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istrict Data Analysis\"/>
    </mc:Choice>
  </mc:AlternateContent>
  <bookViews>
    <workbookView xWindow="0" yWindow="0" windowWidth="16830" windowHeight="8550" tabRatio="854"/>
  </bookViews>
  <sheets>
    <sheet name="Instructions" sheetId="56" r:id="rId1"/>
    <sheet name="1a. Teacher Data (LEAP Courses)" sheetId="8" r:id="rId2"/>
    <sheet name="1b. ELA Totals" sheetId="24" r:id="rId3"/>
    <sheet name="1c. Math Totals" sheetId="42" r:id="rId4"/>
    <sheet name="1d. Science Totals" sheetId="43" r:id="rId5"/>
    <sheet name="1e. Soc. St. Totals" sheetId="45" r:id="rId6"/>
    <sheet name="1f. AIl Subjects Totals" sheetId="47" r:id="rId7"/>
    <sheet name="2a. Teacher Data (ELL)" sheetId="53" r:id="rId8"/>
    <sheet name="2b. ELL Totals" sheetId="51" r:id="rId9"/>
    <sheet name="3a. Teacher Data (SPED)" sheetId="55" r:id="rId10"/>
    <sheet name="3b. SPED Totals" sheetId="54" r:id="rId11"/>
    <sheet name="4a. Teacher Data (Acadience)" sheetId="50" r:id="rId12"/>
    <sheet name="4b. Acadience Totals" sheetId="49" r:id="rId13"/>
    <sheet name="Sheet1" sheetId="48" state="hidden" r:id="rId14"/>
    <sheet name="Optional-Cluster Names" sheetId="9" state="hidden" r:id="rId15"/>
    <sheet name="Formula dropdowns" sheetId="7" state="hidden" r:id="rId16"/>
  </sheets>
  <calcPr calcId="162913"/>
</workbook>
</file>

<file path=xl/calcChain.xml><?xml version="1.0" encoding="utf-8"?>
<calcChain xmlns="http://schemas.openxmlformats.org/spreadsheetml/2006/main">
  <c r="AX24" i="42" l="1"/>
  <c r="AV24" i="42"/>
  <c r="AU24" i="42"/>
  <c r="AT24" i="42"/>
  <c r="AS24" i="42"/>
  <c r="AR24" i="42"/>
  <c r="AO24" i="42"/>
  <c r="AN24" i="42"/>
  <c r="AM24" i="42"/>
  <c r="AL24" i="42"/>
  <c r="AK24" i="42"/>
  <c r="AJ24" i="42"/>
  <c r="AY23" i="42"/>
  <c r="AX23" i="42"/>
  <c r="AW23" i="42"/>
  <c r="AW24" i="42" s="1"/>
  <c r="AQ23" i="42"/>
  <c r="AP23" i="42"/>
  <c r="AP24" i="42" s="1"/>
  <c r="AO23" i="42"/>
  <c r="AX24" i="24"/>
  <c r="AV24" i="24"/>
  <c r="AU24" i="24"/>
  <c r="AT24" i="24"/>
  <c r="AS24" i="24"/>
  <c r="AR24" i="24"/>
  <c r="AO24" i="24"/>
  <c r="AN24" i="24"/>
  <c r="AM24" i="24"/>
  <c r="AL24" i="24"/>
  <c r="AK24" i="24"/>
  <c r="AJ24" i="24"/>
  <c r="AY23" i="24"/>
  <c r="AX23" i="24"/>
  <c r="AW23" i="24"/>
  <c r="AW24" i="24" s="1"/>
  <c r="AQ23" i="24"/>
  <c r="AP23" i="24"/>
  <c r="AP24" i="24" s="1"/>
  <c r="AO23" i="24"/>
  <c r="AX58" i="54"/>
  <c r="AV58" i="54"/>
  <c r="AU58" i="54"/>
  <c r="AT58" i="54"/>
  <c r="AS58" i="54"/>
  <c r="AR58" i="54"/>
  <c r="AO58" i="54"/>
  <c r="AN58" i="54"/>
  <c r="AM58" i="54"/>
  <c r="AL58" i="54"/>
  <c r="AK58" i="54"/>
  <c r="AJ58" i="54"/>
  <c r="BF57" i="54"/>
  <c r="BE57" i="54"/>
  <c r="BD57" i="54"/>
  <c r="BC57" i="54"/>
  <c r="BB57" i="54"/>
  <c r="AY57" i="54"/>
  <c r="AX57" i="54"/>
  <c r="AW57" i="54"/>
  <c r="AW58" i="54" s="1"/>
  <c r="AQ57" i="54"/>
  <c r="AP57" i="54"/>
  <c r="AP58" i="54" s="1"/>
  <c r="AO57" i="54"/>
  <c r="AX56" i="54"/>
  <c r="AV56" i="54"/>
  <c r="AU56" i="54"/>
  <c r="AT56" i="54"/>
  <c r="AS56" i="54"/>
  <c r="AR56" i="54"/>
  <c r="AP56" i="54"/>
  <c r="AO56" i="54"/>
  <c r="AN56" i="54"/>
  <c r="AM56" i="54"/>
  <c r="AL56" i="54"/>
  <c r="AK56" i="54"/>
  <c r="AJ56" i="54"/>
  <c r="BF55" i="54"/>
  <c r="BE55" i="54"/>
  <c r="BD55" i="54"/>
  <c r="BC55" i="54"/>
  <c r="BE56" i="54" s="1"/>
  <c r="BB55" i="54"/>
  <c r="AY55" i="54"/>
  <c r="AX55" i="54"/>
  <c r="AW55" i="54"/>
  <c r="AW56" i="54" s="1"/>
  <c r="AQ55" i="54"/>
  <c r="AP55" i="54"/>
  <c r="AO55" i="54"/>
  <c r="AX54" i="54"/>
  <c r="AV54" i="54"/>
  <c r="AU54" i="54"/>
  <c r="AT54" i="54"/>
  <c r="AS54" i="54"/>
  <c r="AR54" i="54"/>
  <c r="AP54" i="54"/>
  <c r="AO54" i="54"/>
  <c r="AN54" i="54"/>
  <c r="AM54" i="54"/>
  <c r="AL54" i="54"/>
  <c r="AK54" i="54"/>
  <c r="AJ54" i="54"/>
  <c r="BF53" i="54"/>
  <c r="BE53" i="54"/>
  <c r="BD53" i="54"/>
  <c r="BC53" i="54"/>
  <c r="BB53" i="54"/>
  <c r="AY53" i="54"/>
  <c r="AX53" i="54"/>
  <c r="AW53" i="54"/>
  <c r="AW54" i="54" s="1"/>
  <c r="AQ53" i="54"/>
  <c r="AP53" i="54"/>
  <c r="AO53" i="54"/>
  <c r="AW52" i="54"/>
  <c r="AV52" i="54"/>
  <c r="AU52" i="54"/>
  <c r="AT52" i="54"/>
  <c r="AS52" i="54"/>
  <c r="AR52" i="54"/>
  <c r="AN52" i="54"/>
  <c r="AM52" i="54"/>
  <c r="AL52" i="54"/>
  <c r="AK52" i="54"/>
  <c r="AJ52" i="54"/>
  <c r="BF51" i="54"/>
  <c r="BE51" i="54"/>
  <c r="BD51" i="54"/>
  <c r="BC51" i="54"/>
  <c r="BB51" i="54"/>
  <c r="AY51" i="54"/>
  <c r="AX51" i="54"/>
  <c r="AX52" i="54" s="1"/>
  <c r="AW51" i="54"/>
  <c r="AQ51" i="54"/>
  <c r="AP51" i="54"/>
  <c r="AP52" i="54" s="1"/>
  <c r="AO51" i="54"/>
  <c r="AO52" i="54" s="1"/>
  <c r="AX50" i="54"/>
  <c r="AW50" i="54"/>
  <c r="AV50" i="54"/>
  <c r="AU50" i="54"/>
  <c r="AT50" i="54"/>
  <c r="AS50" i="54"/>
  <c r="AR50" i="54"/>
  <c r="AO50" i="54"/>
  <c r="AN50" i="54"/>
  <c r="AM50" i="54"/>
  <c r="AL50" i="54"/>
  <c r="AK50" i="54"/>
  <c r="AJ50" i="54"/>
  <c r="BF49" i="54"/>
  <c r="BE49" i="54"/>
  <c r="BD49" i="54"/>
  <c r="BC49" i="54"/>
  <c r="BB49" i="54"/>
  <c r="AY49" i="54"/>
  <c r="AX49" i="54"/>
  <c r="AW49" i="54"/>
  <c r="AQ49" i="54"/>
  <c r="AP49" i="54"/>
  <c r="AP50" i="54" s="1"/>
  <c r="AO49" i="54"/>
  <c r="AX48" i="54"/>
  <c r="AV48" i="54"/>
  <c r="AU48" i="54"/>
  <c r="AT48" i="54"/>
  <c r="AS48" i="54"/>
  <c r="AR48" i="54"/>
  <c r="AO48" i="54"/>
  <c r="AN48" i="54"/>
  <c r="AM48" i="54"/>
  <c r="AL48" i="54"/>
  <c r="AK48" i="54"/>
  <c r="AJ48" i="54"/>
  <c r="BF47" i="54"/>
  <c r="BE47" i="54"/>
  <c r="BD47" i="54"/>
  <c r="BC47" i="54"/>
  <c r="BB47" i="54"/>
  <c r="AY47" i="54"/>
  <c r="AX47" i="54"/>
  <c r="AW47" i="54"/>
  <c r="AW48" i="54" s="1"/>
  <c r="AQ47" i="54"/>
  <c r="AP47" i="54"/>
  <c r="AP48" i="54" s="1"/>
  <c r="AO47" i="54"/>
  <c r="AW46" i="54"/>
  <c r="AV46" i="54"/>
  <c r="AU46" i="54"/>
  <c r="AT46" i="54"/>
  <c r="AS46" i="54"/>
  <c r="AR46" i="54"/>
  <c r="AP46" i="54"/>
  <c r="AN46" i="54"/>
  <c r="AM46" i="54"/>
  <c r="AL46" i="54"/>
  <c r="AK46" i="54"/>
  <c r="AJ46" i="54"/>
  <c r="BF45" i="54"/>
  <c r="BE45" i="54"/>
  <c r="BD45" i="54"/>
  <c r="BC45" i="54"/>
  <c r="BB45" i="54"/>
  <c r="AY45" i="54"/>
  <c r="AX45" i="54"/>
  <c r="AX46" i="54" s="1"/>
  <c r="AW45" i="54"/>
  <c r="AQ45" i="54"/>
  <c r="AP45" i="54"/>
  <c r="AO45" i="54"/>
  <c r="AO46" i="54" s="1"/>
  <c r="AX44" i="54"/>
  <c r="AW44" i="54"/>
  <c r="AV44" i="54"/>
  <c r="AU44" i="54"/>
  <c r="AT44" i="54"/>
  <c r="AS44" i="54"/>
  <c r="AR44" i="54"/>
  <c r="AO44" i="54"/>
  <c r="AN44" i="54"/>
  <c r="AM44" i="54"/>
  <c r="AL44" i="54"/>
  <c r="AK44" i="54"/>
  <c r="AJ44" i="54"/>
  <c r="BF43" i="54"/>
  <c r="BE43" i="54"/>
  <c r="BD43" i="54"/>
  <c r="BC43" i="54"/>
  <c r="BC44" i="54" s="1"/>
  <c r="BB43" i="54"/>
  <c r="AY43" i="54"/>
  <c r="AX43" i="54"/>
  <c r="AW43" i="54"/>
  <c r="AQ43" i="54"/>
  <c r="AP43" i="54"/>
  <c r="AP44" i="54" s="1"/>
  <c r="AO43" i="54"/>
  <c r="AX42" i="54"/>
  <c r="AV42" i="54"/>
  <c r="AU42" i="54"/>
  <c r="AT42" i="54"/>
  <c r="AS42" i="54"/>
  <c r="AR42" i="54"/>
  <c r="AO42" i="54"/>
  <c r="AN42" i="54"/>
  <c r="AM42" i="54"/>
  <c r="AL42" i="54"/>
  <c r="AK42" i="54"/>
  <c r="AJ42" i="54"/>
  <c r="BF41" i="54"/>
  <c r="BE41" i="54"/>
  <c r="BD41" i="54"/>
  <c r="BC41" i="54"/>
  <c r="BB41" i="54"/>
  <c r="AY41" i="54"/>
  <c r="AX41" i="54"/>
  <c r="AW41" i="54"/>
  <c r="AW42" i="54" s="1"/>
  <c r="AQ41" i="54"/>
  <c r="AP41" i="54"/>
  <c r="AP42" i="54" s="1"/>
  <c r="AO41" i="54"/>
  <c r="AW40" i="54"/>
  <c r="AV40" i="54"/>
  <c r="AU40" i="54"/>
  <c r="AT40" i="54"/>
  <c r="AS40" i="54"/>
  <c r="AR40" i="54"/>
  <c r="AN40" i="54"/>
  <c r="AM40" i="54"/>
  <c r="AL40" i="54"/>
  <c r="AK40" i="54"/>
  <c r="AJ40" i="54"/>
  <c r="BF39" i="54"/>
  <c r="BE39" i="54"/>
  <c r="BD39" i="54"/>
  <c r="BC39" i="54"/>
  <c r="BB39" i="54"/>
  <c r="AY39" i="54"/>
  <c r="AX39" i="54"/>
  <c r="AX40" i="54" s="1"/>
  <c r="AW39" i="54"/>
  <c r="AQ39" i="54"/>
  <c r="AP39" i="54"/>
  <c r="AP40" i="54" s="1"/>
  <c r="AO39" i="54"/>
  <c r="AO40" i="54" s="1"/>
  <c r="AX29" i="54"/>
  <c r="AV29" i="54"/>
  <c r="AU29" i="54"/>
  <c r="AT29" i="54"/>
  <c r="AS29" i="54"/>
  <c r="AR29" i="54"/>
  <c r="AO29" i="54"/>
  <c r="AN29" i="54"/>
  <c r="AM29" i="54"/>
  <c r="AL29" i="54"/>
  <c r="AK29" i="54"/>
  <c r="AJ29" i="54"/>
  <c r="BF28" i="54"/>
  <c r="BE28" i="54"/>
  <c r="BD28" i="54"/>
  <c r="BC28" i="54"/>
  <c r="BB28" i="54"/>
  <c r="AY28" i="54"/>
  <c r="AX28" i="54"/>
  <c r="AW28" i="54"/>
  <c r="AW29" i="54" s="1"/>
  <c r="AQ28" i="54"/>
  <c r="AP28" i="54"/>
  <c r="AP29" i="54" s="1"/>
  <c r="AO28" i="54"/>
  <c r="AX27" i="54"/>
  <c r="AW27" i="54"/>
  <c r="AV27" i="54"/>
  <c r="AU27" i="54"/>
  <c r="AT27" i="54"/>
  <c r="AS27" i="54"/>
  <c r="AR27" i="54"/>
  <c r="AP27" i="54"/>
  <c r="AO27" i="54"/>
  <c r="AN27" i="54"/>
  <c r="AM27" i="54"/>
  <c r="AL27" i="54"/>
  <c r="AK27" i="54"/>
  <c r="AJ27" i="54"/>
  <c r="BF26" i="54"/>
  <c r="BE26" i="54"/>
  <c r="BD26" i="54"/>
  <c r="BC26" i="54"/>
  <c r="BB26" i="54"/>
  <c r="AY26" i="54"/>
  <c r="AX26" i="54"/>
  <c r="AW26" i="54"/>
  <c r="AQ26" i="54"/>
  <c r="AP26" i="54"/>
  <c r="AO26" i="54"/>
  <c r="AX25" i="54"/>
  <c r="AV25" i="54"/>
  <c r="AU25" i="54"/>
  <c r="AT25" i="54"/>
  <c r="AS25" i="54"/>
  <c r="AR25" i="54"/>
  <c r="AP25" i="54"/>
  <c r="AO25" i="54"/>
  <c r="AN25" i="54"/>
  <c r="AM25" i="54"/>
  <c r="AL25" i="54"/>
  <c r="AK25" i="54"/>
  <c r="AJ25" i="54"/>
  <c r="BF24" i="54"/>
  <c r="BE24" i="54"/>
  <c r="BD24" i="54"/>
  <c r="BD34" i="54" s="1"/>
  <c r="BC24" i="54"/>
  <c r="BB24" i="54"/>
  <c r="AY24" i="54"/>
  <c r="AX24" i="54"/>
  <c r="AW24" i="54"/>
  <c r="AW25" i="54" s="1"/>
  <c r="AQ24" i="54"/>
  <c r="AP24" i="54"/>
  <c r="AO24" i="54"/>
  <c r="AW23" i="54"/>
  <c r="AV23" i="54"/>
  <c r="AU23" i="54"/>
  <c r="AT23" i="54"/>
  <c r="AS23" i="54"/>
  <c r="AR23" i="54"/>
  <c r="AN23" i="54"/>
  <c r="AM23" i="54"/>
  <c r="AL23" i="54"/>
  <c r="AK23" i="54"/>
  <c r="AJ23" i="54"/>
  <c r="BF22" i="54"/>
  <c r="BE22" i="54"/>
  <c r="BD22" i="54"/>
  <c r="BC22" i="54"/>
  <c r="BB22" i="54"/>
  <c r="AY22" i="54"/>
  <c r="AX22" i="54"/>
  <c r="AX23" i="54" s="1"/>
  <c r="AW22" i="54"/>
  <c r="AQ22" i="54"/>
  <c r="AP22" i="54"/>
  <c r="AP23" i="54" s="1"/>
  <c r="AO22" i="54"/>
  <c r="AO23" i="54" s="1"/>
  <c r="AX21" i="54"/>
  <c r="AW21" i="54"/>
  <c r="AV21" i="54"/>
  <c r="AU21" i="54"/>
  <c r="AT21" i="54"/>
  <c r="AS21" i="54"/>
  <c r="AR21" i="54"/>
  <c r="AO21" i="54"/>
  <c r="AN21" i="54"/>
  <c r="AM21" i="54"/>
  <c r="AL21" i="54"/>
  <c r="AK21" i="54"/>
  <c r="AJ21" i="54"/>
  <c r="BF20" i="54"/>
  <c r="BE20" i="54"/>
  <c r="BD20" i="54"/>
  <c r="BC20" i="54"/>
  <c r="BB20" i="54"/>
  <c r="AY20" i="54"/>
  <c r="AX20" i="54"/>
  <c r="AW20" i="54"/>
  <c r="AQ20" i="54"/>
  <c r="AP20" i="54"/>
  <c r="AP21" i="54" s="1"/>
  <c r="AO20" i="54"/>
  <c r="AX19" i="54"/>
  <c r="AV19" i="54"/>
  <c r="AU19" i="54"/>
  <c r="AT19" i="54"/>
  <c r="AS19" i="54"/>
  <c r="AR19" i="54"/>
  <c r="AO19" i="54"/>
  <c r="AN19" i="54"/>
  <c r="AM19" i="54"/>
  <c r="AL19" i="54"/>
  <c r="AK19" i="54"/>
  <c r="AJ19" i="54"/>
  <c r="BF18" i="54"/>
  <c r="BE18" i="54"/>
  <c r="BD18" i="54"/>
  <c r="BC18" i="54"/>
  <c r="BB18" i="54"/>
  <c r="AY18" i="54"/>
  <c r="AX18" i="54"/>
  <c r="AW18" i="54"/>
  <c r="AW19" i="54" s="1"/>
  <c r="AQ18" i="54"/>
  <c r="AP18" i="54"/>
  <c r="AP19" i="54" s="1"/>
  <c r="AO18" i="54"/>
  <c r="AV17" i="54"/>
  <c r="AU17" i="54"/>
  <c r="AT17" i="54"/>
  <c r="AS17" i="54"/>
  <c r="AR17" i="54"/>
  <c r="AP17" i="54"/>
  <c r="AN17" i="54"/>
  <c r="AM17" i="54"/>
  <c r="AL17" i="54"/>
  <c r="AK17" i="54"/>
  <c r="AJ17" i="54"/>
  <c r="BF16" i="54"/>
  <c r="BE16" i="54"/>
  <c r="BD16" i="54"/>
  <c r="BC16" i="54"/>
  <c r="BB16" i="54"/>
  <c r="AY16" i="54"/>
  <c r="AX16" i="54"/>
  <c r="AX17" i="54" s="1"/>
  <c r="AW16" i="54"/>
  <c r="AW17" i="54" s="1"/>
  <c r="AQ16" i="54"/>
  <c r="AP16" i="54"/>
  <c r="AO16" i="54"/>
  <c r="AO17" i="54" s="1"/>
  <c r="AV15" i="54"/>
  <c r="AU15" i="54"/>
  <c r="AT15" i="54"/>
  <c r="AS15" i="54"/>
  <c r="AR15" i="54"/>
  <c r="AN15" i="54"/>
  <c r="AM15" i="54"/>
  <c r="AL15" i="54"/>
  <c r="AK15" i="54"/>
  <c r="AJ15" i="54"/>
  <c r="BF14" i="54"/>
  <c r="BE14" i="54"/>
  <c r="BD14" i="54"/>
  <c r="BC14" i="54"/>
  <c r="BB14" i="54"/>
  <c r="AY14" i="54"/>
  <c r="AX14" i="54"/>
  <c r="AX15" i="54" s="1"/>
  <c r="AW14" i="54"/>
  <c r="AW15" i="54" s="1"/>
  <c r="AQ14" i="54"/>
  <c r="AP14" i="54"/>
  <c r="AP15" i="54" s="1"/>
  <c r="AO14" i="54"/>
  <c r="AO15" i="54" s="1"/>
  <c r="AW13" i="54"/>
  <c r="AV13" i="54"/>
  <c r="AU13" i="54"/>
  <c r="AT13" i="54"/>
  <c r="AS13" i="54"/>
  <c r="AR13" i="54"/>
  <c r="AN13" i="54"/>
  <c r="AM13" i="54"/>
  <c r="AL13" i="54"/>
  <c r="AK13" i="54"/>
  <c r="AJ13" i="54"/>
  <c r="BF12" i="54"/>
  <c r="BF32" i="54" s="1"/>
  <c r="BE12" i="54"/>
  <c r="BD12" i="54"/>
  <c r="BC12" i="54"/>
  <c r="BB12" i="54"/>
  <c r="AY12" i="54"/>
  <c r="AX12" i="54"/>
  <c r="AX13" i="54" s="1"/>
  <c r="AW12" i="54"/>
  <c r="AQ12" i="54"/>
  <c r="AP12" i="54"/>
  <c r="AP13" i="54" s="1"/>
  <c r="AO12" i="54"/>
  <c r="AO13" i="54" s="1"/>
  <c r="BF10" i="54"/>
  <c r="BE10" i="54"/>
  <c r="BE32" i="54" s="1"/>
  <c r="BD10" i="54"/>
  <c r="BC10" i="54"/>
  <c r="BB10" i="54"/>
  <c r="BD367" i="55"/>
  <c r="AX367" i="55"/>
  <c r="AW367" i="55"/>
  <c r="AV367" i="55"/>
  <c r="AU367" i="55"/>
  <c r="AT367" i="55"/>
  <c r="AM367" i="55"/>
  <c r="AL367" i="55"/>
  <c r="AK367" i="55"/>
  <c r="AJ367" i="55"/>
  <c r="AI367" i="55"/>
  <c r="AF367" i="55"/>
  <c r="AD367" i="55"/>
  <c r="AC367" i="55"/>
  <c r="AB367" i="55"/>
  <c r="AA367" i="55"/>
  <c r="Z367" i="55"/>
  <c r="V367" i="55"/>
  <c r="U367" i="55"/>
  <c r="T367" i="55"/>
  <c r="S367" i="55"/>
  <c r="R367" i="55"/>
  <c r="Q367" i="55"/>
  <c r="L367" i="55"/>
  <c r="K367" i="55"/>
  <c r="J367" i="55"/>
  <c r="I367" i="55"/>
  <c r="H367" i="55"/>
  <c r="CP366" i="55"/>
  <c r="CO366" i="55"/>
  <c r="CN366" i="55"/>
  <c r="CM366" i="55"/>
  <c r="CL366" i="55"/>
  <c r="CH366" i="55"/>
  <c r="CG366" i="55"/>
  <c r="CF366" i="55"/>
  <c r="CE366" i="55"/>
  <c r="CD366" i="55"/>
  <c r="BZ366" i="55"/>
  <c r="BY366" i="55"/>
  <c r="BX366" i="55"/>
  <c r="BW366" i="55"/>
  <c r="BV366" i="55"/>
  <c r="BR366" i="55"/>
  <c r="BQ366" i="55"/>
  <c r="BP366" i="55"/>
  <c r="BO366" i="55"/>
  <c r="BN366" i="55"/>
  <c r="BJ366" i="55"/>
  <c r="BI366" i="55"/>
  <c r="BH366" i="55"/>
  <c r="BG366" i="55"/>
  <c r="BF366" i="55"/>
  <c r="BE366" i="55"/>
  <c r="BC366" i="55"/>
  <c r="BB366" i="55"/>
  <c r="BD366" i="55" s="1"/>
  <c r="BA366" i="55"/>
  <c r="CS366" i="55" s="1"/>
  <c r="AZ366" i="55"/>
  <c r="AZ367" i="55" s="1"/>
  <c r="AY366" i="55"/>
  <c r="AY367" i="55" s="1"/>
  <c r="AQ366" i="55"/>
  <c r="CK366" i="55" s="1"/>
  <c r="AP366" i="55"/>
  <c r="AO366" i="55"/>
  <c r="AN366" i="55"/>
  <c r="AN367" i="55" s="1"/>
  <c r="AH366" i="55"/>
  <c r="CC366" i="55" s="1"/>
  <c r="AG366" i="55"/>
  <c r="AF366" i="55"/>
  <c r="CB366" i="55" s="1"/>
  <c r="AE366" i="55"/>
  <c r="AE367" i="55" s="1"/>
  <c r="Y366" i="55"/>
  <c r="BU366" i="55" s="1"/>
  <c r="X366" i="55"/>
  <c r="W366" i="55"/>
  <c r="V366" i="55"/>
  <c r="BS366" i="55" s="1"/>
  <c r="P366" i="55"/>
  <c r="BM366" i="55" s="1"/>
  <c r="O366" i="55"/>
  <c r="N366" i="55"/>
  <c r="M366" i="55"/>
  <c r="M367" i="55" s="1"/>
  <c r="BD365" i="55"/>
  <c r="AX365" i="55"/>
  <c r="AW365" i="55"/>
  <c r="AV365" i="55"/>
  <c r="AU365" i="55"/>
  <c r="AT365" i="55"/>
  <c r="AO365" i="55"/>
  <c r="AM365" i="55"/>
  <c r="AL365" i="55"/>
  <c r="AK365" i="55"/>
  <c r="AJ365" i="55"/>
  <c r="AI365" i="55"/>
  <c r="AD365" i="55"/>
  <c r="AC365" i="55"/>
  <c r="AB365" i="55"/>
  <c r="AA365" i="55"/>
  <c r="Z365" i="55"/>
  <c r="W365" i="55"/>
  <c r="U365" i="55"/>
  <c r="T365" i="55"/>
  <c r="S365" i="55"/>
  <c r="R365" i="55"/>
  <c r="Q365" i="55"/>
  <c r="M365" i="55"/>
  <c r="L365" i="55"/>
  <c r="K365" i="55"/>
  <c r="J365" i="55"/>
  <c r="I365" i="55"/>
  <c r="H365" i="55"/>
  <c r="CQ364" i="55"/>
  <c r="CP364" i="55"/>
  <c r="CO364" i="55"/>
  <c r="CN364" i="55"/>
  <c r="CM364" i="55"/>
  <c r="CL364" i="55"/>
  <c r="CK364" i="55"/>
  <c r="CI364" i="55"/>
  <c r="CH364" i="55"/>
  <c r="CG364" i="55"/>
  <c r="CF364" i="55"/>
  <c r="CE364" i="55"/>
  <c r="CD364" i="55"/>
  <c r="CC364" i="55"/>
  <c r="CA364" i="55"/>
  <c r="BZ364" i="55"/>
  <c r="BY364" i="55"/>
  <c r="BX364" i="55"/>
  <c r="BW364" i="55"/>
  <c r="BV364" i="55"/>
  <c r="BU364" i="55"/>
  <c r="BS364" i="55"/>
  <c r="BR364" i="55"/>
  <c r="BQ364" i="55"/>
  <c r="BP364" i="55"/>
  <c r="BO364" i="55"/>
  <c r="BN364" i="55"/>
  <c r="BM364" i="55"/>
  <c r="BK364" i="55"/>
  <c r="BJ364" i="55"/>
  <c r="BI364" i="55"/>
  <c r="BH364" i="55"/>
  <c r="BG364" i="55"/>
  <c r="BF364" i="55"/>
  <c r="BE364" i="55"/>
  <c r="BC364" i="55"/>
  <c r="BB364" i="55"/>
  <c r="BD364" i="55" s="1"/>
  <c r="BA364" i="55"/>
  <c r="CS364" i="55" s="1"/>
  <c r="AZ364" i="55"/>
  <c r="AZ365" i="55" s="1"/>
  <c r="AY364" i="55"/>
  <c r="AY365" i="55" s="1"/>
  <c r="AR364" i="55"/>
  <c r="AQ364" i="55"/>
  <c r="AP364" i="55"/>
  <c r="AO364" i="55"/>
  <c r="CJ364" i="55" s="1"/>
  <c r="AN364" i="55"/>
  <c r="AN365" i="55" s="1"/>
  <c r="AH364" i="55"/>
  <c r="AG364" i="55"/>
  <c r="AF364" i="55"/>
  <c r="AF365" i="55" s="1"/>
  <c r="AE364" i="55"/>
  <c r="AE365" i="55" s="1"/>
  <c r="Y364" i="55"/>
  <c r="X364" i="55"/>
  <c r="W364" i="55"/>
  <c r="BT364" i="55" s="1"/>
  <c r="V364" i="55"/>
  <c r="V365" i="55" s="1"/>
  <c r="P364" i="55"/>
  <c r="AS364" i="55" s="1"/>
  <c r="O364" i="55"/>
  <c r="N364" i="55"/>
  <c r="N365" i="55" s="1"/>
  <c r="M364" i="55"/>
  <c r="BD363" i="55"/>
  <c r="AX363" i="55"/>
  <c r="AW363" i="55"/>
  <c r="AV363" i="55"/>
  <c r="AU363" i="55"/>
  <c r="AT363" i="55"/>
  <c r="AN363" i="55"/>
  <c r="AM363" i="55"/>
  <c r="AL363" i="55"/>
  <c r="AK363" i="55"/>
  <c r="AJ363" i="55"/>
  <c r="AI363" i="55"/>
  <c r="AD363" i="55"/>
  <c r="AC363" i="55"/>
  <c r="AB363" i="55"/>
  <c r="AA363" i="55"/>
  <c r="Z363" i="55"/>
  <c r="V363" i="55"/>
  <c r="U363" i="55"/>
  <c r="T363" i="55"/>
  <c r="S363" i="55"/>
  <c r="R363" i="55"/>
  <c r="Q363" i="55"/>
  <c r="N363" i="55"/>
  <c r="L363" i="55"/>
  <c r="K363" i="55"/>
  <c r="J363" i="55"/>
  <c r="I363" i="55"/>
  <c r="H363" i="55"/>
  <c r="CP362" i="55"/>
  <c r="CO362" i="55"/>
  <c r="CN362" i="55"/>
  <c r="CM362" i="55"/>
  <c r="CL362" i="55"/>
  <c r="CJ362" i="55"/>
  <c r="CH362" i="55"/>
  <c r="CG362" i="55"/>
  <c r="CF362" i="55"/>
  <c r="CE362" i="55"/>
  <c r="CD362" i="55"/>
  <c r="CB362" i="55"/>
  <c r="BZ362" i="55"/>
  <c r="BY362" i="55"/>
  <c r="BX362" i="55"/>
  <c r="BW362" i="55"/>
  <c r="BV362" i="55"/>
  <c r="BT362" i="55"/>
  <c r="BR362" i="55"/>
  <c r="BQ362" i="55"/>
  <c r="BP362" i="55"/>
  <c r="BO362" i="55"/>
  <c r="BN362" i="55"/>
  <c r="BL362" i="55"/>
  <c r="BJ362" i="55"/>
  <c r="BI362" i="55"/>
  <c r="BH362" i="55"/>
  <c r="BG362" i="55"/>
  <c r="BF362" i="55"/>
  <c r="BE362" i="55"/>
  <c r="BD362" i="55"/>
  <c r="BC362" i="55"/>
  <c r="BB362" i="55"/>
  <c r="BA362" i="55"/>
  <c r="CS362" i="55" s="1"/>
  <c r="AZ362" i="55"/>
  <c r="AZ363" i="55" s="1"/>
  <c r="AY362" i="55"/>
  <c r="AY363" i="55" s="1"/>
  <c r="AQ362" i="55"/>
  <c r="CK362" i="55" s="1"/>
  <c r="AP362" i="55"/>
  <c r="AO362" i="55"/>
  <c r="AO363" i="55" s="1"/>
  <c r="AN362" i="55"/>
  <c r="CI362" i="55" s="1"/>
  <c r="AH362" i="55"/>
  <c r="CC362" i="55" s="1"/>
  <c r="AG362" i="55"/>
  <c r="AF362" i="55"/>
  <c r="AF363" i="55" s="1"/>
  <c r="AE362" i="55"/>
  <c r="CA362" i="55" s="1"/>
  <c r="Y362" i="55"/>
  <c r="X362" i="55"/>
  <c r="W362" i="55"/>
  <c r="W363" i="55" s="1"/>
  <c r="V362" i="55"/>
  <c r="BS362" i="55" s="1"/>
  <c r="P362" i="55"/>
  <c r="O362" i="55"/>
  <c r="N362" i="55"/>
  <c r="M362" i="55"/>
  <c r="M363" i="55" s="1"/>
  <c r="BD361" i="55"/>
  <c r="AX361" i="55"/>
  <c r="AW361" i="55"/>
  <c r="AV361" i="55"/>
  <c r="AU361" i="55"/>
  <c r="AT361" i="55"/>
  <c r="AO361" i="55"/>
  <c r="AM361" i="55"/>
  <c r="AL361" i="55"/>
  <c r="AK361" i="55"/>
  <c r="AJ361" i="55"/>
  <c r="AI361" i="55"/>
  <c r="AD361" i="55"/>
  <c r="AC361" i="55"/>
  <c r="AB361" i="55"/>
  <c r="AA361" i="55"/>
  <c r="Z361" i="55"/>
  <c r="W361" i="55"/>
  <c r="U361" i="55"/>
  <c r="T361" i="55"/>
  <c r="S361" i="55"/>
  <c r="R361" i="55"/>
  <c r="Q361" i="55"/>
  <c r="L361" i="55"/>
  <c r="K361" i="55"/>
  <c r="J361" i="55"/>
  <c r="I361" i="55"/>
  <c r="H361" i="55"/>
  <c r="CS360" i="55"/>
  <c r="CP360" i="55"/>
  <c r="CO360" i="55"/>
  <c r="CN360" i="55"/>
  <c r="CM360" i="55"/>
  <c r="CL360" i="55"/>
  <c r="CK360" i="55"/>
  <c r="CH360" i="55"/>
  <c r="CG360" i="55"/>
  <c r="CF360" i="55"/>
  <c r="CE360" i="55"/>
  <c r="CD360" i="55"/>
  <c r="CC360" i="55"/>
  <c r="BZ360" i="55"/>
  <c r="BY360" i="55"/>
  <c r="BX360" i="55"/>
  <c r="BW360" i="55"/>
  <c r="BV360" i="55"/>
  <c r="BU360" i="55"/>
  <c r="BR360" i="55"/>
  <c r="BQ360" i="55"/>
  <c r="BP360" i="55"/>
  <c r="BO360" i="55"/>
  <c r="BN360" i="55"/>
  <c r="BM360" i="55"/>
  <c r="BJ360" i="55"/>
  <c r="BI360" i="55"/>
  <c r="BH360" i="55"/>
  <c r="BG360" i="55"/>
  <c r="BF360" i="55"/>
  <c r="BE360" i="55"/>
  <c r="BC360" i="55"/>
  <c r="BB360" i="55"/>
  <c r="BD360" i="55" s="1"/>
  <c r="BA360" i="55"/>
  <c r="AZ360" i="55"/>
  <c r="AZ361" i="55" s="1"/>
  <c r="AY360" i="55"/>
  <c r="AY361" i="55" s="1"/>
  <c r="AR360" i="55"/>
  <c r="AQ360" i="55"/>
  <c r="AP360" i="55"/>
  <c r="AO360" i="55"/>
  <c r="CJ360" i="55" s="1"/>
  <c r="AN360" i="55"/>
  <c r="AH360" i="55"/>
  <c r="AG360" i="55"/>
  <c r="AF360" i="55"/>
  <c r="CB360" i="55" s="1"/>
  <c r="AE360" i="55"/>
  <c r="Y360" i="55"/>
  <c r="X360" i="55"/>
  <c r="W360" i="55"/>
  <c r="BT360" i="55" s="1"/>
  <c r="V360" i="55"/>
  <c r="P360" i="55"/>
  <c r="O360" i="55"/>
  <c r="N360" i="55"/>
  <c r="N361" i="55" s="1"/>
  <c r="M360" i="55"/>
  <c r="BD359" i="55"/>
  <c r="AX359" i="55"/>
  <c r="AW359" i="55"/>
  <c r="AV359" i="55"/>
  <c r="AU359" i="55"/>
  <c r="AT359" i="55"/>
  <c r="AN359" i="55"/>
  <c r="AM359" i="55"/>
  <c r="AL359" i="55"/>
  <c r="AK359" i="55"/>
  <c r="AJ359" i="55"/>
  <c r="AI359" i="55"/>
  <c r="AD359" i="55"/>
  <c r="AC359" i="55"/>
  <c r="AB359" i="55"/>
  <c r="AA359" i="55"/>
  <c r="Z359" i="55"/>
  <c r="V359" i="55"/>
  <c r="U359" i="55"/>
  <c r="T359" i="55"/>
  <c r="S359" i="55"/>
  <c r="R359" i="55"/>
  <c r="Q359" i="55"/>
  <c r="L359" i="55"/>
  <c r="K359" i="55"/>
  <c r="J359" i="55"/>
  <c r="I359" i="55"/>
  <c r="H359" i="55"/>
  <c r="CP358" i="55"/>
  <c r="CO358" i="55"/>
  <c r="CN358" i="55"/>
  <c r="CM358" i="55"/>
  <c r="CL358" i="55"/>
  <c r="CH358" i="55"/>
  <c r="CG358" i="55"/>
  <c r="CF358" i="55"/>
  <c r="CE358" i="55"/>
  <c r="CD358" i="55"/>
  <c r="BZ358" i="55"/>
  <c r="BY358" i="55"/>
  <c r="BX358" i="55"/>
  <c r="BW358" i="55"/>
  <c r="BV358" i="55"/>
  <c r="BR358" i="55"/>
  <c r="BQ358" i="55"/>
  <c r="BP358" i="55"/>
  <c r="BO358" i="55"/>
  <c r="BN358" i="55"/>
  <c r="BJ358" i="55"/>
  <c r="BI358" i="55"/>
  <c r="BH358" i="55"/>
  <c r="BG358" i="55"/>
  <c r="BF358" i="55"/>
  <c r="BE358" i="55"/>
  <c r="BC358" i="55"/>
  <c r="BB358" i="55"/>
  <c r="BD358" i="55" s="1"/>
  <c r="BA358" i="55"/>
  <c r="CS358" i="55" s="1"/>
  <c r="AZ358" i="55"/>
  <c r="AZ359" i="55" s="1"/>
  <c r="AY358" i="55"/>
  <c r="AY359" i="55" s="1"/>
  <c r="AQ358" i="55"/>
  <c r="CK358" i="55" s="1"/>
  <c r="AP358" i="55"/>
  <c r="AO358" i="55"/>
  <c r="AN358" i="55"/>
  <c r="CI358" i="55" s="1"/>
  <c r="AH358" i="55"/>
  <c r="CC358" i="55" s="1"/>
  <c r="AG358" i="55"/>
  <c r="AF358" i="55"/>
  <c r="AE358" i="55"/>
  <c r="AE359" i="55" s="1"/>
  <c r="Y358" i="55"/>
  <c r="BU358" i="55" s="1"/>
  <c r="X358" i="55"/>
  <c r="W358" i="55"/>
  <c r="V358" i="55"/>
  <c r="BS358" i="55" s="1"/>
  <c r="P358" i="55"/>
  <c r="BM358" i="55" s="1"/>
  <c r="O358" i="55"/>
  <c r="N358" i="55"/>
  <c r="M358" i="55"/>
  <c r="M359" i="55" s="1"/>
  <c r="BD357" i="55"/>
  <c r="AX357" i="55"/>
  <c r="AW357" i="55"/>
  <c r="AV357" i="55"/>
  <c r="AU357" i="55"/>
  <c r="AT357" i="55"/>
  <c r="AO357" i="55"/>
  <c r="AM357" i="55"/>
  <c r="AL357" i="55"/>
  <c r="AK357" i="55"/>
  <c r="AJ357" i="55"/>
  <c r="AI357" i="55"/>
  <c r="AD357" i="55"/>
  <c r="AC357" i="55"/>
  <c r="AB357" i="55"/>
  <c r="AA357" i="55"/>
  <c r="Z357" i="55"/>
  <c r="W357" i="55"/>
  <c r="U357" i="55"/>
  <c r="T357" i="55"/>
  <c r="S357" i="55"/>
  <c r="R357" i="55"/>
  <c r="Q357" i="55"/>
  <c r="M357" i="55"/>
  <c r="L357" i="55"/>
  <c r="K357" i="55"/>
  <c r="J357" i="55"/>
  <c r="I357" i="55"/>
  <c r="H357" i="55"/>
  <c r="CQ356" i="55"/>
  <c r="CP356" i="55"/>
  <c r="CO356" i="55"/>
  <c r="CN356" i="55"/>
  <c r="CM356" i="55"/>
  <c r="CL356" i="55"/>
  <c r="CK356" i="55"/>
  <c r="CI356" i="55"/>
  <c r="CH356" i="55"/>
  <c r="CG356" i="55"/>
  <c r="CF356" i="55"/>
  <c r="CE356" i="55"/>
  <c r="CD356" i="55"/>
  <c r="CC356" i="55"/>
  <c r="CA356" i="55"/>
  <c r="BZ356" i="55"/>
  <c r="BY356" i="55"/>
  <c r="BX356" i="55"/>
  <c r="BW356" i="55"/>
  <c r="BV356" i="55"/>
  <c r="BU356" i="55"/>
  <c r="BS356" i="55"/>
  <c r="BR356" i="55"/>
  <c r="BQ356" i="55"/>
  <c r="BP356" i="55"/>
  <c r="BO356" i="55"/>
  <c r="BN356" i="55"/>
  <c r="BM356" i="55"/>
  <c r="BK356" i="55"/>
  <c r="BJ356" i="55"/>
  <c r="BI356" i="55"/>
  <c r="BH356" i="55"/>
  <c r="BG356" i="55"/>
  <c r="BF356" i="55"/>
  <c r="BE356" i="55"/>
  <c r="BC356" i="55"/>
  <c r="BB356" i="55"/>
  <c r="BD356" i="55" s="1"/>
  <c r="BA356" i="55"/>
  <c r="CS356" i="55" s="1"/>
  <c r="AZ356" i="55"/>
  <c r="AZ357" i="55" s="1"/>
  <c r="AY356" i="55"/>
  <c r="AY357" i="55" s="1"/>
  <c r="AR356" i="55"/>
  <c r="AQ356" i="55"/>
  <c r="AP356" i="55"/>
  <c r="AO356" i="55"/>
  <c r="CJ356" i="55" s="1"/>
  <c r="AN356" i="55"/>
  <c r="AN357" i="55" s="1"/>
  <c r="AH356" i="55"/>
  <c r="AG356" i="55"/>
  <c r="AF356" i="55"/>
  <c r="AF357" i="55" s="1"/>
  <c r="AE356" i="55"/>
  <c r="AE357" i="55" s="1"/>
  <c r="Y356" i="55"/>
  <c r="X356" i="55"/>
  <c r="W356" i="55"/>
  <c r="BT356" i="55" s="1"/>
  <c r="V356" i="55"/>
  <c r="V357" i="55" s="1"/>
  <c r="P356" i="55"/>
  <c r="AS356" i="55" s="1"/>
  <c r="O356" i="55"/>
  <c r="N356" i="55"/>
  <c r="N357" i="55" s="1"/>
  <c r="M356" i="55"/>
  <c r="BD355" i="55"/>
  <c r="AX355" i="55"/>
  <c r="AW355" i="55"/>
  <c r="AV355" i="55"/>
  <c r="AU355" i="55"/>
  <c r="AT355" i="55"/>
  <c r="AN355" i="55"/>
  <c r="AM355" i="55"/>
  <c r="AL355" i="55"/>
  <c r="AK355" i="55"/>
  <c r="AJ355" i="55"/>
  <c r="AI355" i="55"/>
  <c r="AD355" i="55"/>
  <c r="AC355" i="55"/>
  <c r="AB355" i="55"/>
  <c r="AA355" i="55"/>
  <c r="Z355" i="55"/>
  <c r="V355" i="55"/>
  <c r="U355" i="55"/>
  <c r="T355" i="55"/>
  <c r="S355" i="55"/>
  <c r="R355" i="55"/>
  <c r="Q355" i="55"/>
  <c r="N355" i="55"/>
  <c r="L355" i="55"/>
  <c r="K355" i="55"/>
  <c r="J355" i="55"/>
  <c r="I355" i="55"/>
  <c r="H355" i="55"/>
  <c r="CR354" i="55"/>
  <c r="CP354" i="55"/>
  <c r="CO354" i="55"/>
  <c r="CN354" i="55"/>
  <c r="CM354" i="55"/>
  <c r="CL354" i="55"/>
  <c r="CJ354" i="55"/>
  <c r="CH354" i="55"/>
  <c r="CG354" i="55"/>
  <c r="CF354" i="55"/>
  <c r="CE354" i="55"/>
  <c r="CD354" i="55"/>
  <c r="CB354" i="55"/>
  <c r="BZ354" i="55"/>
  <c r="BY354" i="55"/>
  <c r="BX354" i="55"/>
  <c r="BW354" i="55"/>
  <c r="BV354" i="55"/>
  <c r="BT354" i="55"/>
  <c r="BR354" i="55"/>
  <c r="BQ354" i="55"/>
  <c r="BP354" i="55"/>
  <c r="BO354" i="55"/>
  <c r="BN354" i="55"/>
  <c r="BL354" i="55"/>
  <c r="BJ354" i="55"/>
  <c r="BI354" i="55"/>
  <c r="BH354" i="55"/>
  <c r="BG354" i="55"/>
  <c r="BF354" i="55"/>
  <c r="BE354" i="55"/>
  <c r="BD354" i="55"/>
  <c r="BC354" i="55"/>
  <c r="BB354" i="55"/>
  <c r="BA354" i="55"/>
  <c r="CS354" i="55" s="1"/>
  <c r="AZ354" i="55"/>
  <c r="AZ355" i="55" s="1"/>
  <c r="AY354" i="55"/>
  <c r="AY355" i="55" s="1"/>
  <c r="AQ354" i="55"/>
  <c r="CK354" i="55" s="1"/>
  <c r="AP354" i="55"/>
  <c r="AO354" i="55"/>
  <c r="AO355" i="55" s="1"/>
  <c r="AN354" i="55"/>
  <c r="CI354" i="55" s="1"/>
  <c r="AH354" i="55"/>
  <c r="CC354" i="55" s="1"/>
  <c r="AG354" i="55"/>
  <c r="AF354" i="55"/>
  <c r="AF355" i="55" s="1"/>
  <c r="AE354" i="55"/>
  <c r="CA354" i="55" s="1"/>
  <c r="Y354" i="55"/>
  <c r="X354" i="55"/>
  <c r="W354" i="55"/>
  <c r="W355" i="55" s="1"/>
  <c r="V354" i="55"/>
  <c r="BS354" i="55" s="1"/>
  <c r="P354" i="55"/>
  <c r="O354" i="55"/>
  <c r="N354" i="55"/>
  <c r="M354" i="55"/>
  <c r="M355" i="55" s="1"/>
  <c r="BD353" i="55"/>
  <c r="AX353" i="55"/>
  <c r="AW353" i="55"/>
  <c r="AV353" i="55"/>
  <c r="AU353" i="55"/>
  <c r="AT353" i="55"/>
  <c r="AO353" i="55"/>
  <c r="AM353" i="55"/>
  <c r="AL353" i="55"/>
  <c r="AK353" i="55"/>
  <c r="AJ353" i="55"/>
  <c r="AI353" i="55"/>
  <c r="AE353" i="55"/>
  <c r="AD353" i="55"/>
  <c r="AC353" i="55"/>
  <c r="AB353" i="55"/>
  <c r="AA353" i="55"/>
  <c r="Z353" i="55"/>
  <c r="W353" i="55"/>
  <c r="U353" i="55"/>
  <c r="T353" i="55"/>
  <c r="S353" i="55"/>
  <c r="R353" i="55"/>
  <c r="Q353" i="55"/>
  <c r="L353" i="55"/>
  <c r="K353" i="55"/>
  <c r="J353" i="55"/>
  <c r="I353" i="55"/>
  <c r="H353" i="55"/>
  <c r="CP352" i="55"/>
  <c r="CO352" i="55"/>
  <c r="CN352" i="55"/>
  <c r="CM352" i="55"/>
  <c r="CL352" i="55"/>
  <c r="CK352" i="55"/>
  <c r="CH352" i="55"/>
  <c r="CG352" i="55"/>
  <c r="CF352" i="55"/>
  <c r="CE352" i="55"/>
  <c r="CD352" i="55"/>
  <c r="CC352" i="55"/>
  <c r="BZ352" i="55"/>
  <c r="BY352" i="55"/>
  <c r="BX352" i="55"/>
  <c r="BW352" i="55"/>
  <c r="BV352" i="55"/>
  <c r="BU352" i="55"/>
  <c r="BR352" i="55"/>
  <c r="BQ352" i="55"/>
  <c r="BP352" i="55"/>
  <c r="BO352" i="55"/>
  <c r="BN352" i="55"/>
  <c r="BM352" i="55"/>
  <c r="BJ352" i="55"/>
  <c r="BI352" i="55"/>
  <c r="BH352" i="55"/>
  <c r="BG352" i="55"/>
  <c r="BF352" i="55"/>
  <c r="BE352" i="55"/>
  <c r="BC352" i="55"/>
  <c r="BB352" i="55"/>
  <c r="BD352" i="55" s="1"/>
  <c r="BA352" i="55"/>
  <c r="CS352" i="55" s="1"/>
  <c r="AZ352" i="55"/>
  <c r="AZ353" i="55" s="1"/>
  <c r="AY352" i="55"/>
  <c r="AY353" i="55" s="1"/>
  <c r="AR352" i="55"/>
  <c r="AQ352" i="55"/>
  <c r="AP352" i="55"/>
  <c r="AO352" i="55"/>
  <c r="CJ352" i="55" s="1"/>
  <c r="AN352" i="55"/>
  <c r="AH352" i="55"/>
  <c r="AG352" i="55"/>
  <c r="AF352" i="55"/>
  <c r="CB352" i="55" s="1"/>
  <c r="AE352" i="55"/>
  <c r="CA352" i="55" s="1"/>
  <c r="Y352" i="55"/>
  <c r="X352" i="55"/>
  <c r="W352" i="55"/>
  <c r="BT352" i="55" s="1"/>
  <c r="V352" i="55"/>
  <c r="P352" i="55"/>
  <c r="AS352" i="55" s="1"/>
  <c r="O352" i="55"/>
  <c r="N352" i="55"/>
  <c r="N353" i="55" s="1"/>
  <c r="M352" i="55"/>
  <c r="BD351" i="55"/>
  <c r="AX351" i="55"/>
  <c r="AW351" i="55"/>
  <c r="AV351" i="55"/>
  <c r="AU351" i="55"/>
  <c r="AT351" i="55"/>
  <c r="AN351" i="55"/>
  <c r="AM351" i="55"/>
  <c r="AL351" i="55"/>
  <c r="AK351" i="55"/>
  <c r="AJ351" i="55"/>
  <c r="AI351" i="55"/>
  <c r="AD351" i="55"/>
  <c r="AC351" i="55"/>
  <c r="AB351" i="55"/>
  <c r="AA351" i="55"/>
  <c r="Z351" i="55"/>
  <c r="V351" i="55"/>
  <c r="U351" i="55"/>
  <c r="T351" i="55"/>
  <c r="S351" i="55"/>
  <c r="R351" i="55"/>
  <c r="Q351" i="55"/>
  <c r="L351" i="55"/>
  <c r="K351" i="55"/>
  <c r="J351" i="55"/>
  <c r="I351" i="55"/>
  <c r="H351" i="55"/>
  <c r="CP350" i="55"/>
  <c r="CO350" i="55"/>
  <c r="CN350" i="55"/>
  <c r="CM350" i="55"/>
  <c r="CL350" i="55"/>
  <c r="CH350" i="55"/>
  <c r="CG350" i="55"/>
  <c r="CF350" i="55"/>
  <c r="CE350" i="55"/>
  <c r="CD350" i="55"/>
  <c r="BZ350" i="55"/>
  <c r="BY350" i="55"/>
  <c r="BX350" i="55"/>
  <c r="BW350" i="55"/>
  <c r="BV350" i="55"/>
  <c r="BR350" i="55"/>
  <c r="BQ350" i="55"/>
  <c r="BP350" i="55"/>
  <c r="BO350" i="55"/>
  <c r="BN350" i="55"/>
  <c r="BJ350" i="55"/>
  <c r="BI350" i="55"/>
  <c r="BH350" i="55"/>
  <c r="BG350" i="55"/>
  <c r="BF350" i="55"/>
  <c r="BE350" i="55"/>
  <c r="BC350" i="55"/>
  <c r="BB350" i="55"/>
  <c r="BD350" i="55" s="1"/>
  <c r="BA350" i="55"/>
  <c r="CS350" i="55" s="1"/>
  <c r="AZ350" i="55"/>
  <c r="AZ351" i="55" s="1"/>
  <c r="AY350" i="55"/>
  <c r="AY351" i="55" s="1"/>
  <c r="AQ350" i="55"/>
  <c r="CK350" i="55" s="1"/>
  <c r="AP350" i="55"/>
  <c r="AO350" i="55"/>
  <c r="AN350" i="55"/>
  <c r="CI350" i="55" s="1"/>
  <c r="AH350" i="55"/>
  <c r="CC350" i="55" s="1"/>
  <c r="AG350" i="55"/>
  <c r="AF350" i="55"/>
  <c r="CB350" i="55" s="1"/>
  <c r="AE350" i="55"/>
  <c r="AE351" i="55" s="1"/>
  <c r="Y350" i="55"/>
  <c r="BU350" i="55" s="1"/>
  <c r="X350" i="55"/>
  <c r="W350" i="55"/>
  <c r="V350" i="55"/>
  <c r="BS350" i="55" s="1"/>
  <c r="P350" i="55"/>
  <c r="BM350" i="55" s="1"/>
  <c r="O350" i="55"/>
  <c r="N350" i="55"/>
  <c r="M350" i="55"/>
  <c r="M351" i="55" s="1"/>
  <c r="BD349" i="55"/>
  <c r="AX349" i="55"/>
  <c r="AW349" i="55"/>
  <c r="AV349" i="55"/>
  <c r="AU349" i="55"/>
  <c r="AT349" i="55"/>
  <c r="AO349" i="55"/>
  <c r="AM349" i="55"/>
  <c r="AL349" i="55"/>
  <c r="AK349" i="55"/>
  <c r="AJ349" i="55"/>
  <c r="AI349" i="55"/>
  <c r="AD349" i="55"/>
  <c r="AC349" i="55"/>
  <c r="AB349" i="55"/>
  <c r="AA349" i="55"/>
  <c r="Z349" i="55"/>
  <c r="W349" i="55"/>
  <c r="U349" i="55"/>
  <c r="T349" i="55"/>
  <c r="S349" i="55"/>
  <c r="R349" i="55"/>
  <c r="Q349" i="55"/>
  <c r="M349" i="55"/>
  <c r="L349" i="55"/>
  <c r="K349" i="55"/>
  <c r="J349" i="55"/>
  <c r="I349" i="55"/>
  <c r="H349" i="55"/>
  <c r="CP348" i="55"/>
  <c r="CO348" i="55"/>
  <c r="CN348" i="55"/>
  <c r="CM348" i="55"/>
  <c r="CL348" i="55"/>
  <c r="CK348" i="55"/>
  <c r="CI348" i="55"/>
  <c r="CH348" i="55"/>
  <c r="CG348" i="55"/>
  <c r="CF348" i="55"/>
  <c r="CE348" i="55"/>
  <c r="CD348" i="55"/>
  <c r="CC348" i="55"/>
  <c r="CA348" i="55"/>
  <c r="BZ348" i="55"/>
  <c r="BY348" i="55"/>
  <c r="BX348" i="55"/>
  <c r="BW348" i="55"/>
  <c r="BV348" i="55"/>
  <c r="BU348" i="55"/>
  <c r="BS348" i="55"/>
  <c r="BR348" i="55"/>
  <c r="BQ348" i="55"/>
  <c r="BP348" i="55"/>
  <c r="BO348" i="55"/>
  <c r="BN348" i="55"/>
  <c r="BM348" i="55"/>
  <c r="BK348" i="55"/>
  <c r="BJ348" i="55"/>
  <c r="BI348" i="55"/>
  <c r="BH348" i="55"/>
  <c r="BG348" i="55"/>
  <c r="BF348" i="55"/>
  <c r="BE348" i="55"/>
  <c r="BC348" i="55"/>
  <c r="BB348" i="55"/>
  <c r="BA348" i="55"/>
  <c r="CS348" i="55" s="1"/>
  <c r="AZ348" i="55"/>
  <c r="AZ349" i="55" s="1"/>
  <c r="AY348" i="55"/>
  <c r="AR348" i="55"/>
  <c r="AQ348" i="55"/>
  <c r="AP348" i="55"/>
  <c r="AO348" i="55"/>
  <c r="CJ348" i="55" s="1"/>
  <c r="AN348" i="55"/>
  <c r="AN349" i="55" s="1"/>
  <c r="AH348" i="55"/>
  <c r="AG348" i="55"/>
  <c r="AF348" i="55"/>
  <c r="AF349" i="55" s="1"/>
  <c r="AE348" i="55"/>
  <c r="AE349" i="55" s="1"/>
  <c r="Y348" i="55"/>
  <c r="X348" i="55"/>
  <c r="W348" i="55"/>
  <c r="BT348" i="55" s="1"/>
  <c r="V348" i="55"/>
  <c r="V349" i="55" s="1"/>
  <c r="P348" i="55"/>
  <c r="AS348" i="55" s="1"/>
  <c r="O348" i="55"/>
  <c r="N348" i="55"/>
  <c r="N349" i="55" s="1"/>
  <c r="M348" i="55"/>
  <c r="BD347" i="55"/>
  <c r="AX347" i="55"/>
  <c r="AW347" i="55"/>
  <c r="AV347" i="55"/>
  <c r="AU347" i="55"/>
  <c r="AT347" i="55"/>
  <c r="AN347" i="55"/>
  <c r="AM347" i="55"/>
  <c r="AL347" i="55"/>
  <c r="AK347" i="55"/>
  <c r="AJ347" i="55"/>
  <c r="AI347" i="55"/>
  <c r="AD347" i="55"/>
  <c r="AC347" i="55"/>
  <c r="AB347" i="55"/>
  <c r="AA347" i="55"/>
  <c r="Z347" i="55"/>
  <c r="V347" i="55"/>
  <c r="U347" i="55"/>
  <c r="T347" i="55"/>
  <c r="S347" i="55"/>
  <c r="R347" i="55"/>
  <c r="Q347" i="55"/>
  <c r="L347" i="55"/>
  <c r="K347" i="55"/>
  <c r="J347" i="55"/>
  <c r="I347" i="55"/>
  <c r="H347" i="55"/>
  <c r="CR346" i="55"/>
  <c r="CP346" i="55"/>
  <c r="CO346" i="55"/>
  <c r="CN346" i="55"/>
  <c r="CM346" i="55"/>
  <c r="CL346" i="55"/>
  <c r="CH346" i="55"/>
  <c r="CG346" i="55"/>
  <c r="CF346" i="55"/>
  <c r="CE346" i="55"/>
  <c r="CD346" i="55"/>
  <c r="BZ346" i="55"/>
  <c r="BY346" i="55"/>
  <c r="BX346" i="55"/>
  <c r="BW346" i="55"/>
  <c r="BV346" i="55"/>
  <c r="BR346" i="55"/>
  <c r="BQ346" i="55"/>
  <c r="BP346" i="55"/>
  <c r="BO346" i="55"/>
  <c r="BN346" i="55"/>
  <c r="BL346" i="55"/>
  <c r="BJ346" i="55"/>
  <c r="BI346" i="55"/>
  <c r="BH346" i="55"/>
  <c r="BG346" i="55"/>
  <c r="BF346" i="55"/>
  <c r="BE346" i="55"/>
  <c r="BD346" i="55"/>
  <c r="BC346" i="55"/>
  <c r="BB346" i="55"/>
  <c r="BA346" i="55"/>
  <c r="CS346" i="55" s="1"/>
  <c r="AZ346" i="55"/>
  <c r="AZ347" i="55" s="1"/>
  <c r="AY346" i="55"/>
  <c r="AY347" i="55" s="1"/>
  <c r="AQ346" i="55"/>
  <c r="CK346" i="55" s="1"/>
  <c r="AP346" i="55"/>
  <c r="AO346" i="55"/>
  <c r="AN346" i="55"/>
  <c r="CI346" i="55" s="1"/>
  <c r="AH346" i="55"/>
  <c r="CC346" i="55" s="1"/>
  <c r="AG346" i="55"/>
  <c r="AF346" i="55"/>
  <c r="AF347" i="55" s="1"/>
  <c r="AE346" i="55"/>
  <c r="CA346" i="55" s="1"/>
  <c r="Y346" i="55"/>
  <c r="X346" i="55"/>
  <c r="W346" i="55"/>
  <c r="V346" i="55"/>
  <c r="BS346" i="55" s="1"/>
  <c r="P346" i="55"/>
  <c r="BM346" i="55" s="1"/>
  <c r="O346" i="55"/>
  <c r="N346" i="55"/>
  <c r="N347" i="55" s="1"/>
  <c r="M346" i="55"/>
  <c r="M347" i="55" s="1"/>
  <c r="BD345" i="55"/>
  <c r="AY345" i="55"/>
  <c r="AX345" i="55"/>
  <c r="AW345" i="55"/>
  <c r="AV345" i="55"/>
  <c r="AU345" i="55"/>
  <c r="AT345" i="55"/>
  <c r="AO345" i="55"/>
  <c r="AM345" i="55"/>
  <c r="AL345" i="55"/>
  <c r="AK345" i="55"/>
  <c r="AJ345" i="55"/>
  <c r="AI345" i="55"/>
  <c r="AE345" i="55"/>
  <c r="AD345" i="55"/>
  <c r="AC345" i="55"/>
  <c r="AB345" i="55"/>
  <c r="AA345" i="55"/>
  <c r="Z345" i="55"/>
  <c r="W345" i="55"/>
  <c r="U345" i="55"/>
  <c r="T345" i="55"/>
  <c r="S345" i="55"/>
  <c r="R345" i="55"/>
  <c r="Q345" i="55"/>
  <c r="M345" i="55"/>
  <c r="L345" i="55"/>
  <c r="K345" i="55"/>
  <c r="J345" i="55"/>
  <c r="I345" i="55"/>
  <c r="H345" i="55"/>
  <c r="CP344" i="55"/>
  <c r="CO344" i="55"/>
  <c r="CN344" i="55"/>
  <c r="CM344" i="55"/>
  <c r="CL344" i="55"/>
  <c r="CK344" i="55"/>
  <c r="CH344" i="55"/>
  <c r="CG344" i="55"/>
  <c r="CF344" i="55"/>
  <c r="CE344" i="55"/>
  <c r="CD344" i="55"/>
  <c r="CC344" i="55"/>
  <c r="CA344" i="55"/>
  <c r="BZ344" i="55"/>
  <c r="BY344" i="55"/>
  <c r="BX344" i="55"/>
  <c r="BW344" i="55"/>
  <c r="BV344" i="55"/>
  <c r="BU344" i="55"/>
  <c r="BS344" i="55"/>
  <c r="BR344" i="55"/>
  <c r="BQ344" i="55"/>
  <c r="BP344" i="55"/>
  <c r="BO344" i="55"/>
  <c r="BN344" i="55"/>
  <c r="BM344" i="55"/>
  <c r="BJ344" i="55"/>
  <c r="BI344" i="55"/>
  <c r="BH344" i="55"/>
  <c r="BG344" i="55"/>
  <c r="BF344" i="55"/>
  <c r="BE344" i="55"/>
  <c r="BC344" i="55"/>
  <c r="BB344" i="55"/>
  <c r="BA344" i="55"/>
  <c r="CS344" i="55" s="1"/>
  <c r="AZ344" i="55"/>
  <c r="AZ345" i="55" s="1"/>
  <c r="AY344" i="55"/>
  <c r="CQ344" i="55" s="1"/>
  <c r="AR344" i="55"/>
  <c r="AQ344" i="55"/>
  <c r="AP344" i="55"/>
  <c r="AO344" i="55"/>
  <c r="CJ344" i="55" s="1"/>
  <c r="AN344" i="55"/>
  <c r="AN345" i="55" s="1"/>
  <c r="AH344" i="55"/>
  <c r="AG344" i="55"/>
  <c r="AF344" i="55"/>
  <c r="CB344" i="55" s="1"/>
  <c r="AE344" i="55"/>
  <c r="Y344" i="55"/>
  <c r="X344" i="55"/>
  <c r="W344" i="55"/>
  <c r="BT344" i="55" s="1"/>
  <c r="V344" i="55"/>
  <c r="V345" i="55" s="1"/>
  <c r="P344" i="55"/>
  <c r="AS344" i="55" s="1"/>
  <c r="O344" i="55"/>
  <c r="N344" i="55"/>
  <c r="N345" i="55" s="1"/>
  <c r="M344" i="55"/>
  <c r="BK344" i="55" s="1"/>
  <c r="BD343" i="55"/>
  <c r="AZ343" i="55"/>
  <c r="AX343" i="55"/>
  <c r="AW343" i="55"/>
  <c r="AV343" i="55"/>
  <c r="AU343" i="55"/>
  <c r="AT343" i="55"/>
  <c r="AM343" i="55"/>
  <c r="AL343" i="55"/>
  <c r="AK343" i="55"/>
  <c r="AJ343" i="55"/>
  <c r="AI343" i="55"/>
  <c r="AD343" i="55"/>
  <c r="AC343" i="55"/>
  <c r="AB343" i="55"/>
  <c r="AA343" i="55"/>
  <c r="Z343" i="55"/>
  <c r="W343" i="55"/>
  <c r="U343" i="55"/>
  <c r="T343" i="55"/>
  <c r="S343" i="55"/>
  <c r="R343" i="55"/>
  <c r="Q343" i="55"/>
  <c r="N343" i="55"/>
  <c r="M343" i="55"/>
  <c r="L343" i="55"/>
  <c r="K343" i="55"/>
  <c r="J343" i="55"/>
  <c r="I343" i="55"/>
  <c r="H343" i="55"/>
  <c r="CQ342" i="55"/>
  <c r="CP342" i="55"/>
  <c r="CO342" i="55"/>
  <c r="CN342" i="55"/>
  <c r="CM342" i="55"/>
  <c r="CL342" i="55"/>
  <c r="CJ342" i="55"/>
  <c r="CI342" i="55"/>
  <c r="CH342" i="55"/>
  <c r="CG342" i="55"/>
  <c r="CF342" i="55"/>
  <c r="CE342" i="55"/>
  <c r="CD342" i="55"/>
  <c r="CB342" i="55"/>
  <c r="CA342" i="55"/>
  <c r="BZ342" i="55"/>
  <c r="BY342" i="55"/>
  <c r="BX342" i="55"/>
  <c r="BW342" i="55"/>
  <c r="BV342" i="55"/>
  <c r="BT342" i="55"/>
  <c r="BS342" i="55"/>
  <c r="BR342" i="55"/>
  <c r="BQ342" i="55"/>
  <c r="BP342" i="55"/>
  <c r="BO342" i="55"/>
  <c r="BN342" i="55"/>
  <c r="BL342" i="55"/>
  <c r="BK342" i="55"/>
  <c r="BJ342" i="55"/>
  <c r="BI342" i="55"/>
  <c r="BH342" i="55"/>
  <c r="BG342" i="55"/>
  <c r="BF342" i="55"/>
  <c r="BE342" i="55"/>
  <c r="BC342" i="55"/>
  <c r="BD342" i="55" s="1"/>
  <c r="BB342" i="55"/>
  <c r="BA342" i="55"/>
  <c r="CS342" i="55" s="1"/>
  <c r="AZ342" i="55"/>
  <c r="CR342" i="55" s="1"/>
  <c r="AY342" i="55"/>
  <c r="AY343" i="55" s="1"/>
  <c r="AQ342" i="55"/>
  <c r="CK342" i="55" s="1"/>
  <c r="AP342" i="55"/>
  <c r="AO342" i="55"/>
  <c r="AO343" i="55" s="1"/>
  <c r="AN342" i="55"/>
  <c r="AN343" i="55" s="1"/>
  <c r="AH342" i="55"/>
  <c r="CC342" i="55" s="1"/>
  <c r="AG342" i="55"/>
  <c r="AF342" i="55"/>
  <c r="AF343" i="55" s="1"/>
  <c r="AE342" i="55"/>
  <c r="AE343" i="55" s="1"/>
  <c r="Y342" i="55"/>
  <c r="BU342" i="55" s="1"/>
  <c r="X342" i="55"/>
  <c r="W342" i="55"/>
  <c r="V342" i="55"/>
  <c r="V343" i="55" s="1"/>
  <c r="P342" i="55"/>
  <c r="O342" i="55"/>
  <c r="N342" i="55"/>
  <c r="M342" i="55"/>
  <c r="BD341" i="55"/>
  <c r="AX341" i="55"/>
  <c r="AW341" i="55"/>
  <c r="AV341" i="55"/>
  <c r="AU341" i="55"/>
  <c r="AT341" i="55"/>
  <c r="AO341" i="55"/>
  <c r="AN341" i="55"/>
  <c r="AM341" i="55"/>
  <c r="AL341" i="55"/>
  <c r="AK341" i="55"/>
  <c r="AJ341" i="55"/>
  <c r="AI341" i="55"/>
  <c r="AD341" i="55"/>
  <c r="AC341" i="55"/>
  <c r="AB341" i="55"/>
  <c r="AA341" i="55"/>
  <c r="Z341" i="55"/>
  <c r="U341" i="55"/>
  <c r="T341" i="55"/>
  <c r="S341" i="55"/>
  <c r="R341" i="55"/>
  <c r="Q341" i="55"/>
  <c r="N341" i="55"/>
  <c r="L341" i="55"/>
  <c r="K341" i="55"/>
  <c r="J341" i="55"/>
  <c r="I341" i="55"/>
  <c r="H341" i="55"/>
  <c r="CR340" i="55"/>
  <c r="CP340" i="55"/>
  <c r="CO340" i="55"/>
  <c r="CN340" i="55"/>
  <c r="CM340" i="55"/>
  <c r="CL340" i="55"/>
  <c r="CJ340" i="55"/>
  <c r="CH340" i="55"/>
  <c r="CG340" i="55"/>
  <c r="CF340" i="55"/>
  <c r="CE340" i="55"/>
  <c r="CD340" i="55"/>
  <c r="CB340" i="55"/>
  <c r="BZ340" i="55"/>
  <c r="BY340" i="55"/>
  <c r="BX340" i="55"/>
  <c r="BW340" i="55"/>
  <c r="BV340" i="55"/>
  <c r="BT340" i="55"/>
  <c r="BR340" i="55"/>
  <c r="BQ340" i="55"/>
  <c r="BP340" i="55"/>
  <c r="BO340" i="55"/>
  <c r="BN340" i="55"/>
  <c r="BL340" i="55"/>
  <c r="BJ340" i="55"/>
  <c r="BI340" i="55"/>
  <c r="BH340" i="55"/>
  <c r="BG340" i="55"/>
  <c r="BF340" i="55"/>
  <c r="BE340" i="55"/>
  <c r="BD340" i="55"/>
  <c r="BC340" i="55"/>
  <c r="BB340" i="55"/>
  <c r="BA340" i="55"/>
  <c r="CS340" i="55" s="1"/>
  <c r="AZ340" i="55"/>
  <c r="AZ341" i="55" s="1"/>
  <c r="AY340" i="55"/>
  <c r="AY341" i="55" s="1"/>
  <c r="AQ340" i="55"/>
  <c r="CK340" i="55" s="1"/>
  <c r="AP340" i="55"/>
  <c r="AO340" i="55"/>
  <c r="AN340" i="55"/>
  <c r="CI340" i="55" s="1"/>
  <c r="AH340" i="55"/>
  <c r="CC340" i="55" s="1"/>
  <c r="AG340" i="55"/>
  <c r="AF340" i="55"/>
  <c r="AF341" i="55" s="1"/>
  <c r="AE340" i="55"/>
  <c r="CA340" i="55" s="1"/>
  <c r="Y340" i="55"/>
  <c r="X340" i="55"/>
  <c r="W340" i="55"/>
  <c r="W341" i="55" s="1"/>
  <c r="V340" i="55"/>
  <c r="BS340" i="55" s="1"/>
  <c r="P340" i="55"/>
  <c r="O340" i="55"/>
  <c r="N340" i="55"/>
  <c r="M340" i="55"/>
  <c r="M341" i="55" s="1"/>
  <c r="BD339" i="55"/>
  <c r="AX339" i="55"/>
  <c r="AW339" i="55"/>
  <c r="AV339" i="55"/>
  <c r="AU339" i="55"/>
  <c r="AT339" i="55"/>
  <c r="AO339" i="55"/>
  <c r="AM339" i="55"/>
  <c r="AL339" i="55"/>
  <c r="AK339" i="55"/>
  <c r="AJ339" i="55"/>
  <c r="AI339" i="55"/>
  <c r="AD339" i="55"/>
  <c r="AC339" i="55"/>
  <c r="AB339" i="55"/>
  <c r="AA339" i="55"/>
  <c r="Z339" i="55"/>
  <c r="U339" i="55"/>
  <c r="T339" i="55"/>
  <c r="S339" i="55"/>
  <c r="R339" i="55"/>
  <c r="Q339" i="55"/>
  <c r="L339" i="55"/>
  <c r="K339" i="55"/>
  <c r="J339" i="55"/>
  <c r="I339" i="55"/>
  <c r="H339" i="55"/>
  <c r="CP338" i="55"/>
  <c r="CO338" i="55"/>
  <c r="CN338" i="55"/>
  <c r="CM338" i="55"/>
  <c r="CL338" i="55"/>
  <c r="CK338" i="55"/>
  <c r="CH338" i="55"/>
  <c r="CG338" i="55"/>
  <c r="CF338" i="55"/>
  <c r="CE338" i="55"/>
  <c r="CD338" i="55"/>
  <c r="CC338" i="55"/>
  <c r="BZ338" i="55"/>
  <c r="BY338" i="55"/>
  <c r="BX338" i="55"/>
  <c r="BW338" i="55"/>
  <c r="BV338" i="55"/>
  <c r="BU338" i="55"/>
  <c r="BR338" i="55"/>
  <c r="BQ338" i="55"/>
  <c r="BP338" i="55"/>
  <c r="BO338" i="55"/>
  <c r="BN338" i="55"/>
  <c r="BM338" i="55"/>
  <c r="BJ338" i="55"/>
  <c r="BI338" i="55"/>
  <c r="BH338" i="55"/>
  <c r="BG338" i="55"/>
  <c r="BF338" i="55"/>
  <c r="BE338" i="55"/>
  <c r="BC338" i="55"/>
  <c r="BB338" i="55"/>
  <c r="BD338" i="55" s="1"/>
  <c r="BA338" i="55"/>
  <c r="CS338" i="55" s="1"/>
  <c r="AZ338" i="55"/>
  <c r="AZ339" i="55" s="1"/>
  <c r="AY338" i="55"/>
  <c r="AY339" i="55" s="1"/>
  <c r="AR338" i="55"/>
  <c r="AS338" i="55" s="1"/>
  <c r="AQ338" i="55"/>
  <c r="AP338" i="55"/>
  <c r="AO338" i="55"/>
  <c r="CJ338" i="55" s="1"/>
  <c r="AN338" i="55"/>
  <c r="AH338" i="55"/>
  <c r="AG338" i="55"/>
  <c r="AF338" i="55"/>
  <c r="CB338" i="55" s="1"/>
  <c r="AE338" i="55"/>
  <c r="CA338" i="55" s="1"/>
  <c r="Y338" i="55"/>
  <c r="X338" i="55"/>
  <c r="W338" i="55"/>
  <c r="BT338" i="55" s="1"/>
  <c r="V338" i="55"/>
  <c r="P338" i="55"/>
  <c r="O338" i="55"/>
  <c r="N338" i="55"/>
  <c r="N339" i="55" s="1"/>
  <c r="M338" i="55"/>
  <c r="BD337" i="55"/>
  <c r="AX337" i="55"/>
  <c r="AW337" i="55"/>
  <c r="AV337" i="55"/>
  <c r="AU337" i="55"/>
  <c r="AT337" i="55"/>
  <c r="AM337" i="55"/>
  <c r="AL337" i="55"/>
  <c r="AK337" i="55"/>
  <c r="AJ337" i="55"/>
  <c r="AI337" i="55"/>
  <c r="AD337" i="55"/>
  <c r="AC337" i="55"/>
  <c r="AB337" i="55"/>
  <c r="AA337" i="55"/>
  <c r="Z337" i="55"/>
  <c r="V337" i="55"/>
  <c r="U337" i="55"/>
  <c r="T337" i="55"/>
  <c r="S337" i="55"/>
  <c r="R337" i="55"/>
  <c r="Q337" i="55"/>
  <c r="M337" i="55"/>
  <c r="L337" i="55"/>
  <c r="K337" i="55"/>
  <c r="J337" i="55"/>
  <c r="I337" i="55"/>
  <c r="H337" i="55"/>
  <c r="CP336" i="55"/>
  <c r="CO336" i="55"/>
  <c r="CN336" i="55"/>
  <c r="CM336" i="55"/>
  <c r="CL336" i="55"/>
  <c r="CI336" i="55"/>
  <c r="CH336" i="55"/>
  <c r="CG336" i="55"/>
  <c r="CF336" i="55"/>
  <c r="CE336" i="55"/>
  <c r="CD336" i="55"/>
  <c r="CA336" i="55"/>
  <c r="BZ336" i="55"/>
  <c r="BY336" i="55"/>
  <c r="BX336" i="55"/>
  <c r="BW336" i="55"/>
  <c r="BV336" i="55"/>
  <c r="BS336" i="55"/>
  <c r="BR336" i="55"/>
  <c r="BQ336" i="55"/>
  <c r="BP336" i="55"/>
  <c r="BO336" i="55"/>
  <c r="BN336" i="55"/>
  <c r="BK336" i="55"/>
  <c r="BJ336" i="55"/>
  <c r="BI336" i="55"/>
  <c r="BH336" i="55"/>
  <c r="BG336" i="55"/>
  <c r="BF336" i="55"/>
  <c r="BE336" i="55"/>
  <c r="BC336" i="55"/>
  <c r="BB336" i="55"/>
  <c r="BD336" i="55" s="1"/>
  <c r="BA336" i="55"/>
  <c r="CS336" i="55" s="1"/>
  <c r="AZ336" i="55"/>
  <c r="AZ337" i="55" s="1"/>
  <c r="AY336" i="55"/>
  <c r="AY337" i="55" s="1"/>
  <c r="AQ336" i="55"/>
  <c r="CK336" i="55" s="1"/>
  <c r="AP336" i="55"/>
  <c r="AO336" i="55"/>
  <c r="AN336" i="55"/>
  <c r="AN337" i="55" s="1"/>
  <c r="AH336" i="55"/>
  <c r="CC336" i="55" s="1"/>
  <c r="AG336" i="55"/>
  <c r="AF336" i="55"/>
  <c r="CB336" i="55" s="1"/>
  <c r="AE336" i="55"/>
  <c r="AE337" i="55" s="1"/>
  <c r="Y336" i="55"/>
  <c r="BU336" i="55" s="1"/>
  <c r="X336" i="55"/>
  <c r="W336" i="55"/>
  <c r="V336" i="55"/>
  <c r="P336" i="55"/>
  <c r="BM336" i="55" s="1"/>
  <c r="O336" i="55"/>
  <c r="N336" i="55"/>
  <c r="M336" i="55"/>
  <c r="BD335" i="55"/>
  <c r="AX335" i="55"/>
  <c r="AW335" i="55"/>
  <c r="AV335" i="55"/>
  <c r="AU335" i="55"/>
  <c r="AT335" i="55"/>
  <c r="AN335" i="55"/>
  <c r="AM335" i="55"/>
  <c r="AL335" i="55"/>
  <c r="AK335" i="55"/>
  <c r="AJ335" i="55"/>
  <c r="AI335" i="55"/>
  <c r="AD335" i="55"/>
  <c r="AC335" i="55"/>
  <c r="AB335" i="55"/>
  <c r="AA335" i="55"/>
  <c r="Z335" i="55"/>
  <c r="W335" i="55"/>
  <c r="U335" i="55"/>
  <c r="T335" i="55"/>
  <c r="S335" i="55"/>
  <c r="R335" i="55"/>
  <c r="Q335" i="55"/>
  <c r="N335" i="55"/>
  <c r="M335" i="55"/>
  <c r="L335" i="55"/>
  <c r="K335" i="55"/>
  <c r="J335" i="55"/>
  <c r="I335" i="55"/>
  <c r="H335" i="55"/>
  <c r="CQ334" i="55"/>
  <c r="CP334" i="55"/>
  <c r="CO334" i="55"/>
  <c r="CN334" i="55"/>
  <c r="CM334" i="55"/>
  <c r="CL334" i="55"/>
  <c r="CJ334" i="55"/>
  <c r="CI334" i="55"/>
  <c r="CH334" i="55"/>
  <c r="CG334" i="55"/>
  <c r="CF334" i="55"/>
  <c r="CE334" i="55"/>
  <c r="CD334" i="55"/>
  <c r="CB334" i="55"/>
  <c r="CA334" i="55"/>
  <c r="BZ334" i="55"/>
  <c r="BY334" i="55"/>
  <c r="BX334" i="55"/>
  <c r="BW334" i="55"/>
  <c r="BV334" i="55"/>
  <c r="BT334" i="55"/>
  <c r="BS334" i="55"/>
  <c r="BR334" i="55"/>
  <c r="BQ334" i="55"/>
  <c r="BP334" i="55"/>
  <c r="BO334" i="55"/>
  <c r="BN334" i="55"/>
  <c r="BL334" i="55"/>
  <c r="BK334" i="55"/>
  <c r="BJ334" i="55"/>
  <c r="BI334" i="55"/>
  <c r="BH334" i="55"/>
  <c r="BG334" i="55"/>
  <c r="BF334" i="55"/>
  <c r="BE334" i="55"/>
  <c r="BC334" i="55"/>
  <c r="BD334" i="55" s="1"/>
  <c r="BB334" i="55"/>
  <c r="BA334" i="55"/>
  <c r="CS334" i="55" s="1"/>
  <c r="AZ334" i="55"/>
  <c r="AZ335" i="55" s="1"/>
  <c r="AY334" i="55"/>
  <c r="AY335" i="55" s="1"/>
  <c r="AQ334" i="55"/>
  <c r="CK334" i="55" s="1"/>
  <c r="AP334" i="55"/>
  <c r="AO334" i="55"/>
  <c r="AO335" i="55" s="1"/>
  <c r="AN334" i="55"/>
  <c r="AH334" i="55"/>
  <c r="CC334" i="55" s="1"/>
  <c r="AG334" i="55"/>
  <c r="AF334" i="55"/>
  <c r="AF335" i="55" s="1"/>
  <c r="AE334" i="55"/>
  <c r="AE335" i="55" s="1"/>
  <c r="Y334" i="55"/>
  <c r="BU334" i="55" s="1"/>
  <c r="X334" i="55"/>
  <c r="W334" i="55"/>
  <c r="V334" i="55"/>
  <c r="V335" i="55" s="1"/>
  <c r="P334" i="55"/>
  <c r="O334" i="55"/>
  <c r="N334" i="55"/>
  <c r="M334" i="55"/>
  <c r="BD333" i="55"/>
  <c r="AX333" i="55"/>
  <c r="AW333" i="55"/>
  <c r="AV333" i="55"/>
  <c r="AU333" i="55"/>
  <c r="AT333" i="55"/>
  <c r="AO333" i="55"/>
  <c r="AN333" i="55"/>
  <c r="AM333" i="55"/>
  <c r="AL333" i="55"/>
  <c r="AK333" i="55"/>
  <c r="AJ333" i="55"/>
  <c r="AI333" i="55"/>
  <c r="AD333" i="55"/>
  <c r="AC333" i="55"/>
  <c r="AB333" i="55"/>
  <c r="AA333" i="55"/>
  <c r="Z333" i="55"/>
  <c r="U333" i="55"/>
  <c r="T333" i="55"/>
  <c r="S333" i="55"/>
  <c r="R333" i="55"/>
  <c r="Q333" i="55"/>
  <c r="N333" i="55"/>
  <c r="L333" i="55"/>
  <c r="K333" i="55"/>
  <c r="J333" i="55"/>
  <c r="I333" i="55"/>
  <c r="H333" i="55"/>
  <c r="CR332" i="55"/>
  <c r="CP332" i="55"/>
  <c r="CO332" i="55"/>
  <c r="CN332" i="55"/>
  <c r="CM332" i="55"/>
  <c r="CL332" i="55"/>
  <c r="CJ332" i="55"/>
  <c r="CH332" i="55"/>
  <c r="CG332" i="55"/>
  <c r="CF332" i="55"/>
  <c r="CE332" i="55"/>
  <c r="CD332" i="55"/>
  <c r="CB332" i="55"/>
  <c r="BZ332" i="55"/>
  <c r="BY332" i="55"/>
  <c r="BX332" i="55"/>
  <c r="BW332" i="55"/>
  <c r="BV332" i="55"/>
  <c r="BT332" i="55"/>
  <c r="BR332" i="55"/>
  <c r="BQ332" i="55"/>
  <c r="BP332" i="55"/>
  <c r="BO332" i="55"/>
  <c r="BN332" i="55"/>
  <c r="BL332" i="55"/>
  <c r="BJ332" i="55"/>
  <c r="BI332" i="55"/>
  <c r="BH332" i="55"/>
  <c r="BG332" i="55"/>
  <c r="BF332" i="55"/>
  <c r="BE332" i="55"/>
  <c r="BD332" i="55"/>
  <c r="BC332" i="55"/>
  <c r="BB332" i="55"/>
  <c r="BA332" i="55"/>
  <c r="CS332" i="55" s="1"/>
  <c r="AZ332" i="55"/>
  <c r="AZ333" i="55" s="1"/>
  <c r="AY332" i="55"/>
  <c r="AY333" i="55" s="1"/>
  <c r="AQ332" i="55"/>
  <c r="CK332" i="55" s="1"/>
  <c r="AP332" i="55"/>
  <c r="AO332" i="55"/>
  <c r="AN332" i="55"/>
  <c r="CI332" i="55" s="1"/>
  <c r="AH332" i="55"/>
  <c r="CC332" i="55" s="1"/>
  <c r="AG332" i="55"/>
  <c r="AF332" i="55"/>
  <c r="AF333" i="55" s="1"/>
  <c r="AE332" i="55"/>
  <c r="CA332" i="55" s="1"/>
  <c r="Y332" i="55"/>
  <c r="X332" i="55"/>
  <c r="W332" i="55"/>
  <c r="W333" i="55" s="1"/>
  <c r="V332" i="55"/>
  <c r="BS332" i="55" s="1"/>
  <c r="P332" i="55"/>
  <c r="O332" i="55"/>
  <c r="N332" i="55"/>
  <c r="M332" i="55"/>
  <c r="M333" i="55" s="1"/>
  <c r="BD331" i="55"/>
  <c r="AX331" i="55"/>
  <c r="AW331" i="55"/>
  <c r="AV331" i="55"/>
  <c r="AU331" i="55"/>
  <c r="AT331" i="55"/>
  <c r="AO331" i="55"/>
  <c r="AM331" i="55"/>
  <c r="AL331" i="55"/>
  <c r="AK331" i="55"/>
  <c r="AJ331" i="55"/>
  <c r="AI331" i="55"/>
  <c r="AD331" i="55"/>
  <c r="AC331" i="55"/>
  <c r="AB331" i="55"/>
  <c r="AA331" i="55"/>
  <c r="Z331" i="55"/>
  <c r="U331" i="55"/>
  <c r="T331" i="55"/>
  <c r="S331" i="55"/>
  <c r="R331" i="55"/>
  <c r="Q331" i="55"/>
  <c r="L331" i="55"/>
  <c r="K331" i="55"/>
  <c r="J331" i="55"/>
  <c r="I331" i="55"/>
  <c r="H331" i="55"/>
  <c r="CP330" i="55"/>
  <c r="CO330" i="55"/>
  <c r="CN330" i="55"/>
  <c r="CM330" i="55"/>
  <c r="CL330" i="55"/>
  <c r="CK330" i="55"/>
  <c r="CH330" i="55"/>
  <c r="CG330" i="55"/>
  <c r="CF330" i="55"/>
  <c r="CE330" i="55"/>
  <c r="CD330" i="55"/>
  <c r="CC330" i="55"/>
  <c r="BZ330" i="55"/>
  <c r="BY330" i="55"/>
  <c r="BX330" i="55"/>
  <c r="BW330" i="55"/>
  <c r="BV330" i="55"/>
  <c r="BU330" i="55"/>
  <c r="BR330" i="55"/>
  <c r="BQ330" i="55"/>
  <c r="BP330" i="55"/>
  <c r="BO330" i="55"/>
  <c r="BN330" i="55"/>
  <c r="BM330" i="55"/>
  <c r="BJ330" i="55"/>
  <c r="BI330" i="55"/>
  <c r="BH330" i="55"/>
  <c r="BG330" i="55"/>
  <c r="BF330" i="55"/>
  <c r="BE330" i="55"/>
  <c r="BC330" i="55"/>
  <c r="BB330" i="55"/>
  <c r="BD330" i="55" s="1"/>
  <c r="BA330" i="55"/>
  <c r="CS330" i="55" s="1"/>
  <c r="AZ330" i="55"/>
  <c r="AZ331" i="55" s="1"/>
  <c r="AY330" i="55"/>
  <c r="AY331" i="55" s="1"/>
  <c r="AR330" i="55"/>
  <c r="AS330" i="55" s="1"/>
  <c r="AQ330" i="55"/>
  <c r="AP330" i="55"/>
  <c r="AO330" i="55"/>
  <c r="CJ330" i="55" s="1"/>
  <c r="AN330" i="55"/>
  <c r="AH330" i="55"/>
  <c r="AG330" i="55"/>
  <c r="AF330" i="55"/>
  <c r="CB330" i="55" s="1"/>
  <c r="AE330" i="55"/>
  <c r="CA330" i="55" s="1"/>
  <c r="Y330" i="55"/>
  <c r="X330" i="55"/>
  <c r="W330" i="55"/>
  <c r="BT330" i="55" s="1"/>
  <c r="V330" i="55"/>
  <c r="P330" i="55"/>
  <c r="O330" i="55"/>
  <c r="N330" i="55"/>
  <c r="N331" i="55" s="1"/>
  <c r="M330" i="55"/>
  <c r="BD329" i="55"/>
  <c r="AX329" i="55"/>
  <c r="AW329" i="55"/>
  <c r="AV329" i="55"/>
  <c r="AU329" i="55"/>
  <c r="AT329" i="55"/>
  <c r="AM329" i="55"/>
  <c r="AL329" i="55"/>
  <c r="AK329" i="55"/>
  <c r="AJ329" i="55"/>
  <c r="AI329" i="55"/>
  <c r="AD329" i="55"/>
  <c r="AC329" i="55"/>
  <c r="AB329" i="55"/>
  <c r="AA329" i="55"/>
  <c r="Z329" i="55"/>
  <c r="V329" i="55"/>
  <c r="U329" i="55"/>
  <c r="T329" i="55"/>
  <c r="S329" i="55"/>
  <c r="R329" i="55"/>
  <c r="Q329" i="55"/>
  <c r="M329" i="55"/>
  <c r="L329" i="55"/>
  <c r="K329" i="55"/>
  <c r="J329" i="55"/>
  <c r="I329" i="55"/>
  <c r="H329" i="55"/>
  <c r="CP328" i="55"/>
  <c r="CO328" i="55"/>
  <c r="CN328" i="55"/>
  <c r="CM328" i="55"/>
  <c r="CL328" i="55"/>
  <c r="CI328" i="55"/>
  <c r="CH328" i="55"/>
  <c r="CG328" i="55"/>
  <c r="CF328" i="55"/>
  <c r="CE328" i="55"/>
  <c r="CD328" i="55"/>
  <c r="CA328" i="55"/>
  <c r="BZ328" i="55"/>
  <c r="BY328" i="55"/>
  <c r="BX328" i="55"/>
  <c r="BW328" i="55"/>
  <c r="BV328" i="55"/>
  <c r="BS328" i="55"/>
  <c r="BR328" i="55"/>
  <c r="BQ328" i="55"/>
  <c r="BP328" i="55"/>
  <c r="BO328" i="55"/>
  <c r="BN328" i="55"/>
  <c r="BK328" i="55"/>
  <c r="BJ328" i="55"/>
  <c r="BI328" i="55"/>
  <c r="BH328" i="55"/>
  <c r="BG328" i="55"/>
  <c r="BF328" i="55"/>
  <c r="BE328" i="55"/>
  <c r="BC328" i="55"/>
  <c r="BB328" i="55"/>
  <c r="BD328" i="55" s="1"/>
  <c r="BA328" i="55"/>
  <c r="CS328" i="55" s="1"/>
  <c r="AZ328" i="55"/>
  <c r="AZ329" i="55" s="1"/>
  <c r="AY328" i="55"/>
  <c r="AY329" i="55" s="1"/>
  <c r="AQ328" i="55"/>
  <c r="CK328" i="55" s="1"/>
  <c r="AP328" i="55"/>
  <c r="AO328" i="55"/>
  <c r="AN328" i="55"/>
  <c r="AN329" i="55" s="1"/>
  <c r="AH328" i="55"/>
  <c r="CC328" i="55" s="1"/>
  <c r="AG328" i="55"/>
  <c r="AF328" i="55"/>
  <c r="CB328" i="55" s="1"/>
  <c r="AE328" i="55"/>
  <c r="AE329" i="55" s="1"/>
  <c r="Y328" i="55"/>
  <c r="BU328" i="55" s="1"/>
  <c r="X328" i="55"/>
  <c r="W328" i="55"/>
  <c r="V328" i="55"/>
  <c r="P328" i="55"/>
  <c r="BM328" i="55" s="1"/>
  <c r="O328" i="55"/>
  <c r="N328" i="55"/>
  <c r="M328" i="55"/>
  <c r="BD327" i="55"/>
  <c r="AX327" i="55"/>
  <c r="AW327" i="55"/>
  <c r="AV327" i="55"/>
  <c r="AU327" i="55"/>
  <c r="AT327" i="55"/>
  <c r="AN327" i="55"/>
  <c r="AM327" i="55"/>
  <c r="AL327" i="55"/>
  <c r="AK327" i="55"/>
  <c r="AJ327" i="55"/>
  <c r="AI327" i="55"/>
  <c r="AD327" i="55"/>
  <c r="AC327" i="55"/>
  <c r="AB327" i="55"/>
  <c r="AA327" i="55"/>
  <c r="Z327" i="55"/>
  <c r="W327" i="55"/>
  <c r="U327" i="55"/>
  <c r="T327" i="55"/>
  <c r="S327" i="55"/>
  <c r="R327" i="55"/>
  <c r="Q327" i="55"/>
  <c r="N327" i="55"/>
  <c r="M327" i="55"/>
  <c r="L327" i="55"/>
  <c r="K327" i="55"/>
  <c r="J327" i="55"/>
  <c r="I327" i="55"/>
  <c r="H327" i="55"/>
  <c r="CQ326" i="55"/>
  <c r="CP326" i="55"/>
  <c r="CO326" i="55"/>
  <c r="CN326" i="55"/>
  <c r="CM326" i="55"/>
  <c r="CL326" i="55"/>
  <c r="CJ326" i="55"/>
  <c r="CI326" i="55"/>
  <c r="CH326" i="55"/>
  <c r="CG326" i="55"/>
  <c r="CF326" i="55"/>
  <c r="CE326" i="55"/>
  <c r="CD326" i="55"/>
  <c r="CB326" i="55"/>
  <c r="CA326" i="55"/>
  <c r="BZ326" i="55"/>
  <c r="BY326" i="55"/>
  <c r="BX326" i="55"/>
  <c r="BW326" i="55"/>
  <c r="BV326" i="55"/>
  <c r="BT326" i="55"/>
  <c r="BS326" i="55"/>
  <c r="BR326" i="55"/>
  <c r="BQ326" i="55"/>
  <c r="BP326" i="55"/>
  <c r="BO326" i="55"/>
  <c r="BN326" i="55"/>
  <c r="BL326" i="55"/>
  <c r="BK326" i="55"/>
  <c r="BJ326" i="55"/>
  <c r="BI326" i="55"/>
  <c r="BH326" i="55"/>
  <c r="BG326" i="55"/>
  <c r="BF326" i="55"/>
  <c r="BE326" i="55"/>
  <c r="BC326" i="55"/>
  <c r="BD326" i="55" s="1"/>
  <c r="BB326" i="55"/>
  <c r="BA326" i="55"/>
  <c r="CS326" i="55" s="1"/>
  <c r="AZ326" i="55"/>
  <c r="AZ327" i="55" s="1"/>
  <c r="AY326" i="55"/>
  <c r="AY327" i="55" s="1"/>
  <c r="AQ326" i="55"/>
  <c r="CK326" i="55" s="1"/>
  <c r="AP326" i="55"/>
  <c r="AO326" i="55"/>
  <c r="AO327" i="55" s="1"/>
  <c r="AN326" i="55"/>
  <c r="AH326" i="55"/>
  <c r="CC326" i="55" s="1"/>
  <c r="AG326" i="55"/>
  <c r="AF326" i="55"/>
  <c r="AF327" i="55" s="1"/>
  <c r="AE326" i="55"/>
  <c r="AE327" i="55" s="1"/>
  <c r="Y326" i="55"/>
  <c r="BU326" i="55" s="1"/>
  <c r="X326" i="55"/>
  <c r="W326" i="55"/>
  <c r="V326" i="55"/>
  <c r="V327" i="55" s="1"/>
  <c r="P326" i="55"/>
  <c r="O326" i="55"/>
  <c r="N326" i="55"/>
  <c r="M326" i="55"/>
  <c r="BD325" i="55"/>
  <c r="AX325" i="55"/>
  <c r="AW325" i="55"/>
  <c r="AV325" i="55"/>
  <c r="AU325" i="55"/>
  <c r="AT325" i="55"/>
  <c r="AO325" i="55"/>
  <c r="AN325" i="55"/>
  <c r="AM325" i="55"/>
  <c r="AL325" i="55"/>
  <c r="AK325" i="55"/>
  <c r="AJ325" i="55"/>
  <c r="AI325" i="55"/>
  <c r="AD325" i="55"/>
  <c r="AC325" i="55"/>
  <c r="AB325" i="55"/>
  <c r="AA325" i="55"/>
  <c r="Z325" i="55"/>
  <c r="U325" i="55"/>
  <c r="T325" i="55"/>
  <c r="S325" i="55"/>
  <c r="R325" i="55"/>
  <c r="Q325" i="55"/>
  <c r="N325" i="55"/>
  <c r="L325" i="55"/>
  <c r="K325" i="55"/>
  <c r="J325" i="55"/>
  <c r="I325" i="55"/>
  <c r="H325" i="55"/>
  <c r="CS324" i="55"/>
  <c r="CR324" i="55"/>
  <c r="CP324" i="55"/>
  <c r="CO324" i="55"/>
  <c r="CN324" i="55"/>
  <c r="CM324" i="55"/>
  <c r="CL324" i="55"/>
  <c r="CJ324" i="55"/>
  <c r="CH324" i="55"/>
  <c r="CG324" i="55"/>
  <c r="CF324" i="55"/>
  <c r="CE324" i="55"/>
  <c r="CD324" i="55"/>
  <c r="CB324" i="55"/>
  <c r="BZ324" i="55"/>
  <c r="BY324" i="55"/>
  <c r="BX324" i="55"/>
  <c r="BW324" i="55"/>
  <c r="BV324" i="55"/>
  <c r="BU324" i="55"/>
  <c r="BT324" i="55"/>
  <c r="BR324" i="55"/>
  <c r="BQ324" i="55"/>
  <c r="BP324" i="55"/>
  <c r="BO324" i="55"/>
  <c r="BN324" i="55"/>
  <c r="BM324" i="55"/>
  <c r="BL324" i="55"/>
  <c r="BJ324" i="55"/>
  <c r="BI324" i="55"/>
  <c r="BH324" i="55"/>
  <c r="BG324" i="55"/>
  <c r="BF324" i="55"/>
  <c r="BE324" i="55"/>
  <c r="BD324" i="55"/>
  <c r="BC324" i="55"/>
  <c r="BB324" i="55"/>
  <c r="BA324" i="55"/>
  <c r="AZ324" i="55"/>
  <c r="AZ325" i="55" s="1"/>
  <c r="AY324" i="55"/>
  <c r="AY325" i="55" s="1"/>
  <c r="AQ324" i="55"/>
  <c r="CK324" i="55" s="1"/>
  <c r="AP324" i="55"/>
  <c r="AO324" i="55"/>
  <c r="AN324" i="55"/>
  <c r="CI324" i="55" s="1"/>
  <c r="AH324" i="55"/>
  <c r="CC324" i="55" s="1"/>
  <c r="AG324" i="55"/>
  <c r="AF324" i="55"/>
  <c r="AF325" i="55" s="1"/>
  <c r="AE324" i="55"/>
  <c r="CA324" i="55" s="1"/>
  <c r="Y324" i="55"/>
  <c r="AR324" i="55" s="1"/>
  <c r="X324" i="55"/>
  <c r="W324" i="55"/>
  <c r="W325" i="55" s="1"/>
  <c r="V324" i="55"/>
  <c r="P324" i="55"/>
  <c r="O324" i="55"/>
  <c r="N324" i="55"/>
  <c r="M324" i="55"/>
  <c r="BD323" i="55"/>
  <c r="AX323" i="55"/>
  <c r="AW323" i="55"/>
  <c r="AV323" i="55"/>
  <c r="AU323" i="55"/>
  <c r="AT323" i="55"/>
  <c r="AM323" i="55"/>
  <c r="AL323" i="55"/>
  <c r="AK323" i="55"/>
  <c r="AJ323" i="55"/>
  <c r="AI323" i="55"/>
  <c r="AE323" i="55"/>
  <c r="AD323" i="55"/>
  <c r="AC323" i="55"/>
  <c r="AB323" i="55"/>
  <c r="AA323" i="55"/>
  <c r="Z323" i="55"/>
  <c r="U323" i="55"/>
  <c r="T323" i="55"/>
  <c r="S323" i="55"/>
  <c r="R323" i="55"/>
  <c r="Q323" i="55"/>
  <c r="L323" i="55"/>
  <c r="K323" i="55"/>
  <c r="J323" i="55"/>
  <c r="I323" i="55"/>
  <c r="H323" i="55"/>
  <c r="CS322" i="55"/>
  <c r="CP322" i="55"/>
  <c r="CO322" i="55"/>
  <c r="CN322" i="55"/>
  <c r="CM322" i="55"/>
  <c r="CL322" i="55"/>
  <c r="CH322" i="55"/>
  <c r="CG322" i="55"/>
  <c r="CF322" i="55"/>
  <c r="CE322" i="55"/>
  <c r="CD322" i="55"/>
  <c r="CC322" i="55"/>
  <c r="BZ322" i="55"/>
  <c r="BY322" i="55"/>
  <c r="BX322" i="55"/>
  <c r="BW322" i="55"/>
  <c r="BV322" i="55"/>
  <c r="BR322" i="55"/>
  <c r="BQ322" i="55"/>
  <c r="BP322" i="55"/>
  <c r="BO322" i="55"/>
  <c r="BN322" i="55"/>
  <c r="BK322" i="55"/>
  <c r="BJ322" i="55"/>
  <c r="BI322" i="55"/>
  <c r="BH322" i="55"/>
  <c r="BG322" i="55"/>
  <c r="BF322" i="55"/>
  <c r="BE322" i="55"/>
  <c r="BC322" i="55"/>
  <c r="BB322" i="55"/>
  <c r="BD322" i="55" s="1"/>
  <c r="BA322" i="55"/>
  <c r="AZ322" i="55"/>
  <c r="AY322" i="55"/>
  <c r="AQ322" i="55"/>
  <c r="CK322" i="55" s="1"/>
  <c r="AP322" i="55"/>
  <c r="AO322" i="55"/>
  <c r="CJ322" i="55" s="1"/>
  <c r="AN322" i="55"/>
  <c r="AH322" i="55"/>
  <c r="AG322" i="55"/>
  <c r="AF322" i="55"/>
  <c r="AE322" i="55"/>
  <c r="CA322" i="55" s="1"/>
  <c r="Y322" i="55"/>
  <c r="AR322" i="55" s="1"/>
  <c r="AS322" i="55" s="1"/>
  <c r="X322" i="55"/>
  <c r="W322" i="55"/>
  <c r="V322" i="55"/>
  <c r="BS322" i="55" s="1"/>
  <c r="P322" i="55"/>
  <c r="BM322" i="55" s="1"/>
  <c r="O322" i="55"/>
  <c r="N322" i="55"/>
  <c r="M322" i="55"/>
  <c r="M323" i="55" s="1"/>
  <c r="BD321" i="55"/>
  <c r="AX321" i="55"/>
  <c r="AW321" i="55"/>
  <c r="AV321" i="55"/>
  <c r="AU321" i="55"/>
  <c r="AT321" i="55"/>
  <c r="AN321" i="55"/>
  <c r="AM321" i="55"/>
  <c r="AL321" i="55"/>
  <c r="AK321" i="55"/>
  <c r="AJ321" i="55"/>
  <c r="AI321" i="55"/>
  <c r="AD321" i="55"/>
  <c r="AC321" i="55"/>
  <c r="AB321" i="55"/>
  <c r="AA321" i="55"/>
  <c r="Z321" i="55"/>
  <c r="W321" i="55"/>
  <c r="U321" i="55"/>
  <c r="T321" i="55"/>
  <c r="S321" i="55"/>
  <c r="R321" i="55"/>
  <c r="Q321" i="55"/>
  <c r="N321" i="55"/>
  <c r="M321" i="55"/>
  <c r="L321" i="55"/>
  <c r="K321" i="55"/>
  <c r="J321" i="55"/>
  <c r="I321" i="55"/>
  <c r="H321" i="55"/>
  <c r="CP320" i="55"/>
  <c r="CO320" i="55"/>
  <c r="CN320" i="55"/>
  <c r="CM320" i="55"/>
  <c r="CL320" i="55"/>
  <c r="CJ320" i="55"/>
  <c r="CI320" i="55"/>
  <c r="CH320" i="55"/>
  <c r="CG320" i="55"/>
  <c r="CF320" i="55"/>
  <c r="CE320" i="55"/>
  <c r="CD320" i="55"/>
  <c r="CB320" i="55"/>
  <c r="CA320" i="55"/>
  <c r="BZ320" i="55"/>
  <c r="BY320" i="55"/>
  <c r="BX320" i="55"/>
  <c r="BW320" i="55"/>
  <c r="BV320" i="55"/>
  <c r="BT320" i="55"/>
  <c r="BS320" i="55"/>
  <c r="BR320" i="55"/>
  <c r="BQ320" i="55"/>
  <c r="BP320" i="55"/>
  <c r="BO320" i="55"/>
  <c r="BN320" i="55"/>
  <c r="BL320" i="55"/>
  <c r="BK320" i="55"/>
  <c r="BJ320" i="55"/>
  <c r="BI320" i="55"/>
  <c r="BH320" i="55"/>
  <c r="BG320" i="55"/>
  <c r="BF320" i="55"/>
  <c r="BE320" i="55"/>
  <c r="BC320" i="55"/>
  <c r="BD320" i="55" s="1"/>
  <c r="BB320" i="55"/>
  <c r="BA320" i="55"/>
  <c r="CS320" i="55" s="1"/>
  <c r="AZ320" i="55"/>
  <c r="AZ321" i="55" s="1"/>
  <c r="AY320" i="55"/>
  <c r="AY321" i="55" s="1"/>
  <c r="AQ320" i="55"/>
  <c r="CK320" i="55" s="1"/>
  <c r="AP320" i="55"/>
  <c r="AO320" i="55"/>
  <c r="AO321" i="55" s="1"/>
  <c r="AN320" i="55"/>
  <c r="AH320" i="55"/>
  <c r="CC320" i="55" s="1"/>
  <c r="AG320" i="55"/>
  <c r="AF320" i="55"/>
  <c r="AF321" i="55" s="1"/>
  <c r="AE320" i="55"/>
  <c r="AE321" i="55" s="1"/>
  <c r="Y320" i="55"/>
  <c r="BU320" i="55" s="1"/>
  <c r="X320" i="55"/>
  <c r="W320" i="55"/>
  <c r="V320" i="55"/>
  <c r="V321" i="55" s="1"/>
  <c r="P320" i="55"/>
  <c r="O320" i="55"/>
  <c r="N320" i="55"/>
  <c r="M320" i="55"/>
  <c r="BD319" i="55"/>
  <c r="AX319" i="55"/>
  <c r="AW319" i="55"/>
  <c r="AV319" i="55"/>
  <c r="AU319" i="55"/>
  <c r="AT319" i="55"/>
  <c r="AO319" i="55"/>
  <c r="AN319" i="55"/>
  <c r="AM319" i="55"/>
  <c r="AL319" i="55"/>
  <c r="AK319" i="55"/>
  <c r="AJ319" i="55"/>
  <c r="AI319" i="55"/>
  <c r="AD319" i="55"/>
  <c r="AC319" i="55"/>
  <c r="AB319" i="55"/>
  <c r="AA319" i="55"/>
  <c r="Z319" i="55"/>
  <c r="U319" i="55"/>
  <c r="T319" i="55"/>
  <c r="S319" i="55"/>
  <c r="R319" i="55"/>
  <c r="Q319" i="55"/>
  <c r="N319" i="55"/>
  <c r="L319" i="55"/>
  <c r="K319" i="55"/>
  <c r="J319" i="55"/>
  <c r="I319" i="55"/>
  <c r="H319" i="55"/>
  <c r="CP318" i="55"/>
  <c r="CO318" i="55"/>
  <c r="CN318" i="55"/>
  <c r="CM318" i="55"/>
  <c r="CL318" i="55"/>
  <c r="CJ318" i="55"/>
  <c r="CH318" i="55"/>
  <c r="CG318" i="55"/>
  <c r="CF318" i="55"/>
  <c r="CE318" i="55"/>
  <c r="CD318" i="55"/>
  <c r="CB318" i="55"/>
  <c r="BZ318" i="55"/>
  <c r="BY318" i="55"/>
  <c r="BX318" i="55"/>
  <c r="BW318" i="55"/>
  <c r="BV318" i="55"/>
  <c r="BT318" i="55"/>
  <c r="BR318" i="55"/>
  <c r="BQ318" i="55"/>
  <c r="BP318" i="55"/>
  <c r="BO318" i="55"/>
  <c r="BN318" i="55"/>
  <c r="BL318" i="55"/>
  <c r="BJ318" i="55"/>
  <c r="BI318" i="55"/>
  <c r="BH318" i="55"/>
  <c r="BG318" i="55"/>
  <c r="BF318" i="55"/>
  <c r="BE318" i="55"/>
  <c r="BD318" i="55"/>
  <c r="BC318" i="55"/>
  <c r="BB318" i="55"/>
  <c r="BA318" i="55"/>
  <c r="CS318" i="55" s="1"/>
  <c r="AZ318" i="55"/>
  <c r="CR318" i="55" s="1"/>
  <c r="AY318" i="55"/>
  <c r="AY319" i="55" s="1"/>
  <c r="AQ318" i="55"/>
  <c r="CK318" i="55" s="1"/>
  <c r="AP318" i="55"/>
  <c r="AO318" i="55"/>
  <c r="AN318" i="55"/>
  <c r="CI318" i="55" s="1"/>
  <c r="AH318" i="55"/>
  <c r="CC318" i="55" s="1"/>
  <c r="AG318" i="55"/>
  <c r="AF318" i="55"/>
  <c r="AF319" i="55" s="1"/>
  <c r="AE318" i="55"/>
  <c r="CA318" i="55" s="1"/>
  <c r="Y318" i="55"/>
  <c r="X318" i="55"/>
  <c r="W318" i="55"/>
  <c r="W319" i="55" s="1"/>
  <c r="V318" i="55"/>
  <c r="BS318" i="55" s="1"/>
  <c r="P318" i="55"/>
  <c r="O318" i="55"/>
  <c r="N318" i="55"/>
  <c r="M318" i="55"/>
  <c r="M319" i="55" s="1"/>
  <c r="BD317" i="55"/>
  <c r="AX317" i="55"/>
  <c r="AW317" i="55"/>
  <c r="AV317" i="55"/>
  <c r="AU317" i="55"/>
  <c r="AT317" i="55"/>
  <c r="AO317" i="55"/>
  <c r="AM317" i="55"/>
  <c r="AL317" i="55"/>
  <c r="AK317" i="55"/>
  <c r="AJ317" i="55"/>
  <c r="AI317" i="55"/>
  <c r="AD317" i="55"/>
  <c r="AC317" i="55"/>
  <c r="AB317" i="55"/>
  <c r="AA317" i="55"/>
  <c r="Z317" i="55"/>
  <c r="U317" i="55"/>
  <c r="T317" i="55"/>
  <c r="S317" i="55"/>
  <c r="R317" i="55"/>
  <c r="Q317" i="55"/>
  <c r="L317" i="55"/>
  <c r="K317" i="55"/>
  <c r="J317" i="55"/>
  <c r="I317" i="55"/>
  <c r="H317" i="55"/>
  <c r="CS316" i="55"/>
  <c r="CP316" i="55"/>
  <c r="CO316" i="55"/>
  <c r="CN316" i="55"/>
  <c r="CM316" i="55"/>
  <c r="CL316" i="55"/>
  <c r="CK316" i="55"/>
  <c r="CH316" i="55"/>
  <c r="CG316" i="55"/>
  <c r="CF316" i="55"/>
  <c r="CE316" i="55"/>
  <c r="CD316" i="55"/>
  <c r="CC316" i="55"/>
  <c r="BZ316" i="55"/>
  <c r="BY316" i="55"/>
  <c r="BX316" i="55"/>
  <c r="BW316" i="55"/>
  <c r="BV316" i="55"/>
  <c r="BU316" i="55"/>
  <c r="BR316" i="55"/>
  <c r="BQ316" i="55"/>
  <c r="BP316" i="55"/>
  <c r="BO316" i="55"/>
  <c r="BN316" i="55"/>
  <c r="BM316" i="55"/>
  <c r="BJ316" i="55"/>
  <c r="BI316" i="55"/>
  <c r="BH316" i="55"/>
  <c r="BG316" i="55"/>
  <c r="BF316" i="55"/>
  <c r="BE316" i="55"/>
  <c r="BC316" i="55"/>
  <c r="BB316" i="55"/>
  <c r="BD316" i="55" s="1"/>
  <c r="BA316" i="55"/>
  <c r="AZ316" i="55"/>
  <c r="AZ317" i="55" s="1"/>
  <c r="AY316" i="55"/>
  <c r="AY317" i="55" s="1"/>
  <c r="AR316" i="55"/>
  <c r="AS316" i="55" s="1"/>
  <c r="AQ316" i="55"/>
  <c r="AP316" i="55"/>
  <c r="AO316" i="55"/>
  <c r="CJ316" i="55" s="1"/>
  <c r="AN316" i="55"/>
  <c r="AH316" i="55"/>
  <c r="AG316" i="55"/>
  <c r="AF316" i="55"/>
  <c r="CB316" i="55" s="1"/>
  <c r="AE316" i="55"/>
  <c r="CA316" i="55" s="1"/>
  <c r="Y316" i="55"/>
  <c r="X316" i="55"/>
  <c r="W316" i="55"/>
  <c r="BT316" i="55" s="1"/>
  <c r="V316" i="55"/>
  <c r="P316" i="55"/>
  <c r="O316" i="55"/>
  <c r="N316" i="55"/>
  <c r="N317" i="55" s="1"/>
  <c r="M316" i="55"/>
  <c r="BD315" i="55"/>
  <c r="AX315" i="55"/>
  <c r="AW315" i="55"/>
  <c r="AV315" i="55"/>
  <c r="AU315" i="55"/>
  <c r="AT315" i="55"/>
  <c r="AM315" i="55"/>
  <c r="AL315" i="55"/>
  <c r="AK315" i="55"/>
  <c r="AJ315" i="55"/>
  <c r="AI315" i="55"/>
  <c r="AD315" i="55"/>
  <c r="AC315" i="55"/>
  <c r="AB315" i="55"/>
  <c r="AA315" i="55"/>
  <c r="Z315" i="55"/>
  <c r="V315" i="55"/>
  <c r="U315" i="55"/>
  <c r="T315" i="55"/>
  <c r="S315" i="55"/>
  <c r="R315" i="55"/>
  <c r="Q315" i="55"/>
  <c r="M315" i="55"/>
  <c r="L315" i="55"/>
  <c r="K315" i="55"/>
  <c r="J315" i="55"/>
  <c r="I315" i="55"/>
  <c r="H315" i="55"/>
  <c r="CP314" i="55"/>
  <c r="CO314" i="55"/>
  <c r="CN314" i="55"/>
  <c r="CM314" i="55"/>
  <c r="CL314" i="55"/>
  <c r="CI314" i="55"/>
  <c r="CH314" i="55"/>
  <c r="CG314" i="55"/>
  <c r="CF314" i="55"/>
  <c r="CE314" i="55"/>
  <c r="CD314" i="55"/>
  <c r="CA314" i="55"/>
  <c r="BZ314" i="55"/>
  <c r="BY314" i="55"/>
  <c r="BX314" i="55"/>
  <c r="BW314" i="55"/>
  <c r="BV314" i="55"/>
  <c r="BS314" i="55"/>
  <c r="BR314" i="55"/>
  <c r="BQ314" i="55"/>
  <c r="BP314" i="55"/>
  <c r="BO314" i="55"/>
  <c r="BN314" i="55"/>
  <c r="BK314" i="55"/>
  <c r="BJ314" i="55"/>
  <c r="BI314" i="55"/>
  <c r="BH314" i="55"/>
  <c r="BG314" i="55"/>
  <c r="BF314" i="55"/>
  <c r="BE314" i="55"/>
  <c r="BC314" i="55"/>
  <c r="BB314" i="55"/>
  <c r="BD314" i="55" s="1"/>
  <c r="BA314" i="55"/>
  <c r="CS314" i="55" s="1"/>
  <c r="AZ314" i="55"/>
  <c r="AZ315" i="55" s="1"/>
  <c r="AY314" i="55"/>
  <c r="AY315" i="55" s="1"/>
  <c r="AQ314" i="55"/>
  <c r="CK314" i="55" s="1"/>
  <c r="AP314" i="55"/>
  <c r="AO314" i="55"/>
  <c r="AN314" i="55"/>
  <c r="AN315" i="55" s="1"/>
  <c r="AH314" i="55"/>
  <c r="CC314" i="55" s="1"/>
  <c r="AG314" i="55"/>
  <c r="AF314" i="55"/>
  <c r="CB314" i="55" s="1"/>
  <c r="AE314" i="55"/>
  <c r="AE315" i="55" s="1"/>
  <c r="Y314" i="55"/>
  <c r="BU314" i="55" s="1"/>
  <c r="X314" i="55"/>
  <c r="W314" i="55"/>
  <c r="V314" i="55"/>
  <c r="P314" i="55"/>
  <c r="BM314" i="55" s="1"/>
  <c r="O314" i="55"/>
  <c r="N314" i="55"/>
  <c r="M314" i="55"/>
  <c r="BD313" i="55"/>
  <c r="AX313" i="55"/>
  <c r="AW313" i="55"/>
  <c r="AV313" i="55"/>
  <c r="AU313" i="55"/>
  <c r="AT313" i="55"/>
  <c r="AN313" i="55"/>
  <c r="AM313" i="55"/>
  <c r="AL313" i="55"/>
  <c r="AK313" i="55"/>
  <c r="AJ313" i="55"/>
  <c r="AI313" i="55"/>
  <c r="AD313" i="55"/>
  <c r="AC313" i="55"/>
  <c r="AB313" i="55"/>
  <c r="AA313" i="55"/>
  <c r="Z313" i="55"/>
  <c r="W313" i="55"/>
  <c r="U313" i="55"/>
  <c r="T313" i="55"/>
  <c r="S313" i="55"/>
  <c r="R313" i="55"/>
  <c r="Q313" i="55"/>
  <c r="N313" i="55"/>
  <c r="M313" i="55"/>
  <c r="L313" i="55"/>
  <c r="K313" i="55"/>
  <c r="J313" i="55"/>
  <c r="I313" i="55"/>
  <c r="H313" i="55"/>
  <c r="CP312" i="55"/>
  <c r="CO312" i="55"/>
  <c r="CN312" i="55"/>
  <c r="CM312" i="55"/>
  <c r="CL312" i="55"/>
  <c r="CJ312" i="55"/>
  <c r="CI312" i="55"/>
  <c r="CH312" i="55"/>
  <c r="CG312" i="55"/>
  <c r="CF312" i="55"/>
  <c r="CE312" i="55"/>
  <c r="CD312" i="55"/>
  <c r="CB312" i="55"/>
  <c r="CA312" i="55"/>
  <c r="BZ312" i="55"/>
  <c r="BY312" i="55"/>
  <c r="BX312" i="55"/>
  <c r="BW312" i="55"/>
  <c r="BV312" i="55"/>
  <c r="BT312" i="55"/>
  <c r="BS312" i="55"/>
  <c r="BR312" i="55"/>
  <c r="BQ312" i="55"/>
  <c r="BP312" i="55"/>
  <c r="BO312" i="55"/>
  <c r="BN312" i="55"/>
  <c r="BL312" i="55"/>
  <c r="BK312" i="55"/>
  <c r="BJ312" i="55"/>
  <c r="BI312" i="55"/>
  <c r="BH312" i="55"/>
  <c r="BG312" i="55"/>
  <c r="BF312" i="55"/>
  <c r="BE312" i="55"/>
  <c r="BC312" i="55"/>
  <c r="BD312" i="55" s="1"/>
  <c r="BB312" i="55"/>
  <c r="BA312" i="55"/>
  <c r="CS312" i="55" s="1"/>
  <c r="AZ312" i="55"/>
  <c r="AZ313" i="55" s="1"/>
  <c r="AY312" i="55"/>
  <c r="AY313" i="55" s="1"/>
  <c r="AQ312" i="55"/>
  <c r="CK312" i="55" s="1"/>
  <c r="AP312" i="55"/>
  <c r="AO312" i="55"/>
  <c r="AO313" i="55" s="1"/>
  <c r="AN312" i="55"/>
  <c r="AH312" i="55"/>
  <c r="CC312" i="55" s="1"/>
  <c r="AG312" i="55"/>
  <c r="AF312" i="55"/>
  <c r="AF313" i="55" s="1"/>
  <c r="AE312" i="55"/>
  <c r="AE313" i="55" s="1"/>
  <c r="Y312" i="55"/>
  <c r="BU312" i="55" s="1"/>
  <c r="X312" i="55"/>
  <c r="W312" i="55"/>
  <c r="V312" i="55"/>
  <c r="V313" i="55" s="1"/>
  <c r="P312" i="55"/>
  <c r="O312" i="55"/>
  <c r="N312" i="55"/>
  <c r="M312" i="55"/>
  <c r="BD311" i="55"/>
  <c r="AX311" i="55"/>
  <c r="AW311" i="55"/>
  <c r="AV311" i="55"/>
  <c r="AU311" i="55"/>
  <c r="AT311" i="55"/>
  <c r="AO311" i="55"/>
  <c r="AM311" i="55"/>
  <c r="AL311" i="55"/>
  <c r="AK311" i="55"/>
  <c r="AJ311" i="55"/>
  <c r="AI311" i="55"/>
  <c r="AD311" i="55"/>
  <c r="AC311" i="55"/>
  <c r="AB311" i="55"/>
  <c r="AA311" i="55"/>
  <c r="Z311" i="55"/>
  <c r="U311" i="55"/>
  <c r="T311" i="55"/>
  <c r="S311" i="55"/>
  <c r="R311" i="55"/>
  <c r="Q311" i="55"/>
  <c r="N311" i="55"/>
  <c r="L311" i="55"/>
  <c r="K311" i="55"/>
  <c r="J311" i="55"/>
  <c r="I311" i="55"/>
  <c r="H311" i="55"/>
  <c r="CP310" i="55"/>
  <c r="CO310" i="55"/>
  <c r="CN310" i="55"/>
  <c r="CM310" i="55"/>
  <c r="CL310" i="55"/>
  <c r="CJ310" i="55"/>
  <c r="CH310" i="55"/>
  <c r="CG310" i="55"/>
  <c r="CF310" i="55"/>
  <c r="CE310" i="55"/>
  <c r="CD310" i="55"/>
  <c r="CB310" i="55"/>
  <c r="BZ310" i="55"/>
  <c r="BY310" i="55"/>
  <c r="BX310" i="55"/>
  <c r="BW310" i="55"/>
  <c r="BV310" i="55"/>
  <c r="BT310" i="55"/>
  <c r="BR310" i="55"/>
  <c r="BQ310" i="55"/>
  <c r="BP310" i="55"/>
  <c r="BO310" i="55"/>
  <c r="BN310" i="55"/>
  <c r="BL310" i="55"/>
  <c r="BJ310" i="55"/>
  <c r="BI310" i="55"/>
  <c r="BH310" i="55"/>
  <c r="BG310" i="55"/>
  <c r="BF310" i="55"/>
  <c r="BE310" i="55"/>
  <c r="BD310" i="55"/>
  <c r="BC310" i="55"/>
  <c r="BB310" i="55"/>
  <c r="BA310" i="55"/>
  <c r="CS310" i="55" s="1"/>
  <c r="AZ310" i="55"/>
  <c r="CR310" i="55" s="1"/>
  <c r="AY310" i="55"/>
  <c r="AY311" i="55" s="1"/>
  <c r="AR310" i="55"/>
  <c r="AQ310" i="55"/>
  <c r="CK310" i="55" s="1"/>
  <c r="AP310" i="55"/>
  <c r="AO310" i="55"/>
  <c r="AN310" i="55"/>
  <c r="CI310" i="55" s="1"/>
  <c r="AH310" i="55"/>
  <c r="CC310" i="55" s="1"/>
  <c r="AG310" i="55"/>
  <c r="AF310" i="55"/>
  <c r="AF311" i="55" s="1"/>
  <c r="AE310" i="55"/>
  <c r="Y310" i="55"/>
  <c r="BU310" i="55" s="1"/>
  <c r="X310" i="55"/>
  <c r="W310" i="55"/>
  <c r="W311" i="55" s="1"/>
  <c r="V310" i="55"/>
  <c r="P310" i="55"/>
  <c r="O310" i="55"/>
  <c r="N310" i="55"/>
  <c r="M310" i="55"/>
  <c r="BD309" i="55"/>
  <c r="AX309" i="55"/>
  <c r="AW309" i="55"/>
  <c r="AV309" i="55"/>
  <c r="AU309" i="55"/>
  <c r="AT309" i="55"/>
  <c r="AM309" i="55"/>
  <c r="AL309" i="55"/>
  <c r="AK309" i="55"/>
  <c r="AJ309" i="55"/>
  <c r="AI309" i="55"/>
  <c r="AE309" i="55"/>
  <c r="AD309" i="55"/>
  <c r="AC309" i="55"/>
  <c r="AB309" i="55"/>
  <c r="AA309" i="55"/>
  <c r="Z309" i="55"/>
  <c r="U309" i="55"/>
  <c r="T309" i="55"/>
  <c r="S309" i="55"/>
  <c r="R309" i="55"/>
  <c r="Q309" i="55"/>
  <c r="L309" i="55"/>
  <c r="K309" i="55"/>
  <c r="J309" i="55"/>
  <c r="I309" i="55"/>
  <c r="H309" i="55"/>
  <c r="CP308" i="55"/>
  <c r="CO308" i="55"/>
  <c r="CN308" i="55"/>
  <c r="CM308" i="55"/>
  <c r="CL308" i="55"/>
  <c r="CK308" i="55"/>
  <c r="CH308" i="55"/>
  <c r="CG308" i="55"/>
  <c r="CF308" i="55"/>
  <c r="CE308" i="55"/>
  <c r="CD308" i="55"/>
  <c r="CC308" i="55"/>
  <c r="BZ308" i="55"/>
  <c r="BY308" i="55"/>
  <c r="BX308" i="55"/>
  <c r="BW308" i="55"/>
  <c r="BV308" i="55"/>
  <c r="BU308" i="55"/>
  <c r="BR308" i="55"/>
  <c r="BQ308" i="55"/>
  <c r="BP308" i="55"/>
  <c r="BO308" i="55"/>
  <c r="BN308" i="55"/>
  <c r="BM308" i="55"/>
  <c r="BJ308" i="55"/>
  <c r="BI308" i="55"/>
  <c r="BH308" i="55"/>
  <c r="BG308" i="55"/>
  <c r="BF308" i="55"/>
  <c r="BE308" i="55"/>
  <c r="BC308" i="55"/>
  <c r="BB308" i="55"/>
  <c r="BD308" i="55" s="1"/>
  <c r="BA308" i="55"/>
  <c r="CS308" i="55" s="1"/>
  <c r="AZ308" i="55"/>
  <c r="AZ309" i="55" s="1"/>
  <c r="AY308" i="55"/>
  <c r="AY309" i="55" s="1"/>
  <c r="AR308" i="55"/>
  <c r="AS308" i="55" s="1"/>
  <c r="AQ308" i="55"/>
  <c r="AP308" i="55"/>
  <c r="AO308" i="55"/>
  <c r="CJ308" i="55" s="1"/>
  <c r="AN308" i="55"/>
  <c r="AH308" i="55"/>
  <c r="AG308" i="55"/>
  <c r="AF308" i="55"/>
  <c r="CB308" i="55" s="1"/>
  <c r="AE308" i="55"/>
  <c r="CA308" i="55" s="1"/>
  <c r="Y308" i="55"/>
  <c r="X308" i="55"/>
  <c r="W308" i="55"/>
  <c r="V308" i="55"/>
  <c r="BS308" i="55" s="1"/>
  <c r="P308" i="55"/>
  <c r="O308" i="55"/>
  <c r="N308" i="55"/>
  <c r="M308" i="55"/>
  <c r="BD307" i="55"/>
  <c r="AX307" i="55"/>
  <c r="AW307" i="55"/>
  <c r="AV307" i="55"/>
  <c r="AU307" i="55"/>
  <c r="AT307" i="55"/>
  <c r="AM307" i="55"/>
  <c r="AL307" i="55"/>
  <c r="AK307" i="55"/>
  <c r="AJ307" i="55"/>
  <c r="AI307" i="55"/>
  <c r="AD307" i="55"/>
  <c r="AC307" i="55"/>
  <c r="AB307" i="55"/>
  <c r="AA307" i="55"/>
  <c r="Z307" i="55"/>
  <c r="V307" i="55"/>
  <c r="U307" i="55"/>
  <c r="T307" i="55"/>
  <c r="S307" i="55"/>
  <c r="R307" i="55"/>
  <c r="Q307" i="55"/>
  <c r="M307" i="55"/>
  <c r="L307" i="55"/>
  <c r="K307" i="55"/>
  <c r="J307" i="55"/>
  <c r="I307" i="55"/>
  <c r="H307" i="55"/>
  <c r="CP306" i="55"/>
  <c r="CO306" i="55"/>
  <c r="CN306" i="55"/>
  <c r="CM306" i="55"/>
  <c r="CL306" i="55"/>
  <c r="CK306" i="55"/>
  <c r="CI306" i="55"/>
  <c r="CH306" i="55"/>
  <c r="CG306" i="55"/>
  <c r="CF306" i="55"/>
  <c r="CE306" i="55"/>
  <c r="CD306" i="55"/>
  <c r="CC306" i="55"/>
  <c r="CA306" i="55"/>
  <c r="BZ306" i="55"/>
  <c r="BY306" i="55"/>
  <c r="BX306" i="55"/>
  <c r="BW306" i="55"/>
  <c r="BV306" i="55"/>
  <c r="BU306" i="55"/>
  <c r="BS306" i="55"/>
  <c r="BR306" i="55"/>
  <c r="BQ306" i="55"/>
  <c r="BP306" i="55"/>
  <c r="BO306" i="55"/>
  <c r="BN306" i="55"/>
  <c r="BK306" i="55"/>
  <c r="BJ306" i="55"/>
  <c r="BI306" i="55"/>
  <c r="BH306" i="55"/>
  <c r="BG306" i="55"/>
  <c r="BF306" i="55"/>
  <c r="BE306" i="55"/>
  <c r="BC306" i="55"/>
  <c r="BB306" i="55"/>
  <c r="BA306" i="55"/>
  <c r="CS306" i="55" s="1"/>
  <c r="AZ306" i="55"/>
  <c r="AZ307" i="55" s="1"/>
  <c r="AY306" i="55"/>
  <c r="CQ306" i="55" s="1"/>
  <c r="AS306" i="55"/>
  <c r="AR306" i="55"/>
  <c r="AQ306" i="55"/>
  <c r="AP306" i="55"/>
  <c r="AO306" i="55"/>
  <c r="AN306" i="55"/>
  <c r="AN307" i="55" s="1"/>
  <c r="AH306" i="55"/>
  <c r="AG306" i="55"/>
  <c r="AF306" i="55"/>
  <c r="CB306" i="55" s="1"/>
  <c r="AE306" i="55"/>
  <c r="AE307" i="55" s="1"/>
  <c r="Y306" i="55"/>
  <c r="X306" i="55"/>
  <c r="W306" i="55"/>
  <c r="BT306" i="55" s="1"/>
  <c r="V306" i="55"/>
  <c r="P306" i="55"/>
  <c r="BM306" i="55" s="1"/>
  <c r="O306" i="55"/>
  <c r="N306" i="55"/>
  <c r="M306" i="55"/>
  <c r="BD305" i="55"/>
  <c r="AZ305" i="55"/>
  <c r="AX305" i="55"/>
  <c r="AW305" i="55"/>
  <c r="AV305" i="55"/>
  <c r="AU305" i="55"/>
  <c r="AT305" i="55"/>
  <c r="AN305" i="55"/>
  <c r="AM305" i="55"/>
  <c r="AL305" i="55"/>
  <c r="AK305" i="55"/>
  <c r="AJ305" i="55"/>
  <c r="AI305" i="55"/>
  <c r="AD305" i="55"/>
  <c r="AC305" i="55"/>
  <c r="AB305" i="55"/>
  <c r="AA305" i="55"/>
  <c r="Z305" i="55"/>
  <c r="W305" i="55"/>
  <c r="U305" i="55"/>
  <c r="T305" i="55"/>
  <c r="S305" i="55"/>
  <c r="R305" i="55"/>
  <c r="Q305" i="55"/>
  <c r="N305" i="55"/>
  <c r="M305" i="55"/>
  <c r="L305" i="55"/>
  <c r="K305" i="55"/>
  <c r="J305" i="55"/>
  <c r="I305" i="55"/>
  <c r="H305" i="55"/>
  <c r="CP304" i="55"/>
  <c r="CO304" i="55"/>
  <c r="CN304" i="55"/>
  <c r="CM304" i="55"/>
  <c r="CL304" i="55"/>
  <c r="CJ304" i="55"/>
  <c r="CI304" i="55"/>
  <c r="CH304" i="55"/>
  <c r="CG304" i="55"/>
  <c r="CF304" i="55"/>
  <c r="CE304" i="55"/>
  <c r="CD304" i="55"/>
  <c r="CB304" i="55"/>
  <c r="CA304" i="55"/>
  <c r="BZ304" i="55"/>
  <c r="BY304" i="55"/>
  <c r="BX304" i="55"/>
  <c r="BW304" i="55"/>
  <c r="BV304" i="55"/>
  <c r="BT304" i="55"/>
  <c r="BS304" i="55"/>
  <c r="BR304" i="55"/>
  <c r="BQ304" i="55"/>
  <c r="BP304" i="55"/>
  <c r="BO304" i="55"/>
  <c r="BN304" i="55"/>
  <c r="BL304" i="55"/>
  <c r="BK304" i="55"/>
  <c r="BJ304" i="55"/>
  <c r="BI304" i="55"/>
  <c r="BH304" i="55"/>
  <c r="BG304" i="55"/>
  <c r="BF304" i="55"/>
  <c r="BE304" i="55"/>
  <c r="BC304" i="55"/>
  <c r="BD304" i="55" s="1"/>
  <c r="BB304" i="55"/>
  <c r="BA304" i="55"/>
  <c r="CS304" i="55" s="1"/>
  <c r="AZ304" i="55"/>
  <c r="CR304" i="55" s="1"/>
  <c r="AY304" i="55"/>
  <c r="AY305" i="55" s="1"/>
  <c r="AQ304" i="55"/>
  <c r="CK304" i="55" s="1"/>
  <c r="AP304" i="55"/>
  <c r="AO304" i="55"/>
  <c r="AO305" i="55" s="1"/>
  <c r="AN304" i="55"/>
  <c r="AH304" i="55"/>
  <c r="CC304" i="55" s="1"/>
  <c r="AG304" i="55"/>
  <c r="AF304" i="55"/>
  <c r="AF305" i="55" s="1"/>
  <c r="AE304" i="55"/>
  <c r="AE305" i="55" s="1"/>
  <c r="Y304" i="55"/>
  <c r="X304" i="55"/>
  <c r="W304" i="55"/>
  <c r="V304" i="55"/>
  <c r="V305" i="55" s="1"/>
  <c r="P304" i="55"/>
  <c r="O304" i="55"/>
  <c r="N304" i="55"/>
  <c r="M304" i="55"/>
  <c r="BD303" i="55"/>
  <c r="AX303" i="55"/>
  <c r="AW303" i="55"/>
  <c r="AV303" i="55"/>
  <c r="AU303" i="55"/>
  <c r="AT303" i="55"/>
  <c r="AO303" i="55"/>
  <c r="AM303" i="55"/>
  <c r="AL303" i="55"/>
  <c r="AK303" i="55"/>
  <c r="AJ303" i="55"/>
  <c r="AI303" i="55"/>
  <c r="AD303" i="55"/>
  <c r="AC303" i="55"/>
  <c r="AB303" i="55"/>
  <c r="AA303" i="55"/>
  <c r="Z303" i="55"/>
  <c r="U303" i="55"/>
  <c r="T303" i="55"/>
  <c r="S303" i="55"/>
  <c r="R303" i="55"/>
  <c r="Q303" i="55"/>
  <c r="N303" i="55"/>
  <c r="L303" i="55"/>
  <c r="K303" i="55"/>
  <c r="J303" i="55"/>
  <c r="I303" i="55"/>
  <c r="H303" i="55"/>
  <c r="CS302" i="55"/>
  <c r="CP302" i="55"/>
  <c r="CO302" i="55"/>
  <c r="CN302" i="55"/>
  <c r="CM302" i="55"/>
  <c r="CL302" i="55"/>
  <c r="CJ302" i="55"/>
  <c r="CH302" i="55"/>
  <c r="CG302" i="55"/>
  <c r="CF302" i="55"/>
  <c r="CE302" i="55"/>
  <c r="CD302" i="55"/>
  <c r="CC302" i="55"/>
  <c r="CB302" i="55"/>
  <c r="BZ302" i="55"/>
  <c r="BY302" i="55"/>
  <c r="BX302" i="55"/>
  <c r="BW302" i="55"/>
  <c r="BV302" i="55"/>
  <c r="BU302" i="55"/>
  <c r="BT302" i="55"/>
  <c r="BR302" i="55"/>
  <c r="BQ302" i="55"/>
  <c r="BP302" i="55"/>
  <c r="BO302" i="55"/>
  <c r="BN302" i="55"/>
  <c r="BM302" i="55"/>
  <c r="BL302" i="55"/>
  <c r="BJ302" i="55"/>
  <c r="BI302" i="55"/>
  <c r="BH302" i="55"/>
  <c r="BG302" i="55"/>
  <c r="BF302" i="55"/>
  <c r="BE302" i="55"/>
  <c r="BD302" i="55"/>
  <c r="BC302" i="55"/>
  <c r="BB302" i="55"/>
  <c r="BA302" i="55"/>
  <c r="AZ302" i="55"/>
  <c r="CR302" i="55" s="1"/>
  <c r="AY302" i="55"/>
  <c r="AY303" i="55" s="1"/>
  <c r="AR302" i="55"/>
  <c r="AQ302" i="55"/>
  <c r="CK302" i="55" s="1"/>
  <c r="AP302" i="55"/>
  <c r="AO302" i="55"/>
  <c r="AN302" i="55"/>
  <c r="CI302" i="55" s="1"/>
  <c r="AH302" i="55"/>
  <c r="AG302" i="55"/>
  <c r="AF302" i="55"/>
  <c r="AF303" i="55" s="1"/>
  <c r="AE302" i="55"/>
  <c r="CA302" i="55" s="1"/>
  <c r="Y302" i="55"/>
  <c r="X302" i="55"/>
  <c r="W302" i="55"/>
  <c r="W303" i="55" s="1"/>
  <c r="V302" i="55"/>
  <c r="P302" i="55"/>
  <c r="O302" i="55"/>
  <c r="N302" i="55"/>
  <c r="M302" i="55"/>
  <c r="BD301" i="55"/>
  <c r="AX301" i="55"/>
  <c r="AW301" i="55"/>
  <c r="AV301" i="55"/>
  <c r="AU301" i="55"/>
  <c r="AT301" i="55"/>
  <c r="AM301" i="55"/>
  <c r="AL301" i="55"/>
  <c r="AK301" i="55"/>
  <c r="AJ301" i="55"/>
  <c r="AI301" i="55"/>
  <c r="AE301" i="55"/>
  <c r="AD301" i="55"/>
  <c r="AC301" i="55"/>
  <c r="AB301" i="55"/>
  <c r="AA301" i="55"/>
  <c r="Z301" i="55"/>
  <c r="V301" i="55"/>
  <c r="U301" i="55"/>
  <c r="T301" i="55"/>
  <c r="S301" i="55"/>
  <c r="R301" i="55"/>
  <c r="Q301" i="55"/>
  <c r="N301" i="55"/>
  <c r="L301" i="55"/>
  <c r="K301" i="55"/>
  <c r="J301" i="55"/>
  <c r="I301" i="55"/>
  <c r="H301" i="55"/>
  <c r="CS300" i="55"/>
  <c r="CP300" i="55"/>
  <c r="CO300" i="55"/>
  <c r="CN300" i="55"/>
  <c r="CM300" i="55"/>
  <c r="CL300" i="55"/>
  <c r="CH300" i="55"/>
  <c r="CG300" i="55"/>
  <c r="CF300" i="55"/>
  <c r="CE300" i="55"/>
  <c r="CD300" i="55"/>
  <c r="BZ300" i="55"/>
  <c r="BY300" i="55"/>
  <c r="BX300" i="55"/>
  <c r="BW300" i="55"/>
  <c r="BV300" i="55"/>
  <c r="BT300" i="55"/>
  <c r="BS300" i="55"/>
  <c r="BR300" i="55"/>
  <c r="BQ300" i="55"/>
  <c r="BP300" i="55"/>
  <c r="BO300" i="55"/>
  <c r="BN300" i="55"/>
  <c r="BL300" i="55"/>
  <c r="BK300" i="55"/>
  <c r="BJ300" i="55"/>
  <c r="BI300" i="55"/>
  <c r="BH300" i="55"/>
  <c r="BG300" i="55"/>
  <c r="BF300" i="55"/>
  <c r="BE300" i="55"/>
  <c r="BD300" i="55"/>
  <c r="BC300" i="55"/>
  <c r="BB300" i="55"/>
  <c r="BA300" i="55"/>
  <c r="AZ300" i="55"/>
  <c r="AZ301" i="55" s="1"/>
  <c r="AY300" i="55"/>
  <c r="AQ300" i="55"/>
  <c r="CK300" i="55" s="1"/>
  <c r="AP300" i="55"/>
  <c r="AO300" i="55"/>
  <c r="AO301" i="55" s="1"/>
  <c r="AN300" i="55"/>
  <c r="AH300" i="55"/>
  <c r="CC300" i="55" s="1"/>
  <c r="AG300" i="55"/>
  <c r="AF300" i="55"/>
  <c r="CB300" i="55" s="1"/>
  <c r="AE300" i="55"/>
  <c r="CA300" i="55" s="1"/>
  <c r="Y300" i="55"/>
  <c r="BU300" i="55" s="1"/>
  <c r="X300" i="55"/>
  <c r="W300" i="55"/>
  <c r="W301" i="55" s="1"/>
  <c r="V300" i="55"/>
  <c r="P300" i="55"/>
  <c r="O300" i="55"/>
  <c r="N300" i="55"/>
  <c r="M300" i="55"/>
  <c r="M301" i="55" s="1"/>
  <c r="BD299" i="55"/>
  <c r="AX299" i="55"/>
  <c r="AW299" i="55"/>
  <c r="AV299" i="55"/>
  <c r="AU299" i="55"/>
  <c r="AT299" i="55"/>
  <c r="AO299" i="55"/>
  <c r="AM299" i="55"/>
  <c r="AL299" i="55"/>
  <c r="AK299" i="55"/>
  <c r="AJ299" i="55"/>
  <c r="AI299" i="55"/>
  <c r="AD299" i="55"/>
  <c r="AC299" i="55"/>
  <c r="AB299" i="55"/>
  <c r="AA299" i="55"/>
  <c r="Z299" i="55"/>
  <c r="W299" i="55"/>
  <c r="U299" i="55"/>
  <c r="T299" i="55"/>
  <c r="S299" i="55"/>
  <c r="R299" i="55"/>
  <c r="Q299" i="55"/>
  <c r="L299" i="55"/>
  <c r="K299" i="55"/>
  <c r="J299" i="55"/>
  <c r="I299" i="55"/>
  <c r="H299" i="55"/>
  <c r="CP298" i="55"/>
  <c r="CO298" i="55"/>
  <c r="CN298" i="55"/>
  <c r="CM298" i="55"/>
  <c r="CL298" i="55"/>
  <c r="CK298" i="55"/>
  <c r="CJ298" i="55"/>
  <c r="CH298" i="55"/>
  <c r="CG298" i="55"/>
  <c r="CF298" i="55"/>
  <c r="CE298" i="55"/>
  <c r="CD298" i="55"/>
  <c r="CC298" i="55"/>
  <c r="CB298" i="55"/>
  <c r="BZ298" i="55"/>
  <c r="BY298" i="55"/>
  <c r="BX298" i="55"/>
  <c r="BW298" i="55"/>
  <c r="BV298" i="55"/>
  <c r="BU298" i="55"/>
  <c r="BT298" i="55"/>
  <c r="BR298" i="55"/>
  <c r="BQ298" i="55"/>
  <c r="BP298" i="55"/>
  <c r="BO298" i="55"/>
  <c r="BN298" i="55"/>
  <c r="BM298" i="55"/>
  <c r="BL298" i="55"/>
  <c r="BJ298" i="55"/>
  <c r="BI298" i="55"/>
  <c r="BH298" i="55"/>
  <c r="BG298" i="55"/>
  <c r="BF298" i="55"/>
  <c r="BE298" i="55"/>
  <c r="BC298" i="55"/>
  <c r="BD298" i="55" s="1"/>
  <c r="BB298" i="55"/>
  <c r="BA298" i="55"/>
  <c r="CS298" i="55" s="1"/>
  <c r="AZ298" i="55"/>
  <c r="AZ299" i="55" s="1"/>
  <c r="AY298" i="55"/>
  <c r="AY299" i="55" s="1"/>
  <c r="AR298" i="55"/>
  <c r="AQ298" i="55"/>
  <c r="AP298" i="55"/>
  <c r="AO298" i="55"/>
  <c r="AN298" i="55"/>
  <c r="AN299" i="55" s="1"/>
  <c r="AH298" i="55"/>
  <c r="AG298" i="55"/>
  <c r="AF298" i="55"/>
  <c r="AF299" i="55" s="1"/>
  <c r="AE298" i="55"/>
  <c r="CA298" i="55" s="1"/>
  <c r="Y298" i="55"/>
  <c r="X298" i="55"/>
  <c r="W298" i="55"/>
  <c r="V298" i="55"/>
  <c r="BS298" i="55" s="1"/>
  <c r="P298" i="55"/>
  <c r="AS298" i="55" s="1"/>
  <c r="O298" i="55"/>
  <c r="N298" i="55"/>
  <c r="N299" i="55" s="1"/>
  <c r="M298" i="55"/>
  <c r="M299" i="55" s="1"/>
  <c r="BD297" i="55"/>
  <c r="AX297" i="55"/>
  <c r="AW297" i="55"/>
  <c r="AV297" i="55"/>
  <c r="AU297" i="55"/>
  <c r="AT297" i="55"/>
  <c r="AN297" i="55"/>
  <c r="AM297" i="55"/>
  <c r="AL297" i="55"/>
  <c r="AK297" i="55"/>
  <c r="AJ297" i="55"/>
  <c r="AI297" i="55"/>
  <c r="AD297" i="55"/>
  <c r="AC297" i="55"/>
  <c r="AB297" i="55"/>
  <c r="AA297" i="55"/>
  <c r="Z297" i="55"/>
  <c r="V297" i="55"/>
  <c r="U297" i="55"/>
  <c r="T297" i="55"/>
  <c r="S297" i="55"/>
  <c r="R297" i="55"/>
  <c r="Q297" i="55"/>
  <c r="L297" i="55"/>
  <c r="K297" i="55"/>
  <c r="J297" i="55"/>
  <c r="I297" i="55"/>
  <c r="H297" i="55"/>
  <c r="CP296" i="55"/>
  <c r="CO296" i="55"/>
  <c r="CN296" i="55"/>
  <c r="CM296" i="55"/>
  <c r="CL296" i="55"/>
  <c r="CH296" i="55"/>
  <c r="CG296" i="55"/>
  <c r="CF296" i="55"/>
  <c r="CE296" i="55"/>
  <c r="CD296" i="55"/>
  <c r="BZ296" i="55"/>
  <c r="BY296" i="55"/>
  <c r="BX296" i="55"/>
  <c r="BW296" i="55"/>
  <c r="BV296" i="55"/>
  <c r="BR296" i="55"/>
  <c r="BQ296" i="55"/>
  <c r="BP296" i="55"/>
  <c r="BO296" i="55"/>
  <c r="BN296" i="55"/>
  <c r="BJ296" i="55"/>
  <c r="BI296" i="55"/>
  <c r="BH296" i="55"/>
  <c r="BG296" i="55"/>
  <c r="BF296" i="55"/>
  <c r="BE296" i="55"/>
  <c r="BC296" i="55"/>
  <c r="BB296" i="55"/>
  <c r="BD296" i="55" s="1"/>
  <c r="BA296" i="55"/>
  <c r="CS296" i="55" s="1"/>
  <c r="AZ296" i="55"/>
  <c r="AZ297" i="55" s="1"/>
  <c r="AY296" i="55"/>
  <c r="AY297" i="55" s="1"/>
  <c r="AQ296" i="55"/>
  <c r="CK296" i="55" s="1"/>
  <c r="AP296" i="55"/>
  <c r="AO296" i="55"/>
  <c r="AN296" i="55"/>
  <c r="CI296" i="55" s="1"/>
  <c r="AH296" i="55"/>
  <c r="CC296" i="55" s="1"/>
  <c r="AG296" i="55"/>
  <c r="AF296" i="55"/>
  <c r="AE296" i="55"/>
  <c r="AE297" i="55" s="1"/>
  <c r="Y296" i="55"/>
  <c r="BU296" i="55" s="1"/>
  <c r="X296" i="55"/>
  <c r="W296" i="55"/>
  <c r="V296" i="55"/>
  <c r="BS296" i="55" s="1"/>
  <c r="P296" i="55"/>
  <c r="BM296" i="55" s="1"/>
  <c r="O296" i="55"/>
  <c r="N296" i="55"/>
  <c r="M296" i="55"/>
  <c r="M297" i="55" s="1"/>
  <c r="BD295" i="55"/>
  <c r="AX295" i="55"/>
  <c r="AW295" i="55"/>
  <c r="AV295" i="55"/>
  <c r="AU295" i="55"/>
  <c r="AT295" i="55"/>
  <c r="AM295" i="55"/>
  <c r="AL295" i="55"/>
  <c r="AK295" i="55"/>
  <c r="AJ295" i="55"/>
  <c r="AI295" i="55"/>
  <c r="AD295" i="55"/>
  <c r="AC295" i="55"/>
  <c r="AB295" i="55"/>
  <c r="AA295" i="55"/>
  <c r="Z295" i="55"/>
  <c r="W295" i="55"/>
  <c r="V295" i="55"/>
  <c r="U295" i="55"/>
  <c r="T295" i="55"/>
  <c r="S295" i="55"/>
  <c r="R295" i="55"/>
  <c r="Q295" i="55"/>
  <c r="M295" i="55"/>
  <c r="L295" i="55"/>
  <c r="K295" i="55"/>
  <c r="J295" i="55"/>
  <c r="I295" i="55"/>
  <c r="H295" i="55"/>
  <c r="CQ294" i="55"/>
  <c r="CP294" i="55"/>
  <c r="CO294" i="55"/>
  <c r="CN294" i="55"/>
  <c r="CM294" i="55"/>
  <c r="CL294" i="55"/>
  <c r="CK294" i="55"/>
  <c r="CI294" i="55"/>
  <c r="CH294" i="55"/>
  <c r="CG294" i="55"/>
  <c r="CF294" i="55"/>
  <c r="CE294" i="55"/>
  <c r="CD294" i="55"/>
  <c r="CC294" i="55"/>
  <c r="CA294" i="55"/>
  <c r="BZ294" i="55"/>
  <c r="BY294" i="55"/>
  <c r="BX294" i="55"/>
  <c r="BW294" i="55"/>
  <c r="BV294" i="55"/>
  <c r="BU294" i="55"/>
  <c r="BS294" i="55"/>
  <c r="BR294" i="55"/>
  <c r="BQ294" i="55"/>
  <c r="BP294" i="55"/>
  <c r="BO294" i="55"/>
  <c r="BN294" i="55"/>
  <c r="BM294" i="55"/>
  <c r="BK294" i="55"/>
  <c r="BJ294" i="55"/>
  <c r="BI294" i="55"/>
  <c r="BH294" i="55"/>
  <c r="BG294" i="55"/>
  <c r="BF294" i="55"/>
  <c r="BE294" i="55"/>
  <c r="BC294" i="55"/>
  <c r="BB294" i="55"/>
  <c r="BD294" i="55" s="1"/>
  <c r="BA294" i="55"/>
  <c r="CS294" i="55" s="1"/>
  <c r="AZ294" i="55"/>
  <c r="AZ295" i="55" s="1"/>
  <c r="AY294" i="55"/>
  <c r="AY295" i="55" s="1"/>
  <c r="AS294" i="55"/>
  <c r="AR294" i="55"/>
  <c r="AQ294" i="55"/>
  <c r="AP294" i="55"/>
  <c r="AO294" i="55"/>
  <c r="AO295" i="55" s="1"/>
  <c r="AN294" i="55"/>
  <c r="AN295" i="55" s="1"/>
  <c r="AH294" i="55"/>
  <c r="AG294" i="55"/>
  <c r="AF294" i="55"/>
  <c r="AF295" i="55" s="1"/>
  <c r="AE294" i="55"/>
  <c r="AE295" i="55" s="1"/>
  <c r="Y294" i="55"/>
  <c r="X294" i="55"/>
  <c r="W294" i="55"/>
  <c r="BT294" i="55" s="1"/>
  <c r="V294" i="55"/>
  <c r="P294" i="55"/>
  <c r="O294" i="55"/>
  <c r="N294" i="55"/>
  <c r="N295" i="55" s="1"/>
  <c r="M294" i="55"/>
  <c r="BD293" i="55"/>
  <c r="AZ293" i="55"/>
  <c r="AX293" i="55"/>
  <c r="AW293" i="55"/>
  <c r="AV293" i="55"/>
  <c r="AU293" i="55"/>
  <c r="AT293" i="55"/>
  <c r="AN293" i="55"/>
  <c r="AM293" i="55"/>
  <c r="AL293" i="55"/>
  <c r="AK293" i="55"/>
  <c r="AJ293" i="55"/>
  <c r="AI293" i="55"/>
  <c r="AD293" i="55"/>
  <c r="AC293" i="55"/>
  <c r="AB293" i="55"/>
  <c r="AA293" i="55"/>
  <c r="Z293" i="55"/>
  <c r="W293" i="55"/>
  <c r="V293" i="55"/>
  <c r="U293" i="55"/>
  <c r="T293" i="55"/>
  <c r="S293" i="55"/>
  <c r="R293" i="55"/>
  <c r="Q293" i="55"/>
  <c r="N293" i="55"/>
  <c r="M293" i="55"/>
  <c r="L293" i="55"/>
  <c r="K293" i="55"/>
  <c r="J293" i="55"/>
  <c r="I293" i="55"/>
  <c r="H293" i="55"/>
  <c r="CR292" i="55"/>
  <c r="CP292" i="55"/>
  <c r="CO292" i="55"/>
  <c r="CN292" i="55"/>
  <c r="CM292" i="55"/>
  <c r="CL292" i="55"/>
  <c r="CJ292" i="55"/>
  <c r="CI292" i="55"/>
  <c r="CH292" i="55"/>
  <c r="CG292" i="55"/>
  <c r="CF292" i="55"/>
  <c r="CE292" i="55"/>
  <c r="CD292" i="55"/>
  <c r="CB292" i="55"/>
  <c r="CA292" i="55"/>
  <c r="BZ292" i="55"/>
  <c r="BY292" i="55"/>
  <c r="BX292" i="55"/>
  <c r="BW292" i="55"/>
  <c r="BV292" i="55"/>
  <c r="BT292" i="55"/>
  <c r="BS292" i="55"/>
  <c r="BR292" i="55"/>
  <c r="BQ292" i="55"/>
  <c r="BP292" i="55"/>
  <c r="BO292" i="55"/>
  <c r="BN292" i="55"/>
  <c r="BL292" i="55"/>
  <c r="BK292" i="55"/>
  <c r="BJ292" i="55"/>
  <c r="BI292" i="55"/>
  <c r="BH292" i="55"/>
  <c r="BG292" i="55"/>
  <c r="BF292" i="55"/>
  <c r="BE292" i="55"/>
  <c r="BD292" i="55"/>
  <c r="BC292" i="55"/>
  <c r="BB292" i="55"/>
  <c r="BA292" i="55"/>
  <c r="CS292" i="55" s="1"/>
  <c r="AZ292" i="55"/>
  <c r="AY292" i="55"/>
  <c r="AY293" i="55" s="1"/>
  <c r="AQ292" i="55"/>
  <c r="CK292" i="55" s="1"/>
  <c r="AP292" i="55"/>
  <c r="AO292" i="55"/>
  <c r="AO293" i="55" s="1"/>
  <c r="AN292" i="55"/>
  <c r="AH292" i="55"/>
  <c r="CC292" i="55" s="1"/>
  <c r="AG292" i="55"/>
  <c r="AF292" i="55"/>
  <c r="AF293" i="55" s="1"/>
  <c r="AE292" i="55"/>
  <c r="AE293" i="55" s="1"/>
  <c r="Y292" i="55"/>
  <c r="X292" i="55"/>
  <c r="W292" i="55"/>
  <c r="V292" i="55"/>
  <c r="P292" i="55"/>
  <c r="O292" i="55"/>
  <c r="N292" i="55"/>
  <c r="M292" i="55"/>
  <c r="BD291" i="55"/>
  <c r="AX291" i="55"/>
  <c r="AW291" i="55"/>
  <c r="AV291" i="55"/>
  <c r="AU291" i="55"/>
  <c r="AT291" i="55"/>
  <c r="AO291" i="55"/>
  <c r="AM291" i="55"/>
  <c r="AL291" i="55"/>
  <c r="AK291" i="55"/>
  <c r="AJ291" i="55"/>
  <c r="AI291" i="55"/>
  <c r="AE291" i="55"/>
  <c r="AD291" i="55"/>
  <c r="AC291" i="55"/>
  <c r="AB291" i="55"/>
  <c r="AA291" i="55"/>
  <c r="Z291" i="55"/>
  <c r="W291" i="55"/>
  <c r="U291" i="55"/>
  <c r="T291" i="55"/>
  <c r="S291" i="55"/>
  <c r="R291" i="55"/>
  <c r="Q291" i="55"/>
  <c r="N291" i="55"/>
  <c r="L291" i="55"/>
  <c r="K291" i="55"/>
  <c r="J291" i="55"/>
  <c r="I291" i="55"/>
  <c r="H291" i="55"/>
  <c r="CP290" i="55"/>
  <c r="CO290" i="55"/>
  <c r="CN290" i="55"/>
  <c r="CM290" i="55"/>
  <c r="CL290" i="55"/>
  <c r="CK290" i="55"/>
  <c r="CJ290" i="55"/>
  <c r="CH290" i="55"/>
  <c r="CG290" i="55"/>
  <c r="CF290" i="55"/>
  <c r="CE290" i="55"/>
  <c r="CD290" i="55"/>
  <c r="CC290" i="55"/>
  <c r="CB290" i="55"/>
  <c r="BZ290" i="55"/>
  <c r="BY290" i="55"/>
  <c r="BX290" i="55"/>
  <c r="BW290" i="55"/>
  <c r="BV290" i="55"/>
  <c r="BU290" i="55"/>
  <c r="BT290" i="55"/>
  <c r="BR290" i="55"/>
  <c r="BQ290" i="55"/>
  <c r="BP290" i="55"/>
  <c r="BO290" i="55"/>
  <c r="BN290" i="55"/>
  <c r="BM290" i="55"/>
  <c r="BL290" i="55"/>
  <c r="BJ290" i="55"/>
  <c r="BI290" i="55"/>
  <c r="BH290" i="55"/>
  <c r="BG290" i="55"/>
  <c r="BF290" i="55"/>
  <c r="BE290" i="55"/>
  <c r="BD290" i="55"/>
  <c r="BC290" i="55"/>
  <c r="BB290" i="55"/>
  <c r="BA290" i="55"/>
  <c r="CS290" i="55" s="1"/>
  <c r="AZ290" i="55"/>
  <c r="AZ291" i="55" s="1"/>
  <c r="AY290" i="55"/>
  <c r="AY291" i="55" s="1"/>
  <c r="AR290" i="55"/>
  <c r="AQ290" i="55"/>
  <c r="AP290" i="55"/>
  <c r="AO290" i="55"/>
  <c r="AN290" i="55"/>
  <c r="AH290" i="55"/>
  <c r="AG290" i="55"/>
  <c r="AF290" i="55"/>
  <c r="AF291" i="55" s="1"/>
  <c r="AE290" i="55"/>
  <c r="CA290" i="55" s="1"/>
  <c r="Y290" i="55"/>
  <c r="X290" i="55"/>
  <c r="W290" i="55"/>
  <c r="V290" i="55"/>
  <c r="P290" i="55"/>
  <c r="AS290" i="55" s="1"/>
  <c r="O290" i="55"/>
  <c r="N290" i="55"/>
  <c r="M290" i="55"/>
  <c r="BD289" i="55"/>
  <c r="AX289" i="55"/>
  <c r="AW289" i="55"/>
  <c r="AV289" i="55"/>
  <c r="AU289" i="55"/>
  <c r="AT289" i="55"/>
  <c r="AM289" i="55"/>
  <c r="AL289" i="55"/>
  <c r="AK289" i="55"/>
  <c r="AJ289" i="55"/>
  <c r="AI289" i="55"/>
  <c r="AD289" i="55"/>
  <c r="AC289" i="55"/>
  <c r="AB289" i="55"/>
  <c r="AA289" i="55"/>
  <c r="Z289" i="55"/>
  <c r="V289" i="55"/>
  <c r="U289" i="55"/>
  <c r="T289" i="55"/>
  <c r="S289" i="55"/>
  <c r="R289" i="55"/>
  <c r="Q289" i="55"/>
  <c r="L289" i="55"/>
  <c r="K289" i="55"/>
  <c r="J289" i="55"/>
  <c r="I289" i="55"/>
  <c r="H289" i="55"/>
  <c r="CP288" i="55"/>
  <c r="CO288" i="55"/>
  <c r="CN288" i="55"/>
  <c r="CM288" i="55"/>
  <c r="CL288" i="55"/>
  <c r="CK288" i="55"/>
  <c r="CH288" i="55"/>
  <c r="CG288" i="55"/>
  <c r="CF288" i="55"/>
  <c r="CE288" i="55"/>
  <c r="CD288" i="55"/>
  <c r="CC288" i="55"/>
  <c r="BZ288" i="55"/>
  <c r="BY288" i="55"/>
  <c r="BX288" i="55"/>
  <c r="BW288" i="55"/>
  <c r="BV288" i="55"/>
  <c r="BU288" i="55"/>
  <c r="BR288" i="55"/>
  <c r="BQ288" i="55"/>
  <c r="BP288" i="55"/>
  <c r="BO288" i="55"/>
  <c r="BN288" i="55"/>
  <c r="BM288" i="55"/>
  <c r="BJ288" i="55"/>
  <c r="BI288" i="55"/>
  <c r="BH288" i="55"/>
  <c r="BG288" i="55"/>
  <c r="BF288" i="55"/>
  <c r="BE288" i="55"/>
  <c r="BC288" i="55"/>
  <c r="BB288" i="55"/>
  <c r="BD288" i="55" s="1"/>
  <c r="BA288" i="55"/>
  <c r="CS288" i="55" s="1"/>
  <c r="AZ288" i="55"/>
  <c r="AZ289" i="55" s="1"/>
  <c r="AY288" i="55"/>
  <c r="AY289" i="55" s="1"/>
  <c r="AS288" i="55"/>
  <c r="AR288" i="55"/>
  <c r="AQ288" i="55"/>
  <c r="AP288" i="55"/>
  <c r="AO288" i="55"/>
  <c r="AN288" i="55"/>
  <c r="AN289" i="55" s="1"/>
  <c r="AH288" i="55"/>
  <c r="AG288" i="55"/>
  <c r="AF288" i="55"/>
  <c r="CB288" i="55" s="1"/>
  <c r="AE288" i="55"/>
  <c r="AE289" i="55" s="1"/>
  <c r="Y288" i="55"/>
  <c r="X288" i="55"/>
  <c r="W288" i="55"/>
  <c r="V288" i="55"/>
  <c r="BS288" i="55" s="1"/>
  <c r="P288" i="55"/>
  <c r="O288" i="55"/>
  <c r="N288" i="55"/>
  <c r="M288" i="55"/>
  <c r="M289" i="55" s="1"/>
  <c r="BD287" i="55"/>
  <c r="AX287" i="55"/>
  <c r="AW287" i="55"/>
  <c r="AV287" i="55"/>
  <c r="AU287" i="55"/>
  <c r="AT287" i="55"/>
  <c r="AM287" i="55"/>
  <c r="AL287" i="55"/>
  <c r="AK287" i="55"/>
  <c r="AJ287" i="55"/>
  <c r="AI287" i="55"/>
  <c r="AD287" i="55"/>
  <c r="AC287" i="55"/>
  <c r="AB287" i="55"/>
  <c r="AA287" i="55"/>
  <c r="Z287" i="55"/>
  <c r="W287" i="55"/>
  <c r="V287" i="55"/>
  <c r="U287" i="55"/>
  <c r="T287" i="55"/>
  <c r="S287" i="55"/>
  <c r="R287" i="55"/>
  <c r="Q287" i="55"/>
  <c r="M287" i="55"/>
  <c r="L287" i="55"/>
  <c r="K287" i="55"/>
  <c r="J287" i="55"/>
  <c r="I287" i="55"/>
  <c r="H287" i="55"/>
  <c r="CP286" i="55"/>
  <c r="CO286" i="55"/>
  <c r="CN286" i="55"/>
  <c r="CM286" i="55"/>
  <c r="CL286" i="55"/>
  <c r="CK286" i="55"/>
  <c r="CI286" i="55"/>
  <c r="CH286" i="55"/>
  <c r="CG286" i="55"/>
  <c r="CF286" i="55"/>
  <c r="CE286" i="55"/>
  <c r="CD286" i="55"/>
  <c r="CC286" i="55"/>
  <c r="CA286" i="55"/>
  <c r="BZ286" i="55"/>
  <c r="BY286" i="55"/>
  <c r="BX286" i="55"/>
  <c r="BW286" i="55"/>
  <c r="BV286" i="55"/>
  <c r="BU286" i="55"/>
  <c r="BS286" i="55"/>
  <c r="BR286" i="55"/>
  <c r="BQ286" i="55"/>
  <c r="BP286" i="55"/>
  <c r="BO286" i="55"/>
  <c r="BN286" i="55"/>
  <c r="BK286" i="55"/>
  <c r="BJ286" i="55"/>
  <c r="BI286" i="55"/>
  <c r="BH286" i="55"/>
  <c r="BG286" i="55"/>
  <c r="BF286" i="55"/>
  <c r="BE286" i="55"/>
  <c r="BC286" i="55"/>
  <c r="BB286" i="55"/>
  <c r="BA286" i="55"/>
  <c r="CS286" i="55" s="1"/>
  <c r="AZ286" i="55"/>
  <c r="AZ287" i="55" s="1"/>
  <c r="AY286" i="55"/>
  <c r="AY287" i="55" s="1"/>
  <c r="AS286" i="55"/>
  <c r="AR286" i="55"/>
  <c r="AQ286" i="55"/>
  <c r="AP286" i="55"/>
  <c r="AO286" i="55"/>
  <c r="AO287" i="55" s="1"/>
  <c r="AN286" i="55"/>
  <c r="AN287" i="55" s="1"/>
  <c r="AH286" i="55"/>
  <c r="AG286" i="55"/>
  <c r="AF286" i="55"/>
  <c r="AF287" i="55" s="1"/>
  <c r="AE286" i="55"/>
  <c r="AE287" i="55" s="1"/>
  <c r="Y286" i="55"/>
  <c r="X286" i="55"/>
  <c r="W286" i="55"/>
  <c r="BT286" i="55" s="1"/>
  <c r="V286" i="55"/>
  <c r="P286" i="55"/>
  <c r="BM286" i="55" s="1"/>
  <c r="O286" i="55"/>
  <c r="N286" i="55"/>
  <c r="N287" i="55" s="1"/>
  <c r="M286" i="55"/>
  <c r="BD285" i="55"/>
  <c r="AZ285" i="55"/>
  <c r="AX285" i="55"/>
  <c r="AW285" i="55"/>
  <c r="AV285" i="55"/>
  <c r="AU285" i="55"/>
  <c r="AT285" i="55"/>
  <c r="AN285" i="55"/>
  <c r="AM285" i="55"/>
  <c r="AL285" i="55"/>
  <c r="AK285" i="55"/>
  <c r="AJ285" i="55"/>
  <c r="AI285" i="55"/>
  <c r="AD285" i="55"/>
  <c r="AC285" i="55"/>
  <c r="AB285" i="55"/>
  <c r="AA285" i="55"/>
  <c r="Z285" i="55"/>
  <c r="W285" i="55"/>
  <c r="U285" i="55"/>
  <c r="T285" i="55"/>
  <c r="S285" i="55"/>
  <c r="R285" i="55"/>
  <c r="Q285" i="55"/>
  <c r="N285" i="55"/>
  <c r="M285" i="55"/>
  <c r="L285" i="55"/>
  <c r="K285" i="55"/>
  <c r="J285" i="55"/>
  <c r="I285" i="55"/>
  <c r="H285" i="55"/>
  <c r="CR284" i="55"/>
  <c r="CP284" i="55"/>
  <c r="CO284" i="55"/>
  <c r="CN284" i="55"/>
  <c r="CM284" i="55"/>
  <c r="CL284" i="55"/>
  <c r="CJ284" i="55"/>
  <c r="CI284" i="55"/>
  <c r="CH284" i="55"/>
  <c r="CG284" i="55"/>
  <c r="CF284" i="55"/>
  <c r="CE284" i="55"/>
  <c r="CD284" i="55"/>
  <c r="CB284" i="55"/>
  <c r="CA284" i="55"/>
  <c r="BZ284" i="55"/>
  <c r="BY284" i="55"/>
  <c r="BX284" i="55"/>
  <c r="BW284" i="55"/>
  <c r="BV284" i="55"/>
  <c r="BT284" i="55"/>
  <c r="BS284" i="55"/>
  <c r="BR284" i="55"/>
  <c r="BQ284" i="55"/>
  <c r="BP284" i="55"/>
  <c r="BO284" i="55"/>
  <c r="BN284" i="55"/>
  <c r="BL284" i="55"/>
  <c r="BK284" i="55"/>
  <c r="BJ284" i="55"/>
  <c r="BI284" i="55"/>
  <c r="BH284" i="55"/>
  <c r="BG284" i="55"/>
  <c r="BF284" i="55"/>
  <c r="BE284" i="55"/>
  <c r="BD284" i="55"/>
  <c r="BC284" i="55"/>
  <c r="BB284" i="55"/>
  <c r="BA284" i="55"/>
  <c r="CS284" i="55" s="1"/>
  <c r="AZ284" i="55"/>
  <c r="AY284" i="55"/>
  <c r="AY285" i="55" s="1"/>
  <c r="AQ284" i="55"/>
  <c r="CK284" i="55" s="1"/>
  <c r="AP284" i="55"/>
  <c r="AO284" i="55"/>
  <c r="AO285" i="55" s="1"/>
  <c r="AN284" i="55"/>
  <c r="AH284" i="55"/>
  <c r="CC284" i="55" s="1"/>
  <c r="AG284" i="55"/>
  <c r="AF284" i="55"/>
  <c r="AF285" i="55" s="1"/>
  <c r="AE284" i="55"/>
  <c r="AE285" i="55" s="1"/>
  <c r="Y284" i="55"/>
  <c r="X284" i="55"/>
  <c r="W284" i="55"/>
  <c r="V284" i="55"/>
  <c r="V285" i="55" s="1"/>
  <c r="P284" i="55"/>
  <c r="O284" i="55"/>
  <c r="N284" i="55"/>
  <c r="M284" i="55"/>
  <c r="BD283" i="55"/>
  <c r="AX283" i="55"/>
  <c r="AW283" i="55"/>
  <c r="AV283" i="55"/>
  <c r="AU283" i="55"/>
  <c r="AT283" i="55"/>
  <c r="AO283" i="55"/>
  <c r="AM283" i="55"/>
  <c r="AL283" i="55"/>
  <c r="AK283" i="55"/>
  <c r="AJ283" i="55"/>
  <c r="AI283" i="55"/>
  <c r="AE283" i="55"/>
  <c r="AD283" i="55"/>
  <c r="AC283" i="55"/>
  <c r="AB283" i="55"/>
  <c r="AA283" i="55"/>
  <c r="Z283" i="55"/>
  <c r="U283" i="55"/>
  <c r="T283" i="55"/>
  <c r="S283" i="55"/>
  <c r="R283" i="55"/>
  <c r="Q283" i="55"/>
  <c r="N283" i="55"/>
  <c r="L283" i="55"/>
  <c r="K283" i="55"/>
  <c r="J283" i="55"/>
  <c r="I283" i="55"/>
  <c r="H283" i="55"/>
  <c r="CP282" i="55"/>
  <c r="CO282" i="55"/>
  <c r="CN282" i="55"/>
  <c r="CM282" i="55"/>
  <c r="CL282" i="55"/>
  <c r="CK282" i="55"/>
  <c r="CJ282" i="55"/>
  <c r="CH282" i="55"/>
  <c r="CG282" i="55"/>
  <c r="CF282" i="55"/>
  <c r="CE282" i="55"/>
  <c r="CD282" i="55"/>
  <c r="CC282" i="55"/>
  <c r="CB282" i="55"/>
  <c r="BZ282" i="55"/>
  <c r="BY282" i="55"/>
  <c r="BX282" i="55"/>
  <c r="BW282" i="55"/>
  <c r="BV282" i="55"/>
  <c r="BU282" i="55"/>
  <c r="BT282" i="55"/>
  <c r="BR282" i="55"/>
  <c r="BQ282" i="55"/>
  <c r="BP282" i="55"/>
  <c r="BO282" i="55"/>
  <c r="BN282" i="55"/>
  <c r="BM282" i="55"/>
  <c r="BL282" i="55"/>
  <c r="BJ282" i="55"/>
  <c r="BI282" i="55"/>
  <c r="BH282" i="55"/>
  <c r="BG282" i="55"/>
  <c r="BF282" i="55"/>
  <c r="BE282" i="55"/>
  <c r="BD282" i="55"/>
  <c r="BC282" i="55"/>
  <c r="BB282" i="55"/>
  <c r="BA282" i="55"/>
  <c r="CS282" i="55" s="1"/>
  <c r="AZ282" i="55"/>
  <c r="AZ283" i="55" s="1"/>
  <c r="AY282" i="55"/>
  <c r="AY283" i="55" s="1"/>
  <c r="AR282" i="55"/>
  <c r="AQ282" i="55"/>
  <c r="AP282" i="55"/>
  <c r="AO282" i="55"/>
  <c r="AN282" i="55"/>
  <c r="AH282" i="55"/>
  <c r="AG282" i="55"/>
  <c r="AF282" i="55"/>
  <c r="AF283" i="55" s="1"/>
  <c r="AE282" i="55"/>
  <c r="CA282" i="55" s="1"/>
  <c r="Y282" i="55"/>
  <c r="X282" i="55"/>
  <c r="W282" i="55"/>
  <c r="W283" i="55" s="1"/>
  <c r="V282" i="55"/>
  <c r="P282" i="55"/>
  <c r="AS282" i="55" s="1"/>
  <c r="O282" i="55"/>
  <c r="N282" i="55"/>
  <c r="M282" i="55"/>
  <c r="BD281" i="55"/>
  <c r="AX281" i="55"/>
  <c r="AW281" i="55"/>
  <c r="AV281" i="55"/>
  <c r="AU281" i="55"/>
  <c r="AT281" i="55"/>
  <c r="AM281" i="55"/>
  <c r="AL281" i="55"/>
  <c r="AK281" i="55"/>
  <c r="AJ281" i="55"/>
  <c r="AI281" i="55"/>
  <c r="AD281" i="55"/>
  <c r="AC281" i="55"/>
  <c r="AB281" i="55"/>
  <c r="AA281" i="55"/>
  <c r="Z281" i="55"/>
  <c r="V281" i="55"/>
  <c r="U281" i="55"/>
  <c r="T281" i="55"/>
  <c r="S281" i="55"/>
  <c r="R281" i="55"/>
  <c r="Q281" i="55"/>
  <c r="L281" i="55"/>
  <c r="K281" i="55"/>
  <c r="J281" i="55"/>
  <c r="I281" i="55"/>
  <c r="H281" i="55"/>
  <c r="CP280" i="55"/>
  <c r="CO280" i="55"/>
  <c r="CN280" i="55"/>
  <c r="CM280" i="55"/>
  <c r="CL280" i="55"/>
  <c r="CK280" i="55"/>
  <c r="CH280" i="55"/>
  <c r="CG280" i="55"/>
  <c r="CF280" i="55"/>
  <c r="CE280" i="55"/>
  <c r="CD280" i="55"/>
  <c r="CC280" i="55"/>
  <c r="BZ280" i="55"/>
  <c r="BY280" i="55"/>
  <c r="BX280" i="55"/>
  <c r="BW280" i="55"/>
  <c r="BV280" i="55"/>
  <c r="BU280" i="55"/>
  <c r="BR280" i="55"/>
  <c r="BQ280" i="55"/>
  <c r="BP280" i="55"/>
  <c r="BO280" i="55"/>
  <c r="BN280" i="55"/>
  <c r="BM280" i="55"/>
  <c r="BJ280" i="55"/>
  <c r="BI280" i="55"/>
  <c r="BH280" i="55"/>
  <c r="BG280" i="55"/>
  <c r="BF280" i="55"/>
  <c r="BE280" i="55"/>
  <c r="BC280" i="55"/>
  <c r="BB280" i="55"/>
  <c r="BD280" i="55" s="1"/>
  <c r="BA280" i="55"/>
  <c r="CS280" i="55" s="1"/>
  <c r="AZ280" i="55"/>
  <c r="AZ281" i="55" s="1"/>
  <c r="AY280" i="55"/>
  <c r="AY281" i="55" s="1"/>
  <c r="AS280" i="55"/>
  <c r="AR280" i="55"/>
  <c r="AQ280" i="55"/>
  <c r="AP280" i="55"/>
  <c r="AO280" i="55"/>
  <c r="AN280" i="55"/>
  <c r="AN281" i="55" s="1"/>
  <c r="AH280" i="55"/>
  <c r="AG280" i="55"/>
  <c r="AF280" i="55"/>
  <c r="CB280" i="55" s="1"/>
  <c r="AE280" i="55"/>
  <c r="AE281" i="55" s="1"/>
  <c r="Y280" i="55"/>
  <c r="X280" i="55"/>
  <c r="W280" i="55"/>
  <c r="V280" i="55"/>
  <c r="BS280" i="55" s="1"/>
  <c r="P280" i="55"/>
  <c r="O280" i="55"/>
  <c r="N280" i="55"/>
  <c r="M280" i="55"/>
  <c r="M281" i="55" s="1"/>
  <c r="BD279" i="55"/>
  <c r="AX279" i="55"/>
  <c r="AW279" i="55"/>
  <c r="AV279" i="55"/>
  <c r="AU279" i="55"/>
  <c r="AT279" i="55"/>
  <c r="AM279" i="55"/>
  <c r="AL279" i="55"/>
  <c r="AK279" i="55"/>
  <c r="AJ279" i="55"/>
  <c r="AI279" i="55"/>
  <c r="AD279" i="55"/>
  <c r="AC279" i="55"/>
  <c r="AB279" i="55"/>
  <c r="AA279" i="55"/>
  <c r="Z279" i="55"/>
  <c r="W279" i="55"/>
  <c r="V279" i="55"/>
  <c r="U279" i="55"/>
  <c r="T279" i="55"/>
  <c r="S279" i="55"/>
  <c r="R279" i="55"/>
  <c r="Q279" i="55"/>
  <c r="M279" i="55"/>
  <c r="L279" i="55"/>
  <c r="K279" i="55"/>
  <c r="J279" i="55"/>
  <c r="I279" i="55"/>
  <c r="H279" i="55"/>
  <c r="CQ278" i="55"/>
  <c r="CP278" i="55"/>
  <c r="CO278" i="55"/>
  <c r="CN278" i="55"/>
  <c r="CM278" i="55"/>
  <c r="CL278" i="55"/>
  <c r="CI278" i="55"/>
  <c r="CH278" i="55"/>
  <c r="CG278" i="55"/>
  <c r="CF278" i="55"/>
  <c r="CE278" i="55"/>
  <c r="CD278" i="55"/>
  <c r="CA278" i="55"/>
  <c r="BZ278" i="55"/>
  <c r="BY278" i="55"/>
  <c r="BX278" i="55"/>
  <c r="BW278" i="55"/>
  <c r="BV278" i="55"/>
  <c r="BS278" i="55"/>
  <c r="BR278" i="55"/>
  <c r="BQ278" i="55"/>
  <c r="BP278" i="55"/>
  <c r="BO278" i="55"/>
  <c r="BN278" i="55"/>
  <c r="BK278" i="55"/>
  <c r="BJ278" i="55"/>
  <c r="BI278" i="55"/>
  <c r="BH278" i="55"/>
  <c r="BG278" i="55"/>
  <c r="BF278" i="55"/>
  <c r="BE278" i="55"/>
  <c r="BC278" i="55"/>
  <c r="BB278" i="55"/>
  <c r="BD278" i="55" s="1"/>
  <c r="BA278" i="55"/>
  <c r="CS278" i="55" s="1"/>
  <c r="AZ278" i="55"/>
  <c r="AZ279" i="55" s="1"/>
  <c r="AY278" i="55"/>
  <c r="AY279" i="55" s="1"/>
  <c r="AQ278" i="55"/>
  <c r="CK278" i="55" s="1"/>
  <c r="AP278" i="55"/>
  <c r="AO278" i="55"/>
  <c r="AO279" i="55" s="1"/>
  <c r="AN278" i="55"/>
  <c r="AN279" i="55" s="1"/>
  <c r="AH278" i="55"/>
  <c r="CC278" i="55" s="1"/>
  <c r="AG278" i="55"/>
  <c r="AF278" i="55"/>
  <c r="AF279" i="55" s="1"/>
  <c r="AE278" i="55"/>
  <c r="AE279" i="55" s="1"/>
  <c r="Y278" i="55"/>
  <c r="BU278" i="55" s="1"/>
  <c r="X278" i="55"/>
  <c r="W278" i="55"/>
  <c r="BT278" i="55" s="1"/>
  <c r="V278" i="55"/>
  <c r="P278" i="55"/>
  <c r="BM278" i="55" s="1"/>
  <c r="O278" i="55"/>
  <c r="N278" i="55"/>
  <c r="N279" i="55" s="1"/>
  <c r="M278" i="55"/>
  <c r="BD277" i="55"/>
  <c r="AX277" i="55"/>
  <c r="AW277" i="55"/>
  <c r="AV277" i="55"/>
  <c r="AU277" i="55"/>
  <c r="AT277" i="55"/>
  <c r="AN277" i="55"/>
  <c r="AM277" i="55"/>
  <c r="AL277" i="55"/>
  <c r="AK277" i="55"/>
  <c r="AJ277" i="55"/>
  <c r="AI277" i="55"/>
  <c r="AD277" i="55"/>
  <c r="AC277" i="55"/>
  <c r="AB277" i="55"/>
  <c r="AA277" i="55"/>
  <c r="Z277" i="55"/>
  <c r="W277" i="55"/>
  <c r="U277" i="55"/>
  <c r="T277" i="55"/>
  <c r="S277" i="55"/>
  <c r="R277" i="55"/>
  <c r="Q277" i="55"/>
  <c r="N277" i="55"/>
  <c r="M277" i="55"/>
  <c r="L277" i="55"/>
  <c r="K277" i="55"/>
  <c r="J277" i="55"/>
  <c r="I277" i="55"/>
  <c r="H277" i="55"/>
  <c r="CP276" i="55"/>
  <c r="CO276" i="55"/>
  <c r="CN276" i="55"/>
  <c r="CM276" i="55"/>
  <c r="CL276" i="55"/>
  <c r="CJ276" i="55"/>
  <c r="CI276" i="55"/>
  <c r="CH276" i="55"/>
  <c r="CG276" i="55"/>
  <c r="CF276" i="55"/>
  <c r="CE276" i="55"/>
  <c r="CD276" i="55"/>
  <c r="CB276" i="55"/>
  <c r="CA276" i="55"/>
  <c r="BZ276" i="55"/>
  <c r="BY276" i="55"/>
  <c r="BX276" i="55"/>
  <c r="BW276" i="55"/>
  <c r="BV276" i="55"/>
  <c r="BT276" i="55"/>
  <c r="BS276" i="55"/>
  <c r="BR276" i="55"/>
  <c r="BQ276" i="55"/>
  <c r="BP276" i="55"/>
  <c r="BO276" i="55"/>
  <c r="BN276" i="55"/>
  <c r="BL276" i="55"/>
  <c r="BK276" i="55"/>
  <c r="BJ276" i="55"/>
  <c r="BI276" i="55"/>
  <c r="BH276" i="55"/>
  <c r="BG276" i="55"/>
  <c r="BF276" i="55"/>
  <c r="BE276" i="55"/>
  <c r="BD276" i="55"/>
  <c r="BC276" i="55"/>
  <c r="BB276" i="55"/>
  <c r="BA276" i="55"/>
  <c r="CS276" i="55" s="1"/>
  <c r="AZ276" i="55"/>
  <c r="AZ277" i="55" s="1"/>
  <c r="AY276" i="55"/>
  <c r="AY277" i="55" s="1"/>
  <c r="AQ276" i="55"/>
  <c r="CK276" i="55" s="1"/>
  <c r="AP276" i="55"/>
  <c r="AO276" i="55"/>
  <c r="AO277" i="55" s="1"/>
  <c r="AN276" i="55"/>
  <c r="AH276" i="55"/>
  <c r="CC276" i="55" s="1"/>
  <c r="AG276" i="55"/>
  <c r="AF276" i="55"/>
  <c r="AF277" i="55" s="1"/>
  <c r="AE276" i="55"/>
  <c r="AE277" i="55" s="1"/>
  <c r="Y276" i="55"/>
  <c r="X276" i="55"/>
  <c r="W276" i="55"/>
  <c r="V276" i="55"/>
  <c r="V277" i="55" s="1"/>
  <c r="P276" i="55"/>
  <c r="O276" i="55"/>
  <c r="N276" i="55"/>
  <c r="M276" i="55"/>
  <c r="BD275" i="55"/>
  <c r="AX275" i="55"/>
  <c r="AW275" i="55"/>
  <c r="AV275" i="55"/>
  <c r="AU275" i="55"/>
  <c r="AT275" i="55"/>
  <c r="AO275" i="55"/>
  <c r="AM275" i="55"/>
  <c r="AL275" i="55"/>
  <c r="AK275" i="55"/>
  <c r="AJ275" i="55"/>
  <c r="AI275" i="55"/>
  <c r="AD275" i="55"/>
  <c r="AC275" i="55"/>
  <c r="AB275" i="55"/>
  <c r="AA275" i="55"/>
  <c r="Z275" i="55"/>
  <c r="U275" i="55"/>
  <c r="T275" i="55"/>
  <c r="S275" i="55"/>
  <c r="R275" i="55"/>
  <c r="Q275" i="55"/>
  <c r="N275" i="55"/>
  <c r="L275" i="55"/>
  <c r="K275" i="55"/>
  <c r="J275" i="55"/>
  <c r="I275" i="55"/>
  <c r="H275" i="55"/>
  <c r="CP274" i="55"/>
  <c r="CO274" i="55"/>
  <c r="CN274" i="55"/>
  <c r="CM274" i="55"/>
  <c r="CL274" i="55"/>
  <c r="CK274" i="55"/>
  <c r="CJ274" i="55"/>
  <c r="CH274" i="55"/>
  <c r="CG274" i="55"/>
  <c r="CF274" i="55"/>
  <c r="CE274" i="55"/>
  <c r="CD274" i="55"/>
  <c r="CC274" i="55"/>
  <c r="CB274" i="55"/>
  <c r="BZ274" i="55"/>
  <c r="BY274" i="55"/>
  <c r="BX274" i="55"/>
  <c r="BW274" i="55"/>
  <c r="BV274" i="55"/>
  <c r="BU274" i="55"/>
  <c r="BT274" i="55"/>
  <c r="BR274" i="55"/>
  <c r="BQ274" i="55"/>
  <c r="BP274" i="55"/>
  <c r="BO274" i="55"/>
  <c r="BN274" i="55"/>
  <c r="BM274" i="55"/>
  <c r="BL274" i="55"/>
  <c r="BJ274" i="55"/>
  <c r="BI274" i="55"/>
  <c r="BH274" i="55"/>
  <c r="BG274" i="55"/>
  <c r="BF274" i="55"/>
  <c r="BE274" i="55"/>
  <c r="BD274" i="55"/>
  <c r="BC274" i="55"/>
  <c r="BB274" i="55"/>
  <c r="BA274" i="55"/>
  <c r="CS274" i="55" s="1"/>
  <c r="AZ274" i="55"/>
  <c r="AZ275" i="55" s="1"/>
  <c r="AY274" i="55"/>
  <c r="AY275" i="55" s="1"/>
  <c r="AR274" i="55"/>
  <c r="AQ274" i="55"/>
  <c r="AP274" i="55"/>
  <c r="AO274" i="55"/>
  <c r="AN274" i="55"/>
  <c r="AH274" i="55"/>
  <c r="AG274" i="55"/>
  <c r="AF274" i="55"/>
  <c r="AF275" i="55" s="1"/>
  <c r="AE274" i="55"/>
  <c r="CA274" i="55" s="1"/>
  <c r="Y274" i="55"/>
  <c r="X274" i="55"/>
  <c r="W274" i="55"/>
  <c r="W275" i="55" s="1"/>
  <c r="V274" i="55"/>
  <c r="P274" i="55"/>
  <c r="O274" i="55"/>
  <c r="N274" i="55"/>
  <c r="M274" i="55"/>
  <c r="BD273" i="55"/>
  <c r="AX273" i="55"/>
  <c r="AW273" i="55"/>
  <c r="AV273" i="55"/>
  <c r="AU273" i="55"/>
  <c r="AT273" i="55"/>
  <c r="AM273" i="55"/>
  <c r="AL273" i="55"/>
  <c r="AK273" i="55"/>
  <c r="AJ273" i="55"/>
  <c r="AI273" i="55"/>
  <c r="AD273" i="55"/>
  <c r="AC273" i="55"/>
  <c r="AB273" i="55"/>
  <c r="AA273" i="55"/>
  <c r="Z273" i="55"/>
  <c r="V273" i="55"/>
  <c r="U273" i="55"/>
  <c r="T273" i="55"/>
  <c r="S273" i="55"/>
  <c r="R273" i="55"/>
  <c r="Q273" i="55"/>
  <c r="L273" i="55"/>
  <c r="K273" i="55"/>
  <c r="J273" i="55"/>
  <c r="I273" i="55"/>
  <c r="H273" i="55"/>
  <c r="CP272" i="55"/>
  <c r="CO272" i="55"/>
  <c r="CN272" i="55"/>
  <c r="CM272" i="55"/>
  <c r="CL272" i="55"/>
  <c r="CK272" i="55"/>
  <c r="CH272" i="55"/>
  <c r="CG272" i="55"/>
  <c r="CF272" i="55"/>
  <c r="CE272" i="55"/>
  <c r="CD272" i="55"/>
  <c r="CC272" i="55"/>
  <c r="BZ272" i="55"/>
  <c r="BY272" i="55"/>
  <c r="BX272" i="55"/>
  <c r="BW272" i="55"/>
  <c r="BV272" i="55"/>
  <c r="BU272" i="55"/>
  <c r="BR272" i="55"/>
  <c r="BQ272" i="55"/>
  <c r="BP272" i="55"/>
  <c r="BO272" i="55"/>
  <c r="BN272" i="55"/>
  <c r="BM272" i="55"/>
  <c r="BJ272" i="55"/>
  <c r="BI272" i="55"/>
  <c r="BH272" i="55"/>
  <c r="BG272" i="55"/>
  <c r="BF272" i="55"/>
  <c r="BE272" i="55"/>
  <c r="BC272" i="55"/>
  <c r="BB272" i="55"/>
  <c r="BD272" i="55" s="1"/>
  <c r="BA272" i="55"/>
  <c r="CS272" i="55" s="1"/>
  <c r="AZ272" i="55"/>
  <c r="AZ273" i="55" s="1"/>
  <c r="AY272" i="55"/>
  <c r="AY273" i="55" s="1"/>
  <c r="AS272" i="55"/>
  <c r="AR272" i="55"/>
  <c r="AQ272" i="55"/>
  <c r="AP272" i="55"/>
  <c r="AO272" i="55"/>
  <c r="AN272" i="55"/>
  <c r="AN273" i="55" s="1"/>
  <c r="AH272" i="55"/>
  <c r="AG272" i="55"/>
  <c r="AF272" i="55"/>
  <c r="CB272" i="55" s="1"/>
  <c r="AE272" i="55"/>
  <c r="AE273" i="55" s="1"/>
  <c r="Y272" i="55"/>
  <c r="X272" i="55"/>
  <c r="W272" i="55"/>
  <c r="V272" i="55"/>
  <c r="BS272" i="55" s="1"/>
  <c r="P272" i="55"/>
  <c r="O272" i="55"/>
  <c r="N272" i="55"/>
  <c r="M272" i="55"/>
  <c r="M273" i="55" s="1"/>
  <c r="BD271" i="55"/>
  <c r="AX271" i="55"/>
  <c r="AW271" i="55"/>
  <c r="AV271" i="55"/>
  <c r="AU271" i="55"/>
  <c r="AT271" i="55"/>
  <c r="AM271" i="55"/>
  <c r="AL271" i="55"/>
  <c r="AK271" i="55"/>
  <c r="AJ271" i="55"/>
  <c r="AI271" i="55"/>
  <c r="AD271" i="55"/>
  <c r="AC271" i="55"/>
  <c r="AB271" i="55"/>
  <c r="AA271" i="55"/>
  <c r="Z271" i="55"/>
  <c r="V271" i="55"/>
  <c r="U271" i="55"/>
  <c r="T271" i="55"/>
  <c r="S271" i="55"/>
  <c r="R271" i="55"/>
  <c r="Q271" i="55"/>
  <c r="M271" i="55"/>
  <c r="L271" i="55"/>
  <c r="K271" i="55"/>
  <c r="J271" i="55"/>
  <c r="I271" i="55"/>
  <c r="H271" i="55"/>
  <c r="CQ270" i="55"/>
  <c r="CP270" i="55"/>
  <c r="CO270" i="55"/>
  <c r="CN270" i="55"/>
  <c r="CM270" i="55"/>
  <c r="CL270" i="55"/>
  <c r="CI270" i="55"/>
  <c r="CH270" i="55"/>
  <c r="CG270" i="55"/>
  <c r="CF270" i="55"/>
  <c r="CE270" i="55"/>
  <c r="CD270" i="55"/>
  <c r="CA270" i="55"/>
  <c r="BZ270" i="55"/>
  <c r="BY270" i="55"/>
  <c r="BX270" i="55"/>
  <c r="BW270" i="55"/>
  <c r="BV270" i="55"/>
  <c r="BS270" i="55"/>
  <c r="BR270" i="55"/>
  <c r="BQ270" i="55"/>
  <c r="BP270" i="55"/>
  <c r="BO270" i="55"/>
  <c r="BN270" i="55"/>
  <c r="BK270" i="55"/>
  <c r="BJ270" i="55"/>
  <c r="BI270" i="55"/>
  <c r="BH270" i="55"/>
  <c r="BG270" i="55"/>
  <c r="BF270" i="55"/>
  <c r="BE270" i="55"/>
  <c r="BC270" i="55"/>
  <c r="BB270" i="55"/>
  <c r="BD270" i="55" s="1"/>
  <c r="BA270" i="55"/>
  <c r="CS270" i="55" s="1"/>
  <c r="AZ270" i="55"/>
  <c r="AZ271" i="55" s="1"/>
  <c r="AY270" i="55"/>
  <c r="AY271" i="55" s="1"/>
  <c r="AQ270" i="55"/>
  <c r="CK270" i="55" s="1"/>
  <c r="AP270" i="55"/>
  <c r="AO270" i="55"/>
  <c r="AN270" i="55"/>
  <c r="AN271" i="55" s="1"/>
  <c r="AH270" i="55"/>
  <c r="CC270" i="55" s="1"/>
  <c r="AG270" i="55"/>
  <c r="AF270" i="55"/>
  <c r="AE270" i="55"/>
  <c r="AE271" i="55" s="1"/>
  <c r="Y270" i="55"/>
  <c r="BU270" i="55" s="1"/>
  <c r="X270" i="55"/>
  <c r="W270" i="55"/>
  <c r="BT270" i="55" s="1"/>
  <c r="V270" i="55"/>
  <c r="P270" i="55"/>
  <c r="BM270" i="55" s="1"/>
  <c r="O270" i="55"/>
  <c r="N270" i="55"/>
  <c r="M270" i="55"/>
  <c r="BD269" i="55"/>
  <c r="AZ269" i="55"/>
  <c r="AX269" i="55"/>
  <c r="AW269" i="55"/>
  <c r="AV269" i="55"/>
  <c r="AU269" i="55"/>
  <c r="AT269" i="55"/>
  <c r="AN269" i="55"/>
  <c r="AM269" i="55"/>
  <c r="AL269" i="55"/>
  <c r="AK269" i="55"/>
  <c r="AJ269" i="55"/>
  <c r="AI269" i="55"/>
  <c r="AD269" i="55"/>
  <c r="AC269" i="55"/>
  <c r="AB269" i="55"/>
  <c r="AA269" i="55"/>
  <c r="Z269" i="55"/>
  <c r="W269" i="55"/>
  <c r="U269" i="55"/>
  <c r="T269" i="55"/>
  <c r="S269" i="55"/>
  <c r="R269" i="55"/>
  <c r="Q269" i="55"/>
  <c r="N269" i="55"/>
  <c r="M269" i="55"/>
  <c r="L269" i="55"/>
  <c r="K269" i="55"/>
  <c r="J269" i="55"/>
  <c r="I269" i="55"/>
  <c r="H269" i="55"/>
  <c r="CP268" i="55"/>
  <c r="CO268" i="55"/>
  <c r="CN268" i="55"/>
  <c r="CM268" i="55"/>
  <c r="CL268" i="55"/>
  <c r="CJ268" i="55"/>
  <c r="CI268" i="55"/>
  <c r="CH268" i="55"/>
  <c r="CG268" i="55"/>
  <c r="CF268" i="55"/>
  <c r="CE268" i="55"/>
  <c r="CD268" i="55"/>
  <c r="CB268" i="55"/>
  <c r="CA268" i="55"/>
  <c r="BZ268" i="55"/>
  <c r="BY268" i="55"/>
  <c r="BX268" i="55"/>
  <c r="BW268" i="55"/>
  <c r="BV268" i="55"/>
  <c r="BT268" i="55"/>
  <c r="BS268" i="55"/>
  <c r="BR268" i="55"/>
  <c r="BQ268" i="55"/>
  <c r="BP268" i="55"/>
  <c r="BO268" i="55"/>
  <c r="BN268" i="55"/>
  <c r="BL268" i="55"/>
  <c r="BK268" i="55"/>
  <c r="BJ268" i="55"/>
  <c r="BI268" i="55"/>
  <c r="BH268" i="55"/>
  <c r="BG268" i="55"/>
  <c r="BF268" i="55"/>
  <c r="BE268" i="55"/>
  <c r="BC268" i="55"/>
  <c r="BD268" i="55" s="1"/>
  <c r="BB268" i="55"/>
  <c r="BA268" i="55"/>
  <c r="CS268" i="55" s="1"/>
  <c r="AZ268" i="55"/>
  <c r="CR268" i="55" s="1"/>
  <c r="AY268" i="55"/>
  <c r="CQ268" i="55" s="1"/>
  <c r="AQ268" i="55"/>
  <c r="CK268" i="55" s="1"/>
  <c r="AP268" i="55"/>
  <c r="AO268" i="55"/>
  <c r="AO269" i="55" s="1"/>
  <c r="AN268" i="55"/>
  <c r="AH268" i="55"/>
  <c r="CC268" i="55" s="1"/>
  <c r="AG268" i="55"/>
  <c r="AF268" i="55"/>
  <c r="AF269" i="55" s="1"/>
  <c r="AE268" i="55"/>
  <c r="AE269" i="55" s="1"/>
  <c r="Y268" i="55"/>
  <c r="X268" i="55"/>
  <c r="W268" i="55"/>
  <c r="V268" i="55"/>
  <c r="V269" i="55" s="1"/>
  <c r="P268" i="55"/>
  <c r="O268" i="55"/>
  <c r="N268" i="55"/>
  <c r="M268" i="55"/>
  <c r="BD267" i="55"/>
  <c r="AX267" i="55"/>
  <c r="AW267" i="55"/>
  <c r="AV267" i="55"/>
  <c r="AU267" i="55"/>
  <c r="AT267" i="55"/>
  <c r="AO267" i="55"/>
  <c r="AM267" i="55"/>
  <c r="AL267" i="55"/>
  <c r="AK267" i="55"/>
  <c r="AJ267" i="55"/>
  <c r="AI267" i="55"/>
  <c r="AD267" i="55"/>
  <c r="AC267" i="55"/>
  <c r="AB267" i="55"/>
  <c r="AA267" i="55"/>
  <c r="Z267" i="55"/>
  <c r="U267" i="55"/>
  <c r="T267" i="55"/>
  <c r="S267" i="55"/>
  <c r="R267" i="55"/>
  <c r="Q267" i="55"/>
  <c r="N267" i="55"/>
  <c r="L267" i="55"/>
  <c r="K267" i="55"/>
  <c r="J267" i="55"/>
  <c r="I267" i="55"/>
  <c r="H267" i="55"/>
  <c r="CS266" i="55"/>
  <c r="CP266" i="55"/>
  <c r="CO266" i="55"/>
  <c r="CN266" i="55"/>
  <c r="CM266" i="55"/>
  <c r="CL266" i="55"/>
  <c r="CJ266" i="55"/>
  <c r="CH266" i="55"/>
  <c r="CG266" i="55"/>
  <c r="CF266" i="55"/>
  <c r="CE266" i="55"/>
  <c r="CD266" i="55"/>
  <c r="CC266" i="55"/>
  <c r="CB266" i="55"/>
  <c r="BZ266" i="55"/>
  <c r="BY266" i="55"/>
  <c r="BX266" i="55"/>
  <c r="BW266" i="55"/>
  <c r="BV266" i="55"/>
  <c r="BU266" i="55"/>
  <c r="BT266" i="55"/>
  <c r="BR266" i="55"/>
  <c r="BQ266" i="55"/>
  <c r="BP266" i="55"/>
  <c r="BO266" i="55"/>
  <c r="BN266" i="55"/>
  <c r="BM266" i="55"/>
  <c r="BL266" i="55"/>
  <c r="BJ266" i="55"/>
  <c r="BI266" i="55"/>
  <c r="BH266" i="55"/>
  <c r="BG266" i="55"/>
  <c r="BF266" i="55"/>
  <c r="BE266" i="55"/>
  <c r="BD266" i="55"/>
  <c r="BC266" i="55"/>
  <c r="BB266" i="55"/>
  <c r="BA266" i="55"/>
  <c r="AZ266" i="55"/>
  <c r="CR266" i="55" s="1"/>
  <c r="AY266" i="55"/>
  <c r="AY267" i="55" s="1"/>
  <c r="AR266" i="55"/>
  <c r="AQ266" i="55"/>
  <c r="CK266" i="55" s="1"/>
  <c r="AP266" i="55"/>
  <c r="AO266" i="55"/>
  <c r="AN266" i="55"/>
  <c r="CI266" i="55" s="1"/>
  <c r="AH266" i="55"/>
  <c r="AG266" i="55"/>
  <c r="AF266" i="55"/>
  <c r="AF267" i="55" s="1"/>
  <c r="AE266" i="55"/>
  <c r="CA266" i="55" s="1"/>
  <c r="Y266" i="55"/>
  <c r="X266" i="55"/>
  <c r="W266" i="55"/>
  <c r="W267" i="55" s="1"/>
  <c r="V266" i="55"/>
  <c r="P266" i="55"/>
  <c r="O266" i="55"/>
  <c r="N266" i="55"/>
  <c r="M266" i="55"/>
  <c r="BD265" i="55"/>
  <c r="AX265" i="55"/>
  <c r="AW265" i="55"/>
  <c r="AV265" i="55"/>
  <c r="AU265" i="55"/>
  <c r="AT265" i="55"/>
  <c r="AM265" i="55"/>
  <c r="AL265" i="55"/>
  <c r="AK265" i="55"/>
  <c r="AJ265" i="55"/>
  <c r="AI265" i="55"/>
  <c r="AD265" i="55"/>
  <c r="AC265" i="55"/>
  <c r="AB265" i="55"/>
  <c r="AA265" i="55"/>
  <c r="Z265" i="55"/>
  <c r="U265" i="55"/>
  <c r="T265" i="55"/>
  <c r="S265" i="55"/>
  <c r="R265" i="55"/>
  <c r="Q265" i="55"/>
  <c r="L265" i="55"/>
  <c r="K265" i="55"/>
  <c r="J265" i="55"/>
  <c r="I265" i="55"/>
  <c r="H265" i="55"/>
  <c r="CP264" i="55"/>
  <c r="CO264" i="55"/>
  <c r="CN264" i="55"/>
  <c r="CM264" i="55"/>
  <c r="CL264" i="55"/>
  <c r="CK264" i="55"/>
  <c r="CH264" i="55"/>
  <c r="CG264" i="55"/>
  <c r="CF264" i="55"/>
  <c r="CE264" i="55"/>
  <c r="CD264" i="55"/>
  <c r="CC264" i="55"/>
  <c r="BZ264" i="55"/>
  <c r="BY264" i="55"/>
  <c r="BX264" i="55"/>
  <c r="BW264" i="55"/>
  <c r="BV264" i="55"/>
  <c r="BU264" i="55"/>
  <c r="BR264" i="55"/>
  <c r="BQ264" i="55"/>
  <c r="BP264" i="55"/>
  <c r="BO264" i="55"/>
  <c r="BN264" i="55"/>
  <c r="BM264" i="55"/>
  <c r="BJ264" i="55"/>
  <c r="BI264" i="55"/>
  <c r="BH264" i="55"/>
  <c r="BG264" i="55"/>
  <c r="BF264" i="55"/>
  <c r="BE264" i="55"/>
  <c r="BC264" i="55"/>
  <c r="BB264" i="55"/>
  <c r="BD264" i="55" s="1"/>
  <c r="BA264" i="55"/>
  <c r="CS264" i="55" s="1"/>
  <c r="AZ264" i="55"/>
  <c r="AZ265" i="55" s="1"/>
  <c r="AY264" i="55"/>
  <c r="AY265" i="55" s="1"/>
  <c r="AR264" i="55"/>
  <c r="AS264" i="55" s="1"/>
  <c r="AQ264" i="55"/>
  <c r="AP264" i="55"/>
  <c r="AO264" i="55"/>
  <c r="CJ264" i="55" s="1"/>
  <c r="AN264" i="55"/>
  <c r="AH264" i="55"/>
  <c r="AG264" i="55"/>
  <c r="AF264" i="55"/>
  <c r="CB264" i="55" s="1"/>
  <c r="AE264" i="55"/>
  <c r="CA264" i="55" s="1"/>
  <c r="Y264" i="55"/>
  <c r="X264" i="55"/>
  <c r="W264" i="55"/>
  <c r="V264" i="55"/>
  <c r="BS264" i="55" s="1"/>
  <c r="P264" i="55"/>
  <c r="O264" i="55"/>
  <c r="N264" i="55"/>
  <c r="M264" i="55"/>
  <c r="BD263" i="55"/>
  <c r="AY263" i="55"/>
  <c r="AX263" i="55"/>
  <c r="AW263" i="55"/>
  <c r="AV263" i="55"/>
  <c r="AU263" i="55"/>
  <c r="AT263" i="55"/>
  <c r="AM263" i="55"/>
  <c r="AL263" i="55"/>
  <c r="AK263" i="55"/>
  <c r="AJ263" i="55"/>
  <c r="AI263" i="55"/>
  <c r="AD263" i="55"/>
  <c r="AC263" i="55"/>
  <c r="AB263" i="55"/>
  <c r="AA263" i="55"/>
  <c r="Z263" i="55"/>
  <c r="V263" i="55"/>
  <c r="U263" i="55"/>
  <c r="T263" i="55"/>
  <c r="S263" i="55"/>
  <c r="R263" i="55"/>
  <c r="Q263" i="55"/>
  <c r="M263" i="55"/>
  <c r="L263" i="55"/>
  <c r="K263" i="55"/>
  <c r="J263" i="55"/>
  <c r="I263" i="55"/>
  <c r="H263" i="55"/>
  <c r="CQ262" i="55"/>
  <c r="CP262" i="55"/>
  <c r="CO262" i="55"/>
  <c r="CN262" i="55"/>
  <c r="CM262" i="55"/>
  <c r="CL262" i="55"/>
  <c r="CI262" i="55"/>
  <c r="CH262" i="55"/>
  <c r="CG262" i="55"/>
  <c r="CF262" i="55"/>
  <c r="CE262" i="55"/>
  <c r="CD262" i="55"/>
  <c r="CA262" i="55"/>
  <c r="BZ262" i="55"/>
  <c r="BY262" i="55"/>
  <c r="BX262" i="55"/>
  <c r="BW262" i="55"/>
  <c r="BV262" i="55"/>
  <c r="BS262" i="55"/>
  <c r="BR262" i="55"/>
  <c r="BQ262" i="55"/>
  <c r="BP262" i="55"/>
  <c r="BO262" i="55"/>
  <c r="BN262" i="55"/>
  <c r="BK262" i="55"/>
  <c r="BJ262" i="55"/>
  <c r="BI262" i="55"/>
  <c r="BH262" i="55"/>
  <c r="BG262" i="55"/>
  <c r="BF262" i="55"/>
  <c r="BE262" i="55"/>
  <c r="BC262" i="55"/>
  <c r="BB262" i="55"/>
  <c r="BD262" i="55" s="1"/>
  <c r="BA262" i="55"/>
  <c r="CS262" i="55" s="1"/>
  <c r="AZ262" i="55"/>
  <c r="AZ263" i="55" s="1"/>
  <c r="AY262" i="55"/>
  <c r="AQ262" i="55"/>
  <c r="CK262" i="55" s="1"/>
  <c r="AP262" i="55"/>
  <c r="AO262" i="55"/>
  <c r="AN262" i="55"/>
  <c r="AN263" i="55" s="1"/>
  <c r="AH262" i="55"/>
  <c r="CC262" i="55" s="1"/>
  <c r="AG262" i="55"/>
  <c r="AF262" i="55"/>
  <c r="CB262" i="55" s="1"/>
  <c r="AE262" i="55"/>
  <c r="AE263" i="55" s="1"/>
  <c r="Y262" i="55"/>
  <c r="BU262" i="55" s="1"/>
  <c r="X262" i="55"/>
  <c r="W262" i="55"/>
  <c r="BT262" i="55" s="1"/>
  <c r="V262" i="55"/>
  <c r="P262" i="55"/>
  <c r="BM262" i="55" s="1"/>
  <c r="O262" i="55"/>
  <c r="N262" i="55"/>
  <c r="M262" i="55"/>
  <c r="BD261" i="55"/>
  <c r="AZ261" i="55"/>
  <c r="AX261" i="55"/>
  <c r="AW261" i="55"/>
  <c r="AV261" i="55"/>
  <c r="AU261" i="55"/>
  <c r="AT261" i="55"/>
  <c r="AN261" i="55"/>
  <c r="AM261" i="55"/>
  <c r="AL261" i="55"/>
  <c r="AK261" i="55"/>
  <c r="AJ261" i="55"/>
  <c r="AI261" i="55"/>
  <c r="AD261" i="55"/>
  <c r="AC261" i="55"/>
  <c r="AB261" i="55"/>
  <c r="AA261" i="55"/>
  <c r="Z261" i="55"/>
  <c r="W261" i="55"/>
  <c r="U261" i="55"/>
  <c r="T261" i="55"/>
  <c r="S261" i="55"/>
  <c r="R261" i="55"/>
  <c r="Q261" i="55"/>
  <c r="N261" i="55"/>
  <c r="M261" i="55"/>
  <c r="L261" i="55"/>
  <c r="K261" i="55"/>
  <c r="J261" i="55"/>
  <c r="I261" i="55"/>
  <c r="H261" i="55"/>
  <c r="CP260" i="55"/>
  <c r="CO260" i="55"/>
  <c r="CN260" i="55"/>
  <c r="CM260" i="55"/>
  <c r="CL260" i="55"/>
  <c r="CJ260" i="55"/>
  <c r="CI260" i="55"/>
  <c r="CH260" i="55"/>
  <c r="CG260" i="55"/>
  <c r="CF260" i="55"/>
  <c r="CE260" i="55"/>
  <c r="CD260" i="55"/>
  <c r="CB260" i="55"/>
  <c r="CA260" i="55"/>
  <c r="BZ260" i="55"/>
  <c r="BY260" i="55"/>
  <c r="BX260" i="55"/>
  <c r="BW260" i="55"/>
  <c r="BV260" i="55"/>
  <c r="BT260" i="55"/>
  <c r="BS260" i="55"/>
  <c r="BR260" i="55"/>
  <c r="BQ260" i="55"/>
  <c r="BP260" i="55"/>
  <c r="BO260" i="55"/>
  <c r="BN260" i="55"/>
  <c r="BL260" i="55"/>
  <c r="BK260" i="55"/>
  <c r="BJ260" i="55"/>
  <c r="BI260" i="55"/>
  <c r="BH260" i="55"/>
  <c r="BG260" i="55"/>
  <c r="BF260" i="55"/>
  <c r="BE260" i="55"/>
  <c r="BC260" i="55"/>
  <c r="BD260" i="55" s="1"/>
  <c r="BB260" i="55"/>
  <c r="BA260" i="55"/>
  <c r="CS260" i="55" s="1"/>
  <c r="AZ260" i="55"/>
  <c r="CR260" i="55" s="1"/>
  <c r="AY260" i="55"/>
  <c r="CQ260" i="55" s="1"/>
  <c r="AQ260" i="55"/>
  <c r="CK260" i="55" s="1"/>
  <c r="AP260" i="55"/>
  <c r="AO260" i="55"/>
  <c r="AO261" i="55" s="1"/>
  <c r="AN260" i="55"/>
  <c r="AH260" i="55"/>
  <c r="CC260" i="55" s="1"/>
  <c r="AG260" i="55"/>
  <c r="AF260" i="55"/>
  <c r="AF261" i="55" s="1"/>
  <c r="AE260" i="55"/>
  <c r="AE261" i="55" s="1"/>
  <c r="Y260" i="55"/>
  <c r="X260" i="55"/>
  <c r="W260" i="55"/>
  <c r="V260" i="55"/>
  <c r="V261" i="55" s="1"/>
  <c r="P260" i="55"/>
  <c r="O260" i="55"/>
  <c r="N260" i="55"/>
  <c r="M260" i="55"/>
  <c r="BD259" i="55"/>
  <c r="AX259" i="55"/>
  <c r="AW259" i="55"/>
  <c r="AV259" i="55"/>
  <c r="AU259" i="55"/>
  <c r="AT259" i="55"/>
  <c r="AO259" i="55"/>
  <c r="AM259" i="55"/>
  <c r="AL259" i="55"/>
  <c r="AK259" i="55"/>
  <c r="AJ259" i="55"/>
  <c r="AI259" i="55"/>
  <c r="AD259" i="55"/>
  <c r="AC259" i="55"/>
  <c r="AB259" i="55"/>
  <c r="AA259" i="55"/>
  <c r="Z259" i="55"/>
  <c r="U259" i="55"/>
  <c r="T259" i="55"/>
  <c r="S259" i="55"/>
  <c r="R259" i="55"/>
  <c r="Q259" i="55"/>
  <c r="N259" i="55"/>
  <c r="L259" i="55"/>
  <c r="K259" i="55"/>
  <c r="J259" i="55"/>
  <c r="I259" i="55"/>
  <c r="H259" i="55"/>
  <c r="CS258" i="55"/>
  <c r="CP258" i="55"/>
  <c r="CO258" i="55"/>
  <c r="CN258" i="55"/>
  <c r="CM258" i="55"/>
  <c r="CL258" i="55"/>
  <c r="CJ258" i="55"/>
  <c r="CH258" i="55"/>
  <c r="CG258" i="55"/>
  <c r="CF258" i="55"/>
  <c r="CE258" i="55"/>
  <c r="CD258" i="55"/>
  <c r="CC258" i="55"/>
  <c r="CB258" i="55"/>
  <c r="BZ258" i="55"/>
  <c r="BY258" i="55"/>
  <c r="BX258" i="55"/>
  <c r="BW258" i="55"/>
  <c r="BV258" i="55"/>
  <c r="BU258" i="55"/>
  <c r="BT258" i="55"/>
  <c r="BR258" i="55"/>
  <c r="BQ258" i="55"/>
  <c r="BP258" i="55"/>
  <c r="BO258" i="55"/>
  <c r="BN258" i="55"/>
  <c r="BM258" i="55"/>
  <c r="BL258" i="55"/>
  <c r="BJ258" i="55"/>
  <c r="BI258" i="55"/>
  <c r="BH258" i="55"/>
  <c r="BG258" i="55"/>
  <c r="BF258" i="55"/>
  <c r="BE258" i="55"/>
  <c r="BD258" i="55"/>
  <c r="BC258" i="55"/>
  <c r="BB258" i="55"/>
  <c r="BA258" i="55"/>
  <c r="AZ258" i="55"/>
  <c r="CR258" i="55" s="1"/>
  <c r="AY258" i="55"/>
  <c r="AY259" i="55" s="1"/>
  <c r="AR258" i="55"/>
  <c r="AQ258" i="55"/>
  <c r="CK258" i="55" s="1"/>
  <c r="AP258" i="55"/>
  <c r="AO258" i="55"/>
  <c r="AN258" i="55"/>
  <c r="CI258" i="55" s="1"/>
  <c r="AH258" i="55"/>
  <c r="AG258" i="55"/>
  <c r="AF258" i="55"/>
  <c r="AF259" i="55" s="1"/>
  <c r="AE258" i="55"/>
  <c r="CA258" i="55" s="1"/>
  <c r="Y258" i="55"/>
  <c r="X258" i="55"/>
  <c r="W258" i="55"/>
  <c r="W259" i="55" s="1"/>
  <c r="V258" i="55"/>
  <c r="P258" i="55"/>
  <c r="O258" i="55"/>
  <c r="N258" i="55"/>
  <c r="M258" i="55"/>
  <c r="BD257" i="55"/>
  <c r="AX257" i="55"/>
  <c r="AW257" i="55"/>
  <c r="AV257" i="55"/>
  <c r="AU257" i="55"/>
  <c r="AT257" i="55"/>
  <c r="AM257" i="55"/>
  <c r="AL257" i="55"/>
  <c r="AK257" i="55"/>
  <c r="AJ257" i="55"/>
  <c r="AI257" i="55"/>
  <c r="AE257" i="55"/>
  <c r="AD257" i="55"/>
  <c r="AC257" i="55"/>
  <c r="AB257" i="55"/>
  <c r="AA257" i="55"/>
  <c r="Z257" i="55"/>
  <c r="V257" i="55"/>
  <c r="U257" i="55"/>
  <c r="T257" i="55"/>
  <c r="S257" i="55"/>
  <c r="R257" i="55"/>
  <c r="Q257" i="55"/>
  <c r="L257" i="55"/>
  <c r="K257" i="55"/>
  <c r="J257" i="55"/>
  <c r="I257" i="55"/>
  <c r="H257" i="55"/>
  <c r="CS256" i="55"/>
  <c r="CP256" i="55"/>
  <c r="CO256" i="55"/>
  <c r="CN256" i="55"/>
  <c r="CM256" i="55"/>
  <c r="CL256" i="55"/>
  <c r="CH256" i="55"/>
  <c r="CG256" i="55"/>
  <c r="CF256" i="55"/>
  <c r="CE256" i="55"/>
  <c r="CD256" i="55"/>
  <c r="BZ256" i="55"/>
  <c r="BY256" i="55"/>
  <c r="BX256" i="55"/>
  <c r="BW256" i="55"/>
  <c r="BV256" i="55"/>
  <c r="BS256" i="55"/>
  <c r="BR256" i="55"/>
  <c r="BQ256" i="55"/>
  <c r="BP256" i="55"/>
  <c r="BO256" i="55"/>
  <c r="BN256" i="55"/>
  <c r="BK256" i="55"/>
  <c r="BJ256" i="55"/>
  <c r="BI256" i="55"/>
  <c r="BH256" i="55"/>
  <c r="BG256" i="55"/>
  <c r="BF256" i="55"/>
  <c r="BE256" i="55"/>
  <c r="BC256" i="55"/>
  <c r="BB256" i="55"/>
  <c r="BD256" i="55" s="1"/>
  <c r="BA256" i="55"/>
  <c r="AZ256" i="55"/>
  <c r="AY256" i="55"/>
  <c r="AQ256" i="55"/>
  <c r="CK256" i="55" s="1"/>
  <c r="AP256" i="55"/>
  <c r="AO256" i="55"/>
  <c r="CJ256" i="55" s="1"/>
  <c r="AN256" i="55"/>
  <c r="AH256" i="55"/>
  <c r="CC256" i="55" s="1"/>
  <c r="AG256" i="55"/>
  <c r="AF256" i="55"/>
  <c r="CB256" i="55" s="1"/>
  <c r="AE256" i="55"/>
  <c r="CA256" i="55" s="1"/>
  <c r="Y256" i="55"/>
  <c r="BU256" i="55" s="1"/>
  <c r="X256" i="55"/>
  <c r="W256" i="55"/>
  <c r="W257" i="55" s="1"/>
  <c r="V256" i="55"/>
  <c r="P256" i="55"/>
  <c r="O256" i="55"/>
  <c r="N256" i="55"/>
  <c r="N257" i="55" s="1"/>
  <c r="M256" i="55"/>
  <c r="M257" i="55" s="1"/>
  <c r="BD255" i="55"/>
  <c r="AX255" i="55"/>
  <c r="AW255" i="55"/>
  <c r="AV255" i="55"/>
  <c r="AU255" i="55"/>
  <c r="AT255" i="55"/>
  <c r="AO255" i="55"/>
  <c r="AM255" i="55"/>
  <c r="AL255" i="55"/>
  <c r="AK255" i="55"/>
  <c r="AJ255" i="55"/>
  <c r="AI255" i="55"/>
  <c r="AD255" i="55"/>
  <c r="AC255" i="55"/>
  <c r="AB255" i="55"/>
  <c r="AA255" i="55"/>
  <c r="Z255" i="55"/>
  <c r="W255" i="55"/>
  <c r="U255" i="55"/>
  <c r="T255" i="55"/>
  <c r="S255" i="55"/>
  <c r="R255" i="55"/>
  <c r="Q255" i="55"/>
  <c r="N255" i="55"/>
  <c r="L255" i="55"/>
  <c r="K255" i="55"/>
  <c r="J255" i="55"/>
  <c r="I255" i="55"/>
  <c r="H255" i="55"/>
  <c r="CP254" i="55"/>
  <c r="CO254" i="55"/>
  <c r="CN254" i="55"/>
  <c r="CM254" i="55"/>
  <c r="CL254" i="55"/>
  <c r="CK254" i="55"/>
  <c r="CJ254" i="55"/>
  <c r="CH254" i="55"/>
  <c r="CG254" i="55"/>
  <c r="CF254" i="55"/>
  <c r="CE254" i="55"/>
  <c r="CD254" i="55"/>
  <c r="CC254" i="55"/>
  <c r="CB254" i="55"/>
  <c r="BZ254" i="55"/>
  <c r="BY254" i="55"/>
  <c r="BX254" i="55"/>
  <c r="BW254" i="55"/>
  <c r="BV254" i="55"/>
  <c r="BU254" i="55"/>
  <c r="BT254" i="55"/>
  <c r="BR254" i="55"/>
  <c r="BQ254" i="55"/>
  <c r="BP254" i="55"/>
  <c r="BO254" i="55"/>
  <c r="BN254" i="55"/>
  <c r="BM254" i="55"/>
  <c r="BL254" i="55"/>
  <c r="BJ254" i="55"/>
  <c r="BI254" i="55"/>
  <c r="BH254" i="55"/>
  <c r="BG254" i="55"/>
  <c r="BF254" i="55"/>
  <c r="BE254" i="55"/>
  <c r="BC254" i="55"/>
  <c r="BD254" i="55" s="1"/>
  <c r="BB254" i="55"/>
  <c r="BA254" i="55"/>
  <c r="CS254" i="55" s="1"/>
  <c r="AZ254" i="55"/>
  <c r="AZ255" i="55" s="1"/>
  <c r="AY254" i="55"/>
  <c r="AY255" i="55" s="1"/>
  <c r="AR254" i="55"/>
  <c r="AQ254" i="55"/>
  <c r="AP254" i="55"/>
  <c r="AO254" i="55"/>
  <c r="AN254" i="55"/>
  <c r="AN255" i="55" s="1"/>
  <c r="AH254" i="55"/>
  <c r="AG254" i="55"/>
  <c r="AF254" i="55"/>
  <c r="AF255" i="55" s="1"/>
  <c r="AE254" i="55"/>
  <c r="AE255" i="55" s="1"/>
  <c r="Y254" i="55"/>
  <c r="X254" i="55"/>
  <c r="W254" i="55"/>
  <c r="V254" i="55"/>
  <c r="BS254" i="55" s="1"/>
  <c r="P254" i="55"/>
  <c r="AS254" i="55" s="1"/>
  <c r="O254" i="55"/>
  <c r="N254" i="55"/>
  <c r="M254" i="55"/>
  <c r="M255" i="55" s="1"/>
  <c r="BD253" i="55"/>
  <c r="AX253" i="55"/>
  <c r="AW253" i="55"/>
  <c r="AV253" i="55"/>
  <c r="AU253" i="55"/>
  <c r="AT253" i="55"/>
  <c r="AN253" i="55"/>
  <c r="AM253" i="55"/>
  <c r="AL253" i="55"/>
  <c r="AK253" i="55"/>
  <c r="AJ253" i="55"/>
  <c r="AI253" i="55"/>
  <c r="AD253" i="55"/>
  <c r="AC253" i="55"/>
  <c r="AB253" i="55"/>
  <c r="AA253" i="55"/>
  <c r="Z253" i="55"/>
  <c r="V253" i="55"/>
  <c r="U253" i="55"/>
  <c r="T253" i="55"/>
  <c r="S253" i="55"/>
  <c r="R253" i="55"/>
  <c r="Q253" i="55"/>
  <c r="L253" i="55"/>
  <c r="K253" i="55"/>
  <c r="J253" i="55"/>
  <c r="I253" i="55"/>
  <c r="H253" i="55"/>
  <c r="CP252" i="55"/>
  <c r="CO252" i="55"/>
  <c r="CN252" i="55"/>
  <c r="CM252" i="55"/>
  <c r="CL252" i="55"/>
  <c r="CH252" i="55"/>
  <c r="CG252" i="55"/>
  <c r="CF252" i="55"/>
  <c r="CE252" i="55"/>
  <c r="CD252" i="55"/>
  <c r="BZ252" i="55"/>
  <c r="BY252" i="55"/>
  <c r="BX252" i="55"/>
  <c r="BW252" i="55"/>
  <c r="BV252" i="55"/>
  <c r="BR252" i="55"/>
  <c r="BQ252" i="55"/>
  <c r="BP252" i="55"/>
  <c r="BO252" i="55"/>
  <c r="BN252" i="55"/>
  <c r="BJ252" i="55"/>
  <c r="BI252" i="55"/>
  <c r="BH252" i="55"/>
  <c r="BG252" i="55"/>
  <c r="BF252" i="55"/>
  <c r="BE252" i="55"/>
  <c r="BC252" i="55"/>
  <c r="BB252" i="55"/>
  <c r="BD252" i="55" s="1"/>
  <c r="BA252" i="55"/>
  <c r="CS252" i="55" s="1"/>
  <c r="AZ252" i="55"/>
  <c r="AZ253" i="55" s="1"/>
  <c r="AY252" i="55"/>
  <c r="AY253" i="55" s="1"/>
  <c r="AQ252" i="55"/>
  <c r="CK252" i="55" s="1"/>
  <c r="AP252" i="55"/>
  <c r="AO252" i="55"/>
  <c r="AO253" i="55" s="1"/>
  <c r="AN252" i="55"/>
  <c r="CI252" i="55" s="1"/>
  <c r="AH252" i="55"/>
  <c r="CC252" i="55" s="1"/>
  <c r="AG252" i="55"/>
  <c r="AF252" i="55"/>
  <c r="AF253" i="55" s="1"/>
  <c r="AE252" i="55"/>
  <c r="AE253" i="55" s="1"/>
  <c r="Y252" i="55"/>
  <c r="BU252" i="55" s="1"/>
  <c r="X252" i="55"/>
  <c r="W252" i="55"/>
  <c r="BT252" i="55" s="1"/>
  <c r="V252" i="55"/>
  <c r="BS252" i="55" s="1"/>
  <c r="P252" i="55"/>
  <c r="O252" i="55"/>
  <c r="N252" i="55"/>
  <c r="N253" i="55" s="1"/>
  <c r="M252" i="55"/>
  <c r="M253" i="55" s="1"/>
  <c r="BD251" i="55"/>
  <c r="AX251" i="55"/>
  <c r="AW251" i="55"/>
  <c r="AV251" i="55"/>
  <c r="AU251" i="55"/>
  <c r="AT251" i="55"/>
  <c r="AO251" i="55"/>
  <c r="AM251" i="55"/>
  <c r="AL251" i="55"/>
  <c r="AK251" i="55"/>
  <c r="AJ251" i="55"/>
  <c r="AI251" i="55"/>
  <c r="AD251" i="55"/>
  <c r="AC251" i="55"/>
  <c r="AB251" i="55"/>
  <c r="AA251" i="55"/>
  <c r="Z251" i="55"/>
  <c r="W251" i="55"/>
  <c r="U251" i="55"/>
  <c r="T251" i="55"/>
  <c r="S251" i="55"/>
  <c r="R251" i="55"/>
  <c r="Q251" i="55"/>
  <c r="L251" i="55"/>
  <c r="K251" i="55"/>
  <c r="J251" i="55"/>
  <c r="I251" i="55"/>
  <c r="H251" i="55"/>
  <c r="CP250" i="55"/>
  <c r="CO250" i="55"/>
  <c r="CN250" i="55"/>
  <c r="CM250" i="55"/>
  <c r="CL250" i="55"/>
  <c r="CK250" i="55"/>
  <c r="CH250" i="55"/>
  <c r="CG250" i="55"/>
  <c r="CF250" i="55"/>
  <c r="CE250" i="55"/>
  <c r="CD250" i="55"/>
  <c r="CC250" i="55"/>
  <c r="BZ250" i="55"/>
  <c r="BY250" i="55"/>
  <c r="BX250" i="55"/>
  <c r="BW250" i="55"/>
  <c r="BV250" i="55"/>
  <c r="BU250" i="55"/>
  <c r="BR250" i="55"/>
  <c r="BQ250" i="55"/>
  <c r="BP250" i="55"/>
  <c r="BO250" i="55"/>
  <c r="BN250" i="55"/>
  <c r="BM250" i="55"/>
  <c r="BJ250" i="55"/>
  <c r="BI250" i="55"/>
  <c r="BH250" i="55"/>
  <c r="BG250" i="55"/>
  <c r="BF250" i="55"/>
  <c r="BE250" i="55"/>
  <c r="BC250" i="55"/>
  <c r="BB250" i="55"/>
  <c r="BD250" i="55" s="1"/>
  <c r="BA250" i="55"/>
  <c r="CS250" i="55" s="1"/>
  <c r="AZ250" i="55"/>
  <c r="AZ251" i="55" s="1"/>
  <c r="AY250" i="55"/>
  <c r="AY251" i="55" s="1"/>
  <c r="AR250" i="55"/>
  <c r="AS250" i="55" s="1"/>
  <c r="AQ250" i="55"/>
  <c r="AP250" i="55"/>
  <c r="AO250" i="55"/>
  <c r="CJ250" i="55" s="1"/>
  <c r="AN250" i="55"/>
  <c r="CI250" i="55" s="1"/>
  <c r="AH250" i="55"/>
  <c r="AG250" i="55"/>
  <c r="AF250" i="55"/>
  <c r="AF251" i="55" s="1"/>
  <c r="AE250" i="55"/>
  <c r="CA250" i="55" s="1"/>
  <c r="Y250" i="55"/>
  <c r="X250" i="55"/>
  <c r="W250" i="55"/>
  <c r="BT250" i="55" s="1"/>
  <c r="V250" i="55"/>
  <c r="BS250" i="55" s="1"/>
  <c r="P250" i="55"/>
  <c r="O250" i="55"/>
  <c r="N250" i="55"/>
  <c r="N251" i="55" s="1"/>
  <c r="M250" i="55"/>
  <c r="M251" i="55" s="1"/>
  <c r="BD249" i="55"/>
  <c r="AX249" i="55"/>
  <c r="AW249" i="55"/>
  <c r="AV249" i="55"/>
  <c r="AU249" i="55"/>
  <c r="AT249" i="55"/>
  <c r="AN249" i="55"/>
  <c r="AM249" i="55"/>
  <c r="AL249" i="55"/>
  <c r="AK249" i="55"/>
  <c r="AJ249" i="55"/>
  <c r="AI249" i="55"/>
  <c r="AD249" i="55"/>
  <c r="AC249" i="55"/>
  <c r="AB249" i="55"/>
  <c r="AA249" i="55"/>
  <c r="Z249" i="55"/>
  <c r="V249" i="55"/>
  <c r="U249" i="55"/>
  <c r="T249" i="55"/>
  <c r="S249" i="55"/>
  <c r="R249" i="55"/>
  <c r="Q249" i="55"/>
  <c r="L249" i="55"/>
  <c r="K249" i="55"/>
  <c r="J249" i="55"/>
  <c r="I249" i="55"/>
  <c r="H249" i="55"/>
  <c r="CP248" i="55"/>
  <c r="CO248" i="55"/>
  <c r="CN248" i="55"/>
  <c r="CM248" i="55"/>
  <c r="CL248" i="55"/>
  <c r="CI248" i="55"/>
  <c r="CH248" i="55"/>
  <c r="CG248" i="55"/>
  <c r="CF248" i="55"/>
  <c r="CE248" i="55"/>
  <c r="CD248" i="55"/>
  <c r="CA248" i="55"/>
  <c r="BZ248" i="55"/>
  <c r="BY248" i="55"/>
  <c r="BX248" i="55"/>
  <c r="BW248" i="55"/>
  <c r="BV248" i="55"/>
  <c r="BR248" i="55"/>
  <c r="BQ248" i="55"/>
  <c r="BP248" i="55"/>
  <c r="BO248" i="55"/>
  <c r="BN248" i="55"/>
  <c r="BJ248" i="55"/>
  <c r="BI248" i="55"/>
  <c r="BH248" i="55"/>
  <c r="BG248" i="55"/>
  <c r="BF248" i="55"/>
  <c r="BE248" i="55"/>
  <c r="BC248" i="55"/>
  <c r="BB248" i="55"/>
  <c r="BD248" i="55" s="1"/>
  <c r="BA248" i="55"/>
  <c r="CS248" i="55" s="1"/>
  <c r="AZ248" i="55"/>
  <c r="AZ249" i="55" s="1"/>
  <c r="AY248" i="55"/>
  <c r="AY249" i="55" s="1"/>
  <c r="AQ248" i="55"/>
  <c r="CK248" i="55" s="1"/>
  <c r="AP248" i="55"/>
  <c r="AO248" i="55"/>
  <c r="CJ248" i="55" s="1"/>
  <c r="AN248" i="55"/>
  <c r="AH248" i="55"/>
  <c r="CC248" i="55" s="1"/>
  <c r="AG248" i="55"/>
  <c r="AF248" i="55"/>
  <c r="CB248" i="55" s="1"/>
  <c r="AE248" i="55"/>
  <c r="AE249" i="55" s="1"/>
  <c r="Y248" i="55"/>
  <c r="BU248" i="55" s="1"/>
  <c r="X248" i="55"/>
  <c r="W248" i="55"/>
  <c r="BT248" i="55" s="1"/>
  <c r="V248" i="55"/>
  <c r="BS248" i="55" s="1"/>
  <c r="P248" i="55"/>
  <c r="O248" i="55"/>
  <c r="N248" i="55"/>
  <c r="N249" i="55" s="1"/>
  <c r="M248" i="55"/>
  <c r="M249" i="55" s="1"/>
  <c r="BD247" i="55"/>
  <c r="AX247" i="55"/>
  <c r="AW247" i="55"/>
  <c r="AV247" i="55"/>
  <c r="AU247" i="55"/>
  <c r="AT247" i="55"/>
  <c r="AO247" i="55"/>
  <c r="AM247" i="55"/>
  <c r="AL247" i="55"/>
  <c r="AK247" i="55"/>
  <c r="AJ247" i="55"/>
  <c r="AI247" i="55"/>
  <c r="AD247" i="55"/>
  <c r="AC247" i="55"/>
  <c r="AB247" i="55"/>
  <c r="AA247" i="55"/>
  <c r="Z247" i="55"/>
  <c r="W247" i="55"/>
  <c r="U247" i="55"/>
  <c r="T247" i="55"/>
  <c r="S247" i="55"/>
  <c r="R247" i="55"/>
  <c r="Q247" i="55"/>
  <c r="L247" i="55"/>
  <c r="K247" i="55"/>
  <c r="J247" i="55"/>
  <c r="I247" i="55"/>
  <c r="H247" i="55"/>
  <c r="CP246" i="55"/>
  <c r="CO246" i="55"/>
  <c r="CN246" i="55"/>
  <c r="CM246" i="55"/>
  <c r="CL246" i="55"/>
  <c r="CK246" i="55"/>
  <c r="CH246" i="55"/>
  <c r="CG246" i="55"/>
  <c r="CF246" i="55"/>
  <c r="CE246" i="55"/>
  <c r="CD246" i="55"/>
  <c r="CC246" i="55"/>
  <c r="BZ246" i="55"/>
  <c r="BY246" i="55"/>
  <c r="BX246" i="55"/>
  <c r="BW246" i="55"/>
  <c r="BV246" i="55"/>
  <c r="BU246" i="55"/>
  <c r="BR246" i="55"/>
  <c r="BQ246" i="55"/>
  <c r="BP246" i="55"/>
  <c r="BO246" i="55"/>
  <c r="BN246" i="55"/>
  <c r="BM246" i="55"/>
  <c r="BJ246" i="55"/>
  <c r="BI246" i="55"/>
  <c r="BH246" i="55"/>
  <c r="BG246" i="55"/>
  <c r="BF246" i="55"/>
  <c r="BE246" i="55"/>
  <c r="BC246" i="55"/>
  <c r="BB246" i="55"/>
  <c r="BD246" i="55" s="1"/>
  <c r="BA246" i="55"/>
  <c r="CS246" i="55" s="1"/>
  <c r="AZ246" i="55"/>
  <c r="AZ247" i="55" s="1"/>
  <c r="AY246" i="55"/>
  <c r="AY247" i="55" s="1"/>
  <c r="AR246" i="55"/>
  <c r="AQ246" i="55"/>
  <c r="AP246" i="55"/>
  <c r="AO246" i="55"/>
  <c r="CJ246" i="55" s="1"/>
  <c r="AN246" i="55"/>
  <c r="AN247" i="55" s="1"/>
  <c r="AH246" i="55"/>
  <c r="AG246" i="55"/>
  <c r="AF246" i="55"/>
  <c r="CB246" i="55" s="1"/>
  <c r="AE246" i="55"/>
  <c r="AE247" i="55" s="1"/>
  <c r="Y246" i="55"/>
  <c r="X246" i="55"/>
  <c r="W246" i="55"/>
  <c r="BT246" i="55" s="1"/>
  <c r="V246" i="55"/>
  <c r="BS246" i="55" s="1"/>
  <c r="P246" i="55"/>
  <c r="AS246" i="55" s="1"/>
  <c r="O246" i="55"/>
  <c r="N246" i="55"/>
  <c r="N247" i="55" s="1"/>
  <c r="M246" i="55"/>
  <c r="M247" i="55" s="1"/>
  <c r="BD245" i="55"/>
  <c r="AX245" i="55"/>
  <c r="AW245" i="55"/>
  <c r="AV245" i="55"/>
  <c r="AU245" i="55"/>
  <c r="AT245" i="55"/>
  <c r="AN245" i="55"/>
  <c r="AM245" i="55"/>
  <c r="AL245" i="55"/>
  <c r="AK245" i="55"/>
  <c r="AJ245" i="55"/>
  <c r="AI245" i="55"/>
  <c r="AD245" i="55"/>
  <c r="AC245" i="55"/>
  <c r="AB245" i="55"/>
  <c r="AA245" i="55"/>
  <c r="Z245" i="55"/>
  <c r="V245" i="55"/>
  <c r="U245" i="55"/>
  <c r="T245" i="55"/>
  <c r="S245" i="55"/>
  <c r="R245" i="55"/>
  <c r="Q245" i="55"/>
  <c r="L245" i="55"/>
  <c r="K245" i="55"/>
  <c r="J245" i="55"/>
  <c r="I245" i="55"/>
  <c r="H245" i="55"/>
  <c r="CP244" i="55"/>
  <c r="CO244" i="55"/>
  <c r="CN244" i="55"/>
  <c r="CM244" i="55"/>
  <c r="CL244" i="55"/>
  <c r="CH244" i="55"/>
  <c r="CG244" i="55"/>
  <c r="CF244" i="55"/>
  <c r="CE244" i="55"/>
  <c r="CD244" i="55"/>
  <c r="BZ244" i="55"/>
  <c r="BY244" i="55"/>
  <c r="BX244" i="55"/>
  <c r="BW244" i="55"/>
  <c r="BV244" i="55"/>
  <c r="BR244" i="55"/>
  <c r="BQ244" i="55"/>
  <c r="BP244" i="55"/>
  <c r="BO244" i="55"/>
  <c r="BN244" i="55"/>
  <c r="BJ244" i="55"/>
  <c r="BI244" i="55"/>
  <c r="BH244" i="55"/>
  <c r="BG244" i="55"/>
  <c r="BF244" i="55"/>
  <c r="BE244" i="55"/>
  <c r="BC244" i="55"/>
  <c r="BB244" i="55"/>
  <c r="BD244" i="55" s="1"/>
  <c r="BA244" i="55"/>
  <c r="CS244" i="55" s="1"/>
  <c r="AZ244" i="55"/>
  <c r="AZ245" i="55" s="1"/>
  <c r="AY244" i="55"/>
  <c r="AY245" i="55" s="1"/>
  <c r="AQ244" i="55"/>
  <c r="CK244" i="55" s="1"/>
  <c r="AP244" i="55"/>
  <c r="AO244" i="55"/>
  <c r="AO245" i="55" s="1"/>
  <c r="AN244" i="55"/>
  <c r="CI244" i="55" s="1"/>
  <c r="AH244" i="55"/>
  <c r="CC244" i="55" s="1"/>
  <c r="AG244" i="55"/>
  <c r="AF244" i="55"/>
  <c r="AF245" i="55" s="1"/>
  <c r="AE244" i="55"/>
  <c r="AE245" i="55" s="1"/>
  <c r="Y244" i="55"/>
  <c r="BU244" i="55" s="1"/>
  <c r="X244" i="55"/>
  <c r="W244" i="55"/>
  <c r="BT244" i="55" s="1"/>
  <c r="V244" i="55"/>
  <c r="BS244" i="55" s="1"/>
  <c r="P244" i="55"/>
  <c r="O244" i="55"/>
  <c r="N244" i="55"/>
  <c r="N245" i="55" s="1"/>
  <c r="M244" i="55"/>
  <c r="M245" i="55" s="1"/>
  <c r="BD243" i="55"/>
  <c r="AX243" i="55"/>
  <c r="AW243" i="55"/>
  <c r="AV243" i="55"/>
  <c r="AU243" i="55"/>
  <c r="AT243" i="55"/>
  <c r="AO243" i="55"/>
  <c r="AM243" i="55"/>
  <c r="AL243" i="55"/>
  <c r="AK243" i="55"/>
  <c r="AJ243" i="55"/>
  <c r="AI243" i="55"/>
  <c r="AD243" i="55"/>
  <c r="AC243" i="55"/>
  <c r="AB243" i="55"/>
  <c r="AA243" i="55"/>
  <c r="Z243" i="55"/>
  <c r="W243" i="55"/>
  <c r="U243" i="55"/>
  <c r="T243" i="55"/>
  <c r="S243" i="55"/>
  <c r="R243" i="55"/>
  <c r="Q243" i="55"/>
  <c r="L243" i="55"/>
  <c r="K243" i="55"/>
  <c r="J243" i="55"/>
  <c r="I243" i="55"/>
  <c r="H243" i="55"/>
  <c r="CP242" i="55"/>
  <c r="CO242" i="55"/>
  <c r="CN242" i="55"/>
  <c r="CM242" i="55"/>
  <c r="CL242" i="55"/>
  <c r="CK242" i="55"/>
  <c r="CH242" i="55"/>
  <c r="CG242" i="55"/>
  <c r="CF242" i="55"/>
  <c r="CE242" i="55"/>
  <c r="CD242" i="55"/>
  <c r="CC242" i="55"/>
  <c r="BZ242" i="55"/>
  <c r="BY242" i="55"/>
  <c r="BX242" i="55"/>
  <c r="BW242" i="55"/>
  <c r="BV242" i="55"/>
  <c r="BU242" i="55"/>
  <c r="BR242" i="55"/>
  <c r="BQ242" i="55"/>
  <c r="BP242" i="55"/>
  <c r="BO242" i="55"/>
  <c r="BN242" i="55"/>
  <c r="BM242" i="55"/>
  <c r="BJ242" i="55"/>
  <c r="BI242" i="55"/>
  <c r="BH242" i="55"/>
  <c r="BG242" i="55"/>
  <c r="BF242" i="55"/>
  <c r="BE242" i="55"/>
  <c r="BC242" i="55"/>
  <c r="BB242" i="55"/>
  <c r="BD242" i="55" s="1"/>
  <c r="BA242" i="55"/>
  <c r="CS242" i="55" s="1"/>
  <c r="AZ242" i="55"/>
  <c r="AZ243" i="55" s="1"/>
  <c r="AY242" i="55"/>
  <c r="AY243" i="55" s="1"/>
  <c r="AR242" i="55"/>
  <c r="AQ242" i="55"/>
  <c r="AP242" i="55"/>
  <c r="AO242" i="55"/>
  <c r="CJ242" i="55" s="1"/>
  <c r="AN242" i="55"/>
  <c r="CI242" i="55" s="1"/>
  <c r="AH242" i="55"/>
  <c r="AG242" i="55"/>
  <c r="AF242" i="55"/>
  <c r="AF243" i="55" s="1"/>
  <c r="AE242" i="55"/>
  <c r="CA242" i="55" s="1"/>
  <c r="Y242" i="55"/>
  <c r="X242" i="55"/>
  <c r="W242" i="55"/>
  <c r="BT242" i="55" s="1"/>
  <c r="V242" i="55"/>
  <c r="BS242" i="55" s="1"/>
  <c r="P242" i="55"/>
  <c r="AS242" i="55" s="1"/>
  <c r="O242" i="55"/>
  <c r="N242" i="55"/>
  <c r="N243" i="55" s="1"/>
  <c r="M242" i="55"/>
  <c r="M243" i="55" s="1"/>
  <c r="BD241" i="55"/>
  <c r="AX241" i="55"/>
  <c r="AW241" i="55"/>
  <c r="AV241" i="55"/>
  <c r="AU241" i="55"/>
  <c r="AT241" i="55"/>
  <c r="AN241" i="55"/>
  <c r="AM241" i="55"/>
  <c r="AL241" i="55"/>
  <c r="AK241" i="55"/>
  <c r="AJ241" i="55"/>
  <c r="AI241" i="55"/>
  <c r="AD241" i="55"/>
  <c r="AC241" i="55"/>
  <c r="AB241" i="55"/>
  <c r="AA241" i="55"/>
  <c r="Z241" i="55"/>
  <c r="V241" i="55"/>
  <c r="U241" i="55"/>
  <c r="T241" i="55"/>
  <c r="S241" i="55"/>
  <c r="R241" i="55"/>
  <c r="Q241" i="55"/>
  <c r="L241" i="55"/>
  <c r="K241" i="55"/>
  <c r="J241" i="55"/>
  <c r="I241" i="55"/>
  <c r="H241" i="55"/>
  <c r="CP240" i="55"/>
  <c r="CO240" i="55"/>
  <c r="CN240" i="55"/>
  <c r="CM240" i="55"/>
  <c r="CL240" i="55"/>
  <c r="CH240" i="55"/>
  <c r="CG240" i="55"/>
  <c r="CF240" i="55"/>
  <c r="CE240" i="55"/>
  <c r="CD240" i="55"/>
  <c r="BZ240" i="55"/>
  <c r="BY240" i="55"/>
  <c r="BX240" i="55"/>
  <c r="BW240" i="55"/>
  <c r="BV240" i="55"/>
  <c r="BR240" i="55"/>
  <c r="BQ240" i="55"/>
  <c r="BP240" i="55"/>
  <c r="BO240" i="55"/>
  <c r="BN240" i="55"/>
  <c r="BJ240" i="55"/>
  <c r="BI240" i="55"/>
  <c r="BH240" i="55"/>
  <c r="BG240" i="55"/>
  <c r="BF240" i="55"/>
  <c r="BE240" i="55"/>
  <c r="BD240" i="55"/>
  <c r="BC240" i="55"/>
  <c r="BB240" i="55"/>
  <c r="BA240" i="55"/>
  <c r="CS240" i="55" s="1"/>
  <c r="AZ240" i="55"/>
  <c r="AY240" i="55"/>
  <c r="AY241" i="55" s="1"/>
  <c r="AQ240" i="55"/>
  <c r="CK240" i="55" s="1"/>
  <c r="AP240" i="55"/>
  <c r="AO240" i="55"/>
  <c r="AN240" i="55"/>
  <c r="CI240" i="55" s="1"/>
  <c r="AH240" i="55"/>
  <c r="CC240" i="55" s="1"/>
  <c r="AG240" i="55"/>
  <c r="AF240" i="55"/>
  <c r="AE240" i="55"/>
  <c r="CA240" i="55" s="1"/>
  <c r="Y240" i="55"/>
  <c r="X240" i="55"/>
  <c r="W240" i="55"/>
  <c r="V240" i="55"/>
  <c r="BS240" i="55" s="1"/>
  <c r="P240" i="55"/>
  <c r="BM240" i="55" s="1"/>
  <c r="O240" i="55"/>
  <c r="N240" i="55"/>
  <c r="N241" i="55" s="1"/>
  <c r="M240" i="55"/>
  <c r="M241" i="55" s="1"/>
  <c r="BD239" i="55"/>
  <c r="AY239" i="55"/>
  <c r="AX239" i="55"/>
  <c r="AW239" i="55"/>
  <c r="AV239" i="55"/>
  <c r="AU239" i="55"/>
  <c r="AT239" i="55"/>
  <c r="AO239" i="55"/>
  <c r="AM239" i="55"/>
  <c r="AL239" i="55"/>
  <c r="AK239" i="55"/>
  <c r="AJ239" i="55"/>
  <c r="AI239" i="55"/>
  <c r="AE239" i="55"/>
  <c r="AD239" i="55"/>
  <c r="AC239" i="55"/>
  <c r="AB239" i="55"/>
  <c r="AA239" i="55"/>
  <c r="Z239" i="55"/>
  <c r="W239" i="55"/>
  <c r="U239" i="55"/>
  <c r="T239" i="55"/>
  <c r="S239" i="55"/>
  <c r="R239" i="55"/>
  <c r="Q239" i="55"/>
  <c r="M239" i="55"/>
  <c r="L239" i="55"/>
  <c r="K239" i="55"/>
  <c r="J239" i="55"/>
  <c r="I239" i="55"/>
  <c r="H239" i="55"/>
  <c r="CP238" i="55"/>
  <c r="CO238" i="55"/>
  <c r="CN238" i="55"/>
  <c r="CM238" i="55"/>
  <c r="CL238" i="55"/>
  <c r="CK238" i="55"/>
  <c r="CH238" i="55"/>
  <c r="CG238" i="55"/>
  <c r="CF238" i="55"/>
  <c r="CE238" i="55"/>
  <c r="CD238" i="55"/>
  <c r="CC238" i="55"/>
  <c r="BZ238" i="55"/>
  <c r="BY238" i="55"/>
  <c r="BX238" i="55"/>
  <c r="BW238" i="55"/>
  <c r="BV238" i="55"/>
  <c r="BU238" i="55"/>
  <c r="BS238" i="55"/>
  <c r="BR238" i="55"/>
  <c r="BQ238" i="55"/>
  <c r="BP238" i="55"/>
  <c r="BO238" i="55"/>
  <c r="BN238" i="55"/>
  <c r="BM238" i="55"/>
  <c r="BJ238" i="55"/>
  <c r="BI238" i="55"/>
  <c r="BH238" i="55"/>
  <c r="BG238" i="55"/>
  <c r="BF238" i="55"/>
  <c r="BE238" i="55"/>
  <c r="BC238" i="55"/>
  <c r="BB238" i="55"/>
  <c r="BD238" i="55" s="1"/>
  <c r="BA238" i="55"/>
  <c r="CS238" i="55" s="1"/>
  <c r="AZ238" i="55"/>
  <c r="AZ239" i="55" s="1"/>
  <c r="AY238" i="55"/>
  <c r="CQ238" i="55" s="1"/>
  <c r="AR238" i="55"/>
  <c r="AQ238" i="55"/>
  <c r="AP238" i="55"/>
  <c r="AO238" i="55"/>
  <c r="CJ238" i="55" s="1"/>
  <c r="AN238" i="55"/>
  <c r="AN239" i="55" s="1"/>
  <c r="AH238" i="55"/>
  <c r="AG238" i="55"/>
  <c r="AF238" i="55"/>
  <c r="CB238" i="55" s="1"/>
  <c r="AE238" i="55"/>
  <c r="CA238" i="55" s="1"/>
  <c r="Y238" i="55"/>
  <c r="X238" i="55"/>
  <c r="W238" i="55"/>
  <c r="BT238" i="55" s="1"/>
  <c r="V238" i="55"/>
  <c r="V239" i="55" s="1"/>
  <c r="P238" i="55"/>
  <c r="AS238" i="55" s="1"/>
  <c r="O238" i="55"/>
  <c r="N238" i="55"/>
  <c r="N239" i="55" s="1"/>
  <c r="M238" i="55"/>
  <c r="BK238" i="55" s="1"/>
  <c r="BD237" i="55"/>
  <c r="AX237" i="55"/>
  <c r="AW237" i="55"/>
  <c r="AV237" i="55"/>
  <c r="AU237" i="55"/>
  <c r="AT237" i="55"/>
  <c r="AM237" i="55"/>
  <c r="AL237" i="55"/>
  <c r="AK237" i="55"/>
  <c r="AJ237" i="55"/>
  <c r="AI237" i="55"/>
  <c r="AD237" i="55"/>
  <c r="AC237" i="55"/>
  <c r="AB237" i="55"/>
  <c r="AA237" i="55"/>
  <c r="Z237" i="55"/>
  <c r="U237" i="55"/>
  <c r="T237" i="55"/>
  <c r="S237" i="55"/>
  <c r="R237" i="55"/>
  <c r="Q237" i="55"/>
  <c r="L237" i="55"/>
  <c r="K237" i="55"/>
  <c r="J237" i="55"/>
  <c r="I237" i="55"/>
  <c r="H237" i="55"/>
  <c r="CP236" i="55"/>
  <c r="CO236" i="55"/>
  <c r="CN236" i="55"/>
  <c r="CM236" i="55"/>
  <c r="CL236" i="55"/>
  <c r="CJ236" i="55"/>
  <c r="CH236" i="55"/>
  <c r="CG236" i="55"/>
  <c r="CF236" i="55"/>
  <c r="CE236" i="55"/>
  <c r="CD236" i="55"/>
  <c r="CB236" i="55"/>
  <c r="BZ236" i="55"/>
  <c r="BY236" i="55"/>
  <c r="BX236" i="55"/>
  <c r="BW236" i="55"/>
  <c r="BV236" i="55"/>
  <c r="BT236" i="55"/>
  <c r="BR236" i="55"/>
  <c r="BQ236" i="55"/>
  <c r="BP236" i="55"/>
  <c r="BO236" i="55"/>
  <c r="BN236" i="55"/>
  <c r="BL236" i="55"/>
  <c r="BJ236" i="55"/>
  <c r="BI236" i="55"/>
  <c r="BH236" i="55"/>
  <c r="BG236" i="55"/>
  <c r="BF236" i="55"/>
  <c r="BE236" i="55"/>
  <c r="BD236" i="55"/>
  <c r="BC236" i="55"/>
  <c r="BB236" i="55"/>
  <c r="BA236" i="55"/>
  <c r="CS236" i="55" s="1"/>
  <c r="AZ236" i="55"/>
  <c r="CR236" i="55" s="1"/>
  <c r="AY236" i="55"/>
  <c r="AY237" i="55" s="1"/>
  <c r="AQ236" i="55"/>
  <c r="CK236" i="55" s="1"/>
  <c r="AP236" i="55"/>
  <c r="AO236" i="55"/>
  <c r="AO237" i="55" s="1"/>
  <c r="AN236" i="55"/>
  <c r="CI236" i="55" s="1"/>
  <c r="AH236" i="55"/>
  <c r="CC236" i="55" s="1"/>
  <c r="AG236" i="55"/>
  <c r="AF236" i="55"/>
  <c r="AF237" i="55" s="1"/>
  <c r="AE236" i="55"/>
  <c r="AE237" i="55" s="1"/>
  <c r="Y236" i="55"/>
  <c r="BU236" i="55" s="1"/>
  <c r="X236" i="55"/>
  <c r="W236" i="55"/>
  <c r="W237" i="55" s="1"/>
  <c r="V236" i="55"/>
  <c r="BS236" i="55" s="1"/>
  <c r="P236" i="55"/>
  <c r="O236" i="55"/>
  <c r="N236" i="55"/>
  <c r="N237" i="55" s="1"/>
  <c r="M236" i="55"/>
  <c r="M237" i="55" s="1"/>
  <c r="BD235" i="55"/>
  <c r="AX235" i="55"/>
  <c r="AW235" i="55"/>
  <c r="AV235" i="55"/>
  <c r="AU235" i="55"/>
  <c r="AT235" i="55"/>
  <c r="AO235" i="55"/>
  <c r="AM235" i="55"/>
  <c r="AL235" i="55"/>
  <c r="AK235" i="55"/>
  <c r="AJ235" i="55"/>
  <c r="AI235" i="55"/>
  <c r="AD235" i="55"/>
  <c r="AC235" i="55"/>
  <c r="AB235" i="55"/>
  <c r="AA235" i="55"/>
  <c r="Z235" i="55"/>
  <c r="U235" i="55"/>
  <c r="T235" i="55"/>
  <c r="S235" i="55"/>
  <c r="R235" i="55"/>
  <c r="Q235" i="55"/>
  <c r="L235" i="55"/>
  <c r="K235" i="55"/>
  <c r="J235" i="55"/>
  <c r="I235" i="55"/>
  <c r="H235" i="55"/>
  <c r="CP234" i="55"/>
  <c r="CO234" i="55"/>
  <c r="CN234" i="55"/>
  <c r="CM234" i="55"/>
  <c r="CL234" i="55"/>
  <c r="CK234" i="55"/>
  <c r="CH234" i="55"/>
  <c r="CG234" i="55"/>
  <c r="CF234" i="55"/>
  <c r="CE234" i="55"/>
  <c r="CD234" i="55"/>
  <c r="CC234" i="55"/>
  <c r="BZ234" i="55"/>
  <c r="BY234" i="55"/>
  <c r="BX234" i="55"/>
  <c r="BW234" i="55"/>
  <c r="BV234" i="55"/>
  <c r="BU234" i="55"/>
  <c r="BR234" i="55"/>
  <c r="BQ234" i="55"/>
  <c r="BP234" i="55"/>
  <c r="BO234" i="55"/>
  <c r="BN234" i="55"/>
  <c r="BM234" i="55"/>
  <c r="BJ234" i="55"/>
  <c r="BI234" i="55"/>
  <c r="BH234" i="55"/>
  <c r="BG234" i="55"/>
  <c r="BF234" i="55"/>
  <c r="BE234" i="55"/>
  <c r="BC234" i="55"/>
  <c r="BB234" i="55"/>
  <c r="BD234" i="55" s="1"/>
  <c r="BA234" i="55"/>
  <c r="CS234" i="55" s="1"/>
  <c r="AZ234" i="55"/>
  <c r="AZ235" i="55" s="1"/>
  <c r="AY234" i="55"/>
  <c r="AY235" i="55" s="1"/>
  <c r="AR234" i="55"/>
  <c r="AQ234" i="55"/>
  <c r="AP234" i="55"/>
  <c r="AO234" i="55"/>
  <c r="CJ234" i="55" s="1"/>
  <c r="AN234" i="55"/>
  <c r="AN235" i="55" s="1"/>
  <c r="AH234" i="55"/>
  <c r="AG234" i="55"/>
  <c r="AF234" i="55"/>
  <c r="CB234" i="55" s="1"/>
  <c r="AE234" i="55"/>
  <c r="AE235" i="55" s="1"/>
  <c r="Y234" i="55"/>
  <c r="X234" i="55"/>
  <c r="W234" i="55"/>
  <c r="BT234" i="55" s="1"/>
  <c r="V234" i="55"/>
  <c r="BS234" i="55" s="1"/>
  <c r="P234" i="55"/>
  <c r="AS234" i="55" s="1"/>
  <c r="O234" i="55"/>
  <c r="N234" i="55"/>
  <c r="N235" i="55" s="1"/>
  <c r="M234" i="55"/>
  <c r="M235" i="55" s="1"/>
  <c r="BD233" i="55"/>
  <c r="AX233" i="55"/>
  <c r="AW233" i="55"/>
  <c r="AV233" i="55"/>
  <c r="AU233" i="55"/>
  <c r="AT233" i="55"/>
  <c r="AM233" i="55"/>
  <c r="AL233" i="55"/>
  <c r="AK233" i="55"/>
  <c r="AJ233" i="55"/>
  <c r="AI233" i="55"/>
  <c r="AD233" i="55"/>
  <c r="AC233" i="55"/>
  <c r="AB233" i="55"/>
  <c r="AA233" i="55"/>
  <c r="Z233" i="55"/>
  <c r="V233" i="55"/>
  <c r="U233" i="55"/>
  <c r="T233" i="55"/>
  <c r="S233" i="55"/>
  <c r="R233" i="55"/>
  <c r="Q233" i="55"/>
  <c r="L233" i="55"/>
  <c r="K233" i="55"/>
  <c r="J233" i="55"/>
  <c r="I233" i="55"/>
  <c r="H233" i="55"/>
  <c r="CP232" i="55"/>
  <c r="CO232" i="55"/>
  <c r="CN232" i="55"/>
  <c r="CM232" i="55"/>
  <c r="CL232" i="55"/>
  <c r="CH232" i="55"/>
  <c r="CG232" i="55"/>
  <c r="CF232" i="55"/>
  <c r="CE232" i="55"/>
  <c r="CD232" i="55"/>
  <c r="BZ232" i="55"/>
  <c r="BY232" i="55"/>
  <c r="BX232" i="55"/>
  <c r="BW232" i="55"/>
  <c r="BV232" i="55"/>
  <c r="BR232" i="55"/>
  <c r="BQ232" i="55"/>
  <c r="BP232" i="55"/>
  <c r="BO232" i="55"/>
  <c r="BN232" i="55"/>
  <c r="BJ232" i="55"/>
  <c r="BI232" i="55"/>
  <c r="BH232" i="55"/>
  <c r="BG232" i="55"/>
  <c r="BF232" i="55"/>
  <c r="BE232" i="55"/>
  <c r="BC232" i="55"/>
  <c r="BB232" i="55"/>
  <c r="BD232" i="55" s="1"/>
  <c r="BA232" i="55"/>
  <c r="CS232" i="55" s="1"/>
  <c r="AZ232" i="55"/>
  <c r="AZ233" i="55" s="1"/>
  <c r="AY232" i="55"/>
  <c r="AY233" i="55" s="1"/>
  <c r="AQ232" i="55"/>
  <c r="CK232" i="55" s="1"/>
  <c r="AP232" i="55"/>
  <c r="AO232" i="55"/>
  <c r="AO233" i="55" s="1"/>
  <c r="AN232" i="55"/>
  <c r="AN233" i="55" s="1"/>
  <c r="AH232" i="55"/>
  <c r="CC232" i="55" s="1"/>
  <c r="AG232" i="55"/>
  <c r="AF232" i="55"/>
  <c r="AF233" i="55" s="1"/>
  <c r="AE232" i="55"/>
  <c r="AE233" i="55" s="1"/>
  <c r="Y232" i="55"/>
  <c r="BU232" i="55" s="1"/>
  <c r="X232" i="55"/>
  <c r="W232" i="55"/>
  <c r="BT232" i="55" s="1"/>
  <c r="V232" i="55"/>
  <c r="BS232" i="55" s="1"/>
  <c r="P232" i="55"/>
  <c r="BM232" i="55" s="1"/>
  <c r="O232" i="55"/>
  <c r="N232" i="55"/>
  <c r="N233" i="55" s="1"/>
  <c r="M232" i="55"/>
  <c r="M233" i="55" s="1"/>
  <c r="BD231" i="55"/>
  <c r="AX231" i="55"/>
  <c r="AW231" i="55"/>
  <c r="AV231" i="55"/>
  <c r="AU231" i="55"/>
  <c r="AT231" i="55"/>
  <c r="AM231" i="55"/>
  <c r="AL231" i="55"/>
  <c r="AK231" i="55"/>
  <c r="AJ231" i="55"/>
  <c r="AI231" i="55"/>
  <c r="AD231" i="55"/>
  <c r="AC231" i="55"/>
  <c r="AB231" i="55"/>
  <c r="AA231" i="55"/>
  <c r="Z231" i="55"/>
  <c r="W231" i="55"/>
  <c r="U231" i="55"/>
  <c r="T231" i="55"/>
  <c r="S231" i="55"/>
  <c r="R231" i="55"/>
  <c r="Q231" i="55"/>
  <c r="M231" i="55"/>
  <c r="L231" i="55"/>
  <c r="K231" i="55"/>
  <c r="J231" i="55"/>
  <c r="I231" i="55"/>
  <c r="H231" i="55"/>
  <c r="CP230" i="55"/>
  <c r="CO230" i="55"/>
  <c r="CN230" i="55"/>
  <c r="CM230" i="55"/>
  <c r="CL230" i="55"/>
  <c r="CI230" i="55"/>
  <c r="CH230" i="55"/>
  <c r="CG230" i="55"/>
  <c r="CF230" i="55"/>
  <c r="CE230" i="55"/>
  <c r="CD230" i="55"/>
  <c r="CA230" i="55"/>
  <c r="BZ230" i="55"/>
  <c r="BY230" i="55"/>
  <c r="BX230" i="55"/>
  <c r="BW230" i="55"/>
  <c r="BV230" i="55"/>
  <c r="BS230" i="55"/>
  <c r="BR230" i="55"/>
  <c r="BQ230" i="55"/>
  <c r="BP230" i="55"/>
  <c r="BO230" i="55"/>
  <c r="BN230" i="55"/>
  <c r="BK230" i="55"/>
  <c r="BJ230" i="55"/>
  <c r="BI230" i="55"/>
  <c r="BH230" i="55"/>
  <c r="BG230" i="55"/>
  <c r="BF230" i="55"/>
  <c r="BE230" i="55"/>
  <c r="BC230" i="55"/>
  <c r="BB230" i="55"/>
  <c r="BD230" i="55" s="1"/>
  <c r="BA230" i="55"/>
  <c r="CS230" i="55" s="1"/>
  <c r="AZ230" i="55"/>
  <c r="AZ231" i="55" s="1"/>
  <c r="AY230" i="55"/>
  <c r="AY231" i="55" s="1"/>
  <c r="AQ230" i="55"/>
  <c r="CK230" i="55" s="1"/>
  <c r="AP230" i="55"/>
  <c r="AO230" i="55"/>
  <c r="AO231" i="55" s="1"/>
  <c r="AN230" i="55"/>
  <c r="AN231" i="55" s="1"/>
  <c r="AH230" i="55"/>
  <c r="CC230" i="55" s="1"/>
  <c r="AG230" i="55"/>
  <c r="AF230" i="55"/>
  <c r="AF231" i="55" s="1"/>
  <c r="AE230" i="55"/>
  <c r="AE231" i="55" s="1"/>
  <c r="Y230" i="55"/>
  <c r="BU230" i="55" s="1"/>
  <c r="X230" i="55"/>
  <c r="W230" i="55"/>
  <c r="BT230" i="55" s="1"/>
  <c r="V230" i="55"/>
  <c r="V231" i="55" s="1"/>
  <c r="P230" i="55"/>
  <c r="O230" i="55"/>
  <c r="N230" i="55"/>
  <c r="N231" i="55" s="1"/>
  <c r="M230" i="55"/>
  <c r="BD229" i="55"/>
  <c r="AX229" i="55"/>
  <c r="AW229" i="55"/>
  <c r="AV229" i="55"/>
  <c r="AU229" i="55"/>
  <c r="AT229" i="55"/>
  <c r="AN229" i="55"/>
  <c r="AM229" i="55"/>
  <c r="AL229" i="55"/>
  <c r="AK229" i="55"/>
  <c r="AJ229" i="55"/>
  <c r="AI229" i="55"/>
  <c r="AD229" i="55"/>
  <c r="AC229" i="55"/>
  <c r="AB229" i="55"/>
  <c r="AA229" i="55"/>
  <c r="Z229" i="55"/>
  <c r="U229" i="55"/>
  <c r="T229" i="55"/>
  <c r="S229" i="55"/>
  <c r="R229" i="55"/>
  <c r="Q229" i="55"/>
  <c r="N229" i="55"/>
  <c r="L229" i="55"/>
  <c r="K229" i="55"/>
  <c r="J229" i="55"/>
  <c r="I229" i="55"/>
  <c r="H229" i="55"/>
  <c r="CP228" i="55"/>
  <c r="CO228" i="55"/>
  <c r="CN228" i="55"/>
  <c r="CM228" i="55"/>
  <c r="CL228" i="55"/>
  <c r="CJ228" i="55"/>
  <c r="CH228" i="55"/>
  <c r="CG228" i="55"/>
  <c r="CF228" i="55"/>
  <c r="CE228" i="55"/>
  <c r="CD228" i="55"/>
  <c r="CB228" i="55"/>
  <c r="BZ228" i="55"/>
  <c r="BY228" i="55"/>
  <c r="BX228" i="55"/>
  <c r="BW228" i="55"/>
  <c r="BV228" i="55"/>
  <c r="BT228" i="55"/>
  <c r="BR228" i="55"/>
  <c r="BQ228" i="55"/>
  <c r="BP228" i="55"/>
  <c r="BO228" i="55"/>
  <c r="BN228" i="55"/>
  <c r="BL228" i="55"/>
  <c r="BJ228" i="55"/>
  <c r="BI228" i="55"/>
  <c r="BH228" i="55"/>
  <c r="BG228" i="55"/>
  <c r="BF228" i="55"/>
  <c r="BE228" i="55"/>
  <c r="BD228" i="55"/>
  <c r="BC228" i="55"/>
  <c r="BB228" i="55"/>
  <c r="BA228" i="55"/>
  <c r="CS228" i="55" s="1"/>
  <c r="AZ228" i="55"/>
  <c r="AZ229" i="55" s="1"/>
  <c r="AY228" i="55"/>
  <c r="AY229" i="55" s="1"/>
  <c r="AQ228" i="55"/>
  <c r="CK228" i="55" s="1"/>
  <c r="AP228" i="55"/>
  <c r="AO228" i="55"/>
  <c r="AO229" i="55" s="1"/>
  <c r="AN228" i="55"/>
  <c r="CI228" i="55" s="1"/>
  <c r="AH228" i="55"/>
  <c r="CC228" i="55" s="1"/>
  <c r="AG228" i="55"/>
  <c r="AF228" i="55"/>
  <c r="AF229" i="55" s="1"/>
  <c r="AE228" i="55"/>
  <c r="CA228" i="55" s="1"/>
  <c r="Y228" i="55"/>
  <c r="BU228" i="55" s="1"/>
  <c r="X228" i="55"/>
  <c r="W228" i="55"/>
  <c r="W229" i="55" s="1"/>
  <c r="V228" i="55"/>
  <c r="BS228" i="55" s="1"/>
  <c r="P228" i="55"/>
  <c r="O228" i="55"/>
  <c r="N228" i="55"/>
  <c r="M228" i="55"/>
  <c r="M229" i="55" s="1"/>
  <c r="BD227" i="55"/>
  <c r="AX227" i="55"/>
  <c r="AW227" i="55"/>
  <c r="AV227" i="55"/>
  <c r="AU227" i="55"/>
  <c r="AT227" i="55"/>
  <c r="AO227" i="55"/>
  <c r="AM227" i="55"/>
  <c r="AL227" i="55"/>
  <c r="AK227" i="55"/>
  <c r="AJ227" i="55"/>
  <c r="AI227" i="55"/>
  <c r="AD227" i="55"/>
  <c r="AC227" i="55"/>
  <c r="AB227" i="55"/>
  <c r="AA227" i="55"/>
  <c r="Z227" i="55"/>
  <c r="U227" i="55"/>
  <c r="T227" i="55"/>
  <c r="S227" i="55"/>
  <c r="R227" i="55"/>
  <c r="Q227" i="55"/>
  <c r="L227" i="55"/>
  <c r="K227" i="55"/>
  <c r="J227" i="55"/>
  <c r="I227" i="55"/>
  <c r="H227" i="55"/>
  <c r="CP226" i="55"/>
  <c r="CO226" i="55"/>
  <c r="CN226" i="55"/>
  <c r="CM226" i="55"/>
  <c r="CL226" i="55"/>
  <c r="CK226" i="55"/>
  <c r="CH226" i="55"/>
  <c r="CG226" i="55"/>
  <c r="CF226" i="55"/>
  <c r="CE226" i="55"/>
  <c r="CD226" i="55"/>
  <c r="CC226" i="55"/>
  <c r="BZ226" i="55"/>
  <c r="BY226" i="55"/>
  <c r="BX226" i="55"/>
  <c r="BW226" i="55"/>
  <c r="BV226" i="55"/>
  <c r="BU226" i="55"/>
  <c r="BR226" i="55"/>
  <c r="BQ226" i="55"/>
  <c r="BP226" i="55"/>
  <c r="BO226" i="55"/>
  <c r="BN226" i="55"/>
  <c r="BM226" i="55"/>
  <c r="BJ226" i="55"/>
  <c r="BI226" i="55"/>
  <c r="BH226" i="55"/>
  <c r="BG226" i="55"/>
  <c r="BF226" i="55"/>
  <c r="BE226" i="55"/>
  <c r="BC226" i="55"/>
  <c r="BB226" i="55"/>
  <c r="BD226" i="55" s="1"/>
  <c r="BA226" i="55"/>
  <c r="CS226" i="55" s="1"/>
  <c r="AZ226" i="55"/>
  <c r="AZ227" i="55" s="1"/>
  <c r="AY226" i="55"/>
  <c r="AY227" i="55" s="1"/>
  <c r="AR226" i="55"/>
  <c r="AQ226" i="55"/>
  <c r="AP226" i="55"/>
  <c r="AO226" i="55"/>
  <c r="CJ226" i="55" s="1"/>
  <c r="AN226" i="55"/>
  <c r="AN227" i="55" s="1"/>
  <c r="AH226" i="55"/>
  <c r="AG226" i="55"/>
  <c r="AF226" i="55"/>
  <c r="CB226" i="55" s="1"/>
  <c r="AE226" i="55"/>
  <c r="AE227" i="55" s="1"/>
  <c r="Y226" i="55"/>
  <c r="X226" i="55"/>
  <c r="W226" i="55"/>
  <c r="BT226" i="55" s="1"/>
  <c r="V226" i="55"/>
  <c r="BS226" i="55" s="1"/>
  <c r="P226" i="55"/>
  <c r="AS226" i="55" s="1"/>
  <c r="O226" i="55"/>
  <c r="N226" i="55"/>
  <c r="N227" i="55" s="1"/>
  <c r="M226" i="55"/>
  <c r="M227" i="55" s="1"/>
  <c r="BD225" i="55"/>
  <c r="AX225" i="55"/>
  <c r="AW225" i="55"/>
  <c r="AV225" i="55"/>
  <c r="AU225" i="55"/>
  <c r="AT225" i="55"/>
  <c r="AM225" i="55"/>
  <c r="AL225" i="55"/>
  <c r="AK225" i="55"/>
  <c r="AJ225" i="55"/>
  <c r="AI225" i="55"/>
  <c r="AD225" i="55"/>
  <c r="AC225" i="55"/>
  <c r="AB225" i="55"/>
  <c r="AA225" i="55"/>
  <c r="Z225" i="55"/>
  <c r="V225" i="55"/>
  <c r="U225" i="55"/>
  <c r="T225" i="55"/>
  <c r="S225" i="55"/>
  <c r="R225" i="55"/>
  <c r="Q225" i="55"/>
  <c r="L225" i="55"/>
  <c r="K225" i="55"/>
  <c r="J225" i="55"/>
  <c r="I225" i="55"/>
  <c r="H225" i="55"/>
  <c r="CP224" i="55"/>
  <c r="CO224" i="55"/>
  <c r="CN224" i="55"/>
  <c r="CM224" i="55"/>
  <c r="CL224" i="55"/>
  <c r="CH224" i="55"/>
  <c r="CG224" i="55"/>
  <c r="CF224" i="55"/>
  <c r="CE224" i="55"/>
  <c r="CD224" i="55"/>
  <c r="BZ224" i="55"/>
  <c r="BY224" i="55"/>
  <c r="BX224" i="55"/>
  <c r="BW224" i="55"/>
  <c r="BV224" i="55"/>
  <c r="BR224" i="55"/>
  <c r="BQ224" i="55"/>
  <c r="BP224" i="55"/>
  <c r="BO224" i="55"/>
  <c r="BN224" i="55"/>
  <c r="BJ224" i="55"/>
  <c r="BI224" i="55"/>
  <c r="BH224" i="55"/>
  <c r="BG224" i="55"/>
  <c r="BF224" i="55"/>
  <c r="BE224" i="55"/>
  <c r="BC224" i="55"/>
  <c r="BB224" i="55"/>
  <c r="BD224" i="55" s="1"/>
  <c r="BA224" i="55"/>
  <c r="CS224" i="55" s="1"/>
  <c r="AZ224" i="55"/>
  <c r="AZ225" i="55" s="1"/>
  <c r="AY224" i="55"/>
  <c r="AY225" i="55" s="1"/>
  <c r="AQ224" i="55"/>
  <c r="CK224" i="55" s="1"/>
  <c r="AP224" i="55"/>
  <c r="AO224" i="55"/>
  <c r="AO225" i="55" s="1"/>
  <c r="AN224" i="55"/>
  <c r="AN225" i="55" s="1"/>
  <c r="AH224" i="55"/>
  <c r="CC224" i="55" s="1"/>
  <c r="AG224" i="55"/>
  <c r="AF224" i="55"/>
  <c r="AF225" i="55" s="1"/>
  <c r="AE224" i="55"/>
  <c r="AE225" i="55" s="1"/>
  <c r="Y224" i="55"/>
  <c r="BU224" i="55" s="1"/>
  <c r="X224" i="55"/>
  <c r="W224" i="55"/>
  <c r="BT224" i="55" s="1"/>
  <c r="V224" i="55"/>
  <c r="BS224" i="55" s="1"/>
  <c r="P224" i="55"/>
  <c r="BM224" i="55" s="1"/>
  <c r="O224" i="55"/>
  <c r="N224" i="55"/>
  <c r="N225" i="55" s="1"/>
  <c r="M224" i="55"/>
  <c r="M225" i="55" s="1"/>
  <c r="BD223" i="55"/>
  <c r="AX223" i="55"/>
  <c r="AW223" i="55"/>
  <c r="AV223" i="55"/>
  <c r="AU223" i="55"/>
  <c r="AT223" i="55"/>
  <c r="AM223" i="55"/>
  <c r="AL223" i="55"/>
  <c r="AK223" i="55"/>
  <c r="AJ223" i="55"/>
  <c r="AI223" i="55"/>
  <c r="AD223" i="55"/>
  <c r="AC223" i="55"/>
  <c r="AB223" i="55"/>
  <c r="AA223" i="55"/>
  <c r="Z223" i="55"/>
  <c r="W223" i="55"/>
  <c r="U223" i="55"/>
  <c r="T223" i="55"/>
  <c r="S223" i="55"/>
  <c r="R223" i="55"/>
  <c r="Q223" i="55"/>
  <c r="M223" i="55"/>
  <c r="L223" i="55"/>
  <c r="K223" i="55"/>
  <c r="J223" i="55"/>
  <c r="I223" i="55"/>
  <c r="H223" i="55"/>
  <c r="CP222" i="55"/>
  <c r="CO222" i="55"/>
  <c r="CN222" i="55"/>
  <c r="CM222" i="55"/>
  <c r="CL222" i="55"/>
  <c r="CI222" i="55"/>
  <c r="CH222" i="55"/>
  <c r="CG222" i="55"/>
  <c r="CF222" i="55"/>
  <c r="CE222" i="55"/>
  <c r="CD222" i="55"/>
  <c r="CA222" i="55"/>
  <c r="BZ222" i="55"/>
  <c r="BY222" i="55"/>
  <c r="BX222" i="55"/>
  <c r="BW222" i="55"/>
  <c r="BV222" i="55"/>
  <c r="BS222" i="55"/>
  <c r="BR222" i="55"/>
  <c r="BQ222" i="55"/>
  <c r="BP222" i="55"/>
  <c r="BO222" i="55"/>
  <c r="BN222" i="55"/>
  <c r="BK222" i="55"/>
  <c r="BJ222" i="55"/>
  <c r="BI222" i="55"/>
  <c r="BH222" i="55"/>
  <c r="BG222" i="55"/>
  <c r="BF222" i="55"/>
  <c r="BE222" i="55"/>
  <c r="BC222" i="55"/>
  <c r="BB222" i="55"/>
  <c r="BD222" i="55" s="1"/>
  <c r="BA222" i="55"/>
  <c r="CS222" i="55" s="1"/>
  <c r="AZ222" i="55"/>
  <c r="AZ223" i="55" s="1"/>
  <c r="AY222" i="55"/>
  <c r="AY223" i="55" s="1"/>
  <c r="AQ222" i="55"/>
  <c r="CK222" i="55" s="1"/>
  <c r="AP222" i="55"/>
  <c r="AO222" i="55"/>
  <c r="AO223" i="55" s="1"/>
  <c r="AN222" i="55"/>
  <c r="AN223" i="55" s="1"/>
  <c r="AH222" i="55"/>
  <c r="CC222" i="55" s="1"/>
  <c r="AG222" i="55"/>
  <c r="AF222" i="55"/>
  <c r="AF223" i="55" s="1"/>
  <c r="AE222" i="55"/>
  <c r="AE223" i="55" s="1"/>
  <c r="Y222" i="55"/>
  <c r="BU222" i="55" s="1"/>
  <c r="X222" i="55"/>
  <c r="W222" i="55"/>
  <c r="BT222" i="55" s="1"/>
  <c r="V222" i="55"/>
  <c r="V223" i="55" s="1"/>
  <c r="P222" i="55"/>
  <c r="O222" i="55"/>
  <c r="N222" i="55"/>
  <c r="N223" i="55" s="1"/>
  <c r="M222" i="55"/>
  <c r="BD221" i="55"/>
  <c r="AX221" i="55"/>
  <c r="AW221" i="55"/>
  <c r="AV221" i="55"/>
  <c r="AU221" i="55"/>
  <c r="AT221" i="55"/>
  <c r="AN221" i="55"/>
  <c r="AM221" i="55"/>
  <c r="AL221" i="55"/>
  <c r="AK221" i="55"/>
  <c r="AJ221" i="55"/>
  <c r="AI221" i="55"/>
  <c r="AD221" i="55"/>
  <c r="AC221" i="55"/>
  <c r="AB221" i="55"/>
  <c r="AA221" i="55"/>
  <c r="Z221" i="55"/>
  <c r="U221" i="55"/>
  <c r="T221" i="55"/>
  <c r="S221" i="55"/>
  <c r="R221" i="55"/>
  <c r="Q221" i="55"/>
  <c r="N221" i="55"/>
  <c r="L221" i="55"/>
  <c r="K221" i="55"/>
  <c r="J221" i="55"/>
  <c r="I221" i="55"/>
  <c r="H221" i="55"/>
  <c r="CP220" i="55"/>
  <c r="CO220" i="55"/>
  <c r="CN220" i="55"/>
  <c r="CM220" i="55"/>
  <c r="CL220" i="55"/>
  <c r="CJ220" i="55"/>
  <c r="CH220" i="55"/>
  <c r="CG220" i="55"/>
  <c r="CF220" i="55"/>
  <c r="CE220" i="55"/>
  <c r="CD220" i="55"/>
  <c r="CB220" i="55"/>
  <c r="BZ220" i="55"/>
  <c r="BY220" i="55"/>
  <c r="BX220" i="55"/>
  <c r="BW220" i="55"/>
  <c r="BV220" i="55"/>
  <c r="BT220" i="55"/>
  <c r="BR220" i="55"/>
  <c r="BQ220" i="55"/>
  <c r="BP220" i="55"/>
  <c r="BO220" i="55"/>
  <c r="BN220" i="55"/>
  <c r="BL220" i="55"/>
  <c r="BJ220" i="55"/>
  <c r="BI220" i="55"/>
  <c r="BH220" i="55"/>
  <c r="BG220" i="55"/>
  <c r="BF220" i="55"/>
  <c r="BE220" i="55"/>
  <c r="BD220" i="55"/>
  <c r="BC220" i="55"/>
  <c r="BB220" i="55"/>
  <c r="BA220" i="55"/>
  <c r="CS220" i="55" s="1"/>
  <c r="AZ220" i="55"/>
  <c r="AZ221" i="55" s="1"/>
  <c r="AY220" i="55"/>
  <c r="AY221" i="55" s="1"/>
  <c r="AQ220" i="55"/>
  <c r="CK220" i="55" s="1"/>
  <c r="AP220" i="55"/>
  <c r="AO220" i="55"/>
  <c r="AO221" i="55" s="1"/>
  <c r="AN220" i="55"/>
  <c r="CI220" i="55" s="1"/>
  <c r="AH220" i="55"/>
  <c r="CC220" i="55" s="1"/>
  <c r="AG220" i="55"/>
  <c r="AF220" i="55"/>
  <c r="AF221" i="55" s="1"/>
  <c r="AE220" i="55"/>
  <c r="CA220" i="55" s="1"/>
  <c r="Y220" i="55"/>
  <c r="BU220" i="55" s="1"/>
  <c r="X220" i="55"/>
  <c r="W220" i="55"/>
  <c r="W221" i="55" s="1"/>
  <c r="V220" i="55"/>
  <c r="BS220" i="55" s="1"/>
  <c r="P220" i="55"/>
  <c r="O220" i="55"/>
  <c r="N220" i="55"/>
  <c r="M220" i="55"/>
  <c r="M221" i="55" s="1"/>
  <c r="BD219" i="55"/>
  <c r="AX219" i="55"/>
  <c r="AW219" i="55"/>
  <c r="AV219" i="55"/>
  <c r="AU219" i="55"/>
  <c r="AT219" i="55"/>
  <c r="AO219" i="55"/>
  <c r="AM219" i="55"/>
  <c r="AL219" i="55"/>
  <c r="AK219" i="55"/>
  <c r="AJ219" i="55"/>
  <c r="AI219" i="55"/>
  <c r="AD219" i="55"/>
  <c r="AC219" i="55"/>
  <c r="AB219" i="55"/>
  <c r="AA219" i="55"/>
  <c r="Z219" i="55"/>
  <c r="U219" i="55"/>
  <c r="T219" i="55"/>
  <c r="S219" i="55"/>
  <c r="R219" i="55"/>
  <c r="Q219" i="55"/>
  <c r="L219" i="55"/>
  <c r="K219" i="55"/>
  <c r="J219" i="55"/>
  <c r="I219" i="55"/>
  <c r="H219" i="55"/>
  <c r="CP218" i="55"/>
  <c r="CO218" i="55"/>
  <c r="CN218" i="55"/>
  <c r="CM218" i="55"/>
  <c r="CL218" i="55"/>
  <c r="CK218" i="55"/>
  <c r="CH218" i="55"/>
  <c r="CG218" i="55"/>
  <c r="CF218" i="55"/>
  <c r="CE218" i="55"/>
  <c r="CD218" i="55"/>
  <c r="CC218" i="55"/>
  <c r="BZ218" i="55"/>
  <c r="BY218" i="55"/>
  <c r="BX218" i="55"/>
  <c r="BW218" i="55"/>
  <c r="BV218" i="55"/>
  <c r="BU218" i="55"/>
  <c r="BR218" i="55"/>
  <c r="BQ218" i="55"/>
  <c r="BP218" i="55"/>
  <c r="BO218" i="55"/>
  <c r="BN218" i="55"/>
  <c r="BM218" i="55"/>
  <c r="BJ218" i="55"/>
  <c r="BI218" i="55"/>
  <c r="BH218" i="55"/>
  <c r="BG218" i="55"/>
  <c r="BF218" i="55"/>
  <c r="BE218" i="55"/>
  <c r="BC218" i="55"/>
  <c r="BB218" i="55"/>
  <c r="BD218" i="55" s="1"/>
  <c r="BA218" i="55"/>
  <c r="CS218" i="55" s="1"/>
  <c r="AZ218" i="55"/>
  <c r="AZ219" i="55" s="1"/>
  <c r="AY218" i="55"/>
  <c r="AY219" i="55" s="1"/>
  <c r="AR218" i="55"/>
  <c r="AQ218" i="55"/>
  <c r="AP218" i="55"/>
  <c r="AO218" i="55"/>
  <c r="CJ218" i="55" s="1"/>
  <c r="AN218" i="55"/>
  <c r="AN219" i="55" s="1"/>
  <c r="AH218" i="55"/>
  <c r="AG218" i="55"/>
  <c r="AF218" i="55"/>
  <c r="CB218" i="55" s="1"/>
  <c r="AE218" i="55"/>
  <c r="AE219" i="55" s="1"/>
  <c r="Y218" i="55"/>
  <c r="X218" i="55"/>
  <c r="W218" i="55"/>
  <c r="BT218" i="55" s="1"/>
  <c r="V218" i="55"/>
  <c r="BS218" i="55" s="1"/>
  <c r="P218" i="55"/>
  <c r="AS218" i="55" s="1"/>
  <c r="O218" i="55"/>
  <c r="N218" i="55"/>
  <c r="N219" i="55" s="1"/>
  <c r="M218" i="55"/>
  <c r="M219" i="55" s="1"/>
  <c r="BD217" i="55"/>
  <c r="AX217" i="55"/>
  <c r="AW217" i="55"/>
  <c r="AV217" i="55"/>
  <c r="AU217" i="55"/>
  <c r="AT217" i="55"/>
  <c r="AM217" i="55"/>
  <c r="AL217" i="55"/>
  <c r="AK217" i="55"/>
  <c r="AJ217" i="55"/>
  <c r="AI217" i="55"/>
  <c r="AD217" i="55"/>
  <c r="AC217" i="55"/>
  <c r="AB217" i="55"/>
  <c r="AA217" i="55"/>
  <c r="Z217" i="55"/>
  <c r="V217" i="55"/>
  <c r="U217" i="55"/>
  <c r="T217" i="55"/>
  <c r="S217" i="55"/>
  <c r="R217" i="55"/>
  <c r="Q217" i="55"/>
  <c r="L217" i="55"/>
  <c r="K217" i="55"/>
  <c r="J217" i="55"/>
  <c r="I217" i="55"/>
  <c r="H217" i="55"/>
  <c r="CP216" i="55"/>
  <c r="CO216" i="55"/>
  <c r="CN216" i="55"/>
  <c r="CM216" i="55"/>
  <c r="CL216" i="55"/>
  <c r="CH216" i="55"/>
  <c r="CG216" i="55"/>
  <c r="CF216" i="55"/>
  <c r="CE216" i="55"/>
  <c r="CD216" i="55"/>
  <c r="BZ216" i="55"/>
  <c r="BY216" i="55"/>
  <c r="BX216" i="55"/>
  <c r="BW216" i="55"/>
  <c r="BV216" i="55"/>
  <c r="BR216" i="55"/>
  <c r="BQ216" i="55"/>
  <c r="BP216" i="55"/>
  <c r="BO216" i="55"/>
  <c r="BN216" i="55"/>
  <c r="BJ216" i="55"/>
  <c r="BI216" i="55"/>
  <c r="BH216" i="55"/>
  <c r="BG216" i="55"/>
  <c r="BF216" i="55"/>
  <c r="BE216" i="55"/>
  <c r="BC216" i="55"/>
  <c r="BB216" i="55"/>
  <c r="BD216" i="55" s="1"/>
  <c r="BA216" i="55"/>
  <c r="CS216" i="55" s="1"/>
  <c r="AZ216" i="55"/>
  <c r="AZ217" i="55" s="1"/>
  <c r="AY216" i="55"/>
  <c r="AY217" i="55" s="1"/>
  <c r="AQ216" i="55"/>
  <c r="CK216" i="55" s="1"/>
  <c r="AP216" i="55"/>
  <c r="AO216" i="55"/>
  <c r="AO217" i="55" s="1"/>
  <c r="AN216" i="55"/>
  <c r="AN217" i="55" s="1"/>
  <c r="AH216" i="55"/>
  <c r="CC216" i="55" s="1"/>
  <c r="AG216" i="55"/>
  <c r="AF216" i="55"/>
  <c r="AF217" i="55" s="1"/>
  <c r="AE216" i="55"/>
  <c r="AE217" i="55" s="1"/>
  <c r="Y216" i="55"/>
  <c r="BU216" i="55" s="1"/>
  <c r="X216" i="55"/>
  <c r="W216" i="55"/>
  <c r="BT216" i="55" s="1"/>
  <c r="V216" i="55"/>
  <c r="BS216" i="55" s="1"/>
  <c r="P216" i="55"/>
  <c r="BM216" i="55" s="1"/>
  <c r="O216" i="55"/>
  <c r="N216" i="55"/>
  <c r="N217" i="55" s="1"/>
  <c r="M216" i="55"/>
  <c r="M217" i="55" s="1"/>
  <c r="BD215" i="55"/>
  <c r="AX215" i="55"/>
  <c r="AW215" i="55"/>
  <c r="AV215" i="55"/>
  <c r="AU215" i="55"/>
  <c r="AT215" i="55"/>
  <c r="AM215" i="55"/>
  <c r="AL215" i="55"/>
  <c r="AK215" i="55"/>
  <c r="AJ215" i="55"/>
  <c r="AI215" i="55"/>
  <c r="AD215" i="55"/>
  <c r="AC215" i="55"/>
  <c r="AB215" i="55"/>
  <c r="AA215" i="55"/>
  <c r="Z215" i="55"/>
  <c r="W215" i="55"/>
  <c r="U215" i="55"/>
  <c r="T215" i="55"/>
  <c r="S215" i="55"/>
  <c r="R215" i="55"/>
  <c r="Q215" i="55"/>
  <c r="M215" i="55"/>
  <c r="L215" i="55"/>
  <c r="K215" i="55"/>
  <c r="J215" i="55"/>
  <c r="I215" i="55"/>
  <c r="H215" i="55"/>
  <c r="CP214" i="55"/>
  <c r="CO214" i="55"/>
  <c r="CN214" i="55"/>
  <c r="CM214" i="55"/>
  <c r="CL214" i="55"/>
  <c r="CI214" i="55"/>
  <c r="CH214" i="55"/>
  <c r="CG214" i="55"/>
  <c r="CF214" i="55"/>
  <c r="CE214" i="55"/>
  <c r="CD214" i="55"/>
  <c r="CA214" i="55"/>
  <c r="BZ214" i="55"/>
  <c r="BY214" i="55"/>
  <c r="BX214" i="55"/>
  <c r="BW214" i="55"/>
  <c r="BV214" i="55"/>
  <c r="BS214" i="55"/>
  <c r="BR214" i="55"/>
  <c r="BQ214" i="55"/>
  <c r="BP214" i="55"/>
  <c r="BO214" i="55"/>
  <c r="BN214" i="55"/>
  <c r="BK214" i="55"/>
  <c r="BJ214" i="55"/>
  <c r="BI214" i="55"/>
  <c r="BH214" i="55"/>
  <c r="BG214" i="55"/>
  <c r="BF214" i="55"/>
  <c r="BE214" i="55"/>
  <c r="BC214" i="55"/>
  <c r="BB214" i="55"/>
  <c r="BD214" i="55" s="1"/>
  <c r="BA214" i="55"/>
  <c r="CS214" i="55" s="1"/>
  <c r="AZ214" i="55"/>
  <c r="AZ215" i="55" s="1"/>
  <c r="AY214" i="55"/>
  <c r="AY215" i="55" s="1"/>
  <c r="AR214" i="55"/>
  <c r="AQ214" i="55"/>
  <c r="CK214" i="55" s="1"/>
  <c r="AP214" i="55"/>
  <c r="AO214" i="55"/>
  <c r="AO215" i="55" s="1"/>
  <c r="AN214" i="55"/>
  <c r="AN215" i="55" s="1"/>
  <c r="AH214" i="55"/>
  <c r="CC214" i="55" s="1"/>
  <c r="AG214" i="55"/>
  <c r="AF214" i="55"/>
  <c r="AF215" i="55" s="1"/>
  <c r="AE214" i="55"/>
  <c r="AE215" i="55" s="1"/>
  <c r="Y214" i="55"/>
  <c r="BU214" i="55" s="1"/>
  <c r="X214" i="55"/>
  <c r="W214" i="55"/>
  <c r="BT214" i="55" s="1"/>
  <c r="V214" i="55"/>
  <c r="V215" i="55" s="1"/>
  <c r="P214" i="55"/>
  <c r="AS214" i="55" s="1"/>
  <c r="O214" i="55"/>
  <c r="N214" i="55"/>
  <c r="N215" i="55" s="1"/>
  <c r="M214" i="55"/>
  <c r="BD213" i="55"/>
  <c r="AX213" i="55"/>
  <c r="AW213" i="55"/>
  <c r="AV213" i="55"/>
  <c r="AU213" i="55"/>
  <c r="AT213" i="55"/>
  <c r="AN213" i="55"/>
  <c r="AM213" i="55"/>
  <c r="AL213" i="55"/>
  <c r="AK213" i="55"/>
  <c r="AJ213" i="55"/>
  <c r="AI213" i="55"/>
  <c r="AD213" i="55"/>
  <c r="AC213" i="55"/>
  <c r="AB213" i="55"/>
  <c r="AA213" i="55"/>
  <c r="Z213" i="55"/>
  <c r="U213" i="55"/>
  <c r="T213" i="55"/>
  <c r="S213" i="55"/>
  <c r="R213" i="55"/>
  <c r="Q213" i="55"/>
  <c r="N213" i="55"/>
  <c r="L213" i="55"/>
  <c r="K213" i="55"/>
  <c r="J213" i="55"/>
  <c r="I213" i="55"/>
  <c r="H213" i="55"/>
  <c r="CP212" i="55"/>
  <c r="CO212" i="55"/>
  <c r="CN212" i="55"/>
  <c r="CM212" i="55"/>
  <c r="CL212" i="55"/>
  <c r="CJ212" i="55"/>
  <c r="CH212" i="55"/>
  <c r="CG212" i="55"/>
  <c r="CF212" i="55"/>
  <c r="CE212" i="55"/>
  <c r="CD212" i="55"/>
  <c r="CB212" i="55"/>
  <c r="BZ212" i="55"/>
  <c r="BY212" i="55"/>
  <c r="BX212" i="55"/>
  <c r="BW212" i="55"/>
  <c r="BV212" i="55"/>
  <c r="BT212" i="55"/>
  <c r="BR212" i="55"/>
  <c r="BQ212" i="55"/>
  <c r="BP212" i="55"/>
  <c r="BO212" i="55"/>
  <c r="BN212" i="55"/>
  <c r="BL212" i="55"/>
  <c r="BJ212" i="55"/>
  <c r="BI212" i="55"/>
  <c r="BH212" i="55"/>
  <c r="BG212" i="55"/>
  <c r="BF212" i="55"/>
  <c r="BE212" i="55"/>
  <c r="BD212" i="55"/>
  <c r="BC212" i="55"/>
  <c r="BB212" i="55"/>
  <c r="BA212" i="55"/>
  <c r="CS212" i="55" s="1"/>
  <c r="AZ212" i="55"/>
  <c r="AZ213" i="55" s="1"/>
  <c r="AY212" i="55"/>
  <c r="AY213" i="55" s="1"/>
  <c r="AQ212" i="55"/>
  <c r="CK212" i="55" s="1"/>
  <c r="AP212" i="55"/>
  <c r="AO212" i="55"/>
  <c r="AO213" i="55" s="1"/>
  <c r="AN212" i="55"/>
  <c r="CI212" i="55" s="1"/>
  <c r="AH212" i="55"/>
  <c r="CC212" i="55" s="1"/>
  <c r="AG212" i="55"/>
  <c r="AF212" i="55"/>
  <c r="AF213" i="55" s="1"/>
  <c r="AE212" i="55"/>
  <c r="CA212" i="55" s="1"/>
  <c r="Y212" i="55"/>
  <c r="BU212" i="55" s="1"/>
  <c r="X212" i="55"/>
  <c r="W212" i="55"/>
  <c r="W213" i="55" s="1"/>
  <c r="V212" i="55"/>
  <c r="BS212" i="55" s="1"/>
  <c r="P212" i="55"/>
  <c r="O212" i="55"/>
  <c r="N212" i="55"/>
  <c r="M212" i="55"/>
  <c r="M213" i="55" s="1"/>
  <c r="BD211" i="55"/>
  <c r="AX211" i="55"/>
  <c r="AW211" i="55"/>
  <c r="AV211" i="55"/>
  <c r="AU211" i="55"/>
  <c r="AT211" i="55"/>
  <c r="AO211" i="55"/>
  <c r="AM211" i="55"/>
  <c r="AL211" i="55"/>
  <c r="AK211" i="55"/>
  <c r="AJ211" i="55"/>
  <c r="AI211" i="55"/>
  <c r="AD211" i="55"/>
  <c r="AC211" i="55"/>
  <c r="AB211" i="55"/>
  <c r="AA211" i="55"/>
  <c r="Z211" i="55"/>
  <c r="U211" i="55"/>
  <c r="T211" i="55"/>
  <c r="S211" i="55"/>
  <c r="R211" i="55"/>
  <c r="Q211" i="55"/>
  <c r="L211" i="55"/>
  <c r="K211" i="55"/>
  <c r="J211" i="55"/>
  <c r="I211" i="55"/>
  <c r="H211" i="55"/>
  <c r="CP210" i="55"/>
  <c r="CO210" i="55"/>
  <c r="CN210" i="55"/>
  <c r="CM210" i="55"/>
  <c r="CL210" i="55"/>
  <c r="CK210" i="55"/>
  <c r="CH210" i="55"/>
  <c r="CG210" i="55"/>
  <c r="CF210" i="55"/>
  <c r="CE210" i="55"/>
  <c r="CD210" i="55"/>
  <c r="CC210" i="55"/>
  <c r="BZ210" i="55"/>
  <c r="BY210" i="55"/>
  <c r="BX210" i="55"/>
  <c r="BW210" i="55"/>
  <c r="BV210" i="55"/>
  <c r="BU210" i="55"/>
  <c r="BR210" i="55"/>
  <c r="BQ210" i="55"/>
  <c r="BP210" i="55"/>
  <c r="BO210" i="55"/>
  <c r="BN210" i="55"/>
  <c r="BM210" i="55"/>
  <c r="BJ210" i="55"/>
  <c r="BI210" i="55"/>
  <c r="BH210" i="55"/>
  <c r="BG210" i="55"/>
  <c r="BF210" i="55"/>
  <c r="BE210" i="55"/>
  <c r="BC210" i="55"/>
  <c r="BB210" i="55"/>
  <c r="BD210" i="55" s="1"/>
  <c r="BA210" i="55"/>
  <c r="CS210" i="55" s="1"/>
  <c r="AZ210" i="55"/>
  <c r="AZ211" i="55" s="1"/>
  <c r="AY210" i="55"/>
  <c r="AY211" i="55" s="1"/>
  <c r="AR210" i="55"/>
  <c r="AQ210" i="55"/>
  <c r="AP210" i="55"/>
  <c r="AO210" i="55"/>
  <c r="CJ210" i="55" s="1"/>
  <c r="AN210" i="55"/>
  <c r="AN211" i="55" s="1"/>
  <c r="AH210" i="55"/>
  <c r="AG210" i="55"/>
  <c r="AF210" i="55"/>
  <c r="CB210" i="55" s="1"/>
  <c r="AE210" i="55"/>
  <c r="AE211" i="55" s="1"/>
  <c r="Y210" i="55"/>
  <c r="X210" i="55"/>
  <c r="W210" i="55"/>
  <c r="BT210" i="55" s="1"/>
  <c r="V210" i="55"/>
  <c r="BS210" i="55" s="1"/>
  <c r="P210" i="55"/>
  <c r="AS210" i="55" s="1"/>
  <c r="O210" i="55"/>
  <c r="N210" i="55"/>
  <c r="N211" i="55" s="1"/>
  <c r="M210" i="55"/>
  <c r="M211" i="55" s="1"/>
  <c r="BD209" i="55"/>
  <c r="AX209" i="55"/>
  <c r="AW209" i="55"/>
  <c r="AV209" i="55"/>
  <c r="AU209" i="55"/>
  <c r="AT209" i="55"/>
  <c r="AM209" i="55"/>
  <c r="AL209" i="55"/>
  <c r="AK209" i="55"/>
  <c r="AJ209" i="55"/>
  <c r="AI209" i="55"/>
  <c r="AD209" i="55"/>
  <c r="AC209" i="55"/>
  <c r="AB209" i="55"/>
  <c r="AA209" i="55"/>
  <c r="Z209" i="55"/>
  <c r="V209" i="55"/>
  <c r="U209" i="55"/>
  <c r="T209" i="55"/>
  <c r="S209" i="55"/>
  <c r="R209" i="55"/>
  <c r="Q209" i="55"/>
  <c r="L209" i="55"/>
  <c r="K209" i="55"/>
  <c r="J209" i="55"/>
  <c r="I209" i="55"/>
  <c r="H209" i="55"/>
  <c r="CP208" i="55"/>
  <c r="CO208" i="55"/>
  <c r="CN208" i="55"/>
  <c r="CM208" i="55"/>
  <c r="CL208" i="55"/>
  <c r="CH208" i="55"/>
  <c r="CG208" i="55"/>
  <c r="CF208" i="55"/>
  <c r="CE208" i="55"/>
  <c r="CD208" i="55"/>
  <c r="BZ208" i="55"/>
  <c r="BY208" i="55"/>
  <c r="BX208" i="55"/>
  <c r="BW208" i="55"/>
  <c r="BV208" i="55"/>
  <c r="BR208" i="55"/>
  <c r="BQ208" i="55"/>
  <c r="BP208" i="55"/>
  <c r="BO208" i="55"/>
  <c r="BN208" i="55"/>
  <c r="BJ208" i="55"/>
  <c r="BI208" i="55"/>
  <c r="BH208" i="55"/>
  <c r="BG208" i="55"/>
  <c r="BF208" i="55"/>
  <c r="BE208" i="55"/>
  <c r="BC208" i="55"/>
  <c r="BB208" i="55"/>
  <c r="BD208" i="55" s="1"/>
  <c r="BA208" i="55"/>
  <c r="CS208" i="55" s="1"/>
  <c r="AZ208" i="55"/>
  <c r="AZ209" i="55" s="1"/>
  <c r="AY208" i="55"/>
  <c r="AY209" i="55" s="1"/>
  <c r="AQ208" i="55"/>
  <c r="CK208" i="55" s="1"/>
  <c r="AP208" i="55"/>
  <c r="AO208" i="55"/>
  <c r="AO209" i="55" s="1"/>
  <c r="AN208" i="55"/>
  <c r="AN209" i="55" s="1"/>
  <c r="AH208" i="55"/>
  <c r="CC208" i="55" s="1"/>
  <c r="AG208" i="55"/>
  <c r="AF208" i="55"/>
  <c r="AF209" i="55" s="1"/>
  <c r="AE208" i="55"/>
  <c r="AE209" i="55" s="1"/>
  <c r="Y208" i="55"/>
  <c r="BU208" i="55" s="1"/>
  <c r="X208" i="55"/>
  <c r="W208" i="55"/>
  <c r="BT208" i="55" s="1"/>
  <c r="V208" i="55"/>
  <c r="BS208" i="55" s="1"/>
  <c r="P208" i="55"/>
  <c r="BM208" i="55" s="1"/>
  <c r="O208" i="55"/>
  <c r="N208" i="55"/>
  <c r="N209" i="55" s="1"/>
  <c r="M208" i="55"/>
  <c r="M209" i="55" s="1"/>
  <c r="BD207" i="55"/>
  <c r="AX207" i="55"/>
  <c r="AW207" i="55"/>
  <c r="AV207" i="55"/>
  <c r="AU207" i="55"/>
  <c r="AT207" i="55"/>
  <c r="AM207" i="55"/>
  <c r="AL207" i="55"/>
  <c r="AK207" i="55"/>
  <c r="AJ207" i="55"/>
  <c r="AI207" i="55"/>
  <c r="AD207" i="55"/>
  <c r="AC207" i="55"/>
  <c r="AB207" i="55"/>
  <c r="AA207" i="55"/>
  <c r="Z207" i="55"/>
  <c r="W207" i="55"/>
  <c r="U207" i="55"/>
  <c r="T207" i="55"/>
  <c r="S207" i="55"/>
  <c r="R207" i="55"/>
  <c r="Q207" i="55"/>
  <c r="M207" i="55"/>
  <c r="L207" i="55"/>
  <c r="K207" i="55"/>
  <c r="J207" i="55"/>
  <c r="I207" i="55"/>
  <c r="H207" i="55"/>
  <c r="CP206" i="55"/>
  <c r="CO206" i="55"/>
  <c r="CN206" i="55"/>
  <c r="CM206" i="55"/>
  <c r="CL206" i="55"/>
  <c r="CI206" i="55"/>
  <c r="CH206" i="55"/>
  <c r="CG206" i="55"/>
  <c r="CF206" i="55"/>
  <c r="CE206" i="55"/>
  <c r="CD206" i="55"/>
  <c r="CA206" i="55"/>
  <c r="BZ206" i="55"/>
  <c r="BY206" i="55"/>
  <c r="BX206" i="55"/>
  <c r="BW206" i="55"/>
  <c r="BV206" i="55"/>
  <c r="BS206" i="55"/>
  <c r="BR206" i="55"/>
  <c r="BQ206" i="55"/>
  <c r="BP206" i="55"/>
  <c r="BO206" i="55"/>
  <c r="BN206" i="55"/>
  <c r="BK206" i="55"/>
  <c r="BJ206" i="55"/>
  <c r="BI206" i="55"/>
  <c r="BH206" i="55"/>
  <c r="BG206" i="55"/>
  <c r="BF206" i="55"/>
  <c r="BE206" i="55"/>
  <c r="BC206" i="55"/>
  <c r="BB206" i="55"/>
  <c r="BD206" i="55" s="1"/>
  <c r="BA206" i="55"/>
  <c r="CS206" i="55" s="1"/>
  <c r="AZ206" i="55"/>
  <c r="AZ207" i="55" s="1"/>
  <c r="AY206" i="55"/>
  <c r="AY207" i="55" s="1"/>
  <c r="AQ206" i="55"/>
  <c r="CK206" i="55" s="1"/>
  <c r="AP206" i="55"/>
  <c r="AO206" i="55"/>
  <c r="AO207" i="55" s="1"/>
  <c r="AN206" i="55"/>
  <c r="AN207" i="55" s="1"/>
  <c r="AH206" i="55"/>
  <c r="CC206" i="55" s="1"/>
  <c r="AG206" i="55"/>
  <c r="AF206" i="55"/>
  <c r="AF207" i="55" s="1"/>
  <c r="AE206" i="55"/>
  <c r="AE207" i="55" s="1"/>
  <c r="Y206" i="55"/>
  <c r="BU206" i="55" s="1"/>
  <c r="X206" i="55"/>
  <c r="W206" i="55"/>
  <c r="BT206" i="55" s="1"/>
  <c r="V206" i="55"/>
  <c r="V207" i="55" s="1"/>
  <c r="P206" i="55"/>
  <c r="O206" i="55"/>
  <c r="N206" i="55"/>
  <c r="N207" i="55" s="1"/>
  <c r="M206" i="55"/>
  <c r="BD205" i="55"/>
  <c r="AX205" i="55"/>
  <c r="AW205" i="55"/>
  <c r="AV205" i="55"/>
  <c r="AU205" i="55"/>
  <c r="AT205" i="55"/>
  <c r="AN205" i="55"/>
  <c r="AM205" i="55"/>
  <c r="AL205" i="55"/>
  <c r="AK205" i="55"/>
  <c r="AJ205" i="55"/>
  <c r="AI205" i="55"/>
  <c r="AD205" i="55"/>
  <c r="AC205" i="55"/>
  <c r="AB205" i="55"/>
  <c r="AA205" i="55"/>
  <c r="Z205" i="55"/>
  <c r="U205" i="55"/>
  <c r="T205" i="55"/>
  <c r="S205" i="55"/>
  <c r="R205" i="55"/>
  <c r="Q205" i="55"/>
  <c r="N205" i="55"/>
  <c r="L205" i="55"/>
  <c r="K205" i="55"/>
  <c r="J205" i="55"/>
  <c r="I205" i="55"/>
  <c r="H205" i="55"/>
  <c r="CP204" i="55"/>
  <c r="CO204" i="55"/>
  <c r="CN204" i="55"/>
  <c r="CM204" i="55"/>
  <c r="CL204" i="55"/>
  <c r="CJ204" i="55"/>
  <c r="CH204" i="55"/>
  <c r="CG204" i="55"/>
  <c r="CF204" i="55"/>
  <c r="CE204" i="55"/>
  <c r="CD204" i="55"/>
  <c r="CB204" i="55"/>
  <c r="BZ204" i="55"/>
  <c r="BY204" i="55"/>
  <c r="BX204" i="55"/>
  <c r="BW204" i="55"/>
  <c r="BV204" i="55"/>
  <c r="BT204" i="55"/>
  <c r="BR204" i="55"/>
  <c r="BQ204" i="55"/>
  <c r="BP204" i="55"/>
  <c r="BO204" i="55"/>
  <c r="BN204" i="55"/>
  <c r="BL204" i="55"/>
  <c r="BJ204" i="55"/>
  <c r="BI204" i="55"/>
  <c r="BH204" i="55"/>
  <c r="BG204" i="55"/>
  <c r="BF204" i="55"/>
  <c r="BE204" i="55"/>
  <c r="BD204" i="55"/>
  <c r="BC204" i="55"/>
  <c r="BB204" i="55"/>
  <c r="BA204" i="55"/>
  <c r="CS204" i="55" s="1"/>
  <c r="AZ204" i="55"/>
  <c r="AZ205" i="55" s="1"/>
  <c r="AY204" i="55"/>
  <c r="AY205" i="55" s="1"/>
  <c r="AQ204" i="55"/>
  <c r="CK204" i="55" s="1"/>
  <c r="AP204" i="55"/>
  <c r="AO204" i="55"/>
  <c r="AO205" i="55" s="1"/>
  <c r="AN204" i="55"/>
  <c r="CI204" i="55" s="1"/>
  <c r="AH204" i="55"/>
  <c r="CC204" i="55" s="1"/>
  <c r="AG204" i="55"/>
  <c r="AF204" i="55"/>
  <c r="AF205" i="55" s="1"/>
  <c r="AE204" i="55"/>
  <c r="CA204" i="55" s="1"/>
  <c r="Y204" i="55"/>
  <c r="BU204" i="55" s="1"/>
  <c r="X204" i="55"/>
  <c r="W204" i="55"/>
  <c r="W205" i="55" s="1"/>
  <c r="V204" i="55"/>
  <c r="BS204" i="55" s="1"/>
  <c r="P204" i="55"/>
  <c r="O204" i="55"/>
  <c r="N204" i="55"/>
  <c r="M204" i="55"/>
  <c r="M205" i="55" s="1"/>
  <c r="BD203" i="55"/>
  <c r="AX203" i="55"/>
  <c r="AW203" i="55"/>
  <c r="AV203" i="55"/>
  <c r="AU203" i="55"/>
  <c r="AT203" i="55"/>
  <c r="AO203" i="55"/>
  <c r="AM203" i="55"/>
  <c r="AL203" i="55"/>
  <c r="AK203" i="55"/>
  <c r="AJ203" i="55"/>
  <c r="AI203" i="55"/>
  <c r="AD203" i="55"/>
  <c r="AC203" i="55"/>
  <c r="AB203" i="55"/>
  <c r="AA203" i="55"/>
  <c r="Z203" i="55"/>
  <c r="U203" i="55"/>
  <c r="T203" i="55"/>
  <c r="S203" i="55"/>
  <c r="R203" i="55"/>
  <c r="Q203" i="55"/>
  <c r="L203" i="55"/>
  <c r="K203" i="55"/>
  <c r="J203" i="55"/>
  <c r="I203" i="55"/>
  <c r="H203" i="55"/>
  <c r="CP202" i="55"/>
  <c r="CO202" i="55"/>
  <c r="CN202" i="55"/>
  <c r="CM202" i="55"/>
  <c r="CL202" i="55"/>
  <c r="CK202" i="55"/>
  <c r="CH202" i="55"/>
  <c r="CG202" i="55"/>
  <c r="CF202" i="55"/>
  <c r="CE202" i="55"/>
  <c r="CD202" i="55"/>
  <c r="CC202" i="55"/>
  <c r="BZ202" i="55"/>
  <c r="BY202" i="55"/>
  <c r="BX202" i="55"/>
  <c r="BW202" i="55"/>
  <c r="BV202" i="55"/>
  <c r="BU202" i="55"/>
  <c r="BR202" i="55"/>
  <c r="BQ202" i="55"/>
  <c r="BP202" i="55"/>
  <c r="BO202" i="55"/>
  <c r="BN202" i="55"/>
  <c r="BM202" i="55"/>
  <c r="BJ202" i="55"/>
  <c r="BI202" i="55"/>
  <c r="BH202" i="55"/>
  <c r="BG202" i="55"/>
  <c r="BF202" i="55"/>
  <c r="BE202" i="55"/>
  <c r="BC202" i="55"/>
  <c r="BB202" i="55"/>
  <c r="BD202" i="55" s="1"/>
  <c r="BA202" i="55"/>
  <c r="CS202" i="55" s="1"/>
  <c r="AZ202" i="55"/>
  <c r="AZ203" i="55" s="1"/>
  <c r="AY202" i="55"/>
  <c r="AY203" i="55" s="1"/>
  <c r="AR202" i="55"/>
  <c r="AQ202" i="55"/>
  <c r="AP202" i="55"/>
  <c r="AO202" i="55"/>
  <c r="CJ202" i="55" s="1"/>
  <c r="AN202" i="55"/>
  <c r="AN203" i="55" s="1"/>
  <c r="AH202" i="55"/>
  <c r="AG202" i="55"/>
  <c r="AF202" i="55"/>
  <c r="CB202" i="55" s="1"/>
  <c r="AE202" i="55"/>
  <c r="AE203" i="55" s="1"/>
  <c r="Y202" i="55"/>
  <c r="X202" i="55"/>
  <c r="W202" i="55"/>
  <c r="BT202" i="55" s="1"/>
  <c r="V202" i="55"/>
  <c r="BS202" i="55" s="1"/>
  <c r="P202" i="55"/>
  <c r="AS202" i="55" s="1"/>
  <c r="O202" i="55"/>
  <c r="N202" i="55"/>
  <c r="N203" i="55" s="1"/>
  <c r="M202" i="55"/>
  <c r="M203" i="55" s="1"/>
  <c r="BD201" i="55"/>
  <c r="AX201" i="55"/>
  <c r="AW201" i="55"/>
  <c r="AV201" i="55"/>
  <c r="AU201" i="55"/>
  <c r="AT201" i="55"/>
  <c r="AM201" i="55"/>
  <c r="AL201" i="55"/>
  <c r="AK201" i="55"/>
  <c r="AJ201" i="55"/>
  <c r="AI201" i="55"/>
  <c r="AD201" i="55"/>
  <c r="AC201" i="55"/>
  <c r="AB201" i="55"/>
  <c r="AA201" i="55"/>
  <c r="Z201" i="55"/>
  <c r="V201" i="55"/>
  <c r="U201" i="55"/>
  <c r="T201" i="55"/>
  <c r="S201" i="55"/>
  <c r="R201" i="55"/>
  <c r="Q201" i="55"/>
  <c r="L201" i="55"/>
  <c r="K201" i="55"/>
  <c r="J201" i="55"/>
  <c r="I201" i="55"/>
  <c r="H201" i="55"/>
  <c r="CP200" i="55"/>
  <c r="CO200" i="55"/>
  <c r="CN200" i="55"/>
  <c r="CM200" i="55"/>
  <c r="CL200" i="55"/>
  <c r="CH200" i="55"/>
  <c r="CG200" i="55"/>
  <c r="CF200" i="55"/>
  <c r="CE200" i="55"/>
  <c r="CD200" i="55"/>
  <c r="BZ200" i="55"/>
  <c r="BY200" i="55"/>
  <c r="BX200" i="55"/>
  <c r="BW200" i="55"/>
  <c r="BV200" i="55"/>
  <c r="BR200" i="55"/>
  <c r="BQ200" i="55"/>
  <c r="BP200" i="55"/>
  <c r="BO200" i="55"/>
  <c r="BN200" i="55"/>
  <c r="BJ200" i="55"/>
  <c r="BI200" i="55"/>
  <c r="BH200" i="55"/>
  <c r="BG200" i="55"/>
  <c r="BF200" i="55"/>
  <c r="BE200" i="55"/>
  <c r="BC200" i="55"/>
  <c r="BB200" i="55"/>
  <c r="BD200" i="55" s="1"/>
  <c r="BA200" i="55"/>
  <c r="CS200" i="55" s="1"/>
  <c r="AZ200" i="55"/>
  <c r="AZ201" i="55" s="1"/>
  <c r="AY200" i="55"/>
  <c r="AY201" i="55" s="1"/>
  <c r="AQ200" i="55"/>
  <c r="CK200" i="55" s="1"/>
  <c r="AP200" i="55"/>
  <c r="AO200" i="55"/>
  <c r="AO201" i="55" s="1"/>
  <c r="AN200" i="55"/>
  <c r="AN201" i="55" s="1"/>
  <c r="AH200" i="55"/>
  <c r="CC200" i="55" s="1"/>
  <c r="AG200" i="55"/>
  <c r="AF200" i="55"/>
  <c r="AF201" i="55" s="1"/>
  <c r="AE200" i="55"/>
  <c r="AE201" i="55" s="1"/>
  <c r="Y200" i="55"/>
  <c r="BU200" i="55" s="1"/>
  <c r="X200" i="55"/>
  <c r="W200" i="55"/>
  <c r="BT200" i="55" s="1"/>
  <c r="V200" i="55"/>
  <c r="BS200" i="55" s="1"/>
  <c r="P200" i="55"/>
  <c r="BM200" i="55" s="1"/>
  <c r="O200" i="55"/>
  <c r="N200" i="55"/>
  <c r="N201" i="55" s="1"/>
  <c r="M200" i="55"/>
  <c r="M201" i="55" s="1"/>
  <c r="BD199" i="55"/>
  <c r="AX199" i="55"/>
  <c r="AW199" i="55"/>
  <c r="AV199" i="55"/>
  <c r="AU199" i="55"/>
  <c r="AT199" i="55"/>
  <c r="AM199" i="55"/>
  <c r="AL199" i="55"/>
  <c r="AK199" i="55"/>
  <c r="AJ199" i="55"/>
  <c r="AI199" i="55"/>
  <c r="AD199" i="55"/>
  <c r="AC199" i="55"/>
  <c r="AB199" i="55"/>
  <c r="AA199" i="55"/>
  <c r="Z199" i="55"/>
  <c r="W199" i="55"/>
  <c r="U199" i="55"/>
  <c r="T199" i="55"/>
  <c r="S199" i="55"/>
  <c r="R199" i="55"/>
  <c r="Q199" i="55"/>
  <c r="M199" i="55"/>
  <c r="L199" i="55"/>
  <c r="K199" i="55"/>
  <c r="J199" i="55"/>
  <c r="I199" i="55"/>
  <c r="H199" i="55"/>
  <c r="CP198" i="55"/>
  <c r="CO198" i="55"/>
  <c r="CN198" i="55"/>
  <c r="CM198" i="55"/>
  <c r="CL198" i="55"/>
  <c r="CI198" i="55"/>
  <c r="CH198" i="55"/>
  <c r="CG198" i="55"/>
  <c r="CF198" i="55"/>
  <c r="CE198" i="55"/>
  <c r="CD198" i="55"/>
  <c r="CA198" i="55"/>
  <c r="BZ198" i="55"/>
  <c r="BY198" i="55"/>
  <c r="BX198" i="55"/>
  <c r="BW198" i="55"/>
  <c r="BV198" i="55"/>
  <c r="BS198" i="55"/>
  <c r="BR198" i="55"/>
  <c r="BQ198" i="55"/>
  <c r="BP198" i="55"/>
  <c r="BO198" i="55"/>
  <c r="BN198" i="55"/>
  <c r="BK198" i="55"/>
  <c r="BJ198" i="55"/>
  <c r="BI198" i="55"/>
  <c r="BH198" i="55"/>
  <c r="BG198" i="55"/>
  <c r="BF198" i="55"/>
  <c r="BE198" i="55"/>
  <c r="BC198" i="55"/>
  <c r="BB198" i="55"/>
  <c r="BD198" i="55" s="1"/>
  <c r="BA198" i="55"/>
  <c r="CS198" i="55" s="1"/>
  <c r="AZ198" i="55"/>
  <c r="AZ199" i="55" s="1"/>
  <c r="AY198" i="55"/>
  <c r="AY199" i="55" s="1"/>
  <c r="AQ198" i="55"/>
  <c r="CK198" i="55" s="1"/>
  <c r="AP198" i="55"/>
  <c r="AO198" i="55"/>
  <c r="AO199" i="55" s="1"/>
  <c r="AN198" i="55"/>
  <c r="AN199" i="55" s="1"/>
  <c r="AH198" i="55"/>
  <c r="CC198" i="55" s="1"/>
  <c r="AG198" i="55"/>
  <c r="AF198" i="55"/>
  <c r="AF199" i="55" s="1"/>
  <c r="AE198" i="55"/>
  <c r="AE199" i="55" s="1"/>
  <c r="Y198" i="55"/>
  <c r="BU198" i="55" s="1"/>
  <c r="X198" i="55"/>
  <c r="W198" i="55"/>
  <c r="BT198" i="55" s="1"/>
  <c r="V198" i="55"/>
  <c r="V199" i="55" s="1"/>
  <c r="P198" i="55"/>
  <c r="O198" i="55"/>
  <c r="N198" i="55"/>
  <c r="N199" i="55" s="1"/>
  <c r="M198" i="55"/>
  <c r="BD197" i="55"/>
  <c r="AX197" i="55"/>
  <c r="AW197" i="55"/>
  <c r="AV197" i="55"/>
  <c r="AU197" i="55"/>
  <c r="AT197" i="55"/>
  <c r="AN197" i="55"/>
  <c r="AM197" i="55"/>
  <c r="AL197" i="55"/>
  <c r="AK197" i="55"/>
  <c r="AJ197" i="55"/>
  <c r="AI197" i="55"/>
  <c r="AD197" i="55"/>
  <c r="AC197" i="55"/>
  <c r="AB197" i="55"/>
  <c r="AA197" i="55"/>
  <c r="Z197" i="55"/>
  <c r="U197" i="55"/>
  <c r="T197" i="55"/>
  <c r="S197" i="55"/>
  <c r="R197" i="55"/>
  <c r="Q197" i="55"/>
  <c r="N197" i="55"/>
  <c r="L197" i="55"/>
  <c r="K197" i="55"/>
  <c r="J197" i="55"/>
  <c r="I197" i="55"/>
  <c r="H197" i="55"/>
  <c r="CP196" i="55"/>
  <c r="CO196" i="55"/>
  <c r="CN196" i="55"/>
  <c r="CM196" i="55"/>
  <c r="CL196" i="55"/>
  <c r="CJ196" i="55"/>
  <c r="CH196" i="55"/>
  <c r="CG196" i="55"/>
  <c r="CF196" i="55"/>
  <c r="CE196" i="55"/>
  <c r="CD196" i="55"/>
  <c r="CB196" i="55"/>
  <c r="BZ196" i="55"/>
  <c r="BY196" i="55"/>
  <c r="BX196" i="55"/>
  <c r="BW196" i="55"/>
  <c r="BV196" i="55"/>
  <c r="BT196" i="55"/>
  <c r="BR196" i="55"/>
  <c r="BQ196" i="55"/>
  <c r="BP196" i="55"/>
  <c r="BO196" i="55"/>
  <c r="BN196" i="55"/>
  <c r="BL196" i="55"/>
  <c r="BJ196" i="55"/>
  <c r="BI196" i="55"/>
  <c r="BH196" i="55"/>
  <c r="BG196" i="55"/>
  <c r="BF196" i="55"/>
  <c r="BE196" i="55"/>
  <c r="BD196" i="55"/>
  <c r="BC196" i="55"/>
  <c r="BB196" i="55"/>
  <c r="BA196" i="55"/>
  <c r="CS196" i="55" s="1"/>
  <c r="AZ196" i="55"/>
  <c r="AZ197" i="55" s="1"/>
  <c r="AY196" i="55"/>
  <c r="AY197" i="55" s="1"/>
  <c r="AQ196" i="55"/>
  <c r="CK196" i="55" s="1"/>
  <c r="AP196" i="55"/>
  <c r="AO196" i="55"/>
  <c r="AO197" i="55" s="1"/>
  <c r="AN196" i="55"/>
  <c r="CI196" i="55" s="1"/>
  <c r="AH196" i="55"/>
  <c r="CC196" i="55" s="1"/>
  <c r="AG196" i="55"/>
  <c r="AF196" i="55"/>
  <c r="AF197" i="55" s="1"/>
  <c r="AE196" i="55"/>
  <c r="CA196" i="55" s="1"/>
  <c r="Y196" i="55"/>
  <c r="X196" i="55"/>
  <c r="W196" i="55"/>
  <c r="W197" i="55" s="1"/>
  <c r="V196" i="55"/>
  <c r="BS196" i="55" s="1"/>
  <c r="P196" i="55"/>
  <c r="O196" i="55"/>
  <c r="N196" i="55"/>
  <c r="M196" i="55"/>
  <c r="M197" i="55" s="1"/>
  <c r="BD195" i="55"/>
  <c r="AX195" i="55"/>
  <c r="AW195" i="55"/>
  <c r="AV195" i="55"/>
  <c r="AU195" i="55"/>
  <c r="AT195" i="55"/>
  <c r="AO195" i="55"/>
  <c r="AM195" i="55"/>
  <c r="AL195" i="55"/>
  <c r="AK195" i="55"/>
  <c r="AJ195" i="55"/>
  <c r="AI195" i="55"/>
  <c r="AD195" i="55"/>
  <c r="AC195" i="55"/>
  <c r="AB195" i="55"/>
  <c r="AA195" i="55"/>
  <c r="Z195" i="55"/>
  <c r="U195" i="55"/>
  <c r="T195" i="55"/>
  <c r="S195" i="55"/>
  <c r="R195" i="55"/>
  <c r="Q195" i="55"/>
  <c r="L195" i="55"/>
  <c r="K195" i="55"/>
  <c r="J195" i="55"/>
  <c r="I195" i="55"/>
  <c r="H195" i="55"/>
  <c r="CP194" i="55"/>
  <c r="CO194" i="55"/>
  <c r="CN194" i="55"/>
  <c r="CM194" i="55"/>
  <c r="CL194" i="55"/>
  <c r="CK194" i="55"/>
  <c r="CH194" i="55"/>
  <c r="CG194" i="55"/>
  <c r="CF194" i="55"/>
  <c r="CE194" i="55"/>
  <c r="CD194" i="55"/>
  <c r="CC194" i="55"/>
  <c r="BZ194" i="55"/>
  <c r="BY194" i="55"/>
  <c r="BX194" i="55"/>
  <c r="BW194" i="55"/>
  <c r="BV194" i="55"/>
  <c r="BU194" i="55"/>
  <c r="BR194" i="55"/>
  <c r="BQ194" i="55"/>
  <c r="BP194" i="55"/>
  <c r="BO194" i="55"/>
  <c r="BN194" i="55"/>
  <c r="BM194" i="55"/>
  <c r="BJ194" i="55"/>
  <c r="BI194" i="55"/>
  <c r="BH194" i="55"/>
  <c r="BG194" i="55"/>
  <c r="BF194" i="55"/>
  <c r="BE194" i="55"/>
  <c r="BC194" i="55"/>
  <c r="BB194" i="55"/>
  <c r="BD194" i="55" s="1"/>
  <c r="BA194" i="55"/>
  <c r="CS194" i="55" s="1"/>
  <c r="AZ194" i="55"/>
  <c r="AZ195" i="55" s="1"/>
  <c r="AY194" i="55"/>
  <c r="AY195" i="55" s="1"/>
  <c r="AR194" i="55"/>
  <c r="AQ194" i="55"/>
  <c r="AP194" i="55"/>
  <c r="AO194" i="55"/>
  <c r="CJ194" i="55" s="1"/>
  <c r="AN194" i="55"/>
  <c r="AH194" i="55"/>
  <c r="AG194" i="55"/>
  <c r="AF194" i="55"/>
  <c r="CB194" i="55" s="1"/>
  <c r="AE194" i="55"/>
  <c r="CA194" i="55" s="1"/>
  <c r="Y194" i="55"/>
  <c r="X194" i="55"/>
  <c r="W194" i="55"/>
  <c r="BT194" i="55" s="1"/>
  <c r="V194" i="55"/>
  <c r="P194" i="55"/>
  <c r="AS194" i="55" s="1"/>
  <c r="O194" i="55"/>
  <c r="N194" i="55"/>
  <c r="N195" i="55" s="1"/>
  <c r="M194" i="55"/>
  <c r="BD193" i="55"/>
  <c r="AX193" i="55"/>
  <c r="AW193" i="55"/>
  <c r="AV193" i="55"/>
  <c r="AU193" i="55"/>
  <c r="AT193" i="55"/>
  <c r="AM193" i="55"/>
  <c r="AL193" i="55"/>
  <c r="AK193" i="55"/>
  <c r="AJ193" i="55"/>
  <c r="AI193" i="55"/>
  <c r="AD193" i="55"/>
  <c r="AC193" i="55"/>
  <c r="AB193" i="55"/>
  <c r="AA193" i="55"/>
  <c r="Z193" i="55"/>
  <c r="U193" i="55"/>
  <c r="T193" i="55"/>
  <c r="S193" i="55"/>
  <c r="R193" i="55"/>
  <c r="Q193" i="55"/>
  <c r="L193" i="55"/>
  <c r="K193" i="55"/>
  <c r="J193" i="55"/>
  <c r="I193" i="55"/>
  <c r="H193" i="55"/>
  <c r="CP192" i="55"/>
  <c r="CO192" i="55"/>
  <c r="CN192" i="55"/>
  <c r="CM192" i="55"/>
  <c r="CL192" i="55"/>
  <c r="CH192" i="55"/>
  <c r="CG192" i="55"/>
  <c r="CF192" i="55"/>
  <c r="CE192" i="55"/>
  <c r="CD192" i="55"/>
  <c r="BZ192" i="55"/>
  <c r="BY192" i="55"/>
  <c r="BX192" i="55"/>
  <c r="BW192" i="55"/>
  <c r="BV192" i="55"/>
  <c r="BR192" i="55"/>
  <c r="BQ192" i="55"/>
  <c r="BP192" i="55"/>
  <c r="BO192" i="55"/>
  <c r="BN192" i="55"/>
  <c r="BJ192" i="55"/>
  <c r="BI192" i="55"/>
  <c r="BH192" i="55"/>
  <c r="BG192" i="55"/>
  <c r="BF192" i="55"/>
  <c r="BE192" i="55"/>
  <c r="BC192" i="55"/>
  <c r="BB192" i="55"/>
  <c r="BD192" i="55" s="1"/>
  <c r="BA192" i="55"/>
  <c r="CS192" i="55" s="1"/>
  <c r="AZ192" i="55"/>
  <c r="AY192" i="55"/>
  <c r="AQ192" i="55"/>
  <c r="CK192" i="55" s="1"/>
  <c r="AP192" i="55"/>
  <c r="AO192" i="55"/>
  <c r="AO193" i="55" s="1"/>
  <c r="AN192" i="55"/>
  <c r="AH192" i="55"/>
  <c r="CC192" i="55" s="1"/>
  <c r="AG192" i="55"/>
  <c r="AF192" i="55"/>
  <c r="AF193" i="55" s="1"/>
  <c r="AE192" i="55"/>
  <c r="Y192" i="55"/>
  <c r="BU192" i="55" s="1"/>
  <c r="X192" i="55"/>
  <c r="W192" i="55"/>
  <c r="W193" i="55" s="1"/>
  <c r="V192" i="55"/>
  <c r="BS192" i="55" s="1"/>
  <c r="P192" i="55"/>
  <c r="BM192" i="55" s="1"/>
  <c r="O192" i="55"/>
  <c r="N192" i="55"/>
  <c r="N193" i="55" s="1"/>
  <c r="M192" i="55"/>
  <c r="BD191" i="55"/>
  <c r="AX191" i="55"/>
  <c r="AW191" i="55"/>
  <c r="AV191" i="55"/>
  <c r="AU191" i="55"/>
  <c r="AT191" i="55"/>
  <c r="AM191" i="55"/>
  <c r="AL191" i="55"/>
  <c r="AK191" i="55"/>
  <c r="AJ191" i="55"/>
  <c r="AI191" i="55"/>
  <c r="AD191" i="55"/>
  <c r="AC191" i="55"/>
  <c r="AB191" i="55"/>
  <c r="AA191" i="55"/>
  <c r="Z191" i="55"/>
  <c r="W191" i="55"/>
  <c r="U191" i="55"/>
  <c r="T191" i="55"/>
  <c r="S191" i="55"/>
  <c r="R191" i="55"/>
  <c r="Q191" i="55"/>
  <c r="L191" i="55"/>
  <c r="K191" i="55"/>
  <c r="J191" i="55"/>
  <c r="I191" i="55"/>
  <c r="H191" i="55"/>
  <c r="CP190" i="55"/>
  <c r="CO190" i="55"/>
  <c r="CN190" i="55"/>
  <c r="CM190" i="55"/>
  <c r="CL190" i="55"/>
  <c r="CK190" i="55"/>
  <c r="CI190" i="55"/>
  <c r="CH190" i="55"/>
  <c r="CG190" i="55"/>
  <c r="CF190" i="55"/>
  <c r="CE190" i="55"/>
  <c r="CD190" i="55"/>
  <c r="CC190" i="55"/>
  <c r="CA190" i="55"/>
  <c r="BZ190" i="55"/>
  <c r="BY190" i="55"/>
  <c r="BX190" i="55"/>
  <c r="BW190" i="55"/>
  <c r="BV190" i="55"/>
  <c r="BU190" i="55"/>
  <c r="BS190" i="55"/>
  <c r="BR190" i="55"/>
  <c r="BQ190" i="55"/>
  <c r="BP190" i="55"/>
  <c r="BO190" i="55"/>
  <c r="BN190" i="55"/>
  <c r="BM190" i="55"/>
  <c r="BJ190" i="55"/>
  <c r="BI190" i="55"/>
  <c r="BH190" i="55"/>
  <c r="BG190" i="55"/>
  <c r="BF190" i="55"/>
  <c r="BE190" i="55"/>
  <c r="BC190" i="55"/>
  <c r="BB190" i="55"/>
  <c r="BD190" i="55" s="1"/>
  <c r="BA190" i="55"/>
  <c r="CS190" i="55" s="1"/>
  <c r="AZ190" i="55"/>
  <c r="AZ191" i="55" s="1"/>
  <c r="AY190" i="55"/>
  <c r="AY191" i="55" s="1"/>
  <c r="AR190" i="55"/>
  <c r="AS190" i="55" s="1"/>
  <c r="AQ190" i="55"/>
  <c r="AP190" i="55"/>
  <c r="AO190" i="55"/>
  <c r="AO191" i="55" s="1"/>
  <c r="AN190" i="55"/>
  <c r="AN191" i="55" s="1"/>
  <c r="AH190" i="55"/>
  <c r="AG190" i="55"/>
  <c r="AF190" i="55"/>
  <c r="CB190" i="55" s="1"/>
  <c r="AE190" i="55"/>
  <c r="AE191" i="55" s="1"/>
  <c r="Y190" i="55"/>
  <c r="X190" i="55"/>
  <c r="W190" i="55"/>
  <c r="BT190" i="55" s="1"/>
  <c r="V190" i="55"/>
  <c r="V191" i="55" s="1"/>
  <c r="P190" i="55"/>
  <c r="O190" i="55"/>
  <c r="N190" i="55"/>
  <c r="N191" i="55" s="1"/>
  <c r="M190" i="55"/>
  <c r="M191" i="55" s="1"/>
  <c r="BD189" i="55"/>
  <c r="AX189" i="55"/>
  <c r="AW189" i="55"/>
  <c r="AV189" i="55"/>
  <c r="AU189" i="55"/>
  <c r="AT189" i="55"/>
  <c r="AN189" i="55"/>
  <c r="AM189" i="55"/>
  <c r="AL189" i="55"/>
  <c r="AK189" i="55"/>
  <c r="AJ189" i="55"/>
  <c r="AI189" i="55"/>
  <c r="AD189" i="55"/>
  <c r="AC189" i="55"/>
  <c r="AB189" i="55"/>
  <c r="AA189" i="55"/>
  <c r="Z189" i="55"/>
  <c r="V189" i="55"/>
  <c r="U189" i="55"/>
  <c r="T189" i="55"/>
  <c r="S189" i="55"/>
  <c r="R189" i="55"/>
  <c r="Q189" i="55"/>
  <c r="L189" i="55"/>
  <c r="K189" i="55"/>
  <c r="J189" i="55"/>
  <c r="I189" i="55"/>
  <c r="H189" i="55"/>
  <c r="CP188" i="55"/>
  <c r="CO188" i="55"/>
  <c r="CN188" i="55"/>
  <c r="CM188" i="55"/>
  <c r="CL188" i="55"/>
  <c r="CH188" i="55"/>
  <c r="CG188" i="55"/>
  <c r="CF188" i="55"/>
  <c r="CE188" i="55"/>
  <c r="CD188" i="55"/>
  <c r="BZ188" i="55"/>
  <c r="BY188" i="55"/>
  <c r="BX188" i="55"/>
  <c r="BW188" i="55"/>
  <c r="BV188" i="55"/>
  <c r="BR188" i="55"/>
  <c r="BQ188" i="55"/>
  <c r="BP188" i="55"/>
  <c r="BO188" i="55"/>
  <c r="BN188" i="55"/>
  <c r="BJ188" i="55"/>
  <c r="BI188" i="55"/>
  <c r="BH188" i="55"/>
  <c r="BG188" i="55"/>
  <c r="BF188" i="55"/>
  <c r="BE188" i="55"/>
  <c r="BD188" i="55"/>
  <c r="BC188" i="55"/>
  <c r="BB188" i="55"/>
  <c r="BA188" i="55"/>
  <c r="CS188" i="55" s="1"/>
  <c r="AZ188" i="55"/>
  <c r="AZ189" i="55" s="1"/>
  <c r="AY188" i="55"/>
  <c r="AY189" i="55" s="1"/>
  <c r="AQ188" i="55"/>
  <c r="CK188" i="55" s="1"/>
  <c r="AP188" i="55"/>
  <c r="AO188" i="55"/>
  <c r="AO189" i="55" s="1"/>
  <c r="AN188" i="55"/>
  <c r="CI188" i="55" s="1"/>
  <c r="AH188" i="55"/>
  <c r="CC188" i="55" s="1"/>
  <c r="AG188" i="55"/>
  <c r="AF188" i="55"/>
  <c r="AF189" i="55" s="1"/>
  <c r="AE188" i="55"/>
  <c r="AE189" i="55" s="1"/>
  <c r="Y188" i="55"/>
  <c r="BU188" i="55" s="1"/>
  <c r="X188" i="55"/>
  <c r="W188" i="55"/>
  <c r="BT188" i="55" s="1"/>
  <c r="V188" i="55"/>
  <c r="BS188" i="55" s="1"/>
  <c r="P188" i="55"/>
  <c r="O188" i="55"/>
  <c r="N188" i="55"/>
  <c r="N189" i="55" s="1"/>
  <c r="M188" i="55"/>
  <c r="M189" i="55" s="1"/>
  <c r="BD187" i="55"/>
  <c r="AX187" i="55"/>
  <c r="AW187" i="55"/>
  <c r="AV187" i="55"/>
  <c r="AU187" i="55"/>
  <c r="AT187" i="55"/>
  <c r="AO187" i="55"/>
  <c r="AM187" i="55"/>
  <c r="AL187" i="55"/>
  <c r="AK187" i="55"/>
  <c r="AJ187" i="55"/>
  <c r="AI187" i="55"/>
  <c r="AD187" i="55"/>
  <c r="AC187" i="55"/>
  <c r="AB187" i="55"/>
  <c r="AA187" i="55"/>
  <c r="Z187" i="55"/>
  <c r="W187" i="55"/>
  <c r="U187" i="55"/>
  <c r="T187" i="55"/>
  <c r="S187" i="55"/>
  <c r="R187" i="55"/>
  <c r="Q187" i="55"/>
  <c r="L187" i="55"/>
  <c r="K187" i="55"/>
  <c r="J187" i="55"/>
  <c r="I187" i="55"/>
  <c r="H187" i="55"/>
  <c r="CP186" i="55"/>
  <c r="CO186" i="55"/>
  <c r="CN186" i="55"/>
  <c r="CM186" i="55"/>
  <c r="CL186" i="55"/>
  <c r="CK186" i="55"/>
  <c r="CH186" i="55"/>
  <c r="CG186" i="55"/>
  <c r="CF186" i="55"/>
  <c r="CE186" i="55"/>
  <c r="CD186" i="55"/>
  <c r="CC186" i="55"/>
  <c r="BZ186" i="55"/>
  <c r="BY186" i="55"/>
  <c r="BX186" i="55"/>
  <c r="BW186" i="55"/>
  <c r="BV186" i="55"/>
  <c r="BU186" i="55"/>
  <c r="BR186" i="55"/>
  <c r="BQ186" i="55"/>
  <c r="BP186" i="55"/>
  <c r="BO186" i="55"/>
  <c r="BN186" i="55"/>
  <c r="BM186" i="55"/>
  <c r="BJ186" i="55"/>
  <c r="BI186" i="55"/>
  <c r="BH186" i="55"/>
  <c r="BG186" i="55"/>
  <c r="BF186" i="55"/>
  <c r="BE186" i="55"/>
  <c r="BC186" i="55"/>
  <c r="BB186" i="55"/>
  <c r="BD186" i="55" s="1"/>
  <c r="BA186" i="55"/>
  <c r="CS186" i="55" s="1"/>
  <c r="AZ186" i="55"/>
  <c r="AZ187" i="55" s="1"/>
  <c r="AY186" i="55"/>
  <c r="AY187" i="55" s="1"/>
  <c r="AR186" i="55"/>
  <c r="AQ186" i="55"/>
  <c r="AP186" i="55"/>
  <c r="AO186" i="55"/>
  <c r="CJ186" i="55" s="1"/>
  <c r="AN186" i="55"/>
  <c r="CI186" i="55" s="1"/>
  <c r="AH186" i="55"/>
  <c r="AG186" i="55"/>
  <c r="AF186" i="55"/>
  <c r="AF187" i="55" s="1"/>
  <c r="AE186" i="55"/>
  <c r="CA186" i="55" s="1"/>
  <c r="Y186" i="55"/>
  <c r="X186" i="55"/>
  <c r="W186" i="55"/>
  <c r="BT186" i="55" s="1"/>
  <c r="V186" i="55"/>
  <c r="BS186" i="55" s="1"/>
  <c r="P186" i="55"/>
  <c r="AS186" i="55" s="1"/>
  <c r="O186" i="55"/>
  <c r="N186" i="55"/>
  <c r="N187" i="55" s="1"/>
  <c r="M186" i="55"/>
  <c r="M187" i="55" s="1"/>
  <c r="BD185" i="55"/>
  <c r="AX185" i="55"/>
  <c r="AW185" i="55"/>
  <c r="AV185" i="55"/>
  <c r="AU185" i="55"/>
  <c r="AT185" i="55"/>
  <c r="AN185" i="55"/>
  <c r="AM185" i="55"/>
  <c r="AL185" i="55"/>
  <c r="AK185" i="55"/>
  <c r="AJ185" i="55"/>
  <c r="AI185" i="55"/>
  <c r="AD185" i="55"/>
  <c r="AC185" i="55"/>
  <c r="AB185" i="55"/>
  <c r="AA185" i="55"/>
  <c r="Z185" i="55"/>
  <c r="V185" i="55"/>
  <c r="U185" i="55"/>
  <c r="T185" i="55"/>
  <c r="S185" i="55"/>
  <c r="R185" i="55"/>
  <c r="Q185" i="55"/>
  <c r="L185" i="55"/>
  <c r="K185" i="55"/>
  <c r="J185" i="55"/>
  <c r="I185" i="55"/>
  <c r="H185" i="55"/>
  <c r="CP184" i="55"/>
  <c r="CO184" i="55"/>
  <c r="CN184" i="55"/>
  <c r="CM184" i="55"/>
  <c r="CL184" i="55"/>
  <c r="CH184" i="55"/>
  <c r="CG184" i="55"/>
  <c r="CF184" i="55"/>
  <c r="CE184" i="55"/>
  <c r="CD184" i="55"/>
  <c r="BZ184" i="55"/>
  <c r="BY184" i="55"/>
  <c r="BX184" i="55"/>
  <c r="BW184" i="55"/>
  <c r="BV184" i="55"/>
  <c r="BR184" i="55"/>
  <c r="BQ184" i="55"/>
  <c r="BP184" i="55"/>
  <c r="BO184" i="55"/>
  <c r="BN184" i="55"/>
  <c r="BJ184" i="55"/>
  <c r="BI184" i="55"/>
  <c r="BH184" i="55"/>
  <c r="BG184" i="55"/>
  <c r="BF184" i="55"/>
  <c r="BE184" i="55"/>
  <c r="BD184" i="55"/>
  <c r="BC184" i="55"/>
  <c r="BB184" i="55"/>
  <c r="BA184" i="55"/>
  <c r="CS184" i="55" s="1"/>
  <c r="AZ184" i="55"/>
  <c r="AZ185" i="55" s="1"/>
  <c r="AY184" i="55"/>
  <c r="AY185" i="55" s="1"/>
  <c r="AQ184" i="55"/>
  <c r="CK184" i="55" s="1"/>
  <c r="AP184" i="55"/>
  <c r="AO184" i="55"/>
  <c r="CJ184" i="55" s="1"/>
  <c r="AN184" i="55"/>
  <c r="CI184" i="55" s="1"/>
  <c r="AH184" i="55"/>
  <c r="CC184" i="55" s="1"/>
  <c r="AG184" i="55"/>
  <c r="AF184" i="55"/>
  <c r="CB184" i="55" s="1"/>
  <c r="AE184" i="55"/>
  <c r="CA184" i="55" s="1"/>
  <c r="Y184" i="55"/>
  <c r="BU184" i="55" s="1"/>
  <c r="X184" i="55"/>
  <c r="W184" i="55"/>
  <c r="BT184" i="55" s="1"/>
  <c r="V184" i="55"/>
  <c r="BS184" i="55" s="1"/>
  <c r="P184" i="55"/>
  <c r="O184" i="55"/>
  <c r="N184" i="55"/>
  <c r="N185" i="55" s="1"/>
  <c r="M184" i="55"/>
  <c r="M185" i="55" s="1"/>
  <c r="BD183" i="55"/>
  <c r="AX183" i="55"/>
  <c r="AW183" i="55"/>
  <c r="AV183" i="55"/>
  <c r="AU183" i="55"/>
  <c r="AT183" i="55"/>
  <c r="AO183" i="55"/>
  <c r="AM183" i="55"/>
  <c r="AL183" i="55"/>
  <c r="AK183" i="55"/>
  <c r="AJ183" i="55"/>
  <c r="AI183" i="55"/>
  <c r="AD183" i="55"/>
  <c r="AC183" i="55"/>
  <c r="AB183" i="55"/>
  <c r="AA183" i="55"/>
  <c r="Z183" i="55"/>
  <c r="W183" i="55"/>
  <c r="U183" i="55"/>
  <c r="T183" i="55"/>
  <c r="S183" i="55"/>
  <c r="R183" i="55"/>
  <c r="Q183" i="55"/>
  <c r="L183" i="55"/>
  <c r="K183" i="55"/>
  <c r="J183" i="55"/>
  <c r="I183" i="55"/>
  <c r="H183" i="55"/>
  <c r="CP182" i="55"/>
  <c r="CO182" i="55"/>
  <c r="CN182" i="55"/>
  <c r="CM182" i="55"/>
  <c r="CL182" i="55"/>
  <c r="CK182" i="55"/>
  <c r="CH182" i="55"/>
  <c r="CG182" i="55"/>
  <c r="CF182" i="55"/>
  <c r="CE182" i="55"/>
  <c r="CD182" i="55"/>
  <c r="CC182" i="55"/>
  <c r="BZ182" i="55"/>
  <c r="BY182" i="55"/>
  <c r="BX182" i="55"/>
  <c r="BW182" i="55"/>
  <c r="BV182" i="55"/>
  <c r="BU182" i="55"/>
  <c r="BR182" i="55"/>
  <c r="BQ182" i="55"/>
  <c r="BP182" i="55"/>
  <c r="BO182" i="55"/>
  <c r="BN182" i="55"/>
  <c r="BM182" i="55"/>
  <c r="BJ182" i="55"/>
  <c r="BI182" i="55"/>
  <c r="BH182" i="55"/>
  <c r="BG182" i="55"/>
  <c r="BF182" i="55"/>
  <c r="BE182" i="55"/>
  <c r="BC182" i="55"/>
  <c r="BD182" i="55" s="1"/>
  <c r="BB182" i="55"/>
  <c r="BA182" i="55"/>
  <c r="CS182" i="55" s="1"/>
  <c r="AZ182" i="55"/>
  <c r="AZ183" i="55" s="1"/>
  <c r="AY182" i="55"/>
  <c r="AY183" i="55" s="1"/>
  <c r="AR182" i="55"/>
  <c r="AQ182" i="55"/>
  <c r="AP182" i="55"/>
  <c r="AO182" i="55"/>
  <c r="CJ182" i="55" s="1"/>
  <c r="AN182" i="55"/>
  <c r="AN183" i="55" s="1"/>
  <c r="AH182" i="55"/>
  <c r="AG182" i="55"/>
  <c r="AF182" i="55"/>
  <c r="CB182" i="55" s="1"/>
  <c r="AE182" i="55"/>
  <c r="AE183" i="55" s="1"/>
  <c r="Y182" i="55"/>
  <c r="X182" i="55"/>
  <c r="W182" i="55"/>
  <c r="BT182" i="55" s="1"/>
  <c r="V182" i="55"/>
  <c r="BS182" i="55" s="1"/>
  <c r="P182" i="55"/>
  <c r="AS182" i="55" s="1"/>
  <c r="O182" i="55"/>
  <c r="N182" i="55"/>
  <c r="N183" i="55" s="1"/>
  <c r="M182" i="55"/>
  <c r="M183" i="55" s="1"/>
  <c r="BD181" i="55"/>
  <c r="AX181" i="55"/>
  <c r="AW181" i="55"/>
  <c r="AV181" i="55"/>
  <c r="AU181" i="55"/>
  <c r="AT181" i="55"/>
  <c r="AN181" i="55"/>
  <c r="AM181" i="55"/>
  <c r="AL181" i="55"/>
  <c r="AK181" i="55"/>
  <c r="AJ181" i="55"/>
  <c r="AI181" i="55"/>
  <c r="AD181" i="55"/>
  <c r="AC181" i="55"/>
  <c r="AB181" i="55"/>
  <c r="AA181" i="55"/>
  <c r="Z181" i="55"/>
  <c r="V181" i="55"/>
  <c r="U181" i="55"/>
  <c r="T181" i="55"/>
  <c r="S181" i="55"/>
  <c r="R181" i="55"/>
  <c r="Q181" i="55"/>
  <c r="L181" i="55"/>
  <c r="K181" i="55"/>
  <c r="J181" i="55"/>
  <c r="I181" i="55"/>
  <c r="H181" i="55"/>
  <c r="CP180" i="55"/>
  <c r="CO180" i="55"/>
  <c r="CN180" i="55"/>
  <c r="CM180" i="55"/>
  <c r="CL180" i="55"/>
  <c r="CH180" i="55"/>
  <c r="CG180" i="55"/>
  <c r="CF180" i="55"/>
  <c r="CE180" i="55"/>
  <c r="CD180" i="55"/>
  <c r="BZ180" i="55"/>
  <c r="BY180" i="55"/>
  <c r="BX180" i="55"/>
  <c r="BW180" i="55"/>
  <c r="BV180" i="55"/>
  <c r="BR180" i="55"/>
  <c r="BQ180" i="55"/>
  <c r="BP180" i="55"/>
  <c r="BO180" i="55"/>
  <c r="BN180" i="55"/>
  <c r="BJ180" i="55"/>
  <c r="BI180" i="55"/>
  <c r="BH180" i="55"/>
  <c r="BG180" i="55"/>
  <c r="BF180" i="55"/>
  <c r="BE180" i="55"/>
  <c r="BC180" i="55"/>
  <c r="BB180" i="55"/>
  <c r="BD180" i="55" s="1"/>
  <c r="BA180" i="55"/>
  <c r="CS180" i="55" s="1"/>
  <c r="AZ180" i="55"/>
  <c r="AZ181" i="55" s="1"/>
  <c r="AY180" i="55"/>
  <c r="AY181" i="55" s="1"/>
  <c r="AQ180" i="55"/>
  <c r="CK180" i="55" s="1"/>
  <c r="AP180" i="55"/>
  <c r="AO180" i="55"/>
  <c r="AO181" i="55" s="1"/>
  <c r="AN180" i="55"/>
  <c r="CI180" i="55" s="1"/>
  <c r="AH180" i="55"/>
  <c r="CC180" i="55" s="1"/>
  <c r="AG180" i="55"/>
  <c r="AF180" i="55"/>
  <c r="AF181" i="55" s="1"/>
  <c r="AE180" i="55"/>
  <c r="AE181" i="55" s="1"/>
  <c r="Y180" i="55"/>
  <c r="BU180" i="55" s="1"/>
  <c r="X180" i="55"/>
  <c r="W180" i="55"/>
  <c r="BT180" i="55" s="1"/>
  <c r="V180" i="55"/>
  <c r="BS180" i="55" s="1"/>
  <c r="P180" i="55"/>
  <c r="BM180" i="55" s="1"/>
  <c r="O180" i="55"/>
  <c r="N180" i="55"/>
  <c r="N181" i="55" s="1"/>
  <c r="M180" i="55"/>
  <c r="M181" i="55" s="1"/>
  <c r="BD179" i="55"/>
  <c r="AX179" i="55"/>
  <c r="AW179" i="55"/>
  <c r="AV179" i="55"/>
  <c r="AU179" i="55"/>
  <c r="AT179" i="55"/>
  <c r="AO179" i="55"/>
  <c r="AM179" i="55"/>
  <c r="AL179" i="55"/>
  <c r="AK179" i="55"/>
  <c r="AJ179" i="55"/>
  <c r="AI179" i="55"/>
  <c r="AD179" i="55"/>
  <c r="AC179" i="55"/>
  <c r="AB179" i="55"/>
  <c r="AA179" i="55"/>
  <c r="Z179" i="55"/>
  <c r="W179" i="55"/>
  <c r="U179" i="55"/>
  <c r="T179" i="55"/>
  <c r="S179" i="55"/>
  <c r="R179" i="55"/>
  <c r="Q179" i="55"/>
  <c r="L179" i="55"/>
  <c r="K179" i="55"/>
  <c r="J179" i="55"/>
  <c r="I179" i="55"/>
  <c r="H179" i="55"/>
  <c r="CP178" i="55"/>
  <c r="CO178" i="55"/>
  <c r="CN178" i="55"/>
  <c r="CM178" i="55"/>
  <c r="CL178" i="55"/>
  <c r="CK178" i="55"/>
  <c r="CH178" i="55"/>
  <c r="CG178" i="55"/>
  <c r="CF178" i="55"/>
  <c r="CE178" i="55"/>
  <c r="CD178" i="55"/>
  <c r="CC178" i="55"/>
  <c r="BZ178" i="55"/>
  <c r="BY178" i="55"/>
  <c r="BX178" i="55"/>
  <c r="BW178" i="55"/>
  <c r="BV178" i="55"/>
  <c r="BU178" i="55"/>
  <c r="BR178" i="55"/>
  <c r="BQ178" i="55"/>
  <c r="BP178" i="55"/>
  <c r="BO178" i="55"/>
  <c r="BN178" i="55"/>
  <c r="BM178" i="55"/>
  <c r="BJ178" i="55"/>
  <c r="BI178" i="55"/>
  <c r="BH178" i="55"/>
  <c r="BG178" i="55"/>
  <c r="BF178" i="55"/>
  <c r="BE178" i="55"/>
  <c r="BC178" i="55"/>
  <c r="BB178" i="55"/>
  <c r="BD178" i="55" s="1"/>
  <c r="BA178" i="55"/>
  <c r="CS178" i="55" s="1"/>
  <c r="AZ178" i="55"/>
  <c r="AZ179" i="55" s="1"/>
  <c r="AY178" i="55"/>
  <c r="AY179" i="55" s="1"/>
  <c r="AR178" i="55"/>
  <c r="AQ178" i="55"/>
  <c r="AP178" i="55"/>
  <c r="AO178" i="55"/>
  <c r="CJ178" i="55" s="1"/>
  <c r="AN178" i="55"/>
  <c r="CI178" i="55" s="1"/>
  <c r="AH178" i="55"/>
  <c r="AG178" i="55"/>
  <c r="AF178" i="55"/>
  <c r="AF179" i="55" s="1"/>
  <c r="AE178" i="55"/>
  <c r="CA178" i="55" s="1"/>
  <c r="Y178" i="55"/>
  <c r="X178" i="55"/>
  <c r="W178" i="55"/>
  <c r="BT178" i="55" s="1"/>
  <c r="V178" i="55"/>
  <c r="BS178" i="55" s="1"/>
  <c r="P178" i="55"/>
  <c r="AS178" i="55" s="1"/>
  <c r="O178" i="55"/>
  <c r="N178" i="55"/>
  <c r="N179" i="55" s="1"/>
  <c r="M178" i="55"/>
  <c r="M179" i="55" s="1"/>
  <c r="BD177" i="55"/>
  <c r="AX177" i="55"/>
  <c r="AW177" i="55"/>
  <c r="AV177" i="55"/>
  <c r="AU177" i="55"/>
  <c r="AT177" i="55"/>
  <c r="AN177" i="55"/>
  <c r="AM177" i="55"/>
  <c r="AL177" i="55"/>
  <c r="AK177" i="55"/>
  <c r="AJ177" i="55"/>
  <c r="AI177" i="55"/>
  <c r="AD177" i="55"/>
  <c r="AC177" i="55"/>
  <c r="AB177" i="55"/>
  <c r="AA177" i="55"/>
  <c r="Z177" i="55"/>
  <c r="V177" i="55"/>
  <c r="U177" i="55"/>
  <c r="T177" i="55"/>
  <c r="S177" i="55"/>
  <c r="R177" i="55"/>
  <c r="Q177" i="55"/>
  <c r="L177" i="55"/>
  <c r="K177" i="55"/>
  <c r="J177" i="55"/>
  <c r="I177" i="55"/>
  <c r="H177" i="55"/>
  <c r="CP176" i="55"/>
  <c r="CO176" i="55"/>
  <c r="CN176" i="55"/>
  <c r="CM176" i="55"/>
  <c r="CL176" i="55"/>
  <c r="CH176" i="55"/>
  <c r="CG176" i="55"/>
  <c r="CF176" i="55"/>
  <c r="CE176" i="55"/>
  <c r="CD176" i="55"/>
  <c r="BZ176" i="55"/>
  <c r="BY176" i="55"/>
  <c r="BX176" i="55"/>
  <c r="BW176" i="55"/>
  <c r="BV176" i="55"/>
  <c r="BR176" i="55"/>
  <c r="BQ176" i="55"/>
  <c r="BP176" i="55"/>
  <c r="BO176" i="55"/>
  <c r="BN176" i="55"/>
  <c r="BJ176" i="55"/>
  <c r="BI176" i="55"/>
  <c r="BH176" i="55"/>
  <c r="BG176" i="55"/>
  <c r="BF176" i="55"/>
  <c r="BE176" i="55"/>
  <c r="BC176" i="55"/>
  <c r="BB176" i="55"/>
  <c r="BD176" i="55" s="1"/>
  <c r="BA176" i="55"/>
  <c r="CS176" i="55" s="1"/>
  <c r="AZ176" i="55"/>
  <c r="AZ177" i="55" s="1"/>
  <c r="AY176" i="55"/>
  <c r="AY177" i="55" s="1"/>
  <c r="AQ176" i="55"/>
  <c r="CK176" i="55" s="1"/>
  <c r="AP176" i="55"/>
  <c r="AO176" i="55"/>
  <c r="CJ176" i="55" s="1"/>
  <c r="AN176" i="55"/>
  <c r="CI176" i="55" s="1"/>
  <c r="AH176" i="55"/>
  <c r="CC176" i="55" s="1"/>
  <c r="AG176" i="55"/>
  <c r="AF176" i="55"/>
  <c r="CB176" i="55" s="1"/>
  <c r="AE176" i="55"/>
  <c r="CA176" i="55" s="1"/>
  <c r="Y176" i="55"/>
  <c r="BU176" i="55" s="1"/>
  <c r="X176" i="55"/>
  <c r="W176" i="55"/>
  <c r="BT176" i="55" s="1"/>
  <c r="V176" i="55"/>
  <c r="BS176" i="55" s="1"/>
  <c r="P176" i="55"/>
  <c r="O176" i="55"/>
  <c r="N176" i="55"/>
  <c r="N177" i="55" s="1"/>
  <c r="M176" i="55"/>
  <c r="M177" i="55" s="1"/>
  <c r="BD175" i="55"/>
  <c r="AX175" i="55"/>
  <c r="AW175" i="55"/>
  <c r="AV175" i="55"/>
  <c r="AU175" i="55"/>
  <c r="AT175" i="55"/>
  <c r="AO175" i="55"/>
  <c r="AM175" i="55"/>
  <c r="AL175" i="55"/>
  <c r="AK175" i="55"/>
  <c r="AJ175" i="55"/>
  <c r="AI175" i="55"/>
  <c r="AD175" i="55"/>
  <c r="AC175" i="55"/>
  <c r="AB175" i="55"/>
  <c r="AA175" i="55"/>
  <c r="Z175" i="55"/>
  <c r="W175" i="55"/>
  <c r="U175" i="55"/>
  <c r="T175" i="55"/>
  <c r="S175" i="55"/>
  <c r="R175" i="55"/>
  <c r="Q175" i="55"/>
  <c r="L175" i="55"/>
  <c r="K175" i="55"/>
  <c r="J175" i="55"/>
  <c r="I175" i="55"/>
  <c r="H175" i="55"/>
  <c r="CP174" i="55"/>
  <c r="CO174" i="55"/>
  <c r="CN174" i="55"/>
  <c r="CM174" i="55"/>
  <c r="CL174" i="55"/>
  <c r="CK174" i="55"/>
  <c r="CH174" i="55"/>
  <c r="CG174" i="55"/>
  <c r="CF174" i="55"/>
  <c r="CE174" i="55"/>
  <c r="CD174" i="55"/>
  <c r="CC174" i="55"/>
  <c r="BZ174" i="55"/>
  <c r="BY174" i="55"/>
  <c r="BX174" i="55"/>
  <c r="BW174" i="55"/>
  <c r="BV174" i="55"/>
  <c r="BU174" i="55"/>
  <c r="BR174" i="55"/>
  <c r="BQ174" i="55"/>
  <c r="BP174" i="55"/>
  <c r="BO174" i="55"/>
  <c r="BN174" i="55"/>
  <c r="BM174" i="55"/>
  <c r="BJ174" i="55"/>
  <c r="BI174" i="55"/>
  <c r="BH174" i="55"/>
  <c r="BG174" i="55"/>
  <c r="BF174" i="55"/>
  <c r="BE174" i="55"/>
  <c r="BC174" i="55"/>
  <c r="BB174" i="55"/>
  <c r="BD174" i="55" s="1"/>
  <c r="BA174" i="55"/>
  <c r="CS174" i="55" s="1"/>
  <c r="AZ174" i="55"/>
  <c r="AZ175" i="55" s="1"/>
  <c r="AY174" i="55"/>
  <c r="AY175" i="55" s="1"/>
  <c r="AR174" i="55"/>
  <c r="AQ174" i="55"/>
  <c r="AP174" i="55"/>
  <c r="AO174" i="55"/>
  <c r="CJ174" i="55" s="1"/>
  <c r="AN174" i="55"/>
  <c r="AN175" i="55" s="1"/>
  <c r="AH174" i="55"/>
  <c r="AG174" i="55"/>
  <c r="AF174" i="55"/>
  <c r="CB174" i="55" s="1"/>
  <c r="AE174" i="55"/>
  <c r="AE175" i="55" s="1"/>
  <c r="Y174" i="55"/>
  <c r="X174" i="55"/>
  <c r="W174" i="55"/>
  <c r="BT174" i="55" s="1"/>
  <c r="V174" i="55"/>
  <c r="BS174" i="55" s="1"/>
  <c r="P174" i="55"/>
  <c r="AS174" i="55" s="1"/>
  <c r="O174" i="55"/>
  <c r="N174" i="55"/>
  <c r="N175" i="55" s="1"/>
  <c r="M174" i="55"/>
  <c r="M175" i="55" s="1"/>
  <c r="BD173" i="55"/>
  <c r="AX173" i="55"/>
  <c r="AW173" i="55"/>
  <c r="AV173" i="55"/>
  <c r="AU173" i="55"/>
  <c r="AT173" i="55"/>
  <c r="AN173" i="55"/>
  <c r="AM173" i="55"/>
  <c r="AL173" i="55"/>
  <c r="AK173" i="55"/>
  <c r="AJ173" i="55"/>
  <c r="AI173" i="55"/>
  <c r="AD173" i="55"/>
  <c r="AC173" i="55"/>
  <c r="AB173" i="55"/>
  <c r="AA173" i="55"/>
  <c r="Z173" i="55"/>
  <c r="V173" i="55"/>
  <c r="U173" i="55"/>
  <c r="T173" i="55"/>
  <c r="S173" i="55"/>
  <c r="R173" i="55"/>
  <c r="Q173" i="55"/>
  <c r="L173" i="55"/>
  <c r="K173" i="55"/>
  <c r="J173" i="55"/>
  <c r="I173" i="55"/>
  <c r="H173" i="55"/>
  <c r="CP172" i="55"/>
  <c r="CO172" i="55"/>
  <c r="CN172" i="55"/>
  <c r="CM172" i="55"/>
  <c r="CL172" i="55"/>
  <c r="CH172" i="55"/>
  <c r="CG172" i="55"/>
  <c r="CF172" i="55"/>
  <c r="CE172" i="55"/>
  <c r="CD172" i="55"/>
  <c r="BZ172" i="55"/>
  <c r="BY172" i="55"/>
  <c r="BX172" i="55"/>
  <c r="BW172" i="55"/>
  <c r="BV172" i="55"/>
  <c r="BR172" i="55"/>
  <c r="BQ172" i="55"/>
  <c r="BP172" i="55"/>
  <c r="BO172" i="55"/>
  <c r="BN172" i="55"/>
  <c r="BJ172" i="55"/>
  <c r="BI172" i="55"/>
  <c r="BH172" i="55"/>
  <c r="BG172" i="55"/>
  <c r="BF172" i="55"/>
  <c r="BE172" i="55"/>
  <c r="BC172" i="55"/>
  <c r="BB172" i="55"/>
  <c r="BD172" i="55" s="1"/>
  <c r="BA172" i="55"/>
  <c r="CS172" i="55" s="1"/>
  <c r="AZ172" i="55"/>
  <c r="AZ173" i="55" s="1"/>
  <c r="AY172" i="55"/>
  <c r="AY173" i="55" s="1"/>
  <c r="AQ172" i="55"/>
  <c r="CK172" i="55" s="1"/>
  <c r="AP172" i="55"/>
  <c r="AO172" i="55"/>
  <c r="AO173" i="55" s="1"/>
  <c r="AN172" i="55"/>
  <c r="CI172" i="55" s="1"/>
  <c r="AH172" i="55"/>
  <c r="CC172" i="55" s="1"/>
  <c r="AG172" i="55"/>
  <c r="AF172" i="55"/>
  <c r="AF173" i="55" s="1"/>
  <c r="AE172" i="55"/>
  <c r="AE173" i="55" s="1"/>
  <c r="Y172" i="55"/>
  <c r="BU172" i="55" s="1"/>
  <c r="X172" i="55"/>
  <c r="W172" i="55"/>
  <c r="BT172" i="55" s="1"/>
  <c r="V172" i="55"/>
  <c r="BS172" i="55" s="1"/>
  <c r="P172" i="55"/>
  <c r="O172" i="55"/>
  <c r="N172" i="55"/>
  <c r="N173" i="55" s="1"/>
  <c r="M172" i="55"/>
  <c r="M173" i="55" s="1"/>
  <c r="BD171" i="55"/>
  <c r="AX171" i="55"/>
  <c r="AW171" i="55"/>
  <c r="AV171" i="55"/>
  <c r="AU171" i="55"/>
  <c r="AT171" i="55"/>
  <c r="AO171" i="55"/>
  <c r="AM171" i="55"/>
  <c r="AL171" i="55"/>
  <c r="AK171" i="55"/>
  <c r="AJ171" i="55"/>
  <c r="AI171" i="55"/>
  <c r="AD171" i="55"/>
  <c r="AC171" i="55"/>
  <c r="AB171" i="55"/>
  <c r="AA171" i="55"/>
  <c r="Z171" i="55"/>
  <c r="W171" i="55"/>
  <c r="U171" i="55"/>
  <c r="T171" i="55"/>
  <c r="S171" i="55"/>
  <c r="R171" i="55"/>
  <c r="Q171" i="55"/>
  <c r="L171" i="55"/>
  <c r="K171" i="55"/>
  <c r="J171" i="55"/>
  <c r="I171" i="55"/>
  <c r="H171" i="55"/>
  <c r="CP170" i="55"/>
  <c r="CO170" i="55"/>
  <c r="CN170" i="55"/>
  <c r="CM170" i="55"/>
  <c r="CL170" i="55"/>
  <c r="CK170" i="55"/>
  <c r="CH170" i="55"/>
  <c r="CG170" i="55"/>
  <c r="CF170" i="55"/>
  <c r="CE170" i="55"/>
  <c r="CD170" i="55"/>
  <c r="CC170" i="55"/>
  <c r="BZ170" i="55"/>
  <c r="BY170" i="55"/>
  <c r="BX170" i="55"/>
  <c r="BW170" i="55"/>
  <c r="BV170" i="55"/>
  <c r="BU170" i="55"/>
  <c r="BR170" i="55"/>
  <c r="BQ170" i="55"/>
  <c r="BP170" i="55"/>
  <c r="BO170" i="55"/>
  <c r="BN170" i="55"/>
  <c r="BM170" i="55"/>
  <c r="BJ170" i="55"/>
  <c r="BI170" i="55"/>
  <c r="BH170" i="55"/>
  <c r="BG170" i="55"/>
  <c r="BF170" i="55"/>
  <c r="BE170" i="55"/>
  <c r="BC170" i="55"/>
  <c r="BB170" i="55"/>
  <c r="BD170" i="55" s="1"/>
  <c r="BA170" i="55"/>
  <c r="CS170" i="55" s="1"/>
  <c r="AZ170" i="55"/>
  <c r="AZ171" i="55" s="1"/>
  <c r="AY170" i="55"/>
  <c r="AY171" i="55" s="1"/>
  <c r="AR170" i="55"/>
  <c r="AQ170" i="55"/>
  <c r="AP170" i="55"/>
  <c r="AO170" i="55"/>
  <c r="CJ170" i="55" s="1"/>
  <c r="AN170" i="55"/>
  <c r="CI170" i="55" s="1"/>
  <c r="AH170" i="55"/>
  <c r="AG170" i="55"/>
  <c r="AF170" i="55"/>
  <c r="AF171" i="55" s="1"/>
  <c r="AE170" i="55"/>
  <c r="CA170" i="55" s="1"/>
  <c r="Y170" i="55"/>
  <c r="X170" i="55"/>
  <c r="W170" i="55"/>
  <c r="BT170" i="55" s="1"/>
  <c r="V170" i="55"/>
  <c r="BS170" i="55" s="1"/>
  <c r="P170" i="55"/>
  <c r="AS170" i="55" s="1"/>
  <c r="O170" i="55"/>
  <c r="N170" i="55"/>
  <c r="N171" i="55" s="1"/>
  <c r="M170" i="55"/>
  <c r="M171" i="55" s="1"/>
  <c r="BD169" i="55"/>
  <c r="AX169" i="55"/>
  <c r="AW169" i="55"/>
  <c r="AV169" i="55"/>
  <c r="AU169" i="55"/>
  <c r="AT169" i="55"/>
  <c r="AN169" i="55"/>
  <c r="AM169" i="55"/>
  <c r="AL169" i="55"/>
  <c r="AK169" i="55"/>
  <c r="AJ169" i="55"/>
  <c r="AI169" i="55"/>
  <c r="AD169" i="55"/>
  <c r="AC169" i="55"/>
  <c r="AB169" i="55"/>
  <c r="AA169" i="55"/>
  <c r="Z169" i="55"/>
  <c r="V169" i="55"/>
  <c r="U169" i="55"/>
  <c r="T169" i="55"/>
  <c r="S169" i="55"/>
  <c r="R169" i="55"/>
  <c r="Q169" i="55"/>
  <c r="N169" i="55"/>
  <c r="L169" i="55"/>
  <c r="K169" i="55"/>
  <c r="J169" i="55"/>
  <c r="I169" i="55"/>
  <c r="H169" i="55"/>
  <c r="CP168" i="55"/>
  <c r="CO168" i="55"/>
  <c r="CN168" i="55"/>
  <c r="CM168" i="55"/>
  <c r="CL168" i="55"/>
  <c r="CJ168" i="55"/>
  <c r="CH168" i="55"/>
  <c r="CG168" i="55"/>
  <c r="CF168" i="55"/>
  <c r="CE168" i="55"/>
  <c r="CD168" i="55"/>
  <c r="CB168" i="55"/>
  <c r="BZ168" i="55"/>
  <c r="BY168" i="55"/>
  <c r="BX168" i="55"/>
  <c r="BW168" i="55"/>
  <c r="BV168" i="55"/>
  <c r="BT168" i="55"/>
  <c r="BR168" i="55"/>
  <c r="BQ168" i="55"/>
  <c r="BP168" i="55"/>
  <c r="BO168" i="55"/>
  <c r="BN168" i="55"/>
  <c r="BL168" i="55"/>
  <c r="BJ168" i="55"/>
  <c r="BI168" i="55"/>
  <c r="BH168" i="55"/>
  <c r="BG168" i="55"/>
  <c r="BF168" i="55"/>
  <c r="BE168" i="55"/>
  <c r="BD168" i="55"/>
  <c r="BC168" i="55"/>
  <c r="BB168" i="55"/>
  <c r="BA168" i="55"/>
  <c r="CS168" i="55" s="1"/>
  <c r="AZ168" i="55"/>
  <c r="AZ169" i="55" s="1"/>
  <c r="AY168" i="55"/>
  <c r="AY169" i="55" s="1"/>
  <c r="AQ168" i="55"/>
  <c r="CK168" i="55" s="1"/>
  <c r="AP168" i="55"/>
  <c r="AO168" i="55"/>
  <c r="AO169" i="55" s="1"/>
  <c r="AN168" i="55"/>
  <c r="CI168" i="55" s="1"/>
  <c r="AH168" i="55"/>
  <c r="CC168" i="55" s="1"/>
  <c r="AG168" i="55"/>
  <c r="AF168" i="55"/>
  <c r="AF169" i="55" s="1"/>
  <c r="AE168" i="55"/>
  <c r="CA168" i="55" s="1"/>
  <c r="Y168" i="55"/>
  <c r="X168" i="55"/>
  <c r="W168" i="55"/>
  <c r="W169" i="55" s="1"/>
  <c r="V168" i="55"/>
  <c r="BS168" i="55" s="1"/>
  <c r="P168" i="55"/>
  <c r="O168" i="55"/>
  <c r="N168" i="55"/>
  <c r="M168" i="55"/>
  <c r="M169" i="55" s="1"/>
  <c r="BD167" i="55"/>
  <c r="AX167" i="55"/>
  <c r="AW167" i="55"/>
  <c r="AV167" i="55"/>
  <c r="AU167" i="55"/>
  <c r="AT167" i="55"/>
  <c r="AO167" i="55"/>
  <c r="AM167" i="55"/>
  <c r="AL167" i="55"/>
  <c r="AK167" i="55"/>
  <c r="AJ167" i="55"/>
  <c r="AI167" i="55"/>
  <c r="AD167" i="55"/>
  <c r="AC167" i="55"/>
  <c r="AB167" i="55"/>
  <c r="AA167" i="55"/>
  <c r="Z167" i="55"/>
  <c r="W167" i="55"/>
  <c r="U167" i="55"/>
  <c r="T167" i="55"/>
  <c r="S167" i="55"/>
  <c r="R167" i="55"/>
  <c r="Q167" i="55"/>
  <c r="L167" i="55"/>
  <c r="K167" i="55"/>
  <c r="J167" i="55"/>
  <c r="I167" i="55"/>
  <c r="H167" i="55"/>
  <c r="CP166" i="55"/>
  <c r="CO166" i="55"/>
  <c r="CN166" i="55"/>
  <c r="CM166" i="55"/>
  <c r="CL166" i="55"/>
  <c r="CK166" i="55"/>
  <c r="CH166" i="55"/>
  <c r="CG166" i="55"/>
  <c r="CF166" i="55"/>
  <c r="CE166" i="55"/>
  <c r="CD166" i="55"/>
  <c r="CC166" i="55"/>
  <c r="BZ166" i="55"/>
  <c r="BY166" i="55"/>
  <c r="BX166" i="55"/>
  <c r="BW166" i="55"/>
  <c r="BV166" i="55"/>
  <c r="BU166" i="55"/>
  <c r="BR166" i="55"/>
  <c r="BQ166" i="55"/>
  <c r="BP166" i="55"/>
  <c r="BO166" i="55"/>
  <c r="BN166" i="55"/>
  <c r="BM166" i="55"/>
  <c r="BJ166" i="55"/>
  <c r="BI166" i="55"/>
  <c r="BH166" i="55"/>
  <c r="BG166" i="55"/>
  <c r="BF166" i="55"/>
  <c r="BE166" i="55"/>
  <c r="BC166" i="55"/>
  <c r="BB166" i="55"/>
  <c r="BD166" i="55" s="1"/>
  <c r="BA166" i="55"/>
  <c r="CS166" i="55" s="1"/>
  <c r="AZ166" i="55"/>
  <c r="AZ167" i="55" s="1"/>
  <c r="AY166" i="55"/>
  <c r="AY167" i="55" s="1"/>
  <c r="AR166" i="55"/>
  <c r="AQ166" i="55"/>
  <c r="AP166" i="55"/>
  <c r="AO166" i="55"/>
  <c r="CJ166" i="55" s="1"/>
  <c r="AN166" i="55"/>
  <c r="AH166" i="55"/>
  <c r="AG166" i="55"/>
  <c r="AF166" i="55"/>
  <c r="CB166" i="55" s="1"/>
  <c r="AE166" i="55"/>
  <c r="CA166" i="55" s="1"/>
  <c r="Y166" i="55"/>
  <c r="X166" i="55"/>
  <c r="W166" i="55"/>
  <c r="BT166" i="55" s="1"/>
  <c r="V166" i="55"/>
  <c r="P166" i="55"/>
  <c r="AS166" i="55" s="1"/>
  <c r="O166" i="55"/>
  <c r="N166" i="55"/>
  <c r="N167" i="55" s="1"/>
  <c r="M166" i="55"/>
  <c r="BD165" i="55"/>
  <c r="AX165" i="55"/>
  <c r="AW165" i="55"/>
  <c r="AV165" i="55"/>
  <c r="AU165" i="55"/>
  <c r="AT165" i="55"/>
  <c r="AN165" i="55"/>
  <c r="AM165" i="55"/>
  <c r="AL165" i="55"/>
  <c r="AK165" i="55"/>
  <c r="AJ165" i="55"/>
  <c r="AI165" i="55"/>
  <c r="AF165" i="55"/>
  <c r="AD165" i="55"/>
  <c r="AC165" i="55"/>
  <c r="AB165" i="55"/>
  <c r="AA165" i="55"/>
  <c r="Z165" i="55"/>
  <c r="V165" i="55"/>
  <c r="U165" i="55"/>
  <c r="T165" i="55"/>
  <c r="S165" i="55"/>
  <c r="R165" i="55"/>
  <c r="Q165" i="55"/>
  <c r="L165" i="55"/>
  <c r="K165" i="55"/>
  <c r="J165" i="55"/>
  <c r="I165" i="55"/>
  <c r="H165" i="55"/>
  <c r="CP164" i="55"/>
  <c r="CO164" i="55"/>
  <c r="CN164" i="55"/>
  <c r="CM164" i="55"/>
  <c r="CL164" i="55"/>
  <c r="CH164" i="55"/>
  <c r="CG164" i="55"/>
  <c r="CF164" i="55"/>
  <c r="CE164" i="55"/>
  <c r="CD164" i="55"/>
  <c r="BZ164" i="55"/>
  <c r="BY164" i="55"/>
  <c r="BX164" i="55"/>
  <c r="BW164" i="55"/>
  <c r="BV164" i="55"/>
  <c r="BR164" i="55"/>
  <c r="BQ164" i="55"/>
  <c r="BP164" i="55"/>
  <c r="BO164" i="55"/>
  <c r="BN164" i="55"/>
  <c r="BJ164" i="55"/>
  <c r="BI164" i="55"/>
  <c r="BH164" i="55"/>
  <c r="BG164" i="55"/>
  <c r="BF164" i="55"/>
  <c r="BE164" i="55"/>
  <c r="BC164" i="55"/>
  <c r="BB164" i="55"/>
  <c r="BD164" i="55" s="1"/>
  <c r="BA164" i="55"/>
  <c r="CS164" i="55" s="1"/>
  <c r="AZ164" i="55"/>
  <c r="AZ165" i="55" s="1"/>
  <c r="AY164" i="55"/>
  <c r="AY165" i="55" s="1"/>
  <c r="AQ164" i="55"/>
  <c r="CK164" i="55" s="1"/>
  <c r="AP164" i="55"/>
  <c r="AO164" i="55"/>
  <c r="AN164" i="55"/>
  <c r="CI164" i="55" s="1"/>
  <c r="AH164" i="55"/>
  <c r="CC164" i="55" s="1"/>
  <c r="AG164" i="55"/>
  <c r="AF164" i="55"/>
  <c r="CB164" i="55" s="1"/>
  <c r="AE164" i="55"/>
  <c r="AE165" i="55" s="1"/>
  <c r="Y164" i="55"/>
  <c r="BU164" i="55" s="1"/>
  <c r="X164" i="55"/>
  <c r="W164" i="55"/>
  <c r="V164" i="55"/>
  <c r="BS164" i="55" s="1"/>
  <c r="P164" i="55"/>
  <c r="BM164" i="55" s="1"/>
  <c r="O164" i="55"/>
  <c r="N164" i="55"/>
  <c r="M164" i="55"/>
  <c r="M165" i="55" s="1"/>
  <c r="BD163" i="55"/>
  <c r="AX163" i="55"/>
  <c r="AW163" i="55"/>
  <c r="AV163" i="55"/>
  <c r="AU163" i="55"/>
  <c r="AT163" i="55"/>
  <c r="AO163" i="55"/>
  <c r="AM163" i="55"/>
  <c r="AL163" i="55"/>
  <c r="AK163" i="55"/>
  <c r="AJ163" i="55"/>
  <c r="AI163" i="55"/>
  <c r="AD163" i="55"/>
  <c r="AC163" i="55"/>
  <c r="AB163" i="55"/>
  <c r="AA163" i="55"/>
  <c r="Z163" i="55"/>
  <c r="W163" i="55"/>
  <c r="U163" i="55"/>
  <c r="T163" i="55"/>
  <c r="S163" i="55"/>
  <c r="R163" i="55"/>
  <c r="Q163" i="55"/>
  <c r="M163" i="55"/>
  <c r="L163" i="55"/>
  <c r="K163" i="55"/>
  <c r="J163" i="55"/>
  <c r="I163" i="55"/>
  <c r="H163" i="55"/>
  <c r="CQ162" i="55"/>
  <c r="CP162" i="55"/>
  <c r="CO162" i="55"/>
  <c r="CN162" i="55"/>
  <c r="CM162" i="55"/>
  <c r="CL162" i="55"/>
  <c r="CK162" i="55"/>
  <c r="CI162" i="55"/>
  <c r="CH162" i="55"/>
  <c r="CG162" i="55"/>
  <c r="CF162" i="55"/>
  <c r="CE162" i="55"/>
  <c r="CD162" i="55"/>
  <c r="CC162" i="55"/>
  <c r="CA162" i="55"/>
  <c r="BZ162" i="55"/>
  <c r="BY162" i="55"/>
  <c r="BX162" i="55"/>
  <c r="BW162" i="55"/>
  <c r="BV162" i="55"/>
  <c r="BU162" i="55"/>
  <c r="BS162" i="55"/>
  <c r="BR162" i="55"/>
  <c r="BQ162" i="55"/>
  <c r="BP162" i="55"/>
  <c r="BO162" i="55"/>
  <c r="BN162" i="55"/>
  <c r="BM162" i="55"/>
  <c r="BK162" i="55"/>
  <c r="BJ162" i="55"/>
  <c r="BI162" i="55"/>
  <c r="BH162" i="55"/>
  <c r="BG162" i="55"/>
  <c r="BF162" i="55"/>
  <c r="BE162" i="55"/>
  <c r="BC162" i="55"/>
  <c r="BB162" i="55"/>
  <c r="BD162" i="55" s="1"/>
  <c r="BA162" i="55"/>
  <c r="CS162" i="55" s="1"/>
  <c r="AZ162" i="55"/>
  <c r="AZ163" i="55" s="1"/>
  <c r="AY162" i="55"/>
  <c r="AY163" i="55" s="1"/>
  <c r="AR162" i="55"/>
  <c r="AQ162" i="55"/>
  <c r="AP162" i="55"/>
  <c r="AO162" i="55"/>
  <c r="CJ162" i="55" s="1"/>
  <c r="AN162" i="55"/>
  <c r="AN163" i="55" s="1"/>
  <c r="AH162" i="55"/>
  <c r="AG162" i="55"/>
  <c r="AF162" i="55"/>
  <c r="AF163" i="55" s="1"/>
  <c r="AE162" i="55"/>
  <c r="AE163" i="55" s="1"/>
  <c r="Y162" i="55"/>
  <c r="X162" i="55"/>
  <c r="W162" i="55"/>
  <c r="BT162" i="55" s="1"/>
  <c r="V162" i="55"/>
  <c r="V163" i="55" s="1"/>
  <c r="P162" i="55"/>
  <c r="AS162" i="55" s="1"/>
  <c r="O162" i="55"/>
  <c r="N162" i="55"/>
  <c r="N163" i="55" s="1"/>
  <c r="M162" i="55"/>
  <c r="BD161" i="55"/>
  <c r="AX161" i="55"/>
  <c r="AW161" i="55"/>
  <c r="AV161" i="55"/>
  <c r="AU161" i="55"/>
  <c r="AT161" i="55"/>
  <c r="AN161" i="55"/>
  <c r="AM161" i="55"/>
  <c r="AL161" i="55"/>
  <c r="AK161" i="55"/>
  <c r="AJ161" i="55"/>
  <c r="AI161" i="55"/>
  <c r="AD161" i="55"/>
  <c r="AC161" i="55"/>
  <c r="AB161" i="55"/>
  <c r="AA161" i="55"/>
  <c r="Z161" i="55"/>
  <c r="V161" i="55"/>
  <c r="U161" i="55"/>
  <c r="T161" i="55"/>
  <c r="S161" i="55"/>
  <c r="R161" i="55"/>
  <c r="Q161" i="55"/>
  <c r="N161" i="55"/>
  <c r="L161" i="55"/>
  <c r="K161" i="55"/>
  <c r="J161" i="55"/>
  <c r="I161" i="55"/>
  <c r="H161" i="55"/>
  <c r="CP160" i="55"/>
  <c r="CO160" i="55"/>
  <c r="CN160" i="55"/>
  <c r="CM160" i="55"/>
  <c r="CL160" i="55"/>
  <c r="CJ160" i="55"/>
  <c r="CH160" i="55"/>
  <c r="CG160" i="55"/>
  <c r="CF160" i="55"/>
  <c r="CE160" i="55"/>
  <c r="CD160" i="55"/>
  <c r="CB160" i="55"/>
  <c r="BZ160" i="55"/>
  <c r="BY160" i="55"/>
  <c r="BX160" i="55"/>
  <c r="BW160" i="55"/>
  <c r="BV160" i="55"/>
  <c r="BT160" i="55"/>
  <c r="BR160" i="55"/>
  <c r="BQ160" i="55"/>
  <c r="BP160" i="55"/>
  <c r="BO160" i="55"/>
  <c r="BN160" i="55"/>
  <c r="BL160" i="55"/>
  <c r="BJ160" i="55"/>
  <c r="BI160" i="55"/>
  <c r="BH160" i="55"/>
  <c r="BG160" i="55"/>
  <c r="BF160" i="55"/>
  <c r="BE160" i="55"/>
  <c r="BD160" i="55"/>
  <c r="BC160" i="55"/>
  <c r="BB160" i="55"/>
  <c r="BA160" i="55"/>
  <c r="CS160" i="55" s="1"/>
  <c r="AZ160" i="55"/>
  <c r="AZ161" i="55" s="1"/>
  <c r="AY160" i="55"/>
  <c r="AY161" i="55" s="1"/>
  <c r="AQ160" i="55"/>
  <c r="CK160" i="55" s="1"/>
  <c r="AP160" i="55"/>
  <c r="AO160" i="55"/>
  <c r="AO161" i="55" s="1"/>
  <c r="AN160" i="55"/>
  <c r="CI160" i="55" s="1"/>
  <c r="AH160" i="55"/>
  <c r="CC160" i="55" s="1"/>
  <c r="AG160" i="55"/>
  <c r="AF160" i="55"/>
  <c r="AF161" i="55" s="1"/>
  <c r="AE160" i="55"/>
  <c r="CA160" i="55" s="1"/>
  <c r="Y160" i="55"/>
  <c r="X160" i="55"/>
  <c r="W160" i="55"/>
  <c r="W161" i="55" s="1"/>
  <c r="V160" i="55"/>
  <c r="BS160" i="55" s="1"/>
  <c r="P160" i="55"/>
  <c r="O160" i="55"/>
  <c r="N160" i="55"/>
  <c r="M160" i="55"/>
  <c r="M161" i="55" s="1"/>
  <c r="BD159" i="55"/>
  <c r="AX159" i="55"/>
  <c r="AW159" i="55"/>
  <c r="AV159" i="55"/>
  <c r="AU159" i="55"/>
  <c r="AT159" i="55"/>
  <c r="AO159" i="55"/>
  <c r="AM159" i="55"/>
  <c r="AL159" i="55"/>
  <c r="AK159" i="55"/>
  <c r="AJ159" i="55"/>
  <c r="AI159" i="55"/>
  <c r="AD159" i="55"/>
  <c r="AC159" i="55"/>
  <c r="AB159" i="55"/>
  <c r="AA159" i="55"/>
  <c r="Z159" i="55"/>
  <c r="W159" i="55"/>
  <c r="U159" i="55"/>
  <c r="T159" i="55"/>
  <c r="S159" i="55"/>
  <c r="R159" i="55"/>
  <c r="Q159" i="55"/>
  <c r="L159" i="55"/>
  <c r="K159" i="55"/>
  <c r="J159" i="55"/>
  <c r="I159" i="55"/>
  <c r="H159" i="55"/>
  <c r="CS158" i="55"/>
  <c r="CP158" i="55"/>
  <c r="CO158" i="55"/>
  <c r="CN158" i="55"/>
  <c r="CM158" i="55"/>
  <c r="CL158" i="55"/>
  <c r="CK158" i="55"/>
  <c r="CH158" i="55"/>
  <c r="CG158" i="55"/>
  <c r="CF158" i="55"/>
  <c r="CE158" i="55"/>
  <c r="CD158" i="55"/>
  <c r="CC158" i="55"/>
  <c r="BZ158" i="55"/>
  <c r="BY158" i="55"/>
  <c r="BX158" i="55"/>
  <c r="BW158" i="55"/>
  <c r="BV158" i="55"/>
  <c r="BU158" i="55"/>
  <c r="BR158" i="55"/>
  <c r="BQ158" i="55"/>
  <c r="BP158" i="55"/>
  <c r="BO158" i="55"/>
  <c r="BN158" i="55"/>
  <c r="BM158" i="55"/>
  <c r="BJ158" i="55"/>
  <c r="BI158" i="55"/>
  <c r="BH158" i="55"/>
  <c r="BG158" i="55"/>
  <c r="BF158" i="55"/>
  <c r="BE158" i="55"/>
  <c r="BC158" i="55"/>
  <c r="BB158" i="55"/>
  <c r="BD158" i="55" s="1"/>
  <c r="BA158" i="55"/>
  <c r="AZ158" i="55"/>
  <c r="AZ159" i="55" s="1"/>
  <c r="AY158" i="55"/>
  <c r="AY159" i="55" s="1"/>
  <c r="AR158" i="55"/>
  <c r="AQ158" i="55"/>
  <c r="AP158" i="55"/>
  <c r="AO158" i="55"/>
  <c r="CJ158" i="55" s="1"/>
  <c r="AN158" i="55"/>
  <c r="AH158" i="55"/>
  <c r="AG158" i="55"/>
  <c r="AF158" i="55"/>
  <c r="CB158" i="55" s="1"/>
  <c r="AE158" i="55"/>
  <c r="CA158" i="55" s="1"/>
  <c r="Y158" i="55"/>
  <c r="X158" i="55"/>
  <c r="W158" i="55"/>
  <c r="BT158" i="55" s="1"/>
  <c r="V158" i="55"/>
  <c r="P158" i="55"/>
  <c r="O158" i="55"/>
  <c r="N158" i="55"/>
  <c r="N159" i="55" s="1"/>
  <c r="M158" i="55"/>
  <c r="BD157" i="55"/>
  <c r="AX157" i="55"/>
  <c r="AW157" i="55"/>
  <c r="AV157" i="55"/>
  <c r="AU157" i="55"/>
  <c r="AT157" i="55"/>
  <c r="AN157" i="55"/>
  <c r="AM157" i="55"/>
  <c r="AL157" i="55"/>
  <c r="AK157" i="55"/>
  <c r="AJ157" i="55"/>
  <c r="AI157" i="55"/>
  <c r="AD157" i="55"/>
  <c r="AC157" i="55"/>
  <c r="AB157" i="55"/>
  <c r="AA157" i="55"/>
  <c r="Z157" i="55"/>
  <c r="V157" i="55"/>
  <c r="U157" i="55"/>
  <c r="T157" i="55"/>
  <c r="S157" i="55"/>
  <c r="R157" i="55"/>
  <c r="Q157" i="55"/>
  <c r="L157" i="55"/>
  <c r="K157" i="55"/>
  <c r="J157" i="55"/>
  <c r="I157" i="55"/>
  <c r="H157" i="55"/>
  <c r="CR156" i="55"/>
  <c r="CP156" i="55"/>
  <c r="CO156" i="55"/>
  <c r="CN156" i="55"/>
  <c r="CM156" i="55"/>
  <c r="CL156" i="55"/>
  <c r="CH156" i="55"/>
  <c r="CG156" i="55"/>
  <c r="CF156" i="55"/>
  <c r="CE156" i="55"/>
  <c r="CD156" i="55"/>
  <c r="BZ156" i="55"/>
  <c r="BY156" i="55"/>
  <c r="BX156" i="55"/>
  <c r="BW156" i="55"/>
  <c r="BV156" i="55"/>
  <c r="BR156" i="55"/>
  <c r="BQ156" i="55"/>
  <c r="BP156" i="55"/>
  <c r="BO156" i="55"/>
  <c r="BN156" i="55"/>
  <c r="BJ156" i="55"/>
  <c r="BI156" i="55"/>
  <c r="BH156" i="55"/>
  <c r="BG156" i="55"/>
  <c r="BF156" i="55"/>
  <c r="BE156" i="55"/>
  <c r="BC156" i="55"/>
  <c r="BB156" i="55"/>
  <c r="BD156" i="55" s="1"/>
  <c r="BA156" i="55"/>
  <c r="CS156" i="55" s="1"/>
  <c r="AZ156" i="55"/>
  <c r="AZ157" i="55" s="1"/>
  <c r="AY156" i="55"/>
  <c r="AY157" i="55" s="1"/>
  <c r="AQ156" i="55"/>
  <c r="CK156" i="55" s="1"/>
  <c r="AP156" i="55"/>
  <c r="AO156" i="55"/>
  <c r="AO157" i="55" s="1"/>
  <c r="AN156" i="55"/>
  <c r="CI156" i="55" s="1"/>
  <c r="AH156" i="55"/>
  <c r="CC156" i="55" s="1"/>
  <c r="AG156" i="55"/>
  <c r="AF156" i="55"/>
  <c r="AF157" i="55" s="1"/>
  <c r="AE156" i="55"/>
  <c r="AE157" i="55" s="1"/>
  <c r="Y156" i="55"/>
  <c r="X156" i="55"/>
  <c r="W156" i="55"/>
  <c r="W157" i="55" s="1"/>
  <c r="V156" i="55"/>
  <c r="BS156" i="55" s="1"/>
  <c r="P156" i="55"/>
  <c r="BM156" i="55" s="1"/>
  <c r="O156" i="55"/>
  <c r="N156" i="55"/>
  <c r="N157" i="55" s="1"/>
  <c r="M156" i="55"/>
  <c r="M157" i="55" s="1"/>
  <c r="BD155" i="55"/>
  <c r="AX155" i="55"/>
  <c r="AW155" i="55"/>
  <c r="AV155" i="55"/>
  <c r="AU155" i="55"/>
  <c r="AT155" i="55"/>
  <c r="AO155" i="55"/>
  <c r="AM155" i="55"/>
  <c r="AL155" i="55"/>
  <c r="AK155" i="55"/>
  <c r="AJ155" i="55"/>
  <c r="AI155" i="55"/>
  <c r="AD155" i="55"/>
  <c r="AC155" i="55"/>
  <c r="AB155" i="55"/>
  <c r="AA155" i="55"/>
  <c r="Z155" i="55"/>
  <c r="W155" i="55"/>
  <c r="U155" i="55"/>
  <c r="T155" i="55"/>
  <c r="S155" i="55"/>
  <c r="R155" i="55"/>
  <c r="Q155" i="55"/>
  <c r="L155" i="55"/>
  <c r="K155" i="55"/>
  <c r="J155" i="55"/>
  <c r="I155" i="55"/>
  <c r="H155" i="55"/>
  <c r="CS154" i="55"/>
  <c r="CP154" i="55"/>
  <c r="CO154" i="55"/>
  <c r="CN154" i="55"/>
  <c r="CM154" i="55"/>
  <c r="CL154" i="55"/>
  <c r="CK154" i="55"/>
  <c r="CI154" i="55"/>
  <c r="CH154" i="55"/>
  <c r="CG154" i="55"/>
  <c r="CF154" i="55"/>
  <c r="CE154" i="55"/>
  <c r="CD154" i="55"/>
  <c r="CC154" i="55"/>
  <c r="CA154" i="55"/>
  <c r="BZ154" i="55"/>
  <c r="BY154" i="55"/>
  <c r="BX154" i="55"/>
  <c r="BW154" i="55"/>
  <c r="BV154" i="55"/>
  <c r="BU154" i="55"/>
  <c r="BR154" i="55"/>
  <c r="BQ154" i="55"/>
  <c r="BP154" i="55"/>
  <c r="BO154" i="55"/>
  <c r="BN154" i="55"/>
  <c r="BM154" i="55"/>
  <c r="BJ154" i="55"/>
  <c r="BI154" i="55"/>
  <c r="BH154" i="55"/>
  <c r="BG154" i="55"/>
  <c r="BF154" i="55"/>
  <c r="BE154" i="55"/>
  <c r="BC154" i="55"/>
  <c r="BB154" i="55"/>
  <c r="BA154" i="55"/>
  <c r="AZ154" i="55"/>
  <c r="AZ155" i="55" s="1"/>
  <c r="AY154" i="55"/>
  <c r="CQ154" i="55" s="1"/>
  <c r="AR154" i="55"/>
  <c r="AQ154" i="55"/>
  <c r="AP154" i="55"/>
  <c r="AO154" i="55"/>
  <c r="CJ154" i="55" s="1"/>
  <c r="AN154" i="55"/>
  <c r="AN155" i="55" s="1"/>
  <c r="AH154" i="55"/>
  <c r="AG154" i="55"/>
  <c r="AF154" i="55"/>
  <c r="AF155" i="55" s="1"/>
  <c r="AE154" i="55"/>
  <c r="AE155" i="55" s="1"/>
  <c r="Y154" i="55"/>
  <c r="X154" i="55"/>
  <c r="W154" i="55"/>
  <c r="BT154" i="55" s="1"/>
  <c r="V154" i="55"/>
  <c r="V155" i="55" s="1"/>
  <c r="P154" i="55"/>
  <c r="O154" i="55"/>
  <c r="N154" i="55"/>
  <c r="N155" i="55" s="1"/>
  <c r="M154" i="55"/>
  <c r="BK154" i="55" s="1"/>
  <c r="BD153" i="55"/>
  <c r="AZ153" i="55"/>
  <c r="AX153" i="55"/>
  <c r="AW153" i="55"/>
  <c r="AV153" i="55"/>
  <c r="AU153" i="55"/>
  <c r="AT153" i="55"/>
  <c r="AN153" i="55"/>
  <c r="AM153" i="55"/>
  <c r="AL153" i="55"/>
  <c r="AK153" i="55"/>
  <c r="AJ153" i="55"/>
  <c r="AI153" i="55"/>
  <c r="AF153" i="55"/>
  <c r="AD153" i="55"/>
  <c r="AC153" i="55"/>
  <c r="AB153" i="55"/>
  <c r="AA153" i="55"/>
  <c r="Z153" i="55"/>
  <c r="V153" i="55"/>
  <c r="U153" i="55"/>
  <c r="T153" i="55"/>
  <c r="S153" i="55"/>
  <c r="R153" i="55"/>
  <c r="Q153" i="55"/>
  <c r="N153" i="55"/>
  <c r="L153" i="55"/>
  <c r="K153" i="55"/>
  <c r="J153" i="55"/>
  <c r="I153" i="55"/>
  <c r="H153" i="55"/>
  <c r="CP152" i="55"/>
  <c r="CO152" i="55"/>
  <c r="CN152" i="55"/>
  <c r="CM152" i="55"/>
  <c r="CL152" i="55"/>
  <c r="CJ152" i="55"/>
  <c r="CH152" i="55"/>
  <c r="CG152" i="55"/>
  <c r="CF152" i="55"/>
  <c r="CE152" i="55"/>
  <c r="CD152" i="55"/>
  <c r="BZ152" i="55"/>
  <c r="BY152" i="55"/>
  <c r="BX152" i="55"/>
  <c r="BW152" i="55"/>
  <c r="BV152" i="55"/>
  <c r="BT152" i="55"/>
  <c r="BR152" i="55"/>
  <c r="BQ152" i="55"/>
  <c r="BP152" i="55"/>
  <c r="BO152" i="55"/>
  <c r="BN152" i="55"/>
  <c r="BJ152" i="55"/>
  <c r="BI152" i="55"/>
  <c r="BH152" i="55"/>
  <c r="BG152" i="55"/>
  <c r="BF152" i="55"/>
  <c r="BE152" i="55"/>
  <c r="BD152" i="55"/>
  <c r="BC152" i="55"/>
  <c r="BB152" i="55"/>
  <c r="BA152" i="55"/>
  <c r="CS152" i="55" s="1"/>
  <c r="AZ152" i="55"/>
  <c r="CR152" i="55" s="1"/>
  <c r="AY152" i="55"/>
  <c r="AY153" i="55" s="1"/>
  <c r="AQ152" i="55"/>
  <c r="CK152" i="55" s="1"/>
  <c r="AP152" i="55"/>
  <c r="AO152" i="55"/>
  <c r="AO153" i="55" s="1"/>
  <c r="AN152" i="55"/>
  <c r="CI152" i="55" s="1"/>
  <c r="AH152" i="55"/>
  <c r="CC152" i="55" s="1"/>
  <c r="AG152" i="55"/>
  <c r="AF152" i="55"/>
  <c r="CB152" i="55" s="1"/>
  <c r="AE152" i="55"/>
  <c r="CA152" i="55" s="1"/>
  <c r="Y152" i="55"/>
  <c r="X152" i="55"/>
  <c r="W152" i="55"/>
  <c r="W153" i="55" s="1"/>
  <c r="V152" i="55"/>
  <c r="BS152" i="55" s="1"/>
  <c r="P152" i="55"/>
  <c r="BM152" i="55" s="1"/>
  <c r="O152" i="55"/>
  <c r="N152" i="55"/>
  <c r="BL152" i="55" s="1"/>
  <c r="M152" i="55"/>
  <c r="M153" i="55" s="1"/>
  <c r="BD151" i="55"/>
  <c r="AY151" i="55"/>
  <c r="AX151" i="55"/>
  <c r="AW151" i="55"/>
  <c r="AV151" i="55"/>
  <c r="AU151" i="55"/>
  <c r="AT151" i="55"/>
  <c r="AO151" i="55"/>
  <c r="AM151" i="55"/>
  <c r="AL151" i="55"/>
  <c r="AK151" i="55"/>
  <c r="AJ151" i="55"/>
  <c r="AI151" i="55"/>
  <c r="AD151" i="55"/>
  <c r="AC151" i="55"/>
  <c r="AB151" i="55"/>
  <c r="AA151" i="55"/>
  <c r="Z151" i="55"/>
  <c r="W151" i="55"/>
  <c r="U151" i="55"/>
  <c r="T151" i="55"/>
  <c r="S151" i="55"/>
  <c r="R151" i="55"/>
  <c r="Q151" i="55"/>
  <c r="L151" i="55"/>
  <c r="K151" i="55"/>
  <c r="J151" i="55"/>
  <c r="I151" i="55"/>
  <c r="H151" i="55"/>
  <c r="CQ150" i="55"/>
  <c r="CP150" i="55"/>
  <c r="CO150" i="55"/>
  <c r="CN150" i="55"/>
  <c r="CM150" i="55"/>
  <c r="CL150" i="55"/>
  <c r="CK150" i="55"/>
  <c r="CH150" i="55"/>
  <c r="CG150" i="55"/>
  <c r="CF150" i="55"/>
  <c r="CE150" i="55"/>
  <c r="CD150" i="55"/>
  <c r="CC150" i="55"/>
  <c r="BZ150" i="55"/>
  <c r="BY150" i="55"/>
  <c r="BX150" i="55"/>
  <c r="BW150" i="55"/>
  <c r="BV150" i="55"/>
  <c r="BU150" i="55"/>
  <c r="BR150" i="55"/>
  <c r="BQ150" i="55"/>
  <c r="BP150" i="55"/>
  <c r="BO150" i="55"/>
  <c r="BN150" i="55"/>
  <c r="BM150" i="55"/>
  <c r="BJ150" i="55"/>
  <c r="BI150" i="55"/>
  <c r="BH150" i="55"/>
  <c r="BG150" i="55"/>
  <c r="BF150" i="55"/>
  <c r="BE150" i="55"/>
  <c r="BC150" i="55"/>
  <c r="BB150" i="55"/>
  <c r="BD150" i="55" s="1"/>
  <c r="BA150" i="55"/>
  <c r="CS150" i="55" s="1"/>
  <c r="AZ150" i="55"/>
  <c r="AZ151" i="55" s="1"/>
  <c r="AY150" i="55"/>
  <c r="AR150" i="55"/>
  <c r="AQ150" i="55"/>
  <c r="AP150" i="55"/>
  <c r="AO150" i="55"/>
  <c r="CJ150" i="55" s="1"/>
  <c r="AN150" i="55"/>
  <c r="AN151" i="55" s="1"/>
  <c r="AH150" i="55"/>
  <c r="AG150" i="55"/>
  <c r="AF150" i="55"/>
  <c r="CB150" i="55" s="1"/>
  <c r="AE150" i="55"/>
  <c r="AE151" i="55" s="1"/>
  <c r="Y150" i="55"/>
  <c r="X150" i="55"/>
  <c r="W150" i="55"/>
  <c r="BT150" i="55" s="1"/>
  <c r="V150" i="55"/>
  <c r="V151" i="55" s="1"/>
  <c r="P150" i="55"/>
  <c r="O150" i="55"/>
  <c r="N150" i="55"/>
  <c r="N151" i="55" s="1"/>
  <c r="M150" i="55"/>
  <c r="M151" i="55" s="1"/>
  <c r="BD149" i="55"/>
  <c r="AZ149" i="55"/>
  <c r="AX149" i="55"/>
  <c r="AW149" i="55"/>
  <c r="AV149" i="55"/>
  <c r="AU149" i="55"/>
  <c r="AT149" i="55"/>
  <c r="AN149" i="55"/>
  <c r="AM149" i="55"/>
  <c r="AL149" i="55"/>
  <c r="AK149" i="55"/>
  <c r="AJ149" i="55"/>
  <c r="AI149" i="55"/>
  <c r="AD149" i="55"/>
  <c r="AC149" i="55"/>
  <c r="AB149" i="55"/>
  <c r="AA149" i="55"/>
  <c r="Z149" i="55"/>
  <c r="V149" i="55"/>
  <c r="U149" i="55"/>
  <c r="T149" i="55"/>
  <c r="S149" i="55"/>
  <c r="R149" i="55"/>
  <c r="Q149" i="55"/>
  <c r="L149" i="55"/>
  <c r="K149" i="55"/>
  <c r="J149" i="55"/>
  <c r="I149" i="55"/>
  <c r="H149" i="55"/>
  <c r="CR148" i="55"/>
  <c r="CP148" i="55"/>
  <c r="CO148" i="55"/>
  <c r="CN148" i="55"/>
  <c r="CM148" i="55"/>
  <c r="CL148" i="55"/>
  <c r="CH148" i="55"/>
  <c r="CG148" i="55"/>
  <c r="CF148" i="55"/>
  <c r="CE148" i="55"/>
  <c r="CD148" i="55"/>
  <c r="BZ148" i="55"/>
  <c r="BY148" i="55"/>
  <c r="BX148" i="55"/>
  <c r="BW148" i="55"/>
  <c r="BV148" i="55"/>
  <c r="BR148" i="55"/>
  <c r="BQ148" i="55"/>
  <c r="BP148" i="55"/>
  <c r="BO148" i="55"/>
  <c r="BN148" i="55"/>
  <c r="BJ148" i="55"/>
  <c r="BI148" i="55"/>
  <c r="BH148" i="55"/>
  <c r="BG148" i="55"/>
  <c r="BF148" i="55"/>
  <c r="BE148" i="55"/>
  <c r="BC148" i="55"/>
  <c r="BB148" i="55"/>
  <c r="BD148" i="55" s="1"/>
  <c r="BA148" i="55"/>
  <c r="CS148" i="55" s="1"/>
  <c r="AZ148" i="55"/>
  <c r="AY148" i="55"/>
  <c r="AY149" i="55" s="1"/>
  <c r="AQ148" i="55"/>
  <c r="CK148" i="55" s="1"/>
  <c r="AP148" i="55"/>
  <c r="AO148" i="55"/>
  <c r="AO149" i="55" s="1"/>
  <c r="AN148" i="55"/>
  <c r="CI148" i="55" s="1"/>
  <c r="AH148" i="55"/>
  <c r="CC148" i="55" s="1"/>
  <c r="AG148" i="55"/>
  <c r="AF148" i="55"/>
  <c r="AF149" i="55" s="1"/>
  <c r="AE148" i="55"/>
  <c r="AE149" i="55" s="1"/>
  <c r="Y148" i="55"/>
  <c r="X148" i="55"/>
  <c r="W148" i="55"/>
  <c r="W149" i="55" s="1"/>
  <c r="V148" i="55"/>
  <c r="BS148" i="55" s="1"/>
  <c r="P148" i="55"/>
  <c r="BM148" i="55" s="1"/>
  <c r="O148" i="55"/>
  <c r="N148" i="55"/>
  <c r="N149" i="55" s="1"/>
  <c r="M148" i="55"/>
  <c r="M149" i="55" s="1"/>
  <c r="BD147" i="55"/>
  <c r="AX147" i="55"/>
  <c r="AW147" i="55"/>
  <c r="AV147" i="55"/>
  <c r="AU147" i="55"/>
  <c r="AT147" i="55"/>
  <c r="AM147" i="55"/>
  <c r="AL147" i="55"/>
  <c r="AK147" i="55"/>
  <c r="AJ147" i="55"/>
  <c r="AI147" i="55"/>
  <c r="AD147" i="55"/>
  <c r="AC147" i="55"/>
  <c r="AB147" i="55"/>
  <c r="AA147" i="55"/>
  <c r="Z147" i="55"/>
  <c r="U147" i="55"/>
  <c r="T147" i="55"/>
  <c r="S147" i="55"/>
  <c r="R147" i="55"/>
  <c r="Q147" i="55"/>
  <c r="L147" i="55"/>
  <c r="K147" i="55"/>
  <c r="J147" i="55"/>
  <c r="I147" i="55"/>
  <c r="H147" i="55"/>
  <c r="CS146" i="55"/>
  <c r="CP146" i="55"/>
  <c r="CO146" i="55"/>
  <c r="CN146" i="55"/>
  <c r="CM146" i="55"/>
  <c r="CL146" i="55"/>
  <c r="CK146" i="55"/>
  <c r="CI146" i="55"/>
  <c r="CH146" i="55"/>
  <c r="CG146" i="55"/>
  <c r="CF146" i="55"/>
  <c r="CE146" i="55"/>
  <c r="CD146" i="55"/>
  <c r="CA146" i="55"/>
  <c r="BZ146" i="55"/>
  <c r="BY146" i="55"/>
  <c r="BX146" i="55"/>
  <c r="BW146" i="55"/>
  <c r="BV146" i="55"/>
  <c r="BU146" i="55"/>
  <c r="BR146" i="55"/>
  <c r="BQ146" i="55"/>
  <c r="BP146" i="55"/>
  <c r="BO146" i="55"/>
  <c r="BN146" i="55"/>
  <c r="BM146" i="55"/>
  <c r="BJ146" i="55"/>
  <c r="BI146" i="55"/>
  <c r="BH146" i="55"/>
  <c r="BG146" i="55"/>
  <c r="BF146" i="55"/>
  <c r="BE146" i="55"/>
  <c r="BC146" i="55"/>
  <c r="BD146" i="55" s="1"/>
  <c r="BB146" i="55"/>
  <c r="BA146" i="55"/>
  <c r="AZ146" i="55"/>
  <c r="AY146" i="55"/>
  <c r="CQ146" i="55" s="1"/>
  <c r="AR146" i="55"/>
  <c r="AQ146" i="55"/>
  <c r="AP146" i="55"/>
  <c r="AO146" i="55"/>
  <c r="CJ146" i="55" s="1"/>
  <c r="AN146" i="55"/>
  <c r="AN147" i="55" s="1"/>
  <c r="AH146" i="55"/>
  <c r="CC146" i="55" s="1"/>
  <c r="AG146" i="55"/>
  <c r="AF146" i="55"/>
  <c r="AE146" i="55"/>
  <c r="AE147" i="55" s="1"/>
  <c r="Y146" i="55"/>
  <c r="X146" i="55"/>
  <c r="W146" i="55"/>
  <c r="BT146" i="55" s="1"/>
  <c r="V146" i="55"/>
  <c r="V147" i="55" s="1"/>
  <c r="P146" i="55"/>
  <c r="O146" i="55"/>
  <c r="N146" i="55"/>
  <c r="M146" i="55"/>
  <c r="BK146" i="55" s="1"/>
  <c r="BD145" i="55"/>
  <c r="AX145" i="55"/>
  <c r="AW145" i="55"/>
  <c r="AV145" i="55"/>
  <c r="AU145" i="55"/>
  <c r="AT145" i="55"/>
  <c r="AN145" i="55"/>
  <c r="AM145" i="55"/>
  <c r="AL145" i="55"/>
  <c r="AK145" i="55"/>
  <c r="AJ145" i="55"/>
  <c r="AI145" i="55"/>
  <c r="AD145" i="55"/>
  <c r="AC145" i="55"/>
  <c r="AB145" i="55"/>
  <c r="AA145" i="55"/>
  <c r="Z145" i="55"/>
  <c r="W145" i="55"/>
  <c r="U145" i="55"/>
  <c r="T145" i="55"/>
  <c r="S145" i="55"/>
  <c r="R145" i="55"/>
  <c r="Q145" i="55"/>
  <c r="N145" i="55"/>
  <c r="M145" i="55"/>
  <c r="L145" i="55"/>
  <c r="K145" i="55"/>
  <c r="J145" i="55"/>
  <c r="I145" i="55"/>
  <c r="H145" i="55"/>
  <c r="CP144" i="55"/>
  <c r="CO144" i="55"/>
  <c r="CN144" i="55"/>
  <c r="CM144" i="55"/>
  <c r="CL144" i="55"/>
  <c r="CJ144" i="55"/>
  <c r="CI144" i="55"/>
  <c r="CH144" i="55"/>
  <c r="CG144" i="55"/>
  <c r="CF144" i="55"/>
  <c r="CE144" i="55"/>
  <c r="CD144" i="55"/>
  <c r="CB144" i="55"/>
  <c r="CA144" i="55"/>
  <c r="BZ144" i="55"/>
  <c r="BY144" i="55"/>
  <c r="BX144" i="55"/>
  <c r="BW144" i="55"/>
  <c r="BV144" i="55"/>
  <c r="BT144" i="55"/>
  <c r="BS144" i="55"/>
  <c r="BR144" i="55"/>
  <c r="BQ144" i="55"/>
  <c r="BP144" i="55"/>
  <c r="BO144" i="55"/>
  <c r="BN144" i="55"/>
  <c r="BL144" i="55"/>
  <c r="BK144" i="55"/>
  <c r="BJ144" i="55"/>
  <c r="BI144" i="55"/>
  <c r="BH144" i="55"/>
  <c r="BG144" i="55"/>
  <c r="BF144" i="55"/>
  <c r="BE144" i="55"/>
  <c r="BD144" i="55"/>
  <c r="BC144" i="55"/>
  <c r="BB144" i="55"/>
  <c r="BA144" i="55"/>
  <c r="CS144" i="55" s="1"/>
  <c r="AZ144" i="55"/>
  <c r="AZ145" i="55" s="1"/>
  <c r="AY144" i="55"/>
  <c r="AY145" i="55" s="1"/>
  <c r="AQ144" i="55"/>
  <c r="CK144" i="55" s="1"/>
  <c r="AP144" i="55"/>
  <c r="AO144" i="55"/>
  <c r="AO145" i="55" s="1"/>
  <c r="AN144" i="55"/>
  <c r="AH144" i="55"/>
  <c r="CC144" i="55" s="1"/>
  <c r="AG144" i="55"/>
  <c r="AF144" i="55"/>
  <c r="AF145" i="55" s="1"/>
  <c r="AE144" i="55"/>
  <c r="AE145" i="55" s="1"/>
  <c r="Y144" i="55"/>
  <c r="BU144" i="55" s="1"/>
  <c r="X144" i="55"/>
  <c r="W144" i="55"/>
  <c r="V144" i="55"/>
  <c r="V145" i="55" s="1"/>
  <c r="P144" i="55"/>
  <c r="O144" i="55"/>
  <c r="N144" i="55"/>
  <c r="M144" i="55"/>
  <c r="BD143" i="55"/>
  <c r="AX143" i="55"/>
  <c r="AW143" i="55"/>
  <c r="AV143" i="55"/>
  <c r="AU143" i="55"/>
  <c r="AT143" i="55"/>
  <c r="AO143" i="55"/>
  <c r="AM143" i="55"/>
  <c r="AL143" i="55"/>
  <c r="AK143" i="55"/>
  <c r="AJ143" i="55"/>
  <c r="AI143" i="55"/>
  <c r="AD143" i="55"/>
  <c r="AC143" i="55"/>
  <c r="AB143" i="55"/>
  <c r="AA143" i="55"/>
  <c r="Z143" i="55"/>
  <c r="U143" i="55"/>
  <c r="T143" i="55"/>
  <c r="S143" i="55"/>
  <c r="R143" i="55"/>
  <c r="Q143" i="55"/>
  <c r="N143" i="55"/>
  <c r="L143" i="55"/>
  <c r="K143" i="55"/>
  <c r="J143" i="55"/>
  <c r="I143" i="55"/>
  <c r="H143" i="55"/>
  <c r="CP142" i="55"/>
  <c r="CO142" i="55"/>
  <c r="CN142" i="55"/>
  <c r="CM142" i="55"/>
  <c r="CL142" i="55"/>
  <c r="CK142" i="55"/>
  <c r="CJ142" i="55"/>
  <c r="CH142" i="55"/>
  <c r="CG142" i="55"/>
  <c r="CF142" i="55"/>
  <c r="CE142" i="55"/>
  <c r="CD142" i="55"/>
  <c r="CC142" i="55"/>
  <c r="CB142" i="55"/>
  <c r="BZ142" i="55"/>
  <c r="BY142" i="55"/>
  <c r="BX142" i="55"/>
  <c r="BW142" i="55"/>
  <c r="BV142" i="55"/>
  <c r="BU142" i="55"/>
  <c r="BT142" i="55"/>
  <c r="BR142" i="55"/>
  <c r="BQ142" i="55"/>
  <c r="BP142" i="55"/>
  <c r="BO142" i="55"/>
  <c r="BN142" i="55"/>
  <c r="BM142" i="55"/>
  <c r="BL142" i="55"/>
  <c r="BJ142" i="55"/>
  <c r="BI142" i="55"/>
  <c r="BH142" i="55"/>
  <c r="BG142" i="55"/>
  <c r="BF142" i="55"/>
  <c r="BE142" i="55"/>
  <c r="BD142" i="55"/>
  <c r="BC142" i="55"/>
  <c r="BB142" i="55"/>
  <c r="BA142" i="55"/>
  <c r="CS142" i="55" s="1"/>
  <c r="AZ142" i="55"/>
  <c r="AZ143" i="55" s="1"/>
  <c r="AY142" i="55"/>
  <c r="AY143" i="55" s="1"/>
  <c r="AR142" i="55"/>
  <c r="AQ142" i="55"/>
  <c r="AP142" i="55"/>
  <c r="AO142" i="55"/>
  <c r="AN142" i="55"/>
  <c r="AN143" i="55" s="1"/>
  <c r="AH142" i="55"/>
  <c r="AG142" i="55"/>
  <c r="AF142" i="55"/>
  <c r="AF143" i="55" s="1"/>
  <c r="AE142" i="55"/>
  <c r="CA142" i="55" s="1"/>
  <c r="Y142" i="55"/>
  <c r="X142" i="55"/>
  <c r="W142" i="55"/>
  <c r="W143" i="55" s="1"/>
  <c r="V142" i="55"/>
  <c r="BS142" i="55" s="1"/>
  <c r="P142" i="55"/>
  <c r="AS142" i="55" s="1"/>
  <c r="O142" i="55"/>
  <c r="N142" i="55"/>
  <c r="M142" i="55"/>
  <c r="M143" i="55" s="1"/>
  <c r="BD141" i="55"/>
  <c r="AX141" i="55"/>
  <c r="AW141" i="55"/>
  <c r="AV141" i="55"/>
  <c r="AU141" i="55"/>
  <c r="AT141" i="55"/>
  <c r="AM141" i="55"/>
  <c r="AL141" i="55"/>
  <c r="AK141" i="55"/>
  <c r="AJ141" i="55"/>
  <c r="AI141" i="55"/>
  <c r="AD141" i="55"/>
  <c r="AC141" i="55"/>
  <c r="AB141" i="55"/>
  <c r="AA141" i="55"/>
  <c r="Z141" i="55"/>
  <c r="V141" i="55"/>
  <c r="U141" i="55"/>
  <c r="T141" i="55"/>
  <c r="S141" i="55"/>
  <c r="R141" i="55"/>
  <c r="Q141" i="55"/>
  <c r="L141" i="55"/>
  <c r="K141" i="55"/>
  <c r="J141" i="55"/>
  <c r="I141" i="55"/>
  <c r="H141" i="55"/>
  <c r="CP140" i="55"/>
  <c r="CO140" i="55"/>
  <c r="CN140" i="55"/>
  <c r="CM140" i="55"/>
  <c r="CL140" i="55"/>
  <c r="CK140" i="55"/>
  <c r="CH140" i="55"/>
  <c r="CG140" i="55"/>
  <c r="CF140" i="55"/>
  <c r="CE140" i="55"/>
  <c r="CD140" i="55"/>
  <c r="CC140" i="55"/>
  <c r="BZ140" i="55"/>
  <c r="BY140" i="55"/>
  <c r="BX140" i="55"/>
  <c r="BW140" i="55"/>
  <c r="BV140" i="55"/>
  <c r="BU140" i="55"/>
  <c r="BR140" i="55"/>
  <c r="BQ140" i="55"/>
  <c r="BP140" i="55"/>
  <c r="BO140" i="55"/>
  <c r="BN140" i="55"/>
  <c r="BM140" i="55"/>
  <c r="BJ140" i="55"/>
  <c r="BI140" i="55"/>
  <c r="BH140" i="55"/>
  <c r="BG140" i="55"/>
  <c r="BF140" i="55"/>
  <c r="BE140" i="55"/>
  <c r="BC140" i="55"/>
  <c r="BB140" i="55"/>
  <c r="BD140" i="55" s="1"/>
  <c r="BA140" i="55"/>
  <c r="CS140" i="55" s="1"/>
  <c r="AZ140" i="55"/>
  <c r="AZ141" i="55" s="1"/>
  <c r="AY140" i="55"/>
  <c r="AY141" i="55" s="1"/>
  <c r="AS140" i="55"/>
  <c r="AR140" i="55"/>
  <c r="AQ140" i="55"/>
  <c r="AP140" i="55"/>
  <c r="AO140" i="55"/>
  <c r="AO141" i="55" s="1"/>
  <c r="AN140" i="55"/>
  <c r="AN141" i="55" s="1"/>
  <c r="AH140" i="55"/>
  <c r="AG140" i="55"/>
  <c r="AF140" i="55"/>
  <c r="CB140" i="55" s="1"/>
  <c r="AE140" i="55"/>
  <c r="AE141" i="55" s="1"/>
  <c r="Y140" i="55"/>
  <c r="X140" i="55"/>
  <c r="W140" i="55"/>
  <c r="BT140" i="55" s="1"/>
  <c r="V140" i="55"/>
  <c r="BS140" i="55" s="1"/>
  <c r="P140" i="55"/>
  <c r="O140" i="55"/>
  <c r="N140" i="55"/>
  <c r="N141" i="55" s="1"/>
  <c r="M140" i="55"/>
  <c r="M141" i="55" s="1"/>
  <c r="BD139" i="55"/>
  <c r="AX139" i="55"/>
  <c r="AW139" i="55"/>
  <c r="AV139" i="55"/>
  <c r="AU139" i="55"/>
  <c r="AT139" i="55"/>
  <c r="AM139" i="55"/>
  <c r="AL139" i="55"/>
  <c r="AK139" i="55"/>
  <c r="AJ139" i="55"/>
  <c r="AI139" i="55"/>
  <c r="AD139" i="55"/>
  <c r="AC139" i="55"/>
  <c r="AB139" i="55"/>
  <c r="AA139" i="55"/>
  <c r="Z139" i="55"/>
  <c r="W139" i="55"/>
  <c r="V139" i="55"/>
  <c r="U139" i="55"/>
  <c r="T139" i="55"/>
  <c r="S139" i="55"/>
  <c r="R139" i="55"/>
  <c r="Q139" i="55"/>
  <c r="M139" i="55"/>
  <c r="L139" i="55"/>
  <c r="K139" i="55"/>
  <c r="J139" i="55"/>
  <c r="I139" i="55"/>
  <c r="H139" i="55"/>
  <c r="CP138" i="55"/>
  <c r="CO138" i="55"/>
  <c r="CN138" i="55"/>
  <c r="CM138" i="55"/>
  <c r="CL138" i="55"/>
  <c r="CI138" i="55"/>
  <c r="CH138" i="55"/>
  <c r="CG138" i="55"/>
  <c r="CF138" i="55"/>
  <c r="CE138" i="55"/>
  <c r="CD138" i="55"/>
  <c r="CA138" i="55"/>
  <c r="BZ138" i="55"/>
  <c r="BY138" i="55"/>
  <c r="BX138" i="55"/>
  <c r="BW138" i="55"/>
  <c r="BV138" i="55"/>
  <c r="BS138" i="55"/>
  <c r="BR138" i="55"/>
  <c r="BQ138" i="55"/>
  <c r="BP138" i="55"/>
  <c r="BO138" i="55"/>
  <c r="BN138" i="55"/>
  <c r="BK138" i="55"/>
  <c r="BJ138" i="55"/>
  <c r="BI138" i="55"/>
  <c r="BH138" i="55"/>
  <c r="BG138" i="55"/>
  <c r="BF138" i="55"/>
  <c r="BE138" i="55"/>
  <c r="BC138" i="55"/>
  <c r="BB138" i="55"/>
  <c r="BD138" i="55" s="1"/>
  <c r="BA138" i="55"/>
  <c r="CS138" i="55" s="1"/>
  <c r="AZ138" i="55"/>
  <c r="AZ139" i="55" s="1"/>
  <c r="AY138" i="55"/>
  <c r="AY139" i="55" s="1"/>
  <c r="AQ138" i="55"/>
  <c r="CK138" i="55" s="1"/>
  <c r="AP138" i="55"/>
  <c r="AO138" i="55"/>
  <c r="AO139" i="55" s="1"/>
  <c r="AN138" i="55"/>
  <c r="AN139" i="55" s="1"/>
  <c r="AH138" i="55"/>
  <c r="CC138" i="55" s="1"/>
  <c r="AG138" i="55"/>
  <c r="AF138" i="55"/>
  <c r="AF139" i="55" s="1"/>
  <c r="AE138" i="55"/>
  <c r="AE139" i="55" s="1"/>
  <c r="Y138" i="55"/>
  <c r="BU138" i="55" s="1"/>
  <c r="X138" i="55"/>
  <c r="W138" i="55"/>
  <c r="BT138" i="55" s="1"/>
  <c r="V138" i="55"/>
  <c r="P138" i="55"/>
  <c r="BM138" i="55" s="1"/>
  <c r="O138" i="55"/>
  <c r="N138" i="55"/>
  <c r="N139" i="55" s="1"/>
  <c r="M138" i="55"/>
  <c r="BD137" i="55"/>
  <c r="AX137" i="55"/>
  <c r="AW137" i="55"/>
  <c r="AV137" i="55"/>
  <c r="AU137" i="55"/>
  <c r="AT137" i="55"/>
  <c r="AN137" i="55"/>
  <c r="AM137" i="55"/>
  <c r="AL137" i="55"/>
  <c r="AK137" i="55"/>
  <c r="AJ137" i="55"/>
  <c r="AI137" i="55"/>
  <c r="AD137" i="55"/>
  <c r="AC137" i="55"/>
  <c r="AB137" i="55"/>
  <c r="AA137" i="55"/>
  <c r="Z137" i="55"/>
  <c r="W137" i="55"/>
  <c r="U137" i="55"/>
  <c r="T137" i="55"/>
  <c r="S137" i="55"/>
  <c r="R137" i="55"/>
  <c r="Q137" i="55"/>
  <c r="N137" i="55"/>
  <c r="M137" i="55"/>
  <c r="L137" i="55"/>
  <c r="K137" i="55"/>
  <c r="J137" i="55"/>
  <c r="I137" i="55"/>
  <c r="H137" i="55"/>
  <c r="CP136" i="55"/>
  <c r="CO136" i="55"/>
  <c r="CN136" i="55"/>
  <c r="CM136" i="55"/>
  <c r="CL136" i="55"/>
  <c r="CJ136" i="55"/>
  <c r="CI136" i="55"/>
  <c r="CH136" i="55"/>
  <c r="CG136" i="55"/>
  <c r="CF136" i="55"/>
  <c r="CE136" i="55"/>
  <c r="CD136" i="55"/>
  <c r="CB136" i="55"/>
  <c r="CA136" i="55"/>
  <c r="BZ136" i="55"/>
  <c r="BY136" i="55"/>
  <c r="BX136" i="55"/>
  <c r="BW136" i="55"/>
  <c r="BV136" i="55"/>
  <c r="BT136" i="55"/>
  <c r="BS136" i="55"/>
  <c r="BR136" i="55"/>
  <c r="BQ136" i="55"/>
  <c r="BP136" i="55"/>
  <c r="BO136" i="55"/>
  <c r="BN136" i="55"/>
  <c r="BL136" i="55"/>
  <c r="BK136" i="55"/>
  <c r="BJ136" i="55"/>
  <c r="BI136" i="55"/>
  <c r="BH136" i="55"/>
  <c r="BG136" i="55"/>
  <c r="BF136" i="55"/>
  <c r="BE136" i="55"/>
  <c r="BD136" i="55"/>
  <c r="BC136" i="55"/>
  <c r="BB136" i="55"/>
  <c r="BA136" i="55"/>
  <c r="CS136" i="55" s="1"/>
  <c r="AZ136" i="55"/>
  <c r="AZ137" i="55" s="1"/>
  <c r="AY136" i="55"/>
  <c r="AY137" i="55" s="1"/>
  <c r="AQ136" i="55"/>
  <c r="CK136" i="55" s="1"/>
  <c r="AP136" i="55"/>
  <c r="AO136" i="55"/>
  <c r="AO137" i="55" s="1"/>
  <c r="AN136" i="55"/>
  <c r="AH136" i="55"/>
  <c r="CC136" i="55" s="1"/>
  <c r="AG136" i="55"/>
  <c r="AF136" i="55"/>
  <c r="AF137" i="55" s="1"/>
  <c r="AE136" i="55"/>
  <c r="AE137" i="55" s="1"/>
  <c r="Y136" i="55"/>
  <c r="BU136" i="55" s="1"/>
  <c r="X136" i="55"/>
  <c r="W136" i="55"/>
  <c r="V136" i="55"/>
  <c r="V137" i="55" s="1"/>
  <c r="P136" i="55"/>
  <c r="O136" i="55"/>
  <c r="N136" i="55"/>
  <c r="M136" i="55"/>
  <c r="BD135" i="55"/>
  <c r="AX135" i="55"/>
  <c r="AW135" i="55"/>
  <c r="AV135" i="55"/>
  <c r="AU135" i="55"/>
  <c r="AT135" i="55"/>
  <c r="AO135" i="55"/>
  <c r="AM135" i="55"/>
  <c r="AL135" i="55"/>
  <c r="AK135" i="55"/>
  <c r="AJ135" i="55"/>
  <c r="AI135" i="55"/>
  <c r="AD135" i="55"/>
  <c r="AC135" i="55"/>
  <c r="AB135" i="55"/>
  <c r="AA135" i="55"/>
  <c r="Z135" i="55"/>
  <c r="U135" i="55"/>
  <c r="T135" i="55"/>
  <c r="S135" i="55"/>
  <c r="R135" i="55"/>
  <c r="Q135" i="55"/>
  <c r="N135" i="55"/>
  <c r="L135" i="55"/>
  <c r="K135" i="55"/>
  <c r="J135" i="55"/>
  <c r="I135" i="55"/>
  <c r="H135" i="55"/>
  <c r="CS134" i="55"/>
  <c r="CP134" i="55"/>
  <c r="CO134" i="55"/>
  <c r="CN134" i="55"/>
  <c r="CM134" i="55"/>
  <c r="CL134" i="55"/>
  <c r="CK134" i="55"/>
  <c r="CJ134" i="55"/>
  <c r="CH134" i="55"/>
  <c r="CG134" i="55"/>
  <c r="CF134" i="55"/>
  <c r="CE134" i="55"/>
  <c r="CD134" i="55"/>
  <c r="CC134" i="55"/>
  <c r="CB134" i="55"/>
  <c r="BZ134" i="55"/>
  <c r="BY134" i="55"/>
  <c r="BX134" i="55"/>
  <c r="BW134" i="55"/>
  <c r="BV134" i="55"/>
  <c r="BU134" i="55"/>
  <c r="BT134" i="55"/>
  <c r="BR134" i="55"/>
  <c r="BQ134" i="55"/>
  <c r="BP134" i="55"/>
  <c r="BO134" i="55"/>
  <c r="BN134" i="55"/>
  <c r="BM134" i="55"/>
  <c r="BL134" i="55"/>
  <c r="BJ134" i="55"/>
  <c r="BI134" i="55"/>
  <c r="BH134" i="55"/>
  <c r="BG134" i="55"/>
  <c r="BF134" i="55"/>
  <c r="BE134" i="55"/>
  <c r="BD134" i="55"/>
  <c r="BC134" i="55"/>
  <c r="BB134" i="55"/>
  <c r="BA134" i="55"/>
  <c r="AZ134" i="55"/>
  <c r="AZ135" i="55" s="1"/>
  <c r="AY134" i="55"/>
  <c r="AY135" i="55" s="1"/>
  <c r="AR134" i="55"/>
  <c r="AQ134" i="55"/>
  <c r="AP134" i="55"/>
  <c r="AO134" i="55"/>
  <c r="AN134" i="55"/>
  <c r="AH134" i="55"/>
  <c r="AG134" i="55"/>
  <c r="AF134" i="55"/>
  <c r="AF135" i="55" s="1"/>
  <c r="AE134" i="55"/>
  <c r="Y134" i="55"/>
  <c r="X134" i="55"/>
  <c r="W134" i="55"/>
  <c r="W135" i="55" s="1"/>
  <c r="V134" i="55"/>
  <c r="P134" i="55"/>
  <c r="O134" i="55"/>
  <c r="N134" i="55"/>
  <c r="M134" i="55"/>
  <c r="BD133" i="55"/>
  <c r="AX133" i="55"/>
  <c r="AW133" i="55"/>
  <c r="AV133" i="55"/>
  <c r="AU133" i="55"/>
  <c r="AT133" i="55"/>
  <c r="AM133" i="55"/>
  <c r="AL133" i="55"/>
  <c r="AK133" i="55"/>
  <c r="AJ133" i="55"/>
  <c r="AI133" i="55"/>
  <c r="AD133" i="55"/>
  <c r="AC133" i="55"/>
  <c r="AB133" i="55"/>
  <c r="AA133" i="55"/>
  <c r="Z133" i="55"/>
  <c r="V133" i="55"/>
  <c r="U133" i="55"/>
  <c r="T133" i="55"/>
  <c r="S133" i="55"/>
  <c r="R133" i="55"/>
  <c r="Q133" i="55"/>
  <c r="L133" i="55"/>
  <c r="K133" i="55"/>
  <c r="J133" i="55"/>
  <c r="I133" i="55"/>
  <c r="H133" i="55"/>
  <c r="CP132" i="55"/>
  <c r="CO132" i="55"/>
  <c r="CN132" i="55"/>
  <c r="CM132" i="55"/>
  <c r="CL132" i="55"/>
  <c r="CK132" i="55"/>
  <c r="CH132" i="55"/>
  <c r="CG132" i="55"/>
  <c r="CF132" i="55"/>
  <c r="CE132" i="55"/>
  <c r="CD132" i="55"/>
  <c r="CC132" i="55"/>
  <c r="BZ132" i="55"/>
  <c r="BY132" i="55"/>
  <c r="BX132" i="55"/>
  <c r="BW132" i="55"/>
  <c r="BV132" i="55"/>
  <c r="BU132" i="55"/>
  <c r="BR132" i="55"/>
  <c r="BQ132" i="55"/>
  <c r="BP132" i="55"/>
  <c r="BO132" i="55"/>
  <c r="BN132" i="55"/>
  <c r="BM132" i="55"/>
  <c r="BJ132" i="55"/>
  <c r="BI132" i="55"/>
  <c r="BH132" i="55"/>
  <c r="BG132" i="55"/>
  <c r="BF132" i="55"/>
  <c r="BE132" i="55"/>
  <c r="BC132" i="55"/>
  <c r="BB132" i="55"/>
  <c r="BD132" i="55" s="1"/>
  <c r="BA132" i="55"/>
  <c r="CS132" i="55" s="1"/>
  <c r="AZ132" i="55"/>
  <c r="AZ133" i="55" s="1"/>
  <c r="AY132" i="55"/>
  <c r="AY133" i="55" s="1"/>
  <c r="AS132" i="55"/>
  <c r="AR132" i="55"/>
  <c r="AQ132" i="55"/>
  <c r="AP132" i="55"/>
  <c r="AO132" i="55"/>
  <c r="AN132" i="55"/>
  <c r="AN133" i="55" s="1"/>
  <c r="AH132" i="55"/>
  <c r="AG132" i="55"/>
  <c r="AF132" i="55"/>
  <c r="CB132" i="55" s="1"/>
  <c r="AE132" i="55"/>
  <c r="AE133" i="55" s="1"/>
  <c r="Y132" i="55"/>
  <c r="X132" i="55"/>
  <c r="W132" i="55"/>
  <c r="V132" i="55"/>
  <c r="BS132" i="55" s="1"/>
  <c r="P132" i="55"/>
  <c r="O132" i="55"/>
  <c r="N132" i="55"/>
  <c r="M132" i="55"/>
  <c r="M133" i="55" s="1"/>
  <c r="BD131" i="55"/>
  <c r="AX131" i="55"/>
  <c r="AW131" i="55"/>
  <c r="AV131" i="55"/>
  <c r="AU131" i="55"/>
  <c r="AT131" i="55"/>
  <c r="AM131" i="55"/>
  <c r="AL131" i="55"/>
  <c r="AK131" i="55"/>
  <c r="AJ131" i="55"/>
  <c r="AI131" i="55"/>
  <c r="AD131" i="55"/>
  <c r="AC131" i="55"/>
  <c r="AB131" i="55"/>
  <c r="AA131" i="55"/>
  <c r="Z131" i="55"/>
  <c r="W131" i="55"/>
  <c r="V131" i="55"/>
  <c r="U131" i="55"/>
  <c r="T131" i="55"/>
  <c r="S131" i="55"/>
  <c r="R131" i="55"/>
  <c r="Q131" i="55"/>
  <c r="M131" i="55"/>
  <c r="L131" i="55"/>
  <c r="K131" i="55"/>
  <c r="J131" i="55"/>
  <c r="I131" i="55"/>
  <c r="H131" i="55"/>
  <c r="CP130" i="55"/>
  <c r="CO130" i="55"/>
  <c r="CN130" i="55"/>
  <c r="CM130" i="55"/>
  <c r="CL130" i="55"/>
  <c r="CI130" i="55"/>
  <c r="CH130" i="55"/>
  <c r="CG130" i="55"/>
  <c r="CF130" i="55"/>
  <c r="CE130" i="55"/>
  <c r="CD130" i="55"/>
  <c r="CA130" i="55"/>
  <c r="BZ130" i="55"/>
  <c r="BY130" i="55"/>
  <c r="BX130" i="55"/>
  <c r="BW130" i="55"/>
  <c r="BV130" i="55"/>
  <c r="BS130" i="55"/>
  <c r="BR130" i="55"/>
  <c r="BQ130" i="55"/>
  <c r="BP130" i="55"/>
  <c r="BO130" i="55"/>
  <c r="BN130" i="55"/>
  <c r="BK130" i="55"/>
  <c r="BJ130" i="55"/>
  <c r="BI130" i="55"/>
  <c r="BH130" i="55"/>
  <c r="BG130" i="55"/>
  <c r="BF130" i="55"/>
  <c r="BE130" i="55"/>
  <c r="BC130" i="55"/>
  <c r="BB130" i="55"/>
  <c r="BA130" i="55"/>
  <c r="CS130" i="55" s="1"/>
  <c r="AZ130" i="55"/>
  <c r="AZ131" i="55" s="1"/>
  <c r="AY130" i="55"/>
  <c r="AY131" i="55" s="1"/>
  <c r="AQ130" i="55"/>
  <c r="CK130" i="55" s="1"/>
  <c r="AP130" i="55"/>
  <c r="AO130" i="55"/>
  <c r="AO131" i="55" s="1"/>
  <c r="AN130" i="55"/>
  <c r="AN131" i="55" s="1"/>
  <c r="AH130" i="55"/>
  <c r="CC130" i="55" s="1"/>
  <c r="AG130" i="55"/>
  <c r="AF130" i="55"/>
  <c r="AF131" i="55" s="1"/>
  <c r="AE130" i="55"/>
  <c r="AE131" i="55" s="1"/>
  <c r="Y130" i="55"/>
  <c r="BU130" i="55" s="1"/>
  <c r="X130" i="55"/>
  <c r="W130" i="55"/>
  <c r="BT130" i="55" s="1"/>
  <c r="V130" i="55"/>
  <c r="P130" i="55"/>
  <c r="BM130" i="55" s="1"/>
  <c r="O130" i="55"/>
  <c r="N130" i="55"/>
  <c r="N131" i="55" s="1"/>
  <c r="M130" i="55"/>
  <c r="BD129" i="55"/>
  <c r="AX129" i="55"/>
  <c r="AW129" i="55"/>
  <c r="AV129" i="55"/>
  <c r="AU129" i="55"/>
  <c r="AT129" i="55"/>
  <c r="AN129" i="55"/>
  <c r="AM129" i="55"/>
  <c r="AL129" i="55"/>
  <c r="AK129" i="55"/>
  <c r="AJ129" i="55"/>
  <c r="AI129" i="55"/>
  <c r="AD129" i="55"/>
  <c r="AC129" i="55"/>
  <c r="AB129" i="55"/>
  <c r="AA129" i="55"/>
  <c r="Z129" i="55"/>
  <c r="W129" i="55"/>
  <c r="U129" i="55"/>
  <c r="T129" i="55"/>
  <c r="S129" i="55"/>
  <c r="R129" i="55"/>
  <c r="Q129" i="55"/>
  <c r="N129" i="55"/>
  <c r="M129" i="55"/>
  <c r="L129" i="55"/>
  <c r="K129" i="55"/>
  <c r="J129" i="55"/>
  <c r="I129" i="55"/>
  <c r="H129" i="55"/>
  <c r="CR128" i="55"/>
  <c r="CP128" i="55"/>
  <c r="CO128" i="55"/>
  <c r="CN128" i="55"/>
  <c r="CM128" i="55"/>
  <c r="CL128" i="55"/>
  <c r="CJ128" i="55"/>
  <c r="CI128" i="55"/>
  <c r="CH128" i="55"/>
  <c r="CG128" i="55"/>
  <c r="CF128" i="55"/>
  <c r="CE128" i="55"/>
  <c r="CD128" i="55"/>
  <c r="CB128" i="55"/>
  <c r="CA128" i="55"/>
  <c r="BZ128" i="55"/>
  <c r="BY128" i="55"/>
  <c r="BX128" i="55"/>
  <c r="BW128" i="55"/>
  <c r="BV128" i="55"/>
  <c r="BT128" i="55"/>
  <c r="BS128" i="55"/>
  <c r="BR128" i="55"/>
  <c r="BQ128" i="55"/>
  <c r="BP128" i="55"/>
  <c r="BO128" i="55"/>
  <c r="BN128" i="55"/>
  <c r="BL128" i="55"/>
  <c r="BK128" i="55"/>
  <c r="BJ128" i="55"/>
  <c r="BI128" i="55"/>
  <c r="BH128" i="55"/>
  <c r="BG128" i="55"/>
  <c r="BF128" i="55"/>
  <c r="BE128" i="55"/>
  <c r="BD128" i="55"/>
  <c r="BC128" i="55"/>
  <c r="BB128" i="55"/>
  <c r="BA128" i="55"/>
  <c r="CS128" i="55" s="1"/>
  <c r="AZ128" i="55"/>
  <c r="AZ129" i="55" s="1"/>
  <c r="AY128" i="55"/>
  <c r="AY129" i="55" s="1"/>
  <c r="AQ128" i="55"/>
  <c r="CK128" i="55" s="1"/>
  <c r="AP128" i="55"/>
  <c r="AO128" i="55"/>
  <c r="AO129" i="55" s="1"/>
  <c r="AN128" i="55"/>
  <c r="AH128" i="55"/>
  <c r="CC128" i="55" s="1"/>
  <c r="AG128" i="55"/>
  <c r="AF128" i="55"/>
  <c r="AF129" i="55" s="1"/>
  <c r="AE128" i="55"/>
  <c r="AE129" i="55" s="1"/>
  <c r="Y128" i="55"/>
  <c r="X128" i="55"/>
  <c r="W128" i="55"/>
  <c r="V128" i="55"/>
  <c r="V129" i="55" s="1"/>
  <c r="P128" i="55"/>
  <c r="O128" i="55"/>
  <c r="N128" i="55"/>
  <c r="M128" i="55"/>
  <c r="BD127" i="55"/>
  <c r="AX127" i="55"/>
  <c r="AW127" i="55"/>
  <c r="AV127" i="55"/>
  <c r="AU127" i="55"/>
  <c r="AT127" i="55"/>
  <c r="AO127" i="55"/>
  <c r="AM127" i="55"/>
  <c r="AL127" i="55"/>
  <c r="AK127" i="55"/>
  <c r="AJ127" i="55"/>
  <c r="AI127" i="55"/>
  <c r="AD127" i="55"/>
  <c r="AC127" i="55"/>
  <c r="AB127" i="55"/>
  <c r="AA127" i="55"/>
  <c r="Z127" i="55"/>
  <c r="U127" i="55"/>
  <c r="T127" i="55"/>
  <c r="S127" i="55"/>
  <c r="R127" i="55"/>
  <c r="Q127" i="55"/>
  <c r="N127" i="55"/>
  <c r="L127" i="55"/>
  <c r="K127" i="55"/>
  <c r="J127" i="55"/>
  <c r="I127" i="55"/>
  <c r="H127" i="55"/>
  <c r="CP126" i="55"/>
  <c r="CO126" i="55"/>
  <c r="CN126" i="55"/>
  <c r="CM126" i="55"/>
  <c r="CL126" i="55"/>
  <c r="CK126" i="55"/>
  <c r="CJ126" i="55"/>
  <c r="CH126" i="55"/>
  <c r="CG126" i="55"/>
  <c r="CF126" i="55"/>
  <c r="CE126" i="55"/>
  <c r="CD126" i="55"/>
  <c r="CC126" i="55"/>
  <c r="CB126" i="55"/>
  <c r="BZ126" i="55"/>
  <c r="BY126" i="55"/>
  <c r="BX126" i="55"/>
  <c r="BW126" i="55"/>
  <c r="BV126" i="55"/>
  <c r="BU126" i="55"/>
  <c r="BT126" i="55"/>
  <c r="BR126" i="55"/>
  <c r="BQ126" i="55"/>
  <c r="BP126" i="55"/>
  <c r="BO126" i="55"/>
  <c r="BN126" i="55"/>
  <c r="BM126" i="55"/>
  <c r="BL126" i="55"/>
  <c r="BJ126" i="55"/>
  <c r="BI126" i="55"/>
  <c r="BH126" i="55"/>
  <c r="BG126" i="55"/>
  <c r="BF126" i="55"/>
  <c r="BE126" i="55"/>
  <c r="BD126" i="55"/>
  <c r="BC126" i="55"/>
  <c r="BB126" i="55"/>
  <c r="BA126" i="55"/>
  <c r="CS126" i="55" s="1"/>
  <c r="AZ126" i="55"/>
  <c r="AZ127" i="55" s="1"/>
  <c r="AY126" i="55"/>
  <c r="AY127" i="55" s="1"/>
  <c r="AR126" i="55"/>
  <c r="AQ126" i="55"/>
  <c r="AP126" i="55"/>
  <c r="AO126" i="55"/>
  <c r="AN126" i="55"/>
  <c r="AH126" i="55"/>
  <c r="AG126" i="55"/>
  <c r="AF126" i="55"/>
  <c r="AF127" i="55" s="1"/>
  <c r="AE126" i="55"/>
  <c r="CA126" i="55" s="1"/>
  <c r="Y126" i="55"/>
  <c r="X126" i="55"/>
  <c r="W126" i="55"/>
  <c r="W127" i="55" s="1"/>
  <c r="V126" i="55"/>
  <c r="P126" i="55"/>
  <c r="AS126" i="55" s="1"/>
  <c r="O126" i="55"/>
  <c r="N126" i="55"/>
  <c r="M126" i="55"/>
  <c r="BD125" i="55"/>
  <c r="AX125" i="55"/>
  <c r="AW125" i="55"/>
  <c r="AV125" i="55"/>
  <c r="AU125" i="55"/>
  <c r="AT125" i="55"/>
  <c r="AM125" i="55"/>
  <c r="AL125" i="55"/>
  <c r="AK125" i="55"/>
  <c r="AJ125" i="55"/>
  <c r="AI125" i="55"/>
  <c r="AD125" i="55"/>
  <c r="AC125" i="55"/>
  <c r="AB125" i="55"/>
  <c r="AA125" i="55"/>
  <c r="Z125" i="55"/>
  <c r="V125" i="55"/>
  <c r="U125" i="55"/>
  <c r="T125" i="55"/>
  <c r="S125" i="55"/>
  <c r="R125" i="55"/>
  <c r="Q125" i="55"/>
  <c r="L125" i="55"/>
  <c r="K125" i="55"/>
  <c r="J125" i="55"/>
  <c r="I125" i="55"/>
  <c r="H125" i="55"/>
  <c r="CP124" i="55"/>
  <c r="CO124" i="55"/>
  <c r="CN124" i="55"/>
  <c r="CM124" i="55"/>
  <c r="CL124" i="55"/>
  <c r="CK124" i="55"/>
  <c r="CH124" i="55"/>
  <c r="CG124" i="55"/>
  <c r="CF124" i="55"/>
  <c r="CE124" i="55"/>
  <c r="CD124" i="55"/>
  <c r="CC124" i="55"/>
  <c r="BZ124" i="55"/>
  <c r="BY124" i="55"/>
  <c r="BX124" i="55"/>
  <c r="BW124" i="55"/>
  <c r="BV124" i="55"/>
  <c r="BU124" i="55"/>
  <c r="BR124" i="55"/>
  <c r="BQ124" i="55"/>
  <c r="BP124" i="55"/>
  <c r="BO124" i="55"/>
  <c r="BN124" i="55"/>
  <c r="BM124" i="55"/>
  <c r="BJ124" i="55"/>
  <c r="BI124" i="55"/>
  <c r="BH124" i="55"/>
  <c r="BG124" i="55"/>
  <c r="BF124" i="55"/>
  <c r="BE124" i="55"/>
  <c r="BC124" i="55"/>
  <c r="BB124" i="55"/>
  <c r="BD124" i="55" s="1"/>
  <c r="BA124" i="55"/>
  <c r="CS124" i="55" s="1"/>
  <c r="AZ124" i="55"/>
  <c r="AZ125" i="55" s="1"/>
  <c r="AY124" i="55"/>
  <c r="AY125" i="55" s="1"/>
  <c r="AS124" i="55"/>
  <c r="AR124" i="55"/>
  <c r="AQ124" i="55"/>
  <c r="AP124" i="55"/>
  <c r="AO124" i="55"/>
  <c r="AN124" i="55"/>
  <c r="AN125" i="55" s="1"/>
  <c r="AH124" i="55"/>
  <c r="AG124" i="55"/>
  <c r="AF124" i="55"/>
  <c r="CB124" i="55" s="1"/>
  <c r="AE124" i="55"/>
  <c r="AE125" i="55" s="1"/>
  <c r="Y124" i="55"/>
  <c r="X124" i="55"/>
  <c r="W124" i="55"/>
  <c r="V124" i="55"/>
  <c r="BS124" i="55" s="1"/>
  <c r="P124" i="55"/>
  <c r="O124" i="55"/>
  <c r="N124" i="55"/>
  <c r="M124" i="55"/>
  <c r="M125" i="55" s="1"/>
  <c r="BD123" i="55"/>
  <c r="AX123" i="55"/>
  <c r="AW123" i="55"/>
  <c r="AV123" i="55"/>
  <c r="AU123" i="55"/>
  <c r="AT123" i="55"/>
  <c r="AM123" i="55"/>
  <c r="AL123" i="55"/>
  <c r="AK123" i="55"/>
  <c r="AJ123" i="55"/>
  <c r="AI123" i="55"/>
  <c r="AD123" i="55"/>
  <c r="AC123" i="55"/>
  <c r="AB123" i="55"/>
  <c r="AA123" i="55"/>
  <c r="Z123" i="55"/>
  <c r="W123" i="55"/>
  <c r="V123" i="55"/>
  <c r="U123" i="55"/>
  <c r="T123" i="55"/>
  <c r="S123" i="55"/>
  <c r="R123" i="55"/>
  <c r="Q123" i="55"/>
  <c r="M123" i="55"/>
  <c r="L123" i="55"/>
  <c r="K123" i="55"/>
  <c r="J123" i="55"/>
  <c r="I123" i="55"/>
  <c r="H123" i="55"/>
  <c r="CQ122" i="55"/>
  <c r="CP122" i="55"/>
  <c r="CO122" i="55"/>
  <c r="CN122" i="55"/>
  <c r="CM122" i="55"/>
  <c r="CL122" i="55"/>
  <c r="CI122" i="55"/>
  <c r="CH122" i="55"/>
  <c r="CG122" i="55"/>
  <c r="CF122" i="55"/>
  <c r="CE122" i="55"/>
  <c r="CD122" i="55"/>
  <c r="CA122" i="55"/>
  <c r="BZ122" i="55"/>
  <c r="BY122" i="55"/>
  <c r="BX122" i="55"/>
  <c r="BW122" i="55"/>
  <c r="BV122" i="55"/>
  <c r="BS122" i="55"/>
  <c r="BR122" i="55"/>
  <c r="BQ122" i="55"/>
  <c r="BP122" i="55"/>
  <c r="BO122" i="55"/>
  <c r="BN122" i="55"/>
  <c r="BK122" i="55"/>
  <c r="BJ122" i="55"/>
  <c r="BI122" i="55"/>
  <c r="BH122" i="55"/>
  <c r="BG122" i="55"/>
  <c r="BF122" i="55"/>
  <c r="BE122" i="55"/>
  <c r="BC122" i="55"/>
  <c r="BB122" i="55"/>
  <c r="BD122" i="55" s="1"/>
  <c r="BA122" i="55"/>
  <c r="CS122" i="55" s="1"/>
  <c r="AZ122" i="55"/>
  <c r="AZ123" i="55" s="1"/>
  <c r="AY122" i="55"/>
  <c r="AY123" i="55" s="1"/>
  <c r="AQ122" i="55"/>
  <c r="CK122" i="55" s="1"/>
  <c r="AP122" i="55"/>
  <c r="AO122" i="55"/>
  <c r="AO123" i="55" s="1"/>
  <c r="AN122" i="55"/>
  <c r="AN123" i="55" s="1"/>
  <c r="AH122" i="55"/>
  <c r="CC122" i="55" s="1"/>
  <c r="AG122" i="55"/>
  <c r="AF122" i="55"/>
  <c r="AF123" i="55" s="1"/>
  <c r="AE122" i="55"/>
  <c r="AE123" i="55" s="1"/>
  <c r="Y122" i="55"/>
  <c r="BU122" i="55" s="1"/>
  <c r="X122" i="55"/>
  <c r="W122" i="55"/>
  <c r="BT122" i="55" s="1"/>
  <c r="V122" i="55"/>
  <c r="P122" i="55"/>
  <c r="BM122" i="55" s="1"/>
  <c r="O122" i="55"/>
  <c r="N122" i="55"/>
  <c r="N123" i="55" s="1"/>
  <c r="M122" i="55"/>
  <c r="BD121" i="55"/>
  <c r="AZ121" i="55"/>
  <c r="AX121" i="55"/>
  <c r="AW121" i="55"/>
  <c r="AV121" i="55"/>
  <c r="AU121" i="55"/>
  <c r="AT121" i="55"/>
  <c r="AN121" i="55"/>
  <c r="AM121" i="55"/>
  <c r="AL121" i="55"/>
  <c r="AK121" i="55"/>
  <c r="AJ121" i="55"/>
  <c r="AI121" i="55"/>
  <c r="AD121" i="55"/>
  <c r="AC121" i="55"/>
  <c r="AB121" i="55"/>
  <c r="AA121" i="55"/>
  <c r="Z121" i="55"/>
  <c r="W121" i="55"/>
  <c r="U121" i="55"/>
  <c r="T121" i="55"/>
  <c r="S121" i="55"/>
  <c r="R121" i="55"/>
  <c r="Q121" i="55"/>
  <c r="N121" i="55"/>
  <c r="M121" i="55"/>
  <c r="L121" i="55"/>
  <c r="K121" i="55"/>
  <c r="J121" i="55"/>
  <c r="I121" i="55"/>
  <c r="H121" i="55"/>
  <c r="CP120" i="55"/>
  <c r="CO120" i="55"/>
  <c r="CN120" i="55"/>
  <c r="CM120" i="55"/>
  <c r="CL120" i="55"/>
  <c r="CJ120" i="55"/>
  <c r="CI120" i="55"/>
  <c r="CH120" i="55"/>
  <c r="CG120" i="55"/>
  <c r="CF120" i="55"/>
  <c r="CE120" i="55"/>
  <c r="CD120" i="55"/>
  <c r="CB120" i="55"/>
  <c r="CA120" i="55"/>
  <c r="BZ120" i="55"/>
  <c r="BY120" i="55"/>
  <c r="BX120" i="55"/>
  <c r="BW120" i="55"/>
  <c r="BV120" i="55"/>
  <c r="BT120" i="55"/>
  <c r="BS120" i="55"/>
  <c r="BR120" i="55"/>
  <c r="BQ120" i="55"/>
  <c r="BP120" i="55"/>
  <c r="BO120" i="55"/>
  <c r="BN120" i="55"/>
  <c r="BL120" i="55"/>
  <c r="BK120" i="55"/>
  <c r="BJ120" i="55"/>
  <c r="BI120" i="55"/>
  <c r="BH120" i="55"/>
  <c r="BG120" i="55"/>
  <c r="BF120" i="55"/>
  <c r="BE120" i="55"/>
  <c r="BD120" i="55"/>
  <c r="BC120" i="55"/>
  <c r="BB120" i="55"/>
  <c r="BA120" i="55"/>
  <c r="CS120" i="55" s="1"/>
  <c r="AZ120" i="55"/>
  <c r="CR120" i="55" s="1"/>
  <c r="AY120" i="55"/>
  <c r="AY121" i="55" s="1"/>
  <c r="AQ120" i="55"/>
  <c r="CK120" i="55" s="1"/>
  <c r="AP120" i="55"/>
  <c r="AO120" i="55"/>
  <c r="AO121" i="55" s="1"/>
  <c r="AN120" i="55"/>
  <c r="AH120" i="55"/>
  <c r="CC120" i="55" s="1"/>
  <c r="AG120" i="55"/>
  <c r="AF120" i="55"/>
  <c r="AF121" i="55" s="1"/>
  <c r="AE120" i="55"/>
  <c r="AE121" i="55" s="1"/>
  <c r="Y120" i="55"/>
  <c r="X120" i="55"/>
  <c r="W120" i="55"/>
  <c r="V120" i="55"/>
  <c r="V121" i="55" s="1"/>
  <c r="P120" i="55"/>
  <c r="O120" i="55"/>
  <c r="N120" i="55"/>
  <c r="M120" i="55"/>
  <c r="BD119" i="55"/>
  <c r="AX119" i="55"/>
  <c r="AW119" i="55"/>
  <c r="AV119" i="55"/>
  <c r="AU119" i="55"/>
  <c r="AT119" i="55"/>
  <c r="AO119" i="55"/>
  <c r="AM119" i="55"/>
  <c r="AL119" i="55"/>
  <c r="AK119" i="55"/>
  <c r="AJ119" i="55"/>
  <c r="AI119" i="55"/>
  <c r="AE119" i="55"/>
  <c r="AD119" i="55"/>
  <c r="AC119" i="55"/>
  <c r="AB119" i="55"/>
  <c r="AA119" i="55"/>
  <c r="Z119" i="55"/>
  <c r="U119" i="55"/>
  <c r="T119" i="55"/>
  <c r="S119" i="55"/>
  <c r="R119" i="55"/>
  <c r="Q119" i="55"/>
  <c r="N119" i="55"/>
  <c r="L119" i="55"/>
  <c r="K119" i="55"/>
  <c r="J119" i="55"/>
  <c r="I119" i="55"/>
  <c r="H119" i="55"/>
  <c r="CS118" i="55"/>
  <c r="CP118" i="55"/>
  <c r="CO118" i="55"/>
  <c r="CN118" i="55"/>
  <c r="CM118" i="55"/>
  <c r="CL118" i="55"/>
  <c r="CK118" i="55"/>
  <c r="CJ118" i="55"/>
  <c r="CH118" i="55"/>
  <c r="CG118" i="55"/>
  <c r="CF118" i="55"/>
  <c r="CE118" i="55"/>
  <c r="CD118" i="55"/>
  <c r="CC118" i="55"/>
  <c r="CB118" i="55"/>
  <c r="BZ118" i="55"/>
  <c r="BY118" i="55"/>
  <c r="BX118" i="55"/>
  <c r="BW118" i="55"/>
  <c r="BV118" i="55"/>
  <c r="BU118" i="55"/>
  <c r="BT118" i="55"/>
  <c r="BR118" i="55"/>
  <c r="BQ118" i="55"/>
  <c r="BP118" i="55"/>
  <c r="BO118" i="55"/>
  <c r="BN118" i="55"/>
  <c r="BM118" i="55"/>
  <c r="BL118" i="55"/>
  <c r="BJ118" i="55"/>
  <c r="BI118" i="55"/>
  <c r="BH118" i="55"/>
  <c r="BG118" i="55"/>
  <c r="BF118" i="55"/>
  <c r="BE118" i="55"/>
  <c r="BD118" i="55"/>
  <c r="BC118" i="55"/>
  <c r="BB118" i="55"/>
  <c r="BA118" i="55"/>
  <c r="AZ118" i="55"/>
  <c r="AZ119" i="55" s="1"/>
  <c r="AY118" i="55"/>
  <c r="AY119" i="55" s="1"/>
  <c r="AR118" i="55"/>
  <c r="AQ118" i="55"/>
  <c r="AP118" i="55"/>
  <c r="AO118" i="55"/>
  <c r="AN118" i="55"/>
  <c r="AH118" i="55"/>
  <c r="AG118" i="55"/>
  <c r="AF118" i="55"/>
  <c r="AF119" i="55" s="1"/>
  <c r="AE118" i="55"/>
  <c r="CA118" i="55" s="1"/>
  <c r="Y118" i="55"/>
  <c r="X118" i="55"/>
  <c r="W118" i="55"/>
  <c r="W119" i="55" s="1"/>
  <c r="V118" i="55"/>
  <c r="P118" i="55"/>
  <c r="O118" i="55"/>
  <c r="N118" i="55"/>
  <c r="M118" i="55"/>
  <c r="BD117" i="55"/>
  <c r="AX117" i="55"/>
  <c r="AW117" i="55"/>
  <c r="AV117" i="55"/>
  <c r="AU117" i="55"/>
  <c r="AT117" i="55"/>
  <c r="AM117" i="55"/>
  <c r="AL117" i="55"/>
  <c r="AK117" i="55"/>
  <c r="AJ117" i="55"/>
  <c r="AI117" i="55"/>
  <c r="AD117" i="55"/>
  <c r="AC117" i="55"/>
  <c r="AB117" i="55"/>
  <c r="AA117" i="55"/>
  <c r="Z117" i="55"/>
  <c r="V117" i="55"/>
  <c r="U117" i="55"/>
  <c r="T117" i="55"/>
  <c r="S117" i="55"/>
  <c r="R117" i="55"/>
  <c r="Q117" i="55"/>
  <c r="L117" i="55"/>
  <c r="K117" i="55"/>
  <c r="J117" i="55"/>
  <c r="I117" i="55"/>
  <c r="H117" i="55"/>
  <c r="CP116" i="55"/>
  <c r="CO116" i="55"/>
  <c r="CN116" i="55"/>
  <c r="CM116" i="55"/>
  <c r="CL116" i="55"/>
  <c r="CK116" i="55"/>
  <c r="CH116" i="55"/>
  <c r="CG116" i="55"/>
  <c r="CF116" i="55"/>
  <c r="CE116" i="55"/>
  <c r="CD116" i="55"/>
  <c r="CC116" i="55"/>
  <c r="BZ116" i="55"/>
  <c r="BY116" i="55"/>
  <c r="BX116" i="55"/>
  <c r="BW116" i="55"/>
  <c r="BV116" i="55"/>
  <c r="BU116" i="55"/>
  <c r="BR116" i="55"/>
  <c r="BQ116" i="55"/>
  <c r="BP116" i="55"/>
  <c r="BO116" i="55"/>
  <c r="BN116" i="55"/>
  <c r="BM116" i="55"/>
  <c r="BJ116" i="55"/>
  <c r="BI116" i="55"/>
  <c r="BH116" i="55"/>
  <c r="BG116" i="55"/>
  <c r="BF116" i="55"/>
  <c r="BE116" i="55"/>
  <c r="BC116" i="55"/>
  <c r="BB116" i="55"/>
  <c r="BD116" i="55" s="1"/>
  <c r="BA116" i="55"/>
  <c r="CS116" i="55" s="1"/>
  <c r="AZ116" i="55"/>
  <c r="AZ117" i="55" s="1"/>
  <c r="AY116" i="55"/>
  <c r="AY117" i="55" s="1"/>
  <c r="AS116" i="55"/>
  <c r="AR116" i="55"/>
  <c r="AQ116" i="55"/>
  <c r="AP116" i="55"/>
  <c r="AO116" i="55"/>
  <c r="AN116" i="55"/>
  <c r="AH116" i="55"/>
  <c r="AG116" i="55"/>
  <c r="AF116" i="55"/>
  <c r="CB116" i="55" s="1"/>
  <c r="AE116" i="55"/>
  <c r="Y116" i="55"/>
  <c r="X116" i="55"/>
  <c r="W116" i="55"/>
  <c r="V116" i="55"/>
  <c r="BS116" i="55" s="1"/>
  <c r="P116" i="55"/>
  <c r="O116" i="55"/>
  <c r="N116" i="55"/>
  <c r="M116" i="55"/>
  <c r="BD115" i="55"/>
  <c r="AX115" i="55"/>
  <c r="AW115" i="55"/>
  <c r="AV115" i="55"/>
  <c r="AU115" i="55"/>
  <c r="AT115" i="55"/>
  <c r="AM115" i="55"/>
  <c r="AL115" i="55"/>
  <c r="AK115" i="55"/>
  <c r="AJ115" i="55"/>
  <c r="AI115" i="55"/>
  <c r="AF115" i="55"/>
  <c r="AD115" i="55"/>
  <c r="AC115" i="55"/>
  <c r="AB115" i="55"/>
  <c r="AA115" i="55"/>
  <c r="Z115" i="55"/>
  <c r="V115" i="55"/>
  <c r="U115" i="55"/>
  <c r="T115" i="55"/>
  <c r="S115" i="55"/>
  <c r="R115" i="55"/>
  <c r="Q115" i="55"/>
  <c r="M115" i="55"/>
  <c r="L115" i="55"/>
  <c r="K115" i="55"/>
  <c r="J115" i="55"/>
  <c r="I115" i="55"/>
  <c r="H115" i="55"/>
  <c r="CP114" i="55"/>
  <c r="CO114" i="55"/>
  <c r="CN114" i="55"/>
  <c r="CM114" i="55"/>
  <c r="CL114" i="55"/>
  <c r="CI114" i="55"/>
  <c r="CH114" i="55"/>
  <c r="CG114" i="55"/>
  <c r="CF114" i="55"/>
  <c r="CE114" i="55"/>
  <c r="CD114" i="55"/>
  <c r="CA114" i="55"/>
  <c r="BZ114" i="55"/>
  <c r="BY114" i="55"/>
  <c r="BX114" i="55"/>
  <c r="BW114" i="55"/>
  <c r="BV114" i="55"/>
  <c r="BS114" i="55"/>
  <c r="BR114" i="55"/>
  <c r="BQ114" i="55"/>
  <c r="BP114" i="55"/>
  <c r="BO114" i="55"/>
  <c r="BN114" i="55"/>
  <c r="BK114" i="55"/>
  <c r="BJ114" i="55"/>
  <c r="BI114" i="55"/>
  <c r="BH114" i="55"/>
  <c r="BG114" i="55"/>
  <c r="BF114" i="55"/>
  <c r="BE114" i="55"/>
  <c r="BC114" i="55"/>
  <c r="BB114" i="55"/>
  <c r="BA114" i="55"/>
  <c r="CS114" i="55" s="1"/>
  <c r="AZ114" i="55"/>
  <c r="AZ115" i="55" s="1"/>
  <c r="AY114" i="55"/>
  <c r="AY115" i="55" s="1"/>
  <c r="AQ114" i="55"/>
  <c r="CK114" i="55" s="1"/>
  <c r="AP114" i="55"/>
  <c r="AO114" i="55"/>
  <c r="AN114" i="55"/>
  <c r="AN115" i="55" s="1"/>
  <c r="AH114" i="55"/>
  <c r="CC114" i="55" s="1"/>
  <c r="AG114" i="55"/>
  <c r="AF114" i="55"/>
  <c r="CB114" i="55" s="1"/>
  <c r="AE114" i="55"/>
  <c r="AE115" i="55" s="1"/>
  <c r="Y114" i="55"/>
  <c r="BU114" i="55" s="1"/>
  <c r="X114" i="55"/>
  <c r="W114" i="55"/>
  <c r="BT114" i="55" s="1"/>
  <c r="V114" i="55"/>
  <c r="P114" i="55"/>
  <c r="BM114" i="55" s="1"/>
  <c r="O114" i="55"/>
  <c r="N114" i="55"/>
  <c r="M114" i="55"/>
  <c r="BD113" i="55"/>
  <c r="AX113" i="55"/>
  <c r="AW113" i="55"/>
  <c r="AV113" i="55"/>
  <c r="AU113" i="55"/>
  <c r="AT113" i="55"/>
  <c r="AN113" i="55"/>
  <c r="AM113" i="55"/>
  <c r="AL113" i="55"/>
  <c r="AK113" i="55"/>
  <c r="AJ113" i="55"/>
  <c r="AI113" i="55"/>
  <c r="AD113" i="55"/>
  <c r="AC113" i="55"/>
  <c r="AB113" i="55"/>
  <c r="AA113" i="55"/>
  <c r="Z113" i="55"/>
  <c r="W113" i="55"/>
  <c r="U113" i="55"/>
  <c r="T113" i="55"/>
  <c r="S113" i="55"/>
  <c r="R113" i="55"/>
  <c r="Q113" i="55"/>
  <c r="N113" i="55"/>
  <c r="M113" i="55"/>
  <c r="L113" i="55"/>
  <c r="K113" i="55"/>
  <c r="J113" i="55"/>
  <c r="I113" i="55"/>
  <c r="H113" i="55"/>
  <c r="CP112" i="55"/>
  <c r="CO112" i="55"/>
  <c r="CN112" i="55"/>
  <c r="CM112" i="55"/>
  <c r="CL112" i="55"/>
  <c r="CJ112" i="55"/>
  <c r="CI112" i="55"/>
  <c r="CH112" i="55"/>
  <c r="CG112" i="55"/>
  <c r="CF112" i="55"/>
  <c r="CE112" i="55"/>
  <c r="CD112" i="55"/>
  <c r="CB112" i="55"/>
  <c r="CA112" i="55"/>
  <c r="BZ112" i="55"/>
  <c r="BY112" i="55"/>
  <c r="BX112" i="55"/>
  <c r="BW112" i="55"/>
  <c r="BV112" i="55"/>
  <c r="BT112" i="55"/>
  <c r="BS112" i="55"/>
  <c r="BR112" i="55"/>
  <c r="BQ112" i="55"/>
  <c r="BP112" i="55"/>
  <c r="BO112" i="55"/>
  <c r="BN112" i="55"/>
  <c r="BL112" i="55"/>
  <c r="BK112" i="55"/>
  <c r="BJ112" i="55"/>
  <c r="BI112" i="55"/>
  <c r="BH112" i="55"/>
  <c r="BG112" i="55"/>
  <c r="BF112" i="55"/>
  <c r="BE112" i="55"/>
  <c r="BD112" i="55"/>
  <c r="BC112" i="55"/>
  <c r="BB112" i="55"/>
  <c r="BA112" i="55"/>
  <c r="CS112" i="55" s="1"/>
  <c r="AZ112" i="55"/>
  <c r="AZ113" i="55" s="1"/>
  <c r="AY112" i="55"/>
  <c r="CQ112" i="55" s="1"/>
  <c r="AQ112" i="55"/>
  <c r="CK112" i="55" s="1"/>
  <c r="AP112" i="55"/>
  <c r="AO112" i="55"/>
  <c r="AO113" i="55" s="1"/>
  <c r="AN112" i="55"/>
  <c r="AH112" i="55"/>
  <c r="CC112" i="55" s="1"/>
  <c r="AG112" i="55"/>
  <c r="AF112" i="55"/>
  <c r="AF113" i="55" s="1"/>
  <c r="AE112" i="55"/>
  <c r="AE113" i="55" s="1"/>
  <c r="Y112" i="55"/>
  <c r="X112" i="55"/>
  <c r="W112" i="55"/>
  <c r="V112" i="55"/>
  <c r="V113" i="55" s="1"/>
  <c r="P112" i="55"/>
  <c r="O112" i="55"/>
  <c r="N112" i="55"/>
  <c r="M112" i="55"/>
  <c r="BD111" i="55"/>
  <c r="AX111" i="55"/>
  <c r="AW111" i="55"/>
  <c r="AV111" i="55"/>
  <c r="AU111" i="55"/>
  <c r="AT111" i="55"/>
  <c r="AO111" i="55"/>
  <c r="AN111" i="55"/>
  <c r="AM111" i="55"/>
  <c r="AL111" i="55"/>
  <c r="AK111" i="55"/>
  <c r="AJ111" i="55"/>
  <c r="AI111" i="55"/>
  <c r="AE111" i="55"/>
  <c r="AD111" i="55"/>
  <c r="AC111" i="55"/>
  <c r="AB111" i="55"/>
  <c r="AA111" i="55"/>
  <c r="Z111" i="55"/>
  <c r="U111" i="55"/>
  <c r="T111" i="55"/>
  <c r="S111" i="55"/>
  <c r="R111" i="55"/>
  <c r="Q111" i="55"/>
  <c r="N111" i="55"/>
  <c r="L111" i="55"/>
  <c r="K111" i="55"/>
  <c r="J111" i="55"/>
  <c r="I111" i="55"/>
  <c r="H111" i="55"/>
  <c r="CP110" i="55"/>
  <c r="CO110" i="55"/>
  <c r="CN110" i="55"/>
  <c r="CM110" i="55"/>
  <c r="CL110" i="55"/>
  <c r="CJ110" i="55"/>
  <c r="CH110" i="55"/>
  <c r="CG110" i="55"/>
  <c r="CF110" i="55"/>
  <c r="CE110" i="55"/>
  <c r="CD110" i="55"/>
  <c r="CB110" i="55"/>
  <c r="BZ110" i="55"/>
  <c r="BY110" i="55"/>
  <c r="BX110" i="55"/>
  <c r="BW110" i="55"/>
  <c r="BV110" i="55"/>
  <c r="BT110" i="55"/>
  <c r="BR110" i="55"/>
  <c r="BQ110" i="55"/>
  <c r="BP110" i="55"/>
  <c r="BO110" i="55"/>
  <c r="BN110" i="55"/>
  <c r="BL110" i="55"/>
  <c r="BJ110" i="55"/>
  <c r="BI110" i="55"/>
  <c r="BH110" i="55"/>
  <c r="BG110" i="55"/>
  <c r="BF110" i="55"/>
  <c r="BE110" i="55"/>
  <c r="BD110" i="55"/>
  <c r="BC110" i="55"/>
  <c r="BB110" i="55"/>
  <c r="BA110" i="55"/>
  <c r="CS110" i="55" s="1"/>
  <c r="AZ110" i="55"/>
  <c r="CR110" i="55" s="1"/>
  <c r="AY110" i="55"/>
  <c r="AY111" i="55" s="1"/>
  <c r="AQ110" i="55"/>
  <c r="CK110" i="55" s="1"/>
  <c r="AP110" i="55"/>
  <c r="AO110" i="55"/>
  <c r="AN110" i="55"/>
  <c r="CI110" i="55" s="1"/>
  <c r="AH110" i="55"/>
  <c r="CC110" i="55" s="1"/>
  <c r="AG110" i="55"/>
  <c r="AF110" i="55"/>
  <c r="AF111" i="55" s="1"/>
  <c r="AE110" i="55"/>
  <c r="CA110" i="55" s="1"/>
  <c r="Y110" i="55"/>
  <c r="BU110" i="55" s="1"/>
  <c r="X110" i="55"/>
  <c r="W110" i="55"/>
  <c r="W111" i="55" s="1"/>
  <c r="V110" i="55"/>
  <c r="P110" i="55"/>
  <c r="O110" i="55"/>
  <c r="N110" i="55"/>
  <c r="M110" i="55"/>
  <c r="BD109" i="55"/>
  <c r="AX109" i="55"/>
  <c r="AW109" i="55"/>
  <c r="AV109" i="55"/>
  <c r="AU109" i="55"/>
  <c r="AT109" i="55"/>
  <c r="AM109" i="55"/>
  <c r="AL109" i="55"/>
  <c r="AK109" i="55"/>
  <c r="AJ109" i="55"/>
  <c r="AI109" i="55"/>
  <c r="AE109" i="55"/>
  <c r="AD109" i="55"/>
  <c r="AC109" i="55"/>
  <c r="AB109" i="55"/>
  <c r="AA109" i="55"/>
  <c r="Z109" i="55"/>
  <c r="U109" i="55"/>
  <c r="T109" i="55"/>
  <c r="S109" i="55"/>
  <c r="R109" i="55"/>
  <c r="Q109" i="55"/>
  <c r="L109" i="55"/>
  <c r="K109" i="55"/>
  <c r="J109" i="55"/>
  <c r="I109" i="55"/>
  <c r="H109" i="55"/>
  <c r="CS108" i="55"/>
  <c r="CP108" i="55"/>
  <c r="CO108" i="55"/>
  <c r="CN108" i="55"/>
  <c r="CM108" i="55"/>
  <c r="CL108" i="55"/>
  <c r="CK108" i="55"/>
  <c r="CH108" i="55"/>
  <c r="CG108" i="55"/>
  <c r="CF108" i="55"/>
  <c r="CE108" i="55"/>
  <c r="CD108" i="55"/>
  <c r="CC108" i="55"/>
  <c r="BZ108" i="55"/>
  <c r="BY108" i="55"/>
  <c r="BX108" i="55"/>
  <c r="BW108" i="55"/>
  <c r="BV108" i="55"/>
  <c r="BU108" i="55"/>
  <c r="BR108" i="55"/>
  <c r="BQ108" i="55"/>
  <c r="BP108" i="55"/>
  <c r="BO108" i="55"/>
  <c r="BN108" i="55"/>
  <c r="BM108" i="55"/>
  <c r="BJ108" i="55"/>
  <c r="BI108" i="55"/>
  <c r="BH108" i="55"/>
  <c r="BG108" i="55"/>
  <c r="BF108" i="55"/>
  <c r="BE108" i="55"/>
  <c r="BC108" i="55"/>
  <c r="BB108" i="55"/>
  <c r="BD108" i="55" s="1"/>
  <c r="BA108" i="55"/>
  <c r="AZ108" i="55"/>
  <c r="AZ109" i="55" s="1"/>
  <c r="AY108" i="55"/>
  <c r="AY109" i="55" s="1"/>
  <c r="AS108" i="55"/>
  <c r="AR108" i="55"/>
  <c r="AQ108" i="55"/>
  <c r="AP108" i="55"/>
  <c r="AO108" i="55"/>
  <c r="CJ108" i="55" s="1"/>
  <c r="AN108" i="55"/>
  <c r="AH108" i="55"/>
  <c r="AG108" i="55"/>
  <c r="AF108" i="55"/>
  <c r="CB108" i="55" s="1"/>
  <c r="AE108" i="55"/>
  <c r="CA108" i="55" s="1"/>
  <c r="Y108" i="55"/>
  <c r="X108" i="55"/>
  <c r="W108" i="55"/>
  <c r="V108" i="55"/>
  <c r="BS108" i="55" s="1"/>
  <c r="P108" i="55"/>
  <c r="O108" i="55"/>
  <c r="N108" i="55"/>
  <c r="M108" i="55"/>
  <c r="BD107" i="55"/>
  <c r="AX107" i="55"/>
  <c r="AW107" i="55"/>
  <c r="AV107" i="55"/>
  <c r="AU107" i="55"/>
  <c r="AT107" i="55"/>
  <c r="AM107" i="55"/>
  <c r="AL107" i="55"/>
  <c r="AK107" i="55"/>
  <c r="AJ107" i="55"/>
  <c r="AI107" i="55"/>
  <c r="AD107" i="55"/>
  <c r="AC107" i="55"/>
  <c r="AB107" i="55"/>
  <c r="AA107" i="55"/>
  <c r="Z107" i="55"/>
  <c r="V107" i="55"/>
  <c r="U107" i="55"/>
  <c r="T107" i="55"/>
  <c r="S107" i="55"/>
  <c r="R107" i="55"/>
  <c r="Q107" i="55"/>
  <c r="M107" i="55"/>
  <c r="L107" i="55"/>
  <c r="K107" i="55"/>
  <c r="J107" i="55"/>
  <c r="I107" i="55"/>
  <c r="H107" i="55"/>
  <c r="CP106" i="55"/>
  <c r="CO106" i="55"/>
  <c r="CN106" i="55"/>
  <c r="CM106" i="55"/>
  <c r="CL106" i="55"/>
  <c r="CI106" i="55"/>
  <c r="CH106" i="55"/>
  <c r="CG106" i="55"/>
  <c r="CF106" i="55"/>
  <c r="CE106" i="55"/>
  <c r="CD106" i="55"/>
  <c r="CA106" i="55"/>
  <c r="BZ106" i="55"/>
  <c r="BY106" i="55"/>
  <c r="BX106" i="55"/>
  <c r="BW106" i="55"/>
  <c r="BV106" i="55"/>
  <c r="BS106" i="55"/>
  <c r="BR106" i="55"/>
  <c r="BQ106" i="55"/>
  <c r="BP106" i="55"/>
  <c r="BO106" i="55"/>
  <c r="BN106" i="55"/>
  <c r="BK106" i="55"/>
  <c r="BJ106" i="55"/>
  <c r="BI106" i="55"/>
  <c r="BH106" i="55"/>
  <c r="BG106" i="55"/>
  <c r="BF106" i="55"/>
  <c r="BE106" i="55"/>
  <c r="BC106" i="55"/>
  <c r="BB106" i="55"/>
  <c r="BA106" i="55"/>
  <c r="CS106" i="55" s="1"/>
  <c r="AZ106" i="55"/>
  <c r="AZ107" i="55" s="1"/>
  <c r="AY106" i="55"/>
  <c r="AY107" i="55" s="1"/>
  <c r="AQ106" i="55"/>
  <c r="CK106" i="55" s="1"/>
  <c r="AP106" i="55"/>
  <c r="AO106" i="55"/>
  <c r="AN106" i="55"/>
  <c r="AN107" i="55" s="1"/>
  <c r="AH106" i="55"/>
  <c r="CC106" i="55" s="1"/>
  <c r="AG106" i="55"/>
  <c r="AF106" i="55"/>
  <c r="CB106" i="55" s="1"/>
  <c r="AE106" i="55"/>
  <c r="AE107" i="55" s="1"/>
  <c r="Y106" i="55"/>
  <c r="BU106" i="55" s="1"/>
  <c r="X106" i="55"/>
  <c r="W106" i="55"/>
  <c r="BT106" i="55" s="1"/>
  <c r="V106" i="55"/>
  <c r="P106" i="55"/>
  <c r="BM106" i="55" s="1"/>
  <c r="O106" i="55"/>
  <c r="N106" i="55"/>
  <c r="M106" i="55"/>
  <c r="BD105" i="55"/>
  <c r="AX105" i="55"/>
  <c r="AW105" i="55"/>
  <c r="AV105" i="55"/>
  <c r="AU105" i="55"/>
  <c r="AT105" i="55"/>
  <c r="AN105" i="55"/>
  <c r="AM105" i="55"/>
  <c r="AL105" i="55"/>
  <c r="AK105" i="55"/>
  <c r="AJ105" i="55"/>
  <c r="AI105" i="55"/>
  <c r="AD105" i="55"/>
  <c r="AC105" i="55"/>
  <c r="AB105" i="55"/>
  <c r="AA105" i="55"/>
  <c r="Z105" i="55"/>
  <c r="W105" i="55"/>
  <c r="U105" i="55"/>
  <c r="T105" i="55"/>
  <c r="S105" i="55"/>
  <c r="R105" i="55"/>
  <c r="Q105" i="55"/>
  <c r="N105" i="55"/>
  <c r="M105" i="55"/>
  <c r="L105" i="55"/>
  <c r="K105" i="55"/>
  <c r="J105" i="55"/>
  <c r="I105" i="55"/>
  <c r="H105" i="55"/>
  <c r="CP104" i="55"/>
  <c r="CO104" i="55"/>
  <c r="CN104" i="55"/>
  <c r="CM104" i="55"/>
  <c r="CL104" i="55"/>
  <c r="CJ104" i="55"/>
  <c r="CI104" i="55"/>
  <c r="CH104" i="55"/>
  <c r="CG104" i="55"/>
  <c r="CF104" i="55"/>
  <c r="CE104" i="55"/>
  <c r="CD104" i="55"/>
  <c r="CB104" i="55"/>
  <c r="CA104" i="55"/>
  <c r="BZ104" i="55"/>
  <c r="BY104" i="55"/>
  <c r="BX104" i="55"/>
  <c r="BW104" i="55"/>
  <c r="BV104" i="55"/>
  <c r="BT104" i="55"/>
  <c r="BS104" i="55"/>
  <c r="BR104" i="55"/>
  <c r="BQ104" i="55"/>
  <c r="BP104" i="55"/>
  <c r="BO104" i="55"/>
  <c r="BN104" i="55"/>
  <c r="BL104" i="55"/>
  <c r="BK104" i="55"/>
  <c r="BJ104" i="55"/>
  <c r="BI104" i="55"/>
  <c r="BH104" i="55"/>
  <c r="BG104" i="55"/>
  <c r="BF104" i="55"/>
  <c r="BE104" i="55"/>
  <c r="BC104" i="55"/>
  <c r="BD104" i="55" s="1"/>
  <c r="BB104" i="55"/>
  <c r="BA104" i="55"/>
  <c r="CS104" i="55" s="1"/>
  <c r="AZ104" i="55"/>
  <c r="AZ105" i="55" s="1"/>
  <c r="AY104" i="55"/>
  <c r="CQ104" i="55" s="1"/>
  <c r="AQ104" i="55"/>
  <c r="CK104" i="55" s="1"/>
  <c r="AP104" i="55"/>
  <c r="AO104" i="55"/>
  <c r="AO105" i="55" s="1"/>
  <c r="AN104" i="55"/>
  <c r="AH104" i="55"/>
  <c r="CC104" i="55" s="1"/>
  <c r="AG104" i="55"/>
  <c r="AF104" i="55"/>
  <c r="AF105" i="55" s="1"/>
  <c r="AE104" i="55"/>
  <c r="AE105" i="55" s="1"/>
  <c r="Y104" i="55"/>
  <c r="X104" i="55"/>
  <c r="W104" i="55"/>
  <c r="V104" i="55"/>
  <c r="V105" i="55" s="1"/>
  <c r="P104" i="55"/>
  <c r="O104" i="55"/>
  <c r="N104" i="55"/>
  <c r="M104" i="55"/>
  <c r="BD103" i="55"/>
  <c r="AX103" i="55"/>
  <c r="AW103" i="55"/>
  <c r="AV103" i="55"/>
  <c r="AU103" i="55"/>
  <c r="AT103" i="55"/>
  <c r="AO103" i="55"/>
  <c r="AN103" i="55"/>
  <c r="AM103" i="55"/>
  <c r="AL103" i="55"/>
  <c r="AK103" i="55"/>
  <c r="AJ103" i="55"/>
  <c r="AI103" i="55"/>
  <c r="AE103" i="55"/>
  <c r="AD103" i="55"/>
  <c r="AC103" i="55"/>
  <c r="AB103" i="55"/>
  <c r="AA103" i="55"/>
  <c r="Z103" i="55"/>
  <c r="U103" i="55"/>
  <c r="T103" i="55"/>
  <c r="S103" i="55"/>
  <c r="R103" i="55"/>
  <c r="Q103" i="55"/>
  <c r="N103" i="55"/>
  <c r="L103" i="55"/>
  <c r="K103" i="55"/>
  <c r="J103" i="55"/>
  <c r="I103" i="55"/>
  <c r="H103" i="55"/>
  <c r="CS102" i="55"/>
  <c r="CP102" i="55"/>
  <c r="CO102" i="55"/>
  <c r="CN102" i="55"/>
  <c r="CM102" i="55"/>
  <c r="CL102" i="55"/>
  <c r="CJ102" i="55"/>
  <c r="CH102" i="55"/>
  <c r="CG102" i="55"/>
  <c r="CF102" i="55"/>
  <c r="CE102" i="55"/>
  <c r="CD102" i="55"/>
  <c r="CB102" i="55"/>
  <c r="BZ102" i="55"/>
  <c r="BY102" i="55"/>
  <c r="BX102" i="55"/>
  <c r="BW102" i="55"/>
  <c r="BV102" i="55"/>
  <c r="BU102" i="55"/>
  <c r="BT102" i="55"/>
  <c r="BR102" i="55"/>
  <c r="BQ102" i="55"/>
  <c r="BP102" i="55"/>
  <c r="BO102" i="55"/>
  <c r="BN102" i="55"/>
  <c r="BM102" i="55"/>
  <c r="BL102" i="55"/>
  <c r="BJ102" i="55"/>
  <c r="BI102" i="55"/>
  <c r="BH102" i="55"/>
  <c r="BG102" i="55"/>
  <c r="BF102" i="55"/>
  <c r="BE102" i="55"/>
  <c r="BD102" i="55"/>
  <c r="BC102" i="55"/>
  <c r="BB102" i="55"/>
  <c r="BA102" i="55"/>
  <c r="AZ102" i="55"/>
  <c r="CR102" i="55" s="1"/>
  <c r="AY102" i="55"/>
  <c r="AY103" i="55" s="1"/>
  <c r="AQ102" i="55"/>
  <c r="CK102" i="55" s="1"/>
  <c r="AP102" i="55"/>
  <c r="AO102" i="55"/>
  <c r="AN102" i="55"/>
  <c r="CI102" i="55" s="1"/>
  <c r="AH102" i="55"/>
  <c r="CC102" i="55" s="1"/>
  <c r="AG102" i="55"/>
  <c r="AF102" i="55"/>
  <c r="AF103" i="55" s="1"/>
  <c r="AE102" i="55"/>
  <c r="CA102" i="55" s="1"/>
  <c r="Y102" i="55"/>
  <c r="AR102" i="55" s="1"/>
  <c r="X102" i="55"/>
  <c r="W102" i="55"/>
  <c r="W103" i="55" s="1"/>
  <c r="V102" i="55"/>
  <c r="P102" i="55"/>
  <c r="O102" i="55"/>
  <c r="N102" i="55"/>
  <c r="M102" i="55"/>
  <c r="BD101" i="55"/>
  <c r="AX101" i="55"/>
  <c r="AW101" i="55"/>
  <c r="AV101" i="55"/>
  <c r="AU101" i="55"/>
  <c r="AT101" i="55"/>
  <c r="AM101" i="55"/>
  <c r="AL101" i="55"/>
  <c r="AK101" i="55"/>
  <c r="AJ101" i="55"/>
  <c r="AI101" i="55"/>
  <c r="AE101" i="55"/>
  <c r="AD101" i="55"/>
  <c r="AC101" i="55"/>
  <c r="AB101" i="55"/>
  <c r="AA101" i="55"/>
  <c r="Z101" i="55"/>
  <c r="U101" i="55"/>
  <c r="T101" i="55"/>
  <c r="S101" i="55"/>
  <c r="R101" i="55"/>
  <c r="Q101" i="55"/>
  <c r="L101" i="55"/>
  <c r="K101" i="55"/>
  <c r="J101" i="55"/>
  <c r="I101" i="55"/>
  <c r="H101" i="55"/>
  <c r="CS100" i="55"/>
  <c r="CP100" i="55"/>
  <c r="CO100" i="55"/>
  <c r="CN100" i="55"/>
  <c r="CM100" i="55"/>
  <c r="CL100" i="55"/>
  <c r="CK100" i="55"/>
  <c r="CH100" i="55"/>
  <c r="CG100" i="55"/>
  <c r="CF100" i="55"/>
  <c r="CE100" i="55"/>
  <c r="CD100" i="55"/>
  <c r="CC100" i="55"/>
  <c r="BZ100" i="55"/>
  <c r="BY100" i="55"/>
  <c r="BX100" i="55"/>
  <c r="BW100" i="55"/>
  <c r="BV100" i="55"/>
  <c r="BU100" i="55"/>
  <c r="BR100" i="55"/>
  <c r="BQ100" i="55"/>
  <c r="BP100" i="55"/>
  <c r="BO100" i="55"/>
  <c r="BN100" i="55"/>
  <c r="BM100" i="55"/>
  <c r="BJ100" i="55"/>
  <c r="BI100" i="55"/>
  <c r="BH100" i="55"/>
  <c r="BG100" i="55"/>
  <c r="BF100" i="55"/>
  <c r="BE100" i="55"/>
  <c r="BC100" i="55"/>
  <c r="BB100" i="55"/>
  <c r="BD100" i="55" s="1"/>
  <c r="BA100" i="55"/>
  <c r="AZ100" i="55"/>
  <c r="AZ101" i="55" s="1"/>
  <c r="AY100" i="55"/>
  <c r="AY101" i="55" s="1"/>
  <c r="AS100" i="55"/>
  <c r="AR100" i="55"/>
  <c r="AQ100" i="55"/>
  <c r="AP100" i="55"/>
  <c r="AO100" i="55"/>
  <c r="CJ100" i="55" s="1"/>
  <c r="AN100" i="55"/>
  <c r="AH100" i="55"/>
  <c r="AG100" i="55"/>
  <c r="AF100" i="55"/>
  <c r="CB100" i="55" s="1"/>
  <c r="AE100" i="55"/>
  <c r="CA100" i="55" s="1"/>
  <c r="Y100" i="55"/>
  <c r="X100" i="55"/>
  <c r="W100" i="55"/>
  <c r="V100" i="55"/>
  <c r="BS100" i="55" s="1"/>
  <c r="P100" i="55"/>
  <c r="O100" i="55"/>
  <c r="N100" i="55"/>
  <c r="M100" i="55"/>
  <c r="BD99" i="55"/>
  <c r="AX99" i="55"/>
  <c r="AW99" i="55"/>
  <c r="AV99" i="55"/>
  <c r="AU99" i="55"/>
  <c r="AT99" i="55"/>
  <c r="AM99" i="55"/>
  <c r="AL99" i="55"/>
  <c r="AK99" i="55"/>
  <c r="AJ99" i="55"/>
  <c r="AI99" i="55"/>
  <c r="AD99" i="55"/>
  <c r="AC99" i="55"/>
  <c r="AB99" i="55"/>
  <c r="AA99" i="55"/>
  <c r="Z99" i="55"/>
  <c r="V99" i="55"/>
  <c r="U99" i="55"/>
  <c r="T99" i="55"/>
  <c r="S99" i="55"/>
  <c r="R99" i="55"/>
  <c r="Q99" i="55"/>
  <c r="M99" i="55"/>
  <c r="L99" i="55"/>
  <c r="K99" i="55"/>
  <c r="J99" i="55"/>
  <c r="I99" i="55"/>
  <c r="H99" i="55"/>
  <c r="CP98" i="55"/>
  <c r="CO98" i="55"/>
  <c r="CN98" i="55"/>
  <c r="CM98" i="55"/>
  <c r="CL98" i="55"/>
  <c r="CI98" i="55"/>
  <c r="CH98" i="55"/>
  <c r="CG98" i="55"/>
  <c r="CF98" i="55"/>
  <c r="CE98" i="55"/>
  <c r="CD98" i="55"/>
  <c r="CA98" i="55"/>
  <c r="BZ98" i="55"/>
  <c r="BY98" i="55"/>
  <c r="BX98" i="55"/>
  <c r="BW98" i="55"/>
  <c r="BV98" i="55"/>
  <c r="BS98" i="55"/>
  <c r="BR98" i="55"/>
  <c r="BQ98" i="55"/>
  <c r="BP98" i="55"/>
  <c r="BO98" i="55"/>
  <c r="BN98" i="55"/>
  <c r="BK98" i="55"/>
  <c r="BJ98" i="55"/>
  <c r="BI98" i="55"/>
  <c r="BH98" i="55"/>
  <c r="BG98" i="55"/>
  <c r="BF98" i="55"/>
  <c r="BE98" i="55"/>
  <c r="BC98" i="55"/>
  <c r="BB98" i="55"/>
  <c r="BA98" i="55"/>
  <c r="CS98" i="55" s="1"/>
  <c r="AZ98" i="55"/>
  <c r="AZ99" i="55" s="1"/>
  <c r="AY98" i="55"/>
  <c r="AY99" i="55" s="1"/>
  <c r="AQ98" i="55"/>
  <c r="CK98" i="55" s="1"/>
  <c r="AP98" i="55"/>
  <c r="AO98" i="55"/>
  <c r="AN98" i="55"/>
  <c r="AN99" i="55" s="1"/>
  <c r="AH98" i="55"/>
  <c r="CC98" i="55" s="1"/>
  <c r="AG98" i="55"/>
  <c r="AF98" i="55"/>
  <c r="CB98" i="55" s="1"/>
  <c r="AE98" i="55"/>
  <c r="AE99" i="55" s="1"/>
  <c r="Y98" i="55"/>
  <c r="BU98" i="55" s="1"/>
  <c r="X98" i="55"/>
  <c r="W98" i="55"/>
  <c r="BT98" i="55" s="1"/>
  <c r="V98" i="55"/>
  <c r="P98" i="55"/>
  <c r="BM98" i="55" s="1"/>
  <c r="O98" i="55"/>
  <c r="N98" i="55"/>
  <c r="M98" i="55"/>
  <c r="BD97" i="55"/>
  <c r="AZ97" i="55"/>
  <c r="AX97" i="55"/>
  <c r="AW97" i="55"/>
  <c r="AV97" i="55"/>
  <c r="AU97" i="55"/>
  <c r="AT97" i="55"/>
  <c r="AN97" i="55"/>
  <c r="AM97" i="55"/>
  <c r="AL97" i="55"/>
  <c r="AK97" i="55"/>
  <c r="AJ97" i="55"/>
  <c r="AI97" i="55"/>
  <c r="AD97" i="55"/>
  <c r="AC97" i="55"/>
  <c r="AB97" i="55"/>
  <c r="AA97" i="55"/>
  <c r="Z97" i="55"/>
  <c r="W97" i="55"/>
  <c r="U97" i="55"/>
  <c r="T97" i="55"/>
  <c r="S97" i="55"/>
  <c r="R97" i="55"/>
  <c r="Q97" i="55"/>
  <c r="N97" i="55"/>
  <c r="M97" i="55"/>
  <c r="L97" i="55"/>
  <c r="K97" i="55"/>
  <c r="J97" i="55"/>
  <c r="I97" i="55"/>
  <c r="H97" i="55"/>
  <c r="CP96" i="55"/>
  <c r="CO96" i="55"/>
  <c r="CN96" i="55"/>
  <c r="CM96" i="55"/>
  <c r="CL96" i="55"/>
  <c r="CJ96" i="55"/>
  <c r="CI96" i="55"/>
  <c r="CH96" i="55"/>
  <c r="CG96" i="55"/>
  <c r="CF96" i="55"/>
  <c r="CE96" i="55"/>
  <c r="CD96" i="55"/>
  <c r="CB96" i="55"/>
  <c r="CA96" i="55"/>
  <c r="BZ96" i="55"/>
  <c r="BY96" i="55"/>
  <c r="BX96" i="55"/>
  <c r="BW96" i="55"/>
  <c r="BV96" i="55"/>
  <c r="BT96" i="55"/>
  <c r="BS96" i="55"/>
  <c r="BR96" i="55"/>
  <c r="BQ96" i="55"/>
  <c r="BP96" i="55"/>
  <c r="BO96" i="55"/>
  <c r="BN96" i="55"/>
  <c r="BL96" i="55"/>
  <c r="BK96" i="55"/>
  <c r="BJ96" i="55"/>
  <c r="BI96" i="55"/>
  <c r="BH96" i="55"/>
  <c r="BG96" i="55"/>
  <c r="BF96" i="55"/>
  <c r="BE96" i="55"/>
  <c r="BC96" i="55"/>
  <c r="BD96" i="55" s="1"/>
  <c r="BB96" i="55"/>
  <c r="BA96" i="55"/>
  <c r="CS96" i="55" s="1"/>
  <c r="AZ96" i="55"/>
  <c r="CR96" i="55" s="1"/>
  <c r="AY96" i="55"/>
  <c r="CQ96" i="55" s="1"/>
  <c r="AQ96" i="55"/>
  <c r="CK96" i="55" s="1"/>
  <c r="AP96" i="55"/>
  <c r="AO96" i="55"/>
  <c r="AO97" i="55" s="1"/>
  <c r="AN96" i="55"/>
  <c r="AH96" i="55"/>
  <c r="CC96" i="55" s="1"/>
  <c r="AG96" i="55"/>
  <c r="AF96" i="55"/>
  <c r="AF97" i="55" s="1"/>
  <c r="AE96" i="55"/>
  <c r="AE97" i="55" s="1"/>
  <c r="Y96" i="55"/>
  <c r="X96" i="55"/>
  <c r="W96" i="55"/>
  <c r="V96" i="55"/>
  <c r="V97" i="55" s="1"/>
  <c r="P96" i="55"/>
  <c r="O96" i="55"/>
  <c r="N96" i="55"/>
  <c r="M96" i="55"/>
  <c r="BD95" i="55"/>
  <c r="AX95" i="55"/>
  <c r="AW95" i="55"/>
  <c r="AV95" i="55"/>
  <c r="AU95" i="55"/>
  <c r="AT95" i="55"/>
  <c r="AO95" i="55"/>
  <c r="AN95" i="55"/>
  <c r="AM95" i="55"/>
  <c r="AL95" i="55"/>
  <c r="AK95" i="55"/>
  <c r="AJ95" i="55"/>
  <c r="AI95" i="55"/>
  <c r="AE95" i="55"/>
  <c r="AD95" i="55"/>
  <c r="AC95" i="55"/>
  <c r="AB95" i="55"/>
  <c r="AA95" i="55"/>
  <c r="Z95" i="55"/>
  <c r="U95" i="55"/>
  <c r="T95" i="55"/>
  <c r="S95" i="55"/>
  <c r="R95" i="55"/>
  <c r="Q95" i="55"/>
  <c r="N95" i="55"/>
  <c r="L95" i="55"/>
  <c r="K95" i="55"/>
  <c r="J95" i="55"/>
  <c r="I95" i="55"/>
  <c r="H95" i="55"/>
  <c r="CS94" i="55"/>
  <c r="CP94" i="55"/>
  <c r="CO94" i="55"/>
  <c r="CN94" i="55"/>
  <c r="CM94" i="55"/>
  <c r="CL94" i="55"/>
  <c r="CJ94" i="55"/>
  <c r="CH94" i="55"/>
  <c r="CG94" i="55"/>
  <c r="CF94" i="55"/>
  <c r="CE94" i="55"/>
  <c r="CD94" i="55"/>
  <c r="CB94" i="55"/>
  <c r="BZ94" i="55"/>
  <c r="BY94" i="55"/>
  <c r="BX94" i="55"/>
  <c r="BW94" i="55"/>
  <c r="BV94" i="55"/>
  <c r="BU94" i="55"/>
  <c r="BT94" i="55"/>
  <c r="BR94" i="55"/>
  <c r="BQ94" i="55"/>
  <c r="BP94" i="55"/>
  <c r="BO94" i="55"/>
  <c r="BN94" i="55"/>
  <c r="BM94" i="55"/>
  <c r="BL94" i="55"/>
  <c r="BJ94" i="55"/>
  <c r="BI94" i="55"/>
  <c r="BH94" i="55"/>
  <c r="BG94" i="55"/>
  <c r="BF94" i="55"/>
  <c r="BE94" i="55"/>
  <c r="BD94" i="55"/>
  <c r="BC94" i="55"/>
  <c r="BB94" i="55"/>
  <c r="BA94" i="55"/>
  <c r="AZ94" i="55"/>
  <c r="CR94" i="55" s="1"/>
  <c r="AY94" i="55"/>
  <c r="AY95" i="55" s="1"/>
  <c r="AQ94" i="55"/>
  <c r="CK94" i="55" s="1"/>
  <c r="AP94" i="55"/>
  <c r="AO94" i="55"/>
  <c r="AN94" i="55"/>
  <c r="CI94" i="55" s="1"/>
  <c r="AH94" i="55"/>
  <c r="CC94" i="55" s="1"/>
  <c r="AG94" i="55"/>
  <c r="AF94" i="55"/>
  <c r="AF95" i="55" s="1"/>
  <c r="AE94" i="55"/>
  <c r="CA94" i="55" s="1"/>
  <c r="Y94" i="55"/>
  <c r="AR94" i="55" s="1"/>
  <c r="X94" i="55"/>
  <c r="W94" i="55"/>
  <c r="W95" i="55" s="1"/>
  <c r="V94" i="55"/>
  <c r="P94" i="55"/>
  <c r="O94" i="55"/>
  <c r="N94" i="55"/>
  <c r="M94" i="55"/>
  <c r="BD93" i="55"/>
  <c r="AX93" i="55"/>
  <c r="AW93" i="55"/>
  <c r="AV93" i="55"/>
  <c r="AU93" i="55"/>
  <c r="AT93" i="55"/>
  <c r="AM93" i="55"/>
  <c r="AL93" i="55"/>
  <c r="AK93" i="55"/>
  <c r="AJ93" i="55"/>
  <c r="AI93" i="55"/>
  <c r="AE93" i="55"/>
  <c r="AD93" i="55"/>
  <c r="AC93" i="55"/>
  <c r="AB93" i="55"/>
  <c r="AA93" i="55"/>
  <c r="Z93" i="55"/>
  <c r="U93" i="55"/>
  <c r="T93" i="55"/>
  <c r="S93" i="55"/>
  <c r="R93" i="55"/>
  <c r="Q93" i="55"/>
  <c r="L93" i="55"/>
  <c r="K93" i="55"/>
  <c r="J93" i="55"/>
  <c r="I93" i="55"/>
  <c r="H93" i="55"/>
  <c r="CS92" i="55"/>
  <c r="CP92" i="55"/>
  <c r="CO92" i="55"/>
  <c r="CN92" i="55"/>
  <c r="CM92" i="55"/>
  <c r="CL92" i="55"/>
  <c r="CK92" i="55"/>
  <c r="CH92" i="55"/>
  <c r="CG92" i="55"/>
  <c r="CF92" i="55"/>
  <c r="CE92" i="55"/>
  <c r="CD92" i="55"/>
  <c r="CC92" i="55"/>
  <c r="BZ92" i="55"/>
  <c r="BY92" i="55"/>
  <c r="BX92" i="55"/>
  <c r="BW92" i="55"/>
  <c r="BV92" i="55"/>
  <c r="BU92" i="55"/>
  <c r="BR92" i="55"/>
  <c r="BQ92" i="55"/>
  <c r="BP92" i="55"/>
  <c r="BO92" i="55"/>
  <c r="BN92" i="55"/>
  <c r="BM92" i="55"/>
  <c r="BJ92" i="55"/>
  <c r="BI92" i="55"/>
  <c r="BH92" i="55"/>
  <c r="BG92" i="55"/>
  <c r="BF92" i="55"/>
  <c r="BE92" i="55"/>
  <c r="BC92" i="55"/>
  <c r="BB92" i="55"/>
  <c r="BD92" i="55" s="1"/>
  <c r="BA92" i="55"/>
  <c r="AZ92" i="55"/>
  <c r="AZ93" i="55" s="1"/>
  <c r="AY92" i="55"/>
  <c r="AY93" i="55" s="1"/>
  <c r="AS92" i="55"/>
  <c r="AR92" i="55"/>
  <c r="AQ92" i="55"/>
  <c r="AP92" i="55"/>
  <c r="AO92" i="55"/>
  <c r="CJ92" i="55" s="1"/>
  <c r="AN92" i="55"/>
  <c r="AH92" i="55"/>
  <c r="AG92" i="55"/>
  <c r="AF92" i="55"/>
  <c r="CB92" i="55" s="1"/>
  <c r="AE92" i="55"/>
  <c r="CA92" i="55" s="1"/>
  <c r="Y92" i="55"/>
  <c r="X92" i="55"/>
  <c r="W92" i="55"/>
  <c r="V92" i="55"/>
  <c r="BS92" i="55" s="1"/>
  <c r="P92" i="55"/>
  <c r="O92" i="55"/>
  <c r="N92" i="55"/>
  <c r="M92" i="55"/>
  <c r="BD91" i="55"/>
  <c r="AX91" i="55"/>
  <c r="AW91" i="55"/>
  <c r="AV91" i="55"/>
  <c r="AU91" i="55"/>
  <c r="AT91" i="55"/>
  <c r="AM91" i="55"/>
  <c r="AL91" i="55"/>
  <c r="AK91" i="55"/>
  <c r="AJ91" i="55"/>
  <c r="AI91" i="55"/>
  <c r="AD91" i="55"/>
  <c r="AC91" i="55"/>
  <c r="AB91" i="55"/>
  <c r="AA91" i="55"/>
  <c r="Z91" i="55"/>
  <c r="V91" i="55"/>
  <c r="U91" i="55"/>
  <c r="T91" i="55"/>
  <c r="S91" i="55"/>
  <c r="R91" i="55"/>
  <c r="Q91" i="55"/>
  <c r="M91" i="55"/>
  <c r="L91" i="55"/>
  <c r="K91" i="55"/>
  <c r="J91" i="55"/>
  <c r="I91" i="55"/>
  <c r="H91" i="55"/>
  <c r="CP90" i="55"/>
  <c r="CO90" i="55"/>
  <c r="CN90" i="55"/>
  <c r="CM90" i="55"/>
  <c r="CL90" i="55"/>
  <c r="CI90" i="55"/>
  <c r="CH90" i="55"/>
  <c r="CG90" i="55"/>
  <c r="CF90" i="55"/>
  <c r="CE90" i="55"/>
  <c r="CD90" i="55"/>
  <c r="CA90" i="55"/>
  <c r="BZ90" i="55"/>
  <c r="BY90" i="55"/>
  <c r="BX90" i="55"/>
  <c r="BW90" i="55"/>
  <c r="BV90" i="55"/>
  <c r="BS90" i="55"/>
  <c r="BR90" i="55"/>
  <c r="BQ90" i="55"/>
  <c r="BP90" i="55"/>
  <c r="BO90" i="55"/>
  <c r="BN90" i="55"/>
  <c r="BK90" i="55"/>
  <c r="BJ90" i="55"/>
  <c r="BI90" i="55"/>
  <c r="BH90" i="55"/>
  <c r="BG90" i="55"/>
  <c r="BF90" i="55"/>
  <c r="BE90" i="55"/>
  <c r="BC90" i="55"/>
  <c r="BB90" i="55"/>
  <c r="BA90" i="55"/>
  <c r="CS90" i="55" s="1"/>
  <c r="AZ90" i="55"/>
  <c r="AZ91" i="55" s="1"/>
  <c r="AY90" i="55"/>
  <c r="AY91" i="55" s="1"/>
  <c r="AQ90" i="55"/>
  <c r="CK90" i="55" s="1"/>
  <c r="AP90" i="55"/>
  <c r="AO90" i="55"/>
  <c r="AN90" i="55"/>
  <c r="AN91" i="55" s="1"/>
  <c r="AH90" i="55"/>
  <c r="CC90" i="55" s="1"/>
  <c r="AG90" i="55"/>
  <c r="AF90" i="55"/>
  <c r="CB90" i="55" s="1"/>
  <c r="AE90" i="55"/>
  <c r="AE91" i="55" s="1"/>
  <c r="Y90" i="55"/>
  <c r="BU90" i="55" s="1"/>
  <c r="X90" i="55"/>
  <c r="W90" i="55"/>
  <c r="BT90" i="55" s="1"/>
  <c r="V90" i="55"/>
  <c r="P90" i="55"/>
  <c r="BM90" i="55" s="1"/>
  <c r="O90" i="55"/>
  <c r="N90" i="55"/>
  <c r="M90" i="55"/>
  <c r="BD89" i="55"/>
  <c r="AZ89" i="55"/>
  <c r="AX89" i="55"/>
  <c r="AW89" i="55"/>
  <c r="AV89" i="55"/>
  <c r="AU89" i="55"/>
  <c r="AT89" i="55"/>
  <c r="AN89" i="55"/>
  <c r="AM89" i="55"/>
  <c r="AL89" i="55"/>
  <c r="AK89" i="55"/>
  <c r="AJ89" i="55"/>
  <c r="AI89" i="55"/>
  <c r="AD89" i="55"/>
  <c r="AC89" i="55"/>
  <c r="AB89" i="55"/>
  <c r="AA89" i="55"/>
  <c r="Z89" i="55"/>
  <c r="W89" i="55"/>
  <c r="U89" i="55"/>
  <c r="T89" i="55"/>
  <c r="S89" i="55"/>
  <c r="R89" i="55"/>
  <c r="Q89" i="55"/>
  <c r="N89" i="55"/>
  <c r="M89" i="55"/>
  <c r="L89" i="55"/>
  <c r="K89" i="55"/>
  <c r="J89" i="55"/>
  <c r="I89" i="55"/>
  <c r="H89" i="55"/>
  <c r="CP88" i="55"/>
  <c r="CO88" i="55"/>
  <c r="CN88" i="55"/>
  <c r="CM88" i="55"/>
  <c r="CL88" i="55"/>
  <c r="CJ88" i="55"/>
  <c r="CI88" i="55"/>
  <c r="CH88" i="55"/>
  <c r="CG88" i="55"/>
  <c r="CF88" i="55"/>
  <c r="CE88" i="55"/>
  <c r="CD88" i="55"/>
  <c r="CB88" i="55"/>
  <c r="CA88" i="55"/>
  <c r="BZ88" i="55"/>
  <c r="BY88" i="55"/>
  <c r="BX88" i="55"/>
  <c r="BW88" i="55"/>
  <c r="BV88" i="55"/>
  <c r="BT88" i="55"/>
  <c r="BS88" i="55"/>
  <c r="BR88" i="55"/>
  <c r="BQ88" i="55"/>
  <c r="BP88" i="55"/>
  <c r="BO88" i="55"/>
  <c r="BN88" i="55"/>
  <c r="BL88" i="55"/>
  <c r="BK88" i="55"/>
  <c r="BJ88" i="55"/>
  <c r="BI88" i="55"/>
  <c r="BH88" i="55"/>
  <c r="BG88" i="55"/>
  <c r="BF88" i="55"/>
  <c r="BE88" i="55"/>
  <c r="BC88" i="55"/>
  <c r="BD88" i="55" s="1"/>
  <c r="BB88" i="55"/>
  <c r="BA88" i="55"/>
  <c r="CS88" i="55" s="1"/>
  <c r="AZ88" i="55"/>
  <c r="CR88" i="55" s="1"/>
  <c r="AY88" i="55"/>
  <c r="CQ88" i="55" s="1"/>
  <c r="AQ88" i="55"/>
  <c r="CK88" i="55" s="1"/>
  <c r="AP88" i="55"/>
  <c r="AO88" i="55"/>
  <c r="AO89" i="55" s="1"/>
  <c r="AN88" i="55"/>
  <c r="AH88" i="55"/>
  <c r="CC88" i="55" s="1"/>
  <c r="AG88" i="55"/>
  <c r="AF88" i="55"/>
  <c r="AF89" i="55" s="1"/>
  <c r="AE88" i="55"/>
  <c r="AE89" i="55" s="1"/>
  <c r="Y88" i="55"/>
  <c r="X88" i="55"/>
  <c r="W88" i="55"/>
  <c r="V88" i="55"/>
  <c r="V89" i="55" s="1"/>
  <c r="P88" i="55"/>
  <c r="O88" i="55"/>
  <c r="N88" i="55"/>
  <c r="M88" i="55"/>
  <c r="BD87" i="55"/>
  <c r="AX87" i="55"/>
  <c r="AW87" i="55"/>
  <c r="AV87" i="55"/>
  <c r="AU87" i="55"/>
  <c r="AT87" i="55"/>
  <c r="AO87" i="55"/>
  <c r="AN87" i="55"/>
  <c r="AM87" i="55"/>
  <c r="AL87" i="55"/>
  <c r="AK87" i="55"/>
  <c r="AJ87" i="55"/>
  <c r="AI87" i="55"/>
  <c r="AE87" i="55"/>
  <c r="AD87" i="55"/>
  <c r="AC87" i="55"/>
  <c r="AB87" i="55"/>
  <c r="AA87" i="55"/>
  <c r="Z87" i="55"/>
  <c r="U87" i="55"/>
  <c r="T87" i="55"/>
  <c r="S87" i="55"/>
  <c r="R87" i="55"/>
  <c r="Q87" i="55"/>
  <c r="N87" i="55"/>
  <c r="L87" i="55"/>
  <c r="K87" i="55"/>
  <c r="J87" i="55"/>
  <c r="I87" i="55"/>
  <c r="H87" i="55"/>
  <c r="CS86" i="55"/>
  <c r="CP86" i="55"/>
  <c r="CO86" i="55"/>
  <c r="CN86" i="55"/>
  <c r="CM86" i="55"/>
  <c r="CL86" i="55"/>
  <c r="CJ86" i="55"/>
  <c r="CH86" i="55"/>
  <c r="CG86" i="55"/>
  <c r="CF86" i="55"/>
  <c r="CE86" i="55"/>
  <c r="CD86" i="55"/>
  <c r="CB86" i="55"/>
  <c r="BZ86" i="55"/>
  <c r="BY86" i="55"/>
  <c r="BX86" i="55"/>
  <c r="BW86" i="55"/>
  <c r="BV86" i="55"/>
  <c r="BU86" i="55"/>
  <c r="BT86" i="55"/>
  <c r="BR86" i="55"/>
  <c r="BQ86" i="55"/>
  <c r="BP86" i="55"/>
  <c r="BO86" i="55"/>
  <c r="BN86" i="55"/>
  <c r="BM86" i="55"/>
  <c r="BL86" i="55"/>
  <c r="BJ86" i="55"/>
  <c r="BI86" i="55"/>
  <c r="BH86" i="55"/>
  <c r="BG86" i="55"/>
  <c r="BF86" i="55"/>
  <c r="BE86" i="55"/>
  <c r="BD86" i="55"/>
  <c r="BC86" i="55"/>
  <c r="BB86" i="55"/>
  <c r="BA86" i="55"/>
  <c r="AZ86" i="55"/>
  <c r="CR86" i="55" s="1"/>
  <c r="AY86" i="55"/>
  <c r="AY87" i="55" s="1"/>
  <c r="AQ86" i="55"/>
  <c r="CK86" i="55" s="1"/>
  <c r="AP86" i="55"/>
  <c r="AO86" i="55"/>
  <c r="AN86" i="55"/>
  <c r="CI86" i="55" s="1"/>
  <c r="AH86" i="55"/>
  <c r="CC86" i="55" s="1"/>
  <c r="AG86" i="55"/>
  <c r="AF86" i="55"/>
  <c r="AF87" i="55" s="1"/>
  <c r="AE86" i="55"/>
  <c r="CA86" i="55" s="1"/>
  <c r="Y86" i="55"/>
  <c r="AR86" i="55" s="1"/>
  <c r="X86" i="55"/>
  <c r="W86" i="55"/>
  <c r="W87" i="55" s="1"/>
  <c r="V86" i="55"/>
  <c r="P86" i="55"/>
  <c r="O86" i="55"/>
  <c r="N86" i="55"/>
  <c r="M86" i="55"/>
  <c r="BD85" i="55"/>
  <c r="AX85" i="55"/>
  <c r="AW85" i="55"/>
  <c r="AV85" i="55"/>
  <c r="AU85" i="55"/>
  <c r="AT85" i="55"/>
  <c r="AM85" i="55"/>
  <c r="AL85" i="55"/>
  <c r="AK85" i="55"/>
  <c r="AJ85" i="55"/>
  <c r="AI85" i="55"/>
  <c r="AE85" i="55"/>
  <c r="AD85" i="55"/>
  <c r="AC85" i="55"/>
  <c r="AB85" i="55"/>
  <c r="AA85" i="55"/>
  <c r="Z85" i="55"/>
  <c r="U85" i="55"/>
  <c r="T85" i="55"/>
  <c r="S85" i="55"/>
  <c r="R85" i="55"/>
  <c r="Q85" i="55"/>
  <c r="L85" i="55"/>
  <c r="K85" i="55"/>
  <c r="J85" i="55"/>
  <c r="I85" i="55"/>
  <c r="H85" i="55"/>
  <c r="CS84" i="55"/>
  <c r="CP84" i="55"/>
  <c r="CO84" i="55"/>
  <c r="CN84" i="55"/>
  <c r="CM84" i="55"/>
  <c r="CL84" i="55"/>
  <c r="CK84" i="55"/>
  <c r="CH84" i="55"/>
  <c r="CG84" i="55"/>
  <c r="CF84" i="55"/>
  <c r="CE84" i="55"/>
  <c r="CD84" i="55"/>
  <c r="CC84" i="55"/>
  <c r="BZ84" i="55"/>
  <c r="BY84" i="55"/>
  <c r="BX84" i="55"/>
  <c r="BW84" i="55"/>
  <c r="BV84" i="55"/>
  <c r="BU84" i="55"/>
  <c r="BR84" i="55"/>
  <c r="BQ84" i="55"/>
  <c r="BP84" i="55"/>
  <c r="BO84" i="55"/>
  <c r="BN84" i="55"/>
  <c r="BM84" i="55"/>
  <c r="BJ84" i="55"/>
  <c r="BI84" i="55"/>
  <c r="BH84" i="55"/>
  <c r="BG84" i="55"/>
  <c r="BF84" i="55"/>
  <c r="BE84" i="55"/>
  <c r="BC84" i="55"/>
  <c r="BB84" i="55"/>
  <c r="BD84" i="55" s="1"/>
  <c r="BA84" i="55"/>
  <c r="AZ84" i="55"/>
  <c r="AZ85" i="55" s="1"/>
  <c r="AY84" i="55"/>
  <c r="AY85" i="55" s="1"/>
  <c r="AS84" i="55"/>
  <c r="AR84" i="55"/>
  <c r="AQ84" i="55"/>
  <c r="AP84" i="55"/>
  <c r="AO84" i="55"/>
  <c r="CJ84" i="55" s="1"/>
  <c r="AN84" i="55"/>
  <c r="AH84" i="55"/>
  <c r="AG84" i="55"/>
  <c r="AF84" i="55"/>
  <c r="CB84" i="55" s="1"/>
  <c r="AE84" i="55"/>
  <c r="CA84" i="55" s="1"/>
  <c r="Y84" i="55"/>
  <c r="X84" i="55"/>
  <c r="W84" i="55"/>
  <c r="V84" i="55"/>
  <c r="BS84" i="55" s="1"/>
  <c r="P84" i="55"/>
  <c r="O84" i="55"/>
  <c r="N84" i="55"/>
  <c r="M84" i="55"/>
  <c r="BD83" i="55"/>
  <c r="AX83" i="55"/>
  <c r="AW83" i="55"/>
  <c r="AV83" i="55"/>
  <c r="AU83" i="55"/>
  <c r="AT83" i="55"/>
  <c r="AM83" i="55"/>
  <c r="AL83" i="55"/>
  <c r="AK83" i="55"/>
  <c r="AJ83" i="55"/>
  <c r="AI83" i="55"/>
  <c r="AD83" i="55"/>
  <c r="AC83" i="55"/>
  <c r="AB83" i="55"/>
  <c r="AA83" i="55"/>
  <c r="Z83" i="55"/>
  <c r="V83" i="55"/>
  <c r="U83" i="55"/>
  <c r="T83" i="55"/>
  <c r="S83" i="55"/>
  <c r="R83" i="55"/>
  <c r="Q83" i="55"/>
  <c r="M83" i="55"/>
  <c r="L83" i="55"/>
  <c r="K83" i="55"/>
  <c r="J83" i="55"/>
  <c r="I83" i="55"/>
  <c r="H83" i="55"/>
  <c r="CP82" i="55"/>
  <c r="CO82" i="55"/>
  <c r="CN82" i="55"/>
  <c r="CM82" i="55"/>
  <c r="CL82" i="55"/>
  <c r="CI82" i="55"/>
  <c r="CH82" i="55"/>
  <c r="CG82" i="55"/>
  <c r="CF82" i="55"/>
  <c r="CE82" i="55"/>
  <c r="CD82" i="55"/>
  <c r="CA82" i="55"/>
  <c r="BZ82" i="55"/>
  <c r="BY82" i="55"/>
  <c r="BX82" i="55"/>
  <c r="BW82" i="55"/>
  <c r="BV82" i="55"/>
  <c r="BS82" i="55"/>
  <c r="BR82" i="55"/>
  <c r="BQ82" i="55"/>
  <c r="BP82" i="55"/>
  <c r="BO82" i="55"/>
  <c r="BN82" i="55"/>
  <c r="BK82" i="55"/>
  <c r="BJ82" i="55"/>
  <c r="BI82" i="55"/>
  <c r="BH82" i="55"/>
  <c r="BG82" i="55"/>
  <c r="BF82" i="55"/>
  <c r="BE82" i="55"/>
  <c r="BC82" i="55"/>
  <c r="BB82" i="55"/>
  <c r="BA82" i="55"/>
  <c r="CS82" i="55" s="1"/>
  <c r="AZ82" i="55"/>
  <c r="AZ83" i="55" s="1"/>
  <c r="AY82" i="55"/>
  <c r="AY83" i="55" s="1"/>
  <c r="AQ82" i="55"/>
  <c r="CK82" i="55" s="1"/>
  <c r="AP82" i="55"/>
  <c r="AO82" i="55"/>
  <c r="AN82" i="55"/>
  <c r="AN83" i="55" s="1"/>
  <c r="AH82" i="55"/>
  <c r="CC82" i="55" s="1"/>
  <c r="AG82" i="55"/>
  <c r="AF82" i="55"/>
  <c r="CB82" i="55" s="1"/>
  <c r="AE82" i="55"/>
  <c r="AE83" i="55" s="1"/>
  <c r="Y82" i="55"/>
  <c r="BU82" i="55" s="1"/>
  <c r="X82" i="55"/>
  <c r="W82" i="55"/>
  <c r="BT82" i="55" s="1"/>
  <c r="V82" i="55"/>
  <c r="P82" i="55"/>
  <c r="BM82" i="55" s="1"/>
  <c r="O82" i="55"/>
  <c r="N82" i="55"/>
  <c r="M82" i="55"/>
  <c r="BD81" i="55"/>
  <c r="AZ81" i="55"/>
  <c r="AX81" i="55"/>
  <c r="AW81" i="55"/>
  <c r="AV81" i="55"/>
  <c r="AU81" i="55"/>
  <c r="AT81" i="55"/>
  <c r="AN81" i="55"/>
  <c r="AM81" i="55"/>
  <c r="AL81" i="55"/>
  <c r="AK81" i="55"/>
  <c r="AJ81" i="55"/>
  <c r="AI81" i="55"/>
  <c r="AD81" i="55"/>
  <c r="AC81" i="55"/>
  <c r="AB81" i="55"/>
  <c r="AA81" i="55"/>
  <c r="Z81" i="55"/>
  <c r="W81" i="55"/>
  <c r="U81" i="55"/>
  <c r="T81" i="55"/>
  <c r="S81" i="55"/>
  <c r="R81" i="55"/>
  <c r="Q81" i="55"/>
  <c r="N81" i="55"/>
  <c r="M81" i="55"/>
  <c r="L81" i="55"/>
  <c r="K81" i="55"/>
  <c r="J81" i="55"/>
  <c r="I81" i="55"/>
  <c r="H81" i="55"/>
  <c r="CP80" i="55"/>
  <c r="CO80" i="55"/>
  <c r="CN80" i="55"/>
  <c r="CM80" i="55"/>
  <c r="CL80" i="55"/>
  <c r="CJ80" i="55"/>
  <c r="CI80" i="55"/>
  <c r="CH80" i="55"/>
  <c r="CG80" i="55"/>
  <c r="CF80" i="55"/>
  <c r="CE80" i="55"/>
  <c r="CD80" i="55"/>
  <c r="CB80" i="55"/>
  <c r="CA80" i="55"/>
  <c r="BZ80" i="55"/>
  <c r="BY80" i="55"/>
  <c r="BX80" i="55"/>
  <c r="BW80" i="55"/>
  <c r="BV80" i="55"/>
  <c r="BT80" i="55"/>
  <c r="BS80" i="55"/>
  <c r="BR80" i="55"/>
  <c r="BQ80" i="55"/>
  <c r="BP80" i="55"/>
  <c r="BO80" i="55"/>
  <c r="BN80" i="55"/>
  <c r="BL80" i="55"/>
  <c r="BK80" i="55"/>
  <c r="BJ80" i="55"/>
  <c r="BI80" i="55"/>
  <c r="BH80" i="55"/>
  <c r="BG80" i="55"/>
  <c r="BF80" i="55"/>
  <c r="BE80" i="55"/>
  <c r="BC80" i="55"/>
  <c r="BD80" i="55" s="1"/>
  <c r="BB80" i="55"/>
  <c r="BA80" i="55"/>
  <c r="CS80" i="55" s="1"/>
  <c r="AZ80" i="55"/>
  <c r="CR80" i="55" s="1"/>
  <c r="AY80" i="55"/>
  <c r="CQ80" i="55" s="1"/>
  <c r="AQ80" i="55"/>
  <c r="CK80" i="55" s="1"/>
  <c r="AP80" i="55"/>
  <c r="AO80" i="55"/>
  <c r="AO81" i="55" s="1"/>
  <c r="AN80" i="55"/>
  <c r="AH80" i="55"/>
  <c r="CC80" i="55" s="1"/>
  <c r="AG80" i="55"/>
  <c r="AF80" i="55"/>
  <c r="AF81" i="55" s="1"/>
  <c r="AE80" i="55"/>
  <c r="AE81" i="55" s="1"/>
  <c r="Y80" i="55"/>
  <c r="X80" i="55"/>
  <c r="W80" i="55"/>
  <c r="V80" i="55"/>
  <c r="V81" i="55" s="1"/>
  <c r="P80" i="55"/>
  <c r="O80" i="55"/>
  <c r="N80" i="55"/>
  <c r="M80" i="55"/>
  <c r="BD79" i="55"/>
  <c r="AX79" i="55"/>
  <c r="AW79" i="55"/>
  <c r="AV79" i="55"/>
  <c r="AU79" i="55"/>
  <c r="AT79" i="55"/>
  <c r="AO79" i="55"/>
  <c r="AN79" i="55"/>
  <c r="AM79" i="55"/>
  <c r="AL79" i="55"/>
  <c r="AK79" i="55"/>
  <c r="AJ79" i="55"/>
  <c r="AI79" i="55"/>
  <c r="AD79" i="55"/>
  <c r="AC79" i="55"/>
  <c r="AB79" i="55"/>
  <c r="AA79" i="55"/>
  <c r="Z79" i="55"/>
  <c r="U79" i="55"/>
  <c r="T79" i="55"/>
  <c r="S79" i="55"/>
  <c r="R79" i="55"/>
  <c r="Q79" i="55"/>
  <c r="N79" i="55"/>
  <c r="L79" i="55"/>
  <c r="K79" i="55"/>
  <c r="J79" i="55"/>
  <c r="I79" i="55"/>
  <c r="H79" i="55"/>
  <c r="CS78" i="55"/>
  <c r="CP78" i="55"/>
  <c r="CO78" i="55"/>
  <c r="CN78" i="55"/>
  <c r="CM78" i="55"/>
  <c r="CL78" i="55"/>
  <c r="CJ78" i="55"/>
  <c r="CH78" i="55"/>
  <c r="CG78" i="55"/>
  <c r="CF78" i="55"/>
  <c r="CE78" i="55"/>
  <c r="CD78" i="55"/>
  <c r="CB78" i="55"/>
  <c r="BZ78" i="55"/>
  <c r="BY78" i="55"/>
  <c r="BX78" i="55"/>
  <c r="BW78" i="55"/>
  <c r="BV78" i="55"/>
  <c r="BU78" i="55"/>
  <c r="BT78" i="55"/>
  <c r="BR78" i="55"/>
  <c r="BQ78" i="55"/>
  <c r="BP78" i="55"/>
  <c r="BO78" i="55"/>
  <c r="BN78" i="55"/>
  <c r="BM78" i="55"/>
  <c r="BL78" i="55"/>
  <c r="BJ78" i="55"/>
  <c r="BI78" i="55"/>
  <c r="BH78" i="55"/>
  <c r="BG78" i="55"/>
  <c r="BF78" i="55"/>
  <c r="BE78" i="55"/>
  <c r="BD78" i="55"/>
  <c r="BC78" i="55"/>
  <c r="BB78" i="55"/>
  <c r="BA78" i="55"/>
  <c r="AZ78" i="55"/>
  <c r="CR78" i="55" s="1"/>
  <c r="AY78" i="55"/>
  <c r="AY79" i="55" s="1"/>
  <c r="AQ78" i="55"/>
  <c r="CK78" i="55" s="1"/>
  <c r="AP78" i="55"/>
  <c r="AO78" i="55"/>
  <c r="AN78" i="55"/>
  <c r="CI78" i="55" s="1"/>
  <c r="AH78" i="55"/>
  <c r="CC78" i="55" s="1"/>
  <c r="AG78" i="55"/>
  <c r="AF78" i="55"/>
  <c r="AF79" i="55" s="1"/>
  <c r="AE78" i="55"/>
  <c r="CA78" i="55" s="1"/>
  <c r="Y78" i="55"/>
  <c r="AR78" i="55" s="1"/>
  <c r="X78" i="55"/>
  <c r="W78" i="55"/>
  <c r="W79" i="55" s="1"/>
  <c r="V78" i="55"/>
  <c r="P78" i="55"/>
  <c r="O78" i="55"/>
  <c r="N78" i="55"/>
  <c r="M78" i="55"/>
  <c r="BD77" i="55"/>
  <c r="AX77" i="55"/>
  <c r="AW77" i="55"/>
  <c r="AV77" i="55"/>
  <c r="AU77" i="55"/>
  <c r="AT77" i="55"/>
  <c r="AM77" i="55"/>
  <c r="AL77" i="55"/>
  <c r="AK77" i="55"/>
  <c r="AJ77" i="55"/>
  <c r="AI77" i="55"/>
  <c r="AE77" i="55"/>
  <c r="AD77" i="55"/>
  <c r="AC77" i="55"/>
  <c r="AB77" i="55"/>
  <c r="AA77" i="55"/>
  <c r="Z77" i="55"/>
  <c r="U77" i="55"/>
  <c r="T77" i="55"/>
  <c r="S77" i="55"/>
  <c r="R77" i="55"/>
  <c r="Q77" i="55"/>
  <c r="L77" i="55"/>
  <c r="K77" i="55"/>
  <c r="J77" i="55"/>
  <c r="I77" i="55"/>
  <c r="H77" i="55"/>
  <c r="CS76" i="55"/>
  <c r="CP76" i="55"/>
  <c r="CO76" i="55"/>
  <c r="CN76" i="55"/>
  <c r="CM76" i="55"/>
  <c r="CL76" i="55"/>
  <c r="CK76" i="55"/>
  <c r="CH76" i="55"/>
  <c r="CG76" i="55"/>
  <c r="CF76" i="55"/>
  <c r="CE76" i="55"/>
  <c r="CD76" i="55"/>
  <c r="CC76" i="55"/>
  <c r="BZ76" i="55"/>
  <c r="BY76" i="55"/>
  <c r="BX76" i="55"/>
  <c r="BW76" i="55"/>
  <c r="BV76" i="55"/>
  <c r="BU76" i="55"/>
  <c r="BR76" i="55"/>
  <c r="BQ76" i="55"/>
  <c r="BP76" i="55"/>
  <c r="BO76" i="55"/>
  <c r="BN76" i="55"/>
  <c r="BM76" i="55"/>
  <c r="BJ76" i="55"/>
  <c r="BI76" i="55"/>
  <c r="BH76" i="55"/>
  <c r="BG76" i="55"/>
  <c r="BF76" i="55"/>
  <c r="BE76" i="55"/>
  <c r="BC76" i="55"/>
  <c r="BB76" i="55"/>
  <c r="BD76" i="55" s="1"/>
  <c r="BA76" i="55"/>
  <c r="AZ76" i="55"/>
  <c r="AZ77" i="55" s="1"/>
  <c r="AY76" i="55"/>
  <c r="AY77" i="55" s="1"/>
  <c r="AS76" i="55"/>
  <c r="AR76" i="55"/>
  <c r="AQ76" i="55"/>
  <c r="AP76" i="55"/>
  <c r="AO76" i="55"/>
  <c r="CJ76" i="55" s="1"/>
  <c r="AN76" i="55"/>
  <c r="AH76" i="55"/>
  <c r="AG76" i="55"/>
  <c r="AF76" i="55"/>
  <c r="CB76" i="55" s="1"/>
  <c r="AE76" i="55"/>
  <c r="CA76" i="55" s="1"/>
  <c r="Y76" i="55"/>
  <c r="X76" i="55"/>
  <c r="W76" i="55"/>
  <c r="V76" i="55"/>
  <c r="BS76" i="55" s="1"/>
  <c r="P76" i="55"/>
  <c r="O76" i="55"/>
  <c r="N76" i="55"/>
  <c r="M76" i="55"/>
  <c r="BD75" i="55"/>
  <c r="AX75" i="55"/>
  <c r="AW75" i="55"/>
  <c r="AV75" i="55"/>
  <c r="AU75" i="55"/>
  <c r="AT75" i="55"/>
  <c r="AM75" i="55"/>
  <c r="AL75" i="55"/>
  <c r="AK75" i="55"/>
  <c r="AJ75" i="55"/>
  <c r="AI75" i="55"/>
  <c r="AD75" i="55"/>
  <c r="AC75" i="55"/>
  <c r="AB75" i="55"/>
  <c r="AA75" i="55"/>
  <c r="Z75" i="55"/>
  <c r="V75" i="55"/>
  <c r="U75" i="55"/>
  <c r="T75" i="55"/>
  <c r="S75" i="55"/>
  <c r="R75" i="55"/>
  <c r="Q75" i="55"/>
  <c r="M75" i="55"/>
  <c r="L75" i="55"/>
  <c r="K75" i="55"/>
  <c r="J75" i="55"/>
  <c r="I75" i="55"/>
  <c r="H75" i="55"/>
  <c r="CP74" i="55"/>
  <c r="CO74" i="55"/>
  <c r="CN74" i="55"/>
  <c r="CM74" i="55"/>
  <c r="CL74" i="55"/>
  <c r="CI74" i="55"/>
  <c r="CH74" i="55"/>
  <c r="CG74" i="55"/>
  <c r="CF74" i="55"/>
  <c r="CE74" i="55"/>
  <c r="CD74" i="55"/>
  <c r="CA74" i="55"/>
  <c r="BZ74" i="55"/>
  <c r="BY74" i="55"/>
  <c r="BX74" i="55"/>
  <c r="BW74" i="55"/>
  <c r="BV74" i="55"/>
  <c r="BS74" i="55"/>
  <c r="BR74" i="55"/>
  <c r="BQ74" i="55"/>
  <c r="BP74" i="55"/>
  <c r="BO74" i="55"/>
  <c r="BN74" i="55"/>
  <c r="BK74" i="55"/>
  <c r="BJ74" i="55"/>
  <c r="BI74" i="55"/>
  <c r="BH74" i="55"/>
  <c r="BG74" i="55"/>
  <c r="BF74" i="55"/>
  <c r="BE74" i="55"/>
  <c r="BC74" i="55"/>
  <c r="BB74" i="55"/>
  <c r="BA74" i="55"/>
  <c r="CS74" i="55" s="1"/>
  <c r="AZ74" i="55"/>
  <c r="AZ75" i="55" s="1"/>
  <c r="AY74" i="55"/>
  <c r="AY75" i="55" s="1"/>
  <c r="AQ74" i="55"/>
  <c r="CK74" i="55" s="1"/>
  <c r="AP74" i="55"/>
  <c r="AO74" i="55"/>
  <c r="AN74" i="55"/>
  <c r="AN75" i="55" s="1"/>
  <c r="AH74" i="55"/>
  <c r="CC74" i="55" s="1"/>
  <c r="AG74" i="55"/>
  <c r="AF74" i="55"/>
  <c r="CB74" i="55" s="1"/>
  <c r="AE74" i="55"/>
  <c r="AE75" i="55" s="1"/>
  <c r="Y74" i="55"/>
  <c r="BU74" i="55" s="1"/>
  <c r="X74" i="55"/>
  <c r="W74" i="55"/>
  <c r="BT74" i="55" s="1"/>
  <c r="V74" i="55"/>
  <c r="P74" i="55"/>
  <c r="BM74" i="55" s="1"/>
  <c r="O74" i="55"/>
  <c r="N74" i="55"/>
  <c r="M74" i="55"/>
  <c r="BD73" i="55"/>
  <c r="AZ73" i="55"/>
  <c r="AX73" i="55"/>
  <c r="AW73" i="55"/>
  <c r="AV73" i="55"/>
  <c r="AU73" i="55"/>
  <c r="AT73" i="55"/>
  <c r="AN73" i="55"/>
  <c r="AM73" i="55"/>
  <c r="AL73" i="55"/>
  <c r="AK73" i="55"/>
  <c r="AJ73" i="55"/>
  <c r="AI73" i="55"/>
  <c r="AD73" i="55"/>
  <c r="AC73" i="55"/>
  <c r="AB73" i="55"/>
  <c r="AA73" i="55"/>
  <c r="Z73" i="55"/>
  <c r="W73" i="55"/>
  <c r="U73" i="55"/>
  <c r="T73" i="55"/>
  <c r="S73" i="55"/>
  <c r="R73" i="55"/>
  <c r="Q73" i="55"/>
  <c r="N73" i="55"/>
  <c r="M73" i="55"/>
  <c r="L73" i="55"/>
  <c r="K73" i="55"/>
  <c r="J73" i="55"/>
  <c r="I73" i="55"/>
  <c r="H73" i="55"/>
  <c r="CP72" i="55"/>
  <c r="CO72" i="55"/>
  <c r="CN72" i="55"/>
  <c r="CM72" i="55"/>
  <c r="CL72" i="55"/>
  <c r="CJ72" i="55"/>
  <c r="CI72" i="55"/>
  <c r="CH72" i="55"/>
  <c r="CG72" i="55"/>
  <c r="CF72" i="55"/>
  <c r="CE72" i="55"/>
  <c r="CD72" i="55"/>
  <c r="CB72" i="55"/>
  <c r="CA72" i="55"/>
  <c r="BZ72" i="55"/>
  <c r="BY72" i="55"/>
  <c r="BX72" i="55"/>
  <c r="BW72" i="55"/>
  <c r="BV72" i="55"/>
  <c r="BT72" i="55"/>
  <c r="BS72" i="55"/>
  <c r="BR72" i="55"/>
  <c r="BQ72" i="55"/>
  <c r="BP72" i="55"/>
  <c r="BO72" i="55"/>
  <c r="BN72" i="55"/>
  <c r="BL72" i="55"/>
  <c r="BK72" i="55"/>
  <c r="BJ72" i="55"/>
  <c r="BI72" i="55"/>
  <c r="BH72" i="55"/>
  <c r="BG72" i="55"/>
  <c r="BF72" i="55"/>
  <c r="BE72" i="55"/>
  <c r="BC72" i="55"/>
  <c r="BD72" i="55" s="1"/>
  <c r="BB72" i="55"/>
  <c r="BA72" i="55"/>
  <c r="CS72" i="55" s="1"/>
  <c r="AZ72" i="55"/>
  <c r="CR72" i="55" s="1"/>
  <c r="AY72" i="55"/>
  <c r="CQ72" i="55" s="1"/>
  <c r="AQ72" i="55"/>
  <c r="CK72" i="55" s="1"/>
  <c r="AP72" i="55"/>
  <c r="AO72" i="55"/>
  <c r="AO73" i="55" s="1"/>
  <c r="AN72" i="55"/>
  <c r="AH72" i="55"/>
  <c r="CC72" i="55" s="1"/>
  <c r="AG72" i="55"/>
  <c r="AF72" i="55"/>
  <c r="AF73" i="55" s="1"/>
  <c r="AE72" i="55"/>
  <c r="AE73" i="55" s="1"/>
  <c r="Y72" i="55"/>
  <c r="X72" i="55"/>
  <c r="W72" i="55"/>
  <c r="V72" i="55"/>
  <c r="V73" i="55" s="1"/>
  <c r="P72" i="55"/>
  <c r="O72" i="55"/>
  <c r="N72" i="55"/>
  <c r="M72" i="55"/>
  <c r="BD71" i="55"/>
  <c r="AX71" i="55"/>
  <c r="AW71" i="55"/>
  <c r="AV71" i="55"/>
  <c r="AU71" i="55"/>
  <c r="AT71" i="55"/>
  <c r="AO71" i="55"/>
  <c r="AN71" i="55"/>
  <c r="AM71" i="55"/>
  <c r="AL71" i="55"/>
  <c r="AK71" i="55"/>
  <c r="AJ71" i="55"/>
  <c r="AI71" i="55"/>
  <c r="AD71" i="55"/>
  <c r="AC71" i="55"/>
  <c r="AB71" i="55"/>
  <c r="AA71" i="55"/>
  <c r="Z71" i="55"/>
  <c r="U71" i="55"/>
  <c r="T71" i="55"/>
  <c r="S71" i="55"/>
  <c r="R71" i="55"/>
  <c r="Q71" i="55"/>
  <c r="N71" i="55"/>
  <c r="L71" i="55"/>
  <c r="K71" i="55"/>
  <c r="J71" i="55"/>
  <c r="I71" i="55"/>
  <c r="H71" i="55"/>
  <c r="CS70" i="55"/>
  <c r="CR70" i="55"/>
  <c r="CP70" i="55"/>
  <c r="CO70" i="55"/>
  <c r="CN70" i="55"/>
  <c r="CM70" i="55"/>
  <c r="CL70" i="55"/>
  <c r="CJ70" i="55"/>
  <c r="CH70" i="55"/>
  <c r="CG70" i="55"/>
  <c r="CF70" i="55"/>
  <c r="CE70" i="55"/>
  <c r="CD70" i="55"/>
  <c r="CB70" i="55"/>
  <c r="BZ70" i="55"/>
  <c r="BY70" i="55"/>
  <c r="BX70" i="55"/>
  <c r="BW70" i="55"/>
  <c r="BV70" i="55"/>
  <c r="BU70" i="55"/>
  <c r="BT70" i="55"/>
  <c r="BR70" i="55"/>
  <c r="BQ70" i="55"/>
  <c r="BP70" i="55"/>
  <c r="BO70" i="55"/>
  <c r="BN70" i="55"/>
  <c r="BM70" i="55"/>
  <c r="BL70" i="55"/>
  <c r="BJ70" i="55"/>
  <c r="BI70" i="55"/>
  <c r="BH70" i="55"/>
  <c r="BG70" i="55"/>
  <c r="BF70" i="55"/>
  <c r="BE70" i="55"/>
  <c r="BD70" i="55"/>
  <c r="BC70" i="55"/>
  <c r="BB70" i="55"/>
  <c r="BA70" i="55"/>
  <c r="AZ70" i="55"/>
  <c r="AZ71" i="55" s="1"/>
  <c r="AY70" i="55"/>
  <c r="AY71" i="55" s="1"/>
  <c r="AQ70" i="55"/>
  <c r="CK70" i="55" s="1"/>
  <c r="AP70" i="55"/>
  <c r="AO70" i="55"/>
  <c r="AN70" i="55"/>
  <c r="CI70" i="55" s="1"/>
  <c r="AH70" i="55"/>
  <c r="CC70" i="55" s="1"/>
  <c r="AG70" i="55"/>
  <c r="AF70" i="55"/>
  <c r="AF71" i="55" s="1"/>
  <c r="AE70" i="55"/>
  <c r="CA70" i="55" s="1"/>
  <c r="Y70" i="55"/>
  <c r="AR70" i="55" s="1"/>
  <c r="X70" i="55"/>
  <c r="W70" i="55"/>
  <c r="W71" i="55" s="1"/>
  <c r="V70" i="55"/>
  <c r="P70" i="55"/>
  <c r="O70" i="55"/>
  <c r="N70" i="55"/>
  <c r="M70" i="55"/>
  <c r="BD69" i="55"/>
  <c r="AX69" i="55"/>
  <c r="AW69" i="55"/>
  <c r="AV69" i="55"/>
  <c r="AU69" i="55"/>
  <c r="AT69" i="55"/>
  <c r="AM69" i="55"/>
  <c r="AL69" i="55"/>
  <c r="AK69" i="55"/>
  <c r="AJ69" i="55"/>
  <c r="AI69" i="55"/>
  <c r="AE69" i="55"/>
  <c r="AD69" i="55"/>
  <c r="AC69" i="55"/>
  <c r="AB69" i="55"/>
  <c r="AA69" i="55"/>
  <c r="Z69" i="55"/>
  <c r="U69" i="55"/>
  <c r="T69" i="55"/>
  <c r="S69" i="55"/>
  <c r="R69" i="55"/>
  <c r="Q69" i="55"/>
  <c r="L69" i="55"/>
  <c r="K69" i="55"/>
  <c r="J69" i="55"/>
  <c r="I69" i="55"/>
  <c r="H69" i="55"/>
  <c r="CS68" i="55"/>
  <c r="CP68" i="55"/>
  <c r="CO68" i="55"/>
  <c r="CN68" i="55"/>
  <c r="CM68" i="55"/>
  <c r="CL68" i="55"/>
  <c r="CK68" i="55"/>
  <c r="CH68" i="55"/>
  <c r="CG68" i="55"/>
  <c r="CF68" i="55"/>
  <c r="CE68" i="55"/>
  <c r="CD68" i="55"/>
  <c r="CC68" i="55"/>
  <c r="BZ68" i="55"/>
  <c r="BY68" i="55"/>
  <c r="BX68" i="55"/>
  <c r="BW68" i="55"/>
  <c r="BV68" i="55"/>
  <c r="BU68" i="55"/>
  <c r="BR68" i="55"/>
  <c r="BQ68" i="55"/>
  <c r="BP68" i="55"/>
  <c r="BO68" i="55"/>
  <c r="BN68" i="55"/>
  <c r="BM68" i="55"/>
  <c r="BJ68" i="55"/>
  <c r="BI68" i="55"/>
  <c r="BH68" i="55"/>
  <c r="BG68" i="55"/>
  <c r="BF68" i="55"/>
  <c r="BE68" i="55"/>
  <c r="BC68" i="55"/>
  <c r="BB68" i="55"/>
  <c r="BD68" i="55" s="1"/>
  <c r="BA68" i="55"/>
  <c r="AZ68" i="55"/>
  <c r="AZ69" i="55" s="1"/>
  <c r="AY68" i="55"/>
  <c r="AY69" i="55" s="1"/>
  <c r="AS68" i="55"/>
  <c r="AR68" i="55"/>
  <c r="AQ68" i="55"/>
  <c r="AP68" i="55"/>
  <c r="AO68" i="55"/>
  <c r="CJ68" i="55" s="1"/>
  <c r="AN68" i="55"/>
  <c r="AH68" i="55"/>
  <c r="AG68" i="55"/>
  <c r="AF68" i="55"/>
  <c r="CB68" i="55" s="1"/>
  <c r="AE68" i="55"/>
  <c r="CA68" i="55" s="1"/>
  <c r="Y68" i="55"/>
  <c r="X68" i="55"/>
  <c r="W68" i="55"/>
  <c r="V68" i="55"/>
  <c r="BS68" i="55" s="1"/>
  <c r="P68" i="55"/>
  <c r="O68" i="55"/>
  <c r="N68" i="55"/>
  <c r="M68" i="55"/>
  <c r="BD67" i="55"/>
  <c r="AX67" i="55"/>
  <c r="AW67" i="55"/>
  <c r="AV67" i="55"/>
  <c r="AU67" i="55"/>
  <c r="AT67" i="55"/>
  <c r="AM67" i="55"/>
  <c r="AL67" i="55"/>
  <c r="AK67" i="55"/>
  <c r="AJ67" i="55"/>
  <c r="AI67" i="55"/>
  <c r="AD67" i="55"/>
  <c r="AC67" i="55"/>
  <c r="AB67" i="55"/>
  <c r="AA67" i="55"/>
  <c r="Z67" i="55"/>
  <c r="V67" i="55"/>
  <c r="U67" i="55"/>
  <c r="T67" i="55"/>
  <c r="S67" i="55"/>
  <c r="R67" i="55"/>
  <c r="Q67" i="55"/>
  <c r="M67" i="55"/>
  <c r="L67" i="55"/>
  <c r="K67" i="55"/>
  <c r="J67" i="55"/>
  <c r="I67" i="55"/>
  <c r="H67" i="55"/>
  <c r="CP66" i="55"/>
  <c r="CO66" i="55"/>
  <c r="CN66" i="55"/>
  <c r="CM66" i="55"/>
  <c r="CL66" i="55"/>
  <c r="CI66" i="55"/>
  <c r="CH66" i="55"/>
  <c r="CG66" i="55"/>
  <c r="CF66" i="55"/>
  <c r="CE66" i="55"/>
  <c r="CD66" i="55"/>
  <c r="CA66" i="55"/>
  <c r="BZ66" i="55"/>
  <c r="BY66" i="55"/>
  <c r="BX66" i="55"/>
  <c r="BW66" i="55"/>
  <c r="BV66" i="55"/>
  <c r="BS66" i="55"/>
  <c r="BR66" i="55"/>
  <c r="BQ66" i="55"/>
  <c r="BP66" i="55"/>
  <c r="BO66" i="55"/>
  <c r="BN66" i="55"/>
  <c r="BK66" i="55"/>
  <c r="BJ66" i="55"/>
  <c r="BI66" i="55"/>
  <c r="BH66" i="55"/>
  <c r="BG66" i="55"/>
  <c r="BF66" i="55"/>
  <c r="BE66" i="55"/>
  <c r="BC66" i="55"/>
  <c r="BB66" i="55"/>
  <c r="BA66" i="55"/>
  <c r="CS66" i="55" s="1"/>
  <c r="AZ66" i="55"/>
  <c r="AZ67" i="55" s="1"/>
  <c r="AY66" i="55"/>
  <c r="AY67" i="55" s="1"/>
  <c r="AQ66" i="55"/>
  <c r="CK66" i="55" s="1"/>
  <c r="AP66" i="55"/>
  <c r="AO66" i="55"/>
  <c r="AN66" i="55"/>
  <c r="AN67" i="55" s="1"/>
  <c r="AH66" i="55"/>
  <c r="CC66" i="55" s="1"/>
  <c r="AG66" i="55"/>
  <c r="AF66" i="55"/>
  <c r="CB66" i="55" s="1"/>
  <c r="AE66" i="55"/>
  <c r="AE67" i="55" s="1"/>
  <c r="Y66" i="55"/>
  <c r="BU66" i="55" s="1"/>
  <c r="X66" i="55"/>
  <c r="W66" i="55"/>
  <c r="BT66" i="55" s="1"/>
  <c r="V66" i="55"/>
  <c r="P66" i="55"/>
  <c r="BM66" i="55" s="1"/>
  <c r="O66" i="55"/>
  <c r="N66" i="55"/>
  <c r="M66" i="55"/>
  <c r="BD65" i="55"/>
  <c r="AZ65" i="55"/>
  <c r="AX65" i="55"/>
  <c r="AW65" i="55"/>
  <c r="AV65" i="55"/>
  <c r="AU65" i="55"/>
  <c r="AT65" i="55"/>
  <c r="AN65" i="55"/>
  <c r="AM65" i="55"/>
  <c r="AL65" i="55"/>
  <c r="AK65" i="55"/>
  <c r="AJ65" i="55"/>
  <c r="AI65" i="55"/>
  <c r="AD65" i="55"/>
  <c r="AC65" i="55"/>
  <c r="AB65" i="55"/>
  <c r="AA65" i="55"/>
  <c r="Z65" i="55"/>
  <c r="W65" i="55"/>
  <c r="U65" i="55"/>
  <c r="T65" i="55"/>
  <c r="S65" i="55"/>
  <c r="R65" i="55"/>
  <c r="Q65" i="55"/>
  <c r="N65" i="55"/>
  <c r="M65" i="55"/>
  <c r="L65" i="55"/>
  <c r="K65" i="55"/>
  <c r="J65" i="55"/>
  <c r="I65" i="55"/>
  <c r="H65" i="55"/>
  <c r="CP64" i="55"/>
  <c r="CO64" i="55"/>
  <c r="CN64" i="55"/>
  <c r="CM64" i="55"/>
  <c r="CL64" i="55"/>
  <c r="CJ64" i="55"/>
  <c r="CI64" i="55"/>
  <c r="CH64" i="55"/>
  <c r="CG64" i="55"/>
  <c r="CF64" i="55"/>
  <c r="CE64" i="55"/>
  <c r="CD64" i="55"/>
  <c r="CB64" i="55"/>
  <c r="CA64" i="55"/>
  <c r="BZ64" i="55"/>
  <c r="BY64" i="55"/>
  <c r="BX64" i="55"/>
  <c r="BW64" i="55"/>
  <c r="BV64" i="55"/>
  <c r="BT64" i="55"/>
  <c r="BS64" i="55"/>
  <c r="BR64" i="55"/>
  <c r="BQ64" i="55"/>
  <c r="BP64" i="55"/>
  <c r="BO64" i="55"/>
  <c r="BN64" i="55"/>
  <c r="BL64" i="55"/>
  <c r="BK64" i="55"/>
  <c r="BJ64" i="55"/>
  <c r="BI64" i="55"/>
  <c r="BH64" i="55"/>
  <c r="BG64" i="55"/>
  <c r="BF64" i="55"/>
  <c r="BE64" i="55"/>
  <c r="BC64" i="55"/>
  <c r="BD64" i="55" s="1"/>
  <c r="BB64" i="55"/>
  <c r="BA64" i="55"/>
  <c r="CS64" i="55" s="1"/>
  <c r="AZ64" i="55"/>
  <c r="CR64" i="55" s="1"/>
  <c r="AY64" i="55"/>
  <c r="CQ64" i="55" s="1"/>
  <c r="AQ64" i="55"/>
  <c r="CK64" i="55" s="1"/>
  <c r="AP64" i="55"/>
  <c r="AO64" i="55"/>
  <c r="AO65" i="55" s="1"/>
  <c r="AN64" i="55"/>
  <c r="AH64" i="55"/>
  <c r="CC64" i="55" s="1"/>
  <c r="AG64" i="55"/>
  <c r="AF64" i="55"/>
  <c r="AF65" i="55" s="1"/>
  <c r="AE64" i="55"/>
  <c r="AE65" i="55" s="1"/>
  <c r="Y64" i="55"/>
  <c r="X64" i="55"/>
  <c r="W64" i="55"/>
  <c r="V64" i="55"/>
  <c r="V65" i="55" s="1"/>
  <c r="P64" i="55"/>
  <c r="O64" i="55"/>
  <c r="N64" i="55"/>
  <c r="M64" i="55"/>
  <c r="BD63" i="55"/>
  <c r="AX63" i="55"/>
  <c r="AW63" i="55"/>
  <c r="AV63" i="55"/>
  <c r="AU63" i="55"/>
  <c r="AT63" i="55"/>
  <c r="AO63" i="55"/>
  <c r="AN63" i="55"/>
  <c r="AM63" i="55"/>
  <c r="AL63" i="55"/>
  <c r="AK63" i="55"/>
  <c r="AJ63" i="55"/>
  <c r="AI63" i="55"/>
  <c r="AD63" i="55"/>
  <c r="AC63" i="55"/>
  <c r="AB63" i="55"/>
  <c r="AA63" i="55"/>
  <c r="Z63" i="55"/>
  <c r="U63" i="55"/>
  <c r="T63" i="55"/>
  <c r="S63" i="55"/>
  <c r="R63" i="55"/>
  <c r="Q63" i="55"/>
  <c r="N63" i="55"/>
  <c r="L63" i="55"/>
  <c r="K63" i="55"/>
  <c r="J63" i="55"/>
  <c r="I63" i="55"/>
  <c r="H63" i="55"/>
  <c r="CS62" i="55"/>
  <c r="CR62" i="55"/>
  <c r="CP62" i="55"/>
  <c r="CO62" i="55"/>
  <c r="CN62" i="55"/>
  <c r="CM62" i="55"/>
  <c r="CL62" i="55"/>
  <c r="CJ62" i="55"/>
  <c r="CH62" i="55"/>
  <c r="CG62" i="55"/>
  <c r="CF62" i="55"/>
  <c r="CE62" i="55"/>
  <c r="CD62" i="55"/>
  <c r="CB62" i="55"/>
  <c r="BZ62" i="55"/>
  <c r="BY62" i="55"/>
  <c r="BX62" i="55"/>
  <c r="BW62" i="55"/>
  <c r="BV62" i="55"/>
  <c r="BU62" i="55"/>
  <c r="BT62" i="55"/>
  <c r="BR62" i="55"/>
  <c r="BQ62" i="55"/>
  <c r="BP62" i="55"/>
  <c r="BO62" i="55"/>
  <c r="BN62" i="55"/>
  <c r="BM62" i="55"/>
  <c r="BL62" i="55"/>
  <c r="BJ62" i="55"/>
  <c r="BI62" i="55"/>
  <c r="BH62" i="55"/>
  <c r="BG62" i="55"/>
  <c r="BF62" i="55"/>
  <c r="BE62" i="55"/>
  <c r="BD62" i="55"/>
  <c r="BC62" i="55"/>
  <c r="BB62" i="55"/>
  <c r="BA62" i="55"/>
  <c r="AZ62" i="55"/>
  <c r="AZ63" i="55" s="1"/>
  <c r="AY62" i="55"/>
  <c r="AY63" i="55" s="1"/>
  <c r="AQ62" i="55"/>
  <c r="CK62" i="55" s="1"/>
  <c r="AP62" i="55"/>
  <c r="AO62" i="55"/>
  <c r="AN62" i="55"/>
  <c r="CI62" i="55" s="1"/>
  <c r="AH62" i="55"/>
  <c r="CC62" i="55" s="1"/>
  <c r="AG62" i="55"/>
  <c r="AF62" i="55"/>
  <c r="AF63" i="55" s="1"/>
  <c r="AE62" i="55"/>
  <c r="CA62" i="55" s="1"/>
  <c r="Y62" i="55"/>
  <c r="AR62" i="55" s="1"/>
  <c r="X62" i="55"/>
  <c r="W62" i="55"/>
  <c r="W63" i="55" s="1"/>
  <c r="V62" i="55"/>
  <c r="P62" i="55"/>
  <c r="O62" i="55"/>
  <c r="N62" i="55"/>
  <c r="M62" i="55"/>
  <c r="BD61" i="55"/>
  <c r="AX61" i="55"/>
  <c r="AW61" i="55"/>
  <c r="AV61" i="55"/>
  <c r="AU61" i="55"/>
  <c r="AT61" i="55"/>
  <c r="AM61" i="55"/>
  <c r="AL61" i="55"/>
  <c r="AK61" i="55"/>
  <c r="AJ61" i="55"/>
  <c r="AI61" i="55"/>
  <c r="AE61" i="55"/>
  <c r="AD61" i="55"/>
  <c r="AC61" i="55"/>
  <c r="AB61" i="55"/>
  <c r="AA61" i="55"/>
  <c r="Z61" i="55"/>
  <c r="U61" i="55"/>
  <c r="T61" i="55"/>
  <c r="S61" i="55"/>
  <c r="R61" i="55"/>
  <c r="Q61" i="55"/>
  <c r="L61" i="55"/>
  <c r="K61" i="55"/>
  <c r="J61" i="55"/>
  <c r="I61" i="55"/>
  <c r="H61" i="55"/>
  <c r="CS60" i="55"/>
  <c r="CP60" i="55"/>
  <c r="CO60" i="55"/>
  <c r="CN60" i="55"/>
  <c r="CM60" i="55"/>
  <c r="CL60" i="55"/>
  <c r="CK60" i="55"/>
  <c r="CH60" i="55"/>
  <c r="CG60" i="55"/>
  <c r="CF60" i="55"/>
  <c r="CE60" i="55"/>
  <c r="CD60" i="55"/>
  <c r="CC60" i="55"/>
  <c r="BZ60" i="55"/>
  <c r="BY60" i="55"/>
  <c r="BX60" i="55"/>
  <c r="BW60" i="55"/>
  <c r="BV60" i="55"/>
  <c r="BU60" i="55"/>
  <c r="BR60" i="55"/>
  <c r="BQ60" i="55"/>
  <c r="BP60" i="55"/>
  <c r="BO60" i="55"/>
  <c r="BN60" i="55"/>
  <c r="BM60" i="55"/>
  <c r="BJ60" i="55"/>
  <c r="BI60" i="55"/>
  <c r="BH60" i="55"/>
  <c r="BG60" i="55"/>
  <c r="BF60" i="55"/>
  <c r="BE60" i="55"/>
  <c r="BC60" i="55"/>
  <c r="BB60" i="55"/>
  <c r="BD60" i="55" s="1"/>
  <c r="BA60" i="55"/>
  <c r="AZ60" i="55"/>
  <c r="AZ61" i="55" s="1"/>
  <c r="AY60" i="55"/>
  <c r="AY61" i="55" s="1"/>
  <c r="AS60" i="55"/>
  <c r="AR60" i="55"/>
  <c r="AQ60" i="55"/>
  <c r="AP60" i="55"/>
  <c r="AO60" i="55"/>
  <c r="CJ60" i="55" s="1"/>
  <c r="AN60" i="55"/>
  <c r="AH60" i="55"/>
  <c r="AG60" i="55"/>
  <c r="AF60" i="55"/>
  <c r="CB60" i="55" s="1"/>
  <c r="AE60" i="55"/>
  <c r="CA60" i="55" s="1"/>
  <c r="Y60" i="55"/>
  <c r="X60" i="55"/>
  <c r="W60" i="55"/>
  <c r="V60" i="55"/>
  <c r="BS60" i="55" s="1"/>
  <c r="P60" i="55"/>
  <c r="O60" i="55"/>
  <c r="N60" i="55"/>
  <c r="M60" i="55"/>
  <c r="BD59" i="55"/>
  <c r="AX59" i="55"/>
  <c r="AW59" i="55"/>
  <c r="AV59" i="55"/>
  <c r="AU59" i="55"/>
  <c r="AT59" i="55"/>
  <c r="AM59" i="55"/>
  <c r="AL59" i="55"/>
  <c r="AK59" i="55"/>
  <c r="AJ59" i="55"/>
  <c r="AI59" i="55"/>
  <c r="AD59" i="55"/>
  <c r="AC59" i="55"/>
  <c r="AB59" i="55"/>
  <c r="AA59" i="55"/>
  <c r="Z59" i="55"/>
  <c r="V59" i="55"/>
  <c r="U59" i="55"/>
  <c r="T59" i="55"/>
  <c r="S59" i="55"/>
  <c r="R59" i="55"/>
  <c r="Q59" i="55"/>
  <c r="M59" i="55"/>
  <c r="L59" i="55"/>
  <c r="K59" i="55"/>
  <c r="J59" i="55"/>
  <c r="I59" i="55"/>
  <c r="H59" i="55"/>
  <c r="CP58" i="55"/>
  <c r="CO58" i="55"/>
  <c r="CN58" i="55"/>
  <c r="CM58" i="55"/>
  <c r="CL58" i="55"/>
  <c r="CI58" i="55"/>
  <c r="CH58" i="55"/>
  <c r="CG58" i="55"/>
  <c r="CF58" i="55"/>
  <c r="CE58" i="55"/>
  <c r="CD58" i="55"/>
  <c r="CA58" i="55"/>
  <c r="BZ58" i="55"/>
  <c r="BY58" i="55"/>
  <c r="BX58" i="55"/>
  <c r="BW58" i="55"/>
  <c r="BV58" i="55"/>
  <c r="BS58" i="55"/>
  <c r="BR58" i="55"/>
  <c r="BQ58" i="55"/>
  <c r="BP58" i="55"/>
  <c r="BO58" i="55"/>
  <c r="BN58" i="55"/>
  <c r="BK58" i="55"/>
  <c r="BJ58" i="55"/>
  <c r="BI58" i="55"/>
  <c r="BH58" i="55"/>
  <c r="BG58" i="55"/>
  <c r="BF58" i="55"/>
  <c r="BE58" i="55"/>
  <c r="BC58" i="55"/>
  <c r="BB58" i="55"/>
  <c r="BA58" i="55"/>
  <c r="CS58" i="55" s="1"/>
  <c r="AZ58" i="55"/>
  <c r="AZ59" i="55" s="1"/>
  <c r="AY58" i="55"/>
  <c r="AY59" i="55" s="1"/>
  <c r="AQ58" i="55"/>
  <c r="CK58" i="55" s="1"/>
  <c r="AP58" i="55"/>
  <c r="AO58" i="55"/>
  <c r="AN58" i="55"/>
  <c r="AN59" i="55" s="1"/>
  <c r="AH58" i="55"/>
  <c r="CC58" i="55" s="1"/>
  <c r="AG58" i="55"/>
  <c r="AF58" i="55"/>
  <c r="CB58" i="55" s="1"/>
  <c r="AE58" i="55"/>
  <c r="AE59" i="55" s="1"/>
  <c r="Y58" i="55"/>
  <c r="BU58" i="55" s="1"/>
  <c r="X58" i="55"/>
  <c r="W58" i="55"/>
  <c r="BT58" i="55" s="1"/>
  <c r="V58" i="55"/>
  <c r="P58" i="55"/>
  <c r="BM58" i="55" s="1"/>
  <c r="O58" i="55"/>
  <c r="N58" i="55"/>
  <c r="M58" i="55"/>
  <c r="BD57" i="55"/>
  <c r="AZ57" i="55"/>
  <c r="AX57" i="55"/>
  <c r="AW57" i="55"/>
  <c r="AV57" i="55"/>
  <c r="AU57" i="55"/>
  <c r="AT57" i="55"/>
  <c r="AN57" i="55"/>
  <c r="AM57" i="55"/>
  <c r="AL57" i="55"/>
  <c r="AK57" i="55"/>
  <c r="AJ57" i="55"/>
  <c r="AI57" i="55"/>
  <c r="AD57" i="55"/>
  <c r="AC57" i="55"/>
  <c r="AB57" i="55"/>
  <c r="AA57" i="55"/>
  <c r="Z57" i="55"/>
  <c r="W57" i="55"/>
  <c r="U57" i="55"/>
  <c r="T57" i="55"/>
  <c r="S57" i="55"/>
  <c r="R57" i="55"/>
  <c r="Q57" i="55"/>
  <c r="N57" i="55"/>
  <c r="M57" i="55"/>
  <c r="L57" i="55"/>
  <c r="K57" i="55"/>
  <c r="J57" i="55"/>
  <c r="I57" i="55"/>
  <c r="H57" i="55"/>
  <c r="CP56" i="55"/>
  <c r="CO56" i="55"/>
  <c r="CN56" i="55"/>
  <c r="CM56" i="55"/>
  <c r="CL56" i="55"/>
  <c r="CJ56" i="55"/>
  <c r="CI56" i="55"/>
  <c r="CH56" i="55"/>
  <c r="CG56" i="55"/>
  <c r="CF56" i="55"/>
  <c r="CE56" i="55"/>
  <c r="CD56" i="55"/>
  <c r="CB56" i="55"/>
  <c r="CA56" i="55"/>
  <c r="BZ56" i="55"/>
  <c r="BY56" i="55"/>
  <c r="BX56" i="55"/>
  <c r="BW56" i="55"/>
  <c r="BV56" i="55"/>
  <c r="BT56" i="55"/>
  <c r="BS56" i="55"/>
  <c r="BR56" i="55"/>
  <c r="BQ56" i="55"/>
  <c r="BP56" i="55"/>
  <c r="BO56" i="55"/>
  <c r="BN56" i="55"/>
  <c r="BL56" i="55"/>
  <c r="BK56" i="55"/>
  <c r="BJ56" i="55"/>
  <c r="BI56" i="55"/>
  <c r="BH56" i="55"/>
  <c r="BG56" i="55"/>
  <c r="BF56" i="55"/>
  <c r="BE56" i="55"/>
  <c r="BC56" i="55"/>
  <c r="BD56" i="55" s="1"/>
  <c r="BB56" i="55"/>
  <c r="BA56" i="55"/>
  <c r="CS56" i="55" s="1"/>
  <c r="AZ56" i="55"/>
  <c r="CR56" i="55" s="1"/>
  <c r="AY56" i="55"/>
  <c r="CQ56" i="55" s="1"/>
  <c r="AQ56" i="55"/>
  <c r="CK56" i="55" s="1"/>
  <c r="AP56" i="55"/>
  <c r="AO56" i="55"/>
  <c r="AO57" i="55" s="1"/>
  <c r="AN56" i="55"/>
  <c r="AH56" i="55"/>
  <c r="CC56" i="55" s="1"/>
  <c r="AG56" i="55"/>
  <c r="AF56" i="55"/>
  <c r="AF57" i="55" s="1"/>
  <c r="AE56" i="55"/>
  <c r="AE57" i="55" s="1"/>
  <c r="Y56" i="55"/>
  <c r="X56" i="55"/>
  <c r="W56" i="55"/>
  <c r="V56" i="55"/>
  <c r="V57" i="55" s="1"/>
  <c r="P56" i="55"/>
  <c r="O56" i="55"/>
  <c r="N56" i="55"/>
  <c r="M56" i="55"/>
  <c r="BD55" i="55"/>
  <c r="AX55" i="55"/>
  <c r="AW55" i="55"/>
  <c r="AV55" i="55"/>
  <c r="AU55" i="55"/>
  <c r="AT55" i="55"/>
  <c r="AM55" i="55"/>
  <c r="AL55" i="55"/>
  <c r="AK55" i="55"/>
  <c r="AJ55" i="55"/>
  <c r="AI55" i="55"/>
  <c r="AD55" i="55"/>
  <c r="AC55" i="55"/>
  <c r="AB55" i="55"/>
  <c r="AA55" i="55"/>
  <c r="Z55" i="55"/>
  <c r="U55" i="55"/>
  <c r="T55" i="55"/>
  <c r="S55" i="55"/>
  <c r="R55" i="55"/>
  <c r="Q55" i="55"/>
  <c r="L55" i="55"/>
  <c r="K55" i="55"/>
  <c r="J55" i="55"/>
  <c r="I55" i="55"/>
  <c r="H55" i="55"/>
  <c r="CP54" i="55"/>
  <c r="CO54" i="55"/>
  <c r="CN54" i="55"/>
  <c r="CM54" i="55"/>
  <c r="CL54" i="55"/>
  <c r="CK54" i="55"/>
  <c r="CH54" i="55"/>
  <c r="CG54" i="55"/>
  <c r="CF54" i="55"/>
  <c r="CE54" i="55"/>
  <c r="CD54" i="55"/>
  <c r="CC54" i="55"/>
  <c r="BZ54" i="55"/>
  <c r="BY54" i="55"/>
  <c r="BX54" i="55"/>
  <c r="BW54" i="55"/>
  <c r="BV54" i="55"/>
  <c r="BU54" i="55"/>
  <c r="BR54" i="55"/>
  <c r="BQ54" i="55"/>
  <c r="BP54" i="55"/>
  <c r="BO54" i="55"/>
  <c r="BN54" i="55"/>
  <c r="BM54" i="55"/>
  <c r="BJ54" i="55"/>
  <c r="BI54" i="55"/>
  <c r="BH54" i="55"/>
  <c r="BG54" i="55"/>
  <c r="BF54" i="55"/>
  <c r="BE54" i="55"/>
  <c r="BC54" i="55"/>
  <c r="BB54" i="55"/>
  <c r="BD54" i="55" s="1"/>
  <c r="BA54" i="55"/>
  <c r="CS54" i="55" s="1"/>
  <c r="AZ54" i="55"/>
  <c r="AZ55" i="55" s="1"/>
  <c r="AY54" i="55"/>
  <c r="AY55" i="55" s="1"/>
  <c r="AR54" i="55"/>
  <c r="AS54" i="55" s="1"/>
  <c r="AQ54" i="55"/>
  <c r="AP54" i="55"/>
  <c r="AO54" i="55"/>
  <c r="AO55" i="55" s="1"/>
  <c r="AN54" i="55"/>
  <c r="AN55" i="55" s="1"/>
  <c r="AH54" i="55"/>
  <c r="AG54" i="55"/>
  <c r="AF54" i="55"/>
  <c r="AF55" i="55" s="1"/>
  <c r="AE54" i="55"/>
  <c r="AE55" i="55" s="1"/>
  <c r="Y54" i="55"/>
  <c r="X54" i="55"/>
  <c r="W54" i="55"/>
  <c r="W55" i="55" s="1"/>
  <c r="V54" i="55"/>
  <c r="V55" i="55" s="1"/>
  <c r="P54" i="55"/>
  <c r="O54" i="55"/>
  <c r="N54" i="55"/>
  <c r="N55" i="55" s="1"/>
  <c r="M54" i="55"/>
  <c r="M55" i="55" s="1"/>
  <c r="BD53" i="55"/>
  <c r="AX53" i="55"/>
  <c r="AW53" i="55"/>
  <c r="AV53" i="55"/>
  <c r="AU53" i="55"/>
  <c r="AT53" i="55"/>
  <c r="AM53" i="55"/>
  <c r="AL53" i="55"/>
  <c r="AK53" i="55"/>
  <c r="AJ53" i="55"/>
  <c r="AI53" i="55"/>
  <c r="AD53" i="55"/>
  <c r="AC53" i="55"/>
  <c r="AB53" i="55"/>
  <c r="AA53" i="55"/>
  <c r="Z53" i="55"/>
  <c r="V53" i="55"/>
  <c r="U53" i="55"/>
  <c r="T53" i="55"/>
  <c r="S53" i="55"/>
  <c r="R53" i="55"/>
  <c r="Q53" i="55"/>
  <c r="M53" i="55"/>
  <c r="L53" i="55"/>
  <c r="K53" i="55"/>
  <c r="J53" i="55"/>
  <c r="I53" i="55"/>
  <c r="H53" i="55"/>
  <c r="CP52" i="55"/>
  <c r="CO52" i="55"/>
  <c r="CN52" i="55"/>
  <c r="CM52" i="55"/>
  <c r="CL52" i="55"/>
  <c r="CI52" i="55"/>
  <c r="CH52" i="55"/>
  <c r="CG52" i="55"/>
  <c r="CF52" i="55"/>
  <c r="CE52" i="55"/>
  <c r="CD52" i="55"/>
  <c r="CA52" i="55"/>
  <c r="BZ52" i="55"/>
  <c r="BY52" i="55"/>
  <c r="BX52" i="55"/>
  <c r="BW52" i="55"/>
  <c r="BV52" i="55"/>
  <c r="BS52" i="55"/>
  <c r="BR52" i="55"/>
  <c r="BQ52" i="55"/>
  <c r="BP52" i="55"/>
  <c r="BO52" i="55"/>
  <c r="BN52" i="55"/>
  <c r="BK52" i="55"/>
  <c r="BJ52" i="55"/>
  <c r="BI52" i="55"/>
  <c r="BH52" i="55"/>
  <c r="BG52" i="55"/>
  <c r="BF52" i="55"/>
  <c r="BE52" i="55"/>
  <c r="BC52" i="55"/>
  <c r="BB52" i="55"/>
  <c r="BD52" i="55" s="1"/>
  <c r="BA52" i="55"/>
  <c r="CS52" i="55" s="1"/>
  <c r="AZ52" i="55"/>
  <c r="AZ53" i="55" s="1"/>
  <c r="AY52" i="55"/>
  <c r="AY53" i="55" s="1"/>
  <c r="AQ52" i="55"/>
  <c r="CK52" i="55" s="1"/>
  <c r="AP52" i="55"/>
  <c r="AO52" i="55"/>
  <c r="AO53" i="55" s="1"/>
  <c r="AN52" i="55"/>
  <c r="AN53" i="55" s="1"/>
  <c r="AH52" i="55"/>
  <c r="CC52" i="55" s="1"/>
  <c r="AG52" i="55"/>
  <c r="AF52" i="55"/>
  <c r="AF53" i="55" s="1"/>
  <c r="AE52" i="55"/>
  <c r="AE53" i="55" s="1"/>
  <c r="Y52" i="55"/>
  <c r="BU52" i="55" s="1"/>
  <c r="X52" i="55"/>
  <c r="W52" i="55"/>
  <c r="W53" i="55" s="1"/>
  <c r="V52" i="55"/>
  <c r="P52" i="55"/>
  <c r="BM52" i="55" s="1"/>
  <c r="O52" i="55"/>
  <c r="N52" i="55"/>
  <c r="N53" i="55" s="1"/>
  <c r="M52" i="55"/>
  <c r="BD51" i="55"/>
  <c r="AX51" i="55"/>
  <c r="AW51" i="55"/>
  <c r="AV51" i="55"/>
  <c r="AU51" i="55"/>
  <c r="AT51" i="55"/>
  <c r="AN51" i="55"/>
  <c r="AM51" i="55"/>
  <c r="AL51" i="55"/>
  <c r="AK51" i="55"/>
  <c r="AJ51" i="55"/>
  <c r="AI51" i="55"/>
  <c r="AD51" i="55"/>
  <c r="AC51" i="55"/>
  <c r="AB51" i="55"/>
  <c r="AA51" i="55"/>
  <c r="Z51" i="55"/>
  <c r="W51" i="55"/>
  <c r="U51" i="55"/>
  <c r="T51" i="55"/>
  <c r="S51" i="55"/>
  <c r="R51" i="55"/>
  <c r="Q51" i="55"/>
  <c r="N51" i="55"/>
  <c r="M51" i="55"/>
  <c r="L51" i="55"/>
  <c r="K51" i="55"/>
  <c r="J51" i="55"/>
  <c r="I51" i="55"/>
  <c r="H51" i="55"/>
  <c r="CP50" i="55"/>
  <c r="CO50" i="55"/>
  <c r="CN50" i="55"/>
  <c r="CM50" i="55"/>
  <c r="CL50" i="55"/>
  <c r="CJ50" i="55"/>
  <c r="CI50" i="55"/>
  <c r="CH50" i="55"/>
  <c r="CG50" i="55"/>
  <c r="CF50" i="55"/>
  <c r="CE50" i="55"/>
  <c r="CD50" i="55"/>
  <c r="CB50" i="55"/>
  <c r="CA50" i="55"/>
  <c r="BZ50" i="55"/>
  <c r="BY50" i="55"/>
  <c r="BX50" i="55"/>
  <c r="BW50" i="55"/>
  <c r="BV50" i="55"/>
  <c r="BT50" i="55"/>
  <c r="BS50" i="55"/>
  <c r="BR50" i="55"/>
  <c r="BQ50" i="55"/>
  <c r="BP50" i="55"/>
  <c r="BO50" i="55"/>
  <c r="BN50" i="55"/>
  <c r="BL50" i="55"/>
  <c r="BK50" i="55"/>
  <c r="BJ50" i="55"/>
  <c r="BI50" i="55"/>
  <c r="BH50" i="55"/>
  <c r="BG50" i="55"/>
  <c r="BF50" i="55"/>
  <c r="BE50" i="55"/>
  <c r="BC50" i="55"/>
  <c r="BD50" i="55" s="1"/>
  <c r="BB50" i="55"/>
  <c r="BA50" i="55"/>
  <c r="CS50" i="55" s="1"/>
  <c r="AZ50" i="55"/>
  <c r="AZ51" i="55" s="1"/>
  <c r="AY50" i="55"/>
  <c r="AY51" i="55" s="1"/>
  <c r="AQ50" i="55"/>
  <c r="CK50" i="55" s="1"/>
  <c r="AP50" i="55"/>
  <c r="AO50" i="55"/>
  <c r="AO51" i="55" s="1"/>
  <c r="AN50" i="55"/>
  <c r="AH50" i="55"/>
  <c r="CC50" i="55" s="1"/>
  <c r="AG50" i="55"/>
  <c r="AF50" i="55"/>
  <c r="AF51" i="55" s="1"/>
  <c r="AE50" i="55"/>
  <c r="AE51" i="55" s="1"/>
  <c r="Y50" i="55"/>
  <c r="BU50" i="55" s="1"/>
  <c r="X50" i="55"/>
  <c r="W50" i="55"/>
  <c r="V50" i="55"/>
  <c r="V51" i="55" s="1"/>
  <c r="P50" i="55"/>
  <c r="O50" i="55"/>
  <c r="N50" i="55"/>
  <c r="M50" i="55"/>
  <c r="BD49" i="55"/>
  <c r="AX49" i="55"/>
  <c r="AW49" i="55"/>
  <c r="AV49" i="55"/>
  <c r="AU49" i="55"/>
  <c r="AT49" i="55"/>
  <c r="AO49" i="55"/>
  <c r="AM49" i="55"/>
  <c r="AL49" i="55"/>
  <c r="AK49" i="55"/>
  <c r="AJ49" i="55"/>
  <c r="AI49" i="55"/>
  <c r="AD49" i="55"/>
  <c r="AC49" i="55"/>
  <c r="AB49" i="55"/>
  <c r="AA49" i="55"/>
  <c r="Z49" i="55"/>
  <c r="U49" i="55"/>
  <c r="T49" i="55"/>
  <c r="S49" i="55"/>
  <c r="R49" i="55"/>
  <c r="Q49" i="55"/>
  <c r="N49" i="55"/>
  <c r="L49" i="55"/>
  <c r="K49" i="55"/>
  <c r="J49" i="55"/>
  <c r="I49" i="55"/>
  <c r="H49" i="55"/>
  <c r="CP48" i="55"/>
  <c r="CO48" i="55"/>
  <c r="CN48" i="55"/>
  <c r="CM48" i="55"/>
  <c r="CL48" i="55"/>
  <c r="CJ48" i="55"/>
  <c r="CH48" i="55"/>
  <c r="CG48" i="55"/>
  <c r="CF48" i="55"/>
  <c r="CE48" i="55"/>
  <c r="CD48" i="55"/>
  <c r="CB48" i="55"/>
  <c r="BZ48" i="55"/>
  <c r="BY48" i="55"/>
  <c r="BX48" i="55"/>
  <c r="BW48" i="55"/>
  <c r="BV48" i="55"/>
  <c r="BT48" i="55"/>
  <c r="BR48" i="55"/>
  <c r="BQ48" i="55"/>
  <c r="BP48" i="55"/>
  <c r="BO48" i="55"/>
  <c r="BN48" i="55"/>
  <c r="BL48" i="55"/>
  <c r="BJ48" i="55"/>
  <c r="BI48" i="55"/>
  <c r="BH48" i="55"/>
  <c r="BG48" i="55"/>
  <c r="BF48" i="55"/>
  <c r="BE48" i="55"/>
  <c r="BD48" i="55"/>
  <c r="BC48" i="55"/>
  <c r="BB48" i="55"/>
  <c r="BA48" i="55"/>
  <c r="CS48" i="55" s="1"/>
  <c r="AZ48" i="55"/>
  <c r="AZ49" i="55" s="1"/>
  <c r="AY48" i="55"/>
  <c r="AY49" i="55" s="1"/>
  <c r="AQ48" i="55"/>
  <c r="CK48" i="55" s="1"/>
  <c r="AP48" i="55"/>
  <c r="AO48" i="55"/>
  <c r="AN48" i="55"/>
  <c r="AN49" i="55" s="1"/>
  <c r="AH48" i="55"/>
  <c r="CC48" i="55" s="1"/>
  <c r="AG48" i="55"/>
  <c r="AF48" i="55"/>
  <c r="AF49" i="55" s="1"/>
  <c r="AE48" i="55"/>
  <c r="AE49" i="55" s="1"/>
  <c r="Y48" i="55"/>
  <c r="BU48" i="55" s="1"/>
  <c r="X48" i="55"/>
  <c r="W48" i="55"/>
  <c r="W49" i="55" s="1"/>
  <c r="V48" i="55"/>
  <c r="BS48" i="55" s="1"/>
  <c r="P48" i="55"/>
  <c r="BM48" i="55" s="1"/>
  <c r="O48" i="55"/>
  <c r="N48" i="55"/>
  <c r="M48" i="55"/>
  <c r="M49" i="55" s="1"/>
  <c r="BD47" i="55"/>
  <c r="AX47" i="55"/>
  <c r="AW47" i="55"/>
  <c r="AV47" i="55"/>
  <c r="AU47" i="55"/>
  <c r="AT47" i="55"/>
  <c r="AM47" i="55"/>
  <c r="AL47" i="55"/>
  <c r="AK47" i="55"/>
  <c r="AJ47" i="55"/>
  <c r="AI47" i="55"/>
  <c r="AD47" i="55"/>
  <c r="AC47" i="55"/>
  <c r="AB47" i="55"/>
  <c r="AA47" i="55"/>
  <c r="Z47" i="55"/>
  <c r="U47" i="55"/>
  <c r="T47" i="55"/>
  <c r="S47" i="55"/>
  <c r="R47" i="55"/>
  <c r="Q47" i="55"/>
  <c r="L47" i="55"/>
  <c r="K47" i="55"/>
  <c r="J47" i="55"/>
  <c r="I47" i="55"/>
  <c r="H47" i="55"/>
  <c r="CP46" i="55"/>
  <c r="CO46" i="55"/>
  <c r="CN46" i="55"/>
  <c r="CM46" i="55"/>
  <c r="CL46" i="55"/>
  <c r="CK46" i="55"/>
  <c r="CH46" i="55"/>
  <c r="CG46" i="55"/>
  <c r="CF46" i="55"/>
  <c r="CE46" i="55"/>
  <c r="CD46" i="55"/>
  <c r="CC46" i="55"/>
  <c r="BZ46" i="55"/>
  <c r="BY46" i="55"/>
  <c r="BX46" i="55"/>
  <c r="BW46" i="55"/>
  <c r="BV46" i="55"/>
  <c r="BU46" i="55"/>
  <c r="BR46" i="55"/>
  <c r="BQ46" i="55"/>
  <c r="BP46" i="55"/>
  <c r="BO46" i="55"/>
  <c r="BN46" i="55"/>
  <c r="BM46" i="55"/>
  <c r="BJ46" i="55"/>
  <c r="BI46" i="55"/>
  <c r="BH46" i="55"/>
  <c r="BG46" i="55"/>
  <c r="BF46" i="55"/>
  <c r="BE46" i="55"/>
  <c r="BC46" i="55"/>
  <c r="BB46" i="55"/>
  <c r="BD46" i="55" s="1"/>
  <c r="BA46" i="55"/>
  <c r="CS46" i="55" s="1"/>
  <c r="AZ46" i="55"/>
  <c r="AZ47" i="55" s="1"/>
  <c r="AY46" i="55"/>
  <c r="AY47" i="55" s="1"/>
  <c r="AR46" i="55"/>
  <c r="AS46" i="55" s="1"/>
  <c r="AQ46" i="55"/>
  <c r="AP46" i="55"/>
  <c r="AO46" i="55"/>
  <c r="AO47" i="55" s="1"/>
  <c r="AN46" i="55"/>
  <c r="AN47" i="55" s="1"/>
  <c r="AH46" i="55"/>
  <c r="AG46" i="55"/>
  <c r="AF46" i="55"/>
  <c r="AF47" i="55" s="1"/>
  <c r="AE46" i="55"/>
  <c r="AE47" i="55" s="1"/>
  <c r="Y46" i="55"/>
  <c r="X46" i="55"/>
  <c r="W46" i="55"/>
  <c r="BT46" i="55" s="1"/>
  <c r="V46" i="55"/>
  <c r="V47" i="55" s="1"/>
  <c r="P46" i="55"/>
  <c r="O46" i="55"/>
  <c r="N46" i="55"/>
  <c r="N47" i="55" s="1"/>
  <c r="M46" i="55"/>
  <c r="M47" i="55" s="1"/>
  <c r="BD45" i="55"/>
  <c r="AX45" i="55"/>
  <c r="AW45" i="55"/>
  <c r="AV45" i="55"/>
  <c r="AU45" i="55"/>
  <c r="AT45" i="55"/>
  <c r="AM45" i="55"/>
  <c r="AL45" i="55"/>
  <c r="AK45" i="55"/>
  <c r="AJ45" i="55"/>
  <c r="AI45" i="55"/>
  <c r="AD45" i="55"/>
  <c r="AC45" i="55"/>
  <c r="AB45" i="55"/>
  <c r="AA45" i="55"/>
  <c r="Z45" i="55"/>
  <c r="V45" i="55"/>
  <c r="U45" i="55"/>
  <c r="T45" i="55"/>
  <c r="S45" i="55"/>
  <c r="R45" i="55"/>
  <c r="Q45" i="55"/>
  <c r="M45" i="55"/>
  <c r="L45" i="55"/>
  <c r="K45" i="55"/>
  <c r="J45" i="55"/>
  <c r="I45" i="55"/>
  <c r="H45" i="55"/>
  <c r="CP44" i="55"/>
  <c r="CO44" i="55"/>
  <c r="CN44" i="55"/>
  <c r="CM44" i="55"/>
  <c r="CL44" i="55"/>
  <c r="CI44" i="55"/>
  <c r="CH44" i="55"/>
  <c r="CG44" i="55"/>
  <c r="CF44" i="55"/>
  <c r="CE44" i="55"/>
  <c r="CD44" i="55"/>
  <c r="CA44" i="55"/>
  <c r="BZ44" i="55"/>
  <c r="BY44" i="55"/>
  <c r="BX44" i="55"/>
  <c r="BW44" i="55"/>
  <c r="BV44" i="55"/>
  <c r="BS44" i="55"/>
  <c r="BR44" i="55"/>
  <c r="BQ44" i="55"/>
  <c r="BP44" i="55"/>
  <c r="BO44" i="55"/>
  <c r="BN44" i="55"/>
  <c r="BK44" i="55"/>
  <c r="BJ44" i="55"/>
  <c r="BI44" i="55"/>
  <c r="BH44" i="55"/>
  <c r="BG44" i="55"/>
  <c r="BF44" i="55"/>
  <c r="BE44" i="55"/>
  <c r="BC44" i="55"/>
  <c r="BB44" i="55"/>
  <c r="BD44" i="55" s="1"/>
  <c r="BA44" i="55"/>
  <c r="CS44" i="55" s="1"/>
  <c r="AZ44" i="55"/>
  <c r="AZ45" i="55" s="1"/>
  <c r="AY44" i="55"/>
  <c r="AY45" i="55" s="1"/>
  <c r="AQ44" i="55"/>
  <c r="CK44" i="55" s="1"/>
  <c r="AP44" i="55"/>
  <c r="AO44" i="55"/>
  <c r="AO45" i="55" s="1"/>
  <c r="AN44" i="55"/>
  <c r="AN45" i="55" s="1"/>
  <c r="AH44" i="55"/>
  <c r="CC44" i="55" s="1"/>
  <c r="AG44" i="55"/>
  <c r="AF44" i="55"/>
  <c r="AF45" i="55" s="1"/>
  <c r="AE44" i="55"/>
  <c r="AE45" i="55" s="1"/>
  <c r="Y44" i="55"/>
  <c r="BU44" i="55" s="1"/>
  <c r="X44" i="55"/>
  <c r="W44" i="55"/>
  <c r="W45" i="55" s="1"/>
  <c r="V44" i="55"/>
  <c r="P44" i="55"/>
  <c r="BM44" i="55" s="1"/>
  <c r="O44" i="55"/>
  <c r="N44" i="55"/>
  <c r="N45" i="55" s="1"/>
  <c r="M44" i="55"/>
  <c r="BD43" i="55"/>
  <c r="AX43" i="55"/>
  <c r="AW43" i="55"/>
  <c r="AV43" i="55"/>
  <c r="AU43" i="55"/>
  <c r="AT43" i="55"/>
  <c r="AN43" i="55"/>
  <c r="AM43" i="55"/>
  <c r="AL43" i="55"/>
  <c r="AK43" i="55"/>
  <c r="AJ43" i="55"/>
  <c r="AI43" i="55"/>
  <c r="AD43" i="55"/>
  <c r="AC43" i="55"/>
  <c r="AB43" i="55"/>
  <c r="AA43" i="55"/>
  <c r="Z43" i="55"/>
  <c r="W43" i="55"/>
  <c r="U43" i="55"/>
  <c r="T43" i="55"/>
  <c r="S43" i="55"/>
  <c r="R43" i="55"/>
  <c r="Q43" i="55"/>
  <c r="N43" i="55"/>
  <c r="M43" i="55"/>
  <c r="L43" i="55"/>
  <c r="K43" i="55"/>
  <c r="J43" i="55"/>
  <c r="I43" i="55"/>
  <c r="H43" i="55"/>
  <c r="CP42" i="55"/>
  <c r="CO42" i="55"/>
  <c r="CN42" i="55"/>
  <c r="CM42" i="55"/>
  <c r="CL42" i="55"/>
  <c r="CJ42" i="55"/>
  <c r="CI42" i="55"/>
  <c r="CH42" i="55"/>
  <c r="CG42" i="55"/>
  <c r="CF42" i="55"/>
  <c r="CE42" i="55"/>
  <c r="CD42" i="55"/>
  <c r="CB42" i="55"/>
  <c r="CA42" i="55"/>
  <c r="BZ42" i="55"/>
  <c r="BY42" i="55"/>
  <c r="BX42" i="55"/>
  <c r="BW42" i="55"/>
  <c r="BV42" i="55"/>
  <c r="BT42" i="55"/>
  <c r="BS42" i="55"/>
  <c r="BR42" i="55"/>
  <c r="BQ42" i="55"/>
  <c r="BP42" i="55"/>
  <c r="BO42" i="55"/>
  <c r="BN42" i="55"/>
  <c r="BL42" i="55"/>
  <c r="BK42" i="55"/>
  <c r="BJ42" i="55"/>
  <c r="BI42" i="55"/>
  <c r="BH42" i="55"/>
  <c r="BG42" i="55"/>
  <c r="BF42" i="55"/>
  <c r="BE42" i="55"/>
  <c r="BC42" i="55"/>
  <c r="BD42" i="55" s="1"/>
  <c r="BB42" i="55"/>
  <c r="BA42" i="55"/>
  <c r="CS42" i="55" s="1"/>
  <c r="AZ42" i="55"/>
  <c r="AZ43" i="55" s="1"/>
  <c r="AY42" i="55"/>
  <c r="AY43" i="55" s="1"/>
  <c r="AQ42" i="55"/>
  <c r="CK42" i="55" s="1"/>
  <c r="AP42" i="55"/>
  <c r="AO42" i="55"/>
  <c r="AO43" i="55" s="1"/>
  <c r="AN42" i="55"/>
  <c r="AH42" i="55"/>
  <c r="CC42" i="55" s="1"/>
  <c r="AG42" i="55"/>
  <c r="AF42" i="55"/>
  <c r="AF43" i="55" s="1"/>
  <c r="AE42" i="55"/>
  <c r="AE43" i="55" s="1"/>
  <c r="Y42" i="55"/>
  <c r="BU42" i="55" s="1"/>
  <c r="X42" i="55"/>
  <c r="W42" i="55"/>
  <c r="V42" i="55"/>
  <c r="V43" i="55" s="1"/>
  <c r="P42" i="55"/>
  <c r="O42" i="55"/>
  <c r="N42" i="55"/>
  <c r="M42" i="55"/>
  <c r="BD41" i="55"/>
  <c r="AX41" i="55"/>
  <c r="AW41" i="55"/>
  <c r="AV41" i="55"/>
  <c r="AU41" i="55"/>
  <c r="AT41" i="55"/>
  <c r="AO41" i="55"/>
  <c r="AM41" i="55"/>
  <c r="AL41" i="55"/>
  <c r="AK41" i="55"/>
  <c r="AJ41" i="55"/>
  <c r="AI41" i="55"/>
  <c r="AD41" i="55"/>
  <c r="AC41" i="55"/>
  <c r="AB41" i="55"/>
  <c r="AA41" i="55"/>
  <c r="Z41" i="55"/>
  <c r="U41" i="55"/>
  <c r="T41" i="55"/>
  <c r="S41" i="55"/>
  <c r="R41" i="55"/>
  <c r="Q41" i="55"/>
  <c r="N41" i="55"/>
  <c r="L41" i="55"/>
  <c r="K41" i="55"/>
  <c r="J41" i="55"/>
  <c r="I41" i="55"/>
  <c r="H41" i="55"/>
  <c r="CP40" i="55"/>
  <c r="CO40" i="55"/>
  <c r="CN40" i="55"/>
  <c r="CM40" i="55"/>
  <c r="CL40" i="55"/>
  <c r="CJ40" i="55"/>
  <c r="CH40" i="55"/>
  <c r="CG40" i="55"/>
  <c r="CF40" i="55"/>
  <c r="CE40" i="55"/>
  <c r="CD40" i="55"/>
  <c r="CB40" i="55"/>
  <c r="BZ40" i="55"/>
  <c r="BY40" i="55"/>
  <c r="BX40" i="55"/>
  <c r="BW40" i="55"/>
  <c r="BV40" i="55"/>
  <c r="BT40" i="55"/>
  <c r="BR40" i="55"/>
  <c r="BQ40" i="55"/>
  <c r="BP40" i="55"/>
  <c r="BO40" i="55"/>
  <c r="BN40" i="55"/>
  <c r="BL40" i="55"/>
  <c r="BJ40" i="55"/>
  <c r="BI40" i="55"/>
  <c r="BH40" i="55"/>
  <c r="BG40" i="55"/>
  <c r="BF40" i="55"/>
  <c r="BE40" i="55"/>
  <c r="BD40" i="55"/>
  <c r="BC40" i="55"/>
  <c r="BB40" i="55"/>
  <c r="BA40" i="55"/>
  <c r="CS40" i="55" s="1"/>
  <c r="AZ40" i="55"/>
  <c r="AZ41" i="55" s="1"/>
  <c r="AY40" i="55"/>
  <c r="AY41" i="55" s="1"/>
  <c r="AQ40" i="55"/>
  <c r="CK40" i="55" s="1"/>
  <c r="AP40" i="55"/>
  <c r="AO40" i="55"/>
  <c r="AN40" i="55"/>
  <c r="AN41" i="55" s="1"/>
  <c r="AH40" i="55"/>
  <c r="CC40" i="55" s="1"/>
  <c r="AG40" i="55"/>
  <c r="AF40" i="55"/>
  <c r="AF41" i="55" s="1"/>
  <c r="AE40" i="55"/>
  <c r="AE41" i="55" s="1"/>
  <c r="Y40" i="55"/>
  <c r="BU40" i="55" s="1"/>
  <c r="X40" i="55"/>
  <c r="W40" i="55"/>
  <c r="W41" i="55" s="1"/>
  <c r="V40" i="55"/>
  <c r="BS40" i="55" s="1"/>
  <c r="P40" i="55"/>
  <c r="BM40" i="55" s="1"/>
  <c r="O40" i="55"/>
  <c r="N40" i="55"/>
  <c r="M40" i="55"/>
  <c r="M41" i="55" s="1"/>
  <c r="BD39" i="55"/>
  <c r="AX39" i="55"/>
  <c r="AW39" i="55"/>
  <c r="AV39" i="55"/>
  <c r="AU39" i="55"/>
  <c r="AT39" i="55"/>
  <c r="AM39" i="55"/>
  <c r="AL39" i="55"/>
  <c r="AK39" i="55"/>
  <c r="AJ39" i="55"/>
  <c r="AI39" i="55"/>
  <c r="AD39" i="55"/>
  <c r="AC39" i="55"/>
  <c r="AB39" i="55"/>
  <c r="AA39" i="55"/>
  <c r="Z39" i="55"/>
  <c r="U39" i="55"/>
  <c r="T39" i="55"/>
  <c r="S39" i="55"/>
  <c r="R39" i="55"/>
  <c r="Q39" i="55"/>
  <c r="L39" i="55"/>
  <c r="K39" i="55"/>
  <c r="J39" i="55"/>
  <c r="I39" i="55"/>
  <c r="H39" i="55"/>
  <c r="CP38" i="55"/>
  <c r="CO38" i="55"/>
  <c r="CN38" i="55"/>
  <c r="CM38" i="55"/>
  <c r="CL38" i="55"/>
  <c r="CK38" i="55"/>
  <c r="CH38" i="55"/>
  <c r="CG38" i="55"/>
  <c r="CF38" i="55"/>
  <c r="CE38" i="55"/>
  <c r="CD38" i="55"/>
  <c r="CC38" i="55"/>
  <c r="BZ38" i="55"/>
  <c r="BY38" i="55"/>
  <c r="BX38" i="55"/>
  <c r="BW38" i="55"/>
  <c r="BV38" i="55"/>
  <c r="BU38" i="55"/>
  <c r="BR38" i="55"/>
  <c r="BQ38" i="55"/>
  <c r="BP38" i="55"/>
  <c r="BO38" i="55"/>
  <c r="BN38" i="55"/>
  <c r="BM38" i="55"/>
  <c r="BJ38" i="55"/>
  <c r="BI38" i="55"/>
  <c r="BH38" i="55"/>
  <c r="BG38" i="55"/>
  <c r="BF38" i="55"/>
  <c r="BE38" i="55"/>
  <c r="BC38" i="55"/>
  <c r="BB38" i="55"/>
  <c r="BD38" i="55" s="1"/>
  <c r="BA38" i="55"/>
  <c r="CS38" i="55" s="1"/>
  <c r="AZ38" i="55"/>
  <c r="AZ39" i="55" s="1"/>
  <c r="AY38" i="55"/>
  <c r="AY39" i="55" s="1"/>
  <c r="AR38" i="55"/>
  <c r="AS38" i="55" s="1"/>
  <c r="AQ38" i="55"/>
  <c r="AP38" i="55"/>
  <c r="AO38" i="55"/>
  <c r="AO39" i="55" s="1"/>
  <c r="AN38" i="55"/>
  <c r="AN39" i="55" s="1"/>
  <c r="AH38" i="55"/>
  <c r="AG38" i="55"/>
  <c r="AF38" i="55"/>
  <c r="AF39" i="55" s="1"/>
  <c r="AE38" i="55"/>
  <c r="AE39" i="55" s="1"/>
  <c r="Y38" i="55"/>
  <c r="X38" i="55"/>
  <c r="W38" i="55"/>
  <c r="BT38" i="55" s="1"/>
  <c r="V38" i="55"/>
  <c r="V39" i="55" s="1"/>
  <c r="P38" i="55"/>
  <c r="O38" i="55"/>
  <c r="N38" i="55"/>
  <c r="N39" i="55" s="1"/>
  <c r="M38" i="55"/>
  <c r="M39" i="55" s="1"/>
  <c r="BD37" i="55"/>
  <c r="AX37" i="55"/>
  <c r="AW37" i="55"/>
  <c r="AV37" i="55"/>
  <c r="AU37" i="55"/>
  <c r="AT37" i="55"/>
  <c r="AM37" i="55"/>
  <c r="AL37" i="55"/>
  <c r="AK37" i="55"/>
  <c r="AJ37" i="55"/>
  <c r="AI37" i="55"/>
  <c r="AD37" i="55"/>
  <c r="AC37" i="55"/>
  <c r="AB37" i="55"/>
  <c r="AA37" i="55"/>
  <c r="Z37" i="55"/>
  <c r="V37" i="55"/>
  <c r="U37" i="55"/>
  <c r="T37" i="55"/>
  <c r="S37" i="55"/>
  <c r="R37" i="55"/>
  <c r="Q37" i="55"/>
  <c r="M37" i="55"/>
  <c r="L37" i="55"/>
  <c r="K37" i="55"/>
  <c r="J37" i="55"/>
  <c r="I37" i="55"/>
  <c r="H37" i="55"/>
  <c r="CP36" i="55"/>
  <c r="CO36" i="55"/>
  <c r="CN36" i="55"/>
  <c r="CM36" i="55"/>
  <c r="CL36" i="55"/>
  <c r="CI36" i="55"/>
  <c r="CH36" i="55"/>
  <c r="CG36" i="55"/>
  <c r="CF36" i="55"/>
  <c r="CE36" i="55"/>
  <c r="CD36" i="55"/>
  <c r="CA36" i="55"/>
  <c r="BZ36" i="55"/>
  <c r="BY36" i="55"/>
  <c r="BX36" i="55"/>
  <c r="BW36" i="55"/>
  <c r="BV36" i="55"/>
  <c r="BS36" i="55"/>
  <c r="BR36" i="55"/>
  <c r="BQ36" i="55"/>
  <c r="BP36" i="55"/>
  <c r="BO36" i="55"/>
  <c r="BN36" i="55"/>
  <c r="BK36" i="55"/>
  <c r="BJ36" i="55"/>
  <c r="BI36" i="55"/>
  <c r="BH36" i="55"/>
  <c r="BG36" i="55"/>
  <c r="BF36" i="55"/>
  <c r="BE36" i="55"/>
  <c r="BC36" i="55"/>
  <c r="BB36" i="55"/>
  <c r="BD36" i="55" s="1"/>
  <c r="BA36" i="55"/>
  <c r="CS36" i="55" s="1"/>
  <c r="AZ36" i="55"/>
  <c r="AZ37" i="55" s="1"/>
  <c r="AY36" i="55"/>
  <c r="AY37" i="55" s="1"/>
  <c r="AQ36" i="55"/>
  <c r="CK36" i="55" s="1"/>
  <c r="AP36" i="55"/>
  <c r="AO36" i="55"/>
  <c r="AO37" i="55" s="1"/>
  <c r="AN36" i="55"/>
  <c r="AN37" i="55" s="1"/>
  <c r="AH36" i="55"/>
  <c r="CC36" i="55" s="1"/>
  <c r="AG36" i="55"/>
  <c r="AF36" i="55"/>
  <c r="AF37" i="55" s="1"/>
  <c r="AE36" i="55"/>
  <c r="AE37" i="55" s="1"/>
  <c r="Y36" i="55"/>
  <c r="BU36" i="55" s="1"/>
  <c r="X36" i="55"/>
  <c r="W36" i="55"/>
  <c r="W37" i="55" s="1"/>
  <c r="V36" i="55"/>
  <c r="P36" i="55"/>
  <c r="BM36" i="55" s="1"/>
  <c r="O36" i="55"/>
  <c r="N36" i="55"/>
  <c r="N37" i="55" s="1"/>
  <c r="M36" i="55"/>
  <c r="BD35" i="55"/>
  <c r="AX35" i="55"/>
  <c r="AW35" i="55"/>
  <c r="AV35" i="55"/>
  <c r="AU35" i="55"/>
  <c r="AT35" i="55"/>
  <c r="AN35" i="55"/>
  <c r="AM35" i="55"/>
  <c r="AL35" i="55"/>
  <c r="AK35" i="55"/>
  <c r="AJ35" i="55"/>
  <c r="AI35" i="55"/>
  <c r="AD35" i="55"/>
  <c r="AC35" i="55"/>
  <c r="AB35" i="55"/>
  <c r="AA35" i="55"/>
  <c r="Z35" i="55"/>
  <c r="W35" i="55"/>
  <c r="U35" i="55"/>
  <c r="T35" i="55"/>
  <c r="S35" i="55"/>
  <c r="R35" i="55"/>
  <c r="Q35" i="55"/>
  <c r="N35" i="55"/>
  <c r="M35" i="55"/>
  <c r="L35" i="55"/>
  <c r="K35" i="55"/>
  <c r="J35" i="55"/>
  <c r="I35" i="55"/>
  <c r="H35" i="55"/>
  <c r="CP34" i="55"/>
  <c r="CO34" i="55"/>
  <c r="CN34" i="55"/>
  <c r="CM34" i="55"/>
  <c r="CL34" i="55"/>
  <c r="CJ34" i="55"/>
  <c r="CI34" i="55"/>
  <c r="CH34" i="55"/>
  <c r="CG34" i="55"/>
  <c r="CF34" i="55"/>
  <c r="CE34" i="55"/>
  <c r="CD34" i="55"/>
  <c r="CB34" i="55"/>
  <c r="CA34" i="55"/>
  <c r="BZ34" i="55"/>
  <c r="BY34" i="55"/>
  <c r="BX34" i="55"/>
  <c r="BW34" i="55"/>
  <c r="BV34" i="55"/>
  <c r="BT34" i="55"/>
  <c r="BS34" i="55"/>
  <c r="BR34" i="55"/>
  <c r="BQ34" i="55"/>
  <c r="BP34" i="55"/>
  <c r="BO34" i="55"/>
  <c r="BN34" i="55"/>
  <c r="BL34" i="55"/>
  <c r="BK34" i="55"/>
  <c r="BJ34" i="55"/>
  <c r="BI34" i="55"/>
  <c r="BH34" i="55"/>
  <c r="BG34" i="55"/>
  <c r="BF34" i="55"/>
  <c r="BE34" i="55"/>
  <c r="BC34" i="55"/>
  <c r="BD34" i="55" s="1"/>
  <c r="BB34" i="55"/>
  <c r="BA34" i="55"/>
  <c r="CS34" i="55" s="1"/>
  <c r="AZ34" i="55"/>
  <c r="AZ35" i="55" s="1"/>
  <c r="AY34" i="55"/>
  <c r="AY35" i="55" s="1"/>
  <c r="AQ34" i="55"/>
  <c r="CK34" i="55" s="1"/>
  <c r="AP34" i="55"/>
  <c r="AO34" i="55"/>
  <c r="AO35" i="55" s="1"/>
  <c r="AN34" i="55"/>
  <c r="AH34" i="55"/>
  <c r="CC34" i="55" s="1"/>
  <c r="AG34" i="55"/>
  <c r="AF34" i="55"/>
  <c r="AF35" i="55" s="1"/>
  <c r="AE34" i="55"/>
  <c r="AE35" i="55" s="1"/>
  <c r="Y34" i="55"/>
  <c r="BU34" i="55" s="1"/>
  <c r="X34" i="55"/>
  <c r="W34" i="55"/>
  <c r="V34" i="55"/>
  <c r="V35" i="55" s="1"/>
  <c r="P34" i="55"/>
  <c r="O34" i="55"/>
  <c r="N34" i="55"/>
  <c r="M34" i="55"/>
  <c r="BD33" i="55"/>
  <c r="AX33" i="55"/>
  <c r="AW33" i="55"/>
  <c r="AV33" i="55"/>
  <c r="AU33" i="55"/>
  <c r="AT33" i="55"/>
  <c r="AO33" i="55"/>
  <c r="AM33" i="55"/>
  <c r="AL33" i="55"/>
  <c r="AK33" i="55"/>
  <c r="AJ33" i="55"/>
  <c r="AI33" i="55"/>
  <c r="AD33" i="55"/>
  <c r="AC33" i="55"/>
  <c r="AB33" i="55"/>
  <c r="AA33" i="55"/>
  <c r="Z33" i="55"/>
  <c r="U33" i="55"/>
  <c r="T33" i="55"/>
  <c r="S33" i="55"/>
  <c r="R33" i="55"/>
  <c r="Q33" i="55"/>
  <c r="N33" i="55"/>
  <c r="L33" i="55"/>
  <c r="K33" i="55"/>
  <c r="J33" i="55"/>
  <c r="I33" i="55"/>
  <c r="H33" i="55"/>
  <c r="CP32" i="55"/>
  <c r="CO32" i="55"/>
  <c r="CN32" i="55"/>
  <c r="CM32" i="55"/>
  <c r="CL32" i="55"/>
  <c r="CJ32" i="55"/>
  <c r="CH32" i="55"/>
  <c r="CG32" i="55"/>
  <c r="CF32" i="55"/>
  <c r="CE32" i="55"/>
  <c r="CD32" i="55"/>
  <c r="CB32" i="55"/>
  <c r="BZ32" i="55"/>
  <c r="BY32" i="55"/>
  <c r="BX32" i="55"/>
  <c r="BW32" i="55"/>
  <c r="BV32" i="55"/>
  <c r="BT32" i="55"/>
  <c r="BR32" i="55"/>
  <c r="BQ32" i="55"/>
  <c r="BP32" i="55"/>
  <c r="BO32" i="55"/>
  <c r="BN32" i="55"/>
  <c r="BL32" i="55"/>
  <c r="BJ32" i="55"/>
  <c r="BI32" i="55"/>
  <c r="BH32" i="55"/>
  <c r="BG32" i="55"/>
  <c r="BF32" i="55"/>
  <c r="BE32" i="55"/>
  <c r="BD32" i="55"/>
  <c r="BC32" i="55"/>
  <c r="BB32" i="55"/>
  <c r="BA32" i="55"/>
  <c r="CS32" i="55" s="1"/>
  <c r="AZ32" i="55"/>
  <c r="AZ33" i="55" s="1"/>
  <c r="AY32" i="55"/>
  <c r="AY33" i="55" s="1"/>
  <c r="AQ32" i="55"/>
  <c r="CK32" i="55" s="1"/>
  <c r="AP32" i="55"/>
  <c r="AO32" i="55"/>
  <c r="AN32" i="55"/>
  <c r="AN33" i="55" s="1"/>
  <c r="AH32" i="55"/>
  <c r="CC32" i="55" s="1"/>
  <c r="AG32" i="55"/>
  <c r="AF32" i="55"/>
  <c r="AF33" i="55" s="1"/>
  <c r="AE32" i="55"/>
  <c r="AE33" i="55" s="1"/>
  <c r="Y32" i="55"/>
  <c r="BU32" i="55" s="1"/>
  <c r="X32" i="55"/>
  <c r="W32" i="55"/>
  <c r="W33" i="55" s="1"/>
  <c r="V32" i="55"/>
  <c r="BS32" i="55" s="1"/>
  <c r="P32" i="55"/>
  <c r="BM32" i="55" s="1"/>
  <c r="O32" i="55"/>
  <c r="N32" i="55"/>
  <c r="M32" i="55"/>
  <c r="M33" i="55" s="1"/>
  <c r="BD31" i="55"/>
  <c r="AX31" i="55"/>
  <c r="AW31" i="55"/>
  <c r="AV31" i="55"/>
  <c r="AU31" i="55"/>
  <c r="AT31" i="55"/>
  <c r="AM31" i="55"/>
  <c r="AL31" i="55"/>
  <c r="AK31" i="55"/>
  <c r="AJ31" i="55"/>
  <c r="AI31" i="55"/>
  <c r="AD31" i="55"/>
  <c r="AC31" i="55"/>
  <c r="AB31" i="55"/>
  <c r="AA31" i="55"/>
  <c r="Z31" i="55"/>
  <c r="U31" i="55"/>
  <c r="T31" i="55"/>
  <c r="S31" i="55"/>
  <c r="R31" i="55"/>
  <c r="Q31" i="55"/>
  <c r="L31" i="55"/>
  <c r="K31" i="55"/>
  <c r="J31" i="55"/>
  <c r="I31" i="55"/>
  <c r="H31" i="55"/>
  <c r="CP30" i="55"/>
  <c r="CO30" i="55"/>
  <c r="CN30" i="55"/>
  <c r="CM30" i="55"/>
  <c r="CL30" i="55"/>
  <c r="CK30" i="55"/>
  <c r="CH30" i="55"/>
  <c r="CG30" i="55"/>
  <c r="CF30" i="55"/>
  <c r="CE30" i="55"/>
  <c r="CD30" i="55"/>
  <c r="CC30" i="55"/>
  <c r="BZ30" i="55"/>
  <c r="BY30" i="55"/>
  <c r="BX30" i="55"/>
  <c r="BW30" i="55"/>
  <c r="BV30" i="55"/>
  <c r="BU30" i="55"/>
  <c r="BR30" i="55"/>
  <c r="BQ30" i="55"/>
  <c r="BP30" i="55"/>
  <c r="BO30" i="55"/>
  <c r="BN30" i="55"/>
  <c r="BM30" i="55"/>
  <c r="BJ30" i="55"/>
  <c r="BI30" i="55"/>
  <c r="BH30" i="55"/>
  <c r="BG30" i="55"/>
  <c r="BF30" i="55"/>
  <c r="BE30" i="55"/>
  <c r="BC30" i="55"/>
  <c r="BB30" i="55"/>
  <c r="BD30" i="55" s="1"/>
  <c r="BA30" i="55"/>
  <c r="CS30" i="55" s="1"/>
  <c r="AZ30" i="55"/>
  <c r="AZ31" i="55" s="1"/>
  <c r="AY30" i="55"/>
  <c r="AY31" i="55" s="1"/>
  <c r="AR30" i="55"/>
  <c r="AS30" i="55" s="1"/>
  <c r="AQ30" i="55"/>
  <c r="AP30" i="55"/>
  <c r="AO30" i="55"/>
  <c r="AO31" i="55" s="1"/>
  <c r="AN30" i="55"/>
  <c r="AN31" i="55" s="1"/>
  <c r="AH30" i="55"/>
  <c r="AG30" i="55"/>
  <c r="AF30" i="55"/>
  <c r="AF31" i="55" s="1"/>
  <c r="AE30" i="55"/>
  <c r="AE31" i="55" s="1"/>
  <c r="Y30" i="55"/>
  <c r="X30" i="55"/>
  <c r="W30" i="55"/>
  <c r="BT30" i="55" s="1"/>
  <c r="V30" i="55"/>
  <c r="V31" i="55" s="1"/>
  <c r="P30" i="55"/>
  <c r="O30" i="55"/>
  <c r="N30" i="55"/>
  <c r="N31" i="55" s="1"/>
  <c r="M30" i="55"/>
  <c r="M31" i="55" s="1"/>
  <c r="BD29" i="55"/>
  <c r="AX29" i="55"/>
  <c r="AW29" i="55"/>
  <c r="AV29" i="55"/>
  <c r="AU29" i="55"/>
  <c r="AT29" i="55"/>
  <c r="AM29" i="55"/>
  <c r="AL29" i="55"/>
  <c r="AK29" i="55"/>
  <c r="AJ29" i="55"/>
  <c r="AI29" i="55"/>
  <c r="AD29" i="55"/>
  <c r="AC29" i="55"/>
  <c r="AB29" i="55"/>
  <c r="AA29" i="55"/>
  <c r="Z29" i="55"/>
  <c r="V29" i="55"/>
  <c r="U29" i="55"/>
  <c r="T29" i="55"/>
  <c r="S29" i="55"/>
  <c r="R29" i="55"/>
  <c r="Q29" i="55"/>
  <c r="M29" i="55"/>
  <c r="L29" i="55"/>
  <c r="K29" i="55"/>
  <c r="J29" i="55"/>
  <c r="I29" i="55"/>
  <c r="H29" i="55"/>
  <c r="CP28" i="55"/>
  <c r="CO28" i="55"/>
  <c r="CN28" i="55"/>
  <c r="CM28" i="55"/>
  <c r="CL28" i="55"/>
  <c r="CI28" i="55"/>
  <c r="CH28" i="55"/>
  <c r="CG28" i="55"/>
  <c r="CF28" i="55"/>
  <c r="CE28" i="55"/>
  <c r="CD28" i="55"/>
  <c r="CA28" i="55"/>
  <c r="BZ28" i="55"/>
  <c r="BY28" i="55"/>
  <c r="BX28" i="55"/>
  <c r="BW28" i="55"/>
  <c r="BV28" i="55"/>
  <c r="BS28" i="55"/>
  <c r="BR28" i="55"/>
  <c r="BQ28" i="55"/>
  <c r="BP28" i="55"/>
  <c r="BO28" i="55"/>
  <c r="BN28" i="55"/>
  <c r="BK28" i="55"/>
  <c r="BJ28" i="55"/>
  <c r="BI28" i="55"/>
  <c r="BH28" i="55"/>
  <c r="BG28" i="55"/>
  <c r="BF28" i="55"/>
  <c r="BE28" i="55"/>
  <c r="BC28" i="55"/>
  <c r="BB28" i="55"/>
  <c r="BD28" i="55" s="1"/>
  <c r="BA28" i="55"/>
  <c r="CS28" i="55" s="1"/>
  <c r="AZ28" i="55"/>
  <c r="AZ29" i="55" s="1"/>
  <c r="AY28" i="55"/>
  <c r="AY29" i="55" s="1"/>
  <c r="AQ28" i="55"/>
  <c r="CK28" i="55" s="1"/>
  <c r="AP28" i="55"/>
  <c r="AO28" i="55"/>
  <c r="AO29" i="55" s="1"/>
  <c r="AN28" i="55"/>
  <c r="AN29" i="55" s="1"/>
  <c r="AH28" i="55"/>
  <c r="CC28" i="55" s="1"/>
  <c r="AG28" i="55"/>
  <c r="AF28" i="55"/>
  <c r="AF29" i="55" s="1"/>
  <c r="AE28" i="55"/>
  <c r="AE29" i="55" s="1"/>
  <c r="Y28" i="55"/>
  <c r="BU28" i="55" s="1"/>
  <c r="X28" i="55"/>
  <c r="W28" i="55"/>
  <c r="W29" i="55" s="1"/>
  <c r="V28" i="55"/>
  <c r="P28" i="55"/>
  <c r="BM28" i="55" s="1"/>
  <c r="O28" i="55"/>
  <c r="N28" i="55"/>
  <c r="N29" i="55" s="1"/>
  <c r="M28" i="55"/>
  <c r="BD27" i="55"/>
  <c r="AX27" i="55"/>
  <c r="AW27" i="55"/>
  <c r="AV27" i="55"/>
  <c r="AU27" i="55"/>
  <c r="AT27" i="55"/>
  <c r="AN27" i="55"/>
  <c r="AM27" i="55"/>
  <c r="AL27" i="55"/>
  <c r="AK27" i="55"/>
  <c r="AJ27" i="55"/>
  <c r="AI27" i="55"/>
  <c r="AD27" i="55"/>
  <c r="AC27" i="55"/>
  <c r="AB27" i="55"/>
  <c r="AA27" i="55"/>
  <c r="Z27" i="55"/>
  <c r="W27" i="55"/>
  <c r="U27" i="55"/>
  <c r="T27" i="55"/>
  <c r="S27" i="55"/>
  <c r="R27" i="55"/>
  <c r="Q27" i="55"/>
  <c r="N27" i="55"/>
  <c r="M27" i="55"/>
  <c r="L27" i="55"/>
  <c r="K27" i="55"/>
  <c r="J27" i="55"/>
  <c r="I27" i="55"/>
  <c r="H27" i="55"/>
  <c r="CP26" i="55"/>
  <c r="CO26" i="55"/>
  <c r="CN26" i="55"/>
  <c r="CM26" i="55"/>
  <c r="CL26" i="55"/>
  <c r="CJ26" i="55"/>
  <c r="CI26" i="55"/>
  <c r="CH26" i="55"/>
  <c r="CG26" i="55"/>
  <c r="CF26" i="55"/>
  <c r="CE26" i="55"/>
  <c r="CD26" i="55"/>
  <c r="CB26" i="55"/>
  <c r="CA26" i="55"/>
  <c r="BZ26" i="55"/>
  <c r="BY26" i="55"/>
  <c r="BX26" i="55"/>
  <c r="BW26" i="55"/>
  <c r="BV26" i="55"/>
  <c r="BT26" i="55"/>
  <c r="BS26" i="55"/>
  <c r="BR26" i="55"/>
  <c r="BQ26" i="55"/>
  <c r="BP26" i="55"/>
  <c r="BO26" i="55"/>
  <c r="BN26" i="55"/>
  <c r="BL26" i="55"/>
  <c r="BK26" i="55"/>
  <c r="BJ26" i="55"/>
  <c r="BI26" i="55"/>
  <c r="BH26" i="55"/>
  <c r="BG26" i="55"/>
  <c r="BF26" i="55"/>
  <c r="BE26" i="55"/>
  <c r="BC26" i="55"/>
  <c r="BD26" i="55" s="1"/>
  <c r="BB26" i="55"/>
  <c r="BA26" i="55"/>
  <c r="CS26" i="55" s="1"/>
  <c r="AZ26" i="55"/>
  <c r="AZ27" i="55" s="1"/>
  <c r="AY26" i="55"/>
  <c r="AY27" i="55" s="1"/>
  <c r="AQ26" i="55"/>
  <c r="CK26" i="55" s="1"/>
  <c r="AP26" i="55"/>
  <c r="AO26" i="55"/>
  <c r="AO27" i="55" s="1"/>
  <c r="AN26" i="55"/>
  <c r="AH26" i="55"/>
  <c r="CC26" i="55" s="1"/>
  <c r="AG26" i="55"/>
  <c r="AF26" i="55"/>
  <c r="AF27" i="55" s="1"/>
  <c r="AE26" i="55"/>
  <c r="AE27" i="55" s="1"/>
  <c r="Y26" i="55"/>
  <c r="BU26" i="55" s="1"/>
  <c r="X26" i="55"/>
  <c r="W26" i="55"/>
  <c r="V26" i="55"/>
  <c r="V27" i="55" s="1"/>
  <c r="P26" i="55"/>
  <c r="O26" i="55"/>
  <c r="N26" i="55"/>
  <c r="M26" i="55"/>
  <c r="BD25" i="55"/>
  <c r="AX25" i="55"/>
  <c r="AW25" i="55"/>
  <c r="AV25" i="55"/>
  <c r="AU25" i="55"/>
  <c r="AT25" i="55"/>
  <c r="AO25" i="55"/>
  <c r="AM25" i="55"/>
  <c r="AL25" i="55"/>
  <c r="AK25" i="55"/>
  <c r="AJ25" i="55"/>
  <c r="AI25" i="55"/>
  <c r="AD25" i="55"/>
  <c r="AC25" i="55"/>
  <c r="AB25" i="55"/>
  <c r="AA25" i="55"/>
  <c r="Z25" i="55"/>
  <c r="U25" i="55"/>
  <c r="T25" i="55"/>
  <c r="S25" i="55"/>
  <c r="R25" i="55"/>
  <c r="Q25" i="55"/>
  <c r="N25" i="55"/>
  <c r="L25" i="55"/>
  <c r="K25" i="55"/>
  <c r="J25" i="55"/>
  <c r="I25" i="55"/>
  <c r="H25" i="55"/>
  <c r="CP24" i="55"/>
  <c r="CO24" i="55"/>
  <c r="CN24" i="55"/>
  <c r="CM24" i="55"/>
  <c r="CL24" i="55"/>
  <c r="CJ24" i="55"/>
  <c r="CH24" i="55"/>
  <c r="CG24" i="55"/>
  <c r="CF24" i="55"/>
  <c r="CE24" i="55"/>
  <c r="CD24" i="55"/>
  <c r="CB24" i="55"/>
  <c r="BZ24" i="55"/>
  <c r="BY24" i="55"/>
  <c r="BX24" i="55"/>
  <c r="BW24" i="55"/>
  <c r="BV24" i="55"/>
  <c r="BT24" i="55"/>
  <c r="BR24" i="55"/>
  <c r="BQ24" i="55"/>
  <c r="BP24" i="55"/>
  <c r="BO24" i="55"/>
  <c r="BN24" i="55"/>
  <c r="BL24" i="55"/>
  <c r="BJ24" i="55"/>
  <c r="BI24" i="55"/>
  <c r="BH24" i="55"/>
  <c r="BG24" i="55"/>
  <c r="BF24" i="55"/>
  <c r="BE24" i="55"/>
  <c r="BD24" i="55"/>
  <c r="BC24" i="55"/>
  <c r="BB24" i="55"/>
  <c r="BA24" i="55"/>
  <c r="CS24" i="55" s="1"/>
  <c r="AZ24" i="55"/>
  <c r="AZ25" i="55" s="1"/>
  <c r="AY24" i="55"/>
  <c r="AY25" i="55" s="1"/>
  <c r="AQ24" i="55"/>
  <c r="CK24" i="55" s="1"/>
  <c r="AP24" i="55"/>
  <c r="AO24" i="55"/>
  <c r="AN24" i="55"/>
  <c r="AN25" i="55" s="1"/>
  <c r="AH24" i="55"/>
  <c r="CC24" i="55" s="1"/>
  <c r="AG24" i="55"/>
  <c r="AF24" i="55"/>
  <c r="AF25" i="55" s="1"/>
  <c r="AE24" i="55"/>
  <c r="AE25" i="55" s="1"/>
  <c r="Y24" i="55"/>
  <c r="BU24" i="55" s="1"/>
  <c r="X24" i="55"/>
  <c r="W24" i="55"/>
  <c r="W25" i="55" s="1"/>
  <c r="V24" i="55"/>
  <c r="BS24" i="55" s="1"/>
  <c r="P24" i="55"/>
  <c r="BM24" i="55" s="1"/>
  <c r="O24" i="55"/>
  <c r="N24" i="55"/>
  <c r="M24" i="55"/>
  <c r="M25" i="55" s="1"/>
  <c r="BD23" i="55"/>
  <c r="AX23" i="55"/>
  <c r="AW23" i="55"/>
  <c r="AV23" i="55"/>
  <c r="AU23" i="55"/>
  <c r="AT23" i="55"/>
  <c r="AM23" i="55"/>
  <c r="AL23" i="55"/>
  <c r="AK23" i="55"/>
  <c r="AJ23" i="55"/>
  <c r="AI23" i="55"/>
  <c r="AD23" i="55"/>
  <c r="AC23" i="55"/>
  <c r="AB23" i="55"/>
  <c r="AA23" i="55"/>
  <c r="Z23" i="55"/>
  <c r="U23" i="55"/>
  <c r="T23" i="55"/>
  <c r="S23" i="55"/>
  <c r="R23" i="55"/>
  <c r="Q23" i="55"/>
  <c r="L23" i="55"/>
  <c r="K23" i="55"/>
  <c r="J23" i="55"/>
  <c r="I23" i="55"/>
  <c r="H23" i="55"/>
  <c r="CP22" i="55"/>
  <c r="CO22" i="55"/>
  <c r="CN22" i="55"/>
  <c r="CM22" i="55"/>
  <c r="CL22" i="55"/>
  <c r="CK22" i="55"/>
  <c r="CH22" i="55"/>
  <c r="CG22" i="55"/>
  <c r="CF22" i="55"/>
  <c r="CE22" i="55"/>
  <c r="CD22" i="55"/>
  <c r="CC22" i="55"/>
  <c r="BZ22" i="55"/>
  <c r="BY22" i="55"/>
  <c r="BX22" i="55"/>
  <c r="BW22" i="55"/>
  <c r="BV22" i="55"/>
  <c r="BU22" i="55"/>
  <c r="BR22" i="55"/>
  <c r="BQ22" i="55"/>
  <c r="BP22" i="55"/>
  <c r="BO22" i="55"/>
  <c r="BN22" i="55"/>
  <c r="BM22" i="55"/>
  <c r="BJ22" i="55"/>
  <c r="BI22" i="55"/>
  <c r="BH22" i="55"/>
  <c r="BG22" i="55"/>
  <c r="BF22" i="55"/>
  <c r="BE22" i="55"/>
  <c r="BC22" i="55"/>
  <c r="BB22" i="55"/>
  <c r="BD22" i="55" s="1"/>
  <c r="BA22" i="55"/>
  <c r="CS22" i="55" s="1"/>
  <c r="AZ22" i="55"/>
  <c r="AZ23" i="55" s="1"/>
  <c r="AY22" i="55"/>
  <c r="AY23" i="55" s="1"/>
  <c r="AR22" i="55"/>
  <c r="AS22" i="55" s="1"/>
  <c r="AQ22" i="55"/>
  <c r="AP22" i="55"/>
  <c r="AO22" i="55"/>
  <c r="AO23" i="55" s="1"/>
  <c r="AN22" i="55"/>
  <c r="AN23" i="55" s="1"/>
  <c r="AH22" i="55"/>
  <c r="AG22" i="55"/>
  <c r="AF22" i="55"/>
  <c r="AF23" i="55" s="1"/>
  <c r="AE22" i="55"/>
  <c r="AE23" i="55" s="1"/>
  <c r="Y22" i="55"/>
  <c r="X22" i="55"/>
  <c r="W22" i="55"/>
  <c r="BT22" i="55" s="1"/>
  <c r="V22" i="55"/>
  <c r="V23" i="55" s="1"/>
  <c r="P22" i="55"/>
  <c r="O22" i="55"/>
  <c r="N22" i="55"/>
  <c r="N23" i="55" s="1"/>
  <c r="M22" i="55"/>
  <c r="M23" i="55" s="1"/>
  <c r="BD21" i="55"/>
  <c r="AX21" i="55"/>
  <c r="AW21" i="55"/>
  <c r="AV21" i="55"/>
  <c r="AU21" i="55"/>
  <c r="AT21" i="55"/>
  <c r="AM21" i="55"/>
  <c r="AL21" i="55"/>
  <c r="AK21" i="55"/>
  <c r="AJ21" i="55"/>
  <c r="AI21" i="55"/>
  <c r="AD21" i="55"/>
  <c r="AC21" i="55"/>
  <c r="AB21" i="55"/>
  <c r="AA21" i="55"/>
  <c r="Z21" i="55"/>
  <c r="V21" i="55"/>
  <c r="U21" i="55"/>
  <c r="T21" i="55"/>
  <c r="S21" i="55"/>
  <c r="R21" i="55"/>
  <c r="Q21" i="55"/>
  <c r="M21" i="55"/>
  <c r="L21" i="55"/>
  <c r="K21" i="55"/>
  <c r="J21" i="55"/>
  <c r="I21" i="55"/>
  <c r="H21" i="55"/>
  <c r="CP20" i="55"/>
  <c r="CO20" i="55"/>
  <c r="CN20" i="55"/>
  <c r="CM20" i="55"/>
  <c r="CL20" i="55"/>
  <c r="CI20" i="55"/>
  <c r="CH20" i="55"/>
  <c r="CG20" i="55"/>
  <c r="CF20" i="55"/>
  <c r="CE20" i="55"/>
  <c r="CD20" i="55"/>
  <c r="CA20" i="55"/>
  <c r="BZ20" i="55"/>
  <c r="BY20" i="55"/>
  <c r="BX20" i="55"/>
  <c r="BW20" i="55"/>
  <c r="BV20" i="55"/>
  <c r="BS20" i="55"/>
  <c r="BR20" i="55"/>
  <c r="BQ20" i="55"/>
  <c r="BP20" i="55"/>
  <c r="BO20" i="55"/>
  <c r="BN20" i="55"/>
  <c r="BK20" i="55"/>
  <c r="BJ20" i="55"/>
  <c r="BI20" i="55"/>
  <c r="BH20" i="55"/>
  <c r="BG20" i="55"/>
  <c r="BF20" i="55"/>
  <c r="BE20" i="55"/>
  <c r="BC20" i="55"/>
  <c r="BB20" i="55"/>
  <c r="BD20" i="55" s="1"/>
  <c r="BA20" i="55"/>
  <c r="CS20" i="55" s="1"/>
  <c r="AZ20" i="55"/>
  <c r="AZ21" i="55" s="1"/>
  <c r="AY20" i="55"/>
  <c r="AY21" i="55" s="1"/>
  <c r="AQ20" i="55"/>
  <c r="CK20" i="55" s="1"/>
  <c r="AP20" i="55"/>
  <c r="AO20" i="55"/>
  <c r="AO21" i="55" s="1"/>
  <c r="AN20" i="55"/>
  <c r="AN21" i="55" s="1"/>
  <c r="AH20" i="55"/>
  <c r="CC20" i="55" s="1"/>
  <c r="AG20" i="55"/>
  <c r="AF20" i="55"/>
  <c r="AF21" i="55" s="1"/>
  <c r="AE20" i="55"/>
  <c r="AE21" i="55" s="1"/>
  <c r="Y20" i="55"/>
  <c r="BU20" i="55" s="1"/>
  <c r="X20" i="55"/>
  <c r="W20" i="55"/>
  <c r="W21" i="55" s="1"/>
  <c r="V20" i="55"/>
  <c r="P20" i="55"/>
  <c r="BM20" i="55" s="1"/>
  <c r="O20" i="55"/>
  <c r="N20" i="55"/>
  <c r="N21" i="55" s="1"/>
  <c r="M20" i="55"/>
  <c r="BD19" i="55"/>
  <c r="AX19" i="55"/>
  <c r="AW19" i="55"/>
  <c r="AV19" i="55"/>
  <c r="AU19" i="55"/>
  <c r="AT19" i="55"/>
  <c r="AN19" i="55"/>
  <c r="AM19" i="55"/>
  <c r="AL19" i="55"/>
  <c r="AK19" i="55"/>
  <c r="AJ19" i="55"/>
  <c r="AI19" i="55"/>
  <c r="AD19" i="55"/>
  <c r="AC19" i="55"/>
  <c r="AB19" i="55"/>
  <c r="AA19" i="55"/>
  <c r="Z19" i="55"/>
  <c r="W19" i="55"/>
  <c r="U19" i="55"/>
  <c r="T19" i="55"/>
  <c r="S19" i="55"/>
  <c r="R19" i="55"/>
  <c r="Q19" i="55"/>
  <c r="N19" i="55"/>
  <c r="M19" i="55"/>
  <c r="L19" i="55"/>
  <c r="K19" i="55"/>
  <c r="J19" i="55"/>
  <c r="I19" i="55"/>
  <c r="H19" i="55"/>
  <c r="CP18" i="55"/>
  <c r="CO18" i="55"/>
  <c r="CN18" i="55"/>
  <c r="CM18" i="55"/>
  <c r="CL18" i="55"/>
  <c r="CJ18" i="55"/>
  <c r="CI18" i="55"/>
  <c r="CH18" i="55"/>
  <c r="CG18" i="55"/>
  <c r="CF18" i="55"/>
  <c r="CE18" i="55"/>
  <c r="CD18" i="55"/>
  <c r="CB18" i="55"/>
  <c r="CA18" i="55"/>
  <c r="BZ18" i="55"/>
  <c r="BY18" i="55"/>
  <c r="BX18" i="55"/>
  <c r="BW18" i="55"/>
  <c r="BV18" i="55"/>
  <c r="BT18" i="55"/>
  <c r="BS18" i="55"/>
  <c r="BR18" i="55"/>
  <c r="BQ18" i="55"/>
  <c r="BP18" i="55"/>
  <c r="BO18" i="55"/>
  <c r="BN18" i="55"/>
  <c r="BL18" i="55"/>
  <c r="BK18" i="55"/>
  <c r="BJ18" i="55"/>
  <c r="BI18" i="55"/>
  <c r="BH18" i="55"/>
  <c r="BG18" i="55"/>
  <c r="BF18" i="55"/>
  <c r="BE18" i="55"/>
  <c r="BC18" i="55"/>
  <c r="BD18" i="55" s="1"/>
  <c r="BB18" i="55"/>
  <c r="BA18" i="55"/>
  <c r="CS18" i="55" s="1"/>
  <c r="AZ18" i="55"/>
  <c r="AZ19" i="55" s="1"/>
  <c r="AY18" i="55"/>
  <c r="AY19" i="55" s="1"/>
  <c r="AQ18" i="55"/>
  <c r="CK18" i="55" s="1"/>
  <c r="AP18" i="55"/>
  <c r="AO18" i="55"/>
  <c r="AO19" i="55" s="1"/>
  <c r="AN18" i="55"/>
  <c r="AH18" i="55"/>
  <c r="CC18" i="55" s="1"/>
  <c r="AG18" i="55"/>
  <c r="AF18" i="55"/>
  <c r="AF19" i="55" s="1"/>
  <c r="AE18" i="55"/>
  <c r="AE19" i="55" s="1"/>
  <c r="Y18" i="55"/>
  <c r="BU18" i="55" s="1"/>
  <c r="X18" i="55"/>
  <c r="W18" i="55"/>
  <c r="V18" i="55"/>
  <c r="V19" i="55" s="1"/>
  <c r="P18" i="55"/>
  <c r="O18" i="55"/>
  <c r="N18" i="55"/>
  <c r="M18" i="55"/>
  <c r="BD17" i="55"/>
  <c r="AX17" i="55"/>
  <c r="AW17" i="55"/>
  <c r="AV17" i="55"/>
  <c r="AU17" i="55"/>
  <c r="AT17" i="55"/>
  <c r="AO17" i="55"/>
  <c r="AM17" i="55"/>
  <c r="AL17" i="55"/>
  <c r="AK17" i="55"/>
  <c r="AJ17" i="55"/>
  <c r="AI17" i="55"/>
  <c r="AD17" i="55"/>
  <c r="AC17" i="55"/>
  <c r="AB17" i="55"/>
  <c r="AA17" i="55"/>
  <c r="Z17" i="55"/>
  <c r="U17" i="55"/>
  <c r="T17" i="55"/>
  <c r="S17" i="55"/>
  <c r="R17" i="55"/>
  <c r="Q17" i="55"/>
  <c r="N17" i="55"/>
  <c r="L17" i="55"/>
  <c r="K17" i="55"/>
  <c r="J17" i="55"/>
  <c r="I17" i="55"/>
  <c r="H17" i="55"/>
  <c r="CP16" i="55"/>
  <c r="CO16" i="55"/>
  <c r="CN16" i="55"/>
  <c r="CM16" i="55"/>
  <c r="CL16" i="55"/>
  <c r="CJ16" i="55"/>
  <c r="CH16" i="55"/>
  <c r="CG16" i="55"/>
  <c r="CF16" i="55"/>
  <c r="CE16" i="55"/>
  <c r="CD16" i="55"/>
  <c r="CB16" i="55"/>
  <c r="BZ16" i="55"/>
  <c r="BY16" i="55"/>
  <c r="BX16" i="55"/>
  <c r="BW16" i="55"/>
  <c r="BV16" i="55"/>
  <c r="BT16" i="55"/>
  <c r="BR16" i="55"/>
  <c r="BQ16" i="55"/>
  <c r="BP16" i="55"/>
  <c r="BO16" i="55"/>
  <c r="BN16" i="55"/>
  <c r="BL16" i="55"/>
  <c r="BJ16" i="55"/>
  <c r="BI16" i="55"/>
  <c r="BH16" i="55"/>
  <c r="BG16" i="55"/>
  <c r="BF16" i="55"/>
  <c r="BE16" i="55"/>
  <c r="BD16" i="55"/>
  <c r="BC16" i="55"/>
  <c r="BB16" i="55"/>
  <c r="BA16" i="55"/>
  <c r="CS16" i="55" s="1"/>
  <c r="AZ16" i="55"/>
  <c r="AZ17" i="55" s="1"/>
  <c r="AY16" i="55"/>
  <c r="AY17" i="55" s="1"/>
  <c r="AQ16" i="55"/>
  <c r="CK16" i="55" s="1"/>
  <c r="AP16" i="55"/>
  <c r="AO16" i="55"/>
  <c r="AN16" i="55"/>
  <c r="AN17" i="55" s="1"/>
  <c r="AH16" i="55"/>
  <c r="CC16" i="55" s="1"/>
  <c r="AG16" i="55"/>
  <c r="AF16" i="55"/>
  <c r="AF17" i="55" s="1"/>
  <c r="AE16" i="55"/>
  <c r="AE17" i="55" s="1"/>
  <c r="Y16" i="55"/>
  <c r="BU16" i="55" s="1"/>
  <c r="X16" i="55"/>
  <c r="W16" i="55"/>
  <c r="W17" i="55" s="1"/>
  <c r="V16" i="55"/>
  <c r="BS16" i="55" s="1"/>
  <c r="P16" i="55"/>
  <c r="BM16" i="55" s="1"/>
  <c r="O16" i="55"/>
  <c r="N16" i="55"/>
  <c r="M16" i="55"/>
  <c r="M17" i="55" s="1"/>
  <c r="BD15" i="55"/>
  <c r="AX15" i="55"/>
  <c r="AW15" i="55"/>
  <c r="AV15" i="55"/>
  <c r="AU15" i="55"/>
  <c r="AT15" i="55"/>
  <c r="AO15" i="55"/>
  <c r="AM15" i="55"/>
  <c r="AL15" i="55"/>
  <c r="AK15" i="55"/>
  <c r="AJ15" i="55"/>
  <c r="AI15" i="55"/>
  <c r="AD15" i="55"/>
  <c r="AC15" i="55"/>
  <c r="AB15" i="55"/>
  <c r="AA15" i="55"/>
  <c r="Z15" i="55"/>
  <c r="U15" i="55"/>
  <c r="T15" i="55"/>
  <c r="S15" i="55"/>
  <c r="R15" i="55"/>
  <c r="Q15" i="55"/>
  <c r="L15" i="55"/>
  <c r="K15" i="55"/>
  <c r="J15" i="55"/>
  <c r="I15" i="55"/>
  <c r="H15" i="55"/>
  <c r="CP14" i="55"/>
  <c r="CO14" i="55"/>
  <c r="CN14" i="55"/>
  <c r="CM14" i="55"/>
  <c r="CL14" i="55"/>
  <c r="CK14" i="55"/>
  <c r="CH14" i="55"/>
  <c r="CG14" i="55"/>
  <c r="CF14" i="55"/>
  <c r="CE14" i="55"/>
  <c r="CD14" i="55"/>
  <c r="CC14" i="55"/>
  <c r="BZ14" i="55"/>
  <c r="BY14" i="55"/>
  <c r="BX14" i="55"/>
  <c r="BW14" i="55"/>
  <c r="BV14" i="55"/>
  <c r="BU14" i="55"/>
  <c r="BR14" i="55"/>
  <c r="BQ14" i="55"/>
  <c r="BP14" i="55"/>
  <c r="BO14" i="55"/>
  <c r="BN14" i="55"/>
  <c r="BM14" i="55"/>
  <c r="BJ14" i="55"/>
  <c r="BI14" i="55"/>
  <c r="BH14" i="55"/>
  <c r="BG14" i="55"/>
  <c r="BF14" i="55"/>
  <c r="BE14" i="55"/>
  <c r="BC14" i="55"/>
  <c r="BB14" i="55"/>
  <c r="BD14" i="55" s="1"/>
  <c r="BA14" i="55"/>
  <c r="CS14" i="55" s="1"/>
  <c r="AZ14" i="55"/>
  <c r="AZ15" i="55" s="1"/>
  <c r="AY14" i="55"/>
  <c r="AY15" i="55" s="1"/>
  <c r="AR14" i="55"/>
  <c r="AS14" i="55" s="1"/>
  <c r="AQ14" i="55"/>
  <c r="AP14" i="55"/>
  <c r="AO14" i="55"/>
  <c r="CJ14" i="55" s="1"/>
  <c r="AN14" i="55"/>
  <c r="AN15" i="55" s="1"/>
  <c r="AH14" i="55"/>
  <c r="AG14" i="55"/>
  <c r="AF14" i="55"/>
  <c r="AF15" i="55" s="1"/>
  <c r="AE14" i="55"/>
  <c r="AE15" i="55" s="1"/>
  <c r="Y14" i="55"/>
  <c r="X14" i="55"/>
  <c r="W14" i="55"/>
  <c r="BT14" i="55" s="1"/>
  <c r="V14" i="55"/>
  <c r="V15" i="55" s="1"/>
  <c r="P14" i="55"/>
  <c r="O14" i="55"/>
  <c r="N14" i="55"/>
  <c r="N15" i="55" s="1"/>
  <c r="M14" i="55"/>
  <c r="M15" i="55" s="1"/>
  <c r="BD13" i="55"/>
  <c r="AX13" i="55"/>
  <c r="AW13" i="55"/>
  <c r="AV13" i="55"/>
  <c r="AU13" i="55"/>
  <c r="AT13" i="55"/>
  <c r="AM13" i="55"/>
  <c r="AL13" i="55"/>
  <c r="AK13" i="55"/>
  <c r="AJ13" i="55"/>
  <c r="AI13" i="55"/>
  <c r="AD13" i="55"/>
  <c r="AC13" i="55"/>
  <c r="AB13" i="55"/>
  <c r="AA13" i="55"/>
  <c r="Z13" i="55"/>
  <c r="V13" i="55"/>
  <c r="U13" i="55"/>
  <c r="T13" i="55"/>
  <c r="S13" i="55"/>
  <c r="R13" i="55"/>
  <c r="Q13" i="55"/>
  <c r="M13" i="55"/>
  <c r="L13" i="55"/>
  <c r="K13" i="55"/>
  <c r="J13" i="55"/>
  <c r="I13" i="55"/>
  <c r="H13" i="55"/>
  <c r="CP12" i="55"/>
  <c r="CO12" i="55"/>
  <c r="CN12" i="55"/>
  <c r="CM12" i="55"/>
  <c r="CL12" i="55"/>
  <c r="CI12" i="55"/>
  <c r="CH12" i="55"/>
  <c r="CG12" i="55"/>
  <c r="CF12" i="55"/>
  <c r="CE12" i="55"/>
  <c r="CD12" i="55"/>
  <c r="CA12" i="55"/>
  <c r="BZ12" i="55"/>
  <c r="BY12" i="55"/>
  <c r="BX12" i="55"/>
  <c r="BW12" i="55"/>
  <c r="BV12" i="55"/>
  <c r="BS12" i="55"/>
  <c r="BR12" i="55"/>
  <c r="BQ12" i="55"/>
  <c r="BP12" i="55"/>
  <c r="BO12" i="55"/>
  <c r="BN12" i="55"/>
  <c r="BK12" i="55"/>
  <c r="BJ12" i="55"/>
  <c r="BI12" i="55"/>
  <c r="BH12" i="55"/>
  <c r="BG12" i="55"/>
  <c r="BF12" i="55"/>
  <c r="BE12" i="55"/>
  <c r="BC12" i="55"/>
  <c r="BB12" i="55"/>
  <c r="BD12" i="55" s="1"/>
  <c r="BA12" i="55"/>
  <c r="CS12" i="55" s="1"/>
  <c r="AZ12" i="55"/>
  <c r="AZ13" i="55" s="1"/>
  <c r="AY12" i="55"/>
  <c r="AY13" i="55" s="1"/>
  <c r="AQ12" i="55"/>
  <c r="CK12" i="55" s="1"/>
  <c r="AP12" i="55"/>
  <c r="AO12" i="55"/>
  <c r="AO13" i="55" s="1"/>
  <c r="AN12" i="55"/>
  <c r="AN13" i="55" s="1"/>
  <c r="AH12" i="55"/>
  <c r="CC12" i="55" s="1"/>
  <c r="AG12" i="55"/>
  <c r="AF12" i="55"/>
  <c r="AF13" i="55" s="1"/>
  <c r="AE12" i="55"/>
  <c r="AE13" i="55" s="1"/>
  <c r="Y12" i="55"/>
  <c r="BU12" i="55" s="1"/>
  <c r="X12" i="55"/>
  <c r="W12" i="55"/>
  <c r="W13" i="55" s="1"/>
  <c r="V12" i="55"/>
  <c r="P12" i="55"/>
  <c r="BM12" i="55" s="1"/>
  <c r="O12" i="55"/>
  <c r="N12" i="55"/>
  <c r="N13" i="55" s="1"/>
  <c r="M12" i="55"/>
  <c r="BD11" i="55"/>
  <c r="AX11" i="55"/>
  <c r="AW11" i="55"/>
  <c r="AV11" i="55"/>
  <c r="AU11" i="55"/>
  <c r="AT11" i="55"/>
  <c r="AN11" i="55"/>
  <c r="AM11" i="55"/>
  <c r="AL11" i="55"/>
  <c r="AK11" i="55"/>
  <c r="AJ11" i="55"/>
  <c r="AI11" i="55"/>
  <c r="AD11" i="55"/>
  <c r="AC11" i="55"/>
  <c r="AB11" i="55"/>
  <c r="AA11" i="55"/>
  <c r="Z11" i="55"/>
  <c r="W11" i="55"/>
  <c r="U11" i="55"/>
  <c r="T11" i="55"/>
  <c r="S11" i="55"/>
  <c r="R11" i="55"/>
  <c r="Q11" i="55"/>
  <c r="N11" i="55"/>
  <c r="M11" i="55"/>
  <c r="L11" i="55"/>
  <c r="K11" i="55"/>
  <c r="J11" i="55"/>
  <c r="I11" i="55"/>
  <c r="H11" i="55"/>
  <c r="CP10" i="55"/>
  <c r="CO10" i="55"/>
  <c r="CN10" i="55"/>
  <c r="CM10" i="55"/>
  <c r="CL10" i="55"/>
  <c r="CJ10" i="55"/>
  <c r="CI10" i="55"/>
  <c r="CH10" i="55"/>
  <c r="CG10" i="55"/>
  <c r="CF10" i="55"/>
  <c r="CE10" i="55"/>
  <c r="CD10" i="55"/>
  <c r="CB10" i="55"/>
  <c r="CA10" i="55"/>
  <c r="BZ10" i="55"/>
  <c r="BY10" i="55"/>
  <c r="BX10" i="55"/>
  <c r="BW10" i="55"/>
  <c r="BV10" i="55"/>
  <c r="BT10" i="55"/>
  <c r="BS10" i="55"/>
  <c r="BR10" i="55"/>
  <c r="BQ10" i="55"/>
  <c r="BP10" i="55"/>
  <c r="BO10" i="55"/>
  <c r="BN10" i="55"/>
  <c r="BL10" i="55"/>
  <c r="BK10" i="55"/>
  <c r="BJ10" i="55"/>
  <c r="BI10" i="55"/>
  <c r="BH10" i="55"/>
  <c r="BG10" i="55"/>
  <c r="BF10" i="55"/>
  <c r="BE10" i="55"/>
  <c r="BC10" i="55"/>
  <c r="BD10" i="55" s="1"/>
  <c r="BB10" i="55"/>
  <c r="BA10" i="55"/>
  <c r="CS10" i="55" s="1"/>
  <c r="AZ10" i="55"/>
  <c r="AZ11" i="55" s="1"/>
  <c r="AY10" i="55"/>
  <c r="AY11" i="55" s="1"/>
  <c r="AQ10" i="55"/>
  <c r="CK10" i="55" s="1"/>
  <c r="AP10" i="55"/>
  <c r="AO10" i="55"/>
  <c r="AO11" i="55" s="1"/>
  <c r="AN10" i="55"/>
  <c r="AH10" i="55"/>
  <c r="CC10" i="55" s="1"/>
  <c r="AG10" i="55"/>
  <c r="AF10" i="55"/>
  <c r="AF11" i="55" s="1"/>
  <c r="AE10" i="55"/>
  <c r="AE11" i="55" s="1"/>
  <c r="Y10" i="55"/>
  <c r="BU10" i="55" s="1"/>
  <c r="X10" i="55"/>
  <c r="W10" i="55"/>
  <c r="V10" i="55"/>
  <c r="V11" i="55" s="1"/>
  <c r="P10" i="55"/>
  <c r="O10" i="55"/>
  <c r="N10" i="55"/>
  <c r="M10" i="55"/>
  <c r="BD9" i="55"/>
  <c r="AX9" i="55"/>
  <c r="AW9" i="55"/>
  <c r="AV9" i="55"/>
  <c r="AU9" i="55"/>
  <c r="AT9" i="55"/>
  <c r="AO9" i="55"/>
  <c r="AN9" i="55"/>
  <c r="AM9" i="55"/>
  <c r="AL9" i="55"/>
  <c r="AK9" i="55"/>
  <c r="AJ9" i="55"/>
  <c r="AI9" i="55"/>
  <c r="AD9" i="55"/>
  <c r="AC9" i="55"/>
  <c r="AB9" i="55"/>
  <c r="AA9" i="55"/>
  <c r="Z9" i="55"/>
  <c r="U9" i="55"/>
  <c r="T9" i="55"/>
  <c r="S9" i="55"/>
  <c r="R9" i="55"/>
  <c r="Q9" i="55"/>
  <c r="N9" i="55"/>
  <c r="L9" i="55"/>
  <c r="K9" i="55"/>
  <c r="J9" i="55"/>
  <c r="I9" i="55"/>
  <c r="H9" i="55"/>
  <c r="CP8" i="55"/>
  <c r="CO8" i="55"/>
  <c r="CN8" i="55"/>
  <c r="CM8" i="55"/>
  <c r="CL8" i="55"/>
  <c r="CJ8" i="55"/>
  <c r="CH8" i="55"/>
  <c r="CG8" i="55"/>
  <c r="CF8" i="55"/>
  <c r="CE8" i="55"/>
  <c r="CD8" i="55"/>
  <c r="CB8" i="55"/>
  <c r="BZ8" i="55"/>
  <c r="BY8" i="55"/>
  <c r="BX8" i="55"/>
  <c r="BW8" i="55"/>
  <c r="BV8" i="55"/>
  <c r="BT8" i="55"/>
  <c r="BR8" i="55"/>
  <c r="BQ8" i="55"/>
  <c r="BP8" i="55"/>
  <c r="BO8" i="55"/>
  <c r="BN8" i="55"/>
  <c r="BL8" i="55"/>
  <c r="BJ8" i="55"/>
  <c r="BI8" i="55"/>
  <c r="BH8" i="55"/>
  <c r="BG8" i="55"/>
  <c r="BF8" i="55"/>
  <c r="BE8" i="55"/>
  <c r="BD8" i="55"/>
  <c r="BC8" i="55"/>
  <c r="BB8" i="55"/>
  <c r="BA8" i="55"/>
  <c r="CS8" i="55" s="1"/>
  <c r="AZ8" i="55"/>
  <c r="AZ9" i="55" s="1"/>
  <c r="AY8" i="55"/>
  <c r="AY9" i="55" s="1"/>
  <c r="AQ8" i="55"/>
  <c r="CK8" i="55" s="1"/>
  <c r="AP8" i="55"/>
  <c r="AO8" i="55"/>
  <c r="AN8" i="55"/>
  <c r="CI8" i="55" s="1"/>
  <c r="AH8" i="55"/>
  <c r="CC8" i="55" s="1"/>
  <c r="AG8" i="55"/>
  <c r="AF8" i="55"/>
  <c r="AF9" i="55" s="1"/>
  <c r="AE8" i="55"/>
  <c r="AE9" i="55" s="1"/>
  <c r="Y8" i="55"/>
  <c r="BU8" i="55" s="1"/>
  <c r="X8" i="55"/>
  <c r="W8" i="55"/>
  <c r="W9" i="55" s="1"/>
  <c r="V8" i="55"/>
  <c r="BS8" i="55" s="1"/>
  <c r="P8" i="55"/>
  <c r="BM8" i="55" s="1"/>
  <c r="O8" i="55"/>
  <c r="N8" i="55"/>
  <c r="M8" i="55"/>
  <c r="M9" i="55" s="1"/>
  <c r="BD7" i="55"/>
  <c r="AX7" i="55"/>
  <c r="AW7" i="55"/>
  <c r="AV7" i="55"/>
  <c r="AU7" i="55"/>
  <c r="AT7" i="55"/>
  <c r="AO7" i="55"/>
  <c r="AM7" i="55"/>
  <c r="AL7" i="55"/>
  <c r="AK7" i="55"/>
  <c r="AJ7" i="55"/>
  <c r="AI7" i="55"/>
  <c r="AD7" i="55"/>
  <c r="AC7" i="55"/>
  <c r="AB7" i="55"/>
  <c r="AA7" i="55"/>
  <c r="Z7" i="55"/>
  <c r="U7" i="55"/>
  <c r="T7" i="55"/>
  <c r="S7" i="55"/>
  <c r="R7" i="55"/>
  <c r="Q7" i="55"/>
  <c r="L7" i="55"/>
  <c r="K7" i="55"/>
  <c r="J7" i="55"/>
  <c r="I7" i="55"/>
  <c r="H7" i="55"/>
  <c r="CP6" i="55"/>
  <c r="CO6" i="55"/>
  <c r="CN6" i="55"/>
  <c r="CM6" i="55"/>
  <c r="CL6" i="55"/>
  <c r="CK6" i="55"/>
  <c r="CH6" i="55"/>
  <c r="CG6" i="55"/>
  <c r="CF6" i="55"/>
  <c r="CE6" i="55"/>
  <c r="CD6" i="55"/>
  <c r="CC6" i="55"/>
  <c r="BZ6" i="55"/>
  <c r="BY6" i="55"/>
  <c r="BX6" i="55"/>
  <c r="BW6" i="55"/>
  <c r="BV6" i="55"/>
  <c r="BU6" i="55"/>
  <c r="BR6" i="55"/>
  <c r="BQ6" i="55"/>
  <c r="BP6" i="55"/>
  <c r="BO6" i="55"/>
  <c r="BN6" i="55"/>
  <c r="BM6" i="55"/>
  <c r="BJ6" i="55"/>
  <c r="BI6" i="55"/>
  <c r="BH6" i="55"/>
  <c r="BG6" i="55"/>
  <c r="BF6" i="55"/>
  <c r="BE6" i="55"/>
  <c r="BC6" i="55"/>
  <c r="BB6" i="55"/>
  <c r="BD6" i="55" s="1"/>
  <c r="BA6" i="55"/>
  <c r="CS6" i="55" s="1"/>
  <c r="AZ6" i="55"/>
  <c r="AZ7" i="55" s="1"/>
  <c r="AY6" i="55"/>
  <c r="AY7" i="55" s="1"/>
  <c r="AR6" i="55"/>
  <c r="AS6" i="55" s="1"/>
  <c r="AQ6" i="55"/>
  <c r="AP6" i="55"/>
  <c r="AO6" i="55"/>
  <c r="CJ6" i="55" s="1"/>
  <c r="AN6" i="55"/>
  <c r="AN7" i="55" s="1"/>
  <c r="AH6" i="55"/>
  <c r="AG6" i="55"/>
  <c r="AF6" i="55"/>
  <c r="AF7" i="55" s="1"/>
  <c r="AE6" i="55"/>
  <c r="AE7" i="55" s="1"/>
  <c r="Y6" i="55"/>
  <c r="X6" i="55"/>
  <c r="W6" i="55"/>
  <c r="BT6" i="55" s="1"/>
  <c r="V6" i="55"/>
  <c r="V7" i="55" s="1"/>
  <c r="P6" i="55"/>
  <c r="O6" i="55"/>
  <c r="N6" i="55"/>
  <c r="N7" i="55" s="1"/>
  <c r="M6" i="55"/>
  <c r="M7" i="55" s="1"/>
  <c r="BD5" i="55"/>
  <c r="AX5" i="55"/>
  <c r="AW5" i="55"/>
  <c r="AV5" i="55"/>
  <c r="AU5" i="55"/>
  <c r="AT5" i="55"/>
  <c r="AM5" i="55"/>
  <c r="AL5" i="55"/>
  <c r="AK5" i="55"/>
  <c r="AJ5" i="55"/>
  <c r="AI5" i="55"/>
  <c r="AD5" i="55"/>
  <c r="AC5" i="55"/>
  <c r="AB5" i="55"/>
  <c r="AA5" i="55"/>
  <c r="Z5" i="55"/>
  <c r="U5" i="55"/>
  <c r="T5" i="55"/>
  <c r="S5" i="55"/>
  <c r="R5" i="55"/>
  <c r="Q5" i="55"/>
  <c r="L5" i="55"/>
  <c r="K5" i="55"/>
  <c r="J5" i="55"/>
  <c r="I5" i="55"/>
  <c r="H5" i="55"/>
  <c r="CP4" i="55"/>
  <c r="CO4" i="55"/>
  <c r="CN4" i="55"/>
  <c r="CM4" i="55"/>
  <c r="CL4" i="55"/>
  <c r="CI4" i="55"/>
  <c r="CH4" i="55"/>
  <c r="CG4" i="55"/>
  <c r="CF4" i="55"/>
  <c r="CE4" i="55"/>
  <c r="CD4" i="55"/>
  <c r="BZ4" i="55"/>
  <c r="BY4" i="55"/>
  <c r="BX4" i="55"/>
  <c r="BW4" i="55"/>
  <c r="BV4" i="55"/>
  <c r="BR4" i="55"/>
  <c r="BQ4" i="55"/>
  <c r="BP4" i="55"/>
  <c r="BO4" i="55"/>
  <c r="BN4" i="55"/>
  <c r="BJ4" i="55"/>
  <c r="BI4" i="55"/>
  <c r="BH4" i="55"/>
  <c r="BG4" i="55"/>
  <c r="BF4" i="55"/>
  <c r="BE4" i="55"/>
  <c r="BC4" i="55"/>
  <c r="BB4" i="55"/>
  <c r="BA4" i="55"/>
  <c r="CS4" i="55" s="1"/>
  <c r="AZ4" i="55"/>
  <c r="AZ5" i="55" s="1"/>
  <c r="AY4" i="55"/>
  <c r="AY5" i="55" s="1"/>
  <c r="AQ4" i="55"/>
  <c r="CK4" i="55" s="1"/>
  <c r="AP4" i="55"/>
  <c r="AO4" i="55"/>
  <c r="AO5" i="55" s="1"/>
  <c r="AN4" i="55"/>
  <c r="AN5" i="55" s="1"/>
  <c r="AH4" i="55"/>
  <c r="CC4" i="55" s="1"/>
  <c r="AG4" i="55"/>
  <c r="AF4" i="55"/>
  <c r="AF5" i="55" s="1"/>
  <c r="AE4" i="55"/>
  <c r="AE5" i="55" s="1"/>
  <c r="Y4" i="55"/>
  <c r="BU4" i="55" s="1"/>
  <c r="X4" i="55"/>
  <c r="W4" i="55"/>
  <c r="W5" i="55" s="1"/>
  <c r="V4" i="55"/>
  <c r="V5" i="55" s="1"/>
  <c r="P4" i="55"/>
  <c r="BM4" i="55" s="1"/>
  <c r="O4" i="55"/>
  <c r="N4" i="55"/>
  <c r="N5" i="55" s="1"/>
  <c r="M4" i="55"/>
  <c r="M5" i="55" s="1"/>
  <c r="AV61" i="54"/>
  <c r="AV62" i="54" s="1"/>
  <c r="AU61" i="54"/>
  <c r="AT61" i="54"/>
  <c r="AS61" i="54"/>
  <c r="AR61" i="54"/>
  <c r="AN61" i="54"/>
  <c r="AM61" i="54"/>
  <c r="AL61" i="54"/>
  <c r="AK61" i="54"/>
  <c r="AJ61" i="54"/>
  <c r="BF63" i="54"/>
  <c r="BB63" i="54"/>
  <c r="AT34" i="54"/>
  <c r="AV32" i="54"/>
  <c r="AU32" i="54"/>
  <c r="AT32" i="54"/>
  <c r="AT36" i="54" s="1"/>
  <c r="AS32" i="54"/>
  <c r="AS34" i="54" s="1"/>
  <c r="AR32" i="54"/>
  <c r="AN32" i="54"/>
  <c r="AM32" i="54"/>
  <c r="AL32" i="54"/>
  <c r="AL34" i="54" s="1"/>
  <c r="AK32" i="54"/>
  <c r="AJ32" i="54"/>
  <c r="AV30" i="54"/>
  <c r="AU30" i="54"/>
  <c r="AU34" i="54" s="1"/>
  <c r="AU36" i="54" s="1"/>
  <c r="AT30" i="54"/>
  <c r="AS30" i="54"/>
  <c r="AR30" i="54"/>
  <c r="AQ30" i="54"/>
  <c r="AN30" i="54"/>
  <c r="AM30" i="54"/>
  <c r="AL30" i="54"/>
  <c r="AK30" i="54"/>
  <c r="AJ30" i="54"/>
  <c r="BE34" i="54"/>
  <c r="AV11" i="54"/>
  <c r="AU11" i="54"/>
  <c r="AT11" i="54"/>
  <c r="AS11" i="54"/>
  <c r="AR11" i="54"/>
  <c r="AP11" i="54"/>
  <c r="AN11" i="54"/>
  <c r="AM11" i="54"/>
  <c r="AL11" i="54"/>
  <c r="AK11" i="54"/>
  <c r="AJ11" i="54"/>
  <c r="AY10" i="54"/>
  <c r="AX10" i="54"/>
  <c r="AX32" i="54" s="1"/>
  <c r="AW10" i="54"/>
  <c r="AW32" i="54" s="1"/>
  <c r="AQ10" i="54"/>
  <c r="AP10" i="54"/>
  <c r="AO10" i="54"/>
  <c r="AO32" i="54" s="1"/>
  <c r="AX8" i="54"/>
  <c r="AV8" i="54"/>
  <c r="AU8" i="54"/>
  <c r="AT8" i="54"/>
  <c r="AS8" i="54"/>
  <c r="AR8" i="54"/>
  <c r="AO8" i="54"/>
  <c r="AN8" i="54"/>
  <c r="AM8" i="54"/>
  <c r="AL8" i="54"/>
  <c r="AK8" i="54"/>
  <c r="AJ8" i="54"/>
  <c r="AY7" i="54"/>
  <c r="AX7" i="54"/>
  <c r="AW7" i="54"/>
  <c r="AW8" i="54" s="1"/>
  <c r="AQ7" i="54"/>
  <c r="AP7" i="54"/>
  <c r="AP8" i="54" s="1"/>
  <c r="AO7" i="54"/>
  <c r="AV6" i="54"/>
  <c r="AU6" i="54"/>
  <c r="AT6" i="54"/>
  <c r="AS6" i="54"/>
  <c r="AR6" i="54"/>
  <c r="AP6" i="54"/>
  <c r="AN6" i="54"/>
  <c r="AM6" i="54"/>
  <c r="AL6" i="54"/>
  <c r="AK6" i="54"/>
  <c r="AJ6" i="54"/>
  <c r="AY5" i="54"/>
  <c r="AX5" i="54"/>
  <c r="AX36" i="54" s="1"/>
  <c r="AW5" i="54"/>
  <c r="AW36" i="54" s="1"/>
  <c r="AQ5" i="54"/>
  <c r="AP5" i="54"/>
  <c r="AO5" i="54"/>
  <c r="AO36" i="54" s="1"/>
  <c r="AV4" i="54"/>
  <c r="AU4" i="54"/>
  <c r="AT4" i="54"/>
  <c r="AS4" i="54"/>
  <c r="AR4" i="54"/>
  <c r="AN4" i="54"/>
  <c r="AM4" i="54"/>
  <c r="AL4" i="54"/>
  <c r="AK4" i="54"/>
  <c r="AJ4" i="54"/>
  <c r="AY3" i="54"/>
  <c r="AX3" i="54"/>
  <c r="AW3" i="54"/>
  <c r="AW4" i="54" s="1"/>
  <c r="AQ3" i="54"/>
  <c r="AP3" i="54"/>
  <c r="AP4" i="54" s="1"/>
  <c r="AO3" i="54"/>
  <c r="AX54" i="51"/>
  <c r="AV54" i="51"/>
  <c r="AU54" i="51"/>
  <c r="AT54" i="51"/>
  <c r="AS54" i="51"/>
  <c r="AR54" i="51"/>
  <c r="AN54" i="51"/>
  <c r="AM54" i="51"/>
  <c r="AL54" i="51"/>
  <c r="AK54" i="51"/>
  <c r="AJ54" i="51"/>
  <c r="AY53" i="51"/>
  <c r="AX53" i="51"/>
  <c r="AW53" i="51"/>
  <c r="AW54" i="51" s="1"/>
  <c r="AQ53" i="51"/>
  <c r="AP53" i="51"/>
  <c r="AP54" i="51" s="1"/>
  <c r="AO53" i="51"/>
  <c r="AO54" i="51" s="1"/>
  <c r="AV25" i="51"/>
  <c r="AU25" i="51"/>
  <c r="AT25" i="51"/>
  <c r="AS25" i="51"/>
  <c r="AR25" i="51"/>
  <c r="AN25" i="51"/>
  <c r="AM25" i="51"/>
  <c r="AL25" i="51"/>
  <c r="AK25" i="51"/>
  <c r="AJ25" i="51"/>
  <c r="AY24" i="51"/>
  <c r="AX24" i="51"/>
  <c r="AX25" i="51" s="1"/>
  <c r="AW24" i="51"/>
  <c r="AW25" i="51" s="1"/>
  <c r="AQ24" i="51"/>
  <c r="AP24" i="51"/>
  <c r="AP25" i="51" s="1"/>
  <c r="AO24" i="51"/>
  <c r="AO25" i="51" s="1"/>
  <c r="BD367" i="53"/>
  <c r="AX367" i="53"/>
  <c r="AW367" i="53"/>
  <c r="AV367" i="53"/>
  <c r="AU367" i="53"/>
  <c r="AT367" i="53"/>
  <c r="AM367" i="53"/>
  <c r="AL367" i="53"/>
  <c r="AK367" i="53"/>
  <c r="AJ367" i="53"/>
  <c r="AI367" i="53"/>
  <c r="AD367" i="53"/>
  <c r="AC367" i="53"/>
  <c r="AB367" i="53"/>
  <c r="AA367" i="53"/>
  <c r="Z367" i="53"/>
  <c r="U367" i="53"/>
  <c r="T367" i="53"/>
  <c r="S367" i="53"/>
  <c r="R367" i="53"/>
  <c r="Q367" i="53"/>
  <c r="L367" i="53"/>
  <c r="K367" i="53"/>
  <c r="J367" i="53"/>
  <c r="I367" i="53"/>
  <c r="H367" i="53"/>
  <c r="CP366" i="53"/>
  <c r="CO366" i="53"/>
  <c r="CN366" i="53"/>
  <c r="CM366" i="53"/>
  <c r="CL366" i="53"/>
  <c r="CH366" i="53"/>
  <c r="CG366" i="53"/>
  <c r="CF366" i="53"/>
  <c r="CE366" i="53"/>
  <c r="CD366" i="53"/>
  <c r="BZ366" i="53"/>
  <c r="BY366" i="53"/>
  <c r="BX366" i="53"/>
  <c r="BW366" i="53"/>
  <c r="BV366" i="53"/>
  <c r="BR366" i="53"/>
  <c r="BQ366" i="53"/>
  <c r="BP366" i="53"/>
  <c r="BO366" i="53"/>
  <c r="BN366" i="53"/>
  <c r="BJ366" i="53"/>
  <c r="BI366" i="53"/>
  <c r="BH366" i="53"/>
  <c r="BG366" i="53"/>
  <c r="BF366" i="53"/>
  <c r="BE366" i="53"/>
  <c r="BD366" i="53"/>
  <c r="BC366" i="53"/>
  <c r="BB366" i="53"/>
  <c r="BA366" i="53"/>
  <c r="CS366" i="53" s="1"/>
  <c r="AZ366" i="53"/>
  <c r="AZ367" i="53" s="1"/>
  <c r="AY366" i="53"/>
  <c r="AY367" i="53" s="1"/>
  <c r="AQ366" i="53"/>
  <c r="CK366" i="53" s="1"/>
  <c r="AP366" i="53"/>
  <c r="AO366" i="53"/>
  <c r="AO367" i="53" s="1"/>
  <c r="AN366" i="53"/>
  <c r="AN367" i="53" s="1"/>
  <c r="AH366" i="53"/>
  <c r="CC366" i="53" s="1"/>
  <c r="AG366" i="53"/>
  <c r="AF366" i="53"/>
  <c r="CB366" i="53" s="1"/>
  <c r="AE366" i="53"/>
  <c r="AE367" i="53" s="1"/>
  <c r="Y366" i="53"/>
  <c r="BU366" i="53" s="1"/>
  <c r="X366" i="53"/>
  <c r="W366" i="53"/>
  <c r="BT366" i="53" s="1"/>
  <c r="V366" i="53"/>
  <c r="BS366" i="53" s="1"/>
  <c r="P366" i="53"/>
  <c r="BM366" i="53" s="1"/>
  <c r="O366" i="53"/>
  <c r="N366" i="53"/>
  <c r="N367" i="53" s="1"/>
  <c r="M366" i="53"/>
  <c r="M367" i="53" s="1"/>
  <c r="BD365" i="53"/>
  <c r="AZ365" i="53"/>
  <c r="AX365" i="53"/>
  <c r="AW365" i="53"/>
  <c r="AV365" i="53"/>
  <c r="AU365" i="53"/>
  <c r="AT365" i="53"/>
  <c r="AN365" i="53"/>
  <c r="AM365" i="53"/>
  <c r="AL365" i="53"/>
  <c r="AK365" i="53"/>
  <c r="AJ365" i="53"/>
  <c r="AI365" i="53"/>
  <c r="AD365" i="53"/>
  <c r="AC365" i="53"/>
  <c r="AB365" i="53"/>
  <c r="AA365" i="53"/>
  <c r="Z365" i="53"/>
  <c r="U365" i="53"/>
  <c r="T365" i="53"/>
  <c r="S365" i="53"/>
  <c r="R365" i="53"/>
  <c r="Q365" i="53"/>
  <c r="N365" i="53"/>
  <c r="L365" i="53"/>
  <c r="K365" i="53"/>
  <c r="J365" i="53"/>
  <c r="I365" i="53"/>
  <c r="H365" i="53"/>
  <c r="CR364" i="53"/>
  <c r="CP364" i="53"/>
  <c r="CO364" i="53"/>
  <c r="CN364" i="53"/>
  <c r="CM364" i="53"/>
  <c r="CL364" i="53"/>
  <c r="CJ364" i="53"/>
  <c r="CH364" i="53"/>
  <c r="CG364" i="53"/>
  <c r="CF364" i="53"/>
  <c r="CE364" i="53"/>
  <c r="CD364" i="53"/>
  <c r="CB364" i="53"/>
  <c r="BZ364" i="53"/>
  <c r="BY364" i="53"/>
  <c r="BX364" i="53"/>
  <c r="BW364" i="53"/>
  <c r="BV364" i="53"/>
  <c r="BT364" i="53"/>
  <c r="BR364" i="53"/>
  <c r="BQ364" i="53"/>
  <c r="BP364" i="53"/>
  <c r="BO364" i="53"/>
  <c r="BN364" i="53"/>
  <c r="BL364" i="53"/>
  <c r="BJ364" i="53"/>
  <c r="BI364" i="53"/>
  <c r="BH364" i="53"/>
  <c r="BG364" i="53"/>
  <c r="BF364" i="53"/>
  <c r="BE364" i="53"/>
  <c r="BD364" i="53"/>
  <c r="BC364" i="53"/>
  <c r="BB364" i="53"/>
  <c r="BA364" i="53"/>
  <c r="CS364" i="53" s="1"/>
  <c r="AZ364" i="53"/>
  <c r="AY364" i="53"/>
  <c r="AY365" i="53" s="1"/>
  <c r="AQ364" i="53"/>
  <c r="CK364" i="53" s="1"/>
  <c r="AP364" i="53"/>
  <c r="AO364" i="53"/>
  <c r="AO365" i="53" s="1"/>
  <c r="AN364" i="53"/>
  <c r="CI364" i="53" s="1"/>
  <c r="AH364" i="53"/>
  <c r="CC364" i="53" s="1"/>
  <c r="AG364" i="53"/>
  <c r="AF364" i="53"/>
  <c r="AF365" i="53" s="1"/>
  <c r="AE364" i="53"/>
  <c r="AE365" i="53" s="1"/>
  <c r="Y364" i="53"/>
  <c r="X364" i="53"/>
  <c r="W364" i="53"/>
  <c r="W365" i="53" s="1"/>
  <c r="V364" i="53"/>
  <c r="V365" i="53" s="1"/>
  <c r="P364" i="53"/>
  <c r="O364" i="53"/>
  <c r="N364" i="53"/>
  <c r="M364" i="53"/>
  <c r="M365" i="53" s="1"/>
  <c r="BD363" i="53"/>
  <c r="AX363" i="53"/>
  <c r="AW363" i="53"/>
  <c r="AV363" i="53"/>
  <c r="AU363" i="53"/>
  <c r="AT363" i="53"/>
  <c r="AO363" i="53"/>
  <c r="AM363" i="53"/>
  <c r="AL363" i="53"/>
  <c r="AK363" i="53"/>
  <c r="AJ363" i="53"/>
  <c r="AI363" i="53"/>
  <c r="AD363" i="53"/>
  <c r="AC363" i="53"/>
  <c r="AB363" i="53"/>
  <c r="AA363" i="53"/>
  <c r="Z363" i="53"/>
  <c r="W363" i="53"/>
  <c r="U363" i="53"/>
  <c r="T363" i="53"/>
  <c r="S363" i="53"/>
  <c r="R363" i="53"/>
  <c r="Q363" i="53"/>
  <c r="L363" i="53"/>
  <c r="K363" i="53"/>
  <c r="J363" i="53"/>
  <c r="I363" i="53"/>
  <c r="H363" i="53"/>
  <c r="CQ362" i="53"/>
  <c r="CP362" i="53"/>
  <c r="CO362" i="53"/>
  <c r="CN362" i="53"/>
  <c r="CM362" i="53"/>
  <c r="CL362" i="53"/>
  <c r="CK362" i="53"/>
  <c r="CH362" i="53"/>
  <c r="CG362" i="53"/>
  <c r="CF362" i="53"/>
  <c r="CE362" i="53"/>
  <c r="CD362" i="53"/>
  <c r="CC362" i="53"/>
  <c r="BZ362" i="53"/>
  <c r="BY362" i="53"/>
  <c r="BX362" i="53"/>
  <c r="BW362" i="53"/>
  <c r="BV362" i="53"/>
  <c r="BU362" i="53"/>
  <c r="BR362" i="53"/>
  <c r="BQ362" i="53"/>
  <c r="BP362" i="53"/>
  <c r="BO362" i="53"/>
  <c r="BN362" i="53"/>
  <c r="BM362" i="53"/>
  <c r="BJ362" i="53"/>
  <c r="BI362" i="53"/>
  <c r="BH362" i="53"/>
  <c r="BG362" i="53"/>
  <c r="BF362" i="53"/>
  <c r="BE362" i="53"/>
  <c r="BC362" i="53"/>
  <c r="BB362" i="53"/>
  <c r="BD362" i="53" s="1"/>
  <c r="BA362" i="53"/>
  <c r="CS362" i="53" s="1"/>
  <c r="AZ362" i="53"/>
  <c r="AZ363" i="53" s="1"/>
  <c r="AY362" i="53"/>
  <c r="AY363" i="53" s="1"/>
  <c r="AR362" i="53"/>
  <c r="AQ362" i="53"/>
  <c r="AP362" i="53"/>
  <c r="AO362" i="53"/>
  <c r="CJ362" i="53" s="1"/>
  <c r="AN362" i="53"/>
  <c r="AH362" i="53"/>
  <c r="AG362" i="53"/>
  <c r="AF362" i="53"/>
  <c r="AF363" i="53" s="1"/>
  <c r="AE362" i="53"/>
  <c r="Y362" i="53"/>
  <c r="X362" i="53"/>
  <c r="W362" i="53"/>
  <c r="BT362" i="53" s="1"/>
  <c r="V362" i="53"/>
  <c r="P362" i="53"/>
  <c r="O362" i="53"/>
  <c r="N362" i="53"/>
  <c r="N363" i="53" s="1"/>
  <c r="M362" i="53"/>
  <c r="M363" i="53" s="1"/>
  <c r="BD361" i="53"/>
  <c r="AX361" i="53"/>
  <c r="AW361" i="53"/>
  <c r="AV361" i="53"/>
  <c r="AU361" i="53"/>
  <c r="AT361" i="53"/>
  <c r="AN361" i="53"/>
  <c r="AM361" i="53"/>
  <c r="AL361" i="53"/>
  <c r="AK361" i="53"/>
  <c r="AJ361" i="53"/>
  <c r="AI361" i="53"/>
  <c r="AD361" i="53"/>
  <c r="AC361" i="53"/>
  <c r="AB361" i="53"/>
  <c r="AA361" i="53"/>
  <c r="Z361" i="53"/>
  <c r="V361" i="53"/>
  <c r="U361" i="53"/>
  <c r="T361" i="53"/>
  <c r="S361" i="53"/>
  <c r="R361" i="53"/>
  <c r="Q361" i="53"/>
  <c r="L361" i="53"/>
  <c r="K361" i="53"/>
  <c r="J361" i="53"/>
  <c r="I361" i="53"/>
  <c r="H361" i="53"/>
  <c r="CR360" i="53"/>
  <c r="CP360" i="53"/>
  <c r="CO360" i="53"/>
  <c r="CN360" i="53"/>
  <c r="CM360" i="53"/>
  <c r="CL360" i="53"/>
  <c r="CI360" i="53"/>
  <c r="CH360" i="53"/>
  <c r="CG360" i="53"/>
  <c r="CF360" i="53"/>
  <c r="CE360" i="53"/>
  <c r="CD360" i="53"/>
  <c r="CA360" i="53"/>
  <c r="BZ360" i="53"/>
  <c r="BY360" i="53"/>
  <c r="BX360" i="53"/>
  <c r="BW360" i="53"/>
  <c r="BV360" i="53"/>
  <c r="BS360" i="53"/>
  <c r="BR360" i="53"/>
  <c r="BQ360" i="53"/>
  <c r="BP360" i="53"/>
  <c r="BO360" i="53"/>
  <c r="BN360" i="53"/>
  <c r="BK360" i="53"/>
  <c r="BJ360" i="53"/>
  <c r="BI360" i="53"/>
  <c r="BH360" i="53"/>
  <c r="BG360" i="53"/>
  <c r="BF360" i="53"/>
  <c r="BE360" i="53"/>
  <c r="BD360" i="53"/>
  <c r="BC360" i="53"/>
  <c r="BB360" i="53"/>
  <c r="BA360" i="53"/>
  <c r="CS360" i="53" s="1"/>
  <c r="AZ360" i="53"/>
  <c r="AZ361" i="53" s="1"/>
  <c r="AY360" i="53"/>
  <c r="AY361" i="53" s="1"/>
  <c r="AQ360" i="53"/>
  <c r="CK360" i="53" s="1"/>
  <c r="AP360" i="53"/>
  <c r="AO360" i="53"/>
  <c r="AN360" i="53"/>
  <c r="AH360" i="53"/>
  <c r="CC360" i="53" s="1"/>
  <c r="AG360" i="53"/>
  <c r="AF360" i="53"/>
  <c r="AE360" i="53"/>
  <c r="AE361" i="53" s="1"/>
  <c r="Y360" i="53"/>
  <c r="X360" i="53"/>
  <c r="W360" i="53"/>
  <c r="W361" i="53" s="1"/>
  <c r="V360" i="53"/>
  <c r="P360" i="53"/>
  <c r="BM360" i="53" s="1"/>
  <c r="O360" i="53"/>
  <c r="N360" i="53"/>
  <c r="M360" i="53"/>
  <c r="M361" i="53" s="1"/>
  <c r="BD359" i="53"/>
  <c r="AX359" i="53"/>
  <c r="AW359" i="53"/>
  <c r="AV359" i="53"/>
  <c r="AU359" i="53"/>
  <c r="AT359" i="53"/>
  <c r="AO359" i="53"/>
  <c r="AM359" i="53"/>
  <c r="AL359" i="53"/>
  <c r="AK359" i="53"/>
  <c r="AJ359" i="53"/>
  <c r="AI359" i="53"/>
  <c r="AD359" i="53"/>
  <c r="AC359" i="53"/>
  <c r="AB359" i="53"/>
  <c r="AA359" i="53"/>
  <c r="Z359" i="53"/>
  <c r="W359" i="53"/>
  <c r="U359" i="53"/>
  <c r="T359" i="53"/>
  <c r="S359" i="53"/>
  <c r="R359" i="53"/>
  <c r="Q359" i="53"/>
  <c r="L359" i="53"/>
  <c r="K359" i="53"/>
  <c r="J359" i="53"/>
  <c r="I359" i="53"/>
  <c r="H359" i="53"/>
  <c r="CP358" i="53"/>
  <c r="CO358" i="53"/>
  <c r="CN358" i="53"/>
  <c r="CM358" i="53"/>
  <c r="CL358" i="53"/>
  <c r="CJ358" i="53"/>
  <c r="CH358" i="53"/>
  <c r="CG358" i="53"/>
  <c r="CF358" i="53"/>
  <c r="CE358" i="53"/>
  <c r="CD358" i="53"/>
  <c r="CC358" i="53"/>
  <c r="BZ358" i="53"/>
  <c r="BY358" i="53"/>
  <c r="BX358" i="53"/>
  <c r="BW358" i="53"/>
  <c r="BV358" i="53"/>
  <c r="BS358" i="53"/>
  <c r="BR358" i="53"/>
  <c r="BQ358" i="53"/>
  <c r="BP358" i="53"/>
  <c r="BO358" i="53"/>
  <c r="BN358" i="53"/>
  <c r="BJ358" i="53"/>
  <c r="BI358" i="53"/>
  <c r="BH358" i="53"/>
  <c r="BG358" i="53"/>
  <c r="BF358" i="53"/>
  <c r="BE358" i="53"/>
  <c r="BC358" i="53"/>
  <c r="BD358" i="53" s="1"/>
  <c r="BB358" i="53"/>
  <c r="BA358" i="53"/>
  <c r="CS358" i="53" s="1"/>
  <c r="AZ358" i="53"/>
  <c r="AZ359" i="53" s="1"/>
  <c r="AY358" i="53"/>
  <c r="CQ358" i="53" s="1"/>
  <c r="AQ358" i="53"/>
  <c r="CK358" i="53" s="1"/>
  <c r="AP358" i="53"/>
  <c r="AO358" i="53"/>
  <c r="AN358" i="53"/>
  <c r="AN359" i="53" s="1"/>
  <c r="AH358" i="53"/>
  <c r="AG358" i="53"/>
  <c r="AF358" i="53"/>
  <c r="CB358" i="53" s="1"/>
  <c r="AE358" i="53"/>
  <c r="CA358" i="53" s="1"/>
  <c r="Y358" i="53"/>
  <c r="AR358" i="53" s="1"/>
  <c r="X358" i="53"/>
  <c r="W358" i="53"/>
  <c r="BT358" i="53" s="1"/>
  <c r="V358" i="53"/>
  <c r="V359" i="53" s="1"/>
  <c r="P358" i="53"/>
  <c r="O358" i="53"/>
  <c r="N358" i="53"/>
  <c r="N359" i="53" s="1"/>
  <c r="M358" i="53"/>
  <c r="M359" i="53" s="1"/>
  <c r="BD357" i="53"/>
  <c r="AX357" i="53"/>
  <c r="AW357" i="53"/>
  <c r="AV357" i="53"/>
  <c r="AU357" i="53"/>
  <c r="AT357" i="53"/>
  <c r="AN357" i="53"/>
  <c r="AM357" i="53"/>
  <c r="AL357" i="53"/>
  <c r="AK357" i="53"/>
  <c r="AJ357" i="53"/>
  <c r="AI357" i="53"/>
  <c r="AD357" i="53"/>
  <c r="AC357" i="53"/>
  <c r="AB357" i="53"/>
  <c r="AA357" i="53"/>
  <c r="Z357" i="53"/>
  <c r="V357" i="53"/>
  <c r="U357" i="53"/>
  <c r="T357" i="53"/>
  <c r="S357" i="53"/>
  <c r="R357" i="53"/>
  <c r="Q357" i="53"/>
  <c r="L357" i="53"/>
  <c r="K357" i="53"/>
  <c r="J357" i="53"/>
  <c r="I357" i="53"/>
  <c r="H357" i="53"/>
  <c r="CR356" i="53"/>
  <c r="CP356" i="53"/>
  <c r="CO356" i="53"/>
  <c r="CN356" i="53"/>
  <c r="CM356" i="53"/>
  <c r="CL356" i="53"/>
  <c r="CH356" i="53"/>
  <c r="CG356" i="53"/>
  <c r="CF356" i="53"/>
  <c r="CE356" i="53"/>
  <c r="CD356" i="53"/>
  <c r="BZ356" i="53"/>
  <c r="BY356" i="53"/>
  <c r="BX356" i="53"/>
  <c r="BW356" i="53"/>
  <c r="BV356" i="53"/>
  <c r="BR356" i="53"/>
  <c r="BQ356" i="53"/>
  <c r="BP356" i="53"/>
  <c r="BO356" i="53"/>
  <c r="BN356" i="53"/>
  <c r="BJ356" i="53"/>
  <c r="BI356" i="53"/>
  <c r="BH356" i="53"/>
  <c r="BG356" i="53"/>
  <c r="BF356" i="53"/>
  <c r="BE356" i="53"/>
  <c r="BC356" i="53"/>
  <c r="BB356" i="53"/>
  <c r="BD356" i="53" s="1"/>
  <c r="BA356" i="53"/>
  <c r="CS356" i="53" s="1"/>
  <c r="AZ356" i="53"/>
  <c r="AZ357" i="53" s="1"/>
  <c r="AY356" i="53"/>
  <c r="AY357" i="53" s="1"/>
  <c r="AQ356" i="53"/>
  <c r="CK356" i="53" s="1"/>
  <c r="AP356" i="53"/>
  <c r="AO356" i="53"/>
  <c r="AO357" i="53" s="1"/>
  <c r="AN356" i="53"/>
  <c r="CI356" i="53" s="1"/>
  <c r="AH356" i="53"/>
  <c r="CC356" i="53" s="1"/>
  <c r="AG356" i="53"/>
  <c r="AF356" i="53"/>
  <c r="AF357" i="53" s="1"/>
  <c r="AE356" i="53"/>
  <c r="AE357" i="53" s="1"/>
  <c r="Y356" i="53"/>
  <c r="X356" i="53"/>
  <c r="W356" i="53"/>
  <c r="W357" i="53" s="1"/>
  <c r="V356" i="53"/>
  <c r="BS356" i="53" s="1"/>
  <c r="P356" i="53"/>
  <c r="BM356" i="53" s="1"/>
  <c r="O356" i="53"/>
  <c r="N356" i="53"/>
  <c r="N357" i="53" s="1"/>
  <c r="M356" i="53"/>
  <c r="M357" i="53" s="1"/>
  <c r="BD355" i="53"/>
  <c r="AX355" i="53"/>
  <c r="AW355" i="53"/>
  <c r="AV355" i="53"/>
  <c r="AU355" i="53"/>
  <c r="AT355" i="53"/>
  <c r="AO355" i="53"/>
  <c r="AM355" i="53"/>
  <c r="AL355" i="53"/>
  <c r="AK355" i="53"/>
  <c r="AJ355" i="53"/>
  <c r="AI355" i="53"/>
  <c r="AE355" i="53"/>
  <c r="AD355" i="53"/>
  <c r="AC355" i="53"/>
  <c r="AB355" i="53"/>
  <c r="AA355" i="53"/>
  <c r="Z355" i="53"/>
  <c r="W355" i="53"/>
  <c r="U355" i="53"/>
  <c r="T355" i="53"/>
  <c r="S355" i="53"/>
  <c r="R355" i="53"/>
  <c r="Q355" i="53"/>
  <c r="M355" i="53"/>
  <c r="L355" i="53"/>
  <c r="K355" i="53"/>
  <c r="J355" i="53"/>
  <c r="I355" i="53"/>
  <c r="H355" i="53"/>
  <c r="CP354" i="53"/>
  <c r="CO354" i="53"/>
  <c r="CN354" i="53"/>
  <c r="CM354" i="53"/>
  <c r="CL354" i="53"/>
  <c r="CI354" i="53"/>
  <c r="CH354" i="53"/>
  <c r="CG354" i="53"/>
  <c r="CF354" i="53"/>
  <c r="CE354" i="53"/>
  <c r="CD354" i="53"/>
  <c r="CA354" i="53"/>
  <c r="BZ354" i="53"/>
  <c r="BY354" i="53"/>
  <c r="BX354" i="53"/>
  <c r="BW354" i="53"/>
  <c r="BV354" i="53"/>
  <c r="BS354" i="53"/>
  <c r="BR354" i="53"/>
  <c r="BQ354" i="53"/>
  <c r="BP354" i="53"/>
  <c r="BO354" i="53"/>
  <c r="BN354" i="53"/>
  <c r="BJ354" i="53"/>
  <c r="BI354" i="53"/>
  <c r="BH354" i="53"/>
  <c r="BG354" i="53"/>
  <c r="BF354" i="53"/>
  <c r="BE354" i="53"/>
  <c r="BC354" i="53"/>
  <c r="BB354" i="53"/>
  <c r="BA354" i="53"/>
  <c r="CS354" i="53" s="1"/>
  <c r="AZ354" i="53"/>
  <c r="AZ355" i="53" s="1"/>
  <c r="AY354" i="53"/>
  <c r="AQ354" i="53"/>
  <c r="CK354" i="53" s="1"/>
  <c r="AP354" i="53"/>
  <c r="AO354" i="53"/>
  <c r="CJ354" i="53" s="1"/>
  <c r="AN354" i="53"/>
  <c r="AN355" i="53" s="1"/>
  <c r="AH354" i="53"/>
  <c r="CC354" i="53" s="1"/>
  <c r="AG354" i="53"/>
  <c r="AF354" i="53"/>
  <c r="AF355" i="53" s="1"/>
  <c r="AE354" i="53"/>
  <c r="Y354" i="53"/>
  <c r="AR354" i="53" s="1"/>
  <c r="X354" i="53"/>
  <c r="W354" i="53"/>
  <c r="BT354" i="53" s="1"/>
  <c r="V354" i="53"/>
  <c r="V355" i="53" s="1"/>
  <c r="P354" i="53"/>
  <c r="BM354" i="53" s="1"/>
  <c r="O354" i="53"/>
  <c r="N354" i="53"/>
  <c r="N355" i="53" s="1"/>
  <c r="M354" i="53"/>
  <c r="BK354" i="53" s="1"/>
  <c r="BD353" i="53"/>
  <c r="AZ353" i="53"/>
  <c r="AX353" i="53"/>
  <c r="AW353" i="53"/>
  <c r="AV353" i="53"/>
  <c r="AU353" i="53"/>
  <c r="AT353" i="53"/>
  <c r="AN353" i="53"/>
  <c r="AM353" i="53"/>
  <c r="AL353" i="53"/>
  <c r="AK353" i="53"/>
  <c r="AJ353" i="53"/>
  <c r="AI353" i="53"/>
  <c r="AD353" i="53"/>
  <c r="AC353" i="53"/>
  <c r="AB353" i="53"/>
  <c r="AA353" i="53"/>
  <c r="Z353" i="53"/>
  <c r="V353" i="53"/>
  <c r="U353" i="53"/>
  <c r="T353" i="53"/>
  <c r="S353" i="53"/>
  <c r="R353" i="53"/>
  <c r="Q353" i="53"/>
  <c r="M353" i="53"/>
  <c r="L353" i="53"/>
  <c r="K353" i="53"/>
  <c r="J353" i="53"/>
  <c r="I353" i="53"/>
  <c r="H353" i="53"/>
  <c r="CP352" i="53"/>
  <c r="CO352" i="53"/>
  <c r="CN352" i="53"/>
  <c r="CM352" i="53"/>
  <c r="CL352" i="53"/>
  <c r="CI352" i="53"/>
  <c r="CH352" i="53"/>
  <c r="CG352" i="53"/>
  <c r="CF352" i="53"/>
  <c r="CE352" i="53"/>
  <c r="CD352" i="53"/>
  <c r="CB352" i="53"/>
  <c r="CA352" i="53"/>
  <c r="BZ352" i="53"/>
  <c r="BY352" i="53"/>
  <c r="BX352" i="53"/>
  <c r="BW352" i="53"/>
  <c r="BV352" i="53"/>
  <c r="BS352" i="53"/>
  <c r="BR352" i="53"/>
  <c r="BQ352" i="53"/>
  <c r="BP352" i="53"/>
  <c r="BO352" i="53"/>
  <c r="BN352" i="53"/>
  <c r="BK352" i="53"/>
  <c r="BJ352" i="53"/>
  <c r="BI352" i="53"/>
  <c r="BH352" i="53"/>
  <c r="BG352" i="53"/>
  <c r="BF352" i="53"/>
  <c r="BE352" i="53"/>
  <c r="BC352" i="53"/>
  <c r="BB352" i="53"/>
  <c r="BD352" i="53" s="1"/>
  <c r="BA352" i="53"/>
  <c r="CS352" i="53" s="1"/>
  <c r="AZ352" i="53"/>
  <c r="CR352" i="53" s="1"/>
  <c r="AY352" i="53"/>
  <c r="AY353" i="53" s="1"/>
  <c r="AQ352" i="53"/>
  <c r="CK352" i="53" s="1"/>
  <c r="AP352" i="53"/>
  <c r="AO352" i="53"/>
  <c r="AO353" i="53" s="1"/>
  <c r="AN352" i="53"/>
  <c r="AH352" i="53"/>
  <c r="CC352" i="53" s="1"/>
  <c r="AG352" i="53"/>
  <c r="AF352" i="53"/>
  <c r="AF353" i="53" s="1"/>
  <c r="AE352" i="53"/>
  <c r="AE353" i="53" s="1"/>
  <c r="Y352" i="53"/>
  <c r="X352" i="53"/>
  <c r="W352" i="53"/>
  <c r="W353" i="53" s="1"/>
  <c r="V352" i="53"/>
  <c r="P352" i="53"/>
  <c r="BM352" i="53" s="1"/>
  <c r="O352" i="53"/>
  <c r="N352" i="53"/>
  <c r="BL352" i="53" s="1"/>
  <c r="M352" i="53"/>
  <c r="BD351" i="53"/>
  <c r="AY351" i="53"/>
  <c r="AX351" i="53"/>
  <c r="AW351" i="53"/>
  <c r="AV351" i="53"/>
  <c r="AU351" i="53"/>
  <c r="AT351" i="53"/>
  <c r="AO351" i="53"/>
  <c r="AM351" i="53"/>
  <c r="AL351" i="53"/>
  <c r="AK351" i="53"/>
  <c r="AJ351" i="53"/>
  <c r="AI351" i="53"/>
  <c r="AE351" i="53"/>
  <c r="AD351" i="53"/>
  <c r="AC351" i="53"/>
  <c r="AB351" i="53"/>
  <c r="AA351" i="53"/>
  <c r="Z351" i="53"/>
  <c r="W351" i="53"/>
  <c r="U351" i="53"/>
  <c r="T351" i="53"/>
  <c r="S351" i="53"/>
  <c r="R351" i="53"/>
  <c r="Q351" i="53"/>
  <c r="N351" i="53"/>
  <c r="L351" i="53"/>
  <c r="K351" i="53"/>
  <c r="J351" i="53"/>
  <c r="I351" i="53"/>
  <c r="H351" i="53"/>
  <c r="CP350" i="53"/>
  <c r="CO350" i="53"/>
  <c r="CN350" i="53"/>
  <c r="CM350" i="53"/>
  <c r="CL350" i="53"/>
  <c r="CJ350" i="53"/>
  <c r="CH350" i="53"/>
  <c r="CG350" i="53"/>
  <c r="CF350" i="53"/>
  <c r="CE350" i="53"/>
  <c r="CD350" i="53"/>
  <c r="CB350" i="53"/>
  <c r="BZ350" i="53"/>
  <c r="BY350" i="53"/>
  <c r="BX350" i="53"/>
  <c r="BW350" i="53"/>
  <c r="BV350" i="53"/>
  <c r="BT350" i="53"/>
  <c r="BR350" i="53"/>
  <c r="BQ350" i="53"/>
  <c r="BP350" i="53"/>
  <c r="BO350" i="53"/>
  <c r="BN350" i="53"/>
  <c r="BL350" i="53"/>
  <c r="BJ350" i="53"/>
  <c r="BI350" i="53"/>
  <c r="BH350" i="53"/>
  <c r="BG350" i="53"/>
  <c r="BF350" i="53"/>
  <c r="BE350" i="53"/>
  <c r="BD350" i="53"/>
  <c r="BC350" i="53"/>
  <c r="BB350" i="53"/>
  <c r="BA350" i="53"/>
  <c r="CS350" i="53" s="1"/>
  <c r="AZ350" i="53"/>
  <c r="AZ351" i="53" s="1"/>
  <c r="AY350" i="53"/>
  <c r="CQ350" i="53" s="1"/>
  <c r="AQ350" i="53"/>
  <c r="CK350" i="53" s="1"/>
  <c r="AP350" i="53"/>
  <c r="AO350" i="53"/>
  <c r="AN350" i="53"/>
  <c r="CI350" i="53" s="1"/>
  <c r="AH350" i="53"/>
  <c r="CC350" i="53" s="1"/>
  <c r="AG350" i="53"/>
  <c r="AF350" i="53"/>
  <c r="AF351" i="53" s="1"/>
  <c r="AE350" i="53"/>
  <c r="CA350" i="53" s="1"/>
  <c r="Y350" i="53"/>
  <c r="AR350" i="53" s="1"/>
  <c r="X350" i="53"/>
  <c r="W350" i="53"/>
  <c r="V350" i="53"/>
  <c r="V351" i="53" s="1"/>
  <c r="P350" i="53"/>
  <c r="O350" i="53"/>
  <c r="N350" i="53"/>
  <c r="M350" i="53"/>
  <c r="M351" i="53" s="1"/>
  <c r="BD349" i="53"/>
  <c r="AX349" i="53"/>
  <c r="AW349" i="53"/>
  <c r="AV349" i="53"/>
  <c r="AU349" i="53"/>
  <c r="AT349" i="53"/>
  <c r="AM349" i="53"/>
  <c r="AL349" i="53"/>
  <c r="AK349" i="53"/>
  <c r="AJ349" i="53"/>
  <c r="AI349" i="53"/>
  <c r="AD349" i="53"/>
  <c r="AC349" i="53"/>
  <c r="AB349" i="53"/>
  <c r="AA349" i="53"/>
  <c r="Z349" i="53"/>
  <c r="V349" i="53"/>
  <c r="U349" i="53"/>
  <c r="T349" i="53"/>
  <c r="S349" i="53"/>
  <c r="R349" i="53"/>
  <c r="Q349" i="53"/>
  <c r="L349" i="53"/>
  <c r="K349" i="53"/>
  <c r="J349" i="53"/>
  <c r="I349" i="53"/>
  <c r="H349" i="53"/>
  <c r="CP348" i="53"/>
  <c r="CO348" i="53"/>
  <c r="CN348" i="53"/>
  <c r="CM348" i="53"/>
  <c r="CL348" i="53"/>
  <c r="CJ348" i="53"/>
  <c r="CH348" i="53"/>
  <c r="CG348" i="53"/>
  <c r="CF348" i="53"/>
  <c r="CE348" i="53"/>
  <c r="CD348" i="53"/>
  <c r="CB348" i="53"/>
  <c r="BZ348" i="53"/>
  <c r="BY348" i="53"/>
  <c r="BX348" i="53"/>
  <c r="BW348" i="53"/>
  <c r="BV348" i="53"/>
  <c r="BR348" i="53"/>
  <c r="BQ348" i="53"/>
  <c r="BP348" i="53"/>
  <c r="BO348" i="53"/>
  <c r="BN348" i="53"/>
  <c r="BJ348" i="53"/>
  <c r="BI348" i="53"/>
  <c r="BH348" i="53"/>
  <c r="BG348" i="53"/>
  <c r="BF348" i="53"/>
  <c r="BE348" i="53"/>
  <c r="BD348" i="53"/>
  <c r="BC348" i="53"/>
  <c r="BB348" i="53"/>
  <c r="BA348" i="53"/>
  <c r="CS348" i="53" s="1"/>
  <c r="AZ348" i="53"/>
  <c r="CR348" i="53" s="1"/>
  <c r="AY348" i="53"/>
  <c r="AY349" i="53" s="1"/>
  <c r="AQ348" i="53"/>
  <c r="CK348" i="53" s="1"/>
  <c r="AP348" i="53"/>
  <c r="AO348" i="53"/>
  <c r="AO349" i="53" s="1"/>
  <c r="AN348" i="53"/>
  <c r="CI348" i="53" s="1"/>
  <c r="AH348" i="53"/>
  <c r="CC348" i="53" s="1"/>
  <c r="AG348" i="53"/>
  <c r="AF348" i="53"/>
  <c r="AF349" i="53" s="1"/>
  <c r="AE348" i="53"/>
  <c r="CA348" i="53" s="1"/>
  <c r="Y348" i="53"/>
  <c r="X348" i="53"/>
  <c r="W348" i="53"/>
  <c r="W349" i="53" s="1"/>
  <c r="V348" i="53"/>
  <c r="BS348" i="53" s="1"/>
  <c r="P348" i="53"/>
  <c r="O348" i="53"/>
  <c r="N348" i="53"/>
  <c r="BL348" i="53" s="1"/>
  <c r="M348" i="53"/>
  <c r="BD347" i="53"/>
  <c r="AX347" i="53"/>
  <c r="AW347" i="53"/>
  <c r="AV347" i="53"/>
  <c r="AU347" i="53"/>
  <c r="AT347" i="53"/>
  <c r="AO347" i="53"/>
  <c r="AM347" i="53"/>
  <c r="AL347" i="53"/>
  <c r="AK347" i="53"/>
  <c r="AJ347" i="53"/>
  <c r="AI347" i="53"/>
  <c r="AD347" i="53"/>
  <c r="AC347" i="53"/>
  <c r="AB347" i="53"/>
  <c r="AA347" i="53"/>
  <c r="Z347" i="53"/>
  <c r="W347" i="53"/>
  <c r="U347" i="53"/>
  <c r="T347" i="53"/>
  <c r="S347" i="53"/>
  <c r="R347" i="53"/>
  <c r="Q347" i="53"/>
  <c r="L347" i="53"/>
  <c r="K347" i="53"/>
  <c r="J347" i="53"/>
  <c r="I347" i="53"/>
  <c r="H347" i="53"/>
  <c r="CQ346" i="53"/>
  <c r="CP346" i="53"/>
  <c r="CO346" i="53"/>
  <c r="CN346" i="53"/>
  <c r="CM346" i="53"/>
  <c r="CL346" i="53"/>
  <c r="CH346" i="53"/>
  <c r="CG346" i="53"/>
  <c r="CF346" i="53"/>
  <c r="CE346" i="53"/>
  <c r="CD346" i="53"/>
  <c r="CA346" i="53"/>
  <c r="BZ346" i="53"/>
  <c r="BY346" i="53"/>
  <c r="BX346" i="53"/>
  <c r="BW346" i="53"/>
  <c r="BV346" i="53"/>
  <c r="BU346" i="53"/>
  <c r="BR346" i="53"/>
  <c r="BQ346" i="53"/>
  <c r="BP346" i="53"/>
  <c r="BO346" i="53"/>
  <c r="BN346" i="53"/>
  <c r="BM346" i="53"/>
  <c r="BJ346" i="53"/>
  <c r="BI346" i="53"/>
  <c r="BH346" i="53"/>
  <c r="BG346" i="53"/>
  <c r="BF346" i="53"/>
  <c r="BE346" i="53"/>
  <c r="BC346" i="53"/>
  <c r="BB346" i="53"/>
  <c r="BD346" i="53" s="1"/>
  <c r="BA346" i="53"/>
  <c r="CS346" i="53" s="1"/>
  <c r="AZ346" i="53"/>
  <c r="AZ347" i="53" s="1"/>
  <c r="AY346" i="53"/>
  <c r="AY347" i="53" s="1"/>
  <c r="AR346" i="53"/>
  <c r="AS346" i="53" s="1"/>
  <c r="AQ346" i="53"/>
  <c r="CK346" i="53" s="1"/>
  <c r="AP346" i="53"/>
  <c r="AO346" i="53"/>
  <c r="CJ346" i="53" s="1"/>
  <c r="AN346" i="53"/>
  <c r="AN347" i="53" s="1"/>
  <c r="AH346" i="53"/>
  <c r="CC346" i="53" s="1"/>
  <c r="AG346" i="53"/>
  <c r="AF346" i="53"/>
  <c r="CB346" i="53" s="1"/>
  <c r="AE346" i="53"/>
  <c r="AE347" i="53" s="1"/>
  <c r="Y346" i="53"/>
  <c r="X346" i="53"/>
  <c r="W346" i="53"/>
  <c r="BT346" i="53" s="1"/>
  <c r="V346" i="53"/>
  <c r="V347" i="53" s="1"/>
  <c r="P346" i="53"/>
  <c r="O346" i="53"/>
  <c r="N346" i="53"/>
  <c r="M346" i="53"/>
  <c r="BK346" i="53" s="1"/>
  <c r="BD345" i="53"/>
  <c r="AX345" i="53"/>
  <c r="AW345" i="53"/>
  <c r="AV345" i="53"/>
  <c r="AU345" i="53"/>
  <c r="AT345" i="53"/>
  <c r="AN345" i="53"/>
  <c r="AM345" i="53"/>
  <c r="AL345" i="53"/>
  <c r="AK345" i="53"/>
  <c r="AJ345" i="53"/>
  <c r="AI345" i="53"/>
  <c r="AD345" i="53"/>
  <c r="AC345" i="53"/>
  <c r="AB345" i="53"/>
  <c r="AA345" i="53"/>
  <c r="Z345" i="53"/>
  <c r="W345" i="53"/>
  <c r="V345" i="53"/>
  <c r="U345" i="53"/>
  <c r="T345" i="53"/>
  <c r="S345" i="53"/>
  <c r="R345" i="53"/>
  <c r="Q345" i="53"/>
  <c r="M345" i="53"/>
  <c r="L345" i="53"/>
  <c r="K345" i="53"/>
  <c r="J345" i="53"/>
  <c r="I345" i="53"/>
  <c r="H345" i="53"/>
  <c r="CP344" i="53"/>
  <c r="CO344" i="53"/>
  <c r="CN344" i="53"/>
  <c r="CM344" i="53"/>
  <c r="CL344" i="53"/>
  <c r="CI344" i="53"/>
  <c r="CH344" i="53"/>
  <c r="CG344" i="53"/>
  <c r="CF344" i="53"/>
  <c r="CE344" i="53"/>
  <c r="CD344" i="53"/>
  <c r="CB344" i="53"/>
  <c r="CA344" i="53"/>
  <c r="BZ344" i="53"/>
  <c r="BY344" i="53"/>
  <c r="BX344" i="53"/>
  <c r="BW344" i="53"/>
  <c r="BV344" i="53"/>
  <c r="BS344" i="53"/>
  <c r="BR344" i="53"/>
  <c r="BQ344" i="53"/>
  <c r="BP344" i="53"/>
  <c r="BO344" i="53"/>
  <c r="BN344" i="53"/>
  <c r="BK344" i="53"/>
  <c r="BJ344" i="53"/>
  <c r="BI344" i="53"/>
  <c r="BH344" i="53"/>
  <c r="BG344" i="53"/>
  <c r="BF344" i="53"/>
  <c r="BE344" i="53"/>
  <c r="BC344" i="53"/>
  <c r="BB344" i="53"/>
  <c r="BD344" i="53" s="1"/>
  <c r="BA344" i="53"/>
  <c r="CS344" i="53" s="1"/>
  <c r="AZ344" i="53"/>
  <c r="AZ345" i="53" s="1"/>
  <c r="AY344" i="53"/>
  <c r="AY345" i="53" s="1"/>
  <c r="AQ344" i="53"/>
  <c r="CK344" i="53" s="1"/>
  <c r="AP344" i="53"/>
  <c r="AO344" i="53"/>
  <c r="AO345" i="53" s="1"/>
  <c r="AN344" i="53"/>
  <c r="AH344" i="53"/>
  <c r="CC344" i="53" s="1"/>
  <c r="AG344" i="53"/>
  <c r="AF344" i="53"/>
  <c r="AF345" i="53" s="1"/>
  <c r="AE344" i="53"/>
  <c r="AE345" i="53" s="1"/>
  <c r="Y344" i="53"/>
  <c r="X344" i="53"/>
  <c r="W344" i="53"/>
  <c r="BT344" i="53" s="1"/>
  <c r="V344" i="53"/>
  <c r="P344" i="53"/>
  <c r="BM344" i="53" s="1"/>
  <c r="O344" i="53"/>
  <c r="N344" i="53"/>
  <c r="BL344" i="53" s="1"/>
  <c r="M344" i="53"/>
  <c r="BD343" i="53"/>
  <c r="AY343" i="53"/>
  <c r="AX343" i="53"/>
  <c r="AW343" i="53"/>
  <c r="AV343" i="53"/>
  <c r="AU343" i="53"/>
  <c r="AT343" i="53"/>
  <c r="AM343" i="53"/>
  <c r="AL343" i="53"/>
  <c r="AK343" i="53"/>
  <c r="AJ343" i="53"/>
  <c r="AI343" i="53"/>
  <c r="AD343" i="53"/>
  <c r="AC343" i="53"/>
  <c r="AB343" i="53"/>
  <c r="AA343" i="53"/>
  <c r="Z343" i="53"/>
  <c r="U343" i="53"/>
  <c r="T343" i="53"/>
  <c r="S343" i="53"/>
  <c r="R343" i="53"/>
  <c r="Q343" i="53"/>
  <c r="L343" i="53"/>
  <c r="K343" i="53"/>
  <c r="J343" i="53"/>
  <c r="I343" i="53"/>
  <c r="H343" i="53"/>
  <c r="CP342" i="53"/>
  <c r="CO342" i="53"/>
  <c r="CN342" i="53"/>
  <c r="CM342" i="53"/>
  <c r="CL342" i="53"/>
  <c r="CH342" i="53"/>
  <c r="CG342" i="53"/>
  <c r="CF342" i="53"/>
  <c r="CE342" i="53"/>
  <c r="CD342" i="53"/>
  <c r="BZ342" i="53"/>
  <c r="BY342" i="53"/>
  <c r="BX342" i="53"/>
  <c r="BW342" i="53"/>
  <c r="BV342" i="53"/>
  <c r="BR342" i="53"/>
  <c r="BQ342" i="53"/>
  <c r="BP342" i="53"/>
  <c r="BO342" i="53"/>
  <c r="BN342" i="53"/>
  <c r="BJ342" i="53"/>
  <c r="BI342" i="53"/>
  <c r="BH342" i="53"/>
  <c r="BG342" i="53"/>
  <c r="BF342" i="53"/>
  <c r="BE342" i="53"/>
  <c r="BC342" i="53"/>
  <c r="BB342" i="53"/>
  <c r="BD342" i="53" s="1"/>
  <c r="BA342" i="53"/>
  <c r="CS342" i="53" s="1"/>
  <c r="AZ342" i="53"/>
  <c r="CR342" i="53" s="1"/>
  <c r="AY342" i="53"/>
  <c r="CQ342" i="53" s="1"/>
  <c r="AQ342" i="53"/>
  <c r="CK342" i="53" s="1"/>
  <c r="AP342" i="53"/>
  <c r="AO342" i="53"/>
  <c r="AO343" i="53" s="1"/>
  <c r="AN342" i="53"/>
  <c r="AH342" i="53"/>
  <c r="CC342" i="53" s="1"/>
  <c r="AG342" i="53"/>
  <c r="AF342" i="53"/>
  <c r="AF343" i="53" s="1"/>
  <c r="AE342" i="53"/>
  <c r="CA342" i="53" s="1"/>
  <c r="Y342" i="53"/>
  <c r="AR342" i="53" s="1"/>
  <c r="AS342" i="53" s="1"/>
  <c r="X342" i="53"/>
  <c r="W342" i="53"/>
  <c r="BT342" i="53" s="1"/>
  <c r="V342" i="53"/>
  <c r="P342" i="53"/>
  <c r="BM342" i="53" s="1"/>
  <c r="O342" i="53"/>
  <c r="N342" i="53"/>
  <c r="N343" i="53" s="1"/>
  <c r="M342" i="53"/>
  <c r="BD341" i="53"/>
  <c r="AX341" i="53"/>
  <c r="AW341" i="53"/>
  <c r="AV341" i="53"/>
  <c r="AU341" i="53"/>
  <c r="AT341" i="53"/>
  <c r="AM341" i="53"/>
  <c r="AL341" i="53"/>
  <c r="AK341" i="53"/>
  <c r="AJ341" i="53"/>
  <c r="AI341" i="53"/>
  <c r="AD341" i="53"/>
  <c r="AC341" i="53"/>
  <c r="AB341" i="53"/>
  <c r="AA341" i="53"/>
  <c r="Z341" i="53"/>
  <c r="V341" i="53"/>
  <c r="U341" i="53"/>
  <c r="T341" i="53"/>
  <c r="S341" i="53"/>
  <c r="R341" i="53"/>
  <c r="Q341" i="53"/>
  <c r="M341" i="53"/>
  <c r="L341" i="53"/>
  <c r="K341" i="53"/>
  <c r="J341" i="53"/>
  <c r="I341" i="53"/>
  <c r="H341" i="53"/>
  <c r="CP340" i="53"/>
  <c r="CO340" i="53"/>
  <c r="CN340" i="53"/>
  <c r="CM340" i="53"/>
  <c r="CL340" i="53"/>
  <c r="CI340" i="53"/>
  <c r="CH340" i="53"/>
  <c r="CG340" i="53"/>
  <c r="CF340" i="53"/>
  <c r="CE340" i="53"/>
  <c r="CD340" i="53"/>
  <c r="CA340" i="53"/>
  <c r="BZ340" i="53"/>
  <c r="BY340" i="53"/>
  <c r="BX340" i="53"/>
  <c r="BW340" i="53"/>
  <c r="BV340" i="53"/>
  <c r="BS340" i="53"/>
  <c r="BR340" i="53"/>
  <c r="BQ340" i="53"/>
  <c r="BP340" i="53"/>
  <c r="BO340" i="53"/>
  <c r="BN340" i="53"/>
  <c r="BK340" i="53"/>
  <c r="BJ340" i="53"/>
  <c r="BI340" i="53"/>
  <c r="BH340" i="53"/>
  <c r="BG340" i="53"/>
  <c r="BF340" i="53"/>
  <c r="BE340" i="53"/>
  <c r="BC340" i="53"/>
  <c r="BB340" i="53"/>
  <c r="BD340" i="53" s="1"/>
  <c r="BA340" i="53"/>
  <c r="CS340" i="53" s="1"/>
  <c r="AZ340" i="53"/>
  <c r="AZ341" i="53" s="1"/>
  <c r="AY340" i="53"/>
  <c r="AY341" i="53" s="1"/>
  <c r="AQ340" i="53"/>
  <c r="CK340" i="53" s="1"/>
  <c r="AP340" i="53"/>
  <c r="AO340" i="53"/>
  <c r="AN340" i="53"/>
  <c r="AN341" i="53" s="1"/>
  <c r="AH340" i="53"/>
  <c r="CC340" i="53" s="1"/>
  <c r="AG340" i="53"/>
  <c r="AF340" i="53"/>
  <c r="CB340" i="53" s="1"/>
  <c r="AE340" i="53"/>
  <c r="AE341" i="53" s="1"/>
  <c r="Y340" i="53"/>
  <c r="BU340" i="53" s="1"/>
  <c r="X340" i="53"/>
  <c r="W340" i="53"/>
  <c r="V340" i="53"/>
  <c r="P340" i="53"/>
  <c r="BM340" i="53" s="1"/>
  <c r="O340" i="53"/>
  <c r="N340" i="53"/>
  <c r="M340" i="53"/>
  <c r="BD339" i="53"/>
  <c r="AX339" i="53"/>
  <c r="AW339" i="53"/>
  <c r="AV339" i="53"/>
  <c r="AU339" i="53"/>
  <c r="AT339" i="53"/>
  <c r="AN339" i="53"/>
  <c r="AM339" i="53"/>
  <c r="AL339" i="53"/>
  <c r="AK339" i="53"/>
  <c r="AJ339" i="53"/>
  <c r="AI339" i="53"/>
  <c r="AD339" i="53"/>
  <c r="AC339" i="53"/>
  <c r="AB339" i="53"/>
  <c r="AA339" i="53"/>
  <c r="Z339" i="53"/>
  <c r="W339" i="53"/>
  <c r="U339" i="53"/>
  <c r="T339" i="53"/>
  <c r="S339" i="53"/>
  <c r="R339" i="53"/>
  <c r="Q339" i="53"/>
  <c r="N339" i="53"/>
  <c r="M339" i="53"/>
  <c r="L339" i="53"/>
  <c r="K339" i="53"/>
  <c r="J339" i="53"/>
  <c r="I339" i="53"/>
  <c r="H339" i="53"/>
  <c r="CQ338" i="53"/>
  <c r="CP338" i="53"/>
  <c r="CO338" i="53"/>
  <c r="CN338" i="53"/>
  <c r="CM338" i="53"/>
  <c r="CL338" i="53"/>
  <c r="CJ338" i="53"/>
  <c r="CI338" i="53"/>
  <c r="CH338" i="53"/>
  <c r="CG338" i="53"/>
  <c r="CF338" i="53"/>
  <c r="CE338" i="53"/>
  <c r="CD338" i="53"/>
  <c r="CB338" i="53"/>
  <c r="CA338" i="53"/>
  <c r="BZ338" i="53"/>
  <c r="BY338" i="53"/>
  <c r="BX338" i="53"/>
  <c r="BW338" i="53"/>
  <c r="BV338" i="53"/>
  <c r="BT338" i="53"/>
  <c r="BS338" i="53"/>
  <c r="BR338" i="53"/>
  <c r="BQ338" i="53"/>
  <c r="BP338" i="53"/>
  <c r="BO338" i="53"/>
  <c r="BN338" i="53"/>
  <c r="BL338" i="53"/>
  <c r="BK338" i="53"/>
  <c r="BJ338" i="53"/>
  <c r="BI338" i="53"/>
  <c r="BH338" i="53"/>
  <c r="BG338" i="53"/>
  <c r="BF338" i="53"/>
  <c r="BE338" i="53"/>
  <c r="BC338" i="53"/>
  <c r="BD338" i="53" s="1"/>
  <c r="BB338" i="53"/>
  <c r="BA338" i="53"/>
  <c r="CS338" i="53" s="1"/>
  <c r="AZ338" i="53"/>
  <c r="AZ339" i="53" s="1"/>
  <c r="AY338" i="53"/>
  <c r="AY339" i="53" s="1"/>
  <c r="AQ338" i="53"/>
  <c r="CK338" i="53" s="1"/>
  <c r="AP338" i="53"/>
  <c r="AO338" i="53"/>
  <c r="AO339" i="53" s="1"/>
  <c r="AN338" i="53"/>
  <c r="AH338" i="53"/>
  <c r="CC338" i="53" s="1"/>
  <c r="AG338" i="53"/>
  <c r="AF338" i="53"/>
  <c r="AF339" i="53" s="1"/>
  <c r="AE338" i="53"/>
  <c r="AE339" i="53" s="1"/>
  <c r="Y338" i="53"/>
  <c r="BU338" i="53" s="1"/>
  <c r="X338" i="53"/>
  <c r="W338" i="53"/>
  <c r="V338" i="53"/>
  <c r="V339" i="53" s="1"/>
  <c r="P338" i="53"/>
  <c r="O338" i="53"/>
  <c r="N338" i="53"/>
  <c r="M338" i="53"/>
  <c r="BD337" i="53"/>
  <c r="AX337" i="53"/>
  <c r="AW337" i="53"/>
  <c r="AV337" i="53"/>
  <c r="AU337" i="53"/>
  <c r="AT337" i="53"/>
  <c r="AO337" i="53"/>
  <c r="AN337" i="53"/>
  <c r="AM337" i="53"/>
  <c r="AL337" i="53"/>
  <c r="AK337" i="53"/>
  <c r="AJ337" i="53"/>
  <c r="AI337" i="53"/>
  <c r="AD337" i="53"/>
  <c r="AC337" i="53"/>
  <c r="AB337" i="53"/>
  <c r="AA337" i="53"/>
  <c r="Z337" i="53"/>
  <c r="U337" i="53"/>
  <c r="T337" i="53"/>
  <c r="S337" i="53"/>
  <c r="R337" i="53"/>
  <c r="Q337" i="53"/>
  <c r="N337" i="53"/>
  <c r="L337" i="53"/>
  <c r="K337" i="53"/>
  <c r="J337" i="53"/>
  <c r="I337" i="53"/>
  <c r="H337" i="53"/>
  <c r="CP336" i="53"/>
  <c r="CO336" i="53"/>
  <c r="CN336" i="53"/>
  <c r="CM336" i="53"/>
  <c r="CL336" i="53"/>
  <c r="CJ336" i="53"/>
  <c r="CH336" i="53"/>
  <c r="CG336" i="53"/>
  <c r="CF336" i="53"/>
  <c r="CE336" i="53"/>
  <c r="CD336" i="53"/>
  <c r="CB336" i="53"/>
  <c r="BZ336" i="53"/>
  <c r="BY336" i="53"/>
  <c r="BX336" i="53"/>
  <c r="BW336" i="53"/>
  <c r="BV336" i="53"/>
  <c r="BT336" i="53"/>
  <c r="BR336" i="53"/>
  <c r="BQ336" i="53"/>
  <c r="BP336" i="53"/>
  <c r="BO336" i="53"/>
  <c r="BN336" i="53"/>
  <c r="BL336" i="53"/>
  <c r="BJ336" i="53"/>
  <c r="BI336" i="53"/>
  <c r="BH336" i="53"/>
  <c r="BG336" i="53"/>
  <c r="BF336" i="53"/>
  <c r="BE336" i="53"/>
  <c r="BD336" i="53"/>
  <c r="BC336" i="53"/>
  <c r="BB336" i="53"/>
  <c r="BA336" i="53"/>
  <c r="CS336" i="53" s="1"/>
  <c r="AZ336" i="53"/>
  <c r="AZ337" i="53" s="1"/>
  <c r="AY336" i="53"/>
  <c r="AY337" i="53" s="1"/>
  <c r="AQ336" i="53"/>
  <c r="CK336" i="53" s="1"/>
  <c r="AP336" i="53"/>
  <c r="AO336" i="53"/>
  <c r="AN336" i="53"/>
  <c r="CI336" i="53" s="1"/>
  <c r="AH336" i="53"/>
  <c r="CC336" i="53" s="1"/>
  <c r="AG336" i="53"/>
  <c r="AF336" i="53"/>
  <c r="AF337" i="53" s="1"/>
  <c r="AE336" i="53"/>
  <c r="CA336" i="53" s="1"/>
  <c r="Y336" i="53"/>
  <c r="X336" i="53"/>
  <c r="W336" i="53"/>
  <c r="W337" i="53" s="1"/>
  <c r="V336" i="53"/>
  <c r="BS336" i="53" s="1"/>
  <c r="P336" i="53"/>
  <c r="O336" i="53"/>
  <c r="N336" i="53"/>
  <c r="M336" i="53"/>
  <c r="M337" i="53" s="1"/>
  <c r="BD335" i="53"/>
  <c r="AX335" i="53"/>
  <c r="AW335" i="53"/>
  <c r="AV335" i="53"/>
  <c r="AU335" i="53"/>
  <c r="AT335" i="53"/>
  <c r="AO335" i="53"/>
  <c r="AM335" i="53"/>
  <c r="AL335" i="53"/>
  <c r="AK335" i="53"/>
  <c r="AJ335" i="53"/>
  <c r="AI335" i="53"/>
  <c r="AD335" i="53"/>
  <c r="AC335" i="53"/>
  <c r="AB335" i="53"/>
  <c r="AA335" i="53"/>
  <c r="Z335" i="53"/>
  <c r="U335" i="53"/>
  <c r="T335" i="53"/>
  <c r="S335" i="53"/>
  <c r="R335" i="53"/>
  <c r="Q335" i="53"/>
  <c r="L335" i="53"/>
  <c r="K335" i="53"/>
  <c r="J335" i="53"/>
  <c r="I335" i="53"/>
  <c r="H335" i="53"/>
  <c r="CP334" i="53"/>
  <c r="CO334" i="53"/>
  <c r="CN334" i="53"/>
  <c r="CM334" i="53"/>
  <c r="CL334" i="53"/>
  <c r="CK334" i="53"/>
  <c r="CH334" i="53"/>
  <c r="CG334" i="53"/>
  <c r="CF334" i="53"/>
  <c r="CE334" i="53"/>
  <c r="CD334" i="53"/>
  <c r="CC334" i="53"/>
  <c r="BZ334" i="53"/>
  <c r="BY334" i="53"/>
  <c r="BX334" i="53"/>
  <c r="BW334" i="53"/>
  <c r="BV334" i="53"/>
  <c r="BU334" i="53"/>
  <c r="BR334" i="53"/>
  <c r="BQ334" i="53"/>
  <c r="BP334" i="53"/>
  <c r="BO334" i="53"/>
  <c r="BN334" i="53"/>
  <c r="BM334" i="53"/>
  <c r="BJ334" i="53"/>
  <c r="BI334" i="53"/>
  <c r="BH334" i="53"/>
  <c r="BG334" i="53"/>
  <c r="BF334" i="53"/>
  <c r="BE334" i="53"/>
  <c r="BC334" i="53"/>
  <c r="BB334" i="53"/>
  <c r="BD334" i="53" s="1"/>
  <c r="BA334" i="53"/>
  <c r="CS334" i="53" s="1"/>
  <c r="AZ334" i="53"/>
  <c r="AZ335" i="53" s="1"/>
  <c r="AY334" i="53"/>
  <c r="AY335" i="53" s="1"/>
  <c r="AR334" i="53"/>
  <c r="AS334" i="53" s="1"/>
  <c r="AQ334" i="53"/>
  <c r="AP334" i="53"/>
  <c r="AO334" i="53"/>
  <c r="CJ334" i="53" s="1"/>
  <c r="AN334" i="53"/>
  <c r="AH334" i="53"/>
  <c r="AG334" i="53"/>
  <c r="AF334" i="53"/>
  <c r="CB334" i="53" s="1"/>
  <c r="AE334" i="53"/>
  <c r="CA334" i="53" s="1"/>
  <c r="Y334" i="53"/>
  <c r="X334" i="53"/>
  <c r="W334" i="53"/>
  <c r="BT334" i="53" s="1"/>
  <c r="V334" i="53"/>
  <c r="P334" i="53"/>
  <c r="O334" i="53"/>
  <c r="N334" i="53"/>
  <c r="N335" i="53" s="1"/>
  <c r="M334" i="53"/>
  <c r="BD333" i="53"/>
  <c r="AX333" i="53"/>
  <c r="AW333" i="53"/>
  <c r="AV333" i="53"/>
  <c r="AU333" i="53"/>
  <c r="AT333" i="53"/>
  <c r="AM333" i="53"/>
  <c r="AL333" i="53"/>
  <c r="AK333" i="53"/>
  <c r="AJ333" i="53"/>
  <c r="AI333" i="53"/>
  <c r="AD333" i="53"/>
  <c r="AC333" i="53"/>
  <c r="AB333" i="53"/>
  <c r="AA333" i="53"/>
  <c r="Z333" i="53"/>
  <c r="V333" i="53"/>
  <c r="U333" i="53"/>
  <c r="T333" i="53"/>
  <c r="S333" i="53"/>
  <c r="R333" i="53"/>
  <c r="Q333" i="53"/>
  <c r="M333" i="53"/>
  <c r="L333" i="53"/>
  <c r="K333" i="53"/>
  <c r="J333" i="53"/>
  <c r="I333" i="53"/>
  <c r="H333" i="53"/>
  <c r="CP332" i="53"/>
  <c r="CO332" i="53"/>
  <c r="CN332" i="53"/>
  <c r="CM332" i="53"/>
  <c r="CL332" i="53"/>
  <c r="CI332" i="53"/>
  <c r="CH332" i="53"/>
  <c r="CG332" i="53"/>
  <c r="CF332" i="53"/>
  <c r="CE332" i="53"/>
  <c r="CD332" i="53"/>
  <c r="CA332" i="53"/>
  <c r="BZ332" i="53"/>
  <c r="BY332" i="53"/>
  <c r="BX332" i="53"/>
  <c r="BW332" i="53"/>
  <c r="BV332" i="53"/>
  <c r="BS332" i="53"/>
  <c r="BR332" i="53"/>
  <c r="BQ332" i="53"/>
  <c r="BP332" i="53"/>
  <c r="BO332" i="53"/>
  <c r="BN332" i="53"/>
  <c r="BK332" i="53"/>
  <c r="BJ332" i="53"/>
  <c r="BI332" i="53"/>
  <c r="BH332" i="53"/>
  <c r="BG332" i="53"/>
  <c r="BF332" i="53"/>
  <c r="BE332" i="53"/>
  <c r="BC332" i="53"/>
  <c r="BB332" i="53"/>
  <c r="BD332" i="53" s="1"/>
  <c r="BA332" i="53"/>
  <c r="CS332" i="53" s="1"/>
  <c r="AZ332" i="53"/>
  <c r="AZ333" i="53" s="1"/>
  <c r="AY332" i="53"/>
  <c r="AY333" i="53" s="1"/>
  <c r="AQ332" i="53"/>
  <c r="CK332" i="53" s="1"/>
  <c r="AP332" i="53"/>
  <c r="AO332" i="53"/>
  <c r="AN332" i="53"/>
  <c r="AN333" i="53" s="1"/>
  <c r="AH332" i="53"/>
  <c r="CC332" i="53" s="1"/>
  <c r="AG332" i="53"/>
  <c r="AF332" i="53"/>
  <c r="CB332" i="53" s="1"/>
  <c r="AE332" i="53"/>
  <c r="AE333" i="53" s="1"/>
  <c r="Y332" i="53"/>
  <c r="BU332" i="53" s="1"/>
  <c r="X332" i="53"/>
  <c r="W332" i="53"/>
  <c r="V332" i="53"/>
  <c r="P332" i="53"/>
  <c r="BM332" i="53" s="1"/>
  <c r="O332" i="53"/>
  <c r="N332" i="53"/>
  <c r="M332" i="53"/>
  <c r="BD331" i="53"/>
  <c r="AX331" i="53"/>
  <c r="AW331" i="53"/>
  <c r="AV331" i="53"/>
  <c r="AU331" i="53"/>
  <c r="AT331" i="53"/>
  <c r="AM331" i="53"/>
  <c r="AL331" i="53"/>
  <c r="AK331" i="53"/>
  <c r="AJ331" i="53"/>
  <c r="AI331" i="53"/>
  <c r="AD331" i="53"/>
  <c r="AC331" i="53"/>
  <c r="AB331" i="53"/>
  <c r="AA331" i="53"/>
  <c r="Z331" i="53"/>
  <c r="W331" i="53"/>
  <c r="U331" i="53"/>
  <c r="T331" i="53"/>
  <c r="S331" i="53"/>
  <c r="R331" i="53"/>
  <c r="Q331" i="53"/>
  <c r="M331" i="53"/>
  <c r="L331" i="53"/>
  <c r="K331" i="53"/>
  <c r="J331" i="53"/>
  <c r="I331" i="53"/>
  <c r="H331" i="53"/>
  <c r="CP330" i="53"/>
  <c r="CO330" i="53"/>
  <c r="CN330" i="53"/>
  <c r="CM330" i="53"/>
  <c r="CL330" i="53"/>
  <c r="CJ330" i="53"/>
  <c r="CI330" i="53"/>
  <c r="CH330" i="53"/>
  <c r="CG330" i="53"/>
  <c r="CF330" i="53"/>
  <c r="CE330" i="53"/>
  <c r="CD330" i="53"/>
  <c r="CB330" i="53"/>
  <c r="CA330" i="53"/>
  <c r="BZ330" i="53"/>
  <c r="BY330" i="53"/>
  <c r="BX330" i="53"/>
  <c r="BW330" i="53"/>
  <c r="BV330" i="53"/>
  <c r="BT330" i="53"/>
  <c r="BS330" i="53"/>
  <c r="BR330" i="53"/>
  <c r="BQ330" i="53"/>
  <c r="BP330" i="53"/>
  <c r="BO330" i="53"/>
  <c r="BN330" i="53"/>
  <c r="BK330" i="53"/>
  <c r="BJ330" i="53"/>
  <c r="BI330" i="53"/>
  <c r="BH330" i="53"/>
  <c r="BG330" i="53"/>
  <c r="BF330" i="53"/>
  <c r="BE330" i="53"/>
  <c r="BC330" i="53"/>
  <c r="BD330" i="53" s="1"/>
  <c r="BB330" i="53"/>
  <c r="BA330" i="53"/>
  <c r="CS330" i="53" s="1"/>
  <c r="AZ330" i="53"/>
  <c r="AZ331" i="53" s="1"/>
  <c r="AY330" i="53"/>
  <c r="AY331" i="53" s="1"/>
  <c r="AQ330" i="53"/>
  <c r="CK330" i="53" s="1"/>
  <c r="AP330" i="53"/>
  <c r="AO330" i="53"/>
  <c r="AO331" i="53" s="1"/>
  <c r="AN330" i="53"/>
  <c r="AN331" i="53" s="1"/>
  <c r="AH330" i="53"/>
  <c r="CC330" i="53" s="1"/>
  <c r="AG330" i="53"/>
  <c r="AF330" i="53"/>
  <c r="AF331" i="53" s="1"/>
  <c r="AE330" i="53"/>
  <c r="AE331" i="53" s="1"/>
  <c r="Y330" i="53"/>
  <c r="BU330" i="53" s="1"/>
  <c r="X330" i="53"/>
  <c r="W330" i="53"/>
  <c r="V330" i="53"/>
  <c r="V331" i="53" s="1"/>
  <c r="P330" i="53"/>
  <c r="O330" i="53"/>
  <c r="N330" i="53"/>
  <c r="N331" i="53" s="1"/>
  <c r="M330" i="53"/>
  <c r="BD329" i="53"/>
  <c r="AX329" i="53"/>
  <c r="AW329" i="53"/>
  <c r="AV329" i="53"/>
  <c r="AU329" i="53"/>
  <c r="AT329" i="53"/>
  <c r="AO329" i="53"/>
  <c r="AM329" i="53"/>
  <c r="AL329" i="53"/>
  <c r="AK329" i="53"/>
  <c r="AJ329" i="53"/>
  <c r="AI329" i="53"/>
  <c r="AD329" i="53"/>
  <c r="AC329" i="53"/>
  <c r="AB329" i="53"/>
  <c r="AA329" i="53"/>
  <c r="Z329" i="53"/>
  <c r="W329" i="53"/>
  <c r="U329" i="53"/>
  <c r="T329" i="53"/>
  <c r="S329" i="53"/>
  <c r="R329" i="53"/>
  <c r="Q329" i="53"/>
  <c r="N329" i="53"/>
  <c r="L329" i="53"/>
  <c r="K329" i="53"/>
  <c r="J329" i="53"/>
  <c r="I329" i="53"/>
  <c r="H329" i="53"/>
  <c r="CP328" i="53"/>
  <c r="CO328" i="53"/>
  <c r="CN328" i="53"/>
  <c r="CM328" i="53"/>
  <c r="CL328" i="53"/>
  <c r="CJ328" i="53"/>
  <c r="CH328" i="53"/>
  <c r="CG328" i="53"/>
  <c r="CF328" i="53"/>
  <c r="CE328" i="53"/>
  <c r="CD328" i="53"/>
  <c r="CB328" i="53"/>
  <c r="BZ328" i="53"/>
  <c r="BY328" i="53"/>
  <c r="BX328" i="53"/>
  <c r="BW328" i="53"/>
  <c r="BV328" i="53"/>
  <c r="BT328" i="53"/>
  <c r="BR328" i="53"/>
  <c r="BQ328" i="53"/>
  <c r="BP328" i="53"/>
  <c r="BO328" i="53"/>
  <c r="BN328" i="53"/>
  <c r="BL328" i="53"/>
  <c r="BJ328" i="53"/>
  <c r="BI328" i="53"/>
  <c r="BH328" i="53"/>
  <c r="BG328" i="53"/>
  <c r="BF328" i="53"/>
  <c r="BE328" i="53"/>
  <c r="BD328" i="53"/>
  <c r="BC328" i="53"/>
  <c r="BB328" i="53"/>
  <c r="BA328" i="53"/>
  <c r="CS328" i="53" s="1"/>
  <c r="AZ328" i="53"/>
  <c r="AZ329" i="53" s="1"/>
  <c r="AY328" i="53"/>
  <c r="AY329" i="53" s="1"/>
  <c r="AQ328" i="53"/>
  <c r="CK328" i="53" s="1"/>
  <c r="AP328" i="53"/>
  <c r="AO328" i="53"/>
  <c r="AN328" i="53"/>
  <c r="AN329" i="53" s="1"/>
  <c r="AH328" i="53"/>
  <c r="CC328" i="53" s="1"/>
  <c r="AG328" i="53"/>
  <c r="AF328" i="53"/>
  <c r="AF329" i="53" s="1"/>
  <c r="AE328" i="53"/>
  <c r="CA328" i="53" s="1"/>
  <c r="Y328" i="53"/>
  <c r="BU328" i="53" s="1"/>
  <c r="X328" i="53"/>
  <c r="W328" i="53"/>
  <c r="V328" i="53"/>
  <c r="BS328" i="53" s="1"/>
  <c r="P328" i="53"/>
  <c r="O328" i="53"/>
  <c r="N328" i="53"/>
  <c r="M328" i="53"/>
  <c r="M329" i="53" s="1"/>
  <c r="BD327" i="53"/>
  <c r="AX327" i="53"/>
  <c r="AW327" i="53"/>
  <c r="AV327" i="53"/>
  <c r="AU327" i="53"/>
  <c r="AT327" i="53"/>
  <c r="AO327" i="53"/>
  <c r="AM327" i="53"/>
  <c r="AL327" i="53"/>
  <c r="AK327" i="53"/>
  <c r="AJ327" i="53"/>
  <c r="AI327" i="53"/>
  <c r="AD327" i="53"/>
  <c r="AC327" i="53"/>
  <c r="AB327" i="53"/>
  <c r="AA327" i="53"/>
  <c r="Z327" i="53"/>
  <c r="U327" i="53"/>
  <c r="T327" i="53"/>
  <c r="S327" i="53"/>
  <c r="R327" i="53"/>
  <c r="Q327" i="53"/>
  <c r="L327" i="53"/>
  <c r="K327" i="53"/>
  <c r="J327" i="53"/>
  <c r="I327" i="53"/>
  <c r="H327" i="53"/>
  <c r="CP326" i="53"/>
  <c r="CO326" i="53"/>
  <c r="CN326" i="53"/>
  <c r="CM326" i="53"/>
  <c r="CL326" i="53"/>
  <c r="CH326" i="53"/>
  <c r="CG326" i="53"/>
  <c r="CF326" i="53"/>
  <c r="CE326" i="53"/>
  <c r="CD326" i="53"/>
  <c r="BZ326" i="53"/>
  <c r="BY326" i="53"/>
  <c r="BX326" i="53"/>
  <c r="BW326" i="53"/>
  <c r="BV326" i="53"/>
  <c r="BR326" i="53"/>
  <c r="BQ326" i="53"/>
  <c r="BP326" i="53"/>
  <c r="BO326" i="53"/>
  <c r="BN326" i="53"/>
  <c r="BJ326" i="53"/>
  <c r="BI326" i="53"/>
  <c r="BH326" i="53"/>
  <c r="BG326" i="53"/>
  <c r="BF326" i="53"/>
  <c r="BE326" i="53"/>
  <c r="BC326" i="53"/>
  <c r="BB326" i="53"/>
  <c r="BD326" i="53" s="1"/>
  <c r="BA326" i="53"/>
  <c r="CS326" i="53" s="1"/>
  <c r="AZ326" i="53"/>
  <c r="AZ327" i="53" s="1"/>
  <c r="AY326" i="53"/>
  <c r="AY327" i="53" s="1"/>
  <c r="AQ326" i="53"/>
  <c r="CK326" i="53" s="1"/>
  <c r="AP326" i="53"/>
  <c r="AO326" i="53"/>
  <c r="CJ326" i="53" s="1"/>
  <c r="AN326" i="53"/>
  <c r="AH326" i="53"/>
  <c r="CC326" i="53" s="1"/>
  <c r="AG326" i="53"/>
  <c r="AF326" i="53"/>
  <c r="CB326" i="53" s="1"/>
  <c r="AE326" i="53"/>
  <c r="CA326" i="53" s="1"/>
  <c r="Y326" i="53"/>
  <c r="X326" i="53"/>
  <c r="W326" i="53"/>
  <c r="BT326" i="53" s="1"/>
  <c r="V326" i="53"/>
  <c r="P326" i="53"/>
  <c r="BM326" i="53" s="1"/>
  <c r="O326" i="53"/>
  <c r="N326" i="53"/>
  <c r="N327" i="53" s="1"/>
  <c r="M326" i="53"/>
  <c r="BD325" i="53"/>
  <c r="AX325" i="53"/>
  <c r="AW325" i="53"/>
  <c r="AV325" i="53"/>
  <c r="AU325" i="53"/>
  <c r="AT325" i="53"/>
  <c r="AM325" i="53"/>
  <c r="AL325" i="53"/>
  <c r="AK325" i="53"/>
  <c r="AJ325" i="53"/>
  <c r="AI325" i="53"/>
  <c r="AD325" i="53"/>
  <c r="AC325" i="53"/>
  <c r="AB325" i="53"/>
  <c r="AA325" i="53"/>
  <c r="Z325" i="53"/>
  <c r="V325" i="53"/>
  <c r="U325" i="53"/>
  <c r="T325" i="53"/>
  <c r="S325" i="53"/>
  <c r="R325" i="53"/>
  <c r="Q325" i="53"/>
  <c r="M325" i="53"/>
  <c r="L325" i="53"/>
  <c r="K325" i="53"/>
  <c r="J325" i="53"/>
  <c r="I325" i="53"/>
  <c r="H325" i="53"/>
  <c r="CP324" i="53"/>
  <c r="CO324" i="53"/>
  <c r="CN324" i="53"/>
  <c r="CM324" i="53"/>
  <c r="CL324" i="53"/>
  <c r="CI324" i="53"/>
  <c r="CH324" i="53"/>
  <c r="CG324" i="53"/>
  <c r="CF324" i="53"/>
  <c r="CE324" i="53"/>
  <c r="CD324" i="53"/>
  <c r="CC324" i="53"/>
  <c r="CA324" i="53"/>
  <c r="BZ324" i="53"/>
  <c r="BY324" i="53"/>
  <c r="BX324" i="53"/>
  <c r="BW324" i="53"/>
  <c r="BV324" i="53"/>
  <c r="BS324" i="53"/>
  <c r="BR324" i="53"/>
  <c r="BQ324" i="53"/>
  <c r="BP324" i="53"/>
  <c r="BO324" i="53"/>
  <c r="BN324" i="53"/>
  <c r="BM324" i="53"/>
  <c r="BK324" i="53"/>
  <c r="BJ324" i="53"/>
  <c r="BI324" i="53"/>
  <c r="BH324" i="53"/>
  <c r="BG324" i="53"/>
  <c r="BF324" i="53"/>
  <c r="BE324" i="53"/>
  <c r="BC324" i="53"/>
  <c r="BB324" i="53"/>
  <c r="BD324" i="53" s="1"/>
  <c r="BA324" i="53"/>
  <c r="CS324" i="53" s="1"/>
  <c r="AZ324" i="53"/>
  <c r="AZ325" i="53" s="1"/>
  <c r="AY324" i="53"/>
  <c r="AY325" i="53" s="1"/>
  <c r="AR324" i="53"/>
  <c r="AQ324" i="53"/>
  <c r="CK324" i="53" s="1"/>
  <c r="AP324" i="53"/>
  <c r="AO324" i="53"/>
  <c r="AN324" i="53"/>
  <c r="AN325" i="53" s="1"/>
  <c r="AH324" i="53"/>
  <c r="AG324" i="53"/>
  <c r="AF324" i="53"/>
  <c r="CB324" i="53" s="1"/>
  <c r="AE324" i="53"/>
  <c r="AE325" i="53" s="1"/>
  <c r="Y324" i="53"/>
  <c r="BU324" i="53" s="1"/>
  <c r="X324" i="53"/>
  <c r="W324" i="53"/>
  <c r="V324" i="53"/>
  <c r="P324" i="53"/>
  <c r="O324" i="53"/>
  <c r="N324" i="53"/>
  <c r="M324" i="53"/>
  <c r="BD323" i="53"/>
  <c r="AX323" i="53"/>
  <c r="AW323" i="53"/>
  <c r="AV323" i="53"/>
  <c r="AU323" i="53"/>
  <c r="AT323" i="53"/>
  <c r="AN323" i="53"/>
  <c r="AM323" i="53"/>
  <c r="AL323" i="53"/>
  <c r="AK323" i="53"/>
  <c r="AJ323" i="53"/>
  <c r="AI323" i="53"/>
  <c r="AD323" i="53"/>
  <c r="AC323" i="53"/>
  <c r="AB323" i="53"/>
  <c r="AA323" i="53"/>
  <c r="Z323" i="53"/>
  <c r="W323" i="53"/>
  <c r="V323" i="53"/>
  <c r="U323" i="53"/>
  <c r="T323" i="53"/>
  <c r="S323" i="53"/>
  <c r="R323" i="53"/>
  <c r="Q323" i="53"/>
  <c r="N323" i="53"/>
  <c r="M323" i="53"/>
  <c r="L323" i="53"/>
  <c r="K323" i="53"/>
  <c r="J323" i="53"/>
  <c r="I323" i="53"/>
  <c r="H323" i="53"/>
  <c r="CP322" i="53"/>
  <c r="CO322" i="53"/>
  <c r="CN322" i="53"/>
  <c r="CM322" i="53"/>
  <c r="CL322" i="53"/>
  <c r="CJ322" i="53"/>
  <c r="CI322" i="53"/>
  <c r="CH322" i="53"/>
  <c r="CG322" i="53"/>
  <c r="CF322" i="53"/>
  <c r="CE322" i="53"/>
  <c r="CD322" i="53"/>
  <c r="CB322" i="53"/>
  <c r="CA322" i="53"/>
  <c r="BZ322" i="53"/>
  <c r="BY322" i="53"/>
  <c r="BX322" i="53"/>
  <c r="BW322" i="53"/>
  <c r="BV322" i="53"/>
  <c r="BT322" i="53"/>
  <c r="BS322" i="53"/>
  <c r="BR322" i="53"/>
  <c r="BQ322" i="53"/>
  <c r="BP322" i="53"/>
  <c r="BO322" i="53"/>
  <c r="BN322" i="53"/>
  <c r="BL322" i="53"/>
  <c r="BK322" i="53"/>
  <c r="BJ322" i="53"/>
  <c r="BI322" i="53"/>
  <c r="BH322" i="53"/>
  <c r="BG322" i="53"/>
  <c r="BF322" i="53"/>
  <c r="BE322" i="53"/>
  <c r="BC322" i="53"/>
  <c r="BD322" i="53" s="1"/>
  <c r="BB322" i="53"/>
  <c r="BA322" i="53"/>
  <c r="CS322" i="53" s="1"/>
  <c r="AZ322" i="53"/>
  <c r="AZ323" i="53" s="1"/>
  <c r="AY322" i="53"/>
  <c r="AY323" i="53" s="1"/>
  <c r="AQ322" i="53"/>
  <c r="CK322" i="53" s="1"/>
  <c r="AP322" i="53"/>
  <c r="AO322" i="53"/>
  <c r="AO323" i="53" s="1"/>
  <c r="AN322" i="53"/>
  <c r="AH322" i="53"/>
  <c r="CC322" i="53" s="1"/>
  <c r="AG322" i="53"/>
  <c r="AF322" i="53"/>
  <c r="AF323" i="53" s="1"/>
  <c r="AE322" i="53"/>
  <c r="AE323" i="53" s="1"/>
  <c r="Y322" i="53"/>
  <c r="BU322" i="53" s="1"/>
  <c r="X322" i="53"/>
  <c r="W322" i="53"/>
  <c r="V322" i="53"/>
  <c r="P322" i="53"/>
  <c r="O322" i="53"/>
  <c r="N322" i="53"/>
  <c r="M322" i="53"/>
  <c r="BD321" i="53"/>
  <c r="AX321" i="53"/>
  <c r="AW321" i="53"/>
  <c r="AV321" i="53"/>
  <c r="AU321" i="53"/>
  <c r="AT321" i="53"/>
  <c r="AO321" i="53"/>
  <c r="AN321" i="53"/>
  <c r="AM321" i="53"/>
  <c r="AL321" i="53"/>
  <c r="AK321" i="53"/>
  <c r="AJ321" i="53"/>
  <c r="AI321" i="53"/>
  <c r="AD321" i="53"/>
  <c r="AC321" i="53"/>
  <c r="AB321" i="53"/>
  <c r="AA321" i="53"/>
  <c r="Z321" i="53"/>
  <c r="U321" i="53"/>
  <c r="T321" i="53"/>
  <c r="S321" i="53"/>
  <c r="R321" i="53"/>
  <c r="Q321" i="53"/>
  <c r="N321" i="53"/>
  <c r="L321" i="53"/>
  <c r="K321" i="53"/>
  <c r="J321" i="53"/>
  <c r="I321" i="53"/>
  <c r="H321" i="53"/>
  <c r="CR320" i="53"/>
  <c r="CP320" i="53"/>
  <c r="CO320" i="53"/>
  <c r="CN320" i="53"/>
  <c r="CM320" i="53"/>
  <c r="CL320" i="53"/>
  <c r="CJ320" i="53"/>
  <c r="CH320" i="53"/>
  <c r="CG320" i="53"/>
  <c r="CF320" i="53"/>
  <c r="CE320" i="53"/>
  <c r="CD320" i="53"/>
  <c r="CB320" i="53"/>
  <c r="BZ320" i="53"/>
  <c r="BY320" i="53"/>
  <c r="BX320" i="53"/>
  <c r="BW320" i="53"/>
  <c r="BV320" i="53"/>
  <c r="BT320" i="53"/>
  <c r="BR320" i="53"/>
  <c r="BQ320" i="53"/>
  <c r="BP320" i="53"/>
  <c r="BO320" i="53"/>
  <c r="BN320" i="53"/>
  <c r="BL320" i="53"/>
  <c r="BJ320" i="53"/>
  <c r="BI320" i="53"/>
  <c r="BH320" i="53"/>
  <c r="BG320" i="53"/>
  <c r="BF320" i="53"/>
  <c r="BE320" i="53"/>
  <c r="BD320" i="53"/>
  <c r="BC320" i="53"/>
  <c r="BB320" i="53"/>
  <c r="BA320" i="53"/>
  <c r="CS320" i="53" s="1"/>
  <c r="AZ320" i="53"/>
  <c r="AZ321" i="53" s="1"/>
  <c r="AY320" i="53"/>
  <c r="AY321" i="53" s="1"/>
  <c r="AQ320" i="53"/>
  <c r="CK320" i="53" s="1"/>
  <c r="AP320" i="53"/>
  <c r="AO320" i="53"/>
  <c r="AN320" i="53"/>
  <c r="CI320" i="53" s="1"/>
  <c r="AH320" i="53"/>
  <c r="CC320" i="53" s="1"/>
  <c r="AG320" i="53"/>
  <c r="AF320" i="53"/>
  <c r="AF321" i="53" s="1"/>
  <c r="AE320" i="53"/>
  <c r="CA320" i="53" s="1"/>
  <c r="Y320" i="53"/>
  <c r="X320" i="53"/>
  <c r="W320" i="53"/>
  <c r="W321" i="53" s="1"/>
  <c r="V320" i="53"/>
  <c r="BS320" i="53" s="1"/>
  <c r="P320" i="53"/>
  <c r="O320" i="53"/>
  <c r="N320" i="53"/>
  <c r="M320" i="53"/>
  <c r="M321" i="53" s="1"/>
  <c r="BD319" i="53"/>
  <c r="AX319" i="53"/>
  <c r="AW319" i="53"/>
  <c r="AV319" i="53"/>
  <c r="AU319" i="53"/>
  <c r="AT319" i="53"/>
  <c r="AO319" i="53"/>
  <c r="AM319" i="53"/>
  <c r="AL319" i="53"/>
  <c r="AK319" i="53"/>
  <c r="AJ319" i="53"/>
  <c r="AI319" i="53"/>
  <c r="AD319" i="53"/>
  <c r="AC319" i="53"/>
  <c r="AB319" i="53"/>
  <c r="AA319" i="53"/>
  <c r="Z319" i="53"/>
  <c r="U319" i="53"/>
  <c r="T319" i="53"/>
  <c r="S319" i="53"/>
  <c r="R319" i="53"/>
  <c r="Q319" i="53"/>
  <c r="L319" i="53"/>
  <c r="K319" i="53"/>
  <c r="J319" i="53"/>
  <c r="I319" i="53"/>
  <c r="H319" i="53"/>
  <c r="CS318" i="53"/>
  <c r="CP318" i="53"/>
  <c r="CO318" i="53"/>
  <c r="CN318" i="53"/>
  <c r="CM318" i="53"/>
  <c r="CL318" i="53"/>
  <c r="CK318" i="53"/>
  <c r="CH318" i="53"/>
  <c r="CG318" i="53"/>
  <c r="CF318" i="53"/>
  <c r="CE318" i="53"/>
  <c r="CD318" i="53"/>
  <c r="CC318" i="53"/>
  <c r="BZ318" i="53"/>
  <c r="BY318" i="53"/>
  <c r="BX318" i="53"/>
  <c r="BW318" i="53"/>
  <c r="BV318" i="53"/>
  <c r="BU318" i="53"/>
  <c r="BR318" i="53"/>
  <c r="BQ318" i="53"/>
  <c r="BP318" i="53"/>
  <c r="BO318" i="53"/>
  <c r="BN318" i="53"/>
  <c r="BM318" i="53"/>
  <c r="BJ318" i="53"/>
  <c r="BI318" i="53"/>
  <c r="BH318" i="53"/>
  <c r="BG318" i="53"/>
  <c r="BF318" i="53"/>
  <c r="BE318" i="53"/>
  <c r="BC318" i="53"/>
  <c r="BB318" i="53"/>
  <c r="BD318" i="53" s="1"/>
  <c r="BA318" i="53"/>
  <c r="AZ318" i="53"/>
  <c r="AZ319" i="53" s="1"/>
  <c r="AY318" i="53"/>
  <c r="AY319" i="53" s="1"/>
  <c r="AR318" i="53"/>
  <c r="AS318" i="53" s="1"/>
  <c r="AQ318" i="53"/>
  <c r="AP318" i="53"/>
  <c r="AO318" i="53"/>
  <c r="CJ318" i="53" s="1"/>
  <c r="AN318" i="53"/>
  <c r="AH318" i="53"/>
  <c r="AG318" i="53"/>
  <c r="AF318" i="53"/>
  <c r="CB318" i="53" s="1"/>
  <c r="AE318" i="53"/>
  <c r="CA318" i="53" s="1"/>
  <c r="Y318" i="53"/>
  <c r="X318" i="53"/>
  <c r="W318" i="53"/>
  <c r="BT318" i="53" s="1"/>
  <c r="V318" i="53"/>
  <c r="P318" i="53"/>
  <c r="O318" i="53"/>
  <c r="N318" i="53"/>
  <c r="N319" i="53" s="1"/>
  <c r="M318" i="53"/>
  <c r="BD317" i="53"/>
  <c r="AX317" i="53"/>
  <c r="AW317" i="53"/>
  <c r="AV317" i="53"/>
  <c r="AU317" i="53"/>
  <c r="AT317" i="53"/>
  <c r="AM317" i="53"/>
  <c r="AL317" i="53"/>
  <c r="AK317" i="53"/>
  <c r="AJ317" i="53"/>
  <c r="AI317" i="53"/>
  <c r="AF317" i="53"/>
  <c r="AD317" i="53"/>
  <c r="AC317" i="53"/>
  <c r="AB317" i="53"/>
  <c r="AA317" i="53"/>
  <c r="Z317" i="53"/>
  <c r="V317" i="53"/>
  <c r="U317" i="53"/>
  <c r="T317" i="53"/>
  <c r="S317" i="53"/>
  <c r="R317" i="53"/>
  <c r="Q317" i="53"/>
  <c r="M317" i="53"/>
  <c r="L317" i="53"/>
  <c r="K317" i="53"/>
  <c r="J317" i="53"/>
  <c r="I317" i="53"/>
  <c r="H317" i="53"/>
  <c r="CP316" i="53"/>
  <c r="CO316" i="53"/>
  <c r="CN316" i="53"/>
  <c r="CM316" i="53"/>
  <c r="CL316" i="53"/>
  <c r="CI316" i="53"/>
  <c r="CH316" i="53"/>
  <c r="CG316" i="53"/>
  <c r="CF316" i="53"/>
  <c r="CE316" i="53"/>
  <c r="CD316" i="53"/>
  <c r="CC316" i="53"/>
  <c r="CA316" i="53"/>
  <c r="BZ316" i="53"/>
  <c r="BY316" i="53"/>
  <c r="BX316" i="53"/>
  <c r="BW316" i="53"/>
  <c r="BV316" i="53"/>
  <c r="BU316" i="53"/>
  <c r="BS316" i="53"/>
  <c r="BR316" i="53"/>
  <c r="BQ316" i="53"/>
  <c r="BP316" i="53"/>
  <c r="BO316" i="53"/>
  <c r="BN316" i="53"/>
  <c r="BM316" i="53"/>
  <c r="BK316" i="53"/>
  <c r="BJ316" i="53"/>
  <c r="BI316" i="53"/>
  <c r="BH316" i="53"/>
  <c r="BG316" i="53"/>
  <c r="BF316" i="53"/>
  <c r="BE316" i="53"/>
  <c r="BC316" i="53"/>
  <c r="BB316" i="53"/>
  <c r="BD316" i="53" s="1"/>
  <c r="BA316" i="53"/>
  <c r="CS316" i="53" s="1"/>
  <c r="AZ316" i="53"/>
  <c r="AZ317" i="53" s="1"/>
  <c r="AY316" i="53"/>
  <c r="AY317" i="53" s="1"/>
  <c r="AR316" i="53"/>
  <c r="AS316" i="53" s="1"/>
  <c r="AQ316" i="53"/>
  <c r="CK316" i="53" s="1"/>
  <c r="AP316" i="53"/>
  <c r="AO316" i="53"/>
  <c r="AN316" i="53"/>
  <c r="AN317" i="53" s="1"/>
  <c r="AH316" i="53"/>
  <c r="AG316" i="53"/>
  <c r="AF316" i="53"/>
  <c r="CB316" i="53" s="1"/>
  <c r="AE316" i="53"/>
  <c r="AE317" i="53" s="1"/>
  <c r="Y316" i="53"/>
  <c r="X316" i="53"/>
  <c r="W316" i="53"/>
  <c r="V316" i="53"/>
  <c r="P316" i="53"/>
  <c r="O316" i="53"/>
  <c r="N316" i="53"/>
  <c r="M316" i="53"/>
  <c r="BD315" i="53"/>
  <c r="AY315" i="53"/>
  <c r="AX315" i="53"/>
  <c r="AW315" i="53"/>
  <c r="AV315" i="53"/>
  <c r="AU315" i="53"/>
  <c r="AT315" i="53"/>
  <c r="AN315" i="53"/>
  <c r="AM315" i="53"/>
  <c r="AL315" i="53"/>
  <c r="AK315" i="53"/>
  <c r="AJ315" i="53"/>
  <c r="AI315" i="53"/>
  <c r="AD315" i="53"/>
  <c r="AC315" i="53"/>
  <c r="AB315" i="53"/>
  <c r="AA315" i="53"/>
  <c r="Z315" i="53"/>
  <c r="W315" i="53"/>
  <c r="V315" i="53"/>
  <c r="U315" i="53"/>
  <c r="T315" i="53"/>
  <c r="S315" i="53"/>
  <c r="R315" i="53"/>
  <c r="Q315" i="53"/>
  <c r="N315" i="53"/>
  <c r="M315" i="53"/>
  <c r="L315" i="53"/>
  <c r="K315" i="53"/>
  <c r="J315" i="53"/>
  <c r="I315" i="53"/>
  <c r="H315" i="53"/>
  <c r="CQ314" i="53"/>
  <c r="CP314" i="53"/>
  <c r="CO314" i="53"/>
  <c r="CN314" i="53"/>
  <c r="CM314" i="53"/>
  <c r="CL314" i="53"/>
  <c r="CJ314" i="53"/>
  <c r="CI314" i="53"/>
  <c r="CH314" i="53"/>
  <c r="CG314" i="53"/>
  <c r="CF314" i="53"/>
  <c r="CE314" i="53"/>
  <c r="CD314" i="53"/>
  <c r="CB314" i="53"/>
  <c r="CA314" i="53"/>
  <c r="BZ314" i="53"/>
  <c r="BY314" i="53"/>
  <c r="BX314" i="53"/>
  <c r="BW314" i="53"/>
  <c r="BV314" i="53"/>
  <c r="BT314" i="53"/>
  <c r="BS314" i="53"/>
  <c r="BR314" i="53"/>
  <c r="BQ314" i="53"/>
  <c r="BP314" i="53"/>
  <c r="BO314" i="53"/>
  <c r="BN314" i="53"/>
  <c r="BL314" i="53"/>
  <c r="BK314" i="53"/>
  <c r="BJ314" i="53"/>
  <c r="BI314" i="53"/>
  <c r="BH314" i="53"/>
  <c r="BG314" i="53"/>
  <c r="BF314" i="53"/>
  <c r="BE314" i="53"/>
  <c r="BC314" i="53"/>
  <c r="BD314" i="53" s="1"/>
  <c r="BB314" i="53"/>
  <c r="BA314" i="53"/>
  <c r="CS314" i="53" s="1"/>
  <c r="AZ314" i="53"/>
  <c r="AZ315" i="53" s="1"/>
  <c r="AY314" i="53"/>
  <c r="AQ314" i="53"/>
  <c r="CK314" i="53" s="1"/>
  <c r="AP314" i="53"/>
  <c r="AO314" i="53"/>
  <c r="AO315" i="53" s="1"/>
  <c r="AN314" i="53"/>
  <c r="AH314" i="53"/>
  <c r="CC314" i="53" s="1"/>
  <c r="AG314" i="53"/>
  <c r="AF314" i="53"/>
  <c r="AF315" i="53" s="1"/>
  <c r="AE314" i="53"/>
  <c r="AE315" i="53" s="1"/>
  <c r="Y314" i="53"/>
  <c r="BU314" i="53" s="1"/>
  <c r="X314" i="53"/>
  <c r="W314" i="53"/>
  <c r="V314" i="53"/>
  <c r="P314" i="53"/>
  <c r="O314" i="53"/>
  <c r="N314" i="53"/>
  <c r="M314" i="53"/>
  <c r="BD313" i="53"/>
  <c r="AZ313" i="53"/>
  <c r="AX313" i="53"/>
  <c r="AW313" i="53"/>
  <c r="AV313" i="53"/>
  <c r="AU313" i="53"/>
  <c r="AT313" i="53"/>
  <c r="AO313" i="53"/>
  <c r="AN313" i="53"/>
  <c r="AM313" i="53"/>
  <c r="AL313" i="53"/>
  <c r="AK313" i="53"/>
  <c r="AJ313" i="53"/>
  <c r="AI313" i="53"/>
  <c r="AD313" i="53"/>
  <c r="AC313" i="53"/>
  <c r="AB313" i="53"/>
  <c r="AA313" i="53"/>
  <c r="Z313" i="53"/>
  <c r="W313" i="53"/>
  <c r="U313" i="53"/>
  <c r="T313" i="53"/>
  <c r="S313" i="53"/>
  <c r="R313" i="53"/>
  <c r="Q313" i="53"/>
  <c r="N313" i="53"/>
  <c r="L313" i="53"/>
  <c r="K313" i="53"/>
  <c r="J313" i="53"/>
  <c r="I313" i="53"/>
  <c r="H313" i="53"/>
  <c r="CP312" i="53"/>
  <c r="CO312" i="53"/>
  <c r="CN312" i="53"/>
  <c r="CM312" i="53"/>
  <c r="CL312" i="53"/>
  <c r="CJ312" i="53"/>
  <c r="CH312" i="53"/>
  <c r="CG312" i="53"/>
  <c r="CF312" i="53"/>
  <c r="CE312" i="53"/>
  <c r="CD312" i="53"/>
  <c r="CB312" i="53"/>
  <c r="BZ312" i="53"/>
  <c r="BY312" i="53"/>
  <c r="BX312" i="53"/>
  <c r="BW312" i="53"/>
  <c r="BV312" i="53"/>
  <c r="BT312" i="53"/>
  <c r="BR312" i="53"/>
  <c r="BQ312" i="53"/>
  <c r="BP312" i="53"/>
  <c r="BO312" i="53"/>
  <c r="BN312" i="53"/>
  <c r="BL312" i="53"/>
  <c r="BJ312" i="53"/>
  <c r="BI312" i="53"/>
  <c r="BH312" i="53"/>
  <c r="BG312" i="53"/>
  <c r="BF312" i="53"/>
  <c r="BE312" i="53"/>
  <c r="BD312" i="53"/>
  <c r="BC312" i="53"/>
  <c r="BB312" i="53"/>
  <c r="BA312" i="53"/>
  <c r="CS312" i="53" s="1"/>
  <c r="AZ312" i="53"/>
  <c r="CR312" i="53" s="1"/>
  <c r="AY312" i="53"/>
  <c r="AY313" i="53" s="1"/>
  <c r="AQ312" i="53"/>
  <c r="CK312" i="53" s="1"/>
  <c r="AP312" i="53"/>
  <c r="AO312" i="53"/>
  <c r="AN312" i="53"/>
  <c r="CI312" i="53" s="1"/>
  <c r="AH312" i="53"/>
  <c r="CC312" i="53" s="1"/>
  <c r="AG312" i="53"/>
  <c r="AF312" i="53"/>
  <c r="AF313" i="53" s="1"/>
  <c r="AE312" i="53"/>
  <c r="CA312" i="53" s="1"/>
  <c r="Y312" i="53"/>
  <c r="X312" i="53"/>
  <c r="W312" i="53"/>
  <c r="V312" i="53"/>
  <c r="BS312" i="53" s="1"/>
  <c r="P312" i="53"/>
  <c r="O312" i="53"/>
  <c r="N312" i="53"/>
  <c r="M312" i="53"/>
  <c r="BD311" i="53"/>
  <c r="AX311" i="53"/>
  <c r="AW311" i="53"/>
  <c r="AV311" i="53"/>
  <c r="AU311" i="53"/>
  <c r="AT311" i="53"/>
  <c r="AM311" i="53"/>
  <c r="AL311" i="53"/>
  <c r="AK311" i="53"/>
  <c r="AJ311" i="53"/>
  <c r="AI311" i="53"/>
  <c r="AF311" i="53"/>
  <c r="AE311" i="53"/>
  <c r="AD311" i="53"/>
  <c r="AC311" i="53"/>
  <c r="AB311" i="53"/>
  <c r="AA311" i="53"/>
  <c r="Z311" i="53"/>
  <c r="U311" i="53"/>
  <c r="T311" i="53"/>
  <c r="S311" i="53"/>
  <c r="R311" i="53"/>
  <c r="Q311" i="53"/>
  <c r="L311" i="53"/>
  <c r="K311" i="53"/>
  <c r="J311" i="53"/>
  <c r="I311" i="53"/>
  <c r="H311" i="53"/>
  <c r="CP310" i="53"/>
  <c r="CO310" i="53"/>
  <c r="CN310" i="53"/>
  <c r="CM310" i="53"/>
  <c r="CL310" i="53"/>
  <c r="CH310" i="53"/>
  <c r="CG310" i="53"/>
  <c r="CF310" i="53"/>
  <c r="CE310" i="53"/>
  <c r="CD310" i="53"/>
  <c r="BZ310" i="53"/>
  <c r="BY310" i="53"/>
  <c r="BX310" i="53"/>
  <c r="BW310" i="53"/>
  <c r="BV310" i="53"/>
  <c r="BR310" i="53"/>
  <c r="BQ310" i="53"/>
  <c r="BP310" i="53"/>
  <c r="BO310" i="53"/>
  <c r="BN310" i="53"/>
  <c r="BJ310" i="53"/>
  <c r="BI310" i="53"/>
  <c r="BH310" i="53"/>
  <c r="BG310" i="53"/>
  <c r="BF310" i="53"/>
  <c r="BE310" i="53"/>
  <c r="BC310" i="53"/>
  <c r="BB310" i="53"/>
  <c r="BD310" i="53" s="1"/>
  <c r="BA310" i="53"/>
  <c r="CS310" i="53" s="1"/>
  <c r="AZ310" i="53"/>
  <c r="AZ311" i="53" s="1"/>
  <c r="AY310" i="53"/>
  <c r="AY311" i="53" s="1"/>
  <c r="AQ310" i="53"/>
  <c r="CK310" i="53" s="1"/>
  <c r="AP310" i="53"/>
  <c r="AO310" i="53"/>
  <c r="CJ310" i="53" s="1"/>
  <c r="AN310" i="53"/>
  <c r="AH310" i="53"/>
  <c r="CC310" i="53" s="1"/>
  <c r="AG310" i="53"/>
  <c r="AF310" i="53"/>
  <c r="CB310" i="53" s="1"/>
  <c r="AE310" i="53"/>
  <c r="CA310" i="53" s="1"/>
  <c r="Y310" i="53"/>
  <c r="AR310" i="53" s="1"/>
  <c r="AS310" i="53" s="1"/>
  <c r="X310" i="53"/>
  <c r="W310" i="53"/>
  <c r="V310" i="53"/>
  <c r="BS310" i="53" s="1"/>
  <c r="P310" i="53"/>
  <c r="BM310" i="53" s="1"/>
  <c r="O310" i="53"/>
  <c r="N310" i="53"/>
  <c r="M310" i="53"/>
  <c r="BD309" i="53"/>
  <c r="AY309" i="53"/>
  <c r="AX309" i="53"/>
  <c r="AW309" i="53"/>
  <c r="AV309" i="53"/>
  <c r="AU309" i="53"/>
  <c r="AT309" i="53"/>
  <c r="AM309" i="53"/>
  <c r="AL309" i="53"/>
  <c r="AK309" i="53"/>
  <c r="AJ309" i="53"/>
  <c r="AI309" i="53"/>
  <c r="AF309" i="53"/>
  <c r="AD309" i="53"/>
  <c r="AC309" i="53"/>
  <c r="AB309" i="53"/>
  <c r="AA309" i="53"/>
  <c r="Z309" i="53"/>
  <c r="V309" i="53"/>
  <c r="U309" i="53"/>
  <c r="T309" i="53"/>
  <c r="S309" i="53"/>
  <c r="R309" i="53"/>
  <c r="Q309" i="53"/>
  <c r="M309" i="53"/>
  <c r="L309" i="53"/>
  <c r="K309" i="53"/>
  <c r="J309" i="53"/>
  <c r="I309" i="53"/>
  <c r="H309" i="53"/>
  <c r="CQ308" i="53"/>
  <c r="CP308" i="53"/>
  <c r="CO308" i="53"/>
  <c r="CN308" i="53"/>
  <c r="CM308" i="53"/>
  <c r="CL308" i="53"/>
  <c r="CI308" i="53"/>
  <c r="CH308" i="53"/>
  <c r="CG308" i="53"/>
  <c r="CF308" i="53"/>
  <c r="CE308" i="53"/>
  <c r="CD308" i="53"/>
  <c r="CA308" i="53"/>
  <c r="BZ308" i="53"/>
  <c r="BY308" i="53"/>
  <c r="BX308" i="53"/>
  <c r="BW308" i="53"/>
  <c r="BV308" i="53"/>
  <c r="BU308" i="53"/>
  <c r="BS308" i="53"/>
  <c r="BR308" i="53"/>
  <c r="BQ308" i="53"/>
  <c r="BP308" i="53"/>
  <c r="BO308" i="53"/>
  <c r="BN308" i="53"/>
  <c r="BK308" i="53"/>
  <c r="BJ308" i="53"/>
  <c r="BI308" i="53"/>
  <c r="BH308" i="53"/>
  <c r="BG308" i="53"/>
  <c r="BF308" i="53"/>
  <c r="BE308" i="53"/>
  <c r="BC308" i="53"/>
  <c r="BB308" i="53"/>
  <c r="BD308" i="53" s="1"/>
  <c r="BA308" i="53"/>
  <c r="CS308" i="53" s="1"/>
  <c r="AZ308" i="53"/>
  <c r="AZ309" i="53" s="1"/>
  <c r="AY308" i="53"/>
  <c r="AQ308" i="53"/>
  <c r="CK308" i="53" s="1"/>
  <c r="AP308" i="53"/>
  <c r="AO308" i="53"/>
  <c r="AN308" i="53"/>
  <c r="AN309" i="53" s="1"/>
  <c r="AH308" i="53"/>
  <c r="CC308" i="53" s="1"/>
  <c r="AG308" i="53"/>
  <c r="AF308" i="53"/>
  <c r="CB308" i="53" s="1"/>
  <c r="AE308" i="53"/>
  <c r="AE309" i="53" s="1"/>
  <c r="Y308" i="53"/>
  <c r="AR308" i="53" s="1"/>
  <c r="AS308" i="53" s="1"/>
  <c r="X308" i="53"/>
  <c r="W308" i="53"/>
  <c r="BT308" i="53" s="1"/>
  <c r="V308" i="53"/>
  <c r="P308" i="53"/>
  <c r="BM308" i="53" s="1"/>
  <c r="O308" i="53"/>
  <c r="N308" i="53"/>
  <c r="M308" i="53"/>
  <c r="BD307" i="53"/>
  <c r="AX307" i="53"/>
  <c r="AW307" i="53"/>
  <c r="AV307" i="53"/>
  <c r="AU307" i="53"/>
  <c r="AT307" i="53"/>
  <c r="AN307" i="53"/>
  <c r="AM307" i="53"/>
  <c r="AL307" i="53"/>
  <c r="AK307" i="53"/>
  <c r="AJ307" i="53"/>
  <c r="AI307" i="53"/>
  <c r="AD307" i="53"/>
  <c r="AC307" i="53"/>
  <c r="AB307" i="53"/>
  <c r="AA307" i="53"/>
  <c r="Z307" i="53"/>
  <c r="W307" i="53"/>
  <c r="V307" i="53"/>
  <c r="U307" i="53"/>
  <c r="T307" i="53"/>
  <c r="S307" i="53"/>
  <c r="R307" i="53"/>
  <c r="Q307" i="53"/>
  <c r="N307" i="53"/>
  <c r="M307" i="53"/>
  <c r="L307" i="53"/>
  <c r="K307" i="53"/>
  <c r="J307" i="53"/>
  <c r="I307" i="53"/>
  <c r="H307" i="53"/>
  <c r="CP306" i="53"/>
  <c r="CO306" i="53"/>
  <c r="CN306" i="53"/>
  <c r="CM306" i="53"/>
  <c r="CL306" i="53"/>
  <c r="CJ306" i="53"/>
  <c r="CI306" i="53"/>
  <c r="CH306" i="53"/>
  <c r="CG306" i="53"/>
  <c r="CF306" i="53"/>
  <c r="CE306" i="53"/>
  <c r="CD306" i="53"/>
  <c r="CB306" i="53"/>
  <c r="CA306" i="53"/>
  <c r="BZ306" i="53"/>
  <c r="BY306" i="53"/>
  <c r="BX306" i="53"/>
  <c r="BW306" i="53"/>
  <c r="BV306" i="53"/>
  <c r="BT306" i="53"/>
  <c r="BS306" i="53"/>
  <c r="BR306" i="53"/>
  <c r="BQ306" i="53"/>
  <c r="BP306" i="53"/>
  <c r="BO306" i="53"/>
  <c r="BN306" i="53"/>
  <c r="BL306" i="53"/>
  <c r="BK306" i="53"/>
  <c r="BJ306" i="53"/>
  <c r="BI306" i="53"/>
  <c r="BH306" i="53"/>
  <c r="BG306" i="53"/>
  <c r="BF306" i="53"/>
  <c r="BE306" i="53"/>
  <c r="BC306" i="53"/>
  <c r="BD306" i="53" s="1"/>
  <c r="BB306" i="53"/>
  <c r="BA306" i="53"/>
  <c r="CS306" i="53" s="1"/>
  <c r="AZ306" i="53"/>
  <c r="AZ307" i="53" s="1"/>
  <c r="AY306" i="53"/>
  <c r="AY307" i="53" s="1"/>
  <c r="AQ306" i="53"/>
  <c r="CK306" i="53" s="1"/>
  <c r="AP306" i="53"/>
  <c r="AO306" i="53"/>
  <c r="AO307" i="53" s="1"/>
  <c r="AN306" i="53"/>
  <c r="AH306" i="53"/>
  <c r="CC306" i="53" s="1"/>
  <c r="AG306" i="53"/>
  <c r="AF306" i="53"/>
  <c r="AF307" i="53" s="1"/>
  <c r="AE306" i="53"/>
  <c r="AE307" i="53" s="1"/>
  <c r="Y306" i="53"/>
  <c r="X306" i="53"/>
  <c r="W306" i="53"/>
  <c r="V306" i="53"/>
  <c r="P306" i="53"/>
  <c r="O306" i="53"/>
  <c r="N306" i="53"/>
  <c r="M306" i="53"/>
  <c r="BD305" i="53"/>
  <c r="AX305" i="53"/>
  <c r="AW305" i="53"/>
  <c r="AV305" i="53"/>
  <c r="AU305" i="53"/>
  <c r="AT305" i="53"/>
  <c r="AO305" i="53"/>
  <c r="AN305" i="53"/>
  <c r="AM305" i="53"/>
  <c r="AL305" i="53"/>
  <c r="AK305" i="53"/>
  <c r="AJ305" i="53"/>
  <c r="AI305" i="53"/>
  <c r="AD305" i="53"/>
  <c r="AC305" i="53"/>
  <c r="AB305" i="53"/>
  <c r="AA305" i="53"/>
  <c r="Z305" i="53"/>
  <c r="W305" i="53"/>
  <c r="U305" i="53"/>
  <c r="T305" i="53"/>
  <c r="S305" i="53"/>
  <c r="R305" i="53"/>
  <c r="Q305" i="53"/>
  <c r="N305" i="53"/>
  <c r="L305" i="53"/>
  <c r="K305" i="53"/>
  <c r="J305" i="53"/>
  <c r="I305" i="53"/>
  <c r="H305" i="53"/>
  <c r="CS304" i="53"/>
  <c r="CP304" i="53"/>
  <c r="CO304" i="53"/>
  <c r="CN304" i="53"/>
  <c r="CM304" i="53"/>
  <c r="CL304" i="53"/>
  <c r="CJ304" i="53"/>
  <c r="CH304" i="53"/>
  <c r="CG304" i="53"/>
  <c r="CF304" i="53"/>
  <c r="CE304" i="53"/>
  <c r="CD304" i="53"/>
  <c r="CB304" i="53"/>
  <c r="BZ304" i="53"/>
  <c r="BY304" i="53"/>
  <c r="BX304" i="53"/>
  <c r="BW304" i="53"/>
  <c r="BV304" i="53"/>
  <c r="BT304" i="53"/>
  <c r="BR304" i="53"/>
  <c r="BQ304" i="53"/>
  <c r="BP304" i="53"/>
  <c r="BO304" i="53"/>
  <c r="BN304" i="53"/>
  <c r="BL304" i="53"/>
  <c r="BJ304" i="53"/>
  <c r="BI304" i="53"/>
  <c r="BH304" i="53"/>
  <c r="BG304" i="53"/>
  <c r="BF304" i="53"/>
  <c r="BE304" i="53"/>
  <c r="BD304" i="53"/>
  <c r="BC304" i="53"/>
  <c r="BB304" i="53"/>
  <c r="BA304" i="53"/>
  <c r="AZ304" i="53"/>
  <c r="AZ305" i="53" s="1"/>
  <c r="AY304" i="53"/>
  <c r="AY305" i="53" s="1"/>
  <c r="AQ304" i="53"/>
  <c r="CK304" i="53" s="1"/>
  <c r="AP304" i="53"/>
  <c r="AO304" i="53"/>
  <c r="AN304" i="53"/>
  <c r="CI304" i="53" s="1"/>
  <c r="AH304" i="53"/>
  <c r="CC304" i="53" s="1"/>
  <c r="AG304" i="53"/>
  <c r="AF304" i="53"/>
  <c r="AF305" i="53" s="1"/>
  <c r="AE304" i="53"/>
  <c r="CA304" i="53" s="1"/>
  <c r="Y304" i="53"/>
  <c r="BU304" i="53" s="1"/>
  <c r="X304" i="53"/>
  <c r="W304" i="53"/>
  <c r="V304" i="53"/>
  <c r="P304" i="53"/>
  <c r="BM304" i="53" s="1"/>
  <c r="O304" i="53"/>
  <c r="N304" i="53"/>
  <c r="M304" i="53"/>
  <c r="BD303" i="53"/>
  <c r="AX303" i="53"/>
  <c r="AW303" i="53"/>
  <c r="AV303" i="53"/>
  <c r="AU303" i="53"/>
  <c r="AT303" i="53"/>
  <c r="AM303" i="53"/>
  <c r="AL303" i="53"/>
  <c r="AK303" i="53"/>
  <c r="AJ303" i="53"/>
  <c r="AI303" i="53"/>
  <c r="AE303" i="53"/>
  <c r="AD303" i="53"/>
  <c r="AC303" i="53"/>
  <c r="AB303" i="53"/>
  <c r="AA303" i="53"/>
  <c r="Z303" i="53"/>
  <c r="U303" i="53"/>
  <c r="T303" i="53"/>
  <c r="S303" i="53"/>
  <c r="R303" i="53"/>
  <c r="Q303" i="53"/>
  <c r="L303" i="53"/>
  <c r="K303" i="53"/>
  <c r="J303" i="53"/>
  <c r="I303" i="53"/>
  <c r="H303" i="53"/>
  <c r="CP302" i="53"/>
  <c r="CO302" i="53"/>
  <c r="CN302" i="53"/>
  <c r="CM302" i="53"/>
  <c r="CL302" i="53"/>
  <c r="CH302" i="53"/>
  <c r="CG302" i="53"/>
  <c r="CF302" i="53"/>
  <c r="CE302" i="53"/>
  <c r="CD302" i="53"/>
  <c r="BZ302" i="53"/>
  <c r="BY302" i="53"/>
  <c r="BX302" i="53"/>
  <c r="BW302" i="53"/>
  <c r="BV302" i="53"/>
  <c r="BR302" i="53"/>
  <c r="BQ302" i="53"/>
  <c r="BP302" i="53"/>
  <c r="BO302" i="53"/>
  <c r="BN302" i="53"/>
  <c r="BJ302" i="53"/>
  <c r="BI302" i="53"/>
  <c r="BH302" i="53"/>
  <c r="BG302" i="53"/>
  <c r="BF302" i="53"/>
  <c r="BE302" i="53"/>
  <c r="BC302" i="53"/>
  <c r="BB302" i="53"/>
  <c r="BD302" i="53" s="1"/>
  <c r="BA302" i="53"/>
  <c r="CS302" i="53" s="1"/>
  <c r="AZ302" i="53"/>
  <c r="AY302" i="53"/>
  <c r="AY303" i="53" s="1"/>
  <c r="AQ302" i="53"/>
  <c r="CK302" i="53" s="1"/>
  <c r="AP302" i="53"/>
  <c r="AO302" i="53"/>
  <c r="CJ302" i="53" s="1"/>
  <c r="AN302" i="53"/>
  <c r="AH302" i="53"/>
  <c r="CC302" i="53" s="1"/>
  <c r="AG302" i="53"/>
  <c r="AF302" i="53"/>
  <c r="CB302" i="53" s="1"/>
  <c r="AE302" i="53"/>
  <c r="CA302" i="53" s="1"/>
  <c r="Y302" i="53"/>
  <c r="BU302" i="53" s="1"/>
  <c r="X302" i="53"/>
  <c r="W302" i="53"/>
  <c r="V302" i="53"/>
  <c r="BS302" i="53" s="1"/>
  <c r="P302" i="53"/>
  <c r="BM302" i="53" s="1"/>
  <c r="O302" i="53"/>
  <c r="N302" i="53"/>
  <c r="M302" i="53"/>
  <c r="BD301" i="53"/>
  <c r="AX301" i="53"/>
  <c r="AW301" i="53"/>
  <c r="AV301" i="53"/>
  <c r="AU301" i="53"/>
  <c r="AT301" i="53"/>
  <c r="AM301" i="53"/>
  <c r="AL301" i="53"/>
  <c r="AK301" i="53"/>
  <c r="AJ301" i="53"/>
  <c r="AI301" i="53"/>
  <c r="AE301" i="53"/>
  <c r="AD301" i="53"/>
  <c r="AC301" i="53"/>
  <c r="AB301" i="53"/>
  <c r="AA301" i="53"/>
  <c r="Z301" i="53"/>
  <c r="V301" i="53"/>
  <c r="U301" i="53"/>
  <c r="T301" i="53"/>
  <c r="S301" i="53"/>
  <c r="R301" i="53"/>
  <c r="Q301" i="53"/>
  <c r="L301" i="53"/>
  <c r="K301" i="53"/>
  <c r="J301" i="53"/>
  <c r="I301" i="53"/>
  <c r="H301" i="53"/>
  <c r="CP300" i="53"/>
  <c r="CO300" i="53"/>
  <c r="CN300" i="53"/>
  <c r="CM300" i="53"/>
  <c r="CL300" i="53"/>
  <c r="CI300" i="53"/>
  <c r="CH300" i="53"/>
  <c r="CG300" i="53"/>
  <c r="CF300" i="53"/>
  <c r="CE300" i="53"/>
  <c r="CD300" i="53"/>
  <c r="CA300" i="53"/>
  <c r="BZ300" i="53"/>
  <c r="BY300" i="53"/>
  <c r="BX300" i="53"/>
  <c r="BW300" i="53"/>
  <c r="BV300" i="53"/>
  <c r="BR300" i="53"/>
  <c r="BQ300" i="53"/>
  <c r="BP300" i="53"/>
  <c r="BO300" i="53"/>
  <c r="BN300" i="53"/>
  <c r="BK300" i="53"/>
  <c r="BJ300" i="53"/>
  <c r="BI300" i="53"/>
  <c r="BH300" i="53"/>
  <c r="BG300" i="53"/>
  <c r="BF300" i="53"/>
  <c r="BE300" i="53"/>
  <c r="BC300" i="53"/>
  <c r="BB300" i="53"/>
  <c r="BA300" i="53"/>
  <c r="CS300" i="53" s="1"/>
  <c r="AZ300" i="53"/>
  <c r="AZ301" i="53" s="1"/>
  <c r="AY300" i="53"/>
  <c r="AY301" i="53" s="1"/>
  <c r="AQ300" i="53"/>
  <c r="CK300" i="53" s="1"/>
  <c r="AP300" i="53"/>
  <c r="AO300" i="53"/>
  <c r="CJ300" i="53" s="1"/>
  <c r="AN300" i="53"/>
  <c r="AN301" i="53" s="1"/>
  <c r="AH300" i="53"/>
  <c r="CC300" i="53" s="1"/>
  <c r="AG300" i="53"/>
  <c r="AF300" i="53"/>
  <c r="CB300" i="53" s="1"/>
  <c r="AE300" i="53"/>
  <c r="Y300" i="53"/>
  <c r="X300" i="53"/>
  <c r="W300" i="53"/>
  <c r="BT300" i="53" s="1"/>
  <c r="V300" i="53"/>
  <c r="BS300" i="53" s="1"/>
  <c r="P300" i="53"/>
  <c r="O300" i="53"/>
  <c r="N300" i="53"/>
  <c r="M300" i="53"/>
  <c r="M301" i="53" s="1"/>
  <c r="BD299" i="53"/>
  <c r="AY299" i="53"/>
  <c r="AX299" i="53"/>
  <c r="AW299" i="53"/>
  <c r="AV299" i="53"/>
  <c r="AU299" i="53"/>
  <c r="AT299" i="53"/>
  <c r="AN299" i="53"/>
  <c r="AM299" i="53"/>
  <c r="AL299" i="53"/>
  <c r="AK299" i="53"/>
  <c r="AJ299" i="53"/>
  <c r="AI299" i="53"/>
  <c r="AF299" i="53"/>
  <c r="AD299" i="53"/>
  <c r="AC299" i="53"/>
  <c r="AB299" i="53"/>
  <c r="AA299" i="53"/>
  <c r="Z299" i="53"/>
  <c r="W299" i="53"/>
  <c r="V299" i="53"/>
  <c r="U299" i="53"/>
  <c r="T299" i="53"/>
  <c r="S299" i="53"/>
  <c r="R299" i="53"/>
  <c r="Q299" i="53"/>
  <c r="M299" i="53"/>
  <c r="L299" i="53"/>
  <c r="K299" i="53"/>
  <c r="J299" i="53"/>
  <c r="I299" i="53"/>
  <c r="H299" i="53"/>
  <c r="CP298" i="53"/>
  <c r="CO298" i="53"/>
  <c r="CN298" i="53"/>
  <c r="CM298" i="53"/>
  <c r="CL298" i="53"/>
  <c r="CJ298" i="53"/>
  <c r="CI298" i="53"/>
  <c r="CH298" i="53"/>
  <c r="CG298" i="53"/>
  <c r="CF298" i="53"/>
  <c r="CE298" i="53"/>
  <c r="CD298" i="53"/>
  <c r="CB298" i="53"/>
  <c r="CA298" i="53"/>
  <c r="BZ298" i="53"/>
  <c r="BY298" i="53"/>
  <c r="BX298" i="53"/>
  <c r="BW298" i="53"/>
  <c r="BV298" i="53"/>
  <c r="BS298" i="53"/>
  <c r="BR298" i="53"/>
  <c r="BQ298" i="53"/>
  <c r="BP298" i="53"/>
  <c r="BO298" i="53"/>
  <c r="BN298" i="53"/>
  <c r="BL298" i="53"/>
  <c r="BK298" i="53"/>
  <c r="BJ298" i="53"/>
  <c r="BI298" i="53"/>
  <c r="BH298" i="53"/>
  <c r="BG298" i="53"/>
  <c r="BF298" i="53"/>
  <c r="BE298" i="53"/>
  <c r="BD298" i="53"/>
  <c r="BC298" i="53"/>
  <c r="BB298" i="53"/>
  <c r="BA298" i="53"/>
  <c r="CS298" i="53" s="1"/>
  <c r="AZ298" i="53"/>
  <c r="AZ299" i="53" s="1"/>
  <c r="AY298" i="53"/>
  <c r="CQ298" i="53" s="1"/>
  <c r="AQ298" i="53"/>
  <c r="CK298" i="53" s="1"/>
  <c r="AP298" i="53"/>
  <c r="AO298" i="53"/>
  <c r="AO299" i="53" s="1"/>
  <c r="AN298" i="53"/>
  <c r="AH298" i="53"/>
  <c r="CC298" i="53" s="1"/>
  <c r="AG298" i="53"/>
  <c r="AF298" i="53"/>
  <c r="AE298" i="53"/>
  <c r="AE299" i="53" s="1"/>
  <c r="Y298" i="53"/>
  <c r="X298" i="53"/>
  <c r="W298" i="53"/>
  <c r="BT298" i="53" s="1"/>
  <c r="V298" i="53"/>
  <c r="P298" i="53"/>
  <c r="BM298" i="53" s="1"/>
  <c r="O298" i="53"/>
  <c r="N298" i="53"/>
  <c r="N299" i="53" s="1"/>
  <c r="M298" i="53"/>
  <c r="BD297" i="53"/>
  <c r="AZ297" i="53"/>
  <c r="AX297" i="53"/>
  <c r="AW297" i="53"/>
  <c r="AV297" i="53"/>
  <c r="AU297" i="53"/>
  <c r="AT297" i="53"/>
  <c r="AO297" i="53"/>
  <c r="AM297" i="53"/>
  <c r="AL297" i="53"/>
  <c r="AK297" i="53"/>
  <c r="AJ297" i="53"/>
  <c r="AI297" i="53"/>
  <c r="AD297" i="53"/>
  <c r="AC297" i="53"/>
  <c r="AB297" i="53"/>
  <c r="AA297" i="53"/>
  <c r="Z297" i="53"/>
  <c r="W297" i="53"/>
  <c r="U297" i="53"/>
  <c r="T297" i="53"/>
  <c r="S297" i="53"/>
  <c r="R297" i="53"/>
  <c r="Q297" i="53"/>
  <c r="N297" i="53"/>
  <c r="L297" i="53"/>
  <c r="K297" i="53"/>
  <c r="J297" i="53"/>
  <c r="I297" i="53"/>
  <c r="H297" i="53"/>
  <c r="CP296" i="53"/>
  <c r="CO296" i="53"/>
  <c r="CN296" i="53"/>
  <c r="CM296" i="53"/>
  <c r="CL296" i="53"/>
  <c r="CJ296" i="53"/>
  <c r="CI296" i="53"/>
  <c r="CH296" i="53"/>
  <c r="CG296" i="53"/>
  <c r="CF296" i="53"/>
  <c r="CE296" i="53"/>
  <c r="CD296" i="53"/>
  <c r="CB296" i="53"/>
  <c r="CA296" i="53"/>
  <c r="BZ296" i="53"/>
  <c r="BY296" i="53"/>
  <c r="BX296" i="53"/>
  <c r="BW296" i="53"/>
  <c r="BV296" i="53"/>
  <c r="BT296" i="53"/>
  <c r="BS296" i="53"/>
  <c r="BR296" i="53"/>
  <c r="BQ296" i="53"/>
  <c r="BP296" i="53"/>
  <c r="BO296" i="53"/>
  <c r="BN296" i="53"/>
  <c r="BL296" i="53"/>
  <c r="BJ296" i="53"/>
  <c r="BI296" i="53"/>
  <c r="BH296" i="53"/>
  <c r="BG296" i="53"/>
  <c r="BF296" i="53"/>
  <c r="BE296" i="53"/>
  <c r="BC296" i="53"/>
  <c r="BD296" i="53" s="1"/>
  <c r="BB296" i="53"/>
  <c r="BA296" i="53"/>
  <c r="CS296" i="53" s="1"/>
  <c r="AZ296" i="53"/>
  <c r="CR296" i="53" s="1"/>
  <c r="AY296" i="53"/>
  <c r="CQ296" i="53" s="1"/>
  <c r="AQ296" i="53"/>
  <c r="CK296" i="53" s="1"/>
  <c r="AP296" i="53"/>
  <c r="AO296" i="53"/>
  <c r="AN296" i="53"/>
  <c r="AN297" i="53" s="1"/>
  <c r="AH296" i="53"/>
  <c r="CC296" i="53" s="1"/>
  <c r="AG296" i="53"/>
  <c r="AF296" i="53"/>
  <c r="AF297" i="53" s="1"/>
  <c r="AE296" i="53"/>
  <c r="AE297" i="53" s="1"/>
  <c r="Y296" i="53"/>
  <c r="X296" i="53"/>
  <c r="W296" i="53"/>
  <c r="V296" i="53"/>
  <c r="V297" i="53" s="1"/>
  <c r="P296" i="53"/>
  <c r="O296" i="53"/>
  <c r="N296" i="53"/>
  <c r="M296" i="53"/>
  <c r="M297" i="53" s="1"/>
  <c r="BD295" i="53"/>
  <c r="AX295" i="53"/>
  <c r="AW295" i="53"/>
  <c r="AV295" i="53"/>
  <c r="AU295" i="53"/>
  <c r="AT295" i="53"/>
  <c r="AM295" i="53"/>
  <c r="AL295" i="53"/>
  <c r="AK295" i="53"/>
  <c r="AJ295" i="53"/>
  <c r="AI295" i="53"/>
  <c r="AE295" i="53"/>
  <c r="AD295" i="53"/>
  <c r="AC295" i="53"/>
  <c r="AB295" i="53"/>
  <c r="AA295" i="53"/>
  <c r="Z295" i="53"/>
  <c r="U295" i="53"/>
  <c r="T295" i="53"/>
  <c r="S295" i="53"/>
  <c r="R295" i="53"/>
  <c r="Q295" i="53"/>
  <c r="L295" i="53"/>
  <c r="K295" i="53"/>
  <c r="J295" i="53"/>
  <c r="I295" i="53"/>
  <c r="H295" i="53"/>
  <c r="CR294" i="53"/>
  <c r="CP294" i="53"/>
  <c r="CO294" i="53"/>
  <c r="CN294" i="53"/>
  <c r="CM294" i="53"/>
  <c r="CL294" i="53"/>
  <c r="CH294" i="53"/>
  <c r="CG294" i="53"/>
  <c r="CF294" i="53"/>
  <c r="CE294" i="53"/>
  <c r="CD294" i="53"/>
  <c r="CC294" i="53"/>
  <c r="BZ294" i="53"/>
  <c r="BY294" i="53"/>
  <c r="BX294" i="53"/>
  <c r="BW294" i="53"/>
  <c r="BV294" i="53"/>
  <c r="BU294" i="53"/>
  <c r="BR294" i="53"/>
  <c r="BQ294" i="53"/>
  <c r="BP294" i="53"/>
  <c r="BO294" i="53"/>
  <c r="BN294" i="53"/>
  <c r="BJ294" i="53"/>
  <c r="BI294" i="53"/>
  <c r="BH294" i="53"/>
  <c r="BG294" i="53"/>
  <c r="BF294" i="53"/>
  <c r="BE294" i="53"/>
  <c r="BC294" i="53"/>
  <c r="BB294" i="53"/>
  <c r="BD294" i="53" s="1"/>
  <c r="BA294" i="53"/>
  <c r="CS294" i="53" s="1"/>
  <c r="AZ294" i="53"/>
  <c r="AZ295" i="53" s="1"/>
  <c r="AY294" i="53"/>
  <c r="AY295" i="53" s="1"/>
  <c r="AQ294" i="53"/>
  <c r="CK294" i="53" s="1"/>
  <c r="AP294" i="53"/>
  <c r="AO294" i="53"/>
  <c r="CJ294" i="53" s="1"/>
  <c r="AN294" i="53"/>
  <c r="CI294" i="53" s="1"/>
  <c r="AH294" i="53"/>
  <c r="AG294" i="53"/>
  <c r="AF294" i="53"/>
  <c r="AF295" i="53" s="1"/>
  <c r="AE294" i="53"/>
  <c r="CA294" i="53" s="1"/>
  <c r="Y294" i="53"/>
  <c r="AR294" i="53" s="1"/>
  <c r="X294" i="53"/>
  <c r="W294" i="53"/>
  <c r="W295" i="53" s="1"/>
  <c r="V294" i="53"/>
  <c r="BS294" i="53" s="1"/>
  <c r="P294" i="53"/>
  <c r="BM294" i="53" s="1"/>
  <c r="O294" i="53"/>
  <c r="N294" i="53"/>
  <c r="BL294" i="53" s="1"/>
  <c r="M294" i="53"/>
  <c r="BD293" i="53"/>
  <c r="AX293" i="53"/>
  <c r="AW293" i="53"/>
  <c r="AV293" i="53"/>
  <c r="AU293" i="53"/>
  <c r="AT293" i="53"/>
  <c r="AM293" i="53"/>
  <c r="AL293" i="53"/>
  <c r="AK293" i="53"/>
  <c r="AJ293" i="53"/>
  <c r="AI293" i="53"/>
  <c r="AE293" i="53"/>
  <c r="AD293" i="53"/>
  <c r="AC293" i="53"/>
  <c r="AB293" i="53"/>
  <c r="AA293" i="53"/>
  <c r="Z293" i="53"/>
  <c r="V293" i="53"/>
  <c r="U293" i="53"/>
  <c r="T293" i="53"/>
  <c r="S293" i="53"/>
  <c r="R293" i="53"/>
  <c r="Q293" i="53"/>
  <c r="L293" i="53"/>
  <c r="K293" i="53"/>
  <c r="J293" i="53"/>
  <c r="I293" i="53"/>
  <c r="H293" i="53"/>
  <c r="CP292" i="53"/>
  <c r="CO292" i="53"/>
  <c r="CN292" i="53"/>
  <c r="CM292" i="53"/>
  <c r="CL292" i="53"/>
  <c r="CI292" i="53"/>
  <c r="CH292" i="53"/>
  <c r="CG292" i="53"/>
  <c r="CF292" i="53"/>
  <c r="CE292" i="53"/>
  <c r="CD292" i="53"/>
  <c r="BZ292" i="53"/>
  <c r="BY292" i="53"/>
  <c r="BX292" i="53"/>
  <c r="BW292" i="53"/>
  <c r="BV292" i="53"/>
  <c r="BR292" i="53"/>
  <c r="BQ292" i="53"/>
  <c r="BP292" i="53"/>
  <c r="BO292" i="53"/>
  <c r="BN292" i="53"/>
  <c r="BK292" i="53"/>
  <c r="BJ292" i="53"/>
  <c r="BI292" i="53"/>
  <c r="BH292" i="53"/>
  <c r="BG292" i="53"/>
  <c r="BF292" i="53"/>
  <c r="BE292" i="53"/>
  <c r="BC292" i="53"/>
  <c r="BB292" i="53"/>
  <c r="BD292" i="53" s="1"/>
  <c r="BA292" i="53"/>
  <c r="CS292" i="53" s="1"/>
  <c r="AZ292" i="53"/>
  <c r="AZ293" i="53" s="1"/>
  <c r="AY292" i="53"/>
  <c r="AY293" i="53" s="1"/>
  <c r="AQ292" i="53"/>
  <c r="CK292" i="53" s="1"/>
  <c r="AP292" i="53"/>
  <c r="AO292" i="53"/>
  <c r="CJ292" i="53" s="1"/>
  <c r="AN292" i="53"/>
  <c r="AN293" i="53" s="1"/>
  <c r="AH292" i="53"/>
  <c r="CC292" i="53" s="1"/>
  <c r="AG292" i="53"/>
  <c r="AF292" i="53"/>
  <c r="CB292" i="53" s="1"/>
  <c r="AE292" i="53"/>
  <c r="CA292" i="53" s="1"/>
  <c r="Y292" i="53"/>
  <c r="AR292" i="53" s="1"/>
  <c r="X292" i="53"/>
  <c r="W292" i="53"/>
  <c r="BT292" i="53" s="1"/>
  <c r="V292" i="53"/>
  <c r="BS292" i="53" s="1"/>
  <c r="P292" i="53"/>
  <c r="BM292" i="53" s="1"/>
  <c r="O292" i="53"/>
  <c r="N292" i="53"/>
  <c r="M292" i="53"/>
  <c r="M293" i="53" s="1"/>
  <c r="BD291" i="53"/>
  <c r="AX291" i="53"/>
  <c r="AW291" i="53"/>
  <c r="AV291" i="53"/>
  <c r="AU291" i="53"/>
  <c r="AT291" i="53"/>
  <c r="AN291" i="53"/>
  <c r="AM291" i="53"/>
  <c r="AL291" i="53"/>
  <c r="AK291" i="53"/>
  <c r="AJ291" i="53"/>
  <c r="AI291" i="53"/>
  <c r="AD291" i="53"/>
  <c r="AC291" i="53"/>
  <c r="AB291" i="53"/>
  <c r="AA291" i="53"/>
  <c r="Z291" i="53"/>
  <c r="W291" i="53"/>
  <c r="U291" i="53"/>
  <c r="T291" i="53"/>
  <c r="S291" i="53"/>
  <c r="R291" i="53"/>
  <c r="Q291" i="53"/>
  <c r="N291" i="53"/>
  <c r="M291" i="53"/>
  <c r="L291" i="53"/>
  <c r="K291" i="53"/>
  <c r="J291" i="53"/>
  <c r="I291" i="53"/>
  <c r="H291" i="53"/>
  <c r="CP290" i="53"/>
  <c r="CO290" i="53"/>
  <c r="CN290" i="53"/>
  <c r="CM290" i="53"/>
  <c r="CL290" i="53"/>
  <c r="CJ290" i="53"/>
  <c r="CI290" i="53"/>
  <c r="CH290" i="53"/>
  <c r="CG290" i="53"/>
  <c r="CF290" i="53"/>
  <c r="CE290" i="53"/>
  <c r="CD290" i="53"/>
  <c r="CB290" i="53"/>
  <c r="CA290" i="53"/>
  <c r="BZ290" i="53"/>
  <c r="BY290" i="53"/>
  <c r="BX290" i="53"/>
  <c r="BW290" i="53"/>
  <c r="BV290" i="53"/>
  <c r="BT290" i="53"/>
  <c r="BS290" i="53"/>
  <c r="BR290" i="53"/>
  <c r="BQ290" i="53"/>
  <c r="BP290" i="53"/>
  <c r="BO290" i="53"/>
  <c r="BN290" i="53"/>
  <c r="BL290" i="53"/>
  <c r="BK290" i="53"/>
  <c r="BJ290" i="53"/>
  <c r="BI290" i="53"/>
  <c r="BH290" i="53"/>
  <c r="BG290" i="53"/>
  <c r="BF290" i="53"/>
  <c r="BE290" i="53"/>
  <c r="BC290" i="53"/>
  <c r="BD290" i="53" s="1"/>
  <c r="BB290" i="53"/>
  <c r="BA290" i="53"/>
  <c r="CS290" i="53" s="1"/>
  <c r="AZ290" i="53"/>
  <c r="AZ291" i="53" s="1"/>
  <c r="AY290" i="53"/>
  <c r="AY291" i="53" s="1"/>
  <c r="AQ290" i="53"/>
  <c r="CK290" i="53" s="1"/>
  <c r="AP290" i="53"/>
  <c r="AO290" i="53"/>
  <c r="AO291" i="53" s="1"/>
  <c r="AN290" i="53"/>
  <c r="AH290" i="53"/>
  <c r="CC290" i="53" s="1"/>
  <c r="AG290" i="53"/>
  <c r="AF290" i="53"/>
  <c r="AF291" i="53" s="1"/>
  <c r="AE290" i="53"/>
  <c r="AE291" i="53" s="1"/>
  <c r="Y290" i="53"/>
  <c r="BU290" i="53" s="1"/>
  <c r="X290" i="53"/>
  <c r="W290" i="53"/>
  <c r="V290" i="53"/>
  <c r="V291" i="53" s="1"/>
  <c r="P290" i="53"/>
  <c r="BM290" i="53" s="1"/>
  <c r="O290" i="53"/>
  <c r="N290" i="53"/>
  <c r="M290" i="53"/>
  <c r="BD289" i="53"/>
  <c r="AX289" i="53"/>
  <c r="AW289" i="53"/>
  <c r="AV289" i="53"/>
  <c r="AU289" i="53"/>
  <c r="AT289" i="53"/>
  <c r="AO289" i="53"/>
  <c r="AM289" i="53"/>
  <c r="AL289" i="53"/>
  <c r="AK289" i="53"/>
  <c r="AJ289" i="53"/>
  <c r="AI289" i="53"/>
  <c r="AD289" i="53"/>
  <c r="AC289" i="53"/>
  <c r="AB289" i="53"/>
  <c r="AA289" i="53"/>
  <c r="Z289" i="53"/>
  <c r="U289" i="53"/>
  <c r="T289" i="53"/>
  <c r="S289" i="53"/>
  <c r="R289" i="53"/>
  <c r="Q289" i="53"/>
  <c r="N289" i="53"/>
  <c r="L289" i="53"/>
  <c r="K289" i="53"/>
  <c r="J289" i="53"/>
  <c r="I289" i="53"/>
  <c r="H289" i="53"/>
  <c r="CP288" i="53"/>
  <c r="CO288" i="53"/>
  <c r="CN288" i="53"/>
  <c r="CM288" i="53"/>
  <c r="CL288" i="53"/>
  <c r="CJ288" i="53"/>
  <c r="CH288" i="53"/>
  <c r="CG288" i="53"/>
  <c r="CF288" i="53"/>
  <c r="CE288" i="53"/>
  <c r="CD288" i="53"/>
  <c r="CB288" i="53"/>
  <c r="BZ288" i="53"/>
  <c r="BY288" i="53"/>
  <c r="BX288" i="53"/>
  <c r="BW288" i="53"/>
  <c r="BV288" i="53"/>
  <c r="BT288" i="53"/>
  <c r="BR288" i="53"/>
  <c r="BQ288" i="53"/>
  <c r="BP288" i="53"/>
  <c r="BO288" i="53"/>
  <c r="BN288" i="53"/>
  <c r="BL288" i="53"/>
  <c r="BJ288" i="53"/>
  <c r="BI288" i="53"/>
  <c r="BH288" i="53"/>
  <c r="BG288" i="53"/>
  <c r="BF288" i="53"/>
  <c r="BE288" i="53"/>
  <c r="BD288" i="53"/>
  <c r="BC288" i="53"/>
  <c r="BB288" i="53"/>
  <c r="BA288" i="53"/>
  <c r="CS288" i="53" s="1"/>
  <c r="AZ288" i="53"/>
  <c r="AZ289" i="53" s="1"/>
  <c r="AY288" i="53"/>
  <c r="AY289" i="53" s="1"/>
  <c r="AQ288" i="53"/>
  <c r="CK288" i="53" s="1"/>
  <c r="AP288" i="53"/>
  <c r="AO288" i="53"/>
  <c r="AN288" i="53"/>
  <c r="AN289" i="53" s="1"/>
  <c r="AH288" i="53"/>
  <c r="CC288" i="53" s="1"/>
  <c r="AG288" i="53"/>
  <c r="AF288" i="53"/>
  <c r="AF289" i="53" s="1"/>
  <c r="AE288" i="53"/>
  <c r="AE289" i="53" s="1"/>
  <c r="Y288" i="53"/>
  <c r="BU288" i="53" s="1"/>
  <c r="X288" i="53"/>
  <c r="W288" i="53"/>
  <c r="W289" i="53" s="1"/>
  <c r="V288" i="53"/>
  <c r="V289" i="53" s="1"/>
  <c r="P288" i="53"/>
  <c r="O288" i="53"/>
  <c r="N288" i="53"/>
  <c r="M288" i="53"/>
  <c r="M289" i="53" s="1"/>
  <c r="BD287" i="53"/>
  <c r="AX287" i="53"/>
  <c r="AW287" i="53"/>
  <c r="AV287" i="53"/>
  <c r="AU287" i="53"/>
  <c r="AT287" i="53"/>
  <c r="AM287" i="53"/>
  <c r="AL287" i="53"/>
  <c r="AK287" i="53"/>
  <c r="AJ287" i="53"/>
  <c r="AI287" i="53"/>
  <c r="AD287" i="53"/>
  <c r="AC287" i="53"/>
  <c r="AB287" i="53"/>
  <c r="AA287" i="53"/>
  <c r="Z287" i="53"/>
  <c r="U287" i="53"/>
  <c r="T287" i="53"/>
  <c r="S287" i="53"/>
  <c r="R287" i="53"/>
  <c r="Q287" i="53"/>
  <c r="L287" i="53"/>
  <c r="K287" i="53"/>
  <c r="J287" i="53"/>
  <c r="I287" i="53"/>
  <c r="H287" i="53"/>
  <c r="CP286" i="53"/>
  <c r="CO286" i="53"/>
  <c r="CN286" i="53"/>
  <c r="CM286" i="53"/>
  <c r="CL286" i="53"/>
  <c r="CH286" i="53"/>
  <c r="CG286" i="53"/>
  <c r="CF286" i="53"/>
  <c r="CE286" i="53"/>
  <c r="CD286" i="53"/>
  <c r="BZ286" i="53"/>
  <c r="BY286" i="53"/>
  <c r="BX286" i="53"/>
  <c r="BW286" i="53"/>
  <c r="BV286" i="53"/>
  <c r="BT286" i="53"/>
  <c r="BR286" i="53"/>
  <c r="BQ286" i="53"/>
  <c r="BP286" i="53"/>
  <c r="BO286" i="53"/>
  <c r="BN286" i="53"/>
  <c r="BL286" i="53"/>
  <c r="BJ286" i="53"/>
  <c r="BI286" i="53"/>
  <c r="BH286" i="53"/>
  <c r="BG286" i="53"/>
  <c r="BF286" i="53"/>
  <c r="BE286" i="53"/>
  <c r="BD286" i="53"/>
  <c r="BC286" i="53"/>
  <c r="BB286" i="53"/>
  <c r="BA286" i="53"/>
  <c r="CS286" i="53" s="1"/>
  <c r="AZ286" i="53"/>
  <c r="AZ287" i="53" s="1"/>
  <c r="AY286" i="53"/>
  <c r="AY287" i="53" s="1"/>
  <c r="AQ286" i="53"/>
  <c r="CK286" i="53" s="1"/>
  <c r="AP286" i="53"/>
  <c r="AO286" i="53"/>
  <c r="AO287" i="53" s="1"/>
  <c r="AN286" i="53"/>
  <c r="CI286" i="53" s="1"/>
  <c r="AH286" i="53"/>
  <c r="CC286" i="53" s="1"/>
  <c r="AG286" i="53"/>
  <c r="AF286" i="53"/>
  <c r="AF287" i="53" s="1"/>
  <c r="AE286" i="53"/>
  <c r="CA286" i="53" s="1"/>
  <c r="Y286" i="53"/>
  <c r="BU286" i="53" s="1"/>
  <c r="X286" i="53"/>
  <c r="W286" i="53"/>
  <c r="W287" i="53" s="1"/>
  <c r="V286" i="53"/>
  <c r="BS286" i="53" s="1"/>
  <c r="P286" i="53"/>
  <c r="O286" i="53"/>
  <c r="N286" i="53"/>
  <c r="N287" i="53" s="1"/>
  <c r="M286" i="53"/>
  <c r="M287" i="53" s="1"/>
  <c r="BD285" i="53"/>
  <c r="AX285" i="53"/>
  <c r="AW285" i="53"/>
  <c r="AV285" i="53"/>
  <c r="AU285" i="53"/>
  <c r="AT285" i="53"/>
  <c r="AO285" i="53"/>
  <c r="AM285" i="53"/>
  <c r="AL285" i="53"/>
  <c r="AK285" i="53"/>
  <c r="AJ285" i="53"/>
  <c r="AI285" i="53"/>
  <c r="AD285" i="53"/>
  <c r="AC285" i="53"/>
  <c r="AB285" i="53"/>
  <c r="AA285" i="53"/>
  <c r="Z285" i="53"/>
  <c r="U285" i="53"/>
  <c r="T285" i="53"/>
  <c r="S285" i="53"/>
  <c r="R285" i="53"/>
  <c r="Q285" i="53"/>
  <c r="L285" i="53"/>
  <c r="K285" i="53"/>
  <c r="J285" i="53"/>
  <c r="I285" i="53"/>
  <c r="H285" i="53"/>
  <c r="CP284" i="53"/>
  <c r="CO284" i="53"/>
  <c r="CN284" i="53"/>
  <c r="CM284" i="53"/>
  <c r="CL284" i="53"/>
  <c r="CH284" i="53"/>
  <c r="CG284" i="53"/>
  <c r="CF284" i="53"/>
  <c r="CE284" i="53"/>
  <c r="CD284" i="53"/>
  <c r="BZ284" i="53"/>
  <c r="BY284" i="53"/>
  <c r="BX284" i="53"/>
  <c r="BW284" i="53"/>
  <c r="BV284" i="53"/>
  <c r="BR284" i="53"/>
  <c r="BQ284" i="53"/>
  <c r="BP284" i="53"/>
  <c r="BO284" i="53"/>
  <c r="BN284" i="53"/>
  <c r="BJ284" i="53"/>
  <c r="BI284" i="53"/>
  <c r="BH284" i="53"/>
  <c r="BG284" i="53"/>
  <c r="BF284" i="53"/>
  <c r="BE284" i="53"/>
  <c r="BC284" i="53"/>
  <c r="BB284" i="53"/>
  <c r="BD284" i="53" s="1"/>
  <c r="BA284" i="53"/>
  <c r="CS284" i="53" s="1"/>
  <c r="AZ284" i="53"/>
  <c r="AZ285" i="53" s="1"/>
  <c r="AY284" i="53"/>
  <c r="AY285" i="53" s="1"/>
  <c r="AQ284" i="53"/>
  <c r="CK284" i="53" s="1"/>
  <c r="AP284" i="53"/>
  <c r="AO284" i="53"/>
  <c r="CJ284" i="53" s="1"/>
  <c r="AN284" i="53"/>
  <c r="AN285" i="53" s="1"/>
  <c r="AH284" i="53"/>
  <c r="CC284" i="53" s="1"/>
  <c r="AG284" i="53"/>
  <c r="AF284" i="53"/>
  <c r="CB284" i="53" s="1"/>
  <c r="AE284" i="53"/>
  <c r="CA284" i="53" s="1"/>
  <c r="Y284" i="53"/>
  <c r="AR284" i="53" s="1"/>
  <c r="AS284" i="53" s="1"/>
  <c r="X284" i="53"/>
  <c r="W284" i="53"/>
  <c r="BT284" i="53" s="1"/>
  <c r="V284" i="53"/>
  <c r="BS284" i="53" s="1"/>
  <c r="P284" i="53"/>
  <c r="BM284" i="53" s="1"/>
  <c r="O284" i="53"/>
  <c r="N284" i="53"/>
  <c r="N285" i="53" s="1"/>
  <c r="M284" i="53"/>
  <c r="M285" i="53" s="1"/>
  <c r="BD283" i="53"/>
  <c r="AX283" i="53"/>
  <c r="AW283" i="53"/>
  <c r="AV283" i="53"/>
  <c r="AU283" i="53"/>
  <c r="AT283" i="53"/>
  <c r="AN283" i="53"/>
  <c r="AM283" i="53"/>
  <c r="AL283" i="53"/>
  <c r="AK283" i="53"/>
  <c r="AJ283" i="53"/>
  <c r="AI283" i="53"/>
  <c r="AD283" i="53"/>
  <c r="AC283" i="53"/>
  <c r="AB283" i="53"/>
  <c r="AA283" i="53"/>
  <c r="Z283" i="53"/>
  <c r="V283" i="53"/>
  <c r="U283" i="53"/>
  <c r="T283" i="53"/>
  <c r="S283" i="53"/>
  <c r="R283" i="53"/>
  <c r="Q283" i="53"/>
  <c r="M283" i="53"/>
  <c r="L283" i="53"/>
  <c r="K283" i="53"/>
  <c r="J283" i="53"/>
  <c r="I283" i="53"/>
  <c r="H283" i="53"/>
  <c r="CP282" i="53"/>
  <c r="CO282" i="53"/>
  <c r="CN282" i="53"/>
  <c r="CM282" i="53"/>
  <c r="CL282" i="53"/>
  <c r="CI282" i="53"/>
  <c r="CH282" i="53"/>
  <c r="CG282" i="53"/>
  <c r="CF282" i="53"/>
  <c r="CE282" i="53"/>
  <c r="CD282" i="53"/>
  <c r="CA282" i="53"/>
  <c r="BZ282" i="53"/>
  <c r="BY282" i="53"/>
  <c r="BX282" i="53"/>
  <c r="BW282" i="53"/>
  <c r="BV282" i="53"/>
  <c r="BS282" i="53"/>
  <c r="BR282" i="53"/>
  <c r="BQ282" i="53"/>
  <c r="BP282" i="53"/>
  <c r="BO282" i="53"/>
  <c r="BN282" i="53"/>
  <c r="BK282" i="53"/>
  <c r="BJ282" i="53"/>
  <c r="BI282" i="53"/>
  <c r="BH282" i="53"/>
  <c r="BG282" i="53"/>
  <c r="BF282" i="53"/>
  <c r="BE282" i="53"/>
  <c r="BC282" i="53"/>
  <c r="BB282" i="53"/>
  <c r="BD282" i="53" s="1"/>
  <c r="BA282" i="53"/>
  <c r="CS282" i="53" s="1"/>
  <c r="AZ282" i="53"/>
  <c r="AZ283" i="53" s="1"/>
  <c r="AY282" i="53"/>
  <c r="AY283" i="53" s="1"/>
  <c r="AQ282" i="53"/>
  <c r="CK282" i="53" s="1"/>
  <c r="AP282" i="53"/>
  <c r="AO282" i="53"/>
  <c r="AO283" i="53" s="1"/>
  <c r="AN282" i="53"/>
  <c r="AH282" i="53"/>
  <c r="CC282" i="53" s="1"/>
  <c r="AG282" i="53"/>
  <c r="AF282" i="53"/>
  <c r="CB282" i="53" s="1"/>
  <c r="AE282" i="53"/>
  <c r="AE283" i="53" s="1"/>
  <c r="Y282" i="53"/>
  <c r="BU282" i="53" s="1"/>
  <c r="X282" i="53"/>
  <c r="W282" i="53"/>
  <c r="BT282" i="53" s="1"/>
  <c r="V282" i="53"/>
  <c r="P282" i="53"/>
  <c r="BM282" i="53" s="1"/>
  <c r="O282" i="53"/>
  <c r="N282" i="53"/>
  <c r="N283" i="53" s="1"/>
  <c r="M282" i="53"/>
  <c r="BD281" i="53"/>
  <c r="AX281" i="53"/>
  <c r="AW281" i="53"/>
  <c r="AV281" i="53"/>
  <c r="AU281" i="53"/>
  <c r="AT281" i="53"/>
  <c r="AO281" i="53"/>
  <c r="AM281" i="53"/>
  <c r="AL281" i="53"/>
  <c r="AK281" i="53"/>
  <c r="AJ281" i="53"/>
  <c r="AI281" i="53"/>
  <c r="AD281" i="53"/>
  <c r="AC281" i="53"/>
  <c r="AB281" i="53"/>
  <c r="AA281" i="53"/>
  <c r="Z281" i="53"/>
  <c r="W281" i="53"/>
  <c r="U281" i="53"/>
  <c r="T281" i="53"/>
  <c r="S281" i="53"/>
  <c r="R281" i="53"/>
  <c r="Q281" i="53"/>
  <c r="N281" i="53"/>
  <c r="M281" i="53"/>
  <c r="L281" i="53"/>
  <c r="K281" i="53"/>
  <c r="J281" i="53"/>
  <c r="I281" i="53"/>
  <c r="H281" i="53"/>
  <c r="CP280" i="53"/>
  <c r="CO280" i="53"/>
  <c r="CN280" i="53"/>
  <c r="CM280" i="53"/>
  <c r="CL280" i="53"/>
  <c r="CJ280" i="53"/>
  <c r="CI280" i="53"/>
  <c r="CH280" i="53"/>
  <c r="CG280" i="53"/>
  <c r="CF280" i="53"/>
  <c r="CE280" i="53"/>
  <c r="CD280" i="53"/>
  <c r="CB280" i="53"/>
  <c r="CA280" i="53"/>
  <c r="BZ280" i="53"/>
  <c r="BY280" i="53"/>
  <c r="BX280" i="53"/>
  <c r="BW280" i="53"/>
  <c r="BV280" i="53"/>
  <c r="BT280" i="53"/>
  <c r="BS280" i="53"/>
  <c r="BR280" i="53"/>
  <c r="BQ280" i="53"/>
  <c r="BP280" i="53"/>
  <c r="BO280" i="53"/>
  <c r="BN280" i="53"/>
  <c r="BL280" i="53"/>
  <c r="BK280" i="53"/>
  <c r="BJ280" i="53"/>
  <c r="BI280" i="53"/>
  <c r="BH280" i="53"/>
  <c r="BG280" i="53"/>
  <c r="BF280" i="53"/>
  <c r="BE280" i="53"/>
  <c r="BC280" i="53"/>
  <c r="BD280" i="53" s="1"/>
  <c r="BB280" i="53"/>
  <c r="BA280" i="53"/>
  <c r="CS280" i="53" s="1"/>
  <c r="AZ280" i="53"/>
  <c r="AZ281" i="53" s="1"/>
  <c r="AY280" i="53"/>
  <c r="AY281" i="53" s="1"/>
  <c r="AQ280" i="53"/>
  <c r="CK280" i="53" s="1"/>
  <c r="AP280" i="53"/>
  <c r="AO280" i="53"/>
  <c r="AN280" i="53"/>
  <c r="AN281" i="53" s="1"/>
  <c r="AH280" i="53"/>
  <c r="CC280" i="53" s="1"/>
  <c r="AG280" i="53"/>
  <c r="AF280" i="53"/>
  <c r="AF281" i="53" s="1"/>
  <c r="AE280" i="53"/>
  <c r="AE281" i="53" s="1"/>
  <c r="Y280" i="53"/>
  <c r="BU280" i="53" s="1"/>
  <c r="X280" i="53"/>
  <c r="W280" i="53"/>
  <c r="V280" i="53"/>
  <c r="V281" i="53" s="1"/>
  <c r="P280" i="53"/>
  <c r="O280" i="53"/>
  <c r="N280" i="53"/>
  <c r="M280" i="53"/>
  <c r="BD279" i="53"/>
  <c r="AX279" i="53"/>
  <c r="AW279" i="53"/>
  <c r="AV279" i="53"/>
  <c r="AU279" i="53"/>
  <c r="AT279" i="53"/>
  <c r="AN279" i="53"/>
  <c r="AM279" i="53"/>
  <c r="AL279" i="53"/>
  <c r="AK279" i="53"/>
  <c r="AJ279" i="53"/>
  <c r="AI279" i="53"/>
  <c r="AD279" i="53"/>
  <c r="AC279" i="53"/>
  <c r="AB279" i="53"/>
  <c r="AA279" i="53"/>
  <c r="Z279" i="53"/>
  <c r="U279" i="53"/>
  <c r="T279" i="53"/>
  <c r="S279" i="53"/>
  <c r="R279" i="53"/>
  <c r="Q279" i="53"/>
  <c r="N279" i="53"/>
  <c r="L279" i="53"/>
  <c r="K279" i="53"/>
  <c r="J279" i="53"/>
  <c r="I279" i="53"/>
  <c r="H279" i="53"/>
  <c r="CP278" i="53"/>
  <c r="CO278" i="53"/>
  <c r="CN278" i="53"/>
  <c r="CM278" i="53"/>
  <c r="CL278" i="53"/>
  <c r="CJ278" i="53"/>
  <c r="CH278" i="53"/>
  <c r="CG278" i="53"/>
  <c r="CF278" i="53"/>
  <c r="CE278" i="53"/>
  <c r="CD278" i="53"/>
  <c r="CB278" i="53"/>
  <c r="BZ278" i="53"/>
  <c r="BY278" i="53"/>
  <c r="BX278" i="53"/>
  <c r="BW278" i="53"/>
  <c r="BV278" i="53"/>
  <c r="BT278" i="53"/>
  <c r="BR278" i="53"/>
  <c r="BQ278" i="53"/>
  <c r="BP278" i="53"/>
  <c r="BO278" i="53"/>
  <c r="BN278" i="53"/>
  <c r="BL278" i="53"/>
  <c r="BJ278" i="53"/>
  <c r="BI278" i="53"/>
  <c r="BH278" i="53"/>
  <c r="BG278" i="53"/>
  <c r="BF278" i="53"/>
  <c r="BE278" i="53"/>
  <c r="BD278" i="53"/>
  <c r="BC278" i="53"/>
  <c r="BB278" i="53"/>
  <c r="BA278" i="53"/>
  <c r="CS278" i="53" s="1"/>
  <c r="AZ278" i="53"/>
  <c r="AY278" i="53"/>
  <c r="AY279" i="53" s="1"/>
  <c r="AQ278" i="53"/>
  <c r="CK278" i="53" s="1"/>
  <c r="AP278" i="53"/>
  <c r="AO278" i="53"/>
  <c r="AO279" i="53" s="1"/>
  <c r="AN278" i="53"/>
  <c r="CI278" i="53" s="1"/>
  <c r="AH278" i="53"/>
  <c r="CC278" i="53" s="1"/>
  <c r="AG278" i="53"/>
  <c r="AF278" i="53"/>
  <c r="AF279" i="53" s="1"/>
  <c r="AE278" i="53"/>
  <c r="CA278" i="53" s="1"/>
  <c r="Y278" i="53"/>
  <c r="X278" i="53"/>
  <c r="W278" i="53"/>
  <c r="W279" i="53" s="1"/>
  <c r="V278" i="53"/>
  <c r="BS278" i="53" s="1"/>
  <c r="P278" i="53"/>
  <c r="O278" i="53"/>
  <c r="N278" i="53"/>
  <c r="M278" i="53"/>
  <c r="M279" i="53" s="1"/>
  <c r="BD277" i="53"/>
  <c r="AX277" i="53"/>
  <c r="AW277" i="53"/>
  <c r="AV277" i="53"/>
  <c r="AU277" i="53"/>
  <c r="AT277" i="53"/>
  <c r="AO277" i="53"/>
  <c r="AM277" i="53"/>
  <c r="AL277" i="53"/>
  <c r="AK277" i="53"/>
  <c r="AJ277" i="53"/>
  <c r="AI277" i="53"/>
  <c r="AD277" i="53"/>
  <c r="AC277" i="53"/>
  <c r="AB277" i="53"/>
  <c r="AA277" i="53"/>
  <c r="Z277" i="53"/>
  <c r="U277" i="53"/>
  <c r="T277" i="53"/>
  <c r="S277" i="53"/>
  <c r="R277" i="53"/>
  <c r="Q277" i="53"/>
  <c r="L277" i="53"/>
  <c r="K277" i="53"/>
  <c r="J277" i="53"/>
  <c r="I277" i="53"/>
  <c r="H277" i="53"/>
  <c r="CS276" i="53"/>
  <c r="CP276" i="53"/>
  <c r="CO276" i="53"/>
  <c r="CN276" i="53"/>
  <c r="CM276" i="53"/>
  <c r="CL276" i="53"/>
  <c r="CK276" i="53"/>
  <c r="CH276" i="53"/>
  <c r="CG276" i="53"/>
  <c r="CF276" i="53"/>
  <c r="CE276" i="53"/>
  <c r="CD276" i="53"/>
  <c r="CC276" i="53"/>
  <c r="BZ276" i="53"/>
  <c r="BY276" i="53"/>
  <c r="BX276" i="53"/>
  <c r="BW276" i="53"/>
  <c r="BV276" i="53"/>
  <c r="BU276" i="53"/>
  <c r="BR276" i="53"/>
  <c r="BQ276" i="53"/>
  <c r="BP276" i="53"/>
  <c r="BO276" i="53"/>
  <c r="BN276" i="53"/>
  <c r="BM276" i="53"/>
  <c r="BJ276" i="53"/>
  <c r="BI276" i="53"/>
  <c r="BH276" i="53"/>
  <c r="BG276" i="53"/>
  <c r="BF276" i="53"/>
  <c r="BE276" i="53"/>
  <c r="BC276" i="53"/>
  <c r="BB276" i="53"/>
  <c r="BD276" i="53" s="1"/>
  <c r="BA276" i="53"/>
  <c r="AZ276" i="53"/>
  <c r="AZ277" i="53" s="1"/>
  <c r="AY276" i="53"/>
  <c r="AY277" i="53" s="1"/>
  <c r="AR276" i="53"/>
  <c r="AQ276" i="53"/>
  <c r="AP276" i="53"/>
  <c r="AO276" i="53"/>
  <c r="CJ276" i="53" s="1"/>
  <c r="AN276" i="53"/>
  <c r="AH276" i="53"/>
  <c r="AG276" i="53"/>
  <c r="AF276" i="53"/>
  <c r="CB276" i="53" s="1"/>
  <c r="AE276" i="53"/>
  <c r="CA276" i="53" s="1"/>
  <c r="Y276" i="53"/>
  <c r="X276" i="53"/>
  <c r="W276" i="53"/>
  <c r="BT276" i="53" s="1"/>
  <c r="V276" i="53"/>
  <c r="P276" i="53"/>
  <c r="O276" i="53"/>
  <c r="N276" i="53"/>
  <c r="N277" i="53" s="1"/>
  <c r="M276" i="53"/>
  <c r="BD275" i="53"/>
  <c r="AX275" i="53"/>
  <c r="AW275" i="53"/>
  <c r="AV275" i="53"/>
  <c r="AU275" i="53"/>
  <c r="AT275" i="53"/>
  <c r="AM275" i="53"/>
  <c r="AL275" i="53"/>
  <c r="AK275" i="53"/>
  <c r="AJ275" i="53"/>
  <c r="AI275" i="53"/>
  <c r="AD275" i="53"/>
  <c r="AC275" i="53"/>
  <c r="AB275" i="53"/>
  <c r="AA275" i="53"/>
  <c r="Z275" i="53"/>
  <c r="V275" i="53"/>
  <c r="U275" i="53"/>
  <c r="T275" i="53"/>
  <c r="S275" i="53"/>
  <c r="R275" i="53"/>
  <c r="Q275" i="53"/>
  <c r="L275" i="53"/>
  <c r="K275" i="53"/>
  <c r="J275" i="53"/>
  <c r="I275" i="53"/>
  <c r="H275" i="53"/>
  <c r="CP274" i="53"/>
  <c r="CO274" i="53"/>
  <c r="CN274" i="53"/>
  <c r="CM274" i="53"/>
  <c r="CL274" i="53"/>
  <c r="CH274" i="53"/>
  <c r="CG274" i="53"/>
  <c r="CF274" i="53"/>
  <c r="CE274" i="53"/>
  <c r="CD274" i="53"/>
  <c r="BZ274" i="53"/>
  <c r="BY274" i="53"/>
  <c r="BX274" i="53"/>
  <c r="BW274" i="53"/>
  <c r="BV274" i="53"/>
  <c r="BR274" i="53"/>
  <c r="BQ274" i="53"/>
  <c r="BP274" i="53"/>
  <c r="BO274" i="53"/>
  <c r="BN274" i="53"/>
  <c r="BJ274" i="53"/>
  <c r="BI274" i="53"/>
  <c r="BH274" i="53"/>
  <c r="BG274" i="53"/>
  <c r="BF274" i="53"/>
  <c r="BE274" i="53"/>
  <c r="BC274" i="53"/>
  <c r="BB274" i="53"/>
  <c r="BD274" i="53" s="1"/>
  <c r="BA274" i="53"/>
  <c r="CS274" i="53" s="1"/>
  <c r="AZ274" i="53"/>
  <c r="AZ275" i="53" s="1"/>
  <c r="AY274" i="53"/>
  <c r="AY275" i="53" s="1"/>
  <c r="AQ274" i="53"/>
  <c r="CK274" i="53" s="1"/>
  <c r="AP274" i="53"/>
  <c r="AO274" i="53"/>
  <c r="AN274" i="53"/>
  <c r="AN275" i="53" s="1"/>
  <c r="AH274" i="53"/>
  <c r="CC274" i="53" s="1"/>
  <c r="AG274" i="53"/>
  <c r="AF274" i="53"/>
  <c r="CB274" i="53" s="1"/>
  <c r="AE274" i="53"/>
  <c r="AE275" i="53" s="1"/>
  <c r="Y274" i="53"/>
  <c r="BU274" i="53" s="1"/>
  <c r="X274" i="53"/>
  <c r="W274" i="53"/>
  <c r="V274" i="53"/>
  <c r="BS274" i="53" s="1"/>
  <c r="P274" i="53"/>
  <c r="BM274" i="53" s="1"/>
  <c r="O274" i="53"/>
  <c r="N274" i="53"/>
  <c r="M274" i="53"/>
  <c r="M275" i="53" s="1"/>
  <c r="BD273" i="53"/>
  <c r="AY273" i="53"/>
  <c r="AX273" i="53"/>
  <c r="AW273" i="53"/>
  <c r="AV273" i="53"/>
  <c r="AU273" i="53"/>
  <c r="AT273" i="53"/>
  <c r="AM273" i="53"/>
  <c r="AL273" i="53"/>
  <c r="AK273" i="53"/>
  <c r="AJ273" i="53"/>
  <c r="AI273" i="53"/>
  <c r="AD273" i="53"/>
  <c r="AC273" i="53"/>
  <c r="AB273" i="53"/>
  <c r="AA273" i="53"/>
  <c r="Z273" i="53"/>
  <c r="W273" i="53"/>
  <c r="U273" i="53"/>
  <c r="T273" i="53"/>
  <c r="S273" i="53"/>
  <c r="R273" i="53"/>
  <c r="Q273" i="53"/>
  <c r="M273" i="53"/>
  <c r="L273" i="53"/>
  <c r="K273" i="53"/>
  <c r="J273" i="53"/>
  <c r="I273" i="53"/>
  <c r="H273" i="53"/>
  <c r="CQ272" i="53"/>
  <c r="CP272" i="53"/>
  <c r="CO272" i="53"/>
  <c r="CN272" i="53"/>
  <c r="CM272" i="53"/>
  <c r="CL272" i="53"/>
  <c r="CI272" i="53"/>
  <c r="CH272" i="53"/>
  <c r="CG272" i="53"/>
  <c r="CF272" i="53"/>
  <c r="CE272" i="53"/>
  <c r="CD272" i="53"/>
  <c r="CA272" i="53"/>
  <c r="BZ272" i="53"/>
  <c r="BY272" i="53"/>
  <c r="BX272" i="53"/>
  <c r="BW272" i="53"/>
  <c r="BV272" i="53"/>
  <c r="BS272" i="53"/>
  <c r="BR272" i="53"/>
  <c r="BQ272" i="53"/>
  <c r="BP272" i="53"/>
  <c r="BO272" i="53"/>
  <c r="BN272" i="53"/>
  <c r="BK272" i="53"/>
  <c r="BJ272" i="53"/>
  <c r="BI272" i="53"/>
  <c r="BH272" i="53"/>
  <c r="BG272" i="53"/>
  <c r="BF272" i="53"/>
  <c r="BE272" i="53"/>
  <c r="BC272" i="53"/>
  <c r="BB272" i="53"/>
  <c r="BD272" i="53" s="1"/>
  <c r="BA272" i="53"/>
  <c r="CS272" i="53" s="1"/>
  <c r="AZ272" i="53"/>
  <c r="AZ273" i="53" s="1"/>
  <c r="AY272" i="53"/>
  <c r="AQ272" i="53"/>
  <c r="CK272" i="53" s="1"/>
  <c r="AP272" i="53"/>
  <c r="AO272" i="53"/>
  <c r="AO273" i="53" s="1"/>
  <c r="AN272" i="53"/>
  <c r="AN273" i="53" s="1"/>
  <c r="AH272" i="53"/>
  <c r="CC272" i="53" s="1"/>
  <c r="AG272" i="53"/>
  <c r="AF272" i="53"/>
  <c r="AF273" i="53" s="1"/>
  <c r="AE272" i="53"/>
  <c r="AE273" i="53" s="1"/>
  <c r="Y272" i="53"/>
  <c r="BU272" i="53" s="1"/>
  <c r="X272" i="53"/>
  <c r="W272" i="53"/>
  <c r="BT272" i="53" s="1"/>
  <c r="V272" i="53"/>
  <c r="V273" i="53" s="1"/>
  <c r="P272" i="53"/>
  <c r="O272" i="53"/>
  <c r="N272" i="53"/>
  <c r="N273" i="53" s="1"/>
  <c r="M272" i="53"/>
  <c r="BD271" i="53"/>
  <c r="AX271" i="53"/>
  <c r="AW271" i="53"/>
  <c r="AV271" i="53"/>
  <c r="AU271" i="53"/>
  <c r="AT271" i="53"/>
  <c r="AN271" i="53"/>
  <c r="AM271" i="53"/>
  <c r="AL271" i="53"/>
  <c r="AK271" i="53"/>
  <c r="AJ271" i="53"/>
  <c r="AI271" i="53"/>
  <c r="AD271" i="53"/>
  <c r="AC271" i="53"/>
  <c r="AB271" i="53"/>
  <c r="AA271" i="53"/>
  <c r="Z271" i="53"/>
  <c r="U271" i="53"/>
  <c r="T271" i="53"/>
  <c r="S271" i="53"/>
  <c r="R271" i="53"/>
  <c r="Q271" i="53"/>
  <c r="N271" i="53"/>
  <c r="L271" i="53"/>
  <c r="K271" i="53"/>
  <c r="J271" i="53"/>
  <c r="I271" i="53"/>
  <c r="H271" i="53"/>
  <c r="CP270" i="53"/>
  <c r="CO270" i="53"/>
  <c r="CN270" i="53"/>
  <c r="CM270" i="53"/>
  <c r="CL270" i="53"/>
  <c r="CJ270" i="53"/>
  <c r="CH270" i="53"/>
  <c r="CG270" i="53"/>
  <c r="CF270" i="53"/>
  <c r="CE270" i="53"/>
  <c r="CD270" i="53"/>
  <c r="CB270" i="53"/>
  <c r="BZ270" i="53"/>
  <c r="BY270" i="53"/>
  <c r="BX270" i="53"/>
  <c r="BW270" i="53"/>
  <c r="BV270" i="53"/>
  <c r="BT270" i="53"/>
  <c r="BR270" i="53"/>
  <c r="BQ270" i="53"/>
  <c r="BP270" i="53"/>
  <c r="BO270" i="53"/>
  <c r="BN270" i="53"/>
  <c r="BL270" i="53"/>
  <c r="BJ270" i="53"/>
  <c r="BI270" i="53"/>
  <c r="BH270" i="53"/>
  <c r="BG270" i="53"/>
  <c r="BF270" i="53"/>
  <c r="BE270" i="53"/>
  <c r="BD270" i="53"/>
  <c r="BC270" i="53"/>
  <c r="BB270" i="53"/>
  <c r="BA270" i="53"/>
  <c r="CS270" i="53" s="1"/>
  <c r="AZ270" i="53"/>
  <c r="AZ271" i="53" s="1"/>
  <c r="AY270" i="53"/>
  <c r="AY271" i="53" s="1"/>
  <c r="AQ270" i="53"/>
  <c r="CK270" i="53" s="1"/>
  <c r="AP270" i="53"/>
  <c r="AO270" i="53"/>
  <c r="AO271" i="53" s="1"/>
  <c r="AN270" i="53"/>
  <c r="CI270" i="53" s="1"/>
  <c r="AH270" i="53"/>
  <c r="CC270" i="53" s="1"/>
  <c r="AG270" i="53"/>
  <c r="AF270" i="53"/>
  <c r="AF271" i="53" s="1"/>
  <c r="AE270" i="53"/>
  <c r="CA270" i="53" s="1"/>
  <c r="Y270" i="53"/>
  <c r="X270" i="53"/>
  <c r="W270" i="53"/>
  <c r="W271" i="53" s="1"/>
  <c r="V270" i="53"/>
  <c r="BS270" i="53" s="1"/>
  <c r="P270" i="53"/>
  <c r="O270" i="53"/>
  <c r="N270" i="53"/>
  <c r="M270" i="53"/>
  <c r="M271" i="53" s="1"/>
  <c r="BD269" i="53"/>
  <c r="AX269" i="53"/>
  <c r="AW269" i="53"/>
  <c r="AV269" i="53"/>
  <c r="AU269" i="53"/>
  <c r="AT269" i="53"/>
  <c r="AO269" i="53"/>
  <c r="AM269" i="53"/>
  <c r="AL269" i="53"/>
  <c r="AK269" i="53"/>
  <c r="AJ269" i="53"/>
  <c r="AI269" i="53"/>
  <c r="AE269" i="53"/>
  <c r="AD269" i="53"/>
  <c r="AC269" i="53"/>
  <c r="AB269" i="53"/>
  <c r="AA269" i="53"/>
  <c r="Z269" i="53"/>
  <c r="U269" i="53"/>
  <c r="T269" i="53"/>
  <c r="S269" i="53"/>
  <c r="R269" i="53"/>
  <c r="Q269" i="53"/>
  <c r="L269" i="53"/>
  <c r="K269" i="53"/>
  <c r="J269" i="53"/>
  <c r="I269" i="53"/>
  <c r="H269" i="53"/>
  <c r="CP268" i="53"/>
  <c r="CO268" i="53"/>
  <c r="CN268" i="53"/>
  <c r="CM268" i="53"/>
  <c r="CL268" i="53"/>
  <c r="CH268" i="53"/>
  <c r="CG268" i="53"/>
  <c r="CF268" i="53"/>
  <c r="CE268" i="53"/>
  <c r="CD268" i="53"/>
  <c r="BZ268" i="53"/>
  <c r="BY268" i="53"/>
  <c r="BX268" i="53"/>
  <c r="BW268" i="53"/>
  <c r="BV268" i="53"/>
  <c r="BR268" i="53"/>
  <c r="BQ268" i="53"/>
  <c r="BP268" i="53"/>
  <c r="BO268" i="53"/>
  <c r="BN268" i="53"/>
  <c r="BJ268" i="53"/>
  <c r="BI268" i="53"/>
  <c r="BH268" i="53"/>
  <c r="BG268" i="53"/>
  <c r="BF268" i="53"/>
  <c r="BE268" i="53"/>
  <c r="BD268" i="53"/>
  <c r="BC268" i="53"/>
  <c r="BB268" i="53"/>
  <c r="BA268" i="53"/>
  <c r="CS268" i="53" s="1"/>
  <c r="AZ268" i="53"/>
  <c r="AZ269" i="53" s="1"/>
  <c r="AY268" i="53"/>
  <c r="AY269" i="53" s="1"/>
  <c r="AQ268" i="53"/>
  <c r="CK268" i="53" s="1"/>
  <c r="AP268" i="53"/>
  <c r="AO268" i="53"/>
  <c r="CJ268" i="53" s="1"/>
  <c r="AN268" i="53"/>
  <c r="AH268" i="53"/>
  <c r="CC268" i="53" s="1"/>
  <c r="AG268" i="53"/>
  <c r="AF268" i="53"/>
  <c r="CB268" i="53" s="1"/>
  <c r="AE268" i="53"/>
  <c r="CA268" i="53" s="1"/>
  <c r="Y268" i="53"/>
  <c r="AR268" i="53" s="1"/>
  <c r="X268" i="53"/>
  <c r="W268" i="53"/>
  <c r="BT268" i="53" s="1"/>
  <c r="V268" i="53"/>
  <c r="P268" i="53"/>
  <c r="O268" i="53"/>
  <c r="N268" i="53"/>
  <c r="N269" i="53" s="1"/>
  <c r="M268" i="53"/>
  <c r="BD267" i="53"/>
  <c r="AX267" i="53"/>
  <c r="AW267" i="53"/>
  <c r="AV267" i="53"/>
  <c r="AU267" i="53"/>
  <c r="AT267" i="53"/>
  <c r="AO267" i="53"/>
  <c r="AM267" i="53"/>
  <c r="AL267" i="53"/>
  <c r="AK267" i="53"/>
  <c r="AJ267" i="53"/>
  <c r="AI267" i="53"/>
  <c r="AF267" i="53"/>
  <c r="AD267" i="53"/>
  <c r="AC267" i="53"/>
  <c r="AB267" i="53"/>
  <c r="AA267" i="53"/>
  <c r="Z267" i="53"/>
  <c r="U267" i="53"/>
  <c r="T267" i="53"/>
  <c r="S267" i="53"/>
  <c r="R267" i="53"/>
  <c r="Q267" i="53"/>
  <c r="N267" i="53"/>
  <c r="L267" i="53"/>
  <c r="K267" i="53"/>
  <c r="J267" i="53"/>
  <c r="I267" i="53"/>
  <c r="H267" i="53"/>
  <c r="CP266" i="53"/>
  <c r="CO266" i="53"/>
  <c r="CN266" i="53"/>
  <c r="CM266" i="53"/>
  <c r="CL266" i="53"/>
  <c r="CJ266" i="53"/>
  <c r="CH266" i="53"/>
  <c r="CG266" i="53"/>
  <c r="CF266" i="53"/>
  <c r="CE266" i="53"/>
  <c r="CD266" i="53"/>
  <c r="CC266" i="53"/>
  <c r="CB266" i="53"/>
  <c r="BZ266" i="53"/>
  <c r="BY266" i="53"/>
  <c r="BX266" i="53"/>
  <c r="BW266" i="53"/>
  <c r="BV266" i="53"/>
  <c r="BU266" i="53"/>
  <c r="BT266" i="53"/>
  <c r="BR266" i="53"/>
  <c r="BQ266" i="53"/>
  <c r="BP266" i="53"/>
  <c r="BO266" i="53"/>
  <c r="BN266" i="53"/>
  <c r="BL266" i="53"/>
  <c r="BJ266" i="53"/>
  <c r="BI266" i="53"/>
  <c r="BH266" i="53"/>
  <c r="BG266" i="53"/>
  <c r="BF266" i="53"/>
  <c r="BE266" i="53"/>
  <c r="BD266" i="53"/>
  <c r="BC266" i="53"/>
  <c r="BB266" i="53"/>
  <c r="BA266" i="53"/>
  <c r="CS266" i="53" s="1"/>
  <c r="AZ266" i="53"/>
  <c r="AZ267" i="53" s="1"/>
  <c r="AY266" i="53"/>
  <c r="AY267" i="53" s="1"/>
  <c r="AR266" i="53"/>
  <c r="AQ266" i="53"/>
  <c r="CK266" i="53" s="1"/>
  <c r="AP266" i="53"/>
  <c r="AO266" i="53"/>
  <c r="AN266" i="53"/>
  <c r="AN267" i="53" s="1"/>
  <c r="AH266" i="53"/>
  <c r="AG266" i="53"/>
  <c r="AF266" i="53"/>
  <c r="AE266" i="53"/>
  <c r="AE267" i="53" s="1"/>
  <c r="Y266" i="53"/>
  <c r="X266" i="53"/>
  <c r="W266" i="53"/>
  <c r="W267" i="53" s="1"/>
  <c r="V266" i="53"/>
  <c r="BS266" i="53" s="1"/>
  <c r="P266" i="53"/>
  <c r="BM266" i="53" s="1"/>
  <c r="O266" i="53"/>
  <c r="N266" i="53"/>
  <c r="M266" i="53"/>
  <c r="M267" i="53" s="1"/>
  <c r="BD265" i="53"/>
  <c r="AX265" i="53"/>
  <c r="AW265" i="53"/>
  <c r="AV265" i="53"/>
  <c r="AU265" i="53"/>
  <c r="AT265" i="53"/>
  <c r="AM265" i="53"/>
  <c r="AL265" i="53"/>
  <c r="AK265" i="53"/>
  <c r="AJ265" i="53"/>
  <c r="AI265" i="53"/>
  <c r="AD265" i="53"/>
  <c r="AC265" i="53"/>
  <c r="AB265" i="53"/>
  <c r="AA265" i="53"/>
  <c r="Z265" i="53"/>
  <c r="V265" i="53"/>
  <c r="U265" i="53"/>
  <c r="T265" i="53"/>
  <c r="S265" i="53"/>
  <c r="R265" i="53"/>
  <c r="Q265" i="53"/>
  <c r="L265" i="53"/>
  <c r="K265" i="53"/>
  <c r="J265" i="53"/>
  <c r="I265" i="53"/>
  <c r="H265" i="53"/>
  <c r="CP264" i="53"/>
  <c r="CO264" i="53"/>
  <c r="CN264" i="53"/>
  <c r="CM264" i="53"/>
  <c r="CL264" i="53"/>
  <c r="CH264" i="53"/>
  <c r="CG264" i="53"/>
  <c r="CF264" i="53"/>
  <c r="CE264" i="53"/>
  <c r="CD264" i="53"/>
  <c r="CC264" i="53"/>
  <c r="BZ264" i="53"/>
  <c r="BY264" i="53"/>
  <c r="BX264" i="53"/>
  <c r="BW264" i="53"/>
  <c r="BV264" i="53"/>
  <c r="BR264" i="53"/>
  <c r="BQ264" i="53"/>
  <c r="BP264" i="53"/>
  <c r="BO264" i="53"/>
  <c r="BN264" i="53"/>
  <c r="BM264" i="53"/>
  <c r="BJ264" i="53"/>
  <c r="BI264" i="53"/>
  <c r="BH264" i="53"/>
  <c r="BG264" i="53"/>
  <c r="BF264" i="53"/>
  <c r="BE264" i="53"/>
  <c r="BC264" i="53"/>
  <c r="BB264" i="53"/>
  <c r="BD264" i="53" s="1"/>
  <c r="BA264" i="53"/>
  <c r="CS264" i="53" s="1"/>
  <c r="AZ264" i="53"/>
  <c r="AZ265" i="53" s="1"/>
  <c r="AY264" i="53"/>
  <c r="AY265" i="53" s="1"/>
  <c r="AR264" i="53"/>
  <c r="AS264" i="53" s="1"/>
  <c r="AQ264" i="53"/>
  <c r="CK264" i="53" s="1"/>
  <c r="AP264" i="53"/>
  <c r="AO264" i="53"/>
  <c r="AO265" i="53" s="1"/>
  <c r="AN264" i="53"/>
  <c r="AN265" i="53" s="1"/>
  <c r="AH264" i="53"/>
  <c r="AG264" i="53"/>
  <c r="AF264" i="53"/>
  <c r="AF265" i="53" s="1"/>
  <c r="AE264" i="53"/>
  <c r="AE265" i="53" s="1"/>
  <c r="Y264" i="53"/>
  <c r="BU264" i="53" s="1"/>
  <c r="X264" i="53"/>
  <c r="W264" i="53"/>
  <c r="BT264" i="53" s="1"/>
  <c r="V264" i="53"/>
  <c r="BS264" i="53" s="1"/>
  <c r="P264" i="53"/>
  <c r="O264" i="53"/>
  <c r="N264" i="53"/>
  <c r="N265" i="53" s="1"/>
  <c r="M264" i="53"/>
  <c r="M265" i="53" s="1"/>
  <c r="BD263" i="53"/>
  <c r="AX263" i="53"/>
  <c r="AW263" i="53"/>
  <c r="AV263" i="53"/>
  <c r="AU263" i="53"/>
  <c r="AT263" i="53"/>
  <c r="AM263" i="53"/>
  <c r="AL263" i="53"/>
  <c r="AK263" i="53"/>
  <c r="AJ263" i="53"/>
  <c r="AI263" i="53"/>
  <c r="AD263" i="53"/>
  <c r="AC263" i="53"/>
  <c r="AB263" i="53"/>
  <c r="AA263" i="53"/>
  <c r="Z263" i="53"/>
  <c r="W263" i="53"/>
  <c r="V263" i="53"/>
  <c r="U263" i="53"/>
  <c r="T263" i="53"/>
  <c r="S263" i="53"/>
  <c r="R263" i="53"/>
  <c r="Q263" i="53"/>
  <c r="M263" i="53"/>
  <c r="L263" i="53"/>
  <c r="K263" i="53"/>
  <c r="J263" i="53"/>
  <c r="I263" i="53"/>
  <c r="H263" i="53"/>
  <c r="CP262" i="53"/>
  <c r="CO262" i="53"/>
  <c r="CN262" i="53"/>
  <c r="CM262" i="53"/>
  <c r="CL262" i="53"/>
  <c r="CI262" i="53"/>
  <c r="CH262" i="53"/>
  <c r="CG262" i="53"/>
  <c r="CF262" i="53"/>
  <c r="CE262" i="53"/>
  <c r="CD262" i="53"/>
  <c r="CA262" i="53"/>
  <c r="BZ262" i="53"/>
  <c r="BY262" i="53"/>
  <c r="BX262" i="53"/>
  <c r="BW262" i="53"/>
  <c r="BV262" i="53"/>
  <c r="BS262" i="53"/>
  <c r="BR262" i="53"/>
  <c r="BQ262" i="53"/>
  <c r="BP262" i="53"/>
  <c r="BO262" i="53"/>
  <c r="BN262" i="53"/>
  <c r="BK262" i="53"/>
  <c r="BJ262" i="53"/>
  <c r="BI262" i="53"/>
  <c r="BH262" i="53"/>
  <c r="BG262" i="53"/>
  <c r="BF262" i="53"/>
  <c r="BE262" i="53"/>
  <c r="BC262" i="53"/>
  <c r="BB262" i="53"/>
  <c r="BD262" i="53" s="1"/>
  <c r="BA262" i="53"/>
  <c r="CS262" i="53" s="1"/>
  <c r="AZ262" i="53"/>
  <c r="AZ263" i="53" s="1"/>
  <c r="AY262" i="53"/>
  <c r="AY263" i="53" s="1"/>
  <c r="AQ262" i="53"/>
  <c r="CK262" i="53" s="1"/>
  <c r="AP262" i="53"/>
  <c r="AO262" i="53"/>
  <c r="AO263" i="53" s="1"/>
  <c r="AN262" i="53"/>
  <c r="AN263" i="53" s="1"/>
  <c r="AH262" i="53"/>
  <c r="CC262" i="53" s="1"/>
  <c r="AG262" i="53"/>
  <c r="AF262" i="53"/>
  <c r="AF263" i="53" s="1"/>
  <c r="AE262" i="53"/>
  <c r="AE263" i="53" s="1"/>
  <c r="Y262" i="53"/>
  <c r="X262" i="53"/>
  <c r="W262" i="53"/>
  <c r="BT262" i="53" s="1"/>
  <c r="V262" i="53"/>
  <c r="P262" i="53"/>
  <c r="BM262" i="53" s="1"/>
  <c r="O262" i="53"/>
  <c r="N262" i="53"/>
  <c r="N263" i="53" s="1"/>
  <c r="M262" i="53"/>
  <c r="BD261" i="53"/>
  <c r="AX261" i="53"/>
  <c r="AW261" i="53"/>
  <c r="AV261" i="53"/>
  <c r="AU261" i="53"/>
  <c r="AT261" i="53"/>
  <c r="AN261" i="53"/>
  <c r="AM261" i="53"/>
  <c r="AL261" i="53"/>
  <c r="AK261" i="53"/>
  <c r="AJ261" i="53"/>
  <c r="AI261" i="53"/>
  <c r="AD261" i="53"/>
  <c r="AC261" i="53"/>
  <c r="AB261" i="53"/>
  <c r="AA261" i="53"/>
  <c r="Z261" i="53"/>
  <c r="W261" i="53"/>
  <c r="V261" i="53"/>
  <c r="U261" i="53"/>
  <c r="T261" i="53"/>
  <c r="S261" i="53"/>
  <c r="R261" i="53"/>
  <c r="Q261" i="53"/>
  <c r="N261" i="53"/>
  <c r="M261" i="53"/>
  <c r="L261" i="53"/>
  <c r="K261" i="53"/>
  <c r="J261" i="53"/>
  <c r="I261" i="53"/>
  <c r="H261" i="53"/>
  <c r="CP260" i="53"/>
  <c r="CO260" i="53"/>
  <c r="CN260" i="53"/>
  <c r="CM260" i="53"/>
  <c r="CL260" i="53"/>
  <c r="CJ260" i="53"/>
  <c r="CI260" i="53"/>
  <c r="CH260" i="53"/>
  <c r="CG260" i="53"/>
  <c r="CF260" i="53"/>
  <c r="CE260" i="53"/>
  <c r="CD260" i="53"/>
  <c r="CB260" i="53"/>
  <c r="CA260" i="53"/>
  <c r="BZ260" i="53"/>
  <c r="BY260" i="53"/>
  <c r="BX260" i="53"/>
  <c r="BW260" i="53"/>
  <c r="BV260" i="53"/>
  <c r="BT260" i="53"/>
  <c r="BS260" i="53"/>
  <c r="BR260" i="53"/>
  <c r="BQ260" i="53"/>
  <c r="BP260" i="53"/>
  <c r="BO260" i="53"/>
  <c r="BN260" i="53"/>
  <c r="BL260" i="53"/>
  <c r="BK260" i="53"/>
  <c r="BJ260" i="53"/>
  <c r="BI260" i="53"/>
  <c r="BH260" i="53"/>
  <c r="BG260" i="53"/>
  <c r="BF260" i="53"/>
  <c r="BE260" i="53"/>
  <c r="BD260" i="53"/>
  <c r="BC260" i="53"/>
  <c r="BB260" i="53"/>
  <c r="BA260" i="53"/>
  <c r="CS260" i="53" s="1"/>
  <c r="AZ260" i="53"/>
  <c r="AZ261" i="53" s="1"/>
  <c r="AY260" i="53"/>
  <c r="AY261" i="53" s="1"/>
  <c r="AQ260" i="53"/>
  <c r="CK260" i="53" s="1"/>
  <c r="AP260" i="53"/>
  <c r="AO260" i="53"/>
  <c r="AO261" i="53" s="1"/>
  <c r="AN260" i="53"/>
  <c r="AH260" i="53"/>
  <c r="CC260" i="53" s="1"/>
  <c r="AG260" i="53"/>
  <c r="AF260" i="53"/>
  <c r="AF261" i="53" s="1"/>
  <c r="AE260" i="53"/>
  <c r="AE261" i="53" s="1"/>
  <c r="Y260" i="53"/>
  <c r="BU260" i="53" s="1"/>
  <c r="X260" i="53"/>
  <c r="W260" i="53"/>
  <c r="V260" i="53"/>
  <c r="P260" i="53"/>
  <c r="O260" i="53"/>
  <c r="N260" i="53"/>
  <c r="M260" i="53"/>
  <c r="BD259" i="53"/>
  <c r="AX259" i="53"/>
  <c r="AW259" i="53"/>
  <c r="AV259" i="53"/>
  <c r="AU259" i="53"/>
  <c r="AT259" i="53"/>
  <c r="AO259" i="53"/>
  <c r="AM259" i="53"/>
  <c r="AL259" i="53"/>
  <c r="AK259" i="53"/>
  <c r="AJ259" i="53"/>
  <c r="AI259" i="53"/>
  <c r="AD259" i="53"/>
  <c r="AC259" i="53"/>
  <c r="AB259" i="53"/>
  <c r="AA259" i="53"/>
  <c r="Z259" i="53"/>
  <c r="U259" i="53"/>
  <c r="T259" i="53"/>
  <c r="S259" i="53"/>
  <c r="R259" i="53"/>
  <c r="Q259" i="53"/>
  <c r="N259" i="53"/>
  <c r="L259" i="53"/>
  <c r="K259" i="53"/>
  <c r="J259" i="53"/>
  <c r="I259" i="53"/>
  <c r="H259" i="53"/>
  <c r="CP258" i="53"/>
  <c r="CO258" i="53"/>
  <c r="CN258" i="53"/>
  <c r="CM258" i="53"/>
  <c r="CL258" i="53"/>
  <c r="CJ258" i="53"/>
  <c r="CH258" i="53"/>
  <c r="CG258" i="53"/>
  <c r="CF258" i="53"/>
  <c r="CE258" i="53"/>
  <c r="CD258" i="53"/>
  <c r="CB258" i="53"/>
  <c r="BZ258" i="53"/>
  <c r="BY258" i="53"/>
  <c r="BX258" i="53"/>
  <c r="BW258" i="53"/>
  <c r="BV258" i="53"/>
  <c r="BT258" i="53"/>
  <c r="BR258" i="53"/>
  <c r="BQ258" i="53"/>
  <c r="BP258" i="53"/>
  <c r="BO258" i="53"/>
  <c r="BN258" i="53"/>
  <c r="BL258" i="53"/>
  <c r="BJ258" i="53"/>
  <c r="BI258" i="53"/>
  <c r="BH258" i="53"/>
  <c r="BG258" i="53"/>
  <c r="BF258" i="53"/>
  <c r="BE258" i="53"/>
  <c r="BD258" i="53"/>
  <c r="BC258" i="53"/>
  <c r="BB258" i="53"/>
  <c r="BA258" i="53"/>
  <c r="CS258" i="53" s="1"/>
  <c r="AZ258" i="53"/>
  <c r="AZ259" i="53" s="1"/>
  <c r="AY258" i="53"/>
  <c r="AY259" i="53" s="1"/>
  <c r="AQ258" i="53"/>
  <c r="CK258" i="53" s="1"/>
  <c r="AP258" i="53"/>
  <c r="AO258" i="53"/>
  <c r="AN258" i="53"/>
  <c r="AN259" i="53" s="1"/>
  <c r="AH258" i="53"/>
  <c r="CC258" i="53" s="1"/>
  <c r="AG258" i="53"/>
  <c r="AF258" i="53"/>
  <c r="AF259" i="53" s="1"/>
  <c r="AE258" i="53"/>
  <c r="AE259" i="53" s="1"/>
  <c r="Y258" i="53"/>
  <c r="X258" i="53"/>
  <c r="W258" i="53"/>
  <c r="W259" i="53" s="1"/>
  <c r="V258" i="53"/>
  <c r="BS258" i="53" s="1"/>
  <c r="P258" i="53"/>
  <c r="O258" i="53"/>
  <c r="N258" i="53"/>
  <c r="M258" i="53"/>
  <c r="M259" i="53" s="1"/>
  <c r="BD257" i="53"/>
  <c r="AX257" i="53"/>
  <c r="AW257" i="53"/>
  <c r="AV257" i="53"/>
  <c r="AU257" i="53"/>
  <c r="AT257" i="53"/>
  <c r="AM257" i="53"/>
  <c r="AL257" i="53"/>
  <c r="AK257" i="53"/>
  <c r="AJ257" i="53"/>
  <c r="AI257" i="53"/>
  <c r="AD257" i="53"/>
  <c r="AC257" i="53"/>
  <c r="AB257" i="53"/>
  <c r="AA257" i="53"/>
  <c r="Z257" i="53"/>
  <c r="V257" i="53"/>
  <c r="U257" i="53"/>
  <c r="T257" i="53"/>
  <c r="S257" i="53"/>
  <c r="R257" i="53"/>
  <c r="Q257" i="53"/>
  <c r="L257" i="53"/>
  <c r="K257" i="53"/>
  <c r="J257" i="53"/>
  <c r="I257" i="53"/>
  <c r="H257" i="53"/>
  <c r="CP256" i="53"/>
  <c r="CO256" i="53"/>
  <c r="CN256" i="53"/>
  <c r="CM256" i="53"/>
  <c r="CL256" i="53"/>
  <c r="CH256" i="53"/>
  <c r="CG256" i="53"/>
  <c r="CF256" i="53"/>
  <c r="CE256" i="53"/>
  <c r="CD256" i="53"/>
  <c r="BZ256" i="53"/>
  <c r="BY256" i="53"/>
  <c r="BX256" i="53"/>
  <c r="BW256" i="53"/>
  <c r="BV256" i="53"/>
  <c r="BR256" i="53"/>
  <c r="BQ256" i="53"/>
  <c r="BP256" i="53"/>
  <c r="BO256" i="53"/>
  <c r="BN256" i="53"/>
  <c r="BJ256" i="53"/>
  <c r="BI256" i="53"/>
  <c r="BH256" i="53"/>
  <c r="BG256" i="53"/>
  <c r="BF256" i="53"/>
  <c r="BE256" i="53"/>
  <c r="BC256" i="53"/>
  <c r="BB256" i="53"/>
  <c r="BD256" i="53" s="1"/>
  <c r="BA256" i="53"/>
  <c r="CS256" i="53" s="1"/>
  <c r="AZ256" i="53"/>
  <c r="AZ257" i="53" s="1"/>
  <c r="AY256" i="53"/>
  <c r="AY257" i="53" s="1"/>
  <c r="AQ256" i="53"/>
  <c r="CK256" i="53" s="1"/>
  <c r="AP256" i="53"/>
  <c r="AO256" i="53"/>
  <c r="AO257" i="53" s="1"/>
  <c r="AN256" i="53"/>
  <c r="AN257" i="53" s="1"/>
  <c r="AH256" i="53"/>
  <c r="CC256" i="53" s="1"/>
  <c r="AG256" i="53"/>
  <c r="AF256" i="53"/>
  <c r="AF257" i="53" s="1"/>
  <c r="AE256" i="53"/>
  <c r="AE257" i="53" s="1"/>
  <c r="Y256" i="53"/>
  <c r="AR256" i="53" s="1"/>
  <c r="X256" i="53"/>
  <c r="W256" i="53"/>
  <c r="BT256" i="53" s="1"/>
  <c r="V256" i="53"/>
  <c r="BS256" i="53" s="1"/>
  <c r="P256" i="53"/>
  <c r="O256" i="53"/>
  <c r="N256" i="53"/>
  <c r="N257" i="53" s="1"/>
  <c r="M256" i="53"/>
  <c r="M257" i="53" s="1"/>
  <c r="BD255" i="53"/>
  <c r="AX255" i="53"/>
  <c r="AW255" i="53"/>
  <c r="AV255" i="53"/>
  <c r="AU255" i="53"/>
  <c r="AT255" i="53"/>
  <c r="AM255" i="53"/>
  <c r="AL255" i="53"/>
  <c r="AK255" i="53"/>
  <c r="AJ255" i="53"/>
  <c r="AI255" i="53"/>
  <c r="AD255" i="53"/>
  <c r="AC255" i="53"/>
  <c r="AB255" i="53"/>
  <c r="AA255" i="53"/>
  <c r="Z255" i="53"/>
  <c r="W255" i="53"/>
  <c r="V255" i="53"/>
  <c r="U255" i="53"/>
  <c r="T255" i="53"/>
  <c r="S255" i="53"/>
  <c r="R255" i="53"/>
  <c r="Q255" i="53"/>
  <c r="M255" i="53"/>
  <c r="L255" i="53"/>
  <c r="K255" i="53"/>
  <c r="J255" i="53"/>
  <c r="I255" i="53"/>
  <c r="H255" i="53"/>
  <c r="CQ254" i="53"/>
  <c r="CP254" i="53"/>
  <c r="CO254" i="53"/>
  <c r="CN254" i="53"/>
  <c r="CM254" i="53"/>
  <c r="CL254" i="53"/>
  <c r="CI254" i="53"/>
  <c r="CH254" i="53"/>
  <c r="CG254" i="53"/>
  <c r="CF254" i="53"/>
  <c r="CE254" i="53"/>
  <c r="CD254" i="53"/>
  <c r="CA254" i="53"/>
  <c r="BZ254" i="53"/>
  <c r="BY254" i="53"/>
  <c r="BX254" i="53"/>
  <c r="BW254" i="53"/>
  <c r="BV254" i="53"/>
  <c r="BS254" i="53"/>
  <c r="BR254" i="53"/>
  <c r="BQ254" i="53"/>
  <c r="BP254" i="53"/>
  <c r="BO254" i="53"/>
  <c r="BN254" i="53"/>
  <c r="BK254" i="53"/>
  <c r="BJ254" i="53"/>
  <c r="BI254" i="53"/>
  <c r="BH254" i="53"/>
  <c r="BG254" i="53"/>
  <c r="BF254" i="53"/>
  <c r="BE254" i="53"/>
  <c r="BC254" i="53"/>
  <c r="BB254" i="53"/>
  <c r="BD254" i="53" s="1"/>
  <c r="BA254" i="53"/>
  <c r="CS254" i="53" s="1"/>
  <c r="AZ254" i="53"/>
  <c r="AZ255" i="53" s="1"/>
  <c r="AY254" i="53"/>
  <c r="AY255" i="53" s="1"/>
  <c r="AQ254" i="53"/>
  <c r="CK254" i="53" s="1"/>
  <c r="AP254" i="53"/>
  <c r="AO254" i="53"/>
  <c r="AO255" i="53" s="1"/>
  <c r="AN254" i="53"/>
  <c r="AN255" i="53" s="1"/>
  <c r="AH254" i="53"/>
  <c r="CC254" i="53" s="1"/>
  <c r="AG254" i="53"/>
  <c r="AF254" i="53"/>
  <c r="AF255" i="53" s="1"/>
  <c r="AE254" i="53"/>
  <c r="AE255" i="53" s="1"/>
  <c r="Y254" i="53"/>
  <c r="BU254" i="53" s="1"/>
  <c r="X254" i="53"/>
  <c r="W254" i="53"/>
  <c r="BT254" i="53" s="1"/>
  <c r="V254" i="53"/>
  <c r="P254" i="53"/>
  <c r="BM254" i="53" s="1"/>
  <c r="O254" i="53"/>
  <c r="N254" i="53"/>
  <c r="N255" i="53" s="1"/>
  <c r="M254" i="53"/>
  <c r="BD253" i="53"/>
  <c r="AZ253" i="53"/>
  <c r="AX253" i="53"/>
  <c r="AW253" i="53"/>
  <c r="AV253" i="53"/>
  <c r="AU253" i="53"/>
  <c r="AT253" i="53"/>
  <c r="AN253" i="53"/>
  <c r="AM253" i="53"/>
  <c r="AL253" i="53"/>
  <c r="AK253" i="53"/>
  <c r="AJ253" i="53"/>
  <c r="AI253" i="53"/>
  <c r="AD253" i="53"/>
  <c r="AC253" i="53"/>
  <c r="AB253" i="53"/>
  <c r="AA253" i="53"/>
  <c r="Z253" i="53"/>
  <c r="W253" i="53"/>
  <c r="U253" i="53"/>
  <c r="T253" i="53"/>
  <c r="S253" i="53"/>
  <c r="R253" i="53"/>
  <c r="Q253" i="53"/>
  <c r="N253" i="53"/>
  <c r="M253" i="53"/>
  <c r="L253" i="53"/>
  <c r="K253" i="53"/>
  <c r="J253" i="53"/>
  <c r="I253" i="53"/>
  <c r="H253" i="53"/>
  <c r="CP252" i="53"/>
  <c r="CO252" i="53"/>
  <c r="CN252" i="53"/>
  <c r="CM252" i="53"/>
  <c r="CL252" i="53"/>
  <c r="CJ252" i="53"/>
  <c r="CI252" i="53"/>
  <c r="CH252" i="53"/>
  <c r="CG252" i="53"/>
  <c r="CF252" i="53"/>
  <c r="CE252" i="53"/>
  <c r="CD252" i="53"/>
  <c r="CB252" i="53"/>
  <c r="CA252" i="53"/>
  <c r="BZ252" i="53"/>
  <c r="BY252" i="53"/>
  <c r="BX252" i="53"/>
  <c r="BW252" i="53"/>
  <c r="BV252" i="53"/>
  <c r="BT252" i="53"/>
  <c r="BS252" i="53"/>
  <c r="BR252" i="53"/>
  <c r="BQ252" i="53"/>
  <c r="BP252" i="53"/>
  <c r="BO252" i="53"/>
  <c r="BN252" i="53"/>
  <c r="BL252" i="53"/>
  <c r="BK252" i="53"/>
  <c r="BJ252" i="53"/>
  <c r="BI252" i="53"/>
  <c r="BH252" i="53"/>
  <c r="BG252" i="53"/>
  <c r="BF252" i="53"/>
  <c r="BE252" i="53"/>
  <c r="BD252" i="53"/>
  <c r="BC252" i="53"/>
  <c r="BB252" i="53"/>
  <c r="BA252" i="53"/>
  <c r="CS252" i="53" s="1"/>
  <c r="AZ252" i="53"/>
  <c r="CR252" i="53" s="1"/>
  <c r="AY252" i="53"/>
  <c r="AY253" i="53" s="1"/>
  <c r="AQ252" i="53"/>
  <c r="CK252" i="53" s="1"/>
  <c r="AP252" i="53"/>
  <c r="AO252" i="53"/>
  <c r="AO253" i="53" s="1"/>
  <c r="AN252" i="53"/>
  <c r="AH252" i="53"/>
  <c r="CC252" i="53" s="1"/>
  <c r="AG252" i="53"/>
  <c r="AF252" i="53"/>
  <c r="AF253" i="53" s="1"/>
  <c r="AE252" i="53"/>
  <c r="AE253" i="53" s="1"/>
  <c r="Y252" i="53"/>
  <c r="X252" i="53"/>
  <c r="W252" i="53"/>
  <c r="V252" i="53"/>
  <c r="V253" i="53" s="1"/>
  <c r="P252" i="53"/>
  <c r="O252" i="53"/>
  <c r="N252" i="53"/>
  <c r="M252" i="53"/>
  <c r="BD251" i="53"/>
  <c r="AX251" i="53"/>
  <c r="AW251" i="53"/>
  <c r="AV251" i="53"/>
  <c r="AU251" i="53"/>
  <c r="AT251" i="53"/>
  <c r="AO251" i="53"/>
  <c r="AM251" i="53"/>
  <c r="AL251" i="53"/>
  <c r="AK251" i="53"/>
  <c r="AJ251" i="53"/>
  <c r="AI251" i="53"/>
  <c r="AD251" i="53"/>
  <c r="AC251" i="53"/>
  <c r="AB251" i="53"/>
  <c r="AA251" i="53"/>
  <c r="Z251" i="53"/>
  <c r="U251" i="53"/>
  <c r="T251" i="53"/>
  <c r="S251" i="53"/>
  <c r="R251" i="53"/>
  <c r="Q251" i="53"/>
  <c r="N251" i="53"/>
  <c r="L251" i="53"/>
  <c r="K251" i="53"/>
  <c r="J251" i="53"/>
  <c r="I251" i="53"/>
  <c r="H251" i="53"/>
  <c r="CS250" i="53"/>
  <c r="CP250" i="53"/>
  <c r="CO250" i="53"/>
  <c r="CN250" i="53"/>
  <c r="CM250" i="53"/>
  <c r="CL250" i="53"/>
  <c r="CJ250" i="53"/>
  <c r="CH250" i="53"/>
  <c r="CG250" i="53"/>
  <c r="CF250" i="53"/>
  <c r="CE250" i="53"/>
  <c r="CD250" i="53"/>
  <c r="CC250" i="53"/>
  <c r="CB250" i="53"/>
  <c r="BZ250" i="53"/>
  <c r="BY250" i="53"/>
  <c r="BX250" i="53"/>
  <c r="BW250" i="53"/>
  <c r="BV250" i="53"/>
  <c r="BU250" i="53"/>
  <c r="BT250" i="53"/>
  <c r="BR250" i="53"/>
  <c r="BQ250" i="53"/>
  <c r="BP250" i="53"/>
  <c r="BO250" i="53"/>
  <c r="BN250" i="53"/>
  <c r="BL250" i="53"/>
  <c r="BJ250" i="53"/>
  <c r="BI250" i="53"/>
  <c r="BH250" i="53"/>
  <c r="BG250" i="53"/>
  <c r="BF250" i="53"/>
  <c r="BE250" i="53"/>
  <c r="BD250" i="53"/>
  <c r="BC250" i="53"/>
  <c r="BB250" i="53"/>
  <c r="BA250" i="53"/>
  <c r="AZ250" i="53"/>
  <c r="AZ251" i="53" s="1"/>
  <c r="AY250" i="53"/>
  <c r="AY251" i="53" s="1"/>
  <c r="AR250" i="53"/>
  <c r="AQ250" i="53"/>
  <c r="CK250" i="53" s="1"/>
  <c r="AP250" i="53"/>
  <c r="AO250" i="53"/>
  <c r="AN250" i="53"/>
  <c r="AH250" i="53"/>
  <c r="AG250" i="53"/>
  <c r="AF250" i="53"/>
  <c r="AF251" i="53" s="1"/>
  <c r="AE250" i="53"/>
  <c r="CA250" i="53" s="1"/>
  <c r="Y250" i="53"/>
  <c r="X250" i="53"/>
  <c r="W250" i="53"/>
  <c r="W251" i="53" s="1"/>
  <c r="V250" i="53"/>
  <c r="P250" i="53"/>
  <c r="BM250" i="53" s="1"/>
  <c r="O250" i="53"/>
  <c r="N250" i="53"/>
  <c r="M250" i="53"/>
  <c r="BD249" i="53"/>
  <c r="AX249" i="53"/>
  <c r="AW249" i="53"/>
  <c r="AV249" i="53"/>
  <c r="AU249" i="53"/>
  <c r="AT249" i="53"/>
  <c r="AM249" i="53"/>
  <c r="AL249" i="53"/>
  <c r="AK249" i="53"/>
  <c r="AJ249" i="53"/>
  <c r="AI249" i="53"/>
  <c r="AD249" i="53"/>
  <c r="AC249" i="53"/>
  <c r="AB249" i="53"/>
  <c r="AA249" i="53"/>
  <c r="Z249" i="53"/>
  <c r="V249" i="53"/>
  <c r="U249" i="53"/>
  <c r="T249" i="53"/>
  <c r="S249" i="53"/>
  <c r="R249" i="53"/>
  <c r="Q249" i="53"/>
  <c r="L249" i="53"/>
  <c r="K249" i="53"/>
  <c r="J249" i="53"/>
  <c r="I249" i="53"/>
  <c r="H249" i="53"/>
  <c r="CP248" i="53"/>
  <c r="CO248" i="53"/>
  <c r="CN248" i="53"/>
  <c r="CM248" i="53"/>
  <c r="CL248" i="53"/>
  <c r="CH248" i="53"/>
  <c r="CG248" i="53"/>
  <c r="CF248" i="53"/>
  <c r="CE248" i="53"/>
  <c r="CD248" i="53"/>
  <c r="CC248" i="53"/>
  <c r="BZ248" i="53"/>
  <c r="BY248" i="53"/>
  <c r="BX248" i="53"/>
  <c r="BW248" i="53"/>
  <c r="BV248" i="53"/>
  <c r="BR248" i="53"/>
  <c r="BQ248" i="53"/>
  <c r="BP248" i="53"/>
  <c r="BO248" i="53"/>
  <c r="BN248" i="53"/>
  <c r="BM248" i="53"/>
  <c r="BJ248" i="53"/>
  <c r="BI248" i="53"/>
  <c r="BH248" i="53"/>
  <c r="BG248" i="53"/>
  <c r="BF248" i="53"/>
  <c r="BE248" i="53"/>
  <c r="BC248" i="53"/>
  <c r="BB248" i="53"/>
  <c r="BD248" i="53" s="1"/>
  <c r="BA248" i="53"/>
  <c r="CS248" i="53" s="1"/>
  <c r="AZ248" i="53"/>
  <c r="AZ249" i="53" s="1"/>
  <c r="AY248" i="53"/>
  <c r="AY249" i="53" s="1"/>
  <c r="AS248" i="53"/>
  <c r="AR248" i="53"/>
  <c r="AQ248" i="53"/>
  <c r="CK248" i="53" s="1"/>
  <c r="AP248" i="53"/>
  <c r="AO248" i="53"/>
  <c r="AN248" i="53"/>
  <c r="AN249" i="53" s="1"/>
  <c r="AH248" i="53"/>
  <c r="AG248" i="53"/>
  <c r="AF248" i="53"/>
  <c r="CB248" i="53" s="1"/>
  <c r="AE248" i="53"/>
  <c r="AE249" i="53" s="1"/>
  <c r="Y248" i="53"/>
  <c r="BU248" i="53" s="1"/>
  <c r="X248" i="53"/>
  <c r="W248" i="53"/>
  <c r="V248" i="53"/>
  <c r="BS248" i="53" s="1"/>
  <c r="P248" i="53"/>
  <c r="O248" i="53"/>
  <c r="N248" i="53"/>
  <c r="M248" i="53"/>
  <c r="M249" i="53" s="1"/>
  <c r="BD247" i="53"/>
  <c r="AX247" i="53"/>
  <c r="AW247" i="53"/>
  <c r="AV247" i="53"/>
  <c r="AU247" i="53"/>
  <c r="AT247" i="53"/>
  <c r="AM247" i="53"/>
  <c r="AL247" i="53"/>
  <c r="AK247" i="53"/>
  <c r="AJ247" i="53"/>
  <c r="AI247" i="53"/>
  <c r="AD247" i="53"/>
  <c r="AC247" i="53"/>
  <c r="AB247" i="53"/>
  <c r="AA247" i="53"/>
  <c r="Z247" i="53"/>
  <c r="W247" i="53"/>
  <c r="V247" i="53"/>
  <c r="U247" i="53"/>
  <c r="T247" i="53"/>
  <c r="S247" i="53"/>
  <c r="R247" i="53"/>
  <c r="Q247" i="53"/>
  <c r="M247" i="53"/>
  <c r="L247" i="53"/>
  <c r="K247" i="53"/>
  <c r="J247" i="53"/>
  <c r="I247" i="53"/>
  <c r="H247" i="53"/>
  <c r="CP246" i="53"/>
  <c r="CO246" i="53"/>
  <c r="CN246" i="53"/>
  <c r="CM246" i="53"/>
  <c r="CL246" i="53"/>
  <c r="CI246" i="53"/>
  <c r="CH246" i="53"/>
  <c r="CG246" i="53"/>
  <c r="CF246" i="53"/>
  <c r="CE246" i="53"/>
  <c r="CD246" i="53"/>
  <c r="CA246" i="53"/>
  <c r="BZ246" i="53"/>
  <c r="BY246" i="53"/>
  <c r="BX246" i="53"/>
  <c r="BW246" i="53"/>
  <c r="BV246" i="53"/>
  <c r="BS246" i="53"/>
  <c r="BR246" i="53"/>
  <c r="BQ246" i="53"/>
  <c r="BP246" i="53"/>
  <c r="BO246" i="53"/>
  <c r="BN246" i="53"/>
  <c r="BK246" i="53"/>
  <c r="BJ246" i="53"/>
  <c r="BI246" i="53"/>
  <c r="BH246" i="53"/>
  <c r="BG246" i="53"/>
  <c r="BF246" i="53"/>
  <c r="BE246" i="53"/>
  <c r="BC246" i="53"/>
  <c r="BB246" i="53"/>
  <c r="BA246" i="53"/>
  <c r="CS246" i="53" s="1"/>
  <c r="AZ246" i="53"/>
  <c r="AZ247" i="53" s="1"/>
  <c r="AY246" i="53"/>
  <c r="AY247" i="53" s="1"/>
  <c r="AQ246" i="53"/>
  <c r="CK246" i="53" s="1"/>
  <c r="AP246" i="53"/>
  <c r="AO246" i="53"/>
  <c r="AO247" i="53" s="1"/>
  <c r="AN246" i="53"/>
  <c r="AN247" i="53" s="1"/>
  <c r="AH246" i="53"/>
  <c r="CC246" i="53" s="1"/>
  <c r="AG246" i="53"/>
  <c r="AF246" i="53"/>
  <c r="AF247" i="53" s="1"/>
  <c r="AE246" i="53"/>
  <c r="AE247" i="53" s="1"/>
  <c r="Y246" i="53"/>
  <c r="BU246" i="53" s="1"/>
  <c r="X246" i="53"/>
  <c r="W246" i="53"/>
  <c r="BT246" i="53" s="1"/>
  <c r="V246" i="53"/>
  <c r="P246" i="53"/>
  <c r="BM246" i="53" s="1"/>
  <c r="O246" i="53"/>
  <c r="N246" i="53"/>
  <c r="N247" i="53" s="1"/>
  <c r="M246" i="53"/>
  <c r="BD245" i="53"/>
  <c r="AX245" i="53"/>
  <c r="AW245" i="53"/>
  <c r="AV245" i="53"/>
  <c r="AU245" i="53"/>
  <c r="AT245" i="53"/>
  <c r="AN245" i="53"/>
  <c r="AM245" i="53"/>
  <c r="AL245" i="53"/>
  <c r="AK245" i="53"/>
  <c r="AJ245" i="53"/>
  <c r="AI245" i="53"/>
  <c r="AD245" i="53"/>
  <c r="AC245" i="53"/>
  <c r="AB245" i="53"/>
  <c r="AA245" i="53"/>
  <c r="Z245" i="53"/>
  <c r="W245" i="53"/>
  <c r="U245" i="53"/>
  <c r="T245" i="53"/>
  <c r="S245" i="53"/>
  <c r="R245" i="53"/>
  <c r="Q245" i="53"/>
  <c r="N245" i="53"/>
  <c r="M245" i="53"/>
  <c r="L245" i="53"/>
  <c r="K245" i="53"/>
  <c r="J245" i="53"/>
  <c r="I245" i="53"/>
  <c r="H245" i="53"/>
  <c r="CR244" i="53"/>
  <c r="CP244" i="53"/>
  <c r="CO244" i="53"/>
  <c r="CN244" i="53"/>
  <c r="CM244" i="53"/>
  <c r="CL244" i="53"/>
  <c r="CJ244" i="53"/>
  <c r="CI244" i="53"/>
  <c r="CH244" i="53"/>
  <c r="CG244" i="53"/>
  <c r="CF244" i="53"/>
  <c r="CE244" i="53"/>
  <c r="CD244" i="53"/>
  <c r="CB244" i="53"/>
  <c r="CA244" i="53"/>
  <c r="BZ244" i="53"/>
  <c r="BY244" i="53"/>
  <c r="BX244" i="53"/>
  <c r="BW244" i="53"/>
  <c r="BV244" i="53"/>
  <c r="BT244" i="53"/>
  <c r="BS244" i="53"/>
  <c r="BR244" i="53"/>
  <c r="BQ244" i="53"/>
  <c r="BP244" i="53"/>
  <c r="BO244" i="53"/>
  <c r="BN244" i="53"/>
  <c r="BL244" i="53"/>
  <c r="BK244" i="53"/>
  <c r="BJ244" i="53"/>
  <c r="BI244" i="53"/>
  <c r="BH244" i="53"/>
  <c r="BG244" i="53"/>
  <c r="BF244" i="53"/>
  <c r="BE244" i="53"/>
  <c r="BD244" i="53"/>
  <c r="BC244" i="53"/>
  <c r="BB244" i="53"/>
  <c r="BA244" i="53"/>
  <c r="CS244" i="53" s="1"/>
  <c r="AZ244" i="53"/>
  <c r="AZ245" i="53" s="1"/>
  <c r="AY244" i="53"/>
  <c r="AY245" i="53" s="1"/>
  <c r="AQ244" i="53"/>
  <c r="CK244" i="53" s="1"/>
  <c r="AP244" i="53"/>
  <c r="AO244" i="53"/>
  <c r="AO245" i="53" s="1"/>
  <c r="AN244" i="53"/>
  <c r="AH244" i="53"/>
  <c r="CC244" i="53" s="1"/>
  <c r="AG244" i="53"/>
  <c r="AF244" i="53"/>
  <c r="AF245" i="53" s="1"/>
  <c r="AE244" i="53"/>
  <c r="AE245" i="53" s="1"/>
  <c r="Y244" i="53"/>
  <c r="X244" i="53"/>
  <c r="W244" i="53"/>
  <c r="V244" i="53"/>
  <c r="V245" i="53" s="1"/>
  <c r="P244" i="53"/>
  <c r="O244" i="53"/>
  <c r="N244" i="53"/>
  <c r="M244" i="53"/>
  <c r="BD243" i="53"/>
  <c r="AX243" i="53"/>
  <c r="AW243" i="53"/>
  <c r="AV243" i="53"/>
  <c r="AU243" i="53"/>
  <c r="AT243" i="53"/>
  <c r="AO243" i="53"/>
  <c r="AM243" i="53"/>
  <c r="AL243" i="53"/>
  <c r="AK243" i="53"/>
  <c r="AJ243" i="53"/>
  <c r="AI243" i="53"/>
  <c r="AD243" i="53"/>
  <c r="AC243" i="53"/>
  <c r="AB243" i="53"/>
  <c r="AA243" i="53"/>
  <c r="Z243" i="53"/>
  <c r="U243" i="53"/>
  <c r="T243" i="53"/>
  <c r="S243" i="53"/>
  <c r="R243" i="53"/>
  <c r="Q243" i="53"/>
  <c r="N243" i="53"/>
  <c r="L243" i="53"/>
  <c r="K243" i="53"/>
  <c r="J243" i="53"/>
  <c r="I243" i="53"/>
  <c r="H243" i="53"/>
  <c r="CR242" i="53"/>
  <c r="CP242" i="53"/>
  <c r="CO242" i="53"/>
  <c r="CN242" i="53"/>
  <c r="CM242" i="53"/>
  <c r="CL242" i="53"/>
  <c r="CJ242" i="53"/>
  <c r="CH242" i="53"/>
  <c r="CG242" i="53"/>
  <c r="CF242" i="53"/>
  <c r="CE242" i="53"/>
  <c r="CD242" i="53"/>
  <c r="CB242" i="53"/>
  <c r="BZ242" i="53"/>
  <c r="BY242" i="53"/>
  <c r="BX242" i="53"/>
  <c r="BW242" i="53"/>
  <c r="BV242" i="53"/>
  <c r="BT242" i="53"/>
  <c r="BR242" i="53"/>
  <c r="BQ242" i="53"/>
  <c r="BP242" i="53"/>
  <c r="BO242" i="53"/>
  <c r="BN242" i="53"/>
  <c r="BL242" i="53"/>
  <c r="BJ242" i="53"/>
  <c r="BI242" i="53"/>
  <c r="BH242" i="53"/>
  <c r="BG242" i="53"/>
  <c r="BF242" i="53"/>
  <c r="BE242" i="53"/>
  <c r="BD242" i="53"/>
  <c r="BC242" i="53"/>
  <c r="BB242" i="53"/>
  <c r="BA242" i="53"/>
  <c r="CS242" i="53" s="1"/>
  <c r="AZ242" i="53"/>
  <c r="AZ243" i="53" s="1"/>
  <c r="AY242" i="53"/>
  <c r="AY243" i="53" s="1"/>
  <c r="AQ242" i="53"/>
  <c r="CK242" i="53" s="1"/>
  <c r="AP242" i="53"/>
  <c r="AO242" i="53"/>
  <c r="AN242" i="53"/>
  <c r="AH242" i="53"/>
  <c r="CC242" i="53" s="1"/>
  <c r="AG242" i="53"/>
  <c r="AF242" i="53"/>
  <c r="AF243" i="53" s="1"/>
  <c r="AE242" i="53"/>
  <c r="CA242" i="53" s="1"/>
  <c r="Y242" i="53"/>
  <c r="X242" i="53"/>
  <c r="W242" i="53"/>
  <c r="W243" i="53" s="1"/>
  <c r="V242" i="53"/>
  <c r="P242" i="53"/>
  <c r="BM242" i="53" s="1"/>
  <c r="O242" i="53"/>
  <c r="N242" i="53"/>
  <c r="M242" i="53"/>
  <c r="BD241" i="53"/>
  <c r="AX241" i="53"/>
  <c r="AW241" i="53"/>
  <c r="AV241" i="53"/>
  <c r="AU241" i="53"/>
  <c r="AT241" i="53"/>
  <c r="AM241" i="53"/>
  <c r="AL241" i="53"/>
  <c r="AK241" i="53"/>
  <c r="AJ241" i="53"/>
  <c r="AI241" i="53"/>
  <c r="AF241" i="53"/>
  <c r="AD241" i="53"/>
  <c r="AC241" i="53"/>
  <c r="AB241" i="53"/>
  <c r="AA241" i="53"/>
  <c r="Z241" i="53"/>
  <c r="U241" i="53"/>
  <c r="T241" i="53"/>
  <c r="S241" i="53"/>
  <c r="R241" i="53"/>
  <c r="Q241" i="53"/>
  <c r="L241" i="53"/>
  <c r="K241" i="53"/>
  <c r="J241" i="53"/>
  <c r="I241" i="53"/>
  <c r="H241" i="53"/>
  <c r="CP240" i="53"/>
  <c r="CO240" i="53"/>
  <c r="CN240" i="53"/>
  <c r="CM240" i="53"/>
  <c r="CL240" i="53"/>
  <c r="CK240" i="53"/>
  <c r="CH240" i="53"/>
  <c r="CG240" i="53"/>
  <c r="CF240" i="53"/>
  <c r="CE240" i="53"/>
  <c r="CD240" i="53"/>
  <c r="CC240" i="53"/>
  <c r="BZ240" i="53"/>
  <c r="BY240" i="53"/>
  <c r="BX240" i="53"/>
  <c r="BW240" i="53"/>
  <c r="BV240" i="53"/>
  <c r="BU240" i="53"/>
  <c r="BR240" i="53"/>
  <c r="BQ240" i="53"/>
  <c r="BP240" i="53"/>
  <c r="BO240" i="53"/>
  <c r="BN240" i="53"/>
  <c r="BM240" i="53"/>
  <c r="BJ240" i="53"/>
  <c r="BI240" i="53"/>
  <c r="BH240" i="53"/>
  <c r="BG240" i="53"/>
  <c r="BF240" i="53"/>
  <c r="BE240" i="53"/>
  <c r="BC240" i="53"/>
  <c r="BB240" i="53"/>
  <c r="BD240" i="53" s="1"/>
  <c r="BA240" i="53"/>
  <c r="CS240" i="53" s="1"/>
  <c r="AZ240" i="53"/>
  <c r="AZ241" i="53" s="1"/>
  <c r="AY240" i="53"/>
  <c r="AY241" i="53" s="1"/>
  <c r="AR240" i="53"/>
  <c r="AS240" i="53" s="1"/>
  <c r="AQ240" i="53"/>
  <c r="AP240" i="53"/>
  <c r="AO240" i="53"/>
  <c r="CJ240" i="53" s="1"/>
  <c r="AN240" i="53"/>
  <c r="AH240" i="53"/>
  <c r="AG240" i="53"/>
  <c r="AF240" i="53"/>
  <c r="CB240" i="53" s="1"/>
  <c r="AE240" i="53"/>
  <c r="CA240" i="53" s="1"/>
  <c r="Y240" i="53"/>
  <c r="X240" i="53"/>
  <c r="W240" i="53"/>
  <c r="V240" i="53"/>
  <c r="BS240" i="53" s="1"/>
  <c r="P240" i="53"/>
  <c r="O240" i="53"/>
  <c r="N240" i="53"/>
  <c r="M240" i="53"/>
  <c r="BD239" i="53"/>
  <c r="AX239" i="53"/>
  <c r="AW239" i="53"/>
  <c r="AV239" i="53"/>
  <c r="AU239" i="53"/>
  <c r="AT239" i="53"/>
  <c r="AM239" i="53"/>
  <c r="AL239" i="53"/>
  <c r="AK239" i="53"/>
  <c r="AJ239" i="53"/>
  <c r="AI239" i="53"/>
  <c r="AF239" i="53"/>
  <c r="AD239" i="53"/>
  <c r="AC239" i="53"/>
  <c r="AB239" i="53"/>
  <c r="AA239" i="53"/>
  <c r="Z239" i="53"/>
  <c r="V239" i="53"/>
  <c r="U239" i="53"/>
  <c r="T239" i="53"/>
  <c r="S239" i="53"/>
  <c r="R239" i="53"/>
  <c r="Q239" i="53"/>
  <c r="M239" i="53"/>
  <c r="L239" i="53"/>
  <c r="K239" i="53"/>
  <c r="J239" i="53"/>
  <c r="I239" i="53"/>
  <c r="H239" i="53"/>
  <c r="CQ238" i="53"/>
  <c r="CP238" i="53"/>
  <c r="CO238" i="53"/>
  <c r="CN238" i="53"/>
  <c r="CM238" i="53"/>
  <c r="CL238" i="53"/>
  <c r="CI238" i="53"/>
  <c r="CH238" i="53"/>
  <c r="CG238" i="53"/>
  <c r="CF238" i="53"/>
  <c r="CE238" i="53"/>
  <c r="CD238" i="53"/>
  <c r="CA238" i="53"/>
  <c r="BZ238" i="53"/>
  <c r="BY238" i="53"/>
  <c r="BX238" i="53"/>
  <c r="BW238" i="53"/>
  <c r="BV238" i="53"/>
  <c r="BS238" i="53"/>
  <c r="BR238" i="53"/>
  <c r="BQ238" i="53"/>
  <c r="BP238" i="53"/>
  <c r="BO238" i="53"/>
  <c r="BN238" i="53"/>
  <c r="BK238" i="53"/>
  <c r="BJ238" i="53"/>
  <c r="BI238" i="53"/>
  <c r="BH238" i="53"/>
  <c r="BG238" i="53"/>
  <c r="BF238" i="53"/>
  <c r="BE238" i="53"/>
  <c r="BC238" i="53"/>
  <c r="BB238" i="53"/>
  <c r="BD238" i="53" s="1"/>
  <c r="BA238" i="53"/>
  <c r="CS238" i="53" s="1"/>
  <c r="AZ238" i="53"/>
  <c r="AZ239" i="53" s="1"/>
  <c r="AY238" i="53"/>
  <c r="AY239" i="53" s="1"/>
  <c r="AQ238" i="53"/>
  <c r="CK238" i="53" s="1"/>
  <c r="AP238" i="53"/>
  <c r="AO238" i="53"/>
  <c r="AN238" i="53"/>
  <c r="AN239" i="53" s="1"/>
  <c r="AH238" i="53"/>
  <c r="CC238" i="53" s="1"/>
  <c r="AG238" i="53"/>
  <c r="AF238" i="53"/>
  <c r="CB238" i="53" s="1"/>
  <c r="AE238" i="53"/>
  <c r="AE239" i="53" s="1"/>
  <c r="Y238" i="53"/>
  <c r="BU238" i="53" s="1"/>
  <c r="X238" i="53"/>
  <c r="W238" i="53"/>
  <c r="BT238" i="53" s="1"/>
  <c r="V238" i="53"/>
  <c r="P238" i="53"/>
  <c r="BM238" i="53" s="1"/>
  <c r="O238" i="53"/>
  <c r="N238" i="53"/>
  <c r="M238" i="53"/>
  <c r="BD237" i="53"/>
  <c r="AY237" i="53"/>
  <c r="AX237" i="53"/>
  <c r="AW237" i="53"/>
  <c r="AV237" i="53"/>
  <c r="AU237" i="53"/>
  <c r="AT237" i="53"/>
  <c r="AN237" i="53"/>
  <c r="AM237" i="53"/>
  <c r="AL237" i="53"/>
  <c r="AK237" i="53"/>
  <c r="AJ237" i="53"/>
  <c r="AI237" i="53"/>
  <c r="AD237" i="53"/>
  <c r="AC237" i="53"/>
  <c r="AB237" i="53"/>
  <c r="AA237" i="53"/>
  <c r="Z237" i="53"/>
  <c r="W237" i="53"/>
  <c r="U237" i="53"/>
  <c r="T237" i="53"/>
  <c r="S237" i="53"/>
  <c r="R237" i="53"/>
  <c r="Q237" i="53"/>
  <c r="N237" i="53"/>
  <c r="M237" i="53"/>
  <c r="L237" i="53"/>
  <c r="K237" i="53"/>
  <c r="J237" i="53"/>
  <c r="I237" i="53"/>
  <c r="H237" i="53"/>
  <c r="CP236" i="53"/>
  <c r="CO236" i="53"/>
  <c r="CN236" i="53"/>
  <c r="CM236" i="53"/>
  <c r="CL236" i="53"/>
  <c r="CJ236" i="53"/>
  <c r="CI236" i="53"/>
  <c r="CH236" i="53"/>
  <c r="CG236" i="53"/>
  <c r="CF236" i="53"/>
  <c r="CE236" i="53"/>
  <c r="CD236" i="53"/>
  <c r="CB236" i="53"/>
  <c r="CA236" i="53"/>
  <c r="BZ236" i="53"/>
  <c r="BY236" i="53"/>
  <c r="BX236" i="53"/>
  <c r="BW236" i="53"/>
  <c r="BV236" i="53"/>
  <c r="BT236" i="53"/>
  <c r="BS236" i="53"/>
  <c r="BR236" i="53"/>
  <c r="BQ236" i="53"/>
  <c r="BP236" i="53"/>
  <c r="BO236" i="53"/>
  <c r="BN236" i="53"/>
  <c r="BL236" i="53"/>
  <c r="BK236" i="53"/>
  <c r="BJ236" i="53"/>
  <c r="BI236" i="53"/>
  <c r="BH236" i="53"/>
  <c r="BG236" i="53"/>
  <c r="BF236" i="53"/>
  <c r="BE236" i="53"/>
  <c r="BD236" i="53"/>
  <c r="BC236" i="53"/>
  <c r="BB236" i="53"/>
  <c r="BA236" i="53"/>
  <c r="CS236" i="53" s="1"/>
  <c r="AZ236" i="53"/>
  <c r="CR236" i="53" s="1"/>
  <c r="AY236" i="53"/>
  <c r="CQ236" i="53" s="1"/>
  <c r="AQ236" i="53"/>
  <c r="CK236" i="53" s="1"/>
  <c r="AP236" i="53"/>
  <c r="AO236" i="53"/>
  <c r="AO237" i="53" s="1"/>
  <c r="AN236" i="53"/>
  <c r="AH236" i="53"/>
  <c r="CC236" i="53" s="1"/>
  <c r="AG236" i="53"/>
  <c r="AF236" i="53"/>
  <c r="AF237" i="53" s="1"/>
  <c r="AE236" i="53"/>
  <c r="AE237" i="53" s="1"/>
  <c r="Y236" i="53"/>
  <c r="X236" i="53"/>
  <c r="W236" i="53"/>
  <c r="V236" i="53"/>
  <c r="V237" i="53" s="1"/>
  <c r="P236" i="53"/>
  <c r="O236" i="53"/>
  <c r="N236" i="53"/>
  <c r="M236" i="53"/>
  <c r="BD235" i="53"/>
  <c r="AZ235" i="53"/>
  <c r="AX235" i="53"/>
  <c r="AW235" i="53"/>
  <c r="AV235" i="53"/>
  <c r="AU235" i="53"/>
  <c r="AT235" i="53"/>
  <c r="AO235" i="53"/>
  <c r="AM235" i="53"/>
  <c r="AL235" i="53"/>
  <c r="AK235" i="53"/>
  <c r="AJ235" i="53"/>
  <c r="AI235" i="53"/>
  <c r="AD235" i="53"/>
  <c r="AC235" i="53"/>
  <c r="AB235" i="53"/>
  <c r="AA235" i="53"/>
  <c r="Z235" i="53"/>
  <c r="U235" i="53"/>
  <c r="T235" i="53"/>
  <c r="S235" i="53"/>
  <c r="R235" i="53"/>
  <c r="Q235" i="53"/>
  <c r="N235" i="53"/>
  <c r="L235" i="53"/>
  <c r="K235" i="53"/>
  <c r="J235" i="53"/>
  <c r="I235" i="53"/>
  <c r="H235" i="53"/>
  <c r="CR234" i="53"/>
  <c r="CP234" i="53"/>
  <c r="CO234" i="53"/>
  <c r="CN234" i="53"/>
  <c r="CM234" i="53"/>
  <c r="CL234" i="53"/>
  <c r="CJ234" i="53"/>
  <c r="CH234" i="53"/>
  <c r="CG234" i="53"/>
  <c r="CF234" i="53"/>
  <c r="CE234" i="53"/>
  <c r="CD234" i="53"/>
  <c r="CC234" i="53"/>
  <c r="CB234" i="53"/>
  <c r="BZ234" i="53"/>
  <c r="BY234" i="53"/>
  <c r="BX234" i="53"/>
  <c r="BW234" i="53"/>
  <c r="BV234" i="53"/>
  <c r="BT234" i="53"/>
  <c r="BR234" i="53"/>
  <c r="BQ234" i="53"/>
  <c r="BP234" i="53"/>
  <c r="BO234" i="53"/>
  <c r="BN234" i="53"/>
  <c r="BL234" i="53"/>
  <c r="BJ234" i="53"/>
  <c r="BI234" i="53"/>
  <c r="BH234" i="53"/>
  <c r="BG234" i="53"/>
  <c r="BF234" i="53"/>
  <c r="BE234" i="53"/>
  <c r="BD234" i="53"/>
  <c r="BC234" i="53"/>
  <c r="BB234" i="53"/>
  <c r="BA234" i="53"/>
  <c r="CS234" i="53" s="1"/>
  <c r="AZ234" i="53"/>
  <c r="AY234" i="53"/>
  <c r="AY235" i="53" s="1"/>
  <c r="AR234" i="53"/>
  <c r="AQ234" i="53"/>
  <c r="CK234" i="53" s="1"/>
  <c r="AP234" i="53"/>
  <c r="AO234" i="53"/>
  <c r="AN234" i="53"/>
  <c r="CI234" i="53" s="1"/>
  <c r="AH234" i="53"/>
  <c r="AG234" i="53"/>
  <c r="AF234" i="53"/>
  <c r="AF235" i="53" s="1"/>
  <c r="AE234" i="53"/>
  <c r="CA234" i="53" s="1"/>
  <c r="Y234" i="53"/>
  <c r="BU234" i="53" s="1"/>
  <c r="X234" i="53"/>
  <c r="W234" i="53"/>
  <c r="W235" i="53" s="1"/>
  <c r="V234" i="53"/>
  <c r="P234" i="53"/>
  <c r="BM234" i="53" s="1"/>
  <c r="O234" i="53"/>
  <c r="N234" i="53"/>
  <c r="M234" i="53"/>
  <c r="BD233" i="53"/>
  <c r="AX233" i="53"/>
  <c r="AW233" i="53"/>
  <c r="AV233" i="53"/>
  <c r="AU233" i="53"/>
  <c r="AT233" i="53"/>
  <c r="AM233" i="53"/>
  <c r="AL233" i="53"/>
  <c r="AK233" i="53"/>
  <c r="AJ233" i="53"/>
  <c r="AI233" i="53"/>
  <c r="AF233" i="53"/>
  <c r="AD233" i="53"/>
  <c r="AC233" i="53"/>
  <c r="AB233" i="53"/>
  <c r="AA233" i="53"/>
  <c r="Z233" i="53"/>
  <c r="U233" i="53"/>
  <c r="T233" i="53"/>
  <c r="S233" i="53"/>
  <c r="R233" i="53"/>
  <c r="Q233" i="53"/>
  <c r="L233" i="53"/>
  <c r="K233" i="53"/>
  <c r="J233" i="53"/>
  <c r="I233" i="53"/>
  <c r="H233" i="53"/>
  <c r="CP232" i="53"/>
  <c r="CO232" i="53"/>
  <c r="CN232" i="53"/>
  <c r="CM232" i="53"/>
  <c r="CL232" i="53"/>
  <c r="CH232" i="53"/>
  <c r="CG232" i="53"/>
  <c r="CF232" i="53"/>
  <c r="CE232" i="53"/>
  <c r="CD232" i="53"/>
  <c r="CC232" i="53"/>
  <c r="BZ232" i="53"/>
  <c r="BY232" i="53"/>
  <c r="BX232" i="53"/>
  <c r="BW232" i="53"/>
  <c r="BV232" i="53"/>
  <c r="BR232" i="53"/>
  <c r="BQ232" i="53"/>
  <c r="BP232" i="53"/>
  <c r="BO232" i="53"/>
  <c r="BN232" i="53"/>
  <c r="BM232" i="53"/>
  <c r="BJ232" i="53"/>
  <c r="BI232" i="53"/>
  <c r="BH232" i="53"/>
  <c r="BG232" i="53"/>
  <c r="BF232" i="53"/>
  <c r="BE232" i="53"/>
  <c r="BC232" i="53"/>
  <c r="BB232" i="53"/>
  <c r="BD232" i="53" s="1"/>
  <c r="BA232" i="53"/>
  <c r="CS232" i="53" s="1"/>
  <c r="AZ232" i="53"/>
  <c r="AZ233" i="53" s="1"/>
  <c r="AY232" i="53"/>
  <c r="AY233" i="53" s="1"/>
  <c r="AR232" i="53"/>
  <c r="AS232" i="53" s="1"/>
  <c r="AQ232" i="53"/>
  <c r="CK232" i="53" s="1"/>
  <c r="AP232" i="53"/>
  <c r="AO232" i="53"/>
  <c r="CJ232" i="53" s="1"/>
  <c r="AN232" i="53"/>
  <c r="AH232" i="53"/>
  <c r="AG232" i="53"/>
  <c r="AF232" i="53"/>
  <c r="CB232" i="53" s="1"/>
  <c r="AE232" i="53"/>
  <c r="CA232" i="53" s="1"/>
  <c r="Y232" i="53"/>
  <c r="BU232" i="53" s="1"/>
  <c r="X232" i="53"/>
  <c r="W232" i="53"/>
  <c r="V232" i="53"/>
  <c r="BS232" i="53" s="1"/>
  <c r="P232" i="53"/>
  <c r="O232" i="53"/>
  <c r="N232" i="53"/>
  <c r="M232" i="53"/>
  <c r="BD231" i="53"/>
  <c r="AX231" i="53"/>
  <c r="AW231" i="53"/>
  <c r="AV231" i="53"/>
  <c r="AU231" i="53"/>
  <c r="AT231" i="53"/>
  <c r="AM231" i="53"/>
  <c r="AL231" i="53"/>
  <c r="AK231" i="53"/>
  <c r="AJ231" i="53"/>
  <c r="AI231" i="53"/>
  <c r="AF231" i="53"/>
  <c r="AD231" i="53"/>
  <c r="AC231" i="53"/>
  <c r="AB231" i="53"/>
  <c r="AA231" i="53"/>
  <c r="Z231" i="53"/>
  <c r="V231" i="53"/>
  <c r="U231" i="53"/>
  <c r="T231" i="53"/>
  <c r="S231" i="53"/>
  <c r="R231" i="53"/>
  <c r="Q231" i="53"/>
  <c r="M231" i="53"/>
  <c r="L231" i="53"/>
  <c r="K231" i="53"/>
  <c r="J231" i="53"/>
  <c r="I231" i="53"/>
  <c r="H231" i="53"/>
  <c r="CQ230" i="53"/>
  <c r="CP230" i="53"/>
  <c r="CO230" i="53"/>
  <c r="CN230" i="53"/>
  <c r="CM230" i="53"/>
  <c r="CL230" i="53"/>
  <c r="CI230" i="53"/>
  <c r="CH230" i="53"/>
  <c r="CG230" i="53"/>
  <c r="CF230" i="53"/>
  <c r="CE230" i="53"/>
  <c r="CD230" i="53"/>
  <c r="CA230" i="53"/>
  <c r="BZ230" i="53"/>
  <c r="BY230" i="53"/>
  <c r="BX230" i="53"/>
  <c r="BW230" i="53"/>
  <c r="BV230" i="53"/>
  <c r="BS230" i="53"/>
  <c r="BR230" i="53"/>
  <c r="BQ230" i="53"/>
  <c r="BP230" i="53"/>
  <c r="BO230" i="53"/>
  <c r="BN230" i="53"/>
  <c r="BK230" i="53"/>
  <c r="BJ230" i="53"/>
  <c r="BI230" i="53"/>
  <c r="BH230" i="53"/>
  <c r="BG230" i="53"/>
  <c r="BF230" i="53"/>
  <c r="BE230" i="53"/>
  <c r="BC230" i="53"/>
  <c r="BB230" i="53"/>
  <c r="BD230" i="53" s="1"/>
  <c r="BA230" i="53"/>
  <c r="CS230" i="53" s="1"/>
  <c r="AZ230" i="53"/>
  <c r="AZ231" i="53" s="1"/>
  <c r="AY230" i="53"/>
  <c r="AY231" i="53" s="1"/>
  <c r="AQ230" i="53"/>
  <c r="CK230" i="53" s="1"/>
  <c r="AP230" i="53"/>
  <c r="AO230" i="53"/>
  <c r="AN230" i="53"/>
  <c r="AN231" i="53" s="1"/>
  <c r="AH230" i="53"/>
  <c r="CC230" i="53" s="1"/>
  <c r="AG230" i="53"/>
  <c r="AF230" i="53"/>
  <c r="CB230" i="53" s="1"/>
  <c r="AE230" i="53"/>
  <c r="AE231" i="53" s="1"/>
  <c r="Y230" i="53"/>
  <c r="BU230" i="53" s="1"/>
  <c r="X230" i="53"/>
  <c r="W230" i="53"/>
  <c r="BT230" i="53" s="1"/>
  <c r="V230" i="53"/>
  <c r="P230" i="53"/>
  <c r="BM230" i="53" s="1"/>
  <c r="O230" i="53"/>
  <c r="N230" i="53"/>
  <c r="M230" i="53"/>
  <c r="BD229" i="53"/>
  <c r="AY229" i="53"/>
  <c r="AX229" i="53"/>
  <c r="AW229" i="53"/>
  <c r="AV229" i="53"/>
  <c r="AU229" i="53"/>
  <c r="AT229" i="53"/>
  <c r="AN229" i="53"/>
  <c r="AM229" i="53"/>
  <c r="AL229" i="53"/>
  <c r="AK229" i="53"/>
  <c r="AJ229" i="53"/>
  <c r="AI229" i="53"/>
  <c r="AD229" i="53"/>
  <c r="AC229" i="53"/>
  <c r="AB229" i="53"/>
  <c r="AA229" i="53"/>
  <c r="Z229" i="53"/>
  <c r="W229" i="53"/>
  <c r="U229" i="53"/>
  <c r="T229" i="53"/>
  <c r="S229" i="53"/>
  <c r="R229" i="53"/>
  <c r="Q229" i="53"/>
  <c r="N229" i="53"/>
  <c r="M229" i="53"/>
  <c r="L229" i="53"/>
  <c r="K229" i="53"/>
  <c r="J229" i="53"/>
  <c r="I229" i="53"/>
  <c r="H229" i="53"/>
  <c r="CP228" i="53"/>
  <c r="CO228" i="53"/>
  <c r="CN228" i="53"/>
  <c r="CM228" i="53"/>
  <c r="CL228" i="53"/>
  <c r="CJ228" i="53"/>
  <c r="CI228" i="53"/>
  <c r="CH228" i="53"/>
  <c r="CG228" i="53"/>
  <c r="CF228" i="53"/>
  <c r="CE228" i="53"/>
  <c r="CD228" i="53"/>
  <c r="CB228" i="53"/>
  <c r="CA228" i="53"/>
  <c r="BZ228" i="53"/>
  <c r="BY228" i="53"/>
  <c r="BX228" i="53"/>
  <c r="BW228" i="53"/>
  <c r="BV228" i="53"/>
  <c r="BT228" i="53"/>
  <c r="BS228" i="53"/>
  <c r="BR228" i="53"/>
  <c r="BQ228" i="53"/>
  <c r="BP228" i="53"/>
  <c r="BO228" i="53"/>
  <c r="BN228" i="53"/>
  <c r="BL228" i="53"/>
  <c r="BK228" i="53"/>
  <c r="BJ228" i="53"/>
  <c r="BI228" i="53"/>
  <c r="BH228" i="53"/>
  <c r="BG228" i="53"/>
  <c r="BF228" i="53"/>
  <c r="BE228" i="53"/>
  <c r="BD228" i="53"/>
  <c r="BC228" i="53"/>
  <c r="BB228" i="53"/>
  <c r="BA228" i="53"/>
  <c r="CS228" i="53" s="1"/>
  <c r="AZ228" i="53"/>
  <c r="CR228" i="53" s="1"/>
  <c r="AY228" i="53"/>
  <c r="CQ228" i="53" s="1"/>
  <c r="AQ228" i="53"/>
  <c r="CK228" i="53" s="1"/>
  <c r="AP228" i="53"/>
  <c r="AO228" i="53"/>
  <c r="AO229" i="53" s="1"/>
  <c r="AN228" i="53"/>
  <c r="AH228" i="53"/>
  <c r="CC228" i="53" s="1"/>
  <c r="AG228" i="53"/>
  <c r="AF228" i="53"/>
  <c r="AF229" i="53" s="1"/>
  <c r="AE228" i="53"/>
  <c r="AE229" i="53" s="1"/>
  <c r="Y228" i="53"/>
  <c r="X228" i="53"/>
  <c r="W228" i="53"/>
  <c r="V228" i="53"/>
  <c r="V229" i="53" s="1"/>
  <c r="P228" i="53"/>
  <c r="O228" i="53"/>
  <c r="N228" i="53"/>
  <c r="M228" i="53"/>
  <c r="BD227" i="53"/>
  <c r="AZ227" i="53"/>
  <c r="AX227" i="53"/>
  <c r="AW227" i="53"/>
  <c r="AV227" i="53"/>
  <c r="AU227" i="53"/>
  <c r="AT227" i="53"/>
  <c r="AO227" i="53"/>
  <c r="AM227" i="53"/>
  <c r="AL227" i="53"/>
  <c r="AK227" i="53"/>
  <c r="AJ227" i="53"/>
  <c r="AI227" i="53"/>
  <c r="AD227" i="53"/>
  <c r="AC227" i="53"/>
  <c r="AB227" i="53"/>
  <c r="AA227" i="53"/>
  <c r="Z227" i="53"/>
  <c r="U227" i="53"/>
  <c r="T227" i="53"/>
  <c r="S227" i="53"/>
  <c r="R227" i="53"/>
  <c r="Q227" i="53"/>
  <c r="N227" i="53"/>
  <c r="L227" i="53"/>
  <c r="K227" i="53"/>
  <c r="J227" i="53"/>
  <c r="I227" i="53"/>
  <c r="H227" i="53"/>
  <c r="CR226" i="53"/>
  <c r="CP226" i="53"/>
  <c r="CO226" i="53"/>
  <c r="CN226" i="53"/>
  <c r="CM226" i="53"/>
  <c r="CL226" i="53"/>
  <c r="CJ226" i="53"/>
  <c r="CH226" i="53"/>
  <c r="CG226" i="53"/>
  <c r="CF226" i="53"/>
  <c r="CE226" i="53"/>
  <c r="CD226" i="53"/>
  <c r="CB226" i="53"/>
  <c r="BZ226" i="53"/>
  <c r="BY226" i="53"/>
  <c r="BX226" i="53"/>
  <c r="BW226" i="53"/>
  <c r="BV226" i="53"/>
  <c r="BT226" i="53"/>
  <c r="BR226" i="53"/>
  <c r="BQ226" i="53"/>
  <c r="BP226" i="53"/>
  <c r="BO226" i="53"/>
  <c r="BN226" i="53"/>
  <c r="BL226" i="53"/>
  <c r="BJ226" i="53"/>
  <c r="BI226" i="53"/>
  <c r="BH226" i="53"/>
  <c r="BG226" i="53"/>
  <c r="BF226" i="53"/>
  <c r="BE226" i="53"/>
  <c r="BD226" i="53"/>
  <c r="BC226" i="53"/>
  <c r="BB226" i="53"/>
  <c r="BA226" i="53"/>
  <c r="CS226" i="53" s="1"/>
  <c r="AZ226" i="53"/>
  <c r="AY226" i="53"/>
  <c r="AY227" i="53" s="1"/>
  <c r="AR226" i="53"/>
  <c r="AQ226" i="53"/>
  <c r="CK226" i="53" s="1"/>
  <c r="AP226" i="53"/>
  <c r="AO226" i="53"/>
  <c r="AN226" i="53"/>
  <c r="CI226" i="53" s="1"/>
  <c r="AH226" i="53"/>
  <c r="CC226" i="53" s="1"/>
  <c r="AG226" i="53"/>
  <c r="AF226" i="53"/>
  <c r="AF227" i="53" s="1"/>
  <c r="AE226" i="53"/>
  <c r="CA226" i="53" s="1"/>
  <c r="Y226" i="53"/>
  <c r="BU226" i="53" s="1"/>
  <c r="X226" i="53"/>
  <c r="W226" i="53"/>
  <c r="W227" i="53" s="1"/>
  <c r="V226" i="53"/>
  <c r="P226" i="53"/>
  <c r="BM226" i="53" s="1"/>
  <c r="O226" i="53"/>
  <c r="N226" i="53"/>
  <c r="M226" i="53"/>
  <c r="BD225" i="53"/>
  <c r="AX225" i="53"/>
  <c r="AW225" i="53"/>
  <c r="AV225" i="53"/>
  <c r="AU225" i="53"/>
  <c r="AT225" i="53"/>
  <c r="AM225" i="53"/>
  <c r="AL225" i="53"/>
  <c r="AK225" i="53"/>
  <c r="AJ225" i="53"/>
  <c r="AI225" i="53"/>
  <c r="AF225" i="53"/>
  <c r="AD225" i="53"/>
  <c r="AC225" i="53"/>
  <c r="AB225" i="53"/>
  <c r="AA225" i="53"/>
  <c r="Z225" i="53"/>
  <c r="U225" i="53"/>
  <c r="T225" i="53"/>
  <c r="S225" i="53"/>
  <c r="R225" i="53"/>
  <c r="Q225" i="53"/>
  <c r="L225" i="53"/>
  <c r="K225" i="53"/>
  <c r="J225" i="53"/>
  <c r="I225" i="53"/>
  <c r="H225" i="53"/>
  <c r="CP224" i="53"/>
  <c r="CO224" i="53"/>
  <c r="CN224" i="53"/>
  <c r="CM224" i="53"/>
  <c r="CL224" i="53"/>
  <c r="CH224" i="53"/>
  <c r="CG224" i="53"/>
  <c r="CF224" i="53"/>
  <c r="CE224" i="53"/>
  <c r="CD224" i="53"/>
  <c r="BZ224" i="53"/>
  <c r="BY224" i="53"/>
  <c r="BX224" i="53"/>
  <c r="BW224" i="53"/>
  <c r="BV224" i="53"/>
  <c r="BR224" i="53"/>
  <c r="BQ224" i="53"/>
  <c r="BP224" i="53"/>
  <c r="BO224" i="53"/>
  <c r="BN224" i="53"/>
  <c r="BJ224" i="53"/>
  <c r="BI224" i="53"/>
  <c r="BH224" i="53"/>
  <c r="BG224" i="53"/>
  <c r="BF224" i="53"/>
  <c r="BE224" i="53"/>
  <c r="BC224" i="53"/>
  <c r="BB224" i="53"/>
  <c r="BD224" i="53" s="1"/>
  <c r="BA224" i="53"/>
  <c r="CS224" i="53" s="1"/>
  <c r="AZ224" i="53"/>
  <c r="AZ225" i="53" s="1"/>
  <c r="AY224" i="53"/>
  <c r="AY225" i="53" s="1"/>
  <c r="AQ224" i="53"/>
  <c r="CK224" i="53" s="1"/>
  <c r="AP224" i="53"/>
  <c r="AO224" i="53"/>
  <c r="CJ224" i="53" s="1"/>
  <c r="AN224" i="53"/>
  <c r="AH224" i="53"/>
  <c r="CC224" i="53" s="1"/>
  <c r="AG224" i="53"/>
  <c r="AF224" i="53"/>
  <c r="CB224" i="53" s="1"/>
  <c r="AE224" i="53"/>
  <c r="CA224" i="53" s="1"/>
  <c r="Y224" i="53"/>
  <c r="BU224" i="53" s="1"/>
  <c r="X224" i="53"/>
  <c r="W224" i="53"/>
  <c r="V224" i="53"/>
  <c r="BS224" i="53" s="1"/>
  <c r="P224" i="53"/>
  <c r="BM224" i="53" s="1"/>
  <c r="O224" i="53"/>
  <c r="N224" i="53"/>
  <c r="M224" i="53"/>
  <c r="BD223" i="53"/>
  <c r="AX223" i="53"/>
  <c r="AW223" i="53"/>
  <c r="AV223" i="53"/>
  <c r="AU223" i="53"/>
  <c r="AT223" i="53"/>
  <c r="AM223" i="53"/>
  <c r="AL223" i="53"/>
  <c r="AK223" i="53"/>
  <c r="AJ223" i="53"/>
  <c r="AI223" i="53"/>
  <c r="AF223" i="53"/>
  <c r="AD223" i="53"/>
  <c r="AC223" i="53"/>
  <c r="AB223" i="53"/>
  <c r="AA223" i="53"/>
  <c r="Z223" i="53"/>
  <c r="V223" i="53"/>
  <c r="U223" i="53"/>
  <c r="T223" i="53"/>
  <c r="S223" i="53"/>
  <c r="R223" i="53"/>
  <c r="Q223" i="53"/>
  <c r="M223" i="53"/>
  <c r="L223" i="53"/>
  <c r="K223" i="53"/>
  <c r="J223" i="53"/>
  <c r="I223" i="53"/>
  <c r="H223" i="53"/>
  <c r="CQ222" i="53"/>
  <c r="CP222" i="53"/>
  <c r="CO222" i="53"/>
  <c r="CN222" i="53"/>
  <c r="CM222" i="53"/>
  <c r="CL222" i="53"/>
  <c r="CI222" i="53"/>
  <c r="CH222" i="53"/>
  <c r="CG222" i="53"/>
  <c r="CF222" i="53"/>
  <c r="CE222" i="53"/>
  <c r="CD222" i="53"/>
  <c r="CA222" i="53"/>
  <c r="BZ222" i="53"/>
  <c r="BY222" i="53"/>
  <c r="BX222" i="53"/>
  <c r="BW222" i="53"/>
  <c r="BV222" i="53"/>
  <c r="BS222" i="53"/>
  <c r="BR222" i="53"/>
  <c r="BQ222" i="53"/>
  <c r="BP222" i="53"/>
  <c r="BO222" i="53"/>
  <c r="BN222" i="53"/>
  <c r="BK222" i="53"/>
  <c r="BJ222" i="53"/>
  <c r="BI222" i="53"/>
  <c r="BH222" i="53"/>
  <c r="BG222" i="53"/>
  <c r="BF222" i="53"/>
  <c r="BE222" i="53"/>
  <c r="BC222" i="53"/>
  <c r="BB222" i="53"/>
  <c r="BD222" i="53" s="1"/>
  <c r="BA222" i="53"/>
  <c r="CS222" i="53" s="1"/>
  <c r="AZ222" i="53"/>
  <c r="AZ223" i="53" s="1"/>
  <c r="AY222" i="53"/>
  <c r="AY223" i="53" s="1"/>
  <c r="AQ222" i="53"/>
  <c r="CK222" i="53" s="1"/>
  <c r="AP222" i="53"/>
  <c r="AO222" i="53"/>
  <c r="AN222" i="53"/>
  <c r="AN223" i="53" s="1"/>
  <c r="AH222" i="53"/>
  <c r="CC222" i="53" s="1"/>
  <c r="AG222" i="53"/>
  <c r="AF222" i="53"/>
  <c r="CB222" i="53" s="1"/>
  <c r="AE222" i="53"/>
  <c r="AE223" i="53" s="1"/>
  <c r="Y222" i="53"/>
  <c r="BU222" i="53" s="1"/>
  <c r="X222" i="53"/>
  <c r="W222" i="53"/>
  <c r="BT222" i="53" s="1"/>
  <c r="V222" i="53"/>
  <c r="P222" i="53"/>
  <c r="BM222" i="53" s="1"/>
  <c r="O222" i="53"/>
  <c r="N222" i="53"/>
  <c r="M222" i="53"/>
  <c r="BD221" i="53"/>
  <c r="AY221" i="53"/>
  <c r="AX221" i="53"/>
  <c r="AW221" i="53"/>
  <c r="AV221" i="53"/>
  <c r="AU221" i="53"/>
  <c r="AT221" i="53"/>
  <c r="AN221" i="53"/>
  <c r="AM221" i="53"/>
  <c r="AL221" i="53"/>
  <c r="AK221" i="53"/>
  <c r="AJ221" i="53"/>
  <c r="AI221" i="53"/>
  <c r="AD221" i="53"/>
  <c r="AC221" i="53"/>
  <c r="AB221" i="53"/>
  <c r="AA221" i="53"/>
  <c r="Z221" i="53"/>
  <c r="W221" i="53"/>
  <c r="U221" i="53"/>
  <c r="T221" i="53"/>
  <c r="S221" i="53"/>
  <c r="R221" i="53"/>
  <c r="Q221" i="53"/>
  <c r="N221" i="53"/>
  <c r="M221" i="53"/>
  <c r="L221" i="53"/>
  <c r="K221" i="53"/>
  <c r="J221" i="53"/>
  <c r="I221" i="53"/>
  <c r="H221" i="53"/>
  <c r="CP220" i="53"/>
  <c r="CO220" i="53"/>
  <c r="CN220" i="53"/>
  <c r="CM220" i="53"/>
  <c r="CL220" i="53"/>
  <c r="CJ220" i="53"/>
  <c r="CI220" i="53"/>
  <c r="CH220" i="53"/>
  <c r="CG220" i="53"/>
  <c r="CF220" i="53"/>
  <c r="CE220" i="53"/>
  <c r="CD220" i="53"/>
  <c r="CB220" i="53"/>
  <c r="CA220" i="53"/>
  <c r="BZ220" i="53"/>
  <c r="BY220" i="53"/>
  <c r="BX220" i="53"/>
  <c r="BW220" i="53"/>
  <c r="BV220" i="53"/>
  <c r="BT220" i="53"/>
  <c r="BS220" i="53"/>
  <c r="BR220" i="53"/>
  <c r="BQ220" i="53"/>
  <c r="BP220" i="53"/>
  <c r="BO220" i="53"/>
  <c r="BN220" i="53"/>
  <c r="BL220" i="53"/>
  <c r="BK220" i="53"/>
  <c r="BJ220" i="53"/>
  <c r="BI220" i="53"/>
  <c r="BH220" i="53"/>
  <c r="BG220" i="53"/>
  <c r="BF220" i="53"/>
  <c r="BE220" i="53"/>
  <c r="BD220" i="53"/>
  <c r="BC220" i="53"/>
  <c r="BB220" i="53"/>
  <c r="BA220" i="53"/>
  <c r="CS220" i="53" s="1"/>
  <c r="AZ220" i="53"/>
  <c r="CR220" i="53" s="1"/>
  <c r="AY220" i="53"/>
  <c r="CQ220" i="53" s="1"/>
  <c r="AQ220" i="53"/>
  <c r="CK220" i="53" s="1"/>
  <c r="AP220" i="53"/>
  <c r="AO220" i="53"/>
  <c r="AO221" i="53" s="1"/>
  <c r="AN220" i="53"/>
  <c r="AH220" i="53"/>
  <c r="CC220" i="53" s="1"/>
  <c r="AG220" i="53"/>
  <c r="AF220" i="53"/>
  <c r="AF221" i="53" s="1"/>
  <c r="AE220" i="53"/>
  <c r="AE221" i="53" s="1"/>
  <c r="Y220" i="53"/>
  <c r="X220" i="53"/>
  <c r="W220" i="53"/>
  <c r="V220" i="53"/>
  <c r="V221" i="53" s="1"/>
  <c r="P220" i="53"/>
  <c r="O220" i="53"/>
  <c r="N220" i="53"/>
  <c r="M220" i="53"/>
  <c r="BD219" i="53"/>
  <c r="AZ219" i="53"/>
  <c r="AX219" i="53"/>
  <c r="AW219" i="53"/>
  <c r="AV219" i="53"/>
  <c r="AU219" i="53"/>
  <c r="AT219" i="53"/>
  <c r="AN219" i="53"/>
  <c r="AM219" i="53"/>
  <c r="AL219" i="53"/>
  <c r="AK219" i="53"/>
  <c r="AJ219" i="53"/>
  <c r="AI219" i="53"/>
  <c r="AD219" i="53"/>
  <c r="AC219" i="53"/>
  <c r="AB219" i="53"/>
  <c r="AA219" i="53"/>
  <c r="Z219" i="53"/>
  <c r="W219" i="53"/>
  <c r="V219" i="53"/>
  <c r="U219" i="53"/>
  <c r="T219" i="53"/>
  <c r="S219" i="53"/>
  <c r="R219" i="53"/>
  <c r="Q219" i="53"/>
  <c r="M219" i="53"/>
  <c r="L219" i="53"/>
  <c r="K219" i="53"/>
  <c r="J219" i="53"/>
  <c r="I219" i="53"/>
  <c r="H219" i="53"/>
  <c r="CP218" i="53"/>
  <c r="CO218" i="53"/>
  <c r="CN218" i="53"/>
  <c r="CM218" i="53"/>
  <c r="CL218" i="53"/>
  <c r="CI218" i="53"/>
  <c r="CH218" i="53"/>
  <c r="CG218" i="53"/>
  <c r="CF218" i="53"/>
  <c r="CE218" i="53"/>
  <c r="CD218" i="53"/>
  <c r="CA218" i="53"/>
  <c r="BZ218" i="53"/>
  <c r="BY218" i="53"/>
  <c r="BX218" i="53"/>
  <c r="BW218" i="53"/>
  <c r="BV218" i="53"/>
  <c r="BS218" i="53"/>
  <c r="BR218" i="53"/>
  <c r="BQ218" i="53"/>
  <c r="BP218" i="53"/>
  <c r="BO218" i="53"/>
  <c r="BN218" i="53"/>
  <c r="BK218" i="53"/>
  <c r="BJ218" i="53"/>
  <c r="BI218" i="53"/>
  <c r="BH218" i="53"/>
  <c r="BG218" i="53"/>
  <c r="BF218" i="53"/>
  <c r="BE218" i="53"/>
  <c r="BC218" i="53"/>
  <c r="BB218" i="53"/>
  <c r="BD218" i="53" s="1"/>
  <c r="BA218" i="53"/>
  <c r="CS218" i="53" s="1"/>
  <c r="AZ218" i="53"/>
  <c r="CR218" i="53" s="1"/>
  <c r="AY218" i="53"/>
  <c r="AY219" i="53" s="1"/>
  <c r="AQ218" i="53"/>
  <c r="CK218" i="53" s="1"/>
  <c r="AP218" i="53"/>
  <c r="AO218" i="53"/>
  <c r="AO219" i="53" s="1"/>
  <c r="AN218" i="53"/>
  <c r="AH218" i="53"/>
  <c r="CC218" i="53" s="1"/>
  <c r="AG218" i="53"/>
  <c r="AF218" i="53"/>
  <c r="AF219" i="53" s="1"/>
  <c r="AE218" i="53"/>
  <c r="AE219" i="53" s="1"/>
  <c r="Y218" i="53"/>
  <c r="BU218" i="53" s="1"/>
  <c r="X218" i="53"/>
  <c r="W218" i="53"/>
  <c r="BT218" i="53" s="1"/>
  <c r="V218" i="53"/>
  <c r="P218" i="53"/>
  <c r="BM218" i="53" s="1"/>
  <c r="O218" i="53"/>
  <c r="N218" i="53"/>
  <c r="N219" i="53" s="1"/>
  <c r="M218" i="53"/>
  <c r="BD217" i="53"/>
  <c r="AX217" i="53"/>
  <c r="AW217" i="53"/>
  <c r="AV217" i="53"/>
  <c r="AU217" i="53"/>
  <c r="AT217" i="53"/>
  <c r="AO217" i="53"/>
  <c r="AN217" i="53"/>
  <c r="AM217" i="53"/>
  <c r="AL217" i="53"/>
  <c r="AK217" i="53"/>
  <c r="AJ217" i="53"/>
  <c r="AI217" i="53"/>
  <c r="AD217" i="53"/>
  <c r="AC217" i="53"/>
  <c r="AB217" i="53"/>
  <c r="AA217" i="53"/>
  <c r="Z217" i="53"/>
  <c r="W217" i="53"/>
  <c r="U217" i="53"/>
  <c r="T217" i="53"/>
  <c r="S217" i="53"/>
  <c r="R217" i="53"/>
  <c r="Q217" i="53"/>
  <c r="N217" i="53"/>
  <c r="M217" i="53"/>
  <c r="L217" i="53"/>
  <c r="K217" i="53"/>
  <c r="J217" i="53"/>
  <c r="I217" i="53"/>
  <c r="H217" i="53"/>
  <c r="CP216" i="53"/>
  <c r="CO216" i="53"/>
  <c r="CN216" i="53"/>
  <c r="CM216" i="53"/>
  <c r="CL216" i="53"/>
  <c r="CJ216" i="53"/>
  <c r="CI216" i="53"/>
  <c r="CH216" i="53"/>
  <c r="CG216" i="53"/>
  <c r="CF216" i="53"/>
  <c r="CE216" i="53"/>
  <c r="CD216" i="53"/>
  <c r="CB216" i="53"/>
  <c r="CA216" i="53"/>
  <c r="BZ216" i="53"/>
  <c r="BY216" i="53"/>
  <c r="BX216" i="53"/>
  <c r="BW216" i="53"/>
  <c r="BV216" i="53"/>
  <c r="BT216" i="53"/>
  <c r="BS216" i="53"/>
  <c r="BR216" i="53"/>
  <c r="BQ216" i="53"/>
  <c r="BP216" i="53"/>
  <c r="BO216" i="53"/>
  <c r="BN216" i="53"/>
  <c r="BL216" i="53"/>
  <c r="BK216" i="53"/>
  <c r="BJ216" i="53"/>
  <c r="BI216" i="53"/>
  <c r="BH216" i="53"/>
  <c r="BG216" i="53"/>
  <c r="BF216" i="53"/>
  <c r="BE216" i="53"/>
  <c r="BD216" i="53"/>
  <c r="BC216" i="53"/>
  <c r="BB216" i="53"/>
  <c r="BA216" i="53"/>
  <c r="CS216" i="53" s="1"/>
  <c r="AZ216" i="53"/>
  <c r="AZ217" i="53" s="1"/>
  <c r="AY216" i="53"/>
  <c r="AY217" i="53" s="1"/>
  <c r="AQ216" i="53"/>
  <c r="CK216" i="53" s="1"/>
  <c r="AP216" i="53"/>
  <c r="AO216" i="53"/>
  <c r="AN216" i="53"/>
  <c r="AH216" i="53"/>
  <c r="CC216" i="53" s="1"/>
  <c r="AG216" i="53"/>
  <c r="AF216" i="53"/>
  <c r="AF217" i="53" s="1"/>
  <c r="AE216" i="53"/>
  <c r="AE217" i="53" s="1"/>
  <c r="Y216" i="53"/>
  <c r="BU216" i="53" s="1"/>
  <c r="X216" i="53"/>
  <c r="W216" i="53"/>
  <c r="V216" i="53"/>
  <c r="V217" i="53" s="1"/>
  <c r="P216" i="53"/>
  <c r="O216" i="53"/>
  <c r="N216" i="53"/>
  <c r="M216" i="53"/>
  <c r="BD215" i="53"/>
  <c r="AX215" i="53"/>
  <c r="AW215" i="53"/>
  <c r="AV215" i="53"/>
  <c r="AU215" i="53"/>
  <c r="AT215" i="53"/>
  <c r="AO215" i="53"/>
  <c r="AM215" i="53"/>
  <c r="AL215" i="53"/>
  <c r="AK215" i="53"/>
  <c r="AJ215" i="53"/>
  <c r="AI215" i="53"/>
  <c r="AD215" i="53"/>
  <c r="AC215" i="53"/>
  <c r="AB215" i="53"/>
  <c r="AA215" i="53"/>
  <c r="Z215" i="53"/>
  <c r="U215" i="53"/>
  <c r="T215" i="53"/>
  <c r="S215" i="53"/>
  <c r="R215" i="53"/>
  <c r="Q215" i="53"/>
  <c r="N215" i="53"/>
  <c r="L215" i="53"/>
  <c r="K215" i="53"/>
  <c r="J215" i="53"/>
  <c r="I215" i="53"/>
  <c r="H215" i="53"/>
  <c r="CP214" i="53"/>
  <c r="CO214" i="53"/>
  <c r="CN214" i="53"/>
  <c r="CM214" i="53"/>
  <c r="CL214" i="53"/>
  <c r="CJ214" i="53"/>
  <c r="CH214" i="53"/>
  <c r="CG214" i="53"/>
  <c r="CF214" i="53"/>
  <c r="CE214" i="53"/>
  <c r="CD214" i="53"/>
  <c r="CC214" i="53"/>
  <c r="CB214" i="53"/>
  <c r="BZ214" i="53"/>
  <c r="BY214" i="53"/>
  <c r="BX214" i="53"/>
  <c r="BW214" i="53"/>
  <c r="BV214" i="53"/>
  <c r="BU214" i="53"/>
  <c r="BT214" i="53"/>
  <c r="BR214" i="53"/>
  <c r="BQ214" i="53"/>
  <c r="BP214" i="53"/>
  <c r="BO214" i="53"/>
  <c r="BN214" i="53"/>
  <c r="BM214" i="53"/>
  <c r="BL214" i="53"/>
  <c r="BJ214" i="53"/>
  <c r="BI214" i="53"/>
  <c r="BH214" i="53"/>
  <c r="BG214" i="53"/>
  <c r="BF214" i="53"/>
  <c r="BE214" i="53"/>
  <c r="BD214" i="53"/>
  <c r="BC214" i="53"/>
  <c r="BB214" i="53"/>
  <c r="BA214" i="53"/>
  <c r="CS214" i="53" s="1"/>
  <c r="AZ214" i="53"/>
  <c r="AZ215" i="53" s="1"/>
  <c r="AY214" i="53"/>
  <c r="AY215" i="53" s="1"/>
  <c r="AR214" i="53"/>
  <c r="AQ214" i="53"/>
  <c r="CK214" i="53" s="1"/>
  <c r="AP214" i="53"/>
  <c r="AO214" i="53"/>
  <c r="AN214" i="53"/>
  <c r="AN215" i="53" s="1"/>
  <c r="AH214" i="53"/>
  <c r="AG214" i="53"/>
  <c r="AF214" i="53"/>
  <c r="AF215" i="53" s="1"/>
  <c r="AE214" i="53"/>
  <c r="AE215" i="53" s="1"/>
  <c r="Y214" i="53"/>
  <c r="X214" i="53"/>
  <c r="W214" i="53"/>
  <c r="W215" i="53" s="1"/>
  <c r="V214" i="53"/>
  <c r="BS214" i="53" s="1"/>
  <c r="P214" i="53"/>
  <c r="O214" i="53"/>
  <c r="N214" i="53"/>
  <c r="M214" i="53"/>
  <c r="M215" i="53" s="1"/>
  <c r="BD213" i="53"/>
  <c r="AX213" i="53"/>
  <c r="AW213" i="53"/>
  <c r="AV213" i="53"/>
  <c r="AU213" i="53"/>
  <c r="AT213" i="53"/>
  <c r="AM213" i="53"/>
  <c r="AL213" i="53"/>
  <c r="AK213" i="53"/>
  <c r="AJ213" i="53"/>
  <c r="AI213" i="53"/>
  <c r="AD213" i="53"/>
  <c r="AC213" i="53"/>
  <c r="AB213" i="53"/>
  <c r="AA213" i="53"/>
  <c r="Z213" i="53"/>
  <c r="V213" i="53"/>
  <c r="U213" i="53"/>
  <c r="T213" i="53"/>
  <c r="S213" i="53"/>
  <c r="R213" i="53"/>
  <c r="Q213" i="53"/>
  <c r="L213" i="53"/>
  <c r="K213" i="53"/>
  <c r="J213" i="53"/>
  <c r="I213" i="53"/>
  <c r="H213" i="53"/>
  <c r="CP212" i="53"/>
  <c r="CO212" i="53"/>
  <c r="CN212" i="53"/>
  <c r="CM212" i="53"/>
  <c r="CL212" i="53"/>
  <c r="CH212" i="53"/>
  <c r="CG212" i="53"/>
  <c r="CF212" i="53"/>
  <c r="CE212" i="53"/>
  <c r="CD212" i="53"/>
  <c r="CC212" i="53"/>
  <c r="BZ212" i="53"/>
  <c r="BY212" i="53"/>
  <c r="BX212" i="53"/>
  <c r="BW212" i="53"/>
  <c r="BV212" i="53"/>
  <c r="BR212" i="53"/>
  <c r="BQ212" i="53"/>
  <c r="BP212" i="53"/>
  <c r="BO212" i="53"/>
  <c r="BN212" i="53"/>
  <c r="BM212" i="53"/>
  <c r="BJ212" i="53"/>
  <c r="BI212" i="53"/>
  <c r="BH212" i="53"/>
  <c r="BG212" i="53"/>
  <c r="BF212" i="53"/>
  <c r="BE212" i="53"/>
  <c r="BC212" i="53"/>
  <c r="BB212" i="53"/>
  <c r="BD212" i="53" s="1"/>
  <c r="BA212" i="53"/>
  <c r="CS212" i="53" s="1"/>
  <c r="AZ212" i="53"/>
  <c r="AZ213" i="53" s="1"/>
  <c r="AY212" i="53"/>
  <c r="AY213" i="53" s="1"/>
  <c r="AS212" i="53"/>
  <c r="AR212" i="53"/>
  <c r="AQ212" i="53"/>
  <c r="CK212" i="53" s="1"/>
  <c r="AP212" i="53"/>
  <c r="AO212" i="53"/>
  <c r="AO213" i="53" s="1"/>
  <c r="AN212" i="53"/>
  <c r="AN213" i="53" s="1"/>
  <c r="AH212" i="53"/>
  <c r="AG212" i="53"/>
  <c r="AF212" i="53"/>
  <c r="AF213" i="53" s="1"/>
  <c r="AE212" i="53"/>
  <c r="AE213" i="53" s="1"/>
  <c r="Y212" i="53"/>
  <c r="BU212" i="53" s="1"/>
  <c r="X212" i="53"/>
  <c r="W212" i="53"/>
  <c r="BT212" i="53" s="1"/>
  <c r="V212" i="53"/>
  <c r="BS212" i="53" s="1"/>
  <c r="P212" i="53"/>
  <c r="O212" i="53"/>
  <c r="N212" i="53"/>
  <c r="N213" i="53" s="1"/>
  <c r="M212" i="53"/>
  <c r="M213" i="53" s="1"/>
  <c r="BD211" i="53"/>
  <c r="AX211" i="53"/>
  <c r="AW211" i="53"/>
  <c r="AV211" i="53"/>
  <c r="AU211" i="53"/>
  <c r="AT211" i="53"/>
  <c r="AN211" i="53"/>
  <c r="AM211" i="53"/>
  <c r="AL211" i="53"/>
  <c r="AK211" i="53"/>
  <c r="AJ211" i="53"/>
  <c r="AI211" i="53"/>
  <c r="AD211" i="53"/>
  <c r="AC211" i="53"/>
  <c r="AB211" i="53"/>
  <c r="AA211" i="53"/>
  <c r="Z211" i="53"/>
  <c r="W211" i="53"/>
  <c r="V211" i="53"/>
  <c r="U211" i="53"/>
  <c r="T211" i="53"/>
  <c r="S211" i="53"/>
  <c r="R211" i="53"/>
  <c r="Q211" i="53"/>
  <c r="M211" i="53"/>
  <c r="L211" i="53"/>
  <c r="K211" i="53"/>
  <c r="J211" i="53"/>
  <c r="I211" i="53"/>
  <c r="H211" i="53"/>
  <c r="CQ210" i="53"/>
  <c r="CP210" i="53"/>
  <c r="CO210" i="53"/>
  <c r="CN210" i="53"/>
  <c r="CM210" i="53"/>
  <c r="CL210" i="53"/>
  <c r="CI210" i="53"/>
  <c r="CH210" i="53"/>
  <c r="CG210" i="53"/>
  <c r="CF210" i="53"/>
  <c r="CE210" i="53"/>
  <c r="CD210" i="53"/>
  <c r="CA210" i="53"/>
  <c r="BZ210" i="53"/>
  <c r="BY210" i="53"/>
  <c r="BX210" i="53"/>
  <c r="BW210" i="53"/>
  <c r="BV210" i="53"/>
  <c r="BS210" i="53"/>
  <c r="BR210" i="53"/>
  <c r="BQ210" i="53"/>
  <c r="BP210" i="53"/>
  <c r="BO210" i="53"/>
  <c r="BN210" i="53"/>
  <c r="BK210" i="53"/>
  <c r="BJ210" i="53"/>
  <c r="BI210" i="53"/>
  <c r="BH210" i="53"/>
  <c r="BG210" i="53"/>
  <c r="BF210" i="53"/>
  <c r="BE210" i="53"/>
  <c r="BC210" i="53"/>
  <c r="BB210" i="53"/>
  <c r="BD210" i="53" s="1"/>
  <c r="BA210" i="53"/>
  <c r="CS210" i="53" s="1"/>
  <c r="AZ210" i="53"/>
  <c r="AZ211" i="53" s="1"/>
  <c r="AY210" i="53"/>
  <c r="AY211" i="53" s="1"/>
  <c r="AQ210" i="53"/>
  <c r="CK210" i="53" s="1"/>
  <c r="AP210" i="53"/>
  <c r="AO210" i="53"/>
  <c r="AO211" i="53" s="1"/>
  <c r="AN210" i="53"/>
  <c r="AH210" i="53"/>
  <c r="CC210" i="53" s="1"/>
  <c r="AG210" i="53"/>
  <c r="AF210" i="53"/>
  <c r="AF211" i="53" s="1"/>
  <c r="AE210" i="53"/>
  <c r="AE211" i="53" s="1"/>
  <c r="Y210" i="53"/>
  <c r="BU210" i="53" s="1"/>
  <c r="X210" i="53"/>
  <c r="W210" i="53"/>
  <c r="BT210" i="53" s="1"/>
  <c r="V210" i="53"/>
  <c r="P210" i="53"/>
  <c r="BM210" i="53" s="1"/>
  <c r="O210" i="53"/>
  <c r="N210" i="53"/>
  <c r="N211" i="53" s="1"/>
  <c r="M210" i="53"/>
  <c r="BD209" i="53"/>
  <c r="AZ209" i="53"/>
  <c r="AX209" i="53"/>
  <c r="AW209" i="53"/>
  <c r="AV209" i="53"/>
  <c r="AU209" i="53"/>
  <c r="AT209" i="53"/>
  <c r="AO209" i="53"/>
  <c r="AN209" i="53"/>
  <c r="AM209" i="53"/>
  <c r="AL209" i="53"/>
  <c r="AK209" i="53"/>
  <c r="AJ209" i="53"/>
  <c r="AI209" i="53"/>
  <c r="AD209" i="53"/>
  <c r="AC209" i="53"/>
  <c r="AB209" i="53"/>
  <c r="AA209" i="53"/>
  <c r="Z209" i="53"/>
  <c r="W209" i="53"/>
  <c r="U209" i="53"/>
  <c r="T209" i="53"/>
  <c r="S209" i="53"/>
  <c r="R209" i="53"/>
  <c r="Q209" i="53"/>
  <c r="N209" i="53"/>
  <c r="M209" i="53"/>
  <c r="L209" i="53"/>
  <c r="K209" i="53"/>
  <c r="J209" i="53"/>
  <c r="I209" i="53"/>
  <c r="H209" i="53"/>
  <c r="CR208" i="53"/>
  <c r="CP208" i="53"/>
  <c r="CO208" i="53"/>
  <c r="CN208" i="53"/>
  <c r="CM208" i="53"/>
  <c r="CL208" i="53"/>
  <c r="CJ208" i="53"/>
  <c r="CI208" i="53"/>
  <c r="CH208" i="53"/>
  <c r="CG208" i="53"/>
  <c r="CF208" i="53"/>
  <c r="CE208" i="53"/>
  <c r="CD208" i="53"/>
  <c r="CB208" i="53"/>
  <c r="CA208" i="53"/>
  <c r="BZ208" i="53"/>
  <c r="BY208" i="53"/>
  <c r="BX208" i="53"/>
  <c r="BW208" i="53"/>
  <c r="BV208" i="53"/>
  <c r="BT208" i="53"/>
  <c r="BS208" i="53"/>
  <c r="BR208" i="53"/>
  <c r="BQ208" i="53"/>
  <c r="BP208" i="53"/>
  <c r="BO208" i="53"/>
  <c r="BN208" i="53"/>
  <c r="BL208" i="53"/>
  <c r="BK208" i="53"/>
  <c r="BJ208" i="53"/>
  <c r="BI208" i="53"/>
  <c r="BH208" i="53"/>
  <c r="BG208" i="53"/>
  <c r="BF208" i="53"/>
  <c r="BE208" i="53"/>
  <c r="BD208" i="53"/>
  <c r="BC208" i="53"/>
  <c r="BB208" i="53"/>
  <c r="BA208" i="53"/>
  <c r="CS208" i="53" s="1"/>
  <c r="AZ208" i="53"/>
  <c r="AY208" i="53"/>
  <c r="AY209" i="53" s="1"/>
  <c r="AQ208" i="53"/>
  <c r="CK208" i="53" s="1"/>
  <c r="AP208" i="53"/>
  <c r="AO208" i="53"/>
  <c r="AN208" i="53"/>
  <c r="AH208" i="53"/>
  <c r="CC208" i="53" s="1"/>
  <c r="AG208" i="53"/>
  <c r="AF208" i="53"/>
  <c r="AF209" i="53" s="1"/>
  <c r="AE208" i="53"/>
  <c r="AE209" i="53" s="1"/>
  <c r="Y208" i="53"/>
  <c r="X208" i="53"/>
  <c r="W208" i="53"/>
  <c r="V208" i="53"/>
  <c r="V209" i="53" s="1"/>
  <c r="P208" i="53"/>
  <c r="O208" i="53"/>
  <c r="N208" i="53"/>
  <c r="M208" i="53"/>
  <c r="BD207" i="53"/>
  <c r="AX207" i="53"/>
  <c r="AW207" i="53"/>
  <c r="AV207" i="53"/>
  <c r="AU207" i="53"/>
  <c r="AT207" i="53"/>
  <c r="AO207" i="53"/>
  <c r="AM207" i="53"/>
  <c r="AL207" i="53"/>
  <c r="AK207" i="53"/>
  <c r="AJ207" i="53"/>
  <c r="AI207" i="53"/>
  <c r="AE207" i="53"/>
  <c r="AD207" i="53"/>
  <c r="AC207" i="53"/>
  <c r="AB207" i="53"/>
  <c r="AA207" i="53"/>
  <c r="Z207" i="53"/>
  <c r="U207" i="53"/>
  <c r="T207" i="53"/>
  <c r="S207" i="53"/>
  <c r="R207" i="53"/>
  <c r="Q207" i="53"/>
  <c r="N207" i="53"/>
  <c r="L207" i="53"/>
  <c r="K207" i="53"/>
  <c r="J207" i="53"/>
  <c r="I207" i="53"/>
  <c r="H207" i="53"/>
  <c r="CP206" i="53"/>
  <c r="CO206" i="53"/>
  <c r="CN206" i="53"/>
  <c r="CM206" i="53"/>
  <c r="CL206" i="53"/>
  <c r="CJ206" i="53"/>
  <c r="CH206" i="53"/>
  <c r="CG206" i="53"/>
  <c r="CF206" i="53"/>
  <c r="CE206" i="53"/>
  <c r="CD206" i="53"/>
  <c r="CB206" i="53"/>
  <c r="BZ206" i="53"/>
  <c r="BY206" i="53"/>
  <c r="BX206" i="53"/>
  <c r="BW206" i="53"/>
  <c r="BV206" i="53"/>
  <c r="BT206" i="53"/>
  <c r="BR206" i="53"/>
  <c r="BQ206" i="53"/>
  <c r="BP206" i="53"/>
  <c r="BO206" i="53"/>
  <c r="BN206" i="53"/>
  <c r="BL206" i="53"/>
  <c r="BJ206" i="53"/>
  <c r="BI206" i="53"/>
  <c r="BH206" i="53"/>
  <c r="BG206" i="53"/>
  <c r="BF206" i="53"/>
  <c r="BE206" i="53"/>
  <c r="BD206" i="53"/>
  <c r="BC206" i="53"/>
  <c r="BB206" i="53"/>
  <c r="BA206" i="53"/>
  <c r="CS206" i="53" s="1"/>
  <c r="AZ206" i="53"/>
  <c r="AZ207" i="53" s="1"/>
  <c r="AY206" i="53"/>
  <c r="AY207" i="53" s="1"/>
  <c r="AQ206" i="53"/>
  <c r="CK206" i="53" s="1"/>
  <c r="AP206" i="53"/>
  <c r="AO206" i="53"/>
  <c r="AN206" i="53"/>
  <c r="AH206" i="53"/>
  <c r="CC206" i="53" s="1"/>
  <c r="AG206" i="53"/>
  <c r="AF206" i="53"/>
  <c r="AF207" i="53" s="1"/>
  <c r="AE206" i="53"/>
  <c r="CA206" i="53" s="1"/>
  <c r="Y206" i="53"/>
  <c r="X206" i="53"/>
  <c r="W206" i="53"/>
  <c r="W207" i="53" s="1"/>
  <c r="V206" i="53"/>
  <c r="P206" i="53"/>
  <c r="O206" i="53"/>
  <c r="N206" i="53"/>
  <c r="M206" i="53"/>
  <c r="BD205" i="53"/>
  <c r="AX205" i="53"/>
  <c r="AW205" i="53"/>
  <c r="AV205" i="53"/>
  <c r="AU205" i="53"/>
  <c r="AT205" i="53"/>
  <c r="AM205" i="53"/>
  <c r="AL205" i="53"/>
  <c r="AK205" i="53"/>
  <c r="AJ205" i="53"/>
  <c r="AI205" i="53"/>
  <c r="AD205" i="53"/>
  <c r="AC205" i="53"/>
  <c r="AB205" i="53"/>
  <c r="AA205" i="53"/>
  <c r="Z205" i="53"/>
  <c r="V205" i="53"/>
  <c r="U205" i="53"/>
  <c r="T205" i="53"/>
  <c r="S205" i="53"/>
  <c r="R205" i="53"/>
  <c r="Q205" i="53"/>
  <c r="L205" i="53"/>
  <c r="K205" i="53"/>
  <c r="J205" i="53"/>
  <c r="I205" i="53"/>
  <c r="H205" i="53"/>
  <c r="CP204" i="53"/>
  <c r="CO204" i="53"/>
  <c r="CN204" i="53"/>
  <c r="CM204" i="53"/>
  <c r="CL204" i="53"/>
  <c r="CH204" i="53"/>
  <c r="CG204" i="53"/>
  <c r="CF204" i="53"/>
  <c r="CE204" i="53"/>
  <c r="CD204" i="53"/>
  <c r="BZ204" i="53"/>
  <c r="BY204" i="53"/>
  <c r="BX204" i="53"/>
  <c r="BW204" i="53"/>
  <c r="BV204" i="53"/>
  <c r="BR204" i="53"/>
  <c r="BQ204" i="53"/>
  <c r="BP204" i="53"/>
  <c r="BO204" i="53"/>
  <c r="BN204" i="53"/>
  <c r="BJ204" i="53"/>
  <c r="BI204" i="53"/>
  <c r="BH204" i="53"/>
  <c r="BG204" i="53"/>
  <c r="BF204" i="53"/>
  <c r="BE204" i="53"/>
  <c r="BC204" i="53"/>
  <c r="BB204" i="53"/>
  <c r="BD204" i="53" s="1"/>
  <c r="BA204" i="53"/>
  <c r="CS204" i="53" s="1"/>
  <c r="AZ204" i="53"/>
  <c r="AZ205" i="53" s="1"/>
  <c r="AY204" i="53"/>
  <c r="AY205" i="53" s="1"/>
  <c r="AQ204" i="53"/>
  <c r="CK204" i="53" s="1"/>
  <c r="AP204" i="53"/>
  <c r="AO204" i="53"/>
  <c r="AN204" i="53"/>
  <c r="AN205" i="53" s="1"/>
  <c r="AH204" i="53"/>
  <c r="CC204" i="53" s="1"/>
  <c r="AG204" i="53"/>
  <c r="AF204" i="53"/>
  <c r="CB204" i="53" s="1"/>
  <c r="AE204" i="53"/>
  <c r="AE205" i="53" s="1"/>
  <c r="Y204" i="53"/>
  <c r="AR204" i="53" s="1"/>
  <c r="X204" i="53"/>
  <c r="W204" i="53"/>
  <c r="V204" i="53"/>
  <c r="BS204" i="53" s="1"/>
  <c r="P204" i="53"/>
  <c r="O204" i="53"/>
  <c r="N204" i="53"/>
  <c r="M204" i="53"/>
  <c r="M205" i="53" s="1"/>
  <c r="BD203" i="53"/>
  <c r="AX203" i="53"/>
  <c r="AW203" i="53"/>
  <c r="AV203" i="53"/>
  <c r="AU203" i="53"/>
  <c r="AT203" i="53"/>
  <c r="AM203" i="53"/>
  <c r="AL203" i="53"/>
  <c r="AK203" i="53"/>
  <c r="AJ203" i="53"/>
  <c r="AI203" i="53"/>
  <c r="AD203" i="53"/>
  <c r="AC203" i="53"/>
  <c r="AB203" i="53"/>
  <c r="AA203" i="53"/>
  <c r="Z203" i="53"/>
  <c r="W203" i="53"/>
  <c r="V203" i="53"/>
  <c r="U203" i="53"/>
  <c r="T203" i="53"/>
  <c r="S203" i="53"/>
  <c r="R203" i="53"/>
  <c r="Q203" i="53"/>
  <c r="M203" i="53"/>
  <c r="L203" i="53"/>
  <c r="K203" i="53"/>
  <c r="J203" i="53"/>
  <c r="I203" i="53"/>
  <c r="H203" i="53"/>
  <c r="CQ202" i="53"/>
  <c r="CP202" i="53"/>
  <c r="CO202" i="53"/>
  <c r="CN202" i="53"/>
  <c r="CM202" i="53"/>
  <c r="CL202" i="53"/>
  <c r="CI202" i="53"/>
  <c r="CH202" i="53"/>
  <c r="CG202" i="53"/>
  <c r="CF202" i="53"/>
  <c r="CE202" i="53"/>
  <c r="CD202" i="53"/>
  <c r="CA202" i="53"/>
  <c r="BZ202" i="53"/>
  <c r="BY202" i="53"/>
  <c r="BX202" i="53"/>
  <c r="BW202" i="53"/>
  <c r="BV202" i="53"/>
  <c r="BS202" i="53"/>
  <c r="BR202" i="53"/>
  <c r="BQ202" i="53"/>
  <c r="BP202" i="53"/>
  <c r="BO202" i="53"/>
  <c r="BN202" i="53"/>
  <c r="BK202" i="53"/>
  <c r="BJ202" i="53"/>
  <c r="BI202" i="53"/>
  <c r="BH202" i="53"/>
  <c r="BG202" i="53"/>
  <c r="BF202" i="53"/>
  <c r="BE202" i="53"/>
  <c r="BC202" i="53"/>
  <c r="BB202" i="53"/>
  <c r="BD202" i="53" s="1"/>
  <c r="BA202" i="53"/>
  <c r="CS202" i="53" s="1"/>
  <c r="AZ202" i="53"/>
  <c r="AZ203" i="53" s="1"/>
  <c r="AY202" i="53"/>
  <c r="AY203" i="53" s="1"/>
  <c r="AQ202" i="53"/>
  <c r="CK202" i="53" s="1"/>
  <c r="AP202" i="53"/>
  <c r="AO202" i="53"/>
  <c r="AO203" i="53" s="1"/>
  <c r="AN202" i="53"/>
  <c r="AN203" i="53" s="1"/>
  <c r="AH202" i="53"/>
  <c r="CC202" i="53" s="1"/>
  <c r="AG202" i="53"/>
  <c r="AF202" i="53"/>
  <c r="AF203" i="53" s="1"/>
  <c r="AE202" i="53"/>
  <c r="AE203" i="53" s="1"/>
  <c r="Y202" i="53"/>
  <c r="BU202" i="53" s="1"/>
  <c r="X202" i="53"/>
  <c r="W202" i="53"/>
  <c r="BT202" i="53" s="1"/>
  <c r="V202" i="53"/>
  <c r="P202" i="53"/>
  <c r="BM202" i="53" s="1"/>
  <c r="O202" i="53"/>
  <c r="N202" i="53"/>
  <c r="N203" i="53" s="1"/>
  <c r="M202" i="53"/>
  <c r="BD201" i="53"/>
  <c r="AZ201" i="53"/>
  <c r="AX201" i="53"/>
  <c r="AW201" i="53"/>
  <c r="AV201" i="53"/>
  <c r="AU201" i="53"/>
  <c r="AT201" i="53"/>
  <c r="AN201" i="53"/>
  <c r="AM201" i="53"/>
  <c r="AL201" i="53"/>
  <c r="AK201" i="53"/>
  <c r="AJ201" i="53"/>
  <c r="AI201" i="53"/>
  <c r="AD201" i="53"/>
  <c r="AC201" i="53"/>
  <c r="AB201" i="53"/>
  <c r="AA201" i="53"/>
  <c r="Z201" i="53"/>
  <c r="W201" i="53"/>
  <c r="U201" i="53"/>
  <c r="T201" i="53"/>
  <c r="S201" i="53"/>
  <c r="R201" i="53"/>
  <c r="Q201" i="53"/>
  <c r="N201" i="53"/>
  <c r="M201" i="53"/>
  <c r="L201" i="53"/>
  <c r="K201" i="53"/>
  <c r="J201" i="53"/>
  <c r="I201" i="53"/>
  <c r="H201" i="53"/>
  <c r="CP200" i="53"/>
  <c r="CO200" i="53"/>
  <c r="CN200" i="53"/>
  <c r="CM200" i="53"/>
  <c r="CL200" i="53"/>
  <c r="CJ200" i="53"/>
  <c r="CI200" i="53"/>
  <c r="CH200" i="53"/>
  <c r="CG200" i="53"/>
  <c r="CF200" i="53"/>
  <c r="CE200" i="53"/>
  <c r="CD200" i="53"/>
  <c r="CB200" i="53"/>
  <c r="CA200" i="53"/>
  <c r="BZ200" i="53"/>
  <c r="BY200" i="53"/>
  <c r="BX200" i="53"/>
  <c r="BW200" i="53"/>
  <c r="BV200" i="53"/>
  <c r="BT200" i="53"/>
  <c r="BS200" i="53"/>
  <c r="BR200" i="53"/>
  <c r="BQ200" i="53"/>
  <c r="BP200" i="53"/>
  <c r="BO200" i="53"/>
  <c r="BN200" i="53"/>
  <c r="BL200" i="53"/>
  <c r="BK200" i="53"/>
  <c r="BJ200" i="53"/>
  <c r="BI200" i="53"/>
  <c r="BH200" i="53"/>
  <c r="BG200" i="53"/>
  <c r="BF200" i="53"/>
  <c r="BE200" i="53"/>
  <c r="BC200" i="53"/>
  <c r="BD200" i="53" s="1"/>
  <c r="BB200" i="53"/>
  <c r="BA200" i="53"/>
  <c r="CS200" i="53" s="1"/>
  <c r="AZ200" i="53"/>
  <c r="CR200" i="53" s="1"/>
  <c r="AY200" i="53"/>
  <c r="AY201" i="53" s="1"/>
  <c r="AQ200" i="53"/>
  <c r="CK200" i="53" s="1"/>
  <c r="AP200" i="53"/>
  <c r="AO200" i="53"/>
  <c r="AO201" i="53" s="1"/>
  <c r="AN200" i="53"/>
  <c r="AH200" i="53"/>
  <c r="CC200" i="53" s="1"/>
  <c r="AG200" i="53"/>
  <c r="AF200" i="53"/>
  <c r="AF201" i="53" s="1"/>
  <c r="AE200" i="53"/>
  <c r="AE201" i="53" s="1"/>
  <c r="Y200" i="53"/>
  <c r="X200" i="53"/>
  <c r="W200" i="53"/>
  <c r="V200" i="53"/>
  <c r="V201" i="53" s="1"/>
  <c r="P200" i="53"/>
  <c r="O200" i="53"/>
  <c r="N200" i="53"/>
  <c r="M200" i="53"/>
  <c r="BD199" i="53"/>
  <c r="AX199" i="53"/>
  <c r="AW199" i="53"/>
  <c r="AV199" i="53"/>
  <c r="AU199" i="53"/>
  <c r="AT199" i="53"/>
  <c r="AO199" i="53"/>
  <c r="AN199" i="53"/>
  <c r="AM199" i="53"/>
  <c r="AL199" i="53"/>
  <c r="AK199" i="53"/>
  <c r="AJ199" i="53"/>
  <c r="AI199" i="53"/>
  <c r="AD199" i="53"/>
  <c r="AC199" i="53"/>
  <c r="AB199" i="53"/>
  <c r="AA199" i="53"/>
  <c r="Z199" i="53"/>
  <c r="U199" i="53"/>
  <c r="T199" i="53"/>
  <c r="S199" i="53"/>
  <c r="R199" i="53"/>
  <c r="Q199" i="53"/>
  <c r="N199" i="53"/>
  <c r="L199" i="53"/>
  <c r="K199" i="53"/>
  <c r="J199" i="53"/>
  <c r="I199" i="53"/>
  <c r="H199" i="53"/>
  <c r="CS198" i="53"/>
  <c r="CR198" i="53"/>
  <c r="CP198" i="53"/>
  <c r="CO198" i="53"/>
  <c r="CN198" i="53"/>
  <c r="CM198" i="53"/>
  <c r="CL198" i="53"/>
  <c r="CJ198" i="53"/>
  <c r="CH198" i="53"/>
  <c r="CG198" i="53"/>
  <c r="CF198" i="53"/>
  <c r="CE198" i="53"/>
  <c r="CD198" i="53"/>
  <c r="CC198" i="53"/>
  <c r="CB198" i="53"/>
  <c r="BZ198" i="53"/>
  <c r="BY198" i="53"/>
  <c r="BX198" i="53"/>
  <c r="BW198" i="53"/>
  <c r="BV198" i="53"/>
  <c r="BU198" i="53"/>
  <c r="BT198" i="53"/>
  <c r="BR198" i="53"/>
  <c r="BQ198" i="53"/>
  <c r="BP198" i="53"/>
  <c r="BO198" i="53"/>
  <c r="BN198" i="53"/>
  <c r="BL198" i="53"/>
  <c r="BJ198" i="53"/>
  <c r="BI198" i="53"/>
  <c r="BH198" i="53"/>
  <c r="BG198" i="53"/>
  <c r="BF198" i="53"/>
  <c r="BE198" i="53"/>
  <c r="BD198" i="53"/>
  <c r="BC198" i="53"/>
  <c r="BB198" i="53"/>
  <c r="BA198" i="53"/>
  <c r="AZ198" i="53"/>
  <c r="AZ199" i="53" s="1"/>
  <c r="AY198" i="53"/>
  <c r="AY199" i="53" s="1"/>
  <c r="AR198" i="53"/>
  <c r="AQ198" i="53"/>
  <c r="CK198" i="53" s="1"/>
  <c r="AP198" i="53"/>
  <c r="AO198" i="53"/>
  <c r="AN198" i="53"/>
  <c r="CI198" i="53" s="1"/>
  <c r="AH198" i="53"/>
  <c r="AG198" i="53"/>
  <c r="AF198" i="53"/>
  <c r="AF199" i="53" s="1"/>
  <c r="AE198" i="53"/>
  <c r="CA198" i="53" s="1"/>
  <c r="Y198" i="53"/>
  <c r="X198" i="53"/>
  <c r="W198" i="53"/>
  <c r="W199" i="53" s="1"/>
  <c r="V198" i="53"/>
  <c r="P198" i="53"/>
  <c r="BM198" i="53" s="1"/>
  <c r="O198" i="53"/>
  <c r="N198" i="53"/>
  <c r="M198" i="53"/>
  <c r="BD197" i="53"/>
  <c r="AX197" i="53"/>
  <c r="AW197" i="53"/>
  <c r="AV197" i="53"/>
  <c r="AU197" i="53"/>
  <c r="AT197" i="53"/>
  <c r="AO197" i="53"/>
  <c r="AM197" i="53"/>
  <c r="AL197" i="53"/>
  <c r="AK197" i="53"/>
  <c r="AJ197" i="53"/>
  <c r="AI197" i="53"/>
  <c r="AE197" i="53"/>
  <c r="AD197" i="53"/>
  <c r="AC197" i="53"/>
  <c r="AB197" i="53"/>
  <c r="AA197" i="53"/>
  <c r="Z197" i="53"/>
  <c r="U197" i="53"/>
  <c r="T197" i="53"/>
  <c r="S197" i="53"/>
  <c r="R197" i="53"/>
  <c r="Q197" i="53"/>
  <c r="L197" i="53"/>
  <c r="K197" i="53"/>
  <c r="J197" i="53"/>
  <c r="I197" i="53"/>
  <c r="H197" i="53"/>
  <c r="CS196" i="53"/>
  <c r="CP196" i="53"/>
  <c r="CO196" i="53"/>
  <c r="CN196" i="53"/>
  <c r="CM196" i="53"/>
  <c r="CL196" i="53"/>
  <c r="CH196" i="53"/>
  <c r="CG196" i="53"/>
  <c r="CF196" i="53"/>
  <c r="CE196" i="53"/>
  <c r="CD196" i="53"/>
  <c r="BZ196" i="53"/>
  <c r="BY196" i="53"/>
  <c r="BX196" i="53"/>
  <c r="BW196" i="53"/>
  <c r="BV196" i="53"/>
  <c r="BR196" i="53"/>
  <c r="BQ196" i="53"/>
  <c r="BP196" i="53"/>
  <c r="BO196" i="53"/>
  <c r="BN196" i="53"/>
  <c r="BJ196" i="53"/>
  <c r="BI196" i="53"/>
  <c r="BH196" i="53"/>
  <c r="BG196" i="53"/>
  <c r="BF196" i="53"/>
  <c r="BE196" i="53"/>
  <c r="BC196" i="53"/>
  <c r="BB196" i="53"/>
  <c r="BD196" i="53" s="1"/>
  <c r="BA196" i="53"/>
  <c r="AZ196" i="53"/>
  <c r="AZ197" i="53" s="1"/>
  <c r="AY196" i="53"/>
  <c r="AY197" i="53" s="1"/>
  <c r="AQ196" i="53"/>
  <c r="CK196" i="53" s="1"/>
  <c r="AP196" i="53"/>
  <c r="AO196" i="53"/>
  <c r="CJ196" i="53" s="1"/>
  <c r="AN196" i="53"/>
  <c r="AH196" i="53"/>
  <c r="CC196" i="53" s="1"/>
  <c r="AG196" i="53"/>
  <c r="AF196" i="53"/>
  <c r="AE196" i="53"/>
  <c r="CA196" i="53" s="1"/>
  <c r="Y196" i="53"/>
  <c r="AR196" i="53" s="1"/>
  <c r="X196" i="53"/>
  <c r="W196" i="53"/>
  <c r="V196" i="53"/>
  <c r="BS196" i="53" s="1"/>
  <c r="P196" i="53"/>
  <c r="O196" i="53"/>
  <c r="N196" i="53"/>
  <c r="M196" i="53"/>
  <c r="BD195" i="53"/>
  <c r="AX195" i="53"/>
  <c r="AW195" i="53"/>
  <c r="AV195" i="53"/>
  <c r="AU195" i="53"/>
  <c r="AT195" i="53"/>
  <c r="AM195" i="53"/>
  <c r="AL195" i="53"/>
  <c r="AK195" i="53"/>
  <c r="AJ195" i="53"/>
  <c r="AI195" i="53"/>
  <c r="AD195" i="53"/>
  <c r="AC195" i="53"/>
  <c r="AB195" i="53"/>
  <c r="AA195" i="53"/>
  <c r="Z195" i="53"/>
  <c r="W195" i="53"/>
  <c r="V195" i="53"/>
  <c r="U195" i="53"/>
  <c r="T195" i="53"/>
  <c r="S195" i="53"/>
  <c r="R195" i="53"/>
  <c r="Q195" i="53"/>
  <c r="M195" i="53"/>
  <c r="L195" i="53"/>
  <c r="K195" i="53"/>
  <c r="J195" i="53"/>
  <c r="I195" i="53"/>
  <c r="H195" i="53"/>
  <c r="CP194" i="53"/>
  <c r="CO194" i="53"/>
  <c r="CN194" i="53"/>
  <c r="CM194" i="53"/>
  <c r="CL194" i="53"/>
  <c r="CI194" i="53"/>
  <c r="CH194" i="53"/>
  <c r="CG194" i="53"/>
  <c r="CF194" i="53"/>
  <c r="CE194" i="53"/>
  <c r="CD194" i="53"/>
  <c r="CA194" i="53"/>
  <c r="BZ194" i="53"/>
  <c r="BY194" i="53"/>
  <c r="BX194" i="53"/>
  <c r="BW194" i="53"/>
  <c r="BV194" i="53"/>
  <c r="BS194" i="53"/>
  <c r="BR194" i="53"/>
  <c r="BQ194" i="53"/>
  <c r="BP194" i="53"/>
  <c r="BO194" i="53"/>
  <c r="BN194" i="53"/>
  <c r="BK194" i="53"/>
  <c r="BJ194" i="53"/>
  <c r="BI194" i="53"/>
  <c r="BH194" i="53"/>
  <c r="BG194" i="53"/>
  <c r="BF194" i="53"/>
  <c r="BE194" i="53"/>
  <c r="BC194" i="53"/>
  <c r="BB194" i="53"/>
  <c r="BA194" i="53"/>
  <c r="CS194" i="53" s="1"/>
  <c r="AZ194" i="53"/>
  <c r="AZ195" i="53" s="1"/>
  <c r="AY194" i="53"/>
  <c r="AQ194" i="53"/>
  <c r="CK194" i="53" s="1"/>
  <c r="AP194" i="53"/>
  <c r="AO194" i="53"/>
  <c r="AN194" i="53"/>
  <c r="AN195" i="53" s="1"/>
  <c r="AH194" i="53"/>
  <c r="CC194" i="53" s="1"/>
  <c r="AG194" i="53"/>
  <c r="AF194" i="53"/>
  <c r="AE194" i="53"/>
  <c r="AE195" i="53" s="1"/>
  <c r="Y194" i="53"/>
  <c r="BU194" i="53" s="1"/>
  <c r="X194" i="53"/>
  <c r="W194" i="53"/>
  <c r="BT194" i="53" s="1"/>
  <c r="V194" i="53"/>
  <c r="P194" i="53"/>
  <c r="BM194" i="53" s="1"/>
  <c r="O194" i="53"/>
  <c r="N194" i="53"/>
  <c r="M194" i="53"/>
  <c r="BD193" i="53"/>
  <c r="AZ193" i="53"/>
  <c r="AY193" i="53"/>
  <c r="AX193" i="53"/>
  <c r="AW193" i="53"/>
  <c r="AV193" i="53"/>
  <c r="AU193" i="53"/>
  <c r="AT193" i="53"/>
  <c r="AN193" i="53"/>
  <c r="AM193" i="53"/>
  <c r="AL193" i="53"/>
  <c r="AK193" i="53"/>
  <c r="AJ193" i="53"/>
  <c r="AI193" i="53"/>
  <c r="AD193" i="53"/>
  <c r="AC193" i="53"/>
  <c r="AB193" i="53"/>
  <c r="AA193" i="53"/>
  <c r="Z193" i="53"/>
  <c r="W193" i="53"/>
  <c r="U193" i="53"/>
  <c r="T193" i="53"/>
  <c r="S193" i="53"/>
  <c r="R193" i="53"/>
  <c r="Q193" i="53"/>
  <c r="N193" i="53"/>
  <c r="M193" i="53"/>
  <c r="L193" i="53"/>
  <c r="K193" i="53"/>
  <c r="J193" i="53"/>
  <c r="I193" i="53"/>
  <c r="H193" i="53"/>
  <c r="CP192" i="53"/>
  <c r="CO192" i="53"/>
  <c r="CN192" i="53"/>
  <c r="CM192" i="53"/>
  <c r="CL192" i="53"/>
  <c r="CJ192" i="53"/>
  <c r="CI192" i="53"/>
  <c r="CH192" i="53"/>
  <c r="CG192" i="53"/>
  <c r="CF192" i="53"/>
  <c r="CE192" i="53"/>
  <c r="CD192" i="53"/>
  <c r="CB192" i="53"/>
  <c r="CA192" i="53"/>
  <c r="BZ192" i="53"/>
  <c r="BY192" i="53"/>
  <c r="BX192" i="53"/>
  <c r="BW192" i="53"/>
  <c r="BV192" i="53"/>
  <c r="BT192" i="53"/>
  <c r="BS192" i="53"/>
  <c r="BR192" i="53"/>
  <c r="BQ192" i="53"/>
  <c r="BP192" i="53"/>
  <c r="BO192" i="53"/>
  <c r="BN192" i="53"/>
  <c r="BL192" i="53"/>
  <c r="BK192" i="53"/>
  <c r="BJ192" i="53"/>
  <c r="BI192" i="53"/>
  <c r="BH192" i="53"/>
  <c r="BG192" i="53"/>
  <c r="BF192" i="53"/>
  <c r="BE192" i="53"/>
  <c r="BC192" i="53"/>
  <c r="BD192" i="53" s="1"/>
  <c r="BB192" i="53"/>
  <c r="BA192" i="53"/>
  <c r="CS192" i="53" s="1"/>
  <c r="AZ192" i="53"/>
  <c r="CR192" i="53" s="1"/>
  <c r="AY192" i="53"/>
  <c r="CQ192" i="53" s="1"/>
  <c r="AQ192" i="53"/>
  <c r="CK192" i="53" s="1"/>
  <c r="AP192" i="53"/>
  <c r="AO192" i="53"/>
  <c r="AO193" i="53" s="1"/>
  <c r="AN192" i="53"/>
  <c r="AH192" i="53"/>
  <c r="CC192" i="53" s="1"/>
  <c r="AG192" i="53"/>
  <c r="AF192" i="53"/>
  <c r="AF193" i="53" s="1"/>
  <c r="AE192" i="53"/>
  <c r="AE193" i="53" s="1"/>
  <c r="Y192" i="53"/>
  <c r="X192" i="53"/>
  <c r="W192" i="53"/>
  <c r="V192" i="53"/>
  <c r="V193" i="53" s="1"/>
  <c r="P192" i="53"/>
  <c r="O192" i="53"/>
  <c r="N192" i="53"/>
  <c r="M192" i="53"/>
  <c r="BD191" i="53"/>
  <c r="AX191" i="53"/>
  <c r="AW191" i="53"/>
  <c r="AV191" i="53"/>
  <c r="AU191" i="53"/>
  <c r="AT191" i="53"/>
  <c r="AO191" i="53"/>
  <c r="AN191" i="53"/>
  <c r="AM191" i="53"/>
  <c r="AL191" i="53"/>
  <c r="AK191" i="53"/>
  <c r="AJ191" i="53"/>
  <c r="AI191" i="53"/>
  <c r="AD191" i="53"/>
  <c r="AC191" i="53"/>
  <c r="AB191" i="53"/>
  <c r="AA191" i="53"/>
  <c r="Z191" i="53"/>
  <c r="U191" i="53"/>
  <c r="T191" i="53"/>
  <c r="S191" i="53"/>
  <c r="R191" i="53"/>
  <c r="Q191" i="53"/>
  <c r="N191" i="53"/>
  <c r="L191" i="53"/>
  <c r="K191" i="53"/>
  <c r="J191" i="53"/>
  <c r="I191" i="53"/>
  <c r="H191" i="53"/>
  <c r="CS190" i="53"/>
  <c r="CR190" i="53"/>
  <c r="CP190" i="53"/>
  <c r="CO190" i="53"/>
  <c r="CN190" i="53"/>
  <c r="CM190" i="53"/>
  <c r="CL190" i="53"/>
  <c r="CJ190" i="53"/>
  <c r="CH190" i="53"/>
  <c r="CG190" i="53"/>
  <c r="CF190" i="53"/>
  <c r="CE190" i="53"/>
  <c r="CD190" i="53"/>
  <c r="CC190" i="53"/>
  <c r="CB190" i="53"/>
  <c r="BZ190" i="53"/>
  <c r="BY190" i="53"/>
  <c r="BX190" i="53"/>
  <c r="BW190" i="53"/>
  <c r="BV190" i="53"/>
  <c r="BU190" i="53"/>
  <c r="BT190" i="53"/>
  <c r="BR190" i="53"/>
  <c r="BQ190" i="53"/>
  <c r="BP190" i="53"/>
  <c r="BO190" i="53"/>
  <c r="BN190" i="53"/>
  <c r="BL190" i="53"/>
  <c r="BJ190" i="53"/>
  <c r="BI190" i="53"/>
  <c r="BH190" i="53"/>
  <c r="BG190" i="53"/>
  <c r="BF190" i="53"/>
  <c r="BE190" i="53"/>
  <c r="BD190" i="53"/>
  <c r="BC190" i="53"/>
  <c r="BB190" i="53"/>
  <c r="BA190" i="53"/>
  <c r="AZ190" i="53"/>
  <c r="AZ191" i="53" s="1"/>
  <c r="AY190" i="53"/>
  <c r="AY191" i="53" s="1"/>
  <c r="AR190" i="53"/>
  <c r="AQ190" i="53"/>
  <c r="CK190" i="53" s="1"/>
  <c r="AP190" i="53"/>
  <c r="AO190" i="53"/>
  <c r="AN190" i="53"/>
  <c r="CI190" i="53" s="1"/>
  <c r="AH190" i="53"/>
  <c r="AG190" i="53"/>
  <c r="AF190" i="53"/>
  <c r="AF191" i="53" s="1"/>
  <c r="AE190" i="53"/>
  <c r="CA190" i="53" s="1"/>
  <c r="Y190" i="53"/>
  <c r="X190" i="53"/>
  <c r="W190" i="53"/>
  <c r="W191" i="53" s="1"/>
  <c r="V190" i="53"/>
  <c r="P190" i="53"/>
  <c r="BM190" i="53" s="1"/>
  <c r="O190" i="53"/>
  <c r="N190" i="53"/>
  <c r="M190" i="53"/>
  <c r="BD189" i="53"/>
  <c r="AX189" i="53"/>
  <c r="AW189" i="53"/>
  <c r="AV189" i="53"/>
  <c r="AU189" i="53"/>
  <c r="AT189" i="53"/>
  <c r="AO189" i="53"/>
  <c r="AM189" i="53"/>
  <c r="AL189" i="53"/>
  <c r="AK189" i="53"/>
  <c r="AJ189" i="53"/>
  <c r="AI189" i="53"/>
  <c r="AE189" i="53"/>
  <c r="AD189" i="53"/>
  <c r="AC189" i="53"/>
  <c r="AB189" i="53"/>
  <c r="AA189" i="53"/>
  <c r="Z189" i="53"/>
  <c r="U189" i="53"/>
  <c r="T189" i="53"/>
  <c r="S189" i="53"/>
  <c r="R189" i="53"/>
  <c r="Q189" i="53"/>
  <c r="L189" i="53"/>
  <c r="K189" i="53"/>
  <c r="J189" i="53"/>
  <c r="I189" i="53"/>
  <c r="H189" i="53"/>
  <c r="CS188" i="53"/>
  <c r="CP188" i="53"/>
  <c r="CO188" i="53"/>
  <c r="CN188" i="53"/>
  <c r="CM188" i="53"/>
  <c r="CL188" i="53"/>
  <c r="CH188" i="53"/>
  <c r="CG188" i="53"/>
  <c r="CF188" i="53"/>
  <c r="CE188" i="53"/>
  <c r="CD188" i="53"/>
  <c r="BZ188" i="53"/>
  <c r="BY188" i="53"/>
  <c r="BX188" i="53"/>
  <c r="BW188" i="53"/>
  <c r="BV188" i="53"/>
  <c r="BR188" i="53"/>
  <c r="BQ188" i="53"/>
  <c r="BP188" i="53"/>
  <c r="BO188" i="53"/>
  <c r="BN188" i="53"/>
  <c r="BJ188" i="53"/>
  <c r="BI188" i="53"/>
  <c r="BH188" i="53"/>
  <c r="BG188" i="53"/>
  <c r="BF188" i="53"/>
  <c r="BE188" i="53"/>
  <c r="BC188" i="53"/>
  <c r="BB188" i="53"/>
  <c r="BD188" i="53" s="1"/>
  <c r="BA188" i="53"/>
  <c r="AZ188" i="53"/>
  <c r="AZ189" i="53" s="1"/>
  <c r="AY188" i="53"/>
  <c r="AY189" i="53" s="1"/>
  <c r="AQ188" i="53"/>
  <c r="CK188" i="53" s="1"/>
  <c r="AP188" i="53"/>
  <c r="AO188" i="53"/>
  <c r="CJ188" i="53" s="1"/>
  <c r="AN188" i="53"/>
  <c r="AH188" i="53"/>
  <c r="CC188" i="53" s="1"/>
  <c r="AG188" i="53"/>
  <c r="AF188" i="53"/>
  <c r="AE188" i="53"/>
  <c r="CA188" i="53" s="1"/>
  <c r="Y188" i="53"/>
  <c r="AR188" i="53" s="1"/>
  <c r="X188" i="53"/>
  <c r="W188" i="53"/>
  <c r="V188" i="53"/>
  <c r="BS188" i="53" s="1"/>
  <c r="P188" i="53"/>
  <c r="O188" i="53"/>
  <c r="N188" i="53"/>
  <c r="M188" i="53"/>
  <c r="BD187" i="53"/>
  <c r="AX187" i="53"/>
  <c r="AW187" i="53"/>
  <c r="AV187" i="53"/>
  <c r="AU187" i="53"/>
  <c r="AT187" i="53"/>
  <c r="AM187" i="53"/>
  <c r="AL187" i="53"/>
  <c r="AK187" i="53"/>
  <c r="AJ187" i="53"/>
  <c r="AI187" i="53"/>
  <c r="AD187" i="53"/>
  <c r="AC187" i="53"/>
  <c r="AB187" i="53"/>
  <c r="AA187" i="53"/>
  <c r="Z187" i="53"/>
  <c r="W187" i="53"/>
  <c r="V187" i="53"/>
  <c r="U187" i="53"/>
  <c r="T187" i="53"/>
  <c r="S187" i="53"/>
  <c r="R187" i="53"/>
  <c r="Q187" i="53"/>
  <c r="M187" i="53"/>
  <c r="L187" i="53"/>
  <c r="K187" i="53"/>
  <c r="J187" i="53"/>
  <c r="I187" i="53"/>
  <c r="H187" i="53"/>
  <c r="CP186" i="53"/>
  <c r="CO186" i="53"/>
  <c r="CN186" i="53"/>
  <c r="CM186" i="53"/>
  <c r="CL186" i="53"/>
  <c r="CI186" i="53"/>
  <c r="CH186" i="53"/>
  <c r="CG186" i="53"/>
  <c r="CF186" i="53"/>
  <c r="CE186" i="53"/>
  <c r="CD186" i="53"/>
  <c r="CA186" i="53"/>
  <c r="BZ186" i="53"/>
  <c r="BY186" i="53"/>
  <c r="BX186" i="53"/>
  <c r="BW186" i="53"/>
  <c r="BV186" i="53"/>
  <c r="BS186" i="53"/>
  <c r="BR186" i="53"/>
  <c r="BQ186" i="53"/>
  <c r="BP186" i="53"/>
  <c r="BO186" i="53"/>
  <c r="BN186" i="53"/>
  <c r="BK186" i="53"/>
  <c r="BJ186" i="53"/>
  <c r="BI186" i="53"/>
  <c r="BH186" i="53"/>
  <c r="BG186" i="53"/>
  <c r="BF186" i="53"/>
  <c r="BE186" i="53"/>
  <c r="BC186" i="53"/>
  <c r="BB186" i="53"/>
  <c r="BA186" i="53"/>
  <c r="CS186" i="53" s="1"/>
  <c r="AZ186" i="53"/>
  <c r="AZ187" i="53" s="1"/>
  <c r="AY186" i="53"/>
  <c r="AQ186" i="53"/>
  <c r="CK186" i="53" s="1"/>
  <c r="AP186" i="53"/>
  <c r="AO186" i="53"/>
  <c r="AN186" i="53"/>
  <c r="AN187" i="53" s="1"/>
  <c r="AH186" i="53"/>
  <c r="CC186" i="53" s="1"/>
  <c r="AG186" i="53"/>
  <c r="AF186" i="53"/>
  <c r="AE186" i="53"/>
  <c r="AE187" i="53" s="1"/>
  <c r="Y186" i="53"/>
  <c r="BU186" i="53" s="1"/>
  <c r="X186" i="53"/>
  <c r="W186" i="53"/>
  <c r="BT186" i="53" s="1"/>
  <c r="V186" i="53"/>
  <c r="P186" i="53"/>
  <c r="BM186" i="53" s="1"/>
  <c r="O186" i="53"/>
  <c r="N186" i="53"/>
  <c r="M186" i="53"/>
  <c r="BD185" i="53"/>
  <c r="AZ185" i="53"/>
  <c r="AY185" i="53"/>
  <c r="AX185" i="53"/>
  <c r="AW185" i="53"/>
  <c r="AV185" i="53"/>
  <c r="AU185" i="53"/>
  <c r="AT185" i="53"/>
  <c r="AN185" i="53"/>
  <c r="AM185" i="53"/>
  <c r="AL185" i="53"/>
  <c r="AK185" i="53"/>
  <c r="AJ185" i="53"/>
  <c r="AI185" i="53"/>
  <c r="AD185" i="53"/>
  <c r="AC185" i="53"/>
  <c r="AB185" i="53"/>
  <c r="AA185" i="53"/>
  <c r="Z185" i="53"/>
  <c r="W185" i="53"/>
  <c r="U185" i="53"/>
  <c r="T185" i="53"/>
  <c r="S185" i="53"/>
  <c r="R185" i="53"/>
  <c r="Q185" i="53"/>
  <c r="N185" i="53"/>
  <c r="M185" i="53"/>
  <c r="L185" i="53"/>
  <c r="K185" i="53"/>
  <c r="J185" i="53"/>
  <c r="I185" i="53"/>
  <c r="H185" i="53"/>
  <c r="CP184" i="53"/>
  <c r="CO184" i="53"/>
  <c r="CN184" i="53"/>
  <c r="CM184" i="53"/>
  <c r="CL184" i="53"/>
  <c r="CJ184" i="53"/>
  <c r="CI184" i="53"/>
  <c r="CH184" i="53"/>
  <c r="CG184" i="53"/>
  <c r="CF184" i="53"/>
  <c r="CE184" i="53"/>
  <c r="CD184" i="53"/>
  <c r="CB184" i="53"/>
  <c r="CA184" i="53"/>
  <c r="BZ184" i="53"/>
  <c r="BY184" i="53"/>
  <c r="BX184" i="53"/>
  <c r="BW184" i="53"/>
  <c r="BV184" i="53"/>
  <c r="BT184" i="53"/>
  <c r="BS184" i="53"/>
  <c r="BR184" i="53"/>
  <c r="BQ184" i="53"/>
  <c r="BP184" i="53"/>
  <c r="BO184" i="53"/>
  <c r="BN184" i="53"/>
  <c r="BL184" i="53"/>
  <c r="BK184" i="53"/>
  <c r="BJ184" i="53"/>
  <c r="BI184" i="53"/>
  <c r="BH184" i="53"/>
  <c r="BG184" i="53"/>
  <c r="BF184" i="53"/>
  <c r="BE184" i="53"/>
  <c r="BC184" i="53"/>
  <c r="BD184" i="53" s="1"/>
  <c r="BB184" i="53"/>
  <c r="BA184" i="53"/>
  <c r="CS184" i="53" s="1"/>
  <c r="AZ184" i="53"/>
  <c r="CR184" i="53" s="1"/>
  <c r="AY184" i="53"/>
  <c r="CQ184" i="53" s="1"/>
  <c r="AQ184" i="53"/>
  <c r="CK184" i="53" s="1"/>
  <c r="AP184" i="53"/>
  <c r="AO184" i="53"/>
  <c r="AO185" i="53" s="1"/>
  <c r="AN184" i="53"/>
  <c r="AH184" i="53"/>
  <c r="CC184" i="53" s="1"/>
  <c r="AG184" i="53"/>
  <c r="AF184" i="53"/>
  <c r="AF185" i="53" s="1"/>
  <c r="AE184" i="53"/>
  <c r="AE185" i="53" s="1"/>
  <c r="Y184" i="53"/>
  <c r="X184" i="53"/>
  <c r="W184" i="53"/>
  <c r="V184" i="53"/>
  <c r="V185" i="53" s="1"/>
  <c r="P184" i="53"/>
  <c r="O184" i="53"/>
  <c r="N184" i="53"/>
  <c r="M184" i="53"/>
  <c r="BD183" i="53"/>
  <c r="AX183" i="53"/>
  <c r="AW183" i="53"/>
  <c r="AV183" i="53"/>
  <c r="AU183" i="53"/>
  <c r="AT183" i="53"/>
  <c r="AO183" i="53"/>
  <c r="AN183" i="53"/>
  <c r="AM183" i="53"/>
  <c r="AL183" i="53"/>
  <c r="AK183" i="53"/>
  <c r="AJ183" i="53"/>
  <c r="AI183" i="53"/>
  <c r="AD183" i="53"/>
  <c r="AC183" i="53"/>
  <c r="AB183" i="53"/>
  <c r="AA183" i="53"/>
  <c r="Z183" i="53"/>
  <c r="U183" i="53"/>
  <c r="T183" i="53"/>
  <c r="S183" i="53"/>
  <c r="R183" i="53"/>
  <c r="Q183" i="53"/>
  <c r="N183" i="53"/>
  <c r="L183" i="53"/>
  <c r="K183" i="53"/>
  <c r="J183" i="53"/>
  <c r="I183" i="53"/>
  <c r="H183" i="53"/>
  <c r="CS182" i="53"/>
  <c r="CR182" i="53"/>
  <c r="CP182" i="53"/>
  <c r="CO182" i="53"/>
  <c r="CN182" i="53"/>
  <c r="CM182" i="53"/>
  <c r="CL182" i="53"/>
  <c r="CJ182" i="53"/>
  <c r="CH182" i="53"/>
  <c r="CG182" i="53"/>
  <c r="CF182" i="53"/>
  <c r="CE182" i="53"/>
  <c r="CD182" i="53"/>
  <c r="CC182" i="53"/>
  <c r="CB182" i="53"/>
  <c r="BZ182" i="53"/>
  <c r="BY182" i="53"/>
  <c r="BX182" i="53"/>
  <c r="BW182" i="53"/>
  <c r="BV182" i="53"/>
  <c r="BU182" i="53"/>
  <c r="BT182" i="53"/>
  <c r="BR182" i="53"/>
  <c r="BQ182" i="53"/>
  <c r="BP182" i="53"/>
  <c r="BO182" i="53"/>
  <c r="BN182" i="53"/>
  <c r="BL182" i="53"/>
  <c r="BJ182" i="53"/>
  <c r="BI182" i="53"/>
  <c r="BH182" i="53"/>
  <c r="BG182" i="53"/>
  <c r="BF182" i="53"/>
  <c r="BE182" i="53"/>
  <c r="BD182" i="53"/>
  <c r="BC182" i="53"/>
  <c r="BB182" i="53"/>
  <c r="BA182" i="53"/>
  <c r="AZ182" i="53"/>
  <c r="AZ183" i="53" s="1"/>
  <c r="AY182" i="53"/>
  <c r="AY183" i="53" s="1"/>
  <c r="AR182" i="53"/>
  <c r="AQ182" i="53"/>
  <c r="CK182" i="53" s="1"/>
  <c r="AP182" i="53"/>
  <c r="AO182" i="53"/>
  <c r="AN182" i="53"/>
  <c r="CI182" i="53" s="1"/>
  <c r="AH182" i="53"/>
  <c r="AG182" i="53"/>
  <c r="AF182" i="53"/>
  <c r="AF183" i="53" s="1"/>
  <c r="AE182" i="53"/>
  <c r="CA182" i="53" s="1"/>
  <c r="Y182" i="53"/>
  <c r="X182" i="53"/>
  <c r="W182" i="53"/>
  <c r="W183" i="53" s="1"/>
  <c r="V182" i="53"/>
  <c r="P182" i="53"/>
  <c r="BM182" i="53" s="1"/>
  <c r="O182" i="53"/>
  <c r="N182" i="53"/>
  <c r="M182" i="53"/>
  <c r="BD181" i="53"/>
  <c r="AX181" i="53"/>
  <c r="AW181" i="53"/>
  <c r="AV181" i="53"/>
  <c r="AU181" i="53"/>
  <c r="AT181" i="53"/>
  <c r="AO181" i="53"/>
  <c r="AM181" i="53"/>
  <c r="AL181" i="53"/>
  <c r="AK181" i="53"/>
  <c r="AJ181" i="53"/>
  <c r="AI181" i="53"/>
  <c r="AE181" i="53"/>
  <c r="AD181" i="53"/>
  <c r="AC181" i="53"/>
  <c r="AB181" i="53"/>
  <c r="AA181" i="53"/>
  <c r="Z181" i="53"/>
  <c r="U181" i="53"/>
  <c r="T181" i="53"/>
  <c r="S181" i="53"/>
  <c r="R181" i="53"/>
  <c r="Q181" i="53"/>
  <c r="L181" i="53"/>
  <c r="K181" i="53"/>
  <c r="J181" i="53"/>
  <c r="I181" i="53"/>
  <c r="H181" i="53"/>
  <c r="CS180" i="53"/>
  <c r="CP180" i="53"/>
  <c r="CO180" i="53"/>
  <c r="CN180" i="53"/>
  <c r="CM180" i="53"/>
  <c r="CL180" i="53"/>
  <c r="CH180" i="53"/>
  <c r="CG180" i="53"/>
  <c r="CF180" i="53"/>
  <c r="CE180" i="53"/>
  <c r="CD180" i="53"/>
  <c r="BZ180" i="53"/>
  <c r="BY180" i="53"/>
  <c r="BX180" i="53"/>
  <c r="BW180" i="53"/>
  <c r="BV180" i="53"/>
  <c r="BU180" i="53"/>
  <c r="BR180" i="53"/>
  <c r="BQ180" i="53"/>
  <c r="BP180" i="53"/>
  <c r="BO180" i="53"/>
  <c r="BN180" i="53"/>
  <c r="BJ180" i="53"/>
  <c r="BI180" i="53"/>
  <c r="BH180" i="53"/>
  <c r="BG180" i="53"/>
  <c r="BF180" i="53"/>
  <c r="BE180" i="53"/>
  <c r="BC180" i="53"/>
  <c r="BB180" i="53"/>
  <c r="BD180" i="53" s="1"/>
  <c r="BA180" i="53"/>
  <c r="AZ180" i="53"/>
  <c r="AZ181" i="53" s="1"/>
  <c r="AY180" i="53"/>
  <c r="AY181" i="53" s="1"/>
  <c r="AQ180" i="53"/>
  <c r="CK180" i="53" s="1"/>
  <c r="AP180" i="53"/>
  <c r="AO180" i="53"/>
  <c r="CJ180" i="53" s="1"/>
  <c r="AN180" i="53"/>
  <c r="AH180" i="53"/>
  <c r="CC180" i="53" s="1"/>
  <c r="AG180" i="53"/>
  <c r="AF180" i="53"/>
  <c r="AE180" i="53"/>
  <c r="CA180" i="53" s="1"/>
  <c r="Y180" i="53"/>
  <c r="AR180" i="53" s="1"/>
  <c r="X180" i="53"/>
  <c r="W180" i="53"/>
  <c r="V180" i="53"/>
  <c r="BS180" i="53" s="1"/>
  <c r="P180" i="53"/>
  <c r="O180" i="53"/>
  <c r="N180" i="53"/>
  <c r="M180" i="53"/>
  <c r="BD179" i="53"/>
  <c r="AX179" i="53"/>
  <c r="AW179" i="53"/>
  <c r="AV179" i="53"/>
  <c r="AU179" i="53"/>
  <c r="AT179" i="53"/>
  <c r="AM179" i="53"/>
  <c r="AL179" i="53"/>
  <c r="AK179" i="53"/>
  <c r="AJ179" i="53"/>
  <c r="AI179" i="53"/>
  <c r="AD179" i="53"/>
  <c r="AC179" i="53"/>
  <c r="AB179" i="53"/>
  <c r="AA179" i="53"/>
  <c r="Z179" i="53"/>
  <c r="W179" i="53"/>
  <c r="V179" i="53"/>
  <c r="U179" i="53"/>
  <c r="T179" i="53"/>
  <c r="S179" i="53"/>
  <c r="R179" i="53"/>
  <c r="Q179" i="53"/>
  <c r="M179" i="53"/>
  <c r="L179" i="53"/>
  <c r="K179" i="53"/>
  <c r="J179" i="53"/>
  <c r="I179" i="53"/>
  <c r="H179" i="53"/>
  <c r="CP178" i="53"/>
  <c r="CO178" i="53"/>
  <c r="CN178" i="53"/>
  <c r="CM178" i="53"/>
  <c r="CL178" i="53"/>
  <c r="CI178" i="53"/>
  <c r="CH178" i="53"/>
  <c r="CG178" i="53"/>
  <c r="CF178" i="53"/>
  <c r="CE178" i="53"/>
  <c r="CD178" i="53"/>
  <c r="CA178" i="53"/>
  <c r="BZ178" i="53"/>
  <c r="BY178" i="53"/>
  <c r="BX178" i="53"/>
  <c r="BW178" i="53"/>
  <c r="BV178" i="53"/>
  <c r="BS178" i="53"/>
  <c r="BR178" i="53"/>
  <c r="BQ178" i="53"/>
  <c r="BP178" i="53"/>
  <c r="BO178" i="53"/>
  <c r="BN178" i="53"/>
  <c r="BK178" i="53"/>
  <c r="BJ178" i="53"/>
  <c r="BI178" i="53"/>
  <c r="BH178" i="53"/>
  <c r="BG178" i="53"/>
  <c r="BF178" i="53"/>
  <c r="BE178" i="53"/>
  <c r="BC178" i="53"/>
  <c r="BB178" i="53"/>
  <c r="BA178" i="53"/>
  <c r="CS178" i="53" s="1"/>
  <c r="AZ178" i="53"/>
  <c r="AZ179" i="53" s="1"/>
  <c r="AY178" i="53"/>
  <c r="AQ178" i="53"/>
  <c r="CK178" i="53" s="1"/>
  <c r="AP178" i="53"/>
  <c r="AO178" i="53"/>
  <c r="AN178" i="53"/>
  <c r="AN179" i="53" s="1"/>
  <c r="AH178" i="53"/>
  <c r="CC178" i="53" s="1"/>
  <c r="AG178" i="53"/>
  <c r="AF178" i="53"/>
  <c r="AE178" i="53"/>
  <c r="AE179" i="53" s="1"/>
  <c r="Y178" i="53"/>
  <c r="BU178" i="53" s="1"/>
  <c r="X178" i="53"/>
  <c r="W178" i="53"/>
  <c r="BT178" i="53" s="1"/>
  <c r="V178" i="53"/>
  <c r="P178" i="53"/>
  <c r="BM178" i="53" s="1"/>
  <c r="O178" i="53"/>
  <c r="N178" i="53"/>
  <c r="M178" i="53"/>
  <c r="BD177" i="53"/>
  <c r="AZ177" i="53"/>
  <c r="AY177" i="53"/>
  <c r="AX177" i="53"/>
  <c r="AW177" i="53"/>
  <c r="AV177" i="53"/>
  <c r="AU177" i="53"/>
  <c r="AT177" i="53"/>
  <c r="AM177" i="53"/>
  <c r="AL177" i="53"/>
  <c r="AK177" i="53"/>
  <c r="AJ177" i="53"/>
  <c r="AI177" i="53"/>
  <c r="AF177" i="53"/>
  <c r="AD177" i="53"/>
  <c r="AC177" i="53"/>
  <c r="AB177" i="53"/>
  <c r="AA177" i="53"/>
  <c r="Z177" i="53"/>
  <c r="U177" i="53"/>
  <c r="T177" i="53"/>
  <c r="S177" i="53"/>
  <c r="R177" i="53"/>
  <c r="Q177" i="53"/>
  <c r="L177" i="53"/>
  <c r="K177" i="53"/>
  <c r="J177" i="53"/>
  <c r="I177" i="53"/>
  <c r="H177" i="53"/>
  <c r="CS176" i="53"/>
  <c r="CP176" i="53"/>
  <c r="CO176" i="53"/>
  <c r="CN176" i="53"/>
  <c r="CM176" i="53"/>
  <c r="CL176" i="53"/>
  <c r="CH176" i="53"/>
  <c r="CG176" i="53"/>
  <c r="CF176" i="53"/>
  <c r="CE176" i="53"/>
  <c r="CD176" i="53"/>
  <c r="CC176" i="53"/>
  <c r="BZ176" i="53"/>
  <c r="BY176" i="53"/>
  <c r="BX176" i="53"/>
  <c r="BW176" i="53"/>
  <c r="BV176" i="53"/>
  <c r="BR176" i="53"/>
  <c r="BQ176" i="53"/>
  <c r="BP176" i="53"/>
  <c r="BO176" i="53"/>
  <c r="BN176" i="53"/>
  <c r="BM176" i="53"/>
  <c r="BJ176" i="53"/>
  <c r="BI176" i="53"/>
  <c r="BH176" i="53"/>
  <c r="BG176" i="53"/>
  <c r="BF176" i="53"/>
  <c r="BE176" i="53"/>
  <c r="BC176" i="53"/>
  <c r="BB176" i="53"/>
  <c r="BD176" i="53" s="1"/>
  <c r="BA176" i="53"/>
  <c r="AZ176" i="53"/>
  <c r="CR176" i="53" s="1"/>
  <c r="AY176" i="53"/>
  <c r="CQ176" i="53" s="1"/>
  <c r="AR176" i="53"/>
  <c r="AS176" i="53" s="1"/>
  <c r="AQ176" i="53"/>
  <c r="CK176" i="53" s="1"/>
  <c r="AP176" i="53"/>
  <c r="AO176" i="53"/>
  <c r="AO177" i="53" s="1"/>
  <c r="AN176" i="53"/>
  <c r="AH176" i="53"/>
  <c r="AG176" i="53"/>
  <c r="AF176" i="53"/>
  <c r="CB176" i="53" s="1"/>
  <c r="AE176" i="53"/>
  <c r="Y176" i="53"/>
  <c r="BU176" i="53" s="1"/>
  <c r="X176" i="53"/>
  <c r="W176" i="53"/>
  <c r="BT176" i="53" s="1"/>
  <c r="V176" i="53"/>
  <c r="P176" i="53"/>
  <c r="O176" i="53"/>
  <c r="N176" i="53"/>
  <c r="N177" i="53" s="1"/>
  <c r="M176" i="53"/>
  <c r="BD175" i="53"/>
  <c r="AX175" i="53"/>
  <c r="AW175" i="53"/>
  <c r="AV175" i="53"/>
  <c r="AU175" i="53"/>
  <c r="AT175" i="53"/>
  <c r="AM175" i="53"/>
  <c r="AL175" i="53"/>
  <c r="AK175" i="53"/>
  <c r="AJ175" i="53"/>
  <c r="AI175" i="53"/>
  <c r="AF175" i="53"/>
  <c r="AD175" i="53"/>
  <c r="AC175" i="53"/>
  <c r="AB175" i="53"/>
  <c r="AA175" i="53"/>
  <c r="Z175" i="53"/>
  <c r="V175" i="53"/>
  <c r="U175" i="53"/>
  <c r="T175" i="53"/>
  <c r="S175" i="53"/>
  <c r="R175" i="53"/>
  <c r="Q175" i="53"/>
  <c r="M175" i="53"/>
  <c r="L175" i="53"/>
  <c r="K175" i="53"/>
  <c r="J175" i="53"/>
  <c r="I175" i="53"/>
  <c r="H175" i="53"/>
  <c r="CP174" i="53"/>
  <c r="CO174" i="53"/>
  <c r="CN174" i="53"/>
  <c r="CM174" i="53"/>
  <c r="CL174" i="53"/>
  <c r="CI174" i="53"/>
  <c r="CH174" i="53"/>
  <c r="CG174" i="53"/>
  <c r="CF174" i="53"/>
  <c r="CE174" i="53"/>
  <c r="CD174" i="53"/>
  <c r="CA174" i="53"/>
  <c r="BZ174" i="53"/>
  <c r="BY174" i="53"/>
  <c r="BX174" i="53"/>
  <c r="BW174" i="53"/>
  <c r="BV174" i="53"/>
  <c r="BS174" i="53"/>
  <c r="BR174" i="53"/>
  <c r="BQ174" i="53"/>
  <c r="BP174" i="53"/>
  <c r="BO174" i="53"/>
  <c r="BN174" i="53"/>
  <c r="BK174" i="53"/>
  <c r="BJ174" i="53"/>
  <c r="BI174" i="53"/>
  <c r="BH174" i="53"/>
  <c r="BG174" i="53"/>
  <c r="BF174" i="53"/>
  <c r="BE174" i="53"/>
  <c r="BC174" i="53"/>
  <c r="BB174" i="53"/>
  <c r="BD174" i="53" s="1"/>
  <c r="BA174" i="53"/>
  <c r="CS174" i="53" s="1"/>
  <c r="AZ174" i="53"/>
  <c r="AZ175" i="53" s="1"/>
  <c r="AY174" i="53"/>
  <c r="AY175" i="53" s="1"/>
  <c r="AQ174" i="53"/>
  <c r="CK174" i="53" s="1"/>
  <c r="AP174" i="53"/>
  <c r="AO174" i="53"/>
  <c r="AN174" i="53"/>
  <c r="AN175" i="53" s="1"/>
  <c r="AH174" i="53"/>
  <c r="CC174" i="53" s="1"/>
  <c r="AG174" i="53"/>
  <c r="AF174" i="53"/>
  <c r="CB174" i="53" s="1"/>
  <c r="AE174" i="53"/>
  <c r="AE175" i="53" s="1"/>
  <c r="Y174" i="53"/>
  <c r="X174" i="53"/>
  <c r="W174" i="53"/>
  <c r="V174" i="53"/>
  <c r="P174" i="53"/>
  <c r="BM174" i="53" s="1"/>
  <c r="O174" i="53"/>
  <c r="N174" i="53"/>
  <c r="M174" i="53"/>
  <c r="BD173" i="53"/>
  <c r="AY173" i="53"/>
  <c r="AX173" i="53"/>
  <c r="AW173" i="53"/>
  <c r="AV173" i="53"/>
  <c r="AU173" i="53"/>
  <c r="AT173" i="53"/>
  <c r="AN173" i="53"/>
  <c r="AM173" i="53"/>
  <c r="AL173" i="53"/>
  <c r="AK173" i="53"/>
  <c r="AJ173" i="53"/>
  <c r="AI173" i="53"/>
  <c r="AD173" i="53"/>
  <c r="AC173" i="53"/>
  <c r="AB173" i="53"/>
  <c r="AA173" i="53"/>
  <c r="Z173" i="53"/>
  <c r="W173" i="53"/>
  <c r="V173" i="53"/>
  <c r="U173" i="53"/>
  <c r="T173" i="53"/>
  <c r="S173" i="53"/>
  <c r="R173" i="53"/>
  <c r="Q173" i="53"/>
  <c r="N173" i="53"/>
  <c r="M173" i="53"/>
  <c r="L173" i="53"/>
  <c r="K173" i="53"/>
  <c r="J173" i="53"/>
  <c r="I173" i="53"/>
  <c r="H173" i="53"/>
  <c r="CQ172" i="53"/>
  <c r="CP172" i="53"/>
  <c r="CO172" i="53"/>
  <c r="CN172" i="53"/>
  <c r="CM172" i="53"/>
  <c r="CL172" i="53"/>
  <c r="CJ172" i="53"/>
  <c r="CI172" i="53"/>
  <c r="CH172" i="53"/>
  <c r="CG172" i="53"/>
  <c r="CF172" i="53"/>
  <c r="CE172" i="53"/>
  <c r="CD172" i="53"/>
  <c r="CB172" i="53"/>
  <c r="CA172" i="53"/>
  <c r="BZ172" i="53"/>
  <c r="BY172" i="53"/>
  <c r="BX172" i="53"/>
  <c r="BW172" i="53"/>
  <c r="BV172" i="53"/>
  <c r="BT172" i="53"/>
  <c r="BS172" i="53"/>
  <c r="BR172" i="53"/>
  <c r="BQ172" i="53"/>
  <c r="BP172" i="53"/>
  <c r="BO172" i="53"/>
  <c r="BN172" i="53"/>
  <c r="BL172" i="53"/>
  <c r="BK172" i="53"/>
  <c r="BJ172" i="53"/>
  <c r="BI172" i="53"/>
  <c r="BH172" i="53"/>
  <c r="BG172" i="53"/>
  <c r="BF172" i="53"/>
  <c r="BE172" i="53"/>
  <c r="BC172" i="53"/>
  <c r="BD172" i="53" s="1"/>
  <c r="BB172" i="53"/>
  <c r="BA172" i="53"/>
  <c r="CS172" i="53" s="1"/>
  <c r="AZ172" i="53"/>
  <c r="AZ173" i="53" s="1"/>
  <c r="AY172" i="53"/>
  <c r="AQ172" i="53"/>
  <c r="CK172" i="53" s="1"/>
  <c r="AP172" i="53"/>
  <c r="AO172" i="53"/>
  <c r="AO173" i="53" s="1"/>
  <c r="AN172" i="53"/>
  <c r="AH172" i="53"/>
  <c r="CC172" i="53" s="1"/>
  <c r="AG172" i="53"/>
  <c r="AF172" i="53"/>
  <c r="AF173" i="53" s="1"/>
  <c r="AE172" i="53"/>
  <c r="AE173" i="53" s="1"/>
  <c r="Y172" i="53"/>
  <c r="BU172" i="53" s="1"/>
  <c r="X172" i="53"/>
  <c r="W172" i="53"/>
  <c r="V172" i="53"/>
  <c r="P172" i="53"/>
  <c r="O172" i="53"/>
  <c r="N172" i="53"/>
  <c r="M172" i="53"/>
  <c r="BD171" i="53"/>
  <c r="AZ171" i="53"/>
  <c r="AX171" i="53"/>
  <c r="AW171" i="53"/>
  <c r="AV171" i="53"/>
  <c r="AU171" i="53"/>
  <c r="AT171" i="53"/>
  <c r="AO171" i="53"/>
  <c r="AN171" i="53"/>
  <c r="AM171" i="53"/>
  <c r="AL171" i="53"/>
  <c r="AK171" i="53"/>
  <c r="AJ171" i="53"/>
  <c r="AI171" i="53"/>
  <c r="AD171" i="53"/>
  <c r="AC171" i="53"/>
  <c r="AB171" i="53"/>
  <c r="AA171" i="53"/>
  <c r="Z171" i="53"/>
  <c r="W171" i="53"/>
  <c r="U171" i="53"/>
  <c r="T171" i="53"/>
  <c r="S171" i="53"/>
  <c r="R171" i="53"/>
  <c r="Q171" i="53"/>
  <c r="N171" i="53"/>
  <c r="L171" i="53"/>
  <c r="K171" i="53"/>
  <c r="J171" i="53"/>
  <c r="I171" i="53"/>
  <c r="H171" i="53"/>
  <c r="CP170" i="53"/>
  <c r="CO170" i="53"/>
  <c r="CN170" i="53"/>
  <c r="CM170" i="53"/>
  <c r="CL170" i="53"/>
  <c r="CJ170" i="53"/>
  <c r="CH170" i="53"/>
  <c r="CG170" i="53"/>
  <c r="CF170" i="53"/>
  <c r="CE170" i="53"/>
  <c r="CD170" i="53"/>
  <c r="CB170" i="53"/>
  <c r="BZ170" i="53"/>
  <c r="BY170" i="53"/>
  <c r="BX170" i="53"/>
  <c r="BW170" i="53"/>
  <c r="BV170" i="53"/>
  <c r="BT170" i="53"/>
  <c r="BR170" i="53"/>
  <c r="BQ170" i="53"/>
  <c r="BP170" i="53"/>
  <c r="BO170" i="53"/>
  <c r="BN170" i="53"/>
  <c r="BL170" i="53"/>
  <c r="BJ170" i="53"/>
  <c r="BI170" i="53"/>
  <c r="BH170" i="53"/>
  <c r="BG170" i="53"/>
  <c r="BF170" i="53"/>
  <c r="BE170" i="53"/>
  <c r="BD170" i="53"/>
  <c r="BC170" i="53"/>
  <c r="BB170" i="53"/>
  <c r="BA170" i="53"/>
  <c r="CS170" i="53" s="1"/>
  <c r="AZ170" i="53"/>
  <c r="CR170" i="53" s="1"/>
  <c r="AY170" i="53"/>
  <c r="AY171" i="53" s="1"/>
  <c r="AQ170" i="53"/>
  <c r="CK170" i="53" s="1"/>
  <c r="AP170" i="53"/>
  <c r="AO170" i="53"/>
  <c r="AN170" i="53"/>
  <c r="CI170" i="53" s="1"/>
  <c r="AH170" i="53"/>
  <c r="CC170" i="53" s="1"/>
  <c r="AG170" i="53"/>
  <c r="AF170" i="53"/>
  <c r="AF171" i="53" s="1"/>
  <c r="AE170" i="53"/>
  <c r="CA170" i="53" s="1"/>
  <c r="Y170" i="53"/>
  <c r="X170" i="53"/>
  <c r="W170" i="53"/>
  <c r="V170" i="53"/>
  <c r="BS170" i="53" s="1"/>
  <c r="P170" i="53"/>
  <c r="O170" i="53"/>
  <c r="N170" i="53"/>
  <c r="M170" i="53"/>
  <c r="M171" i="53" s="1"/>
  <c r="BD169" i="53"/>
  <c r="AX169" i="53"/>
  <c r="AW169" i="53"/>
  <c r="AV169" i="53"/>
  <c r="AU169" i="53"/>
  <c r="AT169" i="53"/>
  <c r="AO169" i="53"/>
  <c r="AM169" i="53"/>
  <c r="AL169" i="53"/>
  <c r="AK169" i="53"/>
  <c r="AJ169" i="53"/>
  <c r="AI169" i="53"/>
  <c r="AD169" i="53"/>
  <c r="AC169" i="53"/>
  <c r="AB169" i="53"/>
  <c r="AA169" i="53"/>
  <c r="Z169" i="53"/>
  <c r="U169" i="53"/>
  <c r="T169" i="53"/>
  <c r="S169" i="53"/>
  <c r="R169" i="53"/>
  <c r="Q169" i="53"/>
  <c r="L169" i="53"/>
  <c r="K169" i="53"/>
  <c r="J169" i="53"/>
  <c r="I169" i="53"/>
  <c r="H169" i="53"/>
  <c r="CP168" i="53"/>
  <c r="CO168" i="53"/>
  <c r="CN168" i="53"/>
  <c r="CM168" i="53"/>
  <c r="CL168" i="53"/>
  <c r="CH168" i="53"/>
  <c r="CG168" i="53"/>
  <c r="CF168" i="53"/>
  <c r="CE168" i="53"/>
  <c r="CD168" i="53"/>
  <c r="CC168" i="53"/>
  <c r="BZ168" i="53"/>
  <c r="BY168" i="53"/>
  <c r="BX168" i="53"/>
  <c r="BW168" i="53"/>
  <c r="BV168" i="53"/>
  <c r="BR168" i="53"/>
  <c r="BQ168" i="53"/>
  <c r="BP168" i="53"/>
  <c r="BO168" i="53"/>
  <c r="BN168" i="53"/>
  <c r="BM168" i="53"/>
  <c r="BJ168" i="53"/>
  <c r="BI168" i="53"/>
  <c r="BH168" i="53"/>
  <c r="BG168" i="53"/>
  <c r="BF168" i="53"/>
  <c r="BE168" i="53"/>
  <c r="BC168" i="53"/>
  <c r="BB168" i="53"/>
  <c r="BD168" i="53" s="1"/>
  <c r="BA168" i="53"/>
  <c r="CS168" i="53" s="1"/>
  <c r="AZ168" i="53"/>
  <c r="AZ169" i="53" s="1"/>
  <c r="AY168" i="53"/>
  <c r="AY169" i="53" s="1"/>
  <c r="AR168" i="53"/>
  <c r="AS168" i="53" s="1"/>
  <c r="AQ168" i="53"/>
  <c r="CK168" i="53" s="1"/>
  <c r="AP168" i="53"/>
  <c r="AO168" i="53"/>
  <c r="CJ168" i="53" s="1"/>
  <c r="AN168" i="53"/>
  <c r="AH168" i="53"/>
  <c r="AG168" i="53"/>
  <c r="AF168" i="53"/>
  <c r="CB168" i="53" s="1"/>
  <c r="AE168" i="53"/>
  <c r="CA168" i="53" s="1"/>
  <c r="Y168" i="53"/>
  <c r="BU168" i="53" s="1"/>
  <c r="X168" i="53"/>
  <c r="W168" i="53"/>
  <c r="BT168" i="53" s="1"/>
  <c r="V168" i="53"/>
  <c r="P168" i="53"/>
  <c r="O168" i="53"/>
  <c r="N168" i="53"/>
  <c r="N169" i="53" s="1"/>
  <c r="M168" i="53"/>
  <c r="BD167" i="53"/>
  <c r="AX167" i="53"/>
  <c r="AW167" i="53"/>
  <c r="AV167" i="53"/>
  <c r="AU167" i="53"/>
  <c r="AT167" i="53"/>
  <c r="AM167" i="53"/>
  <c r="AL167" i="53"/>
  <c r="AK167" i="53"/>
  <c r="AJ167" i="53"/>
  <c r="AI167" i="53"/>
  <c r="AD167" i="53"/>
  <c r="AC167" i="53"/>
  <c r="AB167" i="53"/>
  <c r="AA167" i="53"/>
  <c r="Z167" i="53"/>
  <c r="V167" i="53"/>
  <c r="U167" i="53"/>
  <c r="T167" i="53"/>
  <c r="S167" i="53"/>
  <c r="R167" i="53"/>
  <c r="Q167" i="53"/>
  <c r="M167" i="53"/>
  <c r="L167" i="53"/>
  <c r="K167" i="53"/>
  <c r="J167" i="53"/>
  <c r="I167" i="53"/>
  <c r="H167" i="53"/>
  <c r="CP166" i="53"/>
  <c r="CO166" i="53"/>
  <c r="CN166" i="53"/>
  <c r="CM166" i="53"/>
  <c r="CL166" i="53"/>
  <c r="CI166" i="53"/>
  <c r="CH166" i="53"/>
  <c r="CG166" i="53"/>
  <c r="CF166" i="53"/>
  <c r="CE166" i="53"/>
  <c r="CD166" i="53"/>
  <c r="CC166" i="53"/>
  <c r="CA166" i="53"/>
  <c r="BZ166" i="53"/>
  <c r="BY166" i="53"/>
  <c r="BX166" i="53"/>
  <c r="BW166" i="53"/>
  <c r="BV166" i="53"/>
  <c r="BU166" i="53"/>
  <c r="BS166" i="53"/>
  <c r="BR166" i="53"/>
  <c r="BQ166" i="53"/>
  <c r="BP166" i="53"/>
  <c r="BO166" i="53"/>
  <c r="BN166" i="53"/>
  <c r="BM166" i="53"/>
  <c r="BK166" i="53"/>
  <c r="BJ166" i="53"/>
  <c r="BI166" i="53"/>
  <c r="BH166" i="53"/>
  <c r="BG166" i="53"/>
  <c r="BF166" i="53"/>
  <c r="BE166" i="53"/>
  <c r="BC166" i="53"/>
  <c r="BB166" i="53"/>
  <c r="BD166" i="53" s="1"/>
  <c r="BA166" i="53"/>
  <c r="CS166" i="53" s="1"/>
  <c r="AZ166" i="53"/>
  <c r="AZ167" i="53" s="1"/>
  <c r="AY166" i="53"/>
  <c r="AY167" i="53" s="1"/>
  <c r="AS166" i="53"/>
  <c r="AR166" i="53"/>
  <c r="AQ166" i="53"/>
  <c r="CK166" i="53" s="1"/>
  <c r="AP166" i="53"/>
  <c r="AO166" i="53"/>
  <c r="AN166" i="53"/>
  <c r="AN167" i="53" s="1"/>
  <c r="AH166" i="53"/>
  <c r="AG166" i="53"/>
  <c r="AF166" i="53"/>
  <c r="AE166" i="53"/>
  <c r="AE167" i="53" s="1"/>
  <c r="Y166" i="53"/>
  <c r="X166" i="53"/>
  <c r="W166" i="53"/>
  <c r="V166" i="53"/>
  <c r="P166" i="53"/>
  <c r="O166" i="53"/>
  <c r="N166" i="53"/>
  <c r="M166" i="53"/>
  <c r="BD165" i="53"/>
  <c r="AY165" i="53"/>
  <c r="AX165" i="53"/>
  <c r="AW165" i="53"/>
  <c r="AV165" i="53"/>
  <c r="AU165" i="53"/>
  <c r="AT165" i="53"/>
  <c r="AN165" i="53"/>
  <c r="AM165" i="53"/>
  <c r="AL165" i="53"/>
  <c r="AK165" i="53"/>
  <c r="AJ165" i="53"/>
  <c r="AI165" i="53"/>
  <c r="AD165" i="53"/>
  <c r="AC165" i="53"/>
  <c r="AB165" i="53"/>
  <c r="AA165" i="53"/>
  <c r="Z165" i="53"/>
  <c r="W165" i="53"/>
  <c r="V165" i="53"/>
  <c r="U165" i="53"/>
  <c r="T165" i="53"/>
  <c r="S165" i="53"/>
  <c r="R165" i="53"/>
  <c r="Q165" i="53"/>
  <c r="N165" i="53"/>
  <c r="M165" i="53"/>
  <c r="L165" i="53"/>
  <c r="K165" i="53"/>
  <c r="J165" i="53"/>
  <c r="I165" i="53"/>
  <c r="H165" i="53"/>
  <c r="CP164" i="53"/>
  <c r="CO164" i="53"/>
  <c r="CN164" i="53"/>
  <c r="CM164" i="53"/>
  <c r="CL164" i="53"/>
  <c r="CJ164" i="53"/>
  <c r="CI164" i="53"/>
  <c r="CH164" i="53"/>
  <c r="CG164" i="53"/>
  <c r="CF164" i="53"/>
  <c r="CE164" i="53"/>
  <c r="CD164" i="53"/>
  <c r="CB164" i="53"/>
  <c r="CA164" i="53"/>
  <c r="BZ164" i="53"/>
  <c r="BY164" i="53"/>
  <c r="BX164" i="53"/>
  <c r="BW164" i="53"/>
  <c r="BV164" i="53"/>
  <c r="BT164" i="53"/>
  <c r="BS164" i="53"/>
  <c r="BR164" i="53"/>
  <c r="BQ164" i="53"/>
  <c r="BP164" i="53"/>
  <c r="BO164" i="53"/>
  <c r="BN164" i="53"/>
  <c r="BL164" i="53"/>
  <c r="BK164" i="53"/>
  <c r="BJ164" i="53"/>
  <c r="BI164" i="53"/>
  <c r="BH164" i="53"/>
  <c r="BG164" i="53"/>
  <c r="BF164" i="53"/>
  <c r="BE164" i="53"/>
  <c r="BC164" i="53"/>
  <c r="BD164" i="53" s="1"/>
  <c r="BB164" i="53"/>
  <c r="BA164" i="53"/>
  <c r="CS164" i="53" s="1"/>
  <c r="AZ164" i="53"/>
  <c r="AZ165" i="53" s="1"/>
  <c r="AY164" i="53"/>
  <c r="CQ164" i="53" s="1"/>
  <c r="AQ164" i="53"/>
  <c r="CK164" i="53" s="1"/>
  <c r="AP164" i="53"/>
  <c r="AO164" i="53"/>
  <c r="AO165" i="53" s="1"/>
  <c r="AN164" i="53"/>
  <c r="AH164" i="53"/>
  <c r="CC164" i="53" s="1"/>
  <c r="AG164" i="53"/>
  <c r="AF164" i="53"/>
  <c r="AF165" i="53" s="1"/>
  <c r="AE164" i="53"/>
  <c r="AE165" i="53" s="1"/>
  <c r="Y164" i="53"/>
  <c r="BU164" i="53" s="1"/>
  <c r="X164" i="53"/>
  <c r="W164" i="53"/>
  <c r="V164" i="53"/>
  <c r="P164" i="53"/>
  <c r="O164" i="53"/>
  <c r="N164" i="53"/>
  <c r="M164" i="53"/>
  <c r="BD163" i="53"/>
  <c r="AZ163" i="53"/>
  <c r="AX163" i="53"/>
  <c r="AW163" i="53"/>
  <c r="AV163" i="53"/>
  <c r="AU163" i="53"/>
  <c r="AT163" i="53"/>
  <c r="AO163" i="53"/>
  <c r="AM163" i="53"/>
  <c r="AL163" i="53"/>
  <c r="AK163" i="53"/>
  <c r="AJ163" i="53"/>
  <c r="AI163" i="53"/>
  <c r="AD163" i="53"/>
  <c r="AC163" i="53"/>
  <c r="AB163" i="53"/>
  <c r="AA163" i="53"/>
  <c r="Z163" i="53"/>
  <c r="W163" i="53"/>
  <c r="U163" i="53"/>
  <c r="T163" i="53"/>
  <c r="S163" i="53"/>
  <c r="R163" i="53"/>
  <c r="Q163" i="53"/>
  <c r="N163" i="53"/>
  <c r="L163" i="53"/>
  <c r="K163" i="53"/>
  <c r="J163" i="53"/>
  <c r="I163" i="53"/>
  <c r="H163" i="53"/>
  <c r="CR162" i="53"/>
  <c r="CP162" i="53"/>
  <c r="CO162" i="53"/>
  <c r="CN162" i="53"/>
  <c r="CM162" i="53"/>
  <c r="CL162" i="53"/>
  <c r="CJ162" i="53"/>
  <c r="CH162" i="53"/>
  <c r="CG162" i="53"/>
  <c r="CF162" i="53"/>
  <c r="CE162" i="53"/>
  <c r="CD162" i="53"/>
  <c r="CC162" i="53"/>
  <c r="CB162" i="53"/>
  <c r="BZ162" i="53"/>
  <c r="BY162" i="53"/>
  <c r="BX162" i="53"/>
  <c r="BW162" i="53"/>
  <c r="BV162" i="53"/>
  <c r="BT162" i="53"/>
  <c r="BR162" i="53"/>
  <c r="BQ162" i="53"/>
  <c r="BP162" i="53"/>
  <c r="BO162" i="53"/>
  <c r="BN162" i="53"/>
  <c r="BL162" i="53"/>
  <c r="BJ162" i="53"/>
  <c r="BI162" i="53"/>
  <c r="BH162" i="53"/>
  <c r="BG162" i="53"/>
  <c r="BF162" i="53"/>
  <c r="BE162" i="53"/>
  <c r="BD162" i="53"/>
  <c r="BC162" i="53"/>
  <c r="BB162" i="53"/>
  <c r="BA162" i="53"/>
  <c r="CS162" i="53" s="1"/>
  <c r="AZ162" i="53"/>
  <c r="AY162" i="53"/>
  <c r="AY163" i="53" s="1"/>
  <c r="AQ162" i="53"/>
  <c r="CK162" i="53" s="1"/>
  <c r="AP162" i="53"/>
  <c r="AO162" i="53"/>
  <c r="AN162" i="53"/>
  <c r="AH162" i="53"/>
  <c r="AG162" i="53"/>
  <c r="AF162" i="53"/>
  <c r="AF163" i="53" s="1"/>
  <c r="AE162" i="53"/>
  <c r="CA162" i="53" s="1"/>
  <c r="Y162" i="53"/>
  <c r="X162" i="53"/>
  <c r="W162" i="53"/>
  <c r="V162" i="53"/>
  <c r="P162" i="53"/>
  <c r="BM162" i="53" s="1"/>
  <c r="O162" i="53"/>
  <c r="N162" i="53"/>
  <c r="M162" i="53"/>
  <c r="BD161" i="53"/>
  <c r="AX161" i="53"/>
  <c r="AW161" i="53"/>
  <c r="AV161" i="53"/>
  <c r="AU161" i="53"/>
  <c r="AT161" i="53"/>
  <c r="AM161" i="53"/>
  <c r="AL161" i="53"/>
  <c r="AK161" i="53"/>
  <c r="AJ161" i="53"/>
  <c r="AI161" i="53"/>
  <c r="AD161" i="53"/>
  <c r="AC161" i="53"/>
  <c r="AB161" i="53"/>
  <c r="AA161" i="53"/>
  <c r="Z161" i="53"/>
  <c r="V161" i="53"/>
  <c r="U161" i="53"/>
  <c r="T161" i="53"/>
  <c r="S161" i="53"/>
  <c r="R161" i="53"/>
  <c r="Q161" i="53"/>
  <c r="L161" i="53"/>
  <c r="K161" i="53"/>
  <c r="J161" i="53"/>
  <c r="I161" i="53"/>
  <c r="H161" i="53"/>
  <c r="CP160" i="53"/>
  <c r="CO160" i="53"/>
  <c r="CN160" i="53"/>
  <c r="CM160" i="53"/>
  <c r="CL160" i="53"/>
  <c r="CK160" i="53"/>
  <c r="CH160" i="53"/>
  <c r="CG160" i="53"/>
  <c r="CF160" i="53"/>
  <c r="CE160" i="53"/>
  <c r="CD160" i="53"/>
  <c r="CC160" i="53"/>
  <c r="BZ160" i="53"/>
  <c r="BY160" i="53"/>
  <c r="BX160" i="53"/>
  <c r="BW160" i="53"/>
  <c r="BV160" i="53"/>
  <c r="BU160" i="53"/>
  <c r="BR160" i="53"/>
  <c r="BQ160" i="53"/>
  <c r="BP160" i="53"/>
  <c r="BO160" i="53"/>
  <c r="BN160" i="53"/>
  <c r="BM160" i="53"/>
  <c r="BJ160" i="53"/>
  <c r="BI160" i="53"/>
  <c r="BH160" i="53"/>
  <c r="BG160" i="53"/>
  <c r="BF160" i="53"/>
  <c r="BE160" i="53"/>
  <c r="BC160" i="53"/>
  <c r="BB160" i="53"/>
  <c r="BD160" i="53" s="1"/>
  <c r="BA160" i="53"/>
  <c r="CS160" i="53" s="1"/>
  <c r="AZ160" i="53"/>
  <c r="AZ161" i="53" s="1"/>
  <c r="AY160" i="53"/>
  <c r="AY161" i="53" s="1"/>
  <c r="AR160" i="53"/>
  <c r="AS160" i="53" s="1"/>
  <c r="AQ160" i="53"/>
  <c r="AP160" i="53"/>
  <c r="AO160" i="53"/>
  <c r="CJ160" i="53" s="1"/>
  <c r="AN160" i="53"/>
  <c r="AH160" i="53"/>
  <c r="AG160" i="53"/>
  <c r="AF160" i="53"/>
  <c r="CB160" i="53" s="1"/>
  <c r="AE160" i="53"/>
  <c r="Y160" i="53"/>
  <c r="X160" i="53"/>
  <c r="W160" i="53"/>
  <c r="V160" i="53"/>
  <c r="BS160" i="53" s="1"/>
  <c r="P160" i="53"/>
  <c r="O160" i="53"/>
  <c r="N160" i="53"/>
  <c r="M160" i="53"/>
  <c r="BD159" i="53"/>
  <c r="AX159" i="53"/>
  <c r="AW159" i="53"/>
  <c r="AV159" i="53"/>
  <c r="AU159" i="53"/>
  <c r="AT159" i="53"/>
  <c r="AM159" i="53"/>
  <c r="AL159" i="53"/>
  <c r="AK159" i="53"/>
  <c r="AJ159" i="53"/>
  <c r="AI159" i="53"/>
  <c r="AD159" i="53"/>
  <c r="AC159" i="53"/>
  <c r="AB159" i="53"/>
  <c r="AA159" i="53"/>
  <c r="Z159" i="53"/>
  <c r="V159" i="53"/>
  <c r="U159" i="53"/>
  <c r="T159" i="53"/>
  <c r="S159" i="53"/>
  <c r="R159" i="53"/>
  <c r="Q159" i="53"/>
  <c r="M159" i="53"/>
  <c r="L159" i="53"/>
  <c r="K159" i="53"/>
  <c r="J159" i="53"/>
  <c r="I159" i="53"/>
  <c r="H159" i="53"/>
  <c r="CQ158" i="53"/>
  <c r="CP158" i="53"/>
  <c r="CO158" i="53"/>
  <c r="CN158" i="53"/>
  <c r="CM158" i="53"/>
  <c r="CL158" i="53"/>
  <c r="CI158" i="53"/>
  <c r="CH158" i="53"/>
  <c r="CG158" i="53"/>
  <c r="CF158" i="53"/>
  <c r="CE158" i="53"/>
  <c r="CD158" i="53"/>
  <c r="CA158" i="53"/>
  <c r="BZ158" i="53"/>
  <c r="BY158" i="53"/>
  <c r="BX158" i="53"/>
  <c r="BW158" i="53"/>
  <c r="BV158" i="53"/>
  <c r="BS158" i="53"/>
  <c r="BR158" i="53"/>
  <c r="BQ158" i="53"/>
  <c r="BP158" i="53"/>
  <c r="BO158" i="53"/>
  <c r="BN158" i="53"/>
  <c r="BK158" i="53"/>
  <c r="BJ158" i="53"/>
  <c r="BI158" i="53"/>
  <c r="BH158" i="53"/>
  <c r="BG158" i="53"/>
  <c r="BF158" i="53"/>
  <c r="BE158" i="53"/>
  <c r="BC158" i="53"/>
  <c r="BB158" i="53"/>
  <c r="BD158" i="53" s="1"/>
  <c r="BA158" i="53"/>
  <c r="CS158" i="53" s="1"/>
  <c r="AZ158" i="53"/>
  <c r="AZ159" i="53" s="1"/>
  <c r="AY158" i="53"/>
  <c r="AY159" i="53" s="1"/>
  <c r="AQ158" i="53"/>
  <c r="CK158" i="53" s="1"/>
  <c r="AP158" i="53"/>
  <c r="AO158" i="53"/>
  <c r="AN158" i="53"/>
  <c r="AN159" i="53" s="1"/>
  <c r="AH158" i="53"/>
  <c r="CC158" i="53" s="1"/>
  <c r="AG158" i="53"/>
  <c r="AF158" i="53"/>
  <c r="AE158" i="53"/>
  <c r="AE159" i="53" s="1"/>
  <c r="Y158" i="53"/>
  <c r="BU158" i="53" s="1"/>
  <c r="X158" i="53"/>
  <c r="W158" i="53"/>
  <c r="V158" i="53"/>
  <c r="P158" i="53"/>
  <c r="O158" i="53"/>
  <c r="N158" i="53"/>
  <c r="M158" i="53"/>
  <c r="BD157" i="53"/>
  <c r="AX157" i="53"/>
  <c r="AW157" i="53"/>
  <c r="AV157" i="53"/>
  <c r="AU157" i="53"/>
  <c r="AT157" i="53"/>
  <c r="AN157" i="53"/>
  <c r="AM157" i="53"/>
  <c r="AL157" i="53"/>
  <c r="AK157" i="53"/>
  <c r="AJ157" i="53"/>
  <c r="AI157" i="53"/>
  <c r="AD157" i="53"/>
  <c r="AC157" i="53"/>
  <c r="AB157" i="53"/>
  <c r="AA157" i="53"/>
  <c r="Z157" i="53"/>
  <c r="W157" i="53"/>
  <c r="V157" i="53"/>
  <c r="U157" i="53"/>
  <c r="T157" i="53"/>
  <c r="S157" i="53"/>
  <c r="R157" i="53"/>
  <c r="Q157" i="53"/>
  <c r="N157" i="53"/>
  <c r="M157" i="53"/>
  <c r="L157" i="53"/>
  <c r="K157" i="53"/>
  <c r="J157" i="53"/>
  <c r="I157" i="53"/>
  <c r="H157" i="53"/>
  <c r="CP156" i="53"/>
  <c r="CO156" i="53"/>
  <c r="CN156" i="53"/>
  <c r="CM156" i="53"/>
  <c r="CL156" i="53"/>
  <c r="CJ156" i="53"/>
  <c r="CI156" i="53"/>
  <c r="CH156" i="53"/>
  <c r="CG156" i="53"/>
  <c r="CF156" i="53"/>
  <c r="CE156" i="53"/>
  <c r="CD156" i="53"/>
  <c r="CB156" i="53"/>
  <c r="CA156" i="53"/>
  <c r="BZ156" i="53"/>
  <c r="BY156" i="53"/>
  <c r="BX156" i="53"/>
  <c r="BW156" i="53"/>
  <c r="BV156" i="53"/>
  <c r="BT156" i="53"/>
  <c r="BS156" i="53"/>
  <c r="BR156" i="53"/>
  <c r="BQ156" i="53"/>
  <c r="BP156" i="53"/>
  <c r="BO156" i="53"/>
  <c r="BN156" i="53"/>
  <c r="BL156" i="53"/>
  <c r="BK156" i="53"/>
  <c r="BJ156" i="53"/>
  <c r="BI156" i="53"/>
  <c r="BH156" i="53"/>
  <c r="BG156" i="53"/>
  <c r="BF156" i="53"/>
  <c r="BE156" i="53"/>
  <c r="BC156" i="53"/>
  <c r="BD156" i="53" s="1"/>
  <c r="BB156" i="53"/>
  <c r="BA156" i="53"/>
  <c r="CS156" i="53" s="1"/>
  <c r="AZ156" i="53"/>
  <c r="AZ157" i="53" s="1"/>
  <c r="AY156" i="53"/>
  <c r="CQ156" i="53" s="1"/>
  <c r="AQ156" i="53"/>
  <c r="CK156" i="53" s="1"/>
  <c r="AP156" i="53"/>
  <c r="AO156" i="53"/>
  <c r="AO157" i="53" s="1"/>
  <c r="AN156" i="53"/>
  <c r="AH156" i="53"/>
  <c r="CC156" i="53" s="1"/>
  <c r="AG156" i="53"/>
  <c r="AF156" i="53"/>
  <c r="AF157" i="53" s="1"/>
  <c r="AE156" i="53"/>
  <c r="AE157" i="53" s="1"/>
  <c r="Y156" i="53"/>
  <c r="X156" i="53"/>
  <c r="W156" i="53"/>
  <c r="V156" i="53"/>
  <c r="P156" i="53"/>
  <c r="O156" i="53"/>
  <c r="N156" i="53"/>
  <c r="M156" i="53"/>
  <c r="BD155" i="53"/>
  <c r="AX155" i="53"/>
  <c r="AW155" i="53"/>
  <c r="AV155" i="53"/>
  <c r="AU155" i="53"/>
  <c r="AT155" i="53"/>
  <c r="AO155" i="53"/>
  <c r="AM155" i="53"/>
  <c r="AL155" i="53"/>
  <c r="AK155" i="53"/>
  <c r="AJ155" i="53"/>
  <c r="AI155" i="53"/>
  <c r="AE155" i="53"/>
  <c r="AD155" i="53"/>
  <c r="AC155" i="53"/>
  <c r="AB155" i="53"/>
  <c r="AA155" i="53"/>
  <c r="Z155" i="53"/>
  <c r="U155" i="53"/>
  <c r="T155" i="53"/>
  <c r="S155" i="53"/>
  <c r="R155" i="53"/>
  <c r="Q155" i="53"/>
  <c r="N155" i="53"/>
  <c r="L155" i="53"/>
  <c r="K155" i="53"/>
  <c r="J155" i="53"/>
  <c r="I155" i="53"/>
  <c r="H155" i="53"/>
  <c r="CS154" i="53"/>
  <c r="CP154" i="53"/>
  <c r="CO154" i="53"/>
  <c r="CN154" i="53"/>
  <c r="CM154" i="53"/>
  <c r="CL154" i="53"/>
  <c r="CJ154" i="53"/>
  <c r="CH154" i="53"/>
  <c r="CG154" i="53"/>
  <c r="CF154" i="53"/>
  <c r="CE154" i="53"/>
  <c r="CD154" i="53"/>
  <c r="CB154" i="53"/>
  <c r="BZ154" i="53"/>
  <c r="BY154" i="53"/>
  <c r="BX154" i="53"/>
  <c r="BW154" i="53"/>
  <c r="BV154" i="53"/>
  <c r="BT154" i="53"/>
  <c r="BR154" i="53"/>
  <c r="BQ154" i="53"/>
  <c r="BP154" i="53"/>
  <c r="BO154" i="53"/>
  <c r="BN154" i="53"/>
  <c r="BM154" i="53"/>
  <c r="BL154" i="53"/>
  <c r="BJ154" i="53"/>
  <c r="BI154" i="53"/>
  <c r="BH154" i="53"/>
  <c r="BG154" i="53"/>
  <c r="BF154" i="53"/>
  <c r="BE154" i="53"/>
  <c r="BD154" i="53"/>
  <c r="BC154" i="53"/>
  <c r="BB154" i="53"/>
  <c r="BA154" i="53"/>
  <c r="AZ154" i="53"/>
  <c r="AY154" i="53"/>
  <c r="AY155" i="53" s="1"/>
  <c r="AQ154" i="53"/>
  <c r="CK154" i="53" s="1"/>
  <c r="AP154" i="53"/>
  <c r="AO154" i="53"/>
  <c r="AN154" i="53"/>
  <c r="CI154" i="53" s="1"/>
  <c r="AH154" i="53"/>
  <c r="CC154" i="53" s="1"/>
  <c r="AG154" i="53"/>
  <c r="AF154" i="53"/>
  <c r="AF155" i="53" s="1"/>
  <c r="AE154" i="53"/>
  <c r="CA154" i="53" s="1"/>
  <c r="Y154" i="53"/>
  <c r="BU154" i="53" s="1"/>
  <c r="X154" i="53"/>
  <c r="W154" i="53"/>
  <c r="W155" i="53" s="1"/>
  <c r="V154" i="53"/>
  <c r="P154" i="53"/>
  <c r="O154" i="53"/>
  <c r="N154" i="53"/>
  <c r="M154" i="53"/>
  <c r="BD153" i="53"/>
  <c r="AX153" i="53"/>
  <c r="AW153" i="53"/>
  <c r="AV153" i="53"/>
  <c r="AU153" i="53"/>
  <c r="AT153" i="53"/>
  <c r="AM153" i="53"/>
  <c r="AL153" i="53"/>
  <c r="AK153" i="53"/>
  <c r="AJ153" i="53"/>
  <c r="AI153" i="53"/>
  <c r="AF153" i="53"/>
  <c r="AE153" i="53"/>
  <c r="AD153" i="53"/>
  <c r="AC153" i="53"/>
  <c r="AB153" i="53"/>
  <c r="AA153" i="53"/>
  <c r="Z153" i="53"/>
  <c r="U153" i="53"/>
  <c r="T153" i="53"/>
  <c r="S153" i="53"/>
  <c r="R153" i="53"/>
  <c r="Q153" i="53"/>
  <c r="L153" i="53"/>
  <c r="K153" i="53"/>
  <c r="J153" i="53"/>
  <c r="I153" i="53"/>
  <c r="H153" i="53"/>
  <c r="CP152" i="53"/>
  <c r="CO152" i="53"/>
  <c r="CN152" i="53"/>
  <c r="CM152" i="53"/>
  <c r="CL152" i="53"/>
  <c r="CH152" i="53"/>
  <c r="CG152" i="53"/>
  <c r="CF152" i="53"/>
  <c r="CE152" i="53"/>
  <c r="CD152" i="53"/>
  <c r="CC152" i="53"/>
  <c r="BZ152" i="53"/>
  <c r="BY152" i="53"/>
  <c r="BX152" i="53"/>
  <c r="BW152" i="53"/>
  <c r="BV152" i="53"/>
  <c r="BR152" i="53"/>
  <c r="BQ152" i="53"/>
  <c r="BP152" i="53"/>
  <c r="BO152" i="53"/>
  <c r="BN152" i="53"/>
  <c r="BM152" i="53"/>
  <c r="BJ152" i="53"/>
  <c r="BI152" i="53"/>
  <c r="BH152" i="53"/>
  <c r="BG152" i="53"/>
  <c r="BF152" i="53"/>
  <c r="BE152" i="53"/>
  <c r="BC152" i="53"/>
  <c r="BB152" i="53"/>
  <c r="BD152" i="53" s="1"/>
  <c r="BA152" i="53"/>
  <c r="CS152" i="53" s="1"/>
  <c r="AZ152" i="53"/>
  <c r="AZ153" i="53" s="1"/>
  <c r="AY152" i="53"/>
  <c r="AY153" i="53" s="1"/>
  <c r="AR152" i="53"/>
  <c r="AS152" i="53" s="1"/>
  <c r="AQ152" i="53"/>
  <c r="CK152" i="53" s="1"/>
  <c r="AP152" i="53"/>
  <c r="AO152" i="53"/>
  <c r="CJ152" i="53" s="1"/>
  <c r="AN152" i="53"/>
  <c r="AH152" i="53"/>
  <c r="AG152" i="53"/>
  <c r="AF152" i="53"/>
  <c r="CB152" i="53" s="1"/>
  <c r="AE152" i="53"/>
  <c r="CA152" i="53" s="1"/>
  <c r="Y152" i="53"/>
  <c r="BU152" i="53" s="1"/>
  <c r="X152" i="53"/>
  <c r="W152" i="53"/>
  <c r="V152" i="53"/>
  <c r="BS152" i="53" s="1"/>
  <c r="P152" i="53"/>
  <c r="O152" i="53"/>
  <c r="N152" i="53"/>
  <c r="M152" i="53"/>
  <c r="BD151" i="53"/>
  <c r="AY151" i="53"/>
  <c r="AX151" i="53"/>
  <c r="AW151" i="53"/>
  <c r="AV151" i="53"/>
  <c r="AU151" i="53"/>
  <c r="AT151" i="53"/>
  <c r="AM151" i="53"/>
  <c r="AL151" i="53"/>
  <c r="AK151" i="53"/>
  <c r="AJ151" i="53"/>
  <c r="AI151" i="53"/>
  <c r="AF151" i="53"/>
  <c r="AD151" i="53"/>
  <c r="AC151" i="53"/>
  <c r="AB151" i="53"/>
  <c r="AA151" i="53"/>
  <c r="Z151" i="53"/>
  <c r="V151" i="53"/>
  <c r="U151" i="53"/>
  <c r="T151" i="53"/>
  <c r="S151" i="53"/>
  <c r="R151" i="53"/>
  <c r="Q151" i="53"/>
  <c r="M151" i="53"/>
  <c r="L151" i="53"/>
  <c r="K151" i="53"/>
  <c r="J151" i="53"/>
  <c r="I151" i="53"/>
  <c r="H151" i="53"/>
  <c r="CQ150" i="53"/>
  <c r="CP150" i="53"/>
  <c r="CO150" i="53"/>
  <c r="CN150" i="53"/>
  <c r="CM150" i="53"/>
  <c r="CL150" i="53"/>
  <c r="CI150" i="53"/>
  <c r="CH150" i="53"/>
  <c r="CG150" i="53"/>
  <c r="CF150" i="53"/>
  <c r="CE150" i="53"/>
  <c r="CD150" i="53"/>
  <c r="CA150" i="53"/>
  <c r="BZ150" i="53"/>
  <c r="BY150" i="53"/>
  <c r="BX150" i="53"/>
  <c r="BW150" i="53"/>
  <c r="BV150" i="53"/>
  <c r="BS150" i="53"/>
  <c r="BR150" i="53"/>
  <c r="BQ150" i="53"/>
  <c r="BP150" i="53"/>
  <c r="BO150" i="53"/>
  <c r="BN150" i="53"/>
  <c r="BK150" i="53"/>
  <c r="BJ150" i="53"/>
  <c r="BI150" i="53"/>
  <c r="BH150" i="53"/>
  <c r="BG150" i="53"/>
  <c r="BF150" i="53"/>
  <c r="BE150" i="53"/>
  <c r="BC150" i="53"/>
  <c r="BB150" i="53"/>
  <c r="BD150" i="53" s="1"/>
  <c r="BA150" i="53"/>
  <c r="CS150" i="53" s="1"/>
  <c r="AZ150" i="53"/>
  <c r="AZ151" i="53" s="1"/>
  <c r="AY150" i="53"/>
  <c r="AQ150" i="53"/>
  <c r="CK150" i="53" s="1"/>
  <c r="AP150" i="53"/>
  <c r="AO150" i="53"/>
  <c r="AN150" i="53"/>
  <c r="AN151" i="53" s="1"/>
  <c r="AH150" i="53"/>
  <c r="CC150" i="53" s="1"/>
  <c r="AG150" i="53"/>
  <c r="AF150" i="53"/>
  <c r="CB150" i="53" s="1"/>
  <c r="AE150" i="53"/>
  <c r="AE151" i="53" s="1"/>
  <c r="Y150" i="53"/>
  <c r="BU150" i="53" s="1"/>
  <c r="X150" i="53"/>
  <c r="W150" i="53"/>
  <c r="BT150" i="53" s="1"/>
  <c r="V150" i="53"/>
  <c r="P150" i="53"/>
  <c r="BM150" i="53" s="1"/>
  <c r="O150" i="53"/>
  <c r="N150" i="53"/>
  <c r="M150" i="53"/>
  <c r="BD149" i="53"/>
  <c r="AZ149" i="53"/>
  <c r="AX149" i="53"/>
  <c r="AW149" i="53"/>
  <c r="AV149" i="53"/>
  <c r="AU149" i="53"/>
  <c r="AT149" i="53"/>
  <c r="AN149" i="53"/>
  <c r="AM149" i="53"/>
  <c r="AL149" i="53"/>
  <c r="AK149" i="53"/>
  <c r="AJ149" i="53"/>
  <c r="AI149" i="53"/>
  <c r="AD149" i="53"/>
  <c r="AC149" i="53"/>
  <c r="AB149" i="53"/>
  <c r="AA149" i="53"/>
  <c r="Z149" i="53"/>
  <c r="W149" i="53"/>
  <c r="U149" i="53"/>
  <c r="T149" i="53"/>
  <c r="S149" i="53"/>
  <c r="R149" i="53"/>
  <c r="Q149" i="53"/>
  <c r="N149" i="53"/>
  <c r="M149" i="53"/>
  <c r="L149" i="53"/>
  <c r="K149" i="53"/>
  <c r="J149" i="53"/>
  <c r="I149" i="53"/>
  <c r="H149" i="53"/>
  <c r="CP148" i="53"/>
  <c r="CO148" i="53"/>
  <c r="CN148" i="53"/>
  <c r="CM148" i="53"/>
  <c r="CL148" i="53"/>
  <c r="CJ148" i="53"/>
  <c r="CI148" i="53"/>
  <c r="CH148" i="53"/>
  <c r="CG148" i="53"/>
  <c r="CF148" i="53"/>
  <c r="CE148" i="53"/>
  <c r="CD148" i="53"/>
  <c r="CB148" i="53"/>
  <c r="CA148" i="53"/>
  <c r="BZ148" i="53"/>
  <c r="BY148" i="53"/>
  <c r="BX148" i="53"/>
  <c r="BW148" i="53"/>
  <c r="BV148" i="53"/>
  <c r="BT148" i="53"/>
  <c r="BS148" i="53"/>
  <c r="BR148" i="53"/>
  <c r="BQ148" i="53"/>
  <c r="BP148" i="53"/>
  <c r="BO148" i="53"/>
  <c r="BN148" i="53"/>
  <c r="BL148" i="53"/>
  <c r="BK148" i="53"/>
  <c r="BJ148" i="53"/>
  <c r="BI148" i="53"/>
  <c r="BH148" i="53"/>
  <c r="BG148" i="53"/>
  <c r="BF148" i="53"/>
  <c r="BE148" i="53"/>
  <c r="BC148" i="53"/>
  <c r="BD148" i="53" s="1"/>
  <c r="BB148" i="53"/>
  <c r="BA148" i="53"/>
  <c r="CS148" i="53" s="1"/>
  <c r="AZ148" i="53"/>
  <c r="CR148" i="53" s="1"/>
  <c r="AY148" i="53"/>
  <c r="AY149" i="53" s="1"/>
  <c r="AQ148" i="53"/>
  <c r="CK148" i="53" s="1"/>
  <c r="AP148" i="53"/>
  <c r="AO148" i="53"/>
  <c r="AO149" i="53" s="1"/>
  <c r="AN148" i="53"/>
  <c r="AH148" i="53"/>
  <c r="CC148" i="53" s="1"/>
  <c r="AG148" i="53"/>
  <c r="AF148" i="53"/>
  <c r="AF149" i="53" s="1"/>
  <c r="AE148" i="53"/>
  <c r="AE149" i="53" s="1"/>
  <c r="Y148" i="53"/>
  <c r="X148" i="53"/>
  <c r="W148" i="53"/>
  <c r="V148" i="53"/>
  <c r="V149" i="53" s="1"/>
  <c r="P148" i="53"/>
  <c r="O148" i="53"/>
  <c r="N148" i="53"/>
  <c r="M148" i="53"/>
  <c r="BD147" i="53"/>
  <c r="AZ147" i="53"/>
  <c r="AX147" i="53"/>
  <c r="AW147" i="53"/>
  <c r="AV147" i="53"/>
  <c r="AU147" i="53"/>
  <c r="AT147" i="53"/>
  <c r="AO147" i="53"/>
  <c r="AM147" i="53"/>
  <c r="AL147" i="53"/>
  <c r="AK147" i="53"/>
  <c r="AJ147" i="53"/>
  <c r="AI147" i="53"/>
  <c r="AD147" i="53"/>
  <c r="AC147" i="53"/>
  <c r="AB147" i="53"/>
  <c r="AA147" i="53"/>
  <c r="Z147" i="53"/>
  <c r="W147" i="53"/>
  <c r="U147" i="53"/>
  <c r="T147" i="53"/>
  <c r="S147" i="53"/>
  <c r="R147" i="53"/>
  <c r="Q147" i="53"/>
  <c r="N147" i="53"/>
  <c r="L147" i="53"/>
  <c r="K147" i="53"/>
  <c r="J147" i="53"/>
  <c r="I147" i="53"/>
  <c r="H147" i="53"/>
  <c r="CR146" i="53"/>
  <c r="CP146" i="53"/>
  <c r="CO146" i="53"/>
  <c r="CN146" i="53"/>
  <c r="CM146" i="53"/>
  <c r="CL146" i="53"/>
  <c r="CJ146" i="53"/>
  <c r="CH146" i="53"/>
  <c r="CG146" i="53"/>
  <c r="CF146" i="53"/>
  <c r="CE146" i="53"/>
  <c r="CD146" i="53"/>
  <c r="CB146" i="53"/>
  <c r="BZ146" i="53"/>
  <c r="BY146" i="53"/>
  <c r="BX146" i="53"/>
  <c r="BW146" i="53"/>
  <c r="BV146" i="53"/>
  <c r="BT146" i="53"/>
  <c r="BR146" i="53"/>
  <c r="BQ146" i="53"/>
  <c r="BP146" i="53"/>
  <c r="BO146" i="53"/>
  <c r="BN146" i="53"/>
  <c r="BL146" i="53"/>
  <c r="BJ146" i="53"/>
  <c r="BI146" i="53"/>
  <c r="BH146" i="53"/>
  <c r="BG146" i="53"/>
  <c r="BF146" i="53"/>
  <c r="BE146" i="53"/>
  <c r="BD146" i="53"/>
  <c r="BC146" i="53"/>
  <c r="BB146" i="53"/>
  <c r="BA146" i="53"/>
  <c r="CS146" i="53" s="1"/>
  <c r="AZ146" i="53"/>
  <c r="AY146" i="53"/>
  <c r="AY147" i="53" s="1"/>
  <c r="AQ146" i="53"/>
  <c r="CK146" i="53" s="1"/>
  <c r="AP146" i="53"/>
  <c r="AO146" i="53"/>
  <c r="AN146" i="53"/>
  <c r="CI146" i="53" s="1"/>
  <c r="AH146" i="53"/>
  <c r="CC146" i="53" s="1"/>
  <c r="AG146" i="53"/>
  <c r="AF146" i="53"/>
  <c r="AF147" i="53" s="1"/>
  <c r="AE146" i="53"/>
  <c r="CA146" i="53" s="1"/>
  <c r="Y146" i="53"/>
  <c r="X146" i="53"/>
  <c r="W146" i="53"/>
  <c r="V146" i="53"/>
  <c r="P146" i="53"/>
  <c r="O146" i="53"/>
  <c r="N146" i="53"/>
  <c r="M146" i="53"/>
  <c r="BD145" i="53"/>
  <c r="AX145" i="53"/>
  <c r="AW145" i="53"/>
  <c r="AV145" i="53"/>
  <c r="AU145" i="53"/>
  <c r="AT145" i="53"/>
  <c r="AM145" i="53"/>
  <c r="AL145" i="53"/>
  <c r="AK145" i="53"/>
  <c r="AJ145" i="53"/>
  <c r="AI145" i="53"/>
  <c r="AF145" i="53"/>
  <c r="AD145" i="53"/>
  <c r="AC145" i="53"/>
  <c r="AB145" i="53"/>
  <c r="AA145" i="53"/>
  <c r="Z145" i="53"/>
  <c r="U145" i="53"/>
  <c r="T145" i="53"/>
  <c r="S145" i="53"/>
  <c r="R145" i="53"/>
  <c r="Q145" i="53"/>
  <c r="L145" i="53"/>
  <c r="K145" i="53"/>
  <c r="J145" i="53"/>
  <c r="I145" i="53"/>
  <c r="H145" i="53"/>
  <c r="CP144" i="53"/>
  <c r="CO144" i="53"/>
  <c r="CN144" i="53"/>
  <c r="CM144" i="53"/>
  <c r="CL144" i="53"/>
  <c r="CH144" i="53"/>
  <c r="CG144" i="53"/>
  <c r="CF144" i="53"/>
  <c r="CE144" i="53"/>
  <c r="CD144" i="53"/>
  <c r="BZ144" i="53"/>
  <c r="BY144" i="53"/>
  <c r="BX144" i="53"/>
  <c r="BW144" i="53"/>
  <c r="BV144" i="53"/>
  <c r="BR144" i="53"/>
  <c r="BQ144" i="53"/>
  <c r="BP144" i="53"/>
  <c r="BO144" i="53"/>
  <c r="BN144" i="53"/>
  <c r="BJ144" i="53"/>
  <c r="BI144" i="53"/>
  <c r="BH144" i="53"/>
  <c r="BG144" i="53"/>
  <c r="BF144" i="53"/>
  <c r="BE144" i="53"/>
  <c r="BC144" i="53"/>
  <c r="BB144" i="53"/>
  <c r="BD144" i="53" s="1"/>
  <c r="BA144" i="53"/>
  <c r="CS144" i="53" s="1"/>
  <c r="AZ144" i="53"/>
  <c r="AZ145" i="53" s="1"/>
  <c r="AY144" i="53"/>
  <c r="AY145" i="53" s="1"/>
  <c r="AQ144" i="53"/>
  <c r="CK144" i="53" s="1"/>
  <c r="AP144" i="53"/>
  <c r="AO144" i="53"/>
  <c r="CJ144" i="53" s="1"/>
  <c r="AN144" i="53"/>
  <c r="AH144" i="53"/>
  <c r="CC144" i="53" s="1"/>
  <c r="AG144" i="53"/>
  <c r="AF144" i="53"/>
  <c r="CB144" i="53" s="1"/>
  <c r="AE144" i="53"/>
  <c r="CA144" i="53" s="1"/>
  <c r="Y144" i="53"/>
  <c r="AR144" i="53" s="1"/>
  <c r="X144" i="53"/>
  <c r="W144" i="53"/>
  <c r="V144" i="53"/>
  <c r="BS144" i="53" s="1"/>
  <c r="P144" i="53"/>
  <c r="BM144" i="53" s="1"/>
  <c r="O144" i="53"/>
  <c r="N144" i="53"/>
  <c r="M144" i="53"/>
  <c r="BD143" i="53"/>
  <c r="AX143" i="53"/>
  <c r="AW143" i="53"/>
  <c r="AV143" i="53"/>
  <c r="AU143" i="53"/>
  <c r="AT143" i="53"/>
  <c r="AM143" i="53"/>
  <c r="AL143" i="53"/>
  <c r="AK143" i="53"/>
  <c r="AJ143" i="53"/>
  <c r="AI143" i="53"/>
  <c r="AF143" i="53"/>
  <c r="AD143" i="53"/>
  <c r="AC143" i="53"/>
  <c r="AB143" i="53"/>
  <c r="AA143" i="53"/>
  <c r="Z143" i="53"/>
  <c r="V143" i="53"/>
  <c r="U143" i="53"/>
  <c r="T143" i="53"/>
  <c r="S143" i="53"/>
  <c r="R143" i="53"/>
  <c r="Q143" i="53"/>
  <c r="M143" i="53"/>
  <c r="L143" i="53"/>
  <c r="K143" i="53"/>
  <c r="J143" i="53"/>
  <c r="I143" i="53"/>
  <c r="H143" i="53"/>
  <c r="CQ142" i="53"/>
  <c r="CP142" i="53"/>
  <c r="CO142" i="53"/>
  <c r="CN142" i="53"/>
  <c r="CM142" i="53"/>
  <c r="CL142" i="53"/>
  <c r="CI142" i="53"/>
  <c r="CH142" i="53"/>
  <c r="CG142" i="53"/>
  <c r="CF142" i="53"/>
  <c r="CE142" i="53"/>
  <c r="CD142" i="53"/>
  <c r="CC142" i="53"/>
  <c r="CA142" i="53"/>
  <c r="BZ142" i="53"/>
  <c r="BY142" i="53"/>
  <c r="BX142" i="53"/>
  <c r="BW142" i="53"/>
  <c r="BV142" i="53"/>
  <c r="BU142" i="53"/>
  <c r="BS142" i="53"/>
  <c r="BR142" i="53"/>
  <c r="BQ142" i="53"/>
  <c r="BP142" i="53"/>
  <c r="BO142" i="53"/>
  <c r="BN142" i="53"/>
  <c r="BM142" i="53"/>
  <c r="BK142" i="53"/>
  <c r="BJ142" i="53"/>
  <c r="BI142" i="53"/>
  <c r="BH142" i="53"/>
  <c r="BG142" i="53"/>
  <c r="BF142" i="53"/>
  <c r="BE142" i="53"/>
  <c r="BC142" i="53"/>
  <c r="BB142" i="53"/>
  <c r="BD142" i="53" s="1"/>
  <c r="BA142" i="53"/>
  <c r="CS142" i="53" s="1"/>
  <c r="AZ142" i="53"/>
  <c r="AZ143" i="53" s="1"/>
  <c r="AY142" i="53"/>
  <c r="AY143" i="53" s="1"/>
  <c r="AS142" i="53"/>
  <c r="AR142" i="53"/>
  <c r="AQ142" i="53"/>
  <c r="CK142" i="53" s="1"/>
  <c r="AP142" i="53"/>
  <c r="AO142" i="53"/>
  <c r="AN142" i="53"/>
  <c r="AN143" i="53" s="1"/>
  <c r="AH142" i="53"/>
  <c r="AG142" i="53"/>
  <c r="AF142" i="53"/>
  <c r="CB142" i="53" s="1"/>
  <c r="AE142" i="53"/>
  <c r="AE143" i="53" s="1"/>
  <c r="Y142" i="53"/>
  <c r="X142" i="53"/>
  <c r="W142" i="53"/>
  <c r="BT142" i="53" s="1"/>
  <c r="V142" i="53"/>
  <c r="P142" i="53"/>
  <c r="O142" i="53"/>
  <c r="N142" i="53"/>
  <c r="M142" i="53"/>
  <c r="BD141" i="53"/>
  <c r="AX141" i="53"/>
  <c r="AW141" i="53"/>
  <c r="AV141" i="53"/>
  <c r="AU141" i="53"/>
  <c r="AT141" i="53"/>
  <c r="AN141" i="53"/>
  <c r="AM141" i="53"/>
  <c r="AL141" i="53"/>
  <c r="AK141" i="53"/>
  <c r="AJ141" i="53"/>
  <c r="AI141" i="53"/>
  <c r="AD141" i="53"/>
  <c r="AC141" i="53"/>
  <c r="AB141" i="53"/>
  <c r="AA141" i="53"/>
  <c r="Z141" i="53"/>
  <c r="W141" i="53"/>
  <c r="V141" i="53"/>
  <c r="U141" i="53"/>
  <c r="T141" i="53"/>
  <c r="S141" i="53"/>
  <c r="R141" i="53"/>
  <c r="Q141" i="53"/>
  <c r="M141" i="53"/>
  <c r="L141" i="53"/>
  <c r="K141" i="53"/>
  <c r="J141" i="53"/>
  <c r="I141" i="53"/>
  <c r="H141" i="53"/>
  <c r="CP140" i="53"/>
  <c r="CO140" i="53"/>
  <c r="CN140" i="53"/>
  <c r="CM140" i="53"/>
  <c r="CL140" i="53"/>
  <c r="CI140" i="53"/>
  <c r="CH140" i="53"/>
  <c r="CG140" i="53"/>
  <c r="CF140" i="53"/>
  <c r="CE140" i="53"/>
  <c r="CD140" i="53"/>
  <c r="CB140" i="53"/>
  <c r="CA140" i="53"/>
  <c r="BZ140" i="53"/>
  <c r="BY140" i="53"/>
  <c r="BX140" i="53"/>
  <c r="BW140" i="53"/>
  <c r="BV140" i="53"/>
  <c r="BS140" i="53"/>
  <c r="BR140" i="53"/>
  <c r="BQ140" i="53"/>
  <c r="BP140" i="53"/>
  <c r="BO140" i="53"/>
  <c r="BN140" i="53"/>
  <c r="BK140" i="53"/>
  <c r="BJ140" i="53"/>
  <c r="BI140" i="53"/>
  <c r="BH140" i="53"/>
  <c r="BG140" i="53"/>
  <c r="BF140" i="53"/>
  <c r="BE140" i="53"/>
  <c r="BC140" i="53"/>
  <c r="BB140" i="53"/>
  <c r="BD140" i="53" s="1"/>
  <c r="BA140" i="53"/>
  <c r="CS140" i="53" s="1"/>
  <c r="AZ140" i="53"/>
  <c r="AZ141" i="53" s="1"/>
  <c r="AY140" i="53"/>
  <c r="AY141" i="53" s="1"/>
  <c r="AQ140" i="53"/>
  <c r="CK140" i="53" s="1"/>
  <c r="AP140" i="53"/>
  <c r="AO140" i="53"/>
  <c r="AO141" i="53" s="1"/>
  <c r="AN140" i="53"/>
  <c r="AH140" i="53"/>
  <c r="CC140" i="53" s="1"/>
  <c r="AG140" i="53"/>
  <c r="AF140" i="53"/>
  <c r="AF141" i="53" s="1"/>
  <c r="AE140" i="53"/>
  <c r="AE141" i="53" s="1"/>
  <c r="Y140" i="53"/>
  <c r="X140" i="53"/>
  <c r="W140" i="53"/>
  <c r="BT140" i="53" s="1"/>
  <c r="V140" i="53"/>
  <c r="P140" i="53"/>
  <c r="BM140" i="53" s="1"/>
  <c r="O140" i="53"/>
  <c r="N140" i="53"/>
  <c r="BL140" i="53" s="1"/>
  <c r="M140" i="53"/>
  <c r="BD139" i="53"/>
  <c r="AY139" i="53"/>
  <c r="AX139" i="53"/>
  <c r="AW139" i="53"/>
  <c r="AV139" i="53"/>
  <c r="AU139" i="53"/>
  <c r="AT139" i="53"/>
  <c r="AO139" i="53"/>
  <c r="AM139" i="53"/>
  <c r="AL139" i="53"/>
  <c r="AK139" i="53"/>
  <c r="AJ139" i="53"/>
  <c r="AI139" i="53"/>
  <c r="AE139" i="53"/>
  <c r="AD139" i="53"/>
  <c r="AC139" i="53"/>
  <c r="AB139" i="53"/>
  <c r="AA139" i="53"/>
  <c r="Z139" i="53"/>
  <c r="W139" i="53"/>
  <c r="U139" i="53"/>
  <c r="T139" i="53"/>
  <c r="S139" i="53"/>
  <c r="R139" i="53"/>
  <c r="Q139" i="53"/>
  <c r="N139" i="53"/>
  <c r="L139" i="53"/>
  <c r="K139" i="53"/>
  <c r="J139" i="53"/>
  <c r="I139" i="53"/>
  <c r="H139" i="53"/>
  <c r="CP138" i="53"/>
  <c r="CO138" i="53"/>
  <c r="CN138" i="53"/>
  <c r="CM138" i="53"/>
  <c r="CL138" i="53"/>
  <c r="CJ138" i="53"/>
  <c r="CH138" i="53"/>
  <c r="CG138" i="53"/>
  <c r="CF138" i="53"/>
  <c r="CE138" i="53"/>
  <c r="CD138" i="53"/>
  <c r="CB138" i="53"/>
  <c r="BZ138" i="53"/>
  <c r="BY138" i="53"/>
  <c r="BX138" i="53"/>
  <c r="BW138" i="53"/>
  <c r="BV138" i="53"/>
  <c r="BT138" i="53"/>
  <c r="BR138" i="53"/>
  <c r="BQ138" i="53"/>
  <c r="BP138" i="53"/>
  <c r="BO138" i="53"/>
  <c r="BN138" i="53"/>
  <c r="BL138" i="53"/>
  <c r="BJ138" i="53"/>
  <c r="BI138" i="53"/>
  <c r="BH138" i="53"/>
  <c r="BG138" i="53"/>
  <c r="BF138" i="53"/>
  <c r="BE138" i="53"/>
  <c r="BD138" i="53"/>
  <c r="BC138" i="53"/>
  <c r="BB138" i="53"/>
  <c r="BA138" i="53"/>
  <c r="CS138" i="53" s="1"/>
  <c r="AZ138" i="53"/>
  <c r="AZ139" i="53" s="1"/>
  <c r="AY138" i="53"/>
  <c r="CQ138" i="53" s="1"/>
  <c r="AQ138" i="53"/>
  <c r="CK138" i="53" s="1"/>
  <c r="AP138" i="53"/>
  <c r="AO138" i="53"/>
  <c r="AN138" i="53"/>
  <c r="CI138" i="53" s="1"/>
  <c r="AH138" i="53"/>
  <c r="CC138" i="53" s="1"/>
  <c r="AG138" i="53"/>
  <c r="AF138" i="53"/>
  <c r="AF139" i="53" s="1"/>
  <c r="AE138" i="53"/>
  <c r="CA138" i="53" s="1"/>
  <c r="Y138" i="53"/>
  <c r="AR138" i="53" s="1"/>
  <c r="X138" i="53"/>
  <c r="W138" i="53"/>
  <c r="V138" i="53"/>
  <c r="V139" i="53" s="1"/>
  <c r="P138" i="53"/>
  <c r="O138" i="53"/>
  <c r="N138" i="53"/>
  <c r="M138" i="53"/>
  <c r="M139" i="53" s="1"/>
  <c r="BD137" i="53"/>
  <c r="AZ137" i="53"/>
  <c r="AX137" i="53"/>
  <c r="AW137" i="53"/>
  <c r="AV137" i="53"/>
  <c r="AU137" i="53"/>
  <c r="AT137" i="53"/>
  <c r="AM137" i="53"/>
  <c r="AL137" i="53"/>
  <c r="AK137" i="53"/>
  <c r="AJ137" i="53"/>
  <c r="AI137" i="53"/>
  <c r="AD137" i="53"/>
  <c r="AC137" i="53"/>
  <c r="AB137" i="53"/>
  <c r="AA137" i="53"/>
  <c r="Z137" i="53"/>
  <c r="V137" i="53"/>
  <c r="U137" i="53"/>
  <c r="T137" i="53"/>
  <c r="S137" i="53"/>
  <c r="R137" i="53"/>
  <c r="Q137" i="53"/>
  <c r="L137" i="53"/>
  <c r="K137" i="53"/>
  <c r="J137" i="53"/>
  <c r="I137" i="53"/>
  <c r="H137" i="53"/>
  <c r="CP136" i="53"/>
  <c r="CO136" i="53"/>
  <c r="CN136" i="53"/>
  <c r="CM136" i="53"/>
  <c r="CL136" i="53"/>
  <c r="CK136" i="53"/>
  <c r="CJ136" i="53"/>
  <c r="CH136" i="53"/>
  <c r="CG136" i="53"/>
  <c r="CF136" i="53"/>
  <c r="CE136" i="53"/>
  <c r="CD136" i="53"/>
  <c r="BZ136" i="53"/>
  <c r="BY136" i="53"/>
  <c r="BX136" i="53"/>
  <c r="BW136" i="53"/>
  <c r="BV136" i="53"/>
  <c r="BR136" i="53"/>
  <c r="BQ136" i="53"/>
  <c r="BP136" i="53"/>
  <c r="BO136" i="53"/>
  <c r="BN136" i="53"/>
  <c r="BM136" i="53"/>
  <c r="BJ136" i="53"/>
  <c r="BI136" i="53"/>
  <c r="BH136" i="53"/>
  <c r="BG136" i="53"/>
  <c r="BF136" i="53"/>
  <c r="BE136" i="53"/>
  <c r="BC136" i="53"/>
  <c r="BB136" i="53"/>
  <c r="BD136" i="53" s="1"/>
  <c r="BA136" i="53"/>
  <c r="CS136" i="53" s="1"/>
  <c r="AZ136" i="53"/>
  <c r="CR136" i="53" s="1"/>
  <c r="AY136" i="53"/>
  <c r="AR136" i="53"/>
  <c r="AS136" i="53" s="1"/>
  <c r="AQ136" i="53"/>
  <c r="AP136" i="53"/>
  <c r="AO136" i="53"/>
  <c r="AO137" i="53" s="1"/>
  <c r="AN136" i="53"/>
  <c r="AH136" i="53"/>
  <c r="CC136" i="53" s="1"/>
  <c r="AG136" i="53"/>
  <c r="AF136" i="53"/>
  <c r="AF137" i="53" s="1"/>
  <c r="AE136" i="53"/>
  <c r="Y136" i="53"/>
  <c r="BU136" i="53" s="1"/>
  <c r="X136" i="53"/>
  <c r="W136" i="53"/>
  <c r="W137" i="53" s="1"/>
  <c r="V136" i="53"/>
  <c r="BS136" i="53" s="1"/>
  <c r="P136" i="53"/>
  <c r="O136" i="53"/>
  <c r="N136" i="53"/>
  <c r="BL136" i="53" s="1"/>
  <c r="M136" i="53"/>
  <c r="BD135" i="53"/>
  <c r="AX135" i="53"/>
  <c r="AW135" i="53"/>
  <c r="AV135" i="53"/>
  <c r="AU135" i="53"/>
  <c r="AT135" i="53"/>
  <c r="AM135" i="53"/>
  <c r="AL135" i="53"/>
  <c r="AK135" i="53"/>
  <c r="AJ135" i="53"/>
  <c r="AI135" i="53"/>
  <c r="AD135" i="53"/>
  <c r="AC135" i="53"/>
  <c r="AB135" i="53"/>
  <c r="AA135" i="53"/>
  <c r="Z135" i="53"/>
  <c r="V135" i="53"/>
  <c r="U135" i="53"/>
  <c r="T135" i="53"/>
  <c r="S135" i="53"/>
  <c r="R135" i="53"/>
  <c r="Q135" i="53"/>
  <c r="M135" i="53"/>
  <c r="L135" i="53"/>
  <c r="K135" i="53"/>
  <c r="J135" i="53"/>
  <c r="I135" i="53"/>
  <c r="H135" i="53"/>
  <c r="CP134" i="53"/>
  <c r="CO134" i="53"/>
  <c r="CN134" i="53"/>
  <c r="CM134" i="53"/>
  <c r="CL134" i="53"/>
  <c r="CI134" i="53"/>
  <c r="CH134" i="53"/>
  <c r="CG134" i="53"/>
  <c r="CF134" i="53"/>
  <c r="CE134" i="53"/>
  <c r="CD134" i="53"/>
  <c r="CA134" i="53"/>
  <c r="BZ134" i="53"/>
  <c r="BY134" i="53"/>
  <c r="BX134" i="53"/>
  <c r="BW134" i="53"/>
  <c r="BV134" i="53"/>
  <c r="BS134" i="53"/>
  <c r="BR134" i="53"/>
  <c r="BQ134" i="53"/>
  <c r="BP134" i="53"/>
  <c r="BO134" i="53"/>
  <c r="BN134" i="53"/>
  <c r="BK134" i="53"/>
  <c r="BJ134" i="53"/>
  <c r="BI134" i="53"/>
  <c r="BH134" i="53"/>
  <c r="BG134" i="53"/>
  <c r="BF134" i="53"/>
  <c r="BE134" i="53"/>
  <c r="BC134" i="53"/>
  <c r="BB134" i="53"/>
  <c r="BD134" i="53" s="1"/>
  <c r="BA134" i="53"/>
  <c r="CS134" i="53" s="1"/>
  <c r="AZ134" i="53"/>
  <c r="AZ135" i="53" s="1"/>
  <c r="AY134" i="53"/>
  <c r="AY135" i="53" s="1"/>
  <c r="AQ134" i="53"/>
  <c r="CK134" i="53" s="1"/>
  <c r="AP134" i="53"/>
  <c r="AO134" i="53"/>
  <c r="AN134" i="53"/>
  <c r="AN135" i="53" s="1"/>
  <c r="AH134" i="53"/>
  <c r="CC134" i="53" s="1"/>
  <c r="AG134" i="53"/>
  <c r="AF134" i="53"/>
  <c r="CB134" i="53" s="1"/>
  <c r="AE134" i="53"/>
  <c r="AE135" i="53" s="1"/>
  <c r="Y134" i="53"/>
  <c r="BU134" i="53" s="1"/>
  <c r="X134" i="53"/>
  <c r="W134" i="53"/>
  <c r="V134" i="53"/>
  <c r="P134" i="53"/>
  <c r="BM134" i="53" s="1"/>
  <c r="O134" i="53"/>
  <c r="N134" i="53"/>
  <c r="M134" i="53"/>
  <c r="BD133" i="53"/>
  <c r="AY133" i="53"/>
  <c r="AX133" i="53"/>
  <c r="AW133" i="53"/>
  <c r="AV133" i="53"/>
  <c r="AU133" i="53"/>
  <c r="AT133" i="53"/>
  <c r="AN133" i="53"/>
  <c r="AM133" i="53"/>
  <c r="AL133" i="53"/>
  <c r="AK133" i="53"/>
  <c r="AJ133" i="53"/>
  <c r="AI133" i="53"/>
  <c r="AD133" i="53"/>
  <c r="AC133" i="53"/>
  <c r="AB133" i="53"/>
  <c r="AA133" i="53"/>
  <c r="Z133" i="53"/>
  <c r="W133" i="53"/>
  <c r="U133" i="53"/>
  <c r="T133" i="53"/>
  <c r="S133" i="53"/>
  <c r="R133" i="53"/>
  <c r="Q133" i="53"/>
  <c r="N133" i="53"/>
  <c r="M133" i="53"/>
  <c r="L133" i="53"/>
  <c r="K133" i="53"/>
  <c r="J133" i="53"/>
  <c r="I133" i="53"/>
  <c r="H133" i="53"/>
  <c r="CP132" i="53"/>
  <c r="CO132" i="53"/>
  <c r="CN132" i="53"/>
  <c r="CM132" i="53"/>
  <c r="CL132" i="53"/>
  <c r="CJ132" i="53"/>
  <c r="CI132" i="53"/>
  <c r="CH132" i="53"/>
  <c r="CG132" i="53"/>
  <c r="CF132" i="53"/>
  <c r="CE132" i="53"/>
  <c r="CD132" i="53"/>
  <c r="CB132" i="53"/>
  <c r="CA132" i="53"/>
  <c r="BZ132" i="53"/>
  <c r="BY132" i="53"/>
  <c r="BX132" i="53"/>
  <c r="BW132" i="53"/>
  <c r="BV132" i="53"/>
  <c r="BT132" i="53"/>
  <c r="BS132" i="53"/>
  <c r="BR132" i="53"/>
  <c r="BQ132" i="53"/>
  <c r="BP132" i="53"/>
  <c r="BO132" i="53"/>
  <c r="BN132" i="53"/>
  <c r="BL132" i="53"/>
  <c r="BK132" i="53"/>
  <c r="BJ132" i="53"/>
  <c r="BI132" i="53"/>
  <c r="BH132" i="53"/>
  <c r="BG132" i="53"/>
  <c r="BF132" i="53"/>
  <c r="BE132" i="53"/>
  <c r="BC132" i="53"/>
  <c r="BD132" i="53" s="1"/>
  <c r="BB132" i="53"/>
  <c r="BA132" i="53"/>
  <c r="CS132" i="53" s="1"/>
  <c r="AZ132" i="53"/>
  <c r="AZ133" i="53" s="1"/>
  <c r="AY132" i="53"/>
  <c r="CQ132" i="53" s="1"/>
  <c r="AQ132" i="53"/>
  <c r="CK132" i="53" s="1"/>
  <c r="AP132" i="53"/>
  <c r="AO132" i="53"/>
  <c r="AO133" i="53" s="1"/>
  <c r="AN132" i="53"/>
  <c r="AH132" i="53"/>
  <c r="CC132" i="53" s="1"/>
  <c r="AG132" i="53"/>
  <c r="AF132" i="53"/>
  <c r="AF133" i="53" s="1"/>
  <c r="AE132" i="53"/>
  <c r="AE133" i="53" s="1"/>
  <c r="Y132" i="53"/>
  <c r="BU132" i="53" s="1"/>
  <c r="X132" i="53"/>
  <c r="W132" i="53"/>
  <c r="V132" i="53"/>
  <c r="V133" i="53" s="1"/>
  <c r="P132" i="53"/>
  <c r="O132" i="53"/>
  <c r="N132" i="53"/>
  <c r="M132" i="53"/>
  <c r="BD131" i="53"/>
  <c r="AX131" i="53"/>
  <c r="AW131" i="53"/>
  <c r="AV131" i="53"/>
  <c r="AU131" i="53"/>
  <c r="AT131" i="53"/>
  <c r="AO131" i="53"/>
  <c r="AN131" i="53"/>
  <c r="AM131" i="53"/>
  <c r="AL131" i="53"/>
  <c r="AK131" i="53"/>
  <c r="AJ131" i="53"/>
  <c r="AI131" i="53"/>
  <c r="AD131" i="53"/>
  <c r="AC131" i="53"/>
  <c r="AB131" i="53"/>
  <c r="AA131" i="53"/>
  <c r="Z131" i="53"/>
  <c r="U131" i="53"/>
  <c r="T131" i="53"/>
  <c r="S131" i="53"/>
  <c r="R131" i="53"/>
  <c r="Q131" i="53"/>
  <c r="N131" i="53"/>
  <c r="L131" i="53"/>
  <c r="K131" i="53"/>
  <c r="J131" i="53"/>
  <c r="I131" i="53"/>
  <c r="H131" i="53"/>
  <c r="CR130" i="53"/>
  <c r="CP130" i="53"/>
  <c r="CO130" i="53"/>
  <c r="CN130" i="53"/>
  <c r="CM130" i="53"/>
  <c r="CL130" i="53"/>
  <c r="CJ130" i="53"/>
  <c r="CH130" i="53"/>
  <c r="CG130" i="53"/>
  <c r="CF130" i="53"/>
  <c r="CE130" i="53"/>
  <c r="CD130" i="53"/>
  <c r="CB130" i="53"/>
  <c r="BZ130" i="53"/>
  <c r="BY130" i="53"/>
  <c r="BX130" i="53"/>
  <c r="BW130" i="53"/>
  <c r="BV130" i="53"/>
  <c r="BT130" i="53"/>
  <c r="BR130" i="53"/>
  <c r="BQ130" i="53"/>
  <c r="BP130" i="53"/>
  <c r="BO130" i="53"/>
  <c r="BN130" i="53"/>
  <c r="BL130" i="53"/>
  <c r="BJ130" i="53"/>
  <c r="BI130" i="53"/>
  <c r="BH130" i="53"/>
  <c r="BG130" i="53"/>
  <c r="BF130" i="53"/>
  <c r="BE130" i="53"/>
  <c r="BD130" i="53"/>
  <c r="BC130" i="53"/>
  <c r="BB130" i="53"/>
  <c r="BA130" i="53"/>
  <c r="CS130" i="53" s="1"/>
  <c r="AZ130" i="53"/>
  <c r="AZ131" i="53" s="1"/>
  <c r="AY130" i="53"/>
  <c r="AY131" i="53" s="1"/>
  <c r="AQ130" i="53"/>
  <c r="CK130" i="53" s="1"/>
  <c r="AP130" i="53"/>
  <c r="AO130" i="53"/>
  <c r="AN130" i="53"/>
  <c r="CI130" i="53" s="1"/>
  <c r="AH130" i="53"/>
  <c r="CC130" i="53" s="1"/>
  <c r="AG130" i="53"/>
  <c r="AF130" i="53"/>
  <c r="AF131" i="53" s="1"/>
  <c r="AE130" i="53"/>
  <c r="CA130" i="53" s="1"/>
  <c r="Y130" i="53"/>
  <c r="X130" i="53"/>
  <c r="W130" i="53"/>
  <c r="W131" i="53" s="1"/>
  <c r="V130" i="53"/>
  <c r="BS130" i="53" s="1"/>
  <c r="P130" i="53"/>
  <c r="O130" i="53"/>
  <c r="N130" i="53"/>
  <c r="M130" i="53"/>
  <c r="M131" i="53" s="1"/>
  <c r="BD129" i="53"/>
  <c r="AX129" i="53"/>
  <c r="AW129" i="53"/>
  <c r="AV129" i="53"/>
  <c r="AU129" i="53"/>
  <c r="AT129" i="53"/>
  <c r="AO129" i="53"/>
  <c r="AM129" i="53"/>
  <c r="AL129" i="53"/>
  <c r="AK129" i="53"/>
  <c r="AJ129" i="53"/>
  <c r="AI129" i="53"/>
  <c r="AD129" i="53"/>
  <c r="AC129" i="53"/>
  <c r="AB129" i="53"/>
  <c r="AA129" i="53"/>
  <c r="Z129" i="53"/>
  <c r="U129" i="53"/>
  <c r="T129" i="53"/>
  <c r="S129" i="53"/>
  <c r="R129" i="53"/>
  <c r="Q129" i="53"/>
  <c r="L129" i="53"/>
  <c r="K129" i="53"/>
  <c r="J129" i="53"/>
  <c r="I129" i="53"/>
  <c r="H129" i="53"/>
  <c r="CS128" i="53"/>
  <c r="CP128" i="53"/>
  <c r="CO128" i="53"/>
  <c r="CN128" i="53"/>
  <c r="CM128" i="53"/>
  <c r="CL128" i="53"/>
  <c r="CH128" i="53"/>
  <c r="CG128" i="53"/>
  <c r="CF128" i="53"/>
  <c r="CE128" i="53"/>
  <c r="CD128" i="53"/>
  <c r="CC128" i="53"/>
  <c r="BZ128" i="53"/>
  <c r="BY128" i="53"/>
  <c r="BX128" i="53"/>
  <c r="BW128" i="53"/>
  <c r="BV128" i="53"/>
  <c r="BR128" i="53"/>
  <c r="BQ128" i="53"/>
  <c r="BP128" i="53"/>
  <c r="BO128" i="53"/>
  <c r="BN128" i="53"/>
  <c r="BM128" i="53"/>
  <c r="BJ128" i="53"/>
  <c r="BI128" i="53"/>
  <c r="BH128" i="53"/>
  <c r="BG128" i="53"/>
  <c r="BF128" i="53"/>
  <c r="BE128" i="53"/>
  <c r="BC128" i="53"/>
  <c r="BB128" i="53"/>
  <c r="BD128" i="53" s="1"/>
  <c r="BA128" i="53"/>
  <c r="AZ128" i="53"/>
  <c r="AZ129" i="53" s="1"/>
  <c r="AY128" i="53"/>
  <c r="AY129" i="53" s="1"/>
  <c r="AR128" i="53"/>
  <c r="AS128" i="53" s="1"/>
  <c r="AQ128" i="53"/>
  <c r="CK128" i="53" s="1"/>
  <c r="AP128" i="53"/>
  <c r="AO128" i="53"/>
  <c r="CJ128" i="53" s="1"/>
  <c r="AN128" i="53"/>
  <c r="AH128" i="53"/>
  <c r="AG128" i="53"/>
  <c r="AF128" i="53"/>
  <c r="CB128" i="53" s="1"/>
  <c r="AE128" i="53"/>
  <c r="CA128" i="53" s="1"/>
  <c r="Y128" i="53"/>
  <c r="BU128" i="53" s="1"/>
  <c r="X128" i="53"/>
  <c r="W128" i="53"/>
  <c r="BT128" i="53" s="1"/>
  <c r="V128" i="53"/>
  <c r="P128" i="53"/>
  <c r="O128" i="53"/>
  <c r="N128" i="53"/>
  <c r="M128" i="53"/>
  <c r="BD127" i="53"/>
  <c r="AX127" i="53"/>
  <c r="AW127" i="53"/>
  <c r="AV127" i="53"/>
  <c r="AU127" i="53"/>
  <c r="AT127" i="53"/>
  <c r="AM127" i="53"/>
  <c r="AL127" i="53"/>
  <c r="AK127" i="53"/>
  <c r="AJ127" i="53"/>
  <c r="AI127" i="53"/>
  <c r="AD127" i="53"/>
  <c r="AC127" i="53"/>
  <c r="AB127" i="53"/>
  <c r="AA127" i="53"/>
  <c r="Z127" i="53"/>
  <c r="V127" i="53"/>
  <c r="U127" i="53"/>
  <c r="T127" i="53"/>
  <c r="S127" i="53"/>
  <c r="R127" i="53"/>
  <c r="Q127" i="53"/>
  <c r="M127" i="53"/>
  <c r="L127" i="53"/>
  <c r="K127" i="53"/>
  <c r="J127" i="53"/>
  <c r="I127" i="53"/>
  <c r="H127" i="53"/>
  <c r="CP126" i="53"/>
  <c r="CO126" i="53"/>
  <c r="CN126" i="53"/>
  <c r="CM126" i="53"/>
  <c r="CL126" i="53"/>
  <c r="CI126" i="53"/>
  <c r="CH126" i="53"/>
  <c r="CG126" i="53"/>
  <c r="CF126" i="53"/>
  <c r="CE126" i="53"/>
  <c r="CD126" i="53"/>
  <c r="CA126" i="53"/>
  <c r="BZ126" i="53"/>
  <c r="BY126" i="53"/>
  <c r="BX126" i="53"/>
  <c r="BW126" i="53"/>
  <c r="BV126" i="53"/>
  <c r="BS126" i="53"/>
  <c r="BR126" i="53"/>
  <c r="BQ126" i="53"/>
  <c r="BP126" i="53"/>
  <c r="BO126" i="53"/>
  <c r="BN126" i="53"/>
  <c r="BK126" i="53"/>
  <c r="BJ126" i="53"/>
  <c r="BI126" i="53"/>
  <c r="BH126" i="53"/>
  <c r="BG126" i="53"/>
  <c r="BF126" i="53"/>
  <c r="BE126" i="53"/>
  <c r="BC126" i="53"/>
  <c r="BB126" i="53"/>
  <c r="BA126" i="53"/>
  <c r="CS126" i="53" s="1"/>
  <c r="AZ126" i="53"/>
  <c r="AZ127" i="53" s="1"/>
  <c r="AY126" i="53"/>
  <c r="CQ126" i="53" s="1"/>
  <c r="AQ126" i="53"/>
  <c r="CK126" i="53" s="1"/>
  <c r="AP126" i="53"/>
  <c r="AO126" i="53"/>
  <c r="AN126" i="53"/>
  <c r="AN127" i="53" s="1"/>
  <c r="AH126" i="53"/>
  <c r="CC126" i="53" s="1"/>
  <c r="AG126" i="53"/>
  <c r="AF126" i="53"/>
  <c r="CB126" i="53" s="1"/>
  <c r="AE126" i="53"/>
  <c r="AE127" i="53" s="1"/>
  <c r="Y126" i="53"/>
  <c r="BU126" i="53" s="1"/>
  <c r="X126" i="53"/>
  <c r="W126" i="53"/>
  <c r="BT126" i="53" s="1"/>
  <c r="V126" i="53"/>
  <c r="P126" i="53"/>
  <c r="BM126" i="53" s="1"/>
  <c r="O126" i="53"/>
  <c r="N126" i="53"/>
  <c r="M126" i="53"/>
  <c r="BD125" i="53"/>
  <c r="AZ125" i="53"/>
  <c r="AY125" i="53"/>
  <c r="AX125" i="53"/>
  <c r="AW125" i="53"/>
  <c r="AV125" i="53"/>
  <c r="AU125" i="53"/>
  <c r="AT125" i="53"/>
  <c r="AN125" i="53"/>
  <c r="AM125" i="53"/>
  <c r="AL125" i="53"/>
  <c r="AK125" i="53"/>
  <c r="AJ125" i="53"/>
  <c r="AI125" i="53"/>
  <c r="AD125" i="53"/>
  <c r="AC125" i="53"/>
  <c r="AB125" i="53"/>
  <c r="AA125" i="53"/>
  <c r="Z125" i="53"/>
  <c r="W125" i="53"/>
  <c r="U125" i="53"/>
  <c r="T125" i="53"/>
  <c r="S125" i="53"/>
  <c r="R125" i="53"/>
  <c r="Q125" i="53"/>
  <c r="N125" i="53"/>
  <c r="M125" i="53"/>
  <c r="L125" i="53"/>
  <c r="K125" i="53"/>
  <c r="J125" i="53"/>
  <c r="I125" i="53"/>
  <c r="H125" i="53"/>
  <c r="CP124" i="53"/>
  <c r="CO124" i="53"/>
  <c r="CN124" i="53"/>
  <c r="CM124" i="53"/>
  <c r="CL124" i="53"/>
  <c r="CJ124" i="53"/>
  <c r="CI124" i="53"/>
  <c r="CH124" i="53"/>
  <c r="CG124" i="53"/>
  <c r="CF124" i="53"/>
  <c r="CE124" i="53"/>
  <c r="CD124" i="53"/>
  <c r="CB124" i="53"/>
  <c r="CA124" i="53"/>
  <c r="BZ124" i="53"/>
  <c r="BY124" i="53"/>
  <c r="BX124" i="53"/>
  <c r="BW124" i="53"/>
  <c r="BV124" i="53"/>
  <c r="BT124" i="53"/>
  <c r="BS124" i="53"/>
  <c r="BR124" i="53"/>
  <c r="BQ124" i="53"/>
  <c r="BP124" i="53"/>
  <c r="BO124" i="53"/>
  <c r="BN124" i="53"/>
  <c r="BL124" i="53"/>
  <c r="BK124" i="53"/>
  <c r="BJ124" i="53"/>
  <c r="BI124" i="53"/>
  <c r="BH124" i="53"/>
  <c r="BG124" i="53"/>
  <c r="BF124" i="53"/>
  <c r="BE124" i="53"/>
  <c r="BC124" i="53"/>
  <c r="BD124" i="53" s="1"/>
  <c r="BB124" i="53"/>
  <c r="BA124" i="53"/>
  <c r="CS124" i="53" s="1"/>
  <c r="AZ124" i="53"/>
  <c r="CR124" i="53" s="1"/>
  <c r="AY124" i="53"/>
  <c r="CQ124" i="53" s="1"/>
  <c r="AQ124" i="53"/>
  <c r="CK124" i="53" s="1"/>
  <c r="AP124" i="53"/>
  <c r="AO124" i="53"/>
  <c r="AO125" i="53" s="1"/>
  <c r="AN124" i="53"/>
  <c r="AH124" i="53"/>
  <c r="CC124" i="53" s="1"/>
  <c r="AG124" i="53"/>
  <c r="AF124" i="53"/>
  <c r="AF125" i="53" s="1"/>
  <c r="AE124" i="53"/>
  <c r="AE125" i="53" s="1"/>
  <c r="Y124" i="53"/>
  <c r="X124" i="53"/>
  <c r="W124" i="53"/>
  <c r="V124" i="53"/>
  <c r="V125" i="53" s="1"/>
  <c r="P124" i="53"/>
  <c r="O124" i="53"/>
  <c r="N124" i="53"/>
  <c r="M124" i="53"/>
  <c r="BD123" i="53"/>
  <c r="AX123" i="53"/>
  <c r="AW123" i="53"/>
  <c r="AV123" i="53"/>
  <c r="AU123" i="53"/>
  <c r="AT123" i="53"/>
  <c r="AO123" i="53"/>
  <c r="AN123" i="53"/>
  <c r="AM123" i="53"/>
  <c r="AL123" i="53"/>
  <c r="AK123" i="53"/>
  <c r="AJ123" i="53"/>
  <c r="AI123" i="53"/>
  <c r="AD123" i="53"/>
  <c r="AC123" i="53"/>
  <c r="AB123" i="53"/>
  <c r="AA123" i="53"/>
  <c r="Z123" i="53"/>
  <c r="U123" i="53"/>
  <c r="T123" i="53"/>
  <c r="S123" i="53"/>
  <c r="R123" i="53"/>
  <c r="Q123" i="53"/>
  <c r="N123" i="53"/>
  <c r="L123" i="53"/>
  <c r="K123" i="53"/>
  <c r="J123" i="53"/>
  <c r="I123" i="53"/>
  <c r="H123" i="53"/>
  <c r="CS122" i="53"/>
  <c r="CR122" i="53"/>
  <c r="CP122" i="53"/>
  <c r="CO122" i="53"/>
  <c r="CN122" i="53"/>
  <c r="CM122" i="53"/>
  <c r="CL122" i="53"/>
  <c r="CJ122" i="53"/>
  <c r="CH122" i="53"/>
  <c r="CG122" i="53"/>
  <c r="CF122" i="53"/>
  <c r="CE122" i="53"/>
  <c r="CD122" i="53"/>
  <c r="CC122" i="53"/>
  <c r="CB122" i="53"/>
  <c r="BZ122" i="53"/>
  <c r="BY122" i="53"/>
  <c r="BX122" i="53"/>
  <c r="BW122" i="53"/>
  <c r="BV122" i="53"/>
  <c r="BU122" i="53"/>
  <c r="BT122" i="53"/>
  <c r="BR122" i="53"/>
  <c r="BQ122" i="53"/>
  <c r="BP122" i="53"/>
  <c r="BO122" i="53"/>
  <c r="BN122" i="53"/>
  <c r="BM122" i="53"/>
  <c r="BL122" i="53"/>
  <c r="BJ122" i="53"/>
  <c r="BI122" i="53"/>
  <c r="BH122" i="53"/>
  <c r="BG122" i="53"/>
  <c r="BF122" i="53"/>
  <c r="BE122" i="53"/>
  <c r="BD122" i="53"/>
  <c r="BC122" i="53"/>
  <c r="BB122" i="53"/>
  <c r="BA122" i="53"/>
  <c r="AZ122" i="53"/>
  <c r="AZ123" i="53" s="1"/>
  <c r="AY122" i="53"/>
  <c r="AY123" i="53" s="1"/>
  <c r="AR122" i="53"/>
  <c r="AQ122" i="53"/>
  <c r="CK122" i="53" s="1"/>
  <c r="AP122" i="53"/>
  <c r="AO122" i="53"/>
  <c r="AN122" i="53"/>
  <c r="CI122" i="53" s="1"/>
  <c r="AH122" i="53"/>
  <c r="AG122" i="53"/>
  <c r="AF122" i="53"/>
  <c r="AF123" i="53" s="1"/>
  <c r="AE122" i="53"/>
  <c r="CA122" i="53" s="1"/>
  <c r="Y122" i="53"/>
  <c r="X122" i="53"/>
  <c r="W122" i="53"/>
  <c r="W123" i="53" s="1"/>
  <c r="V122" i="53"/>
  <c r="P122" i="53"/>
  <c r="O122" i="53"/>
  <c r="N122" i="53"/>
  <c r="M122" i="53"/>
  <c r="BD121" i="53"/>
  <c r="AX121" i="53"/>
  <c r="AW121" i="53"/>
  <c r="AV121" i="53"/>
  <c r="AU121" i="53"/>
  <c r="AT121" i="53"/>
  <c r="AM121" i="53"/>
  <c r="AL121" i="53"/>
  <c r="AK121" i="53"/>
  <c r="AJ121" i="53"/>
  <c r="AI121" i="53"/>
  <c r="AE121" i="53"/>
  <c r="AD121" i="53"/>
  <c r="AC121" i="53"/>
  <c r="AB121" i="53"/>
  <c r="AA121" i="53"/>
  <c r="Z121" i="53"/>
  <c r="U121" i="53"/>
  <c r="T121" i="53"/>
  <c r="S121" i="53"/>
  <c r="R121" i="53"/>
  <c r="Q121" i="53"/>
  <c r="L121" i="53"/>
  <c r="K121" i="53"/>
  <c r="J121" i="53"/>
  <c r="I121" i="53"/>
  <c r="H121" i="53"/>
  <c r="CS120" i="53"/>
  <c r="CP120" i="53"/>
  <c r="CO120" i="53"/>
  <c r="CN120" i="53"/>
  <c r="CM120" i="53"/>
  <c r="CL120" i="53"/>
  <c r="CH120" i="53"/>
  <c r="CG120" i="53"/>
  <c r="CF120" i="53"/>
  <c r="CE120" i="53"/>
  <c r="CD120" i="53"/>
  <c r="BZ120" i="53"/>
  <c r="BY120" i="53"/>
  <c r="BX120" i="53"/>
  <c r="BW120" i="53"/>
  <c r="BV120" i="53"/>
  <c r="BR120" i="53"/>
  <c r="BQ120" i="53"/>
  <c r="BP120" i="53"/>
  <c r="BO120" i="53"/>
  <c r="BN120" i="53"/>
  <c r="BJ120" i="53"/>
  <c r="BI120" i="53"/>
  <c r="BH120" i="53"/>
  <c r="BG120" i="53"/>
  <c r="BF120" i="53"/>
  <c r="BE120" i="53"/>
  <c r="BC120" i="53"/>
  <c r="BB120" i="53"/>
  <c r="BD120" i="53" s="1"/>
  <c r="BA120" i="53"/>
  <c r="AZ120" i="53"/>
  <c r="AZ121" i="53" s="1"/>
  <c r="AY120" i="53"/>
  <c r="AY121" i="53" s="1"/>
  <c r="AQ120" i="53"/>
  <c r="CK120" i="53" s="1"/>
  <c r="AP120" i="53"/>
  <c r="AO120" i="53"/>
  <c r="CJ120" i="53" s="1"/>
  <c r="AN120" i="53"/>
  <c r="AH120" i="53"/>
  <c r="CC120" i="53" s="1"/>
  <c r="AG120" i="53"/>
  <c r="AF120" i="53"/>
  <c r="CB120" i="53" s="1"/>
  <c r="AE120" i="53"/>
  <c r="CA120" i="53" s="1"/>
  <c r="Y120" i="53"/>
  <c r="AR120" i="53" s="1"/>
  <c r="X120" i="53"/>
  <c r="W120" i="53"/>
  <c r="V120" i="53"/>
  <c r="BS120" i="53" s="1"/>
  <c r="P120" i="53"/>
  <c r="O120" i="53"/>
  <c r="N120" i="53"/>
  <c r="M120" i="53"/>
  <c r="BD119" i="53"/>
  <c r="AX119" i="53"/>
  <c r="AW119" i="53"/>
  <c r="AV119" i="53"/>
  <c r="AU119" i="53"/>
  <c r="AT119" i="53"/>
  <c r="AM119" i="53"/>
  <c r="AL119" i="53"/>
  <c r="AK119" i="53"/>
  <c r="AJ119" i="53"/>
  <c r="AI119" i="53"/>
  <c r="AD119" i="53"/>
  <c r="AC119" i="53"/>
  <c r="AB119" i="53"/>
  <c r="AA119" i="53"/>
  <c r="Z119" i="53"/>
  <c r="V119" i="53"/>
  <c r="U119" i="53"/>
  <c r="T119" i="53"/>
  <c r="S119" i="53"/>
  <c r="R119" i="53"/>
  <c r="Q119" i="53"/>
  <c r="M119" i="53"/>
  <c r="L119" i="53"/>
  <c r="K119" i="53"/>
  <c r="J119" i="53"/>
  <c r="I119" i="53"/>
  <c r="H119" i="53"/>
  <c r="CP118" i="53"/>
  <c r="CO118" i="53"/>
  <c r="CN118" i="53"/>
  <c r="CM118" i="53"/>
  <c r="CL118" i="53"/>
  <c r="CI118" i="53"/>
  <c r="CH118" i="53"/>
  <c r="CG118" i="53"/>
  <c r="CF118" i="53"/>
  <c r="CE118" i="53"/>
  <c r="CD118" i="53"/>
  <c r="CA118" i="53"/>
  <c r="BZ118" i="53"/>
  <c r="BY118" i="53"/>
  <c r="BX118" i="53"/>
  <c r="BW118" i="53"/>
  <c r="BV118" i="53"/>
  <c r="BS118" i="53"/>
  <c r="BR118" i="53"/>
  <c r="BQ118" i="53"/>
  <c r="BP118" i="53"/>
  <c r="BO118" i="53"/>
  <c r="BN118" i="53"/>
  <c r="BK118" i="53"/>
  <c r="BJ118" i="53"/>
  <c r="BI118" i="53"/>
  <c r="BH118" i="53"/>
  <c r="BG118" i="53"/>
  <c r="BF118" i="53"/>
  <c r="BE118" i="53"/>
  <c r="BC118" i="53"/>
  <c r="BB118" i="53"/>
  <c r="BA118" i="53"/>
  <c r="CS118" i="53" s="1"/>
  <c r="AZ118" i="53"/>
  <c r="AZ119" i="53" s="1"/>
  <c r="AY118" i="53"/>
  <c r="CQ118" i="53" s="1"/>
  <c r="AQ118" i="53"/>
  <c r="CK118" i="53" s="1"/>
  <c r="AP118" i="53"/>
  <c r="AO118" i="53"/>
  <c r="AN118" i="53"/>
  <c r="AN119" i="53" s="1"/>
  <c r="AH118" i="53"/>
  <c r="CC118" i="53" s="1"/>
  <c r="AG118" i="53"/>
  <c r="AF118" i="53"/>
  <c r="CB118" i="53" s="1"/>
  <c r="AE118" i="53"/>
  <c r="AE119" i="53" s="1"/>
  <c r="Y118" i="53"/>
  <c r="BU118" i="53" s="1"/>
  <c r="X118" i="53"/>
  <c r="W118" i="53"/>
  <c r="BT118" i="53" s="1"/>
  <c r="V118" i="53"/>
  <c r="P118" i="53"/>
  <c r="BM118" i="53" s="1"/>
  <c r="O118" i="53"/>
  <c r="N118" i="53"/>
  <c r="M118" i="53"/>
  <c r="BD117" i="53"/>
  <c r="AZ117" i="53"/>
  <c r="AY117" i="53"/>
  <c r="AX117" i="53"/>
  <c r="AW117" i="53"/>
  <c r="AV117" i="53"/>
  <c r="AU117" i="53"/>
  <c r="AT117" i="53"/>
  <c r="AN117" i="53"/>
  <c r="AM117" i="53"/>
  <c r="AL117" i="53"/>
  <c r="AK117" i="53"/>
  <c r="AJ117" i="53"/>
  <c r="AI117" i="53"/>
  <c r="AD117" i="53"/>
  <c r="AC117" i="53"/>
  <c r="AB117" i="53"/>
  <c r="AA117" i="53"/>
  <c r="Z117" i="53"/>
  <c r="W117" i="53"/>
  <c r="U117" i="53"/>
  <c r="T117" i="53"/>
  <c r="S117" i="53"/>
  <c r="R117" i="53"/>
  <c r="Q117" i="53"/>
  <c r="N117" i="53"/>
  <c r="M117" i="53"/>
  <c r="L117" i="53"/>
  <c r="K117" i="53"/>
  <c r="J117" i="53"/>
  <c r="I117" i="53"/>
  <c r="H117" i="53"/>
  <c r="CP116" i="53"/>
  <c r="CO116" i="53"/>
  <c r="CN116" i="53"/>
  <c r="CM116" i="53"/>
  <c r="CL116" i="53"/>
  <c r="CJ116" i="53"/>
  <c r="CI116" i="53"/>
  <c r="CH116" i="53"/>
  <c r="CG116" i="53"/>
  <c r="CF116" i="53"/>
  <c r="CE116" i="53"/>
  <c r="CD116" i="53"/>
  <c r="CB116" i="53"/>
  <c r="CA116" i="53"/>
  <c r="BZ116" i="53"/>
  <c r="BY116" i="53"/>
  <c r="BX116" i="53"/>
  <c r="BW116" i="53"/>
  <c r="BV116" i="53"/>
  <c r="BT116" i="53"/>
  <c r="BS116" i="53"/>
  <c r="BR116" i="53"/>
  <c r="BQ116" i="53"/>
  <c r="BP116" i="53"/>
  <c r="BO116" i="53"/>
  <c r="BN116" i="53"/>
  <c r="BL116" i="53"/>
  <c r="BK116" i="53"/>
  <c r="BJ116" i="53"/>
  <c r="BI116" i="53"/>
  <c r="BH116" i="53"/>
  <c r="BG116" i="53"/>
  <c r="BF116" i="53"/>
  <c r="BE116" i="53"/>
  <c r="BC116" i="53"/>
  <c r="BD116" i="53" s="1"/>
  <c r="BB116" i="53"/>
  <c r="BA116" i="53"/>
  <c r="CS116" i="53" s="1"/>
  <c r="AZ116" i="53"/>
  <c r="CR116" i="53" s="1"/>
  <c r="AY116" i="53"/>
  <c r="CQ116" i="53" s="1"/>
  <c r="AQ116" i="53"/>
  <c r="CK116" i="53" s="1"/>
  <c r="AP116" i="53"/>
  <c r="AO116" i="53"/>
  <c r="AO117" i="53" s="1"/>
  <c r="AN116" i="53"/>
  <c r="AH116" i="53"/>
  <c r="CC116" i="53" s="1"/>
  <c r="AG116" i="53"/>
  <c r="AF116" i="53"/>
  <c r="AF117" i="53" s="1"/>
  <c r="AE116" i="53"/>
  <c r="AE117" i="53" s="1"/>
  <c r="Y116" i="53"/>
  <c r="X116" i="53"/>
  <c r="W116" i="53"/>
  <c r="V116" i="53"/>
  <c r="V117" i="53" s="1"/>
  <c r="P116" i="53"/>
  <c r="O116" i="53"/>
  <c r="N116" i="53"/>
  <c r="M116" i="53"/>
  <c r="BD115" i="53"/>
  <c r="AX115" i="53"/>
  <c r="AW115" i="53"/>
  <c r="AV115" i="53"/>
  <c r="AU115" i="53"/>
  <c r="AT115" i="53"/>
  <c r="AO115" i="53"/>
  <c r="AN115" i="53"/>
  <c r="AM115" i="53"/>
  <c r="AL115" i="53"/>
  <c r="AK115" i="53"/>
  <c r="AJ115" i="53"/>
  <c r="AI115" i="53"/>
  <c r="AD115" i="53"/>
  <c r="AC115" i="53"/>
  <c r="AB115" i="53"/>
  <c r="AA115" i="53"/>
  <c r="Z115" i="53"/>
  <c r="U115" i="53"/>
  <c r="T115" i="53"/>
  <c r="S115" i="53"/>
  <c r="R115" i="53"/>
  <c r="Q115" i="53"/>
  <c r="N115" i="53"/>
  <c r="L115" i="53"/>
  <c r="K115" i="53"/>
  <c r="J115" i="53"/>
  <c r="I115" i="53"/>
  <c r="H115" i="53"/>
  <c r="CR114" i="53"/>
  <c r="CP114" i="53"/>
  <c r="CO114" i="53"/>
  <c r="CN114" i="53"/>
  <c r="CM114" i="53"/>
  <c r="CL114" i="53"/>
  <c r="CJ114" i="53"/>
  <c r="CH114" i="53"/>
  <c r="CG114" i="53"/>
  <c r="CF114" i="53"/>
  <c r="CE114" i="53"/>
  <c r="CD114" i="53"/>
  <c r="CC114" i="53"/>
  <c r="CB114" i="53"/>
  <c r="BZ114" i="53"/>
  <c r="BY114" i="53"/>
  <c r="BX114" i="53"/>
  <c r="BW114" i="53"/>
  <c r="BV114" i="53"/>
  <c r="BT114" i="53"/>
  <c r="BR114" i="53"/>
  <c r="BQ114" i="53"/>
  <c r="BP114" i="53"/>
  <c r="BO114" i="53"/>
  <c r="BN114" i="53"/>
  <c r="BL114" i="53"/>
  <c r="BJ114" i="53"/>
  <c r="BI114" i="53"/>
  <c r="BH114" i="53"/>
  <c r="BG114" i="53"/>
  <c r="BF114" i="53"/>
  <c r="BE114" i="53"/>
  <c r="BD114" i="53"/>
  <c r="BC114" i="53"/>
  <c r="BB114" i="53"/>
  <c r="BA114" i="53"/>
  <c r="CS114" i="53" s="1"/>
  <c r="AZ114" i="53"/>
  <c r="AZ115" i="53" s="1"/>
  <c r="AY114" i="53"/>
  <c r="AY115" i="53" s="1"/>
  <c r="AR114" i="53"/>
  <c r="AQ114" i="53"/>
  <c r="CK114" i="53" s="1"/>
  <c r="AP114" i="53"/>
  <c r="AO114" i="53"/>
  <c r="AN114" i="53"/>
  <c r="CI114" i="53" s="1"/>
  <c r="AH114" i="53"/>
  <c r="AG114" i="53"/>
  <c r="AF114" i="53"/>
  <c r="AF115" i="53" s="1"/>
  <c r="AE114" i="53"/>
  <c r="CA114" i="53" s="1"/>
  <c r="Y114" i="53"/>
  <c r="BU114" i="53" s="1"/>
  <c r="X114" i="53"/>
  <c r="W114" i="53"/>
  <c r="W115" i="53" s="1"/>
  <c r="V114" i="53"/>
  <c r="P114" i="53"/>
  <c r="BM114" i="53" s="1"/>
  <c r="O114" i="53"/>
  <c r="N114" i="53"/>
  <c r="M114" i="53"/>
  <c r="BD113" i="53"/>
  <c r="AX113" i="53"/>
  <c r="AW113" i="53"/>
  <c r="AV113" i="53"/>
  <c r="AU113" i="53"/>
  <c r="AT113" i="53"/>
  <c r="AM113" i="53"/>
  <c r="AL113" i="53"/>
  <c r="AK113" i="53"/>
  <c r="AJ113" i="53"/>
  <c r="AI113" i="53"/>
  <c r="AE113" i="53"/>
  <c r="AD113" i="53"/>
  <c r="AC113" i="53"/>
  <c r="AB113" i="53"/>
  <c r="AA113" i="53"/>
  <c r="Z113" i="53"/>
  <c r="U113" i="53"/>
  <c r="T113" i="53"/>
  <c r="S113" i="53"/>
  <c r="R113" i="53"/>
  <c r="Q113" i="53"/>
  <c r="L113" i="53"/>
  <c r="K113" i="53"/>
  <c r="J113" i="53"/>
  <c r="I113" i="53"/>
  <c r="H113" i="53"/>
  <c r="CS112" i="53"/>
  <c r="CP112" i="53"/>
  <c r="CO112" i="53"/>
  <c r="CN112" i="53"/>
  <c r="CM112" i="53"/>
  <c r="CL112" i="53"/>
  <c r="CH112" i="53"/>
  <c r="CG112" i="53"/>
  <c r="CF112" i="53"/>
  <c r="CE112" i="53"/>
  <c r="CD112" i="53"/>
  <c r="CC112" i="53"/>
  <c r="BZ112" i="53"/>
  <c r="BY112" i="53"/>
  <c r="BX112" i="53"/>
  <c r="BW112" i="53"/>
  <c r="BV112" i="53"/>
  <c r="BR112" i="53"/>
  <c r="BQ112" i="53"/>
  <c r="BP112" i="53"/>
  <c r="BO112" i="53"/>
  <c r="BN112" i="53"/>
  <c r="BM112" i="53"/>
  <c r="BJ112" i="53"/>
  <c r="BI112" i="53"/>
  <c r="BH112" i="53"/>
  <c r="BG112" i="53"/>
  <c r="BF112" i="53"/>
  <c r="BE112" i="53"/>
  <c r="BC112" i="53"/>
  <c r="BB112" i="53"/>
  <c r="BD112" i="53" s="1"/>
  <c r="BA112" i="53"/>
  <c r="AZ112" i="53"/>
  <c r="AZ113" i="53" s="1"/>
  <c r="AY112" i="53"/>
  <c r="AY113" i="53" s="1"/>
  <c r="AR112" i="53"/>
  <c r="AS112" i="53" s="1"/>
  <c r="AQ112" i="53"/>
  <c r="CK112" i="53" s="1"/>
  <c r="AP112" i="53"/>
  <c r="AO112" i="53"/>
  <c r="CJ112" i="53" s="1"/>
  <c r="AN112" i="53"/>
  <c r="AH112" i="53"/>
  <c r="AG112" i="53"/>
  <c r="AF112" i="53"/>
  <c r="CB112" i="53" s="1"/>
  <c r="AE112" i="53"/>
  <c r="CA112" i="53" s="1"/>
  <c r="Y112" i="53"/>
  <c r="BU112" i="53" s="1"/>
  <c r="X112" i="53"/>
  <c r="W112" i="53"/>
  <c r="V112" i="53"/>
  <c r="BS112" i="53" s="1"/>
  <c r="P112" i="53"/>
  <c r="O112" i="53"/>
  <c r="N112" i="53"/>
  <c r="M112" i="53"/>
  <c r="BD111" i="53"/>
  <c r="AX111" i="53"/>
  <c r="AW111" i="53"/>
  <c r="AV111" i="53"/>
  <c r="AU111" i="53"/>
  <c r="AT111" i="53"/>
  <c r="AM111" i="53"/>
  <c r="AL111" i="53"/>
  <c r="AK111" i="53"/>
  <c r="AJ111" i="53"/>
  <c r="AI111" i="53"/>
  <c r="AD111" i="53"/>
  <c r="AC111" i="53"/>
  <c r="AB111" i="53"/>
  <c r="AA111" i="53"/>
  <c r="Z111" i="53"/>
  <c r="V111" i="53"/>
  <c r="U111" i="53"/>
  <c r="T111" i="53"/>
  <c r="S111" i="53"/>
  <c r="R111" i="53"/>
  <c r="Q111" i="53"/>
  <c r="M111" i="53"/>
  <c r="L111" i="53"/>
  <c r="K111" i="53"/>
  <c r="J111" i="53"/>
  <c r="I111" i="53"/>
  <c r="H111" i="53"/>
  <c r="CP110" i="53"/>
  <c r="CO110" i="53"/>
  <c r="CN110" i="53"/>
  <c r="CM110" i="53"/>
  <c r="CL110" i="53"/>
  <c r="CI110" i="53"/>
  <c r="CH110" i="53"/>
  <c r="CG110" i="53"/>
  <c r="CF110" i="53"/>
  <c r="CE110" i="53"/>
  <c r="CD110" i="53"/>
  <c r="CA110" i="53"/>
  <c r="BZ110" i="53"/>
  <c r="BY110" i="53"/>
  <c r="BX110" i="53"/>
  <c r="BW110" i="53"/>
  <c r="BV110" i="53"/>
  <c r="BS110" i="53"/>
  <c r="BR110" i="53"/>
  <c r="BQ110" i="53"/>
  <c r="BP110" i="53"/>
  <c r="BO110" i="53"/>
  <c r="BN110" i="53"/>
  <c r="BK110" i="53"/>
  <c r="BJ110" i="53"/>
  <c r="BI110" i="53"/>
  <c r="BH110" i="53"/>
  <c r="BG110" i="53"/>
  <c r="BF110" i="53"/>
  <c r="BE110" i="53"/>
  <c r="BC110" i="53"/>
  <c r="BB110" i="53"/>
  <c r="BA110" i="53"/>
  <c r="CS110" i="53" s="1"/>
  <c r="AZ110" i="53"/>
  <c r="AZ111" i="53" s="1"/>
  <c r="AY110" i="53"/>
  <c r="CQ110" i="53" s="1"/>
  <c r="AQ110" i="53"/>
  <c r="CK110" i="53" s="1"/>
  <c r="AP110" i="53"/>
  <c r="AO110" i="53"/>
  <c r="AN110" i="53"/>
  <c r="AN111" i="53" s="1"/>
  <c r="AH110" i="53"/>
  <c r="CC110" i="53" s="1"/>
  <c r="AG110" i="53"/>
  <c r="AF110" i="53"/>
  <c r="CB110" i="53" s="1"/>
  <c r="AE110" i="53"/>
  <c r="AE111" i="53" s="1"/>
  <c r="Y110" i="53"/>
  <c r="BU110" i="53" s="1"/>
  <c r="X110" i="53"/>
  <c r="W110" i="53"/>
  <c r="BT110" i="53" s="1"/>
  <c r="V110" i="53"/>
  <c r="P110" i="53"/>
  <c r="BM110" i="53" s="1"/>
  <c r="O110" i="53"/>
  <c r="N110" i="53"/>
  <c r="M110" i="53"/>
  <c r="BD109" i="53"/>
  <c r="AZ109" i="53"/>
  <c r="AY109" i="53"/>
  <c r="AX109" i="53"/>
  <c r="AW109" i="53"/>
  <c r="AV109" i="53"/>
  <c r="AU109" i="53"/>
  <c r="AT109" i="53"/>
  <c r="AN109" i="53"/>
  <c r="AM109" i="53"/>
  <c r="AL109" i="53"/>
  <c r="AK109" i="53"/>
  <c r="AJ109" i="53"/>
  <c r="AI109" i="53"/>
  <c r="AD109" i="53"/>
  <c r="AC109" i="53"/>
  <c r="AB109" i="53"/>
  <c r="AA109" i="53"/>
  <c r="Z109" i="53"/>
  <c r="W109" i="53"/>
  <c r="U109" i="53"/>
  <c r="T109" i="53"/>
  <c r="S109" i="53"/>
  <c r="R109" i="53"/>
  <c r="Q109" i="53"/>
  <c r="N109" i="53"/>
  <c r="M109" i="53"/>
  <c r="L109" i="53"/>
  <c r="K109" i="53"/>
  <c r="J109" i="53"/>
  <c r="I109" i="53"/>
  <c r="H109" i="53"/>
  <c r="CP108" i="53"/>
  <c r="CO108" i="53"/>
  <c r="CN108" i="53"/>
  <c r="CM108" i="53"/>
  <c r="CL108" i="53"/>
  <c r="CJ108" i="53"/>
  <c r="CI108" i="53"/>
  <c r="CH108" i="53"/>
  <c r="CG108" i="53"/>
  <c r="CF108" i="53"/>
  <c r="CE108" i="53"/>
  <c r="CD108" i="53"/>
  <c r="CB108" i="53"/>
  <c r="CA108" i="53"/>
  <c r="BZ108" i="53"/>
  <c r="BY108" i="53"/>
  <c r="BX108" i="53"/>
  <c r="BW108" i="53"/>
  <c r="BV108" i="53"/>
  <c r="BT108" i="53"/>
  <c r="BS108" i="53"/>
  <c r="BR108" i="53"/>
  <c r="BQ108" i="53"/>
  <c r="BP108" i="53"/>
  <c r="BO108" i="53"/>
  <c r="BN108" i="53"/>
  <c r="BL108" i="53"/>
  <c r="BK108" i="53"/>
  <c r="BJ108" i="53"/>
  <c r="BI108" i="53"/>
  <c r="BH108" i="53"/>
  <c r="BG108" i="53"/>
  <c r="BF108" i="53"/>
  <c r="BE108" i="53"/>
  <c r="BC108" i="53"/>
  <c r="BD108" i="53" s="1"/>
  <c r="BB108" i="53"/>
  <c r="BA108" i="53"/>
  <c r="CS108" i="53" s="1"/>
  <c r="AZ108" i="53"/>
  <c r="CR108" i="53" s="1"/>
  <c r="AY108" i="53"/>
  <c r="CQ108" i="53" s="1"/>
  <c r="AQ108" i="53"/>
  <c r="CK108" i="53" s="1"/>
  <c r="AP108" i="53"/>
  <c r="AO108" i="53"/>
  <c r="AO109" i="53" s="1"/>
  <c r="AN108" i="53"/>
  <c r="AH108" i="53"/>
  <c r="CC108" i="53" s="1"/>
  <c r="AG108" i="53"/>
  <c r="AF108" i="53"/>
  <c r="AF109" i="53" s="1"/>
  <c r="AE108" i="53"/>
  <c r="AE109" i="53" s="1"/>
  <c r="Y108" i="53"/>
  <c r="X108" i="53"/>
  <c r="W108" i="53"/>
  <c r="V108" i="53"/>
  <c r="V109" i="53" s="1"/>
  <c r="P108" i="53"/>
  <c r="O108" i="53"/>
  <c r="N108" i="53"/>
  <c r="M108" i="53"/>
  <c r="BD107" i="53"/>
  <c r="AX107" i="53"/>
  <c r="AW107" i="53"/>
  <c r="AV107" i="53"/>
  <c r="AU107" i="53"/>
  <c r="AT107" i="53"/>
  <c r="AO107" i="53"/>
  <c r="AN107" i="53"/>
  <c r="AM107" i="53"/>
  <c r="AL107" i="53"/>
  <c r="AK107" i="53"/>
  <c r="AJ107" i="53"/>
  <c r="AI107" i="53"/>
  <c r="AD107" i="53"/>
  <c r="AC107" i="53"/>
  <c r="AB107" i="53"/>
  <c r="AA107" i="53"/>
  <c r="Z107" i="53"/>
  <c r="U107" i="53"/>
  <c r="T107" i="53"/>
  <c r="S107" i="53"/>
  <c r="R107" i="53"/>
  <c r="Q107" i="53"/>
  <c r="N107" i="53"/>
  <c r="L107" i="53"/>
  <c r="K107" i="53"/>
  <c r="J107" i="53"/>
  <c r="I107" i="53"/>
  <c r="H107" i="53"/>
  <c r="CS106" i="53"/>
  <c r="CR106" i="53"/>
  <c r="CP106" i="53"/>
  <c r="CO106" i="53"/>
  <c r="CN106" i="53"/>
  <c r="CM106" i="53"/>
  <c r="CL106" i="53"/>
  <c r="CJ106" i="53"/>
  <c r="CH106" i="53"/>
  <c r="CG106" i="53"/>
  <c r="CF106" i="53"/>
  <c r="CE106" i="53"/>
  <c r="CD106" i="53"/>
  <c r="CC106" i="53"/>
  <c r="CB106" i="53"/>
  <c r="BZ106" i="53"/>
  <c r="BY106" i="53"/>
  <c r="BX106" i="53"/>
  <c r="BW106" i="53"/>
  <c r="BV106" i="53"/>
  <c r="BU106" i="53"/>
  <c r="BT106" i="53"/>
  <c r="BR106" i="53"/>
  <c r="BQ106" i="53"/>
  <c r="BP106" i="53"/>
  <c r="BO106" i="53"/>
  <c r="BN106" i="53"/>
  <c r="BM106" i="53"/>
  <c r="BL106" i="53"/>
  <c r="BJ106" i="53"/>
  <c r="BI106" i="53"/>
  <c r="BH106" i="53"/>
  <c r="BG106" i="53"/>
  <c r="BF106" i="53"/>
  <c r="BE106" i="53"/>
  <c r="BD106" i="53"/>
  <c r="BC106" i="53"/>
  <c r="BB106" i="53"/>
  <c r="BA106" i="53"/>
  <c r="AZ106" i="53"/>
  <c r="AZ107" i="53" s="1"/>
  <c r="AY106" i="53"/>
  <c r="AY107" i="53" s="1"/>
  <c r="AR106" i="53"/>
  <c r="AQ106" i="53"/>
  <c r="CK106" i="53" s="1"/>
  <c r="AP106" i="53"/>
  <c r="AO106" i="53"/>
  <c r="AN106" i="53"/>
  <c r="CI106" i="53" s="1"/>
  <c r="AH106" i="53"/>
  <c r="AG106" i="53"/>
  <c r="AF106" i="53"/>
  <c r="AF107" i="53" s="1"/>
  <c r="AE106" i="53"/>
  <c r="CA106" i="53" s="1"/>
  <c r="Y106" i="53"/>
  <c r="X106" i="53"/>
  <c r="W106" i="53"/>
  <c r="W107" i="53" s="1"/>
  <c r="V106" i="53"/>
  <c r="P106" i="53"/>
  <c r="O106" i="53"/>
  <c r="N106" i="53"/>
  <c r="M106" i="53"/>
  <c r="BD105" i="53"/>
  <c r="AX105" i="53"/>
  <c r="AW105" i="53"/>
  <c r="AV105" i="53"/>
  <c r="AU105" i="53"/>
  <c r="AT105" i="53"/>
  <c r="AM105" i="53"/>
  <c r="AL105" i="53"/>
  <c r="AK105" i="53"/>
  <c r="AJ105" i="53"/>
  <c r="AI105" i="53"/>
  <c r="AE105" i="53"/>
  <c r="AD105" i="53"/>
  <c r="AC105" i="53"/>
  <c r="AB105" i="53"/>
  <c r="AA105" i="53"/>
  <c r="Z105" i="53"/>
  <c r="U105" i="53"/>
  <c r="T105" i="53"/>
  <c r="S105" i="53"/>
  <c r="R105" i="53"/>
  <c r="Q105" i="53"/>
  <c r="L105" i="53"/>
  <c r="K105" i="53"/>
  <c r="J105" i="53"/>
  <c r="I105" i="53"/>
  <c r="H105" i="53"/>
  <c r="CS104" i="53"/>
  <c r="CP104" i="53"/>
  <c r="CO104" i="53"/>
  <c r="CN104" i="53"/>
  <c r="CM104" i="53"/>
  <c r="CL104" i="53"/>
  <c r="CH104" i="53"/>
  <c r="CG104" i="53"/>
  <c r="CF104" i="53"/>
  <c r="CE104" i="53"/>
  <c r="CD104" i="53"/>
  <c r="BZ104" i="53"/>
  <c r="BY104" i="53"/>
  <c r="BX104" i="53"/>
  <c r="BW104" i="53"/>
  <c r="BV104" i="53"/>
  <c r="BR104" i="53"/>
  <c r="BQ104" i="53"/>
  <c r="BP104" i="53"/>
  <c r="BO104" i="53"/>
  <c r="BN104" i="53"/>
  <c r="BJ104" i="53"/>
  <c r="BI104" i="53"/>
  <c r="BH104" i="53"/>
  <c r="BG104" i="53"/>
  <c r="BF104" i="53"/>
  <c r="BE104" i="53"/>
  <c r="BC104" i="53"/>
  <c r="BB104" i="53"/>
  <c r="BD104" i="53" s="1"/>
  <c r="BA104" i="53"/>
  <c r="AZ104" i="53"/>
  <c r="AZ105" i="53" s="1"/>
  <c r="AY104" i="53"/>
  <c r="AY105" i="53" s="1"/>
  <c r="AQ104" i="53"/>
  <c r="CK104" i="53" s="1"/>
  <c r="AP104" i="53"/>
  <c r="AO104" i="53"/>
  <c r="CJ104" i="53" s="1"/>
  <c r="AN104" i="53"/>
  <c r="AH104" i="53"/>
  <c r="CC104" i="53" s="1"/>
  <c r="AG104" i="53"/>
  <c r="AF104" i="53"/>
  <c r="CB104" i="53" s="1"/>
  <c r="AE104" i="53"/>
  <c r="CA104" i="53" s="1"/>
  <c r="Y104" i="53"/>
  <c r="AR104" i="53" s="1"/>
  <c r="X104" i="53"/>
  <c r="W104" i="53"/>
  <c r="V104" i="53"/>
  <c r="BS104" i="53" s="1"/>
  <c r="P104" i="53"/>
  <c r="O104" i="53"/>
  <c r="N104" i="53"/>
  <c r="M104" i="53"/>
  <c r="BD103" i="53"/>
  <c r="AX103" i="53"/>
  <c r="AW103" i="53"/>
  <c r="AV103" i="53"/>
  <c r="AU103" i="53"/>
  <c r="AT103" i="53"/>
  <c r="AM103" i="53"/>
  <c r="AL103" i="53"/>
  <c r="AK103" i="53"/>
  <c r="AJ103" i="53"/>
  <c r="AI103" i="53"/>
  <c r="AD103" i="53"/>
  <c r="AC103" i="53"/>
  <c r="AB103" i="53"/>
  <c r="AA103" i="53"/>
  <c r="Z103" i="53"/>
  <c r="W103" i="53"/>
  <c r="V103" i="53"/>
  <c r="U103" i="53"/>
  <c r="T103" i="53"/>
  <c r="S103" i="53"/>
  <c r="R103" i="53"/>
  <c r="Q103" i="53"/>
  <c r="M103" i="53"/>
  <c r="L103" i="53"/>
  <c r="K103" i="53"/>
  <c r="J103" i="53"/>
  <c r="I103" i="53"/>
  <c r="H103" i="53"/>
  <c r="CP102" i="53"/>
  <c r="CO102" i="53"/>
  <c r="CN102" i="53"/>
  <c r="CM102" i="53"/>
  <c r="CL102" i="53"/>
  <c r="CI102" i="53"/>
  <c r="CH102" i="53"/>
  <c r="CG102" i="53"/>
  <c r="CF102" i="53"/>
  <c r="CE102" i="53"/>
  <c r="CD102" i="53"/>
  <c r="CC102" i="53"/>
  <c r="CA102" i="53"/>
  <c r="BZ102" i="53"/>
  <c r="BY102" i="53"/>
  <c r="BX102" i="53"/>
  <c r="BW102" i="53"/>
  <c r="BV102" i="53"/>
  <c r="BU102" i="53"/>
  <c r="BS102" i="53"/>
  <c r="BR102" i="53"/>
  <c r="BQ102" i="53"/>
  <c r="BP102" i="53"/>
  <c r="BO102" i="53"/>
  <c r="BN102" i="53"/>
  <c r="BK102" i="53"/>
  <c r="BJ102" i="53"/>
  <c r="BI102" i="53"/>
  <c r="BH102" i="53"/>
  <c r="BG102" i="53"/>
  <c r="BF102" i="53"/>
  <c r="BE102" i="53"/>
  <c r="BC102" i="53"/>
  <c r="BB102" i="53"/>
  <c r="BA102" i="53"/>
  <c r="CS102" i="53" s="1"/>
  <c r="AZ102" i="53"/>
  <c r="AZ103" i="53" s="1"/>
  <c r="AY102" i="53"/>
  <c r="CQ102" i="53" s="1"/>
  <c r="AS102" i="53"/>
  <c r="AR102" i="53"/>
  <c r="AQ102" i="53"/>
  <c r="CK102" i="53" s="1"/>
  <c r="AP102" i="53"/>
  <c r="AO102" i="53"/>
  <c r="AN102" i="53"/>
  <c r="AN103" i="53" s="1"/>
  <c r="AH102" i="53"/>
  <c r="AG102" i="53"/>
  <c r="AF102" i="53"/>
  <c r="CB102" i="53" s="1"/>
  <c r="AE102" i="53"/>
  <c r="AE103" i="53" s="1"/>
  <c r="Y102" i="53"/>
  <c r="X102" i="53"/>
  <c r="W102" i="53"/>
  <c r="BT102" i="53" s="1"/>
  <c r="V102" i="53"/>
  <c r="P102" i="53"/>
  <c r="BM102" i="53" s="1"/>
  <c r="O102" i="53"/>
  <c r="N102" i="53"/>
  <c r="M102" i="53"/>
  <c r="BD101" i="53"/>
  <c r="AX101" i="53"/>
  <c r="AW101" i="53"/>
  <c r="AV101" i="53"/>
  <c r="AU101" i="53"/>
  <c r="AT101" i="53"/>
  <c r="AN101" i="53"/>
  <c r="AM101" i="53"/>
  <c r="AL101" i="53"/>
  <c r="AK101" i="53"/>
  <c r="AJ101" i="53"/>
  <c r="AI101" i="53"/>
  <c r="AD101" i="53"/>
  <c r="AC101" i="53"/>
  <c r="AB101" i="53"/>
  <c r="AA101" i="53"/>
  <c r="Z101" i="53"/>
  <c r="W101" i="53"/>
  <c r="V101" i="53"/>
  <c r="U101" i="53"/>
  <c r="T101" i="53"/>
  <c r="S101" i="53"/>
  <c r="R101" i="53"/>
  <c r="Q101" i="53"/>
  <c r="N101" i="53"/>
  <c r="M101" i="53"/>
  <c r="L101" i="53"/>
  <c r="K101" i="53"/>
  <c r="J101" i="53"/>
  <c r="I101" i="53"/>
  <c r="H101" i="53"/>
  <c r="CP100" i="53"/>
  <c r="CO100" i="53"/>
  <c r="CN100" i="53"/>
  <c r="CM100" i="53"/>
  <c r="CL100" i="53"/>
  <c r="CJ100" i="53"/>
  <c r="CI100" i="53"/>
  <c r="CH100" i="53"/>
  <c r="CG100" i="53"/>
  <c r="CF100" i="53"/>
  <c r="CE100" i="53"/>
  <c r="CD100" i="53"/>
  <c r="CB100" i="53"/>
  <c r="CA100" i="53"/>
  <c r="BZ100" i="53"/>
  <c r="BY100" i="53"/>
  <c r="BX100" i="53"/>
  <c r="BW100" i="53"/>
  <c r="BV100" i="53"/>
  <c r="BT100" i="53"/>
  <c r="BS100" i="53"/>
  <c r="BR100" i="53"/>
  <c r="BQ100" i="53"/>
  <c r="BP100" i="53"/>
  <c r="BO100" i="53"/>
  <c r="BN100" i="53"/>
  <c r="BL100" i="53"/>
  <c r="BK100" i="53"/>
  <c r="BJ100" i="53"/>
  <c r="BI100" i="53"/>
  <c r="BH100" i="53"/>
  <c r="BG100" i="53"/>
  <c r="BF100" i="53"/>
  <c r="BE100" i="53"/>
  <c r="BD100" i="53"/>
  <c r="BC100" i="53"/>
  <c r="BB100" i="53"/>
  <c r="BA100" i="53"/>
  <c r="CS100" i="53" s="1"/>
  <c r="AZ100" i="53"/>
  <c r="AZ101" i="53" s="1"/>
  <c r="AY100" i="53"/>
  <c r="AY101" i="53" s="1"/>
  <c r="AQ100" i="53"/>
  <c r="CK100" i="53" s="1"/>
  <c r="AP100" i="53"/>
  <c r="AO100" i="53"/>
  <c r="AO101" i="53" s="1"/>
  <c r="AN100" i="53"/>
  <c r="AH100" i="53"/>
  <c r="CC100" i="53" s="1"/>
  <c r="AG100" i="53"/>
  <c r="AF100" i="53"/>
  <c r="AF101" i="53" s="1"/>
  <c r="AE100" i="53"/>
  <c r="AE101" i="53" s="1"/>
  <c r="Y100" i="53"/>
  <c r="X100" i="53"/>
  <c r="W100" i="53"/>
  <c r="V100" i="53"/>
  <c r="P100" i="53"/>
  <c r="O100" i="53"/>
  <c r="N100" i="53"/>
  <c r="M100" i="53"/>
  <c r="BD99" i="53"/>
  <c r="AZ99" i="53"/>
  <c r="AX99" i="53"/>
  <c r="AW99" i="53"/>
  <c r="AV99" i="53"/>
  <c r="AU99" i="53"/>
  <c r="AT99" i="53"/>
  <c r="AO99" i="53"/>
  <c r="AM99" i="53"/>
  <c r="AL99" i="53"/>
  <c r="AK99" i="53"/>
  <c r="AJ99" i="53"/>
  <c r="AI99" i="53"/>
  <c r="AD99" i="53"/>
  <c r="AC99" i="53"/>
  <c r="AB99" i="53"/>
  <c r="AA99" i="53"/>
  <c r="Z99" i="53"/>
  <c r="W99" i="53"/>
  <c r="U99" i="53"/>
  <c r="T99" i="53"/>
  <c r="S99" i="53"/>
  <c r="R99" i="53"/>
  <c r="Q99" i="53"/>
  <c r="N99" i="53"/>
  <c r="L99" i="53"/>
  <c r="K99" i="53"/>
  <c r="J99" i="53"/>
  <c r="I99" i="53"/>
  <c r="H99" i="53"/>
  <c r="CR98" i="53"/>
  <c r="CP98" i="53"/>
  <c r="CO98" i="53"/>
  <c r="CN98" i="53"/>
  <c r="CM98" i="53"/>
  <c r="CL98" i="53"/>
  <c r="CJ98" i="53"/>
  <c r="CH98" i="53"/>
  <c r="CG98" i="53"/>
  <c r="CF98" i="53"/>
  <c r="CE98" i="53"/>
  <c r="CD98" i="53"/>
  <c r="CB98" i="53"/>
  <c r="BZ98" i="53"/>
  <c r="BY98" i="53"/>
  <c r="BX98" i="53"/>
  <c r="BW98" i="53"/>
  <c r="BV98" i="53"/>
  <c r="BU98" i="53"/>
  <c r="BT98" i="53"/>
  <c r="BR98" i="53"/>
  <c r="BQ98" i="53"/>
  <c r="BP98" i="53"/>
  <c r="BO98" i="53"/>
  <c r="BN98" i="53"/>
  <c r="BL98" i="53"/>
  <c r="BJ98" i="53"/>
  <c r="BI98" i="53"/>
  <c r="BH98" i="53"/>
  <c r="BG98" i="53"/>
  <c r="BF98" i="53"/>
  <c r="BE98" i="53"/>
  <c r="BD98" i="53"/>
  <c r="BC98" i="53"/>
  <c r="BB98" i="53"/>
  <c r="BA98" i="53"/>
  <c r="CS98" i="53" s="1"/>
  <c r="AZ98" i="53"/>
  <c r="AY98" i="53"/>
  <c r="AY99" i="53" s="1"/>
  <c r="AR98" i="53"/>
  <c r="AQ98" i="53"/>
  <c r="CK98" i="53" s="1"/>
  <c r="AP98" i="53"/>
  <c r="AO98" i="53"/>
  <c r="AN98" i="53"/>
  <c r="CI98" i="53" s="1"/>
  <c r="AH98" i="53"/>
  <c r="CC98" i="53" s="1"/>
  <c r="AG98" i="53"/>
  <c r="AF98" i="53"/>
  <c r="AF99" i="53" s="1"/>
  <c r="AE98" i="53"/>
  <c r="CA98" i="53" s="1"/>
  <c r="Y98" i="53"/>
  <c r="X98" i="53"/>
  <c r="W98" i="53"/>
  <c r="V98" i="53"/>
  <c r="P98" i="53"/>
  <c r="BM98" i="53" s="1"/>
  <c r="O98" i="53"/>
  <c r="N98" i="53"/>
  <c r="M98" i="53"/>
  <c r="BD97" i="53"/>
  <c r="AX97" i="53"/>
  <c r="AW97" i="53"/>
  <c r="AV97" i="53"/>
  <c r="AU97" i="53"/>
  <c r="AT97" i="53"/>
  <c r="AO97" i="53"/>
  <c r="AM97" i="53"/>
  <c r="AL97" i="53"/>
  <c r="AK97" i="53"/>
  <c r="AJ97" i="53"/>
  <c r="AI97" i="53"/>
  <c r="AD97" i="53"/>
  <c r="AC97" i="53"/>
  <c r="AB97" i="53"/>
  <c r="AA97" i="53"/>
  <c r="Z97" i="53"/>
  <c r="V97" i="53"/>
  <c r="U97" i="53"/>
  <c r="T97" i="53"/>
  <c r="S97" i="53"/>
  <c r="R97" i="53"/>
  <c r="Q97" i="53"/>
  <c r="L97" i="53"/>
  <c r="K97" i="53"/>
  <c r="J97" i="53"/>
  <c r="I97" i="53"/>
  <c r="H97" i="53"/>
  <c r="CP96" i="53"/>
  <c r="CO96" i="53"/>
  <c r="CN96" i="53"/>
  <c r="CM96" i="53"/>
  <c r="CL96" i="53"/>
  <c r="CH96" i="53"/>
  <c r="CG96" i="53"/>
  <c r="CF96" i="53"/>
  <c r="CE96" i="53"/>
  <c r="CD96" i="53"/>
  <c r="BZ96" i="53"/>
  <c r="BY96" i="53"/>
  <c r="BX96" i="53"/>
  <c r="BW96" i="53"/>
  <c r="BV96" i="53"/>
  <c r="BR96" i="53"/>
  <c r="BQ96" i="53"/>
  <c r="BP96" i="53"/>
  <c r="BO96" i="53"/>
  <c r="BN96" i="53"/>
  <c r="BL96" i="53"/>
  <c r="BJ96" i="53"/>
  <c r="BI96" i="53"/>
  <c r="BH96" i="53"/>
  <c r="BG96" i="53"/>
  <c r="BF96" i="53"/>
  <c r="BE96" i="53"/>
  <c r="BD96" i="53"/>
  <c r="BC96" i="53"/>
  <c r="BB96" i="53"/>
  <c r="BA96" i="53"/>
  <c r="CS96" i="53" s="1"/>
  <c r="AZ96" i="53"/>
  <c r="AY96" i="53"/>
  <c r="AY97" i="53" s="1"/>
  <c r="AQ96" i="53"/>
  <c r="CK96" i="53" s="1"/>
  <c r="AP96" i="53"/>
  <c r="AO96" i="53"/>
  <c r="CJ96" i="53" s="1"/>
  <c r="AN96" i="53"/>
  <c r="AH96" i="53"/>
  <c r="CC96" i="53" s="1"/>
  <c r="AG96" i="53"/>
  <c r="AF96" i="53"/>
  <c r="CB96" i="53" s="1"/>
  <c r="AE96" i="53"/>
  <c r="CA96" i="53" s="1"/>
  <c r="Y96" i="53"/>
  <c r="BU96" i="53" s="1"/>
  <c r="X96" i="53"/>
  <c r="W96" i="53"/>
  <c r="V96" i="53"/>
  <c r="BS96" i="53" s="1"/>
  <c r="P96" i="53"/>
  <c r="O96" i="53"/>
  <c r="N96" i="53"/>
  <c r="N97" i="53" s="1"/>
  <c r="M96" i="53"/>
  <c r="BD95" i="53"/>
  <c r="AX95" i="53"/>
  <c r="AW95" i="53"/>
  <c r="AV95" i="53"/>
  <c r="AU95" i="53"/>
  <c r="AT95" i="53"/>
  <c r="AM95" i="53"/>
  <c r="AL95" i="53"/>
  <c r="AK95" i="53"/>
  <c r="AJ95" i="53"/>
  <c r="AI95" i="53"/>
  <c r="AF95" i="53"/>
  <c r="AE95" i="53"/>
  <c r="AD95" i="53"/>
  <c r="AC95" i="53"/>
  <c r="AB95" i="53"/>
  <c r="AA95" i="53"/>
  <c r="Z95" i="53"/>
  <c r="W95" i="53"/>
  <c r="V95" i="53"/>
  <c r="U95" i="53"/>
  <c r="T95" i="53"/>
  <c r="S95" i="53"/>
  <c r="R95" i="53"/>
  <c r="Q95" i="53"/>
  <c r="L95" i="53"/>
  <c r="K95" i="53"/>
  <c r="J95" i="53"/>
  <c r="I95" i="53"/>
  <c r="H95" i="53"/>
  <c r="CP94" i="53"/>
  <c r="CO94" i="53"/>
  <c r="CN94" i="53"/>
  <c r="CM94" i="53"/>
  <c r="CL94" i="53"/>
  <c r="CI94" i="53"/>
  <c r="CH94" i="53"/>
  <c r="CG94" i="53"/>
  <c r="CF94" i="53"/>
  <c r="CE94" i="53"/>
  <c r="CD94" i="53"/>
  <c r="CA94" i="53"/>
  <c r="BZ94" i="53"/>
  <c r="BY94" i="53"/>
  <c r="BX94" i="53"/>
  <c r="BW94" i="53"/>
  <c r="BV94" i="53"/>
  <c r="BR94" i="53"/>
  <c r="BQ94" i="53"/>
  <c r="BP94" i="53"/>
  <c r="BO94" i="53"/>
  <c r="BN94" i="53"/>
  <c r="BK94" i="53"/>
  <c r="BJ94" i="53"/>
  <c r="BI94" i="53"/>
  <c r="BH94" i="53"/>
  <c r="BG94" i="53"/>
  <c r="BF94" i="53"/>
  <c r="BE94" i="53"/>
  <c r="BC94" i="53"/>
  <c r="BB94" i="53"/>
  <c r="BA94" i="53"/>
  <c r="CS94" i="53" s="1"/>
  <c r="AZ94" i="53"/>
  <c r="AZ95" i="53" s="1"/>
  <c r="AY94" i="53"/>
  <c r="CQ94" i="53" s="1"/>
  <c r="AQ94" i="53"/>
  <c r="CK94" i="53" s="1"/>
  <c r="AP94" i="53"/>
  <c r="AO94" i="53"/>
  <c r="CJ94" i="53" s="1"/>
  <c r="AN94" i="53"/>
  <c r="AN95" i="53" s="1"/>
  <c r="AH94" i="53"/>
  <c r="CC94" i="53" s="1"/>
  <c r="AG94" i="53"/>
  <c r="AF94" i="53"/>
  <c r="CB94" i="53" s="1"/>
  <c r="AE94" i="53"/>
  <c r="Y94" i="53"/>
  <c r="X94" i="53"/>
  <c r="W94" i="53"/>
  <c r="BT94" i="53" s="1"/>
  <c r="V94" i="53"/>
  <c r="BS94" i="53" s="1"/>
  <c r="P94" i="53"/>
  <c r="O94" i="53"/>
  <c r="N94" i="53"/>
  <c r="M94" i="53"/>
  <c r="M95" i="53" s="1"/>
  <c r="BD93" i="53"/>
  <c r="AZ93" i="53"/>
  <c r="AY93" i="53"/>
  <c r="AX93" i="53"/>
  <c r="AW93" i="53"/>
  <c r="AV93" i="53"/>
  <c r="AU93" i="53"/>
  <c r="AT93" i="53"/>
  <c r="AM93" i="53"/>
  <c r="AL93" i="53"/>
  <c r="AK93" i="53"/>
  <c r="AJ93" i="53"/>
  <c r="AI93" i="53"/>
  <c r="AF93" i="53"/>
  <c r="AD93" i="53"/>
  <c r="AC93" i="53"/>
  <c r="AB93" i="53"/>
  <c r="AA93" i="53"/>
  <c r="Z93" i="53"/>
  <c r="W93" i="53"/>
  <c r="V93" i="53"/>
  <c r="U93" i="53"/>
  <c r="T93" i="53"/>
  <c r="S93" i="53"/>
  <c r="R93" i="53"/>
  <c r="Q93" i="53"/>
  <c r="L93" i="53"/>
  <c r="K93" i="53"/>
  <c r="J93" i="53"/>
  <c r="I93" i="53"/>
  <c r="H93" i="53"/>
  <c r="CP92" i="53"/>
  <c r="CO92" i="53"/>
  <c r="CN92" i="53"/>
  <c r="CM92" i="53"/>
  <c r="CL92" i="53"/>
  <c r="CJ92" i="53"/>
  <c r="CH92" i="53"/>
  <c r="CG92" i="53"/>
  <c r="CF92" i="53"/>
  <c r="CE92" i="53"/>
  <c r="CD92" i="53"/>
  <c r="CB92" i="53"/>
  <c r="CA92" i="53"/>
  <c r="BZ92" i="53"/>
  <c r="BY92" i="53"/>
  <c r="BX92" i="53"/>
  <c r="BW92" i="53"/>
  <c r="BV92" i="53"/>
  <c r="BR92" i="53"/>
  <c r="BQ92" i="53"/>
  <c r="BP92" i="53"/>
  <c r="BO92" i="53"/>
  <c r="BN92" i="53"/>
  <c r="BL92" i="53"/>
  <c r="BJ92" i="53"/>
  <c r="BI92" i="53"/>
  <c r="BH92" i="53"/>
  <c r="BG92" i="53"/>
  <c r="BF92" i="53"/>
  <c r="BE92" i="53"/>
  <c r="BC92" i="53"/>
  <c r="BB92" i="53"/>
  <c r="BD92" i="53" s="1"/>
  <c r="BA92" i="53"/>
  <c r="CS92" i="53" s="1"/>
  <c r="AZ92" i="53"/>
  <c r="CR92" i="53" s="1"/>
  <c r="AY92" i="53"/>
  <c r="CQ92" i="53" s="1"/>
  <c r="AQ92" i="53"/>
  <c r="CK92" i="53" s="1"/>
  <c r="AP92" i="53"/>
  <c r="AO92" i="53"/>
  <c r="AO93" i="53" s="1"/>
  <c r="AN92" i="53"/>
  <c r="CI92" i="53" s="1"/>
  <c r="AH92" i="53"/>
  <c r="CC92" i="53" s="1"/>
  <c r="AG92" i="53"/>
  <c r="AF92" i="53"/>
  <c r="AE92" i="53"/>
  <c r="AE93" i="53" s="1"/>
  <c r="Y92" i="53"/>
  <c r="X92" i="53"/>
  <c r="W92" i="53"/>
  <c r="BT92" i="53" s="1"/>
  <c r="V92" i="53"/>
  <c r="BS92" i="53" s="1"/>
  <c r="P92" i="53"/>
  <c r="BM92" i="53" s="1"/>
  <c r="O92" i="53"/>
  <c r="N92" i="53"/>
  <c r="N93" i="53" s="1"/>
  <c r="M92" i="53"/>
  <c r="BK92" i="53" s="1"/>
  <c r="BD91" i="53"/>
  <c r="AX91" i="53"/>
  <c r="AW91" i="53"/>
  <c r="AV91" i="53"/>
  <c r="AU91" i="53"/>
  <c r="AT91" i="53"/>
  <c r="AO91" i="53"/>
  <c r="AM91" i="53"/>
  <c r="AL91" i="53"/>
  <c r="AK91" i="53"/>
  <c r="AJ91" i="53"/>
  <c r="AI91" i="53"/>
  <c r="AD91" i="53"/>
  <c r="AC91" i="53"/>
  <c r="AB91" i="53"/>
  <c r="AA91" i="53"/>
  <c r="Z91" i="53"/>
  <c r="U91" i="53"/>
  <c r="T91" i="53"/>
  <c r="S91" i="53"/>
  <c r="R91" i="53"/>
  <c r="Q91" i="53"/>
  <c r="L91" i="53"/>
  <c r="K91" i="53"/>
  <c r="J91" i="53"/>
  <c r="I91" i="53"/>
  <c r="H91" i="53"/>
  <c r="CP90" i="53"/>
  <c r="CO90" i="53"/>
  <c r="CN90" i="53"/>
  <c r="CM90" i="53"/>
  <c r="CL90" i="53"/>
  <c r="CH90" i="53"/>
  <c r="CG90" i="53"/>
  <c r="CF90" i="53"/>
  <c r="CE90" i="53"/>
  <c r="CD90" i="53"/>
  <c r="BZ90" i="53"/>
  <c r="BY90" i="53"/>
  <c r="BX90" i="53"/>
  <c r="BW90" i="53"/>
  <c r="BV90" i="53"/>
  <c r="BR90" i="53"/>
  <c r="BQ90" i="53"/>
  <c r="BP90" i="53"/>
  <c r="BO90" i="53"/>
  <c r="BN90" i="53"/>
  <c r="BM90" i="53"/>
  <c r="BJ90" i="53"/>
  <c r="BI90" i="53"/>
  <c r="BH90" i="53"/>
  <c r="BG90" i="53"/>
  <c r="BF90" i="53"/>
  <c r="BE90" i="53"/>
  <c r="BC90" i="53"/>
  <c r="BB90" i="53"/>
  <c r="BD90" i="53" s="1"/>
  <c r="BA90" i="53"/>
  <c r="CS90" i="53" s="1"/>
  <c r="AZ90" i="53"/>
  <c r="AZ91" i="53" s="1"/>
  <c r="AY90" i="53"/>
  <c r="AY91" i="53" s="1"/>
  <c r="AR90" i="53"/>
  <c r="AS90" i="53" s="1"/>
  <c r="AQ90" i="53"/>
  <c r="CK90" i="53" s="1"/>
  <c r="AP90" i="53"/>
  <c r="AO90" i="53"/>
  <c r="CJ90" i="53" s="1"/>
  <c r="AN90" i="53"/>
  <c r="AN91" i="53" s="1"/>
  <c r="AH90" i="53"/>
  <c r="CC90" i="53" s="1"/>
  <c r="AG90" i="53"/>
  <c r="AF90" i="53"/>
  <c r="CB90" i="53" s="1"/>
  <c r="AE90" i="53"/>
  <c r="CA90" i="53" s="1"/>
  <c r="Y90" i="53"/>
  <c r="BU90" i="53" s="1"/>
  <c r="X90" i="53"/>
  <c r="W90" i="53"/>
  <c r="BT90" i="53" s="1"/>
  <c r="V90" i="53"/>
  <c r="BS90" i="53" s="1"/>
  <c r="P90" i="53"/>
  <c r="O90" i="53"/>
  <c r="N90" i="53"/>
  <c r="N91" i="53" s="1"/>
  <c r="M90" i="53"/>
  <c r="M91" i="53" s="1"/>
  <c r="BD89" i="53"/>
  <c r="AX89" i="53"/>
  <c r="AW89" i="53"/>
  <c r="AV89" i="53"/>
  <c r="AU89" i="53"/>
  <c r="AT89" i="53"/>
  <c r="AM89" i="53"/>
  <c r="AL89" i="53"/>
  <c r="AK89" i="53"/>
  <c r="AJ89" i="53"/>
  <c r="AI89" i="53"/>
  <c r="AD89" i="53"/>
  <c r="AC89" i="53"/>
  <c r="AB89" i="53"/>
  <c r="AA89" i="53"/>
  <c r="Z89" i="53"/>
  <c r="V89" i="53"/>
  <c r="U89" i="53"/>
  <c r="T89" i="53"/>
  <c r="S89" i="53"/>
  <c r="R89" i="53"/>
  <c r="Q89" i="53"/>
  <c r="M89" i="53"/>
  <c r="L89" i="53"/>
  <c r="K89" i="53"/>
  <c r="J89" i="53"/>
  <c r="I89" i="53"/>
  <c r="H89" i="53"/>
  <c r="CP88" i="53"/>
  <c r="CO88" i="53"/>
  <c r="CN88" i="53"/>
  <c r="CM88" i="53"/>
  <c r="CL88" i="53"/>
  <c r="CI88" i="53"/>
  <c r="CH88" i="53"/>
  <c r="CG88" i="53"/>
  <c r="CF88" i="53"/>
  <c r="CE88" i="53"/>
  <c r="CD88" i="53"/>
  <c r="CC88" i="53"/>
  <c r="CA88" i="53"/>
  <c r="BZ88" i="53"/>
  <c r="BY88" i="53"/>
  <c r="BX88" i="53"/>
  <c r="BW88" i="53"/>
  <c r="BV88" i="53"/>
  <c r="BU88" i="53"/>
  <c r="BS88" i="53"/>
  <c r="BR88" i="53"/>
  <c r="BQ88" i="53"/>
  <c r="BP88" i="53"/>
  <c r="BO88" i="53"/>
  <c r="BN88" i="53"/>
  <c r="BK88" i="53"/>
  <c r="BJ88" i="53"/>
  <c r="BI88" i="53"/>
  <c r="BH88" i="53"/>
  <c r="BG88" i="53"/>
  <c r="BF88" i="53"/>
  <c r="BE88" i="53"/>
  <c r="BC88" i="53"/>
  <c r="BB88" i="53"/>
  <c r="BD88" i="53" s="1"/>
  <c r="BA88" i="53"/>
  <c r="CS88" i="53" s="1"/>
  <c r="AZ88" i="53"/>
  <c r="AZ89" i="53" s="1"/>
  <c r="AY88" i="53"/>
  <c r="AY89" i="53" s="1"/>
  <c r="AR88" i="53"/>
  <c r="AS88" i="53" s="1"/>
  <c r="AQ88" i="53"/>
  <c r="CK88" i="53" s="1"/>
  <c r="AP88" i="53"/>
  <c r="AO88" i="53"/>
  <c r="AO89" i="53" s="1"/>
  <c r="AN88" i="53"/>
  <c r="AN89" i="53" s="1"/>
  <c r="AH88" i="53"/>
  <c r="AG88" i="53"/>
  <c r="AF88" i="53"/>
  <c r="CB88" i="53" s="1"/>
  <c r="AE88" i="53"/>
  <c r="AE89" i="53" s="1"/>
  <c r="Y88" i="53"/>
  <c r="X88" i="53"/>
  <c r="W88" i="53"/>
  <c r="BT88" i="53" s="1"/>
  <c r="V88" i="53"/>
  <c r="P88" i="53"/>
  <c r="BM88" i="53" s="1"/>
  <c r="O88" i="53"/>
  <c r="N88" i="53"/>
  <c r="N89" i="53" s="1"/>
  <c r="M88" i="53"/>
  <c r="BD87" i="53"/>
  <c r="AX87" i="53"/>
  <c r="AW87" i="53"/>
  <c r="AV87" i="53"/>
  <c r="AU87" i="53"/>
  <c r="AT87" i="53"/>
  <c r="AN87" i="53"/>
  <c r="AM87" i="53"/>
  <c r="AL87" i="53"/>
  <c r="AK87" i="53"/>
  <c r="AJ87" i="53"/>
  <c r="AI87" i="53"/>
  <c r="AD87" i="53"/>
  <c r="AC87" i="53"/>
  <c r="AB87" i="53"/>
  <c r="AA87" i="53"/>
  <c r="Z87" i="53"/>
  <c r="W87" i="53"/>
  <c r="V87" i="53"/>
  <c r="U87" i="53"/>
  <c r="T87" i="53"/>
  <c r="S87" i="53"/>
  <c r="R87" i="53"/>
  <c r="Q87" i="53"/>
  <c r="N87" i="53"/>
  <c r="M87" i="53"/>
  <c r="L87" i="53"/>
  <c r="K87" i="53"/>
  <c r="J87" i="53"/>
  <c r="I87" i="53"/>
  <c r="H87" i="53"/>
  <c r="CP86" i="53"/>
  <c r="CO86" i="53"/>
  <c r="CN86" i="53"/>
  <c r="CM86" i="53"/>
  <c r="CL86" i="53"/>
  <c r="CJ86" i="53"/>
  <c r="CI86" i="53"/>
  <c r="CH86" i="53"/>
  <c r="CG86" i="53"/>
  <c r="CF86" i="53"/>
  <c r="CE86" i="53"/>
  <c r="CD86" i="53"/>
  <c r="CB86" i="53"/>
  <c r="CA86" i="53"/>
  <c r="BZ86" i="53"/>
  <c r="BY86" i="53"/>
  <c r="BX86" i="53"/>
  <c r="BW86" i="53"/>
  <c r="BV86" i="53"/>
  <c r="BT86" i="53"/>
  <c r="BS86" i="53"/>
  <c r="BR86" i="53"/>
  <c r="BQ86" i="53"/>
  <c r="BP86" i="53"/>
  <c r="BO86" i="53"/>
  <c r="BN86" i="53"/>
  <c r="BL86" i="53"/>
  <c r="BK86" i="53"/>
  <c r="BJ86" i="53"/>
  <c r="BI86" i="53"/>
  <c r="BH86" i="53"/>
  <c r="BG86" i="53"/>
  <c r="BF86" i="53"/>
  <c r="BE86" i="53"/>
  <c r="BC86" i="53"/>
  <c r="BD86" i="53" s="1"/>
  <c r="BB86" i="53"/>
  <c r="BA86" i="53"/>
  <c r="CS86" i="53" s="1"/>
  <c r="AZ86" i="53"/>
  <c r="AZ87" i="53" s="1"/>
  <c r="AY86" i="53"/>
  <c r="AY87" i="53" s="1"/>
  <c r="AQ86" i="53"/>
  <c r="CK86" i="53" s="1"/>
  <c r="AP86" i="53"/>
  <c r="AO86" i="53"/>
  <c r="AO87" i="53" s="1"/>
  <c r="AN86" i="53"/>
  <c r="AH86" i="53"/>
  <c r="CC86" i="53" s="1"/>
  <c r="AG86" i="53"/>
  <c r="AF86" i="53"/>
  <c r="AF87" i="53" s="1"/>
  <c r="AE86" i="53"/>
  <c r="AE87" i="53" s="1"/>
  <c r="Y86" i="53"/>
  <c r="BU86" i="53" s="1"/>
  <c r="X86" i="53"/>
  <c r="W86" i="53"/>
  <c r="V86" i="53"/>
  <c r="P86" i="53"/>
  <c r="O86" i="53"/>
  <c r="N86" i="53"/>
  <c r="M86" i="53"/>
  <c r="BD85" i="53"/>
  <c r="AX85" i="53"/>
  <c r="AW85" i="53"/>
  <c r="AV85" i="53"/>
  <c r="AU85" i="53"/>
  <c r="AT85" i="53"/>
  <c r="AO85" i="53"/>
  <c r="AN85" i="53"/>
  <c r="AM85" i="53"/>
  <c r="AL85" i="53"/>
  <c r="AK85" i="53"/>
  <c r="AJ85" i="53"/>
  <c r="AI85" i="53"/>
  <c r="AD85" i="53"/>
  <c r="AC85" i="53"/>
  <c r="AB85" i="53"/>
  <c r="AA85" i="53"/>
  <c r="Z85" i="53"/>
  <c r="W85" i="53"/>
  <c r="U85" i="53"/>
  <c r="T85" i="53"/>
  <c r="S85" i="53"/>
  <c r="R85" i="53"/>
  <c r="Q85" i="53"/>
  <c r="N85" i="53"/>
  <c r="L85" i="53"/>
  <c r="K85" i="53"/>
  <c r="J85" i="53"/>
  <c r="I85" i="53"/>
  <c r="H85" i="53"/>
  <c r="CP84" i="53"/>
  <c r="CO84" i="53"/>
  <c r="CN84" i="53"/>
  <c r="CM84" i="53"/>
  <c r="CL84" i="53"/>
  <c r="CJ84" i="53"/>
  <c r="CH84" i="53"/>
  <c r="CG84" i="53"/>
  <c r="CF84" i="53"/>
  <c r="CE84" i="53"/>
  <c r="CD84" i="53"/>
  <c r="CB84" i="53"/>
  <c r="BZ84" i="53"/>
  <c r="BY84" i="53"/>
  <c r="BX84" i="53"/>
  <c r="BW84" i="53"/>
  <c r="BV84" i="53"/>
  <c r="BT84" i="53"/>
  <c r="BR84" i="53"/>
  <c r="BQ84" i="53"/>
  <c r="BP84" i="53"/>
  <c r="BO84" i="53"/>
  <c r="BN84" i="53"/>
  <c r="BL84" i="53"/>
  <c r="BJ84" i="53"/>
  <c r="BI84" i="53"/>
  <c r="BH84" i="53"/>
  <c r="BG84" i="53"/>
  <c r="BF84" i="53"/>
  <c r="BE84" i="53"/>
  <c r="BD84" i="53"/>
  <c r="BC84" i="53"/>
  <c r="BB84" i="53"/>
  <c r="BA84" i="53"/>
  <c r="CS84" i="53" s="1"/>
  <c r="AZ84" i="53"/>
  <c r="AZ85" i="53" s="1"/>
  <c r="AY84" i="53"/>
  <c r="AY85" i="53" s="1"/>
  <c r="AQ84" i="53"/>
  <c r="CK84" i="53" s="1"/>
  <c r="AP84" i="53"/>
  <c r="AO84" i="53"/>
  <c r="AN84" i="53"/>
  <c r="CI84" i="53" s="1"/>
  <c r="AH84" i="53"/>
  <c r="CC84" i="53" s="1"/>
  <c r="AG84" i="53"/>
  <c r="AF84" i="53"/>
  <c r="AF85" i="53" s="1"/>
  <c r="AE84" i="53"/>
  <c r="CA84" i="53" s="1"/>
  <c r="Y84" i="53"/>
  <c r="BU84" i="53" s="1"/>
  <c r="X84" i="53"/>
  <c r="W84" i="53"/>
  <c r="V84" i="53"/>
  <c r="BS84" i="53" s="1"/>
  <c r="P84" i="53"/>
  <c r="O84" i="53"/>
  <c r="N84" i="53"/>
  <c r="M84" i="53"/>
  <c r="M85" i="53" s="1"/>
  <c r="BD83" i="53"/>
  <c r="AX83" i="53"/>
  <c r="AW83" i="53"/>
  <c r="AV83" i="53"/>
  <c r="AU83" i="53"/>
  <c r="AT83" i="53"/>
  <c r="AO83" i="53"/>
  <c r="AM83" i="53"/>
  <c r="AL83" i="53"/>
  <c r="AK83" i="53"/>
  <c r="AJ83" i="53"/>
  <c r="AI83" i="53"/>
  <c r="AD83" i="53"/>
  <c r="AC83" i="53"/>
  <c r="AB83" i="53"/>
  <c r="AA83" i="53"/>
  <c r="Z83" i="53"/>
  <c r="U83" i="53"/>
  <c r="T83" i="53"/>
  <c r="S83" i="53"/>
  <c r="R83" i="53"/>
  <c r="Q83" i="53"/>
  <c r="L83" i="53"/>
  <c r="K83" i="53"/>
  <c r="J83" i="53"/>
  <c r="I83" i="53"/>
  <c r="H83" i="53"/>
  <c r="CP82" i="53"/>
  <c r="CO82" i="53"/>
  <c r="CN82" i="53"/>
  <c r="CM82" i="53"/>
  <c r="CL82" i="53"/>
  <c r="CH82" i="53"/>
  <c r="CG82" i="53"/>
  <c r="CF82" i="53"/>
  <c r="CE82" i="53"/>
  <c r="CD82" i="53"/>
  <c r="BZ82" i="53"/>
  <c r="BY82" i="53"/>
  <c r="BX82" i="53"/>
  <c r="BW82" i="53"/>
  <c r="BV82" i="53"/>
  <c r="BR82" i="53"/>
  <c r="BQ82" i="53"/>
  <c r="BP82" i="53"/>
  <c r="BO82" i="53"/>
  <c r="BN82" i="53"/>
  <c r="BM82" i="53"/>
  <c r="BJ82" i="53"/>
  <c r="BI82" i="53"/>
  <c r="BH82" i="53"/>
  <c r="BG82" i="53"/>
  <c r="BF82" i="53"/>
  <c r="BE82" i="53"/>
  <c r="BC82" i="53"/>
  <c r="BB82" i="53"/>
  <c r="BD82" i="53" s="1"/>
  <c r="BA82" i="53"/>
  <c r="CS82" i="53" s="1"/>
  <c r="AZ82" i="53"/>
  <c r="AZ83" i="53" s="1"/>
  <c r="AY82" i="53"/>
  <c r="AY83" i="53" s="1"/>
  <c r="AR82" i="53"/>
  <c r="AS82" i="53" s="1"/>
  <c r="AQ82" i="53"/>
  <c r="CK82" i="53" s="1"/>
  <c r="AP82" i="53"/>
  <c r="AO82" i="53"/>
  <c r="CJ82" i="53" s="1"/>
  <c r="AN82" i="53"/>
  <c r="AN83" i="53" s="1"/>
  <c r="AH82" i="53"/>
  <c r="CC82" i="53" s="1"/>
  <c r="AG82" i="53"/>
  <c r="AF82" i="53"/>
  <c r="CB82" i="53" s="1"/>
  <c r="AE82" i="53"/>
  <c r="CA82" i="53" s="1"/>
  <c r="Y82" i="53"/>
  <c r="BU82" i="53" s="1"/>
  <c r="X82" i="53"/>
  <c r="W82" i="53"/>
  <c r="BT82" i="53" s="1"/>
  <c r="V82" i="53"/>
  <c r="BS82" i="53" s="1"/>
  <c r="P82" i="53"/>
  <c r="O82" i="53"/>
  <c r="N82" i="53"/>
  <c r="N83" i="53" s="1"/>
  <c r="M82" i="53"/>
  <c r="M83" i="53" s="1"/>
  <c r="BD81" i="53"/>
  <c r="AX81" i="53"/>
  <c r="AW81" i="53"/>
  <c r="AV81" i="53"/>
  <c r="AU81" i="53"/>
  <c r="AT81" i="53"/>
  <c r="AM81" i="53"/>
  <c r="AL81" i="53"/>
  <c r="AK81" i="53"/>
  <c r="AJ81" i="53"/>
  <c r="AI81" i="53"/>
  <c r="AD81" i="53"/>
  <c r="AC81" i="53"/>
  <c r="AB81" i="53"/>
  <c r="AA81" i="53"/>
  <c r="Z81" i="53"/>
  <c r="V81" i="53"/>
  <c r="U81" i="53"/>
  <c r="T81" i="53"/>
  <c r="S81" i="53"/>
  <c r="R81" i="53"/>
  <c r="Q81" i="53"/>
  <c r="M81" i="53"/>
  <c r="L81" i="53"/>
  <c r="K81" i="53"/>
  <c r="J81" i="53"/>
  <c r="I81" i="53"/>
  <c r="H81" i="53"/>
  <c r="CP80" i="53"/>
  <c r="CO80" i="53"/>
  <c r="CN80" i="53"/>
  <c r="CM80" i="53"/>
  <c r="CL80" i="53"/>
  <c r="CI80" i="53"/>
  <c r="CH80" i="53"/>
  <c r="CG80" i="53"/>
  <c r="CF80" i="53"/>
  <c r="CE80" i="53"/>
  <c r="CD80" i="53"/>
  <c r="CC80" i="53"/>
  <c r="CA80" i="53"/>
  <c r="BZ80" i="53"/>
  <c r="BY80" i="53"/>
  <c r="BX80" i="53"/>
  <c r="BW80" i="53"/>
  <c r="BV80" i="53"/>
  <c r="BU80" i="53"/>
  <c r="BS80" i="53"/>
  <c r="BR80" i="53"/>
  <c r="BQ80" i="53"/>
  <c r="BP80" i="53"/>
  <c r="BO80" i="53"/>
  <c r="BN80" i="53"/>
  <c r="BK80" i="53"/>
  <c r="BJ80" i="53"/>
  <c r="BI80" i="53"/>
  <c r="BH80" i="53"/>
  <c r="BG80" i="53"/>
  <c r="BF80" i="53"/>
  <c r="BE80" i="53"/>
  <c r="BC80" i="53"/>
  <c r="BB80" i="53"/>
  <c r="BD80" i="53" s="1"/>
  <c r="BA80" i="53"/>
  <c r="CS80" i="53" s="1"/>
  <c r="AZ80" i="53"/>
  <c r="AZ81" i="53" s="1"/>
  <c r="AY80" i="53"/>
  <c r="AY81" i="53" s="1"/>
  <c r="AR80" i="53"/>
  <c r="AS80" i="53" s="1"/>
  <c r="AQ80" i="53"/>
  <c r="CK80" i="53" s="1"/>
  <c r="AP80" i="53"/>
  <c r="AO80" i="53"/>
  <c r="AO81" i="53" s="1"/>
  <c r="AN80" i="53"/>
  <c r="AN81" i="53" s="1"/>
  <c r="AH80" i="53"/>
  <c r="AG80" i="53"/>
  <c r="AF80" i="53"/>
  <c r="CB80" i="53" s="1"/>
  <c r="AE80" i="53"/>
  <c r="AE81" i="53" s="1"/>
  <c r="Y80" i="53"/>
  <c r="X80" i="53"/>
  <c r="W80" i="53"/>
  <c r="BT80" i="53" s="1"/>
  <c r="V80" i="53"/>
  <c r="P80" i="53"/>
  <c r="BM80" i="53" s="1"/>
  <c r="O80" i="53"/>
  <c r="N80" i="53"/>
  <c r="N81" i="53" s="1"/>
  <c r="M80" i="53"/>
  <c r="BD79" i="53"/>
  <c r="AX79" i="53"/>
  <c r="AW79" i="53"/>
  <c r="AV79" i="53"/>
  <c r="AU79" i="53"/>
  <c r="AT79" i="53"/>
  <c r="AN79" i="53"/>
  <c r="AM79" i="53"/>
  <c r="AL79" i="53"/>
  <c r="AK79" i="53"/>
  <c r="AJ79" i="53"/>
  <c r="AI79" i="53"/>
  <c r="AD79" i="53"/>
  <c r="AC79" i="53"/>
  <c r="AB79" i="53"/>
  <c r="AA79" i="53"/>
  <c r="Z79" i="53"/>
  <c r="W79" i="53"/>
  <c r="V79" i="53"/>
  <c r="U79" i="53"/>
  <c r="T79" i="53"/>
  <c r="S79" i="53"/>
  <c r="R79" i="53"/>
  <c r="Q79" i="53"/>
  <c r="N79" i="53"/>
  <c r="M79" i="53"/>
  <c r="L79" i="53"/>
  <c r="K79" i="53"/>
  <c r="J79" i="53"/>
  <c r="I79" i="53"/>
  <c r="H79" i="53"/>
  <c r="CP78" i="53"/>
  <c r="CO78" i="53"/>
  <c r="CN78" i="53"/>
  <c r="CM78" i="53"/>
  <c r="CL78" i="53"/>
  <c r="CJ78" i="53"/>
  <c r="CI78" i="53"/>
  <c r="CH78" i="53"/>
  <c r="CG78" i="53"/>
  <c r="CF78" i="53"/>
  <c r="CE78" i="53"/>
  <c r="CD78" i="53"/>
  <c r="CB78" i="53"/>
  <c r="CA78" i="53"/>
  <c r="BZ78" i="53"/>
  <c r="BY78" i="53"/>
  <c r="BX78" i="53"/>
  <c r="BW78" i="53"/>
  <c r="BV78" i="53"/>
  <c r="BT78" i="53"/>
  <c r="BS78" i="53"/>
  <c r="BR78" i="53"/>
  <c r="BQ78" i="53"/>
  <c r="BP78" i="53"/>
  <c r="BO78" i="53"/>
  <c r="BN78" i="53"/>
  <c r="BL78" i="53"/>
  <c r="BK78" i="53"/>
  <c r="BJ78" i="53"/>
  <c r="BI78" i="53"/>
  <c r="BH78" i="53"/>
  <c r="BG78" i="53"/>
  <c r="BF78" i="53"/>
  <c r="BE78" i="53"/>
  <c r="BC78" i="53"/>
  <c r="BD78" i="53" s="1"/>
  <c r="BB78" i="53"/>
  <c r="BA78" i="53"/>
  <c r="CS78" i="53" s="1"/>
  <c r="AZ78" i="53"/>
  <c r="AZ79" i="53" s="1"/>
  <c r="AY78" i="53"/>
  <c r="AY79" i="53" s="1"/>
  <c r="AQ78" i="53"/>
  <c r="CK78" i="53" s="1"/>
  <c r="AP78" i="53"/>
  <c r="AO78" i="53"/>
  <c r="AO79" i="53" s="1"/>
  <c r="AN78" i="53"/>
  <c r="AH78" i="53"/>
  <c r="CC78" i="53" s="1"/>
  <c r="AG78" i="53"/>
  <c r="AF78" i="53"/>
  <c r="AF79" i="53" s="1"/>
  <c r="AE78" i="53"/>
  <c r="AE79" i="53" s="1"/>
  <c r="Y78" i="53"/>
  <c r="BU78" i="53" s="1"/>
  <c r="X78" i="53"/>
  <c r="W78" i="53"/>
  <c r="V78" i="53"/>
  <c r="P78" i="53"/>
  <c r="O78" i="53"/>
  <c r="N78" i="53"/>
  <c r="M78" i="53"/>
  <c r="BD77" i="53"/>
  <c r="AX77" i="53"/>
  <c r="AW77" i="53"/>
  <c r="AV77" i="53"/>
  <c r="AU77" i="53"/>
  <c r="AT77" i="53"/>
  <c r="AO77" i="53"/>
  <c r="AN77" i="53"/>
  <c r="AM77" i="53"/>
  <c r="AL77" i="53"/>
  <c r="AK77" i="53"/>
  <c r="AJ77" i="53"/>
  <c r="AI77" i="53"/>
  <c r="AD77" i="53"/>
  <c r="AC77" i="53"/>
  <c r="AB77" i="53"/>
  <c r="AA77" i="53"/>
  <c r="Z77" i="53"/>
  <c r="W77" i="53"/>
  <c r="U77" i="53"/>
  <c r="T77" i="53"/>
  <c r="S77" i="53"/>
  <c r="R77" i="53"/>
  <c r="Q77" i="53"/>
  <c r="N77" i="53"/>
  <c r="L77" i="53"/>
  <c r="K77" i="53"/>
  <c r="J77" i="53"/>
  <c r="I77" i="53"/>
  <c r="H77" i="53"/>
  <c r="CP76" i="53"/>
  <c r="CO76" i="53"/>
  <c r="CN76" i="53"/>
  <c r="CM76" i="53"/>
  <c r="CL76" i="53"/>
  <c r="CJ76" i="53"/>
  <c r="CH76" i="53"/>
  <c r="CG76" i="53"/>
  <c r="CF76" i="53"/>
  <c r="CE76" i="53"/>
  <c r="CD76" i="53"/>
  <c r="CB76" i="53"/>
  <c r="BZ76" i="53"/>
  <c r="BY76" i="53"/>
  <c r="BX76" i="53"/>
  <c r="BW76" i="53"/>
  <c r="BV76" i="53"/>
  <c r="BT76" i="53"/>
  <c r="BR76" i="53"/>
  <c r="BQ76" i="53"/>
  <c r="BP76" i="53"/>
  <c r="BO76" i="53"/>
  <c r="BN76" i="53"/>
  <c r="BL76" i="53"/>
  <c r="BJ76" i="53"/>
  <c r="BI76" i="53"/>
  <c r="BH76" i="53"/>
  <c r="BG76" i="53"/>
  <c r="BF76" i="53"/>
  <c r="BE76" i="53"/>
  <c r="BD76" i="53"/>
  <c r="BC76" i="53"/>
  <c r="BB76" i="53"/>
  <c r="BA76" i="53"/>
  <c r="CS76" i="53" s="1"/>
  <c r="AZ76" i="53"/>
  <c r="AZ77" i="53" s="1"/>
  <c r="AY76" i="53"/>
  <c r="AY77" i="53" s="1"/>
  <c r="AQ76" i="53"/>
  <c r="CK76" i="53" s="1"/>
  <c r="AP76" i="53"/>
  <c r="AO76" i="53"/>
  <c r="AN76" i="53"/>
  <c r="CI76" i="53" s="1"/>
  <c r="AH76" i="53"/>
  <c r="CC76" i="53" s="1"/>
  <c r="AG76" i="53"/>
  <c r="AF76" i="53"/>
  <c r="AF77" i="53" s="1"/>
  <c r="AE76" i="53"/>
  <c r="CA76" i="53" s="1"/>
  <c r="Y76" i="53"/>
  <c r="BU76" i="53" s="1"/>
  <c r="X76" i="53"/>
  <c r="W76" i="53"/>
  <c r="V76" i="53"/>
  <c r="BS76" i="53" s="1"/>
  <c r="P76" i="53"/>
  <c r="O76" i="53"/>
  <c r="N76" i="53"/>
  <c r="M76" i="53"/>
  <c r="M77" i="53" s="1"/>
  <c r="BD75" i="53"/>
  <c r="AX75" i="53"/>
  <c r="AW75" i="53"/>
  <c r="AV75" i="53"/>
  <c r="AU75" i="53"/>
  <c r="AT75" i="53"/>
  <c r="AO75" i="53"/>
  <c r="AM75" i="53"/>
  <c r="AL75" i="53"/>
  <c r="AK75" i="53"/>
  <c r="AJ75" i="53"/>
  <c r="AI75" i="53"/>
  <c r="AD75" i="53"/>
  <c r="AC75" i="53"/>
  <c r="AB75" i="53"/>
  <c r="AA75" i="53"/>
  <c r="Z75" i="53"/>
  <c r="U75" i="53"/>
  <c r="T75" i="53"/>
  <c r="S75" i="53"/>
  <c r="R75" i="53"/>
  <c r="Q75" i="53"/>
  <c r="L75" i="53"/>
  <c r="K75" i="53"/>
  <c r="J75" i="53"/>
  <c r="I75" i="53"/>
  <c r="H75" i="53"/>
  <c r="CP74" i="53"/>
  <c r="CO74" i="53"/>
  <c r="CN74" i="53"/>
  <c r="CM74" i="53"/>
  <c r="CL74" i="53"/>
  <c r="CH74" i="53"/>
  <c r="CG74" i="53"/>
  <c r="CF74" i="53"/>
  <c r="CE74" i="53"/>
  <c r="CD74" i="53"/>
  <c r="BZ74" i="53"/>
  <c r="BY74" i="53"/>
  <c r="BX74" i="53"/>
  <c r="BW74" i="53"/>
  <c r="BV74" i="53"/>
  <c r="BR74" i="53"/>
  <c r="BQ74" i="53"/>
  <c r="BP74" i="53"/>
  <c r="BO74" i="53"/>
  <c r="BN74" i="53"/>
  <c r="BM74" i="53"/>
  <c r="BJ74" i="53"/>
  <c r="BI74" i="53"/>
  <c r="BH74" i="53"/>
  <c r="BG74" i="53"/>
  <c r="BF74" i="53"/>
  <c r="BE74" i="53"/>
  <c r="BC74" i="53"/>
  <c r="BB74" i="53"/>
  <c r="BD74" i="53" s="1"/>
  <c r="BA74" i="53"/>
  <c r="CS74" i="53" s="1"/>
  <c r="AZ74" i="53"/>
  <c r="AZ75" i="53" s="1"/>
  <c r="AY74" i="53"/>
  <c r="AY75" i="53" s="1"/>
  <c r="AR74" i="53"/>
  <c r="AS74" i="53" s="1"/>
  <c r="AQ74" i="53"/>
  <c r="CK74" i="53" s="1"/>
  <c r="AP74" i="53"/>
  <c r="AO74" i="53"/>
  <c r="CJ74" i="53" s="1"/>
  <c r="AN74" i="53"/>
  <c r="AN75" i="53" s="1"/>
  <c r="AH74" i="53"/>
  <c r="CC74" i="53" s="1"/>
  <c r="AG74" i="53"/>
  <c r="AF74" i="53"/>
  <c r="CB74" i="53" s="1"/>
  <c r="AE74" i="53"/>
  <c r="CA74" i="53" s="1"/>
  <c r="Y74" i="53"/>
  <c r="BU74" i="53" s="1"/>
  <c r="X74" i="53"/>
  <c r="W74" i="53"/>
  <c r="BT74" i="53" s="1"/>
  <c r="V74" i="53"/>
  <c r="BS74" i="53" s="1"/>
  <c r="P74" i="53"/>
  <c r="O74" i="53"/>
  <c r="N74" i="53"/>
  <c r="N75" i="53" s="1"/>
  <c r="M74" i="53"/>
  <c r="M75" i="53" s="1"/>
  <c r="BD73" i="53"/>
  <c r="AX73" i="53"/>
  <c r="AW73" i="53"/>
  <c r="AV73" i="53"/>
  <c r="AU73" i="53"/>
  <c r="AT73" i="53"/>
  <c r="AN73" i="53"/>
  <c r="AM73" i="53"/>
  <c r="AL73" i="53"/>
  <c r="AK73" i="53"/>
  <c r="AJ73" i="53"/>
  <c r="AI73" i="53"/>
  <c r="AD73" i="53"/>
  <c r="AC73" i="53"/>
  <c r="AB73" i="53"/>
  <c r="AA73" i="53"/>
  <c r="Z73" i="53"/>
  <c r="V73" i="53"/>
  <c r="U73" i="53"/>
  <c r="T73" i="53"/>
  <c r="S73" i="53"/>
  <c r="R73" i="53"/>
  <c r="Q73" i="53"/>
  <c r="M73" i="53"/>
  <c r="L73" i="53"/>
  <c r="K73" i="53"/>
  <c r="J73" i="53"/>
  <c r="I73" i="53"/>
  <c r="H73" i="53"/>
  <c r="CP72" i="53"/>
  <c r="CO72" i="53"/>
  <c r="CN72" i="53"/>
  <c r="CM72" i="53"/>
  <c r="CL72" i="53"/>
  <c r="CI72" i="53"/>
  <c r="CH72" i="53"/>
  <c r="CG72" i="53"/>
  <c r="CF72" i="53"/>
  <c r="CE72" i="53"/>
  <c r="CD72" i="53"/>
  <c r="CA72" i="53"/>
  <c r="BZ72" i="53"/>
  <c r="BY72" i="53"/>
  <c r="BX72" i="53"/>
  <c r="BW72" i="53"/>
  <c r="BV72" i="53"/>
  <c r="BS72" i="53"/>
  <c r="BR72" i="53"/>
  <c r="BQ72" i="53"/>
  <c r="BP72" i="53"/>
  <c r="BO72" i="53"/>
  <c r="BN72" i="53"/>
  <c r="BK72" i="53"/>
  <c r="BJ72" i="53"/>
  <c r="BI72" i="53"/>
  <c r="BH72" i="53"/>
  <c r="BG72" i="53"/>
  <c r="BF72" i="53"/>
  <c r="BE72" i="53"/>
  <c r="BC72" i="53"/>
  <c r="BB72" i="53"/>
  <c r="BD72" i="53" s="1"/>
  <c r="BA72" i="53"/>
  <c r="CS72" i="53" s="1"/>
  <c r="AZ72" i="53"/>
  <c r="AZ73" i="53" s="1"/>
  <c r="AY72" i="53"/>
  <c r="AY73" i="53" s="1"/>
  <c r="AQ72" i="53"/>
  <c r="CK72" i="53" s="1"/>
  <c r="AP72" i="53"/>
  <c r="AO72" i="53"/>
  <c r="AO73" i="53" s="1"/>
  <c r="AN72" i="53"/>
  <c r="AH72" i="53"/>
  <c r="CC72" i="53" s="1"/>
  <c r="AG72" i="53"/>
  <c r="AF72" i="53"/>
  <c r="CB72" i="53" s="1"/>
  <c r="AE72" i="53"/>
  <c r="AE73" i="53" s="1"/>
  <c r="Y72" i="53"/>
  <c r="BU72" i="53" s="1"/>
  <c r="X72" i="53"/>
  <c r="W72" i="53"/>
  <c r="BT72" i="53" s="1"/>
  <c r="V72" i="53"/>
  <c r="P72" i="53"/>
  <c r="BM72" i="53" s="1"/>
  <c r="O72" i="53"/>
  <c r="N72" i="53"/>
  <c r="N73" i="53" s="1"/>
  <c r="M72" i="53"/>
  <c r="BD71" i="53"/>
  <c r="AX71" i="53"/>
  <c r="AW71" i="53"/>
  <c r="AV71" i="53"/>
  <c r="AU71" i="53"/>
  <c r="AT71" i="53"/>
  <c r="AO71" i="53"/>
  <c r="AN71" i="53"/>
  <c r="AM71" i="53"/>
  <c r="AL71" i="53"/>
  <c r="AK71" i="53"/>
  <c r="AJ71" i="53"/>
  <c r="AI71" i="53"/>
  <c r="AD71" i="53"/>
  <c r="AC71" i="53"/>
  <c r="AB71" i="53"/>
  <c r="AA71" i="53"/>
  <c r="Z71" i="53"/>
  <c r="W71" i="53"/>
  <c r="U71" i="53"/>
  <c r="T71" i="53"/>
  <c r="S71" i="53"/>
  <c r="R71" i="53"/>
  <c r="Q71" i="53"/>
  <c r="N71" i="53"/>
  <c r="M71" i="53"/>
  <c r="L71" i="53"/>
  <c r="K71" i="53"/>
  <c r="J71" i="53"/>
  <c r="I71" i="53"/>
  <c r="H71" i="53"/>
  <c r="CQ70" i="53"/>
  <c r="CP70" i="53"/>
  <c r="CO70" i="53"/>
  <c r="CN70" i="53"/>
  <c r="CM70" i="53"/>
  <c r="CL70" i="53"/>
  <c r="CJ70" i="53"/>
  <c r="CI70" i="53"/>
  <c r="CH70" i="53"/>
  <c r="CG70" i="53"/>
  <c r="CF70" i="53"/>
  <c r="CE70" i="53"/>
  <c r="CD70" i="53"/>
  <c r="CB70" i="53"/>
  <c r="CA70" i="53"/>
  <c r="BZ70" i="53"/>
  <c r="BY70" i="53"/>
  <c r="BX70" i="53"/>
  <c r="BW70" i="53"/>
  <c r="BV70" i="53"/>
  <c r="BT70" i="53"/>
  <c r="BS70" i="53"/>
  <c r="BR70" i="53"/>
  <c r="BQ70" i="53"/>
  <c r="BP70" i="53"/>
  <c r="BO70" i="53"/>
  <c r="BN70" i="53"/>
  <c r="BL70" i="53"/>
  <c r="BK70" i="53"/>
  <c r="BJ70" i="53"/>
  <c r="BI70" i="53"/>
  <c r="BH70" i="53"/>
  <c r="BG70" i="53"/>
  <c r="BF70" i="53"/>
  <c r="BE70" i="53"/>
  <c r="BC70" i="53"/>
  <c r="BD70" i="53" s="1"/>
  <c r="BB70" i="53"/>
  <c r="BA70" i="53"/>
  <c r="CS70" i="53" s="1"/>
  <c r="AZ70" i="53"/>
  <c r="AZ71" i="53" s="1"/>
  <c r="AY70" i="53"/>
  <c r="AY71" i="53" s="1"/>
  <c r="AQ70" i="53"/>
  <c r="CK70" i="53" s="1"/>
  <c r="AP70" i="53"/>
  <c r="AO70" i="53"/>
  <c r="AN70" i="53"/>
  <c r="AH70" i="53"/>
  <c r="CC70" i="53" s="1"/>
  <c r="AG70" i="53"/>
  <c r="AF70" i="53"/>
  <c r="AF71" i="53" s="1"/>
  <c r="AE70" i="53"/>
  <c r="AE71" i="53" s="1"/>
  <c r="Y70" i="53"/>
  <c r="BU70" i="53" s="1"/>
  <c r="X70" i="53"/>
  <c r="W70" i="53"/>
  <c r="V70" i="53"/>
  <c r="V71" i="53" s="1"/>
  <c r="P70" i="53"/>
  <c r="O70" i="53"/>
  <c r="N70" i="53"/>
  <c r="M70" i="53"/>
  <c r="BD69" i="53"/>
  <c r="AX69" i="53"/>
  <c r="AW69" i="53"/>
  <c r="AV69" i="53"/>
  <c r="AU69" i="53"/>
  <c r="AT69" i="53"/>
  <c r="AO69" i="53"/>
  <c r="AN69" i="53"/>
  <c r="AM69" i="53"/>
  <c r="AL69" i="53"/>
  <c r="AK69" i="53"/>
  <c r="AJ69" i="53"/>
  <c r="AI69" i="53"/>
  <c r="AD69" i="53"/>
  <c r="AC69" i="53"/>
  <c r="AB69" i="53"/>
  <c r="AA69" i="53"/>
  <c r="Z69" i="53"/>
  <c r="U69" i="53"/>
  <c r="T69" i="53"/>
  <c r="S69" i="53"/>
  <c r="R69" i="53"/>
  <c r="Q69" i="53"/>
  <c r="N69" i="53"/>
  <c r="L69" i="53"/>
  <c r="K69" i="53"/>
  <c r="J69" i="53"/>
  <c r="I69" i="53"/>
  <c r="H69" i="53"/>
  <c r="CR68" i="53"/>
  <c r="CP68" i="53"/>
  <c r="CO68" i="53"/>
  <c r="CN68" i="53"/>
  <c r="CM68" i="53"/>
  <c r="CL68" i="53"/>
  <c r="CJ68" i="53"/>
  <c r="CH68" i="53"/>
  <c r="CG68" i="53"/>
  <c r="CF68" i="53"/>
  <c r="CE68" i="53"/>
  <c r="CD68" i="53"/>
  <c r="CB68" i="53"/>
  <c r="BZ68" i="53"/>
  <c r="BY68" i="53"/>
  <c r="BX68" i="53"/>
  <c r="BW68" i="53"/>
  <c r="BV68" i="53"/>
  <c r="BT68" i="53"/>
  <c r="BR68" i="53"/>
  <c r="BQ68" i="53"/>
  <c r="BP68" i="53"/>
  <c r="BO68" i="53"/>
  <c r="BN68" i="53"/>
  <c r="BL68" i="53"/>
  <c r="BJ68" i="53"/>
  <c r="BI68" i="53"/>
  <c r="BH68" i="53"/>
  <c r="BG68" i="53"/>
  <c r="BF68" i="53"/>
  <c r="BE68" i="53"/>
  <c r="BD68" i="53"/>
  <c r="BC68" i="53"/>
  <c r="BB68" i="53"/>
  <c r="BA68" i="53"/>
  <c r="CS68" i="53" s="1"/>
  <c r="AZ68" i="53"/>
  <c r="AZ69" i="53" s="1"/>
  <c r="AY68" i="53"/>
  <c r="AY69" i="53" s="1"/>
  <c r="AQ68" i="53"/>
  <c r="CK68" i="53" s="1"/>
  <c r="AP68" i="53"/>
  <c r="AO68" i="53"/>
  <c r="AN68" i="53"/>
  <c r="CI68" i="53" s="1"/>
  <c r="AH68" i="53"/>
  <c r="CC68" i="53" s="1"/>
  <c r="AG68" i="53"/>
  <c r="AF68" i="53"/>
  <c r="AF69" i="53" s="1"/>
  <c r="AE68" i="53"/>
  <c r="CA68" i="53" s="1"/>
  <c r="Y68" i="53"/>
  <c r="X68" i="53"/>
  <c r="W68" i="53"/>
  <c r="W69" i="53" s="1"/>
  <c r="V68" i="53"/>
  <c r="BS68" i="53" s="1"/>
  <c r="P68" i="53"/>
  <c r="O68" i="53"/>
  <c r="N68" i="53"/>
  <c r="M68" i="53"/>
  <c r="M69" i="53" s="1"/>
  <c r="BD67" i="53"/>
  <c r="AX67" i="53"/>
  <c r="AW67" i="53"/>
  <c r="AV67" i="53"/>
  <c r="AU67" i="53"/>
  <c r="AT67" i="53"/>
  <c r="AO67" i="53"/>
  <c r="AM67" i="53"/>
  <c r="AL67" i="53"/>
  <c r="AK67" i="53"/>
  <c r="AJ67" i="53"/>
  <c r="AI67" i="53"/>
  <c r="AD67" i="53"/>
  <c r="AC67" i="53"/>
  <c r="AB67" i="53"/>
  <c r="AA67" i="53"/>
  <c r="Z67" i="53"/>
  <c r="U67" i="53"/>
  <c r="T67" i="53"/>
  <c r="S67" i="53"/>
  <c r="R67" i="53"/>
  <c r="Q67" i="53"/>
  <c r="L67" i="53"/>
  <c r="K67" i="53"/>
  <c r="J67" i="53"/>
  <c r="I67" i="53"/>
  <c r="H67" i="53"/>
  <c r="CP66" i="53"/>
  <c r="CO66" i="53"/>
  <c r="CN66" i="53"/>
  <c r="CM66" i="53"/>
  <c r="CL66" i="53"/>
  <c r="CH66" i="53"/>
  <c r="CG66" i="53"/>
  <c r="CF66" i="53"/>
  <c r="CE66" i="53"/>
  <c r="CD66" i="53"/>
  <c r="BZ66" i="53"/>
  <c r="BY66" i="53"/>
  <c r="BX66" i="53"/>
  <c r="BW66" i="53"/>
  <c r="BV66" i="53"/>
  <c r="BR66" i="53"/>
  <c r="BQ66" i="53"/>
  <c r="BP66" i="53"/>
  <c r="BO66" i="53"/>
  <c r="BN66" i="53"/>
  <c r="BJ66" i="53"/>
  <c r="BI66" i="53"/>
  <c r="BH66" i="53"/>
  <c r="BG66" i="53"/>
  <c r="BF66" i="53"/>
  <c r="BE66" i="53"/>
  <c r="BC66" i="53"/>
  <c r="BB66" i="53"/>
  <c r="BD66" i="53" s="1"/>
  <c r="BA66" i="53"/>
  <c r="CS66" i="53" s="1"/>
  <c r="AZ66" i="53"/>
  <c r="AZ67" i="53" s="1"/>
  <c r="AY66" i="53"/>
  <c r="AY67" i="53" s="1"/>
  <c r="AQ66" i="53"/>
  <c r="CK66" i="53" s="1"/>
  <c r="AP66" i="53"/>
  <c r="AO66" i="53"/>
  <c r="CJ66" i="53" s="1"/>
  <c r="AN66" i="53"/>
  <c r="AH66" i="53"/>
  <c r="CC66" i="53" s="1"/>
  <c r="AG66" i="53"/>
  <c r="AF66" i="53"/>
  <c r="CB66" i="53" s="1"/>
  <c r="AE66" i="53"/>
  <c r="CA66" i="53" s="1"/>
  <c r="Y66" i="53"/>
  <c r="BU66" i="53" s="1"/>
  <c r="X66" i="53"/>
  <c r="W66" i="53"/>
  <c r="BT66" i="53" s="1"/>
  <c r="V66" i="53"/>
  <c r="P66" i="53"/>
  <c r="BM66" i="53" s="1"/>
  <c r="O66" i="53"/>
  <c r="N66" i="53"/>
  <c r="N67" i="53" s="1"/>
  <c r="M66" i="53"/>
  <c r="BD65" i="53"/>
  <c r="AX65" i="53"/>
  <c r="AW65" i="53"/>
  <c r="AV65" i="53"/>
  <c r="AU65" i="53"/>
  <c r="AT65" i="53"/>
  <c r="AN65" i="53"/>
  <c r="AM65" i="53"/>
  <c r="AL65" i="53"/>
  <c r="AK65" i="53"/>
  <c r="AJ65" i="53"/>
  <c r="AI65" i="53"/>
  <c r="AD65" i="53"/>
  <c r="AC65" i="53"/>
  <c r="AB65" i="53"/>
  <c r="AA65" i="53"/>
  <c r="Z65" i="53"/>
  <c r="V65" i="53"/>
  <c r="U65" i="53"/>
  <c r="T65" i="53"/>
  <c r="S65" i="53"/>
  <c r="R65" i="53"/>
  <c r="Q65" i="53"/>
  <c r="M65" i="53"/>
  <c r="L65" i="53"/>
  <c r="K65" i="53"/>
  <c r="J65" i="53"/>
  <c r="I65" i="53"/>
  <c r="H65" i="53"/>
  <c r="CP64" i="53"/>
  <c r="CO64" i="53"/>
  <c r="CN64" i="53"/>
  <c r="CM64" i="53"/>
  <c r="CL64" i="53"/>
  <c r="CI64" i="53"/>
  <c r="CH64" i="53"/>
  <c r="CG64" i="53"/>
  <c r="CF64" i="53"/>
  <c r="CE64" i="53"/>
  <c r="CD64" i="53"/>
  <c r="CA64" i="53"/>
  <c r="BZ64" i="53"/>
  <c r="BY64" i="53"/>
  <c r="BX64" i="53"/>
  <c r="BW64" i="53"/>
  <c r="BV64" i="53"/>
  <c r="BS64" i="53"/>
  <c r="BR64" i="53"/>
  <c r="BQ64" i="53"/>
  <c r="BP64" i="53"/>
  <c r="BO64" i="53"/>
  <c r="BN64" i="53"/>
  <c r="BK64" i="53"/>
  <c r="BJ64" i="53"/>
  <c r="BI64" i="53"/>
  <c r="BH64" i="53"/>
  <c r="BG64" i="53"/>
  <c r="BF64" i="53"/>
  <c r="BE64" i="53"/>
  <c r="BC64" i="53"/>
  <c r="BB64" i="53"/>
  <c r="BD64" i="53" s="1"/>
  <c r="BA64" i="53"/>
  <c r="CS64" i="53" s="1"/>
  <c r="AZ64" i="53"/>
  <c r="AZ65" i="53" s="1"/>
  <c r="AY64" i="53"/>
  <c r="AY65" i="53" s="1"/>
  <c r="AQ64" i="53"/>
  <c r="CK64" i="53" s="1"/>
  <c r="AP64" i="53"/>
  <c r="AO64" i="53"/>
  <c r="AN64" i="53"/>
  <c r="AH64" i="53"/>
  <c r="CC64" i="53" s="1"/>
  <c r="AG64" i="53"/>
  <c r="AF64" i="53"/>
  <c r="CB64" i="53" s="1"/>
  <c r="AE64" i="53"/>
  <c r="AE65" i="53" s="1"/>
  <c r="Y64" i="53"/>
  <c r="BU64" i="53" s="1"/>
  <c r="X64" i="53"/>
  <c r="W64" i="53"/>
  <c r="V64" i="53"/>
  <c r="P64" i="53"/>
  <c r="BM64" i="53" s="1"/>
  <c r="O64" i="53"/>
  <c r="N64" i="53"/>
  <c r="M64" i="53"/>
  <c r="BD63" i="53"/>
  <c r="AY63" i="53"/>
  <c r="AX63" i="53"/>
  <c r="AW63" i="53"/>
  <c r="AV63" i="53"/>
  <c r="AU63" i="53"/>
  <c r="AT63" i="53"/>
  <c r="AO63" i="53"/>
  <c r="AN63" i="53"/>
  <c r="AM63" i="53"/>
  <c r="AL63" i="53"/>
  <c r="AK63" i="53"/>
  <c r="AJ63" i="53"/>
  <c r="AI63" i="53"/>
  <c r="AD63" i="53"/>
  <c r="AC63" i="53"/>
  <c r="AB63" i="53"/>
  <c r="AA63" i="53"/>
  <c r="Z63" i="53"/>
  <c r="W63" i="53"/>
  <c r="U63" i="53"/>
  <c r="T63" i="53"/>
  <c r="S63" i="53"/>
  <c r="R63" i="53"/>
  <c r="Q63" i="53"/>
  <c r="N63" i="53"/>
  <c r="M63" i="53"/>
  <c r="L63" i="53"/>
  <c r="K63" i="53"/>
  <c r="J63" i="53"/>
  <c r="I63" i="53"/>
  <c r="H63" i="53"/>
  <c r="CQ62" i="53"/>
  <c r="CP62" i="53"/>
  <c r="CO62" i="53"/>
  <c r="CN62" i="53"/>
  <c r="CM62" i="53"/>
  <c r="CL62" i="53"/>
  <c r="CJ62" i="53"/>
  <c r="CI62" i="53"/>
  <c r="CH62" i="53"/>
  <c r="CG62" i="53"/>
  <c r="CF62" i="53"/>
  <c r="CE62" i="53"/>
  <c r="CD62" i="53"/>
  <c r="CB62" i="53"/>
  <c r="CA62" i="53"/>
  <c r="BZ62" i="53"/>
  <c r="BY62" i="53"/>
  <c r="BX62" i="53"/>
  <c r="BW62" i="53"/>
  <c r="BV62" i="53"/>
  <c r="BT62" i="53"/>
  <c r="BS62" i="53"/>
  <c r="BR62" i="53"/>
  <c r="BQ62" i="53"/>
  <c r="BP62" i="53"/>
  <c r="BO62" i="53"/>
  <c r="BN62" i="53"/>
  <c r="BL62" i="53"/>
  <c r="BK62" i="53"/>
  <c r="BJ62" i="53"/>
  <c r="BI62" i="53"/>
  <c r="BH62" i="53"/>
  <c r="BG62" i="53"/>
  <c r="BF62" i="53"/>
  <c r="BE62" i="53"/>
  <c r="BC62" i="53"/>
  <c r="BD62" i="53" s="1"/>
  <c r="BB62" i="53"/>
  <c r="BA62" i="53"/>
  <c r="CS62" i="53" s="1"/>
  <c r="AZ62" i="53"/>
  <c r="AZ63" i="53" s="1"/>
  <c r="AY62" i="53"/>
  <c r="AQ62" i="53"/>
  <c r="CK62" i="53" s="1"/>
  <c r="AP62" i="53"/>
  <c r="AO62" i="53"/>
  <c r="AN62" i="53"/>
  <c r="AH62" i="53"/>
  <c r="CC62" i="53" s="1"/>
  <c r="AG62" i="53"/>
  <c r="AF62" i="53"/>
  <c r="AF63" i="53" s="1"/>
  <c r="AE62" i="53"/>
  <c r="AE63" i="53" s="1"/>
  <c r="Y62" i="53"/>
  <c r="BU62" i="53" s="1"/>
  <c r="X62" i="53"/>
  <c r="W62" i="53"/>
  <c r="V62" i="53"/>
  <c r="V63" i="53" s="1"/>
  <c r="P62" i="53"/>
  <c r="O62" i="53"/>
  <c r="N62" i="53"/>
  <c r="M62" i="53"/>
  <c r="BD61" i="53"/>
  <c r="AX61" i="53"/>
  <c r="AW61" i="53"/>
  <c r="AV61" i="53"/>
  <c r="AU61" i="53"/>
  <c r="AT61" i="53"/>
  <c r="AO61" i="53"/>
  <c r="AN61" i="53"/>
  <c r="AM61" i="53"/>
  <c r="AL61" i="53"/>
  <c r="AK61" i="53"/>
  <c r="AJ61" i="53"/>
  <c r="AI61" i="53"/>
  <c r="AD61" i="53"/>
  <c r="AC61" i="53"/>
  <c r="AB61" i="53"/>
  <c r="AA61" i="53"/>
  <c r="Z61" i="53"/>
  <c r="U61" i="53"/>
  <c r="T61" i="53"/>
  <c r="S61" i="53"/>
  <c r="R61" i="53"/>
  <c r="Q61" i="53"/>
  <c r="N61" i="53"/>
  <c r="L61" i="53"/>
  <c r="K61" i="53"/>
  <c r="J61" i="53"/>
  <c r="I61" i="53"/>
  <c r="H61" i="53"/>
  <c r="CR60" i="53"/>
  <c r="CP60" i="53"/>
  <c r="CO60" i="53"/>
  <c r="CN60" i="53"/>
  <c r="CM60" i="53"/>
  <c r="CL60" i="53"/>
  <c r="CJ60" i="53"/>
  <c r="CH60" i="53"/>
  <c r="CG60" i="53"/>
  <c r="CF60" i="53"/>
  <c r="CE60" i="53"/>
  <c r="CD60" i="53"/>
  <c r="CB60" i="53"/>
  <c r="BZ60" i="53"/>
  <c r="BY60" i="53"/>
  <c r="BX60" i="53"/>
  <c r="BW60" i="53"/>
  <c r="BV60" i="53"/>
  <c r="BT60" i="53"/>
  <c r="BR60" i="53"/>
  <c r="BQ60" i="53"/>
  <c r="BP60" i="53"/>
  <c r="BO60" i="53"/>
  <c r="BN60" i="53"/>
  <c r="BL60" i="53"/>
  <c r="BJ60" i="53"/>
  <c r="BI60" i="53"/>
  <c r="BH60" i="53"/>
  <c r="BG60" i="53"/>
  <c r="BF60" i="53"/>
  <c r="BE60" i="53"/>
  <c r="BD60" i="53"/>
  <c r="BC60" i="53"/>
  <c r="BB60" i="53"/>
  <c r="BA60" i="53"/>
  <c r="CS60" i="53" s="1"/>
  <c r="AZ60" i="53"/>
  <c r="AZ61" i="53" s="1"/>
  <c r="AY60" i="53"/>
  <c r="AY61" i="53" s="1"/>
  <c r="AQ60" i="53"/>
  <c r="CK60" i="53" s="1"/>
  <c r="AP60" i="53"/>
  <c r="AO60" i="53"/>
  <c r="AN60" i="53"/>
  <c r="CI60" i="53" s="1"/>
  <c r="AH60" i="53"/>
  <c r="CC60" i="53" s="1"/>
  <c r="AG60" i="53"/>
  <c r="AF60" i="53"/>
  <c r="AF61" i="53" s="1"/>
  <c r="AE60" i="53"/>
  <c r="CA60" i="53" s="1"/>
  <c r="Y60" i="53"/>
  <c r="X60" i="53"/>
  <c r="W60" i="53"/>
  <c r="W61" i="53" s="1"/>
  <c r="V60" i="53"/>
  <c r="BS60" i="53" s="1"/>
  <c r="P60" i="53"/>
  <c r="O60" i="53"/>
  <c r="N60" i="53"/>
  <c r="M60" i="53"/>
  <c r="M61" i="53" s="1"/>
  <c r="BD59" i="53"/>
  <c r="AX59" i="53"/>
  <c r="AW59" i="53"/>
  <c r="AV59" i="53"/>
  <c r="AU59" i="53"/>
  <c r="AT59" i="53"/>
  <c r="AO59" i="53"/>
  <c r="AM59" i="53"/>
  <c r="AL59" i="53"/>
  <c r="AK59" i="53"/>
  <c r="AJ59" i="53"/>
  <c r="AI59" i="53"/>
  <c r="AD59" i="53"/>
  <c r="AC59" i="53"/>
  <c r="AB59" i="53"/>
  <c r="AA59" i="53"/>
  <c r="Z59" i="53"/>
  <c r="U59" i="53"/>
  <c r="T59" i="53"/>
  <c r="S59" i="53"/>
  <c r="R59" i="53"/>
  <c r="Q59" i="53"/>
  <c r="L59" i="53"/>
  <c r="K59" i="53"/>
  <c r="J59" i="53"/>
  <c r="I59" i="53"/>
  <c r="H59" i="53"/>
  <c r="CP58" i="53"/>
  <c r="CO58" i="53"/>
  <c r="CN58" i="53"/>
  <c r="CM58" i="53"/>
  <c r="CL58" i="53"/>
  <c r="CK58" i="53"/>
  <c r="CH58" i="53"/>
  <c r="CG58" i="53"/>
  <c r="CF58" i="53"/>
  <c r="CE58" i="53"/>
  <c r="CD58" i="53"/>
  <c r="CC58" i="53"/>
  <c r="BZ58" i="53"/>
  <c r="BY58" i="53"/>
  <c r="BX58" i="53"/>
  <c r="BW58" i="53"/>
  <c r="BV58" i="53"/>
  <c r="BU58" i="53"/>
  <c r="BR58" i="53"/>
  <c r="BQ58" i="53"/>
  <c r="BP58" i="53"/>
  <c r="BO58" i="53"/>
  <c r="BN58" i="53"/>
  <c r="BM58" i="53"/>
  <c r="BJ58" i="53"/>
  <c r="BI58" i="53"/>
  <c r="BH58" i="53"/>
  <c r="BG58" i="53"/>
  <c r="BF58" i="53"/>
  <c r="BE58" i="53"/>
  <c r="BC58" i="53"/>
  <c r="BB58" i="53"/>
  <c r="BD58" i="53" s="1"/>
  <c r="BA58" i="53"/>
  <c r="CS58" i="53" s="1"/>
  <c r="AZ58" i="53"/>
  <c r="AZ59" i="53" s="1"/>
  <c r="AY58" i="53"/>
  <c r="AY59" i="53" s="1"/>
  <c r="AR58" i="53"/>
  <c r="AS58" i="53" s="1"/>
  <c r="AQ58" i="53"/>
  <c r="AP58" i="53"/>
  <c r="AO58" i="53"/>
  <c r="CJ58" i="53" s="1"/>
  <c r="AN58" i="53"/>
  <c r="AH58" i="53"/>
  <c r="AG58" i="53"/>
  <c r="AF58" i="53"/>
  <c r="CB58" i="53" s="1"/>
  <c r="AE58" i="53"/>
  <c r="CA58" i="53" s="1"/>
  <c r="Y58" i="53"/>
  <c r="X58" i="53"/>
  <c r="W58" i="53"/>
  <c r="BT58" i="53" s="1"/>
  <c r="V58" i="53"/>
  <c r="P58" i="53"/>
  <c r="O58" i="53"/>
  <c r="N58" i="53"/>
  <c r="N59" i="53" s="1"/>
  <c r="M58" i="53"/>
  <c r="BD57" i="53"/>
  <c r="AX57" i="53"/>
  <c r="AW57" i="53"/>
  <c r="AV57" i="53"/>
  <c r="AU57" i="53"/>
  <c r="AT57" i="53"/>
  <c r="AN57" i="53"/>
  <c r="AM57" i="53"/>
  <c r="AL57" i="53"/>
  <c r="AK57" i="53"/>
  <c r="AJ57" i="53"/>
  <c r="AI57" i="53"/>
  <c r="AD57" i="53"/>
  <c r="AC57" i="53"/>
  <c r="AB57" i="53"/>
  <c r="AA57" i="53"/>
  <c r="Z57" i="53"/>
  <c r="V57" i="53"/>
  <c r="U57" i="53"/>
  <c r="T57" i="53"/>
  <c r="S57" i="53"/>
  <c r="R57" i="53"/>
  <c r="Q57" i="53"/>
  <c r="M57" i="53"/>
  <c r="L57" i="53"/>
  <c r="K57" i="53"/>
  <c r="J57" i="53"/>
  <c r="I57" i="53"/>
  <c r="H57" i="53"/>
  <c r="CP56" i="53"/>
  <c r="CO56" i="53"/>
  <c r="CN56" i="53"/>
  <c r="CM56" i="53"/>
  <c r="CL56" i="53"/>
  <c r="CI56" i="53"/>
  <c r="CH56" i="53"/>
  <c r="CG56" i="53"/>
  <c r="CF56" i="53"/>
  <c r="CE56" i="53"/>
  <c r="CD56" i="53"/>
  <c r="CA56" i="53"/>
  <c r="BZ56" i="53"/>
  <c r="BY56" i="53"/>
  <c r="BX56" i="53"/>
  <c r="BW56" i="53"/>
  <c r="BV56" i="53"/>
  <c r="BS56" i="53"/>
  <c r="BR56" i="53"/>
  <c r="BQ56" i="53"/>
  <c r="BP56" i="53"/>
  <c r="BO56" i="53"/>
  <c r="BN56" i="53"/>
  <c r="BK56" i="53"/>
  <c r="BJ56" i="53"/>
  <c r="BI56" i="53"/>
  <c r="BH56" i="53"/>
  <c r="BG56" i="53"/>
  <c r="BF56" i="53"/>
  <c r="BE56" i="53"/>
  <c r="BC56" i="53"/>
  <c r="BB56" i="53"/>
  <c r="BD56" i="53" s="1"/>
  <c r="BA56" i="53"/>
  <c r="CS56" i="53" s="1"/>
  <c r="AZ56" i="53"/>
  <c r="AZ57" i="53" s="1"/>
  <c r="AY56" i="53"/>
  <c r="AY57" i="53" s="1"/>
  <c r="AQ56" i="53"/>
  <c r="CK56" i="53" s="1"/>
  <c r="AP56" i="53"/>
  <c r="AO56" i="53"/>
  <c r="AN56" i="53"/>
  <c r="AH56" i="53"/>
  <c r="CC56" i="53" s="1"/>
  <c r="AG56" i="53"/>
  <c r="AF56" i="53"/>
  <c r="CB56" i="53" s="1"/>
  <c r="AE56" i="53"/>
  <c r="AE57" i="53" s="1"/>
  <c r="Y56" i="53"/>
  <c r="BU56" i="53" s="1"/>
  <c r="X56" i="53"/>
  <c r="W56" i="53"/>
  <c r="V56" i="53"/>
  <c r="P56" i="53"/>
  <c r="BM56" i="53" s="1"/>
  <c r="O56" i="53"/>
  <c r="N56" i="53"/>
  <c r="M56" i="53"/>
  <c r="BD55" i="53"/>
  <c r="AX55" i="53"/>
  <c r="AW55" i="53"/>
  <c r="AV55" i="53"/>
  <c r="AU55" i="53"/>
  <c r="AT55" i="53"/>
  <c r="AO55" i="53"/>
  <c r="AN55" i="53"/>
  <c r="AM55" i="53"/>
  <c r="AL55" i="53"/>
  <c r="AK55" i="53"/>
  <c r="AJ55" i="53"/>
  <c r="AI55" i="53"/>
  <c r="AD55" i="53"/>
  <c r="AC55" i="53"/>
  <c r="AB55" i="53"/>
  <c r="AA55" i="53"/>
  <c r="Z55" i="53"/>
  <c r="W55" i="53"/>
  <c r="U55" i="53"/>
  <c r="T55" i="53"/>
  <c r="S55" i="53"/>
  <c r="R55" i="53"/>
  <c r="Q55" i="53"/>
  <c r="N55" i="53"/>
  <c r="M55" i="53"/>
  <c r="L55" i="53"/>
  <c r="K55" i="53"/>
  <c r="J55" i="53"/>
  <c r="I55" i="53"/>
  <c r="H55" i="53"/>
  <c r="CQ54" i="53"/>
  <c r="CP54" i="53"/>
  <c r="CO54" i="53"/>
  <c r="CN54" i="53"/>
  <c r="CM54" i="53"/>
  <c r="CL54" i="53"/>
  <c r="CJ54" i="53"/>
  <c r="CI54" i="53"/>
  <c r="CH54" i="53"/>
  <c r="CG54" i="53"/>
  <c r="CF54" i="53"/>
  <c r="CE54" i="53"/>
  <c r="CD54" i="53"/>
  <c r="CB54" i="53"/>
  <c r="CA54" i="53"/>
  <c r="BZ54" i="53"/>
  <c r="BY54" i="53"/>
  <c r="BX54" i="53"/>
  <c r="BW54" i="53"/>
  <c r="BV54" i="53"/>
  <c r="BT54" i="53"/>
  <c r="BS54" i="53"/>
  <c r="BR54" i="53"/>
  <c r="BQ54" i="53"/>
  <c r="BP54" i="53"/>
  <c r="BO54" i="53"/>
  <c r="BN54" i="53"/>
  <c r="BL54" i="53"/>
  <c r="BK54" i="53"/>
  <c r="BJ54" i="53"/>
  <c r="BI54" i="53"/>
  <c r="BH54" i="53"/>
  <c r="BG54" i="53"/>
  <c r="BF54" i="53"/>
  <c r="BE54" i="53"/>
  <c r="BC54" i="53"/>
  <c r="BD54" i="53" s="1"/>
  <c r="BB54" i="53"/>
  <c r="BA54" i="53"/>
  <c r="CS54" i="53" s="1"/>
  <c r="AZ54" i="53"/>
  <c r="AZ55" i="53" s="1"/>
  <c r="AY54" i="53"/>
  <c r="AY55" i="53" s="1"/>
  <c r="AQ54" i="53"/>
  <c r="CK54" i="53" s="1"/>
  <c r="AP54" i="53"/>
  <c r="AO54" i="53"/>
  <c r="AN54" i="53"/>
  <c r="AH54" i="53"/>
  <c r="CC54" i="53" s="1"/>
  <c r="AG54" i="53"/>
  <c r="AF54" i="53"/>
  <c r="AF55" i="53" s="1"/>
  <c r="AE54" i="53"/>
  <c r="AE55" i="53" s="1"/>
  <c r="Y54" i="53"/>
  <c r="BU54" i="53" s="1"/>
  <c r="X54" i="53"/>
  <c r="W54" i="53"/>
  <c r="V54" i="53"/>
  <c r="V55" i="53" s="1"/>
  <c r="P54" i="53"/>
  <c r="O54" i="53"/>
  <c r="N54" i="53"/>
  <c r="M54" i="53"/>
  <c r="BD53" i="53"/>
  <c r="AX53" i="53"/>
  <c r="AW53" i="53"/>
  <c r="AV53" i="53"/>
  <c r="AU53" i="53"/>
  <c r="AT53" i="53"/>
  <c r="AO53" i="53"/>
  <c r="AN53" i="53"/>
  <c r="AM53" i="53"/>
  <c r="AL53" i="53"/>
  <c r="AK53" i="53"/>
  <c r="AJ53" i="53"/>
  <c r="AI53" i="53"/>
  <c r="AD53" i="53"/>
  <c r="AC53" i="53"/>
  <c r="AB53" i="53"/>
  <c r="AA53" i="53"/>
  <c r="Z53" i="53"/>
  <c r="U53" i="53"/>
  <c r="T53" i="53"/>
  <c r="S53" i="53"/>
  <c r="R53" i="53"/>
  <c r="Q53" i="53"/>
  <c r="N53" i="53"/>
  <c r="L53" i="53"/>
  <c r="K53" i="53"/>
  <c r="J53" i="53"/>
  <c r="I53" i="53"/>
  <c r="H53" i="53"/>
  <c r="CR52" i="53"/>
  <c r="CP52" i="53"/>
  <c r="CO52" i="53"/>
  <c r="CN52" i="53"/>
  <c r="CM52" i="53"/>
  <c r="CL52" i="53"/>
  <c r="CJ52" i="53"/>
  <c r="CH52" i="53"/>
  <c r="CG52" i="53"/>
  <c r="CF52" i="53"/>
  <c r="CE52" i="53"/>
  <c r="CD52" i="53"/>
  <c r="CB52" i="53"/>
  <c r="BZ52" i="53"/>
  <c r="BY52" i="53"/>
  <c r="BX52" i="53"/>
  <c r="BW52" i="53"/>
  <c r="BV52" i="53"/>
  <c r="BT52" i="53"/>
  <c r="BR52" i="53"/>
  <c r="BQ52" i="53"/>
  <c r="BP52" i="53"/>
  <c r="BO52" i="53"/>
  <c r="BN52" i="53"/>
  <c r="BL52" i="53"/>
  <c r="BJ52" i="53"/>
  <c r="BI52" i="53"/>
  <c r="BH52" i="53"/>
  <c r="BG52" i="53"/>
  <c r="BF52" i="53"/>
  <c r="BE52" i="53"/>
  <c r="BD52" i="53"/>
  <c r="BC52" i="53"/>
  <c r="BB52" i="53"/>
  <c r="BA52" i="53"/>
  <c r="CS52" i="53" s="1"/>
  <c r="AZ52" i="53"/>
  <c r="AZ53" i="53" s="1"/>
  <c r="AY52" i="53"/>
  <c r="AY53" i="53" s="1"/>
  <c r="AQ52" i="53"/>
  <c r="CK52" i="53" s="1"/>
  <c r="AP52" i="53"/>
  <c r="AO52" i="53"/>
  <c r="AN52" i="53"/>
  <c r="CI52" i="53" s="1"/>
  <c r="AH52" i="53"/>
  <c r="CC52" i="53" s="1"/>
  <c r="AG52" i="53"/>
  <c r="AF52" i="53"/>
  <c r="AF53" i="53" s="1"/>
  <c r="AE52" i="53"/>
  <c r="CA52" i="53" s="1"/>
  <c r="Y52" i="53"/>
  <c r="X52" i="53"/>
  <c r="W52" i="53"/>
  <c r="W53" i="53" s="1"/>
  <c r="V52" i="53"/>
  <c r="BS52" i="53" s="1"/>
  <c r="P52" i="53"/>
  <c r="O52" i="53"/>
  <c r="N52" i="53"/>
  <c r="M52" i="53"/>
  <c r="M53" i="53" s="1"/>
  <c r="BD51" i="53"/>
  <c r="AX51" i="53"/>
  <c r="AW51" i="53"/>
  <c r="AV51" i="53"/>
  <c r="AU51" i="53"/>
  <c r="AT51" i="53"/>
  <c r="AO51" i="53"/>
  <c r="AM51" i="53"/>
  <c r="AL51" i="53"/>
  <c r="AK51" i="53"/>
  <c r="AJ51" i="53"/>
  <c r="AI51" i="53"/>
  <c r="AD51" i="53"/>
  <c r="AC51" i="53"/>
  <c r="AB51" i="53"/>
  <c r="AA51" i="53"/>
  <c r="Z51" i="53"/>
  <c r="U51" i="53"/>
  <c r="T51" i="53"/>
  <c r="S51" i="53"/>
  <c r="R51" i="53"/>
  <c r="Q51" i="53"/>
  <c r="L51" i="53"/>
  <c r="K51" i="53"/>
  <c r="J51" i="53"/>
  <c r="I51" i="53"/>
  <c r="H51" i="53"/>
  <c r="CP50" i="53"/>
  <c r="CO50" i="53"/>
  <c r="CN50" i="53"/>
  <c r="CM50" i="53"/>
  <c r="CL50" i="53"/>
  <c r="CK50" i="53"/>
  <c r="CH50" i="53"/>
  <c r="CG50" i="53"/>
  <c r="CF50" i="53"/>
  <c r="CE50" i="53"/>
  <c r="CD50" i="53"/>
  <c r="CC50" i="53"/>
  <c r="BZ50" i="53"/>
  <c r="BY50" i="53"/>
  <c r="BX50" i="53"/>
  <c r="BW50" i="53"/>
  <c r="BV50" i="53"/>
  <c r="BU50" i="53"/>
  <c r="BR50" i="53"/>
  <c r="BQ50" i="53"/>
  <c r="BP50" i="53"/>
  <c r="BO50" i="53"/>
  <c r="BN50" i="53"/>
  <c r="BM50" i="53"/>
  <c r="BJ50" i="53"/>
  <c r="BI50" i="53"/>
  <c r="BH50" i="53"/>
  <c r="BG50" i="53"/>
  <c r="BF50" i="53"/>
  <c r="BE50" i="53"/>
  <c r="BC50" i="53"/>
  <c r="BB50" i="53"/>
  <c r="BD50" i="53" s="1"/>
  <c r="BA50" i="53"/>
  <c r="CS50" i="53" s="1"/>
  <c r="AZ50" i="53"/>
  <c r="AZ51" i="53" s="1"/>
  <c r="AY50" i="53"/>
  <c r="AY51" i="53" s="1"/>
  <c r="AR50" i="53"/>
  <c r="AS50" i="53" s="1"/>
  <c r="AQ50" i="53"/>
  <c r="AP50" i="53"/>
  <c r="AO50" i="53"/>
  <c r="CJ50" i="53" s="1"/>
  <c r="AN50" i="53"/>
  <c r="AH50" i="53"/>
  <c r="AG50" i="53"/>
  <c r="AF50" i="53"/>
  <c r="CB50" i="53" s="1"/>
  <c r="AE50" i="53"/>
  <c r="CA50" i="53" s="1"/>
  <c r="Y50" i="53"/>
  <c r="X50" i="53"/>
  <c r="W50" i="53"/>
  <c r="BT50" i="53" s="1"/>
  <c r="V50" i="53"/>
  <c r="P50" i="53"/>
  <c r="O50" i="53"/>
  <c r="N50" i="53"/>
  <c r="N51" i="53" s="1"/>
  <c r="M50" i="53"/>
  <c r="BD49" i="53"/>
  <c r="AX49" i="53"/>
  <c r="AW49" i="53"/>
  <c r="AV49" i="53"/>
  <c r="AU49" i="53"/>
  <c r="AT49" i="53"/>
  <c r="AN49" i="53"/>
  <c r="AM49" i="53"/>
  <c r="AL49" i="53"/>
  <c r="AK49" i="53"/>
  <c r="AJ49" i="53"/>
  <c r="AI49" i="53"/>
  <c r="AD49" i="53"/>
  <c r="AC49" i="53"/>
  <c r="AB49" i="53"/>
  <c r="AA49" i="53"/>
  <c r="Z49" i="53"/>
  <c r="V49" i="53"/>
  <c r="U49" i="53"/>
  <c r="T49" i="53"/>
  <c r="S49" i="53"/>
  <c r="R49" i="53"/>
  <c r="Q49" i="53"/>
  <c r="M49" i="53"/>
  <c r="L49" i="53"/>
  <c r="K49" i="53"/>
  <c r="J49" i="53"/>
  <c r="I49" i="53"/>
  <c r="H49" i="53"/>
  <c r="CP48" i="53"/>
  <c r="CO48" i="53"/>
  <c r="CN48" i="53"/>
  <c r="CM48" i="53"/>
  <c r="CL48" i="53"/>
  <c r="CI48" i="53"/>
  <c r="CH48" i="53"/>
  <c r="CG48" i="53"/>
  <c r="CF48" i="53"/>
  <c r="CE48" i="53"/>
  <c r="CD48" i="53"/>
  <c r="CA48" i="53"/>
  <c r="BZ48" i="53"/>
  <c r="BY48" i="53"/>
  <c r="BX48" i="53"/>
  <c r="BW48" i="53"/>
  <c r="BV48" i="53"/>
  <c r="BS48" i="53"/>
  <c r="BR48" i="53"/>
  <c r="BQ48" i="53"/>
  <c r="BP48" i="53"/>
  <c r="BO48" i="53"/>
  <c r="BN48" i="53"/>
  <c r="BK48" i="53"/>
  <c r="BJ48" i="53"/>
  <c r="BI48" i="53"/>
  <c r="BH48" i="53"/>
  <c r="BG48" i="53"/>
  <c r="BF48" i="53"/>
  <c r="BE48" i="53"/>
  <c r="BC48" i="53"/>
  <c r="BB48" i="53"/>
  <c r="BD48" i="53" s="1"/>
  <c r="BA48" i="53"/>
  <c r="CS48" i="53" s="1"/>
  <c r="AZ48" i="53"/>
  <c r="AZ49" i="53" s="1"/>
  <c r="AY48" i="53"/>
  <c r="AY49" i="53" s="1"/>
  <c r="AQ48" i="53"/>
  <c r="CK48" i="53" s="1"/>
  <c r="AP48" i="53"/>
  <c r="AO48" i="53"/>
  <c r="AN48" i="53"/>
  <c r="AH48" i="53"/>
  <c r="CC48" i="53" s="1"/>
  <c r="AG48" i="53"/>
  <c r="AF48" i="53"/>
  <c r="CB48" i="53" s="1"/>
  <c r="AE48" i="53"/>
  <c r="AE49" i="53" s="1"/>
  <c r="Y48" i="53"/>
  <c r="BU48" i="53" s="1"/>
  <c r="X48" i="53"/>
  <c r="W48" i="53"/>
  <c r="V48" i="53"/>
  <c r="P48" i="53"/>
  <c r="BM48" i="53" s="1"/>
  <c r="O48" i="53"/>
  <c r="N48" i="53"/>
  <c r="M48" i="53"/>
  <c r="BD47" i="53"/>
  <c r="AY47" i="53"/>
  <c r="AX47" i="53"/>
  <c r="AW47" i="53"/>
  <c r="AV47" i="53"/>
  <c r="AU47" i="53"/>
  <c r="AT47" i="53"/>
  <c r="AO47" i="53"/>
  <c r="AN47" i="53"/>
  <c r="AM47" i="53"/>
  <c r="AL47" i="53"/>
  <c r="AK47" i="53"/>
  <c r="AJ47" i="53"/>
  <c r="AI47" i="53"/>
  <c r="AD47" i="53"/>
  <c r="AC47" i="53"/>
  <c r="AB47" i="53"/>
  <c r="AA47" i="53"/>
  <c r="Z47" i="53"/>
  <c r="W47" i="53"/>
  <c r="U47" i="53"/>
  <c r="T47" i="53"/>
  <c r="S47" i="53"/>
  <c r="R47" i="53"/>
  <c r="Q47" i="53"/>
  <c r="N47" i="53"/>
  <c r="M47" i="53"/>
  <c r="L47" i="53"/>
  <c r="K47" i="53"/>
  <c r="J47" i="53"/>
  <c r="I47" i="53"/>
  <c r="H47" i="53"/>
  <c r="CQ46" i="53"/>
  <c r="CP46" i="53"/>
  <c r="CO46" i="53"/>
  <c r="CN46" i="53"/>
  <c r="CM46" i="53"/>
  <c r="CL46" i="53"/>
  <c r="CJ46" i="53"/>
  <c r="CI46" i="53"/>
  <c r="CH46" i="53"/>
  <c r="CG46" i="53"/>
  <c r="CF46" i="53"/>
  <c r="CE46" i="53"/>
  <c r="CD46" i="53"/>
  <c r="CB46" i="53"/>
  <c r="CA46" i="53"/>
  <c r="BZ46" i="53"/>
  <c r="BY46" i="53"/>
  <c r="BX46" i="53"/>
  <c r="BW46" i="53"/>
  <c r="BV46" i="53"/>
  <c r="BT46" i="53"/>
  <c r="BS46" i="53"/>
  <c r="BR46" i="53"/>
  <c r="BQ46" i="53"/>
  <c r="BP46" i="53"/>
  <c r="BO46" i="53"/>
  <c r="BN46" i="53"/>
  <c r="BL46" i="53"/>
  <c r="BK46" i="53"/>
  <c r="BJ46" i="53"/>
  <c r="BI46" i="53"/>
  <c r="BH46" i="53"/>
  <c r="BG46" i="53"/>
  <c r="BF46" i="53"/>
  <c r="BE46" i="53"/>
  <c r="BC46" i="53"/>
  <c r="BD46" i="53" s="1"/>
  <c r="BB46" i="53"/>
  <c r="BA46" i="53"/>
  <c r="CS46" i="53" s="1"/>
  <c r="AZ46" i="53"/>
  <c r="AZ47" i="53" s="1"/>
  <c r="AY46" i="53"/>
  <c r="AQ46" i="53"/>
  <c r="CK46" i="53" s="1"/>
  <c r="AP46" i="53"/>
  <c r="AO46" i="53"/>
  <c r="AN46" i="53"/>
  <c r="AH46" i="53"/>
  <c r="CC46" i="53" s="1"/>
  <c r="AG46" i="53"/>
  <c r="AF46" i="53"/>
  <c r="AF47" i="53" s="1"/>
  <c r="AE46" i="53"/>
  <c r="AE47" i="53" s="1"/>
  <c r="Y46" i="53"/>
  <c r="BU46" i="53" s="1"/>
  <c r="X46" i="53"/>
  <c r="W46" i="53"/>
  <c r="V46" i="53"/>
  <c r="V47" i="53" s="1"/>
  <c r="P46" i="53"/>
  <c r="O46" i="53"/>
  <c r="N46" i="53"/>
  <c r="M46" i="53"/>
  <c r="BD45" i="53"/>
  <c r="AX45" i="53"/>
  <c r="AW45" i="53"/>
  <c r="AV45" i="53"/>
  <c r="AU45" i="53"/>
  <c r="AT45" i="53"/>
  <c r="AO45" i="53"/>
  <c r="AN45" i="53"/>
  <c r="AM45" i="53"/>
  <c r="AL45" i="53"/>
  <c r="AK45" i="53"/>
  <c r="AJ45" i="53"/>
  <c r="AI45" i="53"/>
  <c r="AD45" i="53"/>
  <c r="AC45" i="53"/>
  <c r="AB45" i="53"/>
  <c r="AA45" i="53"/>
  <c r="Z45" i="53"/>
  <c r="U45" i="53"/>
  <c r="T45" i="53"/>
  <c r="S45" i="53"/>
  <c r="R45" i="53"/>
  <c r="Q45" i="53"/>
  <c r="N45" i="53"/>
  <c r="L45" i="53"/>
  <c r="K45" i="53"/>
  <c r="J45" i="53"/>
  <c r="I45" i="53"/>
  <c r="H45" i="53"/>
  <c r="CR44" i="53"/>
  <c r="CP44" i="53"/>
  <c r="CO44" i="53"/>
  <c r="CN44" i="53"/>
  <c r="CM44" i="53"/>
  <c r="CL44" i="53"/>
  <c r="CJ44" i="53"/>
  <c r="CH44" i="53"/>
  <c r="CG44" i="53"/>
  <c r="CF44" i="53"/>
  <c r="CE44" i="53"/>
  <c r="CD44" i="53"/>
  <c r="CB44" i="53"/>
  <c r="BZ44" i="53"/>
  <c r="BY44" i="53"/>
  <c r="BX44" i="53"/>
  <c r="BW44" i="53"/>
  <c r="BV44" i="53"/>
  <c r="BT44" i="53"/>
  <c r="BR44" i="53"/>
  <c r="BQ44" i="53"/>
  <c r="BP44" i="53"/>
  <c r="BO44" i="53"/>
  <c r="BN44" i="53"/>
  <c r="BL44" i="53"/>
  <c r="BJ44" i="53"/>
  <c r="BI44" i="53"/>
  <c r="BH44" i="53"/>
  <c r="BG44" i="53"/>
  <c r="BF44" i="53"/>
  <c r="BE44" i="53"/>
  <c r="BD44" i="53"/>
  <c r="BC44" i="53"/>
  <c r="BB44" i="53"/>
  <c r="BA44" i="53"/>
  <c r="CS44" i="53" s="1"/>
  <c r="AZ44" i="53"/>
  <c r="AZ45" i="53" s="1"/>
  <c r="AY44" i="53"/>
  <c r="AY45" i="53" s="1"/>
  <c r="AQ44" i="53"/>
  <c r="CK44" i="53" s="1"/>
  <c r="AP44" i="53"/>
  <c r="AO44" i="53"/>
  <c r="AN44" i="53"/>
  <c r="CI44" i="53" s="1"/>
  <c r="AH44" i="53"/>
  <c r="CC44" i="53" s="1"/>
  <c r="AG44" i="53"/>
  <c r="AF44" i="53"/>
  <c r="AF45" i="53" s="1"/>
  <c r="AE44" i="53"/>
  <c r="CA44" i="53" s="1"/>
  <c r="Y44" i="53"/>
  <c r="X44" i="53"/>
  <c r="W44" i="53"/>
  <c r="W45" i="53" s="1"/>
  <c r="V44" i="53"/>
  <c r="BS44" i="53" s="1"/>
  <c r="P44" i="53"/>
  <c r="O44" i="53"/>
  <c r="N44" i="53"/>
  <c r="M44" i="53"/>
  <c r="M45" i="53" s="1"/>
  <c r="BD43" i="53"/>
  <c r="AX43" i="53"/>
  <c r="AW43" i="53"/>
  <c r="AV43" i="53"/>
  <c r="AU43" i="53"/>
  <c r="AT43" i="53"/>
  <c r="AO43" i="53"/>
  <c r="AM43" i="53"/>
  <c r="AL43" i="53"/>
  <c r="AK43" i="53"/>
  <c r="AJ43" i="53"/>
  <c r="AI43" i="53"/>
  <c r="AD43" i="53"/>
  <c r="AC43" i="53"/>
  <c r="AB43" i="53"/>
  <c r="AA43" i="53"/>
  <c r="Z43" i="53"/>
  <c r="U43" i="53"/>
  <c r="T43" i="53"/>
  <c r="S43" i="53"/>
  <c r="R43" i="53"/>
  <c r="Q43" i="53"/>
  <c r="L43" i="53"/>
  <c r="K43" i="53"/>
  <c r="J43" i="53"/>
  <c r="I43" i="53"/>
  <c r="H43" i="53"/>
  <c r="CP42" i="53"/>
  <c r="CO42" i="53"/>
  <c r="CN42" i="53"/>
  <c r="CM42" i="53"/>
  <c r="CL42" i="53"/>
  <c r="CH42" i="53"/>
  <c r="CG42" i="53"/>
  <c r="CF42" i="53"/>
  <c r="CE42" i="53"/>
  <c r="CD42" i="53"/>
  <c r="BZ42" i="53"/>
  <c r="BY42" i="53"/>
  <c r="BX42" i="53"/>
  <c r="BW42" i="53"/>
  <c r="BV42" i="53"/>
  <c r="BR42" i="53"/>
  <c r="BQ42" i="53"/>
  <c r="BP42" i="53"/>
  <c r="BO42" i="53"/>
  <c r="BN42" i="53"/>
  <c r="BJ42" i="53"/>
  <c r="BI42" i="53"/>
  <c r="BH42" i="53"/>
  <c r="BG42" i="53"/>
  <c r="BF42" i="53"/>
  <c r="BE42" i="53"/>
  <c r="BC42" i="53"/>
  <c r="BB42" i="53"/>
  <c r="BD42" i="53" s="1"/>
  <c r="BA42" i="53"/>
  <c r="CS42" i="53" s="1"/>
  <c r="AZ42" i="53"/>
  <c r="AZ43" i="53" s="1"/>
  <c r="AY42" i="53"/>
  <c r="AY43" i="53" s="1"/>
  <c r="AQ42" i="53"/>
  <c r="CK42" i="53" s="1"/>
  <c r="AP42" i="53"/>
  <c r="AO42" i="53"/>
  <c r="CJ42" i="53" s="1"/>
  <c r="AN42" i="53"/>
  <c r="AH42" i="53"/>
  <c r="CC42" i="53" s="1"/>
  <c r="AG42" i="53"/>
  <c r="AF42" i="53"/>
  <c r="CB42" i="53" s="1"/>
  <c r="AE42" i="53"/>
  <c r="CA42" i="53" s="1"/>
  <c r="Y42" i="53"/>
  <c r="AR42" i="53" s="1"/>
  <c r="X42" i="53"/>
  <c r="W42" i="53"/>
  <c r="BT42" i="53" s="1"/>
  <c r="V42" i="53"/>
  <c r="P42" i="53"/>
  <c r="BM42" i="53" s="1"/>
  <c r="O42" i="53"/>
  <c r="N42" i="53"/>
  <c r="N43" i="53" s="1"/>
  <c r="M42" i="53"/>
  <c r="BD41" i="53"/>
  <c r="AX41" i="53"/>
  <c r="AW41" i="53"/>
  <c r="AV41" i="53"/>
  <c r="AU41" i="53"/>
  <c r="AT41" i="53"/>
  <c r="AN41" i="53"/>
  <c r="AM41" i="53"/>
  <c r="AL41" i="53"/>
  <c r="AK41" i="53"/>
  <c r="AJ41" i="53"/>
  <c r="AI41" i="53"/>
  <c r="AD41" i="53"/>
  <c r="AC41" i="53"/>
  <c r="AB41" i="53"/>
  <c r="AA41" i="53"/>
  <c r="Z41" i="53"/>
  <c r="V41" i="53"/>
  <c r="U41" i="53"/>
  <c r="T41" i="53"/>
  <c r="S41" i="53"/>
  <c r="R41" i="53"/>
  <c r="Q41" i="53"/>
  <c r="M41" i="53"/>
  <c r="L41" i="53"/>
  <c r="K41" i="53"/>
  <c r="J41" i="53"/>
  <c r="I41" i="53"/>
  <c r="H41" i="53"/>
  <c r="CP40" i="53"/>
  <c r="CO40" i="53"/>
  <c r="CN40" i="53"/>
  <c r="CM40" i="53"/>
  <c r="CL40" i="53"/>
  <c r="CI40" i="53"/>
  <c r="CH40" i="53"/>
  <c r="CG40" i="53"/>
  <c r="CF40" i="53"/>
  <c r="CE40" i="53"/>
  <c r="CD40" i="53"/>
  <c r="CA40" i="53"/>
  <c r="BZ40" i="53"/>
  <c r="BY40" i="53"/>
  <c r="BX40" i="53"/>
  <c r="BW40" i="53"/>
  <c r="BV40" i="53"/>
  <c r="BS40" i="53"/>
  <c r="BR40" i="53"/>
  <c r="BQ40" i="53"/>
  <c r="BP40" i="53"/>
  <c r="BO40" i="53"/>
  <c r="BN40" i="53"/>
  <c r="BK40" i="53"/>
  <c r="BJ40" i="53"/>
  <c r="BI40" i="53"/>
  <c r="BH40" i="53"/>
  <c r="BG40" i="53"/>
  <c r="BF40" i="53"/>
  <c r="BE40" i="53"/>
  <c r="BC40" i="53"/>
  <c r="BB40" i="53"/>
  <c r="BD40" i="53" s="1"/>
  <c r="BA40" i="53"/>
  <c r="CS40" i="53" s="1"/>
  <c r="AZ40" i="53"/>
  <c r="AZ41" i="53" s="1"/>
  <c r="AY40" i="53"/>
  <c r="AY41" i="53" s="1"/>
  <c r="AQ40" i="53"/>
  <c r="CK40" i="53" s="1"/>
  <c r="AP40" i="53"/>
  <c r="AO40" i="53"/>
  <c r="AN40" i="53"/>
  <c r="AH40" i="53"/>
  <c r="CC40" i="53" s="1"/>
  <c r="AG40" i="53"/>
  <c r="AF40" i="53"/>
  <c r="CB40" i="53" s="1"/>
  <c r="AE40" i="53"/>
  <c r="AE41" i="53" s="1"/>
  <c r="Y40" i="53"/>
  <c r="BU40" i="53" s="1"/>
  <c r="X40" i="53"/>
  <c r="W40" i="53"/>
  <c r="V40" i="53"/>
  <c r="P40" i="53"/>
  <c r="BM40" i="53" s="1"/>
  <c r="O40" i="53"/>
  <c r="N40" i="53"/>
  <c r="M40" i="53"/>
  <c r="BD39" i="53"/>
  <c r="AX39" i="53"/>
  <c r="AW39" i="53"/>
  <c r="AV39" i="53"/>
  <c r="AU39" i="53"/>
  <c r="AT39" i="53"/>
  <c r="AO39" i="53"/>
  <c r="AN39" i="53"/>
  <c r="AM39" i="53"/>
  <c r="AL39" i="53"/>
  <c r="AK39" i="53"/>
  <c r="AJ39" i="53"/>
  <c r="AI39" i="53"/>
  <c r="AD39" i="53"/>
  <c r="AC39" i="53"/>
  <c r="AB39" i="53"/>
  <c r="AA39" i="53"/>
  <c r="Z39" i="53"/>
  <c r="W39" i="53"/>
  <c r="U39" i="53"/>
  <c r="T39" i="53"/>
  <c r="S39" i="53"/>
  <c r="R39" i="53"/>
  <c r="Q39" i="53"/>
  <c r="N39" i="53"/>
  <c r="M39" i="53"/>
  <c r="L39" i="53"/>
  <c r="K39" i="53"/>
  <c r="J39" i="53"/>
  <c r="I39" i="53"/>
  <c r="H39" i="53"/>
  <c r="CQ38" i="53"/>
  <c r="CP38" i="53"/>
  <c r="CO38" i="53"/>
  <c r="CN38" i="53"/>
  <c r="CM38" i="53"/>
  <c r="CL38" i="53"/>
  <c r="CJ38" i="53"/>
  <c r="CI38" i="53"/>
  <c r="CH38" i="53"/>
  <c r="CG38" i="53"/>
  <c r="CF38" i="53"/>
  <c r="CE38" i="53"/>
  <c r="CD38" i="53"/>
  <c r="CB38" i="53"/>
  <c r="CA38" i="53"/>
  <c r="BZ38" i="53"/>
  <c r="BY38" i="53"/>
  <c r="BX38" i="53"/>
  <c r="BW38" i="53"/>
  <c r="BV38" i="53"/>
  <c r="BT38" i="53"/>
  <c r="BS38" i="53"/>
  <c r="BR38" i="53"/>
  <c r="BQ38" i="53"/>
  <c r="BP38" i="53"/>
  <c r="BO38" i="53"/>
  <c r="BN38" i="53"/>
  <c r="BL38" i="53"/>
  <c r="BK38" i="53"/>
  <c r="BJ38" i="53"/>
  <c r="BI38" i="53"/>
  <c r="BH38" i="53"/>
  <c r="BG38" i="53"/>
  <c r="BF38" i="53"/>
  <c r="BE38" i="53"/>
  <c r="BC38" i="53"/>
  <c r="BD38" i="53" s="1"/>
  <c r="BB38" i="53"/>
  <c r="BA38" i="53"/>
  <c r="CS38" i="53" s="1"/>
  <c r="AZ38" i="53"/>
  <c r="AZ39" i="53" s="1"/>
  <c r="AY38" i="53"/>
  <c r="AY39" i="53" s="1"/>
  <c r="AQ38" i="53"/>
  <c r="CK38" i="53" s="1"/>
  <c r="AP38" i="53"/>
  <c r="AO38" i="53"/>
  <c r="AN38" i="53"/>
  <c r="AH38" i="53"/>
  <c r="CC38" i="53" s="1"/>
  <c r="AG38" i="53"/>
  <c r="AF38" i="53"/>
  <c r="AF39" i="53" s="1"/>
  <c r="AE38" i="53"/>
  <c r="AE39" i="53" s="1"/>
  <c r="Y38" i="53"/>
  <c r="BU38" i="53" s="1"/>
  <c r="X38" i="53"/>
  <c r="W38" i="53"/>
  <c r="V38" i="53"/>
  <c r="V39" i="53" s="1"/>
  <c r="P38" i="53"/>
  <c r="O38" i="53"/>
  <c r="N38" i="53"/>
  <c r="M38" i="53"/>
  <c r="BD37" i="53"/>
  <c r="AX37" i="53"/>
  <c r="AW37" i="53"/>
  <c r="AV37" i="53"/>
  <c r="AU37" i="53"/>
  <c r="AT37" i="53"/>
  <c r="AN37" i="53"/>
  <c r="AM37" i="53"/>
  <c r="AL37" i="53"/>
  <c r="AK37" i="53"/>
  <c r="AJ37" i="53"/>
  <c r="AI37" i="53"/>
  <c r="AD37" i="53"/>
  <c r="AC37" i="53"/>
  <c r="AB37" i="53"/>
  <c r="AA37" i="53"/>
  <c r="Z37" i="53"/>
  <c r="V37" i="53"/>
  <c r="U37" i="53"/>
  <c r="T37" i="53"/>
  <c r="S37" i="53"/>
  <c r="R37" i="53"/>
  <c r="Q37" i="53"/>
  <c r="N37" i="53"/>
  <c r="L37" i="53"/>
  <c r="K37" i="53"/>
  <c r="J37" i="53"/>
  <c r="I37" i="53"/>
  <c r="H37" i="53"/>
  <c r="CR36" i="53"/>
  <c r="CP36" i="53"/>
  <c r="CO36" i="53"/>
  <c r="CN36" i="53"/>
  <c r="CM36" i="53"/>
  <c r="CL36" i="53"/>
  <c r="CJ36" i="53"/>
  <c r="CH36" i="53"/>
  <c r="CG36" i="53"/>
  <c r="CF36" i="53"/>
  <c r="CE36" i="53"/>
  <c r="CD36" i="53"/>
  <c r="CB36" i="53"/>
  <c r="BZ36" i="53"/>
  <c r="BY36" i="53"/>
  <c r="BX36" i="53"/>
  <c r="BW36" i="53"/>
  <c r="BV36" i="53"/>
  <c r="BT36" i="53"/>
  <c r="BR36" i="53"/>
  <c r="BQ36" i="53"/>
  <c r="BP36" i="53"/>
  <c r="BO36" i="53"/>
  <c r="BN36" i="53"/>
  <c r="BL36" i="53"/>
  <c r="BJ36" i="53"/>
  <c r="BI36" i="53"/>
  <c r="BH36" i="53"/>
  <c r="BG36" i="53"/>
  <c r="BF36" i="53"/>
  <c r="BE36" i="53"/>
  <c r="BD36" i="53"/>
  <c r="BC36" i="53"/>
  <c r="BB36" i="53"/>
  <c r="BA36" i="53"/>
  <c r="CS36" i="53" s="1"/>
  <c r="AZ36" i="53"/>
  <c r="AZ37" i="53" s="1"/>
  <c r="AY36" i="53"/>
  <c r="AY37" i="53" s="1"/>
  <c r="AQ36" i="53"/>
  <c r="CK36" i="53" s="1"/>
  <c r="AP36" i="53"/>
  <c r="AO36" i="53"/>
  <c r="AO37" i="53" s="1"/>
  <c r="AN36" i="53"/>
  <c r="CI36" i="53" s="1"/>
  <c r="AH36" i="53"/>
  <c r="CC36" i="53" s="1"/>
  <c r="AG36" i="53"/>
  <c r="AF36" i="53"/>
  <c r="AF37" i="53" s="1"/>
  <c r="AE36" i="53"/>
  <c r="CA36" i="53" s="1"/>
  <c r="Y36" i="53"/>
  <c r="X36" i="53"/>
  <c r="W36" i="53"/>
  <c r="W37" i="53" s="1"/>
  <c r="V36" i="53"/>
  <c r="BS36" i="53" s="1"/>
  <c r="P36" i="53"/>
  <c r="O36" i="53"/>
  <c r="N36" i="53"/>
  <c r="M36" i="53"/>
  <c r="M37" i="53" s="1"/>
  <c r="BD35" i="53"/>
  <c r="AX35" i="53"/>
  <c r="AW35" i="53"/>
  <c r="AV35" i="53"/>
  <c r="AU35" i="53"/>
  <c r="AT35" i="53"/>
  <c r="AO35" i="53"/>
  <c r="AM35" i="53"/>
  <c r="AL35" i="53"/>
  <c r="AK35" i="53"/>
  <c r="AJ35" i="53"/>
  <c r="AI35" i="53"/>
  <c r="AD35" i="53"/>
  <c r="AC35" i="53"/>
  <c r="AB35" i="53"/>
  <c r="AA35" i="53"/>
  <c r="Z35" i="53"/>
  <c r="W35" i="53"/>
  <c r="U35" i="53"/>
  <c r="T35" i="53"/>
  <c r="S35" i="53"/>
  <c r="R35" i="53"/>
  <c r="Q35" i="53"/>
  <c r="L35" i="53"/>
  <c r="K35" i="53"/>
  <c r="J35" i="53"/>
  <c r="I35" i="53"/>
  <c r="H35" i="53"/>
  <c r="CS34" i="53"/>
  <c r="CP34" i="53"/>
  <c r="CO34" i="53"/>
  <c r="CN34" i="53"/>
  <c r="CM34" i="53"/>
  <c r="CL34" i="53"/>
  <c r="CH34" i="53"/>
  <c r="CG34" i="53"/>
  <c r="CF34" i="53"/>
  <c r="CE34" i="53"/>
  <c r="CD34" i="53"/>
  <c r="BZ34" i="53"/>
  <c r="BY34" i="53"/>
  <c r="BX34" i="53"/>
  <c r="BW34" i="53"/>
  <c r="BV34" i="53"/>
  <c r="BR34" i="53"/>
  <c r="BQ34" i="53"/>
  <c r="BP34" i="53"/>
  <c r="BO34" i="53"/>
  <c r="BN34" i="53"/>
  <c r="BJ34" i="53"/>
  <c r="BI34" i="53"/>
  <c r="BH34" i="53"/>
  <c r="BG34" i="53"/>
  <c r="BF34" i="53"/>
  <c r="BE34" i="53"/>
  <c r="BC34" i="53"/>
  <c r="BB34" i="53"/>
  <c r="BD34" i="53" s="1"/>
  <c r="BA34" i="53"/>
  <c r="AZ34" i="53"/>
  <c r="AZ35" i="53" s="1"/>
  <c r="AY34" i="53"/>
  <c r="AY35" i="53" s="1"/>
  <c r="AQ34" i="53"/>
  <c r="CK34" i="53" s="1"/>
  <c r="AP34" i="53"/>
  <c r="AO34" i="53"/>
  <c r="CJ34" i="53" s="1"/>
  <c r="AN34" i="53"/>
  <c r="AH34" i="53"/>
  <c r="CC34" i="53" s="1"/>
  <c r="AG34" i="53"/>
  <c r="AF34" i="53"/>
  <c r="CB34" i="53" s="1"/>
  <c r="AE34" i="53"/>
  <c r="CA34" i="53" s="1"/>
  <c r="Y34" i="53"/>
  <c r="BU34" i="53" s="1"/>
  <c r="X34" i="53"/>
  <c r="W34" i="53"/>
  <c r="BT34" i="53" s="1"/>
  <c r="V34" i="53"/>
  <c r="P34" i="53"/>
  <c r="BM34" i="53" s="1"/>
  <c r="O34" i="53"/>
  <c r="N34" i="53"/>
  <c r="N35" i="53" s="1"/>
  <c r="M34" i="53"/>
  <c r="BD33" i="53"/>
  <c r="AX33" i="53"/>
  <c r="AW33" i="53"/>
  <c r="AV33" i="53"/>
  <c r="AU33" i="53"/>
  <c r="AT33" i="53"/>
  <c r="AN33" i="53"/>
  <c r="AM33" i="53"/>
  <c r="AL33" i="53"/>
  <c r="AK33" i="53"/>
  <c r="AJ33" i="53"/>
  <c r="AI33" i="53"/>
  <c r="AD33" i="53"/>
  <c r="AC33" i="53"/>
  <c r="AB33" i="53"/>
  <c r="AA33" i="53"/>
  <c r="Z33" i="53"/>
  <c r="V33" i="53"/>
  <c r="U33" i="53"/>
  <c r="T33" i="53"/>
  <c r="S33" i="53"/>
  <c r="R33" i="53"/>
  <c r="Q33" i="53"/>
  <c r="M33" i="53"/>
  <c r="L33" i="53"/>
  <c r="K33" i="53"/>
  <c r="J33" i="53"/>
  <c r="I33" i="53"/>
  <c r="H33" i="53"/>
  <c r="CP32" i="53"/>
  <c r="CO32" i="53"/>
  <c r="CN32" i="53"/>
  <c r="CM32" i="53"/>
  <c r="CL32" i="53"/>
  <c r="CI32" i="53"/>
  <c r="CH32" i="53"/>
  <c r="CG32" i="53"/>
  <c r="CF32" i="53"/>
  <c r="CE32" i="53"/>
  <c r="CD32" i="53"/>
  <c r="CA32" i="53"/>
  <c r="BZ32" i="53"/>
  <c r="BY32" i="53"/>
  <c r="BX32" i="53"/>
  <c r="BW32" i="53"/>
  <c r="BV32" i="53"/>
  <c r="BS32" i="53"/>
  <c r="BR32" i="53"/>
  <c r="BQ32" i="53"/>
  <c r="BP32" i="53"/>
  <c r="BO32" i="53"/>
  <c r="BN32" i="53"/>
  <c r="BK32" i="53"/>
  <c r="BJ32" i="53"/>
  <c r="BI32" i="53"/>
  <c r="BH32" i="53"/>
  <c r="BG32" i="53"/>
  <c r="BF32" i="53"/>
  <c r="BE32" i="53"/>
  <c r="BC32" i="53"/>
  <c r="BB32" i="53"/>
  <c r="BD32" i="53" s="1"/>
  <c r="BA32" i="53"/>
  <c r="CS32" i="53" s="1"/>
  <c r="AZ32" i="53"/>
  <c r="AZ33" i="53" s="1"/>
  <c r="AY32" i="53"/>
  <c r="AY33" i="53" s="1"/>
  <c r="AQ32" i="53"/>
  <c r="CK32" i="53" s="1"/>
  <c r="AP32" i="53"/>
  <c r="AO32" i="53"/>
  <c r="AN32" i="53"/>
  <c r="AH32" i="53"/>
  <c r="CC32" i="53" s="1"/>
  <c r="AG32" i="53"/>
  <c r="AF32" i="53"/>
  <c r="CB32" i="53" s="1"/>
  <c r="AE32" i="53"/>
  <c r="AE33" i="53" s="1"/>
  <c r="Y32" i="53"/>
  <c r="BU32" i="53" s="1"/>
  <c r="X32" i="53"/>
  <c r="W32" i="53"/>
  <c r="V32" i="53"/>
  <c r="P32" i="53"/>
  <c r="BM32" i="53" s="1"/>
  <c r="O32" i="53"/>
  <c r="N32" i="53"/>
  <c r="M32" i="53"/>
  <c r="BD31" i="53"/>
  <c r="AY31" i="53"/>
  <c r="AX31" i="53"/>
  <c r="AW31" i="53"/>
  <c r="AV31" i="53"/>
  <c r="AU31" i="53"/>
  <c r="AT31" i="53"/>
  <c r="AO31" i="53"/>
  <c r="AM31" i="53"/>
  <c r="AL31" i="53"/>
  <c r="AK31" i="53"/>
  <c r="AJ31" i="53"/>
  <c r="AI31" i="53"/>
  <c r="AD31" i="53"/>
  <c r="AC31" i="53"/>
  <c r="AB31" i="53"/>
  <c r="AA31" i="53"/>
  <c r="Z31" i="53"/>
  <c r="W31" i="53"/>
  <c r="U31" i="53"/>
  <c r="T31" i="53"/>
  <c r="S31" i="53"/>
  <c r="R31" i="53"/>
  <c r="Q31" i="53"/>
  <c r="N31" i="53"/>
  <c r="M31" i="53"/>
  <c r="L31" i="53"/>
  <c r="K31" i="53"/>
  <c r="J31" i="53"/>
  <c r="I31" i="53"/>
  <c r="H31" i="53"/>
  <c r="CQ30" i="53"/>
  <c r="CP30" i="53"/>
  <c r="CO30" i="53"/>
  <c r="CN30" i="53"/>
  <c r="CM30" i="53"/>
  <c r="CL30" i="53"/>
  <c r="CK30" i="53"/>
  <c r="CJ30" i="53"/>
  <c r="CI30" i="53"/>
  <c r="CH30" i="53"/>
  <c r="CG30" i="53"/>
  <c r="CF30" i="53"/>
  <c r="CE30" i="53"/>
  <c r="CD30" i="53"/>
  <c r="CC30" i="53"/>
  <c r="CB30" i="53"/>
  <c r="CA30" i="53"/>
  <c r="BZ30" i="53"/>
  <c r="BY30" i="53"/>
  <c r="BX30" i="53"/>
  <c r="BW30" i="53"/>
  <c r="BV30" i="53"/>
  <c r="BU30" i="53"/>
  <c r="BT30" i="53"/>
  <c r="BS30" i="53"/>
  <c r="BR30" i="53"/>
  <c r="BQ30" i="53"/>
  <c r="BP30" i="53"/>
  <c r="BO30" i="53"/>
  <c r="BN30" i="53"/>
  <c r="BM30" i="53"/>
  <c r="BL30" i="53"/>
  <c r="BK30" i="53"/>
  <c r="BJ30" i="53"/>
  <c r="BI30" i="53"/>
  <c r="BH30" i="53"/>
  <c r="BG30" i="53"/>
  <c r="BF30" i="53"/>
  <c r="BE30" i="53"/>
  <c r="BC30" i="53"/>
  <c r="BD30" i="53" s="1"/>
  <c r="BB30" i="53"/>
  <c r="BA30" i="53"/>
  <c r="CS30" i="53" s="1"/>
  <c r="AZ30" i="53"/>
  <c r="AZ31" i="53" s="1"/>
  <c r="AY30" i="53"/>
  <c r="AQ30" i="53"/>
  <c r="AP30" i="53"/>
  <c r="AO30" i="53"/>
  <c r="AN30" i="53"/>
  <c r="AN31" i="53" s="1"/>
  <c r="AH30" i="53"/>
  <c r="AG30" i="53"/>
  <c r="AF30" i="53"/>
  <c r="AF31" i="53" s="1"/>
  <c r="AE30" i="53"/>
  <c r="AE31" i="53" s="1"/>
  <c r="Y30" i="53"/>
  <c r="AR30" i="53" s="1"/>
  <c r="X30" i="53"/>
  <c r="W30" i="53"/>
  <c r="V30" i="53"/>
  <c r="V31" i="53" s="1"/>
  <c r="P30" i="53"/>
  <c r="O30" i="53"/>
  <c r="N30" i="53"/>
  <c r="M30" i="53"/>
  <c r="BD29" i="53"/>
  <c r="AX29" i="53"/>
  <c r="AW29" i="53"/>
  <c r="AV29" i="53"/>
  <c r="AU29" i="53"/>
  <c r="AT29" i="53"/>
  <c r="AN29" i="53"/>
  <c r="AM29" i="53"/>
  <c r="AL29" i="53"/>
  <c r="AK29" i="53"/>
  <c r="AJ29" i="53"/>
  <c r="AI29" i="53"/>
  <c r="AD29" i="53"/>
  <c r="AC29" i="53"/>
  <c r="AB29" i="53"/>
  <c r="AA29" i="53"/>
  <c r="Z29" i="53"/>
  <c r="V29" i="53"/>
  <c r="U29" i="53"/>
  <c r="T29" i="53"/>
  <c r="S29" i="53"/>
  <c r="R29" i="53"/>
  <c r="Q29" i="53"/>
  <c r="N29" i="53"/>
  <c r="L29" i="53"/>
  <c r="K29" i="53"/>
  <c r="J29" i="53"/>
  <c r="I29" i="53"/>
  <c r="H29" i="53"/>
  <c r="CP28" i="53"/>
  <c r="CO28" i="53"/>
  <c r="CN28" i="53"/>
  <c r="CM28" i="53"/>
  <c r="CL28" i="53"/>
  <c r="CJ28" i="53"/>
  <c r="CH28" i="53"/>
  <c r="CG28" i="53"/>
  <c r="CF28" i="53"/>
  <c r="CE28" i="53"/>
  <c r="CD28" i="53"/>
  <c r="CB28" i="53"/>
  <c r="BZ28" i="53"/>
  <c r="BY28" i="53"/>
  <c r="BX28" i="53"/>
  <c r="BW28" i="53"/>
  <c r="BV28" i="53"/>
  <c r="BT28" i="53"/>
  <c r="BR28" i="53"/>
  <c r="BQ28" i="53"/>
  <c r="BP28" i="53"/>
  <c r="BO28" i="53"/>
  <c r="BN28" i="53"/>
  <c r="BL28" i="53"/>
  <c r="BJ28" i="53"/>
  <c r="BI28" i="53"/>
  <c r="BH28" i="53"/>
  <c r="BG28" i="53"/>
  <c r="BF28" i="53"/>
  <c r="BE28" i="53"/>
  <c r="BD28" i="53"/>
  <c r="BC28" i="53"/>
  <c r="BB28" i="53"/>
  <c r="BA28" i="53"/>
  <c r="CS28" i="53" s="1"/>
  <c r="AZ28" i="53"/>
  <c r="AZ29" i="53" s="1"/>
  <c r="AY28" i="53"/>
  <c r="AY29" i="53" s="1"/>
  <c r="AQ28" i="53"/>
  <c r="CK28" i="53" s="1"/>
  <c r="AP28" i="53"/>
  <c r="AO28" i="53"/>
  <c r="AO29" i="53" s="1"/>
  <c r="AN28" i="53"/>
  <c r="CI28" i="53" s="1"/>
  <c r="AH28" i="53"/>
  <c r="CC28" i="53" s="1"/>
  <c r="AG28" i="53"/>
  <c r="AF28" i="53"/>
  <c r="AF29" i="53" s="1"/>
  <c r="AE28" i="53"/>
  <c r="CA28" i="53" s="1"/>
  <c r="Y28" i="53"/>
  <c r="X28" i="53"/>
  <c r="W28" i="53"/>
  <c r="W29" i="53" s="1"/>
  <c r="V28" i="53"/>
  <c r="BS28" i="53" s="1"/>
  <c r="P28" i="53"/>
  <c r="O28" i="53"/>
  <c r="N28" i="53"/>
  <c r="M28" i="53"/>
  <c r="M29" i="53" s="1"/>
  <c r="BD27" i="53"/>
  <c r="AX27" i="53"/>
  <c r="AW27" i="53"/>
  <c r="AV27" i="53"/>
  <c r="AU27" i="53"/>
  <c r="AT27" i="53"/>
  <c r="AO27" i="53"/>
  <c r="AM27" i="53"/>
  <c r="AL27" i="53"/>
  <c r="AK27" i="53"/>
  <c r="AJ27" i="53"/>
  <c r="AI27" i="53"/>
  <c r="AE27" i="53"/>
  <c r="AD27" i="53"/>
  <c r="AC27" i="53"/>
  <c r="AB27" i="53"/>
  <c r="AA27" i="53"/>
  <c r="Z27" i="53"/>
  <c r="W27" i="53"/>
  <c r="U27" i="53"/>
  <c r="T27" i="53"/>
  <c r="S27" i="53"/>
  <c r="R27" i="53"/>
  <c r="Q27" i="53"/>
  <c r="L27" i="53"/>
  <c r="K27" i="53"/>
  <c r="J27" i="53"/>
  <c r="I27" i="53"/>
  <c r="H27" i="53"/>
  <c r="CP26" i="53"/>
  <c r="CO26" i="53"/>
  <c r="CN26" i="53"/>
  <c r="CM26" i="53"/>
  <c r="CL26" i="53"/>
  <c r="CH26" i="53"/>
  <c r="CG26" i="53"/>
  <c r="CF26" i="53"/>
  <c r="CE26" i="53"/>
  <c r="CD26" i="53"/>
  <c r="BZ26" i="53"/>
  <c r="BY26" i="53"/>
  <c r="BX26" i="53"/>
  <c r="BW26" i="53"/>
  <c r="BV26" i="53"/>
  <c r="BR26" i="53"/>
  <c r="BQ26" i="53"/>
  <c r="BP26" i="53"/>
  <c r="BO26" i="53"/>
  <c r="BN26" i="53"/>
  <c r="BJ26" i="53"/>
  <c r="BI26" i="53"/>
  <c r="BH26" i="53"/>
  <c r="BG26" i="53"/>
  <c r="BF26" i="53"/>
  <c r="BE26" i="53"/>
  <c r="BC26" i="53"/>
  <c r="BB26" i="53"/>
  <c r="BD26" i="53" s="1"/>
  <c r="BA26" i="53"/>
  <c r="CS26" i="53" s="1"/>
  <c r="AZ26" i="53"/>
  <c r="AZ27" i="53" s="1"/>
  <c r="AY26" i="53"/>
  <c r="AY27" i="53" s="1"/>
  <c r="AQ26" i="53"/>
  <c r="CK26" i="53" s="1"/>
  <c r="AP26" i="53"/>
  <c r="AO26" i="53"/>
  <c r="CJ26" i="53" s="1"/>
  <c r="AN26" i="53"/>
  <c r="AH26" i="53"/>
  <c r="CC26" i="53" s="1"/>
  <c r="AG26" i="53"/>
  <c r="AF26" i="53"/>
  <c r="CB26" i="53" s="1"/>
  <c r="AE26" i="53"/>
  <c r="CA26" i="53" s="1"/>
  <c r="Y26" i="53"/>
  <c r="BU26" i="53" s="1"/>
  <c r="X26" i="53"/>
  <c r="W26" i="53"/>
  <c r="BT26" i="53" s="1"/>
  <c r="V26" i="53"/>
  <c r="P26" i="53"/>
  <c r="BM26" i="53" s="1"/>
  <c r="O26" i="53"/>
  <c r="N26" i="53"/>
  <c r="N27" i="53" s="1"/>
  <c r="M26" i="53"/>
  <c r="BD25" i="53"/>
  <c r="AX25" i="53"/>
  <c r="AW25" i="53"/>
  <c r="AV25" i="53"/>
  <c r="AU25" i="53"/>
  <c r="AT25" i="53"/>
  <c r="AN25" i="53"/>
  <c r="AM25" i="53"/>
  <c r="AL25" i="53"/>
  <c r="AK25" i="53"/>
  <c r="AJ25" i="53"/>
  <c r="AI25" i="53"/>
  <c r="AD25" i="53"/>
  <c r="AC25" i="53"/>
  <c r="AB25" i="53"/>
  <c r="AA25" i="53"/>
  <c r="Z25" i="53"/>
  <c r="V25" i="53"/>
  <c r="U25" i="53"/>
  <c r="T25" i="53"/>
  <c r="S25" i="53"/>
  <c r="R25" i="53"/>
  <c r="Q25" i="53"/>
  <c r="M25" i="53"/>
  <c r="L25" i="53"/>
  <c r="K25" i="53"/>
  <c r="J25" i="53"/>
  <c r="I25" i="53"/>
  <c r="H25" i="53"/>
  <c r="CP24" i="53"/>
  <c r="CO24" i="53"/>
  <c r="CN24" i="53"/>
  <c r="CM24" i="53"/>
  <c r="CL24" i="53"/>
  <c r="CI24" i="53"/>
  <c r="CH24" i="53"/>
  <c r="CG24" i="53"/>
  <c r="CF24" i="53"/>
  <c r="CE24" i="53"/>
  <c r="CD24" i="53"/>
  <c r="CA24" i="53"/>
  <c r="BZ24" i="53"/>
  <c r="BY24" i="53"/>
  <c r="BX24" i="53"/>
  <c r="BW24" i="53"/>
  <c r="BV24" i="53"/>
  <c r="BS24" i="53"/>
  <c r="BR24" i="53"/>
  <c r="BQ24" i="53"/>
  <c r="BP24" i="53"/>
  <c r="BO24" i="53"/>
  <c r="BN24" i="53"/>
  <c r="BK24" i="53"/>
  <c r="BJ24" i="53"/>
  <c r="BI24" i="53"/>
  <c r="BH24" i="53"/>
  <c r="BG24" i="53"/>
  <c r="BF24" i="53"/>
  <c r="BE24" i="53"/>
  <c r="BC24" i="53"/>
  <c r="BB24" i="53"/>
  <c r="BD24" i="53" s="1"/>
  <c r="BA24" i="53"/>
  <c r="CS24" i="53" s="1"/>
  <c r="AZ24" i="53"/>
  <c r="AZ25" i="53" s="1"/>
  <c r="AY24" i="53"/>
  <c r="AY25" i="53" s="1"/>
  <c r="AQ24" i="53"/>
  <c r="CK24" i="53" s="1"/>
  <c r="AP24" i="53"/>
  <c r="AO24" i="53"/>
  <c r="AN24" i="53"/>
  <c r="AH24" i="53"/>
  <c r="CC24" i="53" s="1"/>
  <c r="AG24" i="53"/>
  <c r="AF24" i="53"/>
  <c r="CB24" i="53" s="1"/>
  <c r="AE24" i="53"/>
  <c r="AE25" i="53" s="1"/>
  <c r="Y24" i="53"/>
  <c r="BU24" i="53" s="1"/>
  <c r="X24" i="53"/>
  <c r="W24" i="53"/>
  <c r="V24" i="53"/>
  <c r="P24" i="53"/>
  <c r="BM24" i="53" s="1"/>
  <c r="O24" i="53"/>
  <c r="N24" i="53"/>
  <c r="M24" i="53"/>
  <c r="BD23" i="53"/>
  <c r="AX23" i="53"/>
  <c r="AW23" i="53"/>
  <c r="AV23" i="53"/>
  <c r="AU23" i="53"/>
  <c r="AT23" i="53"/>
  <c r="AO23" i="53"/>
  <c r="AM23" i="53"/>
  <c r="AL23" i="53"/>
  <c r="AK23" i="53"/>
  <c r="AJ23" i="53"/>
  <c r="AI23" i="53"/>
  <c r="AD23" i="53"/>
  <c r="AC23" i="53"/>
  <c r="AB23" i="53"/>
  <c r="AA23" i="53"/>
  <c r="Z23" i="53"/>
  <c r="W23" i="53"/>
  <c r="U23" i="53"/>
  <c r="T23" i="53"/>
  <c r="S23" i="53"/>
  <c r="R23" i="53"/>
  <c r="Q23" i="53"/>
  <c r="N23" i="53"/>
  <c r="L23" i="53"/>
  <c r="K23" i="53"/>
  <c r="J23" i="53"/>
  <c r="I23" i="53"/>
  <c r="H23" i="53"/>
  <c r="CP22" i="53"/>
  <c r="CO22" i="53"/>
  <c r="CN22" i="53"/>
  <c r="CM22" i="53"/>
  <c r="CL22" i="53"/>
  <c r="CK22" i="53"/>
  <c r="CJ22" i="53"/>
  <c r="CH22" i="53"/>
  <c r="CG22" i="53"/>
  <c r="CF22" i="53"/>
  <c r="CE22" i="53"/>
  <c r="CD22" i="53"/>
  <c r="CB22" i="53"/>
  <c r="BZ22" i="53"/>
  <c r="BY22" i="53"/>
  <c r="BX22" i="53"/>
  <c r="BW22" i="53"/>
  <c r="BV22" i="53"/>
  <c r="BU22" i="53"/>
  <c r="BT22" i="53"/>
  <c r="BR22" i="53"/>
  <c r="BQ22" i="53"/>
  <c r="BP22" i="53"/>
  <c r="BO22" i="53"/>
  <c r="BN22" i="53"/>
  <c r="BM22" i="53"/>
  <c r="BL22" i="53"/>
  <c r="BJ22" i="53"/>
  <c r="BI22" i="53"/>
  <c r="BH22" i="53"/>
  <c r="BG22" i="53"/>
  <c r="BF22" i="53"/>
  <c r="BE22" i="53"/>
  <c r="BC22" i="53"/>
  <c r="BD22" i="53" s="1"/>
  <c r="BB22" i="53"/>
  <c r="BA22" i="53"/>
  <c r="CS22" i="53" s="1"/>
  <c r="AZ22" i="53"/>
  <c r="AZ23" i="53" s="1"/>
  <c r="AY22" i="53"/>
  <c r="AY23" i="53" s="1"/>
  <c r="AR22" i="53"/>
  <c r="AQ22" i="53"/>
  <c r="AP22" i="53"/>
  <c r="AO22" i="53"/>
  <c r="AN22" i="53"/>
  <c r="AN23" i="53" s="1"/>
  <c r="AH22" i="53"/>
  <c r="CC22" i="53" s="1"/>
  <c r="AG22" i="53"/>
  <c r="AF22" i="53"/>
  <c r="AF23" i="53" s="1"/>
  <c r="AE22" i="53"/>
  <c r="AE23" i="53" s="1"/>
  <c r="Y22" i="53"/>
  <c r="X22" i="53"/>
  <c r="W22" i="53"/>
  <c r="V22" i="53"/>
  <c r="V23" i="53" s="1"/>
  <c r="P22" i="53"/>
  <c r="O22" i="53"/>
  <c r="N22" i="53"/>
  <c r="M22" i="53"/>
  <c r="M23" i="53" s="1"/>
  <c r="BD21" i="53"/>
  <c r="AX21" i="53"/>
  <c r="AW21" i="53"/>
  <c r="AV21" i="53"/>
  <c r="AU21" i="53"/>
  <c r="AT21" i="53"/>
  <c r="AN21" i="53"/>
  <c r="AM21" i="53"/>
  <c r="AL21" i="53"/>
  <c r="AK21" i="53"/>
  <c r="AJ21" i="53"/>
  <c r="AI21" i="53"/>
  <c r="AD21" i="53"/>
  <c r="AC21" i="53"/>
  <c r="AB21" i="53"/>
  <c r="AA21" i="53"/>
  <c r="Z21" i="53"/>
  <c r="V21" i="53"/>
  <c r="U21" i="53"/>
  <c r="T21" i="53"/>
  <c r="S21" i="53"/>
  <c r="R21" i="53"/>
  <c r="Q21" i="53"/>
  <c r="L21" i="53"/>
  <c r="K21" i="53"/>
  <c r="J21" i="53"/>
  <c r="I21" i="53"/>
  <c r="H21" i="53"/>
  <c r="CP20" i="53"/>
  <c r="CO20" i="53"/>
  <c r="CN20" i="53"/>
  <c r="CM20" i="53"/>
  <c r="CL20" i="53"/>
  <c r="CH20" i="53"/>
  <c r="CG20" i="53"/>
  <c r="CF20" i="53"/>
  <c r="CE20" i="53"/>
  <c r="CD20" i="53"/>
  <c r="BZ20" i="53"/>
  <c r="BY20" i="53"/>
  <c r="BX20" i="53"/>
  <c r="BW20" i="53"/>
  <c r="BV20" i="53"/>
  <c r="BR20" i="53"/>
  <c r="BQ20" i="53"/>
  <c r="BP20" i="53"/>
  <c r="BO20" i="53"/>
  <c r="BN20" i="53"/>
  <c r="BJ20" i="53"/>
  <c r="BI20" i="53"/>
  <c r="BH20" i="53"/>
  <c r="BG20" i="53"/>
  <c r="BF20" i="53"/>
  <c r="BE20" i="53"/>
  <c r="BD20" i="53"/>
  <c r="BC20" i="53"/>
  <c r="BB20" i="53"/>
  <c r="BA20" i="53"/>
  <c r="CS20" i="53" s="1"/>
  <c r="AZ20" i="53"/>
  <c r="AZ21" i="53" s="1"/>
  <c r="AY20" i="53"/>
  <c r="AY21" i="53" s="1"/>
  <c r="AQ20" i="53"/>
  <c r="CK20" i="53" s="1"/>
  <c r="AP20" i="53"/>
  <c r="AO20" i="53"/>
  <c r="AO21" i="53" s="1"/>
  <c r="AN20" i="53"/>
  <c r="CI20" i="53" s="1"/>
  <c r="AH20" i="53"/>
  <c r="CC20" i="53" s="1"/>
  <c r="AG20" i="53"/>
  <c r="AF20" i="53"/>
  <c r="AF21" i="53" s="1"/>
  <c r="AE20" i="53"/>
  <c r="CA20" i="53" s="1"/>
  <c r="Y20" i="53"/>
  <c r="X20" i="53"/>
  <c r="W20" i="53"/>
  <c r="W21" i="53" s="1"/>
  <c r="V20" i="53"/>
  <c r="BS20" i="53" s="1"/>
  <c r="P20" i="53"/>
  <c r="BM20" i="53" s="1"/>
  <c r="O20" i="53"/>
  <c r="N20" i="53"/>
  <c r="N21" i="53" s="1"/>
  <c r="M20" i="53"/>
  <c r="M21" i="53" s="1"/>
  <c r="BD19" i="53"/>
  <c r="AY19" i="53"/>
  <c r="AX19" i="53"/>
  <c r="AW19" i="53"/>
  <c r="AV19" i="53"/>
  <c r="AU19" i="53"/>
  <c r="AT19" i="53"/>
  <c r="AO19" i="53"/>
  <c r="AM19" i="53"/>
  <c r="AL19" i="53"/>
  <c r="AK19" i="53"/>
  <c r="AJ19" i="53"/>
  <c r="AI19" i="53"/>
  <c r="AE19" i="53"/>
  <c r="AD19" i="53"/>
  <c r="AC19" i="53"/>
  <c r="AB19" i="53"/>
  <c r="AA19" i="53"/>
  <c r="Z19" i="53"/>
  <c r="W19" i="53"/>
  <c r="U19" i="53"/>
  <c r="T19" i="53"/>
  <c r="S19" i="53"/>
  <c r="R19" i="53"/>
  <c r="Q19" i="53"/>
  <c r="M19" i="53"/>
  <c r="L19" i="53"/>
  <c r="K19" i="53"/>
  <c r="J19" i="53"/>
  <c r="I19" i="53"/>
  <c r="H19" i="53"/>
  <c r="CP18" i="53"/>
  <c r="CO18" i="53"/>
  <c r="CN18" i="53"/>
  <c r="CM18" i="53"/>
  <c r="CL18" i="53"/>
  <c r="CI18" i="53"/>
  <c r="CH18" i="53"/>
  <c r="CG18" i="53"/>
  <c r="CF18" i="53"/>
  <c r="CE18" i="53"/>
  <c r="CD18" i="53"/>
  <c r="CC18" i="53"/>
  <c r="BZ18" i="53"/>
  <c r="BY18" i="53"/>
  <c r="BX18" i="53"/>
  <c r="BW18" i="53"/>
  <c r="BV18" i="53"/>
  <c r="BS18" i="53"/>
  <c r="BR18" i="53"/>
  <c r="BQ18" i="53"/>
  <c r="BP18" i="53"/>
  <c r="BO18" i="53"/>
  <c r="BN18" i="53"/>
  <c r="BJ18" i="53"/>
  <c r="BI18" i="53"/>
  <c r="BH18" i="53"/>
  <c r="BG18" i="53"/>
  <c r="BF18" i="53"/>
  <c r="BE18" i="53"/>
  <c r="BC18" i="53"/>
  <c r="BB18" i="53"/>
  <c r="BA18" i="53"/>
  <c r="CS18" i="53" s="1"/>
  <c r="AZ18" i="53"/>
  <c r="AZ19" i="53" s="1"/>
  <c r="AY18" i="53"/>
  <c r="CQ18" i="53" s="1"/>
  <c r="AQ18" i="53"/>
  <c r="CK18" i="53" s="1"/>
  <c r="AP18" i="53"/>
  <c r="AO18" i="53"/>
  <c r="CJ18" i="53" s="1"/>
  <c r="AN18" i="53"/>
  <c r="AN19" i="53" s="1"/>
  <c r="AH18" i="53"/>
  <c r="AG18" i="53"/>
  <c r="AF18" i="53"/>
  <c r="CB18" i="53" s="1"/>
  <c r="AE18" i="53"/>
  <c r="CA18" i="53" s="1"/>
  <c r="Y18" i="53"/>
  <c r="AR18" i="53" s="1"/>
  <c r="AS18" i="53" s="1"/>
  <c r="X18" i="53"/>
  <c r="W18" i="53"/>
  <c r="BT18" i="53" s="1"/>
  <c r="V18" i="53"/>
  <c r="V19" i="53" s="1"/>
  <c r="P18" i="53"/>
  <c r="BM18" i="53" s="1"/>
  <c r="O18" i="53"/>
  <c r="N18" i="53"/>
  <c r="N19" i="53" s="1"/>
  <c r="M18" i="53"/>
  <c r="BK18" i="53" s="1"/>
  <c r="BD17" i="53"/>
  <c r="AX17" i="53"/>
  <c r="AW17" i="53"/>
  <c r="AV17" i="53"/>
  <c r="AU17" i="53"/>
  <c r="AT17" i="53"/>
  <c r="AN17" i="53"/>
  <c r="AM17" i="53"/>
  <c r="AL17" i="53"/>
  <c r="AK17" i="53"/>
  <c r="AJ17" i="53"/>
  <c r="AI17" i="53"/>
  <c r="AD17" i="53"/>
  <c r="AC17" i="53"/>
  <c r="AB17" i="53"/>
  <c r="AA17" i="53"/>
  <c r="Z17" i="53"/>
  <c r="V17" i="53"/>
  <c r="U17" i="53"/>
  <c r="T17" i="53"/>
  <c r="S17" i="53"/>
  <c r="R17" i="53"/>
  <c r="Q17" i="53"/>
  <c r="M17" i="53"/>
  <c r="L17" i="53"/>
  <c r="K17" i="53"/>
  <c r="J17" i="53"/>
  <c r="I17" i="53"/>
  <c r="H17" i="53"/>
  <c r="CR16" i="53"/>
  <c r="CP16" i="53"/>
  <c r="CO16" i="53"/>
  <c r="CN16" i="53"/>
  <c r="CM16" i="53"/>
  <c r="CL16" i="53"/>
  <c r="CI16" i="53"/>
  <c r="CH16" i="53"/>
  <c r="CG16" i="53"/>
  <c r="CF16" i="53"/>
  <c r="CE16" i="53"/>
  <c r="CD16" i="53"/>
  <c r="CA16" i="53"/>
  <c r="BZ16" i="53"/>
  <c r="BY16" i="53"/>
  <c r="BX16" i="53"/>
  <c r="BW16" i="53"/>
  <c r="BV16" i="53"/>
  <c r="BS16" i="53"/>
  <c r="BR16" i="53"/>
  <c r="BQ16" i="53"/>
  <c r="BP16" i="53"/>
  <c r="BO16" i="53"/>
  <c r="BN16" i="53"/>
  <c r="BK16" i="53"/>
  <c r="BJ16" i="53"/>
  <c r="BI16" i="53"/>
  <c r="BH16" i="53"/>
  <c r="BG16" i="53"/>
  <c r="BF16" i="53"/>
  <c r="BE16" i="53"/>
  <c r="BD16" i="53"/>
  <c r="BC16" i="53"/>
  <c r="BB16" i="53"/>
  <c r="BA16" i="53"/>
  <c r="CS16" i="53" s="1"/>
  <c r="AZ16" i="53"/>
  <c r="AZ17" i="53" s="1"/>
  <c r="AY16" i="53"/>
  <c r="AY17" i="53" s="1"/>
  <c r="AQ16" i="53"/>
  <c r="CK16" i="53" s="1"/>
  <c r="AP16" i="53"/>
  <c r="AO16" i="53"/>
  <c r="AO17" i="53" s="1"/>
  <c r="AN16" i="53"/>
  <c r="AH16" i="53"/>
  <c r="CC16" i="53" s="1"/>
  <c r="AG16" i="53"/>
  <c r="AF16" i="53"/>
  <c r="AF17" i="53" s="1"/>
  <c r="AE16" i="53"/>
  <c r="AE17" i="53" s="1"/>
  <c r="Y16" i="53"/>
  <c r="X16" i="53"/>
  <c r="W16" i="53"/>
  <c r="W17" i="53" s="1"/>
  <c r="V16" i="53"/>
  <c r="P16" i="53"/>
  <c r="BM16" i="53" s="1"/>
  <c r="O16" i="53"/>
  <c r="N16" i="53"/>
  <c r="BL16" i="53" s="1"/>
  <c r="M16" i="53"/>
  <c r="BD15" i="53"/>
  <c r="AX15" i="53"/>
  <c r="AW15" i="53"/>
  <c r="AV15" i="53"/>
  <c r="AU15" i="53"/>
  <c r="AT15" i="53"/>
  <c r="AO15" i="53"/>
  <c r="AM15" i="53"/>
  <c r="AL15" i="53"/>
  <c r="AK15" i="53"/>
  <c r="AJ15" i="53"/>
  <c r="AI15" i="53"/>
  <c r="AD15" i="53"/>
  <c r="AC15" i="53"/>
  <c r="AB15" i="53"/>
  <c r="AA15" i="53"/>
  <c r="Z15" i="53"/>
  <c r="W15" i="53"/>
  <c r="U15" i="53"/>
  <c r="T15" i="53"/>
  <c r="S15" i="53"/>
  <c r="R15" i="53"/>
  <c r="Q15" i="53"/>
  <c r="N15" i="53"/>
  <c r="M15" i="53"/>
  <c r="L15" i="53"/>
  <c r="K15" i="53"/>
  <c r="J15" i="53"/>
  <c r="I15" i="53"/>
  <c r="H15" i="53"/>
  <c r="CP14" i="53"/>
  <c r="CO14" i="53"/>
  <c r="CN14" i="53"/>
  <c r="CM14" i="53"/>
  <c r="CL14" i="53"/>
  <c r="CK14" i="53"/>
  <c r="CJ14" i="53"/>
  <c r="CH14" i="53"/>
  <c r="CG14" i="53"/>
  <c r="CF14" i="53"/>
  <c r="CE14" i="53"/>
  <c r="CD14" i="53"/>
  <c r="CB14" i="53"/>
  <c r="BZ14" i="53"/>
  <c r="BY14" i="53"/>
  <c r="BX14" i="53"/>
  <c r="BW14" i="53"/>
  <c r="BV14" i="53"/>
  <c r="BT14" i="53"/>
  <c r="BR14" i="53"/>
  <c r="BQ14" i="53"/>
  <c r="BP14" i="53"/>
  <c r="BO14" i="53"/>
  <c r="BN14" i="53"/>
  <c r="BM14" i="53"/>
  <c r="BL14" i="53"/>
  <c r="BJ14" i="53"/>
  <c r="BI14" i="53"/>
  <c r="BH14" i="53"/>
  <c r="BG14" i="53"/>
  <c r="BF14" i="53"/>
  <c r="BE14" i="53"/>
  <c r="BC14" i="53"/>
  <c r="BD14" i="53" s="1"/>
  <c r="BB14" i="53"/>
  <c r="BA14" i="53"/>
  <c r="CS14" i="53" s="1"/>
  <c r="AZ14" i="53"/>
  <c r="AZ15" i="53" s="1"/>
  <c r="AY14" i="53"/>
  <c r="AY15" i="53" s="1"/>
  <c r="AQ14" i="53"/>
  <c r="AP14" i="53"/>
  <c r="AO14" i="53"/>
  <c r="AN14" i="53"/>
  <c r="AN15" i="53" s="1"/>
  <c r="AH14" i="53"/>
  <c r="CC14" i="53" s="1"/>
  <c r="AG14" i="53"/>
  <c r="AF14" i="53"/>
  <c r="AF15" i="53" s="1"/>
  <c r="AE14" i="53"/>
  <c r="AE15" i="53" s="1"/>
  <c r="Y14" i="53"/>
  <c r="BU14" i="53" s="1"/>
  <c r="X14" i="53"/>
  <c r="W14" i="53"/>
  <c r="V14" i="53"/>
  <c r="V15" i="53" s="1"/>
  <c r="P14" i="53"/>
  <c r="O14" i="53"/>
  <c r="N14" i="53"/>
  <c r="M14" i="53"/>
  <c r="BK14" i="53" s="1"/>
  <c r="BD13" i="53"/>
  <c r="AX13" i="53"/>
  <c r="AW13" i="53"/>
  <c r="AV13" i="53"/>
  <c r="AU13" i="53"/>
  <c r="AT13" i="53"/>
  <c r="AN13" i="53"/>
  <c r="AM13" i="53"/>
  <c r="AL13" i="53"/>
  <c r="AK13" i="53"/>
  <c r="AJ13" i="53"/>
  <c r="AI13" i="53"/>
  <c r="AD13" i="53"/>
  <c r="AC13" i="53"/>
  <c r="AB13" i="53"/>
  <c r="AA13" i="53"/>
  <c r="Z13" i="53"/>
  <c r="V13" i="53"/>
  <c r="U13" i="53"/>
  <c r="T13" i="53"/>
  <c r="S13" i="53"/>
  <c r="R13" i="53"/>
  <c r="Q13" i="53"/>
  <c r="L13" i="53"/>
  <c r="K13" i="53"/>
  <c r="J13" i="53"/>
  <c r="I13" i="53"/>
  <c r="H13" i="53"/>
  <c r="CP12" i="53"/>
  <c r="CO12" i="53"/>
  <c r="CN12" i="53"/>
  <c r="CM12" i="53"/>
  <c r="CL12" i="53"/>
  <c r="CH12" i="53"/>
  <c r="CG12" i="53"/>
  <c r="CF12" i="53"/>
  <c r="CE12" i="53"/>
  <c r="CD12" i="53"/>
  <c r="BZ12" i="53"/>
  <c r="BY12" i="53"/>
  <c r="BX12" i="53"/>
  <c r="BW12" i="53"/>
  <c r="BV12" i="53"/>
  <c r="BR12" i="53"/>
  <c r="BQ12" i="53"/>
  <c r="BP12" i="53"/>
  <c r="BO12" i="53"/>
  <c r="BN12" i="53"/>
  <c r="BJ12" i="53"/>
  <c r="BI12" i="53"/>
  <c r="BH12" i="53"/>
  <c r="BG12" i="53"/>
  <c r="BF12" i="53"/>
  <c r="BE12" i="53"/>
  <c r="BC12" i="53"/>
  <c r="BB12" i="53"/>
  <c r="BD12" i="53" s="1"/>
  <c r="BA12" i="53"/>
  <c r="CS12" i="53" s="1"/>
  <c r="AZ12" i="53"/>
  <c r="CR12" i="53" s="1"/>
  <c r="AY12" i="53"/>
  <c r="AY13" i="53" s="1"/>
  <c r="AQ12" i="53"/>
  <c r="CK12" i="53" s="1"/>
  <c r="AP12" i="53"/>
  <c r="AO12" i="53"/>
  <c r="AO13" i="53" s="1"/>
  <c r="AN12" i="53"/>
  <c r="CI12" i="53" s="1"/>
  <c r="AH12" i="53"/>
  <c r="CC12" i="53" s="1"/>
  <c r="AG12" i="53"/>
  <c r="AF12" i="53"/>
  <c r="CB12" i="53" s="1"/>
  <c r="AE12" i="53"/>
  <c r="CA12" i="53" s="1"/>
  <c r="Y12" i="53"/>
  <c r="X12" i="53"/>
  <c r="W12" i="53"/>
  <c r="W13" i="53" s="1"/>
  <c r="V12" i="53"/>
  <c r="BS12" i="53" s="1"/>
  <c r="P12" i="53"/>
  <c r="BM12" i="53" s="1"/>
  <c r="O12" i="53"/>
  <c r="N12" i="53"/>
  <c r="BL12" i="53" s="1"/>
  <c r="M12" i="53"/>
  <c r="M13" i="53" s="1"/>
  <c r="BD11" i="53"/>
  <c r="AX11" i="53"/>
  <c r="AW11" i="53"/>
  <c r="AV11" i="53"/>
  <c r="AU11" i="53"/>
  <c r="AT11" i="53"/>
  <c r="AO11" i="53"/>
  <c r="AM11" i="53"/>
  <c r="AL11" i="53"/>
  <c r="AK11" i="53"/>
  <c r="AJ11" i="53"/>
  <c r="AI11" i="53"/>
  <c r="AE11" i="53"/>
  <c r="AD11" i="53"/>
  <c r="AC11" i="53"/>
  <c r="AB11" i="53"/>
  <c r="AA11" i="53"/>
  <c r="Z11" i="53"/>
  <c r="W11" i="53"/>
  <c r="U11" i="53"/>
  <c r="T11" i="53"/>
  <c r="S11" i="53"/>
  <c r="R11" i="53"/>
  <c r="Q11" i="53"/>
  <c r="M11" i="53"/>
  <c r="L11" i="53"/>
  <c r="K11" i="53"/>
  <c r="J11" i="53"/>
  <c r="I11" i="53"/>
  <c r="H11" i="53"/>
  <c r="CS10" i="53"/>
  <c r="CP10" i="53"/>
  <c r="CO10" i="53"/>
  <c r="CN10" i="53"/>
  <c r="CM10" i="53"/>
  <c r="CL10" i="53"/>
  <c r="CI10" i="53"/>
  <c r="CH10" i="53"/>
  <c r="CG10" i="53"/>
  <c r="CF10" i="53"/>
  <c r="CE10" i="53"/>
  <c r="CD10" i="53"/>
  <c r="CC10" i="53"/>
  <c r="BZ10" i="53"/>
  <c r="BY10" i="53"/>
  <c r="BX10" i="53"/>
  <c r="BW10" i="53"/>
  <c r="BV10" i="53"/>
  <c r="BS10" i="53"/>
  <c r="BR10" i="53"/>
  <c r="BQ10" i="53"/>
  <c r="BP10" i="53"/>
  <c r="BO10" i="53"/>
  <c r="BN10" i="53"/>
  <c r="BJ10" i="53"/>
  <c r="BI10" i="53"/>
  <c r="BH10" i="53"/>
  <c r="BG10" i="53"/>
  <c r="BF10" i="53"/>
  <c r="BE10" i="53"/>
  <c r="BC10" i="53"/>
  <c r="BB10" i="53"/>
  <c r="BA10" i="53"/>
  <c r="AZ10" i="53"/>
  <c r="AZ11" i="53" s="1"/>
  <c r="AY10" i="53"/>
  <c r="AY11" i="53" s="1"/>
  <c r="AQ10" i="53"/>
  <c r="CK10" i="53" s="1"/>
  <c r="AP10" i="53"/>
  <c r="AO10" i="53"/>
  <c r="CJ10" i="53" s="1"/>
  <c r="AN10" i="53"/>
  <c r="AN11" i="53" s="1"/>
  <c r="AH10" i="53"/>
  <c r="AG10" i="53"/>
  <c r="AF10" i="53"/>
  <c r="CB10" i="53" s="1"/>
  <c r="AE10" i="53"/>
  <c r="CA10" i="53" s="1"/>
  <c r="Y10" i="53"/>
  <c r="AR10" i="53" s="1"/>
  <c r="AS10" i="53" s="1"/>
  <c r="X10" i="53"/>
  <c r="W10" i="53"/>
  <c r="BT10" i="53" s="1"/>
  <c r="V10" i="53"/>
  <c r="V11" i="53" s="1"/>
  <c r="P10" i="53"/>
  <c r="BM10" i="53" s="1"/>
  <c r="O10" i="53"/>
  <c r="N10" i="53"/>
  <c r="N11" i="53" s="1"/>
  <c r="M10" i="53"/>
  <c r="BK10" i="53" s="1"/>
  <c r="BD9" i="53"/>
  <c r="AX9" i="53"/>
  <c r="AW9" i="53"/>
  <c r="AV9" i="53"/>
  <c r="AU9" i="53"/>
  <c r="AT9" i="53"/>
  <c r="AN9" i="53"/>
  <c r="AM9" i="53"/>
  <c r="AL9" i="53"/>
  <c r="AK9" i="53"/>
  <c r="AJ9" i="53"/>
  <c r="AI9" i="53"/>
  <c r="AD9" i="53"/>
  <c r="AC9" i="53"/>
  <c r="AB9" i="53"/>
  <c r="AA9" i="53"/>
  <c r="Z9" i="53"/>
  <c r="V9" i="53"/>
  <c r="U9" i="53"/>
  <c r="T9" i="53"/>
  <c r="S9" i="53"/>
  <c r="R9" i="53"/>
  <c r="Q9" i="53"/>
  <c r="M9" i="53"/>
  <c r="L9" i="53"/>
  <c r="K9" i="53"/>
  <c r="J9" i="53"/>
  <c r="I9" i="53"/>
  <c r="H9" i="53"/>
  <c r="CR8" i="53"/>
  <c r="CP8" i="53"/>
  <c r="CO8" i="53"/>
  <c r="CN8" i="53"/>
  <c r="CM8" i="53"/>
  <c r="CL8" i="53"/>
  <c r="CJ8" i="53"/>
  <c r="CI8" i="53"/>
  <c r="CH8" i="53"/>
  <c r="CG8" i="53"/>
  <c r="CF8" i="53"/>
  <c r="CE8" i="53"/>
  <c r="CD8" i="53"/>
  <c r="CA8" i="53"/>
  <c r="BZ8" i="53"/>
  <c r="BY8" i="53"/>
  <c r="BX8" i="53"/>
  <c r="BW8" i="53"/>
  <c r="BV8" i="53"/>
  <c r="BS8" i="53"/>
  <c r="BR8" i="53"/>
  <c r="BQ8" i="53"/>
  <c r="BP8" i="53"/>
  <c r="BO8" i="53"/>
  <c r="BN8" i="53"/>
  <c r="BK8" i="53"/>
  <c r="BJ8" i="53"/>
  <c r="BI8" i="53"/>
  <c r="BH8" i="53"/>
  <c r="BG8" i="53"/>
  <c r="BF8" i="53"/>
  <c r="BE8" i="53"/>
  <c r="BD8" i="53"/>
  <c r="BC8" i="53"/>
  <c r="BB8" i="53"/>
  <c r="BA8" i="53"/>
  <c r="CS8" i="53" s="1"/>
  <c r="AZ8" i="53"/>
  <c r="AZ9" i="53" s="1"/>
  <c r="AY8" i="53"/>
  <c r="AY9" i="53" s="1"/>
  <c r="AQ8" i="53"/>
  <c r="CK8" i="53" s="1"/>
  <c r="AP8" i="53"/>
  <c r="AO8" i="53"/>
  <c r="AO9" i="53" s="1"/>
  <c r="AN8" i="53"/>
  <c r="AH8" i="53"/>
  <c r="CC8" i="53" s="1"/>
  <c r="AG8" i="53"/>
  <c r="AF8" i="53"/>
  <c r="AF9" i="53" s="1"/>
  <c r="AE8" i="53"/>
  <c r="AE9" i="53" s="1"/>
  <c r="Y8" i="53"/>
  <c r="X8" i="53"/>
  <c r="W8" i="53"/>
  <c r="W9" i="53" s="1"/>
  <c r="V8" i="53"/>
  <c r="P8" i="53"/>
  <c r="BM8" i="53" s="1"/>
  <c r="O8" i="53"/>
  <c r="N8" i="53"/>
  <c r="N9" i="53" s="1"/>
  <c r="M8" i="53"/>
  <c r="BD7" i="53"/>
  <c r="AX7" i="53"/>
  <c r="AW7" i="53"/>
  <c r="AV7" i="53"/>
  <c r="AU7" i="53"/>
  <c r="AT7" i="53"/>
  <c r="AO7" i="53"/>
  <c r="AM7" i="53"/>
  <c r="AL7" i="53"/>
  <c r="AK7" i="53"/>
  <c r="AJ7" i="53"/>
  <c r="AI7" i="53"/>
  <c r="AD7" i="53"/>
  <c r="AC7" i="53"/>
  <c r="AB7" i="53"/>
  <c r="AA7" i="53"/>
  <c r="Z7" i="53"/>
  <c r="W7" i="53"/>
  <c r="U7" i="53"/>
  <c r="T7" i="53"/>
  <c r="S7" i="53"/>
  <c r="R7" i="53"/>
  <c r="Q7" i="53"/>
  <c r="N7" i="53"/>
  <c r="M7" i="53"/>
  <c r="L7" i="53"/>
  <c r="K7" i="53"/>
  <c r="J7" i="53"/>
  <c r="I7" i="53"/>
  <c r="H7" i="53"/>
  <c r="CP6" i="53"/>
  <c r="CO6" i="53"/>
  <c r="CN6" i="53"/>
  <c r="CM6" i="53"/>
  <c r="CL6" i="53"/>
  <c r="CJ6" i="53"/>
  <c r="CH6" i="53"/>
  <c r="CG6" i="53"/>
  <c r="CF6" i="53"/>
  <c r="CE6" i="53"/>
  <c r="CD6" i="53"/>
  <c r="CB6" i="53"/>
  <c r="BZ6" i="53"/>
  <c r="BY6" i="53"/>
  <c r="BX6" i="53"/>
  <c r="BW6" i="53"/>
  <c r="BV6" i="53"/>
  <c r="BT6" i="53"/>
  <c r="BR6" i="53"/>
  <c r="BQ6" i="53"/>
  <c r="BP6" i="53"/>
  <c r="BO6" i="53"/>
  <c r="BN6" i="53"/>
  <c r="BL6" i="53"/>
  <c r="BJ6" i="53"/>
  <c r="BI6" i="53"/>
  <c r="BH6" i="53"/>
  <c r="BG6" i="53"/>
  <c r="BF6" i="53"/>
  <c r="BE6" i="53"/>
  <c r="BC6" i="53"/>
  <c r="BD6" i="53" s="1"/>
  <c r="BB6" i="53"/>
  <c r="BA6" i="53"/>
  <c r="CS6" i="53" s="1"/>
  <c r="AZ6" i="53"/>
  <c r="AZ7" i="53" s="1"/>
  <c r="AY6" i="53"/>
  <c r="AY7" i="53" s="1"/>
  <c r="AQ6" i="53"/>
  <c r="CK6" i="53" s="1"/>
  <c r="AP6" i="53"/>
  <c r="AO6" i="53"/>
  <c r="AN6" i="53"/>
  <c r="AN7" i="53" s="1"/>
  <c r="AH6" i="53"/>
  <c r="CC6" i="53" s="1"/>
  <c r="AG6" i="53"/>
  <c r="AF6" i="53"/>
  <c r="AF7" i="53" s="1"/>
  <c r="AE6" i="53"/>
  <c r="AE7" i="53" s="1"/>
  <c r="Y6" i="53"/>
  <c r="BU6" i="53" s="1"/>
  <c r="X6" i="53"/>
  <c r="W6" i="53"/>
  <c r="V6" i="53"/>
  <c r="V7" i="53" s="1"/>
  <c r="P6" i="53"/>
  <c r="BM6" i="53" s="1"/>
  <c r="O6" i="53"/>
  <c r="N6" i="53"/>
  <c r="M6" i="53"/>
  <c r="BK6" i="53" s="1"/>
  <c r="BD5" i="53"/>
  <c r="AX5" i="53"/>
  <c r="AW5" i="53"/>
  <c r="AV5" i="53"/>
  <c r="AU5" i="53"/>
  <c r="AT5" i="53"/>
  <c r="AM5" i="53"/>
  <c r="AL5" i="53"/>
  <c r="AK5" i="53"/>
  <c r="AJ5" i="53"/>
  <c r="AI5" i="53"/>
  <c r="AD5" i="53"/>
  <c r="AC5" i="53"/>
  <c r="AB5" i="53"/>
  <c r="AA5" i="53"/>
  <c r="Z5" i="53"/>
  <c r="U5" i="53"/>
  <c r="T5" i="53"/>
  <c r="S5" i="53"/>
  <c r="R5" i="53"/>
  <c r="Q5" i="53"/>
  <c r="L5" i="53"/>
  <c r="K5" i="53"/>
  <c r="J5" i="53"/>
  <c r="I5" i="53"/>
  <c r="H5" i="53"/>
  <c r="CR4" i="53"/>
  <c r="CP4" i="53"/>
  <c r="CO4" i="53"/>
  <c r="CN4" i="53"/>
  <c r="CM4" i="53"/>
  <c r="CL4" i="53"/>
  <c r="CK4" i="53"/>
  <c r="CH4" i="53"/>
  <c r="CG4" i="53"/>
  <c r="CF4" i="53"/>
  <c r="CE4" i="53"/>
  <c r="CD4" i="53"/>
  <c r="BZ4" i="53"/>
  <c r="BY4" i="53"/>
  <c r="BX4" i="53"/>
  <c r="BW4" i="53"/>
  <c r="BV4" i="53"/>
  <c r="BR4" i="53"/>
  <c r="BQ4" i="53"/>
  <c r="BP4" i="53"/>
  <c r="BO4" i="53"/>
  <c r="BN4" i="53"/>
  <c r="BJ4" i="53"/>
  <c r="BI4" i="53"/>
  <c r="BH4" i="53"/>
  <c r="BG4" i="53"/>
  <c r="BF4" i="53"/>
  <c r="BE4" i="53"/>
  <c r="BC4" i="53"/>
  <c r="BB4" i="53"/>
  <c r="BA4" i="53"/>
  <c r="CS4" i="53" s="1"/>
  <c r="AZ4" i="53"/>
  <c r="AZ5" i="53" s="1"/>
  <c r="AY4" i="53"/>
  <c r="AQ4" i="53"/>
  <c r="AP4" i="53"/>
  <c r="AO4" i="53"/>
  <c r="CJ4" i="53" s="1"/>
  <c r="AN4" i="53"/>
  <c r="CI4" i="53" s="1"/>
  <c r="AH4" i="53"/>
  <c r="CC4" i="53" s="1"/>
  <c r="AG4" i="53"/>
  <c r="AF4" i="53"/>
  <c r="AF5" i="53" s="1"/>
  <c r="AE4" i="53"/>
  <c r="CA4" i="53" s="1"/>
  <c r="Y4" i="53"/>
  <c r="AR4" i="53" s="1"/>
  <c r="X4" i="53"/>
  <c r="W4" i="53"/>
  <c r="W5" i="53" s="1"/>
  <c r="V4" i="53"/>
  <c r="BS4" i="53" s="1"/>
  <c r="P4" i="53"/>
  <c r="BM4" i="53" s="1"/>
  <c r="O4" i="53"/>
  <c r="N4" i="53"/>
  <c r="N5" i="53" s="1"/>
  <c r="M4" i="53"/>
  <c r="BD52" i="54" l="1"/>
  <c r="BE44" i="54"/>
  <c r="BC50" i="54"/>
  <c r="BE54" i="54"/>
  <c r="BF56" i="54"/>
  <c r="BU4" i="53"/>
  <c r="BD4" i="53"/>
  <c r="V53" i="51"/>
  <c r="D43" i="51"/>
  <c r="H43" i="51"/>
  <c r="E49" i="51"/>
  <c r="D51" i="51"/>
  <c r="F55" i="51"/>
  <c r="E57" i="51"/>
  <c r="W39" i="51"/>
  <c r="AD39" i="51"/>
  <c r="X41" i="51"/>
  <c r="AE41" i="51"/>
  <c r="AB43" i="51"/>
  <c r="AF43" i="51"/>
  <c r="AC45" i="51"/>
  <c r="L47" i="51"/>
  <c r="AD47" i="51"/>
  <c r="M49" i="51"/>
  <c r="AE49" i="51"/>
  <c r="N51" i="51"/>
  <c r="AF51" i="51"/>
  <c r="O53" i="51"/>
  <c r="O55" i="51"/>
  <c r="V55" i="51"/>
  <c r="P57" i="51"/>
  <c r="W57" i="51"/>
  <c r="F41" i="51"/>
  <c r="E43" i="51"/>
  <c r="G47" i="51"/>
  <c r="F49" i="51"/>
  <c r="H53" i="51"/>
  <c r="G55" i="51"/>
  <c r="T39" i="51"/>
  <c r="X39" i="51"/>
  <c r="U41" i="51"/>
  <c r="AB41" i="51"/>
  <c r="V43" i="51"/>
  <c r="AC43" i="51"/>
  <c r="W45" i="51"/>
  <c r="AD45" i="51"/>
  <c r="M47" i="51"/>
  <c r="X47" i="51"/>
  <c r="AE47" i="51"/>
  <c r="N49" i="51"/>
  <c r="AB49" i="51"/>
  <c r="AF49" i="51"/>
  <c r="O51" i="51"/>
  <c r="AC51" i="51"/>
  <c r="L53" i="51"/>
  <c r="P53" i="51"/>
  <c r="L55" i="51"/>
  <c r="P55" i="51"/>
  <c r="W55" i="51"/>
  <c r="M57" i="51"/>
  <c r="T57" i="51"/>
  <c r="X57" i="51"/>
  <c r="BH55" i="54"/>
  <c r="BH56" i="54" s="1"/>
  <c r="BI39" i="54"/>
  <c r="BC42" i="54"/>
  <c r="BI43" i="54"/>
  <c r="BB48" i="54"/>
  <c r="BC54" i="54"/>
  <c r="BC63" i="54"/>
  <c r="BI12" i="54"/>
  <c r="BC40" i="54"/>
  <c r="BF40" i="54"/>
  <c r="BC46" i="54"/>
  <c r="BC58" i="54"/>
  <c r="BE63" i="54"/>
  <c r="BD32" i="54"/>
  <c r="BF33" i="54" s="1"/>
  <c r="BB32" i="54"/>
  <c r="BF54" i="54"/>
  <c r="BD58" i="54"/>
  <c r="BG39" i="54"/>
  <c r="BG40" i="54" s="1"/>
  <c r="BE40" i="54"/>
  <c r="BD42" i="54"/>
  <c r="BI41" i="54"/>
  <c r="BH41" i="54"/>
  <c r="BH42" i="54" s="1"/>
  <c r="BB42" i="54"/>
  <c r="BI45" i="54"/>
  <c r="BD40" i="54"/>
  <c r="BG41" i="54"/>
  <c r="BG42" i="54" s="1"/>
  <c r="BH39" i="54"/>
  <c r="BH40" i="54" s="1"/>
  <c r="BB40" i="54"/>
  <c r="BE42" i="54"/>
  <c r="BD44" i="54"/>
  <c r="BF44" i="54"/>
  <c r="BH47" i="54"/>
  <c r="BH48" i="54" s="1"/>
  <c r="BF42" i="54"/>
  <c r="BG43" i="54"/>
  <c r="BG44" i="54" s="1"/>
  <c r="BB46" i="54"/>
  <c r="BH45" i="54"/>
  <c r="BH46" i="54" s="1"/>
  <c r="BE46" i="54"/>
  <c r="BG45" i="54"/>
  <c r="BG46" i="54" s="1"/>
  <c r="BF46" i="54"/>
  <c r="BD46" i="54"/>
  <c r="BD48" i="54"/>
  <c r="BI47" i="54"/>
  <c r="BF48" i="54"/>
  <c r="BE48" i="54"/>
  <c r="BH43" i="54"/>
  <c r="BH44" i="54" s="1"/>
  <c r="BB44" i="54"/>
  <c r="BD50" i="54"/>
  <c r="BF50" i="54"/>
  <c r="BI51" i="54"/>
  <c r="BG49" i="54"/>
  <c r="BG50" i="54" s="1"/>
  <c r="BC52" i="54"/>
  <c r="BB52" i="54"/>
  <c r="BH51" i="54"/>
  <c r="BH52" i="54" s="1"/>
  <c r="BG51" i="54"/>
  <c r="BG52" i="54" s="1"/>
  <c r="BF52" i="54"/>
  <c r="BC48" i="54"/>
  <c r="BG47" i="54"/>
  <c r="BG48" i="54" s="1"/>
  <c r="BI49" i="54"/>
  <c r="BE50" i="54"/>
  <c r="BG53" i="54"/>
  <c r="BG54" i="54" s="1"/>
  <c r="BI53" i="54"/>
  <c r="BD56" i="54"/>
  <c r="BI55" i="54"/>
  <c r="BB56" i="54"/>
  <c r="BB58" i="54"/>
  <c r="BF58" i="54"/>
  <c r="BG57" i="54"/>
  <c r="BG58" i="54" s="1"/>
  <c r="BE58" i="54"/>
  <c r="BH49" i="54"/>
  <c r="BH50" i="54" s="1"/>
  <c r="BB50" i="54"/>
  <c r="BE52" i="54"/>
  <c r="BD54" i="54"/>
  <c r="BC56" i="54"/>
  <c r="BH57" i="54"/>
  <c r="BH58" i="54" s="1"/>
  <c r="BI57" i="54"/>
  <c r="BH53" i="54"/>
  <c r="BH54" i="54" s="1"/>
  <c r="BB54" i="54"/>
  <c r="BG55" i="54"/>
  <c r="BG56" i="54" s="1"/>
  <c r="BE15" i="54"/>
  <c r="BE25" i="54"/>
  <c r="BI24" i="54"/>
  <c r="BC21" i="54"/>
  <c r="BE27" i="54"/>
  <c r="BC34" i="54"/>
  <c r="BH26" i="54"/>
  <c r="BH27" i="54" s="1"/>
  <c r="BC29" i="54"/>
  <c r="BD15" i="54"/>
  <c r="BG24" i="54"/>
  <c r="BG25" i="54" s="1"/>
  <c r="BD29" i="54"/>
  <c r="BD4" i="55"/>
  <c r="BB13" i="54"/>
  <c r="BF13" i="54"/>
  <c r="BC15" i="54"/>
  <c r="BE17" i="54"/>
  <c r="AU33" i="54"/>
  <c r="BC13" i="54"/>
  <c r="BG12" i="54"/>
  <c r="BG13" i="54" s="1"/>
  <c r="BD13" i="54"/>
  <c r="BG14" i="54"/>
  <c r="BG15" i="54" s="1"/>
  <c r="BI14" i="54"/>
  <c r="BG16" i="54"/>
  <c r="BG17" i="54" s="1"/>
  <c r="BB17" i="54"/>
  <c r="BG20" i="54"/>
  <c r="BG21" i="54" s="1"/>
  <c r="BC23" i="54"/>
  <c r="BB23" i="54"/>
  <c r="BH22" i="54"/>
  <c r="BH23" i="54" s="1"/>
  <c r="BG22" i="54"/>
  <c r="BG23" i="54" s="1"/>
  <c r="BD23" i="54"/>
  <c r="BF23" i="54"/>
  <c r="AL36" i="54"/>
  <c r="BH12" i="54"/>
  <c r="BH13" i="54" s="1"/>
  <c r="BE13" i="54"/>
  <c r="AP36" i="54"/>
  <c r="AP32" i="54"/>
  <c r="AM33" i="54"/>
  <c r="BC32" i="54"/>
  <c r="BH16" i="54"/>
  <c r="BH17" i="54" s="1"/>
  <c r="BC17" i="54"/>
  <c r="BD21" i="54"/>
  <c r="BE21" i="54"/>
  <c r="AV33" i="54"/>
  <c r="BB15" i="54"/>
  <c r="BH14" i="54"/>
  <c r="BH15" i="54" s="1"/>
  <c r="BF15" i="54"/>
  <c r="BD17" i="54"/>
  <c r="BI16" i="54"/>
  <c r="BF17" i="54"/>
  <c r="BC19" i="54"/>
  <c r="BE19" i="54"/>
  <c r="BB19" i="54"/>
  <c r="BH18" i="54"/>
  <c r="BH19" i="54" s="1"/>
  <c r="BG18" i="54"/>
  <c r="BG19" i="54" s="1"/>
  <c r="BF19" i="54"/>
  <c r="BD27" i="54"/>
  <c r="BI26" i="54"/>
  <c r="BD19" i="54"/>
  <c r="BI18" i="54"/>
  <c r="BF25" i="54"/>
  <c r="BC25" i="54"/>
  <c r="BB27" i="54"/>
  <c r="BB29" i="54"/>
  <c r="BF29" i="54"/>
  <c r="BB21" i="54"/>
  <c r="BF21" i="54"/>
  <c r="BI22" i="54"/>
  <c r="BF27" i="54"/>
  <c r="BG28" i="54"/>
  <c r="BG29" i="54" s="1"/>
  <c r="BE29" i="54"/>
  <c r="BH20" i="54"/>
  <c r="BH21" i="54" s="1"/>
  <c r="BE23" i="54"/>
  <c r="BD25" i="54"/>
  <c r="BC27" i="54"/>
  <c r="BH28" i="54"/>
  <c r="BH29" i="54" s="1"/>
  <c r="BI20" i="54"/>
  <c r="BI28" i="54"/>
  <c r="BH24" i="54"/>
  <c r="BH25" i="54" s="1"/>
  <c r="BB25" i="54"/>
  <c r="BG26" i="54"/>
  <c r="BG27" i="54" s="1"/>
  <c r="BS4" i="55"/>
  <c r="BK4" i="55"/>
  <c r="CA4" i="55"/>
  <c r="BL4" i="55"/>
  <c r="BT4" i="55"/>
  <c r="CB4" i="55"/>
  <c r="CJ4" i="55"/>
  <c r="CR4" i="55"/>
  <c r="BK6" i="55"/>
  <c r="BS6" i="55"/>
  <c r="CA6" i="55"/>
  <c r="CI6" i="55"/>
  <c r="CQ6" i="55"/>
  <c r="W7" i="55"/>
  <c r="V9" i="55"/>
  <c r="AR10" i="55"/>
  <c r="AS10" i="55" s="1"/>
  <c r="BM10" i="55"/>
  <c r="BL12" i="55"/>
  <c r="BT12" i="55"/>
  <c r="CB12" i="55"/>
  <c r="CJ12" i="55"/>
  <c r="CR12" i="55"/>
  <c r="BK14" i="55"/>
  <c r="BS14" i="55"/>
  <c r="CA14" i="55"/>
  <c r="CI14" i="55"/>
  <c r="CQ14" i="55"/>
  <c r="W15" i="55"/>
  <c r="V17" i="55"/>
  <c r="AR18" i="55"/>
  <c r="AS18" i="55" s="1"/>
  <c r="BM18" i="55"/>
  <c r="BL20" i="55"/>
  <c r="BT20" i="55"/>
  <c r="CB20" i="55"/>
  <c r="CJ20" i="55"/>
  <c r="CR20" i="55"/>
  <c r="BK22" i="55"/>
  <c r="BS22" i="55"/>
  <c r="CA22" i="55"/>
  <c r="CI22" i="55"/>
  <c r="CQ22" i="55"/>
  <c r="W23" i="55"/>
  <c r="V25" i="55"/>
  <c r="AR26" i="55"/>
  <c r="AS26" i="55" s="1"/>
  <c r="BM26" i="55"/>
  <c r="BL28" i="55"/>
  <c r="BT28" i="55"/>
  <c r="CB28" i="55"/>
  <c r="CJ28" i="55"/>
  <c r="CR28" i="55"/>
  <c r="BK30" i="55"/>
  <c r="BS30" i="55"/>
  <c r="CA30" i="55"/>
  <c r="CI30" i="55"/>
  <c r="CQ30" i="55"/>
  <c r="W31" i="55"/>
  <c r="V33" i="55"/>
  <c r="AR34" i="55"/>
  <c r="AS34" i="55" s="1"/>
  <c r="BM34" i="55"/>
  <c r="BL36" i="55"/>
  <c r="BT36" i="55"/>
  <c r="CB36" i="55"/>
  <c r="CJ36" i="55"/>
  <c r="CR36" i="55"/>
  <c r="BK38" i="55"/>
  <c r="BS38" i="55"/>
  <c r="CA38" i="55"/>
  <c r="CI38" i="55"/>
  <c r="CQ38" i="55"/>
  <c r="W39" i="55"/>
  <c r="V41" i="55"/>
  <c r="AR42" i="55"/>
  <c r="AS42" i="55" s="1"/>
  <c r="BM42" i="55"/>
  <c r="BL44" i="55"/>
  <c r="BT44" i="55"/>
  <c r="CB44" i="55"/>
  <c r="CJ44" i="55"/>
  <c r="CR44" i="55"/>
  <c r="BK46" i="55"/>
  <c r="BS46" i="55"/>
  <c r="CA46" i="55"/>
  <c r="CI46" i="55"/>
  <c r="CQ46" i="55"/>
  <c r="W47" i="55"/>
  <c r="V49" i="55"/>
  <c r="AR50" i="55"/>
  <c r="AS50" i="55" s="1"/>
  <c r="BM50" i="55"/>
  <c r="BL52" i="55"/>
  <c r="BT52" i="55"/>
  <c r="CB52" i="55"/>
  <c r="CJ52" i="55"/>
  <c r="CR52" i="55"/>
  <c r="BK54" i="55"/>
  <c r="BS54" i="55"/>
  <c r="CA54" i="55"/>
  <c r="CI54" i="55"/>
  <c r="CQ54" i="55"/>
  <c r="AF59" i="55"/>
  <c r="AF61" i="55"/>
  <c r="AS62" i="55"/>
  <c r="AE63" i="55"/>
  <c r="AF67" i="55"/>
  <c r="AF69" i="55"/>
  <c r="AS70" i="55"/>
  <c r="AE71" i="55"/>
  <c r="AF75" i="55"/>
  <c r="AF77" i="55"/>
  <c r="AS78" i="55"/>
  <c r="AE79" i="55"/>
  <c r="AF83" i="55"/>
  <c r="AF85" i="55"/>
  <c r="AS86" i="55"/>
  <c r="AF91" i="55"/>
  <c r="AF93" i="55"/>
  <c r="AS94" i="55"/>
  <c r="AF99" i="55"/>
  <c r="AF101" i="55"/>
  <c r="AS102" i="55"/>
  <c r="CR104" i="55"/>
  <c r="AF107" i="55"/>
  <c r="AF109" i="55"/>
  <c r="CR112" i="55"/>
  <c r="AS120" i="55"/>
  <c r="BM120" i="55"/>
  <c r="BU120" i="55"/>
  <c r="AR120" i="55"/>
  <c r="N125" i="55"/>
  <c r="BL124" i="55"/>
  <c r="BT124" i="55"/>
  <c r="W125" i="55"/>
  <c r="AO125" i="55"/>
  <c r="CJ124" i="55"/>
  <c r="AF125" i="55"/>
  <c r="M127" i="55"/>
  <c r="BK126" i="55"/>
  <c r="BS126" i="55"/>
  <c r="V127" i="55"/>
  <c r="AN127" i="55"/>
  <c r="CI126" i="55"/>
  <c r="AR4" i="55"/>
  <c r="AS4" i="55" s="1"/>
  <c r="BL6" i="55"/>
  <c r="CB6" i="55"/>
  <c r="CR6" i="55"/>
  <c r="BK8" i="55"/>
  <c r="CA8" i="55"/>
  <c r="CQ8" i="55"/>
  <c r="AR12" i="55"/>
  <c r="AS12" i="55" s="1"/>
  <c r="BL14" i="55"/>
  <c r="CB14" i="55"/>
  <c r="CR14" i="55"/>
  <c r="BK16" i="55"/>
  <c r="CA16" i="55"/>
  <c r="CI16" i="55"/>
  <c r="CQ16" i="55"/>
  <c r="AR20" i="55"/>
  <c r="AS20" i="55" s="1"/>
  <c r="BL22" i="55"/>
  <c r="CB22" i="55"/>
  <c r="CJ22" i="55"/>
  <c r="CR22" i="55"/>
  <c r="BK24" i="55"/>
  <c r="CA24" i="55"/>
  <c r="CI24" i="55"/>
  <c r="CQ24" i="55"/>
  <c r="AR28" i="55"/>
  <c r="AS28" i="55" s="1"/>
  <c r="BL30" i="55"/>
  <c r="CB30" i="55"/>
  <c r="CJ30" i="55"/>
  <c r="CR30" i="55"/>
  <c r="BK32" i="55"/>
  <c r="CA32" i="55"/>
  <c r="CI32" i="55"/>
  <c r="CQ32" i="55"/>
  <c r="AR36" i="55"/>
  <c r="AS36" i="55" s="1"/>
  <c r="BL38" i="55"/>
  <c r="CB38" i="55"/>
  <c r="CJ38" i="55"/>
  <c r="CR38" i="55"/>
  <c r="BK40" i="55"/>
  <c r="CA40" i="55"/>
  <c r="CI40" i="55"/>
  <c r="CQ40" i="55"/>
  <c r="AR44" i="55"/>
  <c r="AS44" i="55" s="1"/>
  <c r="BL46" i="55"/>
  <c r="CB46" i="55"/>
  <c r="CJ46" i="55"/>
  <c r="CR46" i="55"/>
  <c r="BK48" i="55"/>
  <c r="CA48" i="55"/>
  <c r="CI48" i="55"/>
  <c r="CQ48" i="55"/>
  <c r="AR52" i="55"/>
  <c r="AS52" i="55" s="1"/>
  <c r="BL54" i="55"/>
  <c r="BT54" i="55"/>
  <c r="CB54" i="55"/>
  <c r="CJ54" i="55"/>
  <c r="CR54" i="55"/>
  <c r="BD58" i="55"/>
  <c r="CQ58" i="55"/>
  <c r="M61" i="55"/>
  <c r="BK60" i="55"/>
  <c r="AN61" i="55"/>
  <c r="CI60" i="55"/>
  <c r="V61" i="55"/>
  <c r="M63" i="55"/>
  <c r="BK62" i="55"/>
  <c r="BS62" i="55"/>
  <c r="V63" i="55"/>
  <c r="BD66" i="55"/>
  <c r="CQ66" i="55"/>
  <c r="M69" i="55"/>
  <c r="BK68" i="55"/>
  <c r="AN69" i="55"/>
  <c r="CI68" i="55"/>
  <c r="V69" i="55"/>
  <c r="M71" i="55"/>
  <c r="BK70" i="55"/>
  <c r="BS70" i="55"/>
  <c r="V71" i="55"/>
  <c r="BD74" i="55"/>
  <c r="CQ74" i="55"/>
  <c r="M77" i="55"/>
  <c r="BK76" i="55"/>
  <c r="AN77" i="55"/>
  <c r="CI76" i="55"/>
  <c r="V77" i="55"/>
  <c r="M79" i="55"/>
  <c r="BK78" i="55"/>
  <c r="BS78" i="55"/>
  <c r="V79" i="55"/>
  <c r="AZ79" i="55"/>
  <c r="BD82" i="55"/>
  <c r="CQ82" i="55"/>
  <c r="M85" i="55"/>
  <c r="BK84" i="55"/>
  <c r="AN85" i="55"/>
  <c r="CI84" i="55"/>
  <c r="V85" i="55"/>
  <c r="M87" i="55"/>
  <c r="BK86" i="55"/>
  <c r="BS86" i="55"/>
  <c r="V87" i="55"/>
  <c r="AZ87" i="55"/>
  <c r="BD90" i="55"/>
  <c r="CQ90" i="55"/>
  <c r="M93" i="55"/>
  <c r="BK92" i="55"/>
  <c r="AN93" i="55"/>
  <c r="CI92" i="55"/>
  <c r="V93" i="55"/>
  <c r="M95" i="55"/>
  <c r="BK94" i="55"/>
  <c r="BS94" i="55"/>
  <c r="V95" i="55"/>
  <c r="AZ95" i="55"/>
  <c r="BD98" i="55"/>
  <c r="CQ98" i="55"/>
  <c r="M101" i="55"/>
  <c r="BK100" i="55"/>
  <c r="AN101" i="55"/>
  <c r="CI100" i="55"/>
  <c r="V101" i="55"/>
  <c r="M103" i="55"/>
  <c r="BK102" i="55"/>
  <c r="BS102" i="55"/>
  <c r="V103" i="55"/>
  <c r="AZ103" i="55"/>
  <c r="BD106" i="55"/>
  <c r="CQ106" i="55"/>
  <c r="M109" i="55"/>
  <c r="BK108" i="55"/>
  <c r="AN109" i="55"/>
  <c r="CI108" i="55"/>
  <c r="V109" i="55"/>
  <c r="M111" i="55"/>
  <c r="BK110" i="55"/>
  <c r="BS110" i="55"/>
  <c r="V111" i="55"/>
  <c r="AR110" i="55"/>
  <c r="AS110" i="55" s="1"/>
  <c r="AZ111" i="55"/>
  <c r="BD114" i="55"/>
  <c r="CQ114" i="55"/>
  <c r="M117" i="55"/>
  <c r="BK116" i="55"/>
  <c r="AE117" i="55"/>
  <c r="CA116" i="55"/>
  <c r="AN117" i="55"/>
  <c r="CI116" i="55"/>
  <c r="AS118" i="55"/>
  <c r="AS134" i="55"/>
  <c r="CR8" i="55"/>
  <c r="CQ10" i="55"/>
  <c r="CR16" i="55"/>
  <c r="CQ18" i="55"/>
  <c r="CR24" i="55"/>
  <c r="CQ26" i="55"/>
  <c r="CR32" i="55"/>
  <c r="CQ34" i="55"/>
  <c r="CR40" i="55"/>
  <c r="CQ42" i="55"/>
  <c r="CR48" i="55"/>
  <c r="CQ50" i="55"/>
  <c r="BM56" i="55"/>
  <c r="BU56" i="55"/>
  <c r="AR56" i="55"/>
  <c r="AS56" i="55" s="1"/>
  <c r="AY57" i="55"/>
  <c r="N59" i="55"/>
  <c r="BL58" i="55"/>
  <c r="AO59" i="55"/>
  <c r="CJ58" i="55"/>
  <c r="W59" i="55"/>
  <c r="N61" i="55"/>
  <c r="BL60" i="55"/>
  <c r="BT60" i="55"/>
  <c r="W61" i="55"/>
  <c r="AO61" i="55"/>
  <c r="AS64" i="55"/>
  <c r="BM64" i="55"/>
  <c r="BU64" i="55"/>
  <c r="AR64" i="55"/>
  <c r="AY65" i="55"/>
  <c r="N67" i="55"/>
  <c r="BL66" i="55"/>
  <c r="AO67" i="55"/>
  <c r="CJ66" i="55"/>
  <c r="W67" i="55"/>
  <c r="N69" i="55"/>
  <c r="BL68" i="55"/>
  <c r="BT68" i="55"/>
  <c r="W69" i="55"/>
  <c r="AO69" i="55"/>
  <c r="BM72" i="55"/>
  <c r="BU72" i="55"/>
  <c r="AR72" i="55"/>
  <c r="AS72" i="55" s="1"/>
  <c r="AY73" i="55"/>
  <c r="N75" i="55"/>
  <c r="BL74" i="55"/>
  <c r="AO75" i="55"/>
  <c r="CJ74" i="55"/>
  <c r="W75" i="55"/>
  <c r="N77" i="55"/>
  <c r="BL76" i="55"/>
  <c r="BT76" i="55"/>
  <c r="W77" i="55"/>
  <c r="AO77" i="55"/>
  <c r="AS80" i="55"/>
  <c r="BM80" i="55"/>
  <c r="BU80" i="55"/>
  <c r="AR80" i="55"/>
  <c r="AY81" i="55"/>
  <c r="N83" i="55"/>
  <c r="BL82" i="55"/>
  <c r="AO83" i="55"/>
  <c r="CJ82" i="55"/>
  <c r="W83" i="55"/>
  <c r="N85" i="55"/>
  <c r="BL84" i="55"/>
  <c r="BT84" i="55"/>
  <c r="W85" i="55"/>
  <c r="AO85" i="55"/>
  <c r="BM88" i="55"/>
  <c r="BU88" i="55"/>
  <c r="AR88" i="55"/>
  <c r="AS88" i="55" s="1"/>
  <c r="AY89" i="55"/>
  <c r="N91" i="55"/>
  <c r="BL90" i="55"/>
  <c r="AO91" i="55"/>
  <c r="CJ90" i="55"/>
  <c r="W91" i="55"/>
  <c r="N93" i="55"/>
  <c r="BL92" i="55"/>
  <c r="BT92" i="55"/>
  <c r="W93" i="55"/>
  <c r="AO93" i="55"/>
  <c r="AS96" i="55"/>
  <c r="BM96" i="55"/>
  <c r="BU96" i="55"/>
  <c r="AR96" i="55"/>
  <c r="AY97" i="55"/>
  <c r="N99" i="55"/>
  <c r="BL98" i="55"/>
  <c r="AO99" i="55"/>
  <c r="CJ98" i="55"/>
  <c r="W99" i="55"/>
  <c r="N101" i="55"/>
  <c r="BL100" i="55"/>
  <c r="BT100" i="55"/>
  <c r="W101" i="55"/>
  <c r="AO101" i="55"/>
  <c r="BM104" i="55"/>
  <c r="BU104" i="55"/>
  <c r="AR104" i="55"/>
  <c r="AS104" i="55" s="1"/>
  <c r="AY105" i="55"/>
  <c r="N107" i="55"/>
  <c r="BL106" i="55"/>
  <c r="AO107" i="55"/>
  <c r="CJ106" i="55"/>
  <c r="W107" i="55"/>
  <c r="N109" i="55"/>
  <c r="BL108" i="55"/>
  <c r="BT108" i="55"/>
  <c r="W109" i="55"/>
  <c r="AO109" i="55"/>
  <c r="AS112" i="55"/>
  <c r="BM112" i="55"/>
  <c r="BU112" i="55"/>
  <c r="AR112" i="55"/>
  <c r="AY113" i="55"/>
  <c r="N115" i="55"/>
  <c r="BL114" i="55"/>
  <c r="AO115" i="55"/>
  <c r="CJ114" i="55"/>
  <c r="W115" i="55"/>
  <c r="N117" i="55"/>
  <c r="BL116" i="55"/>
  <c r="BT116" i="55"/>
  <c r="W117" i="55"/>
  <c r="AO117" i="55"/>
  <c r="CJ116" i="55"/>
  <c r="AF117" i="55"/>
  <c r="M119" i="55"/>
  <c r="BK118" i="55"/>
  <c r="BS118" i="55"/>
  <c r="V119" i="55"/>
  <c r="AN119" i="55"/>
  <c r="CI118" i="55"/>
  <c r="AE127" i="55"/>
  <c r="AS128" i="55"/>
  <c r="BM128" i="55"/>
  <c r="BU128" i="55"/>
  <c r="AR128" i="55"/>
  <c r="BD130" i="55"/>
  <c r="CQ130" i="55"/>
  <c r="N133" i="55"/>
  <c r="BL132" i="55"/>
  <c r="BT132" i="55"/>
  <c r="W133" i="55"/>
  <c r="AO133" i="55"/>
  <c r="CJ132" i="55"/>
  <c r="AF133" i="55"/>
  <c r="M135" i="55"/>
  <c r="BK134" i="55"/>
  <c r="BS134" i="55"/>
  <c r="V135" i="55"/>
  <c r="CA134" i="55"/>
  <c r="AE135" i="55"/>
  <c r="AN135" i="55"/>
  <c r="CI134" i="55"/>
  <c r="CQ4" i="55"/>
  <c r="AR8" i="55"/>
  <c r="AS8" i="55" s="1"/>
  <c r="CR10" i="55"/>
  <c r="CQ12" i="55"/>
  <c r="AR16" i="55"/>
  <c r="AS16" i="55" s="1"/>
  <c r="CR18" i="55"/>
  <c r="CQ20" i="55"/>
  <c r="AR24" i="55"/>
  <c r="AS24" i="55" s="1"/>
  <c r="CR26" i="55"/>
  <c r="CQ28" i="55"/>
  <c r="AR32" i="55"/>
  <c r="AS32" i="55" s="1"/>
  <c r="CR34" i="55"/>
  <c r="CQ36" i="55"/>
  <c r="AR40" i="55"/>
  <c r="AS40" i="55" s="1"/>
  <c r="CR42" i="55"/>
  <c r="CQ44" i="55"/>
  <c r="AR48" i="55"/>
  <c r="AS48" i="55" s="1"/>
  <c r="CR50" i="55"/>
  <c r="CQ52" i="55"/>
  <c r="BM110" i="55"/>
  <c r="CR136" i="55"/>
  <c r="CQ138" i="55"/>
  <c r="AF141" i="55"/>
  <c r="AE143" i="55"/>
  <c r="CR144" i="55"/>
  <c r="AZ147" i="55"/>
  <c r="CR146" i="55"/>
  <c r="BL148" i="55"/>
  <c r="CB148" i="55"/>
  <c r="BK150" i="55"/>
  <c r="BU152" i="55"/>
  <c r="AR152" i="55"/>
  <c r="BL156" i="55"/>
  <c r="CB156" i="55"/>
  <c r="M159" i="55"/>
  <c r="BK158" i="55"/>
  <c r="BS158" i="55"/>
  <c r="V159" i="55"/>
  <c r="AN159" i="55"/>
  <c r="CI158" i="55"/>
  <c r="CR58" i="55"/>
  <c r="CQ60" i="55"/>
  <c r="CR66" i="55"/>
  <c r="CQ68" i="55"/>
  <c r="CR74" i="55"/>
  <c r="CQ76" i="55"/>
  <c r="CR82" i="55"/>
  <c r="CQ84" i="55"/>
  <c r="CR90" i="55"/>
  <c r="CQ92" i="55"/>
  <c r="CR98" i="55"/>
  <c r="CQ100" i="55"/>
  <c r="CR106" i="55"/>
  <c r="CQ108" i="55"/>
  <c r="CR114" i="55"/>
  <c r="CQ116" i="55"/>
  <c r="BL122" i="55"/>
  <c r="CB122" i="55"/>
  <c r="CJ122" i="55"/>
  <c r="CR122" i="55"/>
  <c r="BK124" i="55"/>
  <c r="CA124" i="55"/>
  <c r="CI124" i="55"/>
  <c r="CQ124" i="55"/>
  <c r="BL130" i="55"/>
  <c r="CB130" i="55"/>
  <c r="CJ130" i="55"/>
  <c r="CR130" i="55"/>
  <c r="BK132" i="55"/>
  <c r="CA132" i="55"/>
  <c r="CI132" i="55"/>
  <c r="CQ132" i="55"/>
  <c r="AR136" i="55"/>
  <c r="AS136" i="55" s="1"/>
  <c r="BM136" i="55"/>
  <c r="BL138" i="55"/>
  <c r="CB138" i="55"/>
  <c r="CJ138" i="55"/>
  <c r="CR138" i="55"/>
  <c r="BK140" i="55"/>
  <c r="CA140" i="55"/>
  <c r="CI140" i="55"/>
  <c r="CQ140" i="55"/>
  <c r="W141" i="55"/>
  <c r="V143" i="55"/>
  <c r="AR144" i="55"/>
  <c r="AS144" i="55" s="1"/>
  <c r="BM144" i="55"/>
  <c r="AS146" i="55"/>
  <c r="BS146" i="55"/>
  <c r="M147" i="55"/>
  <c r="AY147" i="55"/>
  <c r="CI150" i="55"/>
  <c r="AS152" i="55"/>
  <c r="AS154" i="55"/>
  <c r="BS154" i="55"/>
  <c r="M155" i="55"/>
  <c r="AY155" i="55"/>
  <c r="AE159" i="55"/>
  <c r="BM160" i="55"/>
  <c r="BU160" i="55"/>
  <c r="AR160" i="55"/>
  <c r="AS160" i="55" s="1"/>
  <c r="N165" i="55"/>
  <c r="BL164" i="55"/>
  <c r="BT164" i="55"/>
  <c r="W165" i="55"/>
  <c r="AO165" i="55"/>
  <c r="CJ164" i="55"/>
  <c r="M167" i="55"/>
  <c r="BK166" i="55"/>
  <c r="BS166" i="55"/>
  <c r="V167" i="55"/>
  <c r="AN167" i="55"/>
  <c r="CI166" i="55"/>
  <c r="AR58" i="55"/>
  <c r="AS58" i="55" s="1"/>
  <c r="CR60" i="55"/>
  <c r="CQ62" i="55"/>
  <c r="AR66" i="55"/>
  <c r="AS66" i="55" s="1"/>
  <c r="CR68" i="55"/>
  <c r="CQ70" i="55"/>
  <c r="AR74" i="55"/>
  <c r="AS74" i="55" s="1"/>
  <c r="CR76" i="55"/>
  <c r="CQ78" i="55"/>
  <c r="AR82" i="55"/>
  <c r="AS82" i="55" s="1"/>
  <c r="CR84" i="55"/>
  <c r="CQ86" i="55"/>
  <c r="AR90" i="55"/>
  <c r="AS90" i="55" s="1"/>
  <c r="CR92" i="55"/>
  <c r="CQ94" i="55"/>
  <c r="AR98" i="55"/>
  <c r="AS98" i="55" s="1"/>
  <c r="CR100" i="55"/>
  <c r="CQ102" i="55"/>
  <c r="AR106" i="55"/>
  <c r="AS106" i="55" s="1"/>
  <c r="CR108" i="55"/>
  <c r="CQ110" i="55"/>
  <c r="AR114" i="55"/>
  <c r="AS114" i="55" s="1"/>
  <c r="CR116" i="55"/>
  <c r="CQ118" i="55"/>
  <c r="AR122" i="55"/>
  <c r="AS122" i="55" s="1"/>
  <c r="CR124" i="55"/>
  <c r="CQ126" i="55"/>
  <c r="AR130" i="55"/>
  <c r="AS130" i="55" s="1"/>
  <c r="CR132" i="55"/>
  <c r="CQ134" i="55"/>
  <c r="AR138" i="55"/>
  <c r="AS138" i="55" s="1"/>
  <c r="BL140" i="55"/>
  <c r="CJ140" i="55"/>
  <c r="CR140" i="55"/>
  <c r="BK142" i="55"/>
  <c r="CI142" i="55"/>
  <c r="CQ142" i="55"/>
  <c r="BU148" i="55"/>
  <c r="AR148" i="55"/>
  <c r="AS148" i="55" s="1"/>
  <c r="BT148" i="55"/>
  <c r="CJ148" i="55"/>
  <c r="CA150" i="55"/>
  <c r="BD154" i="55"/>
  <c r="BU156" i="55"/>
  <c r="AR156" i="55"/>
  <c r="AS156" i="55" s="1"/>
  <c r="BT156" i="55"/>
  <c r="CJ156" i="55"/>
  <c r="CR160" i="55"/>
  <c r="AE167" i="55"/>
  <c r="AS168" i="55"/>
  <c r="BM168" i="55"/>
  <c r="BU168" i="55"/>
  <c r="AR168" i="55"/>
  <c r="CR118" i="55"/>
  <c r="CQ120" i="55"/>
  <c r="CR126" i="55"/>
  <c r="CQ128" i="55"/>
  <c r="CR134" i="55"/>
  <c r="CQ136" i="55"/>
  <c r="CR142" i="55"/>
  <c r="CQ144" i="55"/>
  <c r="N147" i="55"/>
  <c r="BL146" i="55"/>
  <c r="AF147" i="55"/>
  <c r="CB146" i="55"/>
  <c r="W147" i="55"/>
  <c r="AO147" i="55"/>
  <c r="AS150" i="55"/>
  <c r="BS150" i="55"/>
  <c r="AS158" i="55"/>
  <c r="CR168" i="55"/>
  <c r="BK148" i="55"/>
  <c r="CA148" i="55"/>
  <c r="CQ148" i="55"/>
  <c r="AF151" i="55"/>
  <c r="AE153" i="55"/>
  <c r="BL154" i="55"/>
  <c r="CB154" i="55"/>
  <c r="CR154" i="55"/>
  <c r="BK156" i="55"/>
  <c r="CA156" i="55"/>
  <c r="CQ156" i="55"/>
  <c r="AF159" i="55"/>
  <c r="AE161" i="55"/>
  <c r="BL162" i="55"/>
  <c r="CB162" i="55"/>
  <c r="CR162" i="55"/>
  <c r="BK164" i="55"/>
  <c r="CA164" i="55"/>
  <c r="CQ164" i="55"/>
  <c r="AF167" i="55"/>
  <c r="AE169" i="55"/>
  <c r="BL170" i="55"/>
  <c r="CB170" i="55"/>
  <c r="CR170" i="55"/>
  <c r="AN171" i="55"/>
  <c r="BK172" i="55"/>
  <c r="CA172" i="55"/>
  <c r="CQ172" i="55"/>
  <c r="W173" i="55"/>
  <c r="V175" i="55"/>
  <c r="AF175" i="55"/>
  <c r="AR176" i="55"/>
  <c r="AS176" i="55" s="1"/>
  <c r="BM176" i="55"/>
  <c r="AE177" i="55"/>
  <c r="AO177" i="55"/>
  <c r="BL178" i="55"/>
  <c r="CB178" i="55"/>
  <c r="CR178" i="55"/>
  <c r="AN179" i="55"/>
  <c r="BK180" i="55"/>
  <c r="CA180" i="55"/>
  <c r="CQ180" i="55"/>
  <c r="W181" i="55"/>
  <c r="V183" i="55"/>
  <c r="AF183" i="55"/>
  <c r="AR184" i="55"/>
  <c r="AS184" i="55" s="1"/>
  <c r="BM184" i="55"/>
  <c r="AE185" i="55"/>
  <c r="AO185" i="55"/>
  <c r="BL186" i="55"/>
  <c r="CB186" i="55"/>
  <c r="CR186" i="55"/>
  <c r="AN187" i="55"/>
  <c r="BK188" i="55"/>
  <c r="CA188" i="55"/>
  <c r="CQ188" i="55"/>
  <c r="W189" i="55"/>
  <c r="AF191" i="55"/>
  <c r="M193" i="55"/>
  <c r="BK192" i="55"/>
  <c r="AE193" i="55"/>
  <c r="CA192" i="55"/>
  <c r="AN193" i="55"/>
  <c r="CI192" i="55"/>
  <c r="AR192" i="55"/>
  <c r="AS192" i="55" s="1"/>
  <c r="BT192" i="55"/>
  <c r="CJ192" i="55"/>
  <c r="V193" i="55"/>
  <c r="CQ158" i="55"/>
  <c r="CR164" i="55"/>
  <c r="CQ166" i="55"/>
  <c r="AE171" i="55"/>
  <c r="BL172" i="55"/>
  <c r="CB172" i="55"/>
  <c r="CJ172" i="55"/>
  <c r="CR172" i="55"/>
  <c r="BK174" i="55"/>
  <c r="CA174" i="55"/>
  <c r="CI174" i="55"/>
  <c r="CQ174" i="55"/>
  <c r="AF177" i="55"/>
  <c r="AE179" i="55"/>
  <c r="BL180" i="55"/>
  <c r="CB180" i="55"/>
  <c r="CJ180" i="55"/>
  <c r="CR180" i="55"/>
  <c r="BK182" i="55"/>
  <c r="CA182" i="55"/>
  <c r="CI182" i="55"/>
  <c r="CQ182" i="55"/>
  <c r="AF185" i="55"/>
  <c r="AE187" i="55"/>
  <c r="BL188" i="55"/>
  <c r="CB188" i="55"/>
  <c r="CJ188" i="55"/>
  <c r="CR188" i="55"/>
  <c r="BK190" i="55"/>
  <c r="CQ190" i="55"/>
  <c r="BL150" i="55"/>
  <c r="CR150" i="55"/>
  <c r="BK152" i="55"/>
  <c r="CQ152" i="55"/>
  <c r="BL158" i="55"/>
  <c r="CR158" i="55"/>
  <c r="BK160" i="55"/>
  <c r="CQ160" i="55"/>
  <c r="AR164" i="55"/>
  <c r="AS164" i="55" s="1"/>
  <c r="BL166" i="55"/>
  <c r="CR166" i="55"/>
  <c r="BK168" i="55"/>
  <c r="CQ168" i="55"/>
  <c r="V171" i="55"/>
  <c r="AR172" i="55"/>
  <c r="AS172" i="55" s="1"/>
  <c r="BM172" i="55"/>
  <c r="BL174" i="55"/>
  <c r="CR174" i="55"/>
  <c r="BK176" i="55"/>
  <c r="CQ176" i="55"/>
  <c r="W177" i="55"/>
  <c r="V179" i="55"/>
  <c r="AR180" i="55"/>
  <c r="AS180" i="55" s="1"/>
  <c r="BL182" i="55"/>
  <c r="CR182" i="55"/>
  <c r="BK184" i="55"/>
  <c r="CQ184" i="55"/>
  <c r="W185" i="55"/>
  <c r="V187" i="55"/>
  <c r="AR188" i="55"/>
  <c r="AS188" i="55" s="1"/>
  <c r="BM188" i="55"/>
  <c r="BL190" i="55"/>
  <c r="CJ190" i="55"/>
  <c r="CR190" i="55"/>
  <c r="AY193" i="55"/>
  <c r="CQ192" i="55"/>
  <c r="BL192" i="55"/>
  <c r="CB192" i="55"/>
  <c r="M195" i="55"/>
  <c r="BK194" i="55"/>
  <c r="BS194" i="55"/>
  <c r="V195" i="55"/>
  <c r="AN195" i="55"/>
  <c r="CI194" i="55"/>
  <c r="AE195" i="55"/>
  <c r="BM196" i="55"/>
  <c r="BU196" i="55"/>
  <c r="AR196" i="55"/>
  <c r="AS196" i="55" s="1"/>
  <c r="BK170" i="55"/>
  <c r="CQ170" i="55"/>
  <c r="BL176" i="55"/>
  <c r="CR176" i="55"/>
  <c r="BK178" i="55"/>
  <c r="CQ178" i="55"/>
  <c r="BL184" i="55"/>
  <c r="CR184" i="55"/>
  <c r="BK186" i="55"/>
  <c r="CQ186" i="55"/>
  <c r="AZ193" i="55"/>
  <c r="CR192" i="55"/>
  <c r="CR196" i="55"/>
  <c r="AF195" i="55"/>
  <c r="AE197" i="55"/>
  <c r="BL198" i="55"/>
  <c r="CB198" i="55"/>
  <c r="CJ198" i="55"/>
  <c r="CR198" i="55"/>
  <c r="BK200" i="55"/>
  <c r="CA200" i="55"/>
  <c r="CI200" i="55"/>
  <c r="CQ200" i="55"/>
  <c r="W201" i="55"/>
  <c r="V203" i="55"/>
  <c r="AF203" i="55"/>
  <c r="AR204" i="55"/>
  <c r="AS204" i="55" s="1"/>
  <c r="BM204" i="55"/>
  <c r="AE205" i="55"/>
  <c r="BL206" i="55"/>
  <c r="CB206" i="55"/>
  <c r="CJ206" i="55"/>
  <c r="CR206" i="55"/>
  <c r="BK208" i="55"/>
  <c r="CA208" i="55"/>
  <c r="CI208" i="55"/>
  <c r="CQ208" i="55"/>
  <c r="W209" i="55"/>
  <c r="V211" i="55"/>
  <c r="AF211" i="55"/>
  <c r="AR212" i="55"/>
  <c r="AS212" i="55" s="1"/>
  <c r="BM212" i="55"/>
  <c r="AE213" i="55"/>
  <c r="BL214" i="55"/>
  <c r="CB214" i="55"/>
  <c r="CJ214" i="55"/>
  <c r="CR214" i="55"/>
  <c r="BK216" i="55"/>
  <c r="CA216" i="55"/>
  <c r="CI216" i="55"/>
  <c r="CQ216" i="55"/>
  <c r="W217" i="55"/>
  <c r="V219" i="55"/>
  <c r="AF219" i="55"/>
  <c r="AR220" i="55"/>
  <c r="AS220" i="55" s="1"/>
  <c r="BM220" i="55"/>
  <c r="AE221" i="55"/>
  <c r="BL222" i="55"/>
  <c r="CB222" i="55"/>
  <c r="CJ222" i="55"/>
  <c r="CR222" i="55"/>
  <c r="BK224" i="55"/>
  <c r="CA224" i="55"/>
  <c r="CI224" i="55"/>
  <c r="CQ224" i="55"/>
  <c r="W225" i="55"/>
  <c r="V227" i="55"/>
  <c r="AF227" i="55"/>
  <c r="AR228" i="55"/>
  <c r="AS228" i="55" s="1"/>
  <c r="BM228" i="55"/>
  <c r="AE229" i="55"/>
  <c r="BL230" i="55"/>
  <c r="CB230" i="55"/>
  <c r="CJ230" i="55"/>
  <c r="CR230" i="55"/>
  <c r="BK232" i="55"/>
  <c r="CA232" i="55"/>
  <c r="CI232" i="55"/>
  <c r="CQ232" i="55"/>
  <c r="W233" i="55"/>
  <c r="V235" i="55"/>
  <c r="AF235" i="55"/>
  <c r="AR236" i="55"/>
  <c r="AS236" i="55" s="1"/>
  <c r="BM236" i="55"/>
  <c r="V237" i="55"/>
  <c r="AN237" i="55"/>
  <c r="BU240" i="55"/>
  <c r="AR240" i="55"/>
  <c r="CQ194" i="55"/>
  <c r="W195" i="55"/>
  <c r="V197" i="55"/>
  <c r="AR198" i="55"/>
  <c r="AS198" i="55" s="1"/>
  <c r="BM198" i="55"/>
  <c r="BL200" i="55"/>
  <c r="CB200" i="55"/>
  <c r="CJ200" i="55"/>
  <c r="CR200" i="55"/>
  <c r="BK202" i="55"/>
  <c r="CA202" i="55"/>
  <c r="CI202" i="55"/>
  <c r="CQ202" i="55"/>
  <c r="W203" i="55"/>
  <c r="V205" i="55"/>
  <c r="AR206" i="55"/>
  <c r="AS206" i="55" s="1"/>
  <c r="BM206" i="55"/>
  <c r="BL208" i="55"/>
  <c r="CB208" i="55"/>
  <c r="CJ208" i="55"/>
  <c r="CR208" i="55"/>
  <c r="BK210" i="55"/>
  <c r="CA210" i="55"/>
  <c r="CI210" i="55"/>
  <c r="CQ210" i="55"/>
  <c r="W211" i="55"/>
  <c r="V213" i="55"/>
  <c r="BM214" i="55"/>
  <c r="BL216" i="55"/>
  <c r="CB216" i="55"/>
  <c r="CJ216" i="55"/>
  <c r="CR216" i="55"/>
  <c r="BK218" i="55"/>
  <c r="CA218" i="55"/>
  <c r="CI218" i="55"/>
  <c r="CQ218" i="55"/>
  <c r="W219" i="55"/>
  <c r="V221" i="55"/>
  <c r="AR222" i="55"/>
  <c r="AS222" i="55" s="1"/>
  <c r="BM222" i="55"/>
  <c r="BL224" i="55"/>
  <c r="CB224" i="55"/>
  <c r="CJ224" i="55"/>
  <c r="CR224" i="55"/>
  <c r="BK226" i="55"/>
  <c r="CA226" i="55"/>
  <c r="CI226" i="55"/>
  <c r="CQ226" i="55"/>
  <c r="W227" i="55"/>
  <c r="V229" i="55"/>
  <c r="AR230" i="55"/>
  <c r="AS230" i="55" s="1"/>
  <c r="BM230" i="55"/>
  <c r="BL232" i="55"/>
  <c r="CB232" i="55"/>
  <c r="CJ232" i="55"/>
  <c r="CR232" i="55"/>
  <c r="BK234" i="55"/>
  <c r="CA234" i="55"/>
  <c r="CI234" i="55"/>
  <c r="CQ234" i="55"/>
  <c r="W235" i="55"/>
  <c r="CI238" i="55"/>
  <c r="AS240" i="55"/>
  <c r="BL194" i="55"/>
  <c r="CR194" i="55"/>
  <c r="BK196" i="55"/>
  <c r="CQ196" i="55"/>
  <c r="AR200" i="55"/>
  <c r="AS200" i="55" s="1"/>
  <c r="BL202" i="55"/>
  <c r="CR202" i="55"/>
  <c r="BK204" i="55"/>
  <c r="CQ204" i="55"/>
  <c r="AR208" i="55"/>
  <c r="AS208" i="55" s="1"/>
  <c r="BL210" i="55"/>
  <c r="CR210" i="55"/>
  <c r="BK212" i="55"/>
  <c r="CQ212" i="55"/>
  <c r="AR216" i="55"/>
  <c r="AS216" i="55" s="1"/>
  <c r="BL218" i="55"/>
  <c r="CR218" i="55"/>
  <c r="BK220" i="55"/>
  <c r="CQ220" i="55"/>
  <c r="AR224" i="55"/>
  <c r="AS224" i="55" s="1"/>
  <c r="BL226" i="55"/>
  <c r="CR226" i="55"/>
  <c r="BK228" i="55"/>
  <c r="CQ228" i="55"/>
  <c r="AR232" i="55"/>
  <c r="AS232" i="55" s="1"/>
  <c r="BL234" i="55"/>
  <c r="CR234" i="55"/>
  <c r="BK236" i="55"/>
  <c r="CA236" i="55"/>
  <c r="CQ236" i="55"/>
  <c r="AZ237" i="55"/>
  <c r="BT240" i="55"/>
  <c r="W241" i="55"/>
  <c r="CB240" i="55"/>
  <c r="AF241" i="55"/>
  <c r="CJ240" i="55"/>
  <c r="AO241" i="55"/>
  <c r="BL240" i="55"/>
  <c r="CQ198" i="55"/>
  <c r="CR204" i="55"/>
  <c r="CQ206" i="55"/>
  <c r="CR212" i="55"/>
  <c r="CQ214" i="55"/>
  <c r="CR220" i="55"/>
  <c r="CQ222" i="55"/>
  <c r="CR228" i="55"/>
  <c r="CQ230" i="55"/>
  <c r="AZ241" i="55"/>
  <c r="CR240" i="55"/>
  <c r="AF239" i="55"/>
  <c r="AE241" i="55"/>
  <c r="BL242" i="55"/>
  <c r="CB242" i="55"/>
  <c r="CR242" i="55"/>
  <c r="AN243" i="55"/>
  <c r="BK244" i="55"/>
  <c r="CA244" i="55"/>
  <c r="CQ244" i="55"/>
  <c r="W245" i="55"/>
  <c r="V247" i="55"/>
  <c r="AF247" i="55"/>
  <c r="AR248" i="55"/>
  <c r="AS248" i="55" s="1"/>
  <c r="BM248" i="55"/>
  <c r="AO249" i="55"/>
  <c r="BL250" i="55"/>
  <c r="CB250" i="55"/>
  <c r="CR250" i="55"/>
  <c r="AN251" i="55"/>
  <c r="BK252" i="55"/>
  <c r="CA252" i="55"/>
  <c r="CQ252" i="55"/>
  <c r="W253" i="55"/>
  <c r="V255" i="55"/>
  <c r="AN257" i="55"/>
  <c r="CI256" i="55"/>
  <c r="AR256" i="55"/>
  <c r="AS256" i="55" s="1"/>
  <c r="BM256" i="55"/>
  <c r="AF257" i="55"/>
  <c r="AS258" i="55"/>
  <c r="AE259" i="55"/>
  <c r="AF263" i="55"/>
  <c r="AF265" i="55"/>
  <c r="AS266" i="55"/>
  <c r="AE267" i="55"/>
  <c r="AS274" i="55"/>
  <c r="CR276" i="55"/>
  <c r="N297" i="55"/>
  <c r="BL296" i="55"/>
  <c r="BT296" i="55"/>
  <c r="W297" i="55"/>
  <c r="CB296" i="55"/>
  <c r="AF297" i="55"/>
  <c r="AO297" i="55"/>
  <c r="CJ296" i="55"/>
  <c r="AE243" i="55"/>
  <c r="BL244" i="55"/>
  <c r="CB244" i="55"/>
  <c r="CJ244" i="55"/>
  <c r="CR244" i="55"/>
  <c r="BK246" i="55"/>
  <c r="CA246" i="55"/>
  <c r="CI246" i="55"/>
  <c r="CQ246" i="55"/>
  <c r="AF249" i="55"/>
  <c r="AE251" i="55"/>
  <c r="BL252" i="55"/>
  <c r="CB252" i="55"/>
  <c r="CJ252" i="55"/>
  <c r="CR252" i="55"/>
  <c r="BK254" i="55"/>
  <c r="CA254" i="55"/>
  <c r="CI254" i="55"/>
  <c r="CQ254" i="55"/>
  <c r="M259" i="55"/>
  <c r="BK258" i="55"/>
  <c r="BS258" i="55"/>
  <c r="V259" i="55"/>
  <c r="AZ259" i="55"/>
  <c r="M265" i="55"/>
  <c r="BK264" i="55"/>
  <c r="AN265" i="55"/>
  <c r="CI264" i="55"/>
  <c r="V265" i="55"/>
  <c r="M267" i="55"/>
  <c r="BK266" i="55"/>
  <c r="BS266" i="55"/>
  <c r="V267" i="55"/>
  <c r="AZ267" i="55"/>
  <c r="N273" i="55"/>
  <c r="BL272" i="55"/>
  <c r="BT272" i="55"/>
  <c r="W273" i="55"/>
  <c r="AO273" i="55"/>
  <c r="CJ272" i="55"/>
  <c r="AF273" i="55"/>
  <c r="M275" i="55"/>
  <c r="BK274" i="55"/>
  <c r="BS274" i="55"/>
  <c r="V275" i="55"/>
  <c r="AN275" i="55"/>
  <c r="CI274" i="55"/>
  <c r="BM284" i="55"/>
  <c r="BU284" i="55"/>
  <c r="AR284" i="55"/>
  <c r="AS284" i="55" s="1"/>
  <c r="BM292" i="55"/>
  <c r="BU292" i="55"/>
  <c r="AR292" i="55"/>
  <c r="AS292" i="55" s="1"/>
  <c r="BL238" i="55"/>
  <c r="CR238" i="55"/>
  <c r="BK240" i="55"/>
  <c r="CQ240" i="55"/>
  <c r="V243" i="55"/>
  <c r="AR244" i="55"/>
  <c r="AS244" i="55" s="1"/>
  <c r="BM244" i="55"/>
  <c r="BL246" i="55"/>
  <c r="CR246" i="55"/>
  <c r="BK248" i="55"/>
  <c r="CQ248" i="55"/>
  <c r="W249" i="55"/>
  <c r="V251" i="55"/>
  <c r="AR252" i="55"/>
  <c r="AS252" i="55" s="1"/>
  <c r="BM252" i="55"/>
  <c r="CR254" i="55"/>
  <c r="AY257" i="55"/>
  <c r="CQ256" i="55"/>
  <c r="AO257" i="55"/>
  <c r="AN259" i="55"/>
  <c r="BM260" i="55"/>
  <c r="BU260" i="55"/>
  <c r="AR260" i="55"/>
  <c r="AS260" i="55" s="1"/>
  <c r="AY261" i="55"/>
  <c r="N263" i="55"/>
  <c r="BL262" i="55"/>
  <c r="AO263" i="55"/>
  <c r="CJ262" i="55"/>
  <c r="W263" i="55"/>
  <c r="N265" i="55"/>
  <c r="BL264" i="55"/>
  <c r="BT264" i="55"/>
  <c r="W265" i="55"/>
  <c r="AO265" i="55"/>
  <c r="AN267" i="55"/>
  <c r="BM268" i="55"/>
  <c r="BU268" i="55"/>
  <c r="AR268" i="55"/>
  <c r="AS268" i="55" s="1"/>
  <c r="AY269" i="55"/>
  <c r="N271" i="55"/>
  <c r="BL270" i="55"/>
  <c r="AF271" i="55"/>
  <c r="CB270" i="55"/>
  <c r="AO271" i="55"/>
  <c r="CJ270" i="55"/>
  <c r="W271" i="55"/>
  <c r="CQ286" i="55"/>
  <c r="N289" i="55"/>
  <c r="BL288" i="55"/>
  <c r="BT288" i="55"/>
  <c r="W289" i="55"/>
  <c r="AO289" i="55"/>
  <c r="CJ288" i="55"/>
  <c r="AF289" i="55"/>
  <c r="M291" i="55"/>
  <c r="BK290" i="55"/>
  <c r="BS290" i="55"/>
  <c r="V291" i="55"/>
  <c r="AN291" i="55"/>
  <c r="CI290" i="55"/>
  <c r="BK242" i="55"/>
  <c r="CQ242" i="55"/>
  <c r="BL248" i="55"/>
  <c r="CR248" i="55"/>
  <c r="BK250" i="55"/>
  <c r="CQ250" i="55"/>
  <c r="AZ257" i="55"/>
  <c r="CR256" i="55"/>
  <c r="BL256" i="55"/>
  <c r="BT256" i="55"/>
  <c r="AE265" i="55"/>
  <c r="AE275" i="55"/>
  <c r="BM276" i="55"/>
  <c r="BU276" i="55"/>
  <c r="AR276" i="55"/>
  <c r="AS276" i="55" s="1"/>
  <c r="N281" i="55"/>
  <c r="BL280" i="55"/>
  <c r="BT280" i="55"/>
  <c r="W281" i="55"/>
  <c r="AO281" i="55"/>
  <c r="CJ280" i="55"/>
  <c r="AF281" i="55"/>
  <c r="M283" i="55"/>
  <c r="BK282" i="55"/>
  <c r="BS282" i="55"/>
  <c r="V283" i="55"/>
  <c r="AN283" i="55"/>
  <c r="CI282" i="55"/>
  <c r="BD286" i="55"/>
  <c r="AE299" i="55"/>
  <c r="CQ304" i="55"/>
  <c r="AY307" i="55"/>
  <c r="AZ311" i="55"/>
  <c r="AZ319" i="55"/>
  <c r="BM326" i="55"/>
  <c r="BM354" i="55"/>
  <c r="BU354" i="55"/>
  <c r="AR354" i="55"/>
  <c r="AS354" i="55" s="1"/>
  <c r="M361" i="55"/>
  <c r="BK360" i="55"/>
  <c r="BS360" i="55"/>
  <c r="V361" i="55"/>
  <c r="CA360" i="55"/>
  <c r="AE361" i="55"/>
  <c r="AN361" i="55"/>
  <c r="CI360" i="55"/>
  <c r="CR262" i="55"/>
  <c r="CQ264" i="55"/>
  <c r="CR270" i="55"/>
  <c r="BK272" i="55"/>
  <c r="CA272" i="55"/>
  <c r="CI272" i="55"/>
  <c r="CQ272" i="55"/>
  <c r="BL278" i="55"/>
  <c r="CB278" i="55"/>
  <c r="CJ278" i="55"/>
  <c r="CR278" i="55"/>
  <c r="BK280" i="55"/>
  <c r="CA280" i="55"/>
  <c r="CI280" i="55"/>
  <c r="CQ280" i="55"/>
  <c r="BL286" i="55"/>
  <c r="CB286" i="55"/>
  <c r="CJ286" i="55"/>
  <c r="CR286" i="55"/>
  <c r="BK288" i="55"/>
  <c r="CA288" i="55"/>
  <c r="CI288" i="55"/>
  <c r="CQ288" i="55"/>
  <c r="BL294" i="55"/>
  <c r="CB294" i="55"/>
  <c r="CJ294" i="55"/>
  <c r="CR294" i="55"/>
  <c r="BK296" i="55"/>
  <c r="CA296" i="55"/>
  <c r="CQ296" i="55"/>
  <c r="V299" i="55"/>
  <c r="AN301" i="55"/>
  <c r="CI300" i="55"/>
  <c r="AR300" i="55"/>
  <c r="AS300" i="55" s="1"/>
  <c r="BM300" i="55"/>
  <c r="CR300" i="55"/>
  <c r="AF301" i="55"/>
  <c r="AS302" i="55"/>
  <c r="AE303" i="55"/>
  <c r="AF307" i="55"/>
  <c r="AF309" i="55"/>
  <c r="AS310" i="55"/>
  <c r="BM310" i="55"/>
  <c r="AN311" i="55"/>
  <c r="CQ312" i="55"/>
  <c r="CQ320" i="55"/>
  <c r="AO323" i="55"/>
  <c r="CQ348" i="55"/>
  <c r="AY349" i="55"/>
  <c r="CQ258" i="55"/>
  <c r="AR262" i="55"/>
  <c r="AS262" i="55" s="1"/>
  <c r="CR264" i="55"/>
  <c r="CQ266" i="55"/>
  <c r="AR270" i="55"/>
  <c r="AS270" i="55" s="1"/>
  <c r="CR272" i="55"/>
  <c r="CQ274" i="55"/>
  <c r="AR278" i="55"/>
  <c r="AS278" i="55" s="1"/>
  <c r="CR280" i="55"/>
  <c r="CQ282" i="55"/>
  <c r="CR288" i="55"/>
  <c r="CQ290" i="55"/>
  <c r="CR296" i="55"/>
  <c r="BK298" i="55"/>
  <c r="CI298" i="55"/>
  <c r="CQ298" i="55"/>
  <c r="CJ300" i="55"/>
  <c r="M303" i="55"/>
  <c r="BK302" i="55"/>
  <c r="BS302" i="55"/>
  <c r="V303" i="55"/>
  <c r="AZ303" i="55"/>
  <c r="M309" i="55"/>
  <c r="BK308" i="55"/>
  <c r="AN309" i="55"/>
  <c r="CI308" i="55"/>
  <c r="V309" i="55"/>
  <c r="M311" i="55"/>
  <c r="BK310" i="55"/>
  <c r="BS310" i="55"/>
  <c r="V311" i="55"/>
  <c r="CA310" i="55"/>
  <c r="AE311" i="55"/>
  <c r="N315" i="55"/>
  <c r="BL314" i="55"/>
  <c r="BT314" i="55"/>
  <c r="W315" i="55"/>
  <c r="AO315" i="55"/>
  <c r="CJ314" i="55"/>
  <c r="AF315" i="55"/>
  <c r="M317" i="55"/>
  <c r="BK316" i="55"/>
  <c r="BS316" i="55"/>
  <c r="V317" i="55"/>
  <c r="AN317" i="55"/>
  <c r="CI316" i="55"/>
  <c r="AE317" i="55"/>
  <c r="BM318" i="55"/>
  <c r="BU318" i="55"/>
  <c r="AR318" i="55"/>
  <c r="AS318" i="55" s="1"/>
  <c r="N323" i="55"/>
  <c r="BL322" i="55"/>
  <c r="W323" i="55"/>
  <c r="BT322" i="55"/>
  <c r="CB322" i="55"/>
  <c r="AF323" i="55"/>
  <c r="CR274" i="55"/>
  <c r="CQ276" i="55"/>
  <c r="CR282" i="55"/>
  <c r="CQ284" i="55"/>
  <c r="CR290" i="55"/>
  <c r="CQ292" i="55"/>
  <c r="AR296" i="55"/>
  <c r="AS296" i="55" s="1"/>
  <c r="CR298" i="55"/>
  <c r="AY301" i="55"/>
  <c r="CQ300" i="55"/>
  <c r="AN303" i="55"/>
  <c r="BM304" i="55"/>
  <c r="BU304" i="55"/>
  <c r="AR304" i="55"/>
  <c r="AS304" i="55" s="1"/>
  <c r="N307" i="55"/>
  <c r="BL306" i="55"/>
  <c r="AO307" i="55"/>
  <c r="CJ306" i="55"/>
  <c r="BD306" i="55"/>
  <c r="W307" i="55"/>
  <c r="N309" i="55"/>
  <c r="BL308" i="55"/>
  <c r="BT308" i="55"/>
  <c r="W309" i="55"/>
  <c r="AO309" i="55"/>
  <c r="CR312" i="55"/>
  <c r="CQ314" i="55"/>
  <c r="AF317" i="55"/>
  <c r="AE319" i="55"/>
  <c r="CR320" i="55"/>
  <c r="AY323" i="55"/>
  <c r="CQ322" i="55"/>
  <c r="N329" i="55"/>
  <c r="BL328" i="55"/>
  <c r="BT328" i="55"/>
  <c r="W329" i="55"/>
  <c r="AO329" i="55"/>
  <c r="CJ328" i="55"/>
  <c r="AF329" i="55"/>
  <c r="M331" i="55"/>
  <c r="BK330" i="55"/>
  <c r="BS330" i="55"/>
  <c r="V331" i="55"/>
  <c r="AN331" i="55"/>
  <c r="CI330" i="55"/>
  <c r="AE331" i="55"/>
  <c r="AS332" i="55"/>
  <c r="BM332" i="55"/>
  <c r="BU332" i="55"/>
  <c r="AR332" i="55"/>
  <c r="N337" i="55"/>
  <c r="BL336" i="55"/>
  <c r="BT336" i="55"/>
  <c r="W337" i="55"/>
  <c r="AO337" i="55"/>
  <c r="CJ336" i="55"/>
  <c r="AF337" i="55"/>
  <c r="M339" i="55"/>
  <c r="BK338" i="55"/>
  <c r="BS338" i="55"/>
  <c r="V339" i="55"/>
  <c r="AN339" i="55"/>
  <c r="CI338" i="55"/>
  <c r="AE339" i="55"/>
  <c r="BM340" i="55"/>
  <c r="BU340" i="55"/>
  <c r="AR340" i="55"/>
  <c r="AS340" i="55" s="1"/>
  <c r="W347" i="55"/>
  <c r="BT346" i="55"/>
  <c r="AO347" i="55"/>
  <c r="CJ346" i="55"/>
  <c r="CR306" i="55"/>
  <c r="CQ308" i="55"/>
  <c r="AR312" i="55"/>
  <c r="AS312" i="55" s="1"/>
  <c r="BM312" i="55"/>
  <c r="CR314" i="55"/>
  <c r="CQ316" i="55"/>
  <c r="W317" i="55"/>
  <c r="V319" i="55"/>
  <c r="AR320" i="55"/>
  <c r="AS320" i="55" s="1"/>
  <c r="BM320" i="55"/>
  <c r="AZ323" i="55"/>
  <c r="CR322" i="55"/>
  <c r="BU322" i="55"/>
  <c r="AS324" i="55"/>
  <c r="AE325" i="55"/>
  <c r="N359" i="55"/>
  <c r="BL358" i="55"/>
  <c r="BT358" i="55"/>
  <c r="W359" i="55"/>
  <c r="CB358" i="55"/>
  <c r="AF359" i="55"/>
  <c r="AO359" i="55"/>
  <c r="CJ358" i="55"/>
  <c r="CQ302" i="55"/>
  <c r="CR308" i="55"/>
  <c r="CQ310" i="55"/>
  <c r="AR314" i="55"/>
  <c r="AS314" i="55" s="1"/>
  <c r="BL316" i="55"/>
  <c r="CR316" i="55"/>
  <c r="BK318" i="55"/>
  <c r="CQ318" i="55"/>
  <c r="AN323" i="55"/>
  <c r="CI322" i="55"/>
  <c r="V323" i="55"/>
  <c r="M325" i="55"/>
  <c r="BK324" i="55"/>
  <c r="BS324" i="55"/>
  <c r="V325" i="55"/>
  <c r="CB346" i="55"/>
  <c r="CR326" i="55"/>
  <c r="CQ328" i="55"/>
  <c r="AF331" i="55"/>
  <c r="AE333" i="55"/>
  <c r="CR334" i="55"/>
  <c r="CQ336" i="55"/>
  <c r="AF339" i="55"/>
  <c r="AE341" i="55"/>
  <c r="BM362" i="55"/>
  <c r="BU362" i="55"/>
  <c r="AR362" i="55"/>
  <c r="AS362" i="55" s="1"/>
  <c r="N367" i="55"/>
  <c r="BL366" i="55"/>
  <c r="BT366" i="55"/>
  <c r="W367" i="55"/>
  <c r="AO367" i="55"/>
  <c r="CJ366" i="55"/>
  <c r="AR326" i="55"/>
  <c r="AS326" i="55" s="1"/>
  <c r="CR328" i="55"/>
  <c r="CQ330" i="55"/>
  <c r="W331" i="55"/>
  <c r="V333" i="55"/>
  <c r="AR334" i="55"/>
  <c r="AS334" i="55" s="1"/>
  <c r="BM334" i="55"/>
  <c r="CR336" i="55"/>
  <c r="CQ338" i="55"/>
  <c r="W339" i="55"/>
  <c r="V341" i="55"/>
  <c r="AR342" i="55"/>
  <c r="AS342" i="55" s="1"/>
  <c r="BM342" i="55"/>
  <c r="BD344" i="55"/>
  <c r="BU346" i="55"/>
  <c r="AR346" i="55"/>
  <c r="AS346" i="55" s="1"/>
  <c r="AF351" i="55"/>
  <c r="CR362" i="55"/>
  <c r="CQ324" i="55"/>
  <c r="AR328" i="55"/>
  <c r="AS328" i="55" s="1"/>
  <c r="BL330" i="55"/>
  <c r="CR330" i="55"/>
  <c r="BK332" i="55"/>
  <c r="CQ332" i="55"/>
  <c r="AR336" i="55"/>
  <c r="AS336" i="55" s="1"/>
  <c r="BL338" i="55"/>
  <c r="CR338" i="55"/>
  <c r="BK340" i="55"/>
  <c r="CQ340" i="55"/>
  <c r="CI344" i="55"/>
  <c r="BD348" i="55"/>
  <c r="N351" i="55"/>
  <c r="BL350" i="55"/>
  <c r="BT350" i="55"/>
  <c r="W351" i="55"/>
  <c r="AO351" i="55"/>
  <c r="CJ350" i="55"/>
  <c r="M353" i="55"/>
  <c r="BK352" i="55"/>
  <c r="BS352" i="55"/>
  <c r="V353" i="55"/>
  <c r="AN353" i="55"/>
  <c r="CI352" i="55"/>
  <c r="AS360" i="55"/>
  <c r="AF345" i="55"/>
  <c r="AE347" i="55"/>
  <c r="BL348" i="55"/>
  <c r="CB348" i="55"/>
  <c r="CR348" i="55"/>
  <c r="BK350" i="55"/>
  <c r="CA350" i="55"/>
  <c r="CQ350" i="55"/>
  <c r="AF353" i="55"/>
  <c r="AE355" i="55"/>
  <c r="BL356" i="55"/>
  <c r="CB356" i="55"/>
  <c r="CR356" i="55"/>
  <c r="BK358" i="55"/>
  <c r="CA358" i="55"/>
  <c r="CQ358" i="55"/>
  <c r="AF361" i="55"/>
  <c r="AE363" i="55"/>
  <c r="BL364" i="55"/>
  <c r="CB364" i="55"/>
  <c r="CR364" i="55"/>
  <c r="BK366" i="55"/>
  <c r="CA366" i="55"/>
  <c r="CI366" i="55"/>
  <c r="CQ366" i="55"/>
  <c r="CR350" i="55"/>
  <c r="CQ352" i="55"/>
  <c r="CR358" i="55"/>
  <c r="CQ360" i="55"/>
  <c r="CR366" i="55"/>
  <c r="BL344" i="55"/>
  <c r="CR344" i="55"/>
  <c r="BK346" i="55"/>
  <c r="CQ346" i="55"/>
  <c r="AR350" i="55"/>
  <c r="AS350" i="55" s="1"/>
  <c r="BL352" i="55"/>
  <c r="CR352" i="55"/>
  <c r="BK354" i="55"/>
  <c r="CQ354" i="55"/>
  <c r="AR358" i="55"/>
  <c r="AS358" i="55" s="1"/>
  <c r="BL360" i="55"/>
  <c r="CR360" i="55"/>
  <c r="BK362" i="55"/>
  <c r="CQ362" i="55"/>
  <c r="AR366" i="55"/>
  <c r="AS366" i="55" s="1"/>
  <c r="AO30" i="54"/>
  <c r="AO31" i="54" s="1"/>
  <c r="AO34" i="54"/>
  <c r="AX30" i="54"/>
  <c r="AX31" i="54" s="1"/>
  <c r="AX34" i="54"/>
  <c r="AX59" i="54" s="1"/>
  <c r="AO6" i="54"/>
  <c r="AX6" i="54"/>
  <c r="AW33" i="54"/>
  <c r="BE36" i="54"/>
  <c r="BE59" i="54" s="1"/>
  <c r="BI10" i="54"/>
  <c r="BC11" i="54"/>
  <c r="AP30" i="54"/>
  <c r="AP31" i="54" s="1"/>
  <c r="AP34" i="54"/>
  <c r="AO63" i="54"/>
  <c r="AO59" i="54"/>
  <c r="AO33" i="54"/>
  <c r="AX63" i="54"/>
  <c r="AX33" i="54"/>
  <c r="AW11" i="54"/>
  <c r="BD11" i="54"/>
  <c r="AP33" i="54"/>
  <c r="BC36" i="54"/>
  <c r="BC59" i="54" s="1"/>
  <c r="BG10" i="54"/>
  <c r="AO11" i="54"/>
  <c r="AX11" i="54"/>
  <c r="BE11" i="54"/>
  <c r="AW30" i="54"/>
  <c r="AW31" i="54" s="1"/>
  <c r="AW34" i="54"/>
  <c r="AO4" i="54"/>
  <c r="AX4" i="54"/>
  <c r="AW6" i="54"/>
  <c r="BH10" i="54"/>
  <c r="BB11" i="54"/>
  <c r="BF11" i="54"/>
  <c r="AR34" i="54"/>
  <c r="AT35" i="54" s="1"/>
  <c r="AS31" i="54"/>
  <c r="AR31" i="54"/>
  <c r="AV34" i="54"/>
  <c r="AV31" i="54"/>
  <c r="AK33" i="54"/>
  <c r="BF34" i="54"/>
  <c r="BF36" i="54" s="1"/>
  <c r="AP61" i="54"/>
  <c r="AP62" i="54" s="1"/>
  <c r="AM34" i="54"/>
  <c r="AM31" i="54"/>
  <c r="AY30" i="54"/>
  <c r="AK31" i="54"/>
  <c r="AT31" i="54"/>
  <c r="AT33" i="54"/>
  <c r="AV36" i="54"/>
  <c r="AK34" i="54"/>
  <c r="AJ34" i="54"/>
  <c r="AJ31" i="54"/>
  <c r="AN34" i="54"/>
  <c r="AQ34" i="54" s="1"/>
  <c r="AN31" i="54"/>
  <c r="AL31" i="54"/>
  <c r="AU31" i="54"/>
  <c r="AS59" i="54"/>
  <c r="AS36" i="54"/>
  <c r="AS33" i="54"/>
  <c r="AR33" i="54"/>
  <c r="BB34" i="54"/>
  <c r="BB35" i="54" s="1"/>
  <c r="BC61" i="54"/>
  <c r="AJ36" i="54"/>
  <c r="AJ33" i="54"/>
  <c r="AN33" i="54"/>
  <c r="AL33" i="54"/>
  <c r="BD61" i="54"/>
  <c r="AL59" i="54"/>
  <c r="AT59" i="54"/>
  <c r="AQ32" i="54"/>
  <c r="AU59" i="54"/>
  <c r="AY32" i="54"/>
  <c r="AW61" i="54"/>
  <c r="AW62" i="54" s="1"/>
  <c r="BE61" i="54"/>
  <c r="AO61" i="54"/>
  <c r="AO62" i="54" s="1"/>
  <c r="AX61" i="54"/>
  <c r="AX62" i="54" s="1"/>
  <c r="BB61" i="54"/>
  <c r="BF61" i="54"/>
  <c r="AL62" i="54"/>
  <c r="AQ61" i="54"/>
  <c r="AJ62" i="54"/>
  <c r="AM62" i="54"/>
  <c r="AT62" i="54"/>
  <c r="AY61" i="54"/>
  <c r="BD63" i="54"/>
  <c r="AN62" i="54"/>
  <c r="AS62" i="54"/>
  <c r="AK62" i="54"/>
  <c r="AR62" i="54"/>
  <c r="AU62" i="54"/>
  <c r="CB4" i="53"/>
  <c r="AF10" i="51"/>
  <c r="M12" i="51"/>
  <c r="N18" i="51"/>
  <c r="D26" i="51"/>
  <c r="D24" i="51"/>
  <c r="H16" i="51"/>
  <c r="O26" i="51"/>
  <c r="F10" i="51"/>
  <c r="G18" i="51"/>
  <c r="H26" i="51"/>
  <c r="L14" i="51"/>
  <c r="M20" i="51"/>
  <c r="N28" i="51"/>
  <c r="G24" i="51"/>
  <c r="E12" i="51"/>
  <c r="F20" i="51"/>
  <c r="G28" i="51"/>
  <c r="P14" i="51"/>
  <c r="L22" i="51"/>
  <c r="U10" i="51"/>
  <c r="N24" i="51"/>
  <c r="F14" i="51"/>
  <c r="D16" i="51"/>
  <c r="E22" i="51"/>
  <c r="N10" i="51"/>
  <c r="O16" i="51"/>
  <c r="P22" i="51"/>
  <c r="AB10" i="51"/>
  <c r="G14" i="51"/>
  <c r="G10" i="51"/>
  <c r="F12" i="51"/>
  <c r="E16" i="51"/>
  <c r="D18" i="51"/>
  <c r="H18" i="51"/>
  <c r="G20" i="51"/>
  <c r="F22" i="51"/>
  <c r="E26" i="51"/>
  <c r="D28" i="51"/>
  <c r="H28" i="51"/>
  <c r="O10" i="51"/>
  <c r="N12" i="51"/>
  <c r="M14" i="51"/>
  <c r="L16" i="51"/>
  <c r="P16" i="51"/>
  <c r="O18" i="51"/>
  <c r="N20" i="51"/>
  <c r="M22" i="51"/>
  <c r="L26" i="51"/>
  <c r="P26" i="51"/>
  <c r="O28" i="51"/>
  <c r="V10" i="51"/>
  <c r="AC10" i="51"/>
  <c r="H24" i="51"/>
  <c r="O24" i="51"/>
  <c r="D14" i="51"/>
  <c r="H14" i="51"/>
  <c r="D10" i="51"/>
  <c r="H10" i="51"/>
  <c r="G12" i="51"/>
  <c r="F16" i="51"/>
  <c r="E18" i="51"/>
  <c r="D20" i="51"/>
  <c r="H20" i="51"/>
  <c r="G22" i="51"/>
  <c r="F26" i="51"/>
  <c r="E28" i="51"/>
  <c r="L10" i="51"/>
  <c r="P10" i="51"/>
  <c r="O12" i="51"/>
  <c r="N14" i="51"/>
  <c r="M16" i="51"/>
  <c r="L18" i="51"/>
  <c r="P18" i="51"/>
  <c r="O20" i="51"/>
  <c r="N22" i="51"/>
  <c r="M26" i="51"/>
  <c r="L28" i="51"/>
  <c r="P28" i="51"/>
  <c r="W10" i="51"/>
  <c r="AD10" i="51"/>
  <c r="E24" i="51"/>
  <c r="L24" i="51"/>
  <c r="P24" i="51"/>
  <c r="E14" i="51"/>
  <c r="E10" i="51"/>
  <c r="D12" i="51"/>
  <c r="H12" i="51"/>
  <c r="G16" i="51"/>
  <c r="F18" i="51"/>
  <c r="E20" i="51"/>
  <c r="D22" i="51"/>
  <c r="H22" i="51"/>
  <c r="G26" i="51"/>
  <c r="F28" i="51"/>
  <c r="M10" i="51"/>
  <c r="Q10" i="51" s="1"/>
  <c r="Q11" i="51" s="1"/>
  <c r="L12" i="51"/>
  <c r="P12" i="51"/>
  <c r="O14" i="51"/>
  <c r="N16" i="51"/>
  <c r="M18" i="51"/>
  <c r="L20" i="51"/>
  <c r="P20" i="51"/>
  <c r="O22" i="51"/>
  <c r="N26" i="51"/>
  <c r="M28" i="51"/>
  <c r="T10" i="51"/>
  <c r="X10" i="51"/>
  <c r="AE10" i="51"/>
  <c r="AH10" i="51" s="1"/>
  <c r="AH11" i="51" s="1"/>
  <c r="F24" i="51"/>
  <c r="BM256" i="53"/>
  <c r="AS256" i="53"/>
  <c r="BU174" i="53"/>
  <c r="AR174" i="53"/>
  <c r="AS174" i="53" s="1"/>
  <c r="BU204" i="53"/>
  <c r="BU242" i="53"/>
  <c r="AR242" i="53"/>
  <c r="BU262" i="53"/>
  <c r="AR262" i="53"/>
  <c r="AS268" i="53"/>
  <c r="BM268" i="53"/>
  <c r="BU10" i="53"/>
  <c r="BU18" i="53"/>
  <c r="AS30" i="53"/>
  <c r="AS42" i="53"/>
  <c r="AR66" i="53"/>
  <c r="AS66" i="53" s="1"/>
  <c r="BU94" i="53"/>
  <c r="AR94" i="53"/>
  <c r="AS94" i="53" s="1"/>
  <c r="BM104" i="53"/>
  <c r="AS104" i="53"/>
  <c r="BU120" i="53"/>
  <c r="AS144" i="53"/>
  <c r="BU162" i="53"/>
  <c r="AR162" i="53"/>
  <c r="BM188" i="53"/>
  <c r="AS188" i="53"/>
  <c r="BU196" i="53"/>
  <c r="BM206" i="53"/>
  <c r="AR224" i="53"/>
  <c r="AS224" i="53" s="1"/>
  <c r="BM258" i="53"/>
  <c r="BM158" i="53"/>
  <c r="BM204" i="53"/>
  <c r="AS204" i="53"/>
  <c r="BU206" i="53"/>
  <c r="AR206" i="53"/>
  <c r="AS206" i="53" s="1"/>
  <c r="BU258" i="53"/>
  <c r="AR258" i="53"/>
  <c r="AS258" i="53" s="1"/>
  <c r="BU296" i="53"/>
  <c r="AR296" i="53"/>
  <c r="AR26" i="53"/>
  <c r="AS26" i="53" s="1"/>
  <c r="BM120" i="53"/>
  <c r="AS120" i="53"/>
  <c r="AR158" i="53"/>
  <c r="AS158" i="53" s="1"/>
  <c r="BM196" i="53"/>
  <c r="AS196" i="53"/>
  <c r="BU256" i="53"/>
  <c r="AS262" i="53"/>
  <c r="BU326" i="53"/>
  <c r="AR326" i="53"/>
  <c r="AS326" i="53" s="1"/>
  <c r="AS354" i="53"/>
  <c r="AR14" i="53"/>
  <c r="AS14" i="53" s="1"/>
  <c r="AS22" i="53"/>
  <c r="AR34" i="53"/>
  <c r="AS34" i="53" s="1"/>
  <c r="BU42" i="53"/>
  <c r="BM94" i="53"/>
  <c r="BU104" i="53"/>
  <c r="BU144" i="53"/>
  <c r="BM180" i="53"/>
  <c r="AS180" i="53"/>
  <c r="BU188" i="53"/>
  <c r="BU268" i="53"/>
  <c r="BM300" i="53"/>
  <c r="BU300" i="53"/>
  <c r="AR300" i="53"/>
  <c r="AS300" i="53" s="1"/>
  <c r="AS324" i="53"/>
  <c r="BU354" i="53"/>
  <c r="BU284" i="53"/>
  <c r="BU292" i="53"/>
  <c r="BU310" i="53"/>
  <c r="BU342" i="53"/>
  <c r="AS214" i="53"/>
  <c r="AS292" i="53"/>
  <c r="AS358" i="53"/>
  <c r="BU358" i="53"/>
  <c r="AS266" i="53"/>
  <c r="AS294" i="53"/>
  <c r="BM358" i="53"/>
  <c r="AS4" i="53"/>
  <c r="BL4" i="53"/>
  <c r="BT4" i="53"/>
  <c r="AE5" i="53"/>
  <c r="AO5" i="53"/>
  <c r="AR6" i="53"/>
  <c r="BS6" i="53"/>
  <c r="CA6" i="53"/>
  <c r="CI6" i="53"/>
  <c r="CQ6" i="53"/>
  <c r="BL8" i="53"/>
  <c r="BD10" i="53"/>
  <c r="CQ10" i="53"/>
  <c r="BU12" i="53"/>
  <c r="AR12" i="53"/>
  <c r="AS12" i="53" s="1"/>
  <c r="BT12" i="53"/>
  <c r="CJ12" i="53"/>
  <c r="N13" i="53"/>
  <c r="AF13" i="53"/>
  <c r="AZ13" i="53"/>
  <c r="CB16" i="53"/>
  <c r="N17" i="53"/>
  <c r="BL20" i="53"/>
  <c r="CB20" i="53"/>
  <c r="CR20" i="53"/>
  <c r="BK22" i="53"/>
  <c r="BS22" i="53"/>
  <c r="CA22" i="53"/>
  <c r="CI22" i="53"/>
  <c r="CQ22" i="53"/>
  <c r="CR28" i="53"/>
  <c r="N33" i="53"/>
  <c r="BL32" i="53"/>
  <c r="BT32" i="53"/>
  <c r="W33" i="53"/>
  <c r="AO33" i="53"/>
  <c r="CJ32" i="53"/>
  <c r="AF33" i="53"/>
  <c r="M43" i="53"/>
  <c r="BK42" i="53"/>
  <c r="BS42" i="53"/>
  <c r="V43" i="53"/>
  <c r="AN43" i="53"/>
  <c r="CI42" i="53"/>
  <c r="AE43" i="53"/>
  <c r="BM44" i="53"/>
  <c r="BU44" i="53"/>
  <c r="AR44" i="53"/>
  <c r="AS44" i="53" s="1"/>
  <c r="M59" i="53"/>
  <c r="BK58" i="53"/>
  <c r="BS58" i="53"/>
  <c r="V59" i="53"/>
  <c r="AN59" i="53"/>
  <c r="CI58" i="53"/>
  <c r="AE59" i="53"/>
  <c r="BM60" i="53"/>
  <c r="BU60" i="53"/>
  <c r="AR60" i="53"/>
  <c r="AS60" i="53" s="1"/>
  <c r="BU8" i="53"/>
  <c r="AR8" i="53"/>
  <c r="BT16" i="53"/>
  <c r="BT24" i="53"/>
  <c r="W25" i="53"/>
  <c r="AO25" i="53"/>
  <c r="CJ24" i="53"/>
  <c r="M35" i="53"/>
  <c r="BK34" i="53"/>
  <c r="BS34" i="53"/>
  <c r="V35" i="53"/>
  <c r="AN35" i="53"/>
  <c r="CI34" i="53"/>
  <c r="N49" i="53"/>
  <c r="BL48" i="53"/>
  <c r="BT48" i="53"/>
  <c r="W49" i="53"/>
  <c r="AO49" i="53"/>
  <c r="CJ48" i="53"/>
  <c r="AF49" i="53"/>
  <c r="N65" i="53"/>
  <c r="BL64" i="53"/>
  <c r="BT64" i="53"/>
  <c r="W65" i="53"/>
  <c r="AO65" i="53"/>
  <c r="CJ64" i="53"/>
  <c r="AF65" i="53"/>
  <c r="AY5" i="53"/>
  <c r="CQ4" i="53"/>
  <c r="N25" i="53"/>
  <c r="BL24" i="53"/>
  <c r="AF25" i="53"/>
  <c r="V5" i="53"/>
  <c r="AS8" i="53"/>
  <c r="CB8" i="53"/>
  <c r="BS14" i="53"/>
  <c r="CA14" i="53"/>
  <c r="CI14" i="53"/>
  <c r="CQ14" i="53"/>
  <c r="BD18" i="53"/>
  <c r="BU20" i="53"/>
  <c r="AR20" i="53"/>
  <c r="AS20" i="53" s="1"/>
  <c r="BT20" i="53"/>
  <c r="CJ20" i="53"/>
  <c r="M27" i="53"/>
  <c r="BK26" i="53"/>
  <c r="BS26" i="53"/>
  <c r="V27" i="53"/>
  <c r="AN27" i="53"/>
  <c r="CI26" i="53"/>
  <c r="AE35" i="53"/>
  <c r="BM36" i="53"/>
  <c r="BU36" i="53"/>
  <c r="AR36" i="53"/>
  <c r="AS36" i="53" s="1"/>
  <c r="M51" i="53"/>
  <c r="BK50" i="53"/>
  <c r="BS50" i="53"/>
  <c r="V51" i="53"/>
  <c r="AN51" i="53"/>
  <c r="CI50" i="53"/>
  <c r="AE51" i="53"/>
  <c r="BM52" i="53"/>
  <c r="BU52" i="53"/>
  <c r="AR52" i="53"/>
  <c r="AS52" i="53" s="1"/>
  <c r="M67" i="53"/>
  <c r="BK66" i="53"/>
  <c r="BS66" i="53"/>
  <c r="V67" i="53"/>
  <c r="AN67" i="53"/>
  <c r="CI66" i="53"/>
  <c r="AE67" i="53"/>
  <c r="BM68" i="53"/>
  <c r="BU68" i="53"/>
  <c r="AR68" i="53"/>
  <c r="AS68" i="53" s="1"/>
  <c r="M5" i="53"/>
  <c r="BK4" i="53"/>
  <c r="AN5" i="53"/>
  <c r="AS6" i="53"/>
  <c r="BT8" i="53"/>
  <c r="BU16" i="53"/>
  <c r="AR16" i="53"/>
  <c r="AS16" i="53" s="1"/>
  <c r="CJ16" i="53"/>
  <c r="BM28" i="53"/>
  <c r="BU28" i="53"/>
  <c r="AR28" i="53"/>
  <c r="AS28" i="53" s="1"/>
  <c r="N41" i="53"/>
  <c r="BL40" i="53"/>
  <c r="BT40" i="53"/>
  <c r="W41" i="53"/>
  <c r="AO41" i="53"/>
  <c r="CJ40" i="53"/>
  <c r="AF41" i="53"/>
  <c r="N57" i="53"/>
  <c r="BL56" i="53"/>
  <c r="BT56" i="53"/>
  <c r="W57" i="53"/>
  <c r="AO57" i="53"/>
  <c r="CJ56" i="53"/>
  <c r="AF57" i="53"/>
  <c r="AF73" i="53"/>
  <c r="AE75" i="53"/>
  <c r="CR76" i="53"/>
  <c r="CQ78" i="53"/>
  <c r="AF81" i="53"/>
  <c r="AE83" i="53"/>
  <c r="CR84" i="53"/>
  <c r="CQ86" i="53"/>
  <c r="AF89" i="53"/>
  <c r="AE91" i="53"/>
  <c r="BU92" i="53"/>
  <c r="AR92" i="53"/>
  <c r="AY95" i="53"/>
  <c r="M99" i="53"/>
  <c r="BK98" i="53"/>
  <c r="BS98" i="53"/>
  <c r="V99" i="53"/>
  <c r="AE99" i="53"/>
  <c r="CR100" i="53"/>
  <c r="N105" i="53"/>
  <c r="BL104" i="53"/>
  <c r="BT104" i="53"/>
  <c r="W105" i="53"/>
  <c r="AO105" i="53"/>
  <c r="AS108" i="53"/>
  <c r="BM108" i="53"/>
  <c r="BU108" i="53"/>
  <c r="AR108" i="53"/>
  <c r="N111" i="53"/>
  <c r="BL110" i="53"/>
  <c r="AO111" i="53"/>
  <c r="CJ110" i="53"/>
  <c r="W111" i="53"/>
  <c r="N113" i="53"/>
  <c r="BL112" i="53"/>
  <c r="BT112" i="53"/>
  <c r="W113" i="53"/>
  <c r="AO113" i="53"/>
  <c r="BM116" i="53"/>
  <c r="BU116" i="53"/>
  <c r="AR116" i="53"/>
  <c r="AS116" i="53" s="1"/>
  <c r="N119" i="53"/>
  <c r="BL118" i="53"/>
  <c r="AO119" i="53"/>
  <c r="CJ118" i="53"/>
  <c r="W119" i="53"/>
  <c r="N121" i="53"/>
  <c r="BL120" i="53"/>
  <c r="BT120" i="53"/>
  <c r="W121" i="53"/>
  <c r="AO121" i="53"/>
  <c r="BM124" i="53"/>
  <c r="BU124" i="53"/>
  <c r="AR124" i="53"/>
  <c r="AS124" i="53" s="1"/>
  <c r="N127" i="53"/>
  <c r="BL126" i="53"/>
  <c r="AO127" i="53"/>
  <c r="CJ126" i="53"/>
  <c r="W127" i="53"/>
  <c r="N129" i="53"/>
  <c r="BL128" i="53"/>
  <c r="N167" i="53"/>
  <c r="BL166" i="53"/>
  <c r="BT166" i="53"/>
  <c r="W167" i="53"/>
  <c r="CB166" i="53"/>
  <c r="AF167" i="53"/>
  <c r="AO167" i="53"/>
  <c r="CJ166" i="53"/>
  <c r="M177" i="53"/>
  <c r="BK176" i="53"/>
  <c r="BS176" i="53"/>
  <c r="V177" i="53"/>
  <c r="AE177" i="53"/>
  <c r="CA176" i="53"/>
  <c r="AN177" i="53"/>
  <c r="CI176" i="53"/>
  <c r="CR6" i="53"/>
  <c r="CQ8" i="53"/>
  <c r="AF11" i="53"/>
  <c r="AE13" i="53"/>
  <c r="CR14" i="53"/>
  <c r="CQ16" i="53"/>
  <c r="AF19" i="53"/>
  <c r="AE21" i="53"/>
  <c r="CR22" i="53"/>
  <c r="CQ24" i="53"/>
  <c r="AF27" i="53"/>
  <c r="AE29" i="53"/>
  <c r="CR30" i="53"/>
  <c r="CQ32" i="53"/>
  <c r="AF35" i="53"/>
  <c r="AE37" i="53"/>
  <c r="CR38" i="53"/>
  <c r="CQ40" i="53"/>
  <c r="AF43" i="53"/>
  <c r="AE45" i="53"/>
  <c r="CR46" i="53"/>
  <c r="CQ48" i="53"/>
  <c r="AF51" i="53"/>
  <c r="AE53" i="53"/>
  <c r="CR54" i="53"/>
  <c r="CQ56" i="53"/>
  <c r="AF59" i="53"/>
  <c r="AE61" i="53"/>
  <c r="CR62" i="53"/>
  <c r="CQ64" i="53"/>
  <c r="AF67" i="53"/>
  <c r="AE69" i="53"/>
  <c r="CR70" i="53"/>
  <c r="CQ72" i="53"/>
  <c r="W73" i="53"/>
  <c r="V75" i="53"/>
  <c r="AF75" i="53"/>
  <c r="AR76" i="53"/>
  <c r="AS76" i="53" s="1"/>
  <c r="BM76" i="53"/>
  <c r="AE77" i="53"/>
  <c r="CR78" i="53"/>
  <c r="CQ80" i="53"/>
  <c r="W81" i="53"/>
  <c r="V83" i="53"/>
  <c r="AF83" i="53"/>
  <c r="AR84" i="53"/>
  <c r="AS84" i="53" s="1"/>
  <c r="BM84" i="53"/>
  <c r="AE85" i="53"/>
  <c r="CR86" i="53"/>
  <c r="CQ88" i="53"/>
  <c r="W89" i="53"/>
  <c r="V91" i="53"/>
  <c r="AF91" i="53"/>
  <c r="AS92" i="53"/>
  <c r="M93" i="53"/>
  <c r="AN93" i="53"/>
  <c r="AZ97" i="53"/>
  <c r="CR96" i="53"/>
  <c r="BM96" i="53"/>
  <c r="AY103" i="53"/>
  <c r="AY111" i="53"/>
  <c r="AY119" i="53"/>
  <c r="AY127" i="53"/>
  <c r="N159" i="53"/>
  <c r="BL158" i="53"/>
  <c r="BT158" i="53"/>
  <c r="W159" i="53"/>
  <c r="CB158" i="53"/>
  <c r="AF159" i="53"/>
  <c r="AO159" i="53"/>
  <c r="CJ158" i="53"/>
  <c r="M163" i="53"/>
  <c r="BK162" i="53"/>
  <c r="BS162" i="53"/>
  <c r="V163" i="53"/>
  <c r="CI162" i="53"/>
  <c r="AN163" i="53"/>
  <c r="CR24" i="53"/>
  <c r="CQ26" i="53"/>
  <c r="CR32" i="53"/>
  <c r="CQ34" i="53"/>
  <c r="AR38" i="53"/>
  <c r="AS38" i="53" s="1"/>
  <c r="BM38" i="53"/>
  <c r="CR40" i="53"/>
  <c r="CQ42" i="53"/>
  <c r="W43" i="53"/>
  <c r="V45" i="53"/>
  <c r="AR46" i="53"/>
  <c r="AS46" i="53" s="1"/>
  <c r="BM46" i="53"/>
  <c r="CR48" i="53"/>
  <c r="CQ50" i="53"/>
  <c r="W51" i="53"/>
  <c r="V53" i="53"/>
  <c r="AR54" i="53"/>
  <c r="AS54" i="53" s="1"/>
  <c r="BM54" i="53"/>
  <c r="CR56" i="53"/>
  <c r="CQ58" i="53"/>
  <c r="W59" i="53"/>
  <c r="V61" i="53"/>
  <c r="AR62" i="53"/>
  <c r="AS62" i="53" s="1"/>
  <c r="BM62" i="53"/>
  <c r="CR64" i="53"/>
  <c r="CQ66" i="53"/>
  <c r="W67" i="53"/>
  <c r="V69" i="53"/>
  <c r="AR70" i="53"/>
  <c r="AS70" i="53" s="1"/>
  <c r="BM70" i="53"/>
  <c r="BL72" i="53"/>
  <c r="CJ72" i="53"/>
  <c r="CR72" i="53"/>
  <c r="BK74" i="53"/>
  <c r="CI74" i="53"/>
  <c r="CQ74" i="53"/>
  <c r="W75" i="53"/>
  <c r="V77" i="53"/>
  <c r="AR78" i="53"/>
  <c r="AS78" i="53" s="1"/>
  <c r="BM78" i="53"/>
  <c r="BL80" i="53"/>
  <c r="CJ80" i="53"/>
  <c r="CR80" i="53"/>
  <c r="BK82" i="53"/>
  <c r="CI82" i="53"/>
  <c r="CQ82" i="53"/>
  <c r="W83" i="53"/>
  <c r="V85" i="53"/>
  <c r="AR86" i="53"/>
  <c r="AS86" i="53" s="1"/>
  <c r="BM86" i="53"/>
  <c r="BL88" i="53"/>
  <c r="CJ88" i="53"/>
  <c r="CR88" i="53"/>
  <c r="BK90" i="53"/>
  <c r="CI90" i="53"/>
  <c r="CQ90" i="53"/>
  <c r="W91" i="53"/>
  <c r="AO95" i="53"/>
  <c r="M97" i="53"/>
  <c r="BK96" i="53"/>
  <c r="AN97" i="53"/>
  <c r="CI96" i="53"/>
  <c r="AR96" i="53"/>
  <c r="AS96" i="53" s="1"/>
  <c r="AE97" i="53"/>
  <c r="AN99" i="53"/>
  <c r="BM100" i="53"/>
  <c r="BU100" i="53"/>
  <c r="AR100" i="53"/>
  <c r="AS100" i="53" s="1"/>
  <c r="AF103" i="53"/>
  <c r="AF105" i="53"/>
  <c r="AS106" i="53"/>
  <c r="AE107" i="53"/>
  <c r="AF111" i="53"/>
  <c r="AF113" i="53"/>
  <c r="AS114" i="53"/>
  <c r="AE115" i="53"/>
  <c r="AF119" i="53"/>
  <c r="AF121" i="53"/>
  <c r="AS122" i="53"/>
  <c r="AE123" i="53"/>
  <c r="AF127" i="53"/>
  <c r="CR154" i="53"/>
  <c r="AZ155" i="53"/>
  <c r="AY157" i="53"/>
  <c r="M161" i="53"/>
  <c r="BK160" i="53"/>
  <c r="CA160" i="53"/>
  <c r="AE161" i="53"/>
  <c r="AN161" i="53"/>
  <c r="CI160" i="53"/>
  <c r="AE163" i="53"/>
  <c r="BL10" i="53"/>
  <c r="CR10" i="53"/>
  <c r="BK12" i="53"/>
  <c r="CQ12" i="53"/>
  <c r="BL18" i="53"/>
  <c r="CR18" i="53"/>
  <c r="BK20" i="53"/>
  <c r="CQ20" i="53"/>
  <c r="AR24" i="53"/>
  <c r="AS24" i="53" s="1"/>
  <c r="BL26" i="53"/>
  <c r="CR26" i="53"/>
  <c r="BK28" i="53"/>
  <c r="CQ28" i="53"/>
  <c r="AR32" i="53"/>
  <c r="AS32" i="53" s="1"/>
  <c r="BL34" i="53"/>
  <c r="CR34" i="53"/>
  <c r="BK36" i="53"/>
  <c r="CQ36" i="53"/>
  <c r="AR40" i="53"/>
  <c r="AS40" i="53" s="1"/>
  <c r="BL42" i="53"/>
  <c r="CR42" i="53"/>
  <c r="BK44" i="53"/>
  <c r="CQ44" i="53"/>
  <c r="AR48" i="53"/>
  <c r="AS48" i="53" s="1"/>
  <c r="BL50" i="53"/>
  <c r="CR50" i="53"/>
  <c r="BK52" i="53"/>
  <c r="CQ52" i="53"/>
  <c r="AR56" i="53"/>
  <c r="AS56" i="53" s="1"/>
  <c r="BL58" i="53"/>
  <c r="CR58" i="53"/>
  <c r="BK60" i="53"/>
  <c r="CQ60" i="53"/>
  <c r="AR64" i="53"/>
  <c r="AS64" i="53" s="1"/>
  <c r="BL66" i="53"/>
  <c r="CR66" i="53"/>
  <c r="BK68" i="53"/>
  <c r="CQ68" i="53"/>
  <c r="AR72" i="53"/>
  <c r="AS72" i="53" s="1"/>
  <c r="BL74" i="53"/>
  <c r="CR74" i="53"/>
  <c r="BK76" i="53"/>
  <c r="CQ76" i="53"/>
  <c r="BL82" i="53"/>
  <c r="CR82" i="53"/>
  <c r="BK84" i="53"/>
  <c r="CQ84" i="53"/>
  <c r="BL90" i="53"/>
  <c r="CR90" i="53"/>
  <c r="N95" i="53"/>
  <c r="BL94" i="53"/>
  <c r="BD94" i="53"/>
  <c r="BT96" i="53"/>
  <c r="W97" i="53"/>
  <c r="AF97" i="53"/>
  <c r="AS98" i="53"/>
  <c r="CQ100" i="53"/>
  <c r="N103" i="53"/>
  <c r="BL102" i="53"/>
  <c r="AO103" i="53"/>
  <c r="CJ102" i="53"/>
  <c r="BD102" i="53"/>
  <c r="M105" i="53"/>
  <c r="BK104" i="53"/>
  <c r="AN105" i="53"/>
  <c r="CI104" i="53"/>
  <c r="V105" i="53"/>
  <c r="M107" i="53"/>
  <c r="BK106" i="53"/>
  <c r="BS106" i="53"/>
  <c r="V107" i="53"/>
  <c r="BD110" i="53"/>
  <c r="M113" i="53"/>
  <c r="BK112" i="53"/>
  <c r="AN113" i="53"/>
  <c r="CI112" i="53"/>
  <c r="V113" i="53"/>
  <c r="M115" i="53"/>
  <c r="BK114" i="53"/>
  <c r="BS114" i="53"/>
  <c r="V115" i="53"/>
  <c r="BD118" i="53"/>
  <c r="M121" i="53"/>
  <c r="BK120" i="53"/>
  <c r="AN121" i="53"/>
  <c r="CI120" i="53"/>
  <c r="V121" i="53"/>
  <c r="M123" i="53"/>
  <c r="BK122" i="53"/>
  <c r="BS122" i="53"/>
  <c r="V123" i="53"/>
  <c r="BD126" i="53"/>
  <c r="M129" i="53"/>
  <c r="BK128" i="53"/>
  <c r="BS128" i="53"/>
  <c r="V129" i="53"/>
  <c r="AN129" i="53"/>
  <c r="CI128" i="53"/>
  <c r="AE129" i="53"/>
  <c r="BM130" i="53"/>
  <c r="BU130" i="53"/>
  <c r="AR130" i="53"/>
  <c r="AS130" i="53" s="1"/>
  <c r="N135" i="53"/>
  <c r="BL134" i="53"/>
  <c r="BT134" i="53"/>
  <c r="W135" i="53"/>
  <c r="AO135" i="53"/>
  <c r="CJ134" i="53"/>
  <c r="AF135" i="53"/>
  <c r="M137" i="53"/>
  <c r="BK136" i="53"/>
  <c r="CA136" i="53"/>
  <c r="AE137" i="53"/>
  <c r="CI136" i="53"/>
  <c r="AN137" i="53"/>
  <c r="CR138" i="53"/>
  <c r="BM146" i="53"/>
  <c r="BU146" i="53"/>
  <c r="AR146" i="53"/>
  <c r="AS146" i="53" s="1"/>
  <c r="CQ148" i="53"/>
  <c r="AF129" i="53"/>
  <c r="AE131" i="53"/>
  <c r="CR132" i="53"/>
  <c r="CQ134" i="53"/>
  <c r="CB136" i="53"/>
  <c r="AS138" i="53"/>
  <c r="BM138" i="53"/>
  <c r="BU138" i="53"/>
  <c r="CQ140" i="53"/>
  <c r="N141" i="53"/>
  <c r="N143" i="53"/>
  <c r="BL142" i="53"/>
  <c r="AO143" i="53"/>
  <c r="CJ142" i="53"/>
  <c r="M145" i="53"/>
  <c r="BK144" i="53"/>
  <c r="AN145" i="53"/>
  <c r="CI144" i="53"/>
  <c r="V145" i="53"/>
  <c r="M147" i="53"/>
  <c r="BK146" i="53"/>
  <c r="BS146" i="53"/>
  <c r="V147" i="53"/>
  <c r="AE147" i="53"/>
  <c r="CR156" i="53"/>
  <c r="N161" i="53"/>
  <c r="BL160" i="53"/>
  <c r="BT160" i="53"/>
  <c r="W161" i="53"/>
  <c r="AO161" i="53"/>
  <c r="M169" i="53"/>
  <c r="BK168" i="53"/>
  <c r="BS168" i="53"/>
  <c r="V169" i="53"/>
  <c r="AN169" i="53"/>
  <c r="CI168" i="53"/>
  <c r="AE169" i="53"/>
  <c r="BM170" i="53"/>
  <c r="BU170" i="53"/>
  <c r="AR170" i="53"/>
  <c r="AS170" i="53" s="1"/>
  <c r="CR94" i="53"/>
  <c r="CQ96" i="53"/>
  <c r="CR102" i="53"/>
  <c r="CQ104" i="53"/>
  <c r="CR110" i="53"/>
  <c r="CQ112" i="53"/>
  <c r="CR118" i="53"/>
  <c r="CQ120" i="53"/>
  <c r="CR126" i="53"/>
  <c r="CQ128" i="53"/>
  <c r="W129" i="53"/>
  <c r="V131" i="53"/>
  <c r="AR132" i="53"/>
  <c r="AS132" i="53" s="1"/>
  <c r="BM132" i="53"/>
  <c r="CR134" i="53"/>
  <c r="AY137" i="53"/>
  <c r="CQ136" i="53"/>
  <c r="BT136" i="53"/>
  <c r="N137" i="53"/>
  <c r="AN139" i="53"/>
  <c r="CR140" i="53"/>
  <c r="W143" i="53"/>
  <c r="N145" i="53"/>
  <c r="BL144" i="53"/>
  <c r="BT144" i="53"/>
  <c r="W145" i="53"/>
  <c r="AO145" i="53"/>
  <c r="M153" i="53"/>
  <c r="BK152" i="53"/>
  <c r="AN153" i="53"/>
  <c r="CI152" i="53"/>
  <c r="V153" i="53"/>
  <c r="M155" i="53"/>
  <c r="BK154" i="53"/>
  <c r="BS154" i="53"/>
  <c r="V155" i="53"/>
  <c r="AR154" i="53"/>
  <c r="AS154" i="53" s="1"/>
  <c r="AS164" i="53"/>
  <c r="CQ178" i="53"/>
  <c r="AY179" i="53"/>
  <c r="BM184" i="53"/>
  <c r="BU184" i="53"/>
  <c r="AR184" i="53"/>
  <c r="AS184" i="53" s="1"/>
  <c r="CQ186" i="53"/>
  <c r="AY187" i="53"/>
  <c r="BM192" i="53"/>
  <c r="BU192" i="53"/>
  <c r="AR192" i="53"/>
  <c r="AS192" i="53" s="1"/>
  <c r="CQ194" i="53"/>
  <c r="AY195" i="53"/>
  <c r="BM200" i="53"/>
  <c r="BU200" i="53"/>
  <c r="AR200" i="53"/>
  <c r="AS200" i="53" s="1"/>
  <c r="CQ98" i="53"/>
  <c r="CR104" i="53"/>
  <c r="CQ106" i="53"/>
  <c r="AR110" i="53"/>
  <c r="AS110" i="53" s="1"/>
  <c r="CR112" i="53"/>
  <c r="CQ114" i="53"/>
  <c r="AR118" i="53"/>
  <c r="AS118" i="53" s="1"/>
  <c r="CR120" i="53"/>
  <c r="CQ122" i="53"/>
  <c r="AR126" i="53"/>
  <c r="AS126" i="53" s="1"/>
  <c r="CR128" i="53"/>
  <c r="BK130" i="53"/>
  <c r="CQ130" i="53"/>
  <c r="AR134" i="53"/>
  <c r="AS134" i="53" s="1"/>
  <c r="BK138" i="53"/>
  <c r="BS138" i="53"/>
  <c r="BU140" i="53"/>
  <c r="AR140" i="53"/>
  <c r="AS140" i="53" s="1"/>
  <c r="CJ140" i="53"/>
  <c r="AE145" i="53"/>
  <c r="AN147" i="53"/>
  <c r="BM148" i="53"/>
  <c r="BU148" i="53"/>
  <c r="AR148" i="53"/>
  <c r="AS148" i="53" s="1"/>
  <c r="N151" i="53"/>
  <c r="BL150" i="53"/>
  <c r="AO151" i="53"/>
  <c r="CJ150" i="53"/>
  <c r="W151" i="53"/>
  <c r="N153" i="53"/>
  <c r="BL152" i="53"/>
  <c r="BT152" i="53"/>
  <c r="W153" i="53"/>
  <c r="AO153" i="53"/>
  <c r="AN155" i="53"/>
  <c r="BM156" i="53"/>
  <c r="BU156" i="53"/>
  <c r="AR156" i="53"/>
  <c r="AS156" i="53" s="1"/>
  <c r="AF161" i="53"/>
  <c r="AS162" i="53"/>
  <c r="N175" i="53"/>
  <c r="BL174" i="53"/>
  <c r="BT174" i="53"/>
  <c r="W175" i="53"/>
  <c r="AO175" i="53"/>
  <c r="CJ174" i="53"/>
  <c r="N179" i="53"/>
  <c r="BL178" i="53"/>
  <c r="CB178" i="53"/>
  <c r="AF179" i="53"/>
  <c r="AO179" i="53"/>
  <c r="CJ178" i="53"/>
  <c r="N181" i="53"/>
  <c r="BL180" i="53"/>
  <c r="BT180" i="53"/>
  <c r="W181" i="53"/>
  <c r="CB180" i="53"/>
  <c r="AF181" i="53"/>
  <c r="N187" i="53"/>
  <c r="BL186" i="53"/>
  <c r="CB186" i="53"/>
  <c r="AF187" i="53"/>
  <c r="AO187" i="53"/>
  <c r="CJ186" i="53"/>
  <c r="N189" i="53"/>
  <c r="BL188" i="53"/>
  <c r="BT188" i="53"/>
  <c r="W189" i="53"/>
  <c r="CB188" i="53"/>
  <c r="AF189" i="53"/>
  <c r="N195" i="53"/>
  <c r="BL194" i="53"/>
  <c r="CB194" i="53"/>
  <c r="AF195" i="53"/>
  <c r="AO195" i="53"/>
  <c r="CJ194" i="53"/>
  <c r="N197" i="53"/>
  <c r="BL196" i="53"/>
  <c r="BT196" i="53"/>
  <c r="W197" i="53"/>
  <c r="CB196" i="53"/>
  <c r="AF197" i="53"/>
  <c r="CR164" i="53"/>
  <c r="CQ166" i="53"/>
  <c r="AF169" i="53"/>
  <c r="AE171" i="53"/>
  <c r="CR172" i="53"/>
  <c r="CQ174" i="53"/>
  <c r="CQ200" i="53"/>
  <c r="N205" i="53"/>
  <c r="BL204" i="53"/>
  <c r="BT204" i="53"/>
  <c r="W205" i="53"/>
  <c r="AO205" i="53"/>
  <c r="CJ204" i="53"/>
  <c r="AF205" i="53"/>
  <c r="M207" i="53"/>
  <c r="BK206" i="53"/>
  <c r="BS206" i="53"/>
  <c r="V207" i="53"/>
  <c r="AN207" i="53"/>
  <c r="CI206" i="53"/>
  <c r="CR142" i="53"/>
  <c r="CQ144" i="53"/>
  <c r="CR150" i="53"/>
  <c r="CQ152" i="53"/>
  <c r="CR158" i="53"/>
  <c r="CQ160" i="53"/>
  <c r="AR164" i="53"/>
  <c r="BM164" i="53"/>
  <c r="CR166" i="53"/>
  <c r="CQ168" i="53"/>
  <c r="W169" i="53"/>
  <c r="V171" i="53"/>
  <c r="AR172" i="53"/>
  <c r="AS172" i="53" s="1"/>
  <c r="BM172" i="53"/>
  <c r="CR174" i="53"/>
  <c r="W177" i="53"/>
  <c r="AS182" i="53"/>
  <c r="AE183" i="53"/>
  <c r="AS190" i="53"/>
  <c r="AE191" i="53"/>
  <c r="AS198" i="53"/>
  <c r="AE199" i="53"/>
  <c r="CR144" i="53"/>
  <c r="CQ146" i="53"/>
  <c r="AR150" i="53"/>
  <c r="AS150" i="53" s="1"/>
  <c r="CR152" i="53"/>
  <c r="CQ154" i="53"/>
  <c r="CR160" i="53"/>
  <c r="CQ162" i="53"/>
  <c r="BL168" i="53"/>
  <c r="CR168" i="53"/>
  <c r="BK170" i="53"/>
  <c r="CQ170" i="53"/>
  <c r="BL176" i="53"/>
  <c r="CJ176" i="53"/>
  <c r="BD178" i="53"/>
  <c r="M181" i="53"/>
  <c r="BK180" i="53"/>
  <c r="AN181" i="53"/>
  <c r="CI180" i="53"/>
  <c r="V181" i="53"/>
  <c r="M183" i="53"/>
  <c r="BK182" i="53"/>
  <c r="BS182" i="53"/>
  <c r="V183" i="53"/>
  <c r="BD186" i="53"/>
  <c r="M189" i="53"/>
  <c r="BK188" i="53"/>
  <c r="AN189" i="53"/>
  <c r="CI188" i="53"/>
  <c r="V189" i="53"/>
  <c r="M191" i="53"/>
  <c r="BK190" i="53"/>
  <c r="BS190" i="53"/>
  <c r="V191" i="53"/>
  <c r="BD194" i="53"/>
  <c r="M197" i="53"/>
  <c r="BK196" i="53"/>
  <c r="AN197" i="53"/>
  <c r="CI196" i="53"/>
  <c r="V197" i="53"/>
  <c r="M199" i="53"/>
  <c r="BK198" i="53"/>
  <c r="BS198" i="53"/>
  <c r="V199" i="53"/>
  <c r="AS208" i="53"/>
  <c r="BM208" i="53"/>
  <c r="BU208" i="53"/>
  <c r="AR208" i="53"/>
  <c r="AS216" i="53"/>
  <c r="CR178" i="53"/>
  <c r="CQ180" i="53"/>
  <c r="CR186" i="53"/>
  <c r="CQ188" i="53"/>
  <c r="CR194" i="53"/>
  <c r="CQ196" i="53"/>
  <c r="BL202" i="53"/>
  <c r="CB202" i="53"/>
  <c r="CJ202" i="53"/>
  <c r="CR202" i="53"/>
  <c r="BK204" i="53"/>
  <c r="CA204" i="53"/>
  <c r="CI204" i="53"/>
  <c r="CQ204" i="53"/>
  <c r="BL210" i="53"/>
  <c r="CB210" i="53"/>
  <c r="CJ210" i="53"/>
  <c r="CR210" i="53"/>
  <c r="BK212" i="53"/>
  <c r="CA212" i="53"/>
  <c r="CI212" i="53"/>
  <c r="CQ212" i="53"/>
  <c r="W213" i="53"/>
  <c r="V215" i="53"/>
  <c r="AR216" i="53"/>
  <c r="BM216" i="53"/>
  <c r="BL218" i="53"/>
  <c r="CB218" i="53"/>
  <c r="CJ218" i="53"/>
  <c r="BM220" i="53"/>
  <c r="BU220" i="53"/>
  <c r="AR220" i="53"/>
  <c r="AS220" i="53" s="1"/>
  <c r="N223" i="53"/>
  <c r="BL222" i="53"/>
  <c r="AO223" i="53"/>
  <c r="CJ222" i="53"/>
  <c r="W223" i="53"/>
  <c r="N225" i="53"/>
  <c r="BL224" i="53"/>
  <c r="BT224" i="53"/>
  <c r="W225" i="53"/>
  <c r="AO225" i="53"/>
  <c r="AN227" i="53"/>
  <c r="BM228" i="53"/>
  <c r="BU228" i="53"/>
  <c r="AR228" i="53"/>
  <c r="AS228" i="53" s="1"/>
  <c r="N231" i="53"/>
  <c r="BL230" i="53"/>
  <c r="AO231" i="53"/>
  <c r="CJ230" i="53"/>
  <c r="W231" i="53"/>
  <c r="N233" i="53"/>
  <c r="BL232" i="53"/>
  <c r="BT232" i="53"/>
  <c r="W233" i="53"/>
  <c r="AO233" i="53"/>
  <c r="AN235" i="53"/>
  <c r="BM236" i="53"/>
  <c r="BU236" i="53"/>
  <c r="AR236" i="53"/>
  <c r="AS236" i="53" s="1"/>
  <c r="N239" i="53"/>
  <c r="BL238" i="53"/>
  <c r="AO239" i="53"/>
  <c r="CJ238" i="53"/>
  <c r="W239" i="53"/>
  <c r="N241" i="53"/>
  <c r="BL240" i="53"/>
  <c r="BT240" i="53"/>
  <c r="W241" i="53"/>
  <c r="AO241" i="53"/>
  <c r="AE251" i="53"/>
  <c r="BM252" i="53"/>
  <c r="BU252" i="53"/>
  <c r="AR252" i="53"/>
  <c r="AS252" i="53" s="1"/>
  <c r="AR178" i="53"/>
  <c r="AS178" i="53" s="1"/>
  <c r="CR180" i="53"/>
  <c r="CQ182" i="53"/>
  <c r="AR186" i="53"/>
  <c r="AS186" i="53" s="1"/>
  <c r="CR188" i="53"/>
  <c r="CQ190" i="53"/>
  <c r="AR194" i="53"/>
  <c r="AS194" i="53" s="1"/>
  <c r="CR196" i="53"/>
  <c r="CQ198" i="53"/>
  <c r="AR202" i="53"/>
  <c r="AS202" i="53" s="1"/>
  <c r="CR204" i="53"/>
  <c r="CQ206" i="53"/>
  <c r="AR210" i="53"/>
  <c r="AS210" i="53" s="1"/>
  <c r="BL212" i="53"/>
  <c r="CB212" i="53"/>
  <c r="CJ212" i="53"/>
  <c r="CR212" i="53"/>
  <c r="BK214" i="53"/>
  <c r="CA214" i="53"/>
  <c r="CI214" i="53"/>
  <c r="CQ214" i="53"/>
  <c r="AR218" i="53"/>
  <c r="AS218" i="53" s="1"/>
  <c r="AZ221" i="53"/>
  <c r="AE225" i="53"/>
  <c r="AZ229" i="53"/>
  <c r="AE233" i="53"/>
  <c r="AZ237" i="53"/>
  <c r="AE241" i="53"/>
  <c r="AS250" i="53"/>
  <c r="CR206" i="53"/>
  <c r="CQ208" i="53"/>
  <c r="CR214" i="53"/>
  <c r="CQ216" i="53"/>
  <c r="AS226" i="53"/>
  <c r="AE227" i="53"/>
  <c r="AS234" i="53"/>
  <c r="AE235" i="53"/>
  <c r="AS242" i="53"/>
  <c r="AE243" i="53"/>
  <c r="BM244" i="53"/>
  <c r="BU244" i="53"/>
  <c r="AR244" i="53"/>
  <c r="AS244" i="53" s="1"/>
  <c r="BD246" i="53"/>
  <c r="CQ246" i="53"/>
  <c r="N249" i="53"/>
  <c r="BL248" i="53"/>
  <c r="BT248" i="53"/>
  <c r="W249" i="53"/>
  <c r="AO249" i="53"/>
  <c r="CJ248" i="53"/>
  <c r="AF249" i="53"/>
  <c r="M251" i="53"/>
  <c r="BK250" i="53"/>
  <c r="BS250" i="53"/>
  <c r="V251" i="53"/>
  <c r="AN251" i="53"/>
  <c r="CI250" i="53"/>
  <c r="CR216" i="53"/>
  <c r="CQ218" i="53"/>
  <c r="M225" i="53"/>
  <c r="BK224" i="53"/>
  <c r="AN225" i="53"/>
  <c r="CI224" i="53"/>
  <c r="V225" i="53"/>
  <c r="M227" i="53"/>
  <c r="BK226" i="53"/>
  <c r="BS226" i="53"/>
  <c r="V227" i="53"/>
  <c r="M233" i="53"/>
  <c r="BK232" i="53"/>
  <c r="AN233" i="53"/>
  <c r="CI232" i="53"/>
  <c r="V233" i="53"/>
  <c r="M235" i="53"/>
  <c r="BK234" i="53"/>
  <c r="BS234" i="53"/>
  <c r="V235" i="53"/>
  <c r="M241" i="53"/>
  <c r="BK240" i="53"/>
  <c r="AN241" i="53"/>
  <c r="CI240" i="53"/>
  <c r="V241" i="53"/>
  <c r="M243" i="53"/>
  <c r="BK242" i="53"/>
  <c r="BS242" i="53"/>
  <c r="V243" i="53"/>
  <c r="AN243" i="53"/>
  <c r="CI242" i="53"/>
  <c r="CR222" i="53"/>
  <c r="CQ224" i="53"/>
  <c r="CR230" i="53"/>
  <c r="CQ232" i="53"/>
  <c r="CR238" i="53"/>
  <c r="CQ240" i="53"/>
  <c r="BL246" i="53"/>
  <c r="CB246" i="53"/>
  <c r="CJ246" i="53"/>
  <c r="CR246" i="53"/>
  <c r="BK248" i="53"/>
  <c r="CA248" i="53"/>
  <c r="CI248" i="53"/>
  <c r="CQ248" i="53"/>
  <c r="BL254" i="53"/>
  <c r="CB254" i="53"/>
  <c r="CJ254" i="53"/>
  <c r="CR254" i="53"/>
  <c r="BK256" i="53"/>
  <c r="CA256" i="53"/>
  <c r="CI256" i="53"/>
  <c r="CQ256" i="53"/>
  <c r="W257" i="53"/>
  <c r="V259" i="53"/>
  <c r="AR260" i="53"/>
  <c r="AS260" i="53" s="1"/>
  <c r="BM260" i="53"/>
  <c r="BL262" i="53"/>
  <c r="CB262" i="53"/>
  <c r="CJ262" i="53"/>
  <c r="CR262" i="53"/>
  <c r="BK264" i="53"/>
  <c r="CA264" i="53"/>
  <c r="CI264" i="53"/>
  <c r="CQ264" i="53"/>
  <c r="W265" i="53"/>
  <c r="V267" i="53"/>
  <c r="M269" i="53"/>
  <c r="BK268" i="53"/>
  <c r="BS268" i="53"/>
  <c r="V269" i="53"/>
  <c r="AN269" i="53"/>
  <c r="CI268" i="53"/>
  <c r="AS276" i="53"/>
  <c r="AR222" i="53"/>
  <c r="AS222" i="53" s="1"/>
  <c r="CR224" i="53"/>
  <c r="CQ226" i="53"/>
  <c r="AR230" i="53"/>
  <c r="AS230" i="53" s="1"/>
  <c r="CR232" i="53"/>
  <c r="CQ234" i="53"/>
  <c r="AR238" i="53"/>
  <c r="AS238" i="53" s="1"/>
  <c r="CR240" i="53"/>
  <c r="CQ242" i="53"/>
  <c r="AR246" i="53"/>
  <c r="AS246" i="53" s="1"/>
  <c r="CR248" i="53"/>
  <c r="CQ250" i="53"/>
  <c r="AR254" i="53"/>
  <c r="AS254" i="53" s="1"/>
  <c r="BL256" i="53"/>
  <c r="CB256" i="53"/>
  <c r="CJ256" i="53"/>
  <c r="CR256" i="53"/>
  <c r="BK258" i="53"/>
  <c r="CA258" i="53"/>
  <c r="CI258" i="53"/>
  <c r="CQ258" i="53"/>
  <c r="BL264" i="53"/>
  <c r="CB264" i="53"/>
  <c r="CJ264" i="53"/>
  <c r="CR264" i="53"/>
  <c r="BK266" i="53"/>
  <c r="CA266" i="53"/>
  <c r="CI266" i="53"/>
  <c r="CQ266" i="53"/>
  <c r="BM270" i="53"/>
  <c r="BU270" i="53"/>
  <c r="AR270" i="53"/>
  <c r="AS270" i="53" s="1"/>
  <c r="AF275" i="53"/>
  <c r="M277" i="53"/>
  <c r="BK276" i="53"/>
  <c r="BS276" i="53"/>
  <c r="V277" i="53"/>
  <c r="AN277" i="53"/>
  <c r="CI276" i="53"/>
  <c r="AE277" i="53"/>
  <c r="BM278" i="53"/>
  <c r="BU278" i="53"/>
  <c r="AR278" i="53"/>
  <c r="AS278" i="53" s="1"/>
  <c r="CQ244" i="53"/>
  <c r="CR250" i="53"/>
  <c r="CQ252" i="53"/>
  <c r="CR258" i="53"/>
  <c r="CQ260" i="53"/>
  <c r="CR266" i="53"/>
  <c r="CR270" i="53"/>
  <c r="N275" i="53"/>
  <c r="BL274" i="53"/>
  <c r="BT274" i="53"/>
  <c r="W275" i="53"/>
  <c r="AO275" i="53"/>
  <c r="CJ274" i="53"/>
  <c r="CR260" i="53"/>
  <c r="CQ262" i="53"/>
  <c r="AZ279" i="53"/>
  <c r="CR278" i="53"/>
  <c r="CQ280" i="53"/>
  <c r="AF283" i="53"/>
  <c r="AE285" i="53"/>
  <c r="CB286" i="53"/>
  <c r="CJ286" i="53"/>
  <c r="CR286" i="53"/>
  <c r="AN287" i="53"/>
  <c r="BK288" i="53"/>
  <c r="BS288" i="53"/>
  <c r="CA288" i="53"/>
  <c r="CI288" i="53"/>
  <c r="CQ288" i="53"/>
  <c r="AO293" i="53"/>
  <c r="M295" i="53"/>
  <c r="BK294" i="53"/>
  <c r="CB294" i="53"/>
  <c r="AN295" i="53"/>
  <c r="AS296" i="53"/>
  <c r="BM296" i="53"/>
  <c r="AY297" i="53"/>
  <c r="AO301" i="53"/>
  <c r="M303" i="53"/>
  <c r="BK302" i="53"/>
  <c r="AN303" i="53"/>
  <c r="CI302" i="53"/>
  <c r="AR302" i="53"/>
  <c r="V303" i="53"/>
  <c r="M305" i="53"/>
  <c r="BK304" i="53"/>
  <c r="BS304" i="53"/>
  <c r="V305" i="53"/>
  <c r="AR304" i="53"/>
  <c r="AE305" i="53"/>
  <c r="CR306" i="53"/>
  <c r="W309" i="53"/>
  <c r="N311" i="53"/>
  <c r="BL310" i="53"/>
  <c r="BT310" i="53"/>
  <c r="W311" i="53"/>
  <c r="AO311" i="53"/>
  <c r="N317" i="53"/>
  <c r="BL316" i="53"/>
  <c r="BT316" i="53"/>
  <c r="W317" i="53"/>
  <c r="AO317" i="53"/>
  <c r="CJ316" i="53"/>
  <c r="CQ322" i="53"/>
  <c r="AF269" i="53"/>
  <c r="AE271" i="53"/>
  <c r="BL272" i="53"/>
  <c r="CB272" i="53"/>
  <c r="CJ272" i="53"/>
  <c r="CR272" i="53"/>
  <c r="BK274" i="53"/>
  <c r="CA274" i="53"/>
  <c r="CI274" i="53"/>
  <c r="CQ274" i="53"/>
  <c r="AF277" i="53"/>
  <c r="AE279" i="53"/>
  <c r="CR280" i="53"/>
  <c r="CQ282" i="53"/>
  <c r="W283" i="53"/>
  <c r="V285" i="53"/>
  <c r="AF285" i="53"/>
  <c r="AR286" i="53"/>
  <c r="AS286" i="53" s="1"/>
  <c r="BM286" i="53"/>
  <c r="AE287" i="53"/>
  <c r="CR288" i="53"/>
  <c r="CQ290" i="53"/>
  <c r="N293" i="53"/>
  <c r="BL292" i="53"/>
  <c r="CQ292" i="53"/>
  <c r="BT294" i="53"/>
  <c r="N295" i="53"/>
  <c r="AO295" i="53"/>
  <c r="CR298" i="53"/>
  <c r="N301" i="53"/>
  <c r="BL300" i="53"/>
  <c r="BD300" i="53"/>
  <c r="CQ300" i="53"/>
  <c r="N303" i="53"/>
  <c r="BL302" i="53"/>
  <c r="BT302" i="53"/>
  <c r="W303" i="53"/>
  <c r="AS302" i="53"/>
  <c r="AO303" i="53"/>
  <c r="CR304" i="53"/>
  <c r="M319" i="53"/>
  <c r="BK318" i="53"/>
  <c r="BS318" i="53"/>
  <c r="V319" i="53"/>
  <c r="AN319" i="53"/>
  <c r="CI318" i="53"/>
  <c r="AE319" i="53"/>
  <c r="BM320" i="53"/>
  <c r="BU320" i="53"/>
  <c r="AR320" i="53"/>
  <c r="AS320" i="53" s="1"/>
  <c r="CQ268" i="53"/>
  <c r="W269" i="53"/>
  <c r="V271" i="53"/>
  <c r="AR272" i="53"/>
  <c r="AS272" i="53" s="1"/>
  <c r="BM272" i="53"/>
  <c r="CR274" i="53"/>
  <c r="CQ276" i="53"/>
  <c r="W277" i="53"/>
  <c r="V279" i="53"/>
  <c r="AR280" i="53"/>
  <c r="AS280" i="53" s="1"/>
  <c r="BM280" i="53"/>
  <c r="BL282" i="53"/>
  <c r="CJ282" i="53"/>
  <c r="CR282" i="53"/>
  <c r="BK284" i="53"/>
  <c r="CI284" i="53"/>
  <c r="CQ284" i="53"/>
  <c r="W285" i="53"/>
  <c r="V287" i="53"/>
  <c r="AR288" i="53"/>
  <c r="AS288" i="53" s="1"/>
  <c r="BM288" i="53"/>
  <c r="CR290" i="53"/>
  <c r="AF293" i="53"/>
  <c r="BK296" i="53"/>
  <c r="BU298" i="53"/>
  <c r="AR298" i="53"/>
  <c r="AS298" i="53" s="1"/>
  <c r="AF301" i="53"/>
  <c r="BM306" i="53"/>
  <c r="BU306" i="53"/>
  <c r="AR306" i="53"/>
  <c r="AS306" i="53" s="1"/>
  <c r="BM312" i="53"/>
  <c r="BU312" i="53"/>
  <c r="AR312" i="53"/>
  <c r="AS312" i="53" s="1"/>
  <c r="N325" i="53"/>
  <c r="BL324" i="53"/>
  <c r="BT324" i="53"/>
  <c r="W325" i="53"/>
  <c r="AO325" i="53"/>
  <c r="CJ324" i="53"/>
  <c r="BL268" i="53"/>
  <c r="CR268" i="53"/>
  <c r="BK270" i="53"/>
  <c r="CQ270" i="53"/>
  <c r="AR274" i="53"/>
  <c r="AS274" i="53" s="1"/>
  <c r="BL276" i="53"/>
  <c r="CR276" i="53"/>
  <c r="BK278" i="53"/>
  <c r="CQ278" i="53"/>
  <c r="AR282" i="53"/>
  <c r="AS282" i="53" s="1"/>
  <c r="BL284" i="53"/>
  <c r="CR284" i="53"/>
  <c r="BK286" i="53"/>
  <c r="CQ286" i="53"/>
  <c r="AR290" i="53"/>
  <c r="AS290" i="53" s="1"/>
  <c r="W293" i="53"/>
  <c r="V295" i="53"/>
  <c r="W301" i="53"/>
  <c r="AZ303" i="53"/>
  <c r="CR302" i="53"/>
  <c r="AF303" i="53"/>
  <c r="AS304" i="53"/>
  <c r="CQ306" i="53"/>
  <c r="N309" i="53"/>
  <c r="BL308" i="53"/>
  <c r="AO309" i="53"/>
  <c r="CJ308" i="53"/>
  <c r="M311" i="53"/>
  <c r="BK310" i="53"/>
  <c r="AN311" i="53"/>
  <c r="CI310" i="53"/>
  <c r="V311" i="53"/>
  <c r="M313" i="53"/>
  <c r="BK312" i="53"/>
  <c r="AF325" i="53"/>
  <c r="M327" i="53"/>
  <c r="BK326" i="53"/>
  <c r="BS326" i="53"/>
  <c r="V327" i="53"/>
  <c r="AN327" i="53"/>
  <c r="CI326" i="53"/>
  <c r="AE327" i="53"/>
  <c r="CR328" i="53"/>
  <c r="N361" i="53"/>
  <c r="BL360" i="53"/>
  <c r="CB360" i="53"/>
  <c r="AF361" i="53"/>
  <c r="AO361" i="53"/>
  <c r="CJ360" i="53"/>
  <c r="AE313" i="53"/>
  <c r="CR314" i="53"/>
  <c r="CQ316" i="53"/>
  <c r="AF319" i="53"/>
  <c r="AE321" i="53"/>
  <c r="CR322" i="53"/>
  <c r="CQ324" i="53"/>
  <c r="AF327" i="53"/>
  <c r="AR328" i="53"/>
  <c r="AS328" i="53" s="1"/>
  <c r="BM328" i="53"/>
  <c r="AE329" i="53"/>
  <c r="N333" i="53"/>
  <c r="BL332" i="53"/>
  <c r="BT332" i="53"/>
  <c r="W333" i="53"/>
  <c r="AO333" i="53"/>
  <c r="CJ332" i="53"/>
  <c r="AF333" i="53"/>
  <c r="M335" i="53"/>
  <c r="BK334" i="53"/>
  <c r="BS334" i="53"/>
  <c r="V335" i="53"/>
  <c r="AN335" i="53"/>
  <c r="CI334" i="53"/>
  <c r="AE335" i="53"/>
  <c r="BM336" i="53"/>
  <c r="BU336" i="53"/>
  <c r="AR336" i="53"/>
  <c r="AS336" i="53" s="1"/>
  <c r="N341" i="53"/>
  <c r="BL340" i="53"/>
  <c r="BT340" i="53"/>
  <c r="W341" i="53"/>
  <c r="AO341" i="53"/>
  <c r="CJ340" i="53"/>
  <c r="AF341" i="53"/>
  <c r="M343" i="53"/>
  <c r="BK342" i="53"/>
  <c r="BS342" i="53"/>
  <c r="V343" i="53"/>
  <c r="AN343" i="53"/>
  <c r="CI342" i="53"/>
  <c r="AE343" i="53"/>
  <c r="AZ349" i="53"/>
  <c r="V363" i="53"/>
  <c r="BS362" i="53"/>
  <c r="AE363" i="53"/>
  <c r="CA362" i="53"/>
  <c r="AN363" i="53"/>
  <c r="CI362" i="53"/>
  <c r="BK362" i="53"/>
  <c r="CR292" i="53"/>
  <c r="CQ294" i="53"/>
  <c r="CR300" i="53"/>
  <c r="CQ302" i="53"/>
  <c r="CR308" i="53"/>
  <c r="CQ310" i="53"/>
  <c r="V313" i="53"/>
  <c r="AR314" i="53"/>
  <c r="AS314" i="53" s="1"/>
  <c r="BM314" i="53"/>
  <c r="CR316" i="53"/>
  <c r="CQ318" i="53"/>
  <c r="W319" i="53"/>
  <c r="V321" i="53"/>
  <c r="AR322" i="53"/>
  <c r="AS322" i="53" s="1"/>
  <c r="BM322" i="53"/>
  <c r="CR324" i="53"/>
  <c r="CQ326" i="53"/>
  <c r="W327" i="53"/>
  <c r="V329" i="53"/>
  <c r="CQ330" i="53"/>
  <c r="CR336" i="53"/>
  <c r="AS348" i="53"/>
  <c r="BU348" i="53"/>
  <c r="AR348" i="53"/>
  <c r="BT360" i="53"/>
  <c r="CQ304" i="53"/>
  <c r="CR310" i="53"/>
  <c r="CQ312" i="53"/>
  <c r="BL318" i="53"/>
  <c r="CR318" i="53"/>
  <c r="BK320" i="53"/>
  <c r="CQ320" i="53"/>
  <c r="BL326" i="53"/>
  <c r="CR326" i="53"/>
  <c r="BK328" i="53"/>
  <c r="CI328" i="53"/>
  <c r="CQ328" i="53"/>
  <c r="AS330" i="53"/>
  <c r="BM330" i="53"/>
  <c r="BM348" i="53"/>
  <c r="CR350" i="53"/>
  <c r="CQ354" i="53"/>
  <c r="AY355" i="53"/>
  <c r="BL330" i="53"/>
  <c r="CR330" i="53"/>
  <c r="CQ332" i="53"/>
  <c r="AF335" i="53"/>
  <c r="AE337" i="53"/>
  <c r="CR338" i="53"/>
  <c r="CQ340" i="53"/>
  <c r="CQ344" i="53"/>
  <c r="N345" i="53"/>
  <c r="BS346" i="53"/>
  <c r="M347" i="53"/>
  <c r="M349" i="53"/>
  <c r="BK348" i="53"/>
  <c r="AN349" i="53"/>
  <c r="AS350" i="53"/>
  <c r="BM350" i="53"/>
  <c r="BU350" i="53"/>
  <c r="BT352" i="53"/>
  <c r="CQ352" i="53"/>
  <c r="N353" i="53"/>
  <c r="BL356" i="53"/>
  <c r="CB356" i="53"/>
  <c r="BK358" i="53"/>
  <c r="AE359" i="53"/>
  <c r="AY359" i="53"/>
  <c r="AR330" i="53"/>
  <c r="CR332" i="53"/>
  <c r="CQ334" i="53"/>
  <c r="W335" i="53"/>
  <c r="V337" i="53"/>
  <c r="AR338" i="53"/>
  <c r="AS338" i="53" s="1"/>
  <c r="BM338" i="53"/>
  <c r="CR340" i="53"/>
  <c r="W343" i="53"/>
  <c r="AZ343" i="53"/>
  <c r="CR344" i="53"/>
  <c r="N347" i="53"/>
  <c r="BL346" i="53"/>
  <c r="BT348" i="53"/>
  <c r="N349" i="53"/>
  <c r="AE349" i="53"/>
  <c r="AN351" i="53"/>
  <c r="CI358" i="53"/>
  <c r="BU360" i="53"/>
  <c r="AR360" i="53"/>
  <c r="AR332" i="53"/>
  <c r="AS332" i="53" s="1"/>
  <c r="BL334" i="53"/>
  <c r="CR334" i="53"/>
  <c r="BK336" i="53"/>
  <c r="CQ336" i="53"/>
  <c r="AR340" i="53"/>
  <c r="AS340" i="53" s="1"/>
  <c r="BL342" i="53"/>
  <c r="CB342" i="53"/>
  <c r="CJ342" i="53"/>
  <c r="BU344" i="53"/>
  <c r="AR344" i="53"/>
  <c r="AS344" i="53" s="1"/>
  <c r="CJ344" i="53"/>
  <c r="CI346" i="53"/>
  <c r="AF347" i="53"/>
  <c r="BK350" i="53"/>
  <c r="BS350" i="53"/>
  <c r="BU352" i="53"/>
  <c r="AR352" i="53"/>
  <c r="AS352" i="53" s="1"/>
  <c r="CJ352" i="53"/>
  <c r="BD354" i="53"/>
  <c r="BU356" i="53"/>
  <c r="AR356" i="53"/>
  <c r="AS356" i="53" s="1"/>
  <c r="BT356" i="53"/>
  <c r="CJ356" i="53"/>
  <c r="AS360" i="53"/>
  <c r="AS362" i="53"/>
  <c r="BM364" i="53"/>
  <c r="BU364" i="53"/>
  <c r="AR364" i="53"/>
  <c r="AS364" i="53" s="1"/>
  <c r="CR346" i="53"/>
  <c r="CQ348" i="53"/>
  <c r="BL354" i="53"/>
  <c r="CB354" i="53"/>
  <c r="CR354" i="53"/>
  <c r="BK356" i="53"/>
  <c r="CA356" i="53"/>
  <c r="CQ356" i="53"/>
  <c r="AF359" i="53"/>
  <c r="BL362" i="53"/>
  <c r="CB362" i="53"/>
  <c r="CR362" i="53"/>
  <c r="BK364" i="53"/>
  <c r="BS364" i="53"/>
  <c r="CA364" i="53"/>
  <c r="CQ364" i="53"/>
  <c r="V367" i="53"/>
  <c r="AF367" i="53"/>
  <c r="BK366" i="53"/>
  <c r="CA366" i="53"/>
  <c r="CI366" i="53"/>
  <c r="CQ366" i="53"/>
  <c r="W367" i="53"/>
  <c r="BL358" i="53"/>
  <c r="CR358" i="53"/>
  <c r="CQ360" i="53"/>
  <c r="BL366" i="53"/>
  <c r="CJ366" i="53"/>
  <c r="CR366" i="53"/>
  <c r="AR366" i="53"/>
  <c r="AS366" i="53" s="1"/>
  <c r="BB33" i="54" l="1"/>
  <c r="BD36" i="54"/>
  <c r="BI32" i="54"/>
  <c r="BE33" i="54"/>
  <c r="BD33" i="54"/>
  <c r="BC33" i="54"/>
  <c r="O34" i="51"/>
  <c r="P27" i="51"/>
  <c r="L23" i="51"/>
  <c r="S10" i="51"/>
  <c r="Q16" i="51"/>
  <c r="Q17" i="51" s="1"/>
  <c r="N19" i="51"/>
  <c r="F27" i="51"/>
  <c r="D27" i="51"/>
  <c r="E23" i="51"/>
  <c r="E15" i="51"/>
  <c r="I28" i="51"/>
  <c r="I29" i="51" s="1"/>
  <c r="H23" i="51"/>
  <c r="E17" i="51"/>
  <c r="G19" i="51"/>
  <c r="F34" i="51"/>
  <c r="E34" i="51"/>
  <c r="H34" i="51"/>
  <c r="G27" i="51"/>
  <c r="I26" i="51"/>
  <c r="I27" i="51" s="1"/>
  <c r="D17" i="51"/>
  <c r="S16" i="51"/>
  <c r="P34" i="51"/>
  <c r="M24" i="51"/>
  <c r="R24" i="51" s="1"/>
  <c r="R25" i="51" s="1"/>
  <c r="AF57" i="51"/>
  <c r="U57" i="51"/>
  <c r="AE55" i="51"/>
  <c r="T55" i="51"/>
  <c r="AD53" i="51"/>
  <c r="M53" i="51"/>
  <c r="W51" i="51"/>
  <c r="L51" i="51"/>
  <c r="V49" i="51"/>
  <c r="AF47" i="51"/>
  <c r="U47" i="51"/>
  <c r="AE45" i="51"/>
  <c r="T45" i="51"/>
  <c r="AD43" i="51"/>
  <c r="P43" i="51"/>
  <c r="AC41" i="51"/>
  <c r="O41" i="51"/>
  <c r="AB39" i="51"/>
  <c r="N39" i="51"/>
  <c r="H55" i="51"/>
  <c r="E53" i="51"/>
  <c r="G49" i="51"/>
  <c r="D47" i="51"/>
  <c r="F43" i="51"/>
  <c r="H44" i="51" s="1"/>
  <c r="H39" i="51"/>
  <c r="AF55" i="51"/>
  <c r="X51" i="51"/>
  <c r="L49" i="51"/>
  <c r="U45" i="51"/>
  <c r="AD41" i="51"/>
  <c r="O39" i="51"/>
  <c r="H49" i="51"/>
  <c r="D41" i="51"/>
  <c r="AC57" i="51"/>
  <c r="O57" i="51"/>
  <c r="AB55" i="51"/>
  <c r="N55" i="51"/>
  <c r="X53" i="51"/>
  <c r="AE51" i="51"/>
  <c r="T51" i="51"/>
  <c r="AD49" i="51"/>
  <c r="P49" i="51"/>
  <c r="AC47" i="51"/>
  <c r="O47" i="51"/>
  <c r="AB45" i="51"/>
  <c r="AD46" i="51" s="1"/>
  <c r="N45" i="51"/>
  <c r="X43" i="51"/>
  <c r="M43" i="51"/>
  <c r="W41" i="51"/>
  <c r="L41" i="51"/>
  <c r="V39" i="51"/>
  <c r="H57" i="51"/>
  <c r="E55" i="51"/>
  <c r="G51" i="51"/>
  <c r="D49" i="51"/>
  <c r="F45" i="51"/>
  <c r="H41" i="51"/>
  <c r="E39" i="51"/>
  <c r="U55" i="51"/>
  <c r="AE53" i="51"/>
  <c r="M51" i="51"/>
  <c r="V47" i="51"/>
  <c r="AE43" i="51"/>
  <c r="AE44" i="51" s="1"/>
  <c r="P41" i="51"/>
  <c r="D57" i="51"/>
  <c r="E47" i="51"/>
  <c r="AB57" i="51"/>
  <c r="N57" i="51"/>
  <c r="X55" i="51"/>
  <c r="X56" i="51" s="1"/>
  <c r="M55" i="51"/>
  <c r="T53" i="51"/>
  <c r="T63" i="51" s="1"/>
  <c r="AD51" i="51"/>
  <c r="P51" i="51"/>
  <c r="AC49" i="51"/>
  <c r="O49" i="51"/>
  <c r="AB47" i="51"/>
  <c r="N47" i="51"/>
  <c r="X45" i="51"/>
  <c r="M45" i="51"/>
  <c r="W43" i="51"/>
  <c r="L43" i="51"/>
  <c r="V41" i="51"/>
  <c r="AF39" i="51"/>
  <c r="U39" i="51"/>
  <c r="G57" i="51"/>
  <c r="D55" i="51"/>
  <c r="F51" i="51"/>
  <c r="H47" i="51"/>
  <c r="E45" i="51"/>
  <c r="G41" i="51"/>
  <c r="D39" i="51"/>
  <c r="V57" i="51"/>
  <c r="N53" i="51"/>
  <c r="W49" i="51"/>
  <c r="AF45" i="51"/>
  <c r="AF46" i="51" s="1"/>
  <c r="T43" i="51"/>
  <c r="AC39" i="51"/>
  <c r="F53" i="51"/>
  <c r="G43" i="51"/>
  <c r="AE57" i="51"/>
  <c r="AD55" i="51"/>
  <c r="AC53" i="51"/>
  <c r="V51" i="51"/>
  <c r="U49" i="51"/>
  <c r="T47" i="51"/>
  <c r="P45" i="51"/>
  <c r="O43" i="51"/>
  <c r="N41" i="51"/>
  <c r="M39" i="51"/>
  <c r="D53" i="51"/>
  <c r="H45" i="51"/>
  <c r="G39" i="51"/>
  <c r="L57" i="51"/>
  <c r="L63" i="51" s="1"/>
  <c r="AF53" i="51"/>
  <c r="AB51" i="51"/>
  <c r="X49" i="51"/>
  <c r="W47" i="51"/>
  <c r="W48" i="51" s="1"/>
  <c r="V45" i="51"/>
  <c r="U43" i="51"/>
  <c r="T41" i="51"/>
  <c r="P39" i="51"/>
  <c r="G53" i="51"/>
  <c r="F47" i="51"/>
  <c r="E41" i="51"/>
  <c r="E42" i="51" s="1"/>
  <c r="U53" i="51"/>
  <c r="L45" i="51"/>
  <c r="AF41" i="51"/>
  <c r="AF42" i="51" s="1"/>
  <c r="AE39" i="51"/>
  <c r="F57" i="51"/>
  <c r="E51" i="51"/>
  <c r="D45" i="51"/>
  <c r="AD57" i="51"/>
  <c r="AC55" i="51"/>
  <c r="AC56" i="51" s="1"/>
  <c r="AB53" i="51"/>
  <c r="U51" i="51"/>
  <c r="T49" i="51"/>
  <c r="P47" i="51"/>
  <c r="P48" i="51" s="1"/>
  <c r="O45" i="51"/>
  <c r="N43" i="51"/>
  <c r="M41" i="51"/>
  <c r="L39" i="51"/>
  <c r="H51" i="51"/>
  <c r="H52" i="51" s="1"/>
  <c r="G45" i="51"/>
  <c r="F39" i="51"/>
  <c r="W53" i="51"/>
  <c r="N34" i="51"/>
  <c r="D34" i="51"/>
  <c r="F63" i="51"/>
  <c r="AE63" i="51"/>
  <c r="E27" i="51"/>
  <c r="P13" i="51"/>
  <c r="M34" i="51"/>
  <c r="AG53" i="51"/>
  <c r="AG54" i="51" s="1"/>
  <c r="AC63" i="51"/>
  <c r="D63" i="51"/>
  <c r="G63" i="51"/>
  <c r="AD63" i="51"/>
  <c r="F23" i="51"/>
  <c r="P23" i="51"/>
  <c r="AF58" i="51"/>
  <c r="P63" i="51"/>
  <c r="M63" i="51"/>
  <c r="L34" i="51"/>
  <c r="G34" i="51"/>
  <c r="O58" i="51"/>
  <c r="L54" i="51"/>
  <c r="O63" i="51"/>
  <c r="V63" i="51"/>
  <c r="AC57" i="54"/>
  <c r="V57" i="54"/>
  <c r="O57" i="54"/>
  <c r="H57" i="54"/>
  <c r="D57" i="54"/>
  <c r="AE55" i="54"/>
  <c r="X55" i="54"/>
  <c r="T55" i="54"/>
  <c r="M55" i="54"/>
  <c r="F55" i="54"/>
  <c r="AC53" i="54"/>
  <c r="W53" i="54"/>
  <c r="P53" i="54"/>
  <c r="L53" i="54"/>
  <c r="F53" i="54"/>
  <c r="AD51" i="54"/>
  <c r="W51" i="54"/>
  <c r="P51" i="54"/>
  <c r="L51" i="54"/>
  <c r="E51" i="54"/>
  <c r="AE49" i="54"/>
  <c r="X49" i="54"/>
  <c r="T49" i="54"/>
  <c r="M49" i="54"/>
  <c r="F49" i="54"/>
  <c r="AE47" i="54"/>
  <c r="X47" i="54"/>
  <c r="T47" i="54"/>
  <c r="N47" i="54"/>
  <c r="G47" i="54"/>
  <c r="AC45" i="54"/>
  <c r="V45" i="54"/>
  <c r="O45" i="54"/>
  <c r="H45" i="54"/>
  <c r="D45" i="54"/>
  <c r="AE43" i="54"/>
  <c r="X43" i="54"/>
  <c r="T43" i="54"/>
  <c r="M43" i="54"/>
  <c r="F43" i="54"/>
  <c r="AD41" i="54"/>
  <c r="W41" i="54"/>
  <c r="P41" i="54"/>
  <c r="L41" i="54"/>
  <c r="E41" i="54"/>
  <c r="AF39" i="54"/>
  <c r="AB39" i="54"/>
  <c r="U39" i="54"/>
  <c r="N39" i="54"/>
  <c r="G39" i="54"/>
  <c r="P57" i="54"/>
  <c r="G53" i="54"/>
  <c r="AE51" i="54"/>
  <c r="T51" i="54"/>
  <c r="N49" i="54"/>
  <c r="U47" i="54"/>
  <c r="D47" i="54"/>
  <c r="W45" i="54"/>
  <c r="E45" i="54"/>
  <c r="AB43" i="54"/>
  <c r="U43" i="54"/>
  <c r="X41" i="54"/>
  <c r="F41" i="54"/>
  <c r="O39" i="54"/>
  <c r="AF57" i="54"/>
  <c r="AB57" i="54"/>
  <c r="U57" i="54"/>
  <c r="N57" i="54"/>
  <c r="G57" i="54"/>
  <c r="AD55" i="54"/>
  <c r="W55" i="54"/>
  <c r="P55" i="54"/>
  <c r="L55" i="54"/>
  <c r="E55" i="54"/>
  <c r="AF53" i="54"/>
  <c r="AB53" i="54"/>
  <c r="V53" i="54"/>
  <c r="O53" i="54"/>
  <c r="E53" i="54"/>
  <c r="AC51" i="54"/>
  <c r="V51" i="54"/>
  <c r="O51" i="54"/>
  <c r="H51" i="54"/>
  <c r="D51" i="54"/>
  <c r="AD49" i="54"/>
  <c r="W49" i="54"/>
  <c r="P49" i="54"/>
  <c r="L49" i="54"/>
  <c r="E49" i="54"/>
  <c r="AD47" i="54"/>
  <c r="W47" i="54"/>
  <c r="M47" i="54"/>
  <c r="F47" i="54"/>
  <c r="AF45" i="54"/>
  <c r="AB45" i="54"/>
  <c r="U45" i="54"/>
  <c r="N45" i="54"/>
  <c r="G45" i="54"/>
  <c r="AD43" i="54"/>
  <c r="W43" i="54"/>
  <c r="P43" i="54"/>
  <c r="L43" i="54"/>
  <c r="E43" i="54"/>
  <c r="AC41" i="54"/>
  <c r="V41" i="54"/>
  <c r="O41" i="54"/>
  <c r="H41" i="54"/>
  <c r="D41" i="54"/>
  <c r="AE39" i="54"/>
  <c r="X39" i="54"/>
  <c r="T39" i="54"/>
  <c r="M39" i="54"/>
  <c r="F39" i="54"/>
  <c r="AD57" i="54"/>
  <c r="E57" i="54"/>
  <c r="AF55" i="54"/>
  <c r="N55" i="54"/>
  <c r="AD53" i="54"/>
  <c r="M53" i="54"/>
  <c r="F51" i="54"/>
  <c r="AB49" i="54"/>
  <c r="G49" i="54"/>
  <c r="AB47" i="54"/>
  <c r="H47" i="54"/>
  <c r="AD45" i="54"/>
  <c r="L45" i="54"/>
  <c r="AF43" i="54"/>
  <c r="N43" i="54"/>
  <c r="AE41" i="54"/>
  <c r="M41" i="54"/>
  <c r="AC39" i="54"/>
  <c r="H39" i="54"/>
  <c r="AE57" i="54"/>
  <c r="AE58" i="54" s="1"/>
  <c r="X57" i="54"/>
  <c r="T57" i="54"/>
  <c r="M57" i="54"/>
  <c r="F57" i="54"/>
  <c r="AC55" i="54"/>
  <c r="V55" i="54"/>
  <c r="O55" i="54"/>
  <c r="H55" i="54"/>
  <c r="D55" i="54"/>
  <c r="AE53" i="54"/>
  <c r="U53" i="54"/>
  <c r="N53" i="54"/>
  <c r="H53" i="54"/>
  <c r="D53" i="54"/>
  <c r="AF51" i="54"/>
  <c r="AB51" i="54"/>
  <c r="U51" i="54"/>
  <c r="N51" i="54"/>
  <c r="G51" i="54"/>
  <c r="AC49" i="54"/>
  <c r="V49" i="54"/>
  <c r="O49" i="54"/>
  <c r="H49" i="54"/>
  <c r="D49" i="54"/>
  <c r="AC47" i="54"/>
  <c r="V47" i="54"/>
  <c r="P47" i="54"/>
  <c r="L47" i="54"/>
  <c r="E47" i="54"/>
  <c r="AE45" i="54"/>
  <c r="X45" i="54"/>
  <c r="T45" i="54"/>
  <c r="M45" i="54"/>
  <c r="F45" i="54"/>
  <c r="AC43" i="54"/>
  <c r="AC44" i="54" s="1"/>
  <c r="V43" i="54"/>
  <c r="O43" i="54"/>
  <c r="H43" i="54"/>
  <c r="D43" i="54"/>
  <c r="AF41" i="54"/>
  <c r="AB41" i="54"/>
  <c r="U41" i="54"/>
  <c r="N41" i="54"/>
  <c r="G41" i="54"/>
  <c r="AD39" i="54"/>
  <c r="AD61" i="54" s="1"/>
  <c r="W39" i="54"/>
  <c r="P39" i="54"/>
  <c r="L39" i="54"/>
  <c r="E39" i="54"/>
  <c r="W57" i="54"/>
  <c r="L57" i="54"/>
  <c r="AB55" i="54"/>
  <c r="U55" i="54"/>
  <c r="G55" i="54"/>
  <c r="G56" i="54" s="1"/>
  <c r="X53" i="54"/>
  <c r="T53" i="54"/>
  <c r="X51" i="54"/>
  <c r="M51" i="54"/>
  <c r="AF49" i="54"/>
  <c r="AF50" i="54" s="1"/>
  <c r="U49" i="54"/>
  <c r="AF47" i="54"/>
  <c r="AF48" i="54" s="1"/>
  <c r="O47" i="54"/>
  <c r="P45" i="54"/>
  <c r="G43" i="54"/>
  <c r="T41" i="54"/>
  <c r="V39" i="54"/>
  <c r="D39" i="54"/>
  <c r="BC64" i="54"/>
  <c r="AD28" i="54"/>
  <c r="W28" i="54"/>
  <c r="P28" i="54"/>
  <c r="L28" i="54"/>
  <c r="E28" i="54"/>
  <c r="AE26" i="54"/>
  <c r="U26" i="54"/>
  <c r="N26" i="54"/>
  <c r="H26" i="54"/>
  <c r="D26" i="54"/>
  <c r="AD24" i="54"/>
  <c r="W24" i="54"/>
  <c r="M24" i="54"/>
  <c r="F24" i="54"/>
  <c r="AD22" i="54"/>
  <c r="W22" i="54"/>
  <c r="P22" i="54"/>
  <c r="L22" i="54"/>
  <c r="E22" i="54"/>
  <c r="AE20" i="54"/>
  <c r="X20" i="54"/>
  <c r="T20" i="54"/>
  <c r="M20" i="54"/>
  <c r="F20" i="54"/>
  <c r="AE18" i="54"/>
  <c r="X18" i="54"/>
  <c r="T18" i="54"/>
  <c r="M18" i="54"/>
  <c r="F18" i="54"/>
  <c r="AD16" i="54"/>
  <c r="X16" i="54"/>
  <c r="T16" i="54"/>
  <c r="M16" i="54"/>
  <c r="F16" i="54"/>
  <c r="AF14" i="54"/>
  <c r="AB14" i="54"/>
  <c r="U14" i="54"/>
  <c r="O14" i="54"/>
  <c r="H14" i="54"/>
  <c r="D14" i="54"/>
  <c r="AE12" i="54"/>
  <c r="U12" i="54"/>
  <c r="N12" i="54"/>
  <c r="G12" i="54"/>
  <c r="AD10" i="54"/>
  <c r="W10" i="54"/>
  <c r="P10" i="54"/>
  <c r="L10" i="54"/>
  <c r="E10" i="54"/>
  <c r="AC28" i="54"/>
  <c r="V28" i="54"/>
  <c r="O28" i="54"/>
  <c r="H28" i="54"/>
  <c r="D28" i="54"/>
  <c r="AD26" i="54"/>
  <c r="X26" i="54"/>
  <c r="T26" i="54"/>
  <c r="M26" i="54"/>
  <c r="G26" i="54"/>
  <c r="AC24" i="54"/>
  <c r="V24" i="54"/>
  <c r="P24" i="54"/>
  <c r="L24" i="54"/>
  <c r="E24" i="54"/>
  <c r="AC22" i="54"/>
  <c r="V22" i="54"/>
  <c r="O22" i="54"/>
  <c r="H22" i="54"/>
  <c r="D22" i="54"/>
  <c r="AD20" i="54"/>
  <c r="W20" i="54"/>
  <c r="P20" i="54"/>
  <c r="L20" i="54"/>
  <c r="E20" i="54"/>
  <c r="AD18" i="54"/>
  <c r="W18" i="54"/>
  <c r="P18" i="54"/>
  <c r="L18" i="54"/>
  <c r="E18" i="54"/>
  <c r="AC16" i="54"/>
  <c r="W16" i="54"/>
  <c r="P16" i="54"/>
  <c r="L16" i="54"/>
  <c r="E16" i="54"/>
  <c r="AE14" i="54"/>
  <c r="X14" i="54"/>
  <c r="T14" i="54"/>
  <c r="N14" i="54"/>
  <c r="G14" i="54"/>
  <c r="AD12" i="54"/>
  <c r="X12" i="54"/>
  <c r="T12" i="54"/>
  <c r="M12" i="54"/>
  <c r="F12" i="54"/>
  <c r="AC10" i="54"/>
  <c r="V10" i="54"/>
  <c r="O10" i="54"/>
  <c r="H10" i="54"/>
  <c r="D10" i="54"/>
  <c r="AF28" i="54"/>
  <c r="AB28" i="54"/>
  <c r="U28" i="54"/>
  <c r="N28" i="54"/>
  <c r="G28" i="54"/>
  <c r="AC26" i="54"/>
  <c r="W26" i="54"/>
  <c r="P26" i="54"/>
  <c r="L26" i="54"/>
  <c r="F26" i="54"/>
  <c r="AF24" i="54"/>
  <c r="AB24" i="54"/>
  <c r="U24" i="54"/>
  <c r="O24" i="54"/>
  <c r="X28" i="54"/>
  <c r="V26" i="54"/>
  <c r="N24" i="54"/>
  <c r="AE22" i="54"/>
  <c r="T22" i="54"/>
  <c r="F22" i="54"/>
  <c r="AB20" i="54"/>
  <c r="N20" i="54"/>
  <c r="AF18" i="54"/>
  <c r="U18" i="54"/>
  <c r="G18" i="54"/>
  <c r="N16" i="54"/>
  <c r="V14" i="54"/>
  <c r="L14" i="54"/>
  <c r="W12" i="54"/>
  <c r="L12" i="54"/>
  <c r="AE10" i="54"/>
  <c r="T10" i="54"/>
  <c r="F10" i="54"/>
  <c r="T28" i="54"/>
  <c r="O26" i="54"/>
  <c r="AE24" i="54"/>
  <c r="H24" i="54"/>
  <c r="AB22" i="54"/>
  <c r="N22" i="54"/>
  <c r="V20" i="54"/>
  <c r="H20" i="54"/>
  <c r="AC18" i="54"/>
  <c r="O18" i="54"/>
  <c r="D18" i="54"/>
  <c r="AF16" i="54"/>
  <c r="V16" i="54"/>
  <c r="H16" i="54"/>
  <c r="AD14" i="54"/>
  <c r="F14" i="54"/>
  <c r="AF12" i="54"/>
  <c r="V12" i="54"/>
  <c r="H12" i="54"/>
  <c r="AB10" i="54"/>
  <c r="N10" i="54"/>
  <c r="M28" i="54"/>
  <c r="AF26" i="54"/>
  <c r="X24" i="54"/>
  <c r="G24" i="54"/>
  <c r="X22" i="54"/>
  <c r="M22" i="54"/>
  <c r="AF20" i="54"/>
  <c r="U20" i="54"/>
  <c r="G20" i="54"/>
  <c r="AB18" i="54"/>
  <c r="N18" i="54"/>
  <c r="AE16" i="54"/>
  <c r="U16" i="54"/>
  <c r="G16" i="54"/>
  <c r="AC14" i="54"/>
  <c r="P14" i="54"/>
  <c r="E14" i="54"/>
  <c r="AC12" i="54"/>
  <c r="P12" i="54"/>
  <c r="E12" i="54"/>
  <c r="X10" i="54"/>
  <c r="M10" i="54"/>
  <c r="AE28" i="54"/>
  <c r="F28" i="54"/>
  <c r="AB26" i="54"/>
  <c r="E26" i="54"/>
  <c r="T24" i="54"/>
  <c r="D24" i="54"/>
  <c r="AF22" i="54"/>
  <c r="U22" i="54"/>
  <c r="G22" i="54"/>
  <c r="AC20" i="54"/>
  <c r="O20" i="54"/>
  <c r="D20" i="54"/>
  <c r="V18" i="54"/>
  <c r="H18" i="54"/>
  <c r="AB16" i="54"/>
  <c r="O16" i="54"/>
  <c r="D16" i="54"/>
  <c r="W14" i="54"/>
  <c r="M14" i="54"/>
  <c r="AB12" i="54"/>
  <c r="O12" i="54"/>
  <c r="D12" i="54"/>
  <c r="AF10" i="54"/>
  <c r="U10" i="54"/>
  <c r="G10" i="54"/>
  <c r="AN36" i="54"/>
  <c r="AU35" i="54"/>
  <c r="AJ35" i="54"/>
  <c r="BD35" i="54"/>
  <c r="BC35" i="54"/>
  <c r="AN59" i="54"/>
  <c r="AY34" i="54"/>
  <c r="AR36" i="54"/>
  <c r="AU37" i="54" s="1"/>
  <c r="BB36" i="54"/>
  <c r="BD37" i="54" s="1"/>
  <c r="BH34" i="54"/>
  <c r="BH35" i="54" s="1"/>
  <c r="AT37" i="54"/>
  <c r="AP65" i="54"/>
  <c r="AP35" i="54"/>
  <c r="BG63" i="54"/>
  <c r="BG64" i="54" s="1"/>
  <c r="AU63" i="54"/>
  <c r="BD65" i="54"/>
  <c r="BD62" i="54"/>
  <c r="BI61" i="54"/>
  <c r="AK35" i="54"/>
  <c r="AV59" i="54"/>
  <c r="AM35" i="54"/>
  <c r="AM36" i="54"/>
  <c r="BF35" i="54"/>
  <c r="AR35" i="54"/>
  <c r="AS35" i="54"/>
  <c r="AW65" i="54"/>
  <c r="AW35" i="54"/>
  <c r="BG32" i="54"/>
  <c r="BG11" i="54"/>
  <c r="AX65" i="54"/>
  <c r="AX35" i="54"/>
  <c r="BF64" i="54"/>
  <c r="BE64" i="54"/>
  <c r="BF65" i="54"/>
  <c r="BF62" i="54"/>
  <c r="AT63" i="54"/>
  <c r="BH61" i="54"/>
  <c r="AJ59" i="54"/>
  <c r="AY36" i="54"/>
  <c r="AS37" i="54"/>
  <c r="AR37" i="54"/>
  <c r="BG34" i="54"/>
  <c r="BG35" i="54" s="1"/>
  <c r="AV35" i="54"/>
  <c r="BH32" i="54"/>
  <c r="BH11" i="54"/>
  <c r="BD59" i="54"/>
  <c r="AP63" i="54"/>
  <c r="BF59" i="54"/>
  <c r="BI34" i="54"/>
  <c r="AW59" i="54"/>
  <c r="BE62" i="54"/>
  <c r="BE65" i="54"/>
  <c r="BI63" i="54"/>
  <c r="BD64" i="54"/>
  <c r="BB64" i="54"/>
  <c r="BH63" i="54"/>
  <c r="BH64" i="54" s="1"/>
  <c r="BB65" i="54"/>
  <c r="BB62" i="54"/>
  <c r="AL63" i="54"/>
  <c r="AN63" i="54"/>
  <c r="BG61" i="54"/>
  <c r="BC62" i="54"/>
  <c r="BC65" i="54"/>
  <c r="AL35" i="54"/>
  <c r="AS63" i="54"/>
  <c r="AN35" i="54"/>
  <c r="AK36" i="54"/>
  <c r="AP59" i="54"/>
  <c r="AP37" i="54"/>
  <c r="BE35" i="54"/>
  <c r="AX37" i="54"/>
  <c r="AW63" i="54"/>
  <c r="AW37" i="54"/>
  <c r="AO65" i="54"/>
  <c r="AO35" i="54"/>
  <c r="P11" i="51"/>
  <c r="O19" i="51"/>
  <c r="M17" i="51"/>
  <c r="J20" i="51"/>
  <c r="J21" i="51" s="1"/>
  <c r="H17" i="51"/>
  <c r="L13" i="51"/>
  <c r="F17" i="51"/>
  <c r="S28" i="51"/>
  <c r="S12" i="51"/>
  <c r="P19" i="51"/>
  <c r="G23" i="51"/>
  <c r="H15" i="51"/>
  <c r="Q26" i="51"/>
  <c r="Q27" i="51" s="1"/>
  <c r="N11" i="51"/>
  <c r="I22" i="51"/>
  <c r="I23" i="51" s="1"/>
  <c r="M23" i="51"/>
  <c r="O11" i="51"/>
  <c r="D15" i="51"/>
  <c r="I16" i="51"/>
  <c r="I17" i="51" s="1"/>
  <c r="R12" i="51"/>
  <c r="R13" i="51" s="1"/>
  <c r="L19" i="51"/>
  <c r="J22" i="51"/>
  <c r="J23" i="51" s="1"/>
  <c r="D23" i="51"/>
  <c r="Q12" i="51"/>
  <c r="Q13" i="51" s="1"/>
  <c r="S26" i="51"/>
  <c r="M27" i="51"/>
  <c r="O13" i="51"/>
  <c r="O27" i="51"/>
  <c r="G17" i="51"/>
  <c r="N13" i="51"/>
  <c r="R26" i="51"/>
  <c r="R27" i="51" s="1"/>
  <c r="M19" i="51"/>
  <c r="M13" i="51"/>
  <c r="X11" i="51"/>
  <c r="P21" i="51"/>
  <c r="O15" i="51"/>
  <c r="F29" i="51"/>
  <c r="E21" i="51"/>
  <c r="E13" i="51"/>
  <c r="J16" i="51"/>
  <c r="J17" i="51" s="1"/>
  <c r="R22" i="51"/>
  <c r="R23" i="51" s="1"/>
  <c r="S18" i="51"/>
  <c r="R18" i="51"/>
  <c r="R19" i="51" s="1"/>
  <c r="R10" i="51"/>
  <c r="R11" i="51" s="1"/>
  <c r="P29" i="51"/>
  <c r="O21" i="51"/>
  <c r="S14" i="51"/>
  <c r="E29" i="51"/>
  <c r="F21" i="51"/>
  <c r="R28" i="51"/>
  <c r="R29" i="51" s="1"/>
  <c r="R20" i="51"/>
  <c r="R21" i="51" s="1"/>
  <c r="Q14" i="51"/>
  <c r="Q15" i="51" s="1"/>
  <c r="H29" i="51"/>
  <c r="F19" i="51"/>
  <c r="P17" i="51"/>
  <c r="F15" i="51"/>
  <c r="P15" i="51"/>
  <c r="H27" i="51"/>
  <c r="N21" i="51"/>
  <c r="L15" i="51"/>
  <c r="L29" i="51"/>
  <c r="AI10" i="51"/>
  <c r="J26" i="51"/>
  <c r="J27" i="51" s="1"/>
  <c r="E19" i="51"/>
  <c r="G13" i="51"/>
  <c r="I20" i="51"/>
  <c r="I21" i="51" s="1"/>
  <c r="I12" i="51"/>
  <c r="I13" i="51" s="1"/>
  <c r="G15" i="51"/>
  <c r="H19" i="51"/>
  <c r="I14" i="51"/>
  <c r="I15" i="51" s="1"/>
  <c r="H13" i="51"/>
  <c r="D21" i="51"/>
  <c r="L11" i="51"/>
  <c r="Q18" i="51"/>
  <c r="Q19" i="51" s="1"/>
  <c r="N23" i="51"/>
  <c r="N15" i="51"/>
  <c r="N27" i="51"/>
  <c r="N17" i="51"/>
  <c r="W11" i="51"/>
  <c r="O23" i="51"/>
  <c r="M11" i="51"/>
  <c r="V11" i="51"/>
  <c r="S20" i="51"/>
  <c r="M15" i="51"/>
  <c r="U11" i="51"/>
  <c r="K24" i="51"/>
  <c r="M29" i="51"/>
  <c r="M21" i="51"/>
  <c r="J18" i="51"/>
  <c r="J19" i="51" s="1"/>
  <c r="J12" i="51"/>
  <c r="J13" i="51" s="1"/>
  <c r="D29" i="51"/>
  <c r="D19" i="51"/>
  <c r="G29" i="51"/>
  <c r="J14" i="51"/>
  <c r="J15" i="51" s="1"/>
  <c r="I18" i="51"/>
  <c r="I19" i="51" s="1"/>
  <c r="F13" i="51"/>
  <c r="D13" i="51"/>
  <c r="H21" i="51"/>
  <c r="L17" i="51"/>
  <c r="R14" i="51"/>
  <c r="R15" i="51" s="1"/>
  <c r="R16" i="51"/>
  <c r="R17" i="51" s="1"/>
  <c r="O29" i="51"/>
  <c r="N29" i="51"/>
  <c r="O17" i="51"/>
  <c r="G21" i="51"/>
  <c r="J28" i="51"/>
  <c r="J29" i="51" s="1"/>
  <c r="Q28" i="51"/>
  <c r="Q29" i="51" s="1"/>
  <c r="Q20" i="51"/>
  <c r="Q21" i="51" s="1"/>
  <c r="L21" i="51"/>
  <c r="AA10" i="51"/>
  <c r="AG10" i="51"/>
  <c r="AG11" i="51" s="1"/>
  <c r="AC11" i="51"/>
  <c r="F25" i="51"/>
  <c r="J24" i="51"/>
  <c r="J25" i="51" s="1"/>
  <c r="H25" i="51"/>
  <c r="D25" i="51"/>
  <c r="Y10" i="51"/>
  <c r="Y11" i="51" s="1"/>
  <c r="AB11" i="51"/>
  <c r="Z10" i="51"/>
  <c r="Z11" i="51" s="1"/>
  <c r="AD11" i="51"/>
  <c r="AF11" i="51"/>
  <c r="L27" i="51"/>
  <c r="Q22" i="51"/>
  <c r="Q23" i="51" s="1"/>
  <c r="T11" i="51"/>
  <c r="AE11" i="51"/>
  <c r="S22" i="51"/>
  <c r="I24" i="51"/>
  <c r="I25" i="51" s="1"/>
  <c r="G25" i="51"/>
  <c r="E25" i="51"/>
  <c r="O25" i="51"/>
  <c r="AV61" i="51"/>
  <c r="AU61" i="51"/>
  <c r="AT61" i="51"/>
  <c r="AS61" i="51"/>
  <c r="AR61" i="51"/>
  <c r="AN61" i="51"/>
  <c r="AM61" i="51"/>
  <c r="AL61" i="51"/>
  <c r="AK61" i="51"/>
  <c r="AJ61" i="51"/>
  <c r="AV58" i="51"/>
  <c r="AU58" i="51"/>
  <c r="AT58" i="51"/>
  <c r="AS58" i="51"/>
  <c r="AR58" i="51"/>
  <c r="AN58" i="51"/>
  <c r="AM58" i="51"/>
  <c r="AL58" i="51"/>
  <c r="AK58" i="51"/>
  <c r="AJ58" i="51"/>
  <c r="AY57" i="51"/>
  <c r="AX57" i="51"/>
  <c r="AX58" i="51" s="1"/>
  <c r="AW57" i="51"/>
  <c r="AW58" i="51" s="1"/>
  <c r="AQ57" i="51"/>
  <c r="AP57" i="51"/>
  <c r="AP58" i="51" s="1"/>
  <c r="AO57" i="51"/>
  <c r="AO58" i="51" s="1"/>
  <c r="AV56" i="51"/>
  <c r="AU56" i="51"/>
  <c r="AT56" i="51"/>
  <c r="AS56" i="51"/>
  <c r="AR56" i="51"/>
  <c r="AN56" i="51"/>
  <c r="AM56" i="51"/>
  <c r="AL56" i="51"/>
  <c r="AK56" i="51"/>
  <c r="AJ56" i="51"/>
  <c r="AY55" i="51"/>
  <c r="AX55" i="51"/>
  <c r="AX56" i="51" s="1"/>
  <c r="AW55" i="51"/>
  <c r="AW56" i="51" s="1"/>
  <c r="AQ55" i="51"/>
  <c r="AP55" i="51"/>
  <c r="AP56" i="51" s="1"/>
  <c r="AO55" i="51"/>
  <c r="AO56" i="51" s="1"/>
  <c r="AV52" i="51"/>
  <c r="AU52" i="51"/>
  <c r="AT52" i="51"/>
  <c r="AS52" i="51"/>
  <c r="AR52" i="51"/>
  <c r="AN52" i="51"/>
  <c r="AM52" i="51"/>
  <c r="AL52" i="51"/>
  <c r="AK52" i="51"/>
  <c r="AJ52" i="51"/>
  <c r="AY51" i="51"/>
  <c r="AX51" i="51"/>
  <c r="AX52" i="51" s="1"/>
  <c r="AW51" i="51"/>
  <c r="AW52" i="51" s="1"/>
  <c r="AQ51" i="51"/>
  <c r="AP51" i="51"/>
  <c r="AP52" i="51" s="1"/>
  <c r="AO51" i="51"/>
  <c r="AO52" i="51" s="1"/>
  <c r="AV50" i="51"/>
  <c r="AU50" i="51"/>
  <c r="AT50" i="51"/>
  <c r="AS50" i="51"/>
  <c r="AR50" i="51"/>
  <c r="AN50" i="51"/>
  <c r="AM50" i="51"/>
  <c r="AL50" i="51"/>
  <c r="AK50" i="51"/>
  <c r="AJ50" i="51"/>
  <c r="AY49" i="51"/>
  <c r="AX49" i="51"/>
  <c r="AX50" i="51" s="1"/>
  <c r="AW49" i="51"/>
  <c r="AW50" i="51" s="1"/>
  <c r="AQ49" i="51"/>
  <c r="AP49" i="51"/>
  <c r="AP50" i="51" s="1"/>
  <c r="AO49" i="51"/>
  <c r="AO50" i="51" s="1"/>
  <c r="AV48" i="51"/>
  <c r="AU48" i="51"/>
  <c r="AT48" i="51"/>
  <c r="AS48" i="51"/>
  <c r="AR48" i="51"/>
  <c r="AN48" i="51"/>
  <c r="AM48" i="51"/>
  <c r="AL48" i="51"/>
  <c r="AK48" i="51"/>
  <c r="AJ48" i="51"/>
  <c r="AY47" i="51"/>
  <c r="AX47" i="51"/>
  <c r="AX48" i="51" s="1"/>
  <c r="AW47" i="51"/>
  <c r="AW48" i="51" s="1"/>
  <c r="AQ47" i="51"/>
  <c r="AP47" i="51"/>
  <c r="AP48" i="51" s="1"/>
  <c r="AO47" i="51"/>
  <c r="AO48" i="51" s="1"/>
  <c r="AV46" i="51"/>
  <c r="AU46" i="51"/>
  <c r="AT46" i="51"/>
  <c r="AS46" i="51"/>
  <c r="AR46" i="51"/>
  <c r="AN46" i="51"/>
  <c r="AM46" i="51"/>
  <c r="AL46" i="51"/>
  <c r="AK46" i="51"/>
  <c r="AJ46" i="51"/>
  <c r="AY45" i="51"/>
  <c r="AX45" i="51"/>
  <c r="AX46" i="51" s="1"/>
  <c r="AW45" i="51"/>
  <c r="AW46" i="51" s="1"/>
  <c r="AQ45" i="51"/>
  <c r="AP45" i="51"/>
  <c r="AP46" i="51" s="1"/>
  <c r="AO45" i="51"/>
  <c r="AO46" i="51" s="1"/>
  <c r="AV44" i="51"/>
  <c r="AU44" i="51"/>
  <c r="AT44" i="51"/>
  <c r="AS44" i="51"/>
  <c r="AR44" i="51"/>
  <c r="AN44" i="51"/>
  <c r="AM44" i="51"/>
  <c r="AL44" i="51"/>
  <c r="AK44" i="51"/>
  <c r="AJ44" i="51"/>
  <c r="AY43" i="51"/>
  <c r="AX43" i="51"/>
  <c r="AX44" i="51" s="1"/>
  <c r="AW43" i="51"/>
  <c r="AW44" i="51" s="1"/>
  <c r="AQ43" i="51"/>
  <c r="AP43" i="51"/>
  <c r="AP44" i="51" s="1"/>
  <c r="AO43" i="51"/>
  <c r="AO44" i="51" s="1"/>
  <c r="AV42" i="51"/>
  <c r="AU42" i="51"/>
  <c r="AT42" i="51"/>
  <c r="AS42" i="51"/>
  <c r="AR42" i="51"/>
  <c r="AN42" i="51"/>
  <c r="AM42" i="51"/>
  <c r="AL42" i="51"/>
  <c r="AK42" i="51"/>
  <c r="AJ42" i="51"/>
  <c r="AY41" i="51"/>
  <c r="AX41" i="51"/>
  <c r="AX42" i="51" s="1"/>
  <c r="AW41" i="51"/>
  <c r="AW42" i="51" s="1"/>
  <c r="AQ41" i="51"/>
  <c r="AP41" i="51"/>
  <c r="AP42" i="51" s="1"/>
  <c r="AO41" i="51"/>
  <c r="AO42" i="51" s="1"/>
  <c r="AV40" i="51"/>
  <c r="AU40" i="51"/>
  <c r="AT40" i="51"/>
  <c r="AS40" i="51"/>
  <c r="AR40" i="51"/>
  <c r="AN40" i="51"/>
  <c r="AM40" i="51"/>
  <c r="AL40" i="51"/>
  <c r="AK40" i="51"/>
  <c r="AJ40" i="51"/>
  <c r="AY39" i="51"/>
  <c r="AX39" i="51"/>
  <c r="AW39" i="51"/>
  <c r="AW40" i="51" s="1"/>
  <c r="AQ39" i="51"/>
  <c r="AP39" i="51"/>
  <c r="AP40" i="51" s="1"/>
  <c r="AO39" i="51"/>
  <c r="AV32" i="51"/>
  <c r="AU32" i="51"/>
  <c r="AT32" i="51"/>
  <c r="AS32" i="51"/>
  <c r="AR32" i="51"/>
  <c r="AN32" i="51"/>
  <c r="AM32" i="51"/>
  <c r="AL32" i="51"/>
  <c r="AK32" i="51"/>
  <c r="AJ32" i="51"/>
  <c r="AV30" i="51"/>
  <c r="AU30" i="51"/>
  <c r="AT30" i="51"/>
  <c r="AS30" i="51"/>
  <c r="AR30" i="51"/>
  <c r="AN30" i="51"/>
  <c r="AM30" i="51"/>
  <c r="AL30" i="51"/>
  <c r="AK30" i="51"/>
  <c r="AJ30" i="51"/>
  <c r="AV29" i="51"/>
  <c r="AU29" i="51"/>
  <c r="AT29" i="51"/>
  <c r="AS29" i="51"/>
  <c r="AR29" i="51"/>
  <c r="AN29" i="51"/>
  <c r="AM29" i="51"/>
  <c r="AL29" i="51"/>
  <c r="AK29" i="51"/>
  <c r="AJ29" i="51"/>
  <c r="AY28" i="51"/>
  <c r="AX28" i="51"/>
  <c r="AX29" i="51" s="1"/>
  <c r="AW28" i="51"/>
  <c r="AW29" i="51" s="1"/>
  <c r="AQ28" i="51"/>
  <c r="AP28" i="51"/>
  <c r="AP29" i="51" s="1"/>
  <c r="AO28" i="51"/>
  <c r="AO29" i="51" s="1"/>
  <c r="AV27" i="51"/>
  <c r="AU27" i="51"/>
  <c r="AT27" i="51"/>
  <c r="AS27" i="51"/>
  <c r="AR27" i="51"/>
  <c r="AN27" i="51"/>
  <c r="AM27" i="51"/>
  <c r="AL27" i="51"/>
  <c r="AK27" i="51"/>
  <c r="AJ27" i="51"/>
  <c r="AY26" i="51"/>
  <c r="AX26" i="51"/>
  <c r="AX27" i="51" s="1"/>
  <c r="AW26" i="51"/>
  <c r="AW27" i="51" s="1"/>
  <c r="AQ26" i="51"/>
  <c r="AP26" i="51"/>
  <c r="AP27" i="51" s="1"/>
  <c r="AO26" i="51"/>
  <c r="AO27" i="51" s="1"/>
  <c r="AV23" i="51"/>
  <c r="AU23" i="51"/>
  <c r="AT23" i="51"/>
  <c r="AS23" i="51"/>
  <c r="AR23" i="51"/>
  <c r="AN23" i="51"/>
  <c r="AM23" i="51"/>
  <c r="AL23" i="51"/>
  <c r="AK23" i="51"/>
  <c r="AJ23" i="51"/>
  <c r="AY22" i="51"/>
  <c r="AX22" i="51"/>
  <c r="AX23" i="51" s="1"/>
  <c r="AW22" i="51"/>
  <c r="AW23" i="51" s="1"/>
  <c r="AQ22" i="51"/>
  <c r="AP22" i="51"/>
  <c r="AP23" i="51" s="1"/>
  <c r="AO22" i="51"/>
  <c r="AO23" i="51" s="1"/>
  <c r="AV21" i="51"/>
  <c r="AU21" i="51"/>
  <c r="AT21" i="51"/>
  <c r="AS21" i="51"/>
  <c r="AR21" i="51"/>
  <c r="AN21" i="51"/>
  <c r="AM21" i="51"/>
  <c r="AL21" i="51"/>
  <c r="AK21" i="51"/>
  <c r="AJ21" i="51"/>
  <c r="AY20" i="51"/>
  <c r="AX20" i="51"/>
  <c r="AX21" i="51" s="1"/>
  <c r="AW20" i="51"/>
  <c r="AW21" i="51" s="1"/>
  <c r="AQ20" i="51"/>
  <c r="AP20" i="51"/>
  <c r="AP21" i="51" s="1"/>
  <c r="AO20" i="51"/>
  <c r="AO21" i="51" s="1"/>
  <c r="AV19" i="51"/>
  <c r="AU19" i="51"/>
  <c r="AT19" i="51"/>
  <c r="AS19" i="51"/>
  <c r="AR19" i="51"/>
  <c r="AN19" i="51"/>
  <c r="AM19" i="51"/>
  <c r="AL19" i="51"/>
  <c r="AK19" i="51"/>
  <c r="AJ19" i="51"/>
  <c r="AY18" i="51"/>
  <c r="AX18" i="51"/>
  <c r="AX19" i="51" s="1"/>
  <c r="AW18" i="51"/>
  <c r="AW19" i="51" s="1"/>
  <c r="AQ18" i="51"/>
  <c r="AP18" i="51"/>
  <c r="AP19" i="51" s="1"/>
  <c r="AO18" i="51"/>
  <c r="AO19" i="51" s="1"/>
  <c r="AV17" i="51"/>
  <c r="AU17" i="51"/>
  <c r="AT17" i="51"/>
  <c r="AS17" i="51"/>
  <c r="AR17" i="51"/>
  <c r="AN17" i="51"/>
  <c r="AM17" i="51"/>
  <c r="AL17" i="51"/>
  <c r="AK17" i="51"/>
  <c r="AJ17" i="51"/>
  <c r="AY16" i="51"/>
  <c r="AX16" i="51"/>
  <c r="AX17" i="51" s="1"/>
  <c r="AW16" i="51"/>
  <c r="AW17" i="51" s="1"/>
  <c r="AQ16" i="51"/>
  <c r="AP16" i="51"/>
  <c r="AP17" i="51" s="1"/>
  <c r="AO16" i="51"/>
  <c r="AO17" i="51" s="1"/>
  <c r="AV15" i="51"/>
  <c r="AU15" i="51"/>
  <c r="AT15" i="51"/>
  <c r="AS15" i="51"/>
  <c r="AR15" i="51"/>
  <c r="AN15" i="51"/>
  <c r="AM15" i="51"/>
  <c r="AL15" i="51"/>
  <c r="AK15" i="51"/>
  <c r="AJ15" i="51"/>
  <c r="AY14" i="51"/>
  <c r="AX14" i="51"/>
  <c r="AX15" i="51" s="1"/>
  <c r="AW14" i="51"/>
  <c r="AW15" i="51" s="1"/>
  <c r="AQ14" i="51"/>
  <c r="AP14" i="51"/>
  <c r="AP15" i="51" s="1"/>
  <c r="AO14" i="51"/>
  <c r="AO15" i="51" s="1"/>
  <c r="AV13" i="51"/>
  <c r="AU13" i="51"/>
  <c r="AT13" i="51"/>
  <c r="AS13" i="51"/>
  <c r="AR13" i="51"/>
  <c r="AN13" i="51"/>
  <c r="AM13" i="51"/>
  <c r="AL13" i="51"/>
  <c r="AK13" i="51"/>
  <c r="AJ13" i="51"/>
  <c r="AY12" i="51"/>
  <c r="AX12" i="51"/>
  <c r="AX13" i="51" s="1"/>
  <c r="AW12" i="51"/>
  <c r="AW13" i="51" s="1"/>
  <c r="AQ12" i="51"/>
  <c r="AP12" i="51"/>
  <c r="AP13" i="51" s="1"/>
  <c r="AO12" i="51"/>
  <c r="AO13" i="51" s="1"/>
  <c r="AV11" i="51"/>
  <c r="AU11" i="51"/>
  <c r="AT11" i="51"/>
  <c r="AS11" i="51"/>
  <c r="AR11" i="51"/>
  <c r="AN11" i="51"/>
  <c r="AM11" i="51"/>
  <c r="AL11" i="51"/>
  <c r="AK11" i="51"/>
  <c r="AJ11" i="51"/>
  <c r="AY10" i="51"/>
  <c r="AX10" i="51"/>
  <c r="AW10" i="51"/>
  <c r="AQ10" i="51"/>
  <c r="AP10" i="51"/>
  <c r="AP32" i="51" s="1"/>
  <c r="AO10" i="51"/>
  <c r="AV8" i="51"/>
  <c r="AU8" i="51"/>
  <c r="AT8" i="51"/>
  <c r="AS8" i="51"/>
  <c r="AR8" i="51"/>
  <c r="AN8" i="51"/>
  <c r="AM8" i="51"/>
  <c r="AL8" i="51"/>
  <c r="AK8" i="51"/>
  <c r="AJ8" i="51"/>
  <c r="AY7" i="51"/>
  <c r="AX7" i="51"/>
  <c r="AX8" i="51" s="1"/>
  <c r="AW7" i="51"/>
  <c r="AW8" i="51" s="1"/>
  <c r="AQ7" i="51"/>
  <c r="AP7" i="51"/>
  <c r="AP8" i="51" s="1"/>
  <c r="AO7" i="51"/>
  <c r="AO8" i="51" s="1"/>
  <c r="AV6" i="51"/>
  <c r="AU6" i="51"/>
  <c r="AT6" i="51"/>
  <c r="AS6" i="51"/>
  <c r="AR6" i="51"/>
  <c r="AN6" i="51"/>
  <c r="AM6" i="51"/>
  <c r="AL6" i="51"/>
  <c r="AK6" i="51"/>
  <c r="AJ6" i="51"/>
  <c r="AY5" i="51"/>
  <c r="AX5" i="51"/>
  <c r="AX6" i="51" s="1"/>
  <c r="AW5" i="51"/>
  <c r="AQ5" i="51"/>
  <c r="AP5" i="51"/>
  <c r="AO5" i="51"/>
  <c r="AO6" i="51" s="1"/>
  <c r="AV4" i="51"/>
  <c r="AU4" i="51"/>
  <c r="AT4" i="51"/>
  <c r="AS4" i="51"/>
  <c r="AR4" i="51"/>
  <c r="AN4" i="51"/>
  <c r="AM4" i="51"/>
  <c r="AL4" i="51"/>
  <c r="AK4" i="51"/>
  <c r="AJ4" i="51"/>
  <c r="AY3" i="51"/>
  <c r="AX3" i="51"/>
  <c r="AX4" i="51" s="1"/>
  <c r="AW3" i="51"/>
  <c r="AW4" i="51" s="1"/>
  <c r="AQ3" i="51"/>
  <c r="AP3" i="51"/>
  <c r="AO3" i="51"/>
  <c r="AO4" i="51" s="1"/>
  <c r="AE406" i="50"/>
  <c r="AD406" i="50"/>
  <c r="AC406" i="50"/>
  <c r="AB406" i="50"/>
  <c r="X406" i="50"/>
  <c r="W406" i="50"/>
  <c r="V406" i="50"/>
  <c r="U406" i="50"/>
  <c r="Q406" i="50"/>
  <c r="P406" i="50"/>
  <c r="O406" i="50"/>
  <c r="N406" i="50"/>
  <c r="L406" i="50"/>
  <c r="K406" i="50"/>
  <c r="J406" i="50"/>
  <c r="I406" i="50"/>
  <c r="H406" i="50"/>
  <c r="AF405" i="50"/>
  <c r="AF406" i="50" s="1"/>
  <c r="Z405" i="50"/>
  <c r="Y405" i="50"/>
  <c r="Y406" i="50" s="1"/>
  <c r="S405" i="50"/>
  <c r="R405" i="50"/>
  <c r="R406" i="50" s="1"/>
  <c r="M405" i="50"/>
  <c r="AG405" i="50" s="1"/>
  <c r="L405" i="50"/>
  <c r="AE404" i="50"/>
  <c r="AD404" i="50"/>
  <c r="AC404" i="50"/>
  <c r="AB404" i="50"/>
  <c r="Y404" i="50"/>
  <c r="X404" i="50"/>
  <c r="W404" i="50"/>
  <c r="V404" i="50"/>
  <c r="U404" i="50"/>
  <c r="Q404" i="50"/>
  <c r="P404" i="50"/>
  <c r="O404" i="50"/>
  <c r="N404" i="50"/>
  <c r="K404" i="50"/>
  <c r="J404" i="50"/>
  <c r="I404" i="50"/>
  <c r="H404" i="50"/>
  <c r="AF403" i="50"/>
  <c r="AF404" i="50" s="1"/>
  <c r="Z403" i="50"/>
  <c r="Y403" i="50"/>
  <c r="S403" i="50"/>
  <c r="R403" i="50"/>
  <c r="R404" i="50" s="1"/>
  <c r="M403" i="50"/>
  <c r="AG403" i="50" s="1"/>
  <c r="L403" i="50"/>
  <c r="L404" i="50" s="1"/>
  <c r="AA403" i="50" s="1"/>
  <c r="AE402" i="50"/>
  <c r="AD402" i="50"/>
  <c r="AC402" i="50"/>
  <c r="AB402" i="50"/>
  <c r="X402" i="50"/>
  <c r="W402" i="50"/>
  <c r="V402" i="50"/>
  <c r="U402" i="50"/>
  <c r="Q402" i="50"/>
  <c r="P402" i="50"/>
  <c r="O402" i="50"/>
  <c r="N402" i="50"/>
  <c r="L402" i="50"/>
  <c r="K402" i="50"/>
  <c r="J402" i="50"/>
  <c r="I402" i="50"/>
  <c r="H402" i="50"/>
  <c r="AF401" i="50"/>
  <c r="AF402" i="50" s="1"/>
  <c r="Z401" i="50"/>
  <c r="Y401" i="50"/>
  <c r="Y402" i="50" s="1"/>
  <c r="S401" i="50"/>
  <c r="R401" i="50"/>
  <c r="R402" i="50" s="1"/>
  <c r="M401" i="50"/>
  <c r="AG401" i="50" s="1"/>
  <c r="L401" i="50"/>
  <c r="AE400" i="50"/>
  <c r="AD400" i="50"/>
  <c r="AC400" i="50"/>
  <c r="AB400" i="50"/>
  <c r="Y400" i="50"/>
  <c r="X400" i="50"/>
  <c r="W400" i="50"/>
  <c r="V400" i="50"/>
  <c r="U400" i="50"/>
  <c r="Q400" i="50"/>
  <c r="P400" i="50"/>
  <c r="O400" i="50"/>
  <c r="N400" i="50"/>
  <c r="K400" i="50"/>
  <c r="J400" i="50"/>
  <c r="I400" i="50"/>
  <c r="H400" i="50"/>
  <c r="AF399" i="50"/>
  <c r="AF400" i="50" s="1"/>
  <c r="Z399" i="50"/>
  <c r="Y399" i="50"/>
  <c r="S399" i="50"/>
  <c r="R399" i="50"/>
  <c r="R400" i="50" s="1"/>
  <c r="M399" i="50"/>
  <c r="L399" i="50"/>
  <c r="L400" i="50" s="1"/>
  <c r="AA399" i="50" s="1"/>
  <c r="AE398" i="50"/>
  <c r="AD398" i="50"/>
  <c r="AC398" i="50"/>
  <c r="AB398" i="50"/>
  <c r="X398" i="50"/>
  <c r="W398" i="50"/>
  <c r="V398" i="50"/>
  <c r="U398" i="50"/>
  <c r="Q398" i="50"/>
  <c r="P398" i="50"/>
  <c r="O398" i="50"/>
  <c r="N398" i="50"/>
  <c r="L398" i="50"/>
  <c r="K398" i="50"/>
  <c r="J398" i="50"/>
  <c r="I398" i="50"/>
  <c r="H398" i="50"/>
  <c r="AF397" i="50"/>
  <c r="AF398" i="50" s="1"/>
  <c r="Z397" i="50"/>
  <c r="Y397" i="50"/>
  <c r="Y398" i="50" s="1"/>
  <c r="S397" i="50"/>
  <c r="R397" i="50"/>
  <c r="R398" i="50" s="1"/>
  <c r="M397" i="50"/>
  <c r="L397" i="50"/>
  <c r="AE396" i="50"/>
  <c r="AD396" i="50"/>
  <c r="AC396" i="50"/>
  <c r="AB396" i="50"/>
  <c r="Y396" i="50"/>
  <c r="X396" i="50"/>
  <c r="W396" i="50"/>
  <c r="V396" i="50"/>
  <c r="U396" i="50"/>
  <c r="Q396" i="50"/>
  <c r="P396" i="50"/>
  <c r="O396" i="50"/>
  <c r="N396" i="50"/>
  <c r="K396" i="50"/>
  <c r="J396" i="50"/>
  <c r="I396" i="50"/>
  <c r="H396" i="50"/>
  <c r="AF395" i="50"/>
  <c r="AF396" i="50" s="1"/>
  <c r="Z395" i="50"/>
  <c r="Y395" i="50"/>
  <c r="S395" i="50"/>
  <c r="R395" i="50"/>
  <c r="R396" i="50" s="1"/>
  <c r="M395" i="50"/>
  <c r="L395" i="50"/>
  <c r="L396" i="50" s="1"/>
  <c r="AA395" i="50" s="1"/>
  <c r="AE394" i="50"/>
  <c r="AD394" i="50"/>
  <c r="AC394" i="50"/>
  <c r="AB394" i="50"/>
  <c r="X394" i="50"/>
  <c r="W394" i="50"/>
  <c r="V394" i="50"/>
  <c r="U394" i="50"/>
  <c r="Q394" i="50"/>
  <c r="P394" i="50"/>
  <c r="O394" i="50"/>
  <c r="N394" i="50"/>
  <c r="L394" i="50"/>
  <c r="K394" i="50"/>
  <c r="J394" i="50"/>
  <c r="I394" i="50"/>
  <c r="H394" i="50"/>
  <c r="AF393" i="50"/>
  <c r="AF394" i="50" s="1"/>
  <c r="Z393" i="50"/>
  <c r="Y393" i="50"/>
  <c r="Y394" i="50" s="1"/>
  <c r="S393" i="50"/>
  <c r="R393" i="50"/>
  <c r="R394" i="50" s="1"/>
  <c r="M393" i="50"/>
  <c r="L393" i="50"/>
  <c r="AE392" i="50"/>
  <c r="AD392" i="50"/>
  <c r="AC392" i="50"/>
  <c r="AB392" i="50"/>
  <c r="Y392" i="50"/>
  <c r="X392" i="50"/>
  <c r="W392" i="50"/>
  <c r="V392" i="50"/>
  <c r="U392" i="50"/>
  <c r="Q392" i="50"/>
  <c r="P392" i="50"/>
  <c r="O392" i="50"/>
  <c r="N392" i="50"/>
  <c r="K392" i="50"/>
  <c r="J392" i="50"/>
  <c r="I392" i="50"/>
  <c r="H392" i="50"/>
  <c r="AF391" i="50"/>
  <c r="AF392" i="50" s="1"/>
  <c r="Z391" i="50"/>
  <c r="Y391" i="50"/>
  <c r="S391" i="50"/>
  <c r="R391" i="50"/>
  <c r="R392" i="50" s="1"/>
  <c r="M391" i="50"/>
  <c r="AG391" i="50" s="1"/>
  <c r="L391" i="50"/>
  <c r="L392" i="50" s="1"/>
  <c r="AA391" i="50" s="1"/>
  <c r="AE390" i="50"/>
  <c r="AD390" i="50"/>
  <c r="AC390" i="50"/>
  <c r="AB390" i="50"/>
  <c r="X390" i="50"/>
  <c r="W390" i="50"/>
  <c r="V390" i="50"/>
  <c r="U390" i="50"/>
  <c r="Q390" i="50"/>
  <c r="P390" i="50"/>
  <c r="O390" i="50"/>
  <c r="N390" i="50"/>
  <c r="L390" i="50"/>
  <c r="K390" i="50"/>
  <c r="J390" i="50"/>
  <c r="I390" i="50"/>
  <c r="H390" i="50"/>
  <c r="AF389" i="50"/>
  <c r="AF390" i="50" s="1"/>
  <c r="Z389" i="50"/>
  <c r="Y389" i="50"/>
  <c r="Y390" i="50" s="1"/>
  <c r="S389" i="50"/>
  <c r="R389" i="50"/>
  <c r="R390" i="50" s="1"/>
  <c r="M389" i="50"/>
  <c r="AG389" i="50" s="1"/>
  <c r="L389" i="50"/>
  <c r="AE388" i="50"/>
  <c r="AD388" i="50"/>
  <c r="AC388" i="50"/>
  <c r="AB388" i="50"/>
  <c r="Y388" i="50"/>
  <c r="X388" i="50"/>
  <c r="W388" i="50"/>
  <c r="V388" i="50"/>
  <c r="U388" i="50"/>
  <c r="Q388" i="50"/>
  <c r="P388" i="50"/>
  <c r="O388" i="50"/>
  <c r="N388" i="50"/>
  <c r="K388" i="50"/>
  <c r="J388" i="50"/>
  <c r="I388" i="50"/>
  <c r="H388" i="50"/>
  <c r="AF387" i="50"/>
  <c r="AF388" i="50" s="1"/>
  <c r="Z387" i="50"/>
  <c r="Y387" i="50"/>
  <c r="S387" i="50"/>
  <c r="R387" i="50"/>
  <c r="R388" i="50" s="1"/>
  <c r="M387" i="50"/>
  <c r="AG387" i="50" s="1"/>
  <c r="L387" i="50"/>
  <c r="L388" i="50" s="1"/>
  <c r="AA387" i="50" s="1"/>
  <c r="AE386" i="50"/>
  <c r="AD386" i="50"/>
  <c r="AC386" i="50"/>
  <c r="AB386" i="50"/>
  <c r="X386" i="50"/>
  <c r="W386" i="50"/>
  <c r="V386" i="50"/>
  <c r="U386" i="50"/>
  <c r="Q386" i="50"/>
  <c r="P386" i="50"/>
  <c r="O386" i="50"/>
  <c r="N386" i="50"/>
  <c r="L386" i="50"/>
  <c r="K386" i="50"/>
  <c r="J386" i="50"/>
  <c r="I386" i="50"/>
  <c r="H386" i="50"/>
  <c r="AF385" i="50"/>
  <c r="AF386" i="50" s="1"/>
  <c r="Z385" i="50"/>
  <c r="Y385" i="50"/>
  <c r="Y386" i="50" s="1"/>
  <c r="S385" i="50"/>
  <c r="R385" i="50"/>
  <c r="R386" i="50" s="1"/>
  <c r="M385" i="50"/>
  <c r="AG385" i="50" s="1"/>
  <c r="L385" i="50"/>
  <c r="AE384" i="50"/>
  <c r="AD384" i="50"/>
  <c r="AC384" i="50"/>
  <c r="AB384" i="50"/>
  <c r="Y384" i="50"/>
  <c r="X384" i="50"/>
  <c r="W384" i="50"/>
  <c r="V384" i="50"/>
  <c r="U384" i="50"/>
  <c r="Q384" i="50"/>
  <c r="P384" i="50"/>
  <c r="O384" i="50"/>
  <c r="N384" i="50"/>
  <c r="K384" i="50"/>
  <c r="J384" i="50"/>
  <c r="I384" i="50"/>
  <c r="H384" i="50"/>
  <c r="AF383" i="50"/>
  <c r="AF384" i="50" s="1"/>
  <c r="Z383" i="50"/>
  <c r="Y383" i="50"/>
  <c r="S383" i="50"/>
  <c r="R383" i="50"/>
  <c r="R384" i="50" s="1"/>
  <c r="M383" i="50"/>
  <c r="L383" i="50"/>
  <c r="L384" i="50" s="1"/>
  <c r="AA383" i="50" s="1"/>
  <c r="AE382" i="50"/>
  <c r="AD382" i="50"/>
  <c r="AC382" i="50"/>
  <c r="AB382" i="50"/>
  <c r="X382" i="50"/>
  <c r="W382" i="50"/>
  <c r="V382" i="50"/>
  <c r="U382" i="50"/>
  <c r="Q382" i="50"/>
  <c r="P382" i="50"/>
  <c r="O382" i="50"/>
  <c r="N382" i="50"/>
  <c r="L382" i="50"/>
  <c r="K382" i="50"/>
  <c r="J382" i="50"/>
  <c r="I382" i="50"/>
  <c r="H382" i="50"/>
  <c r="AF381" i="50"/>
  <c r="AF382" i="50" s="1"/>
  <c r="Z381" i="50"/>
  <c r="Y381" i="50"/>
  <c r="Y382" i="50" s="1"/>
  <c r="S381" i="50"/>
  <c r="R381" i="50"/>
  <c r="R382" i="50" s="1"/>
  <c r="M381" i="50"/>
  <c r="L381" i="50"/>
  <c r="AE380" i="50"/>
  <c r="AD380" i="50"/>
  <c r="AC380" i="50"/>
  <c r="AB380" i="50"/>
  <c r="Y380" i="50"/>
  <c r="X380" i="50"/>
  <c r="W380" i="50"/>
  <c r="V380" i="50"/>
  <c r="U380" i="50"/>
  <c r="Q380" i="50"/>
  <c r="P380" i="50"/>
  <c r="O380" i="50"/>
  <c r="N380" i="50"/>
  <c r="K380" i="50"/>
  <c r="J380" i="50"/>
  <c r="I380" i="50"/>
  <c r="H380" i="50"/>
  <c r="AF379" i="50"/>
  <c r="AF380" i="50" s="1"/>
  <c r="Z379" i="50"/>
  <c r="Y379" i="50"/>
  <c r="S379" i="50"/>
  <c r="R379" i="50"/>
  <c r="R380" i="50" s="1"/>
  <c r="M379" i="50"/>
  <c r="L379" i="50"/>
  <c r="L380" i="50" s="1"/>
  <c r="AA379" i="50" s="1"/>
  <c r="AE378" i="50"/>
  <c r="AD378" i="50"/>
  <c r="AC378" i="50"/>
  <c r="AB378" i="50"/>
  <c r="X378" i="50"/>
  <c r="W378" i="50"/>
  <c r="V378" i="50"/>
  <c r="U378" i="50"/>
  <c r="Q378" i="50"/>
  <c r="P378" i="50"/>
  <c r="O378" i="50"/>
  <c r="N378" i="50"/>
  <c r="L378" i="50"/>
  <c r="K378" i="50"/>
  <c r="J378" i="50"/>
  <c r="I378" i="50"/>
  <c r="H378" i="50"/>
  <c r="AF377" i="50"/>
  <c r="AF378" i="50" s="1"/>
  <c r="Z377" i="50"/>
  <c r="Y377" i="50"/>
  <c r="Y378" i="50" s="1"/>
  <c r="S377" i="50"/>
  <c r="R377" i="50"/>
  <c r="R378" i="50" s="1"/>
  <c r="M377" i="50"/>
  <c r="L377" i="50"/>
  <c r="AE376" i="50"/>
  <c r="AD376" i="50"/>
  <c r="AC376" i="50"/>
  <c r="AB376" i="50"/>
  <c r="Y376" i="50"/>
  <c r="X376" i="50"/>
  <c r="W376" i="50"/>
  <c r="V376" i="50"/>
  <c r="U376" i="50"/>
  <c r="Q376" i="50"/>
  <c r="P376" i="50"/>
  <c r="O376" i="50"/>
  <c r="N376" i="50"/>
  <c r="K376" i="50"/>
  <c r="J376" i="50"/>
  <c r="I376" i="50"/>
  <c r="H376" i="50"/>
  <c r="AF375" i="50"/>
  <c r="AF376" i="50" s="1"/>
  <c r="Z375" i="50"/>
  <c r="Y375" i="50"/>
  <c r="S375" i="50"/>
  <c r="R375" i="50"/>
  <c r="R376" i="50" s="1"/>
  <c r="M375" i="50"/>
  <c r="AG375" i="50" s="1"/>
  <c r="L375" i="50"/>
  <c r="L376" i="50" s="1"/>
  <c r="AA375" i="50" s="1"/>
  <c r="AE374" i="50"/>
  <c r="AD374" i="50"/>
  <c r="AC374" i="50"/>
  <c r="AB374" i="50"/>
  <c r="X374" i="50"/>
  <c r="W374" i="50"/>
  <c r="V374" i="50"/>
  <c r="U374" i="50"/>
  <c r="Q374" i="50"/>
  <c r="P374" i="50"/>
  <c r="O374" i="50"/>
  <c r="N374" i="50"/>
  <c r="L374" i="50"/>
  <c r="K374" i="50"/>
  <c r="J374" i="50"/>
  <c r="I374" i="50"/>
  <c r="H374" i="50"/>
  <c r="AF373" i="50"/>
  <c r="AF374" i="50" s="1"/>
  <c r="Z373" i="50"/>
  <c r="Y373" i="50"/>
  <c r="Y374" i="50" s="1"/>
  <c r="S373" i="50"/>
  <c r="R373" i="50"/>
  <c r="R374" i="50" s="1"/>
  <c r="M373" i="50"/>
  <c r="AG373" i="50" s="1"/>
  <c r="L373" i="50"/>
  <c r="AE372" i="50"/>
  <c r="AD372" i="50"/>
  <c r="AC372" i="50"/>
  <c r="AB372" i="50"/>
  <c r="Y372" i="50"/>
  <c r="X372" i="50"/>
  <c r="W372" i="50"/>
  <c r="V372" i="50"/>
  <c r="U372" i="50"/>
  <c r="Q372" i="50"/>
  <c r="P372" i="50"/>
  <c r="O372" i="50"/>
  <c r="N372" i="50"/>
  <c r="K372" i="50"/>
  <c r="J372" i="50"/>
  <c r="I372" i="50"/>
  <c r="H372" i="50"/>
  <c r="AF371" i="50"/>
  <c r="AF372" i="50" s="1"/>
  <c r="Z371" i="50"/>
  <c r="Y371" i="50"/>
  <c r="S371" i="50"/>
  <c r="R371" i="50"/>
  <c r="R372" i="50" s="1"/>
  <c r="M371" i="50"/>
  <c r="AG371" i="50" s="1"/>
  <c r="L371" i="50"/>
  <c r="L372" i="50" s="1"/>
  <c r="AA371" i="50" s="1"/>
  <c r="AE370" i="50"/>
  <c r="AD370" i="50"/>
  <c r="AC370" i="50"/>
  <c r="AB370" i="50"/>
  <c r="X370" i="50"/>
  <c r="W370" i="50"/>
  <c r="V370" i="50"/>
  <c r="U370" i="50"/>
  <c r="Q370" i="50"/>
  <c r="P370" i="50"/>
  <c r="O370" i="50"/>
  <c r="N370" i="50"/>
  <c r="L370" i="50"/>
  <c r="K370" i="50"/>
  <c r="J370" i="50"/>
  <c r="I370" i="50"/>
  <c r="H370" i="50"/>
  <c r="AF369" i="50"/>
  <c r="AF370" i="50" s="1"/>
  <c r="Z369" i="50"/>
  <c r="Y369" i="50"/>
  <c r="Y370" i="50" s="1"/>
  <c r="S369" i="50"/>
  <c r="R369" i="50"/>
  <c r="R370" i="50" s="1"/>
  <c r="M369" i="50"/>
  <c r="AG369" i="50" s="1"/>
  <c r="L369" i="50"/>
  <c r="AE368" i="50"/>
  <c r="AD368" i="50"/>
  <c r="AC368" i="50"/>
  <c r="AB368" i="50"/>
  <c r="Y368" i="50"/>
  <c r="X368" i="50"/>
  <c r="W368" i="50"/>
  <c r="V368" i="50"/>
  <c r="U368" i="50"/>
  <c r="Q368" i="50"/>
  <c r="P368" i="50"/>
  <c r="O368" i="50"/>
  <c r="N368" i="50"/>
  <c r="K368" i="50"/>
  <c r="J368" i="50"/>
  <c r="I368" i="50"/>
  <c r="H368" i="50"/>
  <c r="AF367" i="50"/>
  <c r="AF368" i="50" s="1"/>
  <c r="Z367" i="50"/>
  <c r="Y367" i="50"/>
  <c r="S367" i="50"/>
  <c r="R367" i="50"/>
  <c r="R368" i="50" s="1"/>
  <c r="M367" i="50"/>
  <c r="L367" i="50"/>
  <c r="L368" i="50" s="1"/>
  <c r="AA367" i="50" s="1"/>
  <c r="AE366" i="50"/>
  <c r="AD366" i="50"/>
  <c r="AC366" i="50"/>
  <c r="AB366" i="50"/>
  <c r="X366" i="50"/>
  <c r="W366" i="50"/>
  <c r="V366" i="50"/>
  <c r="U366" i="50"/>
  <c r="Q366" i="50"/>
  <c r="P366" i="50"/>
  <c r="O366" i="50"/>
  <c r="N366" i="50"/>
  <c r="L366" i="50"/>
  <c r="K366" i="50"/>
  <c r="J366" i="50"/>
  <c r="I366" i="50"/>
  <c r="H366" i="50"/>
  <c r="AF365" i="50"/>
  <c r="AF366" i="50" s="1"/>
  <c r="Z365" i="50"/>
  <c r="Y365" i="50"/>
  <c r="Y366" i="50" s="1"/>
  <c r="S365" i="50"/>
  <c r="R365" i="50"/>
  <c r="R366" i="50" s="1"/>
  <c r="M365" i="50"/>
  <c r="L365" i="50"/>
  <c r="AE364" i="50"/>
  <c r="AD364" i="50"/>
  <c r="AC364" i="50"/>
  <c r="AB364" i="50"/>
  <c r="Y364" i="50"/>
  <c r="X364" i="50"/>
  <c r="W364" i="50"/>
  <c r="V364" i="50"/>
  <c r="U364" i="50"/>
  <c r="Q364" i="50"/>
  <c r="P364" i="50"/>
  <c r="O364" i="50"/>
  <c r="N364" i="50"/>
  <c r="K364" i="50"/>
  <c r="J364" i="50"/>
  <c r="I364" i="50"/>
  <c r="H364" i="50"/>
  <c r="AF363" i="50"/>
  <c r="AF364" i="50" s="1"/>
  <c r="Z363" i="50"/>
  <c r="Y363" i="50"/>
  <c r="S363" i="50"/>
  <c r="R363" i="50"/>
  <c r="R364" i="50" s="1"/>
  <c r="M363" i="50"/>
  <c r="L363" i="50"/>
  <c r="L364" i="50" s="1"/>
  <c r="AA363" i="50" s="1"/>
  <c r="AE362" i="50"/>
  <c r="AD362" i="50"/>
  <c r="AC362" i="50"/>
  <c r="AB362" i="50"/>
  <c r="X362" i="50"/>
  <c r="W362" i="50"/>
  <c r="V362" i="50"/>
  <c r="U362" i="50"/>
  <c r="Q362" i="50"/>
  <c r="P362" i="50"/>
  <c r="O362" i="50"/>
  <c r="N362" i="50"/>
  <c r="L362" i="50"/>
  <c r="K362" i="50"/>
  <c r="J362" i="50"/>
  <c r="I362" i="50"/>
  <c r="H362" i="50"/>
  <c r="AF361" i="50"/>
  <c r="AF362" i="50" s="1"/>
  <c r="Z361" i="50"/>
  <c r="Y361" i="50"/>
  <c r="Y362" i="50" s="1"/>
  <c r="S361" i="50"/>
  <c r="R361" i="50"/>
  <c r="R362" i="50" s="1"/>
  <c r="M361" i="50"/>
  <c r="AG361" i="50" s="1"/>
  <c r="L361" i="50"/>
  <c r="AE360" i="50"/>
  <c r="AD360" i="50"/>
  <c r="AC360" i="50"/>
  <c r="AB360" i="50"/>
  <c r="Y360" i="50"/>
  <c r="X360" i="50"/>
  <c r="W360" i="50"/>
  <c r="V360" i="50"/>
  <c r="U360" i="50"/>
  <c r="Q360" i="50"/>
  <c r="P360" i="50"/>
  <c r="O360" i="50"/>
  <c r="N360" i="50"/>
  <c r="K360" i="50"/>
  <c r="J360" i="50"/>
  <c r="I360" i="50"/>
  <c r="H360" i="50"/>
  <c r="AF359" i="50"/>
  <c r="AF360" i="50" s="1"/>
  <c r="Z359" i="50"/>
  <c r="Y359" i="50"/>
  <c r="S359" i="50"/>
  <c r="R359" i="50"/>
  <c r="R360" i="50" s="1"/>
  <c r="M359" i="50"/>
  <c r="AG359" i="50" s="1"/>
  <c r="L359" i="50"/>
  <c r="L360" i="50" s="1"/>
  <c r="AA359" i="50" s="1"/>
  <c r="AE358" i="50"/>
  <c r="AD358" i="50"/>
  <c r="AC358" i="50"/>
  <c r="AB358" i="50"/>
  <c r="X358" i="50"/>
  <c r="W358" i="50"/>
  <c r="V358" i="50"/>
  <c r="U358" i="50"/>
  <c r="Q358" i="50"/>
  <c r="P358" i="50"/>
  <c r="O358" i="50"/>
  <c r="N358" i="50"/>
  <c r="L358" i="50"/>
  <c r="K358" i="50"/>
  <c r="J358" i="50"/>
  <c r="I358" i="50"/>
  <c r="H358" i="50"/>
  <c r="AF357" i="50"/>
  <c r="AF358" i="50" s="1"/>
  <c r="Z357" i="50"/>
  <c r="Y357" i="50"/>
  <c r="Y358" i="50" s="1"/>
  <c r="S357" i="50"/>
  <c r="R357" i="50"/>
  <c r="R358" i="50" s="1"/>
  <c r="M357" i="50"/>
  <c r="AG357" i="50" s="1"/>
  <c r="L357" i="50"/>
  <c r="AE356" i="50"/>
  <c r="AD356" i="50"/>
  <c r="AC356" i="50"/>
  <c r="AB356" i="50"/>
  <c r="Y356" i="50"/>
  <c r="X356" i="50"/>
  <c r="W356" i="50"/>
  <c r="V356" i="50"/>
  <c r="U356" i="50"/>
  <c r="Q356" i="50"/>
  <c r="P356" i="50"/>
  <c r="O356" i="50"/>
  <c r="N356" i="50"/>
  <c r="K356" i="50"/>
  <c r="J356" i="50"/>
  <c r="I356" i="50"/>
  <c r="H356" i="50"/>
  <c r="AF355" i="50"/>
  <c r="AF356" i="50" s="1"/>
  <c r="Z355" i="50"/>
  <c r="Y355" i="50"/>
  <c r="S355" i="50"/>
  <c r="R355" i="50"/>
  <c r="R356" i="50" s="1"/>
  <c r="M355" i="50"/>
  <c r="AG355" i="50" s="1"/>
  <c r="L355" i="50"/>
  <c r="L356" i="50" s="1"/>
  <c r="AA355" i="50" s="1"/>
  <c r="AE354" i="50"/>
  <c r="AD354" i="50"/>
  <c r="AC354" i="50"/>
  <c r="AB354" i="50"/>
  <c r="X354" i="50"/>
  <c r="W354" i="50"/>
  <c r="V354" i="50"/>
  <c r="U354" i="50"/>
  <c r="Q354" i="50"/>
  <c r="P354" i="50"/>
  <c r="O354" i="50"/>
  <c r="N354" i="50"/>
  <c r="L354" i="50"/>
  <c r="K354" i="50"/>
  <c r="J354" i="50"/>
  <c r="I354" i="50"/>
  <c r="H354" i="50"/>
  <c r="AF353" i="50"/>
  <c r="AF354" i="50" s="1"/>
  <c r="Z353" i="50"/>
  <c r="Y353" i="50"/>
  <c r="Y354" i="50" s="1"/>
  <c r="S353" i="50"/>
  <c r="R353" i="50"/>
  <c r="R354" i="50" s="1"/>
  <c r="M353" i="50"/>
  <c r="AG353" i="50" s="1"/>
  <c r="L353" i="50"/>
  <c r="AE352" i="50"/>
  <c r="AD352" i="50"/>
  <c r="AC352" i="50"/>
  <c r="AB352" i="50"/>
  <c r="Y352" i="50"/>
  <c r="X352" i="50"/>
  <c r="W352" i="50"/>
  <c r="V352" i="50"/>
  <c r="U352" i="50"/>
  <c r="Q352" i="50"/>
  <c r="P352" i="50"/>
  <c r="O352" i="50"/>
  <c r="N352" i="50"/>
  <c r="K352" i="50"/>
  <c r="J352" i="50"/>
  <c r="I352" i="50"/>
  <c r="H352" i="50"/>
  <c r="AF351" i="50"/>
  <c r="AF352" i="50" s="1"/>
  <c r="Z351" i="50"/>
  <c r="Y351" i="50"/>
  <c r="S351" i="50"/>
  <c r="R351" i="50"/>
  <c r="R352" i="50" s="1"/>
  <c r="M351" i="50"/>
  <c r="L351" i="50"/>
  <c r="L352" i="50" s="1"/>
  <c r="AA351" i="50" s="1"/>
  <c r="AE350" i="50"/>
  <c r="AD350" i="50"/>
  <c r="AC350" i="50"/>
  <c r="AB350" i="50"/>
  <c r="X350" i="50"/>
  <c r="W350" i="50"/>
  <c r="V350" i="50"/>
  <c r="U350" i="50"/>
  <c r="Q350" i="50"/>
  <c r="P350" i="50"/>
  <c r="O350" i="50"/>
  <c r="N350" i="50"/>
  <c r="L350" i="50"/>
  <c r="K350" i="50"/>
  <c r="J350" i="50"/>
  <c r="I350" i="50"/>
  <c r="H350" i="50"/>
  <c r="AF349" i="50"/>
  <c r="AF350" i="50" s="1"/>
  <c r="Z349" i="50"/>
  <c r="Y349" i="50"/>
  <c r="Y350" i="50" s="1"/>
  <c r="S349" i="50"/>
  <c r="R349" i="50"/>
  <c r="R350" i="50" s="1"/>
  <c r="M349" i="50"/>
  <c r="L349" i="50"/>
  <c r="AE348" i="50"/>
  <c r="AD348" i="50"/>
  <c r="AC348" i="50"/>
  <c r="AB348" i="50"/>
  <c r="Y348" i="50"/>
  <c r="X348" i="50"/>
  <c r="W348" i="50"/>
  <c r="V348" i="50"/>
  <c r="U348" i="50"/>
  <c r="Q348" i="50"/>
  <c r="P348" i="50"/>
  <c r="O348" i="50"/>
  <c r="N348" i="50"/>
  <c r="K348" i="50"/>
  <c r="J348" i="50"/>
  <c r="I348" i="50"/>
  <c r="H348" i="50"/>
  <c r="AF347" i="50"/>
  <c r="AF348" i="50" s="1"/>
  <c r="Z347" i="50"/>
  <c r="Y347" i="50"/>
  <c r="S347" i="50"/>
  <c r="R347" i="50"/>
  <c r="R348" i="50" s="1"/>
  <c r="M347" i="50"/>
  <c r="L347" i="50"/>
  <c r="L348" i="50" s="1"/>
  <c r="AA347" i="50" s="1"/>
  <c r="AE346" i="50"/>
  <c r="AD346" i="50"/>
  <c r="AC346" i="50"/>
  <c r="AB346" i="50"/>
  <c r="X346" i="50"/>
  <c r="W346" i="50"/>
  <c r="V346" i="50"/>
  <c r="U346" i="50"/>
  <c r="Q346" i="50"/>
  <c r="P346" i="50"/>
  <c r="O346" i="50"/>
  <c r="N346" i="50"/>
  <c r="L346" i="50"/>
  <c r="K346" i="50"/>
  <c r="J346" i="50"/>
  <c r="I346" i="50"/>
  <c r="H346" i="50"/>
  <c r="AF345" i="50"/>
  <c r="AF346" i="50" s="1"/>
  <c r="Z345" i="50"/>
  <c r="Y345" i="50"/>
  <c r="Y346" i="50" s="1"/>
  <c r="S345" i="50"/>
  <c r="R345" i="50"/>
  <c r="R346" i="50" s="1"/>
  <c r="M345" i="50"/>
  <c r="AG345" i="50" s="1"/>
  <c r="L345" i="50"/>
  <c r="AE344" i="50"/>
  <c r="AD344" i="50"/>
  <c r="AC344" i="50"/>
  <c r="AB344" i="50"/>
  <c r="Y344" i="50"/>
  <c r="X344" i="50"/>
  <c r="W344" i="50"/>
  <c r="V344" i="50"/>
  <c r="U344" i="50"/>
  <c r="Q344" i="50"/>
  <c r="P344" i="50"/>
  <c r="O344" i="50"/>
  <c r="N344" i="50"/>
  <c r="K344" i="50"/>
  <c r="J344" i="50"/>
  <c r="I344" i="50"/>
  <c r="H344" i="50"/>
  <c r="AF343" i="50"/>
  <c r="AF344" i="50" s="1"/>
  <c r="Z343" i="50"/>
  <c r="Y343" i="50"/>
  <c r="S343" i="50"/>
  <c r="R343" i="50"/>
  <c r="R344" i="50" s="1"/>
  <c r="M343" i="50"/>
  <c r="AG343" i="50" s="1"/>
  <c r="L343" i="50"/>
  <c r="L344" i="50" s="1"/>
  <c r="AA343" i="50" s="1"/>
  <c r="AE342" i="50"/>
  <c r="AD342" i="50"/>
  <c r="AC342" i="50"/>
  <c r="AB342" i="50"/>
  <c r="X342" i="50"/>
  <c r="W342" i="50"/>
  <c r="V342" i="50"/>
  <c r="U342" i="50"/>
  <c r="Q342" i="50"/>
  <c r="P342" i="50"/>
  <c r="O342" i="50"/>
  <c r="N342" i="50"/>
  <c r="L342" i="50"/>
  <c r="K342" i="50"/>
  <c r="J342" i="50"/>
  <c r="I342" i="50"/>
  <c r="H342" i="50"/>
  <c r="AF341" i="50"/>
  <c r="AF342" i="50" s="1"/>
  <c r="Z341" i="50"/>
  <c r="Y341" i="50"/>
  <c r="Y342" i="50" s="1"/>
  <c r="S341" i="50"/>
  <c r="R341" i="50"/>
  <c r="R342" i="50" s="1"/>
  <c r="M341" i="50"/>
  <c r="AG341" i="50" s="1"/>
  <c r="L341" i="50"/>
  <c r="AE340" i="50"/>
  <c r="AD340" i="50"/>
  <c r="AC340" i="50"/>
  <c r="AB340" i="50"/>
  <c r="Y340" i="50"/>
  <c r="X340" i="50"/>
  <c r="W340" i="50"/>
  <c r="V340" i="50"/>
  <c r="U340" i="50"/>
  <c r="Q340" i="50"/>
  <c r="P340" i="50"/>
  <c r="O340" i="50"/>
  <c r="N340" i="50"/>
  <c r="K340" i="50"/>
  <c r="J340" i="50"/>
  <c r="I340" i="50"/>
  <c r="H340" i="50"/>
  <c r="AF339" i="50"/>
  <c r="AF340" i="50" s="1"/>
  <c r="Z339" i="50"/>
  <c r="Y339" i="50"/>
  <c r="S339" i="50"/>
  <c r="R339" i="50"/>
  <c r="R340" i="50" s="1"/>
  <c r="M339" i="50"/>
  <c r="AG339" i="50" s="1"/>
  <c r="L339" i="50"/>
  <c r="L340" i="50" s="1"/>
  <c r="AA339" i="50" s="1"/>
  <c r="AE338" i="50"/>
  <c r="AD338" i="50"/>
  <c r="AC338" i="50"/>
  <c r="AB338" i="50"/>
  <c r="X338" i="50"/>
  <c r="W338" i="50"/>
  <c r="V338" i="50"/>
  <c r="U338" i="50"/>
  <c r="Q338" i="50"/>
  <c r="P338" i="50"/>
  <c r="O338" i="50"/>
  <c r="N338" i="50"/>
  <c r="L338" i="50"/>
  <c r="K338" i="50"/>
  <c r="J338" i="50"/>
  <c r="I338" i="50"/>
  <c r="H338" i="50"/>
  <c r="AF337" i="50"/>
  <c r="AF338" i="50" s="1"/>
  <c r="Z337" i="50"/>
  <c r="Y337" i="50"/>
  <c r="Y338" i="50" s="1"/>
  <c r="S337" i="50"/>
  <c r="R337" i="50"/>
  <c r="R338" i="50" s="1"/>
  <c r="M337" i="50"/>
  <c r="AG337" i="50" s="1"/>
  <c r="L337" i="50"/>
  <c r="AE336" i="50"/>
  <c r="AD336" i="50"/>
  <c r="AC336" i="50"/>
  <c r="AB336" i="50"/>
  <c r="Y336" i="50"/>
  <c r="X336" i="50"/>
  <c r="W336" i="50"/>
  <c r="V336" i="50"/>
  <c r="U336" i="50"/>
  <c r="Q336" i="50"/>
  <c r="P336" i="50"/>
  <c r="O336" i="50"/>
  <c r="N336" i="50"/>
  <c r="K336" i="50"/>
  <c r="J336" i="50"/>
  <c r="I336" i="50"/>
  <c r="H336" i="50"/>
  <c r="AF335" i="50"/>
  <c r="AF336" i="50" s="1"/>
  <c r="Z335" i="50"/>
  <c r="Y335" i="50"/>
  <c r="S335" i="50"/>
  <c r="R335" i="50"/>
  <c r="R336" i="50" s="1"/>
  <c r="M335" i="50"/>
  <c r="L335" i="50"/>
  <c r="L336" i="50" s="1"/>
  <c r="AA335" i="50" s="1"/>
  <c r="AE334" i="50"/>
  <c r="AD334" i="50"/>
  <c r="AC334" i="50"/>
  <c r="AB334" i="50"/>
  <c r="X334" i="50"/>
  <c r="W334" i="50"/>
  <c r="V334" i="50"/>
  <c r="U334" i="50"/>
  <c r="Q334" i="50"/>
  <c r="P334" i="50"/>
  <c r="O334" i="50"/>
  <c r="N334" i="50"/>
  <c r="L334" i="50"/>
  <c r="K334" i="50"/>
  <c r="J334" i="50"/>
  <c r="I334" i="50"/>
  <c r="H334" i="50"/>
  <c r="AF333" i="50"/>
  <c r="AF334" i="50" s="1"/>
  <c r="Z333" i="50"/>
  <c r="Y333" i="50"/>
  <c r="Y334" i="50" s="1"/>
  <c r="S333" i="50"/>
  <c r="R333" i="50"/>
  <c r="R334" i="50" s="1"/>
  <c r="M333" i="50"/>
  <c r="L333" i="50"/>
  <c r="AE332" i="50"/>
  <c r="AD332" i="50"/>
  <c r="AC332" i="50"/>
  <c r="AB332" i="50"/>
  <c r="Y332" i="50"/>
  <c r="X332" i="50"/>
  <c r="W332" i="50"/>
  <c r="V332" i="50"/>
  <c r="U332" i="50"/>
  <c r="Q332" i="50"/>
  <c r="P332" i="50"/>
  <c r="O332" i="50"/>
  <c r="N332" i="50"/>
  <c r="K332" i="50"/>
  <c r="J332" i="50"/>
  <c r="I332" i="50"/>
  <c r="H332" i="50"/>
  <c r="AF331" i="50"/>
  <c r="AF332" i="50" s="1"/>
  <c r="Z331" i="50"/>
  <c r="Y331" i="50"/>
  <c r="S331" i="50"/>
  <c r="R331" i="50"/>
  <c r="R332" i="50" s="1"/>
  <c r="M331" i="50"/>
  <c r="L331" i="50"/>
  <c r="L332" i="50" s="1"/>
  <c r="AA331" i="50" s="1"/>
  <c r="AE330" i="50"/>
  <c r="AD330" i="50"/>
  <c r="AC330" i="50"/>
  <c r="AB330" i="50"/>
  <c r="X330" i="50"/>
  <c r="W330" i="50"/>
  <c r="V330" i="50"/>
  <c r="U330" i="50"/>
  <c r="Q330" i="50"/>
  <c r="P330" i="50"/>
  <c r="O330" i="50"/>
  <c r="N330" i="50"/>
  <c r="L330" i="50"/>
  <c r="K330" i="50"/>
  <c r="J330" i="50"/>
  <c r="I330" i="50"/>
  <c r="H330" i="50"/>
  <c r="AF329" i="50"/>
  <c r="AF330" i="50" s="1"/>
  <c r="Z329" i="50"/>
  <c r="Y329" i="50"/>
  <c r="Y330" i="50" s="1"/>
  <c r="S329" i="50"/>
  <c r="R329" i="50"/>
  <c r="R330" i="50" s="1"/>
  <c r="M329" i="50"/>
  <c r="AG329" i="50" s="1"/>
  <c r="L329" i="50"/>
  <c r="AE328" i="50"/>
  <c r="AD328" i="50"/>
  <c r="AC328" i="50"/>
  <c r="AB328" i="50"/>
  <c r="Y328" i="50"/>
  <c r="X328" i="50"/>
  <c r="W328" i="50"/>
  <c r="V328" i="50"/>
  <c r="U328" i="50"/>
  <c r="Q328" i="50"/>
  <c r="P328" i="50"/>
  <c r="O328" i="50"/>
  <c r="N328" i="50"/>
  <c r="K328" i="50"/>
  <c r="J328" i="50"/>
  <c r="I328" i="50"/>
  <c r="H328" i="50"/>
  <c r="AF327" i="50"/>
  <c r="AF328" i="50" s="1"/>
  <c r="Z327" i="50"/>
  <c r="Y327" i="50"/>
  <c r="S327" i="50"/>
  <c r="R327" i="50"/>
  <c r="R328" i="50" s="1"/>
  <c r="M327" i="50"/>
  <c r="AG327" i="50" s="1"/>
  <c r="L327" i="50"/>
  <c r="L328" i="50" s="1"/>
  <c r="AA327" i="50" s="1"/>
  <c r="AE326" i="50"/>
  <c r="AD326" i="50"/>
  <c r="AC326" i="50"/>
  <c r="AB326" i="50"/>
  <c r="X326" i="50"/>
  <c r="W326" i="50"/>
  <c r="V326" i="50"/>
  <c r="U326" i="50"/>
  <c r="Q326" i="50"/>
  <c r="P326" i="50"/>
  <c r="O326" i="50"/>
  <c r="N326" i="50"/>
  <c r="L326" i="50"/>
  <c r="K326" i="50"/>
  <c r="J326" i="50"/>
  <c r="I326" i="50"/>
  <c r="H326" i="50"/>
  <c r="AF325" i="50"/>
  <c r="AF326" i="50" s="1"/>
  <c r="Z325" i="50"/>
  <c r="Y325" i="50"/>
  <c r="Y326" i="50" s="1"/>
  <c r="S325" i="50"/>
  <c r="R325" i="50"/>
  <c r="R326" i="50" s="1"/>
  <c r="M325" i="50"/>
  <c r="AG325" i="50" s="1"/>
  <c r="L325" i="50"/>
  <c r="AE324" i="50"/>
  <c r="AD324" i="50"/>
  <c r="AC324" i="50"/>
  <c r="AB324" i="50"/>
  <c r="Y324" i="50"/>
  <c r="X324" i="50"/>
  <c r="W324" i="50"/>
  <c r="V324" i="50"/>
  <c r="U324" i="50"/>
  <c r="Q324" i="50"/>
  <c r="P324" i="50"/>
  <c r="O324" i="50"/>
  <c r="N324" i="50"/>
  <c r="K324" i="50"/>
  <c r="J324" i="50"/>
  <c r="I324" i="50"/>
  <c r="H324" i="50"/>
  <c r="AF323" i="50"/>
  <c r="AF324" i="50" s="1"/>
  <c r="Z323" i="50"/>
  <c r="Y323" i="50"/>
  <c r="S323" i="50"/>
  <c r="R323" i="50"/>
  <c r="R324" i="50" s="1"/>
  <c r="M323" i="50"/>
  <c r="AG323" i="50" s="1"/>
  <c r="L323" i="50"/>
  <c r="L324" i="50" s="1"/>
  <c r="AA323" i="50" s="1"/>
  <c r="AE322" i="50"/>
  <c r="AD322" i="50"/>
  <c r="AC322" i="50"/>
  <c r="AB322" i="50"/>
  <c r="X322" i="50"/>
  <c r="W322" i="50"/>
  <c r="V322" i="50"/>
  <c r="U322" i="50"/>
  <c r="Q322" i="50"/>
  <c r="P322" i="50"/>
  <c r="O322" i="50"/>
  <c r="N322" i="50"/>
  <c r="K322" i="50"/>
  <c r="J322" i="50"/>
  <c r="I322" i="50"/>
  <c r="H322" i="50"/>
  <c r="AF321" i="50"/>
  <c r="AF322" i="50" s="1"/>
  <c r="Z321" i="50"/>
  <c r="Y321" i="50"/>
  <c r="Y322" i="50" s="1"/>
  <c r="S321" i="50"/>
  <c r="R321" i="50"/>
  <c r="R322" i="50" s="1"/>
  <c r="M321" i="50"/>
  <c r="AG321" i="50" s="1"/>
  <c r="L321" i="50"/>
  <c r="L322" i="50" s="1"/>
  <c r="AA321" i="50" s="1"/>
  <c r="AE320" i="50"/>
  <c r="AD320" i="50"/>
  <c r="AC320" i="50"/>
  <c r="AB320" i="50"/>
  <c r="X320" i="50"/>
  <c r="W320" i="50"/>
  <c r="V320" i="50"/>
  <c r="U320" i="50"/>
  <c r="Q320" i="50"/>
  <c r="P320" i="50"/>
  <c r="O320" i="50"/>
  <c r="N320" i="50"/>
  <c r="L320" i="50"/>
  <c r="K320" i="50"/>
  <c r="J320" i="50"/>
  <c r="I320" i="50"/>
  <c r="H320" i="50"/>
  <c r="AF319" i="50"/>
  <c r="AF320" i="50" s="1"/>
  <c r="Z319" i="50"/>
  <c r="Y319" i="50"/>
  <c r="Y320" i="50" s="1"/>
  <c r="S319" i="50"/>
  <c r="R319" i="50"/>
  <c r="R320" i="50" s="1"/>
  <c r="M319" i="50"/>
  <c r="AG319" i="50" s="1"/>
  <c r="L319" i="50"/>
  <c r="AE318" i="50"/>
  <c r="AD318" i="50"/>
  <c r="AC318" i="50"/>
  <c r="AB318" i="50"/>
  <c r="Y318" i="50"/>
  <c r="X318" i="50"/>
  <c r="W318" i="50"/>
  <c r="V318" i="50"/>
  <c r="U318" i="50"/>
  <c r="Q318" i="50"/>
  <c r="P318" i="50"/>
  <c r="O318" i="50"/>
  <c r="N318" i="50"/>
  <c r="K318" i="50"/>
  <c r="J318" i="50"/>
  <c r="I318" i="50"/>
  <c r="H318" i="50"/>
  <c r="AF317" i="50"/>
  <c r="AF318" i="50" s="1"/>
  <c r="Z317" i="50"/>
  <c r="Y317" i="50"/>
  <c r="S317" i="50"/>
  <c r="R317" i="50"/>
  <c r="R318" i="50" s="1"/>
  <c r="M317" i="50"/>
  <c r="AG317" i="50" s="1"/>
  <c r="L317" i="50"/>
  <c r="L318" i="50" s="1"/>
  <c r="AA317" i="50" s="1"/>
  <c r="AE316" i="50"/>
  <c r="AD316" i="50"/>
  <c r="AC316" i="50"/>
  <c r="AB316" i="50"/>
  <c r="X316" i="50"/>
  <c r="W316" i="50"/>
  <c r="V316" i="50"/>
  <c r="U316" i="50"/>
  <c r="Q316" i="50"/>
  <c r="P316" i="50"/>
  <c r="O316" i="50"/>
  <c r="N316" i="50"/>
  <c r="L316" i="50"/>
  <c r="K316" i="50"/>
  <c r="J316" i="50"/>
  <c r="I316" i="50"/>
  <c r="H316" i="50"/>
  <c r="AF315" i="50"/>
  <c r="AF316" i="50" s="1"/>
  <c r="Z315" i="50"/>
  <c r="Y315" i="50"/>
  <c r="Y316" i="50" s="1"/>
  <c r="S315" i="50"/>
  <c r="R315" i="50"/>
  <c r="R316" i="50" s="1"/>
  <c r="M315" i="50"/>
  <c r="L315" i="50"/>
  <c r="AE314" i="50"/>
  <c r="AD314" i="50"/>
  <c r="AC314" i="50"/>
  <c r="AB314" i="50"/>
  <c r="Y314" i="50"/>
  <c r="X314" i="50"/>
  <c r="W314" i="50"/>
  <c r="V314" i="50"/>
  <c r="U314" i="50"/>
  <c r="Q314" i="50"/>
  <c r="P314" i="50"/>
  <c r="O314" i="50"/>
  <c r="N314" i="50"/>
  <c r="K314" i="50"/>
  <c r="J314" i="50"/>
  <c r="I314" i="50"/>
  <c r="H314" i="50"/>
  <c r="AF313" i="50"/>
  <c r="AF314" i="50" s="1"/>
  <c r="Z313" i="50"/>
  <c r="Y313" i="50"/>
  <c r="S313" i="50"/>
  <c r="R313" i="50"/>
  <c r="R314" i="50" s="1"/>
  <c r="M313" i="50"/>
  <c r="L313" i="50"/>
  <c r="L314" i="50" s="1"/>
  <c r="AA313" i="50" s="1"/>
  <c r="AE312" i="50"/>
  <c r="AD312" i="50"/>
  <c r="AC312" i="50"/>
  <c r="AB312" i="50"/>
  <c r="X312" i="50"/>
  <c r="W312" i="50"/>
  <c r="V312" i="50"/>
  <c r="U312" i="50"/>
  <c r="Q312" i="50"/>
  <c r="P312" i="50"/>
  <c r="O312" i="50"/>
  <c r="N312" i="50"/>
  <c r="L312" i="50"/>
  <c r="K312" i="50"/>
  <c r="J312" i="50"/>
  <c r="I312" i="50"/>
  <c r="H312" i="50"/>
  <c r="AF311" i="50"/>
  <c r="AF312" i="50" s="1"/>
  <c r="Z311" i="50"/>
  <c r="Y311" i="50"/>
  <c r="Y312" i="50" s="1"/>
  <c r="S311" i="50"/>
  <c r="R311" i="50"/>
  <c r="R312" i="50" s="1"/>
  <c r="M311" i="50"/>
  <c r="L311" i="50"/>
  <c r="AE310" i="50"/>
  <c r="AD310" i="50"/>
  <c r="AC310" i="50"/>
  <c r="AB310" i="50"/>
  <c r="Y310" i="50"/>
  <c r="X310" i="50"/>
  <c r="W310" i="50"/>
  <c r="V310" i="50"/>
  <c r="U310" i="50"/>
  <c r="Q310" i="50"/>
  <c r="P310" i="50"/>
  <c r="O310" i="50"/>
  <c r="N310" i="50"/>
  <c r="K310" i="50"/>
  <c r="J310" i="50"/>
  <c r="I310" i="50"/>
  <c r="H310" i="50"/>
  <c r="AF309" i="50"/>
  <c r="AF310" i="50" s="1"/>
  <c r="Z309" i="50"/>
  <c r="Y309" i="50"/>
  <c r="S309" i="50"/>
  <c r="R309" i="50"/>
  <c r="R310" i="50" s="1"/>
  <c r="M309" i="50"/>
  <c r="L309" i="50"/>
  <c r="L310" i="50" s="1"/>
  <c r="AA309" i="50" s="1"/>
  <c r="AE308" i="50"/>
  <c r="AD308" i="50"/>
  <c r="AC308" i="50"/>
  <c r="AB308" i="50"/>
  <c r="X308" i="50"/>
  <c r="W308" i="50"/>
  <c r="V308" i="50"/>
  <c r="U308" i="50"/>
  <c r="Q308" i="50"/>
  <c r="P308" i="50"/>
  <c r="O308" i="50"/>
  <c r="N308" i="50"/>
  <c r="L308" i="50"/>
  <c r="K308" i="50"/>
  <c r="J308" i="50"/>
  <c r="I308" i="50"/>
  <c r="H308" i="50"/>
  <c r="AF307" i="50"/>
  <c r="AF308" i="50" s="1"/>
  <c r="Z307" i="50"/>
  <c r="Y307" i="50"/>
  <c r="Y308" i="50" s="1"/>
  <c r="S307" i="50"/>
  <c r="R307" i="50"/>
  <c r="R308" i="50" s="1"/>
  <c r="M307" i="50"/>
  <c r="AG307" i="50" s="1"/>
  <c r="L307" i="50"/>
  <c r="AE306" i="50"/>
  <c r="AD306" i="50"/>
  <c r="AC306" i="50"/>
  <c r="AB306" i="50"/>
  <c r="Y306" i="50"/>
  <c r="X306" i="50"/>
  <c r="W306" i="50"/>
  <c r="V306" i="50"/>
  <c r="U306" i="50"/>
  <c r="Q306" i="50"/>
  <c r="P306" i="50"/>
  <c r="O306" i="50"/>
  <c r="N306" i="50"/>
  <c r="K306" i="50"/>
  <c r="J306" i="50"/>
  <c r="I306" i="50"/>
  <c r="H306" i="50"/>
  <c r="AF305" i="50"/>
  <c r="AF306" i="50" s="1"/>
  <c r="Z305" i="50"/>
  <c r="Y305" i="50"/>
  <c r="S305" i="50"/>
  <c r="R305" i="50"/>
  <c r="R306" i="50" s="1"/>
  <c r="M305" i="50"/>
  <c r="AG305" i="50" s="1"/>
  <c r="L305" i="50"/>
  <c r="L306" i="50" s="1"/>
  <c r="AA305" i="50" s="1"/>
  <c r="AE304" i="50"/>
  <c r="AD304" i="50"/>
  <c r="AC304" i="50"/>
  <c r="AB304" i="50"/>
  <c r="X304" i="50"/>
  <c r="W304" i="50"/>
  <c r="V304" i="50"/>
  <c r="U304" i="50"/>
  <c r="Q304" i="50"/>
  <c r="P304" i="50"/>
  <c r="O304" i="50"/>
  <c r="N304" i="50"/>
  <c r="L304" i="50"/>
  <c r="K304" i="50"/>
  <c r="J304" i="50"/>
  <c r="I304" i="50"/>
  <c r="H304" i="50"/>
  <c r="AF303" i="50"/>
  <c r="AF304" i="50" s="1"/>
  <c r="Z303" i="50"/>
  <c r="Y303" i="50"/>
  <c r="Y304" i="50" s="1"/>
  <c r="S303" i="50"/>
  <c r="R303" i="50"/>
  <c r="R304" i="50" s="1"/>
  <c r="M303" i="50"/>
  <c r="AG303" i="50" s="1"/>
  <c r="L303" i="50"/>
  <c r="AE302" i="50"/>
  <c r="AD302" i="50"/>
  <c r="AC302" i="50"/>
  <c r="AB302" i="50"/>
  <c r="Y302" i="50"/>
  <c r="X302" i="50"/>
  <c r="W302" i="50"/>
  <c r="V302" i="50"/>
  <c r="U302" i="50"/>
  <c r="Q302" i="50"/>
  <c r="P302" i="50"/>
  <c r="O302" i="50"/>
  <c r="N302" i="50"/>
  <c r="K302" i="50"/>
  <c r="J302" i="50"/>
  <c r="I302" i="50"/>
  <c r="H302" i="50"/>
  <c r="AF301" i="50"/>
  <c r="AF302" i="50" s="1"/>
  <c r="Z301" i="50"/>
  <c r="Y301" i="50"/>
  <c r="S301" i="50"/>
  <c r="R301" i="50"/>
  <c r="R302" i="50" s="1"/>
  <c r="M301" i="50"/>
  <c r="AG301" i="50" s="1"/>
  <c r="L301" i="50"/>
  <c r="L302" i="50" s="1"/>
  <c r="AA301" i="50" s="1"/>
  <c r="AE300" i="50"/>
  <c r="AD300" i="50"/>
  <c r="AC300" i="50"/>
  <c r="AB300" i="50"/>
  <c r="X300" i="50"/>
  <c r="W300" i="50"/>
  <c r="V300" i="50"/>
  <c r="U300" i="50"/>
  <c r="Q300" i="50"/>
  <c r="P300" i="50"/>
  <c r="O300" i="50"/>
  <c r="N300" i="50"/>
  <c r="L300" i="50"/>
  <c r="K300" i="50"/>
  <c r="J300" i="50"/>
  <c r="I300" i="50"/>
  <c r="H300" i="50"/>
  <c r="AF299" i="50"/>
  <c r="AF300" i="50" s="1"/>
  <c r="Z299" i="50"/>
  <c r="Y299" i="50"/>
  <c r="Y300" i="50" s="1"/>
  <c r="S299" i="50"/>
  <c r="R299" i="50"/>
  <c r="R300" i="50" s="1"/>
  <c r="M299" i="50"/>
  <c r="L299" i="50"/>
  <c r="AE298" i="50"/>
  <c r="AD298" i="50"/>
  <c r="AC298" i="50"/>
  <c r="AB298" i="50"/>
  <c r="Y298" i="50"/>
  <c r="X298" i="50"/>
  <c r="W298" i="50"/>
  <c r="V298" i="50"/>
  <c r="U298" i="50"/>
  <c r="Q298" i="50"/>
  <c r="P298" i="50"/>
  <c r="O298" i="50"/>
  <c r="N298" i="50"/>
  <c r="K298" i="50"/>
  <c r="J298" i="50"/>
  <c r="I298" i="50"/>
  <c r="H298" i="50"/>
  <c r="AF297" i="50"/>
  <c r="AF298" i="50" s="1"/>
  <c r="Z297" i="50"/>
  <c r="Y297" i="50"/>
  <c r="S297" i="50"/>
  <c r="R297" i="50"/>
  <c r="R298" i="50" s="1"/>
  <c r="M297" i="50"/>
  <c r="L297" i="50"/>
  <c r="L298" i="50" s="1"/>
  <c r="AA297" i="50" s="1"/>
  <c r="AE296" i="50"/>
  <c r="AD296" i="50"/>
  <c r="AC296" i="50"/>
  <c r="AB296" i="50"/>
  <c r="X296" i="50"/>
  <c r="W296" i="50"/>
  <c r="V296" i="50"/>
  <c r="U296" i="50"/>
  <c r="Q296" i="50"/>
  <c r="P296" i="50"/>
  <c r="O296" i="50"/>
  <c r="N296" i="50"/>
  <c r="L296" i="50"/>
  <c r="K296" i="50"/>
  <c r="J296" i="50"/>
  <c r="I296" i="50"/>
  <c r="H296" i="50"/>
  <c r="AF295" i="50"/>
  <c r="AF296" i="50" s="1"/>
  <c r="Z295" i="50"/>
  <c r="Y295" i="50"/>
  <c r="Y296" i="50" s="1"/>
  <c r="S295" i="50"/>
  <c r="R295" i="50"/>
  <c r="R296" i="50" s="1"/>
  <c r="M295" i="50"/>
  <c r="L295" i="50"/>
  <c r="AE294" i="50"/>
  <c r="AD294" i="50"/>
  <c r="AC294" i="50"/>
  <c r="AB294" i="50"/>
  <c r="Y294" i="50"/>
  <c r="X294" i="50"/>
  <c r="W294" i="50"/>
  <c r="V294" i="50"/>
  <c r="U294" i="50"/>
  <c r="Q294" i="50"/>
  <c r="P294" i="50"/>
  <c r="O294" i="50"/>
  <c r="N294" i="50"/>
  <c r="K294" i="50"/>
  <c r="J294" i="50"/>
  <c r="I294" i="50"/>
  <c r="H294" i="50"/>
  <c r="AF293" i="50"/>
  <c r="AF294" i="50" s="1"/>
  <c r="Z293" i="50"/>
  <c r="Y293" i="50"/>
  <c r="S293" i="50"/>
  <c r="R293" i="50"/>
  <c r="R294" i="50" s="1"/>
  <c r="M293" i="50"/>
  <c r="L293" i="50"/>
  <c r="L294" i="50" s="1"/>
  <c r="AA293" i="50" s="1"/>
  <c r="AE292" i="50"/>
  <c r="AD292" i="50"/>
  <c r="AC292" i="50"/>
  <c r="AB292" i="50"/>
  <c r="X292" i="50"/>
  <c r="W292" i="50"/>
  <c r="V292" i="50"/>
  <c r="U292" i="50"/>
  <c r="Q292" i="50"/>
  <c r="P292" i="50"/>
  <c r="O292" i="50"/>
  <c r="N292" i="50"/>
  <c r="L292" i="50"/>
  <c r="K292" i="50"/>
  <c r="J292" i="50"/>
  <c r="I292" i="50"/>
  <c r="H292" i="50"/>
  <c r="AF291" i="50"/>
  <c r="AF292" i="50" s="1"/>
  <c r="Z291" i="50"/>
  <c r="Y291" i="50"/>
  <c r="Y292" i="50" s="1"/>
  <c r="S291" i="50"/>
  <c r="R291" i="50"/>
  <c r="R292" i="50" s="1"/>
  <c r="M291" i="50"/>
  <c r="AG291" i="50" s="1"/>
  <c r="L291" i="50"/>
  <c r="AE290" i="50"/>
  <c r="AD290" i="50"/>
  <c r="AC290" i="50"/>
  <c r="AB290" i="50"/>
  <c r="Y290" i="50"/>
  <c r="X290" i="50"/>
  <c r="W290" i="50"/>
  <c r="V290" i="50"/>
  <c r="U290" i="50"/>
  <c r="Q290" i="50"/>
  <c r="P290" i="50"/>
  <c r="O290" i="50"/>
  <c r="N290" i="50"/>
  <c r="K290" i="50"/>
  <c r="J290" i="50"/>
  <c r="I290" i="50"/>
  <c r="H290" i="50"/>
  <c r="AF289" i="50"/>
  <c r="AF290" i="50" s="1"/>
  <c r="Z289" i="50"/>
  <c r="Y289" i="50"/>
  <c r="S289" i="50"/>
  <c r="R289" i="50"/>
  <c r="R290" i="50" s="1"/>
  <c r="M289" i="50"/>
  <c r="AG289" i="50" s="1"/>
  <c r="L289" i="50"/>
  <c r="L290" i="50" s="1"/>
  <c r="AA289" i="50" s="1"/>
  <c r="AE288" i="50"/>
  <c r="AD288" i="50"/>
  <c r="AC288" i="50"/>
  <c r="AB288" i="50"/>
  <c r="X288" i="50"/>
  <c r="W288" i="50"/>
  <c r="V288" i="50"/>
  <c r="U288" i="50"/>
  <c r="Q288" i="50"/>
  <c r="P288" i="50"/>
  <c r="O288" i="50"/>
  <c r="N288" i="50"/>
  <c r="L288" i="50"/>
  <c r="K288" i="50"/>
  <c r="J288" i="50"/>
  <c r="I288" i="50"/>
  <c r="H288" i="50"/>
  <c r="AF287" i="50"/>
  <c r="AF288" i="50" s="1"/>
  <c r="Z287" i="50"/>
  <c r="Y287" i="50"/>
  <c r="Y288" i="50" s="1"/>
  <c r="S287" i="50"/>
  <c r="R287" i="50"/>
  <c r="R288" i="50" s="1"/>
  <c r="M287" i="50"/>
  <c r="AG287" i="50" s="1"/>
  <c r="L287" i="50"/>
  <c r="AE286" i="50"/>
  <c r="AD286" i="50"/>
  <c r="AC286" i="50"/>
  <c r="AB286" i="50"/>
  <c r="Y286" i="50"/>
  <c r="X286" i="50"/>
  <c r="W286" i="50"/>
  <c r="V286" i="50"/>
  <c r="U286" i="50"/>
  <c r="Q286" i="50"/>
  <c r="P286" i="50"/>
  <c r="O286" i="50"/>
  <c r="N286" i="50"/>
  <c r="K286" i="50"/>
  <c r="J286" i="50"/>
  <c r="I286" i="50"/>
  <c r="H286" i="50"/>
  <c r="AF285" i="50"/>
  <c r="AF286" i="50" s="1"/>
  <c r="Z285" i="50"/>
  <c r="Y285" i="50"/>
  <c r="S285" i="50"/>
  <c r="R285" i="50"/>
  <c r="R286" i="50" s="1"/>
  <c r="M285" i="50"/>
  <c r="AG285" i="50" s="1"/>
  <c r="L285" i="50"/>
  <c r="L286" i="50" s="1"/>
  <c r="AA285" i="50" s="1"/>
  <c r="AE284" i="50"/>
  <c r="AD284" i="50"/>
  <c r="AC284" i="50"/>
  <c r="AB284" i="50"/>
  <c r="X284" i="50"/>
  <c r="W284" i="50"/>
  <c r="V284" i="50"/>
  <c r="U284" i="50"/>
  <c r="Q284" i="50"/>
  <c r="P284" i="50"/>
  <c r="O284" i="50"/>
  <c r="N284" i="50"/>
  <c r="L284" i="50"/>
  <c r="K284" i="50"/>
  <c r="J284" i="50"/>
  <c r="I284" i="50"/>
  <c r="H284" i="50"/>
  <c r="AF283" i="50"/>
  <c r="AF284" i="50" s="1"/>
  <c r="Z283" i="50"/>
  <c r="Y283" i="50"/>
  <c r="Y284" i="50" s="1"/>
  <c r="S283" i="50"/>
  <c r="R283" i="50"/>
  <c r="R284" i="50" s="1"/>
  <c r="M283" i="50"/>
  <c r="L283" i="50"/>
  <c r="AE282" i="50"/>
  <c r="AD282" i="50"/>
  <c r="AC282" i="50"/>
  <c r="AB282" i="50"/>
  <c r="X282" i="50"/>
  <c r="W282" i="50"/>
  <c r="V282" i="50"/>
  <c r="U282" i="50"/>
  <c r="Q282" i="50"/>
  <c r="P282" i="50"/>
  <c r="O282" i="50"/>
  <c r="N282" i="50"/>
  <c r="K282" i="50"/>
  <c r="J282" i="50"/>
  <c r="I282" i="50"/>
  <c r="H282" i="50"/>
  <c r="AG281" i="50"/>
  <c r="AF281" i="50"/>
  <c r="AF282" i="50" s="1"/>
  <c r="Z281" i="50"/>
  <c r="Y281" i="50"/>
  <c r="Y282" i="50" s="1"/>
  <c r="S281" i="50"/>
  <c r="R281" i="50"/>
  <c r="R282" i="50" s="1"/>
  <c r="M281" i="50"/>
  <c r="L281" i="50"/>
  <c r="L282" i="50" s="1"/>
  <c r="AA281" i="50" s="1"/>
  <c r="AE280" i="50"/>
  <c r="AD280" i="50"/>
  <c r="AC280" i="50"/>
  <c r="AB280" i="50"/>
  <c r="X280" i="50"/>
  <c r="W280" i="50"/>
  <c r="V280" i="50"/>
  <c r="U280" i="50"/>
  <c r="Q280" i="50"/>
  <c r="P280" i="50"/>
  <c r="O280" i="50"/>
  <c r="N280" i="50"/>
  <c r="L280" i="50"/>
  <c r="K280" i="50"/>
  <c r="J280" i="50"/>
  <c r="I280" i="50"/>
  <c r="H280" i="50"/>
  <c r="AF279" i="50"/>
  <c r="AF280" i="50" s="1"/>
  <c r="AA279" i="50"/>
  <c r="Z279" i="50"/>
  <c r="Y279" i="50"/>
  <c r="Y280" i="50" s="1"/>
  <c r="S279" i="50"/>
  <c r="R279" i="50"/>
  <c r="R280" i="50" s="1"/>
  <c r="M279" i="50"/>
  <c r="AG279" i="50" s="1"/>
  <c r="L279" i="50"/>
  <c r="AE278" i="50"/>
  <c r="AD278" i="50"/>
  <c r="AC278" i="50"/>
  <c r="AB278" i="50"/>
  <c r="X278" i="50"/>
  <c r="W278" i="50"/>
  <c r="V278" i="50"/>
  <c r="U278" i="50"/>
  <c r="Q278" i="50"/>
  <c r="P278" i="50"/>
  <c r="O278" i="50"/>
  <c r="N278" i="50"/>
  <c r="K278" i="50"/>
  <c r="J278" i="50"/>
  <c r="I278" i="50"/>
  <c r="H278" i="50"/>
  <c r="AF277" i="50"/>
  <c r="AF278" i="50" s="1"/>
  <c r="Z277" i="50"/>
  <c r="Y277" i="50"/>
  <c r="Y278" i="50" s="1"/>
  <c r="S277" i="50"/>
  <c r="R277" i="50"/>
  <c r="R278" i="50" s="1"/>
  <c r="M277" i="50"/>
  <c r="AG277" i="50" s="1"/>
  <c r="L277" i="50"/>
  <c r="L278" i="50" s="1"/>
  <c r="AE276" i="50"/>
  <c r="AD276" i="50"/>
  <c r="AC276" i="50"/>
  <c r="AB276" i="50"/>
  <c r="X276" i="50"/>
  <c r="W276" i="50"/>
  <c r="V276" i="50"/>
  <c r="U276" i="50"/>
  <c r="Q276" i="50"/>
  <c r="P276" i="50"/>
  <c r="O276" i="50"/>
  <c r="N276" i="50"/>
  <c r="L276" i="50"/>
  <c r="K276" i="50"/>
  <c r="J276" i="50"/>
  <c r="I276" i="50"/>
  <c r="H276" i="50"/>
  <c r="AF275" i="50"/>
  <c r="AF276" i="50" s="1"/>
  <c r="Z275" i="50"/>
  <c r="Y275" i="50"/>
  <c r="Y276" i="50" s="1"/>
  <c r="AA275" i="50" s="1"/>
  <c r="S275" i="50"/>
  <c r="R275" i="50"/>
  <c r="R276" i="50" s="1"/>
  <c r="M275" i="50"/>
  <c r="L275" i="50"/>
  <c r="AF274" i="50"/>
  <c r="AE274" i="50"/>
  <c r="AD274" i="50"/>
  <c r="AC274" i="50"/>
  <c r="AB274" i="50"/>
  <c r="X274" i="50"/>
  <c r="W274" i="50"/>
  <c r="V274" i="50"/>
  <c r="U274" i="50"/>
  <c r="Q274" i="50"/>
  <c r="P274" i="50"/>
  <c r="O274" i="50"/>
  <c r="N274" i="50"/>
  <c r="K274" i="50"/>
  <c r="J274" i="50"/>
  <c r="I274" i="50"/>
  <c r="H274" i="50"/>
  <c r="AF273" i="50"/>
  <c r="Z273" i="50"/>
  <c r="Y273" i="50"/>
  <c r="Y274" i="50" s="1"/>
  <c r="S273" i="50"/>
  <c r="R273" i="50"/>
  <c r="R274" i="50" s="1"/>
  <c r="M273" i="50"/>
  <c r="AG273" i="50" s="1"/>
  <c r="L273" i="50"/>
  <c r="L274" i="50" s="1"/>
  <c r="AE272" i="50"/>
  <c r="AD272" i="50"/>
  <c r="AC272" i="50"/>
  <c r="AB272" i="50"/>
  <c r="X272" i="50"/>
  <c r="W272" i="50"/>
  <c r="V272" i="50"/>
  <c r="U272" i="50"/>
  <c r="Q272" i="50"/>
  <c r="P272" i="50"/>
  <c r="O272" i="50"/>
  <c r="N272" i="50"/>
  <c r="L272" i="50"/>
  <c r="K272" i="50"/>
  <c r="J272" i="50"/>
  <c r="I272" i="50"/>
  <c r="H272" i="50"/>
  <c r="AF271" i="50"/>
  <c r="AF272" i="50" s="1"/>
  <c r="Z271" i="50"/>
  <c r="Y271" i="50"/>
  <c r="Y272" i="50" s="1"/>
  <c r="S271" i="50"/>
  <c r="R271" i="50"/>
  <c r="R272" i="50" s="1"/>
  <c r="M271" i="50"/>
  <c r="AG271" i="50" s="1"/>
  <c r="L271" i="50"/>
  <c r="AE270" i="50"/>
  <c r="AD270" i="50"/>
  <c r="AC270" i="50"/>
  <c r="AB270" i="50"/>
  <c r="X270" i="50"/>
  <c r="W270" i="50"/>
  <c r="V270" i="50"/>
  <c r="U270" i="50"/>
  <c r="Q270" i="50"/>
  <c r="P270" i="50"/>
  <c r="O270" i="50"/>
  <c r="N270" i="50"/>
  <c r="K270" i="50"/>
  <c r="J270" i="50"/>
  <c r="I270" i="50"/>
  <c r="H270" i="50"/>
  <c r="AF269" i="50"/>
  <c r="AF270" i="50" s="1"/>
  <c r="Z269" i="50"/>
  <c r="Y269" i="50"/>
  <c r="Y270" i="50" s="1"/>
  <c r="S269" i="50"/>
  <c r="R269" i="50"/>
  <c r="R270" i="50" s="1"/>
  <c r="M269" i="50"/>
  <c r="AG269" i="50" s="1"/>
  <c r="L269" i="50"/>
  <c r="L270" i="50" s="1"/>
  <c r="AE268" i="50"/>
  <c r="AD268" i="50"/>
  <c r="AC268" i="50"/>
  <c r="AB268" i="50"/>
  <c r="X268" i="50"/>
  <c r="W268" i="50"/>
  <c r="V268" i="50"/>
  <c r="U268" i="50"/>
  <c r="R268" i="50"/>
  <c r="Q268" i="50"/>
  <c r="P268" i="50"/>
  <c r="O268" i="50"/>
  <c r="N268" i="50"/>
  <c r="L268" i="50"/>
  <c r="K268" i="50"/>
  <c r="J268" i="50"/>
  <c r="I268" i="50"/>
  <c r="H268" i="50"/>
  <c r="AF267" i="50"/>
  <c r="AF268" i="50" s="1"/>
  <c r="AA267" i="50"/>
  <c r="Z267" i="50"/>
  <c r="Y267" i="50"/>
  <c r="Y268" i="50" s="1"/>
  <c r="S267" i="50"/>
  <c r="R267" i="50"/>
  <c r="M267" i="50"/>
  <c r="AG267" i="50" s="1"/>
  <c r="L267" i="50"/>
  <c r="AF266" i="50"/>
  <c r="AE266" i="50"/>
  <c r="AD266" i="50"/>
  <c r="AC266" i="50"/>
  <c r="AB266" i="50"/>
  <c r="X266" i="50"/>
  <c r="W266" i="50"/>
  <c r="V266" i="50"/>
  <c r="U266" i="50"/>
  <c r="Q266" i="50"/>
  <c r="P266" i="50"/>
  <c r="O266" i="50"/>
  <c r="N266" i="50"/>
  <c r="K266" i="50"/>
  <c r="J266" i="50"/>
  <c r="I266" i="50"/>
  <c r="H266" i="50"/>
  <c r="AG265" i="50"/>
  <c r="AF265" i="50"/>
  <c r="Z265" i="50"/>
  <c r="Y265" i="50"/>
  <c r="Y266" i="50" s="1"/>
  <c r="S265" i="50"/>
  <c r="R265" i="50"/>
  <c r="R266" i="50" s="1"/>
  <c r="M265" i="50"/>
  <c r="L265" i="50"/>
  <c r="L266" i="50" s="1"/>
  <c r="AA265" i="50" s="1"/>
  <c r="AE264" i="50"/>
  <c r="AD264" i="50"/>
  <c r="AC264" i="50"/>
  <c r="AB264" i="50"/>
  <c r="X264" i="50"/>
  <c r="W264" i="50"/>
  <c r="V264" i="50"/>
  <c r="U264" i="50"/>
  <c r="Q264" i="50"/>
  <c r="P264" i="50"/>
  <c r="O264" i="50"/>
  <c r="N264" i="50"/>
  <c r="L264" i="50"/>
  <c r="K264" i="50"/>
  <c r="J264" i="50"/>
  <c r="I264" i="50"/>
  <c r="H264" i="50"/>
  <c r="AF263" i="50"/>
  <c r="AF264" i="50" s="1"/>
  <c r="AA263" i="50"/>
  <c r="Z263" i="50"/>
  <c r="Y263" i="50"/>
  <c r="Y264" i="50" s="1"/>
  <c r="S263" i="50"/>
  <c r="R263" i="50"/>
  <c r="R264" i="50" s="1"/>
  <c r="M263" i="50"/>
  <c r="L263" i="50"/>
  <c r="AE262" i="50"/>
  <c r="AD262" i="50"/>
  <c r="AC262" i="50"/>
  <c r="AB262" i="50"/>
  <c r="X262" i="50"/>
  <c r="W262" i="50"/>
  <c r="V262" i="50"/>
  <c r="U262" i="50"/>
  <c r="Q262" i="50"/>
  <c r="P262" i="50"/>
  <c r="O262" i="50"/>
  <c r="N262" i="50"/>
  <c r="K262" i="50"/>
  <c r="J262" i="50"/>
  <c r="I262" i="50"/>
  <c r="H262" i="50"/>
  <c r="AF261" i="50"/>
  <c r="AF262" i="50" s="1"/>
  <c r="Z261" i="50"/>
  <c r="Y261" i="50"/>
  <c r="Y262" i="50" s="1"/>
  <c r="S261" i="50"/>
  <c r="R261" i="50"/>
  <c r="R262" i="50" s="1"/>
  <c r="M261" i="50"/>
  <c r="AG261" i="50" s="1"/>
  <c r="L261" i="50"/>
  <c r="L262" i="50" s="1"/>
  <c r="AE260" i="50"/>
  <c r="AD260" i="50"/>
  <c r="AC260" i="50"/>
  <c r="AB260" i="50"/>
  <c r="X260" i="50"/>
  <c r="W260" i="50"/>
  <c r="V260" i="50"/>
  <c r="U260" i="50"/>
  <c r="R260" i="50"/>
  <c r="Q260" i="50"/>
  <c r="P260" i="50"/>
  <c r="O260" i="50"/>
  <c r="N260" i="50"/>
  <c r="L260" i="50"/>
  <c r="K260" i="50"/>
  <c r="J260" i="50"/>
  <c r="I260" i="50"/>
  <c r="H260" i="50"/>
  <c r="AF259" i="50"/>
  <c r="AF260" i="50" s="1"/>
  <c r="Z259" i="50"/>
  <c r="Y259" i="50"/>
  <c r="Y260" i="50" s="1"/>
  <c r="S259" i="50"/>
  <c r="R259" i="50"/>
  <c r="M259" i="50"/>
  <c r="L259" i="50"/>
  <c r="AF258" i="50"/>
  <c r="AG257" i="50" s="1"/>
  <c r="AE258" i="50"/>
  <c r="AD258" i="50"/>
  <c r="AC258" i="50"/>
  <c r="AB258" i="50"/>
  <c r="X258" i="50"/>
  <c r="W258" i="50"/>
  <c r="V258" i="50"/>
  <c r="U258" i="50"/>
  <c r="Q258" i="50"/>
  <c r="P258" i="50"/>
  <c r="O258" i="50"/>
  <c r="N258" i="50"/>
  <c r="K258" i="50"/>
  <c r="J258" i="50"/>
  <c r="I258" i="50"/>
  <c r="H258" i="50"/>
  <c r="AF257" i="50"/>
  <c r="Z257" i="50"/>
  <c r="Y257" i="50"/>
  <c r="Y258" i="50" s="1"/>
  <c r="S257" i="50"/>
  <c r="R257" i="50"/>
  <c r="R258" i="50" s="1"/>
  <c r="M257" i="50"/>
  <c r="L257" i="50"/>
  <c r="L258" i="50" s="1"/>
  <c r="AE256" i="50"/>
  <c r="AD256" i="50"/>
  <c r="AC256" i="50"/>
  <c r="AB256" i="50"/>
  <c r="X256" i="50"/>
  <c r="W256" i="50"/>
  <c r="V256" i="50"/>
  <c r="U256" i="50"/>
  <c r="Q256" i="50"/>
  <c r="P256" i="50"/>
  <c r="O256" i="50"/>
  <c r="N256" i="50"/>
  <c r="L256" i="50"/>
  <c r="K256" i="50"/>
  <c r="J256" i="50"/>
  <c r="I256" i="50"/>
  <c r="H256" i="50"/>
  <c r="AF255" i="50"/>
  <c r="AF256" i="50" s="1"/>
  <c r="Z255" i="50"/>
  <c r="Y255" i="50"/>
  <c r="Y256" i="50" s="1"/>
  <c r="S255" i="50"/>
  <c r="R255" i="50"/>
  <c r="R256" i="50" s="1"/>
  <c r="M255" i="50"/>
  <c r="AG255" i="50" s="1"/>
  <c r="L255" i="50"/>
  <c r="AE254" i="50"/>
  <c r="AD254" i="50"/>
  <c r="AC254" i="50"/>
  <c r="AB254" i="50"/>
  <c r="X254" i="50"/>
  <c r="W254" i="50"/>
  <c r="V254" i="50"/>
  <c r="U254" i="50"/>
  <c r="Q254" i="50"/>
  <c r="P254" i="50"/>
  <c r="O254" i="50"/>
  <c r="N254" i="50"/>
  <c r="K254" i="50"/>
  <c r="J254" i="50"/>
  <c r="I254" i="50"/>
  <c r="H254" i="50"/>
  <c r="AF253" i="50"/>
  <c r="AF254" i="50" s="1"/>
  <c r="Z253" i="50"/>
  <c r="Y253" i="50"/>
  <c r="Y254" i="50" s="1"/>
  <c r="S253" i="50"/>
  <c r="R253" i="50"/>
  <c r="R254" i="50" s="1"/>
  <c r="M253" i="50"/>
  <c r="AG253" i="50" s="1"/>
  <c r="L253" i="50"/>
  <c r="L254" i="50" s="1"/>
  <c r="AE252" i="50"/>
  <c r="AD252" i="50"/>
  <c r="AC252" i="50"/>
  <c r="AB252" i="50"/>
  <c r="X252" i="50"/>
  <c r="W252" i="50"/>
  <c r="V252" i="50"/>
  <c r="U252" i="50"/>
  <c r="R252" i="50"/>
  <c r="Q252" i="50"/>
  <c r="P252" i="50"/>
  <c r="O252" i="50"/>
  <c r="N252" i="50"/>
  <c r="L252" i="50"/>
  <c r="K252" i="50"/>
  <c r="J252" i="50"/>
  <c r="I252" i="50"/>
  <c r="H252" i="50"/>
  <c r="AF251" i="50"/>
  <c r="AF252" i="50" s="1"/>
  <c r="AA251" i="50"/>
  <c r="Z251" i="50"/>
  <c r="Y251" i="50"/>
  <c r="Y252" i="50" s="1"/>
  <c r="S251" i="50"/>
  <c r="R251" i="50"/>
  <c r="M251" i="50"/>
  <c r="AG251" i="50" s="1"/>
  <c r="L251" i="50"/>
  <c r="AF250" i="50"/>
  <c r="AE250" i="50"/>
  <c r="AD250" i="50"/>
  <c r="AC250" i="50"/>
  <c r="AB250" i="50"/>
  <c r="X250" i="50"/>
  <c r="W250" i="50"/>
  <c r="V250" i="50"/>
  <c r="U250" i="50"/>
  <c r="Q250" i="50"/>
  <c r="P250" i="50"/>
  <c r="O250" i="50"/>
  <c r="N250" i="50"/>
  <c r="K250" i="50"/>
  <c r="J250" i="50"/>
  <c r="I250" i="50"/>
  <c r="H250" i="50"/>
  <c r="AG249" i="50"/>
  <c r="AF249" i="50"/>
  <c r="Z249" i="50"/>
  <c r="Y249" i="50"/>
  <c r="Y250" i="50" s="1"/>
  <c r="S249" i="50"/>
  <c r="R249" i="50"/>
  <c r="R250" i="50" s="1"/>
  <c r="M249" i="50"/>
  <c r="L249" i="50"/>
  <c r="L250" i="50" s="1"/>
  <c r="AA249" i="50" s="1"/>
  <c r="AE248" i="50"/>
  <c r="AD248" i="50"/>
  <c r="AC248" i="50"/>
  <c r="AB248" i="50"/>
  <c r="X248" i="50"/>
  <c r="W248" i="50"/>
  <c r="V248" i="50"/>
  <c r="U248" i="50"/>
  <c r="Q248" i="50"/>
  <c r="P248" i="50"/>
  <c r="O248" i="50"/>
  <c r="N248" i="50"/>
  <c r="L248" i="50"/>
  <c r="K248" i="50"/>
  <c r="J248" i="50"/>
  <c r="I248" i="50"/>
  <c r="H248" i="50"/>
  <c r="AF247" i="50"/>
  <c r="AF248" i="50" s="1"/>
  <c r="AA247" i="50"/>
  <c r="Z247" i="50"/>
  <c r="Y247" i="50"/>
  <c r="Y248" i="50" s="1"/>
  <c r="S247" i="50"/>
  <c r="R247" i="50"/>
  <c r="R248" i="50" s="1"/>
  <c r="M247" i="50"/>
  <c r="L247" i="50"/>
  <c r="AE246" i="50"/>
  <c r="AD246" i="50"/>
  <c r="AC246" i="50"/>
  <c r="AB246" i="50"/>
  <c r="Y246" i="50"/>
  <c r="X246" i="50"/>
  <c r="W246" i="50"/>
  <c r="V246" i="50"/>
  <c r="U246" i="50"/>
  <c r="Q246" i="50"/>
  <c r="P246" i="50"/>
  <c r="O246" i="50"/>
  <c r="N246" i="50"/>
  <c r="K246" i="50"/>
  <c r="J246" i="50"/>
  <c r="I246" i="50"/>
  <c r="H246" i="50"/>
  <c r="AF245" i="50"/>
  <c r="AF246" i="50" s="1"/>
  <c r="Z245" i="50"/>
  <c r="Y245" i="50"/>
  <c r="S245" i="50"/>
  <c r="R245" i="50"/>
  <c r="R246" i="50" s="1"/>
  <c r="M245" i="50"/>
  <c r="AG245" i="50" s="1"/>
  <c r="L245" i="50"/>
  <c r="L246" i="50" s="1"/>
  <c r="AE244" i="50"/>
  <c r="AD244" i="50"/>
  <c r="AC244" i="50"/>
  <c r="AB244" i="50"/>
  <c r="X244" i="50"/>
  <c r="W244" i="50"/>
  <c r="V244" i="50"/>
  <c r="U244" i="50"/>
  <c r="R244" i="50"/>
  <c r="Q244" i="50"/>
  <c r="P244" i="50"/>
  <c r="O244" i="50"/>
  <c r="N244" i="50"/>
  <c r="L244" i="50"/>
  <c r="K244" i="50"/>
  <c r="J244" i="50"/>
  <c r="I244" i="50"/>
  <c r="H244" i="50"/>
  <c r="AF243" i="50"/>
  <c r="AF244" i="50" s="1"/>
  <c r="Z243" i="50"/>
  <c r="Y243" i="50"/>
  <c r="Y244" i="50" s="1"/>
  <c r="S243" i="50"/>
  <c r="R243" i="50"/>
  <c r="M243" i="50"/>
  <c r="L243" i="50"/>
  <c r="AF242" i="50"/>
  <c r="AG241" i="50" s="1"/>
  <c r="AE242" i="50"/>
  <c r="AD242" i="50"/>
  <c r="AC242" i="50"/>
  <c r="AB242" i="50"/>
  <c r="X242" i="50"/>
  <c r="W242" i="50"/>
  <c r="V242" i="50"/>
  <c r="U242" i="50"/>
  <c r="Q242" i="50"/>
  <c r="P242" i="50"/>
  <c r="O242" i="50"/>
  <c r="N242" i="50"/>
  <c r="K242" i="50"/>
  <c r="J242" i="50"/>
  <c r="I242" i="50"/>
  <c r="H242" i="50"/>
  <c r="AF241" i="50"/>
  <c r="Z241" i="50"/>
  <c r="Y241" i="50"/>
  <c r="Y242" i="50" s="1"/>
  <c r="S241" i="50"/>
  <c r="R241" i="50"/>
  <c r="R242" i="50" s="1"/>
  <c r="M241" i="50"/>
  <c r="L241" i="50"/>
  <c r="L242" i="50" s="1"/>
  <c r="AE240" i="50"/>
  <c r="AD240" i="50"/>
  <c r="AC240" i="50"/>
  <c r="AB240" i="50"/>
  <c r="X240" i="50"/>
  <c r="W240" i="50"/>
  <c r="V240" i="50"/>
  <c r="U240" i="50"/>
  <c r="Q240" i="50"/>
  <c r="P240" i="50"/>
  <c r="O240" i="50"/>
  <c r="N240" i="50"/>
  <c r="L240" i="50"/>
  <c r="K240" i="50"/>
  <c r="J240" i="50"/>
  <c r="I240" i="50"/>
  <c r="H240" i="50"/>
  <c r="AF239" i="50"/>
  <c r="AF240" i="50" s="1"/>
  <c r="Z239" i="50"/>
  <c r="Y239" i="50"/>
  <c r="Y240" i="50" s="1"/>
  <c r="S239" i="50"/>
  <c r="R239" i="50"/>
  <c r="R240" i="50" s="1"/>
  <c r="M239" i="50"/>
  <c r="AG239" i="50" s="1"/>
  <c r="L239" i="50"/>
  <c r="AE238" i="50"/>
  <c r="AD238" i="50"/>
  <c r="AC238" i="50"/>
  <c r="AB238" i="50"/>
  <c r="X238" i="50"/>
  <c r="W238" i="50"/>
  <c r="V238" i="50"/>
  <c r="U238" i="50"/>
  <c r="Q238" i="50"/>
  <c r="P238" i="50"/>
  <c r="O238" i="50"/>
  <c r="N238" i="50"/>
  <c r="K238" i="50"/>
  <c r="J238" i="50"/>
  <c r="I238" i="50"/>
  <c r="H238" i="50"/>
  <c r="AF237" i="50"/>
  <c r="AF238" i="50" s="1"/>
  <c r="Z237" i="50"/>
  <c r="Y237" i="50"/>
  <c r="Y238" i="50" s="1"/>
  <c r="S237" i="50"/>
  <c r="R237" i="50"/>
  <c r="R238" i="50" s="1"/>
  <c r="M237" i="50"/>
  <c r="AG237" i="50" s="1"/>
  <c r="L237" i="50"/>
  <c r="L238" i="50" s="1"/>
  <c r="AE236" i="50"/>
  <c r="AD236" i="50"/>
  <c r="AC236" i="50"/>
  <c r="AB236" i="50"/>
  <c r="X236" i="50"/>
  <c r="W236" i="50"/>
  <c r="V236" i="50"/>
  <c r="U236" i="50"/>
  <c r="R236" i="50"/>
  <c r="Q236" i="50"/>
  <c r="P236" i="50"/>
  <c r="O236" i="50"/>
  <c r="N236" i="50"/>
  <c r="L236" i="50"/>
  <c r="K236" i="50"/>
  <c r="J236" i="50"/>
  <c r="I236" i="50"/>
  <c r="H236" i="50"/>
  <c r="AF235" i="50"/>
  <c r="AF236" i="50" s="1"/>
  <c r="Z235" i="50"/>
  <c r="Y235" i="50"/>
  <c r="Y236" i="50" s="1"/>
  <c r="AA235" i="50" s="1"/>
  <c r="S235" i="50"/>
  <c r="R235" i="50"/>
  <c r="M235" i="50"/>
  <c r="AG235" i="50" s="1"/>
  <c r="L235" i="50"/>
  <c r="AF234" i="50"/>
  <c r="AE234" i="50"/>
  <c r="AD234" i="50"/>
  <c r="AC234" i="50"/>
  <c r="AB234" i="50"/>
  <c r="X234" i="50"/>
  <c r="W234" i="50"/>
  <c r="V234" i="50"/>
  <c r="U234" i="50"/>
  <c r="Q234" i="50"/>
  <c r="P234" i="50"/>
  <c r="O234" i="50"/>
  <c r="N234" i="50"/>
  <c r="K234" i="50"/>
  <c r="J234" i="50"/>
  <c r="I234" i="50"/>
  <c r="H234" i="50"/>
  <c r="AG233" i="50"/>
  <c r="AF233" i="50"/>
  <c r="Z233" i="50"/>
  <c r="Y233" i="50"/>
  <c r="Y234" i="50" s="1"/>
  <c r="S233" i="50"/>
  <c r="R233" i="50"/>
  <c r="R234" i="50" s="1"/>
  <c r="M233" i="50"/>
  <c r="L233" i="50"/>
  <c r="L234" i="50" s="1"/>
  <c r="AA233" i="50" s="1"/>
  <c r="AE232" i="50"/>
  <c r="AD232" i="50"/>
  <c r="AC232" i="50"/>
  <c r="AB232" i="50"/>
  <c r="X232" i="50"/>
  <c r="W232" i="50"/>
  <c r="V232" i="50"/>
  <c r="U232" i="50"/>
  <c r="Q232" i="50"/>
  <c r="P232" i="50"/>
  <c r="O232" i="50"/>
  <c r="N232" i="50"/>
  <c r="L232" i="50"/>
  <c r="K232" i="50"/>
  <c r="J232" i="50"/>
  <c r="I232" i="50"/>
  <c r="H232" i="50"/>
  <c r="AF231" i="50"/>
  <c r="AF232" i="50" s="1"/>
  <c r="AA231" i="50"/>
  <c r="Z231" i="50"/>
  <c r="Y231" i="50"/>
  <c r="Y232" i="50" s="1"/>
  <c r="S231" i="50"/>
  <c r="R231" i="50"/>
  <c r="R232" i="50" s="1"/>
  <c r="M231" i="50"/>
  <c r="AG231" i="50" s="1"/>
  <c r="L231" i="50"/>
  <c r="AE230" i="50"/>
  <c r="AD230" i="50"/>
  <c r="AC230" i="50"/>
  <c r="AB230" i="50"/>
  <c r="Y230" i="50"/>
  <c r="X230" i="50"/>
  <c r="W230" i="50"/>
  <c r="V230" i="50"/>
  <c r="U230" i="50"/>
  <c r="Q230" i="50"/>
  <c r="P230" i="50"/>
  <c r="O230" i="50"/>
  <c r="N230" i="50"/>
  <c r="K230" i="50"/>
  <c r="J230" i="50"/>
  <c r="I230" i="50"/>
  <c r="H230" i="50"/>
  <c r="AF229" i="50"/>
  <c r="AF230" i="50" s="1"/>
  <c r="Z229" i="50"/>
  <c r="Y229" i="50"/>
  <c r="S229" i="50"/>
  <c r="R229" i="50"/>
  <c r="R230" i="50" s="1"/>
  <c r="M229" i="50"/>
  <c r="AG229" i="50" s="1"/>
  <c r="L229" i="50"/>
  <c r="L230" i="50" s="1"/>
  <c r="AE228" i="50"/>
  <c r="AD228" i="50"/>
  <c r="AC228" i="50"/>
  <c r="AB228" i="50"/>
  <c r="X228" i="50"/>
  <c r="W228" i="50"/>
  <c r="V228" i="50"/>
  <c r="U228" i="50"/>
  <c r="R228" i="50"/>
  <c r="Q228" i="50"/>
  <c r="P228" i="50"/>
  <c r="O228" i="50"/>
  <c r="N228" i="50"/>
  <c r="K228" i="50"/>
  <c r="J228" i="50"/>
  <c r="I228" i="50"/>
  <c r="H228" i="50"/>
  <c r="AG227" i="50"/>
  <c r="AF227" i="50"/>
  <c r="AF228" i="50" s="1"/>
  <c r="Z227" i="50"/>
  <c r="Y227" i="50"/>
  <c r="Y228" i="50" s="1"/>
  <c r="S227" i="50"/>
  <c r="R227" i="50"/>
  <c r="M227" i="50"/>
  <c r="L227" i="50"/>
  <c r="L228" i="50" s="1"/>
  <c r="AF226" i="50"/>
  <c r="AE226" i="50"/>
  <c r="AD226" i="50"/>
  <c r="AC226" i="50"/>
  <c r="AB226" i="50"/>
  <c r="X226" i="50"/>
  <c r="W226" i="50"/>
  <c r="V226" i="50"/>
  <c r="U226" i="50"/>
  <c r="R226" i="50"/>
  <c r="Q226" i="50"/>
  <c r="P226" i="50"/>
  <c r="O226" i="50"/>
  <c r="N226" i="50"/>
  <c r="K226" i="50"/>
  <c r="J226" i="50"/>
  <c r="I226" i="50"/>
  <c r="H226" i="50"/>
  <c r="AF225" i="50"/>
  <c r="Z225" i="50"/>
  <c r="Y225" i="50"/>
  <c r="Y226" i="50" s="1"/>
  <c r="S225" i="50"/>
  <c r="R225" i="50"/>
  <c r="M225" i="50"/>
  <c r="AG225" i="50" s="1"/>
  <c r="L225" i="50"/>
  <c r="L226" i="50" s="1"/>
  <c r="T225" i="50" s="1"/>
  <c r="AF224" i="50"/>
  <c r="AE224" i="50"/>
  <c r="AD224" i="50"/>
  <c r="AC224" i="50"/>
  <c r="AB224" i="50"/>
  <c r="X224" i="50"/>
  <c r="W224" i="50"/>
  <c r="V224" i="50"/>
  <c r="U224" i="50"/>
  <c r="R224" i="50"/>
  <c r="Q224" i="50"/>
  <c r="P224" i="50"/>
  <c r="O224" i="50"/>
  <c r="N224" i="50"/>
  <c r="K224" i="50"/>
  <c r="J224" i="50"/>
  <c r="I224" i="50"/>
  <c r="H224" i="50"/>
  <c r="AG223" i="50"/>
  <c r="AF223" i="50"/>
  <c r="Z223" i="50"/>
  <c r="Y223" i="50"/>
  <c r="Y224" i="50" s="1"/>
  <c r="S223" i="50"/>
  <c r="R223" i="50"/>
  <c r="M223" i="50"/>
  <c r="L223" i="50"/>
  <c r="L224" i="50" s="1"/>
  <c r="AF222" i="50"/>
  <c r="AE222" i="50"/>
  <c r="AD222" i="50"/>
  <c r="AC222" i="50"/>
  <c r="AB222" i="50"/>
  <c r="X222" i="50"/>
  <c r="W222" i="50"/>
  <c r="V222" i="50"/>
  <c r="U222" i="50"/>
  <c r="R222" i="50"/>
  <c r="Q222" i="50"/>
  <c r="P222" i="50"/>
  <c r="O222" i="50"/>
  <c r="N222" i="50"/>
  <c r="K222" i="50"/>
  <c r="J222" i="50"/>
  <c r="I222" i="50"/>
  <c r="H222" i="50"/>
  <c r="AF221" i="50"/>
  <c r="Z221" i="50"/>
  <c r="Y221" i="50"/>
  <c r="Y222" i="50" s="1"/>
  <c r="S221" i="50"/>
  <c r="R221" i="50"/>
  <c r="M221" i="50"/>
  <c r="AG221" i="50" s="1"/>
  <c r="L221" i="50"/>
  <c r="L222" i="50" s="1"/>
  <c r="T221" i="50" s="1"/>
  <c r="AF220" i="50"/>
  <c r="AE220" i="50"/>
  <c r="AD220" i="50"/>
  <c r="AC220" i="50"/>
  <c r="AB220" i="50"/>
  <c r="X220" i="50"/>
  <c r="W220" i="50"/>
  <c r="V220" i="50"/>
  <c r="U220" i="50"/>
  <c r="R220" i="50"/>
  <c r="Q220" i="50"/>
  <c r="P220" i="50"/>
  <c r="O220" i="50"/>
  <c r="N220" i="50"/>
  <c r="K220" i="50"/>
  <c r="J220" i="50"/>
  <c r="I220" i="50"/>
  <c r="H220" i="50"/>
  <c r="AG219" i="50"/>
  <c r="AF219" i="50"/>
  <c r="Z219" i="50"/>
  <c r="Y219" i="50"/>
  <c r="Y220" i="50" s="1"/>
  <c r="S219" i="50"/>
  <c r="R219" i="50"/>
  <c r="M219" i="50"/>
  <c r="L219" i="50"/>
  <c r="L220" i="50" s="1"/>
  <c r="AF218" i="50"/>
  <c r="AE218" i="50"/>
  <c r="AD218" i="50"/>
  <c r="AC218" i="50"/>
  <c r="AB218" i="50"/>
  <c r="X218" i="50"/>
  <c r="W218" i="50"/>
  <c r="V218" i="50"/>
  <c r="U218" i="50"/>
  <c r="R218" i="50"/>
  <c r="Q218" i="50"/>
  <c r="P218" i="50"/>
  <c r="O218" i="50"/>
  <c r="N218" i="50"/>
  <c r="K218" i="50"/>
  <c r="J218" i="50"/>
  <c r="I218" i="50"/>
  <c r="H218" i="50"/>
  <c r="AF217" i="50"/>
  <c r="Z217" i="50"/>
  <c r="Y217" i="50"/>
  <c r="Y218" i="50" s="1"/>
  <c r="S217" i="50"/>
  <c r="R217" i="50"/>
  <c r="M217" i="50"/>
  <c r="AG217" i="50" s="1"/>
  <c r="L217" i="50"/>
  <c r="L218" i="50" s="1"/>
  <c r="T217" i="50" s="1"/>
  <c r="AF216" i="50"/>
  <c r="AE216" i="50"/>
  <c r="AD216" i="50"/>
  <c r="AC216" i="50"/>
  <c r="AB216" i="50"/>
  <c r="X216" i="50"/>
  <c r="W216" i="50"/>
  <c r="V216" i="50"/>
  <c r="U216" i="50"/>
  <c r="R216" i="50"/>
  <c r="Q216" i="50"/>
  <c r="P216" i="50"/>
  <c r="O216" i="50"/>
  <c r="N216" i="50"/>
  <c r="K216" i="50"/>
  <c r="J216" i="50"/>
  <c r="I216" i="50"/>
  <c r="H216" i="50"/>
  <c r="AG215" i="50"/>
  <c r="AF215" i="50"/>
  <c r="Z215" i="50"/>
  <c r="Y215" i="50"/>
  <c r="Y216" i="50" s="1"/>
  <c r="S215" i="50"/>
  <c r="R215" i="50"/>
  <c r="M215" i="50"/>
  <c r="L215" i="50"/>
  <c r="L216" i="50" s="1"/>
  <c r="AF214" i="50"/>
  <c r="AE214" i="50"/>
  <c r="AD214" i="50"/>
  <c r="AC214" i="50"/>
  <c r="AB214" i="50"/>
  <c r="X214" i="50"/>
  <c r="W214" i="50"/>
  <c r="V214" i="50"/>
  <c r="U214" i="50"/>
  <c r="R214" i="50"/>
  <c r="Q214" i="50"/>
  <c r="P214" i="50"/>
  <c r="O214" i="50"/>
  <c r="N214" i="50"/>
  <c r="K214" i="50"/>
  <c r="J214" i="50"/>
  <c r="I214" i="50"/>
  <c r="H214" i="50"/>
  <c r="AF213" i="50"/>
  <c r="Z213" i="50"/>
  <c r="Y213" i="50"/>
  <c r="Y214" i="50" s="1"/>
  <c r="S213" i="50"/>
  <c r="R213" i="50"/>
  <c r="M213" i="50"/>
  <c r="AG213" i="50" s="1"/>
  <c r="L213" i="50"/>
  <c r="L214" i="50" s="1"/>
  <c r="T213" i="50" s="1"/>
  <c r="AF212" i="50"/>
  <c r="AE212" i="50"/>
  <c r="AD212" i="50"/>
  <c r="AC212" i="50"/>
  <c r="AB212" i="50"/>
  <c r="X212" i="50"/>
  <c r="W212" i="50"/>
  <c r="V212" i="50"/>
  <c r="U212" i="50"/>
  <c r="R212" i="50"/>
  <c r="Q212" i="50"/>
  <c r="P212" i="50"/>
  <c r="O212" i="50"/>
  <c r="N212" i="50"/>
  <c r="K212" i="50"/>
  <c r="J212" i="50"/>
  <c r="I212" i="50"/>
  <c r="H212" i="50"/>
  <c r="AG211" i="50"/>
  <c r="AF211" i="50"/>
  <c r="Z211" i="50"/>
  <c r="Y211" i="50"/>
  <c r="Y212" i="50" s="1"/>
  <c r="S211" i="50"/>
  <c r="R211" i="50"/>
  <c r="M211" i="50"/>
  <c r="L211" i="50"/>
  <c r="L212" i="50" s="1"/>
  <c r="AF210" i="50"/>
  <c r="AE210" i="50"/>
  <c r="AD210" i="50"/>
  <c r="AC210" i="50"/>
  <c r="AB210" i="50"/>
  <c r="X210" i="50"/>
  <c r="W210" i="50"/>
  <c r="V210" i="50"/>
  <c r="U210" i="50"/>
  <c r="R210" i="50"/>
  <c r="Q210" i="50"/>
  <c r="P210" i="50"/>
  <c r="O210" i="50"/>
  <c r="N210" i="50"/>
  <c r="K210" i="50"/>
  <c r="J210" i="50"/>
  <c r="I210" i="50"/>
  <c r="H210" i="50"/>
  <c r="AF209" i="50"/>
  <c r="Z209" i="50"/>
  <c r="Y209" i="50"/>
  <c r="Y210" i="50" s="1"/>
  <c r="S209" i="50"/>
  <c r="R209" i="50"/>
  <c r="M209" i="50"/>
  <c r="AG209" i="50" s="1"/>
  <c r="L209" i="50"/>
  <c r="L210" i="50" s="1"/>
  <c r="T209" i="50" s="1"/>
  <c r="AF208" i="50"/>
  <c r="AE208" i="50"/>
  <c r="AD208" i="50"/>
  <c r="AC208" i="50"/>
  <c r="AB208" i="50"/>
  <c r="X208" i="50"/>
  <c r="W208" i="50"/>
  <c r="V208" i="50"/>
  <c r="U208" i="50"/>
  <c r="R208" i="50"/>
  <c r="Q208" i="50"/>
  <c r="P208" i="50"/>
  <c r="O208" i="50"/>
  <c r="N208" i="50"/>
  <c r="K208" i="50"/>
  <c r="J208" i="50"/>
  <c r="I208" i="50"/>
  <c r="H208" i="50"/>
  <c r="AG207" i="50"/>
  <c r="AF207" i="50"/>
  <c r="Z207" i="50"/>
  <c r="Y207" i="50"/>
  <c r="Y208" i="50" s="1"/>
  <c r="S207" i="50"/>
  <c r="R207" i="50"/>
  <c r="M207" i="50"/>
  <c r="L207" i="50"/>
  <c r="L208" i="50" s="1"/>
  <c r="AF206" i="50"/>
  <c r="AE206" i="50"/>
  <c r="AD206" i="50"/>
  <c r="AC206" i="50"/>
  <c r="AB206" i="50"/>
  <c r="X206" i="50"/>
  <c r="W206" i="50"/>
  <c r="V206" i="50"/>
  <c r="U206" i="50"/>
  <c r="R206" i="50"/>
  <c r="Q206" i="50"/>
  <c r="P206" i="50"/>
  <c r="O206" i="50"/>
  <c r="N206" i="50"/>
  <c r="K206" i="50"/>
  <c r="J206" i="50"/>
  <c r="I206" i="50"/>
  <c r="H206" i="50"/>
  <c r="AF205" i="50"/>
  <c r="Z205" i="50"/>
  <c r="Y205" i="50"/>
  <c r="Y206" i="50" s="1"/>
  <c r="S205" i="50"/>
  <c r="R205" i="50"/>
  <c r="M205" i="50"/>
  <c r="AG205" i="50" s="1"/>
  <c r="L205" i="50"/>
  <c r="L206" i="50" s="1"/>
  <c r="T205" i="50" s="1"/>
  <c r="AF204" i="50"/>
  <c r="AE204" i="50"/>
  <c r="AD204" i="50"/>
  <c r="AC204" i="50"/>
  <c r="AB204" i="50"/>
  <c r="X204" i="50"/>
  <c r="W204" i="50"/>
  <c r="V204" i="50"/>
  <c r="U204" i="50"/>
  <c r="R204" i="50"/>
  <c r="Q204" i="50"/>
  <c r="P204" i="50"/>
  <c r="O204" i="50"/>
  <c r="N204" i="50"/>
  <c r="K204" i="50"/>
  <c r="J204" i="50"/>
  <c r="I204" i="50"/>
  <c r="H204" i="50"/>
  <c r="AG203" i="50"/>
  <c r="AF203" i="50"/>
  <c r="Z203" i="50"/>
  <c r="Y203" i="50"/>
  <c r="Y204" i="50" s="1"/>
  <c r="S203" i="50"/>
  <c r="R203" i="50"/>
  <c r="M203" i="50"/>
  <c r="L203" i="50"/>
  <c r="L204" i="50" s="1"/>
  <c r="AF202" i="50"/>
  <c r="AE202" i="50"/>
  <c r="AD202" i="50"/>
  <c r="AC202" i="50"/>
  <c r="AB202" i="50"/>
  <c r="X202" i="50"/>
  <c r="W202" i="50"/>
  <c r="V202" i="50"/>
  <c r="U202" i="50"/>
  <c r="R202" i="50"/>
  <c r="Q202" i="50"/>
  <c r="P202" i="50"/>
  <c r="O202" i="50"/>
  <c r="N202" i="50"/>
  <c r="K202" i="50"/>
  <c r="J202" i="50"/>
  <c r="I202" i="50"/>
  <c r="H202" i="50"/>
  <c r="AF201" i="50"/>
  <c r="Z201" i="50"/>
  <c r="Y201" i="50"/>
  <c r="Y202" i="50" s="1"/>
  <c r="S201" i="50"/>
  <c r="R201" i="50"/>
  <c r="M201" i="50"/>
  <c r="AG201" i="50" s="1"/>
  <c r="L201" i="50"/>
  <c r="L202" i="50" s="1"/>
  <c r="T201" i="50" s="1"/>
  <c r="AF200" i="50"/>
  <c r="AE200" i="50"/>
  <c r="AD200" i="50"/>
  <c r="AC200" i="50"/>
  <c r="AB200" i="50"/>
  <c r="X200" i="50"/>
  <c r="W200" i="50"/>
  <c r="V200" i="50"/>
  <c r="U200" i="50"/>
  <c r="R200" i="50"/>
  <c r="Q200" i="50"/>
  <c r="P200" i="50"/>
  <c r="O200" i="50"/>
  <c r="N200" i="50"/>
  <c r="K200" i="50"/>
  <c r="J200" i="50"/>
  <c r="I200" i="50"/>
  <c r="H200" i="50"/>
  <c r="AG199" i="50"/>
  <c r="AF199" i="50"/>
  <c r="Z199" i="50"/>
  <c r="Y199" i="50"/>
  <c r="Y200" i="50" s="1"/>
  <c r="S199" i="50"/>
  <c r="R199" i="50"/>
  <c r="M199" i="50"/>
  <c r="L199" i="50"/>
  <c r="L200" i="50" s="1"/>
  <c r="AF198" i="50"/>
  <c r="AE198" i="50"/>
  <c r="AD198" i="50"/>
  <c r="AC198" i="50"/>
  <c r="AB198" i="50"/>
  <c r="X198" i="50"/>
  <c r="W198" i="50"/>
  <c r="V198" i="50"/>
  <c r="U198" i="50"/>
  <c r="R198" i="50"/>
  <c r="Q198" i="50"/>
  <c r="P198" i="50"/>
  <c r="O198" i="50"/>
  <c r="N198" i="50"/>
  <c r="K198" i="50"/>
  <c r="J198" i="50"/>
  <c r="I198" i="50"/>
  <c r="H198" i="50"/>
  <c r="AF197" i="50"/>
  <c r="Z197" i="50"/>
  <c r="Y197" i="50"/>
  <c r="Y198" i="50" s="1"/>
  <c r="S197" i="50"/>
  <c r="R197" i="50"/>
  <c r="M197" i="50"/>
  <c r="AG197" i="50" s="1"/>
  <c r="L197" i="50"/>
  <c r="L198" i="50" s="1"/>
  <c r="T197" i="50" s="1"/>
  <c r="AF196" i="50"/>
  <c r="AE196" i="50"/>
  <c r="AD196" i="50"/>
  <c r="AC196" i="50"/>
  <c r="AB196" i="50"/>
  <c r="X196" i="50"/>
  <c r="W196" i="50"/>
  <c r="V196" i="50"/>
  <c r="U196" i="50"/>
  <c r="R196" i="50"/>
  <c r="Q196" i="50"/>
  <c r="P196" i="50"/>
  <c r="O196" i="50"/>
  <c r="N196" i="50"/>
  <c r="L196" i="50"/>
  <c r="T195" i="50" s="1"/>
  <c r="K196" i="50"/>
  <c r="J196" i="50"/>
  <c r="I196" i="50"/>
  <c r="H196" i="50"/>
  <c r="AG195" i="50"/>
  <c r="AF195" i="50"/>
  <c r="Z195" i="50"/>
  <c r="Y195" i="50"/>
  <c r="Y196" i="50" s="1"/>
  <c r="AA195" i="50" s="1"/>
  <c r="S195" i="50"/>
  <c r="R195" i="50"/>
  <c r="M195" i="50"/>
  <c r="L195" i="50"/>
  <c r="AF194" i="50"/>
  <c r="AE194" i="50"/>
  <c r="AD194" i="50"/>
  <c r="AC194" i="50"/>
  <c r="AB194" i="50"/>
  <c r="X194" i="50"/>
  <c r="W194" i="50"/>
  <c r="V194" i="50"/>
  <c r="U194" i="50"/>
  <c r="R194" i="50"/>
  <c r="Q194" i="50"/>
  <c r="P194" i="50"/>
  <c r="O194" i="50"/>
  <c r="N194" i="50"/>
  <c r="K194" i="50"/>
  <c r="J194" i="50"/>
  <c r="I194" i="50"/>
  <c r="H194" i="50"/>
  <c r="AF193" i="50"/>
  <c r="AA193" i="50"/>
  <c r="Z193" i="50"/>
  <c r="Y193" i="50"/>
  <c r="Y194" i="50" s="1"/>
  <c r="S193" i="50"/>
  <c r="R193" i="50"/>
  <c r="M193" i="50"/>
  <c r="AG193" i="50" s="1"/>
  <c r="L193" i="50"/>
  <c r="L194" i="50" s="1"/>
  <c r="T193" i="50" s="1"/>
  <c r="AF192" i="50"/>
  <c r="AE192" i="50"/>
  <c r="AD192" i="50"/>
  <c r="AC192" i="50"/>
  <c r="AB192" i="50"/>
  <c r="X192" i="50"/>
  <c r="W192" i="50"/>
  <c r="V192" i="50"/>
  <c r="U192" i="50"/>
  <c r="R192" i="50"/>
  <c r="Q192" i="50"/>
  <c r="P192" i="50"/>
  <c r="O192" i="50"/>
  <c r="N192" i="50"/>
  <c r="L192" i="50"/>
  <c r="T191" i="50" s="1"/>
  <c r="K192" i="50"/>
  <c r="J192" i="50"/>
  <c r="I192" i="50"/>
  <c r="H192" i="50"/>
  <c r="AF191" i="50"/>
  <c r="Z191" i="50"/>
  <c r="Y191" i="50"/>
  <c r="Y192" i="50" s="1"/>
  <c r="AA191" i="50" s="1"/>
  <c r="S191" i="50"/>
  <c r="R191" i="50"/>
  <c r="M191" i="50"/>
  <c r="AG191" i="50" s="1"/>
  <c r="L191" i="50"/>
  <c r="AF190" i="50"/>
  <c r="AE190" i="50"/>
  <c r="AD190" i="50"/>
  <c r="AC190" i="50"/>
  <c r="AB190" i="50"/>
  <c r="X190" i="50"/>
  <c r="W190" i="50"/>
  <c r="V190" i="50"/>
  <c r="U190" i="50"/>
  <c r="R190" i="50"/>
  <c r="Q190" i="50"/>
  <c r="P190" i="50"/>
  <c r="O190" i="50"/>
  <c r="N190" i="50"/>
  <c r="K190" i="50"/>
  <c r="J190" i="50"/>
  <c r="I190" i="50"/>
  <c r="H190" i="50"/>
  <c r="AF189" i="50"/>
  <c r="AA189" i="50"/>
  <c r="Z189" i="50"/>
  <c r="Y189" i="50"/>
  <c r="Y190" i="50" s="1"/>
  <c r="S189" i="50"/>
  <c r="R189" i="50"/>
  <c r="M189" i="50"/>
  <c r="AG189" i="50" s="1"/>
  <c r="L189" i="50"/>
  <c r="L190" i="50" s="1"/>
  <c r="T189" i="50" s="1"/>
  <c r="AF188" i="50"/>
  <c r="AE188" i="50"/>
  <c r="AD188" i="50"/>
  <c r="AC188" i="50"/>
  <c r="AB188" i="50"/>
  <c r="X188" i="50"/>
  <c r="W188" i="50"/>
  <c r="V188" i="50"/>
  <c r="U188" i="50"/>
  <c r="R188" i="50"/>
  <c r="Q188" i="50"/>
  <c r="P188" i="50"/>
  <c r="O188" i="50"/>
  <c r="N188" i="50"/>
  <c r="L188" i="50"/>
  <c r="T187" i="50" s="1"/>
  <c r="K188" i="50"/>
  <c r="J188" i="50"/>
  <c r="I188" i="50"/>
  <c r="H188" i="50"/>
  <c r="AF187" i="50"/>
  <c r="Z187" i="50"/>
  <c r="Y187" i="50"/>
  <c r="Y188" i="50" s="1"/>
  <c r="AA187" i="50" s="1"/>
  <c r="S187" i="50"/>
  <c r="R187" i="50"/>
  <c r="M187" i="50"/>
  <c r="AG187" i="50" s="1"/>
  <c r="L187" i="50"/>
  <c r="AF186" i="50"/>
  <c r="AE186" i="50"/>
  <c r="AD186" i="50"/>
  <c r="AC186" i="50"/>
  <c r="AB186" i="50"/>
  <c r="X186" i="50"/>
  <c r="W186" i="50"/>
  <c r="V186" i="50"/>
  <c r="U186" i="50"/>
  <c r="R186" i="50"/>
  <c r="Q186" i="50"/>
  <c r="P186" i="50"/>
  <c r="O186" i="50"/>
  <c r="N186" i="50"/>
  <c r="K186" i="50"/>
  <c r="J186" i="50"/>
  <c r="I186" i="50"/>
  <c r="H186" i="50"/>
  <c r="AF185" i="50"/>
  <c r="Z185" i="50"/>
  <c r="Y185" i="50"/>
  <c r="Y186" i="50" s="1"/>
  <c r="S185" i="50"/>
  <c r="R185" i="50"/>
  <c r="M185" i="50"/>
  <c r="AG185" i="50" s="1"/>
  <c r="L185" i="50"/>
  <c r="L186" i="50" s="1"/>
  <c r="T185" i="50" s="1"/>
  <c r="AF184" i="50"/>
  <c r="AG183" i="50" s="1"/>
  <c r="AE184" i="50"/>
  <c r="AD184" i="50"/>
  <c r="AC184" i="50"/>
  <c r="AB184" i="50"/>
  <c r="X184" i="50"/>
  <c r="W184" i="50"/>
  <c r="V184" i="50"/>
  <c r="U184" i="50"/>
  <c r="R184" i="50"/>
  <c r="Q184" i="50"/>
  <c r="P184" i="50"/>
  <c r="O184" i="50"/>
  <c r="N184" i="50"/>
  <c r="L184" i="50"/>
  <c r="T183" i="50" s="1"/>
  <c r="K184" i="50"/>
  <c r="J184" i="50"/>
  <c r="I184" i="50"/>
  <c r="H184" i="50"/>
  <c r="AF183" i="50"/>
  <c r="Z183" i="50"/>
  <c r="Y183" i="50"/>
  <c r="Y184" i="50" s="1"/>
  <c r="AA183" i="50" s="1"/>
  <c r="S183" i="50"/>
  <c r="R183" i="50"/>
  <c r="M183" i="50"/>
  <c r="L183" i="50"/>
  <c r="AF182" i="50"/>
  <c r="AE182" i="50"/>
  <c r="AD182" i="50"/>
  <c r="AC182" i="50"/>
  <c r="AB182" i="50"/>
  <c r="X182" i="50"/>
  <c r="W182" i="50"/>
  <c r="V182" i="50"/>
  <c r="U182" i="50"/>
  <c r="R182" i="50"/>
  <c r="Q182" i="50"/>
  <c r="P182" i="50"/>
  <c r="O182" i="50"/>
  <c r="N182" i="50"/>
  <c r="K182" i="50"/>
  <c r="J182" i="50"/>
  <c r="I182" i="50"/>
  <c r="H182" i="50"/>
  <c r="AF181" i="50"/>
  <c r="Z181" i="50"/>
  <c r="Y181" i="50"/>
  <c r="Y182" i="50" s="1"/>
  <c r="S181" i="50"/>
  <c r="R181" i="50"/>
  <c r="M181" i="50"/>
  <c r="AG181" i="50" s="1"/>
  <c r="L181" i="50"/>
  <c r="L182" i="50" s="1"/>
  <c r="T181" i="50" s="1"/>
  <c r="AF180" i="50"/>
  <c r="AE180" i="50"/>
  <c r="AD180" i="50"/>
  <c r="AC180" i="50"/>
  <c r="AB180" i="50"/>
  <c r="X180" i="50"/>
  <c r="W180" i="50"/>
  <c r="V180" i="50"/>
  <c r="U180" i="50"/>
  <c r="R180" i="50"/>
  <c r="Q180" i="50"/>
  <c r="P180" i="50"/>
  <c r="O180" i="50"/>
  <c r="N180" i="50"/>
  <c r="L180" i="50"/>
  <c r="T179" i="50" s="1"/>
  <c r="K180" i="50"/>
  <c r="J180" i="50"/>
  <c r="I180" i="50"/>
  <c r="H180" i="50"/>
  <c r="AG179" i="50"/>
  <c r="AF179" i="50"/>
  <c r="Z179" i="50"/>
  <c r="Y179" i="50"/>
  <c r="Y180" i="50" s="1"/>
  <c r="AA179" i="50" s="1"/>
  <c r="S179" i="50"/>
  <c r="R179" i="50"/>
  <c r="M179" i="50"/>
  <c r="L179" i="50"/>
  <c r="AF178" i="50"/>
  <c r="AE178" i="50"/>
  <c r="AD178" i="50"/>
  <c r="AC178" i="50"/>
  <c r="AB178" i="50"/>
  <c r="X178" i="50"/>
  <c r="W178" i="50"/>
  <c r="V178" i="50"/>
  <c r="U178" i="50"/>
  <c r="R178" i="50"/>
  <c r="Q178" i="50"/>
  <c r="P178" i="50"/>
  <c r="O178" i="50"/>
  <c r="N178" i="50"/>
  <c r="K178" i="50"/>
  <c r="J178" i="50"/>
  <c r="I178" i="50"/>
  <c r="H178" i="50"/>
  <c r="AF177" i="50"/>
  <c r="AA177" i="50"/>
  <c r="Z177" i="50"/>
  <c r="Y177" i="50"/>
  <c r="Y178" i="50" s="1"/>
  <c r="S177" i="50"/>
  <c r="R177" i="50"/>
  <c r="M177" i="50"/>
  <c r="AG177" i="50" s="1"/>
  <c r="L177" i="50"/>
  <c r="L178" i="50" s="1"/>
  <c r="T177" i="50" s="1"/>
  <c r="AF176" i="50"/>
  <c r="AE176" i="50"/>
  <c r="AD176" i="50"/>
  <c r="AC176" i="50"/>
  <c r="AB176" i="50"/>
  <c r="X176" i="50"/>
  <c r="W176" i="50"/>
  <c r="V176" i="50"/>
  <c r="U176" i="50"/>
  <c r="R176" i="50"/>
  <c r="Q176" i="50"/>
  <c r="P176" i="50"/>
  <c r="O176" i="50"/>
  <c r="N176" i="50"/>
  <c r="L176" i="50"/>
  <c r="T175" i="50" s="1"/>
  <c r="K176" i="50"/>
  <c r="J176" i="50"/>
  <c r="I176" i="50"/>
  <c r="H176" i="50"/>
  <c r="AF175" i="50"/>
  <c r="Z175" i="50"/>
  <c r="Y175" i="50"/>
  <c r="Y176" i="50" s="1"/>
  <c r="AA175" i="50" s="1"/>
  <c r="S175" i="50"/>
  <c r="R175" i="50"/>
  <c r="M175" i="50"/>
  <c r="AG175" i="50" s="1"/>
  <c r="L175" i="50"/>
  <c r="AF174" i="50"/>
  <c r="AE174" i="50"/>
  <c r="AD174" i="50"/>
  <c r="AC174" i="50"/>
  <c r="AB174" i="50"/>
  <c r="X174" i="50"/>
  <c r="W174" i="50"/>
  <c r="V174" i="50"/>
  <c r="U174" i="50"/>
  <c r="R174" i="50"/>
  <c r="Q174" i="50"/>
  <c r="P174" i="50"/>
  <c r="O174" i="50"/>
  <c r="N174" i="50"/>
  <c r="K174" i="50"/>
  <c r="J174" i="50"/>
  <c r="I174" i="50"/>
  <c r="H174" i="50"/>
  <c r="AF173" i="50"/>
  <c r="AA173" i="50"/>
  <c r="Z173" i="50"/>
  <c r="Y173" i="50"/>
  <c r="Y174" i="50" s="1"/>
  <c r="S173" i="50"/>
  <c r="R173" i="50"/>
  <c r="M173" i="50"/>
  <c r="AG173" i="50" s="1"/>
  <c r="L173" i="50"/>
  <c r="L174" i="50" s="1"/>
  <c r="T173" i="50" s="1"/>
  <c r="AF172" i="50"/>
  <c r="AE172" i="50"/>
  <c r="AD172" i="50"/>
  <c r="AC172" i="50"/>
  <c r="AB172" i="50"/>
  <c r="X172" i="50"/>
  <c r="W172" i="50"/>
  <c r="V172" i="50"/>
  <c r="U172" i="50"/>
  <c r="R172" i="50"/>
  <c r="Q172" i="50"/>
  <c r="P172" i="50"/>
  <c r="O172" i="50"/>
  <c r="N172" i="50"/>
  <c r="L172" i="50"/>
  <c r="T171" i="50" s="1"/>
  <c r="K172" i="50"/>
  <c r="J172" i="50"/>
  <c r="I172" i="50"/>
  <c r="H172" i="50"/>
  <c r="AF171" i="50"/>
  <c r="Z171" i="50"/>
  <c r="Y171" i="50"/>
  <c r="Y172" i="50" s="1"/>
  <c r="AA171" i="50" s="1"/>
  <c r="S171" i="50"/>
  <c r="R171" i="50"/>
  <c r="M171" i="50"/>
  <c r="AG171" i="50" s="1"/>
  <c r="L171" i="50"/>
  <c r="AF170" i="50"/>
  <c r="AE170" i="50"/>
  <c r="AD170" i="50"/>
  <c r="AC170" i="50"/>
  <c r="AB170" i="50"/>
  <c r="X170" i="50"/>
  <c r="W170" i="50"/>
  <c r="V170" i="50"/>
  <c r="U170" i="50"/>
  <c r="R170" i="50"/>
  <c r="Q170" i="50"/>
  <c r="P170" i="50"/>
  <c r="O170" i="50"/>
  <c r="N170" i="50"/>
  <c r="K170" i="50"/>
  <c r="J170" i="50"/>
  <c r="I170" i="50"/>
  <c r="H170" i="50"/>
  <c r="AF169" i="50"/>
  <c r="Z169" i="50"/>
  <c r="Y169" i="50"/>
  <c r="Y170" i="50" s="1"/>
  <c r="S169" i="50"/>
  <c r="R169" i="50"/>
  <c r="M169" i="50"/>
  <c r="AG169" i="50" s="1"/>
  <c r="L169" i="50"/>
  <c r="L170" i="50" s="1"/>
  <c r="T169" i="50" s="1"/>
  <c r="AF168" i="50"/>
  <c r="AE168" i="50"/>
  <c r="AD168" i="50"/>
  <c r="AC168" i="50"/>
  <c r="AB168" i="50"/>
  <c r="X168" i="50"/>
  <c r="W168" i="50"/>
  <c r="V168" i="50"/>
  <c r="U168" i="50"/>
  <c r="R168" i="50"/>
  <c r="Q168" i="50"/>
  <c r="P168" i="50"/>
  <c r="O168" i="50"/>
  <c r="N168" i="50"/>
  <c r="K168" i="50"/>
  <c r="J168" i="50"/>
  <c r="I168" i="50"/>
  <c r="H168" i="50"/>
  <c r="AF167" i="50"/>
  <c r="Z167" i="50"/>
  <c r="Y167" i="50"/>
  <c r="Y168" i="50" s="1"/>
  <c r="S167" i="50"/>
  <c r="R167" i="50"/>
  <c r="M167" i="50"/>
  <c r="AG167" i="50" s="1"/>
  <c r="L167" i="50"/>
  <c r="L168" i="50" s="1"/>
  <c r="AF166" i="50"/>
  <c r="AE166" i="50"/>
  <c r="AD166" i="50"/>
  <c r="AC166" i="50"/>
  <c r="AB166" i="50"/>
  <c r="X166" i="50"/>
  <c r="W166" i="50"/>
  <c r="V166" i="50"/>
  <c r="U166" i="50"/>
  <c r="R166" i="50"/>
  <c r="Q166" i="50"/>
  <c r="P166" i="50"/>
  <c r="O166" i="50"/>
  <c r="N166" i="50"/>
  <c r="K166" i="50"/>
  <c r="J166" i="50"/>
  <c r="I166" i="50"/>
  <c r="H166" i="50"/>
  <c r="AF165" i="50"/>
  <c r="Z165" i="50"/>
  <c r="Y165" i="50"/>
  <c r="Y166" i="50" s="1"/>
  <c r="S165" i="50"/>
  <c r="R165" i="50"/>
  <c r="M165" i="50"/>
  <c r="AG165" i="50" s="1"/>
  <c r="L165" i="50"/>
  <c r="L166" i="50" s="1"/>
  <c r="T165" i="50" s="1"/>
  <c r="AF164" i="50"/>
  <c r="AE164" i="50"/>
  <c r="AD164" i="50"/>
  <c r="AC164" i="50"/>
  <c r="AB164" i="50"/>
  <c r="X164" i="50"/>
  <c r="W164" i="50"/>
  <c r="V164" i="50"/>
  <c r="U164" i="50"/>
  <c r="R164" i="50"/>
  <c r="Q164" i="50"/>
  <c r="P164" i="50"/>
  <c r="O164" i="50"/>
  <c r="N164" i="50"/>
  <c r="K164" i="50"/>
  <c r="J164" i="50"/>
  <c r="I164" i="50"/>
  <c r="H164" i="50"/>
  <c r="AF163" i="50"/>
  <c r="Z163" i="50"/>
  <c r="Y163" i="50"/>
  <c r="Y164" i="50" s="1"/>
  <c r="S163" i="50"/>
  <c r="R163" i="50"/>
  <c r="M163" i="50"/>
  <c r="AG163" i="50" s="1"/>
  <c r="L163" i="50"/>
  <c r="L164" i="50" s="1"/>
  <c r="AF162" i="50"/>
  <c r="AE162" i="50"/>
  <c r="AD162" i="50"/>
  <c r="AC162" i="50"/>
  <c r="AB162" i="50"/>
  <c r="X162" i="50"/>
  <c r="W162" i="50"/>
  <c r="V162" i="50"/>
  <c r="U162" i="50"/>
  <c r="R162" i="50"/>
  <c r="Q162" i="50"/>
  <c r="P162" i="50"/>
  <c r="O162" i="50"/>
  <c r="N162" i="50"/>
  <c r="K162" i="50"/>
  <c r="J162" i="50"/>
  <c r="I162" i="50"/>
  <c r="H162" i="50"/>
  <c r="AF161" i="50"/>
  <c r="Z161" i="50"/>
  <c r="Y161" i="50"/>
  <c r="Y162" i="50" s="1"/>
  <c r="S161" i="50"/>
  <c r="R161" i="50"/>
  <c r="M161" i="50"/>
  <c r="AG161" i="50" s="1"/>
  <c r="L161" i="50"/>
  <c r="L162" i="50" s="1"/>
  <c r="T161" i="50" s="1"/>
  <c r="AF160" i="50"/>
  <c r="AE160" i="50"/>
  <c r="AD160" i="50"/>
  <c r="AC160" i="50"/>
  <c r="AB160" i="50"/>
  <c r="X160" i="50"/>
  <c r="W160" i="50"/>
  <c r="V160" i="50"/>
  <c r="U160" i="50"/>
  <c r="R160" i="50"/>
  <c r="Q160" i="50"/>
  <c r="P160" i="50"/>
  <c r="O160" i="50"/>
  <c r="N160" i="50"/>
  <c r="K160" i="50"/>
  <c r="J160" i="50"/>
  <c r="I160" i="50"/>
  <c r="H160" i="50"/>
  <c r="AF159" i="50"/>
  <c r="Z159" i="50"/>
  <c r="Y159" i="50"/>
  <c r="Y160" i="50" s="1"/>
  <c r="S159" i="50"/>
  <c r="R159" i="50"/>
  <c r="M159" i="50"/>
  <c r="AG159" i="50" s="1"/>
  <c r="L159" i="50"/>
  <c r="L160" i="50" s="1"/>
  <c r="AF158" i="50"/>
  <c r="AE158" i="50"/>
  <c r="AD158" i="50"/>
  <c r="AC158" i="50"/>
  <c r="AB158" i="50"/>
  <c r="X158" i="50"/>
  <c r="W158" i="50"/>
  <c r="V158" i="50"/>
  <c r="U158" i="50"/>
  <c r="R158" i="50"/>
  <c r="Q158" i="50"/>
  <c r="P158" i="50"/>
  <c r="O158" i="50"/>
  <c r="N158" i="50"/>
  <c r="K158" i="50"/>
  <c r="J158" i="50"/>
  <c r="I158" i="50"/>
  <c r="H158" i="50"/>
  <c r="AF157" i="50"/>
  <c r="Z157" i="50"/>
  <c r="Y157" i="50"/>
  <c r="Y158" i="50" s="1"/>
  <c r="S157" i="50"/>
  <c r="R157" i="50"/>
  <c r="M157" i="50"/>
  <c r="AG157" i="50" s="1"/>
  <c r="L157" i="50"/>
  <c r="L158" i="50" s="1"/>
  <c r="T157" i="50" s="1"/>
  <c r="AF156" i="50"/>
  <c r="AE156" i="50"/>
  <c r="AD156" i="50"/>
  <c r="AC156" i="50"/>
  <c r="AB156" i="50"/>
  <c r="X156" i="50"/>
  <c r="W156" i="50"/>
  <c r="V156" i="50"/>
  <c r="U156" i="50"/>
  <c r="R156" i="50"/>
  <c r="Q156" i="50"/>
  <c r="P156" i="50"/>
  <c r="O156" i="50"/>
  <c r="N156" i="50"/>
  <c r="K156" i="50"/>
  <c r="J156" i="50"/>
  <c r="I156" i="50"/>
  <c r="H156" i="50"/>
  <c r="AF155" i="50"/>
  <c r="Z155" i="50"/>
  <c r="Y155" i="50"/>
  <c r="Y156" i="50" s="1"/>
  <c r="S155" i="50"/>
  <c r="R155" i="50"/>
  <c r="M155" i="50"/>
  <c r="AG155" i="50" s="1"/>
  <c r="L155" i="50"/>
  <c r="L156" i="50" s="1"/>
  <c r="AF154" i="50"/>
  <c r="AE154" i="50"/>
  <c r="AD154" i="50"/>
  <c r="AC154" i="50"/>
  <c r="AB154" i="50"/>
  <c r="X154" i="50"/>
  <c r="W154" i="50"/>
  <c r="V154" i="50"/>
  <c r="U154" i="50"/>
  <c r="R154" i="50"/>
  <c r="Q154" i="50"/>
  <c r="P154" i="50"/>
  <c r="O154" i="50"/>
  <c r="N154" i="50"/>
  <c r="K154" i="50"/>
  <c r="J154" i="50"/>
  <c r="I154" i="50"/>
  <c r="H154" i="50"/>
  <c r="AF153" i="50"/>
  <c r="Z153" i="50"/>
  <c r="Y153" i="50"/>
  <c r="Y154" i="50" s="1"/>
  <c r="S153" i="50"/>
  <c r="R153" i="50"/>
  <c r="M153" i="50"/>
  <c r="AG153" i="50" s="1"/>
  <c r="L153" i="50"/>
  <c r="L154" i="50" s="1"/>
  <c r="T153" i="50" s="1"/>
  <c r="AF152" i="50"/>
  <c r="AE152" i="50"/>
  <c r="AD152" i="50"/>
  <c r="AC152" i="50"/>
  <c r="AB152" i="50"/>
  <c r="X152" i="50"/>
  <c r="W152" i="50"/>
  <c r="V152" i="50"/>
  <c r="U152" i="50"/>
  <c r="R152" i="50"/>
  <c r="Q152" i="50"/>
  <c r="P152" i="50"/>
  <c r="O152" i="50"/>
  <c r="N152" i="50"/>
  <c r="K152" i="50"/>
  <c r="J152" i="50"/>
  <c r="I152" i="50"/>
  <c r="H152" i="50"/>
  <c r="AF151" i="50"/>
  <c r="Z151" i="50"/>
  <c r="Y151" i="50"/>
  <c r="Y152" i="50" s="1"/>
  <c r="S151" i="50"/>
  <c r="R151" i="50"/>
  <c r="M151" i="50"/>
  <c r="AG151" i="50" s="1"/>
  <c r="L151" i="50"/>
  <c r="L152" i="50" s="1"/>
  <c r="AF150" i="50"/>
  <c r="AE150" i="50"/>
  <c r="AD150" i="50"/>
  <c r="AC150" i="50"/>
  <c r="AB150" i="50"/>
  <c r="X150" i="50"/>
  <c r="W150" i="50"/>
  <c r="V150" i="50"/>
  <c r="U150" i="50"/>
  <c r="R150" i="50"/>
  <c r="Q150" i="50"/>
  <c r="P150" i="50"/>
  <c r="O150" i="50"/>
  <c r="N150" i="50"/>
  <c r="K150" i="50"/>
  <c r="J150" i="50"/>
  <c r="I150" i="50"/>
  <c r="H150" i="50"/>
  <c r="AF149" i="50"/>
  <c r="Z149" i="50"/>
  <c r="Y149" i="50"/>
  <c r="Y150" i="50" s="1"/>
  <c r="S149" i="50"/>
  <c r="R149" i="50"/>
  <c r="M149" i="50"/>
  <c r="AG149" i="50" s="1"/>
  <c r="L149" i="50"/>
  <c r="L150" i="50" s="1"/>
  <c r="T149" i="50" s="1"/>
  <c r="AF148" i="50"/>
  <c r="AE148" i="50"/>
  <c r="AD148" i="50"/>
  <c r="AC148" i="50"/>
  <c r="AB148" i="50"/>
  <c r="X148" i="50"/>
  <c r="W148" i="50"/>
  <c r="V148" i="50"/>
  <c r="U148" i="50"/>
  <c r="R148" i="50"/>
  <c r="Q148" i="50"/>
  <c r="P148" i="50"/>
  <c r="O148" i="50"/>
  <c r="N148" i="50"/>
  <c r="K148" i="50"/>
  <c r="J148" i="50"/>
  <c r="I148" i="50"/>
  <c r="H148" i="50"/>
  <c r="AF147" i="50"/>
  <c r="Z147" i="50"/>
  <c r="Y147" i="50"/>
  <c r="Y148" i="50" s="1"/>
  <c r="S147" i="50"/>
  <c r="R147" i="50"/>
  <c r="M147" i="50"/>
  <c r="AG147" i="50" s="1"/>
  <c r="L147" i="50"/>
  <c r="L148" i="50" s="1"/>
  <c r="AF146" i="50"/>
  <c r="AE146" i="50"/>
  <c r="AD146" i="50"/>
  <c r="AC146" i="50"/>
  <c r="AB146" i="50"/>
  <c r="X146" i="50"/>
  <c r="W146" i="50"/>
  <c r="V146" i="50"/>
  <c r="U146" i="50"/>
  <c r="R146" i="50"/>
  <c r="Q146" i="50"/>
  <c r="P146" i="50"/>
  <c r="O146" i="50"/>
  <c r="N146" i="50"/>
  <c r="K146" i="50"/>
  <c r="J146" i="50"/>
  <c r="I146" i="50"/>
  <c r="H146" i="50"/>
  <c r="AF145" i="50"/>
  <c r="Z145" i="50"/>
  <c r="Y145" i="50"/>
  <c r="Y146" i="50" s="1"/>
  <c r="S145" i="50"/>
  <c r="R145" i="50"/>
  <c r="M145" i="50"/>
  <c r="AG145" i="50" s="1"/>
  <c r="L145" i="50"/>
  <c r="L146" i="50" s="1"/>
  <c r="T145" i="50" s="1"/>
  <c r="AF144" i="50"/>
  <c r="AG143" i="50" s="1"/>
  <c r="AE144" i="50"/>
  <c r="AD144" i="50"/>
  <c r="AC144" i="50"/>
  <c r="AB144" i="50"/>
  <c r="X144" i="50"/>
  <c r="W144" i="50"/>
  <c r="V144" i="50"/>
  <c r="U144" i="50"/>
  <c r="R144" i="50"/>
  <c r="Q144" i="50"/>
  <c r="P144" i="50"/>
  <c r="O144" i="50"/>
  <c r="N144" i="50"/>
  <c r="L144" i="50"/>
  <c r="K144" i="50"/>
  <c r="J144" i="50"/>
  <c r="I144" i="50"/>
  <c r="H144" i="50"/>
  <c r="AF143" i="50"/>
  <c r="Z143" i="50"/>
  <c r="Y143" i="50"/>
  <c r="Y144" i="50" s="1"/>
  <c r="AA143" i="50" s="1"/>
  <c r="S143" i="50"/>
  <c r="R143" i="50"/>
  <c r="M143" i="50"/>
  <c r="L143" i="50"/>
  <c r="AF142" i="50"/>
  <c r="AE142" i="50"/>
  <c r="AD142" i="50"/>
  <c r="AC142" i="50"/>
  <c r="AB142" i="50"/>
  <c r="X142" i="50"/>
  <c r="W142" i="50"/>
  <c r="V142" i="50"/>
  <c r="U142" i="50"/>
  <c r="R142" i="50"/>
  <c r="Q142" i="50"/>
  <c r="P142" i="50"/>
  <c r="O142" i="50"/>
  <c r="N142" i="50"/>
  <c r="K142" i="50"/>
  <c r="J142" i="50"/>
  <c r="I142" i="50"/>
  <c r="H142" i="50"/>
  <c r="AF141" i="50"/>
  <c r="AA141" i="50"/>
  <c r="Z141" i="50"/>
  <c r="Y141" i="50"/>
  <c r="Y142" i="50" s="1"/>
  <c r="S141" i="50"/>
  <c r="R141" i="50"/>
  <c r="M141" i="50"/>
  <c r="AG141" i="50" s="1"/>
  <c r="L141" i="50"/>
  <c r="L142" i="50" s="1"/>
  <c r="T141" i="50" s="1"/>
  <c r="AF140" i="50"/>
  <c r="AG139" i="50" s="1"/>
  <c r="AE140" i="50"/>
  <c r="AD140" i="50"/>
  <c r="AC140" i="50"/>
  <c r="AB140" i="50"/>
  <c r="X140" i="50"/>
  <c r="W140" i="50"/>
  <c r="V140" i="50"/>
  <c r="U140" i="50"/>
  <c r="R140" i="50"/>
  <c r="Q140" i="50"/>
  <c r="P140" i="50"/>
  <c r="O140" i="50"/>
  <c r="N140" i="50"/>
  <c r="L140" i="50"/>
  <c r="K140" i="50"/>
  <c r="J140" i="50"/>
  <c r="I140" i="50"/>
  <c r="H140" i="50"/>
  <c r="AF139" i="50"/>
  <c r="AA139" i="50"/>
  <c r="Z139" i="50"/>
  <c r="Y139" i="50"/>
  <c r="Y140" i="50" s="1"/>
  <c r="S139" i="50"/>
  <c r="R139" i="50"/>
  <c r="M139" i="50"/>
  <c r="L139" i="50"/>
  <c r="AF138" i="50"/>
  <c r="AE138" i="50"/>
  <c r="AD138" i="50"/>
  <c r="AC138" i="50"/>
  <c r="AB138" i="50"/>
  <c r="X138" i="50"/>
  <c r="W138" i="50"/>
  <c r="V138" i="50"/>
  <c r="U138" i="50"/>
  <c r="R138" i="50"/>
  <c r="Q138" i="50"/>
  <c r="P138" i="50"/>
  <c r="O138" i="50"/>
  <c r="N138" i="50"/>
  <c r="K138" i="50"/>
  <c r="J138" i="50"/>
  <c r="I138" i="50"/>
  <c r="H138" i="50"/>
  <c r="AF137" i="50"/>
  <c r="AA137" i="50"/>
  <c r="Z137" i="50"/>
  <c r="Y137" i="50"/>
  <c r="Y138" i="50" s="1"/>
  <c r="S137" i="50"/>
  <c r="R137" i="50"/>
  <c r="M137" i="50"/>
  <c r="AG137" i="50" s="1"/>
  <c r="L137" i="50"/>
  <c r="L138" i="50" s="1"/>
  <c r="AF136" i="50"/>
  <c r="AE136" i="50"/>
  <c r="AD136" i="50"/>
  <c r="AC136" i="50"/>
  <c r="AB136" i="50"/>
  <c r="X136" i="50"/>
  <c r="W136" i="50"/>
  <c r="V136" i="50"/>
  <c r="U136" i="50"/>
  <c r="R136" i="50"/>
  <c r="Q136" i="50"/>
  <c r="P136" i="50"/>
  <c r="O136" i="50"/>
  <c r="N136" i="50"/>
  <c r="K136" i="50"/>
  <c r="J136" i="50"/>
  <c r="I136" i="50"/>
  <c r="H136" i="50"/>
  <c r="AG135" i="50"/>
  <c r="AF135" i="50"/>
  <c r="Z135" i="50"/>
  <c r="Y135" i="50"/>
  <c r="Y136" i="50" s="1"/>
  <c r="S135" i="50"/>
  <c r="R135" i="50"/>
  <c r="M135" i="50"/>
  <c r="L135" i="50"/>
  <c r="L136" i="50" s="1"/>
  <c r="T135" i="50" s="1"/>
  <c r="AF134" i="50"/>
  <c r="AE134" i="50"/>
  <c r="AD134" i="50"/>
  <c r="AC134" i="50"/>
  <c r="AB134" i="50"/>
  <c r="X134" i="50"/>
  <c r="W134" i="50"/>
  <c r="V134" i="50"/>
  <c r="U134" i="50"/>
  <c r="R134" i="50"/>
  <c r="Q134" i="50"/>
  <c r="P134" i="50"/>
  <c r="O134" i="50"/>
  <c r="N134" i="50"/>
  <c r="L134" i="50"/>
  <c r="T133" i="50" s="1"/>
  <c r="K134" i="50"/>
  <c r="J134" i="50"/>
  <c r="I134" i="50"/>
  <c r="H134" i="50"/>
  <c r="AG133" i="50"/>
  <c r="AF133" i="50"/>
  <c r="Z133" i="50"/>
  <c r="Y133" i="50"/>
  <c r="Y134" i="50" s="1"/>
  <c r="AA133" i="50" s="1"/>
  <c r="S133" i="50"/>
  <c r="R133" i="50"/>
  <c r="M133" i="50"/>
  <c r="L133" i="50"/>
  <c r="AF132" i="50"/>
  <c r="AE132" i="50"/>
  <c r="AD132" i="50"/>
  <c r="AC132" i="50"/>
  <c r="AB132" i="50"/>
  <c r="X132" i="50"/>
  <c r="W132" i="50"/>
  <c r="V132" i="50"/>
  <c r="U132" i="50"/>
  <c r="R132" i="50"/>
  <c r="Q132" i="50"/>
  <c r="P132" i="50"/>
  <c r="O132" i="50"/>
  <c r="N132" i="50"/>
  <c r="K132" i="50"/>
  <c r="J132" i="50"/>
  <c r="I132" i="50"/>
  <c r="H132" i="50"/>
  <c r="AG131" i="50"/>
  <c r="AF131" i="50"/>
  <c r="Z131" i="50"/>
  <c r="Y131" i="50"/>
  <c r="Y132" i="50" s="1"/>
  <c r="S131" i="50"/>
  <c r="R131" i="50"/>
  <c r="M131" i="50"/>
  <c r="L131" i="50"/>
  <c r="L132" i="50" s="1"/>
  <c r="T131" i="50" s="1"/>
  <c r="AF130" i="50"/>
  <c r="AG129" i="50" s="1"/>
  <c r="AE130" i="50"/>
  <c r="AD130" i="50"/>
  <c r="AC130" i="50"/>
  <c r="AB130" i="50"/>
  <c r="X130" i="50"/>
  <c r="W130" i="50"/>
  <c r="V130" i="50"/>
  <c r="U130" i="50"/>
  <c r="R130" i="50"/>
  <c r="Q130" i="50"/>
  <c r="P130" i="50"/>
  <c r="O130" i="50"/>
  <c r="N130" i="50"/>
  <c r="L130" i="50"/>
  <c r="T129" i="50" s="1"/>
  <c r="K130" i="50"/>
  <c r="J130" i="50"/>
  <c r="I130" i="50"/>
  <c r="H130" i="50"/>
  <c r="AF129" i="50"/>
  <c r="Z129" i="50"/>
  <c r="Y129" i="50"/>
  <c r="Y130" i="50" s="1"/>
  <c r="AA129" i="50" s="1"/>
  <c r="S129" i="50"/>
  <c r="R129" i="50"/>
  <c r="M129" i="50"/>
  <c r="L129" i="50"/>
  <c r="AF128" i="50"/>
  <c r="AE128" i="50"/>
  <c r="AD128" i="50"/>
  <c r="AC128" i="50"/>
  <c r="AB128" i="50"/>
  <c r="X128" i="50"/>
  <c r="W128" i="50"/>
  <c r="V128" i="50"/>
  <c r="U128" i="50"/>
  <c r="R128" i="50"/>
  <c r="Q128" i="50"/>
  <c r="P128" i="50"/>
  <c r="O128" i="50"/>
  <c r="N128" i="50"/>
  <c r="K128" i="50"/>
  <c r="J128" i="50"/>
  <c r="I128" i="50"/>
  <c r="H128" i="50"/>
  <c r="AF127" i="50"/>
  <c r="AA127" i="50"/>
  <c r="Z127" i="50"/>
  <c r="Y127" i="50"/>
  <c r="Y128" i="50" s="1"/>
  <c r="S127" i="50"/>
  <c r="R127" i="50"/>
  <c r="M127" i="50"/>
  <c r="AG127" i="50" s="1"/>
  <c r="L127" i="50"/>
  <c r="L128" i="50" s="1"/>
  <c r="T127" i="50" s="1"/>
  <c r="AF126" i="50"/>
  <c r="AG125" i="50" s="1"/>
  <c r="AE126" i="50"/>
  <c r="AD126" i="50"/>
  <c r="AC126" i="50"/>
  <c r="AB126" i="50"/>
  <c r="X126" i="50"/>
  <c r="W126" i="50"/>
  <c r="V126" i="50"/>
  <c r="U126" i="50"/>
  <c r="R126" i="50"/>
  <c r="Q126" i="50"/>
  <c r="P126" i="50"/>
  <c r="O126" i="50"/>
  <c r="N126" i="50"/>
  <c r="L126" i="50"/>
  <c r="K126" i="50"/>
  <c r="J126" i="50"/>
  <c r="I126" i="50"/>
  <c r="H126" i="50"/>
  <c r="AF125" i="50"/>
  <c r="AA125" i="50"/>
  <c r="Z125" i="50"/>
  <c r="Y125" i="50"/>
  <c r="Y126" i="50" s="1"/>
  <c r="S125" i="50"/>
  <c r="R125" i="50"/>
  <c r="M125" i="50"/>
  <c r="L125" i="50"/>
  <c r="AF124" i="50"/>
  <c r="AE124" i="50"/>
  <c r="AD124" i="50"/>
  <c r="AC124" i="50"/>
  <c r="AB124" i="50"/>
  <c r="X124" i="50"/>
  <c r="W124" i="50"/>
  <c r="V124" i="50"/>
  <c r="U124" i="50"/>
  <c r="R124" i="50"/>
  <c r="Q124" i="50"/>
  <c r="P124" i="50"/>
  <c r="O124" i="50"/>
  <c r="N124" i="50"/>
  <c r="K124" i="50"/>
  <c r="J124" i="50"/>
  <c r="I124" i="50"/>
  <c r="H124" i="50"/>
  <c r="AF123" i="50"/>
  <c r="AA123" i="50"/>
  <c r="Z123" i="50"/>
  <c r="Y123" i="50"/>
  <c r="Y124" i="50" s="1"/>
  <c r="S123" i="50"/>
  <c r="R123" i="50"/>
  <c r="M123" i="50"/>
  <c r="AG123" i="50" s="1"/>
  <c r="L123" i="50"/>
  <c r="L124" i="50" s="1"/>
  <c r="AF122" i="50"/>
  <c r="AE122" i="50"/>
  <c r="AD122" i="50"/>
  <c r="AC122" i="50"/>
  <c r="AB122" i="50"/>
  <c r="X122" i="50"/>
  <c r="W122" i="50"/>
  <c r="V122" i="50"/>
  <c r="U122" i="50"/>
  <c r="R122" i="50"/>
  <c r="Q122" i="50"/>
  <c r="P122" i="50"/>
  <c r="O122" i="50"/>
  <c r="N122" i="50"/>
  <c r="L122" i="50"/>
  <c r="T121" i="50" s="1"/>
  <c r="K122" i="50"/>
  <c r="J122" i="50"/>
  <c r="I122" i="50"/>
  <c r="H122" i="50"/>
  <c r="AF121" i="50"/>
  <c r="AA121" i="50"/>
  <c r="Z121" i="50"/>
  <c r="Y121" i="50"/>
  <c r="Y122" i="50" s="1"/>
  <c r="S121" i="50"/>
  <c r="R121" i="50"/>
  <c r="M121" i="50"/>
  <c r="AG121" i="50" s="1"/>
  <c r="L121" i="50"/>
  <c r="AF120" i="50"/>
  <c r="AE120" i="50"/>
  <c r="AD120" i="50"/>
  <c r="AC120" i="50"/>
  <c r="AB120" i="50"/>
  <c r="X120" i="50"/>
  <c r="W120" i="50"/>
  <c r="V120" i="50"/>
  <c r="U120" i="50"/>
  <c r="R120" i="50"/>
  <c r="Q120" i="50"/>
  <c r="P120" i="50"/>
  <c r="O120" i="50"/>
  <c r="N120" i="50"/>
  <c r="K120" i="50"/>
  <c r="J120" i="50"/>
  <c r="I120" i="50"/>
  <c r="H120" i="50"/>
  <c r="AG119" i="50"/>
  <c r="AF119" i="50"/>
  <c r="Z119" i="50"/>
  <c r="Y119" i="50"/>
  <c r="Y120" i="50" s="1"/>
  <c r="S119" i="50"/>
  <c r="R119" i="50"/>
  <c r="M119" i="50"/>
  <c r="L119" i="50"/>
  <c r="L120" i="50" s="1"/>
  <c r="T119" i="50" s="1"/>
  <c r="AF118" i="50"/>
  <c r="AE118" i="50"/>
  <c r="AD118" i="50"/>
  <c r="AC118" i="50"/>
  <c r="AB118" i="50"/>
  <c r="X118" i="50"/>
  <c r="W118" i="50"/>
  <c r="V118" i="50"/>
  <c r="U118" i="50"/>
  <c r="R118" i="50"/>
  <c r="Q118" i="50"/>
  <c r="P118" i="50"/>
  <c r="O118" i="50"/>
  <c r="N118" i="50"/>
  <c r="L118" i="50"/>
  <c r="T117" i="50" s="1"/>
  <c r="K118" i="50"/>
  <c r="J118" i="50"/>
  <c r="I118" i="50"/>
  <c r="H118" i="50"/>
  <c r="AG117" i="50"/>
  <c r="AF117" i="50"/>
  <c r="Z117" i="50"/>
  <c r="Y117" i="50"/>
  <c r="Y118" i="50" s="1"/>
  <c r="AA117" i="50" s="1"/>
  <c r="S117" i="50"/>
  <c r="R117" i="50"/>
  <c r="M117" i="50"/>
  <c r="L117" i="50"/>
  <c r="AF116" i="50"/>
  <c r="AE116" i="50"/>
  <c r="AD116" i="50"/>
  <c r="AC116" i="50"/>
  <c r="AB116" i="50"/>
  <c r="X116" i="50"/>
  <c r="W116" i="50"/>
  <c r="V116" i="50"/>
  <c r="U116" i="50"/>
  <c r="R116" i="50"/>
  <c r="Q116" i="50"/>
  <c r="P116" i="50"/>
  <c r="O116" i="50"/>
  <c r="N116" i="50"/>
  <c r="K116" i="50"/>
  <c r="J116" i="50"/>
  <c r="I116" i="50"/>
  <c r="H116" i="50"/>
  <c r="AG115" i="50"/>
  <c r="AF115" i="50"/>
  <c r="Z115" i="50"/>
  <c r="Y115" i="50"/>
  <c r="Y116" i="50" s="1"/>
  <c r="S115" i="50"/>
  <c r="R115" i="50"/>
  <c r="M115" i="50"/>
  <c r="L115" i="50"/>
  <c r="L116" i="50" s="1"/>
  <c r="T115" i="50" s="1"/>
  <c r="AF114" i="50"/>
  <c r="AG113" i="50" s="1"/>
  <c r="AE114" i="50"/>
  <c r="AD114" i="50"/>
  <c r="AC114" i="50"/>
  <c r="AB114" i="50"/>
  <c r="X114" i="50"/>
  <c r="W114" i="50"/>
  <c r="V114" i="50"/>
  <c r="U114" i="50"/>
  <c r="R114" i="50"/>
  <c r="Q114" i="50"/>
  <c r="P114" i="50"/>
  <c r="O114" i="50"/>
  <c r="N114" i="50"/>
  <c r="L114" i="50"/>
  <c r="T113" i="50" s="1"/>
  <c r="K114" i="50"/>
  <c r="J114" i="50"/>
  <c r="I114" i="50"/>
  <c r="H114" i="50"/>
  <c r="AF113" i="50"/>
  <c r="Z113" i="50"/>
  <c r="Y113" i="50"/>
  <c r="Y114" i="50" s="1"/>
  <c r="AA113" i="50" s="1"/>
  <c r="S113" i="50"/>
  <c r="R113" i="50"/>
  <c r="M113" i="50"/>
  <c r="L113" i="50"/>
  <c r="AF112" i="50"/>
  <c r="AE112" i="50"/>
  <c r="AD112" i="50"/>
  <c r="AC112" i="50"/>
  <c r="AB112" i="50"/>
  <c r="X112" i="50"/>
  <c r="W112" i="50"/>
  <c r="V112" i="50"/>
  <c r="U112" i="50"/>
  <c r="R112" i="50"/>
  <c r="Q112" i="50"/>
  <c r="P112" i="50"/>
  <c r="O112" i="50"/>
  <c r="N112" i="50"/>
  <c r="K112" i="50"/>
  <c r="J112" i="50"/>
  <c r="I112" i="50"/>
  <c r="H112" i="50"/>
  <c r="AF111" i="50"/>
  <c r="AA111" i="50"/>
  <c r="Z111" i="50"/>
  <c r="Y111" i="50"/>
  <c r="Y112" i="50" s="1"/>
  <c r="S111" i="50"/>
  <c r="R111" i="50"/>
  <c r="M111" i="50"/>
  <c r="AG111" i="50" s="1"/>
  <c r="L111" i="50"/>
  <c r="L112" i="50" s="1"/>
  <c r="T111" i="50" s="1"/>
  <c r="AF110" i="50"/>
  <c r="AG109" i="50" s="1"/>
  <c r="AE110" i="50"/>
  <c r="AD110" i="50"/>
  <c r="AC110" i="50"/>
  <c r="AB110" i="50"/>
  <c r="X110" i="50"/>
  <c r="W110" i="50"/>
  <c r="V110" i="50"/>
  <c r="U110" i="50"/>
  <c r="R110" i="50"/>
  <c r="Q110" i="50"/>
  <c r="P110" i="50"/>
  <c r="O110" i="50"/>
  <c r="N110" i="50"/>
  <c r="L110" i="50"/>
  <c r="K110" i="50"/>
  <c r="J110" i="50"/>
  <c r="I110" i="50"/>
  <c r="H110" i="50"/>
  <c r="AF109" i="50"/>
  <c r="AA109" i="50"/>
  <c r="Z109" i="50"/>
  <c r="Y109" i="50"/>
  <c r="Y110" i="50" s="1"/>
  <c r="S109" i="50"/>
  <c r="R109" i="50"/>
  <c r="M109" i="50"/>
  <c r="L109" i="50"/>
  <c r="AF108" i="50"/>
  <c r="AE108" i="50"/>
  <c r="AD108" i="50"/>
  <c r="AC108" i="50"/>
  <c r="AB108" i="50"/>
  <c r="X108" i="50"/>
  <c r="W108" i="50"/>
  <c r="V108" i="50"/>
  <c r="U108" i="50"/>
  <c r="R108" i="50"/>
  <c r="Q108" i="50"/>
  <c r="P108" i="50"/>
  <c r="O108" i="50"/>
  <c r="N108" i="50"/>
  <c r="K108" i="50"/>
  <c r="J108" i="50"/>
  <c r="I108" i="50"/>
  <c r="H108" i="50"/>
  <c r="AF107" i="50"/>
  <c r="AA107" i="50"/>
  <c r="Z107" i="50"/>
  <c r="Y107" i="50"/>
  <c r="Y108" i="50" s="1"/>
  <c r="S107" i="50"/>
  <c r="R107" i="50"/>
  <c r="M107" i="50"/>
  <c r="AG107" i="50" s="1"/>
  <c r="L107" i="50"/>
  <c r="L108" i="50" s="1"/>
  <c r="AF106" i="50"/>
  <c r="AE106" i="50"/>
  <c r="AD106" i="50"/>
  <c r="AC106" i="50"/>
  <c r="AB106" i="50"/>
  <c r="X106" i="50"/>
  <c r="W106" i="50"/>
  <c r="V106" i="50"/>
  <c r="U106" i="50"/>
  <c r="R106" i="50"/>
  <c r="Q106" i="50"/>
  <c r="P106" i="50"/>
  <c r="O106" i="50"/>
  <c r="N106" i="50"/>
  <c r="L106" i="50"/>
  <c r="T105" i="50" s="1"/>
  <c r="K106" i="50"/>
  <c r="J106" i="50"/>
  <c r="I106" i="50"/>
  <c r="H106" i="50"/>
  <c r="AF105" i="50"/>
  <c r="AA105" i="50"/>
  <c r="Z105" i="50"/>
  <c r="Y105" i="50"/>
  <c r="Y106" i="50" s="1"/>
  <c r="S105" i="50"/>
  <c r="R105" i="50"/>
  <c r="M105" i="50"/>
  <c r="AG105" i="50" s="1"/>
  <c r="L105" i="50"/>
  <c r="AF104" i="50"/>
  <c r="AE104" i="50"/>
  <c r="AD104" i="50"/>
  <c r="AC104" i="50"/>
  <c r="AB104" i="50"/>
  <c r="X104" i="50"/>
  <c r="W104" i="50"/>
  <c r="V104" i="50"/>
  <c r="U104" i="50"/>
  <c r="R104" i="50"/>
  <c r="Q104" i="50"/>
  <c r="P104" i="50"/>
  <c r="O104" i="50"/>
  <c r="N104" i="50"/>
  <c r="K104" i="50"/>
  <c r="J104" i="50"/>
  <c r="I104" i="50"/>
  <c r="H104" i="50"/>
  <c r="AG103" i="50"/>
  <c r="AF103" i="50"/>
  <c r="Z103" i="50"/>
  <c r="Y103" i="50"/>
  <c r="Y104" i="50" s="1"/>
  <c r="S103" i="50"/>
  <c r="R103" i="50"/>
  <c r="M103" i="50"/>
  <c r="L103" i="50"/>
  <c r="L104" i="50" s="1"/>
  <c r="T103" i="50" s="1"/>
  <c r="AF102" i="50"/>
  <c r="AE102" i="50"/>
  <c r="AD102" i="50"/>
  <c r="AC102" i="50"/>
  <c r="AB102" i="50"/>
  <c r="X102" i="50"/>
  <c r="W102" i="50"/>
  <c r="V102" i="50"/>
  <c r="U102" i="50"/>
  <c r="R102" i="50"/>
  <c r="Q102" i="50"/>
  <c r="P102" i="50"/>
  <c r="O102" i="50"/>
  <c r="N102" i="50"/>
  <c r="L102" i="50"/>
  <c r="T101" i="50" s="1"/>
  <c r="K102" i="50"/>
  <c r="J102" i="50"/>
  <c r="I102" i="50"/>
  <c r="H102" i="50"/>
  <c r="AG101" i="50"/>
  <c r="AF101" i="50"/>
  <c r="Z101" i="50"/>
  <c r="Y101" i="50"/>
  <c r="Y102" i="50" s="1"/>
  <c r="AA101" i="50" s="1"/>
  <c r="S101" i="50"/>
  <c r="R101" i="50"/>
  <c r="M101" i="50"/>
  <c r="L101" i="50"/>
  <c r="AF100" i="50"/>
  <c r="AE100" i="50"/>
  <c r="AD100" i="50"/>
  <c r="AC100" i="50"/>
  <c r="AB100" i="50"/>
  <c r="X100" i="50"/>
  <c r="W100" i="50"/>
  <c r="V100" i="50"/>
  <c r="U100" i="50"/>
  <c r="R100" i="50"/>
  <c r="Q100" i="50"/>
  <c r="P100" i="50"/>
  <c r="O100" i="50"/>
  <c r="N100" i="50"/>
  <c r="K100" i="50"/>
  <c r="J100" i="50"/>
  <c r="I100" i="50"/>
  <c r="H100" i="50"/>
  <c r="AG99" i="50"/>
  <c r="AF99" i="50"/>
  <c r="Z99" i="50"/>
  <c r="Y99" i="50"/>
  <c r="Y100" i="50" s="1"/>
  <c r="S99" i="50"/>
  <c r="R99" i="50"/>
  <c r="M99" i="50"/>
  <c r="L99" i="50"/>
  <c r="L100" i="50" s="1"/>
  <c r="T99" i="50" s="1"/>
  <c r="AF98" i="50"/>
  <c r="AG97" i="50" s="1"/>
  <c r="AE98" i="50"/>
  <c r="AD98" i="50"/>
  <c r="AC98" i="50"/>
  <c r="AB98" i="50"/>
  <c r="X98" i="50"/>
  <c r="W98" i="50"/>
  <c r="V98" i="50"/>
  <c r="U98" i="50"/>
  <c r="R98" i="50"/>
  <c r="Q98" i="50"/>
  <c r="P98" i="50"/>
  <c r="O98" i="50"/>
  <c r="N98" i="50"/>
  <c r="L98" i="50"/>
  <c r="T97" i="50" s="1"/>
  <c r="K98" i="50"/>
  <c r="J98" i="50"/>
  <c r="I98" i="50"/>
  <c r="H98" i="50"/>
  <c r="AF97" i="50"/>
  <c r="Z97" i="50"/>
  <c r="Y97" i="50"/>
  <c r="Y98" i="50" s="1"/>
  <c r="AA97" i="50" s="1"/>
  <c r="S97" i="50"/>
  <c r="R97" i="50"/>
  <c r="M97" i="50"/>
  <c r="L97" i="50"/>
  <c r="AF96" i="50"/>
  <c r="AE96" i="50"/>
  <c r="AD96" i="50"/>
  <c r="AC96" i="50"/>
  <c r="AB96" i="50"/>
  <c r="X96" i="50"/>
  <c r="W96" i="50"/>
  <c r="V96" i="50"/>
  <c r="U96" i="50"/>
  <c r="R96" i="50"/>
  <c r="Q96" i="50"/>
  <c r="P96" i="50"/>
  <c r="O96" i="50"/>
  <c r="N96" i="50"/>
  <c r="K96" i="50"/>
  <c r="J96" i="50"/>
  <c r="I96" i="50"/>
  <c r="H96" i="50"/>
  <c r="AF95" i="50"/>
  <c r="AA95" i="50"/>
  <c r="Z95" i="50"/>
  <c r="Y95" i="50"/>
  <c r="Y96" i="50" s="1"/>
  <c r="S95" i="50"/>
  <c r="R95" i="50"/>
  <c r="M95" i="50"/>
  <c r="AG95" i="50" s="1"/>
  <c r="L95" i="50"/>
  <c r="L96" i="50" s="1"/>
  <c r="T95" i="50" s="1"/>
  <c r="AF94" i="50"/>
  <c r="AG93" i="50" s="1"/>
  <c r="AE94" i="50"/>
  <c r="AD94" i="50"/>
  <c r="AC94" i="50"/>
  <c r="AB94" i="50"/>
  <c r="X94" i="50"/>
  <c r="W94" i="50"/>
  <c r="V94" i="50"/>
  <c r="U94" i="50"/>
  <c r="R94" i="50"/>
  <c r="Q94" i="50"/>
  <c r="P94" i="50"/>
  <c r="O94" i="50"/>
  <c r="N94" i="50"/>
  <c r="L94" i="50"/>
  <c r="K94" i="50"/>
  <c r="J94" i="50"/>
  <c r="I94" i="50"/>
  <c r="H94" i="50"/>
  <c r="AF93" i="50"/>
  <c r="AA93" i="50"/>
  <c r="Z93" i="50"/>
  <c r="Y93" i="50"/>
  <c r="Y94" i="50" s="1"/>
  <c r="S93" i="50"/>
  <c r="R93" i="50"/>
  <c r="M93" i="50"/>
  <c r="L93" i="50"/>
  <c r="AF92" i="50"/>
  <c r="AE92" i="50"/>
  <c r="AD92" i="50"/>
  <c r="AC92" i="50"/>
  <c r="AB92" i="50"/>
  <c r="X92" i="50"/>
  <c r="W92" i="50"/>
  <c r="V92" i="50"/>
  <c r="U92" i="50"/>
  <c r="R92" i="50"/>
  <c r="Q92" i="50"/>
  <c r="P92" i="50"/>
  <c r="O92" i="50"/>
  <c r="N92" i="50"/>
  <c r="K92" i="50"/>
  <c r="J92" i="50"/>
  <c r="I92" i="50"/>
  <c r="H92" i="50"/>
  <c r="AF91" i="50"/>
  <c r="AA91" i="50"/>
  <c r="Z91" i="50"/>
  <c r="Y91" i="50"/>
  <c r="Y92" i="50" s="1"/>
  <c r="S91" i="50"/>
  <c r="R91" i="50"/>
  <c r="M91" i="50"/>
  <c r="AG91" i="50" s="1"/>
  <c r="L91" i="50"/>
  <c r="L92" i="50" s="1"/>
  <c r="AF90" i="50"/>
  <c r="AE90" i="50"/>
  <c r="AD90" i="50"/>
  <c r="AC90" i="50"/>
  <c r="AB90" i="50"/>
  <c r="X90" i="50"/>
  <c r="W90" i="50"/>
  <c r="V90" i="50"/>
  <c r="U90" i="50"/>
  <c r="R90" i="50"/>
  <c r="Q90" i="50"/>
  <c r="P90" i="50"/>
  <c r="O90" i="50"/>
  <c r="N90" i="50"/>
  <c r="L90" i="50"/>
  <c r="T89" i="50" s="1"/>
  <c r="K90" i="50"/>
  <c r="J90" i="50"/>
  <c r="I90" i="50"/>
  <c r="H90" i="50"/>
  <c r="AF89" i="50"/>
  <c r="AA89" i="50"/>
  <c r="Z89" i="50"/>
  <c r="Y89" i="50"/>
  <c r="Y90" i="50" s="1"/>
  <c r="S89" i="50"/>
  <c r="R89" i="50"/>
  <c r="M89" i="50"/>
  <c r="AG89" i="50" s="1"/>
  <c r="L89" i="50"/>
  <c r="AF88" i="50"/>
  <c r="AE88" i="50"/>
  <c r="AD88" i="50"/>
  <c r="AC88" i="50"/>
  <c r="AB88" i="50"/>
  <c r="X88" i="50"/>
  <c r="W88" i="50"/>
  <c r="V88" i="50"/>
  <c r="U88" i="50"/>
  <c r="R88" i="50"/>
  <c r="Q88" i="50"/>
  <c r="P88" i="50"/>
  <c r="O88" i="50"/>
  <c r="N88" i="50"/>
  <c r="K88" i="50"/>
  <c r="J88" i="50"/>
  <c r="I88" i="50"/>
  <c r="H88" i="50"/>
  <c r="AG87" i="50"/>
  <c r="AF87" i="50"/>
  <c r="Z87" i="50"/>
  <c r="Y87" i="50"/>
  <c r="Y88" i="50" s="1"/>
  <c r="S87" i="50"/>
  <c r="R87" i="50"/>
  <c r="M87" i="50"/>
  <c r="L87" i="50"/>
  <c r="L88" i="50" s="1"/>
  <c r="T87" i="50" s="1"/>
  <c r="AF86" i="50"/>
  <c r="AE86" i="50"/>
  <c r="AD86" i="50"/>
  <c r="AC86" i="50"/>
  <c r="AB86" i="50"/>
  <c r="X86" i="50"/>
  <c r="W86" i="50"/>
  <c r="V86" i="50"/>
  <c r="U86" i="50"/>
  <c r="R86" i="50"/>
  <c r="Q86" i="50"/>
  <c r="P86" i="50"/>
  <c r="O86" i="50"/>
  <c r="N86" i="50"/>
  <c r="L86" i="50"/>
  <c r="T85" i="50" s="1"/>
  <c r="K86" i="50"/>
  <c r="J86" i="50"/>
  <c r="I86" i="50"/>
  <c r="H86" i="50"/>
  <c r="AG85" i="50"/>
  <c r="AF85" i="50"/>
  <c r="Z85" i="50"/>
  <c r="Y85" i="50"/>
  <c r="Y86" i="50" s="1"/>
  <c r="AA85" i="50" s="1"/>
  <c r="S85" i="50"/>
  <c r="R85" i="50"/>
  <c r="M85" i="50"/>
  <c r="L85" i="50"/>
  <c r="AF84" i="50"/>
  <c r="AE84" i="50"/>
  <c r="AD84" i="50"/>
  <c r="AC84" i="50"/>
  <c r="AB84" i="50"/>
  <c r="X84" i="50"/>
  <c r="W84" i="50"/>
  <c r="V84" i="50"/>
  <c r="U84" i="50"/>
  <c r="R84" i="50"/>
  <c r="Q84" i="50"/>
  <c r="P84" i="50"/>
  <c r="O84" i="50"/>
  <c r="N84" i="50"/>
  <c r="K84" i="50"/>
  <c r="J84" i="50"/>
  <c r="I84" i="50"/>
  <c r="H84" i="50"/>
  <c r="AG83" i="50"/>
  <c r="AF83" i="50"/>
  <c r="Z83" i="50"/>
  <c r="Y83" i="50"/>
  <c r="Y84" i="50" s="1"/>
  <c r="S83" i="50"/>
  <c r="R83" i="50"/>
  <c r="M83" i="50"/>
  <c r="L83" i="50"/>
  <c r="L84" i="50" s="1"/>
  <c r="T83" i="50" s="1"/>
  <c r="AF82" i="50"/>
  <c r="AG81" i="50" s="1"/>
  <c r="AE82" i="50"/>
  <c r="AD82" i="50"/>
  <c r="AC82" i="50"/>
  <c r="AB82" i="50"/>
  <c r="X82" i="50"/>
  <c r="W82" i="50"/>
  <c r="V82" i="50"/>
  <c r="U82" i="50"/>
  <c r="R82" i="50"/>
  <c r="Q82" i="50"/>
  <c r="P82" i="50"/>
  <c r="O82" i="50"/>
  <c r="N82" i="50"/>
  <c r="L82" i="50"/>
  <c r="T81" i="50" s="1"/>
  <c r="K82" i="50"/>
  <c r="J82" i="50"/>
  <c r="I82" i="50"/>
  <c r="H82" i="50"/>
  <c r="AF81" i="50"/>
  <c r="Z81" i="50"/>
  <c r="Y81" i="50"/>
  <c r="Y82" i="50" s="1"/>
  <c r="AA81" i="50" s="1"/>
  <c r="S81" i="50"/>
  <c r="R81" i="50"/>
  <c r="M81" i="50"/>
  <c r="L81" i="50"/>
  <c r="AF80" i="50"/>
  <c r="AE80" i="50"/>
  <c r="AD80" i="50"/>
  <c r="AC80" i="50"/>
  <c r="AB80" i="50"/>
  <c r="X80" i="50"/>
  <c r="W80" i="50"/>
  <c r="V80" i="50"/>
  <c r="U80" i="50"/>
  <c r="R80" i="50"/>
  <c r="Q80" i="50"/>
  <c r="P80" i="50"/>
  <c r="O80" i="50"/>
  <c r="N80" i="50"/>
  <c r="K80" i="50"/>
  <c r="J80" i="50"/>
  <c r="I80" i="50"/>
  <c r="H80" i="50"/>
  <c r="AF79" i="50"/>
  <c r="AA79" i="50"/>
  <c r="Z79" i="50"/>
  <c r="Y79" i="50"/>
  <c r="Y80" i="50" s="1"/>
  <c r="S79" i="50"/>
  <c r="R79" i="50"/>
  <c r="M79" i="50"/>
  <c r="AG79" i="50" s="1"/>
  <c r="L79" i="50"/>
  <c r="L80" i="50" s="1"/>
  <c r="T79" i="50" s="1"/>
  <c r="AF78" i="50"/>
  <c r="AG77" i="50" s="1"/>
  <c r="AE78" i="50"/>
  <c r="AD78" i="50"/>
  <c r="AC78" i="50"/>
  <c r="AB78" i="50"/>
  <c r="X78" i="50"/>
  <c r="W78" i="50"/>
  <c r="V78" i="50"/>
  <c r="U78" i="50"/>
  <c r="R78" i="50"/>
  <c r="Q78" i="50"/>
  <c r="P78" i="50"/>
  <c r="O78" i="50"/>
  <c r="N78" i="50"/>
  <c r="L78" i="50"/>
  <c r="K78" i="50"/>
  <c r="J78" i="50"/>
  <c r="I78" i="50"/>
  <c r="H78" i="50"/>
  <c r="AF77" i="50"/>
  <c r="AA77" i="50"/>
  <c r="Z77" i="50"/>
  <c r="Y77" i="50"/>
  <c r="Y78" i="50" s="1"/>
  <c r="S77" i="50"/>
  <c r="R77" i="50"/>
  <c r="M77" i="50"/>
  <c r="L77" i="50"/>
  <c r="AF76" i="50"/>
  <c r="AE76" i="50"/>
  <c r="AD76" i="50"/>
  <c r="AC76" i="50"/>
  <c r="AB76" i="50"/>
  <c r="X76" i="50"/>
  <c r="W76" i="50"/>
  <c r="V76" i="50"/>
  <c r="U76" i="50"/>
  <c r="R76" i="50"/>
  <c r="Q76" i="50"/>
  <c r="P76" i="50"/>
  <c r="O76" i="50"/>
  <c r="N76" i="50"/>
  <c r="K76" i="50"/>
  <c r="J76" i="50"/>
  <c r="I76" i="50"/>
  <c r="H76" i="50"/>
  <c r="AF75" i="50"/>
  <c r="AA75" i="50"/>
  <c r="Z75" i="50"/>
  <c r="Y75" i="50"/>
  <c r="Y76" i="50" s="1"/>
  <c r="S75" i="50"/>
  <c r="R75" i="50"/>
  <c r="M75" i="50"/>
  <c r="AG75" i="50" s="1"/>
  <c r="L75" i="50"/>
  <c r="L76" i="50" s="1"/>
  <c r="AF74" i="50"/>
  <c r="AE74" i="50"/>
  <c r="AD74" i="50"/>
  <c r="AC74" i="50"/>
  <c r="AB74" i="50"/>
  <c r="X74" i="50"/>
  <c r="W74" i="50"/>
  <c r="V74" i="50"/>
  <c r="U74" i="50"/>
  <c r="R74" i="50"/>
  <c r="Q74" i="50"/>
  <c r="P74" i="50"/>
  <c r="O74" i="50"/>
  <c r="N74" i="50"/>
  <c r="L74" i="50"/>
  <c r="T73" i="50" s="1"/>
  <c r="K74" i="50"/>
  <c r="J74" i="50"/>
  <c r="I74" i="50"/>
  <c r="H74" i="50"/>
  <c r="AF73" i="50"/>
  <c r="AA73" i="50"/>
  <c r="Z73" i="50"/>
  <c r="Y73" i="50"/>
  <c r="Y74" i="50" s="1"/>
  <c r="S73" i="50"/>
  <c r="R73" i="50"/>
  <c r="M73" i="50"/>
  <c r="AG73" i="50" s="1"/>
  <c r="L73" i="50"/>
  <c r="AF72" i="50"/>
  <c r="AE72" i="50"/>
  <c r="AD72" i="50"/>
  <c r="AC72" i="50"/>
  <c r="AB72" i="50"/>
  <c r="X72" i="50"/>
  <c r="W72" i="50"/>
  <c r="V72" i="50"/>
  <c r="U72" i="50"/>
  <c r="R72" i="50"/>
  <c r="Q72" i="50"/>
  <c r="P72" i="50"/>
  <c r="O72" i="50"/>
  <c r="N72" i="50"/>
  <c r="K72" i="50"/>
  <c r="J72" i="50"/>
  <c r="I72" i="50"/>
  <c r="H72" i="50"/>
  <c r="AG71" i="50"/>
  <c r="AF71" i="50"/>
  <c r="Z71" i="50"/>
  <c r="Y71" i="50"/>
  <c r="Y72" i="50" s="1"/>
  <c r="S71" i="50"/>
  <c r="R71" i="50"/>
  <c r="M71" i="50"/>
  <c r="L71" i="50"/>
  <c r="L72" i="50" s="1"/>
  <c r="T71" i="50" s="1"/>
  <c r="AF70" i="50"/>
  <c r="AE70" i="50"/>
  <c r="AD70" i="50"/>
  <c r="AC70" i="50"/>
  <c r="AB70" i="50"/>
  <c r="X70" i="50"/>
  <c r="W70" i="50"/>
  <c r="V70" i="50"/>
  <c r="U70" i="50"/>
  <c r="R70" i="50"/>
  <c r="Q70" i="50"/>
  <c r="P70" i="50"/>
  <c r="O70" i="50"/>
  <c r="N70" i="50"/>
  <c r="L70" i="50"/>
  <c r="T69" i="50" s="1"/>
  <c r="K70" i="50"/>
  <c r="J70" i="50"/>
  <c r="I70" i="50"/>
  <c r="H70" i="50"/>
  <c r="AG69" i="50"/>
  <c r="AF69" i="50"/>
  <c r="Z69" i="50"/>
  <c r="Y69" i="50"/>
  <c r="Y70" i="50" s="1"/>
  <c r="AA69" i="50" s="1"/>
  <c r="S69" i="50"/>
  <c r="R69" i="50"/>
  <c r="M69" i="50"/>
  <c r="L69" i="50"/>
  <c r="AF68" i="50"/>
  <c r="AE68" i="50"/>
  <c r="AD68" i="50"/>
  <c r="AC68" i="50"/>
  <c r="AB68" i="50"/>
  <c r="X68" i="50"/>
  <c r="W68" i="50"/>
  <c r="V68" i="50"/>
  <c r="U68" i="50"/>
  <c r="R68" i="50"/>
  <c r="Q68" i="50"/>
  <c r="P68" i="50"/>
  <c r="O68" i="50"/>
  <c r="N68" i="50"/>
  <c r="K68" i="50"/>
  <c r="J68" i="50"/>
  <c r="I68" i="50"/>
  <c r="H68" i="50"/>
  <c r="AG67" i="50"/>
  <c r="AF67" i="50"/>
  <c r="Z67" i="50"/>
  <c r="Y67" i="50"/>
  <c r="Y68" i="50" s="1"/>
  <c r="S67" i="50"/>
  <c r="R67" i="50"/>
  <c r="M67" i="50"/>
  <c r="L67" i="50"/>
  <c r="L68" i="50" s="1"/>
  <c r="T67" i="50" s="1"/>
  <c r="AF66" i="50"/>
  <c r="AG65" i="50" s="1"/>
  <c r="AE66" i="50"/>
  <c r="AD66" i="50"/>
  <c r="AC66" i="50"/>
  <c r="AB66" i="50"/>
  <c r="X66" i="50"/>
  <c r="W66" i="50"/>
  <c r="V66" i="50"/>
  <c r="U66" i="50"/>
  <c r="R66" i="50"/>
  <c r="Q66" i="50"/>
  <c r="P66" i="50"/>
  <c r="O66" i="50"/>
  <c r="N66" i="50"/>
  <c r="L66" i="50"/>
  <c r="T65" i="50" s="1"/>
  <c r="K66" i="50"/>
  <c r="J66" i="50"/>
  <c r="I66" i="50"/>
  <c r="H66" i="50"/>
  <c r="AF65" i="50"/>
  <c r="Z65" i="50"/>
  <c r="Y65" i="50"/>
  <c r="Y66" i="50" s="1"/>
  <c r="AA65" i="50" s="1"/>
  <c r="S65" i="50"/>
  <c r="R65" i="50"/>
  <c r="M65" i="50"/>
  <c r="L65" i="50"/>
  <c r="AF64" i="50"/>
  <c r="AE64" i="50"/>
  <c r="AD64" i="50"/>
  <c r="AC64" i="50"/>
  <c r="AB64" i="50"/>
  <c r="X64" i="50"/>
  <c r="W64" i="50"/>
  <c r="V64" i="50"/>
  <c r="U64" i="50"/>
  <c r="R64" i="50"/>
  <c r="Q64" i="50"/>
  <c r="P64" i="50"/>
  <c r="O64" i="50"/>
  <c r="N64" i="50"/>
  <c r="K64" i="50"/>
  <c r="J64" i="50"/>
  <c r="I64" i="50"/>
  <c r="H64" i="50"/>
  <c r="AF63" i="50"/>
  <c r="AA63" i="50"/>
  <c r="Z63" i="50"/>
  <c r="Y63" i="50"/>
  <c r="Y64" i="50" s="1"/>
  <c r="S63" i="50"/>
  <c r="R63" i="50"/>
  <c r="M63" i="50"/>
  <c r="AG63" i="50" s="1"/>
  <c r="L63" i="50"/>
  <c r="L64" i="50" s="1"/>
  <c r="T63" i="50" s="1"/>
  <c r="AF62" i="50"/>
  <c r="AG61" i="50" s="1"/>
  <c r="AE62" i="50"/>
  <c r="AD62" i="50"/>
  <c r="AC62" i="50"/>
  <c r="AB62" i="50"/>
  <c r="X62" i="50"/>
  <c r="W62" i="50"/>
  <c r="V62" i="50"/>
  <c r="U62" i="50"/>
  <c r="R62" i="50"/>
  <c r="Q62" i="50"/>
  <c r="P62" i="50"/>
  <c r="O62" i="50"/>
  <c r="N62" i="50"/>
  <c r="L62" i="50"/>
  <c r="K62" i="50"/>
  <c r="J62" i="50"/>
  <c r="I62" i="50"/>
  <c r="H62" i="50"/>
  <c r="AF61" i="50"/>
  <c r="AA61" i="50"/>
  <c r="Z61" i="50"/>
  <c r="Y61" i="50"/>
  <c r="Y62" i="50" s="1"/>
  <c r="S61" i="50"/>
  <c r="R61" i="50"/>
  <c r="M61" i="50"/>
  <c r="L61" i="50"/>
  <c r="AF60" i="50"/>
  <c r="AE60" i="50"/>
  <c r="AD60" i="50"/>
  <c r="AC60" i="50"/>
  <c r="AB60" i="50"/>
  <c r="X60" i="50"/>
  <c r="W60" i="50"/>
  <c r="V60" i="50"/>
  <c r="U60" i="50"/>
  <c r="R60" i="50"/>
  <c r="Q60" i="50"/>
  <c r="P60" i="50"/>
  <c r="O60" i="50"/>
  <c r="N60" i="50"/>
  <c r="K60" i="50"/>
  <c r="J60" i="50"/>
  <c r="I60" i="50"/>
  <c r="H60" i="50"/>
  <c r="AF59" i="50"/>
  <c r="AA59" i="50"/>
  <c r="Z59" i="50"/>
  <c r="Y59" i="50"/>
  <c r="Y60" i="50" s="1"/>
  <c r="S59" i="50"/>
  <c r="R59" i="50"/>
  <c r="M59" i="50"/>
  <c r="AG59" i="50" s="1"/>
  <c r="L59" i="50"/>
  <c r="L60" i="50" s="1"/>
  <c r="AF58" i="50"/>
  <c r="AE58" i="50"/>
  <c r="AD58" i="50"/>
  <c r="AC58" i="50"/>
  <c r="AB58" i="50"/>
  <c r="X58" i="50"/>
  <c r="W58" i="50"/>
  <c r="V58" i="50"/>
  <c r="U58" i="50"/>
  <c r="R58" i="50"/>
  <c r="Q58" i="50"/>
  <c r="P58" i="50"/>
  <c r="O58" i="50"/>
  <c r="N58" i="50"/>
  <c r="K58" i="50"/>
  <c r="J58" i="50"/>
  <c r="I58" i="50"/>
  <c r="H58" i="50"/>
  <c r="AG57" i="50"/>
  <c r="AF57" i="50"/>
  <c r="Z57" i="50"/>
  <c r="Y57" i="50"/>
  <c r="Y58" i="50" s="1"/>
  <c r="S57" i="50"/>
  <c r="R57" i="50"/>
  <c r="M57" i="50"/>
  <c r="L57" i="50"/>
  <c r="L58" i="50" s="1"/>
  <c r="T57" i="50" s="1"/>
  <c r="AF56" i="50"/>
  <c r="AE56" i="50"/>
  <c r="AD56" i="50"/>
  <c r="AC56" i="50"/>
  <c r="AB56" i="50"/>
  <c r="X56" i="50"/>
  <c r="W56" i="50"/>
  <c r="V56" i="50"/>
  <c r="U56" i="50"/>
  <c r="R56" i="50"/>
  <c r="Q56" i="50"/>
  <c r="P56" i="50"/>
  <c r="O56" i="50"/>
  <c r="N56" i="50"/>
  <c r="K56" i="50"/>
  <c r="J56" i="50"/>
  <c r="I56" i="50"/>
  <c r="H56" i="50"/>
  <c r="AG55" i="50"/>
  <c r="AF55" i="50"/>
  <c r="Z55" i="50"/>
  <c r="Y55" i="50"/>
  <c r="Y56" i="50" s="1"/>
  <c r="S55" i="50"/>
  <c r="R55" i="50"/>
  <c r="M55" i="50"/>
  <c r="L55" i="50"/>
  <c r="L56" i="50" s="1"/>
  <c r="T55" i="50" s="1"/>
  <c r="AF54" i="50"/>
  <c r="AG53" i="50" s="1"/>
  <c r="AE54" i="50"/>
  <c r="AD54" i="50"/>
  <c r="AC54" i="50"/>
  <c r="AB54" i="50"/>
  <c r="X54" i="50"/>
  <c r="W54" i="50"/>
  <c r="V54" i="50"/>
  <c r="U54" i="50"/>
  <c r="R54" i="50"/>
  <c r="Q54" i="50"/>
  <c r="P54" i="50"/>
  <c r="O54" i="50"/>
  <c r="N54" i="50"/>
  <c r="K54" i="50"/>
  <c r="J54" i="50"/>
  <c r="I54" i="50"/>
  <c r="H54" i="50"/>
  <c r="AF53" i="50"/>
  <c r="AA53" i="50"/>
  <c r="Z53" i="50"/>
  <c r="Y53" i="50"/>
  <c r="Y54" i="50" s="1"/>
  <c r="S53" i="50"/>
  <c r="R53" i="50"/>
  <c r="M53" i="50"/>
  <c r="L53" i="50"/>
  <c r="L54" i="50" s="1"/>
  <c r="T53" i="50" s="1"/>
  <c r="AF52" i="50"/>
  <c r="AE52" i="50"/>
  <c r="AD52" i="50"/>
  <c r="AC52" i="50"/>
  <c r="AB52" i="50"/>
  <c r="X52" i="50"/>
  <c r="W52" i="50"/>
  <c r="V52" i="50"/>
  <c r="U52" i="50"/>
  <c r="R52" i="50"/>
  <c r="Q52" i="50"/>
  <c r="P52" i="50"/>
  <c r="O52" i="50"/>
  <c r="N52" i="50"/>
  <c r="K52" i="50"/>
  <c r="J52" i="50"/>
  <c r="I52" i="50"/>
  <c r="H52" i="50"/>
  <c r="AF51" i="50"/>
  <c r="AA51" i="50"/>
  <c r="Z51" i="50"/>
  <c r="Y51" i="50"/>
  <c r="Y52" i="50" s="1"/>
  <c r="S51" i="50"/>
  <c r="R51" i="50"/>
  <c r="M51" i="50"/>
  <c r="AG51" i="50" s="1"/>
  <c r="L51" i="50"/>
  <c r="L52" i="50" s="1"/>
  <c r="AF50" i="50"/>
  <c r="AE50" i="50"/>
  <c r="AD50" i="50"/>
  <c r="AC50" i="50"/>
  <c r="AB50" i="50"/>
  <c r="X50" i="50"/>
  <c r="W50" i="50"/>
  <c r="V50" i="50"/>
  <c r="U50" i="50"/>
  <c r="R50" i="50"/>
  <c r="Q50" i="50"/>
  <c r="P50" i="50"/>
  <c r="O50" i="50"/>
  <c r="N50" i="50"/>
  <c r="K50" i="50"/>
  <c r="J50" i="50"/>
  <c r="I50" i="50"/>
  <c r="H50" i="50"/>
  <c r="AG49" i="50"/>
  <c r="AF49" i="50"/>
  <c r="Z49" i="50"/>
  <c r="Y49" i="50"/>
  <c r="Y50" i="50" s="1"/>
  <c r="S49" i="50"/>
  <c r="R49" i="50"/>
  <c r="M49" i="50"/>
  <c r="L49" i="50"/>
  <c r="L50" i="50" s="1"/>
  <c r="T49" i="50" s="1"/>
  <c r="AF48" i="50"/>
  <c r="AE48" i="50"/>
  <c r="AD48" i="50"/>
  <c r="AC48" i="50"/>
  <c r="AB48" i="50"/>
  <c r="X48" i="50"/>
  <c r="W48" i="50"/>
  <c r="V48" i="50"/>
  <c r="U48" i="50"/>
  <c r="R48" i="50"/>
  <c r="Q48" i="50"/>
  <c r="P48" i="50"/>
  <c r="O48" i="50"/>
  <c r="N48" i="50"/>
  <c r="K48" i="50"/>
  <c r="J48" i="50"/>
  <c r="I48" i="50"/>
  <c r="H48" i="50"/>
  <c r="AG47" i="50"/>
  <c r="AF47" i="50"/>
  <c r="Z47" i="50"/>
  <c r="Y47" i="50"/>
  <c r="Y48" i="50" s="1"/>
  <c r="S47" i="50"/>
  <c r="R47" i="50"/>
  <c r="M47" i="50"/>
  <c r="L47" i="50"/>
  <c r="L48" i="50" s="1"/>
  <c r="T47" i="50" s="1"/>
  <c r="AF46" i="50"/>
  <c r="AG45" i="50" s="1"/>
  <c r="AE46" i="50"/>
  <c r="AD46" i="50"/>
  <c r="AC46" i="50"/>
  <c r="AB46" i="50"/>
  <c r="X46" i="50"/>
  <c r="W46" i="50"/>
  <c r="V46" i="50"/>
  <c r="U46" i="50"/>
  <c r="R46" i="50"/>
  <c r="Q46" i="50"/>
  <c r="P46" i="50"/>
  <c r="O46" i="50"/>
  <c r="N46" i="50"/>
  <c r="K46" i="50"/>
  <c r="J46" i="50"/>
  <c r="I46" i="50"/>
  <c r="H46" i="50"/>
  <c r="AF45" i="50"/>
  <c r="AA45" i="50"/>
  <c r="Z45" i="50"/>
  <c r="Y45" i="50"/>
  <c r="Y46" i="50" s="1"/>
  <c r="S45" i="50"/>
  <c r="R45" i="50"/>
  <c r="M45" i="50"/>
  <c r="L45" i="50"/>
  <c r="L46" i="50" s="1"/>
  <c r="T45" i="50" s="1"/>
  <c r="AF44" i="50"/>
  <c r="AE44" i="50"/>
  <c r="AD44" i="50"/>
  <c r="AC44" i="50"/>
  <c r="AB44" i="50"/>
  <c r="X44" i="50"/>
  <c r="W44" i="50"/>
  <c r="V44" i="50"/>
  <c r="U44" i="50"/>
  <c r="R44" i="50"/>
  <c r="Q44" i="50"/>
  <c r="P44" i="50"/>
  <c r="O44" i="50"/>
  <c r="N44" i="50"/>
  <c r="K44" i="50"/>
  <c r="J44" i="50"/>
  <c r="I44" i="50"/>
  <c r="H44" i="50"/>
  <c r="AF43" i="50"/>
  <c r="AA43" i="50"/>
  <c r="Z43" i="50"/>
  <c r="Y43" i="50"/>
  <c r="Y44" i="50" s="1"/>
  <c r="S43" i="50"/>
  <c r="R43" i="50"/>
  <c r="M43" i="50"/>
  <c r="AG43" i="50" s="1"/>
  <c r="L43" i="50"/>
  <c r="L44" i="50" s="1"/>
  <c r="AF42" i="50"/>
  <c r="AE42" i="50"/>
  <c r="AD42" i="50"/>
  <c r="AC42" i="50"/>
  <c r="AB42" i="50"/>
  <c r="X42" i="50"/>
  <c r="W42" i="50"/>
  <c r="V42" i="50"/>
  <c r="U42" i="50"/>
  <c r="R42" i="50"/>
  <c r="Q42" i="50"/>
  <c r="P42" i="50"/>
  <c r="O42" i="50"/>
  <c r="N42" i="50"/>
  <c r="K42" i="50"/>
  <c r="J42" i="50"/>
  <c r="I42" i="50"/>
  <c r="H42" i="50"/>
  <c r="AG41" i="50"/>
  <c r="AF41" i="50"/>
  <c r="Z41" i="50"/>
  <c r="Y41" i="50"/>
  <c r="Y42" i="50" s="1"/>
  <c r="S41" i="50"/>
  <c r="R41" i="50"/>
  <c r="M41" i="50"/>
  <c r="L41" i="50"/>
  <c r="L42" i="50" s="1"/>
  <c r="T41" i="50" s="1"/>
  <c r="AF40" i="50"/>
  <c r="AE40" i="50"/>
  <c r="AD40" i="50"/>
  <c r="AC40" i="50"/>
  <c r="AB40" i="50"/>
  <c r="X40" i="50"/>
  <c r="W40" i="50"/>
  <c r="V40" i="50"/>
  <c r="U40" i="50"/>
  <c r="R40" i="50"/>
  <c r="Q40" i="50"/>
  <c r="P40" i="50"/>
  <c r="O40" i="50"/>
  <c r="N40" i="50"/>
  <c r="K40" i="50"/>
  <c r="J40" i="50"/>
  <c r="I40" i="50"/>
  <c r="H40" i="50"/>
  <c r="AG39" i="50"/>
  <c r="AF39" i="50"/>
  <c r="Z39" i="50"/>
  <c r="Y39" i="50"/>
  <c r="Y40" i="50" s="1"/>
  <c r="S39" i="50"/>
  <c r="R39" i="50"/>
  <c r="M39" i="50"/>
  <c r="L39" i="50"/>
  <c r="L40" i="50" s="1"/>
  <c r="T39" i="50" s="1"/>
  <c r="AF38" i="50"/>
  <c r="AG37" i="50" s="1"/>
  <c r="AE38" i="50"/>
  <c r="AD38" i="50"/>
  <c r="AC38" i="50"/>
  <c r="AB38" i="50"/>
  <c r="X38" i="50"/>
  <c r="W38" i="50"/>
  <c r="V38" i="50"/>
  <c r="U38" i="50"/>
  <c r="R38" i="50"/>
  <c r="Q38" i="50"/>
  <c r="P38" i="50"/>
  <c r="O38" i="50"/>
  <c r="N38" i="50"/>
  <c r="K38" i="50"/>
  <c r="J38" i="50"/>
  <c r="I38" i="50"/>
  <c r="H38" i="50"/>
  <c r="AF37" i="50"/>
  <c r="AA37" i="50"/>
  <c r="Z37" i="50"/>
  <c r="Y37" i="50"/>
  <c r="Y38" i="50" s="1"/>
  <c r="S37" i="50"/>
  <c r="R37" i="50"/>
  <c r="M37" i="50"/>
  <c r="L37" i="50"/>
  <c r="L38" i="50" s="1"/>
  <c r="T37" i="50" s="1"/>
  <c r="AF36" i="50"/>
  <c r="AE36" i="50"/>
  <c r="AD36" i="50"/>
  <c r="AC36" i="50"/>
  <c r="AB36" i="50"/>
  <c r="X36" i="50"/>
  <c r="W36" i="50"/>
  <c r="V36" i="50"/>
  <c r="U36" i="50"/>
  <c r="R36" i="50"/>
  <c r="Q36" i="50"/>
  <c r="P36" i="50"/>
  <c r="O36" i="50"/>
  <c r="N36" i="50"/>
  <c r="K36" i="50"/>
  <c r="J36" i="50"/>
  <c r="I36" i="50"/>
  <c r="H36" i="50"/>
  <c r="AF35" i="50"/>
  <c r="AA35" i="50"/>
  <c r="Z35" i="50"/>
  <c r="Y35" i="50"/>
  <c r="Y36" i="50" s="1"/>
  <c r="S35" i="50"/>
  <c r="R35" i="50"/>
  <c r="M35" i="50"/>
  <c r="AG35" i="50" s="1"/>
  <c r="L35" i="50"/>
  <c r="L36" i="50" s="1"/>
  <c r="AF34" i="50"/>
  <c r="AE34" i="50"/>
  <c r="AD34" i="50"/>
  <c r="AC34" i="50"/>
  <c r="AB34" i="50"/>
  <c r="X34" i="50"/>
  <c r="W34" i="50"/>
  <c r="V34" i="50"/>
  <c r="U34" i="50"/>
  <c r="R34" i="50"/>
  <c r="Q34" i="50"/>
  <c r="P34" i="50"/>
  <c r="O34" i="50"/>
  <c r="N34" i="50"/>
  <c r="K34" i="50"/>
  <c r="J34" i="50"/>
  <c r="I34" i="50"/>
  <c r="H34" i="50"/>
  <c r="AG33" i="50"/>
  <c r="AF33" i="50"/>
  <c r="Z33" i="50"/>
  <c r="Y33" i="50"/>
  <c r="Y34" i="50" s="1"/>
  <c r="S33" i="50"/>
  <c r="R33" i="50"/>
  <c r="M33" i="50"/>
  <c r="L33" i="50"/>
  <c r="L34" i="50" s="1"/>
  <c r="T33" i="50" s="1"/>
  <c r="AF32" i="50"/>
  <c r="AE32" i="50"/>
  <c r="AD32" i="50"/>
  <c r="AC32" i="50"/>
  <c r="AB32" i="50"/>
  <c r="X32" i="50"/>
  <c r="W32" i="50"/>
  <c r="V32" i="50"/>
  <c r="U32" i="50"/>
  <c r="R32" i="50"/>
  <c r="Q32" i="50"/>
  <c r="P32" i="50"/>
  <c r="O32" i="50"/>
  <c r="N32" i="50"/>
  <c r="K32" i="50"/>
  <c r="J32" i="50"/>
  <c r="I32" i="50"/>
  <c r="H32" i="50"/>
  <c r="AG31" i="50"/>
  <c r="AF31" i="50"/>
  <c r="Z31" i="50"/>
  <c r="Y31" i="50"/>
  <c r="Y32" i="50" s="1"/>
  <c r="S31" i="50"/>
  <c r="R31" i="50"/>
  <c r="M31" i="50"/>
  <c r="L31" i="50"/>
  <c r="L32" i="50" s="1"/>
  <c r="T31" i="50" s="1"/>
  <c r="AE30" i="50"/>
  <c r="AD30" i="50"/>
  <c r="AC30" i="50"/>
  <c r="AB30" i="50"/>
  <c r="X30" i="50"/>
  <c r="W30" i="50"/>
  <c r="V30" i="50"/>
  <c r="U30" i="50"/>
  <c r="Q30" i="50"/>
  <c r="P30" i="50"/>
  <c r="O30" i="50"/>
  <c r="N30" i="50"/>
  <c r="K30" i="50"/>
  <c r="J30" i="50"/>
  <c r="I30" i="50"/>
  <c r="H30" i="50"/>
  <c r="AF29" i="50"/>
  <c r="BJ29" i="50" s="1"/>
  <c r="Z29" i="50"/>
  <c r="Y29" i="50"/>
  <c r="Y30" i="50" s="1"/>
  <c r="S29" i="50"/>
  <c r="R29" i="50"/>
  <c r="R30" i="50" s="1"/>
  <c r="M29" i="50"/>
  <c r="L29" i="50"/>
  <c r="L30" i="50" s="1"/>
  <c r="AE28" i="50"/>
  <c r="AD28" i="50"/>
  <c r="AC28" i="50"/>
  <c r="AB28" i="50"/>
  <c r="X28" i="50"/>
  <c r="W28" i="50"/>
  <c r="V28" i="50"/>
  <c r="U28" i="50"/>
  <c r="Q28" i="50"/>
  <c r="P28" i="50"/>
  <c r="O28" i="50"/>
  <c r="N28" i="50"/>
  <c r="L28" i="50"/>
  <c r="K28" i="50"/>
  <c r="J28" i="50"/>
  <c r="I28" i="50"/>
  <c r="H28" i="50"/>
  <c r="AF27" i="50"/>
  <c r="AF28" i="50" s="1"/>
  <c r="Z27" i="50"/>
  <c r="Y27" i="50"/>
  <c r="Y28" i="50" s="1"/>
  <c r="S27" i="50"/>
  <c r="R27" i="50"/>
  <c r="AV27" i="50" s="1"/>
  <c r="M27" i="50"/>
  <c r="L27" i="50"/>
  <c r="AE26" i="50"/>
  <c r="AD26" i="50"/>
  <c r="AC26" i="50"/>
  <c r="AB26" i="50"/>
  <c r="Y26" i="50"/>
  <c r="X26" i="50"/>
  <c r="W26" i="50"/>
  <c r="V26" i="50"/>
  <c r="U26" i="50"/>
  <c r="Q26" i="50"/>
  <c r="P26" i="50"/>
  <c r="O26" i="50"/>
  <c r="N26" i="50"/>
  <c r="K26" i="50"/>
  <c r="J26" i="50"/>
  <c r="I26" i="50"/>
  <c r="H26" i="50"/>
  <c r="AF25" i="50"/>
  <c r="BJ25" i="50" s="1"/>
  <c r="Z25" i="50"/>
  <c r="Y25" i="50"/>
  <c r="S25" i="50"/>
  <c r="R25" i="50"/>
  <c r="R26" i="50" s="1"/>
  <c r="M25" i="50"/>
  <c r="L25" i="50"/>
  <c r="L26" i="50" s="1"/>
  <c r="AE24" i="50"/>
  <c r="AD24" i="50"/>
  <c r="AC24" i="50"/>
  <c r="AB24" i="50"/>
  <c r="X24" i="50"/>
  <c r="W24" i="50"/>
  <c r="V24" i="50"/>
  <c r="U24" i="50"/>
  <c r="Q24" i="50"/>
  <c r="P24" i="50"/>
  <c r="O24" i="50"/>
  <c r="N24" i="50"/>
  <c r="L24" i="50"/>
  <c r="K24" i="50"/>
  <c r="J24" i="50"/>
  <c r="I24" i="50"/>
  <c r="H24" i="50"/>
  <c r="AF23" i="50"/>
  <c r="AF24" i="50" s="1"/>
  <c r="Z23" i="50"/>
  <c r="Y23" i="50"/>
  <c r="Y24" i="50" s="1"/>
  <c r="S23" i="50"/>
  <c r="R23" i="50"/>
  <c r="R24" i="50" s="1"/>
  <c r="M23" i="50"/>
  <c r="L23" i="50"/>
  <c r="AE22" i="50"/>
  <c r="AD22" i="50"/>
  <c r="AC22" i="50"/>
  <c r="AB22" i="50"/>
  <c r="Y22" i="50"/>
  <c r="X22" i="50"/>
  <c r="W22" i="50"/>
  <c r="V22" i="50"/>
  <c r="U22" i="50"/>
  <c r="Q22" i="50"/>
  <c r="P22" i="50"/>
  <c r="O22" i="50"/>
  <c r="N22" i="50"/>
  <c r="K22" i="50"/>
  <c r="J22" i="50"/>
  <c r="I22" i="50"/>
  <c r="H22" i="50"/>
  <c r="AF21" i="50"/>
  <c r="BJ21" i="50" s="1"/>
  <c r="Z21" i="50"/>
  <c r="Y21" i="50"/>
  <c r="S21" i="50"/>
  <c r="R21" i="50"/>
  <c r="R22" i="50" s="1"/>
  <c r="M21" i="50"/>
  <c r="L21" i="50"/>
  <c r="L22" i="50" s="1"/>
  <c r="AE20" i="50"/>
  <c r="AD20" i="50"/>
  <c r="AC20" i="50"/>
  <c r="AB20" i="50"/>
  <c r="X20" i="50"/>
  <c r="W20" i="50"/>
  <c r="V20" i="50"/>
  <c r="U20" i="50"/>
  <c r="Q20" i="50"/>
  <c r="P20" i="50"/>
  <c r="O20" i="50"/>
  <c r="N20" i="50"/>
  <c r="L20" i="50"/>
  <c r="K20" i="50"/>
  <c r="J20" i="50"/>
  <c r="I20" i="50"/>
  <c r="H20" i="50"/>
  <c r="AF19" i="50"/>
  <c r="AF20" i="50" s="1"/>
  <c r="Z19" i="50"/>
  <c r="Y19" i="50"/>
  <c r="Y20" i="50" s="1"/>
  <c r="S19" i="50"/>
  <c r="R19" i="50"/>
  <c r="AV19" i="50" s="1"/>
  <c r="M19" i="50"/>
  <c r="L19" i="50"/>
  <c r="AE18" i="50"/>
  <c r="AD18" i="50"/>
  <c r="AC18" i="50"/>
  <c r="AB18" i="50"/>
  <c r="Y18" i="50"/>
  <c r="X18" i="50"/>
  <c r="W18" i="50"/>
  <c r="V18" i="50"/>
  <c r="U18" i="50"/>
  <c r="Q18" i="50"/>
  <c r="P18" i="50"/>
  <c r="O18" i="50"/>
  <c r="N18" i="50"/>
  <c r="K18" i="50"/>
  <c r="J18" i="50"/>
  <c r="I18" i="50"/>
  <c r="H18" i="50"/>
  <c r="AF17" i="50"/>
  <c r="BJ17" i="50" s="1"/>
  <c r="Z17" i="50"/>
  <c r="Y17" i="50"/>
  <c r="S17" i="50"/>
  <c r="R17" i="50"/>
  <c r="R18" i="50" s="1"/>
  <c r="M17" i="50"/>
  <c r="L17" i="50"/>
  <c r="L18" i="50" s="1"/>
  <c r="AE16" i="50"/>
  <c r="AD16" i="50"/>
  <c r="AC16" i="50"/>
  <c r="AB16" i="50"/>
  <c r="X16" i="50"/>
  <c r="W16" i="50"/>
  <c r="V16" i="50"/>
  <c r="U16" i="50"/>
  <c r="Q16" i="50"/>
  <c r="P16" i="50"/>
  <c r="O16" i="50"/>
  <c r="N16" i="50"/>
  <c r="L16" i="50"/>
  <c r="K16" i="50"/>
  <c r="J16" i="50"/>
  <c r="I16" i="50"/>
  <c r="H16" i="50"/>
  <c r="AF15" i="50"/>
  <c r="AF16" i="50" s="1"/>
  <c r="Z15" i="50"/>
  <c r="Y15" i="50"/>
  <c r="Y16" i="50" s="1"/>
  <c r="S15" i="50"/>
  <c r="R15" i="50"/>
  <c r="R16" i="50" s="1"/>
  <c r="M15" i="50"/>
  <c r="L15" i="50"/>
  <c r="AE14" i="50"/>
  <c r="AD14" i="50"/>
  <c r="AC14" i="50"/>
  <c r="AB14" i="50"/>
  <c r="Y14" i="50"/>
  <c r="X14" i="50"/>
  <c r="W14" i="50"/>
  <c r="V14" i="50"/>
  <c r="U14" i="50"/>
  <c r="Q14" i="50"/>
  <c r="P14" i="50"/>
  <c r="O14" i="50"/>
  <c r="N14" i="50"/>
  <c r="K14" i="50"/>
  <c r="J14" i="50"/>
  <c r="I14" i="50"/>
  <c r="H14" i="50"/>
  <c r="AF13" i="50"/>
  <c r="BJ13" i="50" s="1"/>
  <c r="Z13" i="50"/>
  <c r="Y13" i="50"/>
  <c r="S13" i="50"/>
  <c r="R13" i="50"/>
  <c r="R14" i="50" s="1"/>
  <c r="M13" i="50"/>
  <c r="L13" i="50"/>
  <c r="L14" i="50" s="1"/>
  <c r="AE12" i="50"/>
  <c r="AD12" i="50"/>
  <c r="AC12" i="50"/>
  <c r="AB12" i="50"/>
  <c r="X12" i="50"/>
  <c r="W12" i="50"/>
  <c r="V12" i="50"/>
  <c r="U12" i="50"/>
  <c r="Q12" i="50"/>
  <c r="P12" i="50"/>
  <c r="O12" i="50"/>
  <c r="N12" i="50"/>
  <c r="L12" i="50"/>
  <c r="K12" i="50"/>
  <c r="J12" i="50"/>
  <c r="I12" i="50"/>
  <c r="H12" i="50"/>
  <c r="AF11" i="50"/>
  <c r="AF12" i="50" s="1"/>
  <c r="Z11" i="50"/>
  <c r="Y11" i="50"/>
  <c r="Y12" i="50" s="1"/>
  <c r="S11" i="50"/>
  <c r="R11" i="50"/>
  <c r="AV11" i="50" s="1"/>
  <c r="M11" i="50"/>
  <c r="L11" i="50"/>
  <c r="AE10" i="50"/>
  <c r="AD10" i="50"/>
  <c r="AC10" i="50"/>
  <c r="AB10" i="50"/>
  <c r="Y10" i="50"/>
  <c r="X10" i="50"/>
  <c r="W10" i="50"/>
  <c r="V10" i="50"/>
  <c r="U10" i="50"/>
  <c r="Q10" i="50"/>
  <c r="P10" i="50"/>
  <c r="O10" i="50"/>
  <c r="N10" i="50"/>
  <c r="K10" i="50"/>
  <c r="J10" i="50"/>
  <c r="I10" i="50"/>
  <c r="H10" i="50"/>
  <c r="AF9" i="50"/>
  <c r="BJ9" i="50" s="1"/>
  <c r="Z9" i="50"/>
  <c r="Y9" i="50"/>
  <c r="S9" i="50"/>
  <c r="R9" i="50"/>
  <c r="R10" i="50" s="1"/>
  <c r="M9" i="50"/>
  <c r="L9" i="50"/>
  <c r="L10" i="50" s="1"/>
  <c r="AE8" i="50"/>
  <c r="AD8" i="50"/>
  <c r="AC8" i="50"/>
  <c r="AB8" i="50"/>
  <c r="X8" i="50"/>
  <c r="W8" i="50"/>
  <c r="V8" i="50"/>
  <c r="U8" i="50"/>
  <c r="Q8" i="50"/>
  <c r="P8" i="50"/>
  <c r="O8" i="50"/>
  <c r="N8" i="50"/>
  <c r="K8" i="50"/>
  <c r="J8" i="50"/>
  <c r="I8" i="50"/>
  <c r="H8" i="50"/>
  <c r="AF7" i="50"/>
  <c r="AF8" i="50" s="1"/>
  <c r="Z7" i="50"/>
  <c r="Y7" i="50"/>
  <c r="Y8" i="50" s="1"/>
  <c r="S7" i="50"/>
  <c r="R7" i="50"/>
  <c r="R8" i="50" s="1"/>
  <c r="M7" i="50"/>
  <c r="L7" i="50"/>
  <c r="L8" i="50" s="1"/>
  <c r="AE6" i="50"/>
  <c r="AD6" i="50"/>
  <c r="AC6" i="50"/>
  <c r="AB6" i="50"/>
  <c r="Y6" i="50"/>
  <c r="X6" i="50"/>
  <c r="W6" i="50"/>
  <c r="V6" i="50"/>
  <c r="U6" i="50"/>
  <c r="Q6" i="50"/>
  <c r="P6" i="50"/>
  <c r="O6" i="50"/>
  <c r="N6" i="50"/>
  <c r="K6" i="50"/>
  <c r="J6" i="50"/>
  <c r="I6" i="50"/>
  <c r="H6" i="50"/>
  <c r="AF5" i="50"/>
  <c r="BJ5" i="50" s="1"/>
  <c r="Z5" i="50"/>
  <c r="Y5" i="50"/>
  <c r="S5" i="50"/>
  <c r="R5" i="50"/>
  <c r="R6" i="50" s="1"/>
  <c r="M5" i="50"/>
  <c r="L5" i="50"/>
  <c r="L6" i="50" s="1"/>
  <c r="AF3" i="50"/>
  <c r="Y3" i="50"/>
  <c r="BC3" i="50" s="1"/>
  <c r="R3" i="50"/>
  <c r="BJ995" i="50"/>
  <c r="BI995" i="50"/>
  <c r="BH995" i="50"/>
  <c r="BG995" i="50"/>
  <c r="BF995" i="50"/>
  <c r="BC995" i="50"/>
  <c r="BB995" i="50"/>
  <c r="BA995" i="50"/>
  <c r="AZ995" i="50"/>
  <c r="AY995" i="50"/>
  <c r="AV995" i="50"/>
  <c r="AU995" i="50"/>
  <c r="AT995" i="50"/>
  <c r="AS995" i="50"/>
  <c r="AR995" i="50"/>
  <c r="AO995" i="50"/>
  <c r="AN995" i="50"/>
  <c r="AM995" i="50"/>
  <c r="AL995" i="50"/>
  <c r="BJ993" i="50"/>
  <c r="BI993" i="50"/>
  <c r="BH993" i="50"/>
  <c r="BG993" i="50"/>
  <c r="BF993" i="50"/>
  <c r="BC993" i="50"/>
  <c r="BB993" i="50"/>
  <c r="BA993" i="50"/>
  <c r="AZ993" i="50"/>
  <c r="AY993" i="50"/>
  <c r="AV993" i="50"/>
  <c r="AU993" i="50"/>
  <c r="AT993" i="50"/>
  <c r="AS993" i="50"/>
  <c r="AR993" i="50"/>
  <c r="AO993" i="50"/>
  <c r="AN993" i="50"/>
  <c r="AM993" i="50"/>
  <c r="AL993" i="50"/>
  <c r="BJ991" i="50"/>
  <c r="BI991" i="50"/>
  <c r="BH991" i="50"/>
  <c r="BG991" i="50"/>
  <c r="BF991" i="50"/>
  <c r="BC991" i="50"/>
  <c r="BB991" i="50"/>
  <c r="BA991" i="50"/>
  <c r="AZ991" i="50"/>
  <c r="AY991" i="50"/>
  <c r="AV991" i="50"/>
  <c r="AU991" i="50"/>
  <c r="AT991" i="50"/>
  <c r="AS991" i="50"/>
  <c r="AR991" i="50"/>
  <c r="AO991" i="50"/>
  <c r="AN991" i="50"/>
  <c r="AM991" i="50"/>
  <c r="AL991" i="50"/>
  <c r="BJ989" i="50"/>
  <c r="BI989" i="50"/>
  <c r="BH989" i="50"/>
  <c r="BG989" i="50"/>
  <c r="BF989" i="50"/>
  <c r="BC989" i="50"/>
  <c r="BB989" i="50"/>
  <c r="BA989" i="50"/>
  <c r="AZ989" i="50"/>
  <c r="AY989" i="50"/>
  <c r="AV989" i="50"/>
  <c r="AU989" i="50"/>
  <c r="AT989" i="50"/>
  <c r="AS989" i="50"/>
  <c r="AR989" i="50"/>
  <c r="AO989" i="50"/>
  <c r="AN989" i="50"/>
  <c r="AM989" i="50"/>
  <c r="AL989" i="50"/>
  <c r="BJ987" i="50"/>
  <c r="BI987" i="50"/>
  <c r="BH987" i="50"/>
  <c r="BG987" i="50"/>
  <c r="BF987" i="50"/>
  <c r="BC987" i="50"/>
  <c r="BB987" i="50"/>
  <c r="BA987" i="50"/>
  <c r="AZ987" i="50"/>
  <c r="AY987" i="50"/>
  <c r="AV987" i="50"/>
  <c r="AU987" i="50"/>
  <c r="AT987" i="50"/>
  <c r="AS987" i="50"/>
  <c r="AR987" i="50"/>
  <c r="AO987" i="50"/>
  <c r="AN987" i="50"/>
  <c r="AM987" i="50"/>
  <c r="AL987" i="50"/>
  <c r="BJ985" i="50"/>
  <c r="BI985" i="50"/>
  <c r="BH985" i="50"/>
  <c r="BG985" i="50"/>
  <c r="BF985" i="50"/>
  <c r="BC985" i="50"/>
  <c r="BB985" i="50"/>
  <c r="BA985" i="50"/>
  <c r="AZ985" i="50"/>
  <c r="AY985" i="50"/>
  <c r="AV985" i="50"/>
  <c r="AU985" i="50"/>
  <c r="AT985" i="50"/>
  <c r="AS985" i="50"/>
  <c r="AR985" i="50"/>
  <c r="AO985" i="50"/>
  <c r="AN985" i="50"/>
  <c r="AM985" i="50"/>
  <c r="AL985" i="50"/>
  <c r="BJ983" i="50"/>
  <c r="BI983" i="50"/>
  <c r="BH983" i="50"/>
  <c r="BG983" i="50"/>
  <c r="BF983" i="50"/>
  <c r="BC983" i="50"/>
  <c r="BB983" i="50"/>
  <c r="BA983" i="50"/>
  <c r="AZ983" i="50"/>
  <c r="AY983" i="50"/>
  <c r="AV983" i="50"/>
  <c r="AU983" i="50"/>
  <c r="AT983" i="50"/>
  <c r="AS983" i="50"/>
  <c r="AR983" i="50"/>
  <c r="AO983" i="50"/>
  <c r="AN983" i="50"/>
  <c r="AM983" i="50"/>
  <c r="AL983" i="50"/>
  <c r="BJ981" i="50"/>
  <c r="BI981" i="50"/>
  <c r="BH981" i="50"/>
  <c r="BG981" i="50"/>
  <c r="BF981" i="50"/>
  <c r="BC981" i="50"/>
  <c r="BB981" i="50"/>
  <c r="BA981" i="50"/>
  <c r="AZ981" i="50"/>
  <c r="AY981" i="50"/>
  <c r="AV981" i="50"/>
  <c r="AU981" i="50"/>
  <c r="AT981" i="50"/>
  <c r="AS981" i="50"/>
  <c r="AR981" i="50"/>
  <c r="AO981" i="50"/>
  <c r="AN981" i="50"/>
  <c r="AM981" i="50"/>
  <c r="AL981" i="50"/>
  <c r="BJ979" i="50"/>
  <c r="BI979" i="50"/>
  <c r="BH979" i="50"/>
  <c r="BG979" i="50"/>
  <c r="BF979" i="50"/>
  <c r="BC979" i="50"/>
  <c r="BB979" i="50"/>
  <c r="BA979" i="50"/>
  <c r="AZ979" i="50"/>
  <c r="AY979" i="50"/>
  <c r="AV979" i="50"/>
  <c r="AU979" i="50"/>
  <c r="AT979" i="50"/>
  <c r="AS979" i="50"/>
  <c r="AR979" i="50"/>
  <c r="AO979" i="50"/>
  <c r="AN979" i="50"/>
  <c r="AM979" i="50"/>
  <c r="AL979" i="50"/>
  <c r="BJ977" i="50"/>
  <c r="BI977" i="50"/>
  <c r="BH977" i="50"/>
  <c r="BG977" i="50"/>
  <c r="BF977" i="50"/>
  <c r="BC977" i="50"/>
  <c r="BB977" i="50"/>
  <c r="BA977" i="50"/>
  <c r="AZ977" i="50"/>
  <c r="AY977" i="50"/>
  <c r="AV977" i="50"/>
  <c r="AU977" i="50"/>
  <c r="AT977" i="50"/>
  <c r="AS977" i="50"/>
  <c r="AR977" i="50"/>
  <c r="AO977" i="50"/>
  <c r="AN977" i="50"/>
  <c r="AM977" i="50"/>
  <c r="AL977" i="50"/>
  <c r="BJ975" i="50"/>
  <c r="BI975" i="50"/>
  <c r="BH975" i="50"/>
  <c r="BG975" i="50"/>
  <c r="BF975" i="50"/>
  <c r="BC975" i="50"/>
  <c r="BB975" i="50"/>
  <c r="BA975" i="50"/>
  <c r="AZ975" i="50"/>
  <c r="AY975" i="50"/>
  <c r="AV975" i="50"/>
  <c r="AU975" i="50"/>
  <c r="AT975" i="50"/>
  <c r="AS975" i="50"/>
  <c r="AR975" i="50"/>
  <c r="AO975" i="50"/>
  <c r="AN975" i="50"/>
  <c r="AM975" i="50"/>
  <c r="AL975" i="50"/>
  <c r="BJ973" i="50"/>
  <c r="BI973" i="50"/>
  <c r="BH973" i="50"/>
  <c r="BG973" i="50"/>
  <c r="BF973" i="50"/>
  <c r="BC973" i="50"/>
  <c r="BB973" i="50"/>
  <c r="BA973" i="50"/>
  <c r="AZ973" i="50"/>
  <c r="AY973" i="50"/>
  <c r="AV973" i="50"/>
  <c r="AU973" i="50"/>
  <c r="AT973" i="50"/>
  <c r="AS973" i="50"/>
  <c r="AR973" i="50"/>
  <c r="AO973" i="50"/>
  <c r="AN973" i="50"/>
  <c r="AM973" i="50"/>
  <c r="AL973" i="50"/>
  <c r="BJ971" i="50"/>
  <c r="BI971" i="50"/>
  <c r="BH971" i="50"/>
  <c r="BG971" i="50"/>
  <c r="BF971" i="50"/>
  <c r="BC971" i="50"/>
  <c r="BB971" i="50"/>
  <c r="BA971" i="50"/>
  <c r="AZ971" i="50"/>
  <c r="AY971" i="50"/>
  <c r="AV971" i="50"/>
  <c r="AU971" i="50"/>
  <c r="AT971" i="50"/>
  <c r="AS971" i="50"/>
  <c r="AR971" i="50"/>
  <c r="AO971" i="50"/>
  <c r="AN971" i="50"/>
  <c r="AM971" i="50"/>
  <c r="AL971" i="50"/>
  <c r="BJ969" i="50"/>
  <c r="BI969" i="50"/>
  <c r="BH969" i="50"/>
  <c r="BG969" i="50"/>
  <c r="BF969" i="50"/>
  <c r="BC969" i="50"/>
  <c r="BB969" i="50"/>
  <c r="BA969" i="50"/>
  <c r="AZ969" i="50"/>
  <c r="AY969" i="50"/>
  <c r="AV969" i="50"/>
  <c r="AU969" i="50"/>
  <c r="AT969" i="50"/>
  <c r="AS969" i="50"/>
  <c r="AR969" i="50"/>
  <c r="AO969" i="50"/>
  <c r="AN969" i="50"/>
  <c r="AM969" i="50"/>
  <c r="AL969" i="50"/>
  <c r="BJ967" i="50"/>
  <c r="BI967" i="50"/>
  <c r="BH967" i="50"/>
  <c r="BG967" i="50"/>
  <c r="BF967" i="50"/>
  <c r="BC967" i="50"/>
  <c r="BB967" i="50"/>
  <c r="BA967" i="50"/>
  <c r="AZ967" i="50"/>
  <c r="AY967" i="50"/>
  <c r="AV967" i="50"/>
  <c r="AU967" i="50"/>
  <c r="AT967" i="50"/>
  <c r="AS967" i="50"/>
  <c r="AR967" i="50"/>
  <c r="AO967" i="50"/>
  <c r="AN967" i="50"/>
  <c r="AM967" i="50"/>
  <c r="AL967" i="50"/>
  <c r="BJ965" i="50"/>
  <c r="BI965" i="50"/>
  <c r="BH965" i="50"/>
  <c r="BG965" i="50"/>
  <c r="BF965" i="50"/>
  <c r="BC965" i="50"/>
  <c r="BB965" i="50"/>
  <c r="BA965" i="50"/>
  <c r="AZ965" i="50"/>
  <c r="AY965" i="50"/>
  <c r="AV965" i="50"/>
  <c r="AU965" i="50"/>
  <c r="AT965" i="50"/>
  <c r="AS965" i="50"/>
  <c r="AR965" i="50"/>
  <c r="AO965" i="50"/>
  <c r="AN965" i="50"/>
  <c r="AM965" i="50"/>
  <c r="AL965" i="50"/>
  <c r="BJ963" i="50"/>
  <c r="BI963" i="50"/>
  <c r="BH963" i="50"/>
  <c r="BG963" i="50"/>
  <c r="BF963" i="50"/>
  <c r="BC963" i="50"/>
  <c r="BB963" i="50"/>
  <c r="BA963" i="50"/>
  <c r="AZ963" i="50"/>
  <c r="AY963" i="50"/>
  <c r="AV963" i="50"/>
  <c r="AU963" i="50"/>
  <c r="AT963" i="50"/>
  <c r="AS963" i="50"/>
  <c r="AR963" i="50"/>
  <c r="AO963" i="50"/>
  <c r="AN963" i="50"/>
  <c r="AM963" i="50"/>
  <c r="AL963" i="50"/>
  <c r="BJ961" i="50"/>
  <c r="BI961" i="50"/>
  <c r="BH961" i="50"/>
  <c r="BG961" i="50"/>
  <c r="BF961" i="50"/>
  <c r="BC961" i="50"/>
  <c r="BB961" i="50"/>
  <c r="BA961" i="50"/>
  <c r="AZ961" i="50"/>
  <c r="AY961" i="50"/>
  <c r="AV961" i="50"/>
  <c r="AU961" i="50"/>
  <c r="AT961" i="50"/>
  <c r="AS961" i="50"/>
  <c r="AR961" i="50"/>
  <c r="AO961" i="50"/>
  <c r="AN961" i="50"/>
  <c r="AM961" i="50"/>
  <c r="AL961" i="50"/>
  <c r="BJ959" i="50"/>
  <c r="BI959" i="50"/>
  <c r="BH959" i="50"/>
  <c r="BG959" i="50"/>
  <c r="BF959" i="50"/>
  <c r="BC959" i="50"/>
  <c r="BB959" i="50"/>
  <c r="BA959" i="50"/>
  <c r="AZ959" i="50"/>
  <c r="AY959" i="50"/>
  <c r="AV959" i="50"/>
  <c r="AU959" i="50"/>
  <c r="AT959" i="50"/>
  <c r="AS959" i="50"/>
  <c r="AR959" i="50"/>
  <c r="AO959" i="50"/>
  <c r="AN959" i="50"/>
  <c r="AM959" i="50"/>
  <c r="AL959" i="50"/>
  <c r="BJ957" i="50"/>
  <c r="BI957" i="50"/>
  <c r="BH957" i="50"/>
  <c r="BG957" i="50"/>
  <c r="BF957" i="50"/>
  <c r="BC957" i="50"/>
  <c r="BB957" i="50"/>
  <c r="BA957" i="50"/>
  <c r="AZ957" i="50"/>
  <c r="AY957" i="50"/>
  <c r="AV957" i="50"/>
  <c r="AU957" i="50"/>
  <c r="AT957" i="50"/>
  <c r="AS957" i="50"/>
  <c r="AR957" i="50"/>
  <c r="AO957" i="50"/>
  <c r="AN957" i="50"/>
  <c r="AM957" i="50"/>
  <c r="AL957" i="50"/>
  <c r="BJ955" i="50"/>
  <c r="BI955" i="50"/>
  <c r="BH955" i="50"/>
  <c r="BG955" i="50"/>
  <c r="BF955" i="50"/>
  <c r="BC955" i="50"/>
  <c r="BB955" i="50"/>
  <c r="BA955" i="50"/>
  <c r="AZ955" i="50"/>
  <c r="AY955" i="50"/>
  <c r="AV955" i="50"/>
  <c r="AU955" i="50"/>
  <c r="AT955" i="50"/>
  <c r="AS955" i="50"/>
  <c r="AR955" i="50"/>
  <c r="AO955" i="50"/>
  <c r="AN955" i="50"/>
  <c r="AM955" i="50"/>
  <c r="AL955" i="50"/>
  <c r="BJ953" i="50"/>
  <c r="BI953" i="50"/>
  <c r="BH953" i="50"/>
  <c r="BG953" i="50"/>
  <c r="BF953" i="50"/>
  <c r="BC953" i="50"/>
  <c r="BB953" i="50"/>
  <c r="BA953" i="50"/>
  <c r="AZ953" i="50"/>
  <c r="AY953" i="50"/>
  <c r="AV953" i="50"/>
  <c r="AU953" i="50"/>
  <c r="AT953" i="50"/>
  <c r="AS953" i="50"/>
  <c r="AR953" i="50"/>
  <c r="AO953" i="50"/>
  <c r="AN953" i="50"/>
  <c r="AM953" i="50"/>
  <c r="AL953" i="50"/>
  <c r="BJ951" i="50"/>
  <c r="BI951" i="50"/>
  <c r="BH951" i="50"/>
  <c r="BG951" i="50"/>
  <c r="BF951" i="50"/>
  <c r="BC951" i="50"/>
  <c r="BB951" i="50"/>
  <c r="BA951" i="50"/>
  <c r="AZ951" i="50"/>
  <c r="AY951" i="50"/>
  <c r="AV951" i="50"/>
  <c r="AU951" i="50"/>
  <c r="AT951" i="50"/>
  <c r="AS951" i="50"/>
  <c r="AR951" i="50"/>
  <c r="AO951" i="50"/>
  <c r="AN951" i="50"/>
  <c r="AM951" i="50"/>
  <c r="AL951" i="50"/>
  <c r="BJ949" i="50"/>
  <c r="BI949" i="50"/>
  <c r="BH949" i="50"/>
  <c r="BG949" i="50"/>
  <c r="BF949" i="50"/>
  <c r="BC949" i="50"/>
  <c r="BB949" i="50"/>
  <c r="BA949" i="50"/>
  <c r="AZ949" i="50"/>
  <c r="AY949" i="50"/>
  <c r="AV949" i="50"/>
  <c r="AU949" i="50"/>
  <c r="AT949" i="50"/>
  <c r="AS949" i="50"/>
  <c r="AR949" i="50"/>
  <c r="AO949" i="50"/>
  <c r="AN949" i="50"/>
  <c r="AM949" i="50"/>
  <c r="AL949" i="50"/>
  <c r="BJ947" i="50"/>
  <c r="BI947" i="50"/>
  <c r="BH947" i="50"/>
  <c r="BG947" i="50"/>
  <c r="BF947" i="50"/>
  <c r="BC947" i="50"/>
  <c r="BB947" i="50"/>
  <c r="BA947" i="50"/>
  <c r="AZ947" i="50"/>
  <c r="AY947" i="50"/>
  <c r="AV947" i="50"/>
  <c r="AU947" i="50"/>
  <c r="AT947" i="50"/>
  <c r="AS947" i="50"/>
  <c r="AR947" i="50"/>
  <c r="AO947" i="50"/>
  <c r="AN947" i="50"/>
  <c r="AM947" i="50"/>
  <c r="AL947" i="50"/>
  <c r="BJ945" i="50"/>
  <c r="BI945" i="50"/>
  <c r="BH945" i="50"/>
  <c r="BG945" i="50"/>
  <c r="BF945" i="50"/>
  <c r="BC945" i="50"/>
  <c r="BB945" i="50"/>
  <c r="BA945" i="50"/>
  <c r="AZ945" i="50"/>
  <c r="AY945" i="50"/>
  <c r="AV945" i="50"/>
  <c r="AU945" i="50"/>
  <c r="AT945" i="50"/>
  <c r="AS945" i="50"/>
  <c r="AR945" i="50"/>
  <c r="AO945" i="50"/>
  <c r="AN945" i="50"/>
  <c r="AM945" i="50"/>
  <c r="AL945" i="50"/>
  <c r="BJ943" i="50"/>
  <c r="BI943" i="50"/>
  <c r="BH943" i="50"/>
  <c r="BG943" i="50"/>
  <c r="BF943" i="50"/>
  <c r="BC943" i="50"/>
  <c r="BB943" i="50"/>
  <c r="BA943" i="50"/>
  <c r="AZ943" i="50"/>
  <c r="AY943" i="50"/>
  <c r="AV943" i="50"/>
  <c r="AU943" i="50"/>
  <c r="AT943" i="50"/>
  <c r="AS943" i="50"/>
  <c r="AR943" i="50"/>
  <c r="AO943" i="50"/>
  <c r="AN943" i="50"/>
  <c r="AM943" i="50"/>
  <c r="AL943" i="50"/>
  <c r="BJ941" i="50"/>
  <c r="BI941" i="50"/>
  <c r="BH941" i="50"/>
  <c r="BG941" i="50"/>
  <c r="BF941" i="50"/>
  <c r="BC941" i="50"/>
  <c r="BB941" i="50"/>
  <c r="BA941" i="50"/>
  <c r="AZ941" i="50"/>
  <c r="AY941" i="50"/>
  <c r="AV941" i="50"/>
  <c r="AU941" i="50"/>
  <c r="AT941" i="50"/>
  <c r="AS941" i="50"/>
  <c r="AR941" i="50"/>
  <c r="AO941" i="50"/>
  <c r="AN941" i="50"/>
  <c r="AM941" i="50"/>
  <c r="AL941" i="50"/>
  <c r="BJ939" i="50"/>
  <c r="BI939" i="50"/>
  <c r="BH939" i="50"/>
  <c r="BG939" i="50"/>
  <c r="BF939" i="50"/>
  <c r="BC939" i="50"/>
  <c r="BB939" i="50"/>
  <c r="BA939" i="50"/>
  <c r="AZ939" i="50"/>
  <c r="AY939" i="50"/>
  <c r="AV939" i="50"/>
  <c r="AU939" i="50"/>
  <c r="AT939" i="50"/>
  <c r="AS939" i="50"/>
  <c r="AR939" i="50"/>
  <c r="AO939" i="50"/>
  <c r="AN939" i="50"/>
  <c r="AM939" i="50"/>
  <c r="AL939" i="50"/>
  <c r="BJ937" i="50"/>
  <c r="BI937" i="50"/>
  <c r="BH937" i="50"/>
  <c r="BG937" i="50"/>
  <c r="BF937" i="50"/>
  <c r="BC937" i="50"/>
  <c r="BB937" i="50"/>
  <c r="BA937" i="50"/>
  <c r="AZ937" i="50"/>
  <c r="AY937" i="50"/>
  <c r="AV937" i="50"/>
  <c r="AU937" i="50"/>
  <c r="AT937" i="50"/>
  <c r="AS937" i="50"/>
  <c r="AR937" i="50"/>
  <c r="AO937" i="50"/>
  <c r="AN937" i="50"/>
  <c r="AM937" i="50"/>
  <c r="AL937" i="50"/>
  <c r="BJ935" i="50"/>
  <c r="BI935" i="50"/>
  <c r="BH935" i="50"/>
  <c r="BG935" i="50"/>
  <c r="BF935" i="50"/>
  <c r="BC935" i="50"/>
  <c r="BB935" i="50"/>
  <c r="BA935" i="50"/>
  <c r="AZ935" i="50"/>
  <c r="AY935" i="50"/>
  <c r="AV935" i="50"/>
  <c r="AU935" i="50"/>
  <c r="AT935" i="50"/>
  <c r="AS935" i="50"/>
  <c r="AR935" i="50"/>
  <c r="AO935" i="50"/>
  <c r="AN935" i="50"/>
  <c r="AM935" i="50"/>
  <c r="AL935" i="50"/>
  <c r="BJ933" i="50"/>
  <c r="BI933" i="50"/>
  <c r="BH933" i="50"/>
  <c r="BG933" i="50"/>
  <c r="BF933" i="50"/>
  <c r="BC933" i="50"/>
  <c r="BB933" i="50"/>
  <c r="BA933" i="50"/>
  <c r="AZ933" i="50"/>
  <c r="AY933" i="50"/>
  <c r="AV933" i="50"/>
  <c r="AU933" i="50"/>
  <c r="AT933" i="50"/>
  <c r="AS933" i="50"/>
  <c r="AR933" i="50"/>
  <c r="AO933" i="50"/>
  <c r="AN933" i="50"/>
  <c r="AM933" i="50"/>
  <c r="AL933" i="50"/>
  <c r="BJ931" i="50"/>
  <c r="BI931" i="50"/>
  <c r="BH931" i="50"/>
  <c r="BG931" i="50"/>
  <c r="BF931" i="50"/>
  <c r="BC931" i="50"/>
  <c r="BB931" i="50"/>
  <c r="BA931" i="50"/>
  <c r="AZ931" i="50"/>
  <c r="AY931" i="50"/>
  <c r="AV931" i="50"/>
  <c r="AU931" i="50"/>
  <c r="AT931" i="50"/>
  <c r="AS931" i="50"/>
  <c r="AR931" i="50"/>
  <c r="AO931" i="50"/>
  <c r="AN931" i="50"/>
  <c r="AM931" i="50"/>
  <c r="AL931" i="50"/>
  <c r="BJ929" i="50"/>
  <c r="BI929" i="50"/>
  <c r="BH929" i="50"/>
  <c r="BG929" i="50"/>
  <c r="BF929" i="50"/>
  <c r="BC929" i="50"/>
  <c r="BB929" i="50"/>
  <c r="BA929" i="50"/>
  <c r="AZ929" i="50"/>
  <c r="AY929" i="50"/>
  <c r="AV929" i="50"/>
  <c r="AU929" i="50"/>
  <c r="AT929" i="50"/>
  <c r="AS929" i="50"/>
  <c r="AR929" i="50"/>
  <c r="AO929" i="50"/>
  <c r="AN929" i="50"/>
  <c r="AM929" i="50"/>
  <c r="AL929" i="50"/>
  <c r="BJ927" i="50"/>
  <c r="BI927" i="50"/>
  <c r="BH927" i="50"/>
  <c r="BG927" i="50"/>
  <c r="BF927" i="50"/>
  <c r="BC927" i="50"/>
  <c r="BB927" i="50"/>
  <c r="BA927" i="50"/>
  <c r="AZ927" i="50"/>
  <c r="AY927" i="50"/>
  <c r="AV927" i="50"/>
  <c r="AU927" i="50"/>
  <c r="AT927" i="50"/>
  <c r="AS927" i="50"/>
  <c r="AR927" i="50"/>
  <c r="AO927" i="50"/>
  <c r="AN927" i="50"/>
  <c r="AM927" i="50"/>
  <c r="AL927" i="50"/>
  <c r="BJ925" i="50"/>
  <c r="BI925" i="50"/>
  <c r="BH925" i="50"/>
  <c r="BG925" i="50"/>
  <c r="BF925" i="50"/>
  <c r="BC925" i="50"/>
  <c r="BB925" i="50"/>
  <c r="BA925" i="50"/>
  <c r="AZ925" i="50"/>
  <c r="AY925" i="50"/>
  <c r="AV925" i="50"/>
  <c r="AU925" i="50"/>
  <c r="AT925" i="50"/>
  <c r="AS925" i="50"/>
  <c r="AR925" i="50"/>
  <c r="AO925" i="50"/>
  <c r="AN925" i="50"/>
  <c r="AM925" i="50"/>
  <c r="AL925" i="50"/>
  <c r="BJ923" i="50"/>
  <c r="BI923" i="50"/>
  <c r="BH923" i="50"/>
  <c r="BG923" i="50"/>
  <c r="BF923" i="50"/>
  <c r="BC923" i="50"/>
  <c r="BB923" i="50"/>
  <c r="BA923" i="50"/>
  <c r="AZ923" i="50"/>
  <c r="AY923" i="50"/>
  <c r="AV923" i="50"/>
  <c r="AU923" i="50"/>
  <c r="AT923" i="50"/>
  <c r="AS923" i="50"/>
  <c r="AR923" i="50"/>
  <c r="AO923" i="50"/>
  <c r="AN923" i="50"/>
  <c r="AM923" i="50"/>
  <c r="AL923" i="50"/>
  <c r="BJ921" i="50"/>
  <c r="BI921" i="50"/>
  <c r="BH921" i="50"/>
  <c r="BG921" i="50"/>
  <c r="BF921" i="50"/>
  <c r="BC921" i="50"/>
  <c r="BB921" i="50"/>
  <c r="BA921" i="50"/>
  <c r="AZ921" i="50"/>
  <c r="AY921" i="50"/>
  <c r="AV921" i="50"/>
  <c r="AU921" i="50"/>
  <c r="AT921" i="50"/>
  <c r="AS921" i="50"/>
  <c r="AR921" i="50"/>
  <c r="AO921" i="50"/>
  <c r="AN921" i="50"/>
  <c r="AM921" i="50"/>
  <c r="AL921" i="50"/>
  <c r="BJ919" i="50"/>
  <c r="BI919" i="50"/>
  <c r="BH919" i="50"/>
  <c r="BG919" i="50"/>
  <c r="BF919" i="50"/>
  <c r="BC919" i="50"/>
  <c r="BB919" i="50"/>
  <c r="BA919" i="50"/>
  <c r="AZ919" i="50"/>
  <c r="AY919" i="50"/>
  <c r="AV919" i="50"/>
  <c r="AU919" i="50"/>
  <c r="AT919" i="50"/>
  <c r="AS919" i="50"/>
  <c r="AR919" i="50"/>
  <c r="AO919" i="50"/>
  <c r="AN919" i="50"/>
  <c r="AM919" i="50"/>
  <c r="AL919" i="50"/>
  <c r="BJ917" i="50"/>
  <c r="BI917" i="50"/>
  <c r="BH917" i="50"/>
  <c r="BG917" i="50"/>
  <c r="BF917" i="50"/>
  <c r="BC917" i="50"/>
  <c r="BB917" i="50"/>
  <c r="BA917" i="50"/>
  <c r="AZ917" i="50"/>
  <c r="AY917" i="50"/>
  <c r="AV917" i="50"/>
  <c r="AU917" i="50"/>
  <c r="AT917" i="50"/>
  <c r="AS917" i="50"/>
  <c r="AR917" i="50"/>
  <c r="AO917" i="50"/>
  <c r="AN917" i="50"/>
  <c r="AM917" i="50"/>
  <c r="AL917" i="50"/>
  <c r="BJ915" i="50"/>
  <c r="BI915" i="50"/>
  <c r="BH915" i="50"/>
  <c r="BG915" i="50"/>
  <c r="BF915" i="50"/>
  <c r="BC915" i="50"/>
  <c r="BB915" i="50"/>
  <c r="BA915" i="50"/>
  <c r="AZ915" i="50"/>
  <c r="AY915" i="50"/>
  <c r="AV915" i="50"/>
  <c r="AU915" i="50"/>
  <c r="AT915" i="50"/>
  <c r="AS915" i="50"/>
  <c r="AR915" i="50"/>
  <c r="AO915" i="50"/>
  <c r="AN915" i="50"/>
  <c r="AM915" i="50"/>
  <c r="AL915" i="50"/>
  <c r="BJ913" i="50"/>
  <c r="BI913" i="50"/>
  <c r="BH913" i="50"/>
  <c r="BG913" i="50"/>
  <c r="BF913" i="50"/>
  <c r="BC913" i="50"/>
  <c r="BB913" i="50"/>
  <c r="BA913" i="50"/>
  <c r="AZ913" i="50"/>
  <c r="AY913" i="50"/>
  <c r="AV913" i="50"/>
  <c r="AU913" i="50"/>
  <c r="AT913" i="50"/>
  <c r="AS913" i="50"/>
  <c r="AR913" i="50"/>
  <c r="AO913" i="50"/>
  <c r="AN913" i="50"/>
  <c r="AM913" i="50"/>
  <c r="AL913" i="50"/>
  <c r="BJ911" i="50"/>
  <c r="BI911" i="50"/>
  <c r="BH911" i="50"/>
  <c r="BG911" i="50"/>
  <c r="BF911" i="50"/>
  <c r="BC911" i="50"/>
  <c r="BB911" i="50"/>
  <c r="BA911" i="50"/>
  <c r="AZ911" i="50"/>
  <c r="AY911" i="50"/>
  <c r="AV911" i="50"/>
  <c r="AU911" i="50"/>
  <c r="AT911" i="50"/>
  <c r="AS911" i="50"/>
  <c r="AR911" i="50"/>
  <c r="AO911" i="50"/>
  <c r="AN911" i="50"/>
  <c r="AM911" i="50"/>
  <c r="AL911" i="50"/>
  <c r="BJ909" i="50"/>
  <c r="BI909" i="50"/>
  <c r="BH909" i="50"/>
  <c r="BG909" i="50"/>
  <c r="BF909" i="50"/>
  <c r="BC909" i="50"/>
  <c r="BB909" i="50"/>
  <c r="BA909" i="50"/>
  <c r="AZ909" i="50"/>
  <c r="AY909" i="50"/>
  <c r="AV909" i="50"/>
  <c r="AU909" i="50"/>
  <c r="AT909" i="50"/>
  <c r="AS909" i="50"/>
  <c r="AR909" i="50"/>
  <c r="AO909" i="50"/>
  <c r="AN909" i="50"/>
  <c r="AM909" i="50"/>
  <c r="AL909" i="50"/>
  <c r="BJ907" i="50"/>
  <c r="BI907" i="50"/>
  <c r="BH907" i="50"/>
  <c r="BG907" i="50"/>
  <c r="BF907" i="50"/>
  <c r="BC907" i="50"/>
  <c r="BB907" i="50"/>
  <c r="BA907" i="50"/>
  <c r="AZ907" i="50"/>
  <c r="AY907" i="50"/>
  <c r="AV907" i="50"/>
  <c r="AU907" i="50"/>
  <c r="AT907" i="50"/>
  <c r="AS907" i="50"/>
  <c r="AR907" i="50"/>
  <c r="AO907" i="50"/>
  <c r="AN907" i="50"/>
  <c r="AM907" i="50"/>
  <c r="AL907" i="50"/>
  <c r="BJ905" i="50"/>
  <c r="BI905" i="50"/>
  <c r="BH905" i="50"/>
  <c r="BG905" i="50"/>
  <c r="BF905" i="50"/>
  <c r="BC905" i="50"/>
  <c r="BB905" i="50"/>
  <c r="BA905" i="50"/>
  <c r="AZ905" i="50"/>
  <c r="AY905" i="50"/>
  <c r="AV905" i="50"/>
  <c r="AU905" i="50"/>
  <c r="AT905" i="50"/>
  <c r="AS905" i="50"/>
  <c r="AR905" i="50"/>
  <c r="AO905" i="50"/>
  <c r="AN905" i="50"/>
  <c r="AM905" i="50"/>
  <c r="AL905" i="50"/>
  <c r="BJ903" i="50"/>
  <c r="BI903" i="50"/>
  <c r="BH903" i="50"/>
  <c r="BG903" i="50"/>
  <c r="BF903" i="50"/>
  <c r="BC903" i="50"/>
  <c r="BB903" i="50"/>
  <c r="BA903" i="50"/>
  <c r="AZ903" i="50"/>
  <c r="AY903" i="50"/>
  <c r="AV903" i="50"/>
  <c r="AU903" i="50"/>
  <c r="AT903" i="50"/>
  <c r="AS903" i="50"/>
  <c r="AR903" i="50"/>
  <c r="AO903" i="50"/>
  <c r="AN903" i="50"/>
  <c r="AM903" i="50"/>
  <c r="AL903" i="50"/>
  <c r="BJ901" i="50"/>
  <c r="BI901" i="50"/>
  <c r="BH901" i="50"/>
  <c r="BG901" i="50"/>
  <c r="BF901" i="50"/>
  <c r="BC901" i="50"/>
  <c r="BB901" i="50"/>
  <c r="BA901" i="50"/>
  <c r="AZ901" i="50"/>
  <c r="AY901" i="50"/>
  <c r="AV901" i="50"/>
  <c r="AU901" i="50"/>
  <c r="AT901" i="50"/>
  <c r="AS901" i="50"/>
  <c r="AR901" i="50"/>
  <c r="AO901" i="50"/>
  <c r="AN901" i="50"/>
  <c r="AM901" i="50"/>
  <c r="AL901" i="50"/>
  <c r="BJ899" i="50"/>
  <c r="BI899" i="50"/>
  <c r="BH899" i="50"/>
  <c r="BG899" i="50"/>
  <c r="BF899" i="50"/>
  <c r="BC899" i="50"/>
  <c r="BB899" i="50"/>
  <c r="BA899" i="50"/>
  <c r="AZ899" i="50"/>
  <c r="AY899" i="50"/>
  <c r="AV899" i="50"/>
  <c r="AU899" i="50"/>
  <c r="AT899" i="50"/>
  <c r="AS899" i="50"/>
  <c r="AR899" i="50"/>
  <c r="AO899" i="50"/>
  <c r="AN899" i="50"/>
  <c r="AM899" i="50"/>
  <c r="AL899" i="50"/>
  <c r="BJ897" i="50"/>
  <c r="BI897" i="50"/>
  <c r="BH897" i="50"/>
  <c r="BG897" i="50"/>
  <c r="BF897" i="50"/>
  <c r="BC897" i="50"/>
  <c r="BB897" i="50"/>
  <c r="BA897" i="50"/>
  <c r="AZ897" i="50"/>
  <c r="AY897" i="50"/>
  <c r="AV897" i="50"/>
  <c r="AU897" i="50"/>
  <c r="AT897" i="50"/>
  <c r="AS897" i="50"/>
  <c r="AR897" i="50"/>
  <c r="AO897" i="50"/>
  <c r="AN897" i="50"/>
  <c r="AM897" i="50"/>
  <c r="AL897" i="50"/>
  <c r="BJ895" i="50"/>
  <c r="BI895" i="50"/>
  <c r="BH895" i="50"/>
  <c r="BG895" i="50"/>
  <c r="BF895" i="50"/>
  <c r="BC895" i="50"/>
  <c r="BB895" i="50"/>
  <c r="BA895" i="50"/>
  <c r="AZ895" i="50"/>
  <c r="AY895" i="50"/>
  <c r="AV895" i="50"/>
  <c r="AU895" i="50"/>
  <c r="AT895" i="50"/>
  <c r="AS895" i="50"/>
  <c r="AR895" i="50"/>
  <c r="AO895" i="50"/>
  <c r="AN895" i="50"/>
  <c r="AM895" i="50"/>
  <c r="AL895" i="50"/>
  <c r="BJ893" i="50"/>
  <c r="BI893" i="50"/>
  <c r="BH893" i="50"/>
  <c r="BG893" i="50"/>
  <c r="BF893" i="50"/>
  <c r="BC893" i="50"/>
  <c r="BB893" i="50"/>
  <c r="BA893" i="50"/>
  <c r="AZ893" i="50"/>
  <c r="AY893" i="50"/>
  <c r="AV893" i="50"/>
  <c r="AU893" i="50"/>
  <c r="AT893" i="50"/>
  <c r="AS893" i="50"/>
  <c r="AR893" i="50"/>
  <c r="AO893" i="50"/>
  <c r="AN893" i="50"/>
  <c r="AM893" i="50"/>
  <c r="AL893" i="50"/>
  <c r="BJ891" i="50"/>
  <c r="BI891" i="50"/>
  <c r="BH891" i="50"/>
  <c r="BG891" i="50"/>
  <c r="BF891" i="50"/>
  <c r="BC891" i="50"/>
  <c r="BB891" i="50"/>
  <c r="BA891" i="50"/>
  <c r="AZ891" i="50"/>
  <c r="AY891" i="50"/>
  <c r="AV891" i="50"/>
  <c r="AU891" i="50"/>
  <c r="AT891" i="50"/>
  <c r="AS891" i="50"/>
  <c r="AR891" i="50"/>
  <c r="AO891" i="50"/>
  <c r="AN891" i="50"/>
  <c r="AM891" i="50"/>
  <c r="AL891" i="50"/>
  <c r="BJ889" i="50"/>
  <c r="BI889" i="50"/>
  <c r="BH889" i="50"/>
  <c r="BG889" i="50"/>
  <c r="BF889" i="50"/>
  <c r="BC889" i="50"/>
  <c r="BB889" i="50"/>
  <c r="BA889" i="50"/>
  <c r="AZ889" i="50"/>
  <c r="AY889" i="50"/>
  <c r="AV889" i="50"/>
  <c r="AU889" i="50"/>
  <c r="AT889" i="50"/>
  <c r="AS889" i="50"/>
  <c r="AR889" i="50"/>
  <c r="AO889" i="50"/>
  <c r="AN889" i="50"/>
  <c r="AM889" i="50"/>
  <c r="AL889" i="50"/>
  <c r="BJ887" i="50"/>
  <c r="BI887" i="50"/>
  <c r="BH887" i="50"/>
  <c r="BG887" i="50"/>
  <c r="BF887" i="50"/>
  <c r="BC887" i="50"/>
  <c r="BB887" i="50"/>
  <c r="BA887" i="50"/>
  <c r="AZ887" i="50"/>
  <c r="AY887" i="50"/>
  <c r="AV887" i="50"/>
  <c r="AU887" i="50"/>
  <c r="AT887" i="50"/>
  <c r="AS887" i="50"/>
  <c r="AR887" i="50"/>
  <c r="AO887" i="50"/>
  <c r="AN887" i="50"/>
  <c r="AM887" i="50"/>
  <c r="AL887" i="50"/>
  <c r="BJ885" i="50"/>
  <c r="BI885" i="50"/>
  <c r="BH885" i="50"/>
  <c r="BG885" i="50"/>
  <c r="BF885" i="50"/>
  <c r="BC885" i="50"/>
  <c r="BB885" i="50"/>
  <c r="BA885" i="50"/>
  <c r="AZ885" i="50"/>
  <c r="AY885" i="50"/>
  <c r="AV885" i="50"/>
  <c r="AU885" i="50"/>
  <c r="AT885" i="50"/>
  <c r="AS885" i="50"/>
  <c r="AR885" i="50"/>
  <c r="AO885" i="50"/>
  <c r="AN885" i="50"/>
  <c r="AM885" i="50"/>
  <c r="AL885" i="50"/>
  <c r="BJ883" i="50"/>
  <c r="BI883" i="50"/>
  <c r="BH883" i="50"/>
  <c r="BG883" i="50"/>
  <c r="BF883" i="50"/>
  <c r="BC883" i="50"/>
  <c r="BB883" i="50"/>
  <c r="BA883" i="50"/>
  <c r="AZ883" i="50"/>
  <c r="AY883" i="50"/>
  <c r="AV883" i="50"/>
  <c r="AU883" i="50"/>
  <c r="AT883" i="50"/>
  <c r="AS883" i="50"/>
  <c r="AR883" i="50"/>
  <c r="AO883" i="50"/>
  <c r="AN883" i="50"/>
  <c r="AM883" i="50"/>
  <c r="AL883" i="50"/>
  <c r="BJ881" i="50"/>
  <c r="BI881" i="50"/>
  <c r="BH881" i="50"/>
  <c r="BG881" i="50"/>
  <c r="BF881" i="50"/>
  <c r="BC881" i="50"/>
  <c r="BB881" i="50"/>
  <c r="BA881" i="50"/>
  <c r="AZ881" i="50"/>
  <c r="AY881" i="50"/>
  <c r="AV881" i="50"/>
  <c r="AU881" i="50"/>
  <c r="AT881" i="50"/>
  <c r="AS881" i="50"/>
  <c r="AR881" i="50"/>
  <c r="AO881" i="50"/>
  <c r="AN881" i="50"/>
  <c r="AM881" i="50"/>
  <c r="AL881" i="50"/>
  <c r="BJ879" i="50"/>
  <c r="BI879" i="50"/>
  <c r="BH879" i="50"/>
  <c r="BG879" i="50"/>
  <c r="BF879" i="50"/>
  <c r="BC879" i="50"/>
  <c r="BB879" i="50"/>
  <c r="BA879" i="50"/>
  <c r="AZ879" i="50"/>
  <c r="AY879" i="50"/>
  <c r="AV879" i="50"/>
  <c r="AU879" i="50"/>
  <c r="AT879" i="50"/>
  <c r="AS879" i="50"/>
  <c r="AR879" i="50"/>
  <c r="AO879" i="50"/>
  <c r="AN879" i="50"/>
  <c r="AM879" i="50"/>
  <c r="AL879" i="50"/>
  <c r="BJ877" i="50"/>
  <c r="BI877" i="50"/>
  <c r="BH877" i="50"/>
  <c r="BG877" i="50"/>
  <c r="BF877" i="50"/>
  <c r="BC877" i="50"/>
  <c r="BB877" i="50"/>
  <c r="BA877" i="50"/>
  <c r="AZ877" i="50"/>
  <c r="AY877" i="50"/>
  <c r="AV877" i="50"/>
  <c r="AU877" i="50"/>
  <c r="AT877" i="50"/>
  <c r="AS877" i="50"/>
  <c r="AR877" i="50"/>
  <c r="AO877" i="50"/>
  <c r="AN877" i="50"/>
  <c r="AM877" i="50"/>
  <c r="AL877" i="50"/>
  <c r="BJ875" i="50"/>
  <c r="BI875" i="50"/>
  <c r="BH875" i="50"/>
  <c r="BG875" i="50"/>
  <c r="BF875" i="50"/>
  <c r="BC875" i="50"/>
  <c r="BB875" i="50"/>
  <c r="BA875" i="50"/>
  <c r="AZ875" i="50"/>
  <c r="AY875" i="50"/>
  <c r="AV875" i="50"/>
  <c r="AU875" i="50"/>
  <c r="AT875" i="50"/>
  <c r="AS875" i="50"/>
  <c r="AR875" i="50"/>
  <c r="AO875" i="50"/>
  <c r="AN875" i="50"/>
  <c r="AM875" i="50"/>
  <c r="AL875" i="50"/>
  <c r="BJ873" i="50"/>
  <c r="BI873" i="50"/>
  <c r="BH873" i="50"/>
  <c r="BG873" i="50"/>
  <c r="BF873" i="50"/>
  <c r="BC873" i="50"/>
  <c r="BB873" i="50"/>
  <c r="BA873" i="50"/>
  <c r="AZ873" i="50"/>
  <c r="AY873" i="50"/>
  <c r="AV873" i="50"/>
  <c r="AU873" i="50"/>
  <c r="AT873" i="50"/>
  <c r="AS873" i="50"/>
  <c r="AR873" i="50"/>
  <c r="AO873" i="50"/>
  <c r="AN873" i="50"/>
  <c r="AM873" i="50"/>
  <c r="AL873" i="50"/>
  <c r="BJ871" i="50"/>
  <c r="BI871" i="50"/>
  <c r="BH871" i="50"/>
  <c r="BG871" i="50"/>
  <c r="BF871" i="50"/>
  <c r="BC871" i="50"/>
  <c r="BB871" i="50"/>
  <c r="BA871" i="50"/>
  <c r="AZ871" i="50"/>
  <c r="AY871" i="50"/>
  <c r="AV871" i="50"/>
  <c r="AU871" i="50"/>
  <c r="AT871" i="50"/>
  <c r="AS871" i="50"/>
  <c r="AR871" i="50"/>
  <c r="AO871" i="50"/>
  <c r="AN871" i="50"/>
  <c r="AM871" i="50"/>
  <c r="AL871" i="50"/>
  <c r="BJ869" i="50"/>
  <c r="BI869" i="50"/>
  <c r="BH869" i="50"/>
  <c r="BG869" i="50"/>
  <c r="BF869" i="50"/>
  <c r="BC869" i="50"/>
  <c r="BB869" i="50"/>
  <c r="BA869" i="50"/>
  <c r="AZ869" i="50"/>
  <c r="AY869" i="50"/>
  <c r="AV869" i="50"/>
  <c r="AU869" i="50"/>
  <c r="AT869" i="50"/>
  <c r="AS869" i="50"/>
  <c r="AR869" i="50"/>
  <c r="AO869" i="50"/>
  <c r="AN869" i="50"/>
  <c r="AM869" i="50"/>
  <c r="AL869" i="50"/>
  <c r="BJ867" i="50"/>
  <c r="BI867" i="50"/>
  <c r="BH867" i="50"/>
  <c r="BG867" i="50"/>
  <c r="BF867" i="50"/>
  <c r="BC867" i="50"/>
  <c r="BB867" i="50"/>
  <c r="BA867" i="50"/>
  <c r="AZ867" i="50"/>
  <c r="AY867" i="50"/>
  <c r="AV867" i="50"/>
  <c r="AU867" i="50"/>
  <c r="AT867" i="50"/>
  <c r="AS867" i="50"/>
  <c r="AR867" i="50"/>
  <c r="AO867" i="50"/>
  <c r="AN867" i="50"/>
  <c r="AM867" i="50"/>
  <c r="AL867" i="50"/>
  <c r="BJ865" i="50"/>
  <c r="BI865" i="50"/>
  <c r="BH865" i="50"/>
  <c r="BG865" i="50"/>
  <c r="BF865" i="50"/>
  <c r="BC865" i="50"/>
  <c r="BB865" i="50"/>
  <c r="BA865" i="50"/>
  <c r="AZ865" i="50"/>
  <c r="AY865" i="50"/>
  <c r="AV865" i="50"/>
  <c r="AU865" i="50"/>
  <c r="AT865" i="50"/>
  <c r="AS865" i="50"/>
  <c r="AR865" i="50"/>
  <c r="AO865" i="50"/>
  <c r="AN865" i="50"/>
  <c r="AM865" i="50"/>
  <c r="AL865" i="50"/>
  <c r="BJ863" i="50"/>
  <c r="BI863" i="50"/>
  <c r="BH863" i="50"/>
  <c r="BG863" i="50"/>
  <c r="BF863" i="50"/>
  <c r="BC863" i="50"/>
  <c r="BB863" i="50"/>
  <c r="BA863" i="50"/>
  <c r="AZ863" i="50"/>
  <c r="AY863" i="50"/>
  <c r="AV863" i="50"/>
  <c r="AU863" i="50"/>
  <c r="AT863" i="50"/>
  <c r="AS863" i="50"/>
  <c r="AR863" i="50"/>
  <c r="AO863" i="50"/>
  <c r="AN863" i="50"/>
  <c r="AM863" i="50"/>
  <c r="AL863" i="50"/>
  <c r="BJ861" i="50"/>
  <c r="BI861" i="50"/>
  <c r="BH861" i="50"/>
  <c r="BG861" i="50"/>
  <c r="BF861" i="50"/>
  <c r="BC861" i="50"/>
  <c r="BB861" i="50"/>
  <c r="BA861" i="50"/>
  <c r="AZ861" i="50"/>
  <c r="AY861" i="50"/>
  <c r="AV861" i="50"/>
  <c r="AU861" i="50"/>
  <c r="AT861" i="50"/>
  <c r="AS861" i="50"/>
  <c r="AR861" i="50"/>
  <c r="AO861" i="50"/>
  <c r="AN861" i="50"/>
  <c r="AM861" i="50"/>
  <c r="AL861" i="50"/>
  <c r="BJ859" i="50"/>
  <c r="BI859" i="50"/>
  <c r="BH859" i="50"/>
  <c r="BG859" i="50"/>
  <c r="BF859" i="50"/>
  <c r="BC859" i="50"/>
  <c r="BB859" i="50"/>
  <c r="BA859" i="50"/>
  <c r="AZ859" i="50"/>
  <c r="AY859" i="50"/>
  <c r="AV859" i="50"/>
  <c r="AU859" i="50"/>
  <c r="AT859" i="50"/>
  <c r="AS859" i="50"/>
  <c r="AR859" i="50"/>
  <c r="AO859" i="50"/>
  <c r="AN859" i="50"/>
  <c r="AM859" i="50"/>
  <c r="AL859" i="50"/>
  <c r="BJ857" i="50"/>
  <c r="BI857" i="50"/>
  <c r="BH857" i="50"/>
  <c r="BG857" i="50"/>
  <c r="BF857" i="50"/>
  <c r="BC857" i="50"/>
  <c r="BB857" i="50"/>
  <c r="BA857" i="50"/>
  <c r="AZ857" i="50"/>
  <c r="AY857" i="50"/>
  <c r="AV857" i="50"/>
  <c r="AU857" i="50"/>
  <c r="AT857" i="50"/>
  <c r="AS857" i="50"/>
  <c r="AR857" i="50"/>
  <c r="AO857" i="50"/>
  <c r="AN857" i="50"/>
  <c r="AM857" i="50"/>
  <c r="AL857" i="50"/>
  <c r="BJ855" i="50"/>
  <c r="BI855" i="50"/>
  <c r="BH855" i="50"/>
  <c r="BG855" i="50"/>
  <c r="BF855" i="50"/>
  <c r="BC855" i="50"/>
  <c r="BB855" i="50"/>
  <c r="BA855" i="50"/>
  <c r="AZ855" i="50"/>
  <c r="AY855" i="50"/>
  <c r="AV855" i="50"/>
  <c r="AU855" i="50"/>
  <c r="AT855" i="50"/>
  <c r="AS855" i="50"/>
  <c r="AR855" i="50"/>
  <c r="AO855" i="50"/>
  <c r="AN855" i="50"/>
  <c r="AM855" i="50"/>
  <c r="AL855" i="50"/>
  <c r="BJ853" i="50"/>
  <c r="BI853" i="50"/>
  <c r="BH853" i="50"/>
  <c r="BG853" i="50"/>
  <c r="BF853" i="50"/>
  <c r="BC853" i="50"/>
  <c r="BB853" i="50"/>
  <c r="BA853" i="50"/>
  <c r="AZ853" i="50"/>
  <c r="AY853" i="50"/>
  <c r="AV853" i="50"/>
  <c r="AU853" i="50"/>
  <c r="AT853" i="50"/>
  <c r="AS853" i="50"/>
  <c r="AR853" i="50"/>
  <c r="AO853" i="50"/>
  <c r="AN853" i="50"/>
  <c r="AM853" i="50"/>
  <c r="AL853" i="50"/>
  <c r="BJ851" i="50"/>
  <c r="BI851" i="50"/>
  <c r="BH851" i="50"/>
  <c r="BG851" i="50"/>
  <c r="BF851" i="50"/>
  <c r="BC851" i="50"/>
  <c r="BB851" i="50"/>
  <c r="BA851" i="50"/>
  <c r="AZ851" i="50"/>
  <c r="AY851" i="50"/>
  <c r="AV851" i="50"/>
  <c r="AU851" i="50"/>
  <c r="AT851" i="50"/>
  <c r="AS851" i="50"/>
  <c r="AR851" i="50"/>
  <c r="AO851" i="50"/>
  <c r="AN851" i="50"/>
  <c r="AM851" i="50"/>
  <c r="AL851" i="50"/>
  <c r="BJ849" i="50"/>
  <c r="BI849" i="50"/>
  <c r="BH849" i="50"/>
  <c r="BG849" i="50"/>
  <c r="BF849" i="50"/>
  <c r="BC849" i="50"/>
  <c r="BB849" i="50"/>
  <c r="BA849" i="50"/>
  <c r="AZ849" i="50"/>
  <c r="AY849" i="50"/>
  <c r="AV849" i="50"/>
  <c r="AU849" i="50"/>
  <c r="AT849" i="50"/>
  <c r="AS849" i="50"/>
  <c r="AR849" i="50"/>
  <c r="AO849" i="50"/>
  <c r="AN849" i="50"/>
  <c r="AM849" i="50"/>
  <c r="AL849" i="50"/>
  <c r="BJ847" i="50"/>
  <c r="BI847" i="50"/>
  <c r="BH847" i="50"/>
  <c r="BG847" i="50"/>
  <c r="BF847" i="50"/>
  <c r="BC847" i="50"/>
  <c r="BB847" i="50"/>
  <c r="BA847" i="50"/>
  <c r="AZ847" i="50"/>
  <c r="AY847" i="50"/>
  <c r="AV847" i="50"/>
  <c r="AU847" i="50"/>
  <c r="AT847" i="50"/>
  <c r="AS847" i="50"/>
  <c r="AR847" i="50"/>
  <c r="AO847" i="50"/>
  <c r="AN847" i="50"/>
  <c r="AM847" i="50"/>
  <c r="AL847" i="50"/>
  <c r="BJ845" i="50"/>
  <c r="BI845" i="50"/>
  <c r="BH845" i="50"/>
  <c r="BG845" i="50"/>
  <c r="BF845" i="50"/>
  <c r="BC845" i="50"/>
  <c r="BB845" i="50"/>
  <c r="BA845" i="50"/>
  <c r="AZ845" i="50"/>
  <c r="AY845" i="50"/>
  <c r="AV845" i="50"/>
  <c r="AU845" i="50"/>
  <c r="AT845" i="50"/>
  <c r="AS845" i="50"/>
  <c r="AR845" i="50"/>
  <c r="AO845" i="50"/>
  <c r="AN845" i="50"/>
  <c r="AM845" i="50"/>
  <c r="AL845" i="50"/>
  <c r="BJ843" i="50"/>
  <c r="BI843" i="50"/>
  <c r="BH843" i="50"/>
  <c r="BG843" i="50"/>
  <c r="BF843" i="50"/>
  <c r="BC843" i="50"/>
  <c r="BB843" i="50"/>
  <c r="BA843" i="50"/>
  <c r="AZ843" i="50"/>
  <c r="AY843" i="50"/>
  <c r="AV843" i="50"/>
  <c r="AU843" i="50"/>
  <c r="AT843" i="50"/>
  <c r="AS843" i="50"/>
  <c r="AR843" i="50"/>
  <c r="AO843" i="50"/>
  <c r="AN843" i="50"/>
  <c r="AM843" i="50"/>
  <c r="AL843" i="50"/>
  <c r="BJ841" i="50"/>
  <c r="BI841" i="50"/>
  <c r="BH841" i="50"/>
  <c r="BG841" i="50"/>
  <c r="BF841" i="50"/>
  <c r="BC841" i="50"/>
  <c r="BB841" i="50"/>
  <c r="BA841" i="50"/>
  <c r="AZ841" i="50"/>
  <c r="AY841" i="50"/>
  <c r="AV841" i="50"/>
  <c r="AU841" i="50"/>
  <c r="AT841" i="50"/>
  <c r="AS841" i="50"/>
  <c r="AR841" i="50"/>
  <c r="AO841" i="50"/>
  <c r="AN841" i="50"/>
  <c r="AM841" i="50"/>
  <c r="AL841" i="50"/>
  <c r="BJ839" i="50"/>
  <c r="BI839" i="50"/>
  <c r="BH839" i="50"/>
  <c r="BG839" i="50"/>
  <c r="BF839" i="50"/>
  <c r="BC839" i="50"/>
  <c r="BB839" i="50"/>
  <c r="BA839" i="50"/>
  <c r="AZ839" i="50"/>
  <c r="AY839" i="50"/>
  <c r="AV839" i="50"/>
  <c r="AU839" i="50"/>
  <c r="AT839" i="50"/>
  <c r="AS839" i="50"/>
  <c r="AR839" i="50"/>
  <c r="AO839" i="50"/>
  <c r="AN839" i="50"/>
  <c r="AM839" i="50"/>
  <c r="AL839" i="50"/>
  <c r="BJ837" i="50"/>
  <c r="BI837" i="50"/>
  <c r="BH837" i="50"/>
  <c r="BG837" i="50"/>
  <c r="BF837" i="50"/>
  <c r="BC837" i="50"/>
  <c r="BB837" i="50"/>
  <c r="BA837" i="50"/>
  <c r="AZ837" i="50"/>
  <c r="AY837" i="50"/>
  <c r="AV837" i="50"/>
  <c r="AU837" i="50"/>
  <c r="AT837" i="50"/>
  <c r="AS837" i="50"/>
  <c r="AR837" i="50"/>
  <c r="AO837" i="50"/>
  <c r="AN837" i="50"/>
  <c r="AM837" i="50"/>
  <c r="AL837" i="50"/>
  <c r="BJ835" i="50"/>
  <c r="BI835" i="50"/>
  <c r="BH835" i="50"/>
  <c r="BG835" i="50"/>
  <c r="BF835" i="50"/>
  <c r="BC835" i="50"/>
  <c r="BB835" i="50"/>
  <c r="BA835" i="50"/>
  <c r="AZ835" i="50"/>
  <c r="AY835" i="50"/>
  <c r="AV835" i="50"/>
  <c r="AU835" i="50"/>
  <c r="AT835" i="50"/>
  <c r="AS835" i="50"/>
  <c r="AR835" i="50"/>
  <c r="AO835" i="50"/>
  <c r="AN835" i="50"/>
  <c r="AM835" i="50"/>
  <c r="AL835" i="50"/>
  <c r="BJ833" i="50"/>
  <c r="BI833" i="50"/>
  <c r="BH833" i="50"/>
  <c r="BG833" i="50"/>
  <c r="BF833" i="50"/>
  <c r="BC833" i="50"/>
  <c r="BB833" i="50"/>
  <c r="BA833" i="50"/>
  <c r="AZ833" i="50"/>
  <c r="AY833" i="50"/>
  <c r="AV833" i="50"/>
  <c r="AU833" i="50"/>
  <c r="AT833" i="50"/>
  <c r="AS833" i="50"/>
  <c r="AR833" i="50"/>
  <c r="AO833" i="50"/>
  <c r="AN833" i="50"/>
  <c r="AM833" i="50"/>
  <c r="AL833" i="50"/>
  <c r="BJ831" i="50"/>
  <c r="BI831" i="50"/>
  <c r="BH831" i="50"/>
  <c r="BG831" i="50"/>
  <c r="BF831" i="50"/>
  <c r="BC831" i="50"/>
  <c r="BB831" i="50"/>
  <c r="BA831" i="50"/>
  <c r="AZ831" i="50"/>
  <c r="AY831" i="50"/>
  <c r="AV831" i="50"/>
  <c r="AU831" i="50"/>
  <c r="AT831" i="50"/>
  <c r="AS831" i="50"/>
  <c r="AR831" i="50"/>
  <c r="AO831" i="50"/>
  <c r="AN831" i="50"/>
  <c r="AM831" i="50"/>
  <c r="AL831" i="50"/>
  <c r="BJ829" i="50"/>
  <c r="BI829" i="50"/>
  <c r="BH829" i="50"/>
  <c r="BG829" i="50"/>
  <c r="BF829" i="50"/>
  <c r="BC829" i="50"/>
  <c r="BB829" i="50"/>
  <c r="BA829" i="50"/>
  <c r="AZ829" i="50"/>
  <c r="AY829" i="50"/>
  <c r="AV829" i="50"/>
  <c r="AU829" i="50"/>
  <c r="AT829" i="50"/>
  <c r="AS829" i="50"/>
  <c r="AR829" i="50"/>
  <c r="AO829" i="50"/>
  <c r="AN829" i="50"/>
  <c r="AM829" i="50"/>
  <c r="AL829" i="50"/>
  <c r="BJ827" i="50"/>
  <c r="BI827" i="50"/>
  <c r="BH827" i="50"/>
  <c r="BG827" i="50"/>
  <c r="BF827" i="50"/>
  <c r="BC827" i="50"/>
  <c r="BB827" i="50"/>
  <c r="BA827" i="50"/>
  <c r="AZ827" i="50"/>
  <c r="AY827" i="50"/>
  <c r="AV827" i="50"/>
  <c r="AU827" i="50"/>
  <c r="AT827" i="50"/>
  <c r="AS827" i="50"/>
  <c r="AR827" i="50"/>
  <c r="AO827" i="50"/>
  <c r="AN827" i="50"/>
  <c r="AM827" i="50"/>
  <c r="AL827" i="50"/>
  <c r="BJ825" i="50"/>
  <c r="BI825" i="50"/>
  <c r="BH825" i="50"/>
  <c r="BG825" i="50"/>
  <c r="BF825" i="50"/>
  <c r="BC825" i="50"/>
  <c r="BB825" i="50"/>
  <c r="BA825" i="50"/>
  <c r="AZ825" i="50"/>
  <c r="AY825" i="50"/>
  <c r="AV825" i="50"/>
  <c r="AU825" i="50"/>
  <c r="AT825" i="50"/>
  <c r="AS825" i="50"/>
  <c r="AR825" i="50"/>
  <c r="AO825" i="50"/>
  <c r="AN825" i="50"/>
  <c r="AM825" i="50"/>
  <c r="AL825" i="50"/>
  <c r="BJ823" i="50"/>
  <c r="BI823" i="50"/>
  <c r="BH823" i="50"/>
  <c r="BG823" i="50"/>
  <c r="BF823" i="50"/>
  <c r="BC823" i="50"/>
  <c r="BB823" i="50"/>
  <c r="BA823" i="50"/>
  <c r="AZ823" i="50"/>
  <c r="AY823" i="50"/>
  <c r="AV823" i="50"/>
  <c r="AU823" i="50"/>
  <c r="AT823" i="50"/>
  <c r="AS823" i="50"/>
  <c r="AR823" i="50"/>
  <c r="AO823" i="50"/>
  <c r="AN823" i="50"/>
  <c r="AM823" i="50"/>
  <c r="AL823" i="50"/>
  <c r="BJ821" i="50"/>
  <c r="BI821" i="50"/>
  <c r="BH821" i="50"/>
  <c r="BG821" i="50"/>
  <c r="BF821" i="50"/>
  <c r="BC821" i="50"/>
  <c r="BB821" i="50"/>
  <c r="BA821" i="50"/>
  <c r="AZ821" i="50"/>
  <c r="AY821" i="50"/>
  <c r="AV821" i="50"/>
  <c r="AU821" i="50"/>
  <c r="AT821" i="50"/>
  <c r="AS821" i="50"/>
  <c r="AR821" i="50"/>
  <c r="AO821" i="50"/>
  <c r="AN821" i="50"/>
  <c r="AM821" i="50"/>
  <c r="AL821" i="50"/>
  <c r="BJ819" i="50"/>
  <c r="BI819" i="50"/>
  <c r="BH819" i="50"/>
  <c r="BG819" i="50"/>
  <c r="BF819" i="50"/>
  <c r="BC819" i="50"/>
  <c r="BB819" i="50"/>
  <c r="BA819" i="50"/>
  <c r="AZ819" i="50"/>
  <c r="AY819" i="50"/>
  <c r="AV819" i="50"/>
  <c r="AU819" i="50"/>
  <c r="AT819" i="50"/>
  <c r="AS819" i="50"/>
  <c r="AR819" i="50"/>
  <c r="AO819" i="50"/>
  <c r="AN819" i="50"/>
  <c r="AM819" i="50"/>
  <c r="AL819" i="50"/>
  <c r="BJ817" i="50"/>
  <c r="BI817" i="50"/>
  <c r="BH817" i="50"/>
  <c r="BG817" i="50"/>
  <c r="BF817" i="50"/>
  <c r="BC817" i="50"/>
  <c r="BB817" i="50"/>
  <c r="BA817" i="50"/>
  <c r="AZ817" i="50"/>
  <c r="AY817" i="50"/>
  <c r="AV817" i="50"/>
  <c r="AU817" i="50"/>
  <c r="AT817" i="50"/>
  <c r="AS817" i="50"/>
  <c r="AR817" i="50"/>
  <c r="AO817" i="50"/>
  <c r="AN817" i="50"/>
  <c r="AM817" i="50"/>
  <c r="AL817" i="50"/>
  <c r="BJ815" i="50"/>
  <c r="BI815" i="50"/>
  <c r="BH815" i="50"/>
  <c r="BG815" i="50"/>
  <c r="BF815" i="50"/>
  <c r="BC815" i="50"/>
  <c r="BB815" i="50"/>
  <c r="BA815" i="50"/>
  <c r="AZ815" i="50"/>
  <c r="AY815" i="50"/>
  <c r="AV815" i="50"/>
  <c r="AU815" i="50"/>
  <c r="AT815" i="50"/>
  <c r="AS815" i="50"/>
  <c r="AR815" i="50"/>
  <c r="AO815" i="50"/>
  <c r="AN815" i="50"/>
  <c r="AM815" i="50"/>
  <c r="AL815" i="50"/>
  <c r="BJ813" i="50"/>
  <c r="BI813" i="50"/>
  <c r="BH813" i="50"/>
  <c r="BG813" i="50"/>
  <c r="BF813" i="50"/>
  <c r="BC813" i="50"/>
  <c r="BB813" i="50"/>
  <c r="BA813" i="50"/>
  <c r="AZ813" i="50"/>
  <c r="AY813" i="50"/>
  <c r="AV813" i="50"/>
  <c r="AU813" i="50"/>
  <c r="AT813" i="50"/>
  <c r="AS813" i="50"/>
  <c r="AR813" i="50"/>
  <c r="AO813" i="50"/>
  <c r="AN813" i="50"/>
  <c r="AM813" i="50"/>
  <c r="AL813" i="50"/>
  <c r="BJ811" i="50"/>
  <c r="BI811" i="50"/>
  <c r="BH811" i="50"/>
  <c r="BG811" i="50"/>
  <c r="BF811" i="50"/>
  <c r="BC811" i="50"/>
  <c r="BB811" i="50"/>
  <c r="BA811" i="50"/>
  <c r="AZ811" i="50"/>
  <c r="AY811" i="50"/>
  <c r="AV811" i="50"/>
  <c r="AU811" i="50"/>
  <c r="AT811" i="50"/>
  <c r="AS811" i="50"/>
  <c r="AR811" i="50"/>
  <c r="AO811" i="50"/>
  <c r="AN811" i="50"/>
  <c r="AM811" i="50"/>
  <c r="AL811" i="50"/>
  <c r="BJ809" i="50"/>
  <c r="BI809" i="50"/>
  <c r="BH809" i="50"/>
  <c r="BG809" i="50"/>
  <c r="BF809" i="50"/>
  <c r="BC809" i="50"/>
  <c r="BB809" i="50"/>
  <c r="BA809" i="50"/>
  <c r="AZ809" i="50"/>
  <c r="AY809" i="50"/>
  <c r="AV809" i="50"/>
  <c r="AU809" i="50"/>
  <c r="AT809" i="50"/>
  <c r="AS809" i="50"/>
  <c r="AR809" i="50"/>
  <c r="AO809" i="50"/>
  <c r="AN809" i="50"/>
  <c r="AM809" i="50"/>
  <c r="AL809" i="50"/>
  <c r="BJ807" i="50"/>
  <c r="BI807" i="50"/>
  <c r="BH807" i="50"/>
  <c r="BG807" i="50"/>
  <c r="BF807" i="50"/>
  <c r="BC807" i="50"/>
  <c r="BB807" i="50"/>
  <c r="BA807" i="50"/>
  <c r="AZ807" i="50"/>
  <c r="AY807" i="50"/>
  <c r="AV807" i="50"/>
  <c r="AU807" i="50"/>
  <c r="AT807" i="50"/>
  <c r="AS807" i="50"/>
  <c r="AR807" i="50"/>
  <c r="AO807" i="50"/>
  <c r="AN807" i="50"/>
  <c r="AM807" i="50"/>
  <c r="AL807" i="50"/>
  <c r="BJ805" i="50"/>
  <c r="BI805" i="50"/>
  <c r="BH805" i="50"/>
  <c r="BG805" i="50"/>
  <c r="BF805" i="50"/>
  <c r="BC805" i="50"/>
  <c r="BB805" i="50"/>
  <c r="BA805" i="50"/>
  <c r="AZ805" i="50"/>
  <c r="AY805" i="50"/>
  <c r="AV805" i="50"/>
  <c r="AU805" i="50"/>
  <c r="AT805" i="50"/>
  <c r="AS805" i="50"/>
  <c r="AR805" i="50"/>
  <c r="AO805" i="50"/>
  <c r="AN805" i="50"/>
  <c r="AM805" i="50"/>
  <c r="AL805" i="50"/>
  <c r="BJ803" i="50"/>
  <c r="BI803" i="50"/>
  <c r="BH803" i="50"/>
  <c r="BG803" i="50"/>
  <c r="BF803" i="50"/>
  <c r="BC803" i="50"/>
  <c r="BB803" i="50"/>
  <c r="BA803" i="50"/>
  <c r="AZ803" i="50"/>
  <c r="AY803" i="50"/>
  <c r="AV803" i="50"/>
  <c r="AU803" i="50"/>
  <c r="AT803" i="50"/>
  <c r="AS803" i="50"/>
  <c r="AR803" i="50"/>
  <c r="AO803" i="50"/>
  <c r="AN803" i="50"/>
  <c r="AM803" i="50"/>
  <c r="AL803" i="50"/>
  <c r="BJ801" i="50"/>
  <c r="BI801" i="50"/>
  <c r="BH801" i="50"/>
  <c r="BG801" i="50"/>
  <c r="BF801" i="50"/>
  <c r="BC801" i="50"/>
  <c r="BB801" i="50"/>
  <c r="BA801" i="50"/>
  <c r="AZ801" i="50"/>
  <c r="AY801" i="50"/>
  <c r="AV801" i="50"/>
  <c r="AU801" i="50"/>
  <c r="AT801" i="50"/>
  <c r="AS801" i="50"/>
  <c r="AR801" i="50"/>
  <c r="AO801" i="50"/>
  <c r="AN801" i="50"/>
  <c r="AM801" i="50"/>
  <c r="AL801" i="50"/>
  <c r="BJ799" i="50"/>
  <c r="BI799" i="50"/>
  <c r="BH799" i="50"/>
  <c r="BG799" i="50"/>
  <c r="BF799" i="50"/>
  <c r="BC799" i="50"/>
  <c r="BB799" i="50"/>
  <c r="BA799" i="50"/>
  <c r="AZ799" i="50"/>
  <c r="AY799" i="50"/>
  <c r="AV799" i="50"/>
  <c r="AU799" i="50"/>
  <c r="AT799" i="50"/>
  <c r="AS799" i="50"/>
  <c r="AR799" i="50"/>
  <c r="AO799" i="50"/>
  <c r="AN799" i="50"/>
  <c r="AM799" i="50"/>
  <c r="AL799" i="50"/>
  <c r="BJ797" i="50"/>
  <c r="BI797" i="50"/>
  <c r="BH797" i="50"/>
  <c r="BG797" i="50"/>
  <c r="BF797" i="50"/>
  <c r="BC797" i="50"/>
  <c r="BB797" i="50"/>
  <c r="BA797" i="50"/>
  <c r="AZ797" i="50"/>
  <c r="AY797" i="50"/>
  <c r="AV797" i="50"/>
  <c r="AU797" i="50"/>
  <c r="AT797" i="50"/>
  <c r="AS797" i="50"/>
  <c r="AR797" i="50"/>
  <c r="AO797" i="50"/>
  <c r="AN797" i="50"/>
  <c r="AM797" i="50"/>
  <c r="AL797" i="50"/>
  <c r="BJ795" i="50"/>
  <c r="BI795" i="50"/>
  <c r="BH795" i="50"/>
  <c r="BG795" i="50"/>
  <c r="BF795" i="50"/>
  <c r="BC795" i="50"/>
  <c r="BB795" i="50"/>
  <c r="BA795" i="50"/>
  <c r="AZ795" i="50"/>
  <c r="AY795" i="50"/>
  <c r="AV795" i="50"/>
  <c r="AU795" i="50"/>
  <c r="AT795" i="50"/>
  <c r="AS795" i="50"/>
  <c r="AR795" i="50"/>
  <c r="AO795" i="50"/>
  <c r="AN795" i="50"/>
  <c r="AM795" i="50"/>
  <c r="AL795" i="50"/>
  <c r="BJ793" i="50"/>
  <c r="BI793" i="50"/>
  <c r="BH793" i="50"/>
  <c r="BG793" i="50"/>
  <c r="BF793" i="50"/>
  <c r="BC793" i="50"/>
  <c r="BB793" i="50"/>
  <c r="BA793" i="50"/>
  <c r="AZ793" i="50"/>
  <c r="AY793" i="50"/>
  <c r="AV793" i="50"/>
  <c r="AU793" i="50"/>
  <c r="AT793" i="50"/>
  <c r="AS793" i="50"/>
  <c r="AR793" i="50"/>
  <c r="AO793" i="50"/>
  <c r="AN793" i="50"/>
  <c r="AM793" i="50"/>
  <c r="AL793" i="50"/>
  <c r="BJ791" i="50"/>
  <c r="BI791" i="50"/>
  <c r="BH791" i="50"/>
  <c r="BG791" i="50"/>
  <c r="BF791" i="50"/>
  <c r="BC791" i="50"/>
  <c r="BB791" i="50"/>
  <c r="BA791" i="50"/>
  <c r="AZ791" i="50"/>
  <c r="AY791" i="50"/>
  <c r="AV791" i="50"/>
  <c r="AU791" i="50"/>
  <c r="AT791" i="50"/>
  <c r="AS791" i="50"/>
  <c r="AR791" i="50"/>
  <c r="AO791" i="50"/>
  <c r="AN791" i="50"/>
  <c r="AM791" i="50"/>
  <c r="AL791" i="50"/>
  <c r="BJ789" i="50"/>
  <c r="BI789" i="50"/>
  <c r="BH789" i="50"/>
  <c r="BG789" i="50"/>
  <c r="BF789" i="50"/>
  <c r="BC789" i="50"/>
  <c r="BB789" i="50"/>
  <c r="BA789" i="50"/>
  <c r="AZ789" i="50"/>
  <c r="AY789" i="50"/>
  <c r="AV789" i="50"/>
  <c r="AU789" i="50"/>
  <c r="AT789" i="50"/>
  <c r="AS789" i="50"/>
  <c r="AR789" i="50"/>
  <c r="AO789" i="50"/>
  <c r="AN789" i="50"/>
  <c r="AM789" i="50"/>
  <c r="AL789" i="50"/>
  <c r="BJ787" i="50"/>
  <c r="BI787" i="50"/>
  <c r="BH787" i="50"/>
  <c r="BG787" i="50"/>
  <c r="BF787" i="50"/>
  <c r="BC787" i="50"/>
  <c r="BB787" i="50"/>
  <c r="BA787" i="50"/>
  <c r="AZ787" i="50"/>
  <c r="AY787" i="50"/>
  <c r="AV787" i="50"/>
  <c r="AU787" i="50"/>
  <c r="AT787" i="50"/>
  <c r="AS787" i="50"/>
  <c r="AR787" i="50"/>
  <c r="AO787" i="50"/>
  <c r="AN787" i="50"/>
  <c r="AM787" i="50"/>
  <c r="AL787" i="50"/>
  <c r="BJ785" i="50"/>
  <c r="BI785" i="50"/>
  <c r="BH785" i="50"/>
  <c r="BG785" i="50"/>
  <c r="BF785" i="50"/>
  <c r="BC785" i="50"/>
  <c r="BB785" i="50"/>
  <c r="BA785" i="50"/>
  <c r="AZ785" i="50"/>
  <c r="AY785" i="50"/>
  <c r="AV785" i="50"/>
  <c r="AU785" i="50"/>
  <c r="AT785" i="50"/>
  <c r="AS785" i="50"/>
  <c r="AR785" i="50"/>
  <c r="AO785" i="50"/>
  <c r="AN785" i="50"/>
  <c r="AM785" i="50"/>
  <c r="AL785" i="50"/>
  <c r="BJ783" i="50"/>
  <c r="BI783" i="50"/>
  <c r="BH783" i="50"/>
  <c r="BG783" i="50"/>
  <c r="BF783" i="50"/>
  <c r="BC783" i="50"/>
  <c r="BB783" i="50"/>
  <c r="BA783" i="50"/>
  <c r="AZ783" i="50"/>
  <c r="AY783" i="50"/>
  <c r="AV783" i="50"/>
  <c r="AU783" i="50"/>
  <c r="AT783" i="50"/>
  <c r="AS783" i="50"/>
  <c r="AR783" i="50"/>
  <c r="AO783" i="50"/>
  <c r="AN783" i="50"/>
  <c r="AM783" i="50"/>
  <c r="AL783" i="50"/>
  <c r="BJ781" i="50"/>
  <c r="BI781" i="50"/>
  <c r="BH781" i="50"/>
  <c r="BG781" i="50"/>
  <c r="BF781" i="50"/>
  <c r="BC781" i="50"/>
  <c r="BB781" i="50"/>
  <c r="BA781" i="50"/>
  <c r="AZ781" i="50"/>
  <c r="AY781" i="50"/>
  <c r="AV781" i="50"/>
  <c r="AU781" i="50"/>
  <c r="AT781" i="50"/>
  <c r="AS781" i="50"/>
  <c r="AR781" i="50"/>
  <c r="AO781" i="50"/>
  <c r="AN781" i="50"/>
  <c r="AM781" i="50"/>
  <c r="AL781" i="50"/>
  <c r="BJ779" i="50"/>
  <c r="BI779" i="50"/>
  <c r="BH779" i="50"/>
  <c r="BG779" i="50"/>
  <c r="BF779" i="50"/>
  <c r="BC779" i="50"/>
  <c r="BB779" i="50"/>
  <c r="BA779" i="50"/>
  <c r="AZ779" i="50"/>
  <c r="AY779" i="50"/>
  <c r="AV779" i="50"/>
  <c r="AU779" i="50"/>
  <c r="AT779" i="50"/>
  <c r="AS779" i="50"/>
  <c r="AR779" i="50"/>
  <c r="AO779" i="50"/>
  <c r="AN779" i="50"/>
  <c r="AM779" i="50"/>
  <c r="AL779" i="50"/>
  <c r="BJ777" i="50"/>
  <c r="BI777" i="50"/>
  <c r="BH777" i="50"/>
  <c r="BG777" i="50"/>
  <c r="BF777" i="50"/>
  <c r="BC777" i="50"/>
  <c r="BB777" i="50"/>
  <c r="BA777" i="50"/>
  <c r="AZ777" i="50"/>
  <c r="AY777" i="50"/>
  <c r="AV777" i="50"/>
  <c r="AU777" i="50"/>
  <c r="AT777" i="50"/>
  <c r="AS777" i="50"/>
  <c r="AR777" i="50"/>
  <c r="AO777" i="50"/>
  <c r="AN777" i="50"/>
  <c r="AM777" i="50"/>
  <c r="AL777" i="50"/>
  <c r="BJ775" i="50"/>
  <c r="BI775" i="50"/>
  <c r="BH775" i="50"/>
  <c r="BG775" i="50"/>
  <c r="BF775" i="50"/>
  <c r="BC775" i="50"/>
  <c r="BB775" i="50"/>
  <c r="BA775" i="50"/>
  <c r="AZ775" i="50"/>
  <c r="AY775" i="50"/>
  <c r="AV775" i="50"/>
  <c r="AU775" i="50"/>
  <c r="AT775" i="50"/>
  <c r="AS775" i="50"/>
  <c r="AR775" i="50"/>
  <c r="AO775" i="50"/>
  <c r="AN775" i="50"/>
  <c r="AM775" i="50"/>
  <c r="AL775" i="50"/>
  <c r="BJ773" i="50"/>
  <c r="BI773" i="50"/>
  <c r="BH773" i="50"/>
  <c r="BG773" i="50"/>
  <c r="BF773" i="50"/>
  <c r="BC773" i="50"/>
  <c r="BB773" i="50"/>
  <c r="BA773" i="50"/>
  <c r="AZ773" i="50"/>
  <c r="AY773" i="50"/>
  <c r="AV773" i="50"/>
  <c r="AU773" i="50"/>
  <c r="AT773" i="50"/>
  <c r="AS773" i="50"/>
  <c r="AR773" i="50"/>
  <c r="AO773" i="50"/>
  <c r="AN773" i="50"/>
  <c r="AM773" i="50"/>
  <c r="AL773" i="50"/>
  <c r="BJ771" i="50"/>
  <c r="BI771" i="50"/>
  <c r="BH771" i="50"/>
  <c r="BG771" i="50"/>
  <c r="BF771" i="50"/>
  <c r="BC771" i="50"/>
  <c r="BB771" i="50"/>
  <c r="BA771" i="50"/>
  <c r="AZ771" i="50"/>
  <c r="AY771" i="50"/>
  <c r="AV771" i="50"/>
  <c r="AU771" i="50"/>
  <c r="AT771" i="50"/>
  <c r="AS771" i="50"/>
  <c r="AR771" i="50"/>
  <c r="AO771" i="50"/>
  <c r="AN771" i="50"/>
  <c r="AM771" i="50"/>
  <c r="AL771" i="50"/>
  <c r="BJ769" i="50"/>
  <c r="BI769" i="50"/>
  <c r="BH769" i="50"/>
  <c r="BG769" i="50"/>
  <c r="BF769" i="50"/>
  <c r="BC769" i="50"/>
  <c r="BB769" i="50"/>
  <c r="BA769" i="50"/>
  <c r="AZ769" i="50"/>
  <c r="AY769" i="50"/>
  <c r="AV769" i="50"/>
  <c r="AU769" i="50"/>
  <c r="AT769" i="50"/>
  <c r="AS769" i="50"/>
  <c r="AR769" i="50"/>
  <c r="AO769" i="50"/>
  <c r="AN769" i="50"/>
  <c r="AM769" i="50"/>
  <c r="AL769" i="50"/>
  <c r="BJ767" i="50"/>
  <c r="BI767" i="50"/>
  <c r="BH767" i="50"/>
  <c r="BG767" i="50"/>
  <c r="BF767" i="50"/>
  <c r="BC767" i="50"/>
  <c r="BB767" i="50"/>
  <c r="BA767" i="50"/>
  <c r="AZ767" i="50"/>
  <c r="AY767" i="50"/>
  <c r="AV767" i="50"/>
  <c r="AU767" i="50"/>
  <c r="AT767" i="50"/>
  <c r="AS767" i="50"/>
  <c r="AR767" i="50"/>
  <c r="AO767" i="50"/>
  <c r="AN767" i="50"/>
  <c r="AM767" i="50"/>
  <c r="AL767" i="50"/>
  <c r="BJ765" i="50"/>
  <c r="BI765" i="50"/>
  <c r="BH765" i="50"/>
  <c r="BG765" i="50"/>
  <c r="BF765" i="50"/>
  <c r="BC765" i="50"/>
  <c r="BB765" i="50"/>
  <c r="BA765" i="50"/>
  <c r="AZ765" i="50"/>
  <c r="AY765" i="50"/>
  <c r="AV765" i="50"/>
  <c r="AU765" i="50"/>
  <c r="AT765" i="50"/>
  <c r="AS765" i="50"/>
  <c r="AR765" i="50"/>
  <c r="AO765" i="50"/>
  <c r="AN765" i="50"/>
  <c r="AM765" i="50"/>
  <c r="AL765" i="50"/>
  <c r="BJ763" i="50"/>
  <c r="BI763" i="50"/>
  <c r="BH763" i="50"/>
  <c r="BG763" i="50"/>
  <c r="BF763" i="50"/>
  <c r="BC763" i="50"/>
  <c r="BB763" i="50"/>
  <c r="BA763" i="50"/>
  <c r="AZ763" i="50"/>
  <c r="AY763" i="50"/>
  <c r="AV763" i="50"/>
  <c r="AU763" i="50"/>
  <c r="AT763" i="50"/>
  <c r="AS763" i="50"/>
  <c r="AR763" i="50"/>
  <c r="AO763" i="50"/>
  <c r="AN763" i="50"/>
  <c r="AM763" i="50"/>
  <c r="AL763" i="50"/>
  <c r="BJ761" i="50"/>
  <c r="BI761" i="50"/>
  <c r="BH761" i="50"/>
  <c r="BG761" i="50"/>
  <c r="BF761" i="50"/>
  <c r="BC761" i="50"/>
  <c r="BB761" i="50"/>
  <c r="BA761" i="50"/>
  <c r="AZ761" i="50"/>
  <c r="AY761" i="50"/>
  <c r="AV761" i="50"/>
  <c r="AU761" i="50"/>
  <c r="AT761" i="50"/>
  <c r="AS761" i="50"/>
  <c r="AR761" i="50"/>
  <c r="AO761" i="50"/>
  <c r="AN761" i="50"/>
  <c r="AM761" i="50"/>
  <c r="AL761" i="50"/>
  <c r="BJ759" i="50"/>
  <c r="BI759" i="50"/>
  <c r="BH759" i="50"/>
  <c r="BG759" i="50"/>
  <c r="BF759" i="50"/>
  <c r="BC759" i="50"/>
  <c r="BB759" i="50"/>
  <c r="BA759" i="50"/>
  <c r="AZ759" i="50"/>
  <c r="AY759" i="50"/>
  <c r="AV759" i="50"/>
  <c r="AU759" i="50"/>
  <c r="AT759" i="50"/>
  <c r="AS759" i="50"/>
  <c r="AR759" i="50"/>
  <c r="AO759" i="50"/>
  <c r="AN759" i="50"/>
  <c r="AM759" i="50"/>
  <c r="AL759" i="50"/>
  <c r="BJ757" i="50"/>
  <c r="BI757" i="50"/>
  <c r="BH757" i="50"/>
  <c r="BG757" i="50"/>
  <c r="BF757" i="50"/>
  <c r="BC757" i="50"/>
  <c r="BB757" i="50"/>
  <c r="BA757" i="50"/>
  <c r="AZ757" i="50"/>
  <c r="AY757" i="50"/>
  <c r="AV757" i="50"/>
  <c r="AU757" i="50"/>
  <c r="AT757" i="50"/>
  <c r="AS757" i="50"/>
  <c r="AR757" i="50"/>
  <c r="AO757" i="50"/>
  <c r="AN757" i="50"/>
  <c r="AM757" i="50"/>
  <c r="AL757" i="50"/>
  <c r="BJ755" i="50"/>
  <c r="BI755" i="50"/>
  <c r="BH755" i="50"/>
  <c r="BG755" i="50"/>
  <c r="BF755" i="50"/>
  <c r="BC755" i="50"/>
  <c r="BB755" i="50"/>
  <c r="BA755" i="50"/>
  <c r="AZ755" i="50"/>
  <c r="AY755" i="50"/>
  <c r="AV755" i="50"/>
  <c r="AU755" i="50"/>
  <c r="AT755" i="50"/>
  <c r="AS755" i="50"/>
  <c r="AR755" i="50"/>
  <c r="AO755" i="50"/>
  <c r="AN755" i="50"/>
  <c r="AM755" i="50"/>
  <c r="AL755" i="50"/>
  <c r="BJ753" i="50"/>
  <c r="BI753" i="50"/>
  <c r="BH753" i="50"/>
  <c r="BG753" i="50"/>
  <c r="BF753" i="50"/>
  <c r="BC753" i="50"/>
  <c r="BB753" i="50"/>
  <c r="BA753" i="50"/>
  <c r="AZ753" i="50"/>
  <c r="AY753" i="50"/>
  <c r="AV753" i="50"/>
  <c r="AU753" i="50"/>
  <c r="AT753" i="50"/>
  <c r="AS753" i="50"/>
  <c r="AR753" i="50"/>
  <c r="AO753" i="50"/>
  <c r="AN753" i="50"/>
  <c r="AM753" i="50"/>
  <c r="AL753" i="50"/>
  <c r="BJ751" i="50"/>
  <c r="BI751" i="50"/>
  <c r="BH751" i="50"/>
  <c r="BG751" i="50"/>
  <c r="BF751" i="50"/>
  <c r="BC751" i="50"/>
  <c r="BB751" i="50"/>
  <c r="BA751" i="50"/>
  <c r="AZ751" i="50"/>
  <c r="AY751" i="50"/>
  <c r="AV751" i="50"/>
  <c r="AU751" i="50"/>
  <c r="AT751" i="50"/>
  <c r="AS751" i="50"/>
  <c r="AR751" i="50"/>
  <c r="AO751" i="50"/>
  <c r="AN751" i="50"/>
  <c r="AM751" i="50"/>
  <c r="AL751" i="50"/>
  <c r="BJ749" i="50"/>
  <c r="BI749" i="50"/>
  <c r="BH749" i="50"/>
  <c r="BG749" i="50"/>
  <c r="BF749" i="50"/>
  <c r="BC749" i="50"/>
  <c r="BB749" i="50"/>
  <c r="BA749" i="50"/>
  <c r="AZ749" i="50"/>
  <c r="AY749" i="50"/>
  <c r="AV749" i="50"/>
  <c r="AU749" i="50"/>
  <c r="AT749" i="50"/>
  <c r="AS749" i="50"/>
  <c r="AR749" i="50"/>
  <c r="AO749" i="50"/>
  <c r="AN749" i="50"/>
  <c r="AM749" i="50"/>
  <c r="AL749" i="50"/>
  <c r="BJ747" i="50"/>
  <c r="BI747" i="50"/>
  <c r="BH747" i="50"/>
  <c r="BG747" i="50"/>
  <c r="BF747" i="50"/>
  <c r="BC747" i="50"/>
  <c r="BB747" i="50"/>
  <c r="BA747" i="50"/>
  <c r="AZ747" i="50"/>
  <c r="AY747" i="50"/>
  <c r="AV747" i="50"/>
  <c r="AU747" i="50"/>
  <c r="AT747" i="50"/>
  <c r="AS747" i="50"/>
  <c r="AR747" i="50"/>
  <c r="AO747" i="50"/>
  <c r="AN747" i="50"/>
  <c r="AM747" i="50"/>
  <c r="AL747" i="50"/>
  <c r="BJ745" i="50"/>
  <c r="BI745" i="50"/>
  <c r="BH745" i="50"/>
  <c r="BG745" i="50"/>
  <c r="BF745" i="50"/>
  <c r="BC745" i="50"/>
  <c r="BB745" i="50"/>
  <c r="BA745" i="50"/>
  <c r="AZ745" i="50"/>
  <c r="AY745" i="50"/>
  <c r="AV745" i="50"/>
  <c r="AU745" i="50"/>
  <c r="AT745" i="50"/>
  <c r="AS745" i="50"/>
  <c r="AR745" i="50"/>
  <c r="AO745" i="50"/>
  <c r="AN745" i="50"/>
  <c r="AM745" i="50"/>
  <c r="AL745" i="50"/>
  <c r="BJ743" i="50"/>
  <c r="BI743" i="50"/>
  <c r="BH743" i="50"/>
  <c r="BG743" i="50"/>
  <c r="BF743" i="50"/>
  <c r="BC743" i="50"/>
  <c r="BB743" i="50"/>
  <c r="BA743" i="50"/>
  <c r="AZ743" i="50"/>
  <c r="AY743" i="50"/>
  <c r="AV743" i="50"/>
  <c r="AU743" i="50"/>
  <c r="AT743" i="50"/>
  <c r="AS743" i="50"/>
  <c r="AR743" i="50"/>
  <c r="AO743" i="50"/>
  <c r="AN743" i="50"/>
  <c r="AM743" i="50"/>
  <c r="AL743" i="50"/>
  <c r="BJ741" i="50"/>
  <c r="BI741" i="50"/>
  <c r="BH741" i="50"/>
  <c r="BG741" i="50"/>
  <c r="BF741" i="50"/>
  <c r="BC741" i="50"/>
  <c r="BB741" i="50"/>
  <c r="BA741" i="50"/>
  <c r="AZ741" i="50"/>
  <c r="AY741" i="50"/>
  <c r="AV741" i="50"/>
  <c r="AU741" i="50"/>
  <c r="AT741" i="50"/>
  <c r="AS741" i="50"/>
  <c r="AR741" i="50"/>
  <c r="AO741" i="50"/>
  <c r="AN741" i="50"/>
  <c r="AM741" i="50"/>
  <c r="AL741" i="50"/>
  <c r="BJ739" i="50"/>
  <c r="BI739" i="50"/>
  <c r="BH739" i="50"/>
  <c r="BG739" i="50"/>
  <c r="BF739" i="50"/>
  <c r="BC739" i="50"/>
  <c r="BB739" i="50"/>
  <c r="BA739" i="50"/>
  <c r="AZ739" i="50"/>
  <c r="AY739" i="50"/>
  <c r="AV739" i="50"/>
  <c r="AU739" i="50"/>
  <c r="AT739" i="50"/>
  <c r="AS739" i="50"/>
  <c r="AR739" i="50"/>
  <c r="AO739" i="50"/>
  <c r="AN739" i="50"/>
  <c r="AM739" i="50"/>
  <c r="AL739" i="50"/>
  <c r="BJ737" i="50"/>
  <c r="BI737" i="50"/>
  <c r="BH737" i="50"/>
  <c r="BG737" i="50"/>
  <c r="BF737" i="50"/>
  <c r="BC737" i="50"/>
  <c r="BB737" i="50"/>
  <c r="BA737" i="50"/>
  <c r="AZ737" i="50"/>
  <c r="AY737" i="50"/>
  <c r="AV737" i="50"/>
  <c r="AU737" i="50"/>
  <c r="AT737" i="50"/>
  <c r="AS737" i="50"/>
  <c r="AR737" i="50"/>
  <c r="AO737" i="50"/>
  <c r="AN737" i="50"/>
  <c r="AM737" i="50"/>
  <c r="AL737" i="50"/>
  <c r="BJ735" i="50"/>
  <c r="BI735" i="50"/>
  <c r="BH735" i="50"/>
  <c r="BG735" i="50"/>
  <c r="BF735" i="50"/>
  <c r="BC735" i="50"/>
  <c r="BB735" i="50"/>
  <c r="BA735" i="50"/>
  <c r="AZ735" i="50"/>
  <c r="AY735" i="50"/>
  <c r="AV735" i="50"/>
  <c r="AU735" i="50"/>
  <c r="AT735" i="50"/>
  <c r="AS735" i="50"/>
  <c r="AR735" i="50"/>
  <c r="AO735" i="50"/>
  <c r="AN735" i="50"/>
  <c r="AM735" i="50"/>
  <c r="AL735" i="50"/>
  <c r="BJ733" i="50"/>
  <c r="BI733" i="50"/>
  <c r="BH733" i="50"/>
  <c r="BG733" i="50"/>
  <c r="BF733" i="50"/>
  <c r="BC733" i="50"/>
  <c r="BB733" i="50"/>
  <c r="BA733" i="50"/>
  <c r="AZ733" i="50"/>
  <c r="AY733" i="50"/>
  <c r="AV733" i="50"/>
  <c r="AU733" i="50"/>
  <c r="AT733" i="50"/>
  <c r="AS733" i="50"/>
  <c r="AR733" i="50"/>
  <c r="AO733" i="50"/>
  <c r="AN733" i="50"/>
  <c r="AM733" i="50"/>
  <c r="AL733" i="50"/>
  <c r="BJ731" i="50"/>
  <c r="BI731" i="50"/>
  <c r="BH731" i="50"/>
  <c r="BG731" i="50"/>
  <c r="BF731" i="50"/>
  <c r="BC731" i="50"/>
  <c r="BB731" i="50"/>
  <c r="BA731" i="50"/>
  <c r="AZ731" i="50"/>
  <c r="AY731" i="50"/>
  <c r="AV731" i="50"/>
  <c r="AU731" i="50"/>
  <c r="AT731" i="50"/>
  <c r="AS731" i="50"/>
  <c r="AR731" i="50"/>
  <c r="AO731" i="50"/>
  <c r="AN731" i="50"/>
  <c r="AM731" i="50"/>
  <c r="AL731" i="50"/>
  <c r="BJ729" i="50"/>
  <c r="BI729" i="50"/>
  <c r="BH729" i="50"/>
  <c r="BG729" i="50"/>
  <c r="BF729" i="50"/>
  <c r="BC729" i="50"/>
  <c r="BB729" i="50"/>
  <c r="BA729" i="50"/>
  <c r="AZ729" i="50"/>
  <c r="AY729" i="50"/>
  <c r="AV729" i="50"/>
  <c r="AU729" i="50"/>
  <c r="AT729" i="50"/>
  <c r="AS729" i="50"/>
  <c r="AR729" i="50"/>
  <c r="AO729" i="50"/>
  <c r="AN729" i="50"/>
  <c r="AM729" i="50"/>
  <c r="AL729" i="50"/>
  <c r="BJ727" i="50"/>
  <c r="BI727" i="50"/>
  <c r="BH727" i="50"/>
  <c r="BG727" i="50"/>
  <c r="BF727" i="50"/>
  <c r="BC727" i="50"/>
  <c r="BB727" i="50"/>
  <c r="BA727" i="50"/>
  <c r="AZ727" i="50"/>
  <c r="AY727" i="50"/>
  <c r="AV727" i="50"/>
  <c r="AU727" i="50"/>
  <c r="AT727" i="50"/>
  <c r="AS727" i="50"/>
  <c r="AR727" i="50"/>
  <c r="AO727" i="50"/>
  <c r="AN727" i="50"/>
  <c r="AM727" i="50"/>
  <c r="AL727" i="50"/>
  <c r="BJ725" i="50"/>
  <c r="BI725" i="50"/>
  <c r="BH725" i="50"/>
  <c r="BG725" i="50"/>
  <c r="BF725" i="50"/>
  <c r="BC725" i="50"/>
  <c r="BB725" i="50"/>
  <c r="BA725" i="50"/>
  <c r="AZ725" i="50"/>
  <c r="AY725" i="50"/>
  <c r="AV725" i="50"/>
  <c r="AU725" i="50"/>
  <c r="AT725" i="50"/>
  <c r="AS725" i="50"/>
  <c r="AR725" i="50"/>
  <c r="AO725" i="50"/>
  <c r="AN725" i="50"/>
  <c r="AM725" i="50"/>
  <c r="AL725" i="50"/>
  <c r="BJ723" i="50"/>
  <c r="BI723" i="50"/>
  <c r="BH723" i="50"/>
  <c r="BG723" i="50"/>
  <c r="BF723" i="50"/>
  <c r="BC723" i="50"/>
  <c r="BB723" i="50"/>
  <c r="BA723" i="50"/>
  <c r="AZ723" i="50"/>
  <c r="AY723" i="50"/>
  <c r="AV723" i="50"/>
  <c r="AU723" i="50"/>
  <c r="AT723" i="50"/>
  <c r="AS723" i="50"/>
  <c r="AR723" i="50"/>
  <c r="AO723" i="50"/>
  <c r="AN723" i="50"/>
  <c r="AM723" i="50"/>
  <c r="AL723" i="50"/>
  <c r="BJ721" i="50"/>
  <c r="BI721" i="50"/>
  <c r="BH721" i="50"/>
  <c r="BG721" i="50"/>
  <c r="BF721" i="50"/>
  <c r="BC721" i="50"/>
  <c r="BB721" i="50"/>
  <c r="BA721" i="50"/>
  <c r="AZ721" i="50"/>
  <c r="AY721" i="50"/>
  <c r="AV721" i="50"/>
  <c r="AU721" i="50"/>
  <c r="AT721" i="50"/>
  <c r="AS721" i="50"/>
  <c r="AR721" i="50"/>
  <c r="AO721" i="50"/>
  <c r="AN721" i="50"/>
  <c r="AM721" i="50"/>
  <c r="AL721" i="50"/>
  <c r="BJ719" i="50"/>
  <c r="BI719" i="50"/>
  <c r="BH719" i="50"/>
  <c r="BG719" i="50"/>
  <c r="BF719" i="50"/>
  <c r="BC719" i="50"/>
  <c r="BB719" i="50"/>
  <c r="BA719" i="50"/>
  <c r="AZ719" i="50"/>
  <c r="AY719" i="50"/>
  <c r="AV719" i="50"/>
  <c r="AU719" i="50"/>
  <c r="AT719" i="50"/>
  <c r="AS719" i="50"/>
  <c r="AR719" i="50"/>
  <c r="AO719" i="50"/>
  <c r="AN719" i="50"/>
  <c r="AM719" i="50"/>
  <c r="AL719" i="50"/>
  <c r="BJ717" i="50"/>
  <c r="BI717" i="50"/>
  <c r="BH717" i="50"/>
  <c r="BG717" i="50"/>
  <c r="BF717" i="50"/>
  <c r="BC717" i="50"/>
  <c r="BB717" i="50"/>
  <c r="BA717" i="50"/>
  <c r="AZ717" i="50"/>
  <c r="AY717" i="50"/>
  <c r="AV717" i="50"/>
  <c r="AU717" i="50"/>
  <c r="AT717" i="50"/>
  <c r="AS717" i="50"/>
  <c r="AR717" i="50"/>
  <c r="AO717" i="50"/>
  <c r="AN717" i="50"/>
  <c r="AM717" i="50"/>
  <c r="AL717" i="50"/>
  <c r="BJ715" i="50"/>
  <c r="BI715" i="50"/>
  <c r="BH715" i="50"/>
  <c r="BG715" i="50"/>
  <c r="BF715" i="50"/>
  <c r="BC715" i="50"/>
  <c r="BB715" i="50"/>
  <c r="BA715" i="50"/>
  <c r="AZ715" i="50"/>
  <c r="AY715" i="50"/>
  <c r="AV715" i="50"/>
  <c r="AU715" i="50"/>
  <c r="AT715" i="50"/>
  <c r="AS715" i="50"/>
  <c r="AR715" i="50"/>
  <c r="AO715" i="50"/>
  <c r="AN715" i="50"/>
  <c r="AM715" i="50"/>
  <c r="AL715" i="50"/>
  <c r="BJ713" i="50"/>
  <c r="BI713" i="50"/>
  <c r="BH713" i="50"/>
  <c r="BG713" i="50"/>
  <c r="BF713" i="50"/>
  <c r="BC713" i="50"/>
  <c r="BB713" i="50"/>
  <c r="BA713" i="50"/>
  <c r="AZ713" i="50"/>
  <c r="AY713" i="50"/>
  <c r="AV713" i="50"/>
  <c r="AU713" i="50"/>
  <c r="AT713" i="50"/>
  <c r="AS713" i="50"/>
  <c r="AR713" i="50"/>
  <c r="AO713" i="50"/>
  <c r="AN713" i="50"/>
  <c r="AM713" i="50"/>
  <c r="AL713" i="50"/>
  <c r="BJ711" i="50"/>
  <c r="BI711" i="50"/>
  <c r="BH711" i="50"/>
  <c r="BG711" i="50"/>
  <c r="BF711" i="50"/>
  <c r="BC711" i="50"/>
  <c r="BB711" i="50"/>
  <c r="BA711" i="50"/>
  <c r="AZ711" i="50"/>
  <c r="AY711" i="50"/>
  <c r="AV711" i="50"/>
  <c r="AU711" i="50"/>
  <c r="AT711" i="50"/>
  <c r="AS711" i="50"/>
  <c r="AR711" i="50"/>
  <c r="AO711" i="50"/>
  <c r="AN711" i="50"/>
  <c r="AM711" i="50"/>
  <c r="AL711" i="50"/>
  <c r="BJ709" i="50"/>
  <c r="BI709" i="50"/>
  <c r="BH709" i="50"/>
  <c r="BG709" i="50"/>
  <c r="BF709" i="50"/>
  <c r="BC709" i="50"/>
  <c r="BB709" i="50"/>
  <c r="BA709" i="50"/>
  <c r="AZ709" i="50"/>
  <c r="AY709" i="50"/>
  <c r="AV709" i="50"/>
  <c r="AU709" i="50"/>
  <c r="AT709" i="50"/>
  <c r="AS709" i="50"/>
  <c r="AR709" i="50"/>
  <c r="AO709" i="50"/>
  <c r="AN709" i="50"/>
  <c r="AM709" i="50"/>
  <c r="AL709" i="50"/>
  <c r="BJ707" i="50"/>
  <c r="BI707" i="50"/>
  <c r="BH707" i="50"/>
  <c r="BG707" i="50"/>
  <c r="BF707" i="50"/>
  <c r="BC707" i="50"/>
  <c r="BB707" i="50"/>
  <c r="BA707" i="50"/>
  <c r="AZ707" i="50"/>
  <c r="AY707" i="50"/>
  <c r="AV707" i="50"/>
  <c r="AU707" i="50"/>
  <c r="AT707" i="50"/>
  <c r="AS707" i="50"/>
  <c r="AR707" i="50"/>
  <c r="AO707" i="50"/>
  <c r="AN707" i="50"/>
  <c r="AM707" i="50"/>
  <c r="AL707" i="50"/>
  <c r="BJ705" i="50"/>
  <c r="BI705" i="50"/>
  <c r="BH705" i="50"/>
  <c r="BG705" i="50"/>
  <c r="BF705" i="50"/>
  <c r="BC705" i="50"/>
  <c r="BB705" i="50"/>
  <c r="BA705" i="50"/>
  <c r="AZ705" i="50"/>
  <c r="AY705" i="50"/>
  <c r="AV705" i="50"/>
  <c r="AU705" i="50"/>
  <c r="AT705" i="50"/>
  <c r="AS705" i="50"/>
  <c r="AR705" i="50"/>
  <c r="AO705" i="50"/>
  <c r="AN705" i="50"/>
  <c r="AM705" i="50"/>
  <c r="AL705" i="50"/>
  <c r="BJ703" i="50"/>
  <c r="BI703" i="50"/>
  <c r="BH703" i="50"/>
  <c r="BG703" i="50"/>
  <c r="BF703" i="50"/>
  <c r="BC703" i="50"/>
  <c r="BB703" i="50"/>
  <c r="BA703" i="50"/>
  <c r="AZ703" i="50"/>
  <c r="AY703" i="50"/>
  <c r="AV703" i="50"/>
  <c r="AU703" i="50"/>
  <c r="AT703" i="50"/>
  <c r="AS703" i="50"/>
  <c r="AR703" i="50"/>
  <c r="AO703" i="50"/>
  <c r="AN703" i="50"/>
  <c r="AM703" i="50"/>
  <c r="AL703" i="50"/>
  <c r="BJ701" i="50"/>
  <c r="BI701" i="50"/>
  <c r="BH701" i="50"/>
  <c r="BG701" i="50"/>
  <c r="BF701" i="50"/>
  <c r="BC701" i="50"/>
  <c r="BB701" i="50"/>
  <c r="BA701" i="50"/>
  <c r="AZ701" i="50"/>
  <c r="AY701" i="50"/>
  <c r="AV701" i="50"/>
  <c r="AU701" i="50"/>
  <c r="AT701" i="50"/>
  <c r="AS701" i="50"/>
  <c r="AR701" i="50"/>
  <c r="AO701" i="50"/>
  <c r="AN701" i="50"/>
  <c r="AM701" i="50"/>
  <c r="AL701" i="50"/>
  <c r="BJ699" i="50"/>
  <c r="BI699" i="50"/>
  <c r="BH699" i="50"/>
  <c r="BG699" i="50"/>
  <c r="BF699" i="50"/>
  <c r="BC699" i="50"/>
  <c r="BB699" i="50"/>
  <c r="BA699" i="50"/>
  <c r="AZ699" i="50"/>
  <c r="AY699" i="50"/>
  <c r="AV699" i="50"/>
  <c r="AU699" i="50"/>
  <c r="AT699" i="50"/>
  <c r="AS699" i="50"/>
  <c r="AR699" i="50"/>
  <c r="AO699" i="50"/>
  <c r="AN699" i="50"/>
  <c r="AM699" i="50"/>
  <c r="AL699" i="50"/>
  <c r="BJ697" i="50"/>
  <c r="BI697" i="50"/>
  <c r="BH697" i="50"/>
  <c r="BG697" i="50"/>
  <c r="BF697" i="50"/>
  <c r="BC697" i="50"/>
  <c r="BB697" i="50"/>
  <c r="BA697" i="50"/>
  <c r="AZ697" i="50"/>
  <c r="AY697" i="50"/>
  <c r="AV697" i="50"/>
  <c r="AU697" i="50"/>
  <c r="AT697" i="50"/>
  <c r="AS697" i="50"/>
  <c r="AR697" i="50"/>
  <c r="AO697" i="50"/>
  <c r="AN697" i="50"/>
  <c r="AM697" i="50"/>
  <c r="AL697" i="50"/>
  <c r="BJ695" i="50"/>
  <c r="BI695" i="50"/>
  <c r="BH695" i="50"/>
  <c r="BG695" i="50"/>
  <c r="BF695" i="50"/>
  <c r="BC695" i="50"/>
  <c r="BB695" i="50"/>
  <c r="BA695" i="50"/>
  <c r="AZ695" i="50"/>
  <c r="AY695" i="50"/>
  <c r="AV695" i="50"/>
  <c r="AU695" i="50"/>
  <c r="AT695" i="50"/>
  <c r="AS695" i="50"/>
  <c r="AR695" i="50"/>
  <c r="AO695" i="50"/>
  <c r="AN695" i="50"/>
  <c r="AM695" i="50"/>
  <c r="AL695" i="50"/>
  <c r="BJ693" i="50"/>
  <c r="BI693" i="50"/>
  <c r="BH693" i="50"/>
  <c r="BG693" i="50"/>
  <c r="BF693" i="50"/>
  <c r="BC693" i="50"/>
  <c r="BB693" i="50"/>
  <c r="BA693" i="50"/>
  <c r="AZ693" i="50"/>
  <c r="AY693" i="50"/>
  <c r="AV693" i="50"/>
  <c r="AU693" i="50"/>
  <c r="AT693" i="50"/>
  <c r="AS693" i="50"/>
  <c r="AR693" i="50"/>
  <c r="AO693" i="50"/>
  <c r="AN693" i="50"/>
  <c r="AM693" i="50"/>
  <c r="AL693" i="50"/>
  <c r="BJ691" i="50"/>
  <c r="BI691" i="50"/>
  <c r="BH691" i="50"/>
  <c r="BG691" i="50"/>
  <c r="BF691" i="50"/>
  <c r="BC691" i="50"/>
  <c r="BB691" i="50"/>
  <c r="BA691" i="50"/>
  <c r="AZ691" i="50"/>
  <c r="AY691" i="50"/>
  <c r="AV691" i="50"/>
  <c r="AU691" i="50"/>
  <c r="AT691" i="50"/>
  <c r="AS691" i="50"/>
  <c r="AR691" i="50"/>
  <c r="AO691" i="50"/>
  <c r="AN691" i="50"/>
  <c r="AM691" i="50"/>
  <c r="AL691" i="50"/>
  <c r="BJ689" i="50"/>
  <c r="BI689" i="50"/>
  <c r="BH689" i="50"/>
  <c r="BG689" i="50"/>
  <c r="BF689" i="50"/>
  <c r="BC689" i="50"/>
  <c r="BB689" i="50"/>
  <c r="BA689" i="50"/>
  <c r="AZ689" i="50"/>
  <c r="AY689" i="50"/>
  <c r="AV689" i="50"/>
  <c r="AU689" i="50"/>
  <c r="AT689" i="50"/>
  <c r="AS689" i="50"/>
  <c r="AR689" i="50"/>
  <c r="AO689" i="50"/>
  <c r="AN689" i="50"/>
  <c r="AM689" i="50"/>
  <c r="AL689" i="50"/>
  <c r="BJ687" i="50"/>
  <c r="BI687" i="50"/>
  <c r="BH687" i="50"/>
  <c r="BG687" i="50"/>
  <c r="BF687" i="50"/>
  <c r="BC687" i="50"/>
  <c r="BB687" i="50"/>
  <c r="BA687" i="50"/>
  <c r="AZ687" i="50"/>
  <c r="AY687" i="50"/>
  <c r="AV687" i="50"/>
  <c r="AU687" i="50"/>
  <c r="AT687" i="50"/>
  <c r="AS687" i="50"/>
  <c r="AR687" i="50"/>
  <c r="AO687" i="50"/>
  <c r="AN687" i="50"/>
  <c r="AM687" i="50"/>
  <c r="AL687" i="50"/>
  <c r="BJ685" i="50"/>
  <c r="BI685" i="50"/>
  <c r="BH685" i="50"/>
  <c r="BG685" i="50"/>
  <c r="BF685" i="50"/>
  <c r="BC685" i="50"/>
  <c r="BB685" i="50"/>
  <c r="BA685" i="50"/>
  <c r="AZ685" i="50"/>
  <c r="AY685" i="50"/>
  <c r="AV685" i="50"/>
  <c r="AU685" i="50"/>
  <c r="AT685" i="50"/>
  <c r="AS685" i="50"/>
  <c r="AR685" i="50"/>
  <c r="AO685" i="50"/>
  <c r="AN685" i="50"/>
  <c r="AM685" i="50"/>
  <c r="AL685" i="50"/>
  <c r="BJ683" i="50"/>
  <c r="BI683" i="50"/>
  <c r="BH683" i="50"/>
  <c r="BG683" i="50"/>
  <c r="BF683" i="50"/>
  <c r="BC683" i="50"/>
  <c r="BB683" i="50"/>
  <c r="BA683" i="50"/>
  <c r="AZ683" i="50"/>
  <c r="AY683" i="50"/>
  <c r="AV683" i="50"/>
  <c r="AU683" i="50"/>
  <c r="AT683" i="50"/>
  <c r="AS683" i="50"/>
  <c r="AR683" i="50"/>
  <c r="AO683" i="50"/>
  <c r="AN683" i="50"/>
  <c r="AM683" i="50"/>
  <c r="AL683" i="50"/>
  <c r="BJ681" i="50"/>
  <c r="BI681" i="50"/>
  <c r="BH681" i="50"/>
  <c r="BG681" i="50"/>
  <c r="BF681" i="50"/>
  <c r="BC681" i="50"/>
  <c r="BB681" i="50"/>
  <c r="BA681" i="50"/>
  <c r="AZ681" i="50"/>
  <c r="AY681" i="50"/>
  <c r="AV681" i="50"/>
  <c r="AU681" i="50"/>
  <c r="AT681" i="50"/>
  <c r="AS681" i="50"/>
  <c r="AR681" i="50"/>
  <c r="AO681" i="50"/>
  <c r="AN681" i="50"/>
  <c r="AM681" i="50"/>
  <c r="AL681" i="50"/>
  <c r="BJ679" i="50"/>
  <c r="BI679" i="50"/>
  <c r="BH679" i="50"/>
  <c r="BG679" i="50"/>
  <c r="BF679" i="50"/>
  <c r="BC679" i="50"/>
  <c r="BB679" i="50"/>
  <c r="BA679" i="50"/>
  <c r="AZ679" i="50"/>
  <c r="AY679" i="50"/>
  <c r="AV679" i="50"/>
  <c r="AU679" i="50"/>
  <c r="AT679" i="50"/>
  <c r="AS679" i="50"/>
  <c r="AR679" i="50"/>
  <c r="AO679" i="50"/>
  <c r="AN679" i="50"/>
  <c r="AM679" i="50"/>
  <c r="AL679" i="50"/>
  <c r="BJ677" i="50"/>
  <c r="BI677" i="50"/>
  <c r="BH677" i="50"/>
  <c r="BG677" i="50"/>
  <c r="BF677" i="50"/>
  <c r="BC677" i="50"/>
  <c r="BB677" i="50"/>
  <c r="BA677" i="50"/>
  <c r="AZ677" i="50"/>
  <c r="AY677" i="50"/>
  <c r="AV677" i="50"/>
  <c r="AU677" i="50"/>
  <c r="AT677" i="50"/>
  <c r="AS677" i="50"/>
  <c r="AR677" i="50"/>
  <c r="AO677" i="50"/>
  <c r="AN677" i="50"/>
  <c r="AM677" i="50"/>
  <c r="AL677" i="50"/>
  <c r="BJ675" i="50"/>
  <c r="BI675" i="50"/>
  <c r="BH675" i="50"/>
  <c r="BG675" i="50"/>
  <c r="BF675" i="50"/>
  <c r="BC675" i="50"/>
  <c r="BB675" i="50"/>
  <c r="BA675" i="50"/>
  <c r="AZ675" i="50"/>
  <c r="AY675" i="50"/>
  <c r="AV675" i="50"/>
  <c r="AU675" i="50"/>
  <c r="AT675" i="50"/>
  <c r="AS675" i="50"/>
  <c r="AR675" i="50"/>
  <c r="AO675" i="50"/>
  <c r="AN675" i="50"/>
  <c r="AM675" i="50"/>
  <c r="AL675" i="50"/>
  <c r="BJ673" i="50"/>
  <c r="BI673" i="50"/>
  <c r="BH673" i="50"/>
  <c r="BG673" i="50"/>
  <c r="BF673" i="50"/>
  <c r="BC673" i="50"/>
  <c r="BB673" i="50"/>
  <c r="BA673" i="50"/>
  <c r="AZ673" i="50"/>
  <c r="AY673" i="50"/>
  <c r="AV673" i="50"/>
  <c r="AU673" i="50"/>
  <c r="AT673" i="50"/>
  <c r="AS673" i="50"/>
  <c r="AR673" i="50"/>
  <c r="AO673" i="50"/>
  <c r="AN673" i="50"/>
  <c r="AM673" i="50"/>
  <c r="AL673" i="50"/>
  <c r="BJ671" i="50"/>
  <c r="BI671" i="50"/>
  <c r="BH671" i="50"/>
  <c r="BG671" i="50"/>
  <c r="BF671" i="50"/>
  <c r="BC671" i="50"/>
  <c r="BB671" i="50"/>
  <c r="BA671" i="50"/>
  <c r="AZ671" i="50"/>
  <c r="AY671" i="50"/>
  <c r="AV671" i="50"/>
  <c r="AU671" i="50"/>
  <c r="AT671" i="50"/>
  <c r="AS671" i="50"/>
  <c r="AR671" i="50"/>
  <c r="AO671" i="50"/>
  <c r="AN671" i="50"/>
  <c r="AM671" i="50"/>
  <c r="AL671" i="50"/>
  <c r="BJ669" i="50"/>
  <c r="BI669" i="50"/>
  <c r="BH669" i="50"/>
  <c r="BG669" i="50"/>
  <c r="BF669" i="50"/>
  <c r="BC669" i="50"/>
  <c r="BB669" i="50"/>
  <c r="BA669" i="50"/>
  <c r="AZ669" i="50"/>
  <c r="AY669" i="50"/>
  <c r="AV669" i="50"/>
  <c r="AU669" i="50"/>
  <c r="AT669" i="50"/>
  <c r="AS669" i="50"/>
  <c r="AR669" i="50"/>
  <c r="AO669" i="50"/>
  <c r="AN669" i="50"/>
  <c r="AM669" i="50"/>
  <c r="AL669" i="50"/>
  <c r="BJ667" i="50"/>
  <c r="BI667" i="50"/>
  <c r="BH667" i="50"/>
  <c r="BG667" i="50"/>
  <c r="BF667" i="50"/>
  <c r="BC667" i="50"/>
  <c r="BB667" i="50"/>
  <c r="BA667" i="50"/>
  <c r="AZ667" i="50"/>
  <c r="AY667" i="50"/>
  <c r="AV667" i="50"/>
  <c r="AU667" i="50"/>
  <c r="AT667" i="50"/>
  <c r="AS667" i="50"/>
  <c r="AR667" i="50"/>
  <c r="AO667" i="50"/>
  <c r="AN667" i="50"/>
  <c r="AM667" i="50"/>
  <c r="AL667" i="50"/>
  <c r="BJ665" i="50"/>
  <c r="BI665" i="50"/>
  <c r="BH665" i="50"/>
  <c r="BG665" i="50"/>
  <c r="BF665" i="50"/>
  <c r="BC665" i="50"/>
  <c r="BB665" i="50"/>
  <c r="BA665" i="50"/>
  <c r="AZ665" i="50"/>
  <c r="AY665" i="50"/>
  <c r="AV665" i="50"/>
  <c r="AU665" i="50"/>
  <c r="AT665" i="50"/>
  <c r="AS665" i="50"/>
  <c r="AR665" i="50"/>
  <c r="AO665" i="50"/>
  <c r="AN665" i="50"/>
  <c r="AM665" i="50"/>
  <c r="AL665" i="50"/>
  <c r="BJ663" i="50"/>
  <c r="BI663" i="50"/>
  <c r="BH663" i="50"/>
  <c r="BG663" i="50"/>
  <c r="BF663" i="50"/>
  <c r="BC663" i="50"/>
  <c r="BB663" i="50"/>
  <c r="BA663" i="50"/>
  <c r="AZ663" i="50"/>
  <c r="AY663" i="50"/>
  <c r="AV663" i="50"/>
  <c r="AU663" i="50"/>
  <c r="AT663" i="50"/>
  <c r="AS663" i="50"/>
  <c r="AR663" i="50"/>
  <c r="AO663" i="50"/>
  <c r="AN663" i="50"/>
  <c r="AM663" i="50"/>
  <c r="AL663" i="50"/>
  <c r="BJ661" i="50"/>
  <c r="BI661" i="50"/>
  <c r="BH661" i="50"/>
  <c r="BG661" i="50"/>
  <c r="BF661" i="50"/>
  <c r="BC661" i="50"/>
  <c r="BB661" i="50"/>
  <c r="BA661" i="50"/>
  <c r="AZ661" i="50"/>
  <c r="AY661" i="50"/>
  <c r="AV661" i="50"/>
  <c r="AU661" i="50"/>
  <c r="AT661" i="50"/>
  <c r="AS661" i="50"/>
  <c r="AR661" i="50"/>
  <c r="AO661" i="50"/>
  <c r="AN661" i="50"/>
  <c r="AM661" i="50"/>
  <c r="AL661" i="50"/>
  <c r="BJ659" i="50"/>
  <c r="BI659" i="50"/>
  <c r="BH659" i="50"/>
  <c r="BG659" i="50"/>
  <c r="BF659" i="50"/>
  <c r="BC659" i="50"/>
  <c r="BB659" i="50"/>
  <c r="BA659" i="50"/>
  <c r="AZ659" i="50"/>
  <c r="AY659" i="50"/>
  <c r="AV659" i="50"/>
  <c r="AU659" i="50"/>
  <c r="AT659" i="50"/>
  <c r="AS659" i="50"/>
  <c r="AR659" i="50"/>
  <c r="AO659" i="50"/>
  <c r="AN659" i="50"/>
  <c r="AM659" i="50"/>
  <c r="AL659" i="50"/>
  <c r="BJ657" i="50"/>
  <c r="BI657" i="50"/>
  <c r="BH657" i="50"/>
  <c r="BG657" i="50"/>
  <c r="BF657" i="50"/>
  <c r="BC657" i="50"/>
  <c r="BB657" i="50"/>
  <c r="BA657" i="50"/>
  <c r="AZ657" i="50"/>
  <c r="AY657" i="50"/>
  <c r="AV657" i="50"/>
  <c r="AU657" i="50"/>
  <c r="AT657" i="50"/>
  <c r="AS657" i="50"/>
  <c r="AR657" i="50"/>
  <c r="AO657" i="50"/>
  <c r="AN657" i="50"/>
  <c r="AM657" i="50"/>
  <c r="AL657" i="50"/>
  <c r="BJ655" i="50"/>
  <c r="BI655" i="50"/>
  <c r="BH655" i="50"/>
  <c r="BG655" i="50"/>
  <c r="BF655" i="50"/>
  <c r="BC655" i="50"/>
  <c r="BB655" i="50"/>
  <c r="BA655" i="50"/>
  <c r="AZ655" i="50"/>
  <c r="AY655" i="50"/>
  <c r="AV655" i="50"/>
  <c r="AU655" i="50"/>
  <c r="AT655" i="50"/>
  <c r="AS655" i="50"/>
  <c r="AR655" i="50"/>
  <c r="AO655" i="50"/>
  <c r="AN655" i="50"/>
  <c r="AM655" i="50"/>
  <c r="AL655" i="50"/>
  <c r="BJ653" i="50"/>
  <c r="BI653" i="50"/>
  <c r="BH653" i="50"/>
  <c r="BG653" i="50"/>
  <c r="BF653" i="50"/>
  <c r="BC653" i="50"/>
  <c r="BB653" i="50"/>
  <c r="BA653" i="50"/>
  <c r="AZ653" i="50"/>
  <c r="AY653" i="50"/>
  <c r="AV653" i="50"/>
  <c r="AU653" i="50"/>
  <c r="AT653" i="50"/>
  <c r="AS653" i="50"/>
  <c r="AR653" i="50"/>
  <c r="AO653" i="50"/>
  <c r="AN653" i="50"/>
  <c r="AM653" i="50"/>
  <c r="AL653" i="50"/>
  <c r="BJ651" i="50"/>
  <c r="BI651" i="50"/>
  <c r="BH651" i="50"/>
  <c r="BG651" i="50"/>
  <c r="BF651" i="50"/>
  <c r="BC651" i="50"/>
  <c r="BB651" i="50"/>
  <c r="BA651" i="50"/>
  <c r="AZ651" i="50"/>
  <c r="AY651" i="50"/>
  <c r="AV651" i="50"/>
  <c r="AU651" i="50"/>
  <c r="AT651" i="50"/>
  <c r="AS651" i="50"/>
  <c r="AR651" i="50"/>
  <c r="AO651" i="50"/>
  <c r="AN651" i="50"/>
  <c r="AM651" i="50"/>
  <c r="AL651" i="50"/>
  <c r="BJ649" i="50"/>
  <c r="BI649" i="50"/>
  <c r="BH649" i="50"/>
  <c r="BG649" i="50"/>
  <c r="BF649" i="50"/>
  <c r="BC649" i="50"/>
  <c r="BB649" i="50"/>
  <c r="BA649" i="50"/>
  <c r="AZ649" i="50"/>
  <c r="AY649" i="50"/>
  <c r="AV649" i="50"/>
  <c r="AU649" i="50"/>
  <c r="AT649" i="50"/>
  <c r="AS649" i="50"/>
  <c r="AR649" i="50"/>
  <c r="AO649" i="50"/>
  <c r="AN649" i="50"/>
  <c r="AM649" i="50"/>
  <c r="AL649" i="50"/>
  <c r="BJ647" i="50"/>
  <c r="BI647" i="50"/>
  <c r="BH647" i="50"/>
  <c r="BG647" i="50"/>
  <c r="BF647" i="50"/>
  <c r="BC647" i="50"/>
  <c r="BB647" i="50"/>
  <c r="BA647" i="50"/>
  <c r="AZ647" i="50"/>
  <c r="AY647" i="50"/>
  <c r="AV647" i="50"/>
  <c r="AU647" i="50"/>
  <c r="AT647" i="50"/>
  <c r="AS647" i="50"/>
  <c r="AR647" i="50"/>
  <c r="AO647" i="50"/>
  <c r="AN647" i="50"/>
  <c r="AM647" i="50"/>
  <c r="AL647" i="50"/>
  <c r="BJ645" i="50"/>
  <c r="BI645" i="50"/>
  <c r="BH645" i="50"/>
  <c r="BG645" i="50"/>
  <c r="BF645" i="50"/>
  <c r="BC645" i="50"/>
  <c r="BB645" i="50"/>
  <c r="BA645" i="50"/>
  <c r="AZ645" i="50"/>
  <c r="AY645" i="50"/>
  <c r="AV645" i="50"/>
  <c r="AU645" i="50"/>
  <c r="AT645" i="50"/>
  <c r="AS645" i="50"/>
  <c r="AR645" i="50"/>
  <c r="AO645" i="50"/>
  <c r="AN645" i="50"/>
  <c r="AM645" i="50"/>
  <c r="AL645" i="50"/>
  <c r="BJ643" i="50"/>
  <c r="BI643" i="50"/>
  <c r="BH643" i="50"/>
  <c r="BG643" i="50"/>
  <c r="BF643" i="50"/>
  <c r="BC643" i="50"/>
  <c r="BB643" i="50"/>
  <c r="BA643" i="50"/>
  <c r="AZ643" i="50"/>
  <c r="AY643" i="50"/>
  <c r="AV643" i="50"/>
  <c r="AU643" i="50"/>
  <c r="AT643" i="50"/>
  <c r="AS643" i="50"/>
  <c r="AR643" i="50"/>
  <c r="AO643" i="50"/>
  <c r="AN643" i="50"/>
  <c r="AM643" i="50"/>
  <c r="AL643" i="50"/>
  <c r="BJ641" i="50"/>
  <c r="BI641" i="50"/>
  <c r="BH641" i="50"/>
  <c r="BG641" i="50"/>
  <c r="BF641" i="50"/>
  <c r="BC641" i="50"/>
  <c r="BB641" i="50"/>
  <c r="BA641" i="50"/>
  <c r="AZ641" i="50"/>
  <c r="AY641" i="50"/>
  <c r="AV641" i="50"/>
  <c r="AU641" i="50"/>
  <c r="AT641" i="50"/>
  <c r="AS641" i="50"/>
  <c r="AR641" i="50"/>
  <c r="AO641" i="50"/>
  <c r="AN641" i="50"/>
  <c r="AM641" i="50"/>
  <c r="AL641" i="50"/>
  <c r="BJ639" i="50"/>
  <c r="BI639" i="50"/>
  <c r="BH639" i="50"/>
  <c r="BG639" i="50"/>
  <c r="BF639" i="50"/>
  <c r="BC639" i="50"/>
  <c r="BB639" i="50"/>
  <c r="BA639" i="50"/>
  <c r="AZ639" i="50"/>
  <c r="AY639" i="50"/>
  <c r="AV639" i="50"/>
  <c r="AU639" i="50"/>
  <c r="AT639" i="50"/>
  <c r="AS639" i="50"/>
  <c r="AR639" i="50"/>
  <c r="AO639" i="50"/>
  <c r="AN639" i="50"/>
  <c r="AM639" i="50"/>
  <c r="AL639" i="50"/>
  <c r="BJ637" i="50"/>
  <c r="BI637" i="50"/>
  <c r="BH637" i="50"/>
  <c r="BG637" i="50"/>
  <c r="BF637" i="50"/>
  <c r="BC637" i="50"/>
  <c r="BB637" i="50"/>
  <c r="BA637" i="50"/>
  <c r="AZ637" i="50"/>
  <c r="AY637" i="50"/>
  <c r="AV637" i="50"/>
  <c r="AU637" i="50"/>
  <c r="AT637" i="50"/>
  <c r="AS637" i="50"/>
  <c r="AR637" i="50"/>
  <c r="AO637" i="50"/>
  <c r="AN637" i="50"/>
  <c r="AM637" i="50"/>
  <c r="AL637" i="50"/>
  <c r="BJ635" i="50"/>
  <c r="BI635" i="50"/>
  <c r="BH635" i="50"/>
  <c r="BG635" i="50"/>
  <c r="BF635" i="50"/>
  <c r="BC635" i="50"/>
  <c r="BB635" i="50"/>
  <c r="BA635" i="50"/>
  <c r="AZ635" i="50"/>
  <c r="AY635" i="50"/>
  <c r="AV635" i="50"/>
  <c r="AU635" i="50"/>
  <c r="AT635" i="50"/>
  <c r="AS635" i="50"/>
  <c r="AR635" i="50"/>
  <c r="AO635" i="50"/>
  <c r="AN635" i="50"/>
  <c r="AM635" i="50"/>
  <c r="AL635" i="50"/>
  <c r="BJ633" i="50"/>
  <c r="BI633" i="50"/>
  <c r="BH633" i="50"/>
  <c r="BG633" i="50"/>
  <c r="BF633" i="50"/>
  <c r="BC633" i="50"/>
  <c r="BB633" i="50"/>
  <c r="BA633" i="50"/>
  <c r="AZ633" i="50"/>
  <c r="AY633" i="50"/>
  <c r="AV633" i="50"/>
  <c r="AU633" i="50"/>
  <c r="AT633" i="50"/>
  <c r="AS633" i="50"/>
  <c r="AR633" i="50"/>
  <c r="AO633" i="50"/>
  <c r="AN633" i="50"/>
  <c r="AM633" i="50"/>
  <c r="AL633" i="50"/>
  <c r="BJ631" i="50"/>
  <c r="BI631" i="50"/>
  <c r="BH631" i="50"/>
  <c r="BG631" i="50"/>
  <c r="BF631" i="50"/>
  <c r="BC631" i="50"/>
  <c r="BB631" i="50"/>
  <c r="BA631" i="50"/>
  <c r="AZ631" i="50"/>
  <c r="AY631" i="50"/>
  <c r="AV631" i="50"/>
  <c r="AU631" i="50"/>
  <c r="AT631" i="50"/>
  <c r="AS631" i="50"/>
  <c r="AR631" i="50"/>
  <c r="AO631" i="50"/>
  <c r="AN631" i="50"/>
  <c r="AM631" i="50"/>
  <c r="AL631" i="50"/>
  <c r="BJ629" i="50"/>
  <c r="BI629" i="50"/>
  <c r="BH629" i="50"/>
  <c r="BG629" i="50"/>
  <c r="BF629" i="50"/>
  <c r="BC629" i="50"/>
  <c r="BB629" i="50"/>
  <c r="BA629" i="50"/>
  <c r="AZ629" i="50"/>
  <c r="AY629" i="50"/>
  <c r="AV629" i="50"/>
  <c r="AU629" i="50"/>
  <c r="AT629" i="50"/>
  <c r="AS629" i="50"/>
  <c r="AR629" i="50"/>
  <c r="AO629" i="50"/>
  <c r="AN629" i="50"/>
  <c r="AM629" i="50"/>
  <c r="AL629" i="50"/>
  <c r="BJ627" i="50"/>
  <c r="BI627" i="50"/>
  <c r="BH627" i="50"/>
  <c r="BG627" i="50"/>
  <c r="BF627" i="50"/>
  <c r="BC627" i="50"/>
  <c r="BB627" i="50"/>
  <c r="BA627" i="50"/>
  <c r="AZ627" i="50"/>
  <c r="AY627" i="50"/>
  <c r="AV627" i="50"/>
  <c r="AU627" i="50"/>
  <c r="AT627" i="50"/>
  <c r="AS627" i="50"/>
  <c r="AR627" i="50"/>
  <c r="AO627" i="50"/>
  <c r="AN627" i="50"/>
  <c r="AM627" i="50"/>
  <c r="AL627" i="50"/>
  <c r="BJ625" i="50"/>
  <c r="BI625" i="50"/>
  <c r="BH625" i="50"/>
  <c r="BG625" i="50"/>
  <c r="BF625" i="50"/>
  <c r="BC625" i="50"/>
  <c r="BB625" i="50"/>
  <c r="BA625" i="50"/>
  <c r="AZ625" i="50"/>
  <c r="AY625" i="50"/>
  <c r="AV625" i="50"/>
  <c r="AU625" i="50"/>
  <c r="AT625" i="50"/>
  <c r="AS625" i="50"/>
  <c r="AR625" i="50"/>
  <c r="AO625" i="50"/>
  <c r="AN625" i="50"/>
  <c r="AM625" i="50"/>
  <c r="AL625" i="50"/>
  <c r="BJ623" i="50"/>
  <c r="BI623" i="50"/>
  <c r="BH623" i="50"/>
  <c r="BG623" i="50"/>
  <c r="BF623" i="50"/>
  <c r="BC623" i="50"/>
  <c r="BB623" i="50"/>
  <c r="BA623" i="50"/>
  <c r="AZ623" i="50"/>
  <c r="AY623" i="50"/>
  <c r="AV623" i="50"/>
  <c r="AU623" i="50"/>
  <c r="AT623" i="50"/>
  <c r="AS623" i="50"/>
  <c r="AR623" i="50"/>
  <c r="AO623" i="50"/>
  <c r="AN623" i="50"/>
  <c r="AM623" i="50"/>
  <c r="AL623" i="50"/>
  <c r="BJ621" i="50"/>
  <c r="BI621" i="50"/>
  <c r="BH621" i="50"/>
  <c r="BG621" i="50"/>
  <c r="BF621" i="50"/>
  <c r="BC621" i="50"/>
  <c r="BB621" i="50"/>
  <c r="BA621" i="50"/>
  <c r="AZ621" i="50"/>
  <c r="AY621" i="50"/>
  <c r="AV621" i="50"/>
  <c r="AU621" i="50"/>
  <c r="AT621" i="50"/>
  <c r="AS621" i="50"/>
  <c r="AR621" i="50"/>
  <c r="AO621" i="50"/>
  <c r="AN621" i="50"/>
  <c r="AM621" i="50"/>
  <c r="AL621" i="50"/>
  <c r="BJ619" i="50"/>
  <c r="BI619" i="50"/>
  <c r="BH619" i="50"/>
  <c r="BG619" i="50"/>
  <c r="BF619" i="50"/>
  <c r="BC619" i="50"/>
  <c r="BB619" i="50"/>
  <c r="BA619" i="50"/>
  <c r="AZ619" i="50"/>
  <c r="AY619" i="50"/>
  <c r="AV619" i="50"/>
  <c r="AU619" i="50"/>
  <c r="AT619" i="50"/>
  <c r="AS619" i="50"/>
  <c r="AR619" i="50"/>
  <c r="AO619" i="50"/>
  <c r="AN619" i="50"/>
  <c r="AM619" i="50"/>
  <c r="AL619" i="50"/>
  <c r="BJ617" i="50"/>
  <c r="BI617" i="50"/>
  <c r="BH617" i="50"/>
  <c r="BG617" i="50"/>
  <c r="BF617" i="50"/>
  <c r="BC617" i="50"/>
  <c r="BB617" i="50"/>
  <c r="BA617" i="50"/>
  <c r="AZ617" i="50"/>
  <c r="AY617" i="50"/>
  <c r="AV617" i="50"/>
  <c r="AU617" i="50"/>
  <c r="AT617" i="50"/>
  <c r="AS617" i="50"/>
  <c r="AR617" i="50"/>
  <c r="AO617" i="50"/>
  <c r="AN617" i="50"/>
  <c r="AM617" i="50"/>
  <c r="AL617" i="50"/>
  <c r="BJ615" i="50"/>
  <c r="BI615" i="50"/>
  <c r="BH615" i="50"/>
  <c r="BG615" i="50"/>
  <c r="BF615" i="50"/>
  <c r="BC615" i="50"/>
  <c r="BB615" i="50"/>
  <c r="BA615" i="50"/>
  <c r="AZ615" i="50"/>
  <c r="AY615" i="50"/>
  <c r="AV615" i="50"/>
  <c r="AU615" i="50"/>
  <c r="AT615" i="50"/>
  <c r="AS615" i="50"/>
  <c r="AR615" i="50"/>
  <c r="AO615" i="50"/>
  <c r="AN615" i="50"/>
  <c r="AM615" i="50"/>
  <c r="AL615" i="50"/>
  <c r="BJ613" i="50"/>
  <c r="BI613" i="50"/>
  <c r="BH613" i="50"/>
  <c r="BG613" i="50"/>
  <c r="BF613" i="50"/>
  <c r="BC613" i="50"/>
  <c r="BB613" i="50"/>
  <c r="BA613" i="50"/>
  <c r="AZ613" i="50"/>
  <c r="AY613" i="50"/>
  <c r="AV613" i="50"/>
  <c r="AU613" i="50"/>
  <c r="AT613" i="50"/>
  <c r="AS613" i="50"/>
  <c r="AR613" i="50"/>
  <c r="AO613" i="50"/>
  <c r="AN613" i="50"/>
  <c r="AM613" i="50"/>
  <c r="AL613" i="50"/>
  <c r="BJ611" i="50"/>
  <c r="BI611" i="50"/>
  <c r="BH611" i="50"/>
  <c r="BG611" i="50"/>
  <c r="BF611" i="50"/>
  <c r="BC611" i="50"/>
  <c r="BB611" i="50"/>
  <c r="BA611" i="50"/>
  <c r="AZ611" i="50"/>
  <c r="AY611" i="50"/>
  <c r="AV611" i="50"/>
  <c r="AU611" i="50"/>
  <c r="AT611" i="50"/>
  <c r="AS611" i="50"/>
  <c r="AR611" i="50"/>
  <c r="AO611" i="50"/>
  <c r="AN611" i="50"/>
  <c r="AM611" i="50"/>
  <c r="AL611" i="50"/>
  <c r="BJ609" i="50"/>
  <c r="BI609" i="50"/>
  <c r="BH609" i="50"/>
  <c r="BG609" i="50"/>
  <c r="BF609" i="50"/>
  <c r="BC609" i="50"/>
  <c r="BB609" i="50"/>
  <c r="BA609" i="50"/>
  <c r="AZ609" i="50"/>
  <c r="AY609" i="50"/>
  <c r="AV609" i="50"/>
  <c r="AU609" i="50"/>
  <c r="AT609" i="50"/>
  <c r="AS609" i="50"/>
  <c r="AR609" i="50"/>
  <c r="AO609" i="50"/>
  <c r="AN609" i="50"/>
  <c r="AM609" i="50"/>
  <c r="AL609" i="50"/>
  <c r="BJ607" i="50"/>
  <c r="BI607" i="50"/>
  <c r="BH607" i="50"/>
  <c r="BG607" i="50"/>
  <c r="BF607" i="50"/>
  <c r="BC607" i="50"/>
  <c r="BB607" i="50"/>
  <c r="BA607" i="50"/>
  <c r="AZ607" i="50"/>
  <c r="AY607" i="50"/>
  <c r="AV607" i="50"/>
  <c r="AU607" i="50"/>
  <c r="AT607" i="50"/>
  <c r="AS607" i="50"/>
  <c r="AR607" i="50"/>
  <c r="AO607" i="50"/>
  <c r="AN607" i="50"/>
  <c r="AM607" i="50"/>
  <c r="AL607" i="50"/>
  <c r="BJ605" i="50"/>
  <c r="BI605" i="50"/>
  <c r="BH605" i="50"/>
  <c r="BG605" i="50"/>
  <c r="BF605" i="50"/>
  <c r="BC605" i="50"/>
  <c r="BB605" i="50"/>
  <c r="BA605" i="50"/>
  <c r="AZ605" i="50"/>
  <c r="AY605" i="50"/>
  <c r="AV605" i="50"/>
  <c r="AU605" i="50"/>
  <c r="AT605" i="50"/>
  <c r="AS605" i="50"/>
  <c r="AR605" i="50"/>
  <c r="AO605" i="50"/>
  <c r="AN605" i="50"/>
  <c r="AM605" i="50"/>
  <c r="AL605" i="50"/>
  <c r="BJ603" i="50"/>
  <c r="BI603" i="50"/>
  <c r="BH603" i="50"/>
  <c r="BG603" i="50"/>
  <c r="BF603" i="50"/>
  <c r="BC603" i="50"/>
  <c r="BB603" i="50"/>
  <c r="BA603" i="50"/>
  <c r="AZ603" i="50"/>
  <c r="AY603" i="50"/>
  <c r="AV603" i="50"/>
  <c r="AU603" i="50"/>
  <c r="AT603" i="50"/>
  <c r="AS603" i="50"/>
  <c r="AR603" i="50"/>
  <c r="AO603" i="50"/>
  <c r="AN603" i="50"/>
  <c r="AM603" i="50"/>
  <c r="AL603" i="50"/>
  <c r="BJ601" i="50"/>
  <c r="BI601" i="50"/>
  <c r="BH601" i="50"/>
  <c r="BG601" i="50"/>
  <c r="BF601" i="50"/>
  <c r="BC601" i="50"/>
  <c r="BB601" i="50"/>
  <c r="BA601" i="50"/>
  <c r="AZ601" i="50"/>
  <c r="AY601" i="50"/>
  <c r="AV601" i="50"/>
  <c r="AU601" i="50"/>
  <c r="AT601" i="50"/>
  <c r="AS601" i="50"/>
  <c r="AR601" i="50"/>
  <c r="AO601" i="50"/>
  <c r="AN601" i="50"/>
  <c r="AM601" i="50"/>
  <c r="AL601" i="50"/>
  <c r="BJ599" i="50"/>
  <c r="BI599" i="50"/>
  <c r="BH599" i="50"/>
  <c r="BG599" i="50"/>
  <c r="BF599" i="50"/>
  <c r="BC599" i="50"/>
  <c r="BB599" i="50"/>
  <c r="BA599" i="50"/>
  <c r="AZ599" i="50"/>
  <c r="AY599" i="50"/>
  <c r="AV599" i="50"/>
  <c r="AU599" i="50"/>
  <c r="AT599" i="50"/>
  <c r="AS599" i="50"/>
  <c r="AR599" i="50"/>
  <c r="AO599" i="50"/>
  <c r="AN599" i="50"/>
  <c r="AM599" i="50"/>
  <c r="AL599" i="50"/>
  <c r="BJ597" i="50"/>
  <c r="BI597" i="50"/>
  <c r="BH597" i="50"/>
  <c r="BG597" i="50"/>
  <c r="BF597" i="50"/>
  <c r="BC597" i="50"/>
  <c r="BB597" i="50"/>
  <c r="BA597" i="50"/>
  <c r="AZ597" i="50"/>
  <c r="AY597" i="50"/>
  <c r="AV597" i="50"/>
  <c r="AU597" i="50"/>
  <c r="AT597" i="50"/>
  <c r="AS597" i="50"/>
  <c r="AR597" i="50"/>
  <c r="AO597" i="50"/>
  <c r="AN597" i="50"/>
  <c r="AM597" i="50"/>
  <c r="AL597" i="50"/>
  <c r="BJ595" i="50"/>
  <c r="BI595" i="50"/>
  <c r="BH595" i="50"/>
  <c r="BG595" i="50"/>
  <c r="BF595" i="50"/>
  <c r="BC595" i="50"/>
  <c r="BB595" i="50"/>
  <c r="BA595" i="50"/>
  <c r="AZ595" i="50"/>
  <c r="AY595" i="50"/>
  <c r="AV595" i="50"/>
  <c r="AU595" i="50"/>
  <c r="AT595" i="50"/>
  <c r="AS595" i="50"/>
  <c r="AR595" i="50"/>
  <c r="AO595" i="50"/>
  <c r="AN595" i="50"/>
  <c r="AM595" i="50"/>
  <c r="AL595" i="50"/>
  <c r="BJ593" i="50"/>
  <c r="BI593" i="50"/>
  <c r="BH593" i="50"/>
  <c r="BG593" i="50"/>
  <c r="BF593" i="50"/>
  <c r="BC593" i="50"/>
  <c r="BB593" i="50"/>
  <c r="BA593" i="50"/>
  <c r="AZ593" i="50"/>
  <c r="AY593" i="50"/>
  <c r="AV593" i="50"/>
  <c r="AU593" i="50"/>
  <c r="AT593" i="50"/>
  <c r="AS593" i="50"/>
  <c r="AR593" i="50"/>
  <c r="AO593" i="50"/>
  <c r="AN593" i="50"/>
  <c r="AM593" i="50"/>
  <c r="AL593" i="50"/>
  <c r="BJ591" i="50"/>
  <c r="BI591" i="50"/>
  <c r="BH591" i="50"/>
  <c r="BG591" i="50"/>
  <c r="BF591" i="50"/>
  <c r="BC591" i="50"/>
  <c r="BB591" i="50"/>
  <c r="BA591" i="50"/>
  <c r="AZ591" i="50"/>
  <c r="AY591" i="50"/>
  <c r="AV591" i="50"/>
  <c r="AU591" i="50"/>
  <c r="AT591" i="50"/>
  <c r="AS591" i="50"/>
  <c r="AR591" i="50"/>
  <c r="AO591" i="50"/>
  <c r="AN591" i="50"/>
  <c r="AM591" i="50"/>
  <c r="AL591" i="50"/>
  <c r="BJ589" i="50"/>
  <c r="BI589" i="50"/>
  <c r="BH589" i="50"/>
  <c r="BG589" i="50"/>
  <c r="BF589" i="50"/>
  <c r="BC589" i="50"/>
  <c r="BB589" i="50"/>
  <c r="BA589" i="50"/>
  <c r="AZ589" i="50"/>
  <c r="AY589" i="50"/>
  <c r="AV589" i="50"/>
  <c r="AU589" i="50"/>
  <c r="AT589" i="50"/>
  <c r="AS589" i="50"/>
  <c r="AR589" i="50"/>
  <c r="AO589" i="50"/>
  <c r="AN589" i="50"/>
  <c r="AM589" i="50"/>
  <c r="AL589" i="50"/>
  <c r="BJ587" i="50"/>
  <c r="BI587" i="50"/>
  <c r="BH587" i="50"/>
  <c r="BG587" i="50"/>
  <c r="BF587" i="50"/>
  <c r="BC587" i="50"/>
  <c r="BB587" i="50"/>
  <c r="BA587" i="50"/>
  <c r="AZ587" i="50"/>
  <c r="AY587" i="50"/>
  <c r="AV587" i="50"/>
  <c r="AU587" i="50"/>
  <c r="AT587" i="50"/>
  <c r="AS587" i="50"/>
  <c r="AR587" i="50"/>
  <c r="AO587" i="50"/>
  <c r="AN587" i="50"/>
  <c r="AM587" i="50"/>
  <c r="AL587" i="50"/>
  <c r="BJ585" i="50"/>
  <c r="BI585" i="50"/>
  <c r="BH585" i="50"/>
  <c r="BG585" i="50"/>
  <c r="BF585" i="50"/>
  <c r="BC585" i="50"/>
  <c r="BB585" i="50"/>
  <c r="BA585" i="50"/>
  <c r="AZ585" i="50"/>
  <c r="AY585" i="50"/>
  <c r="AV585" i="50"/>
  <c r="AU585" i="50"/>
  <c r="AT585" i="50"/>
  <c r="AS585" i="50"/>
  <c r="AR585" i="50"/>
  <c r="AO585" i="50"/>
  <c r="AN585" i="50"/>
  <c r="AM585" i="50"/>
  <c r="AL585" i="50"/>
  <c r="BJ583" i="50"/>
  <c r="BI583" i="50"/>
  <c r="BH583" i="50"/>
  <c r="BG583" i="50"/>
  <c r="BF583" i="50"/>
  <c r="BC583" i="50"/>
  <c r="BB583" i="50"/>
  <c r="BA583" i="50"/>
  <c r="AZ583" i="50"/>
  <c r="AY583" i="50"/>
  <c r="AV583" i="50"/>
  <c r="AU583" i="50"/>
  <c r="AT583" i="50"/>
  <c r="AS583" i="50"/>
  <c r="AR583" i="50"/>
  <c r="AO583" i="50"/>
  <c r="AN583" i="50"/>
  <c r="AM583" i="50"/>
  <c r="AL583" i="50"/>
  <c r="BJ581" i="50"/>
  <c r="BI581" i="50"/>
  <c r="BH581" i="50"/>
  <c r="BG581" i="50"/>
  <c r="BF581" i="50"/>
  <c r="BC581" i="50"/>
  <c r="BB581" i="50"/>
  <c r="BA581" i="50"/>
  <c r="AZ581" i="50"/>
  <c r="AY581" i="50"/>
  <c r="AV581" i="50"/>
  <c r="AU581" i="50"/>
  <c r="AT581" i="50"/>
  <c r="AS581" i="50"/>
  <c r="AR581" i="50"/>
  <c r="AO581" i="50"/>
  <c r="AN581" i="50"/>
  <c r="AM581" i="50"/>
  <c r="AL581" i="50"/>
  <c r="BJ579" i="50"/>
  <c r="BI579" i="50"/>
  <c r="BH579" i="50"/>
  <c r="BG579" i="50"/>
  <c r="BF579" i="50"/>
  <c r="BC579" i="50"/>
  <c r="BB579" i="50"/>
  <c r="BA579" i="50"/>
  <c r="AZ579" i="50"/>
  <c r="AY579" i="50"/>
  <c r="AV579" i="50"/>
  <c r="AU579" i="50"/>
  <c r="AT579" i="50"/>
  <c r="AS579" i="50"/>
  <c r="AR579" i="50"/>
  <c r="AO579" i="50"/>
  <c r="AN579" i="50"/>
  <c r="AM579" i="50"/>
  <c r="AL579" i="50"/>
  <c r="BJ577" i="50"/>
  <c r="BI577" i="50"/>
  <c r="BH577" i="50"/>
  <c r="BG577" i="50"/>
  <c r="BF577" i="50"/>
  <c r="BC577" i="50"/>
  <c r="BB577" i="50"/>
  <c r="BA577" i="50"/>
  <c r="AZ577" i="50"/>
  <c r="AY577" i="50"/>
  <c r="AV577" i="50"/>
  <c r="AU577" i="50"/>
  <c r="AT577" i="50"/>
  <c r="AS577" i="50"/>
  <c r="AR577" i="50"/>
  <c r="AO577" i="50"/>
  <c r="AN577" i="50"/>
  <c r="AM577" i="50"/>
  <c r="AL577" i="50"/>
  <c r="BJ575" i="50"/>
  <c r="BI575" i="50"/>
  <c r="BH575" i="50"/>
  <c r="BG575" i="50"/>
  <c r="BF575" i="50"/>
  <c r="BC575" i="50"/>
  <c r="BB575" i="50"/>
  <c r="BA575" i="50"/>
  <c r="AZ575" i="50"/>
  <c r="AY575" i="50"/>
  <c r="AV575" i="50"/>
  <c r="AU575" i="50"/>
  <c r="AT575" i="50"/>
  <c r="AS575" i="50"/>
  <c r="AR575" i="50"/>
  <c r="AO575" i="50"/>
  <c r="AN575" i="50"/>
  <c r="AM575" i="50"/>
  <c r="AL575" i="50"/>
  <c r="BJ573" i="50"/>
  <c r="BI573" i="50"/>
  <c r="BH573" i="50"/>
  <c r="BG573" i="50"/>
  <c r="BF573" i="50"/>
  <c r="BC573" i="50"/>
  <c r="BB573" i="50"/>
  <c r="BA573" i="50"/>
  <c r="AZ573" i="50"/>
  <c r="AY573" i="50"/>
  <c r="AV573" i="50"/>
  <c r="AU573" i="50"/>
  <c r="AT573" i="50"/>
  <c r="AS573" i="50"/>
  <c r="AR573" i="50"/>
  <c r="AO573" i="50"/>
  <c r="AN573" i="50"/>
  <c r="AM573" i="50"/>
  <c r="AL573" i="50"/>
  <c r="BJ571" i="50"/>
  <c r="BI571" i="50"/>
  <c r="BH571" i="50"/>
  <c r="BG571" i="50"/>
  <c r="BF571" i="50"/>
  <c r="BC571" i="50"/>
  <c r="BB571" i="50"/>
  <c r="BA571" i="50"/>
  <c r="AZ571" i="50"/>
  <c r="AY571" i="50"/>
  <c r="AV571" i="50"/>
  <c r="AU571" i="50"/>
  <c r="AT571" i="50"/>
  <c r="AS571" i="50"/>
  <c r="AR571" i="50"/>
  <c r="AO571" i="50"/>
  <c r="AN571" i="50"/>
  <c r="AM571" i="50"/>
  <c r="AL571" i="50"/>
  <c r="BJ569" i="50"/>
  <c r="BI569" i="50"/>
  <c r="BH569" i="50"/>
  <c r="BG569" i="50"/>
  <c r="BF569" i="50"/>
  <c r="BC569" i="50"/>
  <c r="BB569" i="50"/>
  <c r="BA569" i="50"/>
  <c r="AZ569" i="50"/>
  <c r="AY569" i="50"/>
  <c r="AV569" i="50"/>
  <c r="AU569" i="50"/>
  <c r="AT569" i="50"/>
  <c r="AS569" i="50"/>
  <c r="AR569" i="50"/>
  <c r="AO569" i="50"/>
  <c r="AN569" i="50"/>
  <c r="AM569" i="50"/>
  <c r="AL569" i="50"/>
  <c r="BJ567" i="50"/>
  <c r="BI567" i="50"/>
  <c r="BH567" i="50"/>
  <c r="BG567" i="50"/>
  <c r="BF567" i="50"/>
  <c r="BC567" i="50"/>
  <c r="BB567" i="50"/>
  <c r="BA567" i="50"/>
  <c r="AZ567" i="50"/>
  <c r="AY567" i="50"/>
  <c r="AV567" i="50"/>
  <c r="AU567" i="50"/>
  <c r="AT567" i="50"/>
  <c r="AS567" i="50"/>
  <c r="AR567" i="50"/>
  <c r="AO567" i="50"/>
  <c r="AN567" i="50"/>
  <c r="AM567" i="50"/>
  <c r="AL567" i="50"/>
  <c r="BJ565" i="50"/>
  <c r="BI565" i="50"/>
  <c r="BH565" i="50"/>
  <c r="BG565" i="50"/>
  <c r="BF565" i="50"/>
  <c r="BC565" i="50"/>
  <c r="BB565" i="50"/>
  <c r="BA565" i="50"/>
  <c r="AZ565" i="50"/>
  <c r="AY565" i="50"/>
  <c r="AV565" i="50"/>
  <c r="AU565" i="50"/>
  <c r="AT565" i="50"/>
  <c r="AS565" i="50"/>
  <c r="AR565" i="50"/>
  <c r="AO565" i="50"/>
  <c r="AN565" i="50"/>
  <c r="AM565" i="50"/>
  <c r="AL565" i="50"/>
  <c r="BJ563" i="50"/>
  <c r="BI563" i="50"/>
  <c r="BH563" i="50"/>
  <c r="BG563" i="50"/>
  <c r="BF563" i="50"/>
  <c r="BC563" i="50"/>
  <c r="BB563" i="50"/>
  <c r="BA563" i="50"/>
  <c r="AZ563" i="50"/>
  <c r="AY563" i="50"/>
  <c r="AV563" i="50"/>
  <c r="AU563" i="50"/>
  <c r="AT563" i="50"/>
  <c r="AS563" i="50"/>
  <c r="AR563" i="50"/>
  <c r="AO563" i="50"/>
  <c r="AN563" i="50"/>
  <c r="AM563" i="50"/>
  <c r="AL563" i="50"/>
  <c r="BJ561" i="50"/>
  <c r="BI561" i="50"/>
  <c r="BH561" i="50"/>
  <c r="BG561" i="50"/>
  <c r="BF561" i="50"/>
  <c r="BC561" i="50"/>
  <c r="BB561" i="50"/>
  <c r="BA561" i="50"/>
  <c r="AZ561" i="50"/>
  <c r="AY561" i="50"/>
  <c r="AV561" i="50"/>
  <c r="AU561" i="50"/>
  <c r="AT561" i="50"/>
  <c r="AS561" i="50"/>
  <c r="AR561" i="50"/>
  <c r="AO561" i="50"/>
  <c r="AN561" i="50"/>
  <c r="AM561" i="50"/>
  <c r="AL561" i="50"/>
  <c r="BJ559" i="50"/>
  <c r="BI559" i="50"/>
  <c r="BH559" i="50"/>
  <c r="BG559" i="50"/>
  <c r="BF559" i="50"/>
  <c r="BC559" i="50"/>
  <c r="BB559" i="50"/>
  <c r="BA559" i="50"/>
  <c r="AZ559" i="50"/>
  <c r="AY559" i="50"/>
  <c r="AV559" i="50"/>
  <c r="AU559" i="50"/>
  <c r="AT559" i="50"/>
  <c r="AS559" i="50"/>
  <c r="AR559" i="50"/>
  <c r="AO559" i="50"/>
  <c r="AN559" i="50"/>
  <c r="AM559" i="50"/>
  <c r="AL559" i="50"/>
  <c r="BJ557" i="50"/>
  <c r="BI557" i="50"/>
  <c r="BH557" i="50"/>
  <c r="BG557" i="50"/>
  <c r="BF557" i="50"/>
  <c r="BC557" i="50"/>
  <c r="BB557" i="50"/>
  <c r="BA557" i="50"/>
  <c r="AZ557" i="50"/>
  <c r="AY557" i="50"/>
  <c r="AV557" i="50"/>
  <c r="AU557" i="50"/>
  <c r="AT557" i="50"/>
  <c r="AS557" i="50"/>
  <c r="AR557" i="50"/>
  <c r="AO557" i="50"/>
  <c r="AN557" i="50"/>
  <c r="AM557" i="50"/>
  <c r="AL557" i="50"/>
  <c r="BJ555" i="50"/>
  <c r="BI555" i="50"/>
  <c r="BH555" i="50"/>
  <c r="BG555" i="50"/>
  <c r="BF555" i="50"/>
  <c r="BC555" i="50"/>
  <c r="BB555" i="50"/>
  <c r="BA555" i="50"/>
  <c r="AZ555" i="50"/>
  <c r="AY555" i="50"/>
  <c r="AV555" i="50"/>
  <c r="AU555" i="50"/>
  <c r="AT555" i="50"/>
  <c r="AS555" i="50"/>
  <c r="AR555" i="50"/>
  <c r="AO555" i="50"/>
  <c r="AN555" i="50"/>
  <c r="AM555" i="50"/>
  <c r="AL555" i="50"/>
  <c r="BJ553" i="50"/>
  <c r="BI553" i="50"/>
  <c r="BH553" i="50"/>
  <c r="BG553" i="50"/>
  <c r="BF553" i="50"/>
  <c r="BC553" i="50"/>
  <c r="BB553" i="50"/>
  <c r="BA553" i="50"/>
  <c r="AZ553" i="50"/>
  <c r="AY553" i="50"/>
  <c r="AV553" i="50"/>
  <c r="AU553" i="50"/>
  <c r="AT553" i="50"/>
  <c r="AS553" i="50"/>
  <c r="AR553" i="50"/>
  <c r="AO553" i="50"/>
  <c r="AN553" i="50"/>
  <c r="AM553" i="50"/>
  <c r="AL553" i="50"/>
  <c r="BJ551" i="50"/>
  <c r="BI551" i="50"/>
  <c r="BH551" i="50"/>
  <c r="BG551" i="50"/>
  <c r="BF551" i="50"/>
  <c r="BC551" i="50"/>
  <c r="BB551" i="50"/>
  <c r="BA551" i="50"/>
  <c r="AZ551" i="50"/>
  <c r="AY551" i="50"/>
  <c r="AV551" i="50"/>
  <c r="AU551" i="50"/>
  <c r="AT551" i="50"/>
  <c r="AS551" i="50"/>
  <c r="AR551" i="50"/>
  <c r="AO551" i="50"/>
  <c r="AN551" i="50"/>
  <c r="AM551" i="50"/>
  <c r="AL551" i="50"/>
  <c r="BJ549" i="50"/>
  <c r="BI549" i="50"/>
  <c r="BH549" i="50"/>
  <c r="BG549" i="50"/>
  <c r="BF549" i="50"/>
  <c r="BC549" i="50"/>
  <c r="BB549" i="50"/>
  <c r="BA549" i="50"/>
  <c r="AZ549" i="50"/>
  <c r="AY549" i="50"/>
  <c r="AV549" i="50"/>
  <c r="AU549" i="50"/>
  <c r="AT549" i="50"/>
  <c r="AS549" i="50"/>
  <c r="AR549" i="50"/>
  <c r="AO549" i="50"/>
  <c r="AN549" i="50"/>
  <c r="AM549" i="50"/>
  <c r="AL549" i="50"/>
  <c r="BJ547" i="50"/>
  <c r="BI547" i="50"/>
  <c r="BH547" i="50"/>
  <c r="BG547" i="50"/>
  <c r="BF547" i="50"/>
  <c r="BC547" i="50"/>
  <c r="BB547" i="50"/>
  <c r="BA547" i="50"/>
  <c r="AZ547" i="50"/>
  <c r="AY547" i="50"/>
  <c r="AV547" i="50"/>
  <c r="AU547" i="50"/>
  <c r="AT547" i="50"/>
  <c r="AS547" i="50"/>
  <c r="AR547" i="50"/>
  <c r="AO547" i="50"/>
  <c r="AN547" i="50"/>
  <c r="AM547" i="50"/>
  <c r="AL547" i="50"/>
  <c r="BJ545" i="50"/>
  <c r="BI545" i="50"/>
  <c r="BH545" i="50"/>
  <c r="BG545" i="50"/>
  <c r="BF545" i="50"/>
  <c r="BC545" i="50"/>
  <c r="BB545" i="50"/>
  <c r="BA545" i="50"/>
  <c r="AZ545" i="50"/>
  <c r="AY545" i="50"/>
  <c r="AV545" i="50"/>
  <c r="AU545" i="50"/>
  <c r="AT545" i="50"/>
  <c r="AS545" i="50"/>
  <c r="AR545" i="50"/>
  <c r="AO545" i="50"/>
  <c r="AN545" i="50"/>
  <c r="AM545" i="50"/>
  <c r="AL545" i="50"/>
  <c r="BJ543" i="50"/>
  <c r="BI543" i="50"/>
  <c r="BH543" i="50"/>
  <c r="BG543" i="50"/>
  <c r="BF543" i="50"/>
  <c r="BC543" i="50"/>
  <c r="BB543" i="50"/>
  <c r="BA543" i="50"/>
  <c r="AZ543" i="50"/>
  <c r="AY543" i="50"/>
  <c r="AV543" i="50"/>
  <c r="AU543" i="50"/>
  <c r="AT543" i="50"/>
  <c r="AS543" i="50"/>
  <c r="AR543" i="50"/>
  <c r="AO543" i="50"/>
  <c r="AN543" i="50"/>
  <c r="AM543" i="50"/>
  <c r="AL543" i="50"/>
  <c r="BJ541" i="50"/>
  <c r="BI541" i="50"/>
  <c r="BH541" i="50"/>
  <c r="BG541" i="50"/>
  <c r="BF541" i="50"/>
  <c r="BC541" i="50"/>
  <c r="BB541" i="50"/>
  <c r="BA541" i="50"/>
  <c r="AZ541" i="50"/>
  <c r="AY541" i="50"/>
  <c r="AV541" i="50"/>
  <c r="AU541" i="50"/>
  <c r="AT541" i="50"/>
  <c r="AS541" i="50"/>
  <c r="AR541" i="50"/>
  <c r="AO541" i="50"/>
  <c r="AN541" i="50"/>
  <c r="AM541" i="50"/>
  <c r="AL541" i="50"/>
  <c r="BJ539" i="50"/>
  <c r="BI539" i="50"/>
  <c r="BH539" i="50"/>
  <c r="BG539" i="50"/>
  <c r="BF539" i="50"/>
  <c r="BC539" i="50"/>
  <c r="BB539" i="50"/>
  <c r="BA539" i="50"/>
  <c r="AZ539" i="50"/>
  <c r="AY539" i="50"/>
  <c r="AV539" i="50"/>
  <c r="AU539" i="50"/>
  <c r="AT539" i="50"/>
  <c r="AS539" i="50"/>
  <c r="AR539" i="50"/>
  <c r="AO539" i="50"/>
  <c r="AN539" i="50"/>
  <c r="AM539" i="50"/>
  <c r="AL539" i="50"/>
  <c r="BJ537" i="50"/>
  <c r="BI537" i="50"/>
  <c r="BH537" i="50"/>
  <c r="BG537" i="50"/>
  <c r="BF537" i="50"/>
  <c r="BC537" i="50"/>
  <c r="BB537" i="50"/>
  <c r="BA537" i="50"/>
  <c r="AZ537" i="50"/>
  <c r="AY537" i="50"/>
  <c r="AV537" i="50"/>
  <c r="AU537" i="50"/>
  <c r="AT537" i="50"/>
  <c r="AS537" i="50"/>
  <c r="AR537" i="50"/>
  <c r="AO537" i="50"/>
  <c r="AN537" i="50"/>
  <c r="AM537" i="50"/>
  <c r="AL537" i="50"/>
  <c r="BJ535" i="50"/>
  <c r="BI535" i="50"/>
  <c r="BH535" i="50"/>
  <c r="BG535" i="50"/>
  <c r="BF535" i="50"/>
  <c r="BC535" i="50"/>
  <c r="BB535" i="50"/>
  <c r="BA535" i="50"/>
  <c r="AZ535" i="50"/>
  <c r="AY535" i="50"/>
  <c r="AV535" i="50"/>
  <c r="AU535" i="50"/>
  <c r="AT535" i="50"/>
  <c r="AS535" i="50"/>
  <c r="AR535" i="50"/>
  <c r="AO535" i="50"/>
  <c r="AN535" i="50"/>
  <c r="AM535" i="50"/>
  <c r="AL535" i="50"/>
  <c r="BJ533" i="50"/>
  <c r="BI533" i="50"/>
  <c r="BH533" i="50"/>
  <c r="BG533" i="50"/>
  <c r="BF533" i="50"/>
  <c r="BC533" i="50"/>
  <c r="BB533" i="50"/>
  <c r="BA533" i="50"/>
  <c r="AZ533" i="50"/>
  <c r="AY533" i="50"/>
  <c r="AV533" i="50"/>
  <c r="AU533" i="50"/>
  <c r="AT533" i="50"/>
  <c r="AS533" i="50"/>
  <c r="AR533" i="50"/>
  <c r="AO533" i="50"/>
  <c r="AN533" i="50"/>
  <c r="AM533" i="50"/>
  <c r="AL533" i="50"/>
  <c r="BJ531" i="50"/>
  <c r="BI531" i="50"/>
  <c r="BH531" i="50"/>
  <c r="BG531" i="50"/>
  <c r="BF531" i="50"/>
  <c r="BC531" i="50"/>
  <c r="BB531" i="50"/>
  <c r="BA531" i="50"/>
  <c r="AZ531" i="50"/>
  <c r="AY531" i="50"/>
  <c r="AV531" i="50"/>
  <c r="AU531" i="50"/>
  <c r="AT531" i="50"/>
  <c r="AS531" i="50"/>
  <c r="AR531" i="50"/>
  <c r="AO531" i="50"/>
  <c r="AN531" i="50"/>
  <c r="AM531" i="50"/>
  <c r="AL531" i="50"/>
  <c r="BJ529" i="50"/>
  <c r="BI529" i="50"/>
  <c r="BH529" i="50"/>
  <c r="BG529" i="50"/>
  <c r="BF529" i="50"/>
  <c r="BC529" i="50"/>
  <c r="BB529" i="50"/>
  <c r="BA529" i="50"/>
  <c r="AZ529" i="50"/>
  <c r="AY529" i="50"/>
  <c r="AV529" i="50"/>
  <c r="AU529" i="50"/>
  <c r="AT529" i="50"/>
  <c r="AS529" i="50"/>
  <c r="AR529" i="50"/>
  <c r="AO529" i="50"/>
  <c r="AN529" i="50"/>
  <c r="AM529" i="50"/>
  <c r="AL529" i="50"/>
  <c r="BJ527" i="50"/>
  <c r="BI527" i="50"/>
  <c r="BH527" i="50"/>
  <c r="BG527" i="50"/>
  <c r="BF527" i="50"/>
  <c r="BC527" i="50"/>
  <c r="BB527" i="50"/>
  <c r="BA527" i="50"/>
  <c r="AZ527" i="50"/>
  <c r="AY527" i="50"/>
  <c r="AV527" i="50"/>
  <c r="AU527" i="50"/>
  <c r="AT527" i="50"/>
  <c r="AS527" i="50"/>
  <c r="AR527" i="50"/>
  <c r="AO527" i="50"/>
  <c r="AN527" i="50"/>
  <c r="AM527" i="50"/>
  <c r="AL527" i="50"/>
  <c r="BJ525" i="50"/>
  <c r="BI525" i="50"/>
  <c r="BH525" i="50"/>
  <c r="BG525" i="50"/>
  <c r="BF525" i="50"/>
  <c r="BC525" i="50"/>
  <c r="BB525" i="50"/>
  <c r="BA525" i="50"/>
  <c r="AZ525" i="50"/>
  <c r="AY525" i="50"/>
  <c r="AV525" i="50"/>
  <c r="AU525" i="50"/>
  <c r="AT525" i="50"/>
  <c r="AS525" i="50"/>
  <c r="AR525" i="50"/>
  <c r="AO525" i="50"/>
  <c r="AN525" i="50"/>
  <c r="AM525" i="50"/>
  <c r="AL525" i="50"/>
  <c r="BJ523" i="50"/>
  <c r="BI523" i="50"/>
  <c r="BH523" i="50"/>
  <c r="BG523" i="50"/>
  <c r="BF523" i="50"/>
  <c r="BC523" i="50"/>
  <c r="BB523" i="50"/>
  <c r="BA523" i="50"/>
  <c r="AZ523" i="50"/>
  <c r="AY523" i="50"/>
  <c r="AV523" i="50"/>
  <c r="AU523" i="50"/>
  <c r="AT523" i="50"/>
  <c r="AS523" i="50"/>
  <c r="AR523" i="50"/>
  <c r="AO523" i="50"/>
  <c r="AN523" i="50"/>
  <c r="AM523" i="50"/>
  <c r="AL523" i="50"/>
  <c r="BJ521" i="50"/>
  <c r="BI521" i="50"/>
  <c r="BH521" i="50"/>
  <c r="BG521" i="50"/>
  <c r="BF521" i="50"/>
  <c r="BC521" i="50"/>
  <c r="BB521" i="50"/>
  <c r="BA521" i="50"/>
  <c r="AZ521" i="50"/>
  <c r="AY521" i="50"/>
  <c r="AV521" i="50"/>
  <c r="AU521" i="50"/>
  <c r="AT521" i="50"/>
  <c r="AS521" i="50"/>
  <c r="AR521" i="50"/>
  <c r="AO521" i="50"/>
  <c r="AN521" i="50"/>
  <c r="AM521" i="50"/>
  <c r="AL521" i="50"/>
  <c r="BJ519" i="50"/>
  <c r="BI519" i="50"/>
  <c r="BH519" i="50"/>
  <c r="BG519" i="50"/>
  <c r="BF519" i="50"/>
  <c r="BC519" i="50"/>
  <c r="BB519" i="50"/>
  <c r="BA519" i="50"/>
  <c r="AZ519" i="50"/>
  <c r="AY519" i="50"/>
  <c r="AV519" i="50"/>
  <c r="AU519" i="50"/>
  <c r="AT519" i="50"/>
  <c r="AS519" i="50"/>
  <c r="AR519" i="50"/>
  <c r="AO519" i="50"/>
  <c r="AN519" i="50"/>
  <c r="AM519" i="50"/>
  <c r="AL519" i="50"/>
  <c r="BJ517" i="50"/>
  <c r="BI517" i="50"/>
  <c r="BH517" i="50"/>
  <c r="BG517" i="50"/>
  <c r="BF517" i="50"/>
  <c r="BC517" i="50"/>
  <c r="BB517" i="50"/>
  <c r="BA517" i="50"/>
  <c r="AZ517" i="50"/>
  <c r="AY517" i="50"/>
  <c r="AV517" i="50"/>
  <c r="AU517" i="50"/>
  <c r="AT517" i="50"/>
  <c r="AS517" i="50"/>
  <c r="AR517" i="50"/>
  <c r="AO517" i="50"/>
  <c r="AN517" i="50"/>
  <c r="AM517" i="50"/>
  <c r="AL517" i="50"/>
  <c r="BJ515" i="50"/>
  <c r="BI515" i="50"/>
  <c r="BH515" i="50"/>
  <c r="BG515" i="50"/>
  <c r="BF515" i="50"/>
  <c r="BC515" i="50"/>
  <c r="BB515" i="50"/>
  <c r="BA515" i="50"/>
  <c r="AZ515" i="50"/>
  <c r="AY515" i="50"/>
  <c r="AV515" i="50"/>
  <c r="AU515" i="50"/>
  <c r="AT515" i="50"/>
  <c r="AS515" i="50"/>
  <c r="AR515" i="50"/>
  <c r="AO515" i="50"/>
  <c r="AN515" i="50"/>
  <c r="AM515" i="50"/>
  <c r="AL515" i="50"/>
  <c r="BJ513" i="50"/>
  <c r="BI513" i="50"/>
  <c r="BH513" i="50"/>
  <c r="BG513" i="50"/>
  <c r="BF513" i="50"/>
  <c r="BC513" i="50"/>
  <c r="BB513" i="50"/>
  <c r="BA513" i="50"/>
  <c r="AZ513" i="50"/>
  <c r="AY513" i="50"/>
  <c r="AV513" i="50"/>
  <c r="AU513" i="50"/>
  <c r="AT513" i="50"/>
  <c r="AS513" i="50"/>
  <c r="AR513" i="50"/>
  <c r="AO513" i="50"/>
  <c r="AN513" i="50"/>
  <c r="AM513" i="50"/>
  <c r="AL513" i="50"/>
  <c r="BJ511" i="50"/>
  <c r="BI511" i="50"/>
  <c r="BH511" i="50"/>
  <c r="BG511" i="50"/>
  <c r="BF511" i="50"/>
  <c r="BC511" i="50"/>
  <c r="BB511" i="50"/>
  <c r="BA511" i="50"/>
  <c r="AZ511" i="50"/>
  <c r="AY511" i="50"/>
  <c r="AV511" i="50"/>
  <c r="AU511" i="50"/>
  <c r="AT511" i="50"/>
  <c r="AS511" i="50"/>
  <c r="AR511" i="50"/>
  <c r="AO511" i="50"/>
  <c r="AN511" i="50"/>
  <c r="AM511" i="50"/>
  <c r="AL511" i="50"/>
  <c r="BJ509" i="50"/>
  <c r="BI509" i="50"/>
  <c r="BH509" i="50"/>
  <c r="BG509" i="50"/>
  <c r="BF509" i="50"/>
  <c r="BC509" i="50"/>
  <c r="BB509" i="50"/>
  <c r="BA509" i="50"/>
  <c r="AZ509" i="50"/>
  <c r="AY509" i="50"/>
  <c r="AV509" i="50"/>
  <c r="AU509" i="50"/>
  <c r="AT509" i="50"/>
  <c r="AS509" i="50"/>
  <c r="AR509" i="50"/>
  <c r="AO509" i="50"/>
  <c r="AN509" i="50"/>
  <c r="AM509" i="50"/>
  <c r="AL509" i="50"/>
  <c r="BJ507" i="50"/>
  <c r="BI507" i="50"/>
  <c r="BH507" i="50"/>
  <c r="BG507" i="50"/>
  <c r="BF507" i="50"/>
  <c r="BC507" i="50"/>
  <c r="BB507" i="50"/>
  <c r="BA507" i="50"/>
  <c r="AZ507" i="50"/>
  <c r="AY507" i="50"/>
  <c r="AV507" i="50"/>
  <c r="AU507" i="50"/>
  <c r="AT507" i="50"/>
  <c r="AS507" i="50"/>
  <c r="AR507" i="50"/>
  <c r="AO507" i="50"/>
  <c r="AN507" i="50"/>
  <c r="AM507" i="50"/>
  <c r="AL507" i="50"/>
  <c r="BJ505" i="50"/>
  <c r="BI505" i="50"/>
  <c r="BH505" i="50"/>
  <c r="BG505" i="50"/>
  <c r="BF505" i="50"/>
  <c r="BC505" i="50"/>
  <c r="BB505" i="50"/>
  <c r="BA505" i="50"/>
  <c r="AZ505" i="50"/>
  <c r="AY505" i="50"/>
  <c r="AV505" i="50"/>
  <c r="AU505" i="50"/>
  <c r="AT505" i="50"/>
  <c r="AS505" i="50"/>
  <c r="AR505" i="50"/>
  <c r="AO505" i="50"/>
  <c r="AN505" i="50"/>
  <c r="AM505" i="50"/>
  <c r="AL505" i="50"/>
  <c r="BJ503" i="50"/>
  <c r="BI503" i="50"/>
  <c r="BH503" i="50"/>
  <c r="BG503" i="50"/>
  <c r="BF503" i="50"/>
  <c r="BC503" i="50"/>
  <c r="BB503" i="50"/>
  <c r="BA503" i="50"/>
  <c r="AZ503" i="50"/>
  <c r="AY503" i="50"/>
  <c r="AV503" i="50"/>
  <c r="AU503" i="50"/>
  <c r="AT503" i="50"/>
  <c r="AS503" i="50"/>
  <c r="AR503" i="50"/>
  <c r="AO503" i="50"/>
  <c r="AN503" i="50"/>
  <c r="AM503" i="50"/>
  <c r="AL503" i="50"/>
  <c r="BJ501" i="50"/>
  <c r="BI501" i="50"/>
  <c r="BH501" i="50"/>
  <c r="BG501" i="50"/>
  <c r="BF501" i="50"/>
  <c r="BC501" i="50"/>
  <c r="BB501" i="50"/>
  <c r="BA501" i="50"/>
  <c r="AZ501" i="50"/>
  <c r="AY501" i="50"/>
  <c r="AV501" i="50"/>
  <c r="AU501" i="50"/>
  <c r="AT501" i="50"/>
  <c r="AS501" i="50"/>
  <c r="AR501" i="50"/>
  <c r="AO501" i="50"/>
  <c r="AN501" i="50"/>
  <c r="AM501" i="50"/>
  <c r="AL501" i="50"/>
  <c r="BJ499" i="50"/>
  <c r="BI499" i="50"/>
  <c r="BH499" i="50"/>
  <c r="BG499" i="50"/>
  <c r="BF499" i="50"/>
  <c r="BC499" i="50"/>
  <c r="BB499" i="50"/>
  <c r="BA499" i="50"/>
  <c r="AZ499" i="50"/>
  <c r="AY499" i="50"/>
  <c r="AV499" i="50"/>
  <c r="AU499" i="50"/>
  <c r="AT499" i="50"/>
  <c r="AS499" i="50"/>
  <c r="AR499" i="50"/>
  <c r="AO499" i="50"/>
  <c r="AN499" i="50"/>
  <c r="AM499" i="50"/>
  <c r="AL499" i="50"/>
  <c r="BJ497" i="50"/>
  <c r="BI497" i="50"/>
  <c r="BH497" i="50"/>
  <c r="BG497" i="50"/>
  <c r="BF497" i="50"/>
  <c r="BC497" i="50"/>
  <c r="BB497" i="50"/>
  <c r="BA497" i="50"/>
  <c r="AZ497" i="50"/>
  <c r="AY497" i="50"/>
  <c r="AV497" i="50"/>
  <c r="AU497" i="50"/>
  <c r="AT497" i="50"/>
  <c r="AS497" i="50"/>
  <c r="AR497" i="50"/>
  <c r="AO497" i="50"/>
  <c r="AN497" i="50"/>
  <c r="AM497" i="50"/>
  <c r="AL497" i="50"/>
  <c r="BJ495" i="50"/>
  <c r="BI495" i="50"/>
  <c r="BH495" i="50"/>
  <c r="BG495" i="50"/>
  <c r="BF495" i="50"/>
  <c r="BC495" i="50"/>
  <c r="BB495" i="50"/>
  <c r="BA495" i="50"/>
  <c r="AZ495" i="50"/>
  <c r="AY495" i="50"/>
  <c r="AV495" i="50"/>
  <c r="AU495" i="50"/>
  <c r="AT495" i="50"/>
  <c r="AS495" i="50"/>
  <c r="AR495" i="50"/>
  <c r="AO495" i="50"/>
  <c r="AN495" i="50"/>
  <c r="AM495" i="50"/>
  <c r="AL495" i="50"/>
  <c r="BJ493" i="50"/>
  <c r="BI493" i="50"/>
  <c r="BH493" i="50"/>
  <c r="BG493" i="50"/>
  <c r="BF493" i="50"/>
  <c r="BC493" i="50"/>
  <c r="BB493" i="50"/>
  <c r="BA493" i="50"/>
  <c r="AZ493" i="50"/>
  <c r="AY493" i="50"/>
  <c r="AV493" i="50"/>
  <c r="AU493" i="50"/>
  <c r="AT493" i="50"/>
  <c r="AS493" i="50"/>
  <c r="AR493" i="50"/>
  <c r="AO493" i="50"/>
  <c r="AN493" i="50"/>
  <c r="AM493" i="50"/>
  <c r="AL493" i="50"/>
  <c r="BJ491" i="50"/>
  <c r="BI491" i="50"/>
  <c r="BH491" i="50"/>
  <c r="BG491" i="50"/>
  <c r="BF491" i="50"/>
  <c r="BC491" i="50"/>
  <c r="BB491" i="50"/>
  <c r="BA491" i="50"/>
  <c r="AZ491" i="50"/>
  <c r="AY491" i="50"/>
  <c r="AV491" i="50"/>
  <c r="AU491" i="50"/>
  <c r="AT491" i="50"/>
  <c r="AS491" i="50"/>
  <c r="AR491" i="50"/>
  <c r="AO491" i="50"/>
  <c r="AN491" i="50"/>
  <c r="AM491" i="50"/>
  <c r="AL491" i="50"/>
  <c r="BJ489" i="50"/>
  <c r="BI489" i="50"/>
  <c r="BH489" i="50"/>
  <c r="BG489" i="50"/>
  <c r="BF489" i="50"/>
  <c r="BC489" i="50"/>
  <c r="BB489" i="50"/>
  <c r="BA489" i="50"/>
  <c r="AZ489" i="50"/>
  <c r="AY489" i="50"/>
  <c r="AV489" i="50"/>
  <c r="AU489" i="50"/>
  <c r="AT489" i="50"/>
  <c r="AS489" i="50"/>
  <c r="AR489" i="50"/>
  <c r="AO489" i="50"/>
  <c r="AN489" i="50"/>
  <c r="AM489" i="50"/>
  <c r="AL489" i="50"/>
  <c r="BJ487" i="50"/>
  <c r="BI487" i="50"/>
  <c r="BH487" i="50"/>
  <c r="BG487" i="50"/>
  <c r="BF487" i="50"/>
  <c r="BC487" i="50"/>
  <c r="BB487" i="50"/>
  <c r="BA487" i="50"/>
  <c r="AZ487" i="50"/>
  <c r="AY487" i="50"/>
  <c r="AV487" i="50"/>
  <c r="AU487" i="50"/>
  <c r="AT487" i="50"/>
  <c r="AS487" i="50"/>
  <c r="AR487" i="50"/>
  <c r="AO487" i="50"/>
  <c r="AN487" i="50"/>
  <c r="AM487" i="50"/>
  <c r="AL487" i="50"/>
  <c r="BJ485" i="50"/>
  <c r="BI485" i="50"/>
  <c r="BH485" i="50"/>
  <c r="BG485" i="50"/>
  <c r="BF485" i="50"/>
  <c r="BC485" i="50"/>
  <c r="BB485" i="50"/>
  <c r="BA485" i="50"/>
  <c r="AZ485" i="50"/>
  <c r="AY485" i="50"/>
  <c r="AV485" i="50"/>
  <c r="AU485" i="50"/>
  <c r="AT485" i="50"/>
  <c r="AS485" i="50"/>
  <c r="AR485" i="50"/>
  <c r="AO485" i="50"/>
  <c r="AN485" i="50"/>
  <c r="AM485" i="50"/>
  <c r="AL485" i="50"/>
  <c r="BJ483" i="50"/>
  <c r="BI483" i="50"/>
  <c r="BH483" i="50"/>
  <c r="BG483" i="50"/>
  <c r="BF483" i="50"/>
  <c r="BC483" i="50"/>
  <c r="BB483" i="50"/>
  <c r="BA483" i="50"/>
  <c r="AZ483" i="50"/>
  <c r="AY483" i="50"/>
  <c r="AV483" i="50"/>
  <c r="AU483" i="50"/>
  <c r="AT483" i="50"/>
  <c r="AS483" i="50"/>
  <c r="AR483" i="50"/>
  <c r="AO483" i="50"/>
  <c r="AN483" i="50"/>
  <c r="AM483" i="50"/>
  <c r="AL483" i="50"/>
  <c r="BJ481" i="50"/>
  <c r="BI481" i="50"/>
  <c r="BH481" i="50"/>
  <c r="BG481" i="50"/>
  <c r="BF481" i="50"/>
  <c r="BC481" i="50"/>
  <c r="BB481" i="50"/>
  <c r="BA481" i="50"/>
  <c r="AZ481" i="50"/>
  <c r="AY481" i="50"/>
  <c r="AV481" i="50"/>
  <c r="AU481" i="50"/>
  <c r="AT481" i="50"/>
  <c r="AS481" i="50"/>
  <c r="AR481" i="50"/>
  <c r="AO481" i="50"/>
  <c r="AN481" i="50"/>
  <c r="AM481" i="50"/>
  <c r="AL481" i="50"/>
  <c r="BJ479" i="50"/>
  <c r="BI479" i="50"/>
  <c r="BH479" i="50"/>
  <c r="BG479" i="50"/>
  <c r="BF479" i="50"/>
  <c r="BC479" i="50"/>
  <c r="BB479" i="50"/>
  <c r="BA479" i="50"/>
  <c r="AZ479" i="50"/>
  <c r="AY479" i="50"/>
  <c r="AV479" i="50"/>
  <c r="AU479" i="50"/>
  <c r="AT479" i="50"/>
  <c r="AS479" i="50"/>
  <c r="AR479" i="50"/>
  <c r="AO479" i="50"/>
  <c r="AN479" i="50"/>
  <c r="AM479" i="50"/>
  <c r="AL479" i="50"/>
  <c r="BJ477" i="50"/>
  <c r="BI477" i="50"/>
  <c r="BH477" i="50"/>
  <c r="BG477" i="50"/>
  <c r="BF477" i="50"/>
  <c r="BC477" i="50"/>
  <c r="BB477" i="50"/>
  <c r="BA477" i="50"/>
  <c r="AZ477" i="50"/>
  <c r="AY477" i="50"/>
  <c r="AV477" i="50"/>
  <c r="AU477" i="50"/>
  <c r="AT477" i="50"/>
  <c r="AS477" i="50"/>
  <c r="AR477" i="50"/>
  <c r="AO477" i="50"/>
  <c r="AN477" i="50"/>
  <c r="AM477" i="50"/>
  <c r="AL477" i="50"/>
  <c r="BJ475" i="50"/>
  <c r="BI475" i="50"/>
  <c r="BH475" i="50"/>
  <c r="BG475" i="50"/>
  <c r="BF475" i="50"/>
  <c r="BC475" i="50"/>
  <c r="BB475" i="50"/>
  <c r="BA475" i="50"/>
  <c r="AZ475" i="50"/>
  <c r="AY475" i="50"/>
  <c r="AV475" i="50"/>
  <c r="AU475" i="50"/>
  <c r="AT475" i="50"/>
  <c r="AS475" i="50"/>
  <c r="AR475" i="50"/>
  <c r="AO475" i="50"/>
  <c r="AN475" i="50"/>
  <c r="AM475" i="50"/>
  <c r="AL475" i="50"/>
  <c r="BJ473" i="50"/>
  <c r="BI473" i="50"/>
  <c r="BH473" i="50"/>
  <c r="BG473" i="50"/>
  <c r="BF473" i="50"/>
  <c r="BC473" i="50"/>
  <c r="BB473" i="50"/>
  <c r="BA473" i="50"/>
  <c r="AZ473" i="50"/>
  <c r="AY473" i="50"/>
  <c r="AV473" i="50"/>
  <c r="AU473" i="50"/>
  <c r="AT473" i="50"/>
  <c r="AS473" i="50"/>
  <c r="AR473" i="50"/>
  <c r="AO473" i="50"/>
  <c r="AN473" i="50"/>
  <c r="AM473" i="50"/>
  <c r="AL473" i="50"/>
  <c r="BJ471" i="50"/>
  <c r="BI471" i="50"/>
  <c r="BH471" i="50"/>
  <c r="BG471" i="50"/>
  <c r="BF471" i="50"/>
  <c r="BC471" i="50"/>
  <c r="BB471" i="50"/>
  <c r="BA471" i="50"/>
  <c r="AZ471" i="50"/>
  <c r="AY471" i="50"/>
  <c r="AV471" i="50"/>
  <c r="AU471" i="50"/>
  <c r="AT471" i="50"/>
  <c r="AS471" i="50"/>
  <c r="AR471" i="50"/>
  <c r="AO471" i="50"/>
  <c r="AN471" i="50"/>
  <c r="AM471" i="50"/>
  <c r="AL471" i="50"/>
  <c r="BJ469" i="50"/>
  <c r="BI469" i="50"/>
  <c r="BH469" i="50"/>
  <c r="BG469" i="50"/>
  <c r="BF469" i="50"/>
  <c r="BC469" i="50"/>
  <c r="BB469" i="50"/>
  <c r="BA469" i="50"/>
  <c r="AZ469" i="50"/>
  <c r="AY469" i="50"/>
  <c r="AV469" i="50"/>
  <c r="AU469" i="50"/>
  <c r="AT469" i="50"/>
  <c r="AS469" i="50"/>
  <c r="AR469" i="50"/>
  <c r="AO469" i="50"/>
  <c r="AN469" i="50"/>
  <c r="AM469" i="50"/>
  <c r="AL469" i="50"/>
  <c r="BJ467" i="50"/>
  <c r="BI467" i="50"/>
  <c r="BH467" i="50"/>
  <c r="BG467" i="50"/>
  <c r="BF467" i="50"/>
  <c r="BC467" i="50"/>
  <c r="BB467" i="50"/>
  <c r="BA467" i="50"/>
  <c r="AZ467" i="50"/>
  <c r="AY467" i="50"/>
  <c r="AV467" i="50"/>
  <c r="AU467" i="50"/>
  <c r="AT467" i="50"/>
  <c r="AS467" i="50"/>
  <c r="AR467" i="50"/>
  <c r="AO467" i="50"/>
  <c r="AN467" i="50"/>
  <c r="AM467" i="50"/>
  <c r="AL467" i="50"/>
  <c r="BJ465" i="50"/>
  <c r="BI465" i="50"/>
  <c r="BH465" i="50"/>
  <c r="BG465" i="50"/>
  <c r="BF465" i="50"/>
  <c r="BC465" i="50"/>
  <c r="BB465" i="50"/>
  <c r="BA465" i="50"/>
  <c r="AZ465" i="50"/>
  <c r="AY465" i="50"/>
  <c r="AV465" i="50"/>
  <c r="AU465" i="50"/>
  <c r="AT465" i="50"/>
  <c r="AS465" i="50"/>
  <c r="AR465" i="50"/>
  <c r="AO465" i="50"/>
  <c r="AN465" i="50"/>
  <c r="AM465" i="50"/>
  <c r="AL465" i="50"/>
  <c r="BJ463" i="50"/>
  <c r="BI463" i="50"/>
  <c r="BH463" i="50"/>
  <c r="BG463" i="50"/>
  <c r="BF463" i="50"/>
  <c r="BC463" i="50"/>
  <c r="BB463" i="50"/>
  <c r="BA463" i="50"/>
  <c r="AZ463" i="50"/>
  <c r="AY463" i="50"/>
  <c r="AV463" i="50"/>
  <c r="AU463" i="50"/>
  <c r="AT463" i="50"/>
  <c r="AS463" i="50"/>
  <c r="AR463" i="50"/>
  <c r="AO463" i="50"/>
  <c r="AN463" i="50"/>
  <c r="AM463" i="50"/>
  <c r="AL463" i="50"/>
  <c r="BJ461" i="50"/>
  <c r="BI461" i="50"/>
  <c r="BH461" i="50"/>
  <c r="BG461" i="50"/>
  <c r="BF461" i="50"/>
  <c r="BC461" i="50"/>
  <c r="BB461" i="50"/>
  <c r="BA461" i="50"/>
  <c r="AZ461" i="50"/>
  <c r="AY461" i="50"/>
  <c r="AV461" i="50"/>
  <c r="AU461" i="50"/>
  <c r="AT461" i="50"/>
  <c r="AS461" i="50"/>
  <c r="AR461" i="50"/>
  <c r="AO461" i="50"/>
  <c r="AN461" i="50"/>
  <c r="AM461" i="50"/>
  <c r="AL461" i="50"/>
  <c r="BJ459" i="50"/>
  <c r="BI459" i="50"/>
  <c r="BH459" i="50"/>
  <c r="BG459" i="50"/>
  <c r="BF459" i="50"/>
  <c r="BC459" i="50"/>
  <c r="BB459" i="50"/>
  <c r="BA459" i="50"/>
  <c r="AZ459" i="50"/>
  <c r="AY459" i="50"/>
  <c r="AV459" i="50"/>
  <c r="AU459" i="50"/>
  <c r="AT459" i="50"/>
  <c r="AS459" i="50"/>
  <c r="AR459" i="50"/>
  <c r="AO459" i="50"/>
  <c r="AN459" i="50"/>
  <c r="AM459" i="50"/>
  <c r="AL459" i="50"/>
  <c r="BJ457" i="50"/>
  <c r="BI457" i="50"/>
  <c r="BH457" i="50"/>
  <c r="BG457" i="50"/>
  <c r="BF457" i="50"/>
  <c r="BC457" i="50"/>
  <c r="BB457" i="50"/>
  <c r="BA457" i="50"/>
  <c r="AZ457" i="50"/>
  <c r="AY457" i="50"/>
  <c r="AV457" i="50"/>
  <c r="AU457" i="50"/>
  <c r="AT457" i="50"/>
  <c r="AS457" i="50"/>
  <c r="AR457" i="50"/>
  <c r="AO457" i="50"/>
  <c r="AN457" i="50"/>
  <c r="AM457" i="50"/>
  <c r="AL457" i="50"/>
  <c r="BJ455" i="50"/>
  <c r="BI455" i="50"/>
  <c r="BH455" i="50"/>
  <c r="BG455" i="50"/>
  <c r="BF455" i="50"/>
  <c r="BC455" i="50"/>
  <c r="BB455" i="50"/>
  <c r="BA455" i="50"/>
  <c r="AZ455" i="50"/>
  <c r="AY455" i="50"/>
  <c r="AV455" i="50"/>
  <c r="AU455" i="50"/>
  <c r="AT455" i="50"/>
  <c r="AS455" i="50"/>
  <c r="AR455" i="50"/>
  <c r="AO455" i="50"/>
  <c r="AN455" i="50"/>
  <c r="AM455" i="50"/>
  <c r="AL455" i="50"/>
  <c r="BJ453" i="50"/>
  <c r="BI453" i="50"/>
  <c r="BH453" i="50"/>
  <c r="BG453" i="50"/>
  <c r="BF453" i="50"/>
  <c r="BC453" i="50"/>
  <c r="BB453" i="50"/>
  <c r="BA453" i="50"/>
  <c r="AZ453" i="50"/>
  <c r="AY453" i="50"/>
  <c r="AV453" i="50"/>
  <c r="AU453" i="50"/>
  <c r="AT453" i="50"/>
  <c r="AS453" i="50"/>
  <c r="AR453" i="50"/>
  <c r="AO453" i="50"/>
  <c r="AN453" i="50"/>
  <c r="AM453" i="50"/>
  <c r="AL453" i="50"/>
  <c r="BJ451" i="50"/>
  <c r="BI451" i="50"/>
  <c r="BH451" i="50"/>
  <c r="BG451" i="50"/>
  <c r="BF451" i="50"/>
  <c r="BC451" i="50"/>
  <c r="BB451" i="50"/>
  <c r="BA451" i="50"/>
  <c r="AZ451" i="50"/>
  <c r="AY451" i="50"/>
  <c r="AV451" i="50"/>
  <c r="AU451" i="50"/>
  <c r="AT451" i="50"/>
  <c r="AS451" i="50"/>
  <c r="AR451" i="50"/>
  <c r="AO451" i="50"/>
  <c r="AN451" i="50"/>
  <c r="AM451" i="50"/>
  <c r="AL451" i="50"/>
  <c r="BJ449" i="50"/>
  <c r="BI449" i="50"/>
  <c r="BH449" i="50"/>
  <c r="BG449" i="50"/>
  <c r="BF449" i="50"/>
  <c r="BC449" i="50"/>
  <c r="BB449" i="50"/>
  <c r="BA449" i="50"/>
  <c r="AZ449" i="50"/>
  <c r="AY449" i="50"/>
  <c r="AV449" i="50"/>
  <c r="AU449" i="50"/>
  <c r="AT449" i="50"/>
  <c r="AS449" i="50"/>
  <c r="AR449" i="50"/>
  <c r="AO449" i="50"/>
  <c r="AN449" i="50"/>
  <c r="AM449" i="50"/>
  <c r="AL449" i="50"/>
  <c r="BJ447" i="50"/>
  <c r="BI447" i="50"/>
  <c r="BH447" i="50"/>
  <c r="BG447" i="50"/>
  <c r="BF447" i="50"/>
  <c r="BC447" i="50"/>
  <c r="BB447" i="50"/>
  <c r="BA447" i="50"/>
  <c r="AZ447" i="50"/>
  <c r="AY447" i="50"/>
  <c r="AV447" i="50"/>
  <c r="AU447" i="50"/>
  <c r="AT447" i="50"/>
  <c r="AS447" i="50"/>
  <c r="AR447" i="50"/>
  <c r="AO447" i="50"/>
  <c r="AN447" i="50"/>
  <c r="AM447" i="50"/>
  <c r="AL447" i="50"/>
  <c r="BJ445" i="50"/>
  <c r="BI445" i="50"/>
  <c r="BH445" i="50"/>
  <c r="BG445" i="50"/>
  <c r="BF445" i="50"/>
  <c r="BC445" i="50"/>
  <c r="BB445" i="50"/>
  <c r="BA445" i="50"/>
  <c r="AZ445" i="50"/>
  <c r="AY445" i="50"/>
  <c r="AV445" i="50"/>
  <c r="AU445" i="50"/>
  <c r="AT445" i="50"/>
  <c r="AS445" i="50"/>
  <c r="AR445" i="50"/>
  <c r="AO445" i="50"/>
  <c r="AN445" i="50"/>
  <c r="AM445" i="50"/>
  <c r="AL445" i="50"/>
  <c r="BJ443" i="50"/>
  <c r="BI443" i="50"/>
  <c r="BH443" i="50"/>
  <c r="BG443" i="50"/>
  <c r="BF443" i="50"/>
  <c r="BC443" i="50"/>
  <c r="BB443" i="50"/>
  <c r="BA443" i="50"/>
  <c r="AZ443" i="50"/>
  <c r="AY443" i="50"/>
  <c r="AV443" i="50"/>
  <c r="AU443" i="50"/>
  <c r="AT443" i="50"/>
  <c r="AS443" i="50"/>
  <c r="AR443" i="50"/>
  <c r="AO443" i="50"/>
  <c r="AN443" i="50"/>
  <c r="AM443" i="50"/>
  <c r="AL443" i="50"/>
  <c r="BJ441" i="50"/>
  <c r="BI441" i="50"/>
  <c r="BH441" i="50"/>
  <c r="BG441" i="50"/>
  <c r="BF441" i="50"/>
  <c r="BC441" i="50"/>
  <c r="BB441" i="50"/>
  <c r="BA441" i="50"/>
  <c r="AZ441" i="50"/>
  <c r="AY441" i="50"/>
  <c r="AV441" i="50"/>
  <c r="AU441" i="50"/>
  <c r="AT441" i="50"/>
  <c r="AS441" i="50"/>
  <c r="AR441" i="50"/>
  <c r="AO441" i="50"/>
  <c r="AN441" i="50"/>
  <c r="AM441" i="50"/>
  <c r="AL441" i="50"/>
  <c r="BJ439" i="50"/>
  <c r="BI439" i="50"/>
  <c r="BH439" i="50"/>
  <c r="BG439" i="50"/>
  <c r="BF439" i="50"/>
  <c r="BC439" i="50"/>
  <c r="BB439" i="50"/>
  <c r="BA439" i="50"/>
  <c r="AZ439" i="50"/>
  <c r="AY439" i="50"/>
  <c r="AV439" i="50"/>
  <c r="AU439" i="50"/>
  <c r="AT439" i="50"/>
  <c r="AS439" i="50"/>
  <c r="AR439" i="50"/>
  <c r="AO439" i="50"/>
  <c r="AN439" i="50"/>
  <c r="AM439" i="50"/>
  <c r="AL439" i="50"/>
  <c r="BJ437" i="50"/>
  <c r="BI437" i="50"/>
  <c r="BH437" i="50"/>
  <c r="BG437" i="50"/>
  <c r="BF437" i="50"/>
  <c r="BC437" i="50"/>
  <c r="BB437" i="50"/>
  <c r="BA437" i="50"/>
  <c r="AZ437" i="50"/>
  <c r="AY437" i="50"/>
  <c r="AV437" i="50"/>
  <c r="AU437" i="50"/>
  <c r="AT437" i="50"/>
  <c r="AS437" i="50"/>
  <c r="AR437" i="50"/>
  <c r="AO437" i="50"/>
  <c r="AN437" i="50"/>
  <c r="AM437" i="50"/>
  <c r="AL437" i="50"/>
  <c r="BJ435" i="50"/>
  <c r="BI435" i="50"/>
  <c r="BH435" i="50"/>
  <c r="BG435" i="50"/>
  <c r="BF435" i="50"/>
  <c r="BC435" i="50"/>
  <c r="BB435" i="50"/>
  <c r="BA435" i="50"/>
  <c r="AZ435" i="50"/>
  <c r="AY435" i="50"/>
  <c r="AV435" i="50"/>
  <c r="AU435" i="50"/>
  <c r="AT435" i="50"/>
  <c r="AS435" i="50"/>
  <c r="AR435" i="50"/>
  <c r="AO435" i="50"/>
  <c r="AN435" i="50"/>
  <c r="AM435" i="50"/>
  <c r="AL435" i="50"/>
  <c r="BJ433" i="50"/>
  <c r="BI433" i="50"/>
  <c r="BH433" i="50"/>
  <c r="BG433" i="50"/>
  <c r="BF433" i="50"/>
  <c r="BC433" i="50"/>
  <c r="BB433" i="50"/>
  <c r="BA433" i="50"/>
  <c r="AZ433" i="50"/>
  <c r="AY433" i="50"/>
  <c r="AV433" i="50"/>
  <c r="AU433" i="50"/>
  <c r="AT433" i="50"/>
  <c r="AS433" i="50"/>
  <c r="AR433" i="50"/>
  <c r="AO433" i="50"/>
  <c r="AN433" i="50"/>
  <c r="AM433" i="50"/>
  <c r="AL433" i="50"/>
  <c r="BJ431" i="50"/>
  <c r="BI431" i="50"/>
  <c r="BH431" i="50"/>
  <c r="BG431" i="50"/>
  <c r="BF431" i="50"/>
  <c r="BC431" i="50"/>
  <c r="BB431" i="50"/>
  <c r="BA431" i="50"/>
  <c r="AZ431" i="50"/>
  <c r="AY431" i="50"/>
  <c r="AV431" i="50"/>
  <c r="AU431" i="50"/>
  <c r="AT431" i="50"/>
  <c r="AS431" i="50"/>
  <c r="AR431" i="50"/>
  <c r="AO431" i="50"/>
  <c r="AN431" i="50"/>
  <c r="AM431" i="50"/>
  <c r="AL431" i="50"/>
  <c r="BJ429" i="50"/>
  <c r="BI429" i="50"/>
  <c r="BH429" i="50"/>
  <c r="BG429" i="50"/>
  <c r="BF429" i="50"/>
  <c r="BC429" i="50"/>
  <c r="BB429" i="50"/>
  <c r="BA429" i="50"/>
  <c r="AZ429" i="50"/>
  <c r="AY429" i="50"/>
  <c r="AV429" i="50"/>
  <c r="AU429" i="50"/>
  <c r="AT429" i="50"/>
  <c r="AS429" i="50"/>
  <c r="AR429" i="50"/>
  <c r="AO429" i="50"/>
  <c r="AN429" i="50"/>
  <c r="AM429" i="50"/>
  <c r="AL429" i="50"/>
  <c r="BJ427" i="50"/>
  <c r="BI427" i="50"/>
  <c r="BH427" i="50"/>
  <c r="BG427" i="50"/>
  <c r="BF427" i="50"/>
  <c r="BC427" i="50"/>
  <c r="BB427" i="50"/>
  <c r="BA427" i="50"/>
  <c r="AZ427" i="50"/>
  <c r="AY427" i="50"/>
  <c r="AV427" i="50"/>
  <c r="AU427" i="50"/>
  <c r="AT427" i="50"/>
  <c r="AS427" i="50"/>
  <c r="AR427" i="50"/>
  <c r="AO427" i="50"/>
  <c r="AN427" i="50"/>
  <c r="AM427" i="50"/>
  <c r="AL427" i="50"/>
  <c r="BJ425" i="50"/>
  <c r="BI425" i="50"/>
  <c r="BH425" i="50"/>
  <c r="BG425" i="50"/>
  <c r="BF425" i="50"/>
  <c r="BC425" i="50"/>
  <c r="BB425" i="50"/>
  <c r="BA425" i="50"/>
  <c r="AZ425" i="50"/>
  <c r="AY425" i="50"/>
  <c r="AV425" i="50"/>
  <c r="AU425" i="50"/>
  <c r="AT425" i="50"/>
  <c r="AS425" i="50"/>
  <c r="AR425" i="50"/>
  <c r="AO425" i="50"/>
  <c r="AN425" i="50"/>
  <c r="AM425" i="50"/>
  <c r="AL425" i="50"/>
  <c r="BJ423" i="50"/>
  <c r="BI423" i="50"/>
  <c r="BH423" i="50"/>
  <c r="BG423" i="50"/>
  <c r="BF423" i="50"/>
  <c r="BC423" i="50"/>
  <c r="BB423" i="50"/>
  <c r="BA423" i="50"/>
  <c r="AZ423" i="50"/>
  <c r="AY423" i="50"/>
  <c r="AV423" i="50"/>
  <c r="AU423" i="50"/>
  <c r="AT423" i="50"/>
  <c r="AS423" i="50"/>
  <c r="AR423" i="50"/>
  <c r="AO423" i="50"/>
  <c r="AN423" i="50"/>
  <c r="AM423" i="50"/>
  <c r="AL423" i="50"/>
  <c r="BJ421" i="50"/>
  <c r="BI421" i="50"/>
  <c r="BH421" i="50"/>
  <c r="BG421" i="50"/>
  <c r="BF421" i="50"/>
  <c r="BC421" i="50"/>
  <c r="BB421" i="50"/>
  <c r="BA421" i="50"/>
  <c r="AZ421" i="50"/>
  <c r="AY421" i="50"/>
  <c r="AV421" i="50"/>
  <c r="AU421" i="50"/>
  <c r="AT421" i="50"/>
  <c r="AS421" i="50"/>
  <c r="AR421" i="50"/>
  <c r="AO421" i="50"/>
  <c r="AN421" i="50"/>
  <c r="AM421" i="50"/>
  <c r="AL421" i="50"/>
  <c r="BJ419" i="50"/>
  <c r="BI419" i="50"/>
  <c r="BH419" i="50"/>
  <c r="BG419" i="50"/>
  <c r="BF419" i="50"/>
  <c r="BC419" i="50"/>
  <c r="BB419" i="50"/>
  <c r="BA419" i="50"/>
  <c r="AZ419" i="50"/>
  <c r="AY419" i="50"/>
  <c r="AV419" i="50"/>
  <c r="AU419" i="50"/>
  <c r="AT419" i="50"/>
  <c r="AS419" i="50"/>
  <c r="AR419" i="50"/>
  <c r="AO419" i="50"/>
  <c r="AN419" i="50"/>
  <c r="AM419" i="50"/>
  <c r="AL419" i="50"/>
  <c r="BJ417" i="50"/>
  <c r="BI417" i="50"/>
  <c r="BH417" i="50"/>
  <c r="BG417" i="50"/>
  <c r="BF417" i="50"/>
  <c r="BC417" i="50"/>
  <c r="BB417" i="50"/>
  <c r="BA417" i="50"/>
  <c r="AZ417" i="50"/>
  <c r="AY417" i="50"/>
  <c r="AV417" i="50"/>
  <c r="AU417" i="50"/>
  <c r="AT417" i="50"/>
  <c r="AS417" i="50"/>
  <c r="AR417" i="50"/>
  <c r="AO417" i="50"/>
  <c r="AN417" i="50"/>
  <c r="AM417" i="50"/>
  <c r="AL417" i="50"/>
  <c r="BJ415" i="50"/>
  <c r="BI415" i="50"/>
  <c r="BH415" i="50"/>
  <c r="BG415" i="50"/>
  <c r="BF415" i="50"/>
  <c r="BC415" i="50"/>
  <c r="BB415" i="50"/>
  <c r="BA415" i="50"/>
  <c r="AZ415" i="50"/>
  <c r="AY415" i="50"/>
  <c r="AV415" i="50"/>
  <c r="AU415" i="50"/>
  <c r="AT415" i="50"/>
  <c r="AS415" i="50"/>
  <c r="AR415" i="50"/>
  <c r="AO415" i="50"/>
  <c r="AN415" i="50"/>
  <c r="AM415" i="50"/>
  <c r="AL415" i="50"/>
  <c r="BJ413" i="50"/>
  <c r="BI413" i="50"/>
  <c r="BH413" i="50"/>
  <c r="BG413" i="50"/>
  <c r="BF413" i="50"/>
  <c r="BC413" i="50"/>
  <c r="BB413" i="50"/>
  <c r="BA413" i="50"/>
  <c r="AZ413" i="50"/>
  <c r="AY413" i="50"/>
  <c r="AV413" i="50"/>
  <c r="AU413" i="50"/>
  <c r="AT413" i="50"/>
  <c r="AS413" i="50"/>
  <c r="AR413" i="50"/>
  <c r="AO413" i="50"/>
  <c r="AN413" i="50"/>
  <c r="AM413" i="50"/>
  <c r="AL413" i="50"/>
  <c r="BJ411" i="50"/>
  <c r="BI411" i="50"/>
  <c r="BH411" i="50"/>
  <c r="BG411" i="50"/>
  <c r="BF411" i="50"/>
  <c r="BC411" i="50"/>
  <c r="BB411" i="50"/>
  <c r="BA411" i="50"/>
  <c r="AZ411" i="50"/>
  <c r="AY411" i="50"/>
  <c r="AV411" i="50"/>
  <c r="AU411" i="50"/>
  <c r="AT411" i="50"/>
  <c r="AS411" i="50"/>
  <c r="AR411" i="50"/>
  <c r="AO411" i="50"/>
  <c r="AN411" i="50"/>
  <c r="AM411" i="50"/>
  <c r="AL411" i="50"/>
  <c r="BJ409" i="50"/>
  <c r="BI409" i="50"/>
  <c r="BH409" i="50"/>
  <c r="BG409" i="50"/>
  <c r="BF409" i="50"/>
  <c r="BC409" i="50"/>
  <c r="BB409" i="50"/>
  <c r="BA409" i="50"/>
  <c r="AZ409" i="50"/>
  <c r="AY409" i="50"/>
  <c r="AV409" i="50"/>
  <c r="AU409" i="50"/>
  <c r="AT409" i="50"/>
  <c r="AS409" i="50"/>
  <c r="AR409" i="50"/>
  <c r="AO409" i="50"/>
  <c r="AN409" i="50"/>
  <c r="AM409" i="50"/>
  <c r="AL409" i="50"/>
  <c r="BJ407" i="50"/>
  <c r="BI407" i="50"/>
  <c r="BH407" i="50"/>
  <c r="BG407" i="50"/>
  <c r="BF407" i="50"/>
  <c r="BC407" i="50"/>
  <c r="BB407" i="50"/>
  <c r="BA407" i="50"/>
  <c r="AZ407" i="50"/>
  <c r="AY407" i="50"/>
  <c r="AV407" i="50"/>
  <c r="AU407" i="50"/>
  <c r="AT407" i="50"/>
  <c r="AS407" i="50"/>
  <c r="AR407" i="50"/>
  <c r="AO407" i="50"/>
  <c r="AN407" i="50"/>
  <c r="AM407" i="50"/>
  <c r="AL407" i="50"/>
  <c r="BJ405" i="50"/>
  <c r="BI405" i="50"/>
  <c r="BH405" i="50"/>
  <c r="BG405" i="50"/>
  <c r="BF405" i="50"/>
  <c r="BC405" i="50"/>
  <c r="BB405" i="50"/>
  <c r="BA405" i="50"/>
  <c r="AZ405" i="50"/>
  <c r="AY405" i="50"/>
  <c r="AV405" i="50"/>
  <c r="AU405" i="50"/>
  <c r="AT405" i="50"/>
  <c r="AS405" i="50"/>
  <c r="AR405" i="50"/>
  <c r="AO405" i="50"/>
  <c r="AN405" i="50"/>
  <c r="AM405" i="50"/>
  <c r="AL405" i="50"/>
  <c r="BJ403" i="50"/>
  <c r="BI403" i="50"/>
  <c r="BH403" i="50"/>
  <c r="BG403" i="50"/>
  <c r="BF403" i="50"/>
  <c r="BC403" i="50"/>
  <c r="BB403" i="50"/>
  <c r="BA403" i="50"/>
  <c r="AZ403" i="50"/>
  <c r="AY403" i="50"/>
  <c r="AV403" i="50"/>
  <c r="AU403" i="50"/>
  <c r="AT403" i="50"/>
  <c r="AS403" i="50"/>
  <c r="AR403" i="50"/>
  <c r="AO403" i="50"/>
  <c r="AN403" i="50"/>
  <c r="AM403" i="50"/>
  <c r="AL403" i="50"/>
  <c r="BJ401" i="50"/>
  <c r="BI401" i="50"/>
  <c r="BH401" i="50"/>
  <c r="BG401" i="50"/>
  <c r="BF401" i="50"/>
  <c r="BC401" i="50"/>
  <c r="BB401" i="50"/>
  <c r="BA401" i="50"/>
  <c r="AZ401" i="50"/>
  <c r="AY401" i="50"/>
  <c r="AV401" i="50"/>
  <c r="AU401" i="50"/>
  <c r="AT401" i="50"/>
  <c r="AS401" i="50"/>
  <c r="AR401" i="50"/>
  <c r="AO401" i="50"/>
  <c r="AN401" i="50"/>
  <c r="AM401" i="50"/>
  <c r="AL401" i="50"/>
  <c r="BJ399" i="50"/>
  <c r="BI399" i="50"/>
  <c r="BH399" i="50"/>
  <c r="BG399" i="50"/>
  <c r="BF399" i="50"/>
  <c r="BC399" i="50"/>
  <c r="BB399" i="50"/>
  <c r="BA399" i="50"/>
  <c r="AZ399" i="50"/>
  <c r="AY399" i="50"/>
  <c r="AV399" i="50"/>
  <c r="AU399" i="50"/>
  <c r="AT399" i="50"/>
  <c r="AS399" i="50"/>
  <c r="AR399" i="50"/>
  <c r="AO399" i="50"/>
  <c r="AN399" i="50"/>
  <c r="AM399" i="50"/>
  <c r="AL399" i="50"/>
  <c r="BJ397" i="50"/>
  <c r="BI397" i="50"/>
  <c r="BH397" i="50"/>
  <c r="BG397" i="50"/>
  <c r="BF397" i="50"/>
  <c r="BC397" i="50"/>
  <c r="BB397" i="50"/>
  <c r="BA397" i="50"/>
  <c r="AZ397" i="50"/>
  <c r="AY397" i="50"/>
  <c r="AV397" i="50"/>
  <c r="AU397" i="50"/>
  <c r="AT397" i="50"/>
  <c r="AS397" i="50"/>
  <c r="AR397" i="50"/>
  <c r="AO397" i="50"/>
  <c r="AN397" i="50"/>
  <c r="AM397" i="50"/>
  <c r="AL397" i="50"/>
  <c r="BJ395" i="50"/>
  <c r="BI395" i="50"/>
  <c r="BH395" i="50"/>
  <c r="BG395" i="50"/>
  <c r="BF395" i="50"/>
  <c r="BC395" i="50"/>
  <c r="BB395" i="50"/>
  <c r="BA395" i="50"/>
  <c r="AZ395" i="50"/>
  <c r="AY395" i="50"/>
  <c r="AV395" i="50"/>
  <c r="AU395" i="50"/>
  <c r="AT395" i="50"/>
  <c r="AS395" i="50"/>
  <c r="AR395" i="50"/>
  <c r="AO395" i="50"/>
  <c r="AN395" i="50"/>
  <c r="AM395" i="50"/>
  <c r="AL395" i="50"/>
  <c r="BJ393" i="50"/>
  <c r="BI393" i="50"/>
  <c r="BH393" i="50"/>
  <c r="BG393" i="50"/>
  <c r="BF393" i="50"/>
  <c r="BC393" i="50"/>
  <c r="BB393" i="50"/>
  <c r="BA393" i="50"/>
  <c r="AZ393" i="50"/>
  <c r="AY393" i="50"/>
  <c r="AV393" i="50"/>
  <c r="AU393" i="50"/>
  <c r="AT393" i="50"/>
  <c r="AS393" i="50"/>
  <c r="AR393" i="50"/>
  <c r="AO393" i="50"/>
  <c r="AN393" i="50"/>
  <c r="AM393" i="50"/>
  <c r="AL393" i="50"/>
  <c r="BJ391" i="50"/>
  <c r="BI391" i="50"/>
  <c r="BH391" i="50"/>
  <c r="BG391" i="50"/>
  <c r="BF391" i="50"/>
  <c r="BC391" i="50"/>
  <c r="BB391" i="50"/>
  <c r="BA391" i="50"/>
  <c r="AZ391" i="50"/>
  <c r="AY391" i="50"/>
  <c r="AV391" i="50"/>
  <c r="AU391" i="50"/>
  <c r="AT391" i="50"/>
  <c r="AS391" i="50"/>
  <c r="AR391" i="50"/>
  <c r="AO391" i="50"/>
  <c r="AN391" i="50"/>
  <c r="AM391" i="50"/>
  <c r="AL391" i="50"/>
  <c r="BJ389" i="50"/>
  <c r="BI389" i="50"/>
  <c r="BH389" i="50"/>
  <c r="BG389" i="50"/>
  <c r="BF389" i="50"/>
  <c r="BC389" i="50"/>
  <c r="BB389" i="50"/>
  <c r="BA389" i="50"/>
  <c r="AZ389" i="50"/>
  <c r="AY389" i="50"/>
  <c r="AV389" i="50"/>
  <c r="AU389" i="50"/>
  <c r="AT389" i="50"/>
  <c r="AS389" i="50"/>
  <c r="AR389" i="50"/>
  <c r="AO389" i="50"/>
  <c r="AN389" i="50"/>
  <c r="AM389" i="50"/>
  <c r="AL389" i="50"/>
  <c r="BJ387" i="50"/>
  <c r="BI387" i="50"/>
  <c r="BH387" i="50"/>
  <c r="BG387" i="50"/>
  <c r="BF387" i="50"/>
  <c r="BC387" i="50"/>
  <c r="BB387" i="50"/>
  <c r="BA387" i="50"/>
  <c r="AZ387" i="50"/>
  <c r="AY387" i="50"/>
  <c r="AV387" i="50"/>
  <c r="AU387" i="50"/>
  <c r="AT387" i="50"/>
  <c r="AS387" i="50"/>
  <c r="AR387" i="50"/>
  <c r="AO387" i="50"/>
  <c r="AN387" i="50"/>
  <c r="AM387" i="50"/>
  <c r="AL387" i="50"/>
  <c r="BJ385" i="50"/>
  <c r="BI385" i="50"/>
  <c r="BH385" i="50"/>
  <c r="BG385" i="50"/>
  <c r="BF385" i="50"/>
  <c r="BC385" i="50"/>
  <c r="BB385" i="50"/>
  <c r="BA385" i="50"/>
  <c r="AZ385" i="50"/>
  <c r="AY385" i="50"/>
  <c r="AV385" i="50"/>
  <c r="AU385" i="50"/>
  <c r="AT385" i="50"/>
  <c r="AS385" i="50"/>
  <c r="AR385" i="50"/>
  <c r="AO385" i="50"/>
  <c r="AN385" i="50"/>
  <c r="AM385" i="50"/>
  <c r="AL385" i="50"/>
  <c r="BJ383" i="50"/>
  <c r="BI383" i="50"/>
  <c r="BH383" i="50"/>
  <c r="BG383" i="50"/>
  <c r="BF383" i="50"/>
  <c r="BC383" i="50"/>
  <c r="BB383" i="50"/>
  <c r="BA383" i="50"/>
  <c r="AZ383" i="50"/>
  <c r="AY383" i="50"/>
  <c r="AV383" i="50"/>
  <c r="AU383" i="50"/>
  <c r="AT383" i="50"/>
  <c r="AS383" i="50"/>
  <c r="AR383" i="50"/>
  <c r="AO383" i="50"/>
  <c r="AN383" i="50"/>
  <c r="AM383" i="50"/>
  <c r="AL383" i="50"/>
  <c r="BJ381" i="50"/>
  <c r="BI381" i="50"/>
  <c r="BH381" i="50"/>
  <c r="BG381" i="50"/>
  <c r="BF381" i="50"/>
  <c r="BC381" i="50"/>
  <c r="BB381" i="50"/>
  <c r="BA381" i="50"/>
  <c r="AZ381" i="50"/>
  <c r="AY381" i="50"/>
  <c r="AV381" i="50"/>
  <c r="AU381" i="50"/>
  <c r="AT381" i="50"/>
  <c r="AS381" i="50"/>
  <c r="AR381" i="50"/>
  <c r="AO381" i="50"/>
  <c r="AN381" i="50"/>
  <c r="AM381" i="50"/>
  <c r="AL381" i="50"/>
  <c r="BJ379" i="50"/>
  <c r="BI379" i="50"/>
  <c r="BH379" i="50"/>
  <c r="BG379" i="50"/>
  <c r="BF379" i="50"/>
  <c r="BC379" i="50"/>
  <c r="BB379" i="50"/>
  <c r="BA379" i="50"/>
  <c r="AZ379" i="50"/>
  <c r="AY379" i="50"/>
  <c r="AV379" i="50"/>
  <c r="AU379" i="50"/>
  <c r="AT379" i="50"/>
  <c r="AS379" i="50"/>
  <c r="AR379" i="50"/>
  <c r="AO379" i="50"/>
  <c r="AN379" i="50"/>
  <c r="AM379" i="50"/>
  <c r="AL379" i="50"/>
  <c r="BJ377" i="50"/>
  <c r="BI377" i="50"/>
  <c r="BH377" i="50"/>
  <c r="BG377" i="50"/>
  <c r="BF377" i="50"/>
  <c r="BC377" i="50"/>
  <c r="BB377" i="50"/>
  <c r="BA377" i="50"/>
  <c r="AZ377" i="50"/>
  <c r="AY377" i="50"/>
  <c r="AV377" i="50"/>
  <c r="AU377" i="50"/>
  <c r="AT377" i="50"/>
  <c r="AS377" i="50"/>
  <c r="AR377" i="50"/>
  <c r="AO377" i="50"/>
  <c r="AN377" i="50"/>
  <c r="AM377" i="50"/>
  <c r="AL377" i="50"/>
  <c r="BJ375" i="50"/>
  <c r="BI375" i="50"/>
  <c r="BH375" i="50"/>
  <c r="BG375" i="50"/>
  <c r="BF375" i="50"/>
  <c r="BC375" i="50"/>
  <c r="BB375" i="50"/>
  <c r="BA375" i="50"/>
  <c r="AZ375" i="50"/>
  <c r="AY375" i="50"/>
  <c r="AV375" i="50"/>
  <c r="AU375" i="50"/>
  <c r="AT375" i="50"/>
  <c r="AS375" i="50"/>
  <c r="AR375" i="50"/>
  <c r="AO375" i="50"/>
  <c r="AN375" i="50"/>
  <c r="AM375" i="50"/>
  <c r="AL375" i="50"/>
  <c r="BJ373" i="50"/>
  <c r="BI373" i="50"/>
  <c r="BH373" i="50"/>
  <c r="BG373" i="50"/>
  <c r="BF373" i="50"/>
  <c r="BC373" i="50"/>
  <c r="BB373" i="50"/>
  <c r="BA373" i="50"/>
  <c r="AZ373" i="50"/>
  <c r="AY373" i="50"/>
  <c r="AV373" i="50"/>
  <c r="AU373" i="50"/>
  <c r="AT373" i="50"/>
  <c r="AS373" i="50"/>
  <c r="AR373" i="50"/>
  <c r="AO373" i="50"/>
  <c r="AN373" i="50"/>
  <c r="AM373" i="50"/>
  <c r="AL373" i="50"/>
  <c r="BJ371" i="50"/>
  <c r="BI371" i="50"/>
  <c r="BH371" i="50"/>
  <c r="BG371" i="50"/>
  <c r="BF371" i="50"/>
  <c r="BC371" i="50"/>
  <c r="BB371" i="50"/>
  <c r="BA371" i="50"/>
  <c r="AZ371" i="50"/>
  <c r="AY371" i="50"/>
  <c r="AV371" i="50"/>
  <c r="AU371" i="50"/>
  <c r="AT371" i="50"/>
  <c r="AS371" i="50"/>
  <c r="AR371" i="50"/>
  <c r="AO371" i="50"/>
  <c r="AN371" i="50"/>
  <c r="AM371" i="50"/>
  <c r="AL371" i="50"/>
  <c r="BJ369" i="50"/>
  <c r="BI369" i="50"/>
  <c r="BH369" i="50"/>
  <c r="BG369" i="50"/>
  <c r="BF369" i="50"/>
  <c r="BC369" i="50"/>
  <c r="BB369" i="50"/>
  <c r="BA369" i="50"/>
  <c r="AZ369" i="50"/>
  <c r="AY369" i="50"/>
  <c r="AV369" i="50"/>
  <c r="AU369" i="50"/>
  <c r="AT369" i="50"/>
  <c r="AS369" i="50"/>
  <c r="AR369" i="50"/>
  <c r="AO369" i="50"/>
  <c r="AN369" i="50"/>
  <c r="AM369" i="50"/>
  <c r="AL369" i="50"/>
  <c r="BJ367" i="50"/>
  <c r="BI367" i="50"/>
  <c r="BH367" i="50"/>
  <c r="BG367" i="50"/>
  <c r="BF367" i="50"/>
  <c r="BC367" i="50"/>
  <c r="BB367" i="50"/>
  <c r="BA367" i="50"/>
  <c r="AZ367" i="50"/>
  <c r="AY367" i="50"/>
  <c r="AV367" i="50"/>
  <c r="AU367" i="50"/>
  <c r="AT367" i="50"/>
  <c r="AS367" i="50"/>
  <c r="AR367" i="50"/>
  <c r="AO367" i="50"/>
  <c r="AN367" i="50"/>
  <c r="AM367" i="50"/>
  <c r="AL367" i="50"/>
  <c r="BJ365" i="50"/>
  <c r="BI365" i="50"/>
  <c r="BH365" i="50"/>
  <c r="BG365" i="50"/>
  <c r="BF365" i="50"/>
  <c r="BC365" i="50"/>
  <c r="BB365" i="50"/>
  <c r="BA365" i="50"/>
  <c r="AZ365" i="50"/>
  <c r="AY365" i="50"/>
  <c r="AV365" i="50"/>
  <c r="AU365" i="50"/>
  <c r="AT365" i="50"/>
  <c r="AS365" i="50"/>
  <c r="AR365" i="50"/>
  <c r="AO365" i="50"/>
  <c r="AN365" i="50"/>
  <c r="AM365" i="50"/>
  <c r="AL365" i="50"/>
  <c r="BJ363" i="50"/>
  <c r="BI363" i="50"/>
  <c r="BH363" i="50"/>
  <c r="BG363" i="50"/>
  <c r="BF363" i="50"/>
  <c r="BC363" i="50"/>
  <c r="BB363" i="50"/>
  <c r="BA363" i="50"/>
  <c r="AZ363" i="50"/>
  <c r="AY363" i="50"/>
  <c r="AV363" i="50"/>
  <c r="AU363" i="50"/>
  <c r="AT363" i="50"/>
  <c r="AS363" i="50"/>
  <c r="AR363" i="50"/>
  <c r="AO363" i="50"/>
  <c r="AN363" i="50"/>
  <c r="AM363" i="50"/>
  <c r="AL363" i="50"/>
  <c r="BJ361" i="50"/>
  <c r="BI361" i="50"/>
  <c r="BH361" i="50"/>
  <c r="BG361" i="50"/>
  <c r="BF361" i="50"/>
  <c r="BC361" i="50"/>
  <c r="BB361" i="50"/>
  <c r="BA361" i="50"/>
  <c r="AZ361" i="50"/>
  <c r="AY361" i="50"/>
  <c r="AV361" i="50"/>
  <c r="AU361" i="50"/>
  <c r="AT361" i="50"/>
  <c r="AS361" i="50"/>
  <c r="AR361" i="50"/>
  <c r="AO361" i="50"/>
  <c r="AN361" i="50"/>
  <c r="AM361" i="50"/>
  <c r="AL361" i="50"/>
  <c r="BJ359" i="50"/>
  <c r="BI359" i="50"/>
  <c r="BH359" i="50"/>
  <c r="BG359" i="50"/>
  <c r="BF359" i="50"/>
  <c r="BC359" i="50"/>
  <c r="BB359" i="50"/>
  <c r="BA359" i="50"/>
  <c r="AZ359" i="50"/>
  <c r="AY359" i="50"/>
  <c r="AV359" i="50"/>
  <c r="AU359" i="50"/>
  <c r="AT359" i="50"/>
  <c r="AS359" i="50"/>
  <c r="AR359" i="50"/>
  <c r="AO359" i="50"/>
  <c r="AN359" i="50"/>
  <c r="AM359" i="50"/>
  <c r="AL359" i="50"/>
  <c r="BJ357" i="50"/>
  <c r="BI357" i="50"/>
  <c r="BH357" i="50"/>
  <c r="BG357" i="50"/>
  <c r="BF357" i="50"/>
  <c r="BC357" i="50"/>
  <c r="BB357" i="50"/>
  <c r="BA357" i="50"/>
  <c r="AZ357" i="50"/>
  <c r="AY357" i="50"/>
  <c r="AV357" i="50"/>
  <c r="AU357" i="50"/>
  <c r="AT357" i="50"/>
  <c r="AS357" i="50"/>
  <c r="AR357" i="50"/>
  <c r="AO357" i="50"/>
  <c r="AN357" i="50"/>
  <c r="AM357" i="50"/>
  <c r="AL357" i="50"/>
  <c r="BJ355" i="50"/>
  <c r="BI355" i="50"/>
  <c r="BH355" i="50"/>
  <c r="BG355" i="50"/>
  <c r="BF355" i="50"/>
  <c r="BC355" i="50"/>
  <c r="BB355" i="50"/>
  <c r="BA355" i="50"/>
  <c r="AZ355" i="50"/>
  <c r="AY355" i="50"/>
  <c r="AV355" i="50"/>
  <c r="AU355" i="50"/>
  <c r="AT355" i="50"/>
  <c r="AS355" i="50"/>
  <c r="AR355" i="50"/>
  <c r="AO355" i="50"/>
  <c r="AN355" i="50"/>
  <c r="AM355" i="50"/>
  <c r="AL355" i="50"/>
  <c r="BJ353" i="50"/>
  <c r="BI353" i="50"/>
  <c r="BH353" i="50"/>
  <c r="BG353" i="50"/>
  <c r="BF353" i="50"/>
  <c r="BC353" i="50"/>
  <c r="BB353" i="50"/>
  <c r="BA353" i="50"/>
  <c r="AZ353" i="50"/>
  <c r="AY353" i="50"/>
  <c r="AV353" i="50"/>
  <c r="AU353" i="50"/>
  <c r="AT353" i="50"/>
  <c r="AS353" i="50"/>
  <c r="AR353" i="50"/>
  <c r="AO353" i="50"/>
  <c r="AN353" i="50"/>
  <c r="AM353" i="50"/>
  <c r="AL353" i="50"/>
  <c r="BJ351" i="50"/>
  <c r="BI351" i="50"/>
  <c r="BH351" i="50"/>
  <c r="BG351" i="50"/>
  <c r="BF351" i="50"/>
  <c r="BC351" i="50"/>
  <c r="BB351" i="50"/>
  <c r="BA351" i="50"/>
  <c r="AZ351" i="50"/>
  <c r="AY351" i="50"/>
  <c r="AV351" i="50"/>
  <c r="AU351" i="50"/>
  <c r="AT351" i="50"/>
  <c r="AS351" i="50"/>
  <c r="AR351" i="50"/>
  <c r="AO351" i="50"/>
  <c r="AN351" i="50"/>
  <c r="AM351" i="50"/>
  <c r="AL351" i="50"/>
  <c r="BJ349" i="50"/>
  <c r="BI349" i="50"/>
  <c r="BH349" i="50"/>
  <c r="BG349" i="50"/>
  <c r="BF349" i="50"/>
  <c r="BC349" i="50"/>
  <c r="BB349" i="50"/>
  <c r="BA349" i="50"/>
  <c r="AZ349" i="50"/>
  <c r="AY349" i="50"/>
  <c r="AV349" i="50"/>
  <c r="AU349" i="50"/>
  <c r="AT349" i="50"/>
  <c r="AS349" i="50"/>
  <c r="AR349" i="50"/>
  <c r="AO349" i="50"/>
  <c r="AN349" i="50"/>
  <c r="AM349" i="50"/>
  <c r="AL349" i="50"/>
  <c r="BJ347" i="50"/>
  <c r="BI347" i="50"/>
  <c r="BH347" i="50"/>
  <c r="BG347" i="50"/>
  <c r="BF347" i="50"/>
  <c r="BC347" i="50"/>
  <c r="BB347" i="50"/>
  <c r="BA347" i="50"/>
  <c r="AZ347" i="50"/>
  <c r="AY347" i="50"/>
  <c r="AV347" i="50"/>
  <c r="AU347" i="50"/>
  <c r="AT347" i="50"/>
  <c r="AS347" i="50"/>
  <c r="AR347" i="50"/>
  <c r="AO347" i="50"/>
  <c r="AN347" i="50"/>
  <c r="AM347" i="50"/>
  <c r="AL347" i="50"/>
  <c r="BJ345" i="50"/>
  <c r="BI345" i="50"/>
  <c r="BH345" i="50"/>
  <c r="BG345" i="50"/>
  <c r="BF345" i="50"/>
  <c r="BC345" i="50"/>
  <c r="BB345" i="50"/>
  <c r="BA345" i="50"/>
  <c r="AZ345" i="50"/>
  <c r="AY345" i="50"/>
  <c r="AV345" i="50"/>
  <c r="AU345" i="50"/>
  <c r="AT345" i="50"/>
  <c r="AS345" i="50"/>
  <c r="AR345" i="50"/>
  <c r="AO345" i="50"/>
  <c r="AN345" i="50"/>
  <c r="AM345" i="50"/>
  <c r="AL345" i="50"/>
  <c r="BJ343" i="50"/>
  <c r="BI343" i="50"/>
  <c r="BH343" i="50"/>
  <c r="BG343" i="50"/>
  <c r="BF343" i="50"/>
  <c r="BC343" i="50"/>
  <c r="BB343" i="50"/>
  <c r="BA343" i="50"/>
  <c r="AZ343" i="50"/>
  <c r="AY343" i="50"/>
  <c r="AV343" i="50"/>
  <c r="AU343" i="50"/>
  <c r="AT343" i="50"/>
  <c r="AS343" i="50"/>
  <c r="AR343" i="50"/>
  <c r="AO343" i="50"/>
  <c r="AN343" i="50"/>
  <c r="AM343" i="50"/>
  <c r="AL343" i="50"/>
  <c r="BJ341" i="50"/>
  <c r="BI341" i="50"/>
  <c r="BH341" i="50"/>
  <c r="BG341" i="50"/>
  <c r="BF341" i="50"/>
  <c r="BC341" i="50"/>
  <c r="BB341" i="50"/>
  <c r="BA341" i="50"/>
  <c r="AZ341" i="50"/>
  <c r="AY341" i="50"/>
  <c r="AV341" i="50"/>
  <c r="AU341" i="50"/>
  <c r="AT341" i="50"/>
  <c r="AS341" i="50"/>
  <c r="AR341" i="50"/>
  <c r="AO341" i="50"/>
  <c r="AN341" i="50"/>
  <c r="AM341" i="50"/>
  <c r="AL341" i="50"/>
  <c r="BJ339" i="50"/>
  <c r="BI339" i="50"/>
  <c r="BH339" i="50"/>
  <c r="BG339" i="50"/>
  <c r="BF339" i="50"/>
  <c r="BC339" i="50"/>
  <c r="BB339" i="50"/>
  <c r="BA339" i="50"/>
  <c r="AZ339" i="50"/>
  <c r="AY339" i="50"/>
  <c r="AV339" i="50"/>
  <c r="AU339" i="50"/>
  <c r="AT339" i="50"/>
  <c r="AS339" i="50"/>
  <c r="AR339" i="50"/>
  <c r="AO339" i="50"/>
  <c r="AN339" i="50"/>
  <c r="AM339" i="50"/>
  <c r="AL339" i="50"/>
  <c r="BJ337" i="50"/>
  <c r="BI337" i="50"/>
  <c r="BH337" i="50"/>
  <c r="BG337" i="50"/>
  <c r="BF337" i="50"/>
  <c r="BC337" i="50"/>
  <c r="BB337" i="50"/>
  <c r="BA337" i="50"/>
  <c r="AZ337" i="50"/>
  <c r="AY337" i="50"/>
  <c r="AV337" i="50"/>
  <c r="AU337" i="50"/>
  <c r="AT337" i="50"/>
  <c r="AS337" i="50"/>
  <c r="AR337" i="50"/>
  <c r="AO337" i="50"/>
  <c r="AN337" i="50"/>
  <c r="AM337" i="50"/>
  <c r="AL337" i="50"/>
  <c r="BJ335" i="50"/>
  <c r="BI335" i="50"/>
  <c r="BH335" i="50"/>
  <c r="BG335" i="50"/>
  <c r="BF335" i="50"/>
  <c r="BC335" i="50"/>
  <c r="BB335" i="50"/>
  <c r="BA335" i="50"/>
  <c r="AZ335" i="50"/>
  <c r="AY335" i="50"/>
  <c r="AV335" i="50"/>
  <c r="AU335" i="50"/>
  <c r="AT335" i="50"/>
  <c r="AS335" i="50"/>
  <c r="AR335" i="50"/>
  <c r="AO335" i="50"/>
  <c r="AN335" i="50"/>
  <c r="AM335" i="50"/>
  <c r="AL335" i="50"/>
  <c r="BJ333" i="50"/>
  <c r="BI333" i="50"/>
  <c r="BH333" i="50"/>
  <c r="BG333" i="50"/>
  <c r="BF333" i="50"/>
  <c r="BC333" i="50"/>
  <c r="BB333" i="50"/>
  <c r="BA333" i="50"/>
  <c r="AZ333" i="50"/>
  <c r="AY333" i="50"/>
  <c r="AV333" i="50"/>
  <c r="AU333" i="50"/>
  <c r="AT333" i="50"/>
  <c r="AS333" i="50"/>
  <c r="AR333" i="50"/>
  <c r="AO333" i="50"/>
  <c r="AN333" i="50"/>
  <c r="AM333" i="50"/>
  <c r="AL333" i="50"/>
  <c r="BJ331" i="50"/>
  <c r="BI331" i="50"/>
  <c r="BH331" i="50"/>
  <c r="BG331" i="50"/>
  <c r="BF331" i="50"/>
  <c r="BC331" i="50"/>
  <c r="BB331" i="50"/>
  <c r="BA331" i="50"/>
  <c r="AZ331" i="50"/>
  <c r="AY331" i="50"/>
  <c r="AV331" i="50"/>
  <c r="AU331" i="50"/>
  <c r="AT331" i="50"/>
  <c r="AS331" i="50"/>
  <c r="AR331" i="50"/>
  <c r="AO331" i="50"/>
  <c r="AN331" i="50"/>
  <c r="AM331" i="50"/>
  <c r="AL331" i="50"/>
  <c r="BJ329" i="50"/>
  <c r="BI329" i="50"/>
  <c r="BH329" i="50"/>
  <c r="BG329" i="50"/>
  <c r="BF329" i="50"/>
  <c r="BC329" i="50"/>
  <c r="BB329" i="50"/>
  <c r="BA329" i="50"/>
  <c r="AZ329" i="50"/>
  <c r="AY329" i="50"/>
  <c r="AV329" i="50"/>
  <c r="AU329" i="50"/>
  <c r="AT329" i="50"/>
  <c r="AS329" i="50"/>
  <c r="AR329" i="50"/>
  <c r="AO329" i="50"/>
  <c r="AN329" i="50"/>
  <c r="AM329" i="50"/>
  <c r="AL329" i="50"/>
  <c r="BJ327" i="50"/>
  <c r="BI327" i="50"/>
  <c r="BH327" i="50"/>
  <c r="BG327" i="50"/>
  <c r="BF327" i="50"/>
  <c r="BC327" i="50"/>
  <c r="BB327" i="50"/>
  <c r="BA327" i="50"/>
  <c r="AZ327" i="50"/>
  <c r="AY327" i="50"/>
  <c r="AV327" i="50"/>
  <c r="AU327" i="50"/>
  <c r="AT327" i="50"/>
  <c r="AS327" i="50"/>
  <c r="AR327" i="50"/>
  <c r="AO327" i="50"/>
  <c r="AN327" i="50"/>
  <c r="AM327" i="50"/>
  <c r="AL327" i="50"/>
  <c r="BJ325" i="50"/>
  <c r="BI325" i="50"/>
  <c r="BH325" i="50"/>
  <c r="BG325" i="50"/>
  <c r="BF325" i="50"/>
  <c r="BC325" i="50"/>
  <c r="BB325" i="50"/>
  <c r="BA325" i="50"/>
  <c r="AZ325" i="50"/>
  <c r="AY325" i="50"/>
  <c r="AV325" i="50"/>
  <c r="AU325" i="50"/>
  <c r="AT325" i="50"/>
  <c r="AS325" i="50"/>
  <c r="AR325" i="50"/>
  <c r="AO325" i="50"/>
  <c r="AN325" i="50"/>
  <c r="AM325" i="50"/>
  <c r="AL325" i="50"/>
  <c r="BJ323" i="50"/>
  <c r="BI323" i="50"/>
  <c r="BH323" i="50"/>
  <c r="BG323" i="50"/>
  <c r="BF323" i="50"/>
  <c r="BC323" i="50"/>
  <c r="BB323" i="50"/>
  <c r="BA323" i="50"/>
  <c r="AZ323" i="50"/>
  <c r="AY323" i="50"/>
  <c r="AV323" i="50"/>
  <c r="AU323" i="50"/>
  <c r="AT323" i="50"/>
  <c r="AS323" i="50"/>
  <c r="AR323" i="50"/>
  <c r="AO323" i="50"/>
  <c r="AN323" i="50"/>
  <c r="AM323" i="50"/>
  <c r="AL323" i="50"/>
  <c r="BJ321" i="50"/>
  <c r="BI321" i="50"/>
  <c r="BH321" i="50"/>
  <c r="BG321" i="50"/>
  <c r="BF321" i="50"/>
  <c r="BC321" i="50"/>
  <c r="BB321" i="50"/>
  <c r="BA321" i="50"/>
  <c r="AZ321" i="50"/>
  <c r="AY321" i="50"/>
  <c r="AV321" i="50"/>
  <c r="AU321" i="50"/>
  <c r="AT321" i="50"/>
  <c r="AS321" i="50"/>
  <c r="AR321" i="50"/>
  <c r="AO321" i="50"/>
  <c r="AN321" i="50"/>
  <c r="AM321" i="50"/>
  <c r="AL321" i="50"/>
  <c r="BJ319" i="50"/>
  <c r="BI319" i="50"/>
  <c r="BH319" i="50"/>
  <c r="BG319" i="50"/>
  <c r="BF319" i="50"/>
  <c r="BC319" i="50"/>
  <c r="BB319" i="50"/>
  <c r="BA319" i="50"/>
  <c r="AZ319" i="50"/>
  <c r="AY319" i="50"/>
  <c r="AV319" i="50"/>
  <c r="AU319" i="50"/>
  <c r="AT319" i="50"/>
  <c r="AS319" i="50"/>
  <c r="AR319" i="50"/>
  <c r="AO319" i="50"/>
  <c r="AN319" i="50"/>
  <c r="AM319" i="50"/>
  <c r="AL319" i="50"/>
  <c r="BJ317" i="50"/>
  <c r="BI317" i="50"/>
  <c r="BH317" i="50"/>
  <c r="BG317" i="50"/>
  <c r="BF317" i="50"/>
  <c r="BC317" i="50"/>
  <c r="BB317" i="50"/>
  <c r="BA317" i="50"/>
  <c r="AZ317" i="50"/>
  <c r="AY317" i="50"/>
  <c r="AV317" i="50"/>
  <c r="AU317" i="50"/>
  <c r="AT317" i="50"/>
  <c r="AS317" i="50"/>
  <c r="AR317" i="50"/>
  <c r="AO317" i="50"/>
  <c r="AN317" i="50"/>
  <c r="AM317" i="50"/>
  <c r="AL317" i="50"/>
  <c r="BJ315" i="50"/>
  <c r="BI315" i="50"/>
  <c r="BH315" i="50"/>
  <c r="BG315" i="50"/>
  <c r="BF315" i="50"/>
  <c r="BC315" i="50"/>
  <c r="BB315" i="50"/>
  <c r="BA315" i="50"/>
  <c r="AZ315" i="50"/>
  <c r="AY315" i="50"/>
  <c r="AV315" i="50"/>
  <c r="AU315" i="50"/>
  <c r="AT315" i="50"/>
  <c r="AS315" i="50"/>
  <c r="AR315" i="50"/>
  <c r="AO315" i="50"/>
  <c r="AN315" i="50"/>
  <c r="AM315" i="50"/>
  <c r="AL315" i="50"/>
  <c r="BJ313" i="50"/>
  <c r="BI313" i="50"/>
  <c r="BH313" i="50"/>
  <c r="BG313" i="50"/>
  <c r="BF313" i="50"/>
  <c r="BC313" i="50"/>
  <c r="BB313" i="50"/>
  <c r="BA313" i="50"/>
  <c r="AZ313" i="50"/>
  <c r="AY313" i="50"/>
  <c r="AV313" i="50"/>
  <c r="AU313" i="50"/>
  <c r="AT313" i="50"/>
  <c r="AS313" i="50"/>
  <c r="AR313" i="50"/>
  <c r="AO313" i="50"/>
  <c r="AN313" i="50"/>
  <c r="AM313" i="50"/>
  <c r="AL313" i="50"/>
  <c r="BJ311" i="50"/>
  <c r="BI311" i="50"/>
  <c r="BH311" i="50"/>
  <c r="BG311" i="50"/>
  <c r="BF311" i="50"/>
  <c r="BC311" i="50"/>
  <c r="BB311" i="50"/>
  <c r="BA311" i="50"/>
  <c r="AZ311" i="50"/>
  <c r="AY311" i="50"/>
  <c r="AV311" i="50"/>
  <c r="AU311" i="50"/>
  <c r="AT311" i="50"/>
  <c r="AS311" i="50"/>
  <c r="AR311" i="50"/>
  <c r="AO311" i="50"/>
  <c r="AN311" i="50"/>
  <c r="AM311" i="50"/>
  <c r="AL311" i="50"/>
  <c r="BJ309" i="50"/>
  <c r="BI309" i="50"/>
  <c r="BH309" i="50"/>
  <c r="BG309" i="50"/>
  <c r="BF309" i="50"/>
  <c r="BC309" i="50"/>
  <c r="BB309" i="50"/>
  <c r="BA309" i="50"/>
  <c r="AZ309" i="50"/>
  <c r="AY309" i="50"/>
  <c r="AV309" i="50"/>
  <c r="AU309" i="50"/>
  <c r="AT309" i="50"/>
  <c r="AS309" i="50"/>
  <c r="AR309" i="50"/>
  <c r="AO309" i="50"/>
  <c r="AN309" i="50"/>
  <c r="AM309" i="50"/>
  <c r="AL309" i="50"/>
  <c r="BJ307" i="50"/>
  <c r="BI307" i="50"/>
  <c r="BH307" i="50"/>
  <c r="BG307" i="50"/>
  <c r="BF307" i="50"/>
  <c r="BC307" i="50"/>
  <c r="BB307" i="50"/>
  <c r="BA307" i="50"/>
  <c r="AZ307" i="50"/>
  <c r="AY307" i="50"/>
  <c r="AV307" i="50"/>
  <c r="AU307" i="50"/>
  <c r="AT307" i="50"/>
  <c r="AS307" i="50"/>
  <c r="AR307" i="50"/>
  <c r="AO307" i="50"/>
  <c r="AN307" i="50"/>
  <c r="AM307" i="50"/>
  <c r="AL307" i="50"/>
  <c r="BJ305" i="50"/>
  <c r="BI305" i="50"/>
  <c r="BH305" i="50"/>
  <c r="BG305" i="50"/>
  <c r="BF305" i="50"/>
  <c r="BC305" i="50"/>
  <c r="BB305" i="50"/>
  <c r="BA305" i="50"/>
  <c r="AZ305" i="50"/>
  <c r="AY305" i="50"/>
  <c r="AV305" i="50"/>
  <c r="AU305" i="50"/>
  <c r="AT305" i="50"/>
  <c r="AS305" i="50"/>
  <c r="AR305" i="50"/>
  <c r="AO305" i="50"/>
  <c r="AN305" i="50"/>
  <c r="AM305" i="50"/>
  <c r="AL305" i="50"/>
  <c r="BJ303" i="50"/>
  <c r="BI303" i="50"/>
  <c r="BH303" i="50"/>
  <c r="BG303" i="50"/>
  <c r="BF303" i="50"/>
  <c r="BC303" i="50"/>
  <c r="BB303" i="50"/>
  <c r="BA303" i="50"/>
  <c r="AZ303" i="50"/>
  <c r="AY303" i="50"/>
  <c r="AV303" i="50"/>
  <c r="AU303" i="50"/>
  <c r="AT303" i="50"/>
  <c r="AS303" i="50"/>
  <c r="AR303" i="50"/>
  <c r="AO303" i="50"/>
  <c r="AN303" i="50"/>
  <c r="AM303" i="50"/>
  <c r="AL303" i="50"/>
  <c r="BJ301" i="50"/>
  <c r="BI301" i="50"/>
  <c r="BH301" i="50"/>
  <c r="BG301" i="50"/>
  <c r="BF301" i="50"/>
  <c r="BC301" i="50"/>
  <c r="BB301" i="50"/>
  <c r="BA301" i="50"/>
  <c r="AZ301" i="50"/>
  <c r="AY301" i="50"/>
  <c r="AV301" i="50"/>
  <c r="AU301" i="50"/>
  <c r="AT301" i="50"/>
  <c r="AS301" i="50"/>
  <c r="AR301" i="50"/>
  <c r="AO301" i="50"/>
  <c r="AN301" i="50"/>
  <c r="AM301" i="50"/>
  <c r="AL301" i="50"/>
  <c r="BJ299" i="50"/>
  <c r="BI299" i="50"/>
  <c r="BH299" i="50"/>
  <c r="BG299" i="50"/>
  <c r="BF299" i="50"/>
  <c r="BC299" i="50"/>
  <c r="BB299" i="50"/>
  <c r="BA299" i="50"/>
  <c r="AZ299" i="50"/>
  <c r="AY299" i="50"/>
  <c r="AV299" i="50"/>
  <c r="AU299" i="50"/>
  <c r="AT299" i="50"/>
  <c r="AS299" i="50"/>
  <c r="AR299" i="50"/>
  <c r="AO299" i="50"/>
  <c r="AN299" i="50"/>
  <c r="AM299" i="50"/>
  <c r="AL299" i="50"/>
  <c r="BJ297" i="50"/>
  <c r="BI297" i="50"/>
  <c r="BH297" i="50"/>
  <c r="BG297" i="50"/>
  <c r="BF297" i="50"/>
  <c r="BC297" i="50"/>
  <c r="BB297" i="50"/>
  <c r="BA297" i="50"/>
  <c r="AZ297" i="50"/>
  <c r="AY297" i="50"/>
  <c r="AV297" i="50"/>
  <c r="AU297" i="50"/>
  <c r="AT297" i="50"/>
  <c r="AS297" i="50"/>
  <c r="AR297" i="50"/>
  <c r="AO297" i="50"/>
  <c r="AN297" i="50"/>
  <c r="AM297" i="50"/>
  <c r="AL297" i="50"/>
  <c r="BJ295" i="50"/>
  <c r="BI295" i="50"/>
  <c r="BH295" i="50"/>
  <c r="BG295" i="50"/>
  <c r="BF295" i="50"/>
  <c r="BC295" i="50"/>
  <c r="BB295" i="50"/>
  <c r="BA295" i="50"/>
  <c r="AZ295" i="50"/>
  <c r="AY295" i="50"/>
  <c r="AV295" i="50"/>
  <c r="AU295" i="50"/>
  <c r="AT295" i="50"/>
  <c r="AS295" i="50"/>
  <c r="AR295" i="50"/>
  <c r="AO295" i="50"/>
  <c r="AN295" i="50"/>
  <c r="AM295" i="50"/>
  <c r="AL295" i="50"/>
  <c r="BJ293" i="50"/>
  <c r="BI293" i="50"/>
  <c r="BH293" i="50"/>
  <c r="BG293" i="50"/>
  <c r="BF293" i="50"/>
  <c r="BC293" i="50"/>
  <c r="BB293" i="50"/>
  <c r="BA293" i="50"/>
  <c r="AZ293" i="50"/>
  <c r="AY293" i="50"/>
  <c r="AV293" i="50"/>
  <c r="AU293" i="50"/>
  <c r="AT293" i="50"/>
  <c r="AS293" i="50"/>
  <c r="AR293" i="50"/>
  <c r="AO293" i="50"/>
  <c r="AN293" i="50"/>
  <c r="AM293" i="50"/>
  <c r="AL293" i="50"/>
  <c r="BJ291" i="50"/>
  <c r="BI291" i="50"/>
  <c r="BH291" i="50"/>
  <c r="BG291" i="50"/>
  <c r="BF291" i="50"/>
  <c r="BC291" i="50"/>
  <c r="BB291" i="50"/>
  <c r="BA291" i="50"/>
  <c r="AZ291" i="50"/>
  <c r="AY291" i="50"/>
  <c r="AV291" i="50"/>
  <c r="AU291" i="50"/>
  <c r="AT291" i="50"/>
  <c r="AS291" i="50"/>
  <c r="AR291" i="50"/>
  <c r="AO291" i="50"/>
  <c r="AN291" i="50"/>
  <c r="AM291" i="50"/>
  <c r="AL291" i="50"/>
  <c r="BJ289" i="50"/>
  <c r="BI289" i="50"/>
  <c r="BH289" i="50"/>
  <c r="BG289" i="50"/>
  <c r="BF289" i="50"/>
  <c r="BC289" i="50"/>
  <c r="BB289" i="50"/>
  <c r="BA289" i="50"/>
  <c r="AZ289" i="50"/>
  <c r="AY289" i="50"/>
  <c r="AV289" i="50"/>
  <c r="AU289" i="50"/>
  <c r="AT289" i="50"/>
  <c r="AS289" i="50"/>
  <c r="AR289" i="50"/>
  <c r="AO289" i="50"/>
  <c r="AN289" i="50"/>
  <c r="AM289" i="50"/>
  <c r="AL289" i="50"/>
  <c r="BJ287" i="50"/>
  <c r="BI287" i="50"/>
  <c r="BH287" i="50"/>
  <c r="BG287" i="50"/>
  <c r="BF287" i="50"/>
  <c r="BC287" i="50"/>
  <c r="BB287" i="50"/>
  <c r="BA287" i="50"/>
  <c r="AZ287" i="50"/>
  <c r="AY287" i="50"/>
  <c r="AV287" i="50"/>
  <c r="AU287" i="50"/>
  <c r="AT287" i="50"/>
  <c r="AS287" i="50"/>
  <c r="AR287" i="50"/>
  <c r="AO287" i="50"/>
  <c r="AN287" i="50"/>
  <c r="AM287" i="50"/>
  <c r="AL287" i="50"/>
  <c r="BJ285" i="50"/>
  <c r="BI285" i="50"/>
  <c r="BH285" i="50"/>
  <c r="BG285" i="50"/>
  <c r="BF285" i="50"/>
  <c r="BC285" i="50"/>
  <c r="BB285" i="50"/>
  <c r="BA285" i="50"/>
  <c r="AZ285" i="50"/>
  <c r="AY285" i="50"/>
  <c r="AV285" i="50"/>
  <c r="AU285" i="50"/>
  <c r="AT285" i="50"/>
  <c r="AS285" i="50"/>
  <c r="AR285" i="50"/>
  <c r="AO285" i="50"/>
  <c r="AN285" i="50"/>
  <c r="AM285" i="50"/>
  <c r="AL285" i="50"/>
  <c r="BJ283" i="50"/>
  <c r="BI283" i="50"/>
  <c r="BH283" i="50"/>
  <c r="BG283" i="50"/>
  <c r="BF283" i="50"/>
  <c r="BC283" i="50"/>
  <c r="BB283" i="50"/>
  <c r="BA283" i="50"/>
  <c r="AZ283" i="50"/>
  <c r="AY283" i="50"/>
  <c r="AV283" i="50"/>
  <c r="AU283" i="50"/>
  <c r="AT283" i="50"/>
  <c r="AS283" i="50"/>
  <c r="AR283" i="50"/>
  <c r="AO283" i="50"/>
  <c r="AN283" i="50"/>
  <c r="AM283" i="50"/>
  <c r="AL283" i="50"/>
  <c r="BJ281" i="50"/>
  <c r="BI281" i="50"/>
  <c r="BH281" i="50"/>
  <c r="BG281" i="50"/>
  <c r="BF281" i="50"/>
  <c r="BC281" i="50"/>
  <c r="BB281" i="50"/>
  <c r="BA281" i="50"/>
  <c r="AZ281" i="50"/>
  <c r="AY281" i="50"/>
  <c r="AV281" i="50"/>
  <c r="AU281" i="50"/>
  <c r="AT281" i="50"/>
  <c r="AS281" i="50"/>
  <c r="AR281" i="50"/>
  <c r="AO281" i="50"/>
  <c r="AN281" i="50"/>
  <c r="AM281" i="50"/>
  <c r="AL281" i="50"/>
  <c r="BJ279" i="50"/>
  <c r="BI279" i="50"/>
  <c r="BH279" i="50"/>
  <c r="BG279" i="50"/>
  <c r="BF279" i="50"/>
  <c r="BC279" i="50"/>
  <c r="BB279" i="50"/>
  <c r="BA279" i="50"/>
  <c r="AZ279" i="50"/>
  <c r="AY279" i="50"/>
  <c r="AV279" i="50"/>
  <c r="AU279" i="50"/>
  <c r="AT279" i="50"/>
  <c r="AS279" i="50"/>
  <c r="AR279" i="50"/>
  <c r="AO279" i="50"/>
  <c r="AN279" i="50"/>
  <c r="AM279" i="50"/>
  <c r="AL279" i="50"/>
  <c r="BJ277" i="50"/>
  <c r="BI277" i="50"/>
  <c r="BH277" i="50"/>
  <c r="BG277" i="50"/>
  <c r="BF277" i="50"/>
  <c r="BC277" i="50"/>
  <c r="BB277" i="50"/>
  <c r="BA277" i="50"/>
  <c r="AZ277" i="50"/>
  <c r="AY277" i="50"/>
  <c r="AV277" i="50"/>
  <c r="AU277" i="50"/>
  <c r="AT277" i="50"/>
  <c r="AS277" i="50"/>
  <c r="AR277" i="50"/>
  <c r="AO277" i="50"/>
  <c r="AN277" i="50"/>
  <c r="AM277" i="50"/>
  <c r="AL277" i="50"/>
  <c r="BJ275" i="50"/>
  <c r="BI275" i="50"/>
  <c r="BH275" i="50"/>
  <c r="BG275" i="50"/>
  <c r="BF275" i="50"/>
  <c r="BC275" i="50"/>
  <c r="BB275" i="50"/>
  <c r="BA275" i="50"/>
  <c r="AZ275" i="50"/>
  <c r="AY275" i="50"/>
  <c r="AV275" i="50"/>
  <c r="AU275" i="50"/>
  <c r="AT275" i="50"/>
  <c r="AS275" i="50"/>
  <c r="AR275" i="50"/>
  <c r="AO275" i="50"/>
  <c r="AN275" i="50"/>
  <c r="AM275" i="50"/>
  <c r="AL275" i="50"/>
  <c r="BJ273" i="50"/>
  <c r="BI273" i="50"/>
  <c r="BH273" i="50"/>
  <c r="BG273" i="50"/>
  <c r="BF273" i="50"/>
  <c r="BC273" i="50"/>
  <c r="BB273" i="50"/>
  <c r="BA273" i="50"/>
  <c r="AZ273" i="50"/>
  <c r="AY273" i="50"/>
  <c r="AV273" i="50"/>
  <c r="AU273" i="50"/>
  <c r="AT273" i="50"/>
  <c r="AS273" i="50"/>
  <c r="AR273" i="50"/>
  <c r="AO273" i="50"/>
  <c r="AN273" i="50"/>
  <c r="AM273" i="50"/>
  <c r="AL273" i="50"/>
  <c r="BJ271" i="50"/>
  <c r="BI271" i="50"/>
  <c r="BH271" i="50"/>
  <c r="BG271" i="50"/>
  <c r="BF271" i="50"/>
  <c r="BC271" i="50"/>
  <c r="BB271" i="50"/>
  <c r="BA271" i="50"/>
  <c r="AZ271" i="50"/>
  <c r="AY271" i="50"/>
  <c r="AV271" i="50"/>
  <c r="AU271" i="50"/>
  <c r="AT271" i="50"/>
  <c r="AS271" i="50"/>
  <c r="AR271" i="50"/>
  <c r="AO271" i="50"/>
  <c r="AN271" i="50"/>
  <c r="AM271" i="50"/>
  <c r="AL271" i="50"/>
  <c r="BJ269" i="50"/>
  <c r="BI269" i="50"/>
  <c r="BH269" i="50"/>
  <c r="BG269" i="50"/>
  <c r="BF269" i="50"/>
  <c r="BC269" i="50"/>
  <c r="BB269" i="50"/>
  <c r="BA269" i="50"/>
  <c r="AZ269" i="50"/>
  <c r="AY269" i="50"/>
  <c r="AV269" i="50"/>
  <c r="AU269" i="50"/>
  <c r="AT269" i="50"/>
  <c r="AS269" i="50"/>
  <c r="AR269" i="50"/>
  <c r="AO269" i="50"/>
  <c r="AN269" i="50"/>
  <c r="AM269" i="50"/>
  <c r="AL269" i="50"/>
  <c r="BJ267" i="50"/>
  <c r="BI267" i="50"/>
  <c r="BH267" i="50"/>
  <c r="BG267" i="50"/>
  <c r="BF267" i="50"/>
  <c r="BC267" i="50"/>
  <c r="BB267" i="50"/>
  <c r="BA267" i="50"/>
  <c r="AZ267" i="50"/>
  <c r="AY267" i="50"/>
  <c r="AV267" i="50"/>
  <c r="AU267" i="50"/>
  <c r="AT267" i="50"/>
  <c r="AS267" i="50"/>
  <c r="AR267" i="50"/>
  <c r="AO267" i="50"/>
  <c r="AN267" i="50"/>
  <c r="AM267" i="50"/>
  <c r="AL267" i="50"/>
  <c r="BJ265" i="50"/>
  <c r="BI265" i="50"/>
  <c r="BH265" i="50"/>
  <c r="BG265" i="50"/>
  <c r="BF265" i="50"/>
  <c r="BC265" i="50"/>
  <c r="BB265" i="50"/>
  <c r="BA265" i="50"/>
  <c r="AZ265" i="50"/>
  <c r="AY265" i="50"/>
  <c r="AV265" i="50"/>
  <c r="AU265" i="50"/>
  <c r="AT265" i="50"/>
  <c r="AS265" i="50"/>
  <c r="AR265" i="50"/>
  <c r="AO265" i="50"/>
  <c r="AN265" i="50"/>
  <c r="AM265" i="50"/>
  <c r="AL265" i="50"/>
  <c r="BJ263" i="50"/>
  <c r="BI263" i="50"/>
  <c r="BH263" i="50"/>
  <c r="BG263" i="50"/>
  <c r="BF263" i="50"/>
  <c r="BC263" i="50"/>
  <c r="BB263" i="50"/>
  <c r="BA263" i="50"/>
  <c r="AZ263" i="50"/>
  <c r="AY263" i="50"/>
  <c r="AV263" i="50"/>
  <c r="AU263" i="50"/>
  <c r="AT263" i="50"/>
  <c r="AS263" i="50"/>
  <c r="AR263" i="50"/>
  <c r="AO263" i="50"/>
  <c r="AN263" i="50"/>
  <c r="AM263" i="50"/>
  <c r="AL263" i="50"/>
  <c r="BJ261" i="50"/>
  <c r="BI261" i="50"/>
  <c r="BH261" i="50"/>
  <c r="BG261" i="50"/>
  <c r="BF261" i="50"/>
  <c r="BC261" i="50"/>
  <c r="BB261" i="50"/>
  <c r="BA261" i="50"/>
  <c r="AZ261" i="50"/>
  <c r="AY261" i="50"/>
  <c r="AV261" i="50"/>
  <c r="AU261" i="50"/>
  <c r="AT261" i="50"/>
  <c r="AS261" i="50"/>
  <c r="AR261" i="50"/>
  <c r="AO261" i="50"/>
  <c r="AN261" i="50"/>
  <c r="AM261" i="50"/>
  <c r="AL261" i="50"/>
  <c r="BJ259" i="50"/>
  <c r="BI259" i="50"/>
  <c r="BH259" i="50"/>
  <c r="BG259" i="50"/>
  <c r="BF259" i="50"/>
  <c r="BC259" i="50"/>
  <c r="BB259" i="50"/>
  <c r="BA259" i="50"/>
  <c r="AZ259" i="50"/>
  <c r="AY259" i="50"/>
  <c r="AV259" i="50"/>
  <c r="AU259" i="50"/>
  <c r="AT259" i="50"/>
  <c r="AS259" i="50"/>
  <c r="AR259" i="50"/>
  <c r="AO259" i="50"/>
  <c r="AN259" i="50"/>
  <c r="AM259" i="50"/>
  <c r="AL259" i="50"/>
  <c r="BJ257" i="50"/>
  <c r="BI257" i="50"/>
  <c r="BH257" i="50"/>
  <c r="BG257" i="50"/>
  <c r="BF257" i="50"/>
  <c r="BC257" i="50"/>
  <c r="BB257" i="50"/>
  <c r="BA257" i="50"/>
  <c r="AZ257" i="50"/>
  <c r="AY257" i="50"/>
  <c r="AV257" i="50"/>
  <c r="AU257" i="50"/>
  <c r="AT257" i="50"/>
  <c r="AS257" i="50"/>
  <c r="AR257" i="50"/>
  <c r="AO257" i="50"/>
  <c r="AN257" i="50"/>
  <c r="AM257" i="50"/>
  <c r="AL257" i="50"/>
  <c r="BJ255" i="50"/>
  <c r="BI255" i="50"/>
  <c r="BH255" i="50"/>
  <c r="BG255" i="50"/>
  <c r="BF255" i="50"/>
  <c r="BC255" i="50"/>
  <c r="BB255" i="50"/>
  <c r="BA255" i="50"/>
  <c r="AZ255" i="50"/>
  <c r="AY255" i="50"/>
  <c r="AV255" i="50"/>
  <c r="AU255" i="50"/>
  <c r="AT255" i="50"/>
  <c r="AS255" i="50"/>
  <c r="AR255" i="50"/>
  <c r="AO255" i="50"/>
  <c r="AN255" i="50"/>
  <c r="AM255" i="50"/>
  <c r="AL255" i="50"/>
  <c r="BJ253" i="50"/>
  <c r="BI253" i="50"/>
  <c r="BH253" i="50"/>
  <c r="BG253" i="50"/>
  <c r="BF253" i="50"/>
  <c r="BC253" i="50"/>
  <c r="BB253" i="50"/>
  <c r="BA253" i="50"/>
  <c r="AZ253" i="50"/>
  <c r="AY253" i="50"/>
  <c r="AV253" i="50"/>
  <c r="AU253" i="50"/>
  <c r="AT253" i="50"/>
  <c r="AS253" i="50"/>
  <c r="AR253" i="50"/>
  <c r="AO253" i="50"/>
  <c r="AN253" i="50"/>
  <c r="AM253" i="50"/>
  <c r="AL253" i="50"/>
  <c r="BJ251" i="50"/>
  <c r="BI251" i="50"/>
  <c r="BH251" i="50"/>
  <c r="BG251" i="50"/>
  <c r="BF251" i="50"/>
  <c r="BC251" i="50"/>
  <c r="BB251" i="50"/>
  <c r="BA251" i="50"/>
  <c r="AZ251" i="50"/>
  <c r="AY251" i="50"/>
  <c r="AV251" i="50"/>
  <c r="AU251" i="50"/>
  <c r="AT251" i="50"/>
  <c r="AS251" i="50"/>
  <c r="AR251" i="50"/>
  <c r="AO251" i="50"/>
  <c r="AN251" i="50"/>
  <c r="AM251" i="50"/>
  <c r="AL251" i="50"/>
  <c r="BJ249" i="50"/>
  <c r="BI249" i="50"/>
  <c r="BH249" i="50"/>
  <c r="BG249" i="50"/>
  <c r="BF249" i="50"/>
  <c r="BC249" i="50"/>
  <c r="BB249" i="50"/>
  <c r="BA249" i="50"/>
  <c r="AZ249" i="50"/>
  <c r="AY249" i="50"/>
  <c r="AV249" i="50"/>
  <c r="AU249" i="50"/>
  <c r="AT249" i="50"/>
  <c r="AS249" i="50"/>
  <c r="AR249" i="50"/>
  <c r="AO249" i="50"/>
  <c r="AN249" i="50"/>
  <c r="AM249" i="50"/>
  <c r="AL249" i="50"/>
  <c r="BJ247" i="50"/>
  <c r="BI247" i="50"/>
  <c r="BH247" i="50"/>
  <c r="BG247" i="50"/>
  <c r="BF247" i="50"/>
  <c r="BC247" i="50"/>
  <c r="BB247" i="50"/>
  <c r="BA247" i="50"/>
  <c r="AZ247" i="50"/>
  <c r="AY247" i="50"/>
  <c r="AV247" i="50"/>
  <c r="AU247" i="50"/>
  <c r="AT247" i="50"/>
  <c r="AS247" i="50"/>
  <c r="AR247" i="50"/>
  <c r="AO247" i="50"/>
  <c r="AN247" i="50"/>
  <c r="AM247" i="50"/>
  <c r="AL247" i="50"/>
  <c r="BJ245" i="50"/>
  <c r="BI245" i="50"/>
  <c r="BH245" i="50"/>
  <c r="BG245" i="50"/>
  <c r="BF245" i="50"/>
  <c r="BC245" i="50"/>
  <c r="BB245" i="50"/>
  <c r="BA245" i="50"/>
  <c r="AZ245" i="50"/>
  <c r="AY245" i="50"/>
  <c r="AV245" i="50"/>
  <c r="AU245" i="50"/>
  <c r="AT245" i="50"/>
  <c r="AS245" i="50"/>
  <c r="AR245" i="50"/>
  <c r="AO245" i="50"/>
  <c r="AN245" i="50"/>
  <c r="AM245" i="50"/>
  <c r="AL245" i="50"/>
  <c r="BJ243" i="50"/>
  <c r="BI243" i="50"/>
  <c r="BH243" i="50"/>
  <c r="BG243" i="50"/>
  <c r="BF243" i="50"/>
  <c r="BC243" i="50"/>
  <c r="BB243" i="50"/>
  <c r="BA243" i="50"/>
  <c r="AZ243" i="50"/>
  <c r="AY243" i="50"/>
  <c r="AV243" i="50"/>
  <c r="AU243" i="50"/>
  <c r="AT243" i="50"/>
  <c r="AS243" i="50"/>
  <c r="AR243" i="50"/>
  <c r="AO243" i="50"/>
  <c r="AN243" i="50"/>
  <c r="AM243" i="50"/>
  <c r="AL243" i="50"/>
  <c r="BJ241" i="50"/>
  <c r="BI241" i="50"/>
  <c r="BH241" i="50"/>
  <c r="BG241" i="50"/>
  <c r="BF241" i="50"/>
  <c r="BC241" i="50"/>
  <c r="BB241" i="50"/>
  <c r="BA241" i="50"/>
  <c r="AZ241" i="50"/>
  <c r="AY241" i="50"/>
  <c r="AV241" i="50"/>
  <c r="AU241" i="50"/>
  <c r="AT241" i="50"/>
  <c r="AS241" i="50"/>
  <c r="AR241" i="50"/>
  <c r="AO241" i="50"/>
  <c r="AN241" i="50"/>
  <c r="AM241" i="50"/>
  <c r="AL241" i="50"/>
  <c r="BJ239" i="50"/>
  <c r="BI239" i="50"/>
  <c r="BH239" i="50"/>
  <c r="BG239" i="50"/>
  <c r="BF239" i="50"/>
  <c r="BC239" i="50"/>
  <c r="BB239" i="50"/>
  <c r="BA239" i="50"/>
  <c r="AZ239" i="50"/>
  <c r="AY239" i="50"/>
  <c r="AV239" i="50"/>
  <c r="AU239" i="50"/>
  <c r="AT239" i="50"/>
  <c r="AS239" i="50"/>
  <c r="AR239" i="50"/>
  <c r="AO239" i="50"/>
  <c r="AN239" i="50"/>
  <c r="AM239" i="50"/>
  <c r="AL239" i="50"/>
  <c r="BJ237" i="50"/>
  <c r="BI237" i="50"/>
  <c r="BH237" i="50"/>
  <c r="BG237" i="50"/>
  <c r="BF237" i="50"/>
  <c r="BC237" i="50"/>
  <c r="BB237" i="50"/>
  <c r="BA237" i="50"/>
  <c r="AZ237" i="50"/>
  <c r="AY237" i="50"/>
  <c r="AV237" i="50"/>
  <c r="AU237" i="50"/>
  <c r="AT237" i="50"/>
  <c r="AS237" i="50"/>
  <c r="AR237" i="50"/>
  <c r="AO237" i="50"/>
  <c r="AN237" i="50"/>
  <c r="AM237" i="50"/>
  <c r="AL237" i="50"/>
  <c r="BJ235" i="50"/>
  <c r="BI235" i="50"/>
  <c r="BH235" i="50"/>
  <c r="BG235" i="50"/>
  <c r="BF235" i="50"/>
  <c r="BC235" i="50"/>
  <c r="BB235" i="50"/>
  <c r="BA235" i="50"/>
  <c r="AZ235" i="50"/>
  <c r="AY235" i="50"/>
  <c r="AV235" i="50"/>
  <c r="AU235" i="50"/>
  <c r="AT235" i="50"/>
  <c r="AS235" i="50"/>
  <c r="AR235" i="50"/>
  <c r="AO235" i="50"/>
  <c r="AN235" i="50"/>
  <c r="AM235" i="50"/>
  <c r="AL235" i="50"/>
  <c r="BJ233" i="50"/>
  <c r="BI233" i="50"/>
  <c r="BH233" i="50"/>
  <c r="BG233" i="50"/>
  <c r="BF233" i="50"/>
  <c r="BC233" i="50"/>
  <c r="BB233" i="50"/>
  <c r="BA233" i="50"/>
  <c r="AZ233" i="50"/>
  <c r="AY233" i="50"/>
  <c r="AV233" i="50"/>
  <c r="AU233" i="50"/>
  <c r="AT233" i="50"/>
  <c r="AS233" i="50"/>
  <c r="AR233" i="50"/>
  <c r="AO233" i="50"/>
  <c r="AN233" i="50"/>
  <c r="AM233" i="50"/>
  <c r="AL233" i="50"/>
  <c r="BJ231" i="50"/>
  <c r="BI231" i="50"/>
  <c r="BH231" i="50"/>
  <c r="BG231" i="50"/>
  <c r="BF231" i="50"/>
  <c r="BC231" i="50"/>
  <c r="BB231" i="50"/>
  <c r="BA231" i="50"/>
  <c r="AZ231" i="50"/>
  <c r="AY231" i="50"/>
  <c r="AV231" i="50"/>
  <c r="AU231" i="50"/>
  <c r="AT231" i="50"/>
  <c r="AS231" i="50"/>
  <c r="AR231" i="50"/>
  <c r="AO231" i="50"/>
  <c r="AN231" i="50"/>
  <c r="AM231" i="50"/>
  <c r="AL231" i="50"/>
  <c r="BJ229" i="50"/>
  <c r="BI229" i="50"/>
  <c r="BH229" i="50"/>
  <c r="BG229" i="50"/>
  <c r="BF229" i="50"/>
  <c r="BC229" i="50"/>
  <c r="BB229" i="50"/>
  <c r="BA229" i="50"/>
  <c r="AZ229" i="50"/>
  <c r="AY229" i="50"/>
  <c r="AV229" i="50"/>
  <c r="AU229" i="50"/>
  <c r="AT229" i="50"/>
  <c r="AS229" i="50"/>
  <c r="AR229" i="50"/>
  <c r="AO229" i="50"/>
  <c r="AN229" i="50"/>
  <c r="AM229" i="50"/>
  <c r="AL229" i="50"/>
  <c r="BJ227" i="50"/>
  <c r="BI227" i="50"/>
  <c r="BH227" i="50"/>
  <c r="BG227" i="50"/>
  <c r="BF227" i="50"/>
  <c r="BC227" i="50"/>
  <c r="BB227" i="50"/>
  <c r="BA227" i="50"/>
  <c r="AZ227" i="50"/>
  <c r="AY227" i="50"/>
  <c r="AV227" i="50"/>
  <c r="AU227" i="50"/>
  <c r="AT227" i="50"/>
  <c r="AS227" i="50"/>
  <c r="AR227" i="50"/>
  <c r="AO227" i="50"/>
  <c r="AN227" i="50"/>
  <c r="AM227" i="50"/>
  <c r="AL227" i="50"/>
  <c r="BJ225" i="50"/>
  <c r="BI225" i="50"/>
  <c r="BH225" i="50"/>
  <c r="BG225" i="50"/>
  <c r="BF225" i="50"/>
  <c r="BC225" i="50"/>
  <c r="BB225" i="50"/>
  <c r="BA225" i="50"/>
  <c r="AZ225" i="50"/>
  <c r="AY225" i="50"/>
  <c r="AV225" i="50"/>
  <c r="AU225" i="50"/>
  <c r="AT225" i="50"/>
  <c r="AS225" i="50"/>
  <c r="AR225" i="50"/>
  <c r="AO225" i="50"/>
  <c r="AN225" i="50"/>
  <c r="AM225" i="50"/>
  <c r="AL225" i="50"/>
  <c r="BJ223" i="50"/>
  <c r="BI223" i="50"/>
  <c r="BH223" i="50"/>
  <c r="BG223" i="50"/>
  <c r="BF223" i="50"/>
  <c r="BC223" i="50"/>
  <c r="BB223" i="50"/>
  <c r="BA223" i="50"/>
  <c r="AZ223" i="50"/>
  <c r="AY223" i="50"/>
  <c r="AV223" i="50"/>
  <c r="AU223" i="50"/>
  <c r="AT223" i="50"/>
  <c r="AS223" i="50"/>
  <c r="AR223" i="50"/>
  <c r="AO223" i="50"/>
  <c r="AN223" i="50"/>
  <c r="AM223" i="50"/>
  <c r="AL223" i="50"/>
  <c r="BJ221" i="50"/>
  <c r="BI221" i="50"/>
  <c r="BH221" i="50"/>
  <c r="BG221" i="50"/>
  <c r="BF221" i="50"/>
  <c r="BC221" i="50"/>
  <c r="BB221" i="50"/>
  <c r="BA221" i="50"/>
  <c r="AZ221" i="50"/>
  <c r="AY221" i="50"/>
  <c r="AV221" i="50"/>
  <c r="AU221" i="50"/>
  <c r="AT221" i="50"/>
  <c r="AS221" i="50"/>
  <c r="AR221" i="50"/>
  <c r="AO221" i="50"/>
  <c r="AN221" i="50"/>
  <c r="AM221" i="50"/>
  <c r="AL221" i="50"/>
  <c r="BJ219" i="50"/>
  <c r="BI219" i="50"/>
  <c r="BH219" i="50"/>
  <c r="BG219" i="50"/>
  <c r="BF219" i="50"/>
  <c r="BC219" i="50"/>
  <c r="BB219" i="50"/>
  <c r="BA219" i="50"/>
  <c r="AZ219" i="50"/>
  <c r="AY219" i="50"/>
  <c r="AV219" i="50"/>
  <c r="AU219" i="50"/>
  <c r="AT219" i="50"/>
  <c r="AS219" i="50"/>
  <c r="AR219" i="50"/>
  <c r="AO219" i="50"/>
  <c r="AN219" i="50"/>
  <c r="AM219" i="50"/>
  <c r="AL219" i="50"/>
  <c r="BJ217" i="50"/>
  <c r="BI217" i="50"/>
  <c r="BH217" i="50"/>
  <c r="BG217" i="50"/>
  <c r="BF217" i="50"/>
  <c r="BC217" i="50"/>
  <c r="BB217" i="50"/>
  <c r="BA217" i="50"/>
  <c r="AZ217" i="50"/>
  <c r="AY217" i="50"/>
  <c r="AV217" i="50"/>
  <c r="AU217" i="50"/>
  <c r="AT217" i="50"/>
  <c r="AS217" i="50"/>
  <c r="AR217" i="50"/>
  <c r="AO217" i="50"/>
  <c r="AN217" i="50"/>
  <c r="AM217" i="50"/>
  <c r="AL217" i="50"/>
  <c r="BJ215" i="50"/>
  <c r="BI215" i="50"/>
  <c r="BH215" i="50"/>
  <c r="BG215" i="50"/>
  <c r="BF215" i="50"/>
  <c r="BC215" i="50"/>
  <c r="BB215" i="50"/>
  <c r="BA215" i="50"/>
  <c r="AZ215" i="50"/>
  <c r="AY215" i="50"/>
  <c r="AV215" i="50"/>
  <c r="AU215" i="50"/>
  <c r="AT215" i="50"/>
  <c r="AS215" i="50"/>
  <c r="AR215" i="50"/>
  <c r="AO215" i="50"/>
  <c r="AN215" i="50"/>
  <c r="AM215" i="50"/>
  <c r="AL215" i="50"/>
  <c r="BJ213" i="50"/>
  <c r="BI213" i="50"/>
  <c r="BH213" i="50"/>
  <c r="BG213" i="50"/>
  <c r="BF213" i="50"/>
  <c r="BC213" i="50"/>
  <c r="BB213" i="50"/>
  <c r="BA213" i="50"/>
  <c r="AZ213" i="50"/>
  <c r="AY213" i="50"/>
  <c r="AV213" i="50"/>
  <c r="AU213" i="50"/>
  <c r="AT213" i="50"/>
  <c r="AS213" i="50"/>
  <c r="AR213" i="50"/>
  <c r="AO213" i="50"/>
  <c r="AN213" i="50"/>
  <c r="AM213" i="50"/>
  <c r="AL213" i="50"/>
  <c r="BJ211" i="50"/>
  <c r="BI211" i="50"/>
  <c r="BH211" i="50"/>
  <c r="BG211" i="50"/>
  <c r="BF211" i="50"/>
  <c r="BC211" i="50"/>
  <c r="BB211" i="50"/>
  <c r="BA211" i="50"/>
  <c r="AZ211" i="50"/>
  <c r="AY211" i="50"/>
  <c r="AV211" i="50"/>
  <c r="AU211" i="50"/>
  <c r="AT211" i="50"/>
  <c r="AS211" i="50"/>
  <c r="AR211" i="50"/>
  <c r="AO211" i="50"/>
  <c r="AN211" i="50"/>
  <c r="AM211" i="50"/>
  <c r="AL211" i="50"/>
  <c r="BJ209" i="50"/>
  <c r="BI209" i="50"/>
  <c r="BH209" i="50"/>
  <c r="BG209" i="50"/>
  <c r="BF209" i="50"/>
  <c r="BC209" i="50"/>
  <c r="BB209" i="50"/>
  <c r="BA209" i="50"/>
  <c r="AZ209" i="50"/>
  <c r="AY209" i="50"/>
  <c r="AV209" i="50"/>
  <c r="AU209" i="50"/>
  <c r="AT209" i="50"/>
  <c r="AS209" i="50"/>
  <c r="AR209" i="50"/>
  <c r="AO209" i="50"/>
  <c r="AN209" i="50"/>
  <c r="AM209" i="50"/>
  <c r="AL209" i="50"/>
  <c r="BJ207" i="50"/>
  <c r="BI207" i="50"/>
  <c r="BH207" i="50"/>
  <c r="BG207" i="50"/>
  <c r="BF207" i="50"/>
  <c r="BC207" i="50"/>
  <c r="BB207" i="50"/>
  <c r="BA207" i="50"/>
  <c r="AZ207" i="50"/>
  <c r="AY207" i="50"/>
  <c r="AV207" i="50"/>
  <c r="AU207" i="50"/>
  <c r="AT207" i="50"/>
  <c r="AS207" i="50"/>
  <c r="AR207" i="50"/>
  <c r="AO207" i="50"/>
  <c r="AN207" i="50"/>
  <c r="AM207" i="50"/>
  <c r="AL207" i="50"/>
  <c r="BJ205" i="50"/>
  <c r="BI205" i="50"/>
  <c r="BH205" i="50"/>
  <c r="BG205" i="50"/>
  <c r="BF205" i="50"/>
  <c r="BC205" i="50"/>
  <c r="BB205" i="50"/>
  <c r="BA205" i="50"/>
  <c r="AZ205" i="50"/>
  <c r="AY205" i="50"/>
  <c r="AV205" i="50"/>
  <c r="AU205" i="50"/>
  <c r="AT205" i="50"/>
  <c r="AS205" i="50"/>
  <c r="AR205" i="50"/>
  <c r="AO205" i="50"/>
  <c r="AN205" i="50"/>
  <c r="AM205" i="50"/>
  <c r="AL205" i="50"/>
  <c r="BJ203" i="50"/>
  <c r="BI203" i="50"/>
  <c r="BH203" i="50"/>
  <c r="BG203" i="50"/>
  <c r="BF203" i="50"/>
  <c r="BC203" i="50"/>
  <c r="BB203" i="50"/>
  <c r="BA203" i="50"/>
  <c r="AZ203" i="50"/>
  <c r="AY203" i="50"/>
  <c r="AV203" i="50"/>
  <c r="AU203" i="50"/>
  <c r="AT203" i="50"/>
  <c r="AS203" i="50"/>
  <c r="AR203" i="50"/>
  <c r="AO203" i="50"/>
  <c r="AN203" i="50"/>
  <c r="AM203" i="50"/>
  <c r="AL203" i="50"/>
  <c r="BJ201" i="50"/>
  <c r="BI201" i="50"/>
  <c r="BH201" i="50"/>
  <c r="BG201" i="50"/>
  <c r="BF201" i="50"/>
  <c r="BC201" i="50"/>
  <c r="BB201" i="50"/>
  <c r="BA201" i="50"/>
  <c r="AZ201" i="50"/>
  <c r="AY201" i="50"/>
  <c r="AV201" i="50"/>
  <c r="AU201" i="50"/>
  <c r="AT201" i="50"/>
  <c r="AS201" i="50"/>
  <c r="AR201" i="50"/>
  <c r="AO201" i="50"/>
  <c r="AN201" i="50"/>
  <c r="AM201" i="50"/>
  <c r="AL201" i="50"/>
  <c r="BJ199" i="50"/>
  <c r="BI199" i="50"/>
  <c r="BH199" i="50"/>
  <c r="BG199" i="50"/>
  <c r="BF199" i="50"/>
  <c r="BC199" i="50"/>
  <c r="BB199" i="50"/>
  <c r="BA199" i="50"/>
  <c r="AZ199" i="50"/>
  <c r="AY199" i="50"/>
  <c r="AV199" i="50"/>
  <c r="AU199" i="50"/>
  <c r="AT199" i="50"/>
  <c r="AS199" i="50"/>
  <c r="AR199" i="50"/>
  <c r="AO199" i="50"/>
  <c r="AN199" i="50"/>
  <c r="AM199" i="50"/>
  <c r="AL199" i="50"/>
  <c r="BJ197" i="50"/>
  <c r="BI197" i="50"/>
  <c r="BH197" i="50"/>
  <c r="BG197" i="50"/>
  <c r="BF197" i="50"/>
  <c r="BC197" i="50"/>
  <c r="BB197" i="50"/>
  <c r="BA197" i="50"/>
  <c r="AZ197" i="50"/>
  <c r="AY197" i="50"/>
  <c r="AV197" i="50"/>
  <c r="AU197" i="50"/>
  <c r="AT197" i="50"/>
  <c r="AS197" i="50"/>
  <c r="AR197" i="50"/>
  <c r="AO197" i="50"/>
  <c r="AN197" i="50"/>
  <c r="AM197" i="50"/>
  <c r="AL197" i="50"/>
  <c r="BJ195" i="50"/>
  <c r="BI195" i="50"/>
  <c r="BH195" i="50"/>
  <c r="BG195" i="50"/>
  <c r="BF195" i="50"/>
  <c r="BC195" i="50"/>
  <c r="BB195" i="50"/>
  <c r="BA195" i="50"/>
  <c r="AZ195" i="50"/>
  <c r="AY195" i="50"/>
  <c r="AV195" i="50"/>
  <c r="AU195" i="50"/>
  <c r="AT195" i="50"/>
  <c r="AS195" i="50"/>
  <c r="AR195" i="50"/>
  <c r="AO195" i="50"/>
  <c r="AN195" i="50"/>
  <c r="AM195" i="50"/>
  <c r="AL195" i="50"/>
  <c r="BJ193" i="50"/>
  <c r="BI193" i="50"/>
  <c r="BH193" i="50"/>
  <c r="BG193" i="50"/>
  <c r="BF193" i="50"/>
  <c r="BC193" i="50"/>
  <c r="BB193" i="50"/>
  <c r="BA193" i="50"/>
  <c r="AZ193" i="50"/>
  <c r="AY193" i="50"/>
  <c r="AV193" i="50"/>
  <c r="AU193" i="50"/>
  <c r="AT193" i="50"/>
  <c r="AS193" i="50"/>
  <c r="AR193" i="50"/>
  <c r="AO193" i="50"/>
  <c r="AN193" i="50"/>
  <c r="AM193" i="50"/>
  <c r="AL193" i="50"/>
  <c r="BJ191" i="50"/>
  <c r="BI191" i="50"/>
  <c r="BH191" i="50"/>
  <c r="BG191" i="50"/>
  <c r="BF191" i="50"/>
  <c r="BC191" i="50"/>
  <c r="BB191" i="50"/>
  <c r="BA191" i="50"/>
  <c r="AZ191" i="50"/>
  <c r="AY191" i="50"/>
  <c r="AV191" i="50"/>
  <c r="AU191" i="50"/>
  <c r="AT191" i="50"/>
  <c r="AS191" i="50"/>
  <c r="AR191" i="50"/>
  <c r="AO191" i="50"/>
  <c r="AN191" i="50"/>
  <c r="AM191" i="50"/>
  <c r="AL191" i="50"/>
  <c r="BJ189" i="50"/>
  <c r="BI189" i="50"/>
  <c r="BH189" i="50"/>
  <c r="BG189" i="50"/>
  <c r="BF189" i="50"/>
  <c r="BC189" i="50"/>
  <c r="BB189" i="50"/>
  <c r="BA189" i="50"/>
  <c r="AZ189" i="50"/>
  <c r="AY189" i="50"/>
  <c r="AV189" i="50"/>
  <c r="AU189" i="50"/>
  <c r="AT189" i="50"/>
  <c r="AS189" i="50"/>
  <c r="AR189" i="50"/>
  <c r="AO189" i="50"/>
  <c r="AN189" i="50"/>
  <c r="AM189" i="50"/>
  <c r="AL189" i="50"/>
  <c r="BJ187" i="50"/>
  <c r="BI187" i="50"/>
  <c r="BH187" i="50"/>
  <c r="BG187" i="50"/>
  <c r="BF187" i="50"/>
  <c r="BC187" i="50"/>
  <c r="BB187" i="50"/>
  <c r="BA187" i="50"/>
  <c r="AZ187" i="50"/>
  <c r="AY187" i="50"/>
  <c r="AV187" i="50"/>
  <c r="AU187" i="50"/>
  <c r="AT187" i="50"/>
  <c r="AS187" i="50"/>
  <c r="AR187" i="50"/>
  <c r="AO187" i="50"/>
  <c r="AN187" i="50"/>
  <c r="AM187" i="50"/>
  <c r="AL187" i="50"/>
  <c r="BJ185" i="50"/>
  <c r="BI185" i="50"/>
  <c r="BH185" i="50"/>
  <c r="BG185" i="50"/>
  <c r="BF185" i="50"/>
  <c r="BC185" i="50"/>
  <c r="BB185" i="50"/>
  <c r="BA185" i="50"/>
  <c r="AZ185" i="50"/>
  <c r="AY185" i="50"/>
  <c r="AV185" i="50"/>
  <c r="AU185" i="50"/>
  <c r="AT185" i="50"/>
  <c r="AS185" i="50"/>
  <c r="AR185" i="50"/>
  <c r="AO185" i="50"/>
  <c r="AN185" i="50"/>
  <c r="AM185" i="50"/>
  <c r="AL185" i="50"/>
  <c r="BJ183" i="50"/>
  <c r="BI183" i="50"/>
  <c r="BH183" i="50"/>
  <c r="BG183" i="50"/>
  <c r="BF183" i="50"/>
  <c r="BC183" i="50"/>
  <c r="BB183" i="50"/>
  <c r="BA183" i="50"/>
  <c r="AZ183" i="50"/>
  <c r="AY183" i="50"/>
  <c r="AV183" i="50"/>
  <c r="AU183" i="50"/>
  <c r="AT183" i="50"/>
  <c r="AS183" i="50"/>
  <c r="AR183" i="50"/>
  <c r="AO183" i="50"/>
  <c r="AN183" i="50"/>
  <c r="AM183" i="50"/>
  <c r="AL183" i="50"/>
  <c r="BJ181" i="50"/>
  <c r="BI181" i="50"/>
  <c r="BH181" i="50"/>
  <c r="BG181" i="50"/>
  <c r="BF181" i="50"/>
  <c r="BC181" i="50"/>
  <c r="BB181" i="50"/>
  <c r="BA181" i="50"/>
  <c r="AZ181" i="50"/>
  <c r="AY181" i="50"/>
  <c r="AV181" i="50"/>
  <c r="AU181" i="50"/>
  <c r="AT181" i="50"/>
  <c r="AS181" i="50"/>
  <c r="AR181" i="50"/>
  <c r="AO181" i="50"/>
  <c r="AN181" i="50"/>
  <c r="AM181" i="50"/>
  <c r="AL181" i="50"/>
  <c r="BJ179" i="50"/>
  <c r="BI179" i="50"/>
  <c r="BH179" i="50"/>
  <c r="BG179" i="50"/>
  <c r="BF179" i="50"/>
  <c r="BC179" i="50"/>
  <c r="BB179" i="50"/>
  <c r="BA179" i="50"/>
  <c r="AZ179" i="50"/>
  <c r="AY179" i="50"/>
  <c r="AV179" i="50"/>
  <c r="AU179" i="50"/>
  <c r="AT179" i="50"/>
  <c r="AS179" i="50"/>
  <c r="AR179" i="50"/>
  <c r="AO179" i="50"/>
  <c r="AN179" i="50"/>
  <c r="AM179" i="50"/>
  <c r="AL179" i="50"/>
  <c r="BJ177" i="50"/>
  <c r="BI177" i="50"/>
  <c r="BH177" i="50"/>
  <c r="BG177" i="50"/>
  <c r="BF177" i="50"/>
  <c r="BC177" i="50"/>
  <c r="BB177" i="50"/>
  <c r="BA177" i="50"/>
  <c r="AZ177" i="50"/>
  <c r="AY177" i="50"/>
  <c r="AV177" i="50"/>
  <c r="AU177" i="50"/>
  <c r="AT177" i="50"/>
  <c r="AS177" i="50"/>
  <c r="AR177" i="50"/>
  <c r="AO177" i="50"/>
  <c r="AN177" i="50"/>
  <c r="AM177" i="50"/>
  <c r="AL177" i="50"/>
  <c r="BJ175" i="50"/>
  <c r="BI175" i="50"/>
  <c r="BH175" i="50"/>
  <c r="BG175" i="50"/>
  <c r="BF175" i="50"/>
  <c r="BC175" i="50"/>
  <c r="BB175" i="50"/>
  <c r="BA175" i="50"/>
  <c r="AZ175" i="50"/>
  <c r="AY175" i="50"/>
  <c r="AV175" i="50"/>
  <c r="AU175" i="50"/>
  <c r="AT175" i="50"/>
  <c r="AS175" i="50"/>
  <c r="AR175" i="50"/>
  <c r="AO175" i="50"/>
  <c r="AN175" i="50"/>
  <c r="AM175" i="50"/>
  <c r="AL175" i="50"/>
  <c r="BJ173" i="50"/>
  <c r="BI173" i="50"/>
  <c r="BH173" i="50"/>
  <c r="BG173" i="50"/>
  <c r="BF173" i="50"/>
  <c r="BC173" i="50"/>
  <c r="BB173" i="50"/>
  <c r="BA173" i="50"/>
  <c r="AZ173" i="50"/>
  <c r="AY173" i="50"/>
  <c r="AV173" i="50"/>
  <c r="AU173" i="50"/>
  <c r="AT173" i="50"/>
  <c r="AS173" i="50"/>
  <c r="AR173" i="50"/>
  <c r="AO173" i="50"/>
  <c r="AN173" i="50"/>
  <c r="AM173" i="50"/>
  <c r="AL173" i="50"/>
  <c r="BJ171" i="50"/>
  <c r="BI171" i="50"/>
  <c r="BH171" i="50"/>
  <c r="BG171" i="50"/>
  <c r="BF171" i="50"/>
  <c r="BC171" i="50"/>
  <c r="BB171" i="50"/>
  <c r="BA171" i="50"/>
  <c r="AZ171" i="50"/>
  <c r="AY171" i="50"/>
  <c r="AV171" i="50"/>
  <c r="AU171" i="50"/>
  <c r="AT171" i="50"/>
  <c r="AS171" i="50"/>
  <c r="AR171" i="50"/>
  <c r="AO171" i="50"/>
  <c r="AN171" i="50"/>
  <c r="AM171" i="50"/>
  <c r="AL171" i="50"/>
  <c r="BJ169" i="50"/>
  <c r="BI169" i="50"/>
  <c r="BH169" i="50"/>
  <c r="BG169" i="50"/>
  <c r="BF169" i="50"/>
  <c r="BC169" i="50"/>
  <c r="BB169" i="50"/>
  <c r="BA169" i="50"/>
  <c r="AZ169" i="50"/>
  <c r="AY169" i="50"/>
  <c r="AV169" i="50"/>
  <c r="AU169" i="50"/>
  <c r="AT169" i="50"/>
  <c r="AS169" i="50"/>
  <c r="AR169" i="50"/>
  <c r="AO169" i="50"/>
  <c r="AN169" i="50"/>
  <c r="AM169" i="50"/>
  <c r="AL169" i="50"/>
  <c r="BJ167" i="50"/>
  <c r="BI167" i="50"/>
  <c r="BH167" i="50"/>
  <c r="BG167" i="50"/>
  <c r="BF167" i="50"/>
  <c r="BC167" i="50"/>
  <c r="BB167" i="50"/>
  <c r="BA167" i="50"/>
  <c r="AZ167" i="50"/>
  <c r="AY167" i="50"/>
  <c r="AV167" i="50"/>
  <c r="AU167" i="50"/>
  <c r="AT167" i="50"/>
  <c r="AS167" i="50"/>
  <c r="AR167" i="50"/>
  <c r="AO167" i="50"/>
  <c r="AN167" i="50"/>
  <c r="AM167" i="50"/>
  <c r="AL167" i="50"/>
  <c r="BJ165" i="50"/>
  <c r="BI165" i="50"/>
  <c r="BH165" i="50"/>
  <c r="BG165" i="50"/>
  <c r="BF165" i="50"/>
  <c r="BC165" i="50"/>
  <c r="BB165" i="50"/>
  <c r="BA165" i="50"/>
  <c r="AZ165" i="50"/>
  <c r="AY165" i="50"/>
  <c r="AV165" i="50"/>
  <c r="AU165" i="50"/>
  <c r="AT165" i="50"/>
  <c r="AS165" i="50"/>
  <c r="AR165" i="50"/>
  <c r="AO165" i="50"/>
  <c r="AN165" i="50"/>
  <c r="AM165" i="50"/>
  <c r="AL165" i="50"/>
  <c r="BJ163" i="50"/>
  <c r="BI163" i="50"/>
  <c r="BH163" i="50"/>
  <c r="BG163" i="50"/>
  <c r="BF163" i="50"/>
  <c r="BC163" i="50"/>
  <c r="BB163" i="50"/>
  <c r="BA163" i="50"/>
  <c r="AZ163" i="50"/>
  <c r="AY163" i="50"/>
  <c r="AV163" i="50"/>
  <c r="AU163" i="50"/>
  <c r="AT163" i="50"/>
  <c r="AS163" i="50"/>
  <c r="AR163" i="50"/>
  <c r="AO163" i="50"/>
  <c r="AN163" i="50"/>
  <c r="AM163" i="50"/>
  <c r="AL163" i="50"/>
  <c r="BJ161" i="50"/>
  <c r="BI161" i="50"/>
  <c r="BH161" i="50"/>
  <c r="BG161" i="50"/>
  <c r="BF161" i="50"/>
  <c r="BC161" i="50"/>
  <c r="BB161" i="50"/>
  <c r="BA161" i="50"/>
  <c r="AZ161" i="50"/>
  <c r="AY161" i="50"/>
  <c r="AV161" i="50"/>
  <c r="AU161" i="50"/>
  <c r="AT161" i="50"/>
  <c r="AS161" i="50"/>
  <c r="AR161" i="50"/>
  <c r="AO161" i="50"/>
  <c r="AN161" i="50"/>
  <c r="AM161" i="50"/>
  <c r="AL161" i="50"/>
  <c r="BJ159" i="50"/>
  <c r="BI159" i="50"/>
  <c r="BH159" i="50"/>
  <c r="BG159" i="50"/>
  <c r="BF159" i="50"/>
  <c r="BC159" i="50"/>
  <c r="BB159" i="50"/>
  <c r="BA159" i="50"/>
  <c r="AZ159" i="50"/>
  <c r="AY159" i="50"/>
  <c r="AV159" i="50"/>
  <c r="AU159" i="50"/>
  <c r="AT159" i="50"/>
  <c r="AS159" i="50"/>
  <c r="AR159" i="50"/>
  <c r="AO159" i="50"/>
  <c r="AN159" i="50"/>
  <c r="AM159" i="50"/>
  <c r="AL159" i="50"/>
  <c r="BJ157" i="50"/>
  <c r="BI157" i="50"/>
  <c r="BH157" i="50"/>
  <c r="BG157" i="50"/>
  <c r="BF157" i="50"/>
  <c r="BC157" i="50"/>
  <c r="BB157" i="50"/>
  <c r="BA157" i="50"/>
  <c r="AZ157" i="50"/>
  <c r="AY157" i="50"/>
  <c r="AV157" i="50"/>
  <c r="AU157" i="50"/>
  <c r="AT157" i="50"/>
  <c r="AS157" i="50"/>
  <c r="AR157" i="50"/>
  <c r="AO157" i="50"/>
  <c r="AN157" i="50"/>
  <c r="AM157" i="50"/>
  <c r="AL157" i="50"/>
  <c r="BJ155" i="50"/>
  <c r="BI155" i="50"/>
  <c r="BH155" i="50"/>
  <c r="BG155" i="50"/>
  <c r="BF155" i="50"/>
  <c r="BC155" i="50"/>
  <c r="BB155" i="50"/>
  <c r="BA155" i="50"/>
  <c r="AZ155" i="50"/>
  <c r="AY155" i="50"/>
  <c r="AV155" i="50"/>
  <c r="AU155" i="50"/>
  <c r="AT155" i="50"/>
  <c r="AS155" i="50"/>
  <c r="AR155" i="50"/>
  <c r="AO155" i="50"/>
  <c r="AN155" i="50"/>
  <c r="AM155" i="50"/>
  <c r="AL155" i="50"/>
  <c r="BJ153" i="50"/>
  <c r="BI153" i="50"/>
  <c r="BH153" i="50"/>
  <c r="BG153" i="50"/>
  <c r="BF153" i="50"/>
  <c r="BC153" i="50"/>
  <c r="BB153" i="50"/>
  <c r="BA153" i="50"/>
  <c r="AZ153" i="50"/>
  <c r="AY153" i="50"/>
  <c r="AV153" i="50"/>
  <c r="AU153" i="50"/>
  <c r="AT153" i="50"/>
  <c r="AS153" i="50"/>
  <c r="AR153" i="50"/>
  <c r="AO153" i="50"/>
  <c r="AN153" i="50"/>
  <c r="AM153" i="50"/>
  <c r="AL153" i="50"/>
  <c r="BJ151" i="50"/>
  <c r="BI151" i="50"/>
  <c r="BH151" i="50"/>
  <c r="BG151" i="50"/>
  <c r="BF151" i="50"/>
  <c r="BC151" i="50"/>
  <c r="BB151" i="50"/>
  <c r="BA151" i="50"/>
  <c r="AZ151" i="50"/>
  <c r="AY151" i="50"/>
  <c r="AV151" i="50"/>
  <c r="AU151" i="50"/>
  <c r="AT151" i="50"/>
  <c r="AS151" i="50"/>
  <c r="AR151" i="50"/>
  <c r="AO151" i="50"/>
  <c r="AN151" i="50"/>
  <c r="AM151" i="50"/>
  <c r="AL151" i="50"/>
  <c r="BJ149" i="50"/>
  <c r="BI149" i="50"/>
  <c r="BH149" i="50"/>
  <c r="BG149" i="50"/>
  <c r="BF149" i="50"/>
  <c r="BC149" i="50"/>
  <c r="BB149" i="50"/>
  <c r="BA149" i="50"/>
  <c r="AZ149" i="50"/>
  <c r="AY149" i="50"/>
  <c r="AV149" i="50"/>
  <c r="AU149" i="50"/>
  <c r="AT149" i="50"/>
  <c r="AS149" i="50"/>
  <c r="AR149" i="50"/>
  <c r="AO149" i="50"/>
  <c r="AN149" i="50"/>
  <c r="AM149" i="50"/>
  <c r="AL149" i="50"/>
  <c r="BJ147" i="50"/>
  <c r="BI147" i="50"/>
  <c r="BH147" i="50"/>
  <c r="BG147" i="50"/>
  <c r="BF147" i="50"/>
  <c r="BC147" i="50"/>
  <c r="BB147" i="50"/>
  <c r="BA147" i="50"/>
  <c r="AZ147" i="50"/>
  <c r="AY147" i="50"/>
  <c r="AV147" i="50"/>
  <c r="AU147" i="50"/>
  <c r="AT147" i="50"/>
  <c r="AS147" i="50"/>
  <c r="AR147" i="50"/>
  <c r="AO147" i="50"/>
  <c r="AN147" i="50"/>
  <c r="AM147" i="50"/>
  <c r="AL147" i="50"/>
  <c r="BJ145" i="50"/>
  <c r="BI145" i="50"/>
  <c r="BH145" i="50"/>
  <c r="BG145" i="50"/>
  <c r="BF145" i="50"/>
  <c r="BC145" i="50"/>
  <c r="BB145" i="50"/>
  <c r="BA145" i="50"/>
  <c r="AZ145" i="50"/>
  <c r="AY145" i="50"/>
  <c r="AV145" i="50"/>
  <c r="AU145" i="50"/>
  <c r="AT145" i="50"/>
  <c r="AS145" i="50"/>
  <c r="AR145" i="50"/>
  <c r="AO145" i="50"/>
  <c r="AN145" i="50"/>
  <c r="AM145" i="50"/>
  <c r="AL145" i="50"/>
  <c r="BJ143" i="50"/>
  <c r="BI143" i="50"/>
  <c r="BH143" i="50"/>
  <c r="BG143" i="50"/>
  <c r="BF143" i="50"/>
  <c r="BC143" i="50"/>
  <c r="BB143" i="50"/>
  <c r="BA143" i="50"/>
  <c r="AZ143" i="50"/>
  <c r="AY143" i="50"/>
  <c r="AV143" i="50"/>
  <c r="AU143" i="50"/>
  <c r="AT143" i="50"/>
  <c r="AS143" i="50"/>
  <c r="AR143" i="50"/>
  <c r="AO143" i="50"/>
  <c r="AN143" i="50"/>
  <c r="AM143" i="50"/>
  <c r="AL143" i="50"/>
  <c r="BJ141" i="50"/>
  <c r="BI141" i="50"/>
  <c r="BH141" i="50"/>
  <c r="BG141" i="50"/>
  <c r="BF141" i="50"/>
  <c r="BC141" i="50"/>
  <c r="BB141" i="50"/>
  <c r="BA141" i="50"/>
  <c r="AZ141" i="50"/>
  <c r="AY141" i="50"/>
  <c r="AV141" i="50"/>
  <c r="AU141" i="50"/>
  <c r="AT141" i="50"/>
  <c r="AS141" i="50"/>
  <c r="AR141" i="50"/>
  <c r="AO141" i="50"/>
  <c r="AN141" i="50"/>
  <c r="AM141" i="50"/>
  <c r="AL141" i="50"/>
  <c r="BJ139" i="50"/>
  <c r="BI139" i="50"/>
  <c r="BH139" i="50"/>
  <c r="BG139" i="50"/>
  <c r="BF139" i="50"/>
  <c r="BC139" i="50"/>
  <c r="BB139" i="50"/>
  <c r="BA139" i="50"/>
  <c r="AZ139" i="50"/>
  <c r="AY139" i="50"/>
  <c r="AV139" i="50"/>
  <c r="AU139" i="50"/>
  <c r="AT139" i="50"/>
  <c r="AS139" i="50"/>
  <c r="AR139" i="50"/>
  <c r="AO139" i="50"/>
  <c r="AN139" i="50"/>
  <c r="AM139" i="50"/>
  <c r="AL139" i="50"/>
  <c r="BJ137" i="50"/>
  <c r="BI137" i="50"/>
  <c r="BH137" i="50"/>
  <c r="BG137" i="50"/>
  <c r="BF137" i="50"/>
  <c r="BC137" i="50"/>
  <c r="BB137" i="50"/>
  <c r="BA137" i="50"/>
  <c r="AZ137" i="50"/>
  <c r="AY137" i="50"/>
  <c r="AV137" i="50"/>
  <c r="AU137" i="50"/>
  <c r="AT137" i="50"/>
  <c r="AS137" i="50"/>
  <c r="AR137" i="50"/>
  <c r="AO137" i="50"/>
  <c r="AN137" i="50"/>
  <c r="AM137" i="50"/>
  <c r="AL137" i="50"/>
  <c r="BJ135" i="50"/>
  <c r="BI135" i="50"/>
  <c r="BH135" i="50"/>
  <c r="BG135" i="50"/>
  <c r="BF135" i="50"/>
  <c r="BB135" i="50"/>
  <c r="BA135" i="50"/>
  <c r="AZ135" i="50"/>
  <c r="AY135" i="50"/>
  <c r="AV135" i="50"/>
  <c r="AU135" i="50"/>
  <c r="AT135" i="50"/>
  <c r="AS135" i="50"/>
  <c r="AR135" i="50"/>
  <c r="AO135" i="50"/>
  <c r="AN135" i="50"/>
  <c r="AM135" i="50"/>
  <c r="AL135" i="50"/>
  <c r="BJ133" i="50"/>
  <c r="BI133" i="50"/>
  <c r="BH133" i="50"/>
  <c r="BG133" i="50"/>
  <c r="BF133" i="50"/>
  <c r="BB133" i="50"/>
  <c r="BA133" i="50"/>
  <c r="AZ133" i="50"/>
  <c r="AY133" i="50"/>
  <c r="AV133" i="50"/>
  <c r="AU133" i="50"/>
  <c r="AT133" i="50"/>
  <c r="AS133" i="50"/>
  <c r="AR133" i="50"/>
  <c r="AO133" i="50"/>
  <c r="AN133" i="50"/>
  <c r="AM133" i="50"/>
  <c r="AL133" i="50"/>
  <c r="BJ131" i="50"/>
  <c r="BI131" i="50"/>
  <c r="BH131" i="50"/>
  <c r="BG131" i="50"/>
  <c r="BF131" i="50"/>
  <c r="BC131" i="50"/>
  <c r="BB131" i="50"/>
  <c r="BA131" i="50"/>
  <c r="AZ131" i="50"/>
  <c r="AY131" i="50"/>
  <c r="AV131" i="50"/>
  <c r="AU131" i="50"/>
  <c r="AT131" i="50"/>
  <c r="AS131" i="50"/>
  <c r="AR131" i="50"/>
  <c r="AO131" i="50"/>
  <c r="AN131" i="50"/>
  <c r="AM131" i="50"/>
  <c r="AL131" i="50"/>
  <c r="BJ129" i="50"/>
  <c r="BI129" i="50"/>
  <c r="BH129" i="50"/>
  <c r="BG129" i="50"/>
  <c r="BF129" i="50"/>
  <c r="BC129" i="50"/>
  <c r="BB129" i="50"/>
  <c r="BA129" i="50"/>
  <c r="AZ129" i="50"/>
  <c r="AY129" i="50"/>
  <c r="AV129" i="50"/>
  <c r="AU129" i="50"/>
  <c r="AT129" i="50"/>
  <c r="AS129" i="50"/>
  <c r="AR129" i="50"/>
  <c r="AO129" i="50"/>
  <c r="AN129" i="50"/>
  <c r="AM129" i="50"/>
  <c r="AL129" i="50"/>
  <c r="BJ127" i="50"/>
  <c r="BI127" i="50"/>
  <c r="BH127" i="50"/>
  <c r="BG127" i="50"/>
  <c r="BF127" i="50"/>
  <c r="BC127" i="50"/>
  <c r="BB127" i="50"/>
  <c r="BA127" i="50"/>
  <c r="AZ127" i="50"/>
  <c r="AY127" i="50"/>
  <c r="AV127" i="50"/>
  <c r="AU127" i="50"/>
  <c r="AT127" i="50"/>
  <c r="AS127" i="50"/>
  <c r="AR127" i="50"/>
  <c r="AO127" i="50"/>
  <c r="AN127" i="50"/>
  <c r="AM127" i="50"/>
  <c r="AL127" i="50"/>
  <c r="BJ125" i="50"/>
  <c r="BI125" i="50"/>
  <c r="BH125" i="50"/>
  <c r="BG125" i="50"/>
  <c r="BF125" i="50"/>
  <c r="BC125" i="50"/>
  <c r="BB125" i="50"/>
  <c r="BA125" i="50"/>
  <c r="AZ125" i="50"/>
  <c r="AY125" i="50"/>
  <c r="AV125" i="50"/>
  <c r="AU125" i="50"/>
  <c r="AT125" i="50"/>
  <c r="AS125" i="50"/>
  <c r="AR125" i="50"/>
  <c r="AO125" i="50"/>
  <c r="AN125" i="50"/>
  <c r="AM125" i="50"/>
  <c r="AL125" i="50"/>
  <c r="BJ123" i="50"/>
  <c r="BI123" i="50"/>
  <c r="BH123" i="50"/>
  <c r="BG123" i="50"/>
  <c r="BF123" i="50"/>
  <c r="BC123" i="50"/>
  <c r="BB123" i="50"/>
  <c r="BA123" i="50"/>
  <c r="AZ123" i="50"/>
  <c r="AY123" i="50"/>
  <c r="AV123" i="50"/>
  <c r="AU123" i="50"/>
  <c r="AT123" i="50"/>
  <c r="AS123" i="50"/>
  <c r="AR123" i="50"/>
  <c r="AO123" i="50"/>
  <c r="AN123" i="50"/>
  <c r="AM123" i="50"/>
  <c r="AL123" i="50"/>
  <c r="BJ121" i="50"/>
  <c r="BI121" i="50"/>
  <c r="BH121" i="50"/>
  <c r="BG121" i="50"/>
  <c r="BF121" i="50"/>
  <c r="BC121" i="50"/>
  <c r="BB121" i="50"/>
  <c r="BA121" i="50"/>
  <c r="AZ121" i="50"/>
  <c r="AY121" i="50"/>
  <c r="AV121" i="50"/>
  <c r="AU121" i="50"/>
  <c r="AT121" i="50"/>
  <c r="AS121" i="50"/>
  <c r="AR121" i="50"/>
  <c r="AO121" i="50"/>
  <c r="AN121" i="50"/>
  <c r="AM121" i="50"/>
  <c r="AL121" i="50"/>
  <c r="BJ119" i="50"/>
  <c r="BI119" i="50"/>
  <c r="BH119" i="50"/>
  <c r="BG119" i="50"/>
  <c r="BF119" i="50"/>
  <c r="BB119" i="50"/>
  <c r="BA119" i="50"/>
  <c r="AZ119" i="50"/>
  <c r="AY119" i="50"/>
  <c r="AV119" i="50"/>
  <c r="AU119" i="50"/>
  <c r="AT119" i="50"/>
  <c r="AS119" i="50"/>
  <c r="AR119" i="50"/>
  <c r="AO119" i="50"/>
  <c r="AN119" i="50"/>
  <c r="AM119" i="50"/>
  <c r="AL119" i="50"/>
  <c r="BJ117" i="50"/>
  <c r="BI117" i="50"/>
  <c r="BH117" i="50"/>
  <c r="BG117" i="50"/>
  <c r="BF117" i="50"/>
  <c r="BB117" i="50"/>
  <c r="BA117" i="50"/>
  <c r="AZ117" i="50"/>
  <c r="AY117" i="50"/>
  <c r="AV117" i="50"/>
  <c r="AU117" i="50"/>
  <c r="AT117" i="50"/>
  <c r="AS117" i="50"/>
  <c r="AR117" i="50"/>
  <c r="AO117" i="50"/>
  <c r="AN117" i="50"/>
  <c r="AM117" i="50"/>
  <c r="AL117" i="50"/>
  <c r="BJ115" i="50"/>
  <c r="BI115" i="50"/>
  <c r="BH115" i="50"/>
  <c r="BG115" i="50"/>
  <c r="BF115" i="50"/>
  <c r="BC115" i="50"/>
  <c r="BB115" i="50"/>
  <c r="BA115" i="50"/>
  <c r="AZ115" i="50"/>
  <c r="AY115" i="50"/>
  <c r="AV115" i="50"/>
  <c r="AU115" i="50"/>
  <c r="AT115" i="50"/>
  <c r="AS115" i="50"/>
  <c r="AR115" i="50"/>
  <c r="AO115" i="50"/>
  <c r="AN115" i="50"/>
  <c r="AM115" i="50"/>
  <c r="AL115" i="50"/>
  <c r="BJ113" i="50"/>
  <c r="BI113" i="50"/>
  <c r="BH113" i="50"/>
  <c r="BG113" i="50"/>
  <c r="BF113" i="50"/>
  <c r="BC113" i="50"/>
  <c r="BB113" i="50"/>
  <c r="BA113" i="50"/>
  <c r="AZ113" i="50"/>
  <c r="AY113" i="50"/>
  <c r="AV113" i="50"/>
  <c r="AU113" i="50"/>
  <c r="AT113" i="50"/>
  <c r="AS113" i="50"/>
  <c r="AR113" i="50"/>
  <c r="AO113" i="50"/>
  <c r="AN113" i="50"/>
  <c r="AM113" i="50"/>
  <c r="AL113" i="50"/>
  <c r="BJ111" i="50"/>
  <c r="BI111" i="50"/>
  <c r="BH111" i="50"/>
  <c r="BG111" i="50"/>
  <c r="BF111" i="50"/>
  <c r="BC111" i="50"/>
  <c r="BB111" i="50"/>
  <c r="BA111" i="50"/>
  <c r="AZ111" i="50"/>
  <c r="AY111" i="50"/>
  <c r="AV111" i="50"/>
  <c r="AU111" i="50"/>
  <c r="AT111" i="50"/>
  <c r="AS111" i="50"/>
  <c r="AR111" i="50"/>
  <c r="AO111" i="50"/>
  <c r="AN111" i="50"/>
  <c r="AM111" i="50"/>
  <c r="AL111" i="50"/>
  <c r="BJ109" i="50"/>
  <c r="BI109" i="50"/>
  <c r="BH109" i="50"/>
  <c r="BG109" i="50"/>
  <c r="BF109" i="50"/>
  <c r="BC109" i="50"/>
  <c r="BB109" i="50"/>
  <c r="BA109" i="50"/>
  <c r="AZ109" i="50"/>
  <c r="AY109" i="50"/>
  <c r="AV109" i="50"/>
  <c r="AU109" i="50"/>
  <c r="AT109" i="50"/>
  <c r="AS109" i="50"/>
  <c r="AR109" i="50"/>
  <c r="AO109" i="50"/>
  <c r="AN109" i="50"/>
  <c r="AM109" i="50"/>
  <c r="AL109" i="50"/>
  <c r="BJ107" i="50"/>
  <c r="BI107" i="50"/>
  <c r="BH107" i="50"/>
  <c r="BG107" i="50"/>
  <c r="BF107" i="50"/>
  <c r="BC107" i="50"/>
  <c r="BB107" i="50"/>
  <c r="BA107" i="50"/>
  <c r="AZ107" i="50"/>
  <c r="AY107" i="50"/>
  <c r="AV107" i="50"/>
  <c r="AU107" i="50"/>
  <c r="AT107" i="50"/>
  <c r="AS107" i="50"/>
  <c r="AR107" i="50"/>
  <c r="AO107" i="50"/>
  <c r="AN107" i="50"/>
  <c r="AM107" i="50"/>
  <c r="AL107" i="50"/>
  <c r="BJ105" i="50"/>
  <c r="BI105" i="50"/>
  <c r="BH105" i="50"/>
  <c r="BG105" i="50"/>
  <c r="BF105" i="50"/>
  <c r="BC105" i="50"/>
  <c r="BB105" i="50"/>
  <c r="BA105" i="50"/>
  <c r="AZ105" i="50"/>
  <c r="AY105" i="50"/>
  <c r="AV105" i="50"/>
  <c r="AU105" i="50"/>
  <c r="AT105" i="50"/>
  <c r="AS105" i="50"/>
  <c r="AR105" i="50"/>
  <c r="AO105" i="50"/>
  <c r="AN105" i="50"/>
  <c r="AM105" i="50"/>
  <c r="AL105" i="50"/>
  <c r="BJ103" i="50"/>
  <c r="BI103" i="50"/>
  <c r="BH103" i="50"/>
  <c r="BG103" i="50"/>
  <c r="BF103" i="50"/>
  <c r="BB103" i="50"/>
  <c r="BA103" i="50"/>
  <c r="AZ103" i="50"/>
  <c r="AY103" i="50"/>
  <c r="AV103" i="50"/>
  <c r="AU103" i="50"/>
  <c r="AT103" i="50"/>
  <c r="AS103" i="50"/>
  <c r="AR103" i="50"/>
  <c r="AO103" i="50"/>
  <c r="AN103" i="50"/>
  <c r="AM103" i="50"/>
  <c r="AL103" i="50"/>
  <c r="BJ101" i="50"/>
  <c r="BI101" i="50"/>
  <c r="BH101" i="50"/>
  <c r="BG101" i="50"/>
  <c r="BF101" i="50"/>
  <c r="BB101" i="50"/>
  <c r="BA101" i="50"/>
  <c r="AZ101" i="50"/>
  <c r="AY101" i="50"/>
  <c r="AV101" i="50"/>
  <c r="AU101" i="50"/>
  <c r="AT101" i="50"/>
  <c r="AS101" i="50"/>
  <c r="AR101" i="50"/>
  <c r="AO101" i="50"/>
  <c r="AN101" i="50"/>
  <c r="AM101" i="50"/>
  <c r="AL101" i="50"/>
  <c r="BJ99" i="50"/>
  <c r="BI99" i="50"/>
  <c r="BH99" i="50"/>
  <c r="BG99" i="50"/>
  <c r="BF99" i="50"/>
  <c r="BC99" i="50"/>
  <c r="BB99" i="50"/>
  <c r="BA99" i="50"/>
  <c r="AZ99" i="50"/>
  <c r="AY99" i="50"/>
  <c r="AV99" i="50"/>
  <c r="AU99" i="50"/>
  <c r="AT99" i="50"/>
  <c r="AS99" i="50"/>
  <c r="AR99" i="50"/>
  <c r="AO99" i="50"/>
  <c r="AN99" i="50"/>
  <c r="AM99" i="50"/>
  <c r="AL99" i="50"/>
  <c r="BJ97" i="50"/>
  <c r="BI97" i="50"/>
  <c r="BH97" i="50"/>
  <c r="BG97" i="50"/>
  <c r="BF97" i="50"/>
  <c r="BC97" i="50"/>
  <c r="BB97" i="50"/>
  <c r="BA97" i="50"/>
  <c r="AZ97" i="50"/>
  <c r="AY97" i="50"/>
  <c r="AV97" i="50"/>
  <c r="AU97" i="50"/>
  <c r="AT97" i="50"/>
  <c r="AS97" i="50"/>
  <c r="AR97" i="50"/>
  <c r="AO97" i="50"/>
  <c r="AN97" i="50"/>
  <c r="AM97" i="50"/>
  <c r="AL97" i="50"/>
  <c r="BJ95" i="50"/>
  <c r="BI95" i="50"/>
  <c r="BH95" i="50"/>
  <c r="BG95" i="50"/>
  <c r="BF95" i="50"/>
  <c r="BC95" i="50"/>
  <c r="BB95" i="50"/>
  <c r="BA95" i="50"/>
  <c r="AZ95" i="50"/>
  <c r="AY95" i="50"/>
  <c r="AV95" i="50"/>
  <c r="AU95" i="50"/>
  <c r="AT95" i="50"/>
  <c r="AS95" i="50"/>
  <c r="AR95" i="50"/>
  <c r="AO95" i="50"/>
  <c r="AN95" i="50"/>
  <c r="AM95" i="50"/>
  <c r="AL95" i="50"/>
  <c r="BJ93" i="50"/>
  <c r="BI93" i="50"/>
  <c r="BH93" i="50"/>
  <c r="BG93" i="50"/>
  <c r="BF93" i="50"/>
  <c r="BC93" i="50"/>
  <c r="BB93" i="50"/>
  <c r="BA93" i="50"/>
  <c r="AZ93" i="50"/>
  <c r="AY93" i="50"/>
  <c r="AV93" i="50"/>
  <c r="AU93" i="50"/>
  <c r="AT93" i="50"/>
  <c r="AS93" i="50"/>
  <c r="AR93" i="50"/>
  <c r="AO93" i="50"/>
  <c r="AN93" i="50"/>
  <c r="AM93" i="50"/>
  <c r="AL93" i="50"/>
  <c r="BJ91" i="50"/>
  <c r="BI91" i="50"/>
  <c r="BH91" i="50"/>
  <c r="BG91" i="50"/>
  <c r="BF91" i="50"/>
  <c r="BC91" i="50"/>
  <c r="BB91" i="50"/>
  <c r="BA91" i="50"/>
  <c r="AZ91" i="50"/>
  <c r="AY91" i="50"/>
  <c r="AV91" i="50"/>
  <c r="AU91" i="50"/>
  <c r="AT91" i="50"/>
  <c r="AS91" i="50"/>
  <c r="AR91" i="50"/>
  <c r="AO91" i="50"/>
  <c r="AN91" i="50"/>
  <c r="AM91" i="50"/>
  <c r="AL91" i="50"/>
  <c r="BJ89" i="50"/>
  <c r="BI89" i="50"/>
  <c r="BH89" i="50"/>
  <c r="BG89" i="50"/>
  <c r="BF89" i="50"/>
  <c r="BC89" i="50"/>
  <c r="BB89" i="50"/>
  <c r="BA89" i="50"/>
  <c r="AZ89" i="50"/>
  <c r="AY89" i="50"/>
  <c r="AV89" i="50"/>
  <c r="AU89" i="50"/>
  <c r="AT89" i="50"/>
  <c r="AS89" i="50"/>
  <c r="AR89" i="50"/>
  <c r="AO89" i="50"/>
  <c r="AN89" i="50"/>
  <c r="AM89" i="50"/>
  <c r="AL89" i="50"/>
  <c r="BJ87" i="50"/>
  <c r="BI87" i="50"/>
  <c r="BH87" i="50"/>
  <c r="BG87" i="50"/>
  <c r="BF87" i="50"/>
  <c r="BB87" i="50"/>
  <c r="BA87" i="50"/>
  <c r="AZ87" i="50"/>
  <c r="AY87" i="50"/>
  <c r="AV87" i="50"/>
  <c r="AU87" i="50"/>
  <c r="AT87" i="50"/>
  <c r="AS87" i="50"/>
  <c r="AR87" i="50"/>
  <c r="AO87" i="50"/>
  <c r="AN87" i="50"/>
  <c r="AM87" i="50"/>
  <c r="AL87" i="50"/>
  <c r="BJ85" i="50"/>
  <c r="BI85" i="50"/>
  <c r="BH85" i="50"/>
  <c r="BG85" i="50"/>
  <c r="BF85" i="50"/>
  <c r="BB85" i="50"/>
  <c r="BA85" i="50"/>
  <c r="AZ85" i="50"/>
  <c r="AY85" i="50"/>
  <c r="AV85" i="50"/>
  <c r="AU85" i="50"/>
  <c r="AT85" i="50"/>
  <c r="AS85" i="50"/>
  <c r="AR85" i="50"/>
  <c r="AO85" i="50"/>
  <c r="AN85" i="50"/>
  <c r="AM85" i="50"/>
  <c r="AL85" i="50"/>
  <c r="BJ83" i="50"/>
  <c r="BI83" i="50"/>
  <c r="BH83" i="50"/>
  <c r="BG83" i="50"/>
  <c r="BF83" i="50"/>
  <c r="BC83" i="50"/>
  <c r="BB83" i="50"/>
  <c r="BA83" i="50"/>
  <c r="AZ83" i="50"/>
  <c r="AY83" i="50"/>
  <c r="AV83" i="50"/>
  <c r="AU83" i="50"/>
  <c r="AT83" i="50"/>
  <c r="AS83" i="50"/>
  <c r="AR83" i="50"/>
  <c r="AO83" i="50"/>
  <c r="AN83" i="50"/>
  <c r="AM83" i="50"/>
  <c r="AL83" i="50"/>
  <c r="BJ81" i="50"/>
  <c r="BI81" i="50"/>
  <c r="BH81" i="50"/>
  <c r="BG81" i="50"/>
  <c r="BF81" i="50"/>
  <c r="BC81" i="50"/>
  <c r="BB81" i="50"/>
  <c r="BA81" i="50"/>
  <c r="AZ81" i="50"/>
  <c r="AY81" i="50"/>
  <c r="AV81" i="50"/>
  <c r="AU81" i="50"/>
  <c r="AT81" i="50"/>
  <c r="AS81" i="50"/>
  <c r="AR81" i="50"/>
  <c r="AO81" i="50"/>
  <c r="AN81" i="50"/>
  <c r="AM81" i="50"/>
  <c r="AL81" i="50"/>
  <c r="BJ79" i="50"/>
  <c r="BI79" i="50"/>
  <c r="BH79" i="50"/>
  <c r="BG79" i="50"/>
  <c r="BF79" i="50"/>
  <c r="BC79" i="50"/>
  <c r="BB79" i="50"/>
  <c r="BA79" i="50"/>
  <c r="AZ79" i="50"/>
  <c r="AY79" i="50"/>
  <c r="AV79" i="50"/>
  <c r="AU79" i="50"/>
  <c r="AT79" i="50"/>
  <c r="AS79" i="50"/>
  <c r="AR79" i="50"/>
  <c r="AO79" i="50"/>
  <c r="AN79" i="50"/>
  <c r="AM79" i="50"/>
  <c r="AL79" i="50"/>
  <c r="BJ77" i="50"/>
  <c r="BI77" i="50"/>
  <c r="BH77" i="50"/>
  <c r="BG77" i="50"/>
  <c r="BF77" i="50"/>
  <c r="BC77" i="50"/>
  <c r="BB77" i="50"/>
  <c r="BA77" i="50"/>
  <c r="AZ77" i="50"/>
  <c r="AY77" i="50"/>
  <c r="AV77" i="50"/>
  <c r="AU77" i="50"/>
  <c r="AT77" i="50"/>
  <c r="AS77" i="50"/>
  <c r="AR77" i="50"/>
  <c r="AO77" i="50"/>
  <c r="AN77" i="50"/>
  <c r="AM77" i="50"/>
  <c r="AL77" i="50"/>
  <c r="BJ75" i="50"/>
  <c r="BI75" i="50"/>
  <c r="BH75" i="50"/>
  <c r="BG75" i="50"/>
  <c r="BF75" i="50"/>
  <c r="BC75" i="50"/>
  <c r="BB75" i="50"/>
  <c r="BA75" i="50"/>
  <c r="AZ75" i="50"/>
  <c r="AY75" i="50"/>
  <c r="AV75" i="50"/>
  <c r="AU75" i="50"/>
  <c r="AT75" i="50"/>
  <c r="AS75" i="50"/>
  <c r="AR75" i="50"/>
  <c r="AO75" i="50"/>
  <c r="AN75" i="50"/>
  <c r="AM75" i="50"/>
  <c r="AL75" i="50"/>
  <c r="BJ73" i="50"/>
  <c r="BI73" i="50"/>
  <c r="BH73" i="50"/>
  <c r="BG73" i="50"/>
  <c r="BF73" i="50"/>
  <c r="BC73" i="50"/>
  <c r="BB73" i="50"/>
  <c r="BA73" i="50"/>
  <c r="AZ73" i="50"/>
  <c r="AY73" i="50"/>
  <c r="AV73" i="50"/>
  <c r="AU73" i="50"/>
  <c r="AT73" i="50"/>
  <c r="AS73" i="50"/>
  <c r="AR73" i="50"/>
  <c r="AO73" i="50"/>
  <c r="AN73" i="50"/>
  <c r="AM73" i="50"/>
  <c r="AL73" i="50"/>
  <c r="BJ71" i="50"/>
  <c r="BI71" i="50"/>
  <c r="BH71" i="50"/>
  <c r="BG71" i="50"/>
  <c r="BF71" i="50"/>
  <c r="BB71" i="50"/>
  <c r="BA71" i="50"/>
  <c r="AZ71" i="50"/>
  <c r="AY71" i="50"/>
  <c r="AV71" i="50"/>
  <c r="AU71" i="50"/>
  <c r="AT71" i="50"/>
  <c r="AS71" i="50"/>
  <c r="AR71" i="50"/>
  <c r="AO71" i="50"/>
  <c r="AN71" i="50"/>
  <c r="AM71" i="50"/>
  <c r="AL71" i="50"/>
  <c r="BJ69" i="50"/>
  <c r="BI69" i="50"/>
  <c r="BH69" i="50"/>
  <c r="BG69" i="50"/>
  <c r="BF69" i="50"/>
  <c r="BB69" i="50"/>
  <c r="BA69" i="50"/>
  <c r="AZ69" i="50"/>
  <c r="AY69" i="50"/>
  <c r="AV69" i="50"/>
  <c r="AU69" i="50"/>
  <c r="AT69" i="50"/>
  <c r="AS69" i="50"/>
  <c r="AR69" i="50"/>
  <c r="AO69" i="50"/>
  <c r="AN69" i="50"/>
  <c r="AM69" i="50"/>
  <c r="AL69" i="50"/>
  <c r="BJ67" i="50"/>
  <c r="BI67" i="50"/>
  <c r="BH67" i="50"/>
  <c r="BG67" i="50"/>
  <c r="BF67" i="50"/>
  <c r="BC67" i="50"/>
  <c r="BB67" i="50"/>
  <c r="BA67" i="50"/>
  <c r="AZ67" i="50"/>
  <c r="AY67" i="50"/>
  <c r="AV67" i="50"/>
  <c r="AU67" i="50"/>
  <c r="AT67" i="50"/>
  <c r="AS67" i="50"/>
  <c r="AR67" i="50"/>
  <c r="AO67" i="50"/>
  <c r="AN67" i="50"/>
  <c r="AM67" i="50"/>
  <c r="AL67" i="50"/>
  <c r="BJ65" i="50"/>
  <c r="BI65" i="50"/>
  <c r="BH65" i="50"/>
  <c r="BG65" i="50"/>
  <c r="BF65" i="50"/>
  <c r="BC65" i="50"/>
  <c r="BB65" i="50"/>
  <c r="BA65" i="50"/>
  <c r="AZ65" i="50"/>
  <c r="AY65" i="50"/>
  <c r="AV65" i="50"/>
  <c r="AU65" i="50"/>
  <c r="AT65" i="50"/>
  <c r="AS65" i="50"/>
  <c r="AR65" i="50"/>
  <c r="AO65" i="50"/>
  <c r="AN65" i="50"/>
  <c r="AM65" i="50"/>
  <c r="AL65" i="50"/>
  <c r="BJ63" i="50"/>
  <c r="BI63" i="50"/>
  <c r="BH63" i="50"/>
  <c r="BG63" i="50"/>
  <c r="BF63" i="50"/>
  <c r="BC63" i="50"/>
  <c r="BB63" i="50"/>
  <c r="BA63" i="50"/>
  <c r="AZ63" i="50"/>
  <c r="AY63" i="50"/>
  <c r="AV63" i="50"/>
  <c r="AU63" i="50"/>
  <c r="AT63" i="50"/>
  <c r="AS63" i="50"/>
  <c r="AR63" i="50"/>
  <c r="AO63" i="50"/>
  <c r="AN63" i="50"/>
  <c r="AM63" i="50"/>
  <c r="AL63" i="50"/>
  <c r="BJ61" i="50"/>
  <c r="BI61" i="50"/>
  <c r="BH61" i="50"/>
  <c r="BG61" i="50"/>
  <c r="BF61" i="50"/>
  <c r="BC61" i="50"/>
  <c r="BB61" i="50"/>
  <c r="BA61" i="50"/>
  <c r="AZ61" i="50"/>
  <c r="AY61" i="50"/>
  <c r="AV61" i="50"/>
  <c r="AU61" i="50"/>
  <c r="AT61" i="50"/>
  <c r="AS61" i="50"/>
  <c r="AR61" i="50"/>
  <c r="AO61" i="50"/>
  <c r="AN61" i="50"/>
  <c r="AM61" i="50"/>
  <c r="AL61" i="50"/>
  <c r="BJ59" i="50"/>
  <c r="BI59" i="50"/>
  <c r="BH59" i="50"/>
  <c r="BG59" i="50"/>
  <c r="BF59" i="50"/>
  <c r="BC59" i="50"/>
  <c r="BB59" i="50"/>
  <c r="BA59" i="50"/>
  <c r="AZ59" i="50"/>
  <c r="AY59" i="50"/>
  <c r="AV59" i="50"/>
  <c r="AU59" i="50"/>
  <c r="AT59" i="50"/>
  <c r="AS59" i="50"/>
  <c r="AR59" i="50"/>
  <c r="AO59" i="50"/>
  <c r="AN59" i="50"/>
  <c r="AM59" i="50"/>
  <c r="AL59" i="50"/>
  <c r="BJ57" i="50"/>
  <c r="BI57" i="50"/>
  <c r="BH57" i="50"/>
  <c r="BG57" i="50"/>
  <c r="BF57" i="50"/>
  <c r="BC57" i="50"/>
  <c r="BB57" i="50"/>
  <c r="BA57" i="50"/>
  <c r="AZ57" i="50"/>
  <c r="AY57" i="50"/>
  <c r="AV57" i="50"/>
  <c r="AU57" i="50"/>
  <c r="AT57" i="50"/>
  <c r="AS57" i="50"/>
  <c r="AR57" i="50"/>
  <c r="AO57" i="50"/>
  <c r="AN57" i="50"/>
  <c r="AM57" i="50"/>
  <c r="AL57" i="50"/>
  <c r="BJ55" i="50"/>
  <c r="BI55" i="50"/>
  <c r="BH55" i="50"/>
  <c r="BG55" i="50"/>
  <c r="BF55" i="50"/>
  <c r="BC55" i="50"/>
  <c r="BB55" i="50"/>
  <c r="BA55" i="50"/>
  <c r="AZ55" i="50"/>
  <c r="AY55" i="50"/>
  <c r="AV55" i="50"/>
  <c r="AU55" i="50"/>
  <c r="AT55" i="50"/>
  <c r="AS55" i="50"/>
  <c r="AR55" i="50"/>
  <c r="AO55" i="50"/>
  <c r="AN55" i="50"/>
  <c r="AM55" i="50"/>
  <c r="AL55" i="50"/>
  <c r="BJ53" i="50"/>
  <c r="BI53" i="50"/>
  <c r="BH53" i="50"/>
  <c r="BG53" i="50"/>
  <c r="BF53" i="50"/>
  <c r="BC53" i="50"/>
  <c r="BB53" i="50"/>
  <c r="BA53" i="50"/>
  <c r="AZ53" i="50"/>
  <c r="AY53" i="50"/>
  <c r="AV53" i="50"/>
  <c r="AU53" i="50"/>
  <c r="AT53" i="50"/>
  <c r="AS53" i="50"/>
  <c r="AR53" i="50"/>
  <c r="AO53" i="50"/>
  <c r="AN53" i="50"/>
  <c r="AM53" i="50"/>
  <c r="AL53" i="50"/>
  <c r="BJ51" i="50"/>
  <c r="BI51" i="50"/>
  <c r="BH51" i="50"/>
  <c r="BG51" i="50"/>
  <c r="BF51" i="50"/>
  <c r="BC51" i="50"/>
  <c r="BB51" i="50"/>
  <c r="BA51" i="50"/>
  <c r="AZ51" i="50"/>
  <c r="AY51" i="50"/>
  <c r="AV51" i="50"/>
  <c r="AU51" i="50"/>
  <c r="AT51" i="50"/>
  <c r="AS51" i="50"/>
  <c r="AR51" i="50"/>
  <c r="AO51" i="50"/>
  <c r="AN51" i="50"/>
  <c r="AM51" i="50"/>
  <c r="AL51" i="50"/>
  <c r="BJ49" i="50"/>
  <c r="BI49" i="50"/>
  <c r="BH49" i="50"/>
  <c r="BG49" i="50"/>
  <c r="BF49" i="50"/>
  <c r="BC49" i="50"/>
  <c r="BB49" i="50"/>
  <c r="BA49" i="50"/>
  <c r="AZ49" i="50"/>
  <c r="AY49" i="50"/>
  <c r="AV49" i="50"/>
  <c r="AU49" i="50"/>
  <c r="AT49" i="50"/>
  <c r="AS49" i="50"/>
  <c r="AR49" i="50"/>
  <c r="AO49" i="50"/>
  <c r="AN49" i="50"/>
  <c r="AM49" i="50"/>
  <c r="AL49" i="50"/>
  <c r="BJ47" i="50"/>
  <c r="BI47" i="50"/>
  <c r="BH47" i="50"/>
  <c r="BG47" i="50"/>
  <c r="BF47" i="50"/>
  <c r="BC47" i="50"/>
  <c r="BB47" i="50"/>
  <c r="BA47" i="50"/>
  <c r="AZ47" i="50"/>
  <c r="AY47" i="50"/>
  <c r="AV47" i="50"/>
  <c r="AU47" i="50"/>
  <c r="AT47" i="50"/>
  <c r="AS47" i="50"/>
  <c r="AR47" i="50"/>
  <c r="AO47" i="50"/>
  <c r="AN47" i="50"/>
  <c r="AM47" i="50"/>
  <c r="AL47" i="50"/>
  <c r="BJ45" i="50"/>
  <c r="BI45" i="50"/>
  <c r="BH45" i="50"/>
  <c r="BG45" i="50"/>
  <c r="BF45" i="50"/>
  <c r="BC45" i="50"/>
  <c r="BB45" i="50"/>
  <c r="BA45" i="50"/>
  <c r="AZ45" i="50"/>
  <c r="AY45" i="50"/>
  <c r="AV45" i="50"/>
  <c r="AU45" i="50"/>
  <c r="AT45" i="50"/>
  <c r="AS45" i="50"/>
  <c r="AR45" i="50"/>
  <c r="AO45" i="50"/>
  <c r="AN45" i="50"/>
  <c r="AM45" i="50"/>
  <c r="AL45" i="50"/>
  <c r="BJ43" i="50"/>
  <c r="BI43" i="50"/>
  <c r="BH43" i="50"/>
  <c r="BG43" i="50"/>
  <c r="BF43" i="50"/>
  <c r="BC43" i="50"/>
  <c r="BB43" i="50"/>
  <c r="BA43" i="50"/>
  <c r="AZ43" i="50"/>
  <c r="AY43" i="50"/>
  <c r="AV43" i="50"/>
  <c r="AU43" i="50"/>
  <c r="AT43" i="50"/>
  <c r="AS43" i="50"/>
  <c r="AR43" i="50"/>
  <c r="AO43" i="50"/>
  <c r="AN43" i="50"/>
  <c r="AM43" i="50"/>
  <c r="AL43" i="50"/>
  <c r="BJ41" i="50"/>
  <c r="BI41" i="50"/>
  <c r="BH41" i="50"/>
  <c r="BG41" i="50"/>
  <c r="BF41" i="50"/>
  <c r="BC41" i="50"/>
  <c r="BB41" i="50"/>
  <c r="BA41" i="50"/>
  <c r="AZ41" i="50"/>
  <c r="AY41" i="50"/>
  <c r="AV41" i="50"/>
  <c r="AU41" i="50"/>
  <c r="AT41" i="50"/>
  <c r="AS41" i="50"/>
  <c r="AR41" i="50"/>
  <c r="AO41" i="50"/>
  <c r="AN41" i="50"/>
  <c r="AM41" i="50"/>
  <c r="AL41" i="50"/>
  <c r="BJ39" i="50"/>
  <c r="BI39" i="50"/>
  <c r="BH39" i="50"/>
  <c r="BG39" i="50"/>
  <c r="BF39" i="50"/>
  <c r="BC39" i="50"/>
  <c r="BB39" i="50"/>
  <c r="BA39" i="50"/>
  <c r="AZ39" i="50"/>
  <c r="AY39" i="50"/>
  <c r="AV39" i="50"/>
  <c r="AU39" i="50"/>
  <c r="AT39" i="50"/>
  <c r="AS39" i="50"/>
  <c r="AR39" i="50"/>
  <c r="AO39" i="50"/>
  <c r="AN39" i="50"/>
  <c r="AM39" i="50"/>
  <c r="AL39" i="50"/>
  <c r="BJ37" i="50"/>
  <c r="BI37" i="50"/>
  <c r="BH37" i="50"/>
  <c r="BG37" i="50"/>
  <c r="BF37" i="50"/>
  <c r="BC37" i="50"/>
  <c r="BB37" i="50"/>
  <c r="BA37" i="50"/>
  <c r="AZ37" i="50"/>
  <c r="AY37" i="50"/>
  <c r="AV37" i="50"/>
  <c r="AU37" i="50"/>
  <c r="AT37" i="50"/>
  <c r="AS37" i="50"/>
  <c r="AR37" i="50"/>
  <c r="AO37" i="50"/>
  <c r="AN37" i="50"/>
  <c r="AM37" i="50"/>
  <c r="AL37" i="50"/>
  <c r="BJ35" i="50"/>
  <c r="BI35" i="50"/>
  <c r="BH35" i="50"/>
  <c r="BG35" i="50"/>
  <c r="BF35" i="50"/>
  <c r="BC35" i="50"/>
  <c r="BB35" i="50"/>
  <c r="BA35" i="50"/>
  <c r="AZ35" i="50"/>
  <c r="AY35" i="50"/>
  <c r="AV35" i="50"/>
  <c r="AU35" i="50"/>
  <c r="AT35" i="50"/>
  <c r="AS35" i="50"/>
  <c r="AR35" i="50"/>
  <c r="AO35" i="50"/>
  <c r="AN35" i="50"/>
  <c r="AM35" i="50"/>
  <c r="AL35" i="50"/>
  <c r="BJ33" i="50"/>
  <c r="BI33" i="50"/>
  <c r="BH33" i="50"/>
  <c r="BG33" i="50"/>
  <c r="BF33" i="50"/>
  <c r="BC33" i="50"/>
  <c r="BB33" i="50"/>
  <c r="BA33" i="50"/>
  <c r="AZ33" i="50"/>
  <c r="AY33" i="50"/>
  <c r="AV33" i="50"/>
  <c r="AU33" i="50"/>
  <c r="AT33" i="50"/>
  <c r="AS33" i="50"/>
  <c r="AR33" i="50"/>
  <c r="AO33" i="50"/>
  <c r="AN33" i="50"/>
  <c r="AM33" i="50"/>
  <c r="AL33" i="50"/>
  <c r="BJ31" i="50"/>
  <c r="BI31" i="50"/>
  <c r="BH31" i="50"/>
  <c r="BG31" i="50"/>
  <c r="BF31" i="50"/>
  <c r="BC31" i="50"/>
  <c r="BB31" i="50"/>
  <c r="BA31" i="50"/>
  <c r="AZ31" i="50"/>
  <c r="AY31" i="50"/>
  <c r="AV31" i="50"/>
  <c r="AU31" i="50"/>
  <c r="AT31" i="50"/>
  <c r="AS31" i="50"/>
  <c r="AR31" i="50"/>
  <c r="AO31" i="50"/>
  <c r="AN31" i="50"/>
  <c r="AM31" i="50"/>
  <c r="AL31" i="50"/>
  <c r="BI29" i="50"/>
  <c r="BH29" i="50"/>
  <c r="BG29" i="50"/>
  <c r="BF29" i="50"/>
  <c r="BC29" i="50"/>
  <c r="BB29" i="50"/>
  <c r="BA29" i="50"/>
  <c r="AZ29" i="50"/>
  <c r="AY29" i="50"/>
  <c r="AV29" i="50"/>
  <c r="AU29" i="50"/>
  <c r="AT29" i="50"/>
  <c r="AS29" i="50"/>
  <c r="AR29" i="50"/>
  <c r="AO29" i="50"/>
  <c r="AN29" i="50"/>
  <c r="AM29" i="50"/>
  <c r="AL29" i="50"/>
  <c r="BJ27" i="50"/>
  <c r="BI27" i="50"/>
  <c r="BH27" i="50"/>
  <c r="BG27" i="50"/>
  <c r="BF27" i="50"/>
  <c r="BC27" i="50"/>
  <c r="BB27" i="50"/>
  <c r="BA27" i="50"/>
  <c r="AZ27" i="50"/>
  <c r="AY27" i="50"/>
  <c r="AU27" i="50"/>
  <c r="AT27" i="50"/>
  <c r="AS27" i="50"/>
  <c r="AR27" i="50"/>
  <c r="AO27" i="50"/>
  <c r="AN27" i="50"/>
  <c r="AM27" i="50"/>
  <c r="AL27" i="50"/>
  <c r="BI25" i="50"/>
  <c r="BH25" i="50"/>
  <c r="BG25" i="50"/>
  <c r="BF25" i="50"/>
  <c r="BC25" i="50"/>
  <c r="BB25" i="50"/>
  <c r="BA25" i="50"/>
  <c r="AZ25" i="50"/>
  <c r="AY25" i="50"/>
  <c r="AV25" i="50"/>
  <c r="AU25" i="50"/>
  <c r="AT25" i="50"/>
  <c r="AS25" i="50"/>
  <c r="AR25" i="50"/>
  <c r="AO25" i="50"/>
  <c r="AN25" i="50"/>
  <c r="AM25" i="50"/>
  <c r="AL25" i="50"/>
  <c r="BJ23" i="50"/>
  <c r="BI23" i="50"/>
  <c r="BH23" i="50"/>
  <c r="BG23" i="50"/>
  <c r="BF23" i="50"/>
  <c r="BC23" i="50"/>
  <c r="BB23" i="50"/>
  <c r="BA23" i="50"/>
  <c r="AZ23" i="50"/>
  <c r="AY23" i="50"/>
  <c r="AV23" i="50"/>
  <c r="AU23" i="50"/>
  <c r="AT23" i="50"/>
  <c r="AS23" i="50"/>
  <c r="AR23" i="50"/>
  <c r="AO23" i="50"/>
  <c r="AN23" i="50"/>
  <c r="AM23" i="50"/>
  <c r="AL23" i="50"/>
  <c r="BI21" i="50"/>
  <c r="BH21" i="50"/>
  <c r="BG21" i="50"/>
  <c r="BF21" i="50"/>
  <c r="BC21" i="50"/>
  <c r="BB21" i="50"/>
  <c r="BA21" i="50"/>
  <c r="AZ21" i="50"/>
  <c r="AY21" i="50"/>
  <c r="AV21" i="50"/>
  <c r="AU21" i="50"/>
  <c r="AT21" i="50"/>
  <c r="AS21" i="50"/>
  <c r="AR21" i="50"/>
  <c r="AO21" i="50"/>
  <c r="AN21" i="50"/>
  <c r="AM21" i="50"/>
  <c r="AL21" i="50"/>
  <c r="BJ19" i="50"/>
  <c r="BI19" i="50"/>
  <c r="BH19" i="50"/>
  <c r="BG19" i="50"/>
  <c r="BF19" i="50"/>
  <c r="BC19" i="50"/>
  <c r="BB19" i="50"/>
  <c r="BA19" i="50"/>
  <c r="AZ19" i="50"/>
  <c r="AY19" i="50"/>
  <c r="AU19" i="50"/>
  <c r="AT19" i="50"/>
  <c r="AS19" i="50"/>
  <c r="AR19" i="50"/>
  <c r="AO19" i="50"/>
  <c r="AN19" i="50"/>
  <c r="AM19" i="50"/>
  <c r="AL19" i="50"/>
  <c r="BI17" i="50"/>
  <c r="BH17" i="50"/>
  <c r="BG17" i="50"/>
  <c r="BF17" i="50"/>
  <c r="BC17" i="50"/>
  <c r="BB17" i="50"/>
  <c r="BA17" i="50"/>
  <c r="AZ17" i="50"/>
  <c r="AY17" i="50"/>
  <c r="AV17" i="50"/>
  <c r="AU17" i="50"/>
  <c r="AT17" i="50"/>
  <c r="AS17" i="50"/>
  <c r="AR17" i="50"/>
  <c r="AO17" i="50"/>
  <c r="AN17" i="50"/>
  <c r="AM17" i="50"/>
  <c r="AL17" i="50"/>
  <c r="BJ15" i="50"/>
  <c r="BI15" i="50"/>
  <c r="BH15" i="50"/>
  <c r="BG15" i="50"/>
  <c r="BF15" i="50"/>
  <c r="BC15" i="50"/>
  <c r="BB15" i="50"/>
  <c r="BA15" i="50"/>
  <c r="AZ15" i="50"/>
  <c r="AY15" i="50"/>
  <c r="AV15" i="50"/>
  <c r="AU15" i="50"/>
  <c r="AT15" i="50"/>
  <c r="AS15" i="50"/>
  <c r="AR15" i="50"/>
  <c r="AO15" i="50"/>
  <c r="AN15" i="50"/>
  <c r="AM15" i="50"/>
  <c r="AL15" i="50"/>
  <c r="BI13" i="50"/>
  <c r="BH13" i="50"/>
  <c r="BG13" i="50"/>
  <c r="BF13" i="50"/>
  <c r="BC13" i="50"/>
  <c r="BB13" i="50"/>
  <c r="BA13" i="50"/>
  <c r="AZ13" i="50"/>
  <c r="AY13" i="50"/>
  <c r="AV13" i="50"/>
  <c r="AU13" i="50"/>
  <c r="AT13" i="50"/>
  <c r="AS13" i="50"/>
  <c r="AR13" i="50"/>
  <c r="AO13" i="50"/>
  <c r="AN13" i="50"/>
  <c r="AM13" i="50"/>
  <c r="AL13" i="50"/>
  <c r="BJ11" i="50"/>
  <c r="BI11" i="50"/>
  <c r="BH11" i="50"/>
  <c r="BG11" i="50"/>
  <c r="BF11" i="50"/>
  <c r="BC11" i="50"/>
  <c r="BB11" i="50"/>
  <c r="BA11" i="50"/>
  <c r="AZ11" i="50"/>
  <c r="AY11" i="50"/>
  <c r="AU11" i="50"/>
  <c r="AT11" i="50"/>
  <c r="AS11" i="50"/>
  <c r="AR11" i="50"/>
  <c r="AO11" i="50"/>
  <c r="AN11" i="50"/>
  <c r="AM11" i="50"/>
  <c r="AL11" i="50"/>
  <c r="BI9" i="50"/>
  <c r="BH9" i="50"/>
  <c r="BG9" i="50"/>
  <c r="BF9" i="50"/>
  <c r="BC9" i="50"/>
  <c r="BB9" i="50"/>
  <c r="BA9" i="50"/>
  <c r="AZ9" i="50"/>
  <c r="AY9" i="50"/>
  <c r="AV9" i="50"/>
  <c r="AU9" i="50"/>
  <c r="AT9" i="50"/>
  <c r="AS9" i="50"/>
  <c r="AR9" i="50"/>
  <c r="AO9" i="50"/>
  <c r="AN9" i="50"/>
  <c r="AM9" i="50"/>
  <c r="AL9" i="50"/>
  <c r="BJ7" i="50"/>
  <c r="BI7" i="50"/>
  <c r="BH7" i="50"/>
  <c r="BG7" i="50"/>
  <c r="BF7" i="50"/>
  <c r="BC7" i="50"/>
  <c r="BB7" i="50"/>
  <c r="BA7" i="50"/>
  <c r="AZ7" i="50"/>
  <c r="AY7" i="50"/>
  <c r="AV7" i="50"/>
  <c r="AU7" i="50"/>
  <c r="AT7" i="50"/>
  <c r="AS7" i="50"/>
  <c r="AR7" i="50"/>
  <c r="AO7" i="50"/>
  <c r="AN7" i="50"/>
  <c r="AM7" i="50"/>
  <c r="AL7" i="50"/>
  <c r="BI5" i="50"/>
  <c r="BH5" i="50"/>
  <c r="BG5" i="50"/>
  <c r="BF5" i="50"/>
  <c r="BC5" i="50"/>
  <c r="BB5" i="50"/>
  <c r="BA5" i="50"/>
  <c r="AZ5" i="50"/>
  <c r="AY5" i="50"/>
  <c r="AV5" i="50"/>
  <c r="AU5" i="50"/>
  <c r="AT5" i="50"/>
  <c r="AS5" i="50"/>
  <c r="AR5" i="50"/>
  <c r="AO5" i="50"/>
  <c r="AN5" i="50"/>
  <c r="AM5" i="50"/>
  <c r="AL5" i="50"/>
  <c r="BJ3" i="50"/>
  <c r="BI3" i="50"/>
  <c r="BH3" i="50"/>
  <c r="BG3" i="50"/>
  <c r="BF3" i="50"/>
  <c r="BB3" i="50"/>
  <c r="BA3" i="50"/>
  <c r="AZ3" i="50"/>
  <c r="AY3" i="50"/>
  <c r="AU3" i="50"/>
  <c r="AT3" i="50"/>
  <c r="AS3" i="50"/>
  <c r="AR3" i="50"/>
  <c r="AO3" i="50"/>
  <c r="AN3" i="50"/>
  <c r="AM3" i="50"/>
  <c r="AL3" i="50"/>
  <c r="Z3" i="50"/>
  <c r="S3" i="50"/>
  <c r="L3" i="50"/>
  <c r="AV3" i="50"/>
  <c r="M3" i="50"/>
  <c r="AJ10" i="50"/>
  <c r="AK9" i="50"/>
  <c r="AI9" i="50"/>
  <c r="AH9" i="50"/>
  <c r="AJ8" i="50"/>
  <c r="AK7" i="50"/>
  <c r="AI7" i="50"/>
  <c r="AH7" i="50"/>
  <c r="AJ6" i="50"/>
  <c r="AK5" i="50"/>
  <c r="AI5" i="50"/>
  <c r="AH5" i="50"/>
  <c r="AJ4" i="50"/>
  <c r="AK3" i="50"/>
  <c r="AI3" i="50"/>
  <c r="AH3" i="50"/>
  <c r="AR365" i="8"/>
  <c r="AS365" i="8" s="1"/>
  <c r="AR363" i="8"/>
  <c r="AS363" i="8" s="1"/>
  <c r="AR361" i="8"/>
  <c r="AS361" i="8" s="1"/>
  <c r="AR359" i="8"/>
  <c r="AS359" i="8" s="1"/>
  <c r="AR357" i="8"/>
  <c r="AS357" i="8" s="1"/>
  <c r="AR355" i="8"/>
  <c r="AS355" i="8" s="1"/>
  <c r="AR353" i="8"/>
  <c r="AS353" i="8" s="1"/>
  <c r="AR351" i="8"/>
  <c r="AS351" i="8" s="1"/>
  <c r="AR349" i="8"/>
  <c r="AS349" i="8" s="1"/>
  <c r="AR347" i="8"/>
  <c r="AS347" i="8" s="1"/>
  <c r="AR345" i="8"/>
  <c r="AS345" i="8" s="1"/>
  <c r="AR343" i="8"/>
  <c r="AS343" i="8" s="1"/>
  <c r="AR341" i="8"/>
  <c r="AS341" i="8" s="1"/>
  <c r="AR339" i="8"/>
  <c r="AS339" i="8" s="1"/>
  <c r="AR337" i="8"/>
  <c r="AS337" i="8" s="1"/>
  <c r="AR335" i="8"/>
  <c r="AS335" i="8" s="1"/>
  <c r="AR333" i="8"/>
  <c r="AS333" i="8" s="1"/>
  <c r="AR331" i="8"/>
  <c r="AS331" i="8" s="1"/>
  <c r="AR329" i="8"/>
  <c r="AS329" i="8" s="1"/>
  <c r="AR327" i="8"/>
  <c r="AS327" i="8" s="1"/>
  <c r="AR325" i="8"/>
  <c r="AS325" i="8" s="1"/>
  <c r="AR323" i="8"/>
  <c r="AS323" i="8" s="1"/>
  <c r="AR321" i="8"/>
  <c r="AS321" i="8" s="1"/>
  <c r="AR319" i="8"/>
  <c r="AS319" i="8" s="1"/>
  <c r="AR317" i="8"/>
  <c r="AS317" i="8" s="1"/>
  <c r="AR315" i="8"/>
  <c r="AS315" i="8" s="1"/>
  <c r="AR313" i="8"/>
  <c r="AS313" i="8" s="1"/>
  <c r="AR311" i="8"/>
  <c r="AS311" i="8" s="1"/>
  <c r="AR309" i="8"/>
  <c r="AS309" i="8" s="1"/>
  <c r="AR307" i="8"/>
  <c r="AS307" i="8" s="1"/>
  <c r="AR305" i="8"/>
  <c r="AS305" i="8" s="1"/>
  <c r="AR303" i="8"/>
  <c r="AS303" i="8" s="1"/>
  <c r="AR301" i="8"/>
  <c r="AS301" i="8" s="1"/>
  <c r="AR299" i="8"/>
  <c r="AS299" i="8" s="1"/>
  <c r="AR297" i="8"/>
  <c r="AS297" i="8" s="1"/>
  <c r="AR295" i="8"/>
  <c r="AS295" i="8" s="1"/>
  <c r="AR293" i="8"/>
  <c r="AS293" i="8" s="1"/>
  <c r="AR291" i="8"/>
  <c r="AS291" i="8" s="1"/>
  <c r="AR289" i="8"/>
  <c r="AS289" i="8" s="1"/>
  <c r="AR287" i="8"/>
  <c r="AS287" i="8" s="1"/>
  <c r="AR285" i="8"/>
  <c r="AS285" i="8" s="1"/>
  <c r="AR283" i="8"/>
  <c r="AS283" i="8" s="1"/>
  <c r="AR281" i="8"/>
  <c r="AS281" i="8" s="1"/>
  <c r="AR279" i="8"/>
  <c r="AS279" i="8" s="1"/>
  <c r="AR277" i="8"/>
  <c r="AS277" i="8" s="1"/>
  <c r="AR275" i="8"/>
  <c r="AS275" i="8" s="1"/>
  <c r="AR273" i="8"/>
  <c r="AS273" i="8" s="1"/>
  <c r="AR271" i="8"/>
  <c r="AS271" i="8" s="1"/>
  <c r="AR269" i="8"/>
  <c r="AS269" i="8" s="1"/>
  <c r="AR267" i="8"/>
  <c r="AS267" i="8" s="1"/>
  <c r="AR265" i="8"/>
  <c r="AS265" i="8" s="1"/>
  <c r="AR263" i="8"/>
  <c r="AS263" i="8" s="1"/>
  <c r="AR261" i="8"/>
  <c r="AS261" i="8" s="1"/>
  <c r="AR259" i="8"/>
  <c r="AS259" i="8" s="1"/>
  <c r="AR257" i="8"/>
  <c r="AS257" i="8" s="1"/>
  <c r="AR255" i="8"/>
  <c r="AS255" i="8" s="1"/>
  <c r="AR253" i="8"/>
  <c r="AS253" i="8" s="1"/>
  <c r="AR251" i="8"/>
  <c r="AS251" i="8" s="1"/>
  <c r="AR249" i="8"/>
  <c r="AS249" i="8" s="1"/>
  <c r="AR247" i="8"/>
  <c r="AS247" i="8" s="1"/>
  <c r="AR245" i="8"/>
  <c r="AS245" i="8" s="1"/>
  <c r="AR243" i="8"/>
  <c r="AS243" i="8" s="1"/>
  <c r="AR241" i="8"/>
  <c r="AS241" i="8" s="1"/>
  <c r="AR239" i="8"/>
  <c r="AS239" i="8" s="1"/>
  <c r="AR237" i="8"/>
  <c r="AS237" i="8" s="1"/>
  <c r="AR235" i="8"/>
  <c r="AS235" i="8" s="1"/>
  <c r="AR233" i="8"/>
  <c r="AS233" i="8" s="1"/>
  <c r="AR231" i="8"/>
  <c r="AS231" i="8" s="1"/>
  <c r="AR229" i="8"/>
  <c r="AS229" i="8" s="1"/>
  <c r="AR227" i="8"/>
  <c r="AS227" i="8" s="1"/>
  <c r="AR225" i="8"/>
  <c r="AS225" i="8" s="1"/>
  <c r="AR223" i="8"/>
  <c r="AS223" i="8" s="1"/>
  <c r="AR221" i="8"/>
  <c r="AS221" i="8" s="1"/>
  <c r="AR219" i="8"/>
  <c r="AS219" i="8" s="1"/>
  <c r="AR217" i="8"/>
  <c r="AS217" i="8" s="1"/>
  <c r="AR215" i="8"/>
  <c r="AS215" i="8" s="1"/>
  <c r="AR213" i="8"/>
  <c r="AS213" i="8" s="1"/>
  <c r="AR211" i="8"/>
  <c r="AS211" i="8" s="1"/>
  <c r="AR209" i="8"/>
  <c r="AS209" i="8" s="1"/>
  <c r="AR207" i="8"/>
  <c r="AS207" i="8" s="1"/>
  <c r="AR205" i="8"/>
  <c r="AS205" i="8" s="1"/>
  <c r="AR203" i="8"/>
  <c r="AS203" i="8" s="1"/>
  <c r="AR201" i="8"/>
  <c r="AS201" i="8" s="1"/>
  <c r="AR199" i="8"/>
  <c r="AS199" i="8" s="1"/>
  <c r="AR197" i="8"/>
  <c r="AS197" i="8" s="1"/>
  <c r="AR195" i="8"/>
  <c r="AS195" i="8" s="1"/>
  <c r="AR193" i="8"/>
  <c r="AS193" i="8" s="1"/>
  <c r="AR191" i="8"/>
  <c r="AS191" i="8" s="1"/>
  <c r="AR189" i="8"/>
  <c r="AS189" i="8" s="1"/>
  <c r="AR187" i="8"/>
  <c r="AS187" i="8" s="1"/>
  <c r="AR185" i="8"/>
  <c r="AS185" i="8" s="1"/>
  <c r="AR183" i="8"/>
  <c r="AS183" i="8" s="1"/>
  <c r="AR181" i="8"/>
  <c r="AS181" i="8" s="1"/>
  <c r="AR179" i="8"/>
  <c r="AS179" i="8" s="1"/>
  <c r="AR177" i="8"/>
  <c r="AS177" i="8" s="1"/>
  <c r="AR175" i="8"/>
  <c r="AS175" i="8" s="1"/>
  <c r="AR173" i="8"/>
  <c r="AS173" i="8" s="1"/>
  <c r="AR171" i="8"/>
  <c r="AS171" i="8" s="1"/>
  <c r="AR169" i="8"/>
  <c r="AS169" i="8" s="1"/>
  <c r="AR167" i="8"/>
  <c r="AS167" i="8" s="1"/>
  <c r="AR165" i="8"/>
  <c r="AS165" i="8" s="1"/>
  <c r="AR163" i="8"/>
  <c r="AS163" i="8" s="1"/>
  <c r="AR161" i="8"/>
  <c r="AS161" i="8" s="1"/>
  <c r="AR159" i="8"/>
  <c r="AS159" i="8" s="1"/>
  <c r="AR157" i="8"/>
  <c r="AS157" i="8" s="1"/>
  <c r="AR155" i="8"/>
  <c r="AS155" i="8" s="1"/>
  <c r="AR153" i="8"/>
  <c r="AS153" i="8" s="1"/>
  <c r="AR151" i="8"/>
  <c r="AS151" i="8" s="1"/>
  <c r="AR149" i="8"/>
  <c r="AS149" i="8" s="1"/>
  <c r="AR147" i="8"/>
  <c r="AS147" i="8" s="1"/>
  <c r="AR145" i="8"/>
  <c r="AS145" i="8" s="1"/>
  <c r="AR143" i="8"/>
  <c r="AS143" i="8" s="1"/>
  <c r="AR141" i="8"/>
  <c r="AS141" i="8" s="1"/>
  <c r="AR139" i="8"/>
  <c r="AS139" i="8" s="1"/>
  <c r="AR137" i="8"/>
  <c r="AS137" i="8" s="1"/>
  <c r="AR135" i="8"/>
  <c r="AS135" i="8" s="1"/>
  <c r="AR133" i="8"/>
  <c r="AS133" i="8" s="1"/>
  <c r="AR131" i="8"/>
  <c r="AS131" i="8" s="1"/>
  <c r="AR129" i="8"/>
  <c r="AS129" i="8" s="1"/>
  <c r="AR127" i="8"/>
  <c r="AS127" i="8" s="1"/>
  <c r="AR125" i="8"/>
  <c r="AS125" i="8" s="1"/>
  <c r="AR123" i="8"/>
  <c r="AS123" i="8" s="1"/>
  <c r="AR121" i="8"/>
  <c r="AS121" i="8" s="1"/>
  <c r="AR119" i="8"/>
  <c r="AS119" i="8" s="1"/>
  <c r="AR117" i="8"/>
  <c r="AS117" i="8" s="1"/>
  <c r="AR115" i="8"/>
  <c r="AS115" i="8" s="1"/>
  <c r="AR113" i="8"/>
  <c r="AS113" i="8" s="1"/>
  <c r="AR111" i="8"/>
  <c r="AS111" i="8" s="1"/>
  <c r="AR109" i="8"/>
  <c r="AS109" i="8" s="1"/>
  <c r="AR107" i="8"/>
  <c r="AS107" i="8" s="1"/>
  <c r="AR105" i="8"/>
  <c r="AS105" i="8" s="1"/>
  <c r="AR103" i="8"/>
  <c r="AS103" i="8" s="1"/>
  <c r="AR101" i="8"/>
  <c r="AS101" i="8" s="1"/>
  <c r="AR99" i="8"/>
  <c r="AS99" i="8" s="1"/>
  <c r="AR97" i="8"/>
  <c r="AS97" i="8" s="1"/>
  <c r="AR95" i="8"/>
  <c r="AS95" i="8" s="1"/>
  <c r="AR93" i="8"/>
  <c r="AS93" i="8" s="1"/>
  <c r="AR91" i="8"/>
  <c r="AS91" i="8" s="1"/>
  <c r="AR89" i="8"/>
  <c r="AS89" i="8" s="1"/>
  <c r="AR87" i="8"/>
  <c r="AS87" i="8" s="1"/>
  <c r="AR85" i="8"/>
  <c r="AS85" i="8" s="1"/>
  <c r="AR83" i="8"/>
  <c r="AS83" i="8" s="1"/>
  <c r="AR81" i="8"/>
  <c r="AS81" i="8" s="1"/>
  <c r="AR79" i="8"/>
  <c r="AS79" i="8" s="1"/>
  <c r="AR77" i="8"/>
  <c r="AS77" i="8" s="1"/>
  <c r="AR75" i="8"/>
  <c r="AS75" i="8" s="1"/>
  <c r="AR73" i="8"/>
  <c r="AS73" i="8" s="1"/>
  <c r="AR71" i="8"/>
  <c r="AS71" i="8" s="1"/>
  <c r="AR69" i="8"/>
  <c r="AS69" i="8" s="1"/>
  <c r="AR67" i="8"/>
  <c r="AS67" i="8" s="1"/>
  <c r="AR65" i="8"/>
  <c r="AS65" i="8" s="1"/>
  <c r="AR63" i="8"/>
  <c r="AS63" i="8" s="1"/>
  <c r="AS61" i="8"/>
  <c r="AR61" i="8"/>
  <c r="AR59" i="8"/>
  <c r="AS59" i="8" s="1"/>
  <c r="AS57" i="8"/>
  <c r="AR57" i="8"/>
  <c r="AR55" i="8"/>
  <c r="AS55" i="8" s="1"/>
  <c r="AS53" i="8"/>
  <c r="AR53" i="8"/>
  <c r="AR51" i="8"/>
  <c r="AS51" i="8" s="1"/>
  <c r="AS49" i="8"/>
  <c r="AR49" i="8"/>
  <c r="AR47" i="8"/>
  <c r="AS47" i="8" s="1"/>
  <c r="AS45" i="8"/>
  <c r="AR45" i="8"/>
  <c r="AR43" i="8"/>
  <c r="AS43" i="8" s="1"/>
  <c r="AS41" i="8"/>
  <c r="AR41" i="8"/>
  <c r="AR39" i="8"/>
  <c r="AS39" i="8" s="1"/>
  <c r="AS37" i="8"/>
  <c r="AR37" i="8"/>
  <c r="AR35" i="8"/>
  <c r="AS35" i="8" s="1"/>
  <c r="AS33" i="8"/>
  <c r="AR33" i="8"/>
  <c r="AR31" i="8"/>
  <c r="AS31" i="8" s="1"/>
  <c r="AS29" i="8"/>
  <c r="AR29" i="8"/>
  <c r="AR27" i="8"/>
  <c r="AS27" i="8" s="1"/>
  <c r="AS25" i="8"/>
  <c r="AR25" i="8"/>
  <c r="AS23" i="8"/>
  <c r="AR23" i="8"/>
  <c r="AS21" i="8"/>
  <c r="AR21" i="8"/>
  <c r="AS19" i="8"/>
  <c r="AR19" i="8"/>
  <c r="AS17" i="8"/>
  <c r="AR17" i="8"/>
  <c r="AS15" i="8"/>
  <c r="AR15" i="8"/>
  <c r="AS13" i="8"/>
  <c r="AR13" i="8"/>
  <c r="AS11" i="8"/>
  <c r="AR11" i="8"/>
  <c r="AS9" i="8"/>
  <c r="AR9" i="8"/>
  <c r="AR7" i="8"/>
  <c r="AR5" i="8"/>
  <c r="AP365" i="8"/>
  <c r="AP363" i="8"/>
  <c r="AP361" i="8"/>
  <c r="AP359" i="8"/>
  <c r="AP357" i="8"/>
  <c r="AP355" i="8"/>
  <c r="AP353" i="8"/>
  <c r="AP351" i="8"/>
  <c r="AP349" i="8"/>
  <c r="AP347" i="8"/>
  <c r="AP345" i="8"/>
  <c r="AP343" i="8"/>
  <c r="AP341" i="8"/>
  <c r="AP339" i="8"/>
  <c r="AP337" i="8"/>
  <c r="AP335" i="8"/>
  <c r="AP333" i="8"/>
  <c r="AP331" i="8"/>
  <c r="AP329" i="8"/>
  <c r="AP327" i="8"/>
  <c r="AP325" i="8"/>
  <c r="AP323" i="8"/>
  <c r="AP321" i="8"/>
  <c r="AP319" i="8"/>
  <c r="AP317" i="8"/>
  <c r="AP315" i="8"/>
  <c r="AP313" i="8"/>
  <c r="AP311" i="8"/>
  <c r="AP309" i="8"/>
  <c r="AP307" i="8"/>
  <c r="AP305" i="8"/>
  <c r="AP303" i="8"/>
  <c r="AP301" i="8"/>
  <c r="AP299" i="8"/>
  <c r="AP297" i="8"/>
  <c r="AP295" i="8"/>
  <c r="AP293" i="8"/>
  <c r="AP291" i="8"/>
  <c r="AP289" i="8"/>
  <c r="AP287" i="8"/>
  <c r="AP285" i="8"/>
  <c r="AP283" i="8"/>
  <c r="AP281" i="8"/>
  <c r="AP279" i="8"/>
  <c r="AP277" i="8"/>
  <c r="AP275" i="8"/>
  <c r="AP273" i="8"/>
  <c r="AP271" i="8"/>
  <c r="AP269" i="8"/>
  <c r="AP267" i="8"/>
  <c r="AP265" i="8"/>
  <c r="AP263" i="8"/>
  <c r="AP261" i="8"/>
  <c r="AP259" i="8"/>
  <c r="AP257" i="8"/>
  <c r="AP255" i="8"/>
  <c r="AP253" i="8"/>
  <c r="AP251" i="8"/>
  <c r="AP249" i="8"/>
  <c r="AP247" i="8"/>
  <c r="AP245" i="8"/>
  <c r="AP243" i="8"/>
  <c r="AP241" i="8"/>
  <c r="AP239" i="8"/>
  <c r="AP237" i="8"/>
  <c r="AP235" i="8"/>
  <c r="AP233" i="8"/>
  <c r="AP231" i="8"/>
  <c r="AP229" i="8"/>
  <c r="AP227" i="8"/>
  <c r="AP225" i="8"/>
  <c r="AP223" i="8"/>
  <c r="AP221" i="8"/>
  <c r="AP219" i="8"/>
  <c r="AP217" i="8"/>
  <c r="AP215" i="8"/>
  <c r="AP213" i="8"/>
  <c r="AP211" i="8"/>
  <c r="AP209" i="8"/>
  <c r="AP207" i="8"/>
  <c r="AP205" i="8"/>
  <c r="AP203" i="8"/>
  <c r="AP201" i="8"/>
  <c r="AP199" i="8"/>
  <c r="AP197" i="8"/>
  <c r="AP195" i="8"/>
  <c r="AP193" i="8"/>
  <c r="AP191" i="8"/>
  <c r="AP189" i="8"/>
  <c r="AP187" i="8"/>
  <c r="AP185" i="8"/>
  <c r="AP183" i="8"/>
  <c r="AP181" i="8"/>
  <c r="AP179" i="8"/>
  <c r="AP177" i="8"/>
  <c r="AP175" i="8"/>
  <c r="AP173" i="8"/>
  <c r="AP171" i="8"/>
  <c r="AP169" i="8"/>
  <c r="AP167" i="8"/>
  <c r="AP165" i="8"/>
  <c r="AP163" i="8"/>
  <c r="AP161" i="8"/>
  <c r="AP159" i="8"/>
  <c r="AP157" i="8"/>
  <c r="AP155" i="8"/>
  <c r="AP153" i="8"/>
  <c r="AP151" i="8"/>
  <c r="AP149" i="8"/>
  <c r="AP147" i="8"/>
  <c r="AP145" i="8"/>
  <c r="AP143" i="8"/>
  <c r="AP141" i="8"/>
  <c r="AP139" i="8"/>
  <c r="AP137" i="8"/>
  <c r="AP135" i="8"/>
  <c r="AP133" i="8"/>
  <c r="AP131" i="8"/>
  <c r="AP129" i="8"/>
  <c r="AP127" i="8"/>
  <c r="AP125" i="8"/>
  <c r="AP123" i="8"/>
  <c r="AP121" i="8"/>
  <c r="AP119" i="8"/>
  <c r="AP117" i="8"/>
  <c r="AP115" i="8"/>
  <c r="AP113" i="8"/>
  <c r="AP111" i="8"/>
  <c r="AP109" i="8"/>
  <c r="AP107" i="8"/>
  <c r="AP105" i="8"/>
  <c r="AP103" i="8"/>
  <c r="AP101" i="8"/>
  <c r="AP99" i="8"/>
  <c r="AP97" i="8"/>
  <c r="AP95" i="8"/>
  <c r="AP93" i="8"/>
  <c r="AP91" i="8"/>
  <c r="AP89" i="8"/>
  <c r="AP87" i="8"/>
  <c r="AP85" i="8"/>
  <c r="AP83" i="8"/>
  <c r="AP81" i="8"/>
  <c r="AP79" i="8"/>
  <c r="AP77" i="8"/>
  <c r="AP75" i="8"/>
  <c r="AP73" i="8"/>
  <c r="AP71" i="8"/>
  <c r="AP69" i="8"/>
  <c r="AP67" i="8"/>
  <c r="AP65" i="8"/>
  <c r="AP63" i="8"/>
  <c r="AP61" i="8"/>
  <c r="AP59" i="8"/>
  <c r="AP57" i="8"/>
  <c r="AP55" i="8"/>
  <c r="AP53" i="8"/>
  <c r="AP51" i="8"/>
  <c r="AP49" i="8"/>
  <c r="AP47" i="8"/>
  <c r="AP45" i="8"/>
  <c r="AP43" i="8"/>
  <c r="AP41" i="8"/>
  <c r="AP39" i="8"/>
  <c r="AP37" i="8"/>
  <c r="AP35" i="8"/>
  <c r="AP33" i="8"/>
  <c r="AP31" i="8"/>
  <c r="AP29" i="8"/>
  <c r="AP27" i="8"/>
  <c r="AP25" i="8"/>
  <c r="AP23" i="8"/>
  <c r="AP21" i="8"/>
  <c r="AP19" i="8"/>
  <c r="AP17" i="8"/>
  <c r="AP15" i="8"/>
  <c r="AP13" i="8"/>
  <c r="AP11" i="8"/>
  <c r="AP9" i="8"/>
  <c r="AP7" i="8"/>
  <c r="AP5" i="8"/>
  <c r="AP3" i="8"/>
  <c r="AG365" i="8"/>
  <c r="AG363" i="8"/>
  <c r="AG361" i="8"/>
  <c r="AG359" i="8"/>
  <c r="AG357" i="8"/>
  <c r="AG355" i="8"/>
  <c r="AG353" i="8"/>
  <c r="AG351" i="8"/>
  <c r="AG349" i="8"/>
  <c r="AG347" i="8"/>
  <c r="AG345" i="8"/>
  <c r="AG343" i="8"/>
  <c r="AG341" i="8"/>
  <c r="AG339" i="8"/>
  <c r="AG337" i="8"/>
  <c r="AG335" i="8"/>
  <c r="AG333" i="8"/>
  <c r="AG331" i="8"/>
  <c r="AG329" i="8"/>
  <c r="AG327" i="8"/>
  <c r="AG325" i="8"/>
  <c r="AG323" i="8"/>
  <c r="AG321" i="8"/>
  <c r="AG319" i="8"/>
  <c r="AG317" i="8"/>
  <c r="AG315" i="8"/>
  <c r="AG313" i="8"/>
  <c r="AG311" i="8"/>
  <c r="AG309" i="8"/>
  <c r="AG307" i="8"/>
  <c r="AG305" i="8"/>
  <c r="AG303" i="8"/>
  <c r="AG301" i="8"/>
  <c r="AG299" i="8"/>
  <c r="AG297" i="8"/>
  <c r="AG295" i="8"/>
  <c r="AG293" i="8"/>
  <c r="AG291" i="8"/>
  <c r="AG289" i="8"/>
  <c r="AG287" i="8"/>
  <c r="AG285" i="8"/>
  <c r="AG283" i="8"/>
  <c r="AG281" i="8"/>
  <c r="AG279" i="8"/>
  <c r="AG277" i="8"/>
  <c r="AG275" i="8"/>
  <c r="AG273" i="8"/>
  <c r="AG271" i="8"/>
  <c r="AG269" i="8"/>
  <c r="AG267" i="8"/>
  <c r="AG265" i="8"/>
  <c r="AG263" i="8"/>
  <c r="AG261" i="8"/>
  <c r="AG259" i="8"/>
  <c r="AG257" i="8"/>
  <c r="AG255" i="8"/>
  <c r="AG253" i="8"/>
  <c r="AG251" i="8"/>
  <c r="AG249" i="8"/>
  <c r="AG247" i="8"/>
  <c r="AG245" i="8"/>
  <c r="AG243" i="8"/>
  <c r="AG241" i="8"/>
  <c r="AG239" i="8"/>
  <c r="AG237" i="8"/>
  <c r="AG235" i="8"/>
  <c r="AG233" i="8"/>
  <c r="AG231" i="8"/>
  <c r="AG229" i="8"/>
  <c r="AG227" i="8"/>
  <c r="AG225" i="8"/>
  <c r="AG223" i="8"/>
  <c r="AG221" i="8"/>
  <c r="AG219" i="8"/>
  <c r="AG217" i="8"/>
  <c r="AG215" i="8"/>
  <c r="AG213" i="8"/>
  <c r="AG211" i="8"/>
  <c r="AG209" i="8"/>
  <c r="AG207" i="8"/>
  <c r="AG205" i="8"/>
  <c r="AG203" i="8"/>
  <c r="AG201" i="8"/>
  <c r="AG199" i="8"/>
  <c r="AG197" i="8"/>
  <c r="AG195" i="8"/>
  <c r="AG193" i="8"/>
  <c r="AG191" i="8"/>
  <c r="AG189" i="8"/>
  <c r="AG187" i="8"/>
  <c r="AG185" i="8"/>
  <c r="AG183" i="8"/>
  <c r="AG181" i="8"/>
  <c r="AG179" i="8"/>
  <c r="AG177" i="8"/>
  <c r="AG175" i="8"/>
  <c r="AG173" i="8"/>
  <c r="AG171" i="8"/>
  <c r="AG169" i="8"/>
  <c r="AG167" i="8"/>
  <c r="AG165" i="8"/>
  <c r="AG163" i="8"/>
  <c r="AG161" i="8"/>
  <c r="AG159" i="8"/>
  <c r="AG157" i="8"/>
  <c r="AG155" i="8"/>
  <c r="AG153" i="8"/>
  <c r="AG151" i="8"/>
  <c r="AG149" i="8"/>
  <c r="AG147" i="8"/>
  <c r="AG145" i="8"/>
  <c r="AG143" i="8"/>
  <c r="AG141" i="8"/>
  <c r="AG139" i="8"/>
  <c r="AG137" i="8"/>
  <c r="AG135" i="8"/>
  <c r="AG133" i="8"/>
  <c r="AG131" i="8"/>
  <c r="AG129" i="8"/>
  <c r="AG127" i="8"/>
  <c r="AG125" i="8"/>
  <c r="AG123" i="8"/>
  <c r="AG121" i="8"/>
  <c r="AG119" i="8"/>
  <c r="AG117" i="8"/>
  <c r="AG115" i="8"/>
  <c r="AG113" i="8"/>
  <c r="AG111" i="8"/>
  <c r="AG109" i="8"/>
  <c r="AG107" i="8"/>
  <c r="AG105" i="8"/>
  <c r="AG103" i="8"/>
  <c r="AG101" i="8"/>
  <c r="AG99" i="8"/>
  <c r="AG97" i="8"/>
  <c r="AG95" i="8"/>
  <c r="AG93" i="8"/>
  <c r="AG91" i="8"/>
  <c r="AG89" i="8"/>
  <c r="AG87" i="8"/>
  <c r="AG85" i="8"/>
  <c r="AG83" i="8"/>
  <c r="AG81" i="8"/>
  <c r="AG79" i="8"/>
  <c r="AG77" i="8"/>
  <c r="AG75" i="8"/>
  <c r="AG73" i="8"/>
  <c r="AG71" i="8"/>
  <c r="AG69" i="8"/>
  <c r="AG67" i="8"/>
  <c r="AG65" i="8"/>
  <c r="AG63" i="8"/>
  <c r="AG61" i="8"/>
  <c r="AG59" i="8"/>
  <c r="AG57" i="8"/>
  <c r="AG55" i="8"/>
  <c r="AG53" i="8"/>
  <c r="AG51" i="8"/>
  <c r="AG49" i="8"/>
  <c r="AG47" i="8"/>
  <c r="AG45" i="8"/>
  <c r="AG43" i="8"/>
  <c r="AG41" i="8"/>
  <c r="AG39" i="8"/>
  <c r="AG37" i="8"/>
  <c r="AG35" i="8"/>
  <c r="AG33" i="8"/>
  <c r="AG31" i="8"/>
  <c r="AG29" i="8"/>
  <c r="AG27" i="8"/>
  <c r="AG25" i="8"/>
  <c r="AG23" i="8"/>
  <c r="AG21" i="8"/>
  <c r="AG19" i="8"/>
  <c r="AG17" i="8"/>
  <c r="AG15" i="8"/>
  <c r="AG13" i="8"/>
  <c r="AG11" i="8"/>
  <c r="AG9" i="8"/>
  <c r="AG7" i="8"/>
  <c r="AG5" i="8"/>
  <c r="AG3" i="8"/>
  <c r="X365" i="8"/>
  <c r="X363" i="8"/>
  <c r="X361" i="8"/>
  <c r="X359" i="8"/>
  <c r="X357" i="8"/>
  <c r="X355" i="8"/>
  <c r="X353" i="8"/>
  <c r="X351" i="8"/>
  <c r="X349" i="8"/>
  <c r="X347" i="8"/>
  <c r="X345" i="8"/>
  <c r="X343" i="8"/>
  <c r="X341" i="8"/>
  <c r="X339" i="8"/>
  <c r="X337" i="8"/>
  <c r="X335" i="8"/>
  <c r="X333" i="8"/>
  <c r="X331" i="8"/>
  <c r="X329" i="8"/>
  <c r="X327" i="8"/>
  <c r="X325" i="8"/>
  <c r="X323" i="8"/>
  <c r="X321" i="8"/>
  <c r="X319" i="8"/>
  <c r="X317" i="8"/>
  <c r="X315" i="8"/>
  <c r="X313" i="8"/>
  <c r="X311" i="8"/>
  <c r="X309" i="8"/>
  <c r="X307" i="8"/>
  <c r="X305" i="8"/>
  <c r="X303" i="8"/>
  <c r="X301" i="8"/>
  <c r="X299" i="8"/>
  <c r="X297" i="8"/>
  <c r="X295" i="8"/>
  <c r="X293" i="8"/>
  <c r="X291" i="8"/>
  <c r="X289" i="8"/>
  <c r="X287" i="8"/>
  <c r="X285" i="8"/>
  <c r="X283" i="8"/>
  <c r="X281" i="8"/>
  <c r="X279" i="8"/>
  <c r="X277" i="8"/>
  <c r="X275" i="8"/>
  <c r="X273" i="8"/>
  <c r="X271" i="8"/>
  <c r="X269" i="8"/>
  <c r="X267" i="8"/>
  <c r="X265" i="8"/>
  <c r="X263" i="8"/>
  <c r="X261" i="8"/>
  <c r="X259" i="8"/>
  <c r="X257" i="8"/>
  <c r="X255" i="8"/>
  <c r="X253" i="8"/>
  <c r="X251" i="8"/>
  <c r="X249" i="8"/>
  <c r="X247" i="8"/>
  <c r="X245" i="8"/>
  <c r="X243" i="8"/>
  <c r="X241" i="8"/>
  <c r="X239" i="8"/>
  <c r="X237" i="8"/>
  <c r="X235" i="8"/>
  <c r="X233" i="8"/>
  <c r="X231" i="8"/>
  <c r="X229" i="8"/>
  <c r="X227" i="8"/>
  <c r="X225" i="8"/>
  <c r="X223" i="8"/>
  <c r="X221" i="8"/>
  <c r="X219" i="8"/>
  <c r="X217" i="8"/>
  <c r="X215" i="8"/>
  <c r="X213" i="8"/>
  <c r="X211" i="8"/>
  <c r="X209" i="8"/>
  <c r="X207" i="8"/>
  <c r="X205" i="8"/>
  <c r="X203" i="8"/>
  <c r="X201" i="8"/>
  <c r="X199" i="8"/>
  <c r="X197" i="8"/>
  <c r="X195" i="8"/>
  <c r="X193" i="8"/>
  <c r="X191" i="8"/>
  <c r="X189" i="8"/>
  <c r="X187" i="8"/>
  <c r="X185" i="8"/>
  <c r="X183" i="8"/>
  <c r="X181" i="8"/>
  <c r="X179" i="8"/>
  <c r="X177" i="8"/>
  <c r="X175" i="8"/>
  <c r="X173" i="8"/>
  <c r="X171" i="8"/>
  <c r="X169" i="8"/>
  <c r="X167" i="8"/>
  <c r="X165" i="8"/>
  <c r="X163" i="8"/>
  <c r="X161" i="8"/>
  <c r="X159" i="8"/>
  <c r="X157" i="8"/>
  <c r="X155" i="8"/>
  <c r="X153" i="8"/>
  <c r="X151" i="8"/>
  <c r="X149" i="8"/>
  <c r="X147" i="8"/>
  <c r="X145" i="8"/>
  <c r="X143" i="8"/>
  <c r="X141" i="8"/>
  <c r="X139" i="8"/>
  <c r="X137" i="8"/>
  <c r="X135" i="8"/>
  <c r="X133" i="8"/>
  <c r="X131" i="8"/>
  <c r="X129" i="8"/>
  <c r="X127" i="8"/>
  <c r="X125" i="8"/>
  <c r="X123" i="8"/>
  <c r="X121" i="8"/>
  <c r="X119" i="8"/>
  <c r="X117" i="8"/>
  <c r="X115" i="8"/>
  <c r="X113" i="8"/>
  <c r="X111" i="8"/>
  <c r="X109" i="8"/>
  <c r="X107" i="8"/>
  <c r="X105" i="8"/>
  <c r="X103" i="8"/>
  <c r="X101" i="8"/>
  <c r="X99" i="8"/>
  <c r="X97" i="8"/>
  <c r="X95" i="8"/>
  <c r="X93" i="8"/>
  <c r="X91" i="8"/>
  <c r="X89" i="8"/>
  <c r="X87" i="8"/>
  <c r="X85" i="8"/>
  <c r="X83" i="8"/>
  <c r="X81" i="8"/>
  <c r="X79" i="8"/>
  <c r="X77" i="8"/>
  <c r="X75" i="8"/>
  <c r="X73" i="8"/>
  <c r="X71" i="8"/>
  <c r="X69" i="8"/>
  <c r="X67" i="8"/>
  <c r="X65" i="8"/>
  <c r="X63" i="8"/>
  <c r="X61" i="8"/>
  <c r="X59" i="8"/>
  <c r="X57" i="8"/>
  <c r="X55" i="8"/>
  <c r="X53" i="8"/>
  <c r="X51" i="8"/>
  <c r="X49" i="8"/>
  <c r="X47" i="8"/>
  <c r="X45" i="8"/>
  <c r="X43" i="8"/>
  <c r="X41" i="8"/>
  <c r="X39" i="8"/>
  <c r="X37" i="8"/>
  <c r="X35" i="8"/>
  <c r="X33" i="8"/>
  <c r="X31" i="8"/>
  <c r="X29" i="8"/>
  <c r="X27" i="8"/>
  <c r="X25" i="8"/>
  <c r="X23" i="8"/>
  <c r="X21" i="8"/>
  <c r="X19" i="8"/>
  <c r="X17" i="8"/>
  <c r="X15" i="8"/>
  <c r="X13" i="8"/>
  <c r="X11" i="8"/>
  <c r="X9" i="8"/>
  <c r="X7" i="8"/>
  <c r="X5" i="8"/>
  <c r="X3" i="8"/>
  <c r="O365" i="8"/>
  <c r="O363" i="8"/>
  <c r="O361" i="8"/>
  <c r="O359" i="8"/>
  <c r="O357" i="8"/>
  <c r="O355" i="8"/>
  <c r="O353" i="8"/>
  <c r="O351" i="8"/>
  <c r="O349" i="8"/>
  <c r="O347" i="8"/>
  <c r="O345" i="8"/>
  <c r="O343" i="8"/>
  <c r="O341" i="8"/>
  <c r="O339" i="8"/>
  <c r="O337" i="8"/>
  <c r="O335" i="8"/>
  <c r="O333" i="8"/>
  <c r="O331" i="8"/>
  <c r="O329" i="8"/>
  <c r="O327" i="8"/>
  <c r="O325" i="8"/>
  <c r="O323" i="8"/>
  <c r="O321" i="8"/>
  <c r="O319" i="8"/>
  <c r="O317" i="8"/>
  <c r="O315" i="8"/>
  <c r="O313" i="8"/>
  <c r="O311" i="8"/>
  <c r="O309" i="8"/>
  <c r="O307" i="8"/>
  <c r="O305" i="8"/>
  <c r="O303" i="8"/>
  <c r="O301" i="8"/>
  <c r="O299" i="8"/>
  <c r="O297" i="8"/>
  <c r="O295" i="8"/>
  <c r="O293" i="8"/>
  <c r="O291" i="8"/>
  <c r="O289" i="8"/>
  <c r="O287" i="8"/>
  <c r="O285" i="8"/>
  <c r="O283" i="8"/>
  <c r="O281" i="8"/>
  <c r="O279" i="8"/>
  <c r="O277" i="8"/>
  <c r="O275" i="8"/>
  <c r="O273" i="8"/>
  <c r="O271" i="8"/>
  <c r="O269" i="8"/>
  <c r="O267" i="8"/>
  <c r="O265" i="8"/>
  <c r="O263" i="8"/>
  <c r="O261" i="8"/>
  <c r="O259" i="8"/>
  <c r="O257" i="8"/>
  <c r="O255" i="8"/>
  <c r="O253" i="8"/>
  <c r="O251" i="8"/>
  <c r="O249" i="8"/>
  <c r="O247" i="8"/>
  <c r="O245" i="8"/>
  <c r="O243" i="8"/>
  <c r="O241" i="8"/>
  <c r="O239" i="8"/>
  <c r="O237" i="8"/>
  <c r="O235" i="8"/>
  <c r="O233" i="8"/>
  <c r="O231" i="8"/>
  <c r="O229" i="8"/>
  <c r="O227" i="8"/>
  <c r="O225" i="8"/>
  <c r="O223" i="8"/>
  <c r="O221" i="8"/>
  <c r="O219" i="8"/>
  <c r="O217" i="8"/>
  <c r="O215" i="8"/>
  <c r="O213" i="8"/>
  <c r="O211" i="8"/>
  <c r="O209" i="8"/>
  <c r="O207" i="8"/>
  <c r="O205" i="8"/>
  <c r="O203" i="8"/>
  <c r="O201" i="8"/>
  <c r="O199" i="8"/>
  <c r="O197" i="8"/>
  <c r="O195" i="8"/>
  <c r="O193" i="8"/>
  <c r="O191" i="8"/>
  <c r="O189" i="8"/>
  <c r="O187" i="8"/>
  <c r="O185" i="8"/>
  <c r="O183" i="8"/>
  <c r="O181" i="8"/>
  <c r="O179" i="8"/>
  <c r="O177" i="8"/>
  <c r="O175" i="8"/>
  <c r="O173" i="8"/>
  <c r="O171" i="8"/>
  <c r="O169" i="8"/>
  <c r="O167" i="8"/>
  <c r="O165" i="8"/>
  <c r="O163" i="8"/>
  <c r="O161" i="8"/>
  <c r="O159" i="8"/>
  <c r="O157" i="8"/>
  <c r="O155" i="8"/>
  <c r="O153" i="8"/>
  <c r="O151" i="8"/>
  <c r="O149" i="8"/>
  <c r="O147" i="8"/>
  <c r="O145" i="8"/>
  <c r="O143" i="8"/>
  <c r="O141" i="8"/>
  <c r="O139" i="8"/>
  <c r="O137" i="8"/>
  <c r="O135" i="8"/>
  <c r="O133" i="8"/>
  <c r="O131" i="8"/>
  <c r="O129" i="8"/>
  <c r="O127" i="8"/>
  <c r="O125" i="8"/>
  <c r="O123" i="8"/>
  <c r="O121" i="8"/>
  <c r="O119" i="8"/>
  <c r="O117" i="8"/>
  <c r="O115" i="8"/>
  <c r="O113" i="8"/>
  <c r="O111" i="8"/>
  <c r="O109" i="8"/>
  <c r="O107" i="8"/>
  <c r="O105" i="8"/>
  <c r="O103" i="8"/>
  <c r="O101" i="8"/>
  <c r="O99" i="8"/>
  <c r="O97" i="8"/>
  <c r="O95" i="8"/>
  <c r="O93" i="8"/>
  <c r="O91" i="8"/>
  <c r="O89" i="8"/>
  <c r="O87" i="8"/>
  <c r="O85" i="8"/>
  <c r="O83" i="8"/>
  <c r="O81" i="8"/>
  <c r="O79" i="8"/>
  <c r="O77" i="8"/>
  <c r="O75" i="8"/>
  <c r="O73" i="8"/>
  <c r="O71" i="8"/>
  <c r="O69" i="8"/>
  <c r="O67" i="8"/>
  <c r="O65" i="8"/>
  <c r="O63" i="8"/>
  <c r="O61" i="8"/>
  <c r="O59" i="8"/>
  <c r="O57" i="8"/>
  <c r="O55" i="8"/>
  <c r="O53" i="8"/>
  <c r="O51" i="8"/>
  <c r="O49" i="8"/>
  <c r="O47" i="8"/>
  <c r="O45" i="8"/>
  <c r="O43" i="8"/>
  <c r="O41" i="8"/>
  <c r="O39" i="8"/>
  <c r="O37" i="8"/>
  <c r="O35" i="8"/>
  <c r="O33" i="8"/>
  <c r="O31" i="8"/>
  <c r="O29" i="8"/>
  <c r="O27" i="8"/>
  <c r="O25" i="8"/>
  <c r="O23" i="8"/>
  <c r="O21" i="8"/>
  <c r="O19" i="8"/>
  <c r="O17" i="8"/>
  <c r="O15" i="8"/>
  <c r="O13" i="8"/>
  <c r="O11" i="8"/>
  <c r="O9" i="8"/>
  <c r="O7" i="8"/>
  <c r="O5" i="8"/>
  <c r="O3" i="8"/>
  <c r="W58" i="54" l="1"/>
  <c r="X63" i="54"/>
  <c r="U50" i="54"/>
  <c r="W15" i="54"/>
  <c r="U56" i="54"/>
  <c r="X52" i="54"/>
  <c r="O50" i="54"/>
  <c r="P46" i="54"/>
  <c r="M52" i="54"/>
  <c r="G52" i="54"/>
  <c r="G42" i="54"/>
  <c r="M29" i="54"/>
  <c r="O27" i="54"/>
  <c r="O48" i="54"/>
  <c r="H19" i="54"/>
  <c r="AC21" i="54"/>
  <c r="U21" i="54"/>
  <c r="O44" i="54"/>
  <c r="E48" i="54"/>
  <c r="U42" i="51"/>
  <c r="X40" i="51"/>
  <c r="U52" i="51"/>
  <c r="U44" i="51"/>
  <c r="O52" i="51"/>
  <c r="AZ10" i="51"/>
  <c r="L46" i="51"/>
  <c r="Q24" i="51"/>
  <c r="Q25" i="51" s="1"/>
  <c r="P25" i="51"/>
  <c r="N25" i="51"/>
  <c r="M25" i="51"/>
  <c r="L25" i="51"/>
  <c r="S24" i="51"/>
  <c r="P52" i="51"/>
  <c r="M42" i="51"/>
  <c r="O46" i="51"/>
  <c r="F50" i="51"/>
  <c r="G44" i="51"/>
  <c r="D46" i="51"/>
  <c r="D54" i="51"/>
  <c r="G46" i="51"/>
  <c r="G48" i="51"/>
  <c r="G54" i="51"/>
  <c r="H54" i="51"/>
  <c r="W54" i="51"/>
  <c r="AA53" i="51"/>
  <c r="R39" i="51"/>
  <c r="R40" i="51" s="1"/>
  <c r="L40" i="51"/>
  <c r="Q39" i="51"/>
  <c r="Q40" i="51" s="1"/>
  <c r="F58" i="51"/>
  <c r="K57" i="51"/>
  <c r="U63" i="51"/>
  <c r="U54" i="51"/>
  <c r="P40" i="51"/>
  <c r="L58" i="51"/>
  <c r="Q57" i="51"/>
  <c r="Q58" i="51" s="1"/>
  <c r="R57" i="51"/>
  <c r="R58" i="51" s="1"/>
  <c r="M40" i="51"/>
  <c r="Y47" i="51"/>
  <c r="Y48" i="51" s="1"/>
  <c r="Z47" i="51"/>
  <c r="Z48" i="51" s="1"/>
  <c r="T48" i="51"/>
  <c r="X48" i="51"/>
  <c r="AD56" i="51"/>
  <c r="AI55" i="51"/>
  <c r="K53" i="51"/>
  <c r="F54" i="51"/>
  <c r="W50" i="51"/>
  <c r="K41" i="51"/>
  <c r="G42" i="51"/>
  <c r="D56" i="51"/>
  <c r="I55" i="51"/>
  <c r="I56" i="51" s="1"/>
  <c r="J55" i="51"/>
  <c r="J56" i="51" s="1"/>
  <c r="AA41" i="51"/>
  <c r="V42" i="51"/>
  <c r="X46" i="51"/>
  <c r="AF50" i="51"/>
  <c r="AH49" i="51"/>
  <c r="AH50" i="51" s="1"/>
  <c r="AC50" i="51"/>
  <c r="AE50" i="51"/>
  <c r="M56" i="51"/>
  <c r="Q55" i="51"/>
  <c r="Q56" i="51" s="1"/>
  <c r="O56" i="51"/>
  <c r="E48" i="51"/>
  <c r="V48" i="51"/>
  <c r="AA47" i="51"/>
  <c r="E40" i="51"/>
  <c r="G52" i="51"/>
  <c r="R41" i="51"/>
  <c r="R42" i="51" s="1"/>
  <c r="L42" i="51"/>
  <c r="Q41" i="51"/>
  <c r="Q42" i="51" s="1"/>
  <c r="N46" i="51"/>
  <c r="S45" i="51"/>
  <c r="P50" i="51"/>
  <c r="X54" i="51"/>
  <c r="AC58" i="51"/>
  <c r="AI41" i="51"/>
  <c r="AF56" i="51"/>
  <c r="G50" i="51"/>
  <c r="K49" i="51"/>
  <c r="AG39" i="51"/>
  <c r="AG40" i="51" s="1"/>
  <c r="AH39" i="51"/>
  <c r="AH40" i="51" s="1"/>
  <c r="AB40" i="51"/>
  <c r="AI43" i="51"/>
  <c r="AB44" i="51"/>
  <c r="AF44" i="51"/>
  <c r="AD44" i="51"/>
  <c r="AG43" i="51"/>
  <c r="AG44" i="51" s="1"/>
  <c r="AI47" i="51"/>
  <c r="AF48" i="51"/>
  <c r="M54" i="51"/>
  <c r="R53" i="51"/>
  <c r="R54" i="51" s="1"/>
  <c r="Q53" i="51"/>
  <c r="Q54" i="51" s="1"/>
  <c r="U58" i="51"/>
  <c r="T58" i="51"/>
  <c r="Z57" i="51"/>
  <c r="Z58" i="51" s="1"/>
  <c r="AH43" i="51"/>
  <c r="AH44" i="51" s="1"/>
  <c r="AB50" i="51"/>
  <c r="W63" i="51"/>
  <c r="M58" i="51"/>
  <c r="F56" i="51"/>
  <c r="Y57" i="51"/>
  <c r="Y58" i="51" s="1"/>
  <c r="E44" i="51"/>
  <c r="S51" i="51"/>
  <c r="K39" i="51"/>
  <c r="F40" i="51"/>
  <c r="T50" i="51"/>
  <c r="Z49" i="51"/>
  <c r="Z50" i="51" s="1"/>
  <c r="Y49" i="51"/>
  <c r="Y50" i="51" s="1"/>
  <c r="AD58" i="51"/>
  <c r="AI57" i="51"/>
  <c r="AI39" i="51"/>
  <c r="AE40" i="51"/>
  <c r="Y41" i="51"/>
  <c r="Y42" i="51" s="1"/>
  <c r="X42" i="51"/>
  <c r="T42" i="51"/>
  <c r="Z41" i="51"/>
  <c r="Z42" i="51" s="1"/>
  <c r="X50" i="51"/>
  <c r="G40" i="51"/>
  <c r="N42" i="51"/>
  <c r="S41" i="51"/>
  <c r="AZ41" i="51" s="1"/>
  <c r="BA41" i="51" s="1"/>
  <c r="U50" i="51"/>
  <c r="AB58" i="51"/>
  <c r="AE58" i="51"/>
  <c r="AC40" i="51"/>
  <c r="N63" i="51"/>
  <c r="N54" i="51"/>
  <c r="S53" i="51"/>
  <c r="E46" i="51"/>
  <c r="G58" i="51"/>
  <c r="R43" i="51"/>
  <c r="R44" i="51" s="1"/>
  <c r="L44" i="51"/>
  <c r="Q43" i="51"/>
  <c r="Q44" i="51" s="1"/>
  <c r="S47" i="51"/>
  <c r="N48" i="51"/>
  <c r="R47" i="51"/>
  <c r="R48" i="51" s="1"/>
  <c r="Q47" i="51"/>
  <c r="Q48" i="51" s="1"/>
  <c r="D58" i="51"/>
  <c r="J57" i="51"/>
  <c r="J58" i="51" s="1"/>
  <c r="E58" i="51"/>
  <c r="I57" i="51"/>
  <c r="I58" i="51" s="1"/>
  <c r="M52" i="51"/>
  <c r="H42" i="51"/>
  <c r="E56" i="51"/>
  <c r="W42" i="51"/>
  <c r="AH45" i="51"/>
  <c r="AH46" i="51" s="1"/>
  <c r="AC46" i="51"/>
  <c r="AB46" i="51"/>
  <c r="AG45" i="51"/>
  <c r="AG46" i="51" s="1"/>
  <c r="AI49" i="51"/>
  <c r="S55" i="51"/>
  <c r="N56" i="51"/>
  <c r="J41" i="51"/>
  <c r="J42" i="51" s="1"/>
  <c r="I41" i="51"/>
  <c r="I42" i="51" s="1"/>
  <c r="D42" i="51"/>
  <c r="U46" i="51"/>
  <c r="H40" i="51"/>
  <c r="E54" i="51"/>
  <c r="O42" i="51"/>
  <c r="Z45" i="51"/>
  <c r="Z46" i="51" s="1"/>
  <c r="T46" i="51"/>
  <c r="W46" i="51"/>
  <c r="Y45" i="51"/>
  <c r="Y46" i="51" s="1"/>
  <c r="AA49" i="51"/>
  <c r="V50" i="51"/>
  <c r="AI53" i="51"/>
  <c r="AD54" i="51"/>
  <c r="P58" i="51"/>
  <c r="AG49" i="51"/>
  <c r="AG50" i="51" s="1"/>
  <c r="X58" i="51"/>
  <c r="AD40" i="51"/>
  <c r="F42" i="51"/>
  <c r="G56" i="51"/>
  <c r="AA55" i="51"/>
  <c r="N44" i="51"/>
  <c r="S43" i="51"/>
  <c r="J45" i="51"/>
  <c r="J46" i="51" s="1"/>
  <c r="I45" i="51"/>
  <c r="I46" i="51" s="1"/>
  <c r="K47" i="51"/>
  <c r="F48" i="51"/>
  <c r="AH51" i="51"/>
  <c r="AH52" i="51" s="1"/>
  <c r="AF52" i="51"/>
  <c r="AG51" i="51"/>
  <c r="AG52" i="51" s="1"/>
  <c r="AB52" i="51"/>
  <c r="H46" i="51"/>
  <c r="O44" i="51"/>
  <c r="AA51" i="51"/>
  <c r="V52" i="51"/>
  <c r="D44" i="51"/>
  <c r="Y43" i="51"/>
  <c r="Y44" i="51" s="1"/>
  <c r="V44" i="51"/>
  <c r="Z43" i="51"/>
  <c r="Z44" i="51" s="1"/>
  <c r="T44" i="51"/>
  <c r="AA57" i="51"/>
  <c r="V58" i="51"/>
  <c r="H48" i="51"/>
  <c r="Y39" i="51"/>
  <c r="Y40" i="51" s="1"/>
  <c r="W40" i="51"/>
  <c r="U40" i="51"/>
  <c r="Z39" i="51"/>
  <c r="Z40" i="51" s="1"/>
  <c r="T40" i="51"/>
  <c r="AA43" i="51"/>
  <c r="W44" i="51"/>
  <c r="AB48" i="51"/>
  <c r="AH47" i="51"/>
  <c r="AH48" i="51" s="1"/>
  <c r="AG47" i="51"/>
  <c r="AG48" i="51" s="1"/>
  <c r="AD48" i="51"/>
  <c r="AE48" i="51"/>
  <c r="AD52" i="51"/>
  <c r="AI51" i="51"/>
  <c r="N58" i="51"/>
  <c r="S57" i="51"/>
  <c r="P42" i="51"/>
  <c r="AE54" i="51"/>
  <c r="F46" i="51"/>
  <c r="K45" i="51"/>
  <c r="H58" i="51"/>
  <c r="M44" i="51"/>
  <c r="O48" i="51"/>
  <c r="Y51" i="51"/>
  <c r="Y52" i="51" s="1"/>
  <c r="Z51" i="51"/>
  <c r="Z52" i="51" s="1"/>
  <c r="T52" i="51"/>
  <c r="AH55" i="51"/>
  <c r="AH56" i="51" s="1"/>
  <c r="AB56" i="51"/>
  <c r="AG55" i="51"/>
  <c r="AG56" i="51" s="1"/>
  <c r="H50" i="51"/>
  <c r="L50" i="51"/>
  <c r="R49" i="51"/>
  <c r="R50" i="51" s="1"/>
  <c r="Q49" i="51"/>
  <c r="Q50" i="51" s="1"/>
  <c r="M50" i="51"/>
  <c r="K43" i="51"/>
  <c r="F44" i="51"/>
  <c r="I43" i="51"/>
  <c r="I44" i="51" s="1"/>
  <c r="H56" i="51"/>
  <c r="K55" i="51"/>
  <c r="AC42" i="51"/>
  <c r="AG41" i="51"/>
  <c r="AG42" i="51" s="1"/>
  <c r="AE46" i="51"/>
  <c r="AI45" i="51"/>
  <c r="R51" i="51"/>
  <c r="R52" i="51" s="1"/>
  <c r="L52" i="51"/>
  <c r="N52" i="51"/>
  <c r="Q51" i="51"/>
  <c r="Q52" i="51" s="1"/>
  <c r="T56" i="51"/>
  <c r="Y55" i="51"/>
  <c r="Y56" i="51" s="1"/>
  <c r="Z55" i="51"/>
  <c r="Z56" i="51" s="1"/>
  <c r="AD50" i="51"/>
  <c r="AE42" i="51"/>
  <c r="O54" i="51"/>
  <c r="AC44" i="51"/>
  <c r="J43" i="51"/>
  <c r="J44" i="51" s="1"/>
  <c r="R55" i="51"/>
  <c r="R56" i="51" s="1"/>
  <c r="V56" i="51"/>
  <c r="E63" i="51"/>
  <c r="AH41" i="51"/>
  <c r="AH42" i="51" s="1"/>
  <c r="N50" i="51"/>
  <c r="AC52" i="51"/>
  <c r="AB63" i="51"/>
  <c r="AB54" i="51"/>
  <c r="AH53" i="51"/>
  <c r="AH54" i="51" s="1"/>
  <c r="E52" i="51"/>
  <c r="J51" i="51"/>
  <c r="J52" i="51" s="1"/>
  <c r="I51" i="51"/>
  <c r="I52" i="51" s="1"/>
  <c r="D52" i="51"/>
  <c r="R45" i="51"/>
  <c r="R46" i="51" s="1"/>
  <c r="Q45" i="51"/>
  <c r="Q46" i="51" s="1"/>
  <c r="V46" i="51"/>
  <c r="AA45" i="51"/>
  <c r="AF63" i="51"/>
  <c r="AF54" i="51"/>
  <c r="J53" i="51"/>
  <c r="J54" i="51" s="1"/>
  <c r="I53" i="51"/>
  <c r="I54" i="51" s="1"/>
  <c r="P46" i="51"/>
  <c r="AC54" i="51"/>
  <c r="I39" i="51"/>
  <c r="I40" i="51" s="1"/>
  <c r="J39" i="51"/>
  <c r="J40" i="51" s="1"/>
  <c r="D40" i="51"/>
  <c r="F52" i="51"/>
  <c r="K51" i="51"/>
  <c r="AF40" i="51"/>
  <c r="M46" i="51"/>
  <c r="O50" i="51"/>
  <c r="S49" i="51"/>
  <c r="T54" i="51"/>
  <c r="V54" i="51"/>
  <c r="Y53" i="51"/>
  <c r="Y54" i="51" s="1"/>
  <c r="Z53" i="51"/>
  <c r="Z54" i="51" s="1"/>
  <c r="AH57" i="51"/>
  <c r="AH58" i="51" s="1"/>
  <c r="AG57" i="51"/>
  <c r="AG58" i="51" s="1"/>
  <c r="U56" i="51"/>
  <c r="J49" i="51"/>
  <c r="J50" i="51" s="1"/>
  <c r="I49" i="51"/>
  <c r="I50" i="51" s="1"/>
  <c r="D50" i="51"/>
  <c r="AA39" i="51"/>
  <c r="V40" i="51"/>
  <c r="X44" i="51"/>
  <c r="AC48" i="51"/>
  <c r="AE52" i="51"/>
  <c r="O40" i="51"/>
  <c r="X52" i="51"/>
  <c r="I47" i="51"/>
  <c r="I48" i="51" s="1"/>
  <c r="J47" i="51"/>
  <c r="J48" i="51" s="1"/>
  <c r="D48" i="51"/>
  <c r="N40" i="51"/>
  <c r="S39" i="51"/>
  <c r="P44" i="51"/>
  <c r="U48" i="51"/>
  <c r="W52" i="51"/>
  <c r="AE56" i="51"/>
  <c r="E50" i="51"/>
  <c r="M48" i="51"/>
  <c r="W56" i="51"/>
  <c r="AB42" i="51"/>
  <c r="W58" i="51"/>
  <c r="P54" i="51"/>
  <c r="D61" i="51"/>
  <c r="H63" i="51"/>
  <c r="L56" i="51"/>
  <c r="L48" i="51"/>
  <c r="AD42" i="51"/>
  <c r="X63" i="51"/>
  <c r="P56" i="51"/>
  <c r="O5" i="49"/>
  <c r="X46" i="54"/>
  <c r="P48" i="54"/>
  <c r="H50" i="54"/>
  <c r="AF52" i="54"/>
  <c r="X54" i="54"/>
  <c r="U63" i="54"/>
  <c r="U54" i="54"/>
  <c r="M58" i="54"/>
  <c r="H40" i="54"/>
  <c r="S43" i="54"/>
  <c r="N44" i="54"/>
  <c r="H48" i="54"/>
  <c r="K51" i="54"/>
  <c r="F52" i="54"/>
  <c r="AF56" i="54"/>
  <c r="M40" i="54"/>
  <c r="M61" i="54"/>
  <c r="D42" i="54"/>
  <c r="I41" i="54"/>
  <c r="I42" i="54" s="1"/>
  <c r="J41" i="54"/>
  <c r="J42" i="54" s="1"/>
  <c r="AF42" i="54"/>
  <c r="W44" i="54"/>
  <c r="U46" i="54"/>
  <c r="N48" i="54"/>
  <c r="M48" i="54"/>
  <c r="L50" i="54"/>
  <c r="R49" i="54"/>
  <c r="R50" i="54" s="1"/>
  <c r="Q49" i="54"/>
  <c r="Q50" i="54" s="1"/>
  <c r="J51" i="54"/>
  <c r="J52" i="54" s="1"/>
  <c r="I51" i="54"/>
  <c r="I52" i="54" s="1"/>
  <c r="D52" i="54"/>
  <c r="AC52" i="54"/>
  <c r="AH53" i="54"/>
  <c r="AH54" i="54" s="1"/>
  <c r="AB54" i="54"/>
  <c r="AB63" i="54"/>
  <c r="AG53" i="54"/>
  <c r="AG54" i="54" s="1"/>
  <c r="P56" i="54"/>
  <c r="S57" i="54"/>
  <c r="N58" i="54"/>
  <c r="S39" i="54"/>
  <c r="O61" i="54"/>
  <c r="O40" i="54"/>
  <c r="AB44" i="54"/>
  <c r="AG43" i="54"/>
  <c r="AG44" i="54" s="1"/>
  <c r="AH43" i="54"/>
  <c r="AH44" i="54" s="1"/>
  <c r="U48" i="54"/>
  <c r="G54" i="54"/>
  <c r="G63" i="54"/>
  <c r="U40" i="54"/>
  <c r="U61" i="54"/>
  <c r="L42" i="54"/>
  <c r="Q41" i="54"/>
  <c r="Q42" i="54" s="1"/>
  <c r="K43" i="54"/>
  <c r="F44" i="54"/>
  <c r="AE44" i="54"/>
  <c r="V46" i="54"/>
  <c r="AA45" i="54"/>
  <c r="Y47" i="54"/>
  <c r="Y48" i="54" s="1"/>
  <c r="T48" i="54"/>
  <c r="Z47" i="54"/>
  <c r="Z48" i="54" s="1"/>
  <c r="M50" i="54"/>
  <c r="E52" i="54"/>
  <c r="AD52" i="54"/>
  <c r="W54" i="54"/>
  <c r="W63" i="54"/>
  <c r="T56" i="54"/>
  <c r="Y55" i="54"/>
  <c r="Z55" i="54"/>
  <c r="H58" i="54"/>
  <c r="J39" i="54"/>
  <c r="J40" i="54" s="1"/>
  <c r="I39" i="54"/>
  <c r="I40" i="54" s="1"/>
  <c r="D40" i="54"/>
  <c r="R57" i="54"/>
  <c r="R58" i="54" s="1"/>
  <c r="Q57" i="54"/>
  <c r="Q58" i="54" s="1"/>
  <c r="L58" i="54"/>
  <c r="I43" i="54"/>
  <c r="I44" i="54" s="1"/>
  <c r="D44" i="54"/>
  <c r="J43" i="54"/>
  <c r="J44" i="54" s="1"/>
  <c r="O13" i="54"/>
  <c r="G23" i="54"/>
  <c r="AE29" i="54"/>
  <c r="AC15" i="54"/>
  <c r="V40" i="54"/>
  <c r="V61" i="54"/>
  <c r="AA39" i="54"/>
  <c r="W40" i="54"/>
  <c r="W61" i="54"/>
  <c r="U42" i="54"/>
  <c r="H44" i="54"/>
  <c r="K45" i="54"/>
  <c r="F46" i="54"/>
  <c r="V48" i="54"/>
  <c r="AA47" i="54"/>
  <c r="N52" i="54"/>
  <c r="D63" i="54"/>
  <c r="D54" i="54"/>
  <c r="J53" i="54"/>
  <c r="J54" i="54" s="1"/>
  <c r="I53" i="54"/>
  <c r="I54" i="54" s="1"/>
  <c r="AE54" i="54"/>
  <c r="AE63" i="54"/>
  <c r="X56" i="54"/>
  <c r="V56" i="54"/>
  <c r="AA55" i="54"/>
  <c r="T58" i="54"/>
  <c r="Z57" i="54"/>
  <c r="Z58" i="54" s="1"/>
  <c r="Y57" i="54"/>
  <c r="Y58" i="54" s="1"/>
  <c r="AC40" i="54"/>
  <c r="AC61" i="54"/>
  <c r="AF44" i="54"/>
  <c r="AH47" i="54"/>
  <c r="AH48" i="54" s="1"/>
  <c r="AG47" i="54"/>
  <c r="AG48" i="54" s="1"/>
  <c r="M63" i="54"/>
  <c r="M54" i="54"/>
  <c r="I57" i="54"/>
  <c r="I58" i="54" s="1"/>
  <c r="E58" i="54"/>
  <c r="T40" i="54"/>
  <c r="Z39" i="54"/>
  <c r="Y39" i="54"/>
  <c r="T61" i="54"/>
  <c r="H42" i="54"/>
  <c r="E44" i="54"/>
  <c r="AD44" i="54"/>
  <c r="AI43" i="54"/>
  <c r="AE46" i="54"/>
  <c r="AG45" i="54"/>
  <c r="AG46" i="54" s="1"/>
  <c r="AH45" i="54"/>
  <c r="AH46" i="54" s="1"/>
  <c r="AB46" i="54"/>
  <c r="W48" i="54"/>
  <c r="P50" i="54"/>
  <c r="H52" i="54"/>
  <c r="E54" i="54"/>
  <c r="E63" i="54"/>
  <c r="AF63" i="54"/>
  <c r="AF54" i="54"/>
  <c r="W56" i="54"/>
  <c r="U58" i="54"/>
  <c r="F42" i="54"/>
  <c r="K41" i="54"/>
  <c r="E46" i="54"/>
  <c r="N50" i="54"/>
  <c r="S49" i="54"/>
  <c r="P58" i="54"/>
  <c r="AD40" i="54"/>
  <c r="AH39" i="54"/>
  <c r="AG39" i="54"/>
  <c r="AB40" i="54"/>
  <c r="AB61" i="54"/>
  <c r="P42" i="54"/>
  <c r="M44" i="54"/>
  <c r="D46" i="54"/>
  <c r="J45" i="54"/>
  <c r="J46" i="54" s="1"/>
  <c r="I45" i="54"/>
  <c r="I46" i="54" s="1"/>
  <c r="AC46" i="54"/>
  <c r="X48" i="54"/>
  <c r="Y49" i="54"/>
  <c r="Y50" i="54" s="1"/>
  <c r="T50" i="54"/>
  <c r="Z49" i="54"/>
  <c r="Z50" i="54" s="1"/>
  <c r="L52" i="54"/>
  <c r="R51" i="54"/>
  <c r="R52" i="54" s="1"/>
  <c r="Q51" i="54"/>
  <c r="Q52" i="54" s="1"/>
  <c r="K53" i="54"/>
  <c r="F54" i="54"/>
  <c r="F63" i="54"/>
  <c r="AC63" i="54"/>
  <c r="AC54" i="54"/>
  <c r="O58" i="54"/>
  <c r="P40" i="54"/>
  <c r="P61" i="54"/>
  <c r="R41" i="54"/>
  <c r="R42" i="54" s="1"/>
  <c r="S41" i="54"/>
  <c r="N42" i="54"/>
  <c r="O17" i="54"/>
  <c r="U23" i="54"/>
  <c r="E27" i="54"/>
  <c r="M23" i="54"/>
  <c r="Y41" i="54"/>
  <c r="Y42" i="54" s="1"/>
  <c r="Z41" i="54"/>
  <c r="Z42" i="54" s="1"/>
  <c r="T42" i="54"/>
  <c r="E40" i="54"/>
  <c r="AG41" i="54"/>
  <c r="AG42" i="54" s="1"/>
  <c r="AB42" i="54"/>
  <c r="AH41" i="54"/>
  <c r="AH42" i="54" s="1"/>
  <c r="M46" i="54"/>
  <c r="AB48" i="54"/>
  <c r="AC48" i="54"/>
  <c r="AA49" i="54"/>
  <c r="V50" i="54"/>
  <c r="U52" i="54"/>
  <c r="H63" i="54"/>
  <c r="H54" i="54"/>
  <c r="J55" i="54"/>
  <c r="D56" i="54"/>
  <c r="I55" i="54"/>
  <c r="AC56" i="54"/>
  <c r="X58" i="54"/>
  <c r="M42" i="54"/>
  <c r="R45" i="54"/>
  <c r="R46" i="54" s="1"/>
  <c r="Q45" i="54"/>
  <c r="Q46" i="54" s="1"/>
  <c r="L46" i="54"/>
  <c r="G50" i="54"/>
  <c r="AI53" i="54"/>
  <c r="AD63" i="54"/>
  <c r="AD54" i="54"/>
  <c r="AD58" i="54"/>
  <c r="AI57" i="54"/>
  <c r="X40" i="54"/>
  <c r="X61" i="54"/>
  <c r="O42" i="54"/>
  <c r="L44" i="54"/>
  <c r="R43" i="54"/>
  <c r="R44" i="54" s="1"/>
  <c r="Q43" i="54"/>
  <c r="Q44" i="54" s="1"/>
  <c r="G46" i="54"/>
  <c r="AF46" i="54"/>
  <c r="AD48" i="54"/>
  <c r="AI47" i="54"/>
  <c r="W50" i="54"/>
  <c r="S51" i="54"/>
  <c r="O52" i="54"/>
  <c r="O63" i="54"/>
  <c r="O54" i="54"/>
  <c r="E56" i="54"/>
  <c r="AH55" i="54"/>
  <c r="AD56" i="54"/>
  <c r="AI55" i="54"/>
  <c r="AG57" i="54"/>
  <c r="AG58" i="54" s="1"/>
  <c r="AB58" i="54"/>
  <c r="AH57" i="54"/>
  <c r="AH58" i="54" s="1"/>
  <c r="X42" i="54"/>
  <c r="W46" i="54"/>
  <c r="T52" i="54"/>
  <c r="Z51" i="54"/>
  <c r="Z52" i="54" s="1"/>
  <c r="Y51" i="54"/>
  <c r="Y52" i="54" s="1"/>
  <c r="G40" i="54"/>
  <c r="AF40" i="54"/>
  <c r="AF61" i="54"/>
  <c r="W42" i="54"/>
  <c r="T44" i="54"/>
  <c r="Y43" i="54"/>
  <c r="Y44" i="54" s="1"/>
  <c r="Z43" i="54"/>
  <c r="Z44" i="54" s="1"/>
  <c r="H46" i="54"/>
  <c r="G48" i="54"/>
  <c r="AE48" i="54"/>
  <c r="X50" i="54"/>
  <c r="P52" i="54"/>
  <c r="L63" i="54"/>
  <c r="Q53" i="54"/>
  <c r="Q54" i="54" s="1"/>
  <c r="L54" i="54"/>
  <c r="R53" i="54"/>
  <c r="R54" i="54" s="1"/>
  <c r="K55" i="54"/>
  <c r="F56" i="54"/>
  <c r="AE56" i="54"/>
  <c r="V58" i="54"/>
  <c r="AA57" i="54"/>
  <c r="BI36" i="54"/>
  <c r="M15" i="54"/>
  <c r="O21" i="54"/>
  <c r="AF23" i="54"/>
  <c r="E15" i="54"/>
  <c r="U17" i="54"/>
  <c r="G44" i="54"/>
  <c r="T63" i="54"/>
  <c r="Z53" i="54"/>
  <c r="Z54" i="54" s="1"/>
  <c r="T54" i="54"/>
  <c r="Y53" i="54"/>
  <c r="Y54" i="54" s="1"/>
  <c r="AB56" i="54"/>
  <c r="AG55" i="54"/>
  <c r="L40" i="54"/>
  <c r="Q39" i="54"/>
  <c r="L61" i="54"/>
  <c r="R39" i="54"/>
  <c r="V44" i="54"/>
  <c r="AA43" i="54"/>
  <c r="Y45" i="54"/>
  <c r="Y46" i="54" s="1"/>
  <c r="T46" i="54"/>
  <c r="Z45" i="54"/>
  <c r="Z46" i="54" s="1"/>
  <c r="L48" i="54"/>
  <c r="Q47" i="54"/>
  <c r="Q48" i="54" s="1"/>
  <c r="R47" i="54"/>
  <c r="R48" i="54" s="1"/>
  <c r="I49" i="54"/>
  <c r="I50" i="54" s="1"/>
  <c r="D50" i="54"/>
  <c r="J49" i="54"/>
  <c r="J50" i="54" s="1"/>
  <c r="AC50" i="54"/>
  <c r="AB52" i="54"/>
  <c r="AG51" i="54"/>
  <c r="AG52" i="54" s="1"/>
  <c r="AH51" i="54"/>
  <c r="AH52" i="54" s="1"/>
  <c r="N54" i="54"/>
  <c r="S53" i="54"/>
  <c r="N63" i="54"/>
  <c r="H56" i="54"/>
  <c r="K57" i="54"/>
  <c r="F58" i="54"/>
  <c r="AE42" i="54"/>
  <c r="AD46" i="54"/>
  <c r="AI45" i="54"/>
  <c r="AB50" i="54"/>
  <c r="AG49" i="54"/>
  <c r="AG50" i="54" s="1"/>
  <c r="AH49" i="54"/>
  <c r="AH50" i="54" s="1"/>
  <c r="O56" i="54"/>
  <c r="N56" i="54"/>
  <c r="S55" i="54"/>
  <c r="AZ55" i="54" s="1"/>
  <c r="F40" i="54"/>
  <c r="K39" i="54"/>
  <c r="AI39" i="54"/>
  <c r="AE61" i="54"/>
  <c r="AE40" i="54"/>
  <c r="AA41" i="54"/>
  <c r="V42" i="54"/>
  <c r="P44" i="54"/>
  <c r="S45" i="54"/>
  <c r="AZ45" i="54" s="1"/>
  <c r="N46" i="54"/>
  <c r="F48" i="54"/>
  <c r="K47" i="54"/>
  <c r="E50" i="54"/>
  <c r="AD50" i="54"/>
  <c r="AI49" i="54"/>
  <c r="AA51" i="54"/>
  <c r="V52" i="54"/>
  <c r="AA53" i="54"/>
  <c r="V63" i="54"/>
  <c r="V54" i="54"/>
  <c r="L56" i="54"/>
  <c r="Q55" i="54"/>
  <c r="R55" i="54"/>
  <c r="G58" i="54"/>
  <c r="AF58" i="54"/>
  <c r="U44" i="54"/>
  <c r="D48" i="54"/>
  <c r="I47" i="54"/>
  <c r="I48" i="54" s="1"/>
  <c r="J47" i="54"/>
  <c r="J48" i="54" s="1"/>
  <c r="AI51" i="54"/>
  <c r="AE52" i="54"/>
  <c r="N61" i="54"/>
  <c r="N40" i="54"/>
  <c r="E42" i="54"/>
  <c r="AC42" i="54"/>
  <c r="AD42" i="54"/>
  <c r="AI41" i="54"/>
  <c r="X44" i="54"/>
  <c r="O46" i="54"/>
  <c r="S47" i="54"/>
  <c r="K49" i="54"/>
  <c r="F50" i="54"/>
  <c r="AE50" i="54"/>
  <c r="W52" i="54"/>
  <c r="P63" i="54"/>
  <c r="P64" i="54" s="1"/>
  <c r="P54" i="54"/>
  <c r="M56" i="54"/>
  <c r="D58" i="54"/>
  <c r="J57" i="54"/>
  <c r="J58" i="54" s="1"/>
  <c r="AC58" i="54"/>
  <c r="BB66" i="54"/>
  <c r="U32" i="54"/>
  <c r="U11" i="54"/>
  <c r="AG12" i="54"/>
  <c r="AG13" i="54" s="1"/>
  <c r="AH12" i="54"/>
  <c r="AH13" i="54" s="1"/>
  <c r="J20" i="54"/>
  <c r="J21" i="54" s="1"/>
  <c r="I20" i="54"/>
  <c r="I21" i="54" s="1"/>
  <c r="D21" i="54"/>
  <c r="M32" i="54"/>
  <c r="M11" i="54"/>
  <c r="AB13" i="54"/>
  <c r="AC13" i="54"/>
  <c r="G17" i="54"/>
  <c r="AH18" i="54"/>
  <c r="AH19" i="54" s="1"/>
  <c r="AB19" i="54"/>
  <c r="AG18" i="54"/>
  <c r="AG19" i="54" s="1"/>
  <c r="AF27" i="54"/>
  <c r="E61" i="54"/>
  <c r="F15" i="54"/>
  <c r="AF17" i="54"/>
  <c r="H21" i="54"/>
  <c r="H34" i="54"/>
  <c r="H25" i="54"/>
  <c r="F32" i="54"/>
  <c r="F11" i="54"/>
  <c r="K10" i="54"/>
  <c r="R12" i="54"/>
  <c r="R13" i="54" s="1"/>
  <c r="L13" i="54"/>
  <c r="Q12" i="54"/>
  <c r="Q13" i="54" s="1"/>
  <c r="S16" i="54"/>
  <c r="N17" i="54"/>
  <c r="S20" i="54"/>
  <c r="N21" i="54"/>
  <c r="AE23" i="54"/>
  <c r="O25" i="54"/>
  <c r="O34" i="54"/>
  <c r="K26" i="54"/>
  <c r="F27" i="54"/>
  <c r="AC27" i="54"/>
  <c r="AB29" i="54"/>
  <c r="AG28" i="54"/>
  <c r="AG29" i="54" s="1"/>
  <c r="AH28" i="54"/>
  <c r="AH29" i="54" s="1"/>
  <c r="O32" i="54"/>
  <c r="O11" i="54"/>
  <c r="K12" i="54"/>
  <c r="F13" i="54"/>
  <c r="AD13" i="54"/>
  <c r="AI12" i="54"/>
  <c r="X15" i="54"/>
  <c r="P17" i="54"/>
  <c r="Q18" i="54"/>
  <c r="Q19" i="54" s="1"/>
  <c r="L19" i="54"/>
  <c r="R18" i="54"/>
  <c r="R19" i="54" s="1"/>
  <c r="E21" i="54"/>
  <c r="AD21" i="54"/>
  <c r="AI20" i="54"/>
  <c r="V23" i="54"/>
  <c r="AA22" i="54"/>
  <c r="P25" i="54"/>
  <c r="P34" i="54"/>
  <c r="M27" i="54"/>
  <c r="D29" i="54"/>
  <c r="J28" i="54"/>
  <c r="J29" i="54" s="1"/>
  <c r="AC29" i="54"/>
  <c r="W32" i="54"/>
  <c r="W11" i="54"/>
  <c r="G13" i="54"/>
  <c r="I14" i="54"/>
  <c r="I15" i="54" s="1"/>
  <c r="J14" i="54"/>
  <c r="J15" i="54" s="1"/>
  <c r="D15" i="54"/>
  <c r="AB15" i="54"/>
  <c r="AG14" i="54"/>
  <c r="AG15" i="54" s="1"/>
  <c r="AH14" i="54"/>
  <c r="AH15" i="54" s="1"/>
  <c r="T17" i="54"/>
  <c r="Z16" i="54"/>
  <c r="Z17" i="54" s="1"/>
  <c r="Y16" i="54"/>
  <c r="Y17" i="54" s="1"/>
  <c r="M19" i="54"/>
  <c r="K20" i="54"/>
  <c r="F21" i="54"/>
  <c r="AE21" i="54"/>
  <c r="W23" i="54"/>
  <c r="W34" i="54"/>
  <c r="W25" i="54"/>
  <c r="N27" i="54"/>
  <c r="S26" i="54"/>
  <c r="L29" i="54"/>
  <c r="Q28" i="54"/>
  <c r="Q29" i="54" s="1"/>
  <c r="R28" i="54"/>
  <c r="R29" i="54" s="1"/>
  <c r="AF32" i="54"/>
  <c r="AF11" i="54"/>
  <c r="AH16" i="54"/>
  <c r="AH17" i="54" s="1"/>
  <c r="AB17" i="54"/>
  <c r="AG16" i="54"/>
  <c r="AG17" i="54" s="1"/>
  <c r="AG26" i="54"/>
  <c r="AH26" i="54"/>
  <c r="AB27" i="54"/>
  <c r="X32" i="54"/>
  <c r="X11" i="54"/>
  <c r="G21" i="54"/>
  <c r="X23" i="54"/>
  <c r="H13" i="54"/>
  <c r="AD15" i="54"/>
  <c r="I18" i="54"/>
  <c r="I19" i="54" s="1"/>
  <c r="J18" i="54"/>
  <c r="J19" i="54" s="1"/>
  <c r="D19" i="54"/>
  <c r="V21" i="54"/>
  <c r="AA20" i="54"/>
  <c r="AE25" i="54"/>
  <c r="AE34" i="54"/>
  <c r="T32" i="54"/>
  <c r="Y10" i="54"/>
  <c r="Z10" i="54"/>
  <c r="T11" i="54"/>
  <c r="W13" i="54"/>
  <c r="G19" i="54"/>
  <c r="AH20" i="54"/>
  <c r="AH21" i="54" s="1"/>
  <c r="AB21" i="54"/>
  <c r="AG20" i="54"/>
  <c r="AG21" i="54" s="1"/>
  <c r="N25" i="54"/>
  <c r="S24" i="54"/>
  <c r="N34" i="54"/>
  <c r="U34" i="54"/>
  <c r="U25" i="54"/>
  <c r="L27" i="54"/>
  <c r="R26" i="54"/>
  <c r="Q26" i="54"/>
  <c r="G29" i="54"/>
  <c r="AF29" i="54"/>
  <c r="AA10" i="54"/>
  <c r="V32" i="54"/>
  <c r="V11" i="54"/>
  <c r="M13" i="54"/>
  <c r="K14" i="54"/>
  <c r="G15" i="54"/>
  <c r="AI14" i="54"/>
  <c r="AE15" i="54"/>
  <c r="W17" i="54"/>
  <c r="P19" i="54"/>
  <c r="L21" i="54"/>
  <c r="Q20" i="54"/>
  <c r="Q21" i="54" s="1"/>
  <c r="R20" i="54"/>
  <c r="R21" i="54" s="1"/>
  <c r="D23" i="54"/>
  <c r="J22" i="54"/>
  <c r="J23" i="54" s="1"/>
  <c r="I22" i="54"/>
  <c r="I23" i="54" s="1"/>
  <c r="AC23" i="54"/>
  <c r="V34" i="54"/>
  <c r="AA24" i="54"/>
  <c r="V25" i="54"/>
  <c r="Z26" i="54"/>
  <c r="T27" i="54"/>
  <c r="Y26" i="54"/>
  <c r="H29" i="54"/>
  <c r="E32" i="54"/>
  <c r="E11" i="54"/>
  <c r="AI10" i="54"/>
  <c r="AD32" i="54"/>
  <c r="AD11" i="54"/>
  <c r="N13" i="54"/>
  <c r="S12" i="54"/>
  <c r="H15" i="54"/>
  <c r="AF15" i="54"/>
  <c r="X17" i="54"/>
  <c r="Z18" i="54"/>
  <c r="Z19" i="54" s="1"/>
  <c r="T19" i="54"/>
  <c r="Y18" i="54"/>
  <c r="Y19" i="54" s="1"/>
  <c r="M21" i="54"/>
  <c r="E23" i="54"/>
  <c r="AD23" i="54"/>
  <c r="AI22" i="54"/>
  <c r="AI24" i="54"/>
  <c r="AD25" i="54"/>
  <c r="AD34" i="54"/>
  <c r="W27" i="54"/>
  <c r="U27" i="54"/>
  <c r="P29" i="54"/>
  <c r="D13" i="54"/>
  <c r="I12" i="54"/>
  <c r="I13" i="54" s="1"/>
  <c r="D34" i="54"/>
  <c r="J24" i="54"/>
  <c r="J25" i="54" s="1"/>
  <c r="D25" i="54"/>
  <c r="I24" i="54"/>
  <c r="I25" i="54" s="1"/>
  <c r="K28" i="54"/>
  <c r="F29" i="54"/>
  <c r="J12" i="54"/>
  <c r="J13" i="54" s="1"/>
  <c r="E13" i="54"/>
  <c r="P15" i="54"/>
  <c r="AE17" i="54"/>
  <c r="G34" i="54"/>
  <c r="G25" i="54"/>
  <c r="N11" i="54"/>
  <c r="N32" i="54"/>
  <c r="S10" i="54"/>
  <c r="AA12" i="54"/>
  <c r="V13" i="54"/>
  <c r="H17" i="54"/>
  <c r="O19" i="54"/>
  <c r="S22" i="54"/>
  <c r="N23" i="54"/>
  <c r="AE32" i="54"/>
  <c r="AE11" i="54"/>
  <c r="N15" i="54"/>
  <c r="R14" i="54"/>
  <c r="R15" i="54" s="1"/>
  <c r="L15" i="54"/>
  <c r="Q14" i="54"/>
  <c r="Q15" i="54" s="1"/>
  <c r="U19" i="54"/>
  <c r="K22" i="54"/>
  <c r="F23" i="54"/>
  <c r="AA26" i="54"/>
  <c r="V27" i="54"/>
  <c r="AB34" i="54"/>
  <c r="AG24" i="54"/>
  <c r="AG25" i="54" s="1"/>
  <c r="AB25" i="54"/>
  <c r="AH24" i="54"/>
  <c r="AH25" i="54" s="1"/>
  <c r="P27" i="54"/>
  <c r="S28" i="54"/>
  <c r="N29" i="54"/>
  <c r="D32" i="54"/>
  <c r="I10" i="54"/>
  <c r="J10" i="54"/>
  <c r="D11" i="54"/>
  <c r="AC32" i="54"/>
  <c r="AC11" i="54"/>
  <c r="T13" i="54"/>
  <c r="Z12" i="54"/>
  <c r="Z13" i="54" s="1"/>
  <c r="Y12" i="54"/>
  <c r="Y13" i="54" s="1"/>
  <c r="S14" i="54"/>
  <c r="E17" i="54"/>
  <c r="AC17" i="54"/>
  <c r="W19" i="54"/>
  <c r="P21" i="54"/>
  <c r="H23" i="54"/>
  <c r="E34" i="54"/>
  <c r="E25" i="54"/>
  <c r="AC25" i="54"/>
  <c r="AC34" i="54"/>
  <c r="X27" i="54"/>
  <c r="O29" i="54"/>
  <c r="L32" i="54"/>
  <c r="L11" i="54"/>
  <c r="R10" i="54"/>
  <c r="Q10" i="54"/>
  <c r="D61" i="54"/>
  <c r="U13" i="54"/>
  <c r="O15" i="54"/>
  <c r="K16" i="54"/>
  <c r="F17" i="54"/>
  <c r="AD17" i="54"/>
  <c r="AI16" i="54"/>
  <c r="X19" i="54"/>
  <c r="T21" i="54"/>
  <c r="Z20" i="54"/>
  <c r="Z21" i="54" s="1"/>
  <c r="Y20" i="54"/>
  <c r="Y21" i="54" s="1"/>
  <c r="L23" i="54"/>
  <c r="R22" i="54"/>
  <c r="R23" i="54" s="1"/>
  <c r="Q22" i="54"/>
  <c r="Q23" i="54" s="1"/>
  <c r="F34" i="54"/>
  <c r="F25" i="54"/>
  <c r="K24" i="54"/>
  <c r="I26" i="54"/>
  <c r="J26" i="54"/>
  <c r="D27" i="54"/>
  <c r="AE27" i="54"/>
  <c r="W29" i="54"/>
  <c r="G32" i="54"/>
  <c r="G11" i="54"/>
  <c r="I16" i="54"/>
  <c r="I17" i="54" s="1"/>
  <c r="D17" i="54"/>
  <c r="J16" i="54"/>
  <c r="J17" i="54" s="1"/>
  <c r="V19" i="54"/>
  <c r="AA18" i="54"/>
  <c r="T34" i="54"/>
  <c r="Y24" i="54"/>
  <c r="Y25" i="54" s="1"/>
  <c r="T25" i="54"/>
  <c r="Z24" i="54"/>
  <c r="Z25" i="54" s="1"/>
  <c r="P13" i="54"/>
  <c r="N19" i="54"/>
  <c r="S18" i="54"/>
  <c r="AF21" i="54"/>
  <c r="X34" i="54"/>
  <c r="X25" i="54"/>
  <c r="AB32" i="54"/>
  <c r="AG10" i="54"/>
  <c r="AB11" i="54"/>
  <c r="AH10" i="54"/>
  <c r="AF13" i="54"/>
  <c r="V17" i="54"/>
  <c r="AA16" i="54"/>
  <c r="AC19" i="54"/>
  <c r="AH22" i="54"/>
  <c r="AH23" i="54" s="1"/>
  <c r="AB23" i="54"/>
  <c r="AG22" i="54"/>
  <c r="AG23" i="54" s="1"/>
  <c r="T29" i="54"/>
  <c r="Z28" i="54"/>
  <c r="Z29" i="54" s="1"/>
  <c r="Y28" i="54"/>
  <c r="Y29" i="54" s="1"/>
  <c r="F61" i="54"/>
  <c r="AA14" i="54"/>
  <c r="V15" i="54"/>
  <c r="AF19" i="54"/>
  <c r="T23" i="54"/>
  <c r="Z22" i="54"/>
  <c r="Z23" i="54" s="1"/>
  <c r="Y22" i="54"/>
  <c r="Y23" i="54" s="1"/>
  <c r="X29" i="54"/>
  <c r="AF34" i="54"/>
  <c r="AF35" i="54" s="1"/>
  <c r="AF25" i="54"/>
  <c r="U29" i="54"/>
  <c r="H32" i="54"/>
  <c r="H11" i="54"/>
  <c r="G61" i="54"/>
  <c r="X13" i="54"/>
  <c r="T15" i="54"/>
  <c r="Y14" i="54"/>
  <c r="Y15" i="54" s="1"/>
  <c r="Z14" i="54"/>
  <c r="Z15" i="54" s="1"/>
  <c r="Q16" i="54"/>
  <c r="Q17" i="54" s="1"/>
  <c r="R16" i="54"/>
  <c r="R17" i="54" s="1"/>
  <c r="L17" i="54"/>
  <c r="E19" i="54"/>
  <c r="AI18" i="54"/>
  <c r="AD19" i="54"/>
  <c r="W21" i="54"/>
  <c r="O23" i="54"/>
  <c r="Q24" i="54"/>
  <c r="Q25" i="54" s="1"/>
  <c r="L25" i="54"/>
  <c r="L34" i="54"/>
  <c r="G27" i="54"/>
  <c r="AD27" i="54"/>
  <c r="AI26" i="54"/>
  <c r="V29" i="54"/>
  <c r="AA28" i="54"/>
  <c r="P32" i="54"/>
  <c r="P11" i="54"/>
  <c r="H61" i="54"/>
  <c r="AE13" i="54"/>
  <c r="U15" i="54"/>
  <c r="M17" i="54"/>
  <c r="F19" i="54"/>
  <c r="K18" i="54"/>
  <c r="AE19" i="54"/>
  <c r="X21" i="54"/>
  <c r="P23" i="54"/>
  <c r="R24" i="54"/>
  <c r="R25" i="54" s="1"/>
  <c r="M34" i="54"/>
  <c r="M25" i="54"/>
  <c r="H27" i="54"/>
  <c r="I28" i="54"/>
  <c r="I29" i="54" s="1"/>
  <c r="E29" i="54"/>
  <c r="AD29" i="54"/>
  <c r="AI28" i="54"/>
  <c r="BB59" i="54"/>
  <c r="BE60" i="54" s="1"/>
  <c r="BF37" i="54"/>
  <c r="AV37" i="54"/>
  <c r="AN37" i="54"/>
  <c r="BC37" i="54"/>
  <c r="BE37" i="54"/>
  <c r="BB37" i="54"/>
  <c r="AR59" i="54"/>
  <c r="AU60" i="54" s="1"/>
  <c r="BF60" i="54"/>
  <c r="AS65" i="54"/>
  <c r="BC66" i="54"/>
  <c r="AJ63" i="54"/>
  <c r="BG36" i="54"/>
  <c r="BG37" i="54" s="1"/>
  <c r="BG33" i="54"/>
  <c r="AM37" i="54"/>
  <c r="AM59" i="54"/>
  <c r="AQ36" i="54"/>
  <c r="AT65" i="54"/>
  <c r="BC60" i="54"/>
  <c r="AU65" i="54"/>
  <c r="AN65" i="54"/>
  <c r="BH62" i="54"/>
  <c r="BH65" i="54"/>
  <c r="BH66" i="54" s="1"/>
  <c r="BF66" i="54"/>
  <c r="BB60" i="54"/>
  <c r="BD66" i="54"/>
  <c r="BI65" i="54"/>
  <c r="AK37" i="54"/>
  <c r="AL37" i="54"/>
  <c r="AO37" i="54"/>
  <c r="AK59" i="54"/>
  <c r="BG65" i="54"/>
  <c r="BG66" i="54" s="1"/>
  <c r="BG62" i="54"/>
  <c r="AL65" i="54"/>
  <c r="BE66" i="54"/>
  <c r="AO60" i="54"/>
  <c r="BH36" i="54"/>
  <c r="BH37" i="54" s="1"/>
  <c r="BH33" i="54"/>
  <c r="AV63" i="54"/>
  <c r="AJ37" i="54"/>
  <c r="AU62" i="51"/>
  <c r="AP36" i="51"/>
  <c r="AK62" i="51"/>
  <c r="AO32" i="51"/>
  <c r="AO33" i="51" s="1"/>
  <c r="AX32" i="51"/>
  <c r="AX33" i="51" s="1"/>
  <c r="AX11" i="51"/>
  <c r="AT34" i="51"/>
  <c r="AL62" i="51"/>
  <c r="AM62" i="51"/>
  <c r="AR33" i="51"/>
  <c r="AS62" i="51"/>
  <c r="AP33" i="51"/>
  <c r="AJ34" i="51"/>
  <c r="AN34" i="51"/>
  <c r="AN36" i="51" s="1"/>
  <c r="AN59" i="51" s="1"/>
  <c r="AL33" i="51"/>
  <c r="AM33" i="51"/>
  <c r="AJ62" i="51"/>
  <c r="AN62" i="51"/>
  <c r="AX61" i="51"/>
  <c r="AX62" i="51" s="1"/>
  <c r="AP61" i="51"/>
  <c r="AP62" i="51" s="1"/>
  <c r="AO61" i="51"/>
  <c r="AO62" i="51" s="1"/>
  <c r="AW61" i="51"/>
  <c r="AW62" i="51" s="1"/>
  <c r="AO40" i="51"/>
  <c r="AX40" i="51"/>
  <c r="AT62" i="51"/>
  <c r="AY61" i="51"/>
  <c r="AV62" i="51"/>
  <c r="AQ61" i="51"/>
  <c r="AR62" i="51"/>
  <c r="AL34" i="51"/>
  <c r="AW32" i="51"/>
  <c r="AS34" i="51"/>
  <c r="AS36" i="51" s="1"/>
  <c r="AO11" i="51"/>
  <c r="AK33" i="51"/>
  <c r="AQ32" i="51"/>
  <c r="AV33" i="51"/>
  <c r="AP34" i="51"/>
  <c r="AP63" i="51" s="1"/>
  <c r="AP30" i="51"/>
  <c r="AP31" i="51" s="1"/>
  <c r="AP4" i="51"/>
  <c r="AW36" i="51"/>
  <c r="AW6" i="51"/>
  <c r="AW34" i="51"/>
  <c r="AW30" i="51"/>
  <c r="AW31" i="51" s="1"/>
  <c r="AO36" i="51"/>
  <c r="AX36" i="51"/>
  <c r="AP6" i="51"/>
  <c r="AW11" i="51"/>
  <c r="AO34" i="51"/>
  <c r="AO59" i="51" s="1"/>
  <c r="AO30" i="51"/>
  <c r="AO31" i="51" s="1"/>
  <c r="AX34" i="51"/>
  <c r="AX30" i="51"/>
  <c r="AX31" i="51" s="1"/>
  <c r="AP11" i="51"/>
  <c r="AK34" i="51"/>
  <c r="AK31" i="51"/>
  <c r="AJ31" i="51"/>
  <c r="AL31" i="51"/>
  <c r="AT31" i="51"/>
  <c r="AN31" i="51"/>
  <c r="AS33" i="51"/>
  <c r="AY32" i="51"/>
  <c r="AM31" i="51"/>
  <c r="AM34" i="51"/>
  <c r="AQ30" i="51"/>
  <c r="AU31" i="51"/>
  <c r="AU34" i="51"/>
  <c r="AY30" i="51"/>
  <c r="AS31" i="51"/>
  <c r="AJ36" i="51"/>
  <c r="AT33" i="51"/>
  <c r="AJ35" i="51"/>
  <c r="AR31" i="51"/>
  <c r="AR34" i="51"/>
  <c r="AV31" i="51"/>
  <c r="AV34" i="51"/>
  <c r="AU33" i="51"/>
  <c r="AJ33" i="51"/>
  <c r="AN33" i="51"/>
  <c r="AL36" i="51"/>
  <c r="AT36" i="51"/>
  <c r="AT59" i="51" s="1"/>
  <c r="D9" i="49"/>
  <c r="O9" i="49"/>
  <c r="D5" i="49"/>
  <c r="X9" i="49"/>
  <c r="V9" i="49"/>
  <c r="D7" i="49"/>
  <c r="O3" i="49"/>
  <c r="O7" i="49"/>
  <c r="T7" i="50"/>
  <c r="T15" i="50"/>
  <c r="T19" i="50"/>
  <c r="T23" i="50"/>
  <c r="AA5" i="50"/>
  <c r="T5" i="50"/>
  <c r="AA9" i="50"/>
  <c r="T9" i="50"/>
  <c r="AA13" i="50"/>
  <c r="T13" i="50"/>
  <c r="AA17" i="50"/>
  <c r="T17" i="50"/>
  <c r="AA21" i="50"/>
  <c r="T21" i="50"/>
  <c r="AA25" i="50"/>
  <c r="T25" i="50"/>
  <c r="AA29" i="50"/>
  <c r="T29" i="50"/>
  <c r="AG7" i="50"/>
  <c r="AG11" i="50"/>
  <c r="AG15" i="50"/>
  <c r="AG19" i="50"/>
  <c r="AG23" i="50"/>
  <c r="AG27" i="50"/>
  <c r="AF30" i="50"/>
  <c r="AG29" i="50" s="1"/>
  <c r="T233" i="50"/>
  <c r="T249" i="50"/>
  <c r="BC119" i="50"/>
  <c r="E3" i="49"/>
  <c r="R3" i="49"/>
  <c r="E5" i="49"/>
  <c r="P5" i="49"/>
  <c r="E7" i="49"/>
  <c r="P7" i="49"/>
  <c r="E9" i="49"/>
  <c r="P9" i="49"/>
  <c r="AF6" i="50"/>
  <c r="AG5" i="50" s="1"/>
  <c r="AA7" i="50"/>
  <c r="AF10" i="50"/>
  <c r="AG9" i="50" s="1"/>
  <c r="AA11" i="50"/>
  <c r="R12" i="50"/>
  <c r="T11" i="50" s="1"/>
  <c r="AF14" i="50"/>
  <c r="AG13" i="50" s="1"/>
  <c r="AA15" i="50"/>
  <c r="AF18" i="50"/>
  <c r="AG17" i="50" s="1"/>
  <c r="AA19" i="50"/>
  <c r="R20" i="50"/>
  <c r="AF22" i="50"/>
  <c r="AG21" i="50" s="1"/>
  <c r="AA23" i="50"/>
  <c r="AF26" i="50"/>
  <c r="AG25" i="50" s="1"/>
  <c r="AA27" i="50"/>
  <c r="R28" i="50"/>
  <c r="T27" i="50" s="1"/>
  <c r="T239" i="50"/>
  <c r="AA239" i="50"/>
  <c r="T265" i="50"/>
  <c r="T281" i="50"/>
  <c r="BC71" i="50"/>
  <c r="BC87" i="50"/>
  <c r="BC135" i="50"/>
  <c r="BC69" i="50"/>
  <c r="BC85" i="50"/>
  <c r="BC101" i="50"/>
  <c r="BC117" i="50"/>
  <c r="BC133" i="50"/>
  <c r="F3" i="49"/>
  <c r="I3" i="49"/>
  <c r="U3" i="49"/>
  <c r="I5" i="49"/>
  <c r="U5" i="49"/>
  <c r="I7" i="49"/>
  <c r="U7" i="49"/>
  <c r="I9" i="49"/>
  <c r="U9" i="49"/>
  <c r="AA33" i="50"/>
  <c r="AA41" i="50"/>
  <c r="AA49" i="50"/>
  <c r="AA57" i="50"/>
  <c r="AA71" i="50"/>
  <c r="AA87" i="50"/>
  <c r="AA103" i="50"/>
  <c r="AA119" i="50"/>
  <c r="AA135" i="50"/>
  <c r="T143" i="50"/>
  <c r="AA181" i="50"/>
  <c r="AA197" i="50"/>
  <c r="T199" i="50"/>
  <c r="AA199" i="50"/>
  <c r="AA201" i="50"/>
  <c r="T203" i="50"/>
  <c r="AA203" i="50"/>
  <c r="AA205" i="50"/>
  <c r="T207" i="50"/>
  <c r="AA207" i="50"/>
  <c r="AA209" i="50"/>
  <c r="T211" i="50"/>
  <c r="AA211" i="50"/>
  <c r="AA213" i="50"/>
  <c r="T215" i="50"/>
  <c r="AA215" i="50"/>
  <c r="AA217" i="50"/>
  <c r="T219" i="50"/>
  <c r="AA219" i="50"/>
  <c r="AA221" i="50"/>
  <c r="T223" i="50"/>
  <c r="AA223" i="50"/>
  <c r="AA225" i="50"/>
  <c r="T227" i="50"/>
  <c r="AA227" i="50"/>
  <c r="T255" i="50"/>
  <c r="AA255" i="50"/>
  <c r="T293" i="50"/>
  <c r="T295" i="50"/>
  <c r="AA295" i="50"/>
  <c r="BC103" i="50"/>
  <c r="AJ7" i="50"/>
  <c r="L3" i="49"/>
  <c r="X3" i="49"/>
  <c r="J5" i="49"/>
  <c r="V5" i="49"/>
  <c r="J7" i="49"/>
  <c r="V7" i="49"/>
  <c r="J9" i="49"/>
  <c r="AA31" i="50"/>
  <c r="T35" i="50"/>
  <c r="AA39" i="50"/>
  <c r="T43" i="50"/>
  <c r="AA47" i="50"/>
  <c r="T51" i="50"/>
  <c r="AA55" i="50"/>
  <c r="T59" i="50"/>
  <c r="T61" i="50"/>
  <c r="AA67" i="50"/>
  <c r="T75" i="50"/>
  <c r="T77" i="50"/>
  <c r="AA83" i="50"/>
  <c r="T91" i="50"/>
  <c r="T93" i="50"/>
  <c r="AA99" i="50"/>
  <c r="T107" i="50"/>
  <c r="T109" i="50"/>
  <c r="AA115" i="50"/>
  <c r="T123" i="50"/>
  <c r="T125" i="50"/>
  <c r="AA131" i="50"/>
  <c r="T137" i="50"/>
  <c r="T139" i="50"/>
  <c r="AA145" i="50"/>
  <c r="T147" i="50"/>
  <c r="AA147" i="50"/>
  <c r="AA149" i="50"/>
  <c r="T151" i="50"/>
  <c r="AA151" i="50"/>
  <c r="AA153" i="50"/>
  <c r="T155" i="50"/>
  <c r="AA155" i="50"/>
  <c r="AA157" i="50"/>
  <c r="T159" i="50"/>
  <c r="AA159" i="50"/>
  <c r="AA161" i="50"/>
  <c r="T163" i="50"/>
  <c r="AA163" i="50"/>
  <c r="AA165" i="50"/>
  <c r="T167" i="50"/>
  <c r="AA167" i="50"/>
  <c r="AA169" i="50"/>
  <c r="AA185" i="50"/>
  <c r="T271" i="50"/>
  <c r="AA271" i="50"/>
  <c r="T309" i="50"/>
  <c r="T311" i="50"/>
  <c r="AA311" i="50"/>
  <c r="T343" i="50"/>
  <c r="T345" i="50"/>
  <c r="AA345" i="50"/>
  <c r="AA237" i="50"/>
  <c r="T237" i="50"/>
  <c r="T243" i="50"/>
  <c r="AA253" i="50"/>
  <c r="T253" i="50"/>
  <c r="T259" i="50"/>
  <c r="AA269" i="50"/>
  <c r="T269" i="50"/>
  <c r="T275" i="50"/>
  <c r="T283" i="50"/>
  <c r="AA283" i="50"/>
  <c r="AG293" i="50"/>
  <c r="T297" i="50"/>
  <c r="T299" i="50"/>
  <c r="AA299" i="50"/>
  <c r="AG309" i="50"/>
  <c r="T313" i="50"/>
  <c r="T315" i="50"/>
  <c r="AA315" i="50"/>
  <c r="T359" i="50"/>
  <c r="T361" i="50"/>
  <c r="AA361" i="50"/>
  <c r="T231" i="50"/>
  <c r="AA241" i="50"/>
  <c r="T241" i="50"/>
  <c r="AG243" i="50"/>
  <c r="T247" i="50"/>
  <c r="AA257" i="50"/>
  <c r="T257" i="50"/>
  <c r="AG259" i="50"/>
  <c r="T263" i="50"/>
  <c r="AA273" i="50"/>
  <c r="T273" i="50"/>
  <c r="AG275" i="50"/>
  <c r="T279" i="50"/>
  <c r="T285" i="50"/>
  <c r="T287" i="50"/>
  <c r="AA287" i="50"/>
  <c r="AG295" i="50"/>
  <c r="AG297" i="50"/>
  <c r="T301" i="50"/>
  <c r="T303" i="50"/>
  <c r="AA303" i="50"/>
  <c r="AG311" i="50"/>
  <c r="AG313" i="50"/>
  <c r="T317" i="50"/>
  <c r="T319" i="50"/>
  <c r="AA319" i="50"/>
  <c r="T375" i="50"/>
  <c r="T377" i="50"/>
  <c r="AA377" i="50"/>
  <c r="AA229" i="50"/>
  <c r="T229" i="50"/>
  <c r="T235" i="50"/>
  <c r="AA243" i="50"/>
  <c r="AA245" i="50"/>
  <c r="T245" i="50"/>
  <c r="AG247" i="50"/>
  <c r="T251" i="50"/>
  <c r="AA259" i="50"/>
  <c r="AA261" i="50"/>
  <c r="T261" i="50"/>
  <c r="AG263" i="50"/>
  <c r="T267" i="50"/>
  <c r="AA277" i="50"/>
  <c r="T277" i="50"/>
  <c r="AG283" i="50"/>
  <c r="T289" i="50"/>
  <c r="T291" i="50"/>
  <c r="AA291" i="50"/>
  <c r="AG299" i="50"/>
  <c r="T305" i="50"/>
  <c r="T307" i="50"/>
  <c r="AA307" i="50"/>
  <c r="AG315" i="50"/>
  <c r="T321" i="50"/>
  <c r="T327" i="50"/>
  <c r="T329" i="50"/>
  <c r="AA329" i="50"/>
  <c r="T391" i="50"/>
  <c r="T393" i="50"/>
  <c r="AA393" i="50"/>
  <c r="T331" i="50"/>
  <c r="T333" i="50"/>
  <c r="AA333" i="50"/>
  <c r="T347" i="50"/>
  <c r="T349" i="50"/>
  <c r="AA349" i="50"/>
  <c r="T363" i="50"/>
  <c r="T365" i="50"/>
  <c r="AA365" i="50"/>
  <c r="T379" i="50"/>
  <c r="T381" i="50"/>
  <c r="AA381" i="50"/>
  <c r="T395" i="50"/>
  <c r="T397" i="50"/>
  <c r="AA397" i="50"/>
  <c r="AG331" i="50"/>
  <c r="T335" i="50"/>
  <c r="T337" i="50"/>
  <c r="AA337" i="50"/>
  <c r="AG347" i="50"/>
  <c r="T351" i="50"/>
  <c r="T353" i="50"/>
  <c r="AA353" i="50"/>
  <c r="AG363" i="50"/>
  <c r="T367" i="50"/>
  <c r="T369" i="50"/>
  <c r="AA369" i="50"/>
  <c r="AG377" i="50"/>
  <c r="AG379" i="50"/>
  <c r="T383" i="50"/>
  <c r="T385" i="50"/>
  <c r="AA385" i="50"/>
  <c r="AG393" i="50"/>
  <c r="AG395" i="50"/>
  <c r="T399" i="50"/>
  <c r="T401" i="50"/>
  <c r="AA401" i="50"/>
  <c r="T323" i="50"/>
  <c r="T325" i="50"/>
  <c r="AA325" i="50"/>
  <c r="AG333" i="50"/>
  <c r="AG335" i="50"/>
  <c r="T339" i="50"/>
  <c r="T341" i="50"/>
  <c r="AA341" i="50"/>
  <c r="AG349" i="50"/>
  <c r="AG351" i="50"/>
  <c r="T355" i="50"/>
  <c r="T357" i="50"/>
  <c r="AA357" i="50"/>
  <c r="AG365" i="50"/>
  <c r="AG367" i="50"/>
  <c r="T371" i="50"/>
  <c r="T373" i="50"/>
  <c r="AA373" i="50"/>
  <c r="AG381" i="50"/>
  <c r="AG383" i="50"/>
  <c r="T387" i="50"/>
  <c r="T389" i="50"/>
  <c r="AA389" i="50"/>
  <c r="AG397" i="50"/>
  <c r="AG399" i="50"/>
  <c r="T403" i="50"/>
  <c r="T405" i="50"/>
  <c r="AA405" i="50"/>
  <c r="G3" i="49"/>
  <c r="J3" i="49"/>
  <c r="P3" i="49"/>
  <c r="V3" i="49"/>
  <c r="F5" i="49"/>
  <c r="K5" i="49"/>
  <c r="Q5" i="49"/>
  <c r="W5" i="49"/>
  <c r="F7" i="49"/>
  <c r="K7" i="49"/>
  <c r="Q7" i="49"/>
  <c r="W7" i="49"/>
  <c r="F9" i="49"/>
  <c r="K9" i="49"/>
  <c r="Q9" i="49"/>
  <c r="W9" i="49"/>
  <c r="D3" i="49"/>
  <c r="K3" i="49"/>
  <c r="Q3" i="49"/>
  <c r="W3" i="49"/>
  <c r="W11" i="49" s="1"/>
  <c r="G5" i="49"/>
  <c r="L5" i="49"/>
  <c r="R5" i="49"/>
  <c r="X5" i="49"/>
  <c r="G7" i="49"/>
  <c r="L7" i="49"/>
  <c r="R7" i="49"/>
  <c r="X7" i="49"/>
  <c r="G9" i="49"/>
  <c r="L9" i="49"/>
  <c r="R9" i="49"/>
  <c r="P4" i="50"/>
  <c r="AJ3" i="50"/>
  <c r="AJ9" i="50"/>
  <c r="U4" i="50"/>
  <c r="AB4" i="50"/>
  <c r="J4" i="50"/>
  <c r="AC4" i="50"/>
  <c r="K4" i="50"/>
  <c r="AD4" i="50"/>
  <c r="X4" i="50"/>
  <c r="AE4" i="50"/>
  <c r="V4" i="50"/>
  <c r="O4" i="50"/>
  <c r="H4" i="50"/>
  <c r="Q4" i="50"/>
  <c r="W4" i="50"/>
  <c r="I4" i="50"/>
  <c r="N4" i="50"/>
  <c r="AJ5" i="50"/>
  <c r="AX33" i="43"/>
  <c r="AW33" i="43"/>
  <c r="AP33" i="43"/>
  <c r="AO33" i="43"/>
  <c r="AX31" i="43"/>
  <c r="AW31" i="43"/>
  <c r="AT31" i="43"/>
  <c r="AP31" i="43"/>
  <c r="AO31" i="43"/>
  <c r="AL31" i="43"/>
  <c r="AX29" i="43"/>
  <c r="AW29" i="43"/>
  <c r="AV29" i="43"/>
  <c r="AU29" i="43"/>
  <c r="AT29" i="43"/>
  <c r="AS29" i="43"/>
  <c r="AS31" i="43" s="1"/>
  <c r="AR29" i="43"/>
  <c r="AP29" i="43"/>
  <c r="AO29" i="43"/>
  <c r="AO30" i="43" s="1"/>
  <c r="AN29" i="43"/>
  <c r="AM29" i="43"/>
  <c r="AL29" i="43"/>
  <c r="AK29" i="43"/>
  <c r="AK31" i="43" s="1"/>
  <c r="AJ29" i="43"/>
  <c r="BF25" i="45"/>
  <c r="BE25" i="45"/>
  <c r="BD25" i="45"/>
  <c r="BC25" i="45"/>
  <c r="BB25" i="45"/>
  <c r="BF21" i="45"/>
  <c r="BE21" i="45"/>
  <c r="BD21" i="45"/>
  <c r="BC21" i="45"/>
  <c r="BB21" i="45"/>
  <c r="Y31" i="47"/>
  <c r="BG31" i="47"/>
  <c r="BE25" i="47"/>
  <c r="BD25" i="47"/>
  <c r="BC25" i="47"/>
  <c r="BB25" i="47"/>
  <c r="BA25" i="47"/>
  <c r="BE23" i="47"/>
  <c r="BD23" i="47"/>
  <c r="BC23" i="47"/>
  <c r="BB23" i="47"/>
  <c r="BA23" i="47"/>
  <c r="BE21" i="47"/>
  <c r="BD21" i="47"/>
  <c r="BC21" i="47"/>
  <c r="BB21" i="47"/>
  <c r="BA21" i="47"/>
  <c r="BE19" i="47"/>
  <c r="BD19" i="47"/>
  <c r="BC19" i="47"/>
  <c r="BB19" i="47"/>
  <c r="BA19" i="47"/>
  <c r="AG31" i="47"/>
  <c r="Q31" i="47"/>
  <c r="X35" i="54" l="1"/>
  <c r="AZ57" i="54"/>
  <c r="AZ43" i="54"/>
  <c r="H64" i="54"/>
  <c r="BA45" i="54"/>
  <c r="AZ10" i="54"/>
  <c r="BA10" i="54" s="1"/>
  <c r="M35" i="54"/>
  <c r="AZ53" i="54"/>
  <c r="BA53" i="54" s="1"/>
  <c r="AZ45" i="51"/>
  <c r="BA45" i="51" s="1"/>
  <c r="AZ57" i="51"/>
  <c r="BA57" i="51" s="1"/>
  <c r="AZ43" i="51"/>
  <c r="BA43" i="51" s="1"/>
  <c r="AZ53" i="51"/>
  <c r="BA53" i="51" s="1"/>
  <c r="AZ51" i="51"/>
  <c r="BA51" i="51" s="1"/>
  <c r="AZ39" i="51"/>
  <c r="BA39" i="51" s="1"/>
  <c r="AZ49" i="51"/>
  <c r="BA49" i="51" s="1"/>
  <c r="AZ55" i="51"/>
  <c r="BA55" i="51" s="1"/>
  <c r="AZ47" i="51"/>
  <c r="BA47" i="51" s="1"/>
  <c r="O13" i="49"/>
  <c r="D11" i="49"/>
  <c r="BD60" i="54"/>
  <c r="N62" i="54"/>
  <c r="N65" i="54"/>
  <c r="S61" i="54"/>
  <c r="AI61" i="54"/>
  <c r="AE62" i="54"/>
  <c r="AE65" i="54"/>
  <c r="N64" i="54"/>
  <c r="S63" i="54"/>
  <c r="Q40" i="54"/>
  <c r="Q61" i="54"/>
  <c r="P65" i="54"/>
  <c r="AC64" i="54"/>
  <c r="AH40" i="54"/>
  <c r="AH61" i="54"/>
  <c r="E64" i="54"/>
  <c r="M64" i="54"/>
  <c r="AC65" i="54"/>
  <c r="AC62" i="54"/>
  <c r="AE64" i="54"/>
  <c r="V65" i="54"/>
  <c r="V62" i="54"/>
  <c r="AA61" i="54"/>
  <c r="Z56" i="54"/>
  <c r="Z63" i="54"/>
  <c r="Z64" i="54" s="1"/>
  <c r="G64" i="54"/>
  <c r="AZ39" i="54"/>
  <c r="BA39" i="54" s="1"/>
  <c r="BI59" i="54"/>
  <c r="R56" i="54"/>
  <c r="R63" i="54"/>
  <c r="R64" i="54" s="1"/>
  <c r="V64" i="54"/>
  <c r="AA63" i="54"/>
  <c r="AF62" i="54"/>
  <c r="AF65" i="54"/>
  <c r="O64" i="54"/>
  <c r="AZ47" i="54"/>
  <c r="BA47" i="54" s="1"/>
  <c r="X62" i="54"/>
  <c r="X65" i="54"/>
  <c r="J56" i="54"/>
  <c r="J63" i="54"/>
  <c r="J64" i="54" s="1"/>
  <c r="F64" i="54"/>
  <c r="K63" i="54"/>
  <c r="AB62" i="54"/>
  <c r="AB65" i="54"/>
  <c r="AD62" i="54"/>
  <c r="T62" i="54"/>
  <c r="T65" i="54"/>
  <c r="D64" i="54"/>
  <c r="W65" i="54"/>
  <c r="W62" i="54"/>
  <c r="Y56" i="54"/>
  <c r="Y63" i="54"/>
  <c r="Y64" i="54" s="1"/>
  <c r="AB64" i="54"/>
  <c r="Q56" i="54"/>
  <c r="Q63" i="54"/>
  <c r="Q64" i="54" s="1"/>
  <c r="BA57" i="54"/>
  <c r="R40" i="54"/>
  <c r="R61" i="54"/>
  <c r="AG56" i="54"/>
  <c r="AG63" i="54"/>
  <c r="AG64" i="54" s="1"/>
  <c r="AH56" i="54"/>
  <c r="AH63" i="54"/>
  <c r="AH64" i="54" s="1"/>
  <c r="AD64" i="54"/>
  <c r="AD65" i="54"/>
  <c r="AI63" i="54"/>
  <c r="AZ41" i="54"/>
  <c r="BA41" i="54" s="1"/>
  <c r="Y40" i="54"/>
  <c r="Y61" i="54"/>
  <c r="U65" i="54"/>
  <c r="U62" i="54"/>
  <c r="U64" i="54"/>
  <c r="L62" i="54"/>
  <c r="L65" i="54"/>
  <c r="X64" i="54"/>
  <c r="T64" i="54"/>
  <c r="BA55" i="54"/>
  <c r="L64" i="54"/>
  <c r="AZ51" i="54"/>
  <c r="I56" i="54"/>
  <c r="I63" i="54"/>
  <c r="I64" i="54" s="1"/>
  <c r="AG40" i="54"/>
  <c r="AG61" i="54"/>
  <c r="AZ49" i="54"/>
  <c r="BA49" i="54" s="1"/>
  <c r="AF64" i="54"/>
  <c r="Z40" i="54"/>
  <c r="Z61" i="54"/>
  <c r="W64" i="54"/>
  <c r="BA43" i="54"/>
  <c r="O62" i="54"/>
  <c r="O65" i="54"/>
  <c r="P62" i="54"/>
  <c r="M65" i="54"/>
  <c r="M62" i="54"/>
  <c r="BA51" i="54"/>
  <c r="F65" i="54"/>
  <c r="F62" i="54"/>
  <c r="K61" i="54"/>
  <c r="AH32" i="54"/>
  <c r="AH11" i="54"/>
  <c r="G36" i="54"/>
  <c r="G59" i="54" s="1"/>
  <c r="G33" i="54"/>
  <c r="J27" i="54"/>
  <c r="J34" i="54"/>
  <c r="J35" i="54" s="1"/>
  <c r="K34" i="54"/>
  <c r="F35" i="54"/>
  <c r="J61" i="54"/>
  <c r="AC35" i="54"/>
  <c r="J32" i="54"/>
  <c r="J11" i="54"/>
  <c r="AZ28" i="54"/>
  <c r="BA28" i="54" s="1"/>
  <c r="AE36" i="54"/>
  <c r="AE59" i="54" s="1"/>
  <c r="AE33" i="54"/>
  <c r="N36" i="54"/>
  <c r="S32" i="54"/>
  <c r="N33" i="54"/>
  <c r="AZ12" i="54"/>
  <c r="BA12" i="54" s="1"/>
  <c r="Y27" i="54"/>
  <c r="Y34" i="54"/>
  <c r="Y35" i="54" s="1"/>
  <c r="AZ24" i="54"/>
  <c r="BA24" i="54" s="1"/>
  <c r="Y32" i="54"/>
  <c r="Y11" i="54"/>
  <c r="AH27" i="54"/>
  <c r="AH34" i="54"/>
  <c r="AH35" i="54" s="1"/>
  <c r="O36" i="54"/>
  <c r="O59" i="54" s="1"/>
  <c r="O33" i="54"/>
  <c r="M33" i="54"/>
  <c r="M36" i="54"/>
  <c r="P36" i="54"/>
  <c r="P59" i="54" s="1"/>
  <c r="P33" i="54"/>
  <c r="H36" i="54"/>
  <c r="H33" i="54"/>
  <c r="T35" i="54"/>
  <c r="I27" i="54"/>
  <c r="I34" i="54"/>
  <c r="I35" i="54" s="1"/>
  <c r="L36" i="54"/>
  <c r="L33" i="54"/>
  <c r="AZ14" i="54"/>
  <c r="BA14" i="54" s="1"/>
  <c r="I32" i="54"/>
  <c r="I11" i="54"/>
  <c r="AB35" i="54"/>
  <c r="D35" i="54"/>
  <c r="AA34" i="54"/>
  <c r="V35" i="54"/>
  <c r="V36" i="54"/>
  <c r="AA32" i="54"/>
  <c r="V33" i="54"/>
  <c r="Q27" i="54"/>
  <c r="Q34" i="54"/>
  <c r="Q35" i="54" s="1"/>
  <c r="U35" i="54"/>
  <c r="T36" i="54"/>
  <c r="T59" i="54" s="1"/>
  <c r="T33" i="54"/>
  <c r="AG27" i="54"/>
  <c r="AG34" i="54"/>
  <c r="AG35" i="54" s="1"/>
  <c r="W35" i="54"/>
  <c r="AZ16" i="54"/>
  <c r="BA16" i="54" s="1"/>
  <c r="H35" i="54"/>
  <c r="H65" i="54"/>
  <c r="H62" i="54"/>
  <c r="G62" i="54"/>
  <c r="G65" i="54"/>
  <c r="AG32" i="54"/>
  <c r="AG11" i="54"/>
  <c r="D65" i="54"/>
  <c r="D62" i="54"/>
  <c r="Q32" i="54"/>
  <c r="Q11" i="54"/>
  <c r="AC36" i="54"/>
  <c r="AC59" i="54" s="1"/>
  <c r="AC33" i="54"/>
  <c r="D33" i="54"/>
  <c r="D36" i="54"/>
  <c r="D59" i="54" s="1"/>
  <c r="AZ22" i="54"/>
  <c r="BA22" i="54" s="1"/>
  <c r="F33" i="54"/>
  <c r="E33" i="54"/>
  <c r="E36" i="54"/>
  <c r="E59" i="54" s="1"/>
  <c r="Z27" i="54"/>
  <c r="Z34" i="54"/>
  <c r="Z35" i="54" s="1"/>
  <c r="R27" i="54"/>
  <c r="R34" i="54"/>
  <c r="R35" i="54" s="1"/>
  <c r="S34" i="54"/>
  <c r="N35" i="54"/>
  <c r="AE35" i="54"/>
  <c r="X33" i="54"/>
  <c r="X36" i="54"/>
  <c r="AF33" i="54"/>
  <c r="AF36" i="54"/>
  <c r="AF59" i="54" s="1"/>
  <c r="AZ26" i="54"/>
  <c r="BA26" i="54" s="1"/>
  <c r="W33" i="54"/>
  <c r="W36" i="54"/>
  <c r="W59" i="54" s="1"/>
  <c r="E62" i="54"/>
  <c r="E65" i="54"/>
  <c r="L35" i="54"/>
  <c r="AB33" i="54"/>
  <c r="AB36" i="54"/>
  <c r="AZ18" i="54"/>
  <c r="BA18" i="54" s="1"/>
  <c r="I61" i="54"/>
  <c r="R32" i="54"/>
  <c r="R11" i="54"/>
  <c r="E35" i="54"/>
  <c r="G35" i="54"/>
  <c r="AD35" i="54"/>
  <c r="AI34" i="54"/>
  <c r="AD33" i="54"/>
  <c r="AD36" i="54"/>
  <c r="AD59" i="54" s="1"/>
  <c r="AI32" i="54"/>
  <c r="Z32" i="54"/>
  <c r="Z11" i="54"/>
  <c r="P35" i="54"/>
  <c r="O35" i="54"/>
  <c r="AZ20" i="54"/>
  <c r="BA20" i="54" s="1"/>
  <c r="F36" i="54"/>
  <c r="K32" i="54"/>
  <c r="U33" i="54"/>
  <c r="U36" i="54"/>
  <c r="AR63" i="54"/>
  <c r="AT60" i="54"/>
  <c r="AY59" i="54"/>
  <c r="AS60" i="54"/>
  <c r="AR60" i="54"/>
  <c r="AV60" i="54"/>
  <c r="AX60" i="54"/>
  <c r="AW60" i="54"/>
  <c r="AV64" i="54"/>
  <c r="AV65" i="54"/>
  <c r="BH59" i="54"/>
  <c r="BH60" i="54" s="1"/>
  <c r="AK63" i="54"/>
  <c r="AK60" i="54"/>
  <c r="AL60" i="54"/>
  <c r="AN60" i="54"/>
  <c r="AU64" i="54"/>
  <c r="AY63" i="54"/>
  <c r="AM60" i="54"/>
  <c r="AM63" i="54"/>
  <c r="AJ64" i="54" s="1"/>
  <c r="AQ59" i="54"/>
  <c r="AW64" i="54"/>
  <c r="AT64" i="54"/>
  <c r="AX64" i="54"/>
  <c r="AJ65" i="54"/>
  <c r="AS64" i="54"/>
  <c r="AP60" i="54"/>
  <c r="BG59" i="54"/>
  <c r="BG60" i="54" s="1"/>
  <c r="AJ60" i="54"/>
  <c r="AW65" i="51"/>
  <c r="AW63" i="51"/>
  <c r="AX59" i="51"/>
  <c r="AL59" i="51"/>
  <c r="AL63" i="51" s="1"/>
  <c r="AL65" i="51" s="1"/>
  <c r="AJ59" i="51"/>
  <c r="AJ63" i="51" s="1"/>
  <c r="AP65" i="51"/>
  <c r="AP59" i="51"/>
  <c r="AN63" i="51"/>
  <c r="AN65" i="51" s="1"/>
  <c r="AT63" i="51"/>
  <c r="AT65" i="51" s="1"/>
  <c r="AX63" i="51"/>
  <c r="AQ34" i="51"/>
  <c r="AO63" i="51"/>
  <c r="AX65" i="51"/>
  <c r="AS35" i="51"/>
  <c r="AV36" i="51"/>
  <c r="AV59" i="51" s="1"/>
  <c r="AS59" i="51"/>
  <c r="AO65" i="51"/>
  <c r="AL35" i="51"/>
  <c r="AW33" i="51"/>
  <c r="AW59" i="51"/>
  <c r="AT35" i="51"/>
  <c r="AM35" i="51"/>
  <c r="AN35" i="51"/>
  <c r="AU35" i="51"/>
  <c r="AV35" i="51"/>
  <c r="AM36" i="51"/>
  <c r="AM59" i="51" s="1"/>
  <c r="AO35" i="51"/>
  <c r="AP35" i="51"/>
  <c r="AU36" i="51"/>
  <c r="AY36" i="51" s="1"/>
  <c r="AR35" i="51"/>
  <c r="AY34" i="51"/>
  <c r="AR36" i="51"/>
  <c r="AR59" i="51" s="1"/>
  <c r="AK35" i="51"/>
  <c r="AK36" i="51"/>
  <c r="AX35" i="51"/>
  <c r="AW35" i="51"/>
  <c r="AX37" i="51"/>
  <c r="R13" i="49"/>
  <c r="G10" i="49"/>
  <c r="G8" i="49"/>
  <c r="G6" i="49"/>
  <c r="J11" i="49"/>
  <c r="D6" i="49"/>
  <c r="I11" i="49"/>
  <c r="P13" i="49"/>
  <c r="U11" i="49"/>
  <c r="F13" i="49"/>
  <c r="S9" i="49"/>
  <c r="S10" i="49" s="1"/>
  <c r="Q11" i="49"/>
  <c r="J13" i="49"/>
  <c r="Q13" i="49"/>
  <c r="I13" i="49"/>
  <c r="E13" i="49"/>
  <c r="U13" i="49"/>
  <c r="X8" i="49"/>
  <c r="X6" i="49"/>
  <c r="P8" i="49"/>
  <c r="F11" i="49"/>
  <c r="O11" i="49"/>
  <c r="R10" i="49"/>
  <c r="R8" i="49"/>
  <c r="R6" i="49"/>
  <c r="W10" i="49"/>
  <c r="E11" i="49"/>
  <c r="G11" i="49"/>
  <c r="V11" i="49"/>
  <c r="L10" i="49"/>
  <c r="L8" i="49"/>
  <c r="L6" i="49"/>
  <c r="K13" i="49"/>
  <c r="O10" i="49"/>
  <c r="O8" i="49"/>
  <c r="X11" i="49"/>
  <c r="U12" i="49" s="1"/>
  <c r="V8" i="49"/>
  <c r="U6" i="49"/>
  <c r="X13" i="49"/>
  <c r="Y5" i="49"/>
  <c r="Y6" i="49" s="1"/>
  <c r="U8" i="49"/>
  <c r="U10" i="49"/>
  <c r="Y9" i="49"/>
  <c r="Y10" i="49" s="1"/>
  <c r="W13" i="49"/>
  <c r="V14" i="49" s="1"/>
  <c r="Y7" i="49"/>
  <c r="Y8" i="49" s="1"/>
  <c r="V13" i="49"/>
  <c r="W4" i="49"/>
  <c r="X4" i="49"/>
  <c r="V4" i="49"/>
  <c r="U4" i="49"/>
  <c r="Y3" i="49"/>
  <c r="Y4" i="49" s="1"/>
  <c r="Q4" i="49"/>
  <c r="R4" i="49"/>
  <c r="S3" i="49"/>
  <c r="P11" i="49"/>
  <c r="O4" i="49"/>
  <c r="P4" i="49"/>
  <c r="I10" i="49"/>
  <c r="M5" i="49"/>
  <c r="M6" i="49" s="1"/>
  <c r="J4" i="49"/>
  <c r="K11" i="49"/>
  <c r="M3" i="49"/>
  <c r="L4" i="49"/>
  <c r="G13" i="49"/>
  <c r="D10" i="49"/>
  <c r="H9" i="49"/>
  <c r="H10" i="49" s="1"/>
  <c r="D8" i="49"/>
  <c r="D4" i="49"/>
  <c r="F4" i="49"/>
  <c r="D13" i="49"/>
  <c r="H3" i="49"/>
  <c r="H4" i="49" s="1"/>
  <c r="M7" i="49"/>
  <c r="M8" i="49" s="1"/>
  <c r="K10" i="49"/>
  <c r="K8" i="49"/>
  <c r="K6" i="49"/>
  <c r="K4" i="49"/>
  <c r="I4" i="49"/>
  <c r="L13" i="49"/>
  <c r="L14" i="49" s="1"/>
  <c r="E8" i="49"/>
  <c r="H5" i="49"/>
  <c r="H6" i="49" s="1"/>
  <c r="Z5" i="49" s="1"/>
  <c r="F10" i="49"/>
  <c r="F8" i="49"/>
  <c r="F6" i="49"/>
  <c r="J8" i="49"/>
  <c r="S5" i="49"/>
  <c r="S6" i="49" s="1"/>
  <c r="E4" i="49"/>
  <c r="G4" i="49"/>
  <c r="R11" i="49"/>
  <c r="L11" i="49"/>
  <c r="I12" i="49" s="1"/>
  <c r="I8" i="49"/>
  <c r="S7" i="49"/>
  <c r="S8" i="49" s="1"/>
  <c r="O6" i="49"/>
  <c r="P10" i="49"/>
  <c r="P6" i="49"/>
  <c r="W8" i="49"/>
  <c r="W6" i="49"/>
  <c r="V10" i="49"/>
  <c r="V6" i="49"/>
  <c r="I6" i="49"/>
  <c r="E10" i="49"/>
  <c r="E6" i="49"/>
  <c r="Q10" i="49"/>
  <c r="Q8" i="49"/>
  <c r="Q6" i="49"/>
  <c r="J10" i="49"/>
  <c r="J6" i="49"/>
  <c r="M9" i="49"/>
  <c r="M10" i="49" s="1"/>
  <c r="H7" i="49"/>
  <c r="H8" i="49" s="1"/>
  <c r="X10" i="49"/>
  <c r="AF4" i="50"/>
  <c r="AG3" i="50" s="1"/>
  <c r="L4" i="50"/>
  <c r="R4" i="50"/>
  <c r="Y4" i="50"/>
  <c r="S4" i="49"/>
  <c r="BC31" i="47"/>
  <c r="BE22" i="45"/>
  <c r="BD26" i="45"/>
  <c r="BD20" i="47"/>
  <c r="BC22" i="47"/>
  <c r="BB31" i="47"/>
  <c r="BA26" i="47"/>
  <c r="BE26" i="47"/>
  <c r="BB22" i="45"/>
  <c r="BH21" i="45"/>
  <c r="BH22" i="45" s="1"/>
  <c r="BG21" i="45"/>
  <c r="BG22" i="45" s="1"/>
  <c r="BF22" i="45"/>
  <c r="BE26" i="45"/>
  <c r="BF19" i="47"/>
  <c r="BF20" i="47" s="1"/>
  <c r="BG19" i="47"/>
  <c r="BG20" i="47" s="1"/>
  <c r="BB22" i="47"/>
  <c r="BG23" i="47"/>
  <c r="BG24" i="47" s="1"/>
  <c r="BE31" i="47"/>
  <c r="BD26" i="47"/>
  <c r="BE20" i="47"/>
  <c r="BD22" i="47"/>
  <c r="BB26" i="47"/>
  <c r="BH25" i="45"/>
  <c r="BH26" i="45" s="1"/>
  <c r="BG25" i="45"/>
  <c r="BG26" i="45" s="1"/>
  <c r="BF26" i="45"/>
  <c r="BB20" i="47"/>
  <c r="BG21" i="47"/>
  <c r="BG22" i="47" s="1"/>
  <c r="BE22" i="47"/>
  <c r="BD31" i="47"/>
  <c r="BH25" i="47"/>
  <c r="BI21" i="45"/>
  <c r="BC26" i="45"/>
  <c r="AS33" i="43"/>
  <c r="AL30" i="43"/>
  <c r="AP30" i="43"/>
  <c r="AT30" i="43"/>
  <c r="AX30" i="43"/>
  <c r="AM31" i="43"/>
  <c r="AM32" i="43" s="1"/>
  <c r="AM30" i="43"/>
  <c r="AQ29" i="43"/>
  <c r="AU30" i="43"/>
  <c r="AV30" i="43"/>
  <c r="AY29" i="43"/>
  <c r="AR30" i="43"/>
  <c r="AU31" i="43"/>
  <c r="AY31" i="43" s="1"/>
  <c r="AK33" i="43"/>
  <c r="AV33" i="43"/>
  <c r="AJ30" i="43"/>
  <c r="AN30" i="43"/>
  <c r="AS30" i="43"/>
  <c r="AW30" i="43"/>
  <c r="AL33" i="43"/>
  <c r="AT33" i="43"/>
  <c r="AK30" i="43"/>
  <c r="AJ31" i="43"/>
  <c r="AO32" i="43" s="1"/>
  <c r="AN31" i="43"/>
  <c r="AR31" i="43"/>
  <c r="AR32" i="43" s="1"/>
  <c r="AV31" i="43"/>
  <c r="BD22" i="45"/>
  <c r="BB26" i="45"/>
  <c r="BC22" i="45"/>
  <c r="BI25" i="45"/>
  <c r="BC20" i="47"/>
  <c r="BH21" i="47"/>
  <c r="BA24" i="47"/>
  <c r="BE24" i="47"/>
  <c r="BH19" i="47"/>
  <c r="BA22" i="47"/>
  <c r="BF23" i="47"/>
  <c r="BF24" i="47" s="1"/>
  <c r="BB24" i="47"/>
  <c r="BG25" i="47"/>
  <c r="BG26" i="47" s="1"/>
  <c r="BC26" i="47"/>
  <c r="BF25" i="47"/>
  <c r="BF26" i="47" s="1"/>
  <c r="BA31" i="47"/>
  <c r="BA20" i="47"/>
  <c r="BF21" i="47"/>
  <c r="BF22" i="47" s="1"/>
  <c r="BC24" i="47"/>
  <c r="BH23" i="47"/>
  <c r="BD24" i="47"/>
  <c r="AZ61" i="54" l="1"/>
  <c r="BA61" i="54" s="1"/>
  <c r="U66" i="54"/>
  <c r="M66" i="54"/>
  <c r="AZ34" i="54"/>
  <c r="BA34" i="54" s="1"/>
  <c r="P14" i="49"/>
  <c r="L66" i="54"/>
  <c r="R65" i="54"/>
  <c r="R66" i="54" s="1"/>
  <c r="R62" i="54"/>
  <c r="T66" i="54"/>
  <c r="AH65" i="54"/>
  <c r="AH66" i="54" s="1"/>
  <c r="AH62" i="54"/>
  <c r="Q62" i="54"/>
  <c r="Q65" i="54"/>
  <c r="Q66" i="54" s="1"/>
  <c r="AE66" i="54"/>
  <c r="X66" i="54"/>
  <c r="AF66" i="54"/>
  <c r="S65" i="54"/>
  <c r="N66" i="54"/>
  <c r="Y62" i="54"/>
  <c r="Y65" i="54"/>
  <c r="Y66" i="54" s="1"/>
  <c r="AI65" i="54"/>
  <c r="AD66" i="54"/>
  <c r="W66" i="54"/>
  <c r="V66" i="54"/>
  <c r="AA65" i="54"/>
  <c r="AZ63" i="54"/>
  <c r="BA63" i="54" s="1"/>
  <c r="O66" i="54"/>
  <c r="Z62" i="54"/>
  <c r="Z65" i="54"/>
  <c r="Z66" i="54" s="1"/>
  <c r="AG65" i="54"/>
  <c r="AG66" i="54" s="1"/>
  <c r="AG62" i="54"/>
  <c r="AC66" i="54"/>
  <c r="AB66" i="54"/>
  <c r="P66" i="54"/>
  <c r="E66" i="54"/>
  <c r="R33" i="54"/>
  <c r="R36" i="54"/>
  <c r="R37" i="54" s="1"/>
  <c r="X59" i="54"/>
  <c r="X37" i="54"/>
  <c r="V59" i="54"/>
  <c r="AA36" i="54"/>
  <c r="V37" i="54"/>
  <c r="J33" i="54"/>
  <c r="J36" i="54"/>
  <c r="J37" i="54" s="1"/>
  <c r="AH33" i="54"/>
  <c r="AH36" i="54"/>
  <c r="AH37" i="54" s="1"/>
  <c r="F59" i="54"/>
  <c r="F37" i="54"/>
  <c r="K36" i="54"/>
  <c r="AI36" i="54"/>
  <c r="AD37" i="54"/>
  <c r="I62" i="54"/>
  <c r="I65" i="54"/>
  <c r="I66" i="54" s="1"/>
  <c r="Q36" i="54"/>
  <c r="Q33" i="54"/>
  <c r="AZ32" i="54"/>
  <c r="BA32" i="54" s="1"/>
  <c r="AE37" i="54"/>
  <c r="AB59" i="54"/>
  <c r="AB60" i="54" s="1"/>
  <c r="AB37" i="54"/>
  <c r="U37" i="54"/>
  <c r="U59" i="54"/>
  <c r="Z33" i="54"/>
  <c r="Z36" i="54"/>
  <c r="W37" i="54"/>
  <c r="AF37" i="54"/>
  <c r="E37" i="54"/>
  <c r="AG36" i="54"/>
  <c r="AG33" i="54"/>
  <c r="H66" i="54"/>
  <c r="T37" i="54"/>
  <c r="L59" i="54"/>
  <c r="L37" i="54"/>
  <c r="P37" i="54"/>
  <c r="N59" i="54"/>
  <c r="S36" i="54"/>
  <c r="N37" i="54"/>
  <c r="G37" i="54"/>
  <c r="AI59" i="54"/>
  <c r="J59" i="54"/>
  <c r="D37" i="54"/>
  <c r="AC37" i="54"/>
  <c r="D66" i="54"/>
  <c r="G66" i="54"/>
  <c r="I33" i="54"/>
  <c r="I36" i="54"/>
  <c r="H59" i="54"/>
  <c r="H37" i="54"/>
  <c r="M37" i="54"/>
  <c r="M59" i="54"/>
  <c r="O37" i="54"/>
  <c r="Y33" i="54"/>
  <c r="Y36" i="54"/>
  <c r="J65" i="54"/>
  <c r="J66" i="54" s="1"/>
  <c r="J62" i="54"/>
  <c r="F66" i="54"/>
  <c r="K65" i="54"/>
  <c r="AR65" i="54"/>
  <c r="AW66" i="54" s="1"/>
  <c r="AR64" i="54"/>
  <c r="AM64" i="54"/>
  <c r="AM65" i="54"/>
  <c r="AQ63" i="54"/>
  <c r="AO64" i="54"/>
  <c r="AK64" i="54"/>
  <c r="AK65" i="54"/>
  <c r="AP66" i="54" s="1"/>
  <c r="AL64" i="54"/>
  <c r="AN64" i="54"/>
  <c r="AP64" i="54"/>
  <c r="AL66" i="54"/>
  <c r="AV63" i="51"/>
  <c r="AR63" i="51"/>
  <c r="AK37" i="51"/>
  <c r="AK59" i="51"/>
  <c r="AQ59" i="51" s="1"/>
  <c r="AU59" i="51"/>
  <c r="AR60" i="51" s="1"/>
  <c r="AM63" i="51"/>
  <c r="AJ65" i="51"/>
  <c r="AR37" i="51"/>
  <c r="AW60" i="51"/>
  <c r="AS63" i="51"/>
  <c r="AO37" i="51"/>
  <c r="AM37" i="51"/>
  <c r="AJ37" i="51"/>
  <c r="AV37" i="51"/>
  <c r="AN37" i="51"/>
  <c r="AU37" i="51"/>
  <c r="AW37" i="51"/>
  <c r="AS37" i="51"/>
  <c r="AL37" i="51"/>
  <c r="AP37" i="51"/>
  <c r="AT37" i="51"/>
  <c r="AQ36" i="51"/>
  <c r="O14" i="49"/>
  <c r="D12" i="49"/>
  <c r="G14" i="49"/>
  <c r="R14" i="49"/>
  <c r="Q12" i="49"/>
  <c r="Q14" i="49"/>
  <c r="F14" i="49"/>
  <c r="E14" i="49"/>
  <c r="O12" i="49"/>
  <c r="X12" i="49"/>
  <c r="F12" i="49"/>
  <c r="X14" i="49"/>
  <c r="E12" i="49"/>
  <c r="I14" i="49"/>
  <c r="D14" i="49"/>
  <c r="M11" i="49"/>
  <c r="M12" i="49" s="1"/>
  <c r="S13" i="49"/>
  <c r="R12" i="49"/>
  <c r="V12" i="49"/>
  <c r="K14" i="49"/>
  <c r="M4" i="49"/>
  <c r="G12" i="49"/>
  <c r="M13" i="49"/>
  <c r="M14" i="49" s="1"/>
  <c r="Z9" i="49"/>
  <c r="J14" i="49"/>
  <c r="U14" i="49"/>
  <c r="Y13" i="49"/>
  <c r="Y14" i="49" s="1"/>
  <c r="Z13" i="49" s="1"/>
  <c r="W12" i="49"/>
  <c r="Y11" i="49"/>
  <c r="Y12" i="49" s="1"/>
  <c r="Z11" i="49" s="1"/>
  <c r="W14" i="49"/>
  <c r="P12" i="49"/>
  <c r="L12" i="49"/>
  <c r="J12" i="49"/>
  <c r="K12" i="49"/>
  <c r="N9" i="49"/>
  <c r="T9" i="49"/>
  <c r="T7" i="49"/>
  <c r="H13" i="49"/>
  <c r="H14" i="49" s="1"/>
  <c r="AA3" i="50"/>
  <c r="T3" i="50"/>
  <c r="S11" i="49"/>
  <c r="S12" i="49" s="1"/>
  <c r="H11" i="49"/>
  <c r="H12" i="49" s="1"/>
  <c r="Z3" i="49"/>
  <c r="T3" i="49"/>
  <c r="N3" i="49"/>
  <c r="Z7" i="49"/>
  <c r="N7" i="49"/>
  <c r="T5" i="49"/>
  <c r="N5" i="49"/>
  <c r="S14" i="49"/>
  <c r="BE32" i="47"/>
  <c r="BA32" i="47"/>
  <c r="BF31" i="47"/>
  <c r="BF32" i="47" s="1"/>
  <c r="BG32" i="47"/>
  <c r="AN32" i="43"/>
  <c r="AR33" i="43"/>
  <c r="AK32" i="43"/>
  <c r="AM33" i="43"/>
  <c r="AM34" i="43" s="1"/>
  <c r="AT32" i="43"/>
  <c r="AU32" i="43"/>
  <c r="AJ32" i="43"/>
  <c r="AQ31" i="43"/>
  <c r="AN33" i="43"/>
  <c r="AU33" i="43"/>
  <c r="AU34" i="43" s="1"/>
  <c r="AW32" i="43"/>
  <c r="AS32" i="43"/>
  <c r="AV34" i="43"/>
  <c r="AK34" i="43"/>
  <c r="AX32" i="43"/>
  <c r="AV32" i="43"/>
  <c r="AP32" i="43"/>
  <c r="AJ33" i="43"/>
  <c r="AL32" i="43"/>
  <c r="BB32" i="47"/>
  <c r="BD32" i="47"/>
  <c r="BC32" i="47"/>
  <c r="BH31" i="47"/>
  <c r="R59" i="54" l="1"/>
  <c r="W60" i="54"/>
  <c r="H60" i="54"/>
  <c r="AZ36" i="54"/>
  <c r="BA36" i="54" s="1"/>
  <c r="E60" i="54"/>
  <c r="J60" i="54"/>
  <c r="P60" i="54"/>
  <c r="AZ65" i="54"/>
  <c r="BA65" i="54" s="1"/>
  <c r="AO66" i="54"/>
  <c r="AX66" i="54"/>
  <c r="AE60" i="54"/>
  <c r="AD60" i="54"/>
  <c r="T60" i="54"/>
  <c r="U60" i="54"/>
  <c r="G60" i="54"/>
  <c r="Q37" i="54"/>
  <c r="Q59" i="54"/>
  <c r="Q60" i="54" s="1"/>
  <c r="K59" i="54"/>
  <c r="F60" i="54"/>
  <c r="X60" i="54"/>
  <c r="O60" i="54"/>
  <c r="M60" i="54"/>
  <c r="I37" i="54"/>
  <c r="I59" i="54"/>
  <c r="I60" i="54" s="1"/>
  <c r="L60" i="54"/>
  <c r="AG37" i="54"/>
  <c r="AG59" i="54"/>
  <c r="AG60" i="54" s="1"/>
  <c r="AC60" i="54"/>
  <c r="R60" i="54"/>
  <c r="Y37" i="54"/>
  <c r="Y59" i="54"/>
  <c r="Y60" i="54" s="1"/>
  <c r="S59" i="54"/>
  <c r="N60" i="54"/>
  <c r="D60" i="54"/>
  <c r="Z37" i="54"/>
  <c r="Z59" i="54"/>
  <c r="Z60" i="54" s="1"/>
  <c r="AH59" i="54"/>
  <c r="AH60" i="54" s="1"/>
  <c r="AA59" i="54"/>
  <c r="V60" i="54"/>
  <c r="AF60" i="54"/>
  <c r="AU66" i="54"/>
  <c r="AS66" i="54"/>
  <c r="AR66" i="54"/>
  <c r="AT66" i="54"/>
  <c r="AY65" i="54"/>
  <c r="AV66" i="54"/>
  <c r="AK66" i="54"/>
  <c r="AN66" i="54"/>
  <c r="AM66" i="54"/>
  <c r="AQ65" i="54"/>
  <c r="AJ66" i="54"/>
  <c r="AS60" i="51"/>
  <c r="AM60" i="51"/>
  <c r="AS65" i="51"/>
  <c r="AM65" i="51"/>
  <c r="AR65" i="51"/>
  <c r="AU60" i="51"/>
  <c r="AU63" i="51"/>
  <c r="AX64" i="51" s="1"/>
  <c r="AY59" i="51"/>
  <c r="AX60" i="51"/>
  <c r="AV60" i="51"/>
  <c r="AK63" i="51"/>
  <c r="AM64" i="51" s="1"/>
  <c r="AK60" i="51"/>
  <c r="AJ60" i="51"/>
  <c r="AN60" i="51"/>
  <c r="AP60" i="51"/>
  <c r="AL60" i="51"/>
  <c r="AO60" i="51"/>
  <c r="AT60" i="51"/>
  <c r="AV65" i="51"/>
  <c r="T11" i="49"/>
  <c r="N11" i="49"/>
  <c r="T13" i="49"/>
  <c r="N13" i="49"/>
  <c r="AQ33" i="43"/>
  <c r="AY33" i="43"/>
  <c r="AL34" i="43"/>
  <c r="AJ34" i="43"/>
  <c r="AO34" i="43"/>
  <c r="AP34" i="43"/>
  <c r="AN34" i="43"/>
  <c r="AS34" i="43"/>
  <c r="AR34" i="43"/>
  <c r="AX34" i="43"/>
  <c r="AW34" i="43"/>
  <c r="AT34" i="43"/>
  <c r="AZ59" i="54" l="1"/>
  <c r="BA59" i="54" s="1"/>
  <c r="AR64" i="51"/>
  <c r="AV64" i="51"/>
  <c r="AW64" i="51"/>
  <c r="AS64" i="51"/>
  <c r="AU64" i="51"/>
  <c r="AY63" i="51"/>
  <c r="AU65" i="51"/>
  <c r="AV66" i="51" s="1"/>
  <c r="AT64" i="51"/>
  <c r="AK65" i="51"/>
  <c r="AK64" i="51"/>
  <c r="AO64" i="51"/>
  <c r="AP64" i="51"/>
  <c r="AJ64" i="51"/>
  <c r="AN64" i="51"/>
  <c r="AQ63" i="51"/>
  <c r="AL64" i="51"/>
  <c r="AU29" i="47"/>
  <c r="AT29" i="47"/>
  <c r="AS29" i="47"/>
  <c r="AR29" i="47"/>
  <c r="AQ29" i="47"/>
  <c r="AM29" i="47"/>
  <c r="AL29" i="47"/>
  <c r="AK29" i="47"/>
  <c r="AJ29" i="47"/>
  <c r="AI29" i="47"/>
  <c r="AU27" i="47"/>
  <c r="AT27" i="47"/>
  <c r="AS27" i="47"/>
  <c r="AR27" i="47"/>
  <c r="AQ27" i="47"/>
  <c r="AM27" i="47"/>
  <c r="AL27" i="47"/>
  <c r="AK27" i="47"/>
  <c r="AM28" i="47" s="1"/>
  <c r="AJ27" i="47"/>
  <c r="AI27" i="47"/>
  <c r="AU26" i="47"/>
  <c r="AT26" i="47"/>
  <c r="AS26" i="47"/>
  <c r="AR26" i="47"/>
  <c r="AQ26" i="47"/>
  <c r="AM26" i="47"/>
  <c r="AL26" i="47"/>
  <c r="AK26" i="47"/>
  <c r="AJ26" i="47"/>
  <c r="AI26" i="47"/>
  <c r="AX25" i="47"/>
  <c r="AW25" i="47"/>
  <c r="AW26" i="47" s="1"/>
  <c r="AV25" i="47"/>
  <c r="AV26" i="47" s="1"/>
  <c r="AP25" i="47"/>
  <c r="AO25" i="47"/>
  <c r="AO26" i="47" s="1"/>
  <c r="AN25" i="47"/>
  <c r="AN26" i="47" s="1"/>
  <c r="AU24" i="47"/>
  <c r="AT24" i="47"/>
  <c r="AS24" i="47"/>
  <c r="AR24" i="47"/>
  <c r="AQ24" i="47"/>
  <c r="AM24" i="47"/>
  <c r="AL24" i="47"/>
  <c r="AK24" i="47"/>
  <c r="AJ24" i="47"/>
  <c r="AI24" i="47"/>
  <c r="AX23" i="47"/>
  <c r="AW23" i="47"/>
  <c r="AW24" i="47" s="1"/>
  <c r="AV23" i="47"/>
  <c r="AV24" i="47" s="1"/>
  <c r="AP23" i="47"/>
  <c r="AO23" i="47"/>
  <c r="AO24" i="47" s="1"/>
  <c r="AN23" i="47"/>
  <c r="AN24" i="47" s="1"/>
  <c r="AU22" i="47"/>
  <c r="AT22" i="47"/>
  <c r="AS22" i="47"/>
  <c r="AR22" i="47"/>
  <c r="AQ22" i="47"/>
  <c r="AM22" i="47"/>
  <c r="AL22" i="47"/>
  <c r="AK22" i="47"/>
  <c r="AJ22" i="47"/>
  <c r="AI22" i="47"/>
  <c r="AX21" i="47"/>
  <c r="AW21" i="47"/>
  <c r="AW22" i="47" s="1"/>
  <c r="AV21" i="47"/>
  <c r="AV22" i="47" s="1"/>
  <c r="AP21" i="47"/>
  <c r="AO21" i="47"/>
  <c r="AO22" i="47" s="1"/>
  <c r="AN21" i="47"/>
  <c r="AN22" i="47" s="1"/>
  <c r="AU20" i="47"/>
  <c r="AT20" i="47"/>
  <c r="AS20" i="47"/>
  <c r="AR20" i="47"/>
  <c r="AQ20" i="47"/>
  <c r="AM20" i="47"/>
  <c r="AL20" i="47"/>
  <c r="AK20" i="47"/>
  <c r="AJ20" i="47"/>
  <c r="AI20" i="47"/>
  <c r="AX19" i="47"/>
  <c r="AW19" i="47"/>
  <c r="AW20" i="47" s="1"/>
  <c r="AV19" i="47"/>
  <c r="AV20" i="47" s="1"/>
  <c r="AP19" i="47"/>
  <c r="AO19" i="47"/>
  <c r="AO20" i="47" s="1"/>
  <c r="AN19" i="47"/>
  <c r="AN20" i="47" s="1"/>
  <c r="AW18" i="47"/>
  <c r="AU18" i="47"/>
  <c r="AT18" i="47"/>
  <c r="AS18" i="47"/>
  <c r="AR18" i="47"/>
  <c r="AQ18" i="47"/>
  <c r="AM18" i="47"/>
  <c r="AL18" i="47"/>
  <c r="AK18" i="47"/>
  <c r="AJ18" i="47"/>
  <c r="AI18" i="47"/>
  <c r="AX17" i="47"/>
  <c r="AW17" i="47"/>
  <c r="AV17" i="47"/>
  <c r="AV18" i="47" s="1"/>
  <c r="AP17" i="47"/>
  <c r="AO17" i="47"/>
  <c r="AO18" i="47" s="1"/>
  <c r="AN17" i="47"/>
  <c r="AN18" i="47" s="1"/>
  <c r="AV16" i="47"/>
  <c r="AU16" i="47"/>
  <c r="AT16" i="47"/>
  <c r="AS16" i="47"/>
  <c r="AR16" i="47"/>
  <c r="AQ16" i="47"/>
  <c r="AM16" i="47"/>
  <c r="AL16" i="47"/>
  <c r="AK16" i="47"/>
  <c r="AJ16" i="47"/>
  <c r="AI16" i="47"/>
  <c r="AX15" i="47"/>
  <c r="AW15" i="47"/>
  <c r="AW16" i="47" s="1"/>
  <c r="AV15" i="47"/>
  <c r="AP15" i="47"/>
  <c r="AO15" i="47"/>
  <c r="AO16" i="47" s="1"/>
  <c r="AN15" i="47"/>
  <c r="AN16" i="47" s="1"/>
  <c r="AU14" i="47"/>
  <c r="AT14" i="47"/>
  <c r="AS14" i="47"/>
  <c r="AR14" i="47"/>
  <c r="AQ14" i="47"/>
  <c r="AM14" i="47"/>
  <c r="AL14" i="47"/>
  <c r="AK14" i="47"/>
  <c r="AJ14" i="47"/>
  <c r="AI14" i="47"/>
  <c r="AX13" i="47"/>
  <c r="AW13" i="47"/>
  <c r="AW14" i="47" s="1"/>
  <c r="AV13" i="47"/>
  <c r="AV14" i="47" s="1"/>
  <c r="AP13" i="47"/>
  <c r="AO13" i="47"/>
  <c r="AO14" i="47" s="1"/>
  <c r="AN13" i="47"/>
  <c r="AN14" i="47" s="1"/>
  <c r="AU12" i="47"/>
  <c r="AT12" i="47"/>
  <c r="AS12" i="47"/>
  <c r="AR12" i="47"/>
  <c r="AQ12" i="47"/>
  <c r="AM12" i="47"/>
  <c r="AL12" i="47"/>
  <c r="AK12" i="47"/>
  <c r="AJ12" i="47"/>
  <c r="AI12" i="47"/>
  <c r="AX11" i="47"/>
  <c r="AW11" i="47"/>
  <c r="AW12" i="47" s="1"/>
  <c r="AV11" i="47"/>
  <c r="AV12" i="47" s="1"/>
  <c r="AP11" i="47"/>
  <c r="AO11" i="47"/>
  <c r="AO12" i="47" s="1"/>
  <c r="AN11" i="47"/>
  <c r="AN12" i="47" s="1"/>
  <c r="AU10" i="47"/>
  <c r="AT10" i="47"/>
  <c r="AS10" i="47"/>
  <c r="AR10" i="47"/>
  <c r="AQ10" i="47"/>
  <c r="AO10" i="47"/>
  <c r="AM10" i="47"/>
  <c r="AL10" i="47"/>
  <c r="AK10" i="47"/>
  <c r="AJ10" i="47"/>
  <c r="AI10" i="47"/>
  <c r="AX9" i="47"/>
  <c r="AW9" i="47"/>
  <c r="AV9" i="47"/>
  <c r="AV10" i="47" s="1"/>
  <c r="AP9" i="47"/>
  <c r="AO9" i="47"/>
  <c r="AN9" i="47"/>
  <c r="AU8" i="47"/>
  <c r="AT8" i="47"/>
  <c r="AS8" i="47"/>
  <c r="AR8" i="47"/>
  <c r="AQ8" i="47"/>
  <c r="AM8" i="47"/>
  <c r="AL8" i="47"/>
  <c r="AK8" i="47"/>
  <c r="AJ8" i="47"/>
  <c r="AI8" i="47"/>
  <c r="AX7" i="47"/>
  <c r="AW7" i="47"/>
  <c r="AW8" i="47" s="1"/>
  <c r="AV7" i="47"/>
  <c r="AV8" i="47" s="1"/>
  <c r="AP7" i="47"/>
  <c r="AO7" i="47"/>
  <c r="AO8" i="47" s="1"/>
  <c r="AN7" i="47"/>
  <c r="AN8" i="47" s="1"/>
  <c r="AU6" i="47"/>
  <c r="AT6" i="47"/>
  <c r="AS6" i="47"/>
  <c r="AR6" i="47"/>
  <c r="AQ6" i="47"/>
  <c r="AM6" i="47"/>
  <c r="AL6" i="47"/>
  <c r="AK6" i="47"/>
  <c r="AJ6" i="47"/>
  <c r="AI6" i="47"/>
  <c r="AX5" i="47"/>
  <c r="AW5" i="47"/>
  <c r="AW6" i="47" s="1"/>
  <c r="AV5" i="47"/>
  <c r="AV6" i="47" s="1"/>
  <c r="AP5" i="47"/>
  <c r="AO5" i="47"/>
  <c r="AN5" i="47"/>
  <c r="AN6" i="47" s="1"/>
  <c r="AV4" i="47"/>
  <c r="AU4" i="47"/>
  <c r="AT4" i="47"/>
  <c r="AS4" i="47"/>
  <c r="AR4" i="47"/>
  <c r="AQ4" i="47"/>
  <c r="AM4" i="47"/>
  <c r="AL4" i="47"/>
  <c r="AK4" i="47"/>
  <c r="AJ4" i="47"/>
  <c r="AI4" i="47"/>
  <c r="AX3" i="47"/>
  <c r="AW3" i="47"/>
  <c r="AW4" i="47" s="1"/>
  <c r="AV3" i="47"/>
  <c r="AP3" i="47"/>
  <c r="AO3" i="47"/>
  <c r="AN3" i="47"/>
  <c r="AN4" i="47" s="1"/>
  <c r="AT31" i="45"/>
  <c r="AL31" i="45"/>
  <c r="AR30" i="45"/>
  <c r="AM30" i="45"/>
  <c r="AV29" i="45"/>
  <c r="AU29" i="45"/>
  <c r="AV30" i="45" s="1"/>
  <c r="AT29" i="45"/>
  <c r="AS29" i="45"/>
  <c r="AR29" i="45"/>
  <c r="AQ29" i="45"/>
  <c r="AN29" i="45"/>
  <c r="AM29" i="45"/>
  <c r="AL29" i="45"/>
  <c r="AL30" i="45" s="1"/>
  <c r="AK29" i="45"/>
  <c r="AK30" i="45" s="1"/>
  <c r="AJ29" i="45"/>
  <c r="AV27" i="45"/>
  <c r="AU27" i="45"/>
  <c r="AT27" i="45"/>
  <c r="AS27" i="45"/>
  <c r="AS31" i="45" s="1"/>
  <c r="AR27" i="45"/>
  <c r="AN27" i="45"/>
  <c r="AN31" i="45" s="1"/>
  <c r="AM27" i="45"/>
  <c r="AL27" i="45"/>
  <c r="AK27" i="45"/>
  <c r="AJ27" i="45"/>
  <c r="AJ31" i="45" s="1"/>
  <c r="AV26" i="45"/>
  <c r="AU26" i="45"/>
  <c r="AT26" i="45"/>
  <c r="AS26" i="45"/>
  <c r="AR26" i="45"/>
  <c r="AP26" i="45"/>
  <c r="AN26" i="45"/>
  <c r="AM26" i="45"/>
  <c r="AL26" i="45"/>
  <c r="AK26" i="45"/>
  <c r="AJ26" i="45"/>
  <c r="AY25" i="45"/>
  <c r="AX25" i="45"/>
  <c r="AX26" i="45" s="1"/>
  <c r="AW25" i="45"/>
  <c r="AW26" i="45" s="1"/>
  <c r="AQ25" i="45"/>
  <c r="AP25" i="45"/>
  <c r="AO25" i="45"/>
  <c r="AO26" i="45" s="1"/>
  <c r="AX24" i="45"/>
  <c r="AV24" i="45"/>
  <c r="AU24" i="45"/>
  <c r="AT24" i="45"/>
  <c r="AS24" i="45"/>
  <c r="AR24" i="45"/>
  <c r="AO24" i="45"/>
  <c r="AN24" i="45"/>
  <c r="AM24" i="45"/>
  <c r="AL24" i="45"/>
  <c r="AK24" i="45"/>
  <c r="AJ24" i="45"/>
  <c r="AY23" i="45"/>
  <c r="AX23" i="45"/>
  <c r="AW23" i="45"/>
  <c r="AW24" i="45" s="1"/>
  <c r="AQ23" i="45"/>
  <c r="AP23" i="45"/>
  <c r="AP24" i="45" s="1"/>
  <c r="AO23" i="45"/>
  <c r="AX22" i="45"/>
  <c r="AW22" i="45"/>
  <c r="AV22" i="45"/>
  <c r="AU22" i="45"/>
  <c r="AT22" i="45"/>
  <c r="AS22" i="45"/>
  <c r="AR22" i="45"/>
  <c r="AO22" i="45"/>
  <c r="AN22" i="45"/>
  <c r="AM22" i="45"/>
  <c r="AL22" i="45"/>
  <c r="AK22" i="45"/>
  <c r="AJ22" i="45"/>
  <c r="AY21" i="45"/>
  <c r="AX21" i="45"/>
  <c r="AW21" i="45"/>
  <c r="AQ21" i="45"/>
  <c r="AP21" i="45"/>
  <c r="AP22" i="45" s="1"/>
  <c r="AO21" i="45"/>
  <c r="AX20" i="45"/>
  <c r="AW20" i="45"/>
  <c r="AV20" i="45"/>
  <c r="AU20" i="45"/>
  <c r="AT20" i="45"/>
  <c r="AS20" i="45"/>
  <c r="AR20" i="45"/>
  <c r="AO20" i="45"/>
  <c r="AN20" i="45"/>
  <c r="AM20" i="45"/>
  <c r="AL20" i="45"/>
  <c r="AK20" i="45"/>
  <c r="AJ20" i="45"/>
  <c r="AY19" i="45"/>
  <c r="AX19" i="45"/>
  <c r="AW19" i="45"/>
  <c r="AQ19" i="45"/>
  <c r="AP19" i="45"/>
  <c r="AP20" i="45" s="1"/>
  <c r="AO19" i="45"/>
  <c r="AX18" i="45"/>
  <c r="AV18" i="45"/>
  <c r="AU18" i="45"/>
  <c r="AT18" i="45"/>
  <c r="AS18" i="45"/>
  <c r="AR18" i="45"/>
  <c r="AP18" i="45"/>
  <c r="AO18" i="45"/>
  <c r="AN18" i="45"/>
  <c r="AM18" i="45"/>
  <c r="AL18" i="45"/>
  <c r="AK18" i="45"/>
  <c r="AJ18" i="45"/>
  <c r="AY17" i="45"/>
  <c r="AX17" i="45"/>
  <c r="AW17" i="45"/>
  <c r="AW18" i="45" s="1"/>
  <c r="AQ17" i="45"/>
  <c r="AP17" i="45"/>
  <c r="AO17" i="45"/>
  <c r="AX16" i="45"/>
  <c r="AV16" i="45"/>
  <c r="AU16" i="45"/>
  <c r="AT16" i="45"/>
  <c r="AS16" i="45"/>
  <c r="AR16" i="45"/>
  <c r="AP16" i="45"/>
  <c r="AO16" i="45"/>
  <c r="AN16" i="45"/>
  <c r="AM16" i="45"/>
  <c r="AL16" i="45"/>
  <c r="AK16" i="45"/>
  <c r="AJ16" i="45"/>
  <c r="AY15" i="45"/>
  <c r="AX15" i="45"/>
  <c r="AW15" i="45"/>
  <c r="AW16" i="45" s="1"/>
  <c r="AQ15" i="45"/>
  <c r="AP15" i="45"/>
  <c r="AO15" i="45"/>
  <c r="AX14" i="45"/>
  <c r="AW14" i="45"/>
  <c r="AV14" i="45"/>
  <c r="AU14" i="45"/>
  <c r="AT14" i="45"/>
  <c r="AS14" i="45"/>
  <c r="AR14" i="45"/>
  <c r="AO14" i="45"/>
  <c r="AN14" i="45"/>
  <c r="AM14" i="45"/>
  <c r="AL14" i="45"/>
  <c r="AK14" i="45"/>
  <c r="AJ14" i="45"/>
  <c r="AY13" i="45"/>
  <c r="AX13" i="45"/>
  <c r="AW13" i="45"/>
  <c r="AQ13" i="45"/>
  <c r="AP13" i="45"/>
  <c r="AP14" i="45" s="1"/>
  <c r="AO13" i="45"/>
  <c r="AX12" i="45"/>
  <c r="AW12" i="45"/>
  <c r="AV12" i="45"/>
  <c r="AU12" i="45"/>
  <c r="AT12" i="45"/>
  <c r="AS12" i="45"/>
  <c r="AR12" i="45"/>
  <c r="AO12" i="45"/>
  <c r="AN12" i="45"/>
  <c r="AM12" i="45"/>
  <c r="AL12" i="45"/>
  <c r="AK12" i="45"/>
  <c r="AJ12" i="45"/>
  <c r="AY11" i="45"/>
  <c r="AX11" i="45"/>
  <c r="AW11" i="45"/>
  <c r="AQ11" i="45"/>
  <c r="AP11" i="45"/>
  <c r="AP12" i="45" s="1"/>
  <c r="AO11" i="45"/>
  <c r="AX10" i="45"/>
  <c r="AV10" i="45"/>
  <c r="AU10" i="45"/>
  <c r="AT10" i="45"/>
  <c r="AS10" i="45"/>
  <c r="AR10" i="45"/>
  <c r="AP10" i="45"/>
  <c r="AO10" i="45"/>
  <c r="AN10" i="45"/>
  <c r="AM10" i="45"/>
  <c r="AL10" i="45"/>
  <c r="AK10" i="45"/>
  <c r="AJ10" i="45"/>
  <c r="AY9" i="45"/>
  <c r="AX9" i="45"/>
  <c r="AX29" i="45" s="1"/>
  <c r="AX30" i="45" s="1"/>
  <c r="AW9" i="45"/>
  <c r="AW29" i="45" s="1"/>
  <c r="AW30" i="45" s="1"/>
  <c r="AQ9" i="45"/>
  <c r="AP9" i="45"/>
  <c r="AP29" i="45" s="1"/>
  <c r="AP30" i="45" s="1"/>
  <c r="AO9" i="45"/>
  <c r="AO29" i="45" s="1"/>
  <c r="AO30" i="45" s="1"/>
  <c r="AX8" i="45"/>
  <c r="AV8" i="45"/>
  <c r="AU8" i="45"/>
  <c r="AT8" i="45"/>
  <c r="AS8" i="45"/>
  <c r="AR8" i="45"/>
  <c r="AP8" i="45"/>
  <c r="AO8" i="45"/>
  <c r="AN8" i="45"/>
  <c r="AM8" i="45"/>
  <c r="AL8" i="45"/>
  <c r="AK8" i="45"/>
  <c r="AJ8" i="45"/>
  <c r="BF7" i="45"/>
  <c r="BE7" i="45"/>
  <c r="BD7" i="45"/>
  <c r="BC7" i="45"/>
  <c r="BB7" i="45"/>
  <c r="AY7" i="45"/>
  <c r="AX7" i="45"/>
  <c r="AW7" i="45"/>
  <c r="AW8" i="45" s="1"/>
  <c r="AQ7" i="45"/>
  <c r="AP7" i="45"/>
  <c r="AO7" i="45"/>
  <c r="AX6" i="45"/>
  <c r="AV6" i="45"/>
  <c r="AU6" i="45"/>
  <c r="AT6" i="45"/>
  <c r="AS6" i="45"/>
  <c r="AR6" i="45"/>
  <c r="AO6" i="45"/>
  <c r="AN6" i="45"/>
  <c r="AM6" i="45"/>
  <c r="AL6" i="45"/>
  <c r="AK6" i="45"/>
  <c r="AJ6" i="45"/>
  <c r="BF5" i="45"/>
  <c r="BE5" i="45"/>
  <c r="BD5" i="45"/>
  <c r="BC5" i="45"/>
  <c r="BB5" i="45"/>
  <c r="AY5" i="45"/>
  <c r="AX5" i="45"/>
  <c r="AX33" i="45" s="1"/>
  <c r="AW5" i="45"/>
  <c r="AW33" i="45" s="1"/>
  <c r="AQ5" i="45"/>
  <c r="AP5" i="45"/>
  <c r="AP33" i="45" s="1"/>
  <c r="AO5" i="45"/>
  <c r="AO33" i="45" s="1"/>
  <c r="AX4" i="45"/>
  <c r="AV4" i="45"/>
  <c r="AU4" i="45"/>
  <c r="AT4" i="45"/>
  <c r="AS4" i="45"/>
  <c r="AR4" i="45"/>
  <c r="AO4" i="45"/>
  <c r="AN4" i="45"/>
  <c r="AM4" i="45"/>
  <c r="AL4" i="45"/>
  <c r="AK4" i="45"/>
  <c r="AJ4" i="45"/>
  <c r="BF3" i="45"/>
  <c r="BE3" i="45"/>
  <c r="BD3" i="45"/>
  <c r="BC3" i="45"/>
  <c r="BB3" i="45"/>
  <c r="AY3" i="45"/>
  <c r="AX3" i="45"/>
  <c r="AW3" i="45"/>
  <c r="AQ3" i="45"/>
  <c r="AP3" i="45"/>
  <c r="AP4" i="45" s="1"/>
  <c r="AO3" i="45"/>
  <c r="AV27" i="43"/>
  <c r="AU27" i="43"/>
  <c r="AT27" i="43"/>
  <c r="AS27" i="43"/>
  <c r="AR27" i="43"/>
  <c r="AN27" i="43"/>
  <c r="AM27" i="43"/>
  <c r="AL27" i="43"/>
  <c r="AK27" i="43"/>
  <c r="AJ27" i="43"/>
  <c r="AV26" i="43"/>
  <c r="AU26" i="43"/>
  <c r="AT26" i="43"/>
  <c r="AS26" i="43"/>
  <c r="AR26" i="43"/>
  <c r="AN26" i="43"/>
  <c r="AM26" i="43"/>
  <c r="AL26" i="43"/>
  <c r="AK26" i="43"/>
  <c r="AJ26" i="43"/>
  <c r="BF25" i="43"/>
  <c r="BE25" i="43"/>
  <c r="BD25" i="43"/>
  <c r="BC25" i="43"/>
  <c r="BB25" i="43"/>
  <c r="AY25" i="43"/>
  <c r="AX25" i="43"/>
  <c r="AX26" i="43" s="1"/>
  <c r="AW25" i="43"/>
  <c r="AW26" i="43" s="1"/>
  <c r="AQ25" i="43"/>
  <c r="AP25" i="43"/>
  <c r="AP26" i="43" s="1"/>
  <c r="AO25" i="43"/>
  <c r="AO26" i="43" s="1"/>
  <c r="AV24" i="43"/>
  <c r="AU24" i="43"/>
  <c r="AT24" i="43"/>
  <c r="AS24" i="43"/>
  <c r="AR24" i="43"/>
  <c r="AP24" i="43"/>
  <c r="AN24" i="43"/>
  <c r="AM24" i="43"/>
  <c r="AL24" i="43"/>
  <c r="AK24" i="43"/>
  <c r="AJ24" i="43"/>
  <c r="AY23" i="43"/>
  <c r="AX23" i="43"/>
  <c r="AX24" i="43" s="1"/>
  <c r="AW23" i="43"/>
  <c r="AW24" i="43" s="1"/>
  <c r="AQ23" i="43"/>
  <c r="AP23" i="43"/>
  <c r="AO23" i="43"/>
  <c r="AO24" i="43" s="1"/>
  <c r="AV22" i="43"/>
  <c r="AU22" i="43"/>
  <c r="AT22" i="43"/>
  <c r="AS22" i="43"/>
  <c r="AR22" i="43"/>
  <c r="AN22" i="43"/>
  <c r="AM22" i="43"/>
  <c r="AL22" i="43"/>
  <c r="AK22" i="43"/>
  <c r="AJ22" i="43"/>
  <c r="BF21" i="43"/>
  <c r="BE21" i="43"/>
  <c r="BD21" i="43"/>
  <c r="BC21" i="43"/>
  <c r="BB21" i="43"/>
  <c r="AY21" i="43"/>
  <c r="AX21" i="43"/>
  <c r="AX22" i="43" s="1"/>
  <c r="AW21" i="43"/>
  <c r="AW22" i="43" s="1"/>
  <c r="AQ21" i="43"/>
  <c r="AP21" i="43"/>
  <c r="AP22" i="43" s="1"/>
  <c r="AO21" i="43"/>
  <c r="AO22" i="43" s="1"/>
  <c r="AW20" i="43"/>
  <c r="AV20" i="43"/>
  <c r="AU20" i="43"/>
  <c r="AT20" i="43"/>
  <c r="AS20" i="43"/>
  <c r="AR20" i="43"/>
  <c r="AP20" i="43"/>
  <c r="AN20" i="43"/>
  <c r="AM20" i="43"/>
  <c r="AL20" i="43"/>
  <c r="AK20" i="43"/>
  <c r="AJ20" i="43"/>
  <c r="AY19" i="43"/>
  <c r="AX19" i="43"/>
  <c r="AX20" i="43" s="1"/>
  <c r="AW19" i="43"/>
  <c r="AQ19" i="43"/>
  <c r="AP19" i="43"/>
  <c r="AO19" i="43"/>
  <c r="AO20" i="43" s="1"/>
  <c r="AX18" i="43"/>
  <c r="AV18" i="43"/>
  <c r="AU18" i="43"/>
  <c r="AT18" i="43"/>
  <c r="AS18" i="43"/>
  <c r="AR18" i="43"/>
  <c r="AO18" i="43"/>
  <c r="AN18" i="43"/>
  <c r="AM18" i="43"/>
  <c r="AL18" i="43"/>
  <c r="AK18" i="43"/>
  <c r="AJ18" i="43"/>
  <c r="AY17" i="43"/>
  <c r="AX17" i="43"/>
  <c r="AW17" i="43"/>
  <c r="AW18" i="43" s="1"/>
  <c r="AQ17" i="43"/>
  <c r="AP17" i="43"/>
  <c r="AP18" i="43" s="1"/>
  <c r="AO17" i="43"/>
  <c r="AX16" i="43"/>
  <c r="AW16" i="43"/>
  <c r="AV16" i="43"/>
  <c r="AU16" i="43"/>
  <c r="AT16" i="43"/>
  <c r="AS16" i="43"/>
  <c r="AR16" i="43"/>
  <c r="AO16" i="43"/>
  <c r="AN16" i="43"/>
  <c r="AM16" i="43"/>
  <c r="AL16" i="43"/>
  <c r="AK16" i="43"/>
  <c r="AJ16" i="43"/>
  <c r="AY15" i="43"/>
  <c r="AX15" i="43"/>
  <c r="AW15" i="43"/>
  <c r="AQ15" i="43"/>
  <c r="AP15" i="43"/>
  <c r="AP16" i="43" s="1"/>
  <c r="AO15" i="43"/>
  <c r="AX14" i="43"/>
  <c r="AV14" i="43"/>
  <c r="AU14" i="43"/>
  <c r="AT14" i="43"/>
  <c r="AS14" i="43"/>
  <c r="AR14" i="43"/>
  <c r="AO14" i="43"/>
  <c r="AN14" i="43"/>
  <c r="AM14" i="43"/>
  <c r="AL14" i="43"/>
  <c r="AK14" i="43"/>
  <c r="AJ14" i="43"/>
  <c r="AY13" i="43"/>
  <c r="AX13" i="43"/>
  <c r="AW13" i="43"/>
  <c r="AW14" i="43" s="1"/>
  <c r="AQ13" i="43"/>
  <c r="AP13" i="43"/>
  <c r="AP14" i="43" s="1"/>
  <c r="AO13" i="43"/>
  <c r="AV12" i="43"/>
  <c r="AU12" i="43"/>
  <c r="AT12" i="43"/>
  <c r="AS12" i="43"/>
  <c r="AR12" i="43"/>
  <c r="AP12" i="43"/>
  <c r="AN12" i="43"/>
  <c r="AM12" i="43"/>
  <c r="AL12" i="43"/>
  <c r="AK12" i="43"/>
  <c r="AJ12" i="43"/>
  <c r="AY11" i="43"/>
  <c r="AX11" i="43"/>
  <c r="AX12" i="43" s="1"/>
  <c r="AW11" i="43"/>
  <c r="AW12" i="43" s="1"/>
  <c r="AQ11" i="43"/>
  <c r="AP11" i="43"/>
  <c r="AO11" i="43"/>
  <c r="AO12" i="43" s="1"/>
  <c r="AW10" i="43"/>
  <c r="AV10" i="43"/>
  <c r="AU10" i="43"/>
  <c r="AT10" i="43"/>
  <c r="AS10" i="43"/>
  <c r="AR10" i="43"/>
  <c r="AP10" i="43"/>
  <c r="AN10" i="43"/>
  <c r="AM10" i="43"/>
  <c r="AL10" i="43"/>
  <c r="AK10" i="43"/>
  <c r="AJ10" i="43"/>
  <c r="AY9" i="43"/>
  <c r="AX9" i="43"/>
  <c r="AW9" i="43"/>
  <c r="AQ9" i="43"/>
  <c r="AP9" i="43"/>
  <c r="AO9" i="43"/>
  <c r="AV8" i="43"/>
  <c r="AU8" i="43"/>
  <c r="AT8" i="43"/>
  <c r="AS8" i="43"/>
  <c r="AR8" i="43"/>
  <c r="AN8" i="43"/>
  <c r="AM8" i="43"/>
  <c r="AL8" i="43"/>
  <c r="AK8" i="43"/>
  <c r="AJ8" i="43"/>
  <c r="BF7" i="43"/>
  <c r="BE7" i="43"/>
  <c r="BD7" i="43"/>
  <c r="BC7" i="43"/>
  <c r="BB7" i="43"/>
  <c r="AY7" i="43"/>
  <c r="AX7" i="43"/>
  <c r="AX8" i="43" s="1"/>
  <c r="AW7" i="43"/>
  <c r="AW8" i="43" s="1"/>
  <c r="AQ7" i="43"/>
  <c r="AP7" i="43"/>
  <c r="AP8" i="43" s="1"/>
  <c r="AO7" i="43"/>
  <c r="AO8" i="43" s="1"/>
  <c r="AV6" i="43"/>
  <c r="AU6" i="43"/>
  <c r="AT6" i="43"/>
  <c r="AS6" i="43"/>
  <c r="AR6" i="43"/>
  <c r="AN6" i="43"/>
  <c r="AM6" i="43"/>
  <c r="AL6" i="43"/>
  <c r="AK6" i="43"/>
  <c r="AJ6" i="43"/>
  <c r="BF5" i="43"/>
  <c r="BE5" i="43"/>
  <c r="BD5" i="43"/>
  <c r="BC5" i="43"/>
  <c r="BB5" i="43"/>
  <c r="AY5" i="43"/>
  <c r="AX5" i="43"/>
  <c r="AW5" i="43"/>
  <c r="AQ5" i="43"/>
  <c r="AP5" i="43"/>
  <c r="AP6" i="43" s="1"/>
  <c r="AO5" i="43"/>
  <c r="AV4" i="43"/>
  <c r="AU4" i="43"/>
  <c r="AT4" i="43"/>
  <c r="AS4" i="43"/>
  <c r="AR4" i="43"/>
  <c r="AN4" i="43"/>
  <c r="AM4" i="43"/>
  <c r="AL4" i="43"/>
  <c r="AK4" i="43"/>
  <c r="AJ4" i="43"/>
  <c r="BF3" i="43"/>
  <c r="BE3" i="43"/>
  <c r="BD3" i="43"/>
  <c r="BC3" i="43"/>
  <c r="BB3" i="43"/>
  <c r="AY3" i="43"/>
  <c r="AX3" i="43"/>
  <c r="AW3" i="43"/>
  <c r="AW4" i="43" s="1"/>
  <c r="AQ3" i="43"/>
  <c r="AP3" i="43"/>
  <c r="AO3" i="43"/>
  <c r="AR32" i="42"/>
  <c r="AV31" i="42"/>
  <c r="AU31" i="42"/>
  <c r="AV32" i="42" s="1"/>
  <c r="AT31" i="42"/>
  <c r="AS31" i="42"/>
  <c r="AR31" i="42"/>
  <c r="AQ31" i="42"/>
  <c r="AN31" i="42"/>
  <c r="AM31" i="42"/>
  <c r="AL31" i="42"/>
  <c r="AL32" i="42" s="1"/>
  <c r="AK31" i="42"/>
  <c r="AK32" i="42" s="1"/>
  <c r="AJ31" i="42"/>
  <c r="AV29" i="42"/>
  <c r="AU29" i="42"/>
  <c r="AT29" i="42"/>
  <c r="AS29" i="42"/>
  <c r="AS33" i="42" s="1"/>
  <c r="AR29" i="42"/>
  <c r="AN29" i="42"/>
  <c r="AN33" i="42" s="1"/>
  <c r="AM29" i="42"/>
  <c r="AL29" i="42"/>
  <c r="AL33" i="42" s="1"/>
  <c r="AK29" i="42"/>
  <c r="AJ29" i="42"/>
  <c r="AJ33" i="42" s="1"/>
  <c r="AV28" i="42"/>
  <c r="AU28" i="42"/>
  <c r="AT28" i="42"/>
  <c r="AS28" i="42"/>
  <c r="AR28" i="42"/>
  <c r="AP28" i="42"/>
  <c r="AN28" i="42"/>
  <c r="AM28" i="42"/>
  <c r="AL28" i="42"/>
  <c r="AK28" i="42"/>
  <c r="AJ28" i="42"/>
  <c r="AY27" i="42"/>
  <c r="AX27" i="42"/>
  <c r="AX28" i="42" s="1"/>
  <c r="AW27" i="42"/>
  <c r="AW28" i="42" s="1"/>
  <c r="AQ27" i="42"/>
  <c r="AP27" i="42"/>
  <c r="AO27" i="42"/>
  <c r="AO28" i="42" s="1"/>
  <c r="AX26" i="42"/>
  <c r="AV26" i="42"/>
  <c r="AU26" i="42"/>
  <c r="AT26" i="42"/>
  <c r="AS26" i="42"/>
  <c r="AR26" i="42"/>
  <c r="AP26" i="42"/>
  <c r="AO26" i="42"/>
  <c r="AN26" i="42"/>
  <c r="AM26" i="42"/>
  <c r="AL26" i="42"/>
  <c r="AK26" i="42"/>
  <c r="AJ26" i="42"/>
  <c r="AY25" i="42"/>
  <c r="AX25" i="42"/>
  <c r="AW25" i="42"/>
  <c r="AW26" i="42" s="1"/>
  <c r="AQ25" i="42"/>
  <c r="AP25" i="42"/>
  <c r="AO25" i="42"/>
  <c r="AX22" i="42"/>
  <c r="AV22" i="42"/>
  <c r="AU22" i="42"/>
  <c r="AT22" i="42"/>
  <c r="AS22" i="42"/>
  <c r="AR22" i="42"/>
  <c r="AO22" i="42"/>
  <c r="AN22" i="42"/>
  <c r="AM22" i="42"/>
  <c r="AL22" i="42"/>
  <c r="AK22" i="42"/>
  <c r="AJ22" i="42"/>
  <c r="AY21" i="42"/>
  <c r="AX21" i="42"/>
  <c r="AW21" i="42"/>
  <c r="AW22" i="42" s="1"/>
  <c r="AQ21" i="42"/>
  <c r="AP21" i="42"/>
  <c r="AP22" i="42" s="1"/>
  <c r="AO21" i="42"/>
  <c r="AX20" i="42"/>
  <c r="AW20" i="42"/>
  <c r="AV20" i="42"/>
  <c r="AU20" i="42"/>
  <c r="AT20" i="42"/>
  <c r="AS20" i="42"/>
  <c r="AR20" i="42"/>
  <c r="AO20" i="42"/>
  <c r="AN20" i="42"/>
  <c r="AM20" i="42"/>
  <c r="AL20" i="42"/>
  <c r="AK20" i="42"/>
  <c r="AJ20" i="42"/>
  <c r="AY19" i="42"/>
  <c r="AX19" i="42"/>
  <c r="AW19" i="42"/>
  <c r="AQ19" i="42"/>
  <c r="AP19" i="42"/>
  <c r="AP20" i="42" s="1"/>
  <c r="AO19" i="42"/>
  <c r="AV18" i="42"/>
  <c r="AU18" i="42"/>
  <c r="AT18" i="42"/>
  <c r="AS18" i="42"/>
  <c r="AR18" i="42"/>
  <c r="AP18" i="42"/>
  <c r="AN18" i="42"/>
  <c r="AM18" i="42"/>
  <c r="AL18" i="42"/>
  <c r="AK18" i="42"/>
  <c r="AJ18" i="42"/>
  <c r="AY17" i="42"/>
  <c r="AX17" i="42"/>
  <c r="AX18" i="42" s="1"/>
  <c r="AW17" i="42"/>
  <c r="AW18" i="42" s="1"/>
  <c r="AQ17" i="42"/>
  <c r="AP17" i="42"/>
  <c r="AO17" i="42"/>
  <c r="AO18" i="42" s="1"/>
  <c r="AX16" i="42"/>
  <c r="AV16" i="42"/>
  <c r="AU16" i="42"/>
  <c r="AT16" i="42"/>
  <c r="AS16" i="42"/>
  <c r="AR16" i="42"/>
  <c r="AP16" i="42"/>
  <c r="AO16" i="42"/>
  <c r="AN16" i="42"/>
  <c r="AM16" i="42"/>
  <c r="AL16" i="42"/>
  <c r="AK16" i="42"/>
  <c r="AJ16" i="42"/>
  <c r="AY15" i="42"/>
  <c r="AX15" i="42"/>
  <c r="AW15" i="42"/>
  <c r="AW16" i="42" s="1"/>
  <c r="AQ15" i="42"/>
  <c r="AP15" i="42"/>
  <c r="AO15" i="42"/>
  <c r="AX14" i="42"/>
  <c r="AV14" i="42"/>
  <c r="AU14" i="42"/>
  <c r="AT14" i="42"/>
  <c r="AS14" i="42"/>
  <c r="AR14" i="42"/>
  <c r="AO14" i="42"/>
  <c r="AN14" i="42"/>
  <c r="AM14" i="42"/>
  <c r="AL14" i="42"/>
  <c r="AK14" i="42"/>
  <c r="AJ14" i="42"/>
  <c r="AY13" i="42"/>
  <c r="AX13" i="42"/>
  <c r="AW13" i="42"/>
  <c r="AW14" i="42" s="1"/>
  <c r="AQ13" i="42"/>
  <c r="AP13" i="42"/>
  <c r="AP14" i="42" s="1"/>
  <c r="AO13" i="42"/>
  <c r="AX12" i="42"/>
  <c r="AW12" i="42"/>
  <c r="AV12" i="42"/>
  <c r="AU12" i="42"/>
  <c r="AT12" i="42"/>
  <c r="AS12" i="42"/>
  <c r="AR12" i="42"/>
  <c r="AO12" i="42"/>
  <c r="AN12" i="42"/>
  <c r="AM12" i="42"/>
  <c r="AL12" i="42"/>
  <c r="AK12" i="42"/>
  <c r="AJ12" i="42"/>
  <c r="AY11" i="42"/>
  <c r="AX11" i="42"/>
  <c r="AW11" i="42"/>
  <c r="AQ11" i="42"/>
  <c r="AP11" i="42"/>
  <c r="AP12" i="42" s="1"/>
  <c r="AO11" i="42"/>
  <c r="AV10" i="42"/>
  <c r="AU10" i="42"/>
  <c r="AT10" i="42"/>
  <c r="AS10" i="42"/>
  <c r="AR10" i="42"/>
  <c r="AP10" i="42"/>
  <c r="AN10" i="42"/>
  <c r="AM10" i="42"/>
  <c r="AL10" i="42"/>
  <c r="AK10" i="42"/>
  <c r="AJ10" i="42"/>
  <c r="AY9" i="42"/>
  <c r="AX9" i="42"/>
  <c r="AW9" i="42"/>
  <c r="AW31" i="42" s="1"/>
  <c r="AW32" i="42" s="1"/>
  <c r="AQ9" i="42"/>
  <c r="AP9" i="42"/>
  <c r="AP31" i="42" s="1"/>
  <c r="AP32" i="42" s="1"/>
  <c r="AO9" i="42"/>
  <c r="AV8" i="42"/>
  <c r="AU8" i="42"/>
  <c r="AT8" i="42"/>
  <c r="AS8" i="42"/>
  <c r="AR8" i="42"/>
  <c r="AN8" i="42"/>
  <c r="AM8" i="42"/>
  <c r="AL8" i="42"/>
  <c r="AK8" i="42"/>
  <c r="AJ8" i="42"/>
  <c r="AY7" i="42"/>
  <c r="AX7" i="42"/>
  <c r="AX8" i="42" s="1"/>
  <c r="AW7" i="42"/>
  <c r="AW8" i="42" s="1"/>
  <c r="AQ7" i="42"/>
  <c r="AP7" i="42"/>
  <c r="AP8" i="42" s="1"/>
  <c r="AO7" i="42"/>
  <c r="AO8" i="42" s="1"/>
  <c r="AV6" i="42"/>
  <c r="AU6" i="42"/>
  <c r="AT6" i="42"/>
  <c r="AS6" i="42"/>
  <c r="AR6" i="42"/>
  <c r="AO6" i="42"/>
  <c r="AN6" i="42"/>
  <c r="AM6" i="42"/>
  <c r="AL6" i="42"/>
  <c r="AK6" i="42"/>
  <c r="AJ6" i="42"/>
  <c r="AY5" i="42"/>
  <c r="AX5" i="42"/>
  <c r="AX35" i="42" s="1"/>
  <c r="AW5" i="42"/>
  <c r="AW35" i="42" s="1"/>
  <c r="AQ5" i="42"/>
  <c r="AP5" i="42"/>
  <c r="AO5" i="42"/>
  <c r="AO35" i="42" s="1"/>
  <c r="AX4" i="42"/>
  <c r="AV4" i="42"/>
  <c r="AU4" i="42"/>
  <c r="AT4" i="42"/>
  <c r="AS4" i="42"/>
  <c r="AR4" i="42"/>
  <c r="AO4" i="42"/>
  <c r="AN4" i="42"/>
  <c r="AM4" i="42"/>
  <c r="AL4" i="42"/>
  <c r="AK4" i="42"/>
  <c r="AJ4" i="42"/>
  <c r="AY3" i="42"/>
  <c r="AX3" i="42"/>
  <c r="AW3" i="42"/>
  <c r="AW4" i="42" s="1"/>
  <c r="AQ3" i="42"/>
  <c r="AP3" i="42"/>
  <c r="AO3" i="42"/>
  <c r="BD366" i="8"/>
  <c r="CP365" i="8"/>
  <c r="CO365" i="8"/>
  <c r="CN365" i="8"/>
  <c r="CM365" i="8"/>
  <c r="CL365" i="8"/>
  <c r="CH365" i="8"/>
  <c r="CG365" i="8"/>
  <c r="CF365" i="8"/>
  <c r="CE365" i="8"/>
  <c r="CD365" i="8"/>
  <c r="BZ365" i="8"/>
  <c r="BY365" i="8"/>
  <c r="BX365" i="8"/>
  <c r="BW365" i="8"/>
  <c r="BV365" i="8"/>
  <c r="BR365" i="8"/>
  <c r="BQ365" i="8"/>
  <c r="BP365" i="8"/>
  <c r="BO365" i="8"/>
  <c r="BN365" i="8"/>
  <c r="BJ365" i="8"/>
  <c r="BI365" i="8"/>
  <c r="BH365" i="8"/>
  <c r="BG365" i="8"/>
  <c r="BF365" i="8"/>
  <c r="BE365" i="8"/>
  <c r="BC365" i="8"/>
  <c r="BB365" i="8"/>
  <c r="BD364" i="8"/>
  <c r="CP363" i="8"/>
  <c r="CO363" i="8"/>
  <c r="CN363" i="8"/>
  <c r="CM363" i="8"/>
  <c r="CL363" i="8"/>
  <c r="CH363" i="8"/>
  <c r="CG363" i="8"/>
  <c r="CF363" i="8"/>
  <c r="CE363" i="8"/>
  <c r="CD363" i="8"/>
  <c r="BZ363" i="8"/>
  <c r="BY363" i="8"/>
  <c r="BX363" i="8"/>
  <c r="BW363" i="8"/>
  <c r="BV363" i="8"/>
  <c r="BR363" i="8"/>
  <c r="BQ363" i="8"/>
  <c r="BP363" i="8"/>
  <c r="BO363" i="8"/>
  <c r="BN363" i="8"/>
  <c r="BJ363" i="8"/>
  <c r="BI363" i="8"/>
  <c r="BH363" i="8"/>
  <c r="BG363" i="8"/>
  <c r="BF363" i="8"/>
  <c r="BE363" i="8"/>
  <c r="BC363" i="8"/>
  <c r="BB363" i="8"/>
  <c r="BD363" i="8" s="1"/>
  <c r="BD362" i="8"/>
  <c r="CP361" i="8"/>
  <c r="CO361" i="8"/>
  <c r="CN361" i="8"/>
  <c r="CM361" i="8"/>
  <c r="CL361" i="8"/>
  <c r="CH361" i="8"/>
  <c r="CG361" i="8"/>
  <c r="CF361" i="8"/>
  <c r="CE361" i="8"/>
  <c r="CD361" i="8"/>
  <c r="BZ361" i="8"/>
  <c r="BY361" i="8"/>
  <c r="BX361" i="8"/>
  <c r="BW361" i="8"/>
  <c r="BV361" i="8"/>
  <c r="BR361" i="8"/>
  <c r="BQ361" i="8"/>
  <c r="BP361" i="8"/>
  <c r="BO361" i="8"/>
  <c r="BN361" i="8"/>
  <c r="BJ361" i="8"/>
  <c r="BI361" i="8"/>
  <c r="BH361" i="8"/>
  <c r="BG361" i="8"/>
  <c r="BF361" i="8"/>
  <c r="BE361" i="8"/>
  <c r="BC361" i="8"/>
  <c r="BB361" i="8"/>
  <c r="BD360" i="8"/>
  <c r="CP359" i="8"/>
  <c r="CO359" i="8"/>
  <c r="CN359" i="8"/>
  <c r="CM359" i="8"/>
  <c r="CL359" i="8"/>
  <c r="CH359" i="8"/>
  <c r="CG359" i="8"/>
  <c r="CF359" i="8"/>
  <c r="CE359" i="8"/>
  <c r="CD359" i="8"/>
  <c r="BZ359" i="8"/>
  <c r="BY359" i="8"/>
  <c r="BX359" i="8"/>
  <c r="BW359" i="8"/>
  <c r="BV359" i="8"/>
  <c r="BR359" i="8"/>
  <c r="BQ359" i="8"/>
  <c r="BP359" i="8"/>
  <c r="BO359" i="8"/>
  <c r="BN359" i="8"/>
  <c r="BJ359" i="8"/>
  <c r="BI359" i="8"/>
  <c r="BH359" i="8"/>
  <c r="BG359" i="8"/>
  <c r="BF359" i="8"/>
  <c r="BE359" i="8"/>
  <c r="BC359" i="8"/>
  <c r="BB359" i="8"/>
  <c r="BD358" i="8"/>
  <c r="CP357" i="8"/>
  <c r="CO357" i="8"/>
  <c r="CN357" i="8"/>
  <c r="CM357" i="8"/>
  <c r="CL357" i="8"/>
  <c r="CH357" i="8"/>
  <c r="CG357" i="8"/>
  <c r="CF357" i="8"/>
  <c r="CE357" i="8"/>
  <c r="CD357" i="8"/>
  <c r="BZ357" i="8"/>
  <c r="BY357" i="8"/>
  <c r="BX357" i="8"/>
  <c r="BW357" i="8"/>
  <c r="BV357" i="8"/>
  <c r="BR357" i="8"/>
  <c r="BQ357" i="8"/>
  <c r="BP357" i="8"/>
  <c r="BO357" i="8"/>
  <c r="BN357" i="8"/>
  <c r="BJ357" i="8"/>
  <c r="BI357" i="8"/>
  <c r="BH357" i="8"/>
  <c r="BG357" i="8"/>
  <c r="BF357" i="8"/>
  <c r="BE357" i="8"/>
  <c r="BC357" i="8"/>
  <c r="BB357" i="8"/>
  <c r="BD356" i="8"/>
  <c r="CP355" i="8"/>
  <c r="CO355" i="8"/>
  <c r="CN355" i="8"/>
  <c r="CM355" i="8"/>
  <c r="CL355" i="8"/>
  <c r="CH355" i="8"/>
  <c r="CG355" i="8"/>
  <c r="CF355" i="8"/>
  <c r="CE355" i="8"/>
  <c r="CD355" i="8"/>
  <c r="BZ355" i="8"/>
  <c r="BY355" i="8"/>
  <c r="BX355" i="8"/>
  <c r="BW355" i="8"/>
  <c r="BV355" i="8"/>
  <c r="BR355" i="8"/>
  <c r="BQ355" i="8"/>
  <c r="BP355" i="8"/>
  <c r="BO355" i="8"/>
  <c r="BN355" i="8"/>
  <c r="BJ355" i="8"/>
  <c r="BI355" i="8"/>
  <c r="BH355" i="8"/>
  <c r="BG355" i="8"/>
  <c r="BF355" i="8"/>
  <c r="BE355" i="8"/>
  <c r="BC355" i="8"/>
  <c r="BB355" i="8"/>
  <c r="BD354" i="8"/>
  <c r="CP353" i="8"/>
  <c r="CO353" i="8"/>
  <c r="CN353" i="8"/>
  <c r="CM353" i="8"/>
  <c r="CL353" i="8"/>
  <c r="CH353" i="8"/>
  <c r="CG353" i="8"/>
  <c r="CF353" i="8"/>
  <c r="CE353" i="8"/>
  <c r="CD353" i="8"/>
  <c r="BZ353" i="8"/>
  <c r="BY353" i="8"/>
  <c r="BX353" i="8"/>
  <c r="BW353" i="8"/>
  <c r="BV353" i="8"/>
  <c r="BR353" i="8"/>
  <c r="BQ353" i="8"/>
  <c r="BP353" i="8"/>
  <c r="BO353" i="8"/>
  <c r="BN353" i="8"/>
  <c r="BJ353" i="8"/>
  <c r="BI353" i="8"/>
  <c r="BH353" i="8"/>
  <c r="BG353" i="8"/>
  <c r="BF353" i="8"/>
  <c r="BE353" i="8"/>
  <c r="BC353" i="8"/>
  <c r="BB353" i="8"/>
  <c r="BD352" i="8"/>
  <c r="CP351" i="8"/>
  <c r="CO351" i="8"/>
  <c r="CN351" i="8"/>
  <c r="CM351" i="8"/>
  <c r="CL351" i="8"/>
  <c r="CH351" i="8"/>
  <c r="CG351" i="8"/>
  <c r="CF351" i="8"/>
  <c r="CE351" i="8"/>
  <c r="CD351" i="8"/>
  <c r="BZ351" i="8"/>
  <c r="BY351" i="8"/>
  <c r="BX351" i="8"/>
  <c r="BW351" i="8"/>
  <c r="BV351" i="8"/>
  <c r="BR351" i="8"/>
  <c r="BQ351" i="8"/>
  <c r="BP351" i="8"/>
  <c r="BO351" i="8"/>
  <c r="BN351" i="8"/>
  <c r="BJ351" i="8"/>
  <c r="BI351" i="8"/>
  <c r="BH351" i="8"/>
  <c r="BG351" i="8"/>
  <c r="BF351" i="8"/>
  <c r="BE351" i="8"/>
  <c r="BC351" i="8"/>
  <c r="BB351" i="8"/>
  <c r="BD350" i="8"/>
  <c r="CP349" i="8"/>
  <c r="CO349" i="8"/>
  <c r="CN349" i="8"/>
  <c r="CM349" i="8"/>
  <c r="CL349" i="8"/>
  <c r="CH349" i="8"/>
  <c r="CG349" i="8"/>
  <c r="CF349" i="8"/>
  <c r="CE349" i="8"/>
  <c r="CD349" i="8"/>
  <c r="BZ349" i="8"/>
  <c r="BY349" i="8"/>
  <c r="BX349" i="8"/>
  <c r="BW349" i="8"/>
  <c r="BV349" i="8"/>
  <c r="BR349" i="8"/>
  <c r="BQ349" i="8"/>
  <c r="BP349" i="8"/>
  <c r="BO349" i="8"/>
  <c r="BN349" i="8"/>
  <c r="BJ349" i="8"/>
  <c r="BI349" i="8"/>
  <c r="BH349" i="8"/>
  <c r="BG349" i="8"/>
  <c r="BF349" i="8"/>
  <c r="BE349" i="8"/>
  <c r="BC349" i="8"/>
  <c r="BB349" i="8"/>
  <c r="BD348" i="8"/>
  <c r="CP347" i="8"/>
  <c r="CO347" i="8"/>
  <c r="CN347" i="8"/>
  <c r="CM347" i="8"/>
  <c r="CL347" i="8"/>
  <c r="CH347" i="8"/>
  <c r="CG347" i="8"/>
  <c r="CF347" i="8"/>
  <c r="CE347" i="8"/>
  <c r="CD347" i="8"/>
  <c r="BZ347" i="8"/>
  <c r="BY347" i="8"/>
  <c r="BX347" i="8"/>
  <c r="BW347" i="8"/>
  <c r="BV347" i="8"/>
  <c r="BR347" i="8"/>
  <c r="BQ347" i="8"/>
  <c r="BP347" i="8"/>
  <c r="BO347" i="8"/>
  <c r="BN347" i="8"/>
  <c r="BJ347" i="8"/>
  <c r="BI347" i="8"/>
  <c r="BH347" i="8"/>
  <c r="BG347" i="8"/>
  <c r="BF347" i="8"/>
  <c r="BE347" i="8"/>
  <c r="BC347" i="8"/>
  <c r="BB347" i="8"/>
  <c r="BD347" i="8" s="1"/>
  <c r="BD346" i="8"/>
  <c r="CP345" i="8"/>
  <c r="CO345" i="8"/>
  <c r="CN345" i="8"/>
  <c r="CM345" i="8"/>
  <c r="CL345" i="8"/>
  <c r="CH345" i="8"/>
  <c r="CG345" i="8"/>
  <c r="CF345" i="8"/>
  <c r="CE345" i="8"/>
  <c r="CD345" i="8"/>
  <c r="BZ345" i="8"/>
  <c r="BY345" i="8"/>
  <c r="BX345" i="8"/>
  <c r="BW345" i="8"/>
  <c r="BV345" i="8"/>
  <c r="BR345" i="8"/>
  <c r="BQ345" i="8"/>
  <c r="BP345" i="8"/>
  <c r="BO345" i="8"/>
  <c r="BN345" i="8"/>
  <c r="BJ345" i="8"/>
  <c r="BI345" i="8"/>
  <c r="BH345" i="8"/>
  <c r="BG345" i="8"/>
  <c r="BF345" i="8"/>
  <c r="BE345" i="8"/>
  <c r="BC345" i="8"/>
  <c r="BB345" i="8"/>
  <c r="BD344" i="8"/>
  <c r="CP343" i="8"/>
  <c r="CO343" i="8"/>
  <c r="CN343" i="8"/>
  <c r="CM343" i="8"/>
  <c r="CL343" i="8"/>
  <c r="CH343" i="8"/>
  <c r="CG343" i="8"/>
  <c r="CF343" i="8"/>
  <c r="CE343" i="8"/>
  <c r="CD343" i="8"/>
  <c r="BZ343" i="8"/>
  <c r="BY343" i="8"/>
  <c r="BX343" i="8"/>
  <c r="BW343" i="8"/>
  <c r="BV343" i="8"/>
  <c r="BR343" i="8"/>
  <c r="BQ343" i="8"/>
  <c r="BP343" i="8"/>
  <c r="BO343" i="8"/>
  <c r="BN343" i="8"/>
  <c r="BJ343" i="8"/>
  <c r="BI343" i="8"/>
  <c r="BH343" i="8"/>
  <c r="BG343" i="8"/>
  <c r="BF343" i="8"/>
  <c r="BE343" i="8"/>
  <c r="BC343" i="8"/>
  <c r="BB343" i="8"/>
  <c r="BD343" i="8" s="1"/>
  <c r="BD342" i="8"/>
  <c r="CP341" i="8"/>
  <c r="CO341" i="8"/>
  <c r="CN341" i="8"/>
  <c r="CM341" i="8"/>
  <c r="CL341" i="8"/>
  <c r="CH341" i="8"/>
  <c r="CG341" i="8"/>
  <c r="CF341" i="8"/>
  <c r="CE341" i="8"/>
  <c r="CD341" i="8"/>
  <c r="BZ341" i="8"/>
  <c r="BY341" i="8"/>
  <c r="BX341" i="8"/>
  <c r="BW341" i="8"/>
  <c r="BV341" i="8"/>
  <c r="BR341" i="8"/>
  <c r="BQ341" i="8"/>
  <c r="BP341" i="8"/>
  <c r="BO341" i="8"/>
  <c r="BN341" i="8"/>
  <c r="BJ341" i="8"/>
  <c r="BI341" i="8"/>
  <c r="BH341" i="8"/>
  <c r="BG341" i="8"/>
  <c r="BF341" i="8"/>
  <c r="BE341" i="8"/>
  <c r="BC341" i="8"/>
  <c r="BD341" i="8" s="1"/>
  <c r="BB341" i="8"/>
  <c r="BD340" i="8"/>
  <c r="CP339" i="8"/>
  <c r="CO339" i="8"/>
  <c r="CN339" i="8"/>
  <c r="CM339" i="8"/>
  <c r="CL339" i="8"/>
  <c r="CH339" i="8"/>
  <c r="CG339" i="8"/>
  <c r="CF339" i="8"/>
  <c r="CE339" i="8"/>
  <c r="CD339" i="8"/>
  <c r="BZ339" i="8"/>
  <c r="BY339" i="8"/>
  <c r="BX339" i="8"/>
  <c r="BW339" i="8"/>
  <c r="BV339" i="8"/>
  <c r="BR339" i="8"/>
  <c r="BQ339" i="8"/>
  <c r="BP339" i="8"/>
  <c r="BO339" i="8"/>
  <c r="BN339" i="8"/>
  <c r="BJ339" i="8"/>
  <c r="BI339" i="8"/>
  <c r="BH339" i="8"/>
  <c r="BG339" i="8"/>
  <c r="BF339" i="8"/>
  <c r="BE339" i="8"/>
  <c r="BC339" i="8"/>
  <c r="BB339" i="8"/>
  <c r="BD338" i="8"/>
  <c r="CP337" i="8"/>
  <c r="CO337" i="8"/>
  <c r="CN337" i="8"/>
  <c r="CM337" i="8"/>
  <c r="CL337" i="8"/>
  <c r="CH337" i="8"/>
  <c r="CG337" i="8"/>
  <c r="CF337" i="8"/>
  <c r="CE337" i="8"/>
  <c r="CD337" i="8"/>
  <c r="BZ337" i="8"/>
  <c r="BY337" i="8"/>
  <c r="BX337" i="8"/>
  <c r="BW337" i="8"/>
  <c r="BV337" i="8"/>
  <c r="BR337" i="8"/>
  <c r="BQ337" i="8"/>
  <c r="BP337" i="8"/>
  <c r="BO337" i="8"/>
  <c r="BN337" i="8"/>
  <c r="BJ337" i="8"/>
  <c r="BI337" i="8"/>
  <c r="BH337" i="8"/>
  <c r="BG337" i="8"/>
  <c r="BF337" i="8"/>
  <c r="BE337" i="8"/>
  <c r="BC337" i="8"/>
  <c r="BB337" i="8"/>
  <c r="BD336" i="8"/>
  <c r="CP335" i="8"/>
  <c r="CO335" i="8"/>
  <c r="CN335" i="8"/>
  <c r="CM335" i="8"/>
  <c r="CL335" i="8"/>
  <c r="CH335" i="8"/>
  <c r="CG335" i="8"/>
  <c r="CF335" i="8"/>
  <c r="CE335" i="8"/>
  <c r="CD335" i="8"/>
  <c r="BZ335" i="8"/>
  <c r="BY335" i="8"/>
  <c r="BX335" i="8"/>
  <c r="BW335" i="8"/>
  <c r="BV335" i="8"/>
  <c r="BR335" i="8"/>
  <c r="BQ335" i="8"/>
  <c r="BP335" i="8"/>
  <c r="BO335" i="8"/>
  <c r="BN335" i="8"/>
  <c r="BJ335" i="8"/>
  <c r="BI335" i="8"/>
  <c r="BH335" i="8"/>
  <c r="BG335" i="8"/>
  <c r="BF335" i="8"/>
  <c r="BE335" i="8"/>
  <c r="BC335" i="8"/>
  <c r="BB335" i="8"/>
  <c r="BD335" i="8" s="1"/>
  <c r="BD334" i="8"/>
  <c r="CP333" i="8"/>
  <c r="CO333" i="8"/>
  <c r="CN333" i="8"/>
  <c r="CM333" i="8"/>
  <c r="CL333" i="8"/>
  <c r="CH333" i="8"/>
  <c r="CG333" i="8"/>
  <c r="CF333" i="8"/>
  <c r="CE333" i="8"/>
  <c r="CD333" i="8"/>
  <c r="BZ333" i="8"/>
  <c r="BY333" i="8"/>
  <c r="BX333" i="8"/>
  <c r="BW333" i="8"/>
  <c r="BV333" i="8"/>
  <c r="BR333" i="8"/>
  <c r="BQ333" i="8"/>
  <c r="BP333" i="8"/>
  <c r="BO333" i="8"/>
  <c r="BN333" i="8"/>
  <c r="BJ333" i="8"/>
  <c r="BI333" i="8"/>
  <c r="BH333" i="8"/>
  <c r="BG333" i="8"/>
  <c r="BF333" i="8"/>
  <c r="BE333" i="8"/>
  <c r="BC333" i="8"/>
  <c r="BB333" i="8"/>
  <c r="BD332" i="8"/>
  <c r="CP331" i="8"/>
  <c r="CO331" i="8"/>
  <c r="CN331" i="8"/>
  <c r="CM331" i="8"/>
  <c r="CL331" i="8"/>
  <c r="CH331" i="8"/>
  <c r="CG331" i="8"/>
  <c r="CF331" i="8"/>
  <c r="CE331" i="8"/>
  <c r="CD331" i="8"/>
  <c r="BZ331" i="8"/>
  <c r="BY331" i="8"/>
  <c r="BX331" i="8"/>
  <c r="BW331" i="8"/>
  <c r="BV331" i="8"/>
  <c r="BR331" i="8"/>
  <c r="BQ331" i="8"/>
  <c r="BP331" i="8"/>
  <c r="BO331" i="8"/>
  <c r="BN331" i="8"/>
  <c r="BJ331" i="8"/>
  <c r="BI331" i="8"/>
  <c r="BH331" i="8"/>
  <c r="BG331" i="8"/>
  <c r="BF331" i="8"/>
  <c r="BE331" i="8"/>
  <c r="BC331" i="8"/>
  <c r="BB331" i="8"/>
  <c r="BD330" i="8"/>
  <c r="CP329" i="8"/>
  <c r="CO329" i="8"/>
  <c r="CN329" i="8"/>
  <c r="CM329" i="8"/>
  <c r="CL329" i="8"/>
  <c r="CH329" i="8"/>
  <c r="CG329" i="8"/>
  <c r="CF329" i="8"/>
  <c r="CE329" i="8"/>
  <c r="CD329" i="8"/>
  <c r="BZ329" i="8"/>
  <c r="BY329" i="8"/>
  <c r="BX329" i="8"/>
  <c r="BW329" i="8"/>
  <c r="BV329" i="8"/>
  <c r="BR329" i="8"/>
  <c r="BQ329" i="8"/>
  <c r="BP329" i="8"/>
  <c r="BO329" i="8"/>
  <c r="BN329" i="8"/>
  <c r="BJ329" i="8"/>
  <c r="BI329" i="8"/>
  <c r="BH329" i="8"/>
  <c r="BG329" i="8"/>
  <c r="BF329" i="8"/>
  <c r="BE329" i="8"/>
  <c r="BC329" i="8"/>
  <c r="BB329" i="8"/>
  <c r="BD328" i="8"/>
  <c r="CP327" i="8"/>
  <c r="CO327" i="8"/>
  <c r="CN327" i="8"/>
  <c r="CM327" i="8"/>
  <c r="CL327" i="8"/>
  <c r="CH327" i="8"/>
  <c r="CG327" i="8"/>
  <c r="CF327" i="8"/>
  <c r="CE327" i="8"/>
  <c r="CD327" i="8"/>
  <c r="BZ327" i="8"/>
  <c r="BY327" i="8"/>
  <c r="BX327" i="8"/>
  <c r="BW327" i="8"/>
  <c r="BV327" i="8"/>
  <c r="BR327" i="8"/>
  <c r="BQ327" i="8"/>
  <c r="BP327" i="8"/>
  <c r="BO327" i="8"/>
  <c r="BN327" i="8"/>
  <c r="BJ327" i="8"/>
  <c r="BI327" i="8"/>
  <c r="BH327" i="8"/>
  <c r="BG327" i="8"/>
  <c r="BF327" i="8"/>
  <c r="BE327" i="8"/>
  <c r="BC327" i="8"/>
  <c r="BB327" i="8"/>
  <c r="BD326" i="8"/>
  <c r="CP325" i="8"/>
  <c r="CO325" i="8"/>
  <c r="CN325" i="8"/>
  <c r="CM325" i="8"/>
  <c r="CL325" i="8"/>
  <c r="CH325" i="8"/>
  <c r="CG325" i="8"/>
  <c r="CF325" i="8"/>
  <c r="CE325" i="8"/>
  <c r="CD325" i="8"/>
  <c r="BZ325" i="8"/>
  <c r="BY325" i="8"/>
  <c r="BX325" i="8"/>
  <c r="BW325" i="8"/>
  <c r="BV325" i="8"/>
  <c r="BR325" i="8"/>
  <c r="BQ325" i="8"/>
  <c r="BP325" i="8"/>
  <c r="BO325" i="8"/>
  <c r="BN325" i="8"/>
  <c r="BJ325" i="8"/>
  <c r="BI325" i="8"/>
  <c r="BH325" i="8"/>
  <c r="BG325" i="8"/>
  <c r="BF325" i="8"/>
  <c r="BE325" i="8"/>
  <c r="BC325" i="8"/>
  <c r="BB325" i="8"/>
  <c r="BD324" i="8"/>
  <c r="CP323" i="8"/>
  <c r="CO323" i="8"/>
  <c r="CN323" i="8"/>
  <c r="CM323" i="8"/>
  <c r="CL323" i="8"/>
  <c r="CH323" i="8"/>
  <c r="CG323" i="8"/>
  <c r="CF323" i="8"/>
  <c r="CE323" i="8"/>
  <c r="CD323" i="8"/>
  <c r="BZ323" i="8"/>
  <c r="BY323" i="8"/>
  <c r="BX323" i="8"/>
  <c r="BW323" i="8"/>
  <c r="BV323" i="8"/>
  <c r="BR323" i="8"/>
  <c r="BQ323" i="8"/>
  <c r="BP323" i="8"/>
  <c r="BO323" i="8"/>
  <c r="BN323" i="8"/>
  <c r="BJ323" i="8"/>
  <c r="BI323" i="8"/>
  <c r="BH323" i="8"/>
  <c r="BG323" i="8"/>
  <c r="BF323" i="8"/>
  <c r="BE323" i="8"/>
  <c r="BC323" i="8"/>
  <c r="BB323" i="8"/>
  <c r="BD322" i="8"/>
  <c r="CP321" i="8"/>
  <c r="CO321" i="8"/>
  <c r="CN321" i="8"/>
  <c r="CM321" i="8"/>
  <c r="CL321" i="8"/>
  <c r="CH321" i="8"/>
  <c r="CG321" i="8"/>
  <c r="CF321" i="8"/>
  <c r="CE321" i="8"/>
  <c r="CD321" i="8"/>
  <c r="BZ321" i="8"/>
  <c r="BY321" i="8"/>
  <c r="BX321" i="8"/>
  <c r="BW321" i="8"/>
  <c r="BV321" i="8"/>
  <c r="BR321" i="8"/>
  <c r="BQ321" i="8"/>
  <c r="BP321" i="8"/>
  <c r="BO321" i="8"/>
  <c r="BN321" i="8"/>
  <c r="BJ321" i="8"/>
  <c r="BI321" i="8"/>
  <c r="BH321" i="8"/>
  <c r="BG321" i="8"/>
  <c r="BF321" i="8"/>
  <c r="BE321" i="8"/>
  <c r="BC321" i="8"/>
  <c r="BB321" i="8"/>
  <c r="BD320" i="8"/>
  <c r="CP319" i="8"/>
  <c r="CO319" i="8"/>
  <c r="CN319" i="8"/>
  <c r="CM319" i="8"/>
  <c r="CL319" i="8"/>
  <c r="CH319" i="8"/>
  <c r="CG319" i="8"/>
  <c r="CF319" i="8"/>
  <c r="CE319" i="8"/>
  <c r="CD319" i="8"/>
  <c r="BZ319" i="8"/>
  <c r="BY319" i="8"/>
  <c r="BX319" i="8"/>
  <c r="BW319" i="8"/>
  <c r="BV319" i="8"/>
  <c r="BR319" i="8"/>
  <c r="BQ319" i="8"/>
  <c r="BP319" i="8"/>
  <c r="BO319" i="8"/>
  <c r="BN319" i="8"/>
  <c r="BJ319" i="8"/>
  <c r="BI319" i="8"/>
  <c r="BH319" i="8"/>
  <c r="BG319" i="8"/>
  <c r="BF319" i="8"/>
  <c r="BE319" i="8"/>
  <c r="BC319" i="8"/>
  <c r="BB319" i="8"/>
  <c r="BD318" i="8"/>
  <c r="CP317" i="8"/>
  <c r="CO317" i="8"/>
  <c r="CN317" i="8"/>
  <c r="CM317" i="8"/>
  <c r="CL317" i="8"/>
  <c r="CH317" i="8"/>
  <c r="CG317" i="8"/>
  <c r="CF317" i="8"/>
  <c r="CE317" i="8"/>
  <c r="CD317" i="8"/>
  <c r="BZ317" i="8"/>
  <c r="BY317" i="8"/>
  <c r="BX317" i="8"/>
  <c r="BW317" i="8"/>
  <c r="BV317" i="8"/>
  <c r="BR317" i="8"/>
  <c r="BQ317" i="8"/>
  <c r="BP317" i="8"/>
  <c r="BO317" i="8"/>
  <c r="BN317" i="8"/>
  <c r="BJ317" i="8"/>
  <c r="BI317" i="8"/>
  <c r="BH317" i="8"/>
  <c r="BG317" i="8"/>
  <c r="BF317" i="8"/>
  <c r="BE317" i="8"/>
  <c r="BC317" i="8"/>
  <c r="BB317" i="8"/>
  <c r="BD316" i="8"/>
  <c r="CP315" i="8"/>
  <c r="CO315" i="8"/>
  <c r="CN315" i="8"/>
  <c r="CM315" i="8"/>
  <c r="CL315" i="8"/>
  <c r="CH315" i="8"/>
  <c r="CG315" i="8"/>
  <c r="CF315" i="8"/>
  <c r="CE315" i="8"/>
  <c r="CD315" i="8"/>
  <c r="BZ315" i="8"/>
  <c r="BY315" i="8"/>
  <c r="BX315" i="8"/>
  <c r="BW315" i="8"/>
  <c r="BV315" i="8"/>
  <c r="BR315" i="8"/>
  <c r="BQ315" i="8"/>
  <c r="BP315" i="8"/>
  <c r="BO315" i="8"/>
  <c r="BN315" i="8"/>
  <c r="BJ315" i="8"/>
  <c r="BI315" i="8"/>
  <c r="BH315" i="8"/>
  <c r="BG315" i="8"/>
  <c r="BF315" i="8"/>
  <c r="BE315" i="8"/>
  <c r="BC315" i="8"/>
  <c r="BB315" i="8"/>
  <c r="BD315" i="8" s="1"/>
  <c r="BD314" i="8"/>
  <c r="CP313" i="8"/>
  <c r="CO313" i="8"/>
  <c r="CN313" i="8"/>
  <c r="CM313" i="8"/>
  <c r="CL313" i="8"/>
  <c r="CH313" i="8"/>
  <c r="CG313" i="8"/>
  <c r="CF313" i="8"/>
  <c r="CE313" i="8"/>
  <c r="CD313" i="8"/>
  <c r="BZ313" i="8"/>
  <c r="BY313" i="8"/>
  <c r="BX313" i="8"/>
  <c r="BW313" i="8"/>
  <c r="BV313" i="8"/>
  <c r="BR313" i="8"/>
  <c r="BQ313" i="8"/>
  <c r="BP313" i="8"/>
  <c r="BO313" i="8"/>
  <c r="BN313" i="8"/>
  <c r="BJ313" i="8"/>
  <c r="BI313" i="8"/>
  <c r="BH313" i="8"/>
  <c r="BG313" i="8"/>
  <c r="BF313" i="8"/>
  <c r="BE313" i="8"/>
  <c r="BC313" i="8"/>
  <c r="BB313" i="8"/>
  <c r="BD312" i="8"/>
  <c r="CP311" i="8"/>
  <c r="CO311" i="8"/>
  <c r="CN311" i="8"/>
  <c r="CM311" i="8"/>
  <c r="CL311" i="8"/>
  <c r="CH311" i="8"/>
  <c r="CG311" i="8"/>
  <c r="CF311" i="8"/>
  <c r="CE311" i="8"/>
  <c r="CD311" i="8"/>
  <c r="BZ311" i="8"/>
  <c r="BY311" i="8"/>
  <c r="BX311" i="8"/>
  <c r="BW311" i="8"/>
  <c r="BV311" i="8"/>
  <c r="BR311" i="8"/>
  <c r="BQ311" i="8"/>
  <c r="BP311" i="8"/>
  <c r="BO311" i="8"/>
  <c r="BN311" i="8"/>
  <c r="BJ311" i="8"/>
  <c r="BI311" i="8"/>
  <c r="BH311" i="8"/>
  <c r="BG311" i="8"/>
  <c r="BF311" i="8"/>
  <c r="BE311" i="8"/>
  <c r="BC311" i="8"/>
  <c r="BB311" i="8"/>
  <c r="BD311" i="8" s="1"/>
  <c r="BD310" i="8"/>
  <c r="CP309" i="8"/>
  <c r="CO309" i="8"/>
  <c r="CN309" i="8"/>
  <c r="CM309" i="8"/>
  <c r="CL309" i="8"/>
  <c r="CH309" i="8"/>
  <c r="CG309" i="8"/>
  <c r="CF309" i="8"/>
  <c r="CE309" i="8"/>
  <c r="CD309" i="8"/>
  <c r="BZ309" i="8"/>
  <c r="BY309" i="8"/>
  <c r="BX309" i="8"/>
  <c r="BW309" i="8"/>
  <c r="BV309" i="8"/>
  <c r="BR309" i="8"/>
  <c r="BQ309" i="8"/>
  <c r="BP309" i="8"/>
  <c r="BO309" i="8"/>
  <c r="BN309" i="8"/>
  <c r="BJ309" i="8"/>
  <c r="BI309" i="8"/>
  <c r="BH309" i="8"/>
  <c r="BG309" i="8"/>
  <c r="BF309" i="8"/>
  <c r="BE309" i="8"/>
  <c r="BC309" i="8"/>
  <c r="BD309" i="8" s="1"/>
  <c r="BB309" i="8"/>
  <c r="BD308" i="8"/>
  <c r="CP307" i="8"/>
  <c r="CO307" i="8"/>
  <c r="CN307" i="8"/>
  <c r="CM307" i="8"/>
  <c r="CL307" i="8"/>
  <c r="CH307" i="8"/>
  <c r="CG307" i="8"/>
  <c r="CF307" i="8"/>
  <c r="CE307" i="8"/>
  <c r="CD307" i="8"/>
  <c r="BZ307" i="8"/>
  <c r="BY307" i="8"/>
  <c r="BX307" i="8"/>
  <c r="BW307" i="8"/>
  <c r="BV307" i="8"/>
  <c r="BR307" i="8"/>
  <c r="BQ307" i="8"/>
  <c r="BP307" i="8"/>
  <c r="BO307" i="8"/>
  <c r="BN307" i="8"/>
  <c r="BJ307" i="8"/>
  <c r="BI307" i="8"/>
  <c r="BH307" i="8"/>
  <c r="BG307" i="8"/>
  <c r="BF307" i="8"/>
  <c r="BE307" i="8"/>
  <c r="BC307" i="8"/>
  <c r="BB307" i="8"/>
  <c r="BD307" i="8" s="1"/>
  <c r="BD306" i="8"/>
  <c r="CP305" i="8"/>
  <c r="CO305" i="8"/>
  <c r="CN305" i="8"/>
  <c r="CM305" i="8"/>
  <c r="CL305" i="8"/>
  <c r="CH305" i="8"/>
  <c r="CG305" i="8"/>
  <c r="CF305" i="8"/>
  <c r="CE305" i="8"/>
  <c r="CD305" i="8"/>
  <c r="BZ305" i="8"/>
  <c r="BY305" i="8"/>
  <c r="BX305" i="8"/>
  <c r="BW305" i="8"/>
  <c r="BV305" i="8"/>
  <c r="BR305" i="8"/>
  <c r="BQ305" i="8"/>
  <c r="BP305" i="8"/>
  <c r="BO305" i="8"/>
  <c r="BN305" i="8"/>
  <c r="BJ305" i="8"/>
  <c r="BI305" i="8"/>
  <c r="BH305" i="8"/>
  <c r="BG305" i="8"/>
  <c r="BF305" i="8"/>
  <c r="BE305" i="8"/>
  <c r="BC305" i="8"/>
  <c r="BB305" i="8"/>
  <c r="BD304" i="8"/>
  <c r="CP303" i="8"/>
  <c r="CO303" i="8"/>
  <c r="CN303" i="8"/>
  <c r="CM303" i="8"/>
  <c r="CL303" i="8"/>
  <c r="CH303" i="8"/>
  <c r="CG303" i="8"/>
  <c r="CF303" i="8"/>
  <c r="CE303" i="8"/>
  <c r="CD303" i="8"/>
  <c r="BZ303" i="8"/>
  <c r="BY303" i="8"/>
  <c r="BX303" i="8"/>
  <c r="BW303" i="8"/>
  <c r="BV303" i="8"/>
  <c r="BR303" i="8"/>
  <c r="BQ303" i="8"/>
  <c r="BP303" i="8"/>
  <c r="BO303" i="8"/>
  <c r="BN303" i="8"/>
  <c r="BJ303" i="8"/>
  <c r="BI303" i="8"/>
  <c r="BH303" i="8"/>
  <c r="BG303" i="8"/>
  <c r="BF303" i="8"/>
  <c r="BE303" i="8"/>
  <c r="BC303" i="8"/>
  <c r="BB303" i="8"/>
  <c r="BD303" i="8" s="1"/>
  <c r="BD302" i="8"/>
  <c r="CP301" i="8"/>
  <c r="CO301" i="8"/>
  <c r="CN301" i="8"/>
  <c r="CM301" i="8"/>
  <c r="CL301" i="8"/>
  <c r="CH301" i="8"/>
  <c r="CG301" i="8"/>
  <c r="CF301" i="8"/>
  <c r="CE301" i="8"/>
  <c r="CD301" i="8"/>
  <c r="BZ301" i="8"/>
  <c r="BY301" i="8"/>
  <c r="BX301" i="8"/>
  <c r="BW301" i="8"/>
  <c r="BV301" i="8"/>
  <c r="BR301" i="8"/>
  <c r="BQ301" i="8"/>
  <c r="BP301" i="8"/>
  <c r="BO301" i="8"/>
  <c r="BN301" i="8"/>
  <c r="BJ301" i="8"/>
  <c r="BI301" i="8"/>
  <c r="BH301" i="8"/>
  <c r="BG301" i="8"/>
  <c r="BF301" i="8"/>
  <c r="BE301" i="8"/>
  <c r="BC301" i="8"/>
  <c r="BB301" i="8"/>
  <c r="BD300" i="8"/>
  <c r="CP299" i="8"/>
  <c r="CO299" i="8"/>
  <c r="CN299" i="8"/>
  <c r="CM299" i="8"/>
  <c r="CL299" i="8"/>
  <c r="CH299" i="8"/>
  <c r="CG299" i="8"/>
  <c r="CF299" i="8"/>
  <c r="CE299" i="8"/>
  <c r="CD299" i="8"/>
  <c r="BZ299" i="8"/>
  <c r="BY299" i="8"/>
  <c r="BX299" i="8"/>
  <c r="BW299" i="8"/>
  <c r="BV299" i="8"/>
  <c r="BR299" i="8"/>
  <c r="BQ299" i="8"/>
  <c r="BP299" i="8"/>
  <c r="BO299" i="8"/>
  <c r="BN299" i="8"/>
  <c r="BJ299" i="8"/>
  <c r="BI299" i="8"/>
  <c r="BH299" i="8"/>
  <c r="BG299" i="8"/>
  <c r="BF299" i="8"/>
  <c r="BE299" i="8"/>
  <c r="BC299" i="8"/>
  <c r="BB299" i="8"/>
  <c r="BD299" i="8" s="1"/>
  <c r="BD298" i="8"/>
  <c r="CP297" i="8"/>
  <c r="CO297" i="8"/>
  <c r="CN297" i="8"/>
  <c r="CM297" i="8"/>
  <c r="CL297" i="8"/>
  <c r="CH297" i="8"/>
  <c r="CG297" i="8"/>
  <c r="CF297" i="8"/>
  <c r="CE297" i="8"/>
  <c r="CD297" i="8"/>
  <c r="BZ297" i="8"/>
  <c r="BY297" i="8"/>
  <c r="BX297" i="8"/>
  <c r="BW297" i="8"/>
  <c r="BV297" i="8"/>
  <c r="BR297" i="8"/>
  <c r="BQ297" i="8"/>
  <c r="BP297" i="8"/>
  <c r="BO297" i="8"/>
  <c r="BN297" i="8"/>
  <c r="BJ297" i="8"/>
  <c r="BI297" i="8"/>
  <c r="BH297" i="8"/>
  <c r="BG297" i="8"/>
  <c r="BF297" i="8"/>
  <c r="BE297" i="8"/>
  <c r="BC297" i="8"/>
  <c r="BB297" i="8"/>
  <c r="BD296" i="8"/>
  <c r="CP295" i="8"/>
  <c r="CO295" i="8"/>
  <c r="CN295" i="8"/>
  <c r="CM295" i="8"/>
  <c r="CL295" i="8"/>
  <c r="CH295" i="8"/>
  <c r="CG295" i="8"/>
  <c r="CF295" i="8"/>
  <c r="CE295" i="8"/>
  <c r="CD295" i="8"/>
  <c r="BZ295" i="8"/>
  <c r="BY295" i="8"/>
  <c r="BX295" i="8"/>
  <c r="BW295" i="8"/>
  <c r="BV295" i="8"/>
  <c r="BR295" i="8"/>
  <c r="BQ295" i="8"/>
  <c r="BP295" i="8"/>
  <c r="BO295" i="8"/>
  <c r="BN295" i="8"/>
  <c r="BJ295" i="8"/>
  <c r="BI295" i="8"/>
  <c r="BH295" i="8"/>
  <c r="BG295" i="8"/>
  <c r="BF295" i="8"/>
  <c r="BE295" i="8"/>
  <c r="BC295" i="8"/>
  <c r="BB295" i="8"/>
  <c r="BD294" i="8"/>
  <c r="CP293" i="8"/>
  <c r="CO293" i="8"/>
  <c r="CN293" i="8"/>
  <c r="CM293" i="8"/>
  <c r="CL293" i="8"/>
  <c r="CH293" i="8"/>
  <c r="CG293" i="8"/>
  <c r="CF293" i="8"/>
  <c r="CE293" i="8"/>
  <c r="CD293" i="8"/>
  <c r="BZ293" i="8"/>
  <c r="BY293" i="8"/>
  <c r="BX293" i="8"/>
  <c r="BW293" i="8"/>
  <c r="BV293" i="8"/>
  <c r="BR293" i="8"/>
  <c r="BQ293" i="8"/>
  <c r="BP293" i="8"/>
  <c r="BO293" i="8"/>
  <c r="BN293" i="8"/>
  <c r="BJ293" i="8"/>
  <c r="BI293" i="8"/>
  <c r="BH293" i="8"/>
  <c r="BG293" i="8"/>
  <c r="BF293" i="8"/>
  <c r="BE293" i="8"/>
  <c r="BC293" i="8"/>
  <c r="BB293" i="8"/>
  <c r="BD292" i="8"/>
  <c r="CP291" i="8"/>
  <c r="CO291" i="8"/>
  <c r="CN291" i="8"/>
  <c r="CM291" i="8"/>
  <c r="CL291" i="8"/>
  <c r="CH291" i="8"/>
  <c r="CG291" i="8"/>
  <c r="CF291" i="8"/>
  <c r="CE291" i="8"/>
  <c r="CD291" i="8"/>
  <c r="BZ291" i="8"/>
  <c r="BY291" i="8"/>
  <c r="BX291" i="8"/>
  <c r="BW291" i="8"/>
  <c r="BV291" i="8"/>
  <c r="BR291" i="8"/>
  <c r="BQ291" i="8"/>
  <c r="BP291" i="8"/>
  <c r="BO291" i="8"/>
  <c r="BN291" i="8"/>
  <c r="BJ291" i="8"/>
  <c r="BI291" i="8"/>
  <c r="BH291" i="8"/>
  <c r="BG291" i="8"/>
  <c r="BF291" i="8"/>
  <c r="BE291" i="8"/>
  <c r="BC291" i="8"/>
  <c r="BB291" i="8"/>
  <c r="BD290" i="8"/>
  <c r="CP289" i="8"/>
  <c r="CO289" i="8"/>
  <c r="CN289" i="8"/>
  <c r="CM289" i="8"/>
  <c r="CL289" i="8"/>
  <c r="CH289" i="8"/>
  <c r="CG289" i="8"/>
  <c r="CF289" i="8"/>
  <c r="CE289" i="8"/>
  <c r="CD289" i="8"/>
  <c r="BZ289" i="8"/>
  <c r="BY289" i="8"/>
  <c r="BX289" i="8"/>
  <c r="BW289" i="8"/>
  <c r="BV289" i="8"/>
  <c r="BR289" i="8"/>
  <c r="BQ289" i="8"/>
  <c r="BP289" i="8"/>
  <c r="BO289" i="8"/>
  <c r="BN289" i="8"/>
  <c r="BJ289" i="8"/>
  <c r="BI289" i="8"/>
  <c r="BH289" i="8"/>
  <c r="BG289" i="8"/>
  <c r="BF289" i="8"/>
  <c r="BE289" i="8"/>
  <c r="BC289" i="8"/>
  <c r="BB289" i="8"/>
  <c r="BD288" i="8"/>
  <c r="CP287" i="8"/>
  <c r="CO287" i="8"/>
  <c r="CN287" i="8"/>
  <c r="CM287" i="8"/>
  <c r="CL287" i="8"/>
  <c r="CH287" i="8"/>
  <c r="CG287" i="8"/>
  <c r="CF287" i="8"/>
  <c r="CE287" i="8"/>
  <c r="CD287" i="8"/>
  <c r="BZ287" i="8"/>
  <c r="BY287" i="8"/>
  <c r="BX287" i="8"/>
  <c r="BW287" i="8"/>
  <c r="BV287" i="8"/>
  <c r="BR287" i="8"/>
  <c r="BQ287" i="8"/>
  <c r="BP287" i="8"/>
  <c r="BO287" i="8"/>
  <c r="BN287" i="8"/>
  <c r="BJ287" i="8"/>
  <c r="BI287" i="8"/>
  <c r="BH287" i="8"/>
  <c r="BG287" i="8"/>
  <c r="BF287" i="8"/>
  <c r="BE287" i="8"/>
  <c r="BC287" i="8"/>
  <c r="BB287" i="8"/>
  <c r="BD287" i="8" s="1"/>
  <c r="BD286" i="8"/>
  <c r="CP285" i="8"/>
  <c r="CO285" i="8"/>
  <c r="CN285" i="8"/>
  <c r="CM285" i="8"/>
  <c r="CL285" i="8"/>
  <c r="CH285" i="8"/>
  <c r="CG285" i="8"/>
  <c r="CF285" i="8"/>
  <c r="CE285" i="8"/>
  <c r="CD285" i="8"/>
  <c r="BZ285" i="8"/>
  <c r="BY285" i="8"/>
  <c r="BX285" i="8"/>
  <c r="BW285" i="8"/>
  <c r="BV285" i="8"/>
  <c r="BR285" i="8"/>
  <c r="BQ285" i="8"/>
  <c r="BP285" i="8"/>
  <c r="BO285" i="8"/>
  <c r="BN285" i="8"/>
  <c r="BJ285" i="8"/>
  <c r="BI285" i="8"/>
  <c r="BH285" i="8"/>
  <c r="BG285" i="8"/>
  <c r="BF285" i="8"/>
  <c r="BE285" i="8"/>
  <c r="BC285" i="8"/>
  <c r="BB285" i="8"/>
  <c r="BD284" i="8"/>
  <c r="CP283" i="8"/>
  <c r="CO283" i="8"/>
  <c r="CN283" i="8"/>
  <c r="CM283" i="8"/>
  <c r="CL283" i="8"/>
  <c r="CH283" i="8"/>
  <c r="CG283" i="8"/>
  <c r="CF283" i="8"/>
  <c r="CE283" i="8"/>
  <c r="CD283" i="8"/>
  <c r="BZ283" i="8"/>
  <c r="BY283" i="8"/>
  <c r="BX283" i="8"/>
  <c r="BW283" i="8"/>
  <c r="BV283" i="8"/>
  <c r="BR283" i="8"/>
  <c r="BQ283" i="8"/>
  <c r="BP283" i="8"/>
  <c r="BO283" i="8"/>
  <c r="BN283" i="8"/>
  <c r="BJ283" i="8"/>
  <c r="BI283" i="8"/>
  <c r="BH283" i="8"/>
  <c r="BG283" i="8"/>
  <c r="BF283" i="8"/>
  <c r="BE283" i="8"/>
  <c r="BC283" i="8"/>
  <c r="BB283" i="8"/>
  <c r="BD283" i="8" s="1"/>
  <c r="BD282" i="8"/>
  <c r="CP281" i="8"/>
  <c r="CO281" i="8"/>
  <c r="CN281" i="8"/>
  <c r="CM281" i="8"/>
  <c r="CL281" i="8"/>
  <c r="CH281" i="8"/>
  <c r="CG281" i="8"/>
  <c r="CF281" i="8"/>
  <c r="CE281" i="8"/>
  <c r="CD281" i="8"/>
  <c r="BZ281" i="8"/>
  <c r="BY281" i="8"/>
  <c r="BX281" i="8"/>
  <c r="BW281" i="8"/>
  <c r="BV281" i="8"/>
  <c r="BR281" i="8"/>
  <c r="BQ281" i="8"/>
  <c r="BP281" i="8"/>
  <c r="BO281" i="8"/>
  <c r="BN281" i="8"/>
  <c r="BJ281" i="8"/>
  <c r="BI281" i="8"/>
  <c r="BH281" i="8"/>
  <c r="BG281" i="8"/>
  <c r="BF281" i="8"/>
  <c r="BE281" i="8"/>
  <c r="BC281" i="8"/>
  <c r="BB281" i="8"/>
  <c r="BD280" i="8"/>
  <c r="CP279" i="8"/>
  <c r="CO279" i="8"/>
  <c r="CN279" i="8"/>
  <c r="CM279" i="8"/>
  <c r="CL279" i="8"/>
  <c r="CH279" i="8"/>
  <c r="CG279" i="8"/>
  <c r="CF279" i="8"/>
  <c r="CE279" i="8"/>
  <c r="CD279" i="8"/>
  <c r="BZ279" i="8"/>
  <c r="BY279" i="8"/>
  <c r="BX279" i="8"/>
  <c r="BW279" i="8"/>
  <c r="BV279" i="8"/>
  <c r="BR279" i="8"/>
  <c r="BQ279" i="8"/>
  <c r="BP279" i="8"/>
  <c r="BO279" i="8"/>
  <c r="BN279" i="8"/>
  <c r="BJ279" i="8"/>
  <c r="BI279" i="8"/>
  <c r="BH279" i="8"/>
  <c r="BG279" i="8"/>
  <c r="BF279" i="8"/>
  <c r="BE279" i="8"/>
  <c r="BC279" i="8"/>
  <c r="BB279" i="8"/>
  <c r="BD279" i="8" s="1"/>
  <c r="BD278" i="8"/>
  <c r="CP277" i="8"/>
  <c r="CO277" i="8"/>
  <c r="CN277" i="8"/>
  <c r="CM277" i="8"/>
  <c r="CL277" i="8"/>
  <c r="CH277" i="8"/>
  <c r="CG277" i="8"/>
  <c r="CF277" i="8"/>
  <c r="CE277" i="8"/>
  <c r="CD277" i="8"/>
  <c r="BZ277" i="8"/>
  <c r="BY277" i="8"/>
  <c r="BX277" i="8"/>
  <c r="BW277" i="8"/>
  <c r="BV277" i="8"/>
  <c r="BR277" i="8"/>
  <c r="BQ277" i="8"/>
  <c r="BP277" i="8"/>
  <c r="BO277" i="8"/>
  <c r="BN277" i="8"/>
  <c r="BJ277" i="8"/>
  <c r="BI277" i="8"/>
  <c r="BH277" i="8"/>
  <c r="BG277" i="8"/>
  <c r="BF277" i="8"/>
  <c r="BE277" i="8"/>
  <c r="BC277" i="8"/>
  <c r="BD277" i="8" s="1"/>
  <c r="BB277" i="8"/>
  <c r="BD276" i="8"/>
  <c r="CP275" i="8"/>
  <c r="CO275" i="8"/>
  <c r="CN275" i="8"/>
  <c r="CM275" i="8"/>
  <c r="CL275" i="8"/>
  <c r="CH275" i="8"/>
  <c r="CG275" i="8"/>
  <c r="CF275" i="8"/>
  <c r="CE275" i="8"/>
  <c r="CD275" i="8"/>
  <c r="BZ275" i="8"/>
  <c r="BY275" i="8"/>
  <c r="BX275" i="8"/>
  <c r="BW275" i="8"/>
  <c r="BV275" i="8"/>
  <c r="BR275" i="8"/>
  <c r="BQ275" i="8"/>
  <c r="BP275" i="8"/>
  <c r="BO275" i="8"/>
  <c r="BN275" i="8"/>
  <c r="BJ275" i="8"/>
  <c r="BI275" i="8"/>
  <c r="BH275" i="8"/>
  <c r="BG275" i="8"/>
  <c r="BF275" i="8"/>
  <c r="BE275" i="8"/>
  <c r="BC275" i="8"/>
  <c r="BB275" i="8"/>
  <c r="BD274" i="8"/>
  <c r="CP273" i="8"/>
  <c r="CO273" i="8"/>
  <c r="CN273" i="8"/>
  <c r="CM273" i="8"/>
  <c r="CL273" i="8"/>
  <c r="CH273" i="8"/>
  <c r="CG273" i="8"/>
  <c r="CF273" i="8"/>
  <c r="CE273" i="8"/>
  <c r="CD273" i="8"/>
  <c r="BZ273" i="8"/>
  <c r="BY273" i="8"/>
  <c r="BX273" i="8"/>
  <c r="BW273" i="8"/>
  <c r="BV273" i="8"/>
  <c r="BR273" i="8"/>
  <c r="BQ273" i="8"/>
  <c r="BP273" i="8"/>
  <c r="BO273" i="8"/>
  <c r="BN273" i="8"/>
  <c r="BJ273" i="8"/>
  <c r="BI273" i="8"/>
  <c r="BH273" i="8"/>
  <c r="BG273" i="8"/>
  <c r="BF273" i="8"/>
  <c r="BE273" i="8"/>
  <c r="BC273" i="8"/>
  <c r="BB273" i="8"/>
  <c r="BD273" i="8" s="1"/>
  <c r="BD272" i="8"/>
  <c r="CP271" i="8"/>
  <c r="CO271" i="8"/>
  <c r="CN271" i="8"/>
  <c r="CM271" i="8"/>
  <c r="CL271" i="8"/>
  <c r="CH271" i="8"/>
  <c r="CG271" i="8"/>
  <c r="CF271" i="8"/>
  <c r="CE271" i="8"/>
  <c r="CD271" i="8"/>
  <c r="BZ271" i="8"/>
  <c r="BY271" i="8"/>
  <c r="BX271" i="8"/>
  <c r="BW271" i="8"/>
  <c r="BV271" i="8"/>
  <c r="BR271" i="8"/>
  <c r="BQ271" i="8"/>
  <c r="BP271" i="8"/>
  <c r="BO271" i="8"/>
  <c r="BN271" i="8"/>
  <c r="BJ271" i="8"/>
  <c r="BI271" i="8"/>
  <c r="BH271" i="8"/>
  <c r="BG271" i="8"/>
  <c r="BF271" i="8"/>
  <c r="BE271" i="8"/>
  <c r="BC271" i="8"/>
  <c r="BB271" i="8"/>
  <c r="BD271" i="8" s="1"/>
  <c r="BD270" i="8"/>
  <c r="CP269" i="8"/>
  <c r="CO269" i="8"/>
  <c r="CN269" i="8"/>
  <c r="CM269" i="8"/>
  <c r="CL269" i="8"/>
  <c r="CH269" i="8"/>
  <c r="CG269" i="8"/>
  <c r="CF269" i="8"/>
  <c r="CE269" i="8"/>
  <c r="CD269" i="8"/>
  <c r="BZ269" i="8"/>
  <c r="BY269" i="8"/>
  <c r="BX269" i="8"/>
  <c r="BW269" i="8"/>
  <c r="BV269" i="8"/>
  <c r="BR269" i="8"/>
  <c r="BQ269" i="8"/>
  <c r="BP269" i="8"/>
  <c r="BO269" i="8"/>
  <c r="BN269" i="8"/>
  <c r="BJ269" i="8"/>
  <c r="BI269" i="8"/>
  <c r="BH269" i="8"/>
  <c r="BG269" i="8"/>
  <c r="BF269" i="8"/>
  <c r="BE269" i="8"/>
  <c r="BD269" i="8"/>
  <c r="BC269" i="8"/>
  <c r="BB269" i="8"/>
  <c r="BD268" i="8"/>
  <c r="CP267" i="8"/>
  <c r="CO267" i="8"/>
  <c r="CN267" i="8"/>
  <c r="CM267" i="8"/>
  <c r="CL267" i="8"/>
  <c r="CH267" i="8"/>
  <c r="CG267" i="8"/>
  <c r="CF267" i="8"/>
  <c r="CE267" i="8"/>
  <c r="CD267" i="8"/>
  <c r="BZ267" i="8"/>
  <c r="BY267" i="8"/>
  <c r="BX267" i="8"/>
  <c r="BW267" i="8"/>
  <c r="BV267" i="8"/>
  <c r="BR267" i="8"/>
  <c r="BQ267" i="8"/>
  <c r="BP267" i="8"/>
  <c r="BO267" i="8"/>
  <c r="BN267" i="8"/>
  <c r="BJ267" i="8"/>
  <c r="BI267" i="8"/>
  <c r="BH267" i="8"/>
  <c r="BG267" i="8"/>
  <c r="BF267" i="8"/>
  <c r="BE267" i="8"/>
  <c r="BC267" i="8"/>
  <c r="BB267" i="8"/>
  <c r="BD266" i="8"/>
  <c r="CP265" i="8"/>
  <c r="CO265" i="8"/>
  <c r="CN265" i="8"/>
  <c r="CM265" i="8"/>
  <c r="CL265" i="8"/>
  <c r="CH265" i="8"/>
  <c r="CG265" i="8"/>
  <c r="CF265" i="8"/>
  <c r="CE265" i="8"/>
  <c r="CD265" i="8"/>
  <c r="BZ265" i="8"/>
  <c r="BY265" i="8"/>
  <c r="BX265" i="8"/>
  <c r="BW265" i="8"/>
  <c r="BV265" i="8"/>
  <c r="BR265" i="8"/>
  <c r="BQ265" i="8"/>
  <c r="BP265" i="8"/>
  <c r="BO265" i="8"/>
  <c r="BN265" i="8"/>
  <c r="BJ265" i="8"/>
  <c r="BI265" i="8"/>
  <c r="BH265" i="8"/>
  <c r="BG265" i="8"/>
  <c r="BF265" i="8"/>
  <c r="BE265" i="8"/>
  <c r="BC265" i="8"/>
  <c r="BB265" i="8"/>
  <c r="BD264" i="8"/>
  <c r="CP263" i="8"/>
  <c r="CO263" i="8"/>
  <c r="CN263" i="8"/>
  <c r="CM263" i="8"/>
  <c r="CL263" i="8"/>
  <c r="CH263" i="8"/>
  <c r="CG263" i="8"/>
  <c r="CF263" i="8"/>
  <c r="CE263" i="8"/>
  <c r="CD263" i="8"/>
  <c r="BZ263" i="8"/>
  <c r="BY263" i="8"/>
  <c r="BX263" i="8"/>
  <c r="BW263" i="8"/>
  <c r="BV263" i="8"/>
  <c r="BR263" i="8"/>
  <c r="BQ263" i="8"/>
  <c r="BP263" i="8"/>
  <c r="BO263" i="8"/>
  <c r="BN263" i="8"/>
  <c r="BJ263" i="8"/>
  <c r="BI263" i="8"/>
  <c r="BH263" i="8"/>
  <c r="BG263" i="8"/>
  <c r="BF263" i="8"/>
  <c r="BE263" i="8"/>
  <c r="BC263" i="8"/>
  <c r="BB263" i="8"/>
  <c r="BD262" i="8"/>
  <c r="CP261" i="8"/>
  <c r="CO261" i="8"/>
  <c r="CN261" i="8"/>
  <c r="CM261" i="8"/>
  <c r="CL261" i="8"/>
  <c r="CH261" i="8"/>
  <c r="CG261" i="8"/>
  <c r="CF261" i="8"/>
  <c r="CE261" i="8"/>
  <c r="CD261" i="8"/>
  <c r="BZ261" i="8"/>
  <c r="BY261" i="8"/>
  <c r="BX261" i="8"/>
  <c r="BW261" i="8"/>
  <c r="BV261" i="8"/>
  <c r="BR261" i="8"/>
  <c r="BQ261" i="8"/>
  <c r="BP261" i="8"/>
  <c r="BO261" i="8"/>
  <c r="BN261" i="8"/>
  <c r="BJ261" i="8"/>
  <c r="BI261" i="8"/>
  <c r="BH261" i="8"/>
  <c r="BG261" i="8"/>
  <c r="BF261" i="8"/>
  <c r="BE261" i="8"/>
  <c r="BC261" i="8"/>
  <c r="BB261" i="8"/>
  <c r="BD261" i="8" s="1"/>
  <c r="BD260" i="8"/>
  <c r="CP259" i="8"/>
  <c r="CO259" i="8"/>
  <c r="CN259" i="8"/>
  <c r="CM259" i="8"/>
  <c r="CL259" i="8"/>
  <c r="CH259" i="8"/>
  <c r="CG259" i="8"/>
  <c r="CF259" i="8"/>
  <c r="CE259" i="8"/>
  <c r="CD259" i="8"/>
  <c r="BZ259" i="8"/>
  <c r="BY259" i="8"/>
  <c r="BX259" i="8"/>
  <c r="BW259" i="8"/>
  <c r="BV259" i="8"/>
  <c r="BR259" i="8"/>
  <c r="BQ259" i="8"/>
  <c r="BP259" i="8"/>
  <c r="BO259" i="8"/>
  <c r="BN259" i="8"/>
  <c r="BJ259" i="8"/>
  <c r="BI259" i="8"/>
  <c r="BH259" i="8"/>
  <c r="BG259" i="8"/>
  <c r="BF259" i="8"/>
  <c r="BE259" i="8"/>
  <c r="BC259" i="8"/>
  <c r="BB259" i="8"/>
  <c r="BD258" i="8"/>
  <c r="CP257" i="8"/>
  <c r="CO257" i="8"/>
  <c r="CN257" i="8"/>
  <c r="CM257" i="8"/>
  <c r="CL257" i="8"/>
  <c r="CH257" i="8"/>
  <c r="CG257" i="8"/>
  <c r="CF257" i="8"/>
  <c r="CE257" i="8"/>
  <c r="CD257" i="8"/>
  <c r="BZ257" i="8"/>
  <c r="BY257" i="8"/>
  <c r="BX257" i="8"/>
  <c r="BW257" i="8"/>
  <c r="BV257" i="8"/>
  <c r="BR257" i="8"/>
  <c r="BQ257" i="8"/>
  <c r="BP257" i="8"/>
  <c r="BO257" i="8"/>
  <c r="BN257" i="8"/>
  <c r="BJ257" i="8"/>
  <c r="BI257" i="8"/>
  <c r="BH257" i="8"/>
  <c r="BG257" i="8"/>
  <c r="BF257" i="8"/>
  <c r="BE257" i="8"/>
  <c r="BC257" i="8"/>
  <c r="BB257" i="8"/>
  <c r="BD256" i="8"/>
  <c r="CP255" i="8"/>
  <c r="CO255" i="8"/>
  <c r="CN255" i="8"/>
  <c r="CM255" i="8"/>
  <c r="CL255" i="8"/>
  <c r="CH255" i="8"/>
  <c r="CG255" i="8"/>
  <c r="CF255" i="8"/>
  <c r="CE255" i="8"/>
  <c r="CD255" i="8"/>
  <c r="BZ255" i="8"/>
  <c r="BY255" i="8"/>
  <c r="BX255" i="8"/>
  <c r="BW255" i="8"/>
  <c r="BV255" i="8"/>
  <c r="BR255" i="8"/>
  <c r="BQ255" i="8"/>
  <c r="BP255" i="8"/>
  <c r="BO255" i="8"/>
  <c r="BN255" i="8"/>
  <c r="BJ255" i="8"/>
  <c r="BI255" i="8"/>
  <c r="BH255" i="8"/>
  <c r="BG255" i="8"/>
  <c r="BF255" i="8"/>
  <c r="BE255" i="8"/>
  <c r="BD255" i="8"/>
  <c r="BC255" i="8"/>
  <c r="BB255" i="8"/>
  <c r="BD254" i="8"/>
  <c r="CP253" i="8"/>
  <c r="CO253" i="8"/>
  <c r="CN253" i="8"/>
  <c r="CM253" i="8"/>
  <c r="CL253" i="8"/>
  <c r="CH253" i="8"/>
  <c r="CG253" i="8"/>
  <c r="CF253" i="8"/>
  <c r="CE253" i="8"/>
  <c r="CD253" i="8"/>
  <c r="BZ253" i="8"/>
  <c r="BY253" i="8"/>
  <c r="BX253" i="8"/>
  <c r="BW253" i="8"/>
  <c r="BV253" i="8"/>
  <c r="BR253" i="8"/>
  <c r="BQ253" i="8"/>
  <c r="BP253" i="8"/>
  <c r="BO253" i="8"/>
  <c r="BN253" i="8"/>
  <c r="BJ253" i="8"/>
  <c r="BI253" i="8"/>
  <c r="BH253" i="8"/>
  <c r="BG253" i="8"/>
  <c r="BF253" i="8"/>
  <c r="BE253" i="8"/>
  <c r="BC253" i="8"/>
  <c r="BB253" i="8"/>
  <c r="BD252" i="8"/>
  <c r="CP251" i="8"/>
  <c r="CO251" i="8"/>
  <c r="CN251" i="8"/>
  <c r="CM251" i="8"/>
  <c r="CL251" i="8"/>
  <c r="CH251" i="8"/>
  <c r="CG251" i="8"/>
  <c r="CF251" i="8"/>
  <c r="CE251" i="8"/>
  <c r="CD251" i="8"/>
  <c r="BZ251" i="8"/>
  <c r="BY251" i="8"/>
  <c r="BX251" i="8"/>
  <c r="BW251" i="8"/>
  <c r="BV251" i="8"/>
  <c r="BR251" i="8"/>
  <c r="BQ251" i="8"/>
  <c r="BP251" i="8"/>
  <c r="BO251" i="8"/>
  <c r="BN251" i="8"/>
  <c r="BJ251" i="8"/>
  <c r="BI251" i="8"/>
  <c r="BH251" i="8"/>
  <c r="BG251" i="8"/>
  <c r="BF251" i="8"/>
  <c r="BE251" i="8"/>
  <c r="BC251" i="8"/>
  <c r="BB251" i="8"/>
  <c r="BD251" i="8" s="1"/>
  <c r="BD250" i="8"/>
  <c r="CP249" i="8"/>
  <c r="CO249" i="8"/>
  <c r="CN249" i="8"/>
  <c r="CM249" i="8"/>
  <c r="CL249" i="8"/>
  <c r="CH249" i="8"/>
  <c r="CG249" i="8"/>
  <c r="CF249" i="8"/>
  <c r="CE249" i="8"/>
  <c r="CD249" i="8"/>
  <c r="BZ249" i="8"/>
  <c r="BY249" i="8"/>
  <c r="BX249" i="8"/>
  <c r="BW249" i="8"/>
  <c r="BV249" i="8"/>
  <c r="BR249" i="8"/>
  <c r="BQ249" i="8"/>
  <c r="BP249" i="8"/>
  <c r="BO249" i="8"/>
  <c r="BN249" i="8"/>
  <c r="BJ249" i="8"/>
  <c r="BI249" i="8"/>
  <c r="BH249" i="8"/>
  <c r="BG249" i="8"/>
  <c r="BF249" i="8"/>
  <c r="BE249" i="8"/>
  <c r="BC249" i="8"/>
  <c r="BB249" i="8"/>
  <c r="BD248" i="8"/>
  <c r="CP247" i="8"/>
  <c r="CO247" i="8"/>
  <c r="CN247" i="8"/>
  <c r="CM247" i="8"/>
  <c r="CL247" i="8"/>
  <c r="CH247" i="8"/>
  <c r="CG247" i="8"/>
  <c r="CF247" i="8"/>
  <c r="CE247" i="8"/>
  <c r="CD247" i="8"/>
  <c r="BZ247" i="8"/>
  <c r="BY247" i="8"/>
  <c r="BX247" i="8"/>
  <c r="BW247" i="8"/>
  <c r="BV247" i="8"/>
  <c r="BR247" i="8"/>
  <c r="BQ247" i="8"/>
  <c r="BP247" i="8"/>
  <c r="BO247" i="8"/>
  <c r="BN247" i="8"/>
  <c r="BJ247" i="8"/>
  <c r="BI247" i="8"/>
  <c r="BH247" i="8"/>
  <c r="BG247" i="8"/>
  <c r="BF247" i="8"/>
  <c r="BE247" i="8"/>
  <c r="BC247" i="8"/>
  <c r="BB247" i="8"/>
  <c r="BD246" i="8"/>
  <c r="CP245" i="8"/>
  <c r="CO245" i="8"/>
  <c r="CN245" i="8"/>
  <c r="CM245" i="8"/>
  <c r="CL245" i="8"/>
  <c r="CH245" i="8"/>
  <c r="CG245" i="8"/>
  <c r="CF245" i="8"/>
  <c r="CE245" i="8"/>
  <c r="CD245" i="8"/>
  <c r="BZ245" i="8"/>
  <c r="BY245" i="8"/>
  <c r="BX245" i="8"/>
  <c r="BW245" i="8"/>
  <c r="BV245" i="8"/>
  <c r="BR245" i="8"/>
  <c r="BQ245" i="8"/>
  <c r="BP245" i="8"/>
  <c r="BO245" i="8"/>
  <c r="BN245" i="8"/>
  <c r="BJ245" i="8"/>
  <c r="BI245" i="8"/>
  <c r="BH245" i="8"/>
  <c r="BG245" i="8"/>
  <c r="BF245" i="8"/>
  <c r="BE245" i="8"/>
  <c r="BC245" i="8"/>
  <c r="BB245" i="8"/>
  <c r="BD244" i="8"/>
  <c r="CP243" i="8"/>
  <c r="CO243" i="8"/>
  <c r="CN243" i="8"/>
  <c r="CM243" i="8"/>
  <c r="CL243" i="8"/>
  <c r="CH243" i="8"/>
  <c r="CG243" i="8"/>
  <c r="CF243" i="8"/>
  <c r="CE243" i="8"/>
  <c r="CD243" i="8"/>
  <c r="BZ243" i="8"/>
  <c r="BY243" i="8"/>
  <c r="BX243" i="8"/>
  <c r="BW243" i="8"/>
  <c r="BV243" i="8"/>
  <c r="BR243" i="8"/>
  <c r="BQ243" i="8"/>
  <c r="BP243" i="8"/>
  <c r="BO243" i="8"/>
  <c r="BN243" i="8"/>
  <c r="BJ243" i="8"/>
  <c r="BI243" i="8"/>
  <c r="BH243" i="8"/>
  <c r="BG243" i="8"/>
  <c r="BF243" i="8"/>
  <c r="BE243" i="8"/>
  <c r="BC243" i="8"/>
  <c r="BB243" i="8"/>
  <c r="BD242" i="8"/>
  <c r="CP241" i="8"/>
  <c r="CO241" i="8"/>
  <c r="CN241" i="8"/>
  <c r="CM241" i="8"/>
  <c r="CL241" i="8"/>
  <c r="CH241" i="8"/>
  <c r="CG241" i="8"/>
  <c r="CF241" i="8"/>
  <c r="CE241" i="8"/>
  <c r="CD241" i="8"/>
  <c r="BZ241" i="8"/>
  <c r="BY241" i="8"/>
  <c r="BX241" i="8"/>
  <c r="BW241" i="8"/>
  <c r="BV241" i="8"/>
  <c r="BR241" i="8"/>
  <c r="BQ241" i="8"/>
  <c r="BP241" i="8"/>
  <c r="BO241" i="8"/>
  <c r="BN241" i="8"/>
  <c r="BJ241" i="8"/>
  <c r="BI241" i="8"/>
  <c r="BH241" i="8"/>
  <c r="BG241" i="8"/>
  <c r="BF241" i="8"/>
  <c r="BE241" i="8"/>
  <c r="BC241" i="8"/>
  <c r="BB241" i="8"/>
  <c r="BD240" i="8"/>
  <c r="CP239" i="8"/>
  <c r="CO239" i="8"/>
  <c r="CN239" i="8"/>
  <c r="CM239" i="8"/>
  <c r="CL239" i="8"/>
  <c r="CH239" i="8"/>
  <c r="CG239" i="8"/>
  <c r="CF239" i="8"/>
  <c r="CE239" i="8"/>
  <c r="CD239" i="8"/>
  <c r="BZ239" i="8"/>
  <c r="BY239" i="8"/>
  <c r="BX239" i="8"/>
  <c r="BW239" i="8"/>
  <c r="BV239" i="8"/>
  <c r="BR239" i="8"/>
  <c r="BQ239" i="8"/>
  <c r="BP239" i="8"/>
  <c r="BO239" i="8"/>
  <c r="BN239" i="8"/>
  <c r="BJ239" i="8"/>
  <c r="BI239" i="8"/>
  <c r="BH239" i="8"/>
  <c r="BG239" i="8"/>
  <c r="BF239" i="8"/>
  <c r="BE239" i="8"/>
  <c r="BC239" i="8"/>
  <c r="BB239" i="8"/>
  <c r="BD238" i="8"/>
  <c r="CP237" i="8"/>
  <c r="CO237" i="8"/>
  <c r="CN237" i="8"/>
  <c r="CM237" i="8"/>
  <c r="CL237" i="8"/>
  <c r="CH237" i="8"/>
  <c r="CG237" i="8"/>
  <c r="CF237" i="8"/>
  <c r="CE237" i="8"/>
  <c r="CD237" i="8"/>
  <c r="BZ237" i="8"/>
  <c r="BY237" i="8"/>
  <c r="BX237" i="8"/>
  <c r="BW237" i="8"/>
  <c r="BV237" i="8"/>
  <c r="BR237" i="8"/>
  <c r="BQ237" i="8"/>
  <c r="BP237" i="8"/>
  <c r="BO237" i="8"/>
  <c r="BN237" i="8"/>
  <c r="BJ237" i="8"/>
  <c r="BI237" i="8"/>
  <c r="BH237" i="8"/>
  <c r="BG237" i="8"/>
  <c r="BF237" i="8"/>
  <c r="BE237" i="8"/>
  <c r="BC237" i="8"/>
  <c r="BB237" i="8"/>
  <c r="BD237" i="8" s="1"/>
  <c r="BD236" i="8"/>
  <c r="CP235" i="8"/>
  <c r="CO235" i="8"/>
  <c r="CN235" i="8"/>
  <c r="CM235" i="8"/>
  <c r="CL235" i="8"/>
  <c r="CH235" i="8"/>
  <c r="CG235" i="8"/>
  <c r="CF235" i="8"/>
  <c r="CE235" i="8"/>
  <c r="CD235" i="8"/>
  <c r="BZ235" i="8"/>
  <c r="BY235" i="8"/>
  <c r="BX235" i="8"/>
  <c r="BW235" i="8"/>
  <c r="BV235" i="8"/>
  <c r="BR235" i="8"/>
  <c r="BQ235" i="8"/>
  <c r="BP235" i="8"/>
  <c r="BO235" i="8"/>
  <c r="BN235" i="8"/>
  <c r="BJ235" i="8"/>
  <c r="BI235" i="8"/>
  <c r="BH235" i="8"/>
  <c r="BG235" i="8"/>
  <c r="BF235" i="8"/>
  <c r="BE235" i="8"/>
  <c r="BC235" i="8"/>
  <c r="BB235" i="8"/>
  <c r="BD234" i="8"/>
  <c r="CP233" i="8"/>
  <c r="CO233" i="8"/>
  <c r="CN233" i="8"/>
  <c r="CM233" i="8"/>
  <c r="CL233" i="8"/>
  <c r="CH233" i="8"/>
  <c r="CG233" i="8"/>
  <c r="CF233" i="8"/>
  <c r="CE233" i="8"/>
  <c r="CD233" i="8"/>
  <c r="BZ233" i="8"/>
  <c r="BY233" i="8"/>
  <c r="BX233" i="8"/>
  <c r="BW233" i="8"/>
  <c r="BV233" i="8"/>
  <c r="BR233" i="8"/>
  <c r="BQ233" i="8"/>
  <c r="BP233" i="8"/>
  <c r="BO233" i="8"/>
  <c r="BN233" i="8"/>
  <c r="BJ233" i="8"/>
  <c r="BI233" i="8"/>
  <c r="BH233" i="8"/>
  <c r="BG233" i="8"/>
  <c r="BF233" i="8"/>
  <c r="BE233" i="8"/>
  <c r="BC233" i="8"/>
  <c r="BB233" i="8"/>
  <c r="BD232" i="8"/>
  <c r="CP231" i="8"/>
  <c r="CO231" i="8"/>
  <c r="CN231" i="8"/>
  <c r="CM231" i="8"/>
  <c r="CL231" i="8"/>
  <c r="CH231" i="8"/>
  <c r="CG231" i="8"/>
  <c r="CF231" i="8"/>
  <c r="CE231" i="8"/>
  <c r="CD231" i="8"/>
  <c r="BZ231" i="8"/>
  <c r="BY231" i="8"/>
  <c r="BX231" i="8"/>
  <c r="BW231" i="8"/>
  <c r="BV231" i="8"/>
  <c r="BR231" i="8"/>
  <c r="BQ231" i="8"/>
  <c r="BP231" i="8"/>
  <c r="BO231" i="8"/>
  <c r="BN231" i="8"/>
  <c r="BJ231" i="8"/>
  <c r="BI231" i="8"/>
  <c r="BH231" i="8"/>
  <c r="BG231" i="8"/>
  <c r="BF231" i="8"/>
  <c r="BE231" i="8"/>
  <c r="BC231" i="8"/>
  <c r="BB231" i="8"/>
  <c r="BD230" i="8"/>
  <c r="CP229" i="8"/>
  <c r="CO229" i="8"/>
  <c r="CN229" i="8"/>
  <c r="CM229" i="8"/>
  <c r="CL229" i="8"/>
  <c r="CH229" i="8"/>
  <c r="CG229" i="8"/>
  <c r="CF229" i="8"/>
  <c r="CE229" i="8"/>
  <c r="CD229" i="8"/>
  <c r="BZ229" i="8"/>
  <c r="BY229" i="8"/>
  <c r="BX229" i="8"/>
  <c r="BW229" i="8"/>
  <c r="BV229" i="8"/>
  <c r="BR229" i="8"/>
  <c r="BQ229" i="8"/>
  <c r="BP229" i="8"/>
  <c r="BO229" i="8"/>
  <c r="BN229" i="8"/>
  <c r="BJ229" i="8"/>
  <c r="BI229" i="8"/>
  <c r="BH229" i="8"/>
  <c r="BG229" i="8"/>
  <c r="BF229" i="8"/>
  <c r="BE229" i="8"/>
  <c r="BC229" i="8"/>
  <c r="BB229" i="8"/>
  <c r="BD229" i="8" s="1"/>
  <c r="BD228" i="8"/>
  <c r="CP227" i="8"/>
  <c r="CO227" i="8"/>
  <c r="CN227" i="8"/>
  <c r="CM227" i="8"/>
  <c r="CL227" i="8"/>
  <c r="CH227" i="8"/>
  <c r="CG227" i="8"/>
  <c r="CF227" i="8"/>
  <c r="CE227" i="8"/>
  <c r="CD227" i="8"/>
  <c r="BZ227" i="8"/>
  <c r="BY227" i="8"/>
  <c r="BX227" i="8"/>
  <c r="BW227" i="8"/>
  <c r="BV227" i="8"/>
  <c r="BR227" i="8"/>
  <c r="BQ227" i="8"/>
  <c r="BP227" i="8"/>
  <c r="BO227" i="8"/>
  <c r="BN227" i="8"/>
  <c r="BJ227" i="8"/>
  <c r="BI227" i="8"/>
  <c r="BH227" i="8"/>
  <c r="BG227" i="8"/>
  <c r="BF227" i="8"/>
  <c r="BE227" i="8"/>
  <c r="BC227" i="8"/>
  <c r="BB227" i="8"/>
  <c r="BD226" i="8"/>
  <c r="CP225" i="8"/>
  <c r="CO225" i="8"/>
  <c r="CN225" i="8"/>
  <c r="CM225" i="8"/>
  <c r="CL225" i="8"/>
  <c r="CH225" i="8"/>
  <c r="CG225" i="8"/>
  <c r="CF225" i="8"/>
  <c r="CE225" i="8"/>
  <c r="CD225" i="8"/>
  <c r="BZ225" i="8"/>
  <c r="BY225" i="8"/>
  <c r="BX225" i="8"/>
  <c r="BW225" i="8"/>
  <c r="BV225" i="8"/>
  <c r="BR225" i="8"/>
  <c r="BQ225" i="8"/>
  <c r="BP225" i="8"/>
  <c r="BO225" i="8"/>
  <c r="BN225" i="8"/>
  <c r="BJ225" i="8"/>
  <c r="BI225" i="8"/>
  <c r="BH225" i="8"/>
  <c r="BG225" i="8"/>
  <c r="BF225" i="8"/>
  <c r="BE225" i="8"/>
  <c r="BC225" i="8"/>
  <c r="BB225" i="8"/>
  <c r="BD224" i="8"/>
  <c r="CP223" i="8"/>
  <c r="CO223" i="8"/>
  <c r="CN223" i="8"/>
  <c r="CM223" i="8"/>
  <c r="CL223" i="8"/>
  <c r="CH223" i="8"/>
  <c r="CG223" i="8"/>
  <c r="CF223" i="8"/>
  <c r="CE223" i="8"/>
  <c r="CD223" i="8"/>
  <c r="BZ223" i="8"/>
  <c r="BY223" i="8"/>
  <c r="BX223" i="8"/>
  <c r="BW223" i="8"/>
  <c r="BV223" i="8"/>
  <c r="BR223" i="8"/>
  <c r="BQ223" i="8"/>
  <c r="BP223" i="8"/>
  <c r="BO223" i="8"/>
  <c r="BN223" i="8"/>
  <c r="BJ223" i="8"/>
  <c r="BI223" i="8"/>
  <c r="BH223" i="8"/>
  <c r="BG223" i="8"/>
  <c r="BF223" i="8"/>
  <c r="BE223" i="8"/>
  <c r="BC223" i="8"/>
  <c r="BB223" i="8"/>
  <c r="BD222" i="8"/>
  <c r="CP221" i="8"/>
  <c r="CO221" i="8"/>
  <c r="CN221" i="8"/>
  <c r="CM221" i="8"/>
  <c r="CL221" i="8"/>
  <c r="CH221" i="8"/>
  <c r="CG221" i="8"/>
  <c r="CF221" i="8"/>
  <c r="CE221" i="8"/>
  <c r="CD221" i="8"/>
  <c r="BZ221" i="8"/>
  <c r="BY221" i="8"/>
  <c r="BX221" i="8"/>
  <c r="BW221" i="8"/>
  <c r="BV221" i="8"/>
  <c r="BR221" i="8"/>
  <c r="BQ221" i="8"/>
  <c r="BP221" i="8"/>
  <c r="BO221" i="8"/>
  <c r="BN221" i="8"/>
  <c r="BJ221" i="8"/>
  <c r="BI221" i="8"/>
  <c r="BH221" i="8"/>
  <c r="BG221" i="8"/>
  <c r="BF221" i="8"/>
  <c r="BE221" i="8"/>
  <c r="BC221" i="8"/>
  <c r="BB221" i="8"/>
  <c r="BD220" i="8"/>
  <c r="CP219" i="8"/>
  <c r="CO219" i="8"/>
  <c r="CN219" i="8"/>
  <c r="CM219" i="8"/>
  <c r="CL219" i="8"/>
  <c r="CH219" i="8"/>
  <c r="CG219" i="8"/>
  <c r="CF219" i="8"/>
  <c r="CE219" i="8"/>
  <c r="CD219" i="8"/>
  <c r="BZ219" i="8"/>
  <c r="BY219" i="8"/>
  <c r="BX219" i="8"/>
  <c r="BW219" i="8"/>
  <c r="BV219" i="8"/>
  <c r="BR219" i="8"/>
  <c r="BQ219" i="8"/>
  <c r="BP219" i="8"/>
  <c r="BO219" i="8"/>
  <c r="BN219" i="8"/>
  <c r="BJ219" i="8"/>
  <c r="BI219" i="8"/>
  <c r="BH219" i="8"/>
  <c r="BG219" i="8"/>
  <c r="BF219" i="8"/>
  <c r="BE219" i="8"/>
  <c r="BC219" i="8"/>
  <c r="BB219" i="8"/>
  <c r="BD218" i="8"/>
  <c r="CP217" i="8"/>
  <c r="CO217" i="8"/>
  <c r="CN217" i="8"/>
  <c r="CM217" i="8"/>
  <c r="CL217" i="8"/>
  <c r="CH217" i="8"/>
  <c r="CG217" i="8"/>
  <c r="CF217" i="8"/>
  <c r="CE217" i="8"/>
  <c r="CD217" i="8"/>
  <c r="BZ217" i="8"/>
  <c r="BY217" i="8"/>
  <c r="BX217" i="8"/>
  <c r="BW217" i="8"/>
  <c r="BV217" i="8"/>
  <c r="BR217" i="8"/>
  <c r="BQ217" i="8"/>
  <c r="BP217" i="8"/>
  <c r="BO217" i="8"/>
  <c r="BN217" i="8"/>
  <c r="BJ217" i="8"/>
  <c r="BI217" i="8"/>
  <c r="BH217" i="8"/>
  <c r="BG217" i="8"/>
  <c r="BF217" i="8"/>
  <c r="BE217" i="8"/>
  <c r="BC217" i="8"/>
  <c r="BB217" i="8"/>
  <c r="BD216" i="8"/>
  <c r="CP215" i="8"/>
  <c r="CO215" i="8"/>
  <c r="CN215" i="8"/>
  <c r="CM215" i="8"/>
  <c r="CL215" i="8"/>
  <c r="CH215" i="8"/>
  <c r="CG215" i="8"/>
  <c r="CF215" i="8"/>
  <c r="CE215" i="8"/>
  <c r="CD215" i="8"/>
  <c r="BZ215" i="8"/>
  <c r="BY215" i="8"/>
  <c r="BX215" i="8"/>
  <c r="BW215" i="8"/>
  <c r="BV215" i="8"/>
  <c r="BR215" i="8"/>
  <c r="BQ215" i="8"/>
  <c r="BP215" i="8"/>
  <c r="BO215" i="8"/>
  <c r="BN215" i="8"/>
  <c r="BJ215" i="8"/>
  <c r="BI215" i="8"/>
  <c r="BH215" i="8"/>
  <c r="BG215" i="8"/>
  <c r="BF215" i="8"/>
  <c r="BE215" i="8"/>
  <c r="BC215" i="8"/>
  <c r="BB215" i="8"/>
  <c r="BD214" i="8"/>
  <c r="CP213" i="8"/>
  <c r="CO213" i="8"/>
  <c r="CN213" i="8"/>
  <c r="CM213" i="8"/>
  <c r="CL213" i="8"/>
  <c r="CH213" i="8"/>
  <c r="CG213" i="8"/>
  <c r="CF213" i="8"/>
  <c r="CE213" i="8"/>
  <c r="CD213" i="8"/>
  <c r="BZ213" i="8"/>
  <c r="BY213" i="8"/>
  <c r="BX213" i="8"/>
  <c r="BW213" i="8"/>
  <c r="BV213" i="8"/>
  <c r="BR213" i="8"/>
  <c r="BQ213" i="8"/>
  <c r="BP213" i="8"/>
  <c r="BO213" i="8"/>
  <c r="BN213" i="8"/>
  <c r="BJ213" i="8"/>
  <c r="BI213" i="8"/>
  <c r="BH213" i="8"/>
  <c r="BG213" i="8"/>
  <c r="BF213" i="8"/>
  <c r="BE213" i="8"/>
  <c r="BC213" i="8"/>
  <c r="BB213" i="8"/>
  <c r="BD212" i="8"/>
  <c r="CP211" i="8"/>
  <c r="CO211" i="8"/>
  <c r="CN211" i="8"/>
  <c r="CM211" i="8"/>
  <c r="CL211" i="8"/>
  <c r="CH211" i="8"/>
  <c r="CG211" i="8"/>
  <c r="CF211" i="8"/>
  <c r="CE211" i="8"/>
  <c r="CD211" i="8"/>
  <c r="BZ211" i="8"/>
  <c r="BY211" i="8"/>
  <c r="BX211" i="8"/>
  <c r="BW211" i="8"/>
  <c r="BV211" i="8"/>
  <c r="BR211" i="8"/>
  <c r="BQ211" i="8"/>
  <c r="BP211" i="8"/>
  <c r="BO211" i="8"/>
  <c r="BN211" i="8"/>
  <c r="BJ211" i="8"/>
  <c r="BI211" i="8"/>
  <c r="BH211" i="8"/>
  <c r="BG211" i="8"/>
  <c r="BF211" i="8"/>
  <c r="BE211" i="8"/>
  <c r="BC211" i="8"/>
  <c r="BB211" i="8"/>
  <c r="BD211" i="8" s="1"/>
  <c r="BD210" i="8"/>
  <c r="CP209" i="8"/>
  <c r="CO209" i="8"/>
  <c r="CN209" i="8"/>
  <c r="CM209" i="8"/>
  <c r="CL209" i="8"/>
  <c r="CH209" i="8"/>
  <c r="CG209" i="8"/>
  <c r="CF209" i="8"/>
  <c r="CE209" i="8"/>
  <c r="CD209" i="8"/>
  <c r="BZ209" i="8"/>
  <c r="BY209" i="8"/>
  <c r="BX209" i="8"/>
  <c r="BW209" i="8"/>
  <c r="BV209" i="8"/>
  <c r="BR209" i="8"/>
  <c r="BQ209" i="8"/>
  <c r="BP209" i="8"/>
  <c r="BO209" i="8"/>
  <c r="BN209" i="8"/>
  <c r="BJ209" i="8"/>
  <c r="BI209" i="8"/>
  <c r="BH209" i="8"/>
  <c r="BG209" i="8"/>
  <c r="BF209" i="8"/>
  <c r="BE209" i="8"/>
  <c r="BC209" i="8"/>
  <c r="BB209" i="8"/>
  <c r="BD208" i="8"/>
  <c r="CP207" i="8"/>
  <c r="CO207" i="8"/>
  <c r="CN207" i="8"/>
  <c r="CM207" i="8"/>
  <c r="CL207" i="8"/>
  <c r="CH207" i="8"/>
  <c r="CG207" i="8"/>
  <c r="CF207" i="8"/>
  <c r="CE207" i="8"/>
  <c r="CD207" i="8"/>
  <c r="BZ207" i="8"/>
  <c r="BY207" i="8"/>
  <c r="BX207" i="8"/>
  <c r="BW207" i="8"/>
  <c r="BV207" i="8"/>
  <c r="BR207" i="8"/>
  <c r="BQ207" i="8"/>
  <c r="BP207" i="8"/>
  <c r="BO207" i="8"/>
  <c r="BN207" i="8"/>
  <c r="BJ207" i="8"/>
  <c r="BI207" i="8"/>
  <c r="BH207" i="8"/>
  <c r="BG207" i="8"/>
  <c r="BF207" i="8"/>
  <c r="BE207" i="8"/>
  <c r="BC207" i="8"/>
  <c r="BB207" i="8"/>
  <c r="BD206" i="8"/>
  <c r="CP205" i="8"/>
  <c r="CO205" i="8"/>
  <c r="CN205" i="8"/>
  <c r="CM205" i="8"/>
  <c r="CL205" i="8"/>
  <c r="CH205" i="8"/>
  <c r="CG205" i="8"/>
  <c r="CF205" i="8"/>
  <c r="CE205" i="8"/>
  <c r="CD205" i="8"/>
  <c r="BZ205" i="8"/>
  <c r="BY205" i="8"/>
  <c r="BX205" i="8"/>
  <c r="BW205" i="8"/>
  <c r="BV205" i="8"/>
  <c r="BR205" i="8"/>
  <c r="BQ205" i="8"/>
  <c r="BP205" i="8"/>
  <c r="BO205" i="8"/>
  <c r="BN205" i="8"/>
  <c r="BJ205" i="8"/>
  <c r="BI205" i="8"/>
  <c r="BH205" i="8"/>
  <c r="BG205" i="8"/>
  <c r="BF205" i="8"/>
  <c r="BE205" i="8"/>
  <c r="BC205" i="8"/>
  <c r="BB205" i="8"/>
  <c r="BD204" i="8"/>
  <c r="CP203" i="8"/>
  <c r="CO203" i="8"/>
  <c r="CN203" i="8"/>
  <c r="CM203" i="8"/>
  <c r="CL203" i="8"/>
  <c r="CH203" i="8"/>
  <c r="CG203" i="8"/>
  <c r="CF203" i="8"/>
  <c r="CE203" i="8"/>
  <c r="CD203" i="8"/>
  <c r="BZ203" i="8"/>
  <c r="BY203" i="8"/>
  <c r="BX203" i="8"/>
  <c r="BW203" i="8"/>
  <c r="BV203" i="8"/>
  <c r="BR203" i="8"/>
  <c r="BQ203" i="8"/>
  <c r="BP203" i="8"/>
  <c r="BO203" i="8"/>
  <c r="BN203" i="8"/>
  <c r="BJ203" i="8"/>
  <c r="BI203" i="8"/>
  <c r="BH203" i="8"/>
  <c r="BG203" i="8"/>
  <c r="BF203" i="8"/>
  <c r="BE203" i="8"/>
  <c r="BC203" i="8"/>
  <c r="BB203" i="8"/>
  <c r="BD203" i="8" s="1"/>
  <c r="BD202" i="8"/>
  <c r="CP201" i="8"/>
  <c r="CO201" i="8"/>
  <c r="CN201" i="8"/>
  <c r="CM201" i="8"/>
  <c r="CL201" i="8"/>
  <c r="CH201" i="8"/>
  <c r="CG201" i="8"/>
  <c r="CF201" i="8"/>
  <c r="CE201" i="8"/>
  <c r="CD201" i="8"/>
  <c r="BZ201" i="8"/>
  <c r="BY201" i="8"/>
  <c r="BX201" i="8"/>
  <c r="BW201" i="8"/>
  <c r="BV201" i="8"/>
  <c r="BR201" i="8"/>
  <c r="BQ201" i="8"/>
  <c r="BP201" i="8"/>
  <c r="BO201" i="8"/>
  <c r="BN201" i="8"/>
  <c r="BJ201" i="8"/>
  <c r="BI201" i="8"/>
  <c r="BH201" i="8"/>
  <c r="BG201" i="8"/>
  <c r="BF201" i="8"/>
  <c r="BE201" i="8"/>
  <c r="BC201" i="8"/>
  <c r="BD201" i="8" s="1"/>
  <c r="BB201" i="8"/>
  <c r="BD200" i="8"/>
  <c r="CP199" i="8"/>
  <c r="CO199" i="8"/>
  <c r="CN199" i="8"/>
  <c r="CM199" i="8"/>
  <c r="CL199" i="8"/>
  <c r="CH199" i="8"/>
  <c r="CG199" i="8"/>
  <c r="CF199" i="8"/>
  <c r="CE199" i="8"/>
  <c r="CD199" i="8"/>
  <c r="BZ199" i="8"/>
  <c r="BY199" i="8"/>
  <c r="BX199" i="8"/>
  <c r="BW199" i="8"/>
  <c r="BV199" i="8"/>
  <c r="BR199" i="8"/>
  <c r="BQ199" i="8"/>
  <c r="BP199" i="8"/>
  <c r="BO199" i="8"/>
  <c r="BN199" i="8"/>
  <c r="BJ199" i="8"/>
  <c r="BI199" i="8"/>
  <c r="BH199" i="8"/>
  <c r="BG199" i="8"/>
  <c r="BF199" i="8"/>
  <c r="BE199" i="8"/>
  <c r="BC199" i="8"/>
  <c r="BB199" i="8"/>
  <c r="BD198" i="8"/>
  <c r="CP197" i="8"/>
  <c r="CO197" i="8"/>
  <c r="CN197" i="8"/>
  <c r="CM197" i="8"/>
  <c r="CL197" i="8"/>
  <c r="CH197" i="8"/>
  <c r="CG197" i="8"/>
  <c r="CF197" i="8"/>
  <c r="CE197" i="8"/>
  <c r="CD197" i="8"/>
  <c r="BZ197" i="8"/>
  <c r="BY197" i="8"/>
  <c r="BX197" i="8"/>
  <c r="BW197" i="8"/>
  <c r="BV197" i="8"/>
  <c r="BR197" i="8"/>
  <c r="BQ197" i="8"/>
  <c r="BP197" i="8"/>
  <c r="BO197" i="8"/>
  <c r="BN197" i="8"/>
  <c r="BJ197" i="8"/>
  <c r="BI197" i="8"/>
  <c r="BH197" i="8"/>
  <c r="BG197" i="8"/>
  <c r="BF197" i="8"/>
  <c r="BE197" i="8"/>
  <c r="BC197" i="8"/>
  <c r="BB197" i="8"/>
  <c r="BD196" i="8"/>
  <c r="CP195" i="8"/>
  <c r="CO195" i="8"/>
  <c r="CN195" i="8"/>
  <c r="CM195" i="8"/>
  <c r="CL195" i="8"/>
  <c r="CH195" i="8"/>
  <c r="CG195" i="8"/>
  <c r="CF195" i="8"/>
  <c r="CE195" i="8"/>
  <c r="CD195" i="8"/>
  <c r="BZ195" i="8"/>
  <c r="BY195" i="8"/>
  <c r="BX195" i="8"/>
  <c r="BW195" i="8"/>
  <c r="BV195" i="8"/>
  <c r="BR195" i="8"/>
  <c r="BQ195" i="8"/>
  <c r="BP195" i="8"/>
  <c r="BO195" i="8"/>
  <c r="BN195" i="8"/>
  <c r="BJ195" i="8"/>
  <c r="BI195" i="8"/>
  <c r="BH195" i="8"/>
  <c r="BG195" i="8"/>
  <c r="BF195" i="8"/>
  <c r="BE195" i="8"/>
  <c r="BC195" i="8"/>
  <c r="BB195" i="8"/>
  <c r="BD195" i="8" s="1"/>
  <c r="BD194" i="8"/>
  <c r="CP193" i="8"/>
  <c r="CO193" i="8"/>
  <c r="CN193" i="8"/>
  <c r="CM193" i="8"/>
  <c r="CL193" i="8"/>
  <c r="CH193" i="8"/>
  <c r="CG193" i="8"/>
  <c r="CF193" i="8"/>
  <c r="CE193" i="8"/>
  <c r="CD193" i="8"/>
  <c r="BZ193" i="8"/>
  <c r="BY193" i="8"/>
  <c r="BX193" i="8"/>
  <c r="BW193" i="8"/>
  <c r="BV193" i="8"/>
  <c r="BR193" i="8"/>
  <c r="BQ193" i="8"/>
  <c r="BP193" i="8"/>
  <c r="BO193" i="8"/>
  <c r="BN193" i="8"/>
  <c r="BJ193" i="8"/>
  <c r="BI193" i="8"/>
  <c r="BH193" i="8"/>
  <c r="BG193" i="8"/>
  <c r="BF193" i="8"/>
  <c r="BE193" i="8"/>
  <c r="BC193" i="8"/>
  <c r="BB193" i="8"/>
  <c r="BD192" i="8"/>
  <c r="CP191" i="8"/>
  <c r="CO191" i="8"/>
  <c r="CN191" i="8"/>
  <c r="CM191" i="8"/>
  <c r="CL191" i="8"/>
  <c r="CH191" i="8"/>
  <c r="CG191" i="8"/>
  <c r="CF191" i="8"/>
  <c r="CE191" i="8"/>
  <c r="CD191" i="8"/>
  <c r="BZ191" i="8"/>
  <c r="BY191" i="8"/>
  <c r="BX191" i="8"/>
  <c r="BW191" i="8"/>
  <c r="BV191" i="8"/>
  <c r="BR191" i="8"/>
  <c r="BQ191" i="8"/>
  <c r="BP191" i="8"/>
  <c r="BO191" i="8"/>
  <c r="BN191" i="8"/>
  <c r="BJ191" i="8"/>
  <c r="BI191" i="8"/>
  <c r="BH191" i="8"/>
  <c r="BG191" i="8"/>
  <c r="BF191" i="8"/>
  <c r="BE191" i="8"/>
  <c r="BC191" i="8"/>
  <c r="BB191" i="8"/>
  <c r="BD190" i="8"/>
  <c r="CP189" i="8"/>
  <c r="CO189" i="8"/>
  <c r="CN189" i="8"/>
  <c r="CM189" i="8"/>
  <c r="CL189" i="8"/>
  <c r="CH189" i="8"/>
  <c r="CG189" i="8"/>
  <c r="CF189" i="8"/>
  <c r="CE189" i="8"/>
  <c r="CD189" i="8"/>
  <c r="BZ189" i="8"/>
  <c r="BY189" i="8"/>
  <c r="BX189" i="8"/>
  <c r="BW189" i="8"/>
  <c r="BV189" i="8"/>
  <c r="BR189" i="8"/>
  <c r="BQ189" i="8"/>
  <c r="BP189" i="8"/>
  <c r="BO189" i="8"/>
  <c r="BN189" i="8"/>
  <c r="BJ189" i="8"/>
  <c r="BI189" i="8"/>
  <c r="BH189" i="8"/>
  <c r="BG189" i="8"/>
  <c r="BF189" i="8"/>
  <c r="BE189" i="8"/>
  <c r="BC189" i="8"/>
  <c r="BB189" i="8"/>
  <c r="BD188" i="8"/>
  <c r="CP187" i="8"/>
  <c r="CO187" i="8"/>
  <c r="CN187" i="8"/>
  <c r="CM187" i="8"/>
  <c r="CL187" i="8"/>
  <c r="CH187" i="8"/>
  <c r="CG187" i="8"/>
  <c r="CF187" i="8"/>
  <c r="CE187" i="8"/>
  <c r="CD187" i="8"/>
  <c r="BZ187" i="8"/>
  <c r="BY187" i="8"/>
  <c r="BX187" i="8"/>
  <c r="BW187" i="8"/>
  <c r="BV187" i="8"/>
  <c r="BR187" i="8"/>
  <c r="BQ187" i="8"/>
  <c r="BP187" i="8"/>
  <c r="BO187" i="8"/>
  <c r="BN187" i="8"/>
  <c r="BJ187" i="8"/>
  <c r="BI187" i="8"/>
  <c r="BH187" i="8"/>
  <c r="BG187" i="8"/>
  <c r="BF187" i="8"/>
  <c r="BE187" i="8"/>
  <c r="BC187" i="8"/>
  <c r="BB187" i="8"/>
  <c r="BD187" i="8" s="1"/>
  <c r="BD186" i="8"/>
  <c r="CP185" i="8"/>
  <c r="CO185" i="8"/>
  <c r="CN185" i="8"/>
  <c r="CM185" i="8"/>
  <c r="CL185" i="8"/>
  <c r="CH185" i="8"/>
  <c r="CG185" i="8"/>
  <c r="CF185" i="8"/>
  <c r="CE185" i="8"/>
  <c r="CD185" i="8"/>
  <c r="BZ185" i="8"/>
  <c r="BY185" i="8"/>
  <c r="BX185" i="8"/>
  <c r="BW185" i="8"/>
  <c r="BV185" i="8"/>
  <c r="BR185" i="8"/>
  <c r="BQ185" i="8"/>
  <c r="BP185" i="8"/>
  <c r="BO185" i="8"/>
  <c r="BN185" i="8"/>
  <c r="BJ185" i="8"/>
  <c r="BI185" i="8"/>
  <c r="BH185" i="8"/>
  <c r="BG185" i="8"/>
  <c r="BF185" i="8"/>
  <c r="BE185" i="8"/>
  <c r="BC185" i="8"/>
  <c r="BB185" i="8"/>
  <c r="BD184" i="8"/>
  <c r="CP183" i="8"/>
  <c r="CO183" i="8"/>
  <c r="CN183" i="8"/>
  <c r="CM183" i="8"/>
  <c r="CL183" i="8"/>
  <c r="CH183" i="8"/>
  <c r="CG183" i="8"/>
  <c r="CF183" i="8"/>
  <c r="CE183" i="8"/>
  <c r="CD183" i="8"/>
  <c r="BZ183" i="8"/>
  <c r="BY183" i="8"/>
  <c r="BX183" i="8"/>
  <c r="BW183" i="8"/>
  <c r="BV183" i="8"/>
  <c r="BR183" i="8"/>
  <c r="BQ183" i="8"/>
  <c r="BP183" i="8"/>
  <c r="BO183" i="8"/>
  <c r="BN183" i="8"/>
  <c r="BJ183" i="8"/>
  <c r="BI183" i="8"/>
  <c r="BH183" i="8"/>
  <c r="BG183" i="8"/>
  <c r="BF183" i="8"/>
  <c r="BE183" i="8"/>
  <c r="BC183" i="8"/>
  <c r="BB183" i="8"/>
  <c r="BD182" i="8"/>
  <c r="CP181" i="8"/>
  <c r="CO181" i="8"/>
  <c r="CN181" i="8"/>
  <c r="CM181" i="8"/>
  <c r="CL181" i="8"/>
  <c r="CH181" i="8"/>
  <c r="CG181" i="8"/>
  <c r="CF181" i="8"/>
  <c r="CE181" i="8"/>
  <c r="CD181" i="8"/>
  <c r="BZ181" i="8"/>
  <c r="BY181" i="8"/>
  <c r="BX181" i="8"/>
  <c r="BW181" i="8"/>
  <c r="BV181" i="8"/>
  <c r="BR181" i="8"/>
  <c r="BQ181" i="8"/>
  <c r="BP181" i="8"/>
  <c r="BO181" i="8"/>
  <c r="BN181" i="8"/>
  <c r="BJ181" i="8"/>
  <c r="BI181" i="8"/>
  <c r="BH181" i="8"/>
  <c r="BG181" i="8"/>
  <c r="BF181" i="8"/>
  <c r="BE181" i="8"/>
  <c r="BC181" i="8"/>
  <c r="BD181" i="8" s="1"/>
  <c r="BB181" i="8"/>
  <c r="BD180" i="8"/>
  <c r="CP179" i="8"/>
  <c r="CO179" i="8"/>
  <c r="CN179" i="8"/>
  <c r="CM179" i="8"/>
  <c r="CL179" i="8"/>
  <c r="CH179" i="8"/>
  <c r="CG179" i="8"/>
  <c r="CF179" i="8"/>
  <c r="CE179" i="8"/>
  <c r="CD179" i="8"/>
  <c r="BZ179" i="8"/>
  <c r="BY179" i="8"/>
  <c r="BX179" i="8"/>
  <c r="BW179" i="8"/>
  <c r="BV179" i="8"/>
  <c r="BR179" i="8"/>
  <c r="BQ179" i="8"/>
  <c r="BP179" i="8"/>
  <c r="BO179" i="8"/>
  <c r="BN179" i="8"/>
  <c r="BJ179" i="8"/>
  <c r="BI179" i="8"/>
  <c r="BH179" i="8"/>
  <c r="BG179" i="8"/>
  <c r="BF179" i="8"/>
  <c r="BE179" i="8"/>
  <c r="BC179" i="8"/>
  <c r="BB179" i="8"/>
  <c r="BD179" i="8" s="1"/>
  <c r="BD178" i="8"/>
  <c r="CP177" i="8"/>
  <c r="CO177" i="8"/>
  <c r="CN177" i="8"/>
  <c r="CM177" i="8"/>
  <c r="CL177" i="8"/>
  <c r="CH177" i="8"/>
  <c r="CG177" i="8"/>
  <c r="CF177" i="8"/>
  <c r="CE177" i="8"/>
  <c r="CD177" i="8"/>
  <c r="BZ177" i="8"/>
  <c r="BY177" i="8"/>
  <c r="BX177" i="8"/>
  <c r="BW177" i="8"/>
  <c r="BV177" i="8"/>
  <c r="BR177" i="8"/>
  <c r="BQ177" i="8"/>
  <c r="BP177" i="8"/>
  <c r="BO177" i="8"/>
  <c r="BN177" i="8"/>
  <c r="BJ177" i="8"/>
  <c r="BI177" i="8"/>
  <c r="BH177" i="8"/>
  <c r="BG177" i="8"/>
  <c r="BF177" i="8"/>
  <c r="BE177" i="8"/>
  <c r="BC177" i="8"/>
  <c r="BB177" i="8"/>
  <c r="BD176" i="8"/>
  <c r="CP175" i="8"/>
  <c r="CO175" i="8"/>
  <c r="CN175" i="8"/>
  <c r="CM175" i="8"/>
  <c r="CL175" i="8"/>
  <c r="CH175" i="8"/>
  <c r="CG175" i="8"/>
  <c r="CF175" i="8"/>
  <c r="CE175" i="8"/>
  <c r="CD175" i="8"/>
  <c r="BZ175" i="8"/>
  <c r="BY175" i="8"/>
  <c r="BX175" i="8"/>
  <c r="BW175" i="8"/>
  <c r="BV175" i="8"/>
  <c r="BR175" i="8"/>
  <c r="BQ175" i="8"/>
  <c r="BP175" i="8"/>
  <c r="BO175" i="8"/>
  <c r="BN175" i="8"/>
  <c r="BJ175" i="8"/>
  <c r="BI175" i="8"/>
  <c r="BH175" i="8"/>
  <c r="BG175" i="8"/>
  <c r="BF175" i="8"/>
  <c r="BE175" i="8"/>
  <c r="BC175" i="8"/>
  <c r="BB175" i="8"/>
  <c r="BD174" i="8"/>
  <c r="CP173" i="8"/>
  <c r="CO173" i="8"/>
  <c r="CN173" i="8"/>
  <c r="CM173" i="8"/>
  <c r="CL173" i="8"/>
  <c r="CH173" i="8"/>
  <c r="CG173" i="8"/>
  <c r="CF173" i="8"/>
  <c r="CE173" i="8"/>
  <c r="CD173" i="8"/>
  <c r="BZ173" i="8"/>
  <c r="BY173" i="8"/>
  <c r="BX173" i="8"/>
  <c r="BW173" i="8"/>
  <c r="BV173" i="8"/>
  <c r="BR173" i="8"/>
  <c r="BQ173" i="8"/>
  <c r="BP173" i="8"/>
  <c r="BO173" i="8"/>
  <c r="BN173" i="8"/>
  <c r="BJ173" i="8"/>
  <c r="BI173" i="8"/>
  <c r="BH173" i="8"/>
  <c r="BG173" i="8"/>
  <c r="BF173" i="8"/>
  <c r="BE173" i="8"/>
  <c r="BC173" i="8"/>
  <c r="BD173" i="8" s="1"/>
  <c r="BB173" i="8"/>
  <c r="BD172" i="8"/>
  <c r="CP171" i="8"/>
  <c r="CO171" i="8"/>
  <c r="CN171" i="8"/>
  <c r="CM171" i="8"/>
  <c r="CL171" i="8"/>
  <c r="CH171" i="8"/>
  <c r="CG171" i="8"/>
  <c r="CF171" i="8"/>
  <c r="CE171" i="8"/>
  <c r="CD171" i="8"/>
  <c r="BZ171" i="8"/>
  <c r="BY171" i="8"/>
  <c r="BX171" i="8"/>
  <c r="BW171" i="8"/>
  <c r="BV171" i="8"/>
  <c r="BR171" i="8"/>
  <c r="BQ171" i="8"/>
  <c r="BP171" i="8"/>
  <c r="BO171" i="8"/>
  <c r="BN171" i="8"/>
  <c r="BJ171" i="8"/>
  <c r="BI171" i="8"/>
  <c r="BH171" i="8"/>
  <c r="BG171" i="8"/>
  <c r="BF171" i="8"/>
  <c r="BE171" i="8"/>
  <c r="BC171" i="8"/>
  <c r="BB171" i="8"/>
  <c r="BD171" i="8" s="1"/>
  <c r="BD170" i="8"/>
  <c r="CP169" i="8"/>
  <c r="CO169" i="8"/>
  <c r="CN169" i="8"/>
  <c r="CM169" i="8"/>
  <c r="CL169" i="8"/>
  <c r="CH169" i="8"/>
  <c r="CG169" i="8"/>
  <c r="CF169" i="8"/>
  <c r="CE169" i="8"/>
  <c r="CD169" i="8"/>
  <c r="BZ169" i="8"/>
  <c r="BY169" i="8"/>
  <c r="BX169" i="8"/>
  <c r="BW169" i="8"/>
  <c r="BV169" i="8"/>
  <c r="BR169" i="8"/>
  <c r="BQ169" i="8"/>
  <c r="BP169" i="8"/>
  <c r="BO169" i="8"/>
  <c r="BN169" i="8"/>
  <c r="BJ169" i="8"/>
  <c r="BI169" i="8"/>
  <c r="BH169" i="8"/>
  <c r="BG169" i="8"/>
  <c r="BF169" i="8"/>
  <c r="BE169" i="8"/>
  <c r="BC169" i="8"/>
  <c r="BD169" i="8" s="1"/>
  <c r="BB169" i="8"/>
  <c r="BD168" i="8"/>
  <c r="CP167" i="8"/>
  <c r="CO167" i="8"/>
  <c r="CN167" i="8"/>
  <c r="CM167" i="8"/>
  <c r="CL167" i="8"/>
  <c r="CH167" i="8"/>
  <c r="CG167" i="8"/>
  <c r="CF167" i="8"/>
  <c r="CE167" i="8"/>
  <c r="CD167" i="8"/>
  <c r="BZ167" i="8"/>
  <c r="BY167" i="8"/>
  <c r="BX167" i="8"/>
  <c r="BW167" i="8"/>
  <c r="BV167" i="8"/>
  <c r="BR167" i="8"/>
  <c r="BQ167" i="8"/>
  <c r="BP167" i="8"/>
  <c r="BO167" i="8"/>
  <c r="BN167" i="8"/>
  <c r="BJ167" i="8"/>
  <c r="BI167" i="8"/>
  <c r="BH167" i="8"/>
  <c r="BG167" i="8"/>
  <c r="BF167" i="8"/>
  <c r="BE167" i="8"/>
  <c r="BC167" i="8"/>
  <c r="BB167" i="8"/>
  <c r="BD166" i="8"/>
  <c r="CP165" i="8"/>
  <c r="CO165" i="8"/>
  <c r="CN165" i="8"/>
  <c r="CM165" i="8"/>
  <c r="CL165" i="8"/>
  <c r="CH165" i="8"/>
  <c r="CG165" i="8"/>
  <c r="CF165" i="8"/>
  <c r="CE165" i="8"/>
  <c r="CD165" i="8"/>
  <c r="BZ165" i="8"/>
  <c r="BY165" i="8"/>
  <c r="BX165" i="8"/>
  <c r="BW165" i="8"/>
  <c r="BV165" i="8"/>
  <c r="BR165" i="8"/>
  <c r="BQ165" i="8"/>
  <c r="BP165" i="8"/>
  <c r="BO165" i="8"/>
  <c r="BN165" i="8"/>
  <c r="BJ165" i="8"/>
  <c r="BI165" i="8"/>
  <c r="BH165" i="8"/>
  <c r="BG165" i="8"/>
  <c r="BF165" i="8"/>
  <c r="BE165" i="8"/>
  <c r="BC165" i="8"/>
  <c r="BB165" i="8"/>
  <c r="BD164" i="8"/>
  <c r="CP163" i="8"/>
  <c r="CO163" i="8"/>
  <c r="CN163" i="8"/>
  <c r="CM163" i="8"/>
  <c r="CL163" i="8"/>
  <c r="CH163" i="8"/>
  <c r="CG163" i="8"/>
  <c r="CF163" i="8"/>
  <c r="CE163" i="8"/>
  <c r="CD163" i="8"/>
  <c r="BZ163" i="8"/>
  <c r="BY163" i="8"/>
  <c r="BX163" i="8"/>
  <c r="BW163" i="8"/>
  <c r="BV163" i="8"/>
  <c r="BR163" i="8"/>
  <c r="BQ163" i="8"/>
  <c r="BP163" i="8"/>
  <c r="BO163" i="8"/>
  <c r="BN163" i="8"/>
  <c r="BJ163" i="8"/>
  <c r="BI163" i="8"/>
  <c r="BH163" i="8"/>
  <c r="BG163" i="8"/>
  <c r="BF163" i="8"/>
  <c r="BE163" i="8"/>
  <c r="BC163" i="8"/>
  <c r="BB163" i="8"/>
  <c r="BD162" i="8"/>
  <c r="CP161" i="8"/>
  <c r="CO161" i="8"/>
  <c r="CN161" i="8"/>
  <c r="CM161" i="8"/>
  <c r="CL161" i="8"/>
  <c r="CH161" i="8"/>
  <c r="CG161" i="8"/>
  <c r="CF161" i="8"/>
  <c r="CE161" i="8"/>
  <c r="CD161" i="8"/>
  <c r="BZ161" i="8"/>
  <c r="BY161" i="8"/>
  <c r="BX161" i="8"/>
  <c r="BW161" i="8"/>
  <c r="BV161" i="8"/>
  <c r="BR161" i="8"/>
  <c r="BQ161" i="8"/>
  <c r="BP161" i="8"/>
  <c r="BO161" i="8"/>
  <c r="BN161" i="8"/>
  <c r="BJ161" i="8"/>
  <c r="BI161" i="8"/>
  <c r="BH161" i="8"/>
  <c r="BG161" i="8"/>
  <c r="BF161" i="8"/>
  <c r="BE161" i="8"/>
  <c r="BC161" i="8"/>
  <c r="BB161" i="8"/>
  <c r="BD160" i="8"/>
  <c r="CP159" i="8"/>
  <c r="CO159" i="8"/>
  <c r="CN159" i="8"/>
  <c r="CM159" i="8"/>
  <c r="CL159" i="8"/>
  <c r="CH159" i="8"/>
  <c r="CG159" i="8"/>
  <c r="CF159" i="8"/>
  <c r="CE159" i="8"/>
  <c r="CD159" i="8"/>
  <c r="BZ159" i="8"/>
  <c r="BY159" i="8"/>
  <c r="BX159" i="8"/>
  <c r="BW159" i="8"/>
  <c r="BV159" i="8"/>
  <c r="BR159" i="8"/>
  <c r="BQ159" i="8"/>
  <c r="BP159" i="8"/>
  <c r="BO159" i="8"/>
  <c r="BN159" i="8"/>
  <c r="BJ159" i="8"/>
  <c r="BI159" i="8"/>
  <c r="BH159" i="8"/>
  <c r="BG159" i="8"/>
  <c r="BF159" i="8"/>
  <c r="BE159" i="8"/>
  <c r="BC159" i="8"/>
  <c r="BB159" i="8"/>
  <c r="BD158" i="8"/>
  <c r="CP157" i="8"/>
  <c r="CO157" i="8"/>
  <c r="CN157" i="8"/>
  <c r="CM157" i="8"/>
  <c r="CL157" i="8"/>
  <c r="CH157" i="8"/>
  <c r="CG157" i="8"/>
  <c r="CF157" i="8"/>
  <c r="CE157" i="8"/>
  <c r="CD157" i="8"/>
  <c r="BZ157" i="8"/>
  <c r="BY157" i="8"/>
  <c r="BX157" i="8"/>
  <c r="BW157" i="8"/>
  <c r="BV157" i="8"/>
  <c r="BR157" i="8"/>
  <c r="BQ157" i="8"/>
  <c r="BP157" i="8"/>
  <c r="BO157" i="8"/>
  <c r="BN157" i="8"/>
  <c r="BJ157" i="8"/>
  <c r="BI157" i="8"/>
  <c r="BH157" i="8"/>
  <c r="BG157" i="8"/>
  <c r="BF157" i="8"/>
  <c r="BE157" i="8"/>
  <c r="BC157" i="8"/>
  <c r="BB157" i="8"/>
  <c r="BD156" i="8"/>
  <c r="CP155" i="8"/>
  <c r="CO155" i="8"/>
  <c r="CN155" i="8"/>
  <c r="CM155" i="8"/>
  <c r="CL155" i="8"/>
  <c r="CH155" i="8"/>
  <c r="CG155" i="8"/>
  <c r="CF155" i="8"/>
  <c r="CE155" i="8"/>
  <c r="CD155" i="8"/>
  <c r="BZ155" i="8"/>
  <c r="BY155" i="8"/>
  <c r="BX155" i="8"/>
  <c r="BW155" i="8"/>
  <c r="BV155" i="8"/>
  <c r="BR155" i="8"/>
  <c r="BQ155" i="8"/>
  <c r="BP155" i="8"/>
  <c r="BO155" i="8"/>
  <c r="BN155" i="8"/>
  <c r="BJ155" i="8"/>
  <c r="BI155" i="8"/>
  <c r="BH155" i="8"/>
  <c r="BG155" i="8"/>
  <c r="BF155" i="8"/>
  <c r="BE155" i="8"/>
  <c r="BC155" i="8"/>
  <c r="BB155" i="8"/>
  <c r="BD154" i="8"/>
  <c r="CP153" i="8"/>
  <c r="CO153" i="8"/>
  <c r="CN153" i="8"/>
  <c r="CM153" i="8"/>
  <c r="CL153" i="8"/>
  <c r="CH153" i="8"/>
  <c r="CG153" i="8"/>
  <c r="CF153" i="8"/>
  <c r="CE153" i="8"/>
  <c r="CD153" i="8"/>
  <c r="BZ153" i="8"/>
  <c r="BY153" i="8"/>
  <c r="BX153" i="8"/>
  <c r="BW153" i="8"/>
  <c r="BV153" i="8"/>
  <c r="BR153" i="8"/>
  <c r="BQ153" i="8"/>
  <c r="BP153" i="8"/>
  <c r="BO153" i="8"/>
  <c r="BN153" i="8"/>
  <c r="BJ153" i="8"/>
  <c r="BI153" i="8"/>
  <c r="BH153" i="8"/>
  <c r="BG153" i="8"/>
  <c r="BF153" i="8"/>
  <c r="BE153" i="8"/>
  <c r="BC153" i="8"/>
  <c r="BB153" i="8"/>
  <c r="BD152" i="8"/>
  <c r="CP151" i="8"/>
  <c r="CO151" i="8"/>
  <c r="CN151" i="8"/>
  <c r="CM151" i="8"/>
  <c r="CL151" i="8"/>
  <c r="CH151" i="8"/>
  <c r="CG151" i="8"/>
  <c r="CF151" i="8"/>
  <c r="CE151" i="8"/>
  <c r="CD151" i="8"/>
  <c r="BZ151" i="8"/>
  <c r="BY151" i="8"/>
  <c r="BX151" i="8"/>
  <c r="BW151" i="8"/>
  <c r="BV151" i="8"/>
  <c r="BR151" i="8"/>
  <c r="BQ151" i="8"/>
  <c r="BP151" i="8"/>
  <c r="BO151" i="8"/>
  <c r="BN151" i="8"/>
  <c r="BJ151" i="8"/>
  <c r="BI151" i="8"/>
  <c r="BH151" i="8"/>
  <c r="BG151" i="8"/>
  <c r="BF151" i="8"/>
  <c r="BE151" i="8"/>
  <c r="BC151" i="8"/>
  <c r="BB151" i="8"/>
  <c r="BD150" i="8"/>
  <c r="CP149" i="8"/>
  <c r="CO149" i="8"/>
  <c r="CN149" i="8"/>
  <c r="CM149" i="8"/>
  <c r="CL149" i="8"/>
  <c r="CH149" i="8"/>
  <c r="CG149" i="8"/>
  <c r="CF149" i="8"/>
  <c r="CE149" i="8"/>
  <c r="CD149" i="8"/>
  <c r="BZ149" i="8"/>
  <c r="BY149" i="8"/>
  <c r="BX149" i="8"/>
  <c r="BW149" i="8"/>
  <c r="BV149" i="8"/>
  <c r="BR149" i="8"/>
  <c r="BQ149" i="8"/>
  <c r="BP149" i="8"/>
  <c r="BO149" i="8"/>
  <c r="BN149" i="8"/>
  <c r="BJ149" i="8"/>
  <c r="BI149" i="8"/>
  <c r="BH149" i="8"/>
  <c r="BG149" i="8"/>
  <c r="BF149" i="8"/>
  <c r="BE149" i="8"/>
  <c r="BC149" i="8"/>
  <c r="BB149" i="8"/>
  <c r="BD148" i="8"/>
  <c r="CP147" i="8"/>
  <c r="CO147" i="8"/>
  <c r="CN147" i="8"/>
  <c r="CM147" i="8"/>
  <c r="CL147" i="8"/>
  <c r="CH147" i="8"/>
  <c r="CG147" i="8"/>
  <c r="CF147" i="8"/>
  <c r="CE147" i="8"/>
  <c r="CD147" i="8"/>
  <c r="BZ147" i="8"/>
  <c r="BY147" i="8"/>
  <c r="BX147" i="8"/>
  <c r="BW147" i="8"/>
  <c r="BV147" i="8"/>
  <c r="BR147" i="8"/>
  <c r="BQ147" i="8"/>
  <c r="BP147" i="8"/>
  <c r="BO147" i="8"/>
  <c r="BN147" i="8"/>
  <c r="BJ147" i="8"/>
  <c r="BI147" i="8"/>
  <c r="BH147" i="8"/>
  <c r="BG147" i="8"/>
  <c r="BF147" i="8"/>
  <c r="BE147" i="8"/>
  <c r="BC147" i="8"/>
  <c r="BB147" i="8"/>
  <c r="BD146" i="8"/>
  <c r="CP145" i="8"/>
  <c r="CO145" i="8"/>
  <c r="CN145" i="8"/>
  <c r="CM145" i="8"/>
  <c r="CL145" i="8"/>
  <c r="CH145" i="8"/>
  <c r="CG145" i="8"/>
  <c r="CF145" i="8"/>
  <c r="CE145" i="8"/>
  <c r="CD145" i="8"/>
  <c r="BZ145" i="8"/>
  <c r="BY145" i="8"/>
  <c r="BX145" i="8"/>
  <c r="BW145" i="8"/>
  <c r="BV145" i="8"/>
  <c r="BR145" i="8"/>
  <c r="BQ145" i="8"/>
  <c r="BP145" i="8"/>
  <c r="BO145" i="8"/>
  <c r="BN145" i="8"/>
  <c r="BJ145" i="8"/>
  <c r="BI145" i="8"/>
  <c r="BH145" i="8"/>
  <c r="BG145" i="8"/>
  <c r="BF145" i="8"/>
  <c r="BE145" i="8"/>
  <c r="BC145" i="8"/>
  <c r="BB145" i="8"/>
  <c r="BD144" i="8"/>
  <c r="CP143" i="8"/>
  <c r="CO143" i="8"/>
  <c r="CN143" i="8"/>
  <c r="CM143" i="8"/>
  <c r="CL143" i="8"/>
  <c r="CH143" i="8"/>
  <c r="CG143" i="8"/>
  <c r="CF143" i="8"/>
  <c r="CE143" i="8"/>
  <c r="CD143" i="8"/>
  <c r="BZ143" i="8"/>
  <c r="BY143" i="8"/>
  <c r="BX143" i="8"/>
  <c r="BW143" i="8"/>
  <c r="BV143" i="8"/>
  <c r="BR143" i="8"/>
  <c r="BQ143" i="8"/>
  <c r="BP143" i="8"/>
  <c r="BO143" i="8"/>
  <c r="BN143" i="8"/>
  <c r="BJ143" i="8"/>
  <c r="BI143" i="8"/>
  <c r="BH143" i="8"/>
  <c r="BG143" i="8"/>
  <c r="BF143" i="8"/>
  <c r="BE143" i="8"/>
  <c r="BC143" i="8"/>
  <c r="BB143" i="8"/>
  <c r="BD142" i="8"/>
  <c r="CP141" i="8"/>
  <c r="CO141" i="8"/>
  <c r="CN141" i="8"/>
  <c r="CM141" i="8"/>
  <c r="CL141" i="8"/>
  <c r="CH141" i="8"/>
  <c r="CG141" i="8"/>
  <c r="CF141" i="8"/>
  <c r="CE141" i="8"/>
  <c r="CD141" i="8"/>
  <c r="BZ141" i="8"/>
  <c r="BY141" i="8"/>
  <c r="BX141" i="8"/>
  <c r="BW141" i="8"/>
  <c r="BV141" i="8"/>
  <c r="BR141" i="8"/>
  <c r="BQ141" i="8"/>
  <c r="BP141" i="8"/>
  <c r="BO141" i="8"/>
  <c r="BN141" i="8"/>
  <c r="BJ141" i="8"/>
  <c r="BI141" i="8"/>
  <c r="BH141" i="8"/>
  <c r="BG141" i="8"/>
  <c r="BF141" i="8"/>
  <c r="BE141" i="8"/>
  <c r="BC141" i="8"/>
  <c r="BB141" i="8"/>
  <c r="BD140" i="8"/>
  <c r="CP139" i="8"/>
  <c r="CO139" i="8"/>
  <c r="CN139" i="8"/>
  <c r="CM139" i="8"/>
  <c r="CL139" i="8"/>
  <c r="CH139" i="8"/>
  <c r="CG139" i="8"/>
  <c r="CF139" i="8"/>
  <c r="CE139" i="8"/>
  <c r="CD139" i="8"/>
  <c r="BZ139" i="8"/>
  <c r="BY139" i="8"/>
  <c r="BX139" i="8"/>
  <c r="BW139" i="8"/>
  <c r="BV139" i="8"/>
  <c r="BR139" i="8"/>
  <c r="BQ139" i="8"/>
  <c r="BP139" i="8"/>
  <c r="BO139" i="8"/>
  <c r="BN139" i="8"/>
  <c r="BJ139" i="8"/>
  <c r="BI139" i="8"/>
  <c r="BH139" i="8"/>
  <c r="BG139" i="8"/>
  <c r="BF139" i="8"/>
  <c r="BE139" i="8"/>
  <c r="BC139" i="8"/>
  <c r="BB139" i="8"/>
  <c r="BD138" i="8"/>
  <c r="CP137" i="8"/>
  <c r="CO137" i="8"/>
  <c r="CN137" i="8"/>
  <c r="CM137" i="8"/>
  <c r="CL137" i="8"/>
  <c r="CH137" i="8"/>
  <c r="CG137" i="8"/>
  <c r="CF137" i="8"/>
  <c r="CE137" i="8"/>
  <c r="CD137" i="8"/>
  <c r="BZ137" i="8"/>
  <c r="BY137" i="8"/>
  <c r="BX137" i="8"/>
  <c r="BW137" i="8"/>
  <c r="BV137" i="8"/>
  <c r="BR137" i="8"/>
  <c r="BQ137" i="8"/>
  <c r="BP137" i="8"/>
  <c r="BO137" i="8"/>
  <c r="BN137" i="8"/>
  <c r="BJ137" i="8"/>
  <c r="BI137" i="8"/>
  <c r="BH137" i="8"/>
  <c r="BG137" i="8"/>
  <c r="BF137" i="8"/>
  <c r="BE137" i="8"/>
  <c r="BC137" i="8"/>
  <c r="BB137" i="8"/>
  <c r="BD136" i="8"/>
  <c r="CP135" i="8"/>
  <c r="CO135" i="8"/>
  <c r="CN135" i="8"/>
  <c r="CM135" i="8"/>
  <c r="CL135" i="8"/>
  <c r="CH135" i="8"/>
  <c r="CG135" i="8"/>
  <c r="CF135" i="8"/>
  <c r="CE135" i="8"/>
  <c r="CD135" i="8"/>
  <c r="BZ135" i="8"/>
  <c r="BY135" i="8"/>
  <c r="BX135" i="8"/>
  <c r="BW135" i="8"/>
  <c r="BV135" i="8"/>
  <c r="BR135" i="8"/>
  <c r="BQ135" i="8"/>
  <c r="BP135" i="8"/>
  <c r="BO135" i="8"/>
  <c r="BN135" i="8"/>
  <c r="BJ135" i="8"/>
  <c r="BI135" i="8"/>
  <c r="BH135" i="8"/>
  <c r="BG135" i="8"/>
  <c r="BF135" i="8"/>
  <c r="BE135" i="8"/>
  <c r="BC135" i="8"/>
  <c r="BB135" i="8"/>
  <c r="BD134" i="8"/>
  <c r="CP133" i="8"/>
  <c r="CO133" i="8"/>
  <c r="CN133" i="8"/>
  <c r="CM133" i="8"/>
  <c r="CL133" i="8"/>
  <c r="CH133" i="8"/>
  <c r="CG133" i="8"/>
  <c r="CF133" i="8"/>
  <c r="CE133" i="8"/>
  <c r="CD133" i="8"/>
  <c r="BZ133" i="8"/>
  <c r="BY133" i="8"/>
  <c r="BX133" i="8"/>
  <c r="BW133" i="8"/>
  <c r="BV133" i="8"/>
  <c r="BR133" i="8"/>
  <c r="BQ133" i="8"/>
  <c r="BP133" i="8"/>
  <c r="BO133" i="8"/>
  <c r="BN133" i="8"/>
  <c r="BJ133" i="8"/>
  <c r="BI133" i="8"/>
  <c r="BH133" i="8"/>
  <c r="BG133" i="8"/>
  <c r="BF133" i="8"/>
  <c r="BE133" i="8"/>
  <c r="BC133" i="8"/>
  <c r="BB133" i="8"/>
  <c r="BD132" i="8"/>
  <c r="CP131" i="8"/>
  <c r="CO131" i="8"/>
  <c r="CN131" i="8"/>
  <c r="CM131" i="8"/>
  <c r="CL131" i="8"/>
  <c r="CH131" i="8"/>
  <c r="CG131" i="8"/>
  <c r="CF131" i="8"/>
  <c r="CE131" i="8"/>
  <c r="CD131" i="8"/>
  <c r="BZ131" i="8"/>
  <c r="BY131" i="8"/>
  <c r="BX131" i="8"/>
  <c r="BW131" i="8"/>
  <c r="BV131" i="8"/>
  <c r="BR131" i="8"/>
  <c r="BQ131" i="8"/>
  <c r="BP131" i="8"/>
  <c r="BO131" i="8"/>
  <c r="BN131" i="8"/>
  <c r="BJ131" i="8"/>
  <c r="BI131" i="8"/>
  <c r="BH131" i="8"/>
  <c r="BG131" i="8"/>
  <c r="BF131" i="8"/>
  <c r="BE131" i="8"/>
  <c r="BC131" i="8"/>
  <c r="BB131" i="8"/>
  <c r="BD130" i="8"/>
  <c r="CP129" i="8"/>
  <c r="CO129" i="8"/>
  <c r="CN129" i="8"/>
  <c r="CM129" i="8"/>
  <c r="CL129" i="8"/>
  <c r="CH129" i="8"/>
  <c r="CG129" i="8"/>
  <c r="CF129" i="8"/>
  <c r="CE129" i="8"/>
  <c r="CD129" i="8"/>
  <c r="BZ129" i="8"/>
  <c r="BY129" i="8"/>
  <c r="BX129" i="8"/>
  <c r="BW129" i="8"/>
  <c r="BV129" i="8"/>
  <c r="BR129" i="8"/>
  <c r="BQ129" i="8"/>
  <c r="BP129" i="8"/>
  <c r="BO129" i="8"/>
  <c r="BN129" i="8"/>
  <c r="BJ129" i="8"/>
  <c r="BI129" i="8"/>
  <c r="BH129" i="8"/>
  <c r="BG129" i="8"/>
  <c r="BF129" i="8"/>
  <c r="BE129" i="8"/>
  <c r="BC129" i="8"/>
  <c r="BB129" i="8"/>
  <c r="BD128" i="8"/>
  <c r="CP127" i="8"/>
  <c r="CO127" i="8"/>
  <c r="CN127" i="8"/>
  <c r="CM127" i="8"/>
  <c r="CL127" i="8"/>
  <c r="CH127" i="8"/>
  <c r="CG127" i="8"/>
  <c r="CF127" i="8"/>
  <c r="CE127" i="8"/>
  <c r="CD127" i="8"/>
  <c r="BZ127" i="8"/>
  <c r="BY127" i="8"/>
  <c r="BX127" i="8"/>
  <c r="BW127" i="8"/>
  <c r="BV127" i="8"/>
  <c r="BR127" i="8"/>
  <c r="BQ127" i="8"/>
  <c r="BP127" i="8"/>
  <c r="BO127" i="8"/>
  <c r="BN127" i="8"/>
  <c r="BJ127" i="8"/>
  <c r="BI127" i="8"/>
  <c r="BH127" i="8"/>
  <c r="BG127" i="8"/>
  <c r="BF127" i="8"/>
  <c r="BE127" i="8"/>
  <c r="BC127" i="8"/>
  <c r="BB127" i="8"/>
  <c r="BD126" i="8"/>
  <c r="CP125" i="8"/>
  <c r="CO125" i="8"/>
  <c r="CN125" i="8"/>
  <c r="CM125" i="8"/>
  <c r="CL125" i="8"/>
  <c r="CH125" i="8"/>
  <c r="CG125" i="8"/>
  <c r="CF125" i="8"/>
  <c r="CE125" i="8"/>
  <c r="CD125" i="8"/>
  <c r="BZ125" i="8"/>
  <c r="BY125" i="8"/>
  <c r="BX125" i="8"/>
  <c r="BW125" i="8"/>
  <c r="BV125" i="8"/>
  <c r="BR125" i="8"/>
  <c r="BQ125" i="8"/>
  <c r="BP125" i="8"/>
  <c r="BO125" i="8"/>
  <c r="BN125" i="8"/>
  <c r="BJ125" i="8"/>
  <c r="BI125" i="8"/>
  <c r="BH125" i="8"/>
  <c r="BG125" i="8"/>
  <c r="BF125" i="8"/>
  <c r="BE125" i="8"/>
  <c r="BC125" i="8"/>
  <c r="BB125" i="8"/>
  <c r="BD124" i="8"/>
  <c r="CP123" i="8"/>
  <c r="CO123" i="8"/>
  <c r="CN123" i="8"/>
  <c r="CM123" i="8"/>
  <c r="CL123" i="8"/>
  <c r="CH123" i="8"/>
  <c r="CG123" i="8"/>
  <c r="CF123" i="8"/>
  <c r="CE123" i="8"/>
  <c r="CD123" i="8"/>
  <c r="BZ123" i="8"/>
  <c r="BY123" i="8"/>
  <c r="BX123" i="8"/>
  <c r="BW123" i="8"/>
  <c r="BV123" i="8"/>
  <c r="BR123" i="8"/>
  <c r="BQ123" i="8"/>
  <c r="BP123" i="8"/>
  <c r="BO123" i="8"/>
  <c r="BN123" i="8"/>
  <c r="BJ123" i="8"/>
  <c r="BI123" i="8"/>
  <c r="BH123" i="8"/>
  <c r="BG123" i="8"/>
  <c r="BF123" i="8"/>
  <c r="BE123" i="8"/>
  <c r="BC123" i="8"/>
  <c r="BB123" i="8"/>
  <c r="BD122" i="8"/>
  <c r="CP121" i="8"/>
  <c r="CO121" i="8"/>
  <c r="CN121" i="8"/>
  <c r="CM121" i="8"/>
  <c r="CL121" i="8"/>
  <c r="CH121" i="8"/>
  <c r="CG121" i="8"/>
  <c r="CF121" i="8"/>
  <c r="CE121" i="8"/>
  <c r="CD121" i="8"/>
  <c r="BZ121" i="8"/>
  <c r="BY121" i="8"/>
  <c r="BX121" i="8"/>
  <c r="BW121" i="8"/>
  <c r="BV121" i="8"/>
  <c r="BR121" i="8"/>
  <c r="BQ121" i="8"/>
  <c r="BP121" i="8"/>
  <c r="BO121" i="8"/>
  <c r="BN121" i="8"/>
  <c r="BJ121" i="8"/>
  <c r="BI121" i="8"/>
  <c r="BH121" i="8"/>
  <c r="BG121" i="8"/>
  <c r="BF121" i="8"/>
  <c r="BE121" i="8"/>
  <c r="BC121" i="8"/>
  <c r="BB121" i="8"/>
  <c r="BD120" i="8"/>
  <c r="CP119" i="8"/>
  <c r="CO119" i="8"/>
  <c r="CN119" i="8"/>
  <c r="CM119" i="8"/>
  <c r="CL119" i="8"/>
  <c r="CH119" i="8"/>
  <c r="CG119" i="8"/>
  <c r="CF119" i="8"/>
  <c r="CE119" i="8"/>
  <c r="CD119" i="8"/>
  <c r="BZ119" i="8"/>
  <c r="BY119" i="8"/>
  <c r="BX119" i="8"/>
  <c r="BW119" i="8"/>
  <c r="BV119" i="8"/>
  <c r="BR119" i="8"/>
  <c r="BQ119" i="8"/>
  <c r="BP119" i="8"/>
  <c r="BO119" i="8"/>
  <c r="BN119" i="8"/>
  <c r="BJ119" i="8"/>
  <c r="BI119" i="8"/>
  <c r="BH119" i="8"/>
  <c r="BG119" i="8"/>
  <c r="BF119" i="8"/>
  <c r="BE119" i="8"/>
  <c r="BC119" i="8"/>
  <c r="BB119" i="8"/>
  <c r="BD118" i="8"/>
  <c r="CP117" i="8"/>
  <c r="CO117" i="8"/>
  <c r="CN117" i="8"/>
  <c r="CM117" i="8"/>
  <c r="CL117" i="8"/>
  <c r="CH117" i="8"/>
  <c r="CG117" i="8"/>
  <c r="CF117" i="8"/>
  <c r="CE117" i="8"/>
  <c r="CD117" i="8"/>
  <c r="BZ117" i="8"/>
  <c r="BY117" i="8"/>
  <c r="BX117" i="8"/>
  <c r="BW117" i="8"/>
  <c r="BV117" i="8"/>
  <c r="BR117" i="8"/>
  <c r="BQ117" i="8"/>
  <c r="BP117" i="8"/>
  <c r="BO117" i="8"/>
  <c r="BN117" i="8"/>
  <c r="BJ117" i="8"/>
  <c r="BI117" i="8"/>
  <c r="BH117" i="8"/>
  <c r="BG117" i="8"/>
  <c r="BF117" i="8"/>
  <c r="BE117" i="8"/>
  <c r="BC117" i="8"/>
  <c r="BB117" i="8"/>
  <c r="BD116" i="8"/>
  <c r="CP115" i="8"/>
  <c r="CO115" i="8"/>
  <c r="CN115" i="8"/>
  <c r="CM115" i="8"/>
  <c r="CL115" i="8"/>
  <c r="CH115" i="8"/>
  <c r="CG115" i="8"/>
  <c r="CF115" i="8"/>
  <c r="CE115" i="8"/>
  <c r="CD115" i="8"/>
  <c r="BZ115" i="8"/>
  <c r="BY115" i="8"/>
  <c r="BX115" i="8"/>
  <c r="BW115" i="8"/>
  <c r="BV115" i="8"/>
  <c r="BR115" i="8"/>
  <c r="BQ115" i="8"/>
  <c r="BP115" i="8"/>
  <c r="BO115" i="8"/>
  <c r="BN115" i="8"/>
  <c r="BJ115" i="8"/>
  <c r="BI115" i="8"/>
  <c r="BH115" i="8"/>
  <c r="BG115" i="8"/>
  <c r="BF115" i="8"/>
  <c r="BE115" i="8"/>
  <c r="BC115" i="8"/>
  <c r="BB115" i="8"/>
  <c r="BD114" i="8"/>
  <c r="CP113" i="8"/>
  <c r="CO113" i="8"/>
  <c r="CN113" i="8"/>
  <c r="CM113" i="8"/>
  <c r="CL113" i="8"/>
  <c r="CH113" i="8"/>
  <c r="CG113" i="8"/>
  <c r="CF113" i="8"/>
  <c r="CE113" i="8"/>
  <c r="CD113" i="8"/>
  <c r="BZ113" i="8"/>
  <c r="BY113" i="8"/>
  <c r="BX113" i="8"/>
  <c r="BW113" i="8"/>
  <c r="BV113" i="8"/>
  <c r="BR113" i="8"/>
  <c r="BQ113" i="8"/>
  <c r="BP113" i="8"/>
  <c r="BO113" i="8"/>
  <c r="BN113" i="8"/>
  <c r="BJ113" i="8"/>
  <c r="BI113" i="8"/>
  <c r="BH113" i="8"/>
  <c r="BG113" i="8"/>
  <c r="BF113" i="8"/>
  <c r="BE113" i="8"/>
  <c r="BC113" i="8"/>
  <c r="BB113" i="8"/>
  <c r="BD112" i="8"/>
  <c r="CP111" i="8"/>
  <c r="CO111" i="8"/>
  <c r="CN111" i="8"/>
  <c r="CM111" i="8"/>
  <c r="CL111" i="8"/>
  <c r="CH111" i="8"/>
  <c r="CG111" i="8"/>
  <c r="CF111" i="8"/>
  <c r="CE111" i="8"/>
  <c r="CD111" i="8"/>
  <c r="BZ111" i="8"/>
  <c r="BY111" i="8"/>
  <c r="BX111" i="8"/>
  <c r="BW111" i="8"/>
  <c r="BV111" i="8"/>
  <c r="BR111" i="8"/>
  <c r="BQ111" i="8"/>
  <c r="BP111" i="8"/>
  <c r="BO111" i="8"/>
  <c r="BN111" i="8"/>
  <c r="BJ111" i="8"/>
  <c r="BI111" i="8"/>
  <c r="BH111" i="8"/>
  <c r="BG111" i="8"/>
  <c r="BF111" i="8"/>
  <c r="BE111" i="8"/>
  <c r="BC111" i="8"/>
  <c r="BB111" i="8"/>
  <c r="BD111" i="8" s="1"/>
  <c r="BD110" i="8"/>
  <c r="CP109" i="8"/>
  <c r="CO109" i="8"/>
  <c r="CN109" i="8"/>
  <c r="CM109" i="8"/>
  <c r="CL109" i="8"/>
  <c r="CH109" i="8"/>
  <c r="CG109" i="8"/>
  <c r="CF109" i="8"/>
  <c r="CE109" i="8"/>
  <c r="CD109" i="8"/>
  <c r="BZ109" i="8"/>
  <c r="BY109" i="8"/>
  <c r="BX109" i="8"/>
  <c r="BW109" i="8"/>
  <c r="BV109" i="8"/>
  <c r="BR109" i="8"/>
  <c r="BQ109" i="8"/>
  <c r="BP109" i="8"/>
  <c r="BO109" i="8"/>
  <c r="BN109" i="8"/>
  <c r="BJ109" i="8"/>
  <c r="BI109" i="8"/>
  <c r="BH109" i="8"/>
  <c r="BG109" i="8"/>
  <c r="BF109" i="8"/>
  <c r="BE109" i="8"/>
  <c r="BC109" i="8"/>
  <c r="BB109" i="8"/>
  <c r="BD108" i="8"/>
  <c r="CP107" i="8"/>
  <c r="CO107" i="8"/>
  <c r="CN107" i="8"/>
  <c r="CM107" i="8"/>
  <c r="CL107" i="8"/>
  <c r="CH107" i="8"/>
  <c r="CG107" i="8"/>
  <c r="CF107" i="8"/>
  <c r="CE107" i="8"/>
  <c r="CD107" i="8"/>
  <c r="BZ107" i="8"/>
  <c r="BY107" i="8"/>
  <c r="BX107" i="8"/>
  <c r="BW107" i="8"/>
  <c r="BV107" i="8"/>
  <c r="BR107" i="8"/>
  <c r="BQ107" i="8"/>
  <c r="BP107" i="8"/>
  <c r="BO107" i="8"/>
  <c r="BN107" i="8"/>
  <c r="BJ107" i="8"/>
  <c r="BI107" i="8"/>
  <c r="BH107" i="8"/>
  <c r="BG107" i="8"/>
  <c r="BF107" i="8"/>
  <c r="BE107" i="8"/>
  <c r="BC107" i="8"/>
  <c r="BB107" i="8"/>
  <c r="BD106" i="8"/>
  <c r="CP105" i="8"/>
  <c r="CO105" i="8"/>
  <c r="CN105" i="8"/>
  <c r="CM105" i="8"/>
  <c r="CL105" i="8"/>
  <c r="CH105" i="8"/>
  <c r="CG105" i="8"/>
  <c r="CF105" i="8"/>
  <c r="CE105" i="8"/>
  <c r="CD105" i="8"/>
  <c r="BZ105" i="8"/>
  <c r="BY105" i="8"/>
  <c r="BX105" i="8"/>
  <c r="BW105" i="8"/>
  <c r="BV105" i="8"/>
  <c r="BR105" i="8"/>
  <c r="BQ105" i="8"/>
  <c r="BP105" i="8"/>
  <c r="BO105" i="8"/>
  <c r="BN105" i="8"/>
  <c r="BJ105" i="8"/>
  <c r="BI105" i="8"/>
  <c r="BH105" i="8"/>
  <c r="BG105" i="8"/>
  <c r="BF105" i="8"/>
  <c r="BE105" i="8"/>
  <c r="BC105" i="8"/>
  <c r="BB105" i="8"/>
  <c r="BD104" i="8"/>
  <c r="CP103" i="8"/>
  <c r="CO103" i="8"/>
  <c r="CN103" i="8"/>
  <c r="CM103" i="8"/>
  <c r="CL103" i="8"/>
  <c r="CH103" i="8"/>
  <c r="CG103" i="8"/>
  <c r="CF103" i="8"/>
  <c r="CE103" i="8"/>
  <c r="CD103" i="8"/>
  <c r="BZ103" i="8"/>
  <c r="BY103" i="8"/>
  <c r="BX103" i="8"/>
  <c r="BW103" i="8"/>
  <c r="BV103" i="8"/>
  <c r="BR103" i="8"/>
  <c r="BQ103" i="8"/>
  <c r="BP103" i="8"/>
  <c r="BO103" i="8"/>
  <c r="BN103" i="8"/>
  <c r="BJ103" i="8"/>
  <c r="BI103" i="8"/>
  <c r="BH103" i="8"/>
  <c r="BG103" i="8"/>
  <c r="BF103" i="8"/>
  <c r="BE103" i="8"/>
  <c r="BC103" i="8"/>
  <c r="BB103" i="8"/>
  <c r="BD102" i="8"/>
  <c r="CP101" i="8"/>
  <c r="CO101" i="8"/>
  <c r="CN101" i="8"/>
  <c r="CM101" i="8"/>
  <c r="CL101" i="8"/>
  <c r="CH101" i="8"/>
  <c r="CG101" i="8"/>
  <c r="CF101" i="8"/>
  <c r="CE101" i="8"/>
  <c r="CD101" i="8"/>
  <c r="BZ101" i="8"/>
  <c r="BY101" i="8"/>
  <c r="BX101" i="8"/>
  <c r="BW101" i="8"/>
  <c r="BV101" i="8"/>
  <c r="BR101" i="8"/>
  <c r="BQ101" i="8"/>
  <c r="BP101" i="8"/>
  <c r="BO101" i="8"/>
  <c r="BN101" i="8"/>
  <c r="BJ101" i="8"/>
  <c r="BI101" i="8"/>
  <c r="BH101" i="8"/>
  <c r="BG101" i="8"/>
  <c r="BF101" i="8"/>
  <c r="BE101" i="8"/>
  <c r="BC101" i="8"/>
  <c r="BB101" i="8"/>
  <c r="BD100" i="8"/>
  <c r="CP99" i="8"/>
  <c r="CO99" i="8"/>
  <c r="CN99" i="8"/>
  <c r="CM99" i="8"/>
  <c r="CL99" i="8"/>
  <c r="CH99" i="8"/>
  <c r="CG99" i="8"/>
  <c r="CF99" i="8"/>
  <c r="CE99" i="8"/>
  <c r="CD99" i="8"/>
  <c r="BZ99" i="8"/>
  <c r="BY99" i="8"/>
  <c r="BX99" i="8"/>
  <c r="BW99" i="8"/>
  <c r="BV99" i="8"/>
  <c r="BR99" i="8"/>
  <c r="BQ99" i="8"/>
  <c r="BP99" i="8"/>
  <c r="BO99" i="8"/>
  <c r="BN99" i="8"/>
  <c r="BJ99" i="8"/>
  <c r="BI99" i="8"/>
  <c r="BH99" i="8"/>
  <c r="BG99" i="8"/>
  <c r="BF99" i="8"/>
  <c r="BE99" i="8"/>
  <c r="BC99" i="8"/>
  <c r="BB99" i="8"/>
  <c r="BD98" i="8"/>
  <c r="CP97" i="8"/>
  <c r="CO97" i="8"/>
  <c r="CN97" i="8"/>
  <c r="CM97" i="8"/>
  <c r="CL97" i="8"/>
  <c r="CH97" i="8"/>
  <c r="CG97" i="8"/>
  <c r="CF97" i="8"/>
  <c r="CE97" i="8"/>
  <c r="CD97" i="8"/>
  <c r="BZ97" i="8"/>
  <c r="BY97" i="8"/>
  <c r="BX97" i="8"/>
  <c r="BW97" i="8"/>
  <c r="BV97" i="8"/>
  <c r="BR97" i="8"/>
  <c r="BQ97" i="8"/>
  <c r="BP97" i="8"/>
  <c r="BO97" i="8"/>
  <c r="BN97" i="8"/>
  <c r="BJ97" i="8"/>
  <c r="BI97" i="8"/>
  <c r="BH97" i="8"/>
  <c r="BG97" i="8"/>
  <c r="BF97" i="8"/>
  <c r="BE97" i="8"/>
  <c r="BC97" i="8"/>
  <c r="BB97" i="8"/>
  <c r="BD96" i="8"/>
  <c r="CP95" i="8"/>
  <c r="CO95" i="8"/>
  <c r="CN95" i="8"/>
  <c r="CM95" i="8"/>
  <c r="CL95" i="8"/>
  <c r="CH95" i="8"/>
  <c r="CG95" i="8"/>
  <c r="CF95" i="8"/>
  <c r="CE95" i="8"/>
  <c r="CD95" i="8"/>
  <c r="BZ95" i="8"/>
  <c r="BY95" i="8"/>
  <c r="BX95" i="8"/>
  <c r="BW95" i="8"/>
  <c r="BV95" i="8"/>
  <c r="BR95" i="8"/>
  <c r="BQ95" i="8"/>
  <c r="BP95" i="8"/>
  <c r="BO95" i="8"/>
  <c r="BN95" i="8"/>
  <c r="BJ95" i="8"/>
  <c r="BI95" i="8"/>
  <c r="BH95" i="8"/>
  <c r="BG95" i="8"/>
  <c r="BF95" i="8"/>
  <c r="BE95" i="8"/>
  <c r="BC95" i="8"/>
  <c r="BB95" i="8"/>
  <c r="BD94" i="8"/>
  <c r="CP93" i="8"/>
  <c r="CO93" i="8"/>
  <c r="CN93" i="8"/>
  <c r="CM93" i="8"/>
  <c r="CL93" i="8"/>
  <c r="CH93" i="8"/>
  <c r="CG93" i="8"/>
  <c r="CF93" i="8"/>
  <c r="CE93" i="8"/>
  <c r="CD93" i="8"/>
  <c r="BZ93" i="8"/>
  <c r="BY93" i="8"/>
  <c r="BX93" i="8"/>
  <c r="BW93" i="8"/>
  <c r="BV93" i="8"/>
  <c r="BR93" i="8"/>
  <c r="BQ93" i="8"/>
  <c r="BP93" i="8"/>
  <c r="BO93" i="8"/>
  <c r="BN93" i="8"/>
  <c r="BJ93" i="8"/>
  <c r="BI93" i="8"/>
  <c r="BH93" i="8"/>
  <c r="BG93" i="8"/>
  <c r="BF93" i="8"/>
  <c r="BE93" i="8"/>
  <c r="BC93" i="8"/>
  <c r="BB93" i="8"/>
  <c r="BD92" i="8"/>
  <c r="CP91" i="8"/>
  <c r="CO91" i="8"/>
  <c r="CN91" i="8"/>
  <c r="CM91" i="8"/>
  <c r="CL91" i="8"/>
  <c r="CH91" i="8"/>
  <c r="CG91" i="8"/>
  <c r="CF91" i="8"/>
  <c r="CE91" i="8"/>
  <c r="CD91" i="8"/>
  <c r="BZ91" i="8"/>
  <c r="BY91" i="8"/>
  <c r="BX91" i="8"/>
  <c r="BW91" i="8"/>
  <c r="BV91" i="8"/>
  <c r="BR91" i="8"/>
  <c r="BQ91" i="8"/>
  <c r="BP91" i="8"/>
  <c r="BO91" i="8"/>
  <c r="BN91" i="8"/>
  <c r="BJ91" i="8"/>
  <c r="BI91" i="8"/>
  <c r="BH91" i="8"/>
  <c r="BG91" i="8"/>
  <c r="BF91" i="8"/>
  <c r="BE91" i="8"/>
  <c r="BC91" i="8"/>
  <c r="BB91" i="8"/>
  <c r="BD90" i="8"/>
  <c r="CP89" i="8"/>
  <c r="CO89" i="8"/>
  <c r="CN89" i="8"/>
  <c r="CM89" i="8"/>
  <c r="CL89" i="8"/>
  <c r="CH89" i="8"/>
  <c r="CG89" i="8"/>
  <c r="CF89" i="8"/>
  <c r="CE89" i="8"/>
  <c r="CD89" i="8"/>
  <c r="BZ89" i="8"/>
  <c r="BY89" i="8"/>
  <c r="BX89" i="8"/>
  <c r="BW89" i="8"/>
  <c r="BV89" i="8"/>
  <c r="BR89" i="8"/>
  <c r="BQ89" i="8"/>
  <c r="BP89" i="8"/>
  <c r="BO89" i="8"/>
  <c r="BN89" i="8"/>
  <c r="BJ89" i="8"/>
  <c r="BI89" i="8"/>
  <c r="BH89" i="8"/>
  <c r="BG89" i="8"/>
  <c r="BF89" i="8"/>
  <c r="BE89" i="8"/>
  <c r="BC89" i="8"/>
  <c r="BB89" i="8"/>
  <c r="BD88" i="8"/>
  <c r="CP87" i="8"/>
  <c r="CO87" i="8"/>
  <c r="CN87" i="8"/>
  <c r="CM87" i="8"/>
  <c r="CL87" i="8"/>
  <c r="CH87" i="8"/>
  <c r="CG87" i="8"/>
  <c r="CF87" i="8"/>
  <c r="CE87" i="8"/>
  <c r="CD87" i="8"/>
  <c r="BZ87" i="8"/>
  <c r="BY87" i="8"/>
  <c r="BX87" i="8"/>
  <c r="BW87" i="8"/>
  <c r="BV87" i="8"/>
  <c r="BR87" i="8"/>
  <c r="BQ87" i="8"/>
  <c r="BP87" i="8"/>
  <c r="BO87" i="8"/>
  <c r="BN87" i="8"/>
  <c r="BJ87" i="8"/>
  <c r="BI87" i="8"/>
  <c r="BH87" i="8"/>
  <c r="BG87" i="8"/>
  <c r="BF87" i="8"/>
  <c r="BE87" i="8"/>
  <c r="BC87" i="8"/>
  <c r="BB87" i="8"/>
  <c r="BD86" i="8"/>
  <c r="CP85" i="8"/>
  <c r="CO85" i="8"/>
  <c r="CN85" i="8"/>
  <c r="CM85" i="8"/>
  <c r="CL85" i="8"/>
  <c r="CH85" i="8"/>
  <c r="CG85" i="8"/>
  <c r="CF85" i="8"/>
  <c r="CE85" i="8"/>
  <c r="CD85" i="8"/>
  <c r="BZ85" i="8"/>
  <c r="BY85" i="8"/>
  <c r="BX85" i="8"/>
  <c r="BW85" i="8"/>
  <c r="BV85" i="8"/>
  <c r="BR85" i="8"/>
  <c r="BQ85" i="8"/>
  <c r="BP85" i="8"/>
  <c r="BO85" i="8"/>
  <c r="BN85" i="8"/>
  <c r="BJ85" i="8"/>
  <c r="BI85" i="8"/>
  <c r="BH85" i="8"/>
  <c r="BG85" i="8"/>
  <c r="BF85" i="8"/>
  <c r="BE85" i="8"/>
  <c r="BC85" i="8"/>
  <c r="BB85" i="8"/>
  <c r="BD85" i="8" s="1"/>
  <c r="BD84" i="8"/>
  <c r="CP83" i="8"/>
  <c r="CO83" i="8"/>
  <c r="CN83" i="8"/>
  <c r="CM83" i="8"/>
  <c r="CL83" i="8"/>
  <c r="CH83" i="8"/>
  <c r="CG83" i="8"/>
  <c r="CF83" i="8"/>
  <c r="CE83" i="8"/>
  <c r="CD83" i="8"/>
  <c r="BZ83" i="8"/>
  <c r="BY83" i="8"/>
  <c r="BX83" i="8"/>
  <c r="BW83" i="8"/>
  <c r="BV83" i="8"/>
  <c r="BR83" i="8"/>
  <c r="BQ83" i="8"/>
  <c r="BP83" i="8"/>
  <c r="BO83" i="8"/>
  <c r="BN83" i="8"/>
  <c r="BJ83" i="8"/>
  <c r="BI83" i="8"/>
  <c r="BH83" i="8"/>
  <c r="BG83" i="8"/>
  <c r="BF83" i="8"/>
  <c r="BE83" i="8"/>
  <c r="BC83" i="8"/>
  <c r="BB83" i="8"/>
  <c r="BD82" i="8"/>
  <c r="CP81" i="8"/>
  <c r="CO81" i="8"/>
  <c r="CN81" i="8"/>
  <c r="CM81" i="8"/>
  <c r="CL81" i="8"/>
  <c r="CH81" i="8"/>
  <c r="CG81" i="8"/>
  <c r="CF81" i="8"/>
  <c r="CE81" i="8"/>
  <c r="CD81" i="8"/>
  <c r="BZ81" i="8"/>
  <c r="BY81" i="8"/>
  <c r="BX81" i="8"/>
  <c r="BW81" i="8"/>
  <c r="BV81" i="8"/>
  <c r="BR81" i="8"/>
  <c r="BQ81" i="8"/>
  <c r="BP81" i="8"/>
  <c r="BO81" i="8"/>
  <c r="BN81" i="8"/>
  <c r="BJ81" i="8"/>
  <c r="BI81" i="8"/>
  <c r="BH81" i="8"/>
  <c r="BG81" i="8"/>
  <c r="BF81" i="8"/>
  <c r="BE81" i="8"/>
  <c r="BC81" i="8"/>
  <c r="BB81" i="8"/>
  <c r="BD80" i="8"/>
  <c r="CP79" i="8"/>
  <c r="CO79" i="8"/>
  <c r="CN79" i="8"/>
  <c r="CM79" i="8"/>
  <c r="CL79" i="8"/>
  <c r="CH79" i="8"/>
  <c r="CG79" i="8"/>
  <c r="CF79" i="8"/>
  <c r="CE79" i="8"/>
  <c r="CD79" i="8"/>
  <c r="BZ79" i="8"/>
  <c r="BY79" i="8"/>
  <c r="BX79" i="8"/>
  <c r="BW79" i="8"/>
  <c r="BV79" i="8"/>
  <c r="BR79" i="8"/>
  <c r="BQ79" i="8"/>
  <c r="BP79" i="8"/>
  <c r="BO79" i="8"/>
  <c r="BN79" i="8"/>
  <c r="BJ79" i="8"/>
  <c r="BI79" i="8"/>
  <c r="BH79" i="8"/>
  <c r="BG79" i="8"/>
  <c r="BF79" i="8"/>
  <c r="BE79" i="8"/>
  <c r="BC79" i="8"/>
  <c r="BB79" i="8"/>
  <c r="BD78" i="8"/>
  <c r="CP77" i="8"/>
  <c r="CO77" i="8"/>
  <c r="CN77" i="8"/>
  <c r="CM77" i="8"/>
  <c r="CL77" i="8"/>
  <c r="CH77" i="8"/>
  <c r="CG77" i="8"/>
  <c r="CF77" i="8"/>
  <c r="CE77" i="8"/>
  <c r="CD77" i="8"/>
  <c r="BZ77" i="8"/>
  <c r="BY77" i="8"/>
  <c r="BX77" i="8"/>
  <c r="BW77" i="8"/>
  <c r="BV77" i="8"/>
  <c r="BR77" i="8"/>
  <c r="BQ77" i="8"/>
  <c r="BP77" i="8"/>
  <c r="BO77" i="8"/>
  <c r="BN77" i="8"/>
  <c r="BJ77" i="8"/>
  <c r="BI77" i="8"/>
  <c r="BH77" i="8"/>
  <c r="BG77" i="8"/>
  <c r="BF77" i="8"/>
  <c r="BE77" i="8"/>
  <c r="BC77" i="8"/>
  <c r="BB77" i="8"/>
  <c r="BD77" i="8" s="1"/>
  <c r="BD76" i="8"/>
  <c r="CP75" i="8"/>
  <c r="CO75" i="8"/>
  <c r="CN75" i="8"/>
  <c r="CM75" i="8"/>
  <c r="CL75" i="8"/>
  <c r="CH75" i="8"/>
  <c r="CG75" i="8"/>
  <c r="CF75" i="8"/>
  <c r="CE75" i="8"/>
  <c r="CD75" i="8"/>
  <c r="BZ75" i="8"/>
  <c r="BY75" i="8"/>
  <c r="BX75" i="8"/>
  <c r="BW75" i="8"/>
  <c r="BV75" i="8"/>
  <c r="BR75" i="8"/>
  <c r="BQ75" i="8"/>
  <c r="BP75" i="8"/>
  <c r="BO75" i="8"/>
  <c r="BN75" i="8"/>
  <c r="BJ75" i="8"/>
  <c r="BI75" i="8"/>
  <c r="BH75" i="8"/>
  <c r="BG75" i="8"/>
  <c r="BF75" i="8"/>
  <c r="BE75" i="8"/>
  <c r="BC75" i="8"/>
  <c r="BB75" i="8"/>
  <c r="BD74" i="8"/>
  <c r="CP73" i="8"/>
  <c r="CO73" i="8"/>
  <c r="CN73" i="8"/>
  <c r="CM73" i="8"/>
  <c r="CL73" i="8"/>
  <c r="CH73" i="8"/>
  <c r="CG73" i="8"/>
  <c r="CF73" i="8"/>
  <c r="CE73" i="8"/>
  <c r="CD73" i="8"/>
  <c r="BZ73" i="8"/>
  <c r="BY73" i="8"/>
  <c r="BX73" i="8"/>
  <c r="BW73" i="8"/>
  <c r="BV73" i="8"/>
  <c r="BR73" i="8"/>
  <c r="BQ73" i="8"/>
  <c r="BP73" i="8"/>
  <c r="BO73" i="8"/>
  <c r="BN73" i="8"/>
  <c r="BJ73" i="8"/>
  <c r="BI73" i="8"/>
  <c r="BH73" i="8"/>
  <c r="BG73" i="8"/>
  <c r="BF73" i="8"/>
  <c r="BE73" i="8"/>
  <c r="BC73" i="8"/>
  <c r="BB73" i="8"/>
  <c r="BD72" i="8"/>
  <c r="CP71" i="8"/>
  <c r="CO71" i="8"/>
  <c r="CN71" i="8"/>
  <c r="CM71" i="8"/>
  <c r="CL71" i="8"/>
  <c r="CH71" i="8"/>
  <c r="CG71" i="8"/>
  <c r="CF71" i="8"/>
  <c r="CE71" i="8"/>
  <c r="CD71" i="8"/>
  <c r="BZ71" i="8"/>
  <c r="BY71" i="8"/>
  <c r="BX71" i="8"/>
  <c r="BW71" i="8"/>
  <c r="BV71" i="8"/>
  <c r="BR71" i="8"/>
  <c r="BQ71" i="8"/>
  <c r="BP71" i="8"/>
  <c r="BO71" i="8"/>
  <c r="BN71" i="8"/>
  <c r="BJ71" i="8"/>
  <c r="BI71" i="8"/>
  <c r="BH71" i="8"/>
  <c r="BG71" i="8"/>
  <c r="BF71" i="8"/>
  <c r="BE71" i="8"/>
  <c r="BC71" i="8"/>
  <c r="BB71" i="8"/>
  <c r="BD71" i="8" s="1"/>
  <c r="BD70" i="8"/>
  <c r="CP69" i="8"/>
  <c r="CO69" i="8"/>
  <c r="CN69" i="8"/>
  <c r="CM69" i="8"/>
  <c r="CL69" i="8"/>
  <c r="CH69" i="8"/>
  <c r="CG69" i="8"/>
  <c r="CF69" i="8"/>
  <c r="CE69" i="8"/>
  <c r="CD69" i="8"/>
  <c r="BZ69" i="8"/>
  <c r="BY69" i="8"/>
  <c r="BX69" i="8"/>
  <c r="BW69" i="8"/>
  <c r="BV69" i="8"/>
  <c r="BR69" i="8"/>
  <c r="BQ69" i="8"/>
  <c r="BP69" i="8"/>
  <c r="BO69" i="8"/>
  <c r="BN69" i="8"/>
  <c r="BJ69" i="8"/>
  <c r="BI69" i="8"/>
  <c r="BH69" i="8"/>
  <c r="BG69" i="8"/>
  <c r="BF69" i="8"/>
  <c r="BE69" i="8"/>
  <c r="BC69" i="8"/>
  <c r="BB69" i="8"/>
  <c r="BD68" i="8"/>
  <c r="CP67" i="8"/>
  <c r="CO67" i="8"/>
  <c r="CN67" i="8"/>
  <c r="CM67" i="8"/>
  <c r="CL67" i="8"/>
  <c r="CH67" i="8"/>
  <c r="CG67" i="8"/>
  <c r="CF67" i="8"/>
  <c r="CE67" i="8"/>
  <c r="CD67" i="8"/>
  <c r="BZ67" i="8"/>
  <c r="BY67" i="8"/>
  <c r="BX67" i="8"/>
  <c r="BW67" i="8"/>
  <c r="BV67" i="8"/>
  <c r="BR67" i="8"/>
  <c r="BQ67" i="8"/>
  <c r="BP67" i="8"/>
  <c r="BO67" i="8"/>
  <c r="BN67" i="8"/>
  <c r="BJ67" i="8"/>
  <c r="BI67" i="8"/>
  <c r="BH67" i="8"/>
  <c r="BG67" i="8"/>
  <c r="BF67" i="8"/>
  <c r="BE67" i="8"/>
  <c r="BC67" i="8"/>
  <c r="BB67" i="8"/>
  <c r="BD66" i="8"/>
  <c r="CP65" i="8"/>
  <c r="CO65" i="8"/>
  <c r="CN65" i="8"/>
  <c r="CM65" i="8"/>
  <c r="CL65" i="8"/>
  <c r="CH65" i="8"/>
  <c r="CG65" i="8"/>
  <c r="CF65" i="8"/>
  <c r="CE65" i="8"/>
  <c r="CD65" i="8"/>
  <c r="BZ65" i="8"/>
  <c r="BY65" i="8"/>
  <c r="BX65" i="8"/>
  <c r="BW65" i="8"/>
  <c r="BV65" i="8"/>
  <c r="BR65" i="8"/>
  <c r="BQ65" i="8"/>
  <c r="BP65" i="8"/>
  <c r="BO65" i="8"/>
  <c r="BN65" i="8"/>
  <c r="BJ65" i="8"/>
  <c r="BI65" i="8"/>
  <c r="BH65" i="8"/>
  <c r="BG65" i="8"/>
  <c r="BF65" i="8"/>
  <c r="BE65" i="8"/>
  <c r="BC65" i="8"/>
  <c r="BB65" i="8"/>
  <c r="BD64" i="8"/>
  <c r="CP63" i="8"/>
  <c r="CO63" i="8"/>
  <c r="CN63" i="8"/>
  <c r="CM63" i="8"/>
  <c r="CL63" i="8"/>
  <c r="CH63" i="8"/>
  <c r="CG63" i="8"/>
  <c r="CF63" i="8"/>
  <c r="CE63" i="8"/>
  <c r="CD63" i="8"/>
  <c r="BZ63" i="8"/>
  <c r="BY63" i="8"/>
  <c r="BX63" i="8"/>
  <c r="BW63" i="8"/>
  <c r="BV63" i="8"/>
  <c r="BR63" i="8"/>
  <c r="BQ63" i="8"/>
  <c r="BP63" i="8"/>
  <c r="BO63" i="8"/>
  <c r="BN63" i="8"/>
  <c r="BJ63" i="8"/>
  <c r="BI63" i="8"/>
  <c r="BH63" i="8"/>
  <c r="BG63" i="8"/>
  <c r="BF63" i="8"/>
  <c r="BE63" i="8"/>
  <c r="BC63" i="8"/>
  <c r="BB63" i="8"/>
  <c r="BD62" i="8"/>
  <c r="CP61" i="8"/>
  <c r="CO61" i="8"/>
  <c r="CN61" i="8"/>
  <c r="CM61" i="8"/>
  <c r="CL61" i="8"/>
  <c r="CH61" i="8"/>
  <c r="CG61" i="8"/>
  <c r="CF61" i="8"/>
  <c r="CE61" i="8"/>
  <c r="CD61" i="8"/>
  <c r="BZ61" i="8"/>
  <c r="BY61" i="8"/>
  <c r="BX61" i="8"/>
  <c r="BW61" i="8"/>
  <c r="BV61" i="8"/>
  <c r="BR61" i="8"/>
  <c r="BQ61" i="8"/>
  <c r="BP61" i="8"/>
  <c r="BO61" i="8"/>
  <c r="BN61" i="8"/>
  <c r="BJ61" i="8"/>
  <c r="BI61" i="8"/>
  <c r="BH61" i="8"/>
  <c r="BG61" i="8"/>
  <c r="BF61" i="8"/>
  <c r="BE61" i="8"/>
  <c r="BC61" i="8"/>
  <c r="BB61" i="8"/>
  <c r="BD60" i="8"/>
  <c r="CP59" i="8"/>
  <c r="CO59" i="8"/>
  <c r="CN59" i="8"/>
  <c r="CM59" i="8"/>
  <c r="CL59" i="8"/>
  <c r="CH59" i="8"/>
  <c r="CG59" i="8"/>
  <c r="CF59" i="8"/>
  <c r="CE59" i="8"/>
  <c r="CD59" i="8"/>
  <c r="BZ59" i="8"/>
  <c r="BY59" i="8"/>
  <c r="BX59" i="8"/>
  <c r="BW59" i="8"/>
  <c r="BV59" i="8"/>
  <c r="BR59" i="8"/>
  <c r="BQ59" i="8"/>
  <c r="BP59" i="8"/>
  <c r="BO59" i="8"/>
  <c r="BN59" i="8"/>
  <c r="BJ59" i="8"/>
  <c r="BI59" i="8"/>
  <c r="BH59" i="8"/>
  <c r="BG59" i="8"/>
  <c r="BF59" i="8"/>
  <c r="BE59" i="8"/>
  <c r="BC59" i="8"/>
  <c r="BB59" i="8"/>
  <c r="BD58" i="8"/>
  <c r="CP57" i="8"/>
  <c r="CO57" i="8"/>
  <c r="CN57" i="8"/>
  <c r="CM57" i="8"/>
  <c r="CL57" i="8"/>
  <c r="CH57" i="8"/>
  <c r="CG57" i="8"/>
  <c r="CF57" i="8"/>
  <c r="CE57" i="8"/>
  <c r="CD57" i="8"/>
  <c r="BZ57" i="8"/>
  <c r="BY57" i="8"/>
  <c r="BX57" i="8"/>
  <c r="BW57" i="8"/>
  <c r="BV57" i="8"/>
  <c r="BR57" i="8"/>
  <c r="BQ57" i="8"/>
  <c r="BP57" i="8"/>
  <c r="BO57" i="8"/>
  <c r="BN57" i="8"/>
  <c r="BJ57" i="8"/>
  <c r="BI57" i="8"/>
  <c r="BH57" i="8"/>
  <c r="BG57" i="8"/>
  <c r="BF57" i="8"/>
  <c r="BE57" i="8"/>
  <c r="BC57" i="8"/>
  <c r="BB57" i="8"/>
  <c r="BD56" i="8"/>
  <c r="CP55" i="8"/>
  <c r="CO55" i="8"/>
  <c r="CN55" i="8"/>
  <c r="CM55" i="8"/>
  <c r="CL55" i="8"/>
  <c r="CH55" i="8"/>
  <c r="CG55" i="8"/>
  <c r="CF55" i="8"/>
  <c r="CE55" i="8"/>
  <c r="CD55" i="8"/>
  <c r="BZ55" i="8"/>
  <c r="BY55" i="8"/>
  <c r="BX55" i="8"/>
  <c r="BW55" i="8"/>
  <c r="BV55" i="8"/>
  <c r="BR55" i="8"/>
  <c r="BQ55" i="8"/>
  <c r="BP55" i="8"/>
  <c r="BO55" i="8"/>
  <c r="BN55" i="8"/>
  <c r="BJ55" i="8"/>
  <c r="BI55" i="8"/>
  <c r="BH55" i="8"/>
  <c r="BG55" i="8"/>
  <c r="BF55" i="8"/>
  <c r="BE55" i="8"/>
  <c r="BC55" i="8"/>
  <c r="BB55" i="8"/>
  <c r="BD54" i="8"/>
  <c r="CP53" i="8"/>
  <c r="CO53" i="8"/>
  <c r="CN53" i="8"/>
  <c r="CM53" i="8"/>
  <c r="CL53" i="8"/>
  <c r="CH53" i="8"/>
  <c r="CG53" i="8"/>
  <c r="CF53" i="8"/>
  <c r="CE53" i="8"/>
  <c r="CD53" i="8"/>
  <c r="BZ53" i="8"/>
  <c r="BY53" i="8"/>
  <c r="BX53" i="8"/>
  <c r="BW53" i="8"/>
  <c r="BV53" i="8"/>
  <c r="BR53" i="8"/>
  <c r="BQ53" i="8"/>
  <c r="BP53" i="8"/>
  <c r="BO53" i="8"/>
  <c r="BN53" i="8"/>
  <c r="BJ53" i="8"/>
  <c r="BI53" i="8"/>
  <c r="BH53" i="8"/>
  <c r="BG53" i="8"/>
  <c r="BF53" i="8"/>
  <c r="BE53" i="8"/>
  <c r="BC53" i="8"/>
  <c r="BB53" i="8"/>
  <c r="BD52" i="8"/>
  <c r="CP51" i="8"/>
  <c r="CO51" i="8"/>
  <c r="CN51" i="8"/>
  <c r="CM51" i="8"/>
  <c r="CL51" i="8"/>
  <c r="CH51" i="8"/>
  <c r="CG51" i="8"/>
  <c r="CF51" i="8"/>
  <c r="CE51" i="8"/>
  <c r="CD51" i="8"/>
  <c r="BZ51" i="8"/>
  <c r="BY51" i="8"/>
  <c r="BX51" i="8"/>
  <c r="BW51" i="8"/>
  <c r="BV51" i="8"/>
  <c r="BR51" i="8"/>
  <c r="BQ51" i="8"/>
  <c r="BP51" i="8"/>
  <c r="BO51" i="8"/>
  <c r="BN51" i="8"/>
  <c r="BJ51" i="8"/>
  <c r="BI51" i="8"/>
  <c r="BH51" i="8"/>
  <c r="BG51" i="8"/>
  <c r="BF51" i="8"/>
  <c r="BE51" i="8"/>
  <c r="BC51" i="8"/>
  <c r="BB51" i="8"/>
  <c r="BD50" i="8"/>
  <c r="CP49" i="8"/>
  <c r="CO49" i="8"/>
  <c r="CN49" i="8"/>
  <c r="CM49" i="8"/>
  <c r="CL49" i="8"/>
  <c r="CH49" i="8"/>
  <c r="CG49" i="8"/>
  <c r="CF49" i="8"/>
  <c r="CE49" i="8"/>
  <c r="CD49" i="8"/>
  <c r="BZ49" i="8"/>
  <c r="BY49" i="8"/>
  <c r="BX49" i="8"/>
  <c r="BW49" i="8"/>
  <c r="BV49" i="8"/>
  <c r="BR49" i="8"/>
  <c r="BQ49" i="8"/>
  <c r="BP49" i="8"/>
  <c r="BO49" i="8"/>
  <c r="BN49" i="8"/>
  <c r="BJ49" i="8"/>
  <c r="BI49" i="8"/>
  <c r="BH49" i="8"/>
  <c r="BG49" i="8"/>
  <c r="BF49" i="8"/>
  <c r="BE49" i="8"/>
  <c r="BC49" i="8"/>
  <c r="BB49" i="8"/>
  <c r="BD48" i="8"/>
  <c r="CP47" i="8"/>
  <c r="CO47" i="8"/>
  <c r="CN47" i="8"/>
  <c r="CM47" i="8"/>
  <c r="CL47" i="8"/>
  <c r="CH47" i="8"/>
  <c r="CG47" i="8"/>
  <c r="CF47" i="8"/>
  <c r="CE47" i="8"/>
  <c r="CD47" i="8"/>
  <c r="BZ47" i="8"/>
  <c r="BY47" i="8"/>
  <c r="BX47" i="8"/>
  <c r="BW47" i="8"/>
  <c r="BV47" i="8"/>
  <c r="BR47" i="8"/>
  <c r="BQ47" i="8"/>
  <c r="BP47" i="8"/>
  <c r="BO47" i="8"/>
  <c r="BN47" i="8"/>
  <c r="BJ47" i="8"/>
  <c r="BI47" i="8"/>
  <c r="BH47" i="8"/>
  <c r="BG47" i="8"/>
  <c r="BF47" i="8"/>
  <c r="BE47" i="8"/>
  <c r="BC47" i="8"/>
  <c r="BB47" i="8"/>
  <c r="BD47" i="8" s="1"/>
  <c r="BD46" i="8"/>
  <c r="CP45" i="8"/>
  <c r="CO45" i="8"/>
  <c r="CN45" i="8"/>
  <c r="CM45" i="8"/>
  <c r="CL45" i="8"/>
  <c r="CH45" i="8"/>
  <c r="CG45" i="8"/>
  <c r="CF45" i="8"/>
  <c r="CE45" i="8"/>
  <c r="CD45" i="8"/>
  <c r="BZ45" i="8"/>
  <c r="BY45" i="8"/>
  <c r="BX45" i="8"/>
  <c r="BW45" i="8"/>
  <c r="BV45" i="8"/>
  <c r="BR45" i="8"/>
  <c r="BQ45" i="8"/>
  <c r="BP45" i="8"/>
  <c r="BO45" i="8"/>
  <c r="BN45" i="8"/>
  <c r="BJ45" i="8"/>
  <c r="BI45" i="8"/>
  <c r="BH45" i="8"/>
  <c r="BG45" i="8"/>
  <c r="BF45" i="8"/>
  <c r="BE45" i="8"/>
  <c r="BC45" i="8"/>
  <c r="BB45" i="8"/>
  <c r="BD44" i="8"/>
  <c r="CP43" i="8"/>
  <c r="CO43" i="8"/>
  <c r="CN43" i="8"/>
  <c r="CM43" i="8"/>
  <c r="CL43" i="8"/>
  <c r="CH43" i="8"/>
  <c r="CG43" i="8"/>
  <c r="CF43" i="8"/>
  <c r="CE43" i="8"/>
  <c r="CD43" i="8"/>
  <c r="BZ43" i="8"/>
  <c r="BY43" i="8"/>
  <c r="BX43" i="8"/>
  <c r="BW43" i="8"/>
  <c r="BV43" i="8"/>
  <c r="BR43" i="8"/>
  <c r="BQ43" i="8"/>
  <c r="BP43" i="8"/>
  <c r="BO43" i="8"/>
  <c r="BN43" i="8"/>
  <c r="BJ43" i="8"/>
  <c r="BI43" i="8"/>
  <c r="BH43" i="8"/>
  <c r="BG43" i="8"/>
  <c r="BF43" i="8"/>
  <c r="BE43" i="8"/>
  <c r="BC43" i="8"/>
  <c r="BB43" i="8"/>
  <c r="BD42" i="8"/>
  <c r="CP41" i="8"/>
  <c r="CO41" i="8"/>
  <c r="CN41" i="8"/>
  <c r="CM41" i="8"/>
  <c r="CL41" i="8"/>
  <c r="CH41" i="8"/>
  <c r="CG41" i="8"/>
  <c r="CF41" i="8"/>
  <c r="CE41" i="8"/>
  <c r="CD41" i="8"/>
  <c r="BZ41" i="8"/>
  <c r="BY41" i="8"/>
  <c r="BX41" i="8"/>
  <c r="BW41" i="8"/>
  <c r="BV41" i="8"/>
  <c r="BR41" i="8"/>
  <c r="BQ41" i="8"/>
  <c r="BP41" i="8"/>
  <c r="BO41" i="8"/>
  <c r="BN41" i="8"/>
  <c r="BJ41" i="8"/>
  <c r="BI41" i="8"/>
  <c r="BH41" i="8"/>
  <c r="BG41" i="8"/>
  <c r="BF41" i="8"/>
  <c r="BE41" i="8"/>
  <c r="BC41" i="8"/>
  <c r="BB41" i="8"/>
  <c r="BD40" i="8"/>
  <c r="CP39" i="8"/>
  <c r="CO39" i="8"/>
  <c r="CN39" i="8"/>
  <c r="CM39" i="8"/>
  <c r="CL39" i="8"/>
  <c r="CH39" i="8"/>
  <c r="CG39" i="8"/>
  <c r="CF39" i="8"/>
  <c r="CE39" i="8"/>
  <c r="CD39" i="8"/>
  <c r="BZ39" i="8"/>
  <c r="BY39" i="8"/>
  <c r="BX39" i="8"/>
  <c r="BW39" i="8"/>
  <c r="BV39" i="8"/>
  <c r="BR39" i="8"/>
  <c r="BQ39" i="8"/>
  <c r="BP39" i="8"/>
  <c r="BO39" i="8"/>
  <c r="BN39" i="8"/>
  <c r="BJ39" i="8"/>
  <c r="BI39" i="8"/>
  <c r="BH39" i="8"/>
  <c r="BG39" i="8"/>
  <c r="BF39" i="8"/>
  <c r="BE39" i="8"/>
  <c r="BC39" i="8"/>
  <c r="BB39" i="8"/>
  <c r="BD38" i="8"/>
  <c r="CP37" i="8"/>
  <c r="CO37" i="8"/>
  <c r="CN37" i="8"/>
  <c r="CM37" i="8"/>
  <c r="CL37" i="8"/>
  <c r="CH37" i="8"/>
  <c r="CG37" i="8"/>
  <c r="CF37" i="8"/>
  <c r="CE37" i="8"/>
  <c r="CD37" i="8"/>
  <c r="BZ37" i="8"/>
  <c r="BY37" i="8"/>
  <c r="BX37" i="8"/>
  <c r="BW37" i="8"/>
  <c r="BV37" i="8"/>
  <c r="BR37" i="8"/>
  <c r="BQ37" i="8"/>
  <c r="BP37" i="8"/>
  <c r="BO37" i="8"/>
  <c r="BN37" i="8"/>
  <c r="BJ37" i="8"/>
  <c r="BI37" i="8"/>
  <c r="BH37" i="8"/>
  <c r="BG37" i="8"/>
  <c r="BF37" i="8"/>
  <c r="BE37" i="8"/>
  <c r="BC37" i="8"/>
  <c r="BB37" i="8"/>
  <c r="BD36" i="8"/>
  <c r="CP35" i="8"/>
  <c r="CO35" i="8"/>
  <c r="CN35" i="8"/>
  <c r="CM35" i="8"/>
  <c r="CL35" i="8"/>
  <c r="CH35" i="8"/>
  <c r="CG35" i="8"/>
  <c r="CF35" i="8"/>
  <c r="CE35" i="8"/>
  <c r="CD35" i="8"/>
  <c r="BZ35" i="8"/>
  <c r="BY35" i="8"/>
  <c r="BX35" i="8"/>
  <c r="BW35" i="8"/>
  <c r="BV35" i="8"/>
  <c r="BR35" i="8"/>
  <c r="BQ35" i="8"/>
  <c r="BP35" i="8"/>
  <c r="BO35" i="8"/>
  <c r="BN35" i="8"/>
  <c r="BJ35" i="8"/>
  <c r="BI35" i="8"/>
  <c r="BH35" i="8"/>
  <c r="BG35" i="8"/>
  <c r="BF35" i="8"/>
  <c r="BE35" i="8"/>
  <c r="BC35" i="8"/>
  <c r="BB35" i="8"/>
  <c r="BD34" i="8"/>
  <c r="CP33" i="8"/>
  <c r="CO33" i="8"/>
  <c r="CN33" i="8"/>
  <c r="CM33" i="8"/>
  <c r="CL33" i="8"/>
  <c r="CH33" i="8"/>
  <c r="CG33" i="8"/>
  <c r="CF33" i="8"/>
  <c r="CE33" i="8"/>
  <c r="CD33" i="8"/>
  <c r="BZ33" i="8"/>
  <c r="BY33" i="8"/>
  <c r="BX33" i="8"/>
  <c r="BW33" i="8"/>
  <c r="BV33" i="8"/>
  <c r="BR33" i="8"/>
  <c r="BQ33" i="8"/>
  <c r="BP33" i="8"/>
  <c r="BO33" i="8"/>
  <c r="BN33" i="8"/>
  <c r="BJ33" i="8"/>
  <c r="BI33" i="8"/>
  <c r="BH33" i="8"/>
  <c r="BG33" i="8"/>
  <c r="BF33" i="8"/>
  <c r="BE33" i="8"/>
  <c r="BC33" i="8"/>
  <c r="BB33" i="8"/>
  <c r="BD33" i="8" s="1"/>
  <c r="BD32" i="8"/>
  <c r="CP31" i="8"/>
  <c r="CO31" i="8"/>
  <c r="CN31" i="8"/>
  <c r="CM31" i="8"/>
  <c r="CL31" i="8"/>
  <c r="CH31" i="8"/>
  <c r="CG31" i="8"/>
  <c r="CF31" i="8"/>
  <c r="CE31" i="8"/>
  <c r="CD31" i="8"/>
  <c r="BZ31" i="8"/>
  <c r="BY31" i="8"/>
  <c r="BX31" i="8"/>
  <c r="BW31" i="8"/>
  <c r="BV31" i="8"/>
  <c r="BR31" i="8"/>
  <c r="BQ31" i="8"/>
  <c r="BP31" i="8"/>
  <c r="BO31" i="8"/>
  <c r="BN31" i="8"/>
  <c r="BJ31" i="8"/>
  <c r="BI31" i="8"/>
  <c r="BH31" i="8"/>
  <c r="BG31" i="8"/>
  <c r="BF31" i="8"/>
  <c r="BE31" i="8"/>
  <c r="BC31" i="8"/>
  <c r="BB31" i="8"/>
  <c r="BD30" i="8"/>
  <c r="CP29" i="8"/>
  <c r="CO29" i="8"/>
  <c r="CN29" i="8"/>
  <c r="CM29" i="8"/>
  <c r="CL29" i="8"/>
  <c r="CH29" i="8"/>
  <c r="CG29" i="8"/>
  <c r="CF29" i="8"/>
  <c r="CE29" i="8"/>
  <c r="CD29" i="8"/>
  <c r="BZ29" i="8"/>
  <c r="BY29" i="8"/>
  <c r="BX29" i="8"/>
  <c r="BW29" i="8"/>
  <c r="BV29" i="8"/>
  <c r="BR29" i="8"/>
  <c r="BQ29" i="8"/>
  <c r="BP29" i="8"/>
  <c r="BO29" i="8"/>
  <c r="BN29" i="8"/>
  <c r="BJ29" i="8"/>
  <c r="BI29" i="8"/>
  <c r="BH29" i="8"/>
  <c r="BG29" i="8"/>
  <c r="BF29" i="8"/>
  <c r="BE29" i="8"/>
  <c r="BC29" i="8"/>
  <c r="BB29" i="8"/>
  <c r="BD28" i="8"/>
  <c r="CP27" i="8"/>
  <c r="CO27" i="8"/>
  <c r="CN27" i="8"/>
  <c r="CM27" i="8"/>
  <c r="CL27" i="8"/>
  <c r="CH27" i="8"/>
  <c r="CG27" i="8"/>
  <c r="CF27" i="8"/>
  <c r="CE27" i="8"/>
  <c r="CD27" i="8"/>
  <c r="BZ27" i="8"/>
  <c r="BY27" i="8"/>
  <c r="BX27" i="8"/>
  <c r="BW27" i="8"/>
  <c r="BV27" i="8"/>
  <c r="BR27" i="8"/>
  <c r="BQ27" i="8"/>
  <c r="BP27" i="8"/>
  <c r="BO27" i="8"/>
  <c r="BN27" i="8"/>
  <c r="BJ27" i="8"/>
  <c r="BI27" i="8"/>
  <c r="BH27" i="8"/>
  <c r="BG27" i="8"/>
  <c r="BF27" i="8"/>
  <c r="BE27" i="8"/>
  <c r="BC27" i="8"/>
  <c r="BB27" i="8"/>
  <c r="BD26" i="8"/>
  <c r="CP25" i="8"/>
  <c r="CO25" i="8"/>
  <c r="CN25" i="8"/>
  <c r="CM25" i="8"/>
  <c r="CL25" i="8"/>
  <c r="CH25" i="8"/>
  <c r="CG25" i="8"/>
  <c r="CF25" i="8"/>
  <c r="CE25" i="8"/>
  <c r="CD25" i="8"/>
  <c r="BZ25" i="8"/>
  <c r="BY25" i="8"/>
  <c r="BX25" i="8"/>
  <c r="BW25" i="8"/>
  <c r="BV25" i="8"/>
  <c r="BR25" i="8"/>
  <c r="BQ25" i="8"/>
  <c r="BP25" i="8"/>
  <c r="BO25" i="8"/>
  <c r="BN25" i="8"/>
  <c r="BJ25" i="8"/>
  <c r="BI25" i="8"/>
  <c r="BH25" i="8"/>
  <c r="BG25" i="8"/>
  <c r="BF25" i="8"/>
  <c r="BE25" i="8"/>
  <c r="BC25" i="8"/>
  <c r="BB25" i="8"/>
  <c r="BD24" i="8"/>
  <c r="CP23" i="8"/>
  <c r="CO23" i="8"/>
  <c r="CN23" i="8"/>
  <c r="CM23" i="8"/>
  <c r="CL23" i="8"/>
  <c r="CH23" i="8"/>
  <c r="CG23" i="8"/>
  <c r="CF23" i="8"/>
  <c r="CE23" i="8"/>
  <c r="CD23" i="8"/>
  <c r="BZ23" i="8"/>
  <c r="BY23" i="8"/>
  <c r="BX23" i="8"/>
  <c r="BW23" i="8"/>
  <c r="BV23" i="8"/>
  <c r="BR23" i="8"/>
  <c r="BQ23" i="8"/>
  <c r="BP23" i="8"/>
  <c r="BO23" i="8"/>
  <c r="BN23" i="8"/>
  <c r="BJ23" i="8"/>
  <c r="BI23" i="8"/>
  <c r="BH23" i="8"/>
  <c r="BG23" i="8"/>
  <c r="BF23" i="8"/>
  <c r="BE23" i="8"/>
  <c r="BC23" i="8"/>
  <c r="BB23" i="8"/>
  <c r="BD22" i="8"/>
  <c r="CP21" i="8"/>
  <c r="CO21" i="8"/>
  <c r="CN21" i="8"/>
  <c r="CM21" i="8"/>
  <c r="CL21" i="8"/>
  <c r="CH21" i="8"/>
  <c r="CG21" i="8"/>
  <c r="CF21" i="8"/>
  <c r="CE21" i="8"/>
  <c r="CD21" i="8"/>
  <c r="BZ21" i="8"/>
  <c r="BY21" i="8"/>
  <c r="BX21" i="8"/>
  <c r="BW21" i="8"/>
  <c r="BV21" i="8"/>
  <c r="BR21" i="8"/>
  <c r="BQ21" i="8"/>
  <c r="BP21" i="8"/>
  <c r="BO21" i="8"/>
  <c r="BN21" i="8"/>
  <c r="BJ21" i="8"/>
  <c r="BI21" i="8"/>
  <c r="BH21" i="8"/>
  <c r="BG21" i="8"/>
  <c r="BF21" i="8"/>
  <c r="BE21" i="8"/>
  <c r="BC21" i="8"/>
  <c r="BB21" i="8"/>
  <c r="BD20" i="8"/>
  <c r="CP19" i="8"/>
  <c r="CO19" i="8"/>
  <c r="CN19" i="8"/>
  <c r="CM19" i="8"/>
  <c r="CL19" i="8"/>
  <c r="CH19" i="8"/>
  <c r="CG19" i="8"/>
  <c r="CF19" i="8"/>
  <c r="CE19" i="8"/>
  <c r="CD19" i="8"/>
  <c r="BZ19" i="8"/>
  <c r="BY19" i="8"/>
  <c r="BX19" i="8"/>
  <c r="BW19" i="8"/>
  <c r="BV19" i="8"/>
  <c r="BR19" i="8"/>
  <c r="BQ19" i="8"/>
  <c r="BP19" i="8"/>
  <c r="BO19" i="8"/>
  <c r="BN19" i="8"/>
  <c r="BJ19" i="8"/>
  <c r="BI19" i="8"/>
  <c r="BH19" i="8"/>
  <c r="BG19" i="8"/>
  <c r="BF19" i="8"/>
  <c r="BE19" i="8"/>
  <c r="BC19" i="8"/>
  <c r="BB19" i="8"/>
  <c r="BD18" i="8"/>
  <c r="CP17" i="8"/>
  <c r="CO17" i="8"/>
  <c r="CN17" i="8"/>
  <c r="CM17" i="8"/>
  <c r="CL17" i="8"/>
  <c r="CH17" i="8"/>
  <c r="CG17" i="8"/>
  <c r="CF17" i="8"/>
  <c r="CE17" i="8"/>
  <c r="CD17" i="8"/>
  <c r="BZ17" i="8"/>
  <c r="BY17" i="8"/>
  <c r="BX17" i="8"/>
  <c r="BW17" i="8"/>
  <c r="BV17" i="8"/>
  <c r="BR17" i="8"/>
  <c r="BQ17" i="8"/>
  <c r="BP17" i="8"/>
  <c r="BO17" i="8"/>
  <c r="BN17" i="8"/>
  <c r="BJ17" i="8"/>
  <c r="BI17" i="8"/>
  <c r="BH17" i="8"/>
  <c r="BG17" i="8"/>
  <c r="BF17" i="8"/>
  <c r="BE17" i="8"/>
  <c r="BC17" i="8"/>
  <c r="BB17" i="8"/>
  <c r="BD16" i="8"/>
  <c r="CP15" i="8"/>
  <c r="CO15" i="8"/>
  <c r="CN15" i="8"/>
  <c r="CM15" i="8"/>
  <c r="CL15" i="8"/>
  <c r="CH15" i="8"/>
  <c r="CG15" i="8"/>
  <c r="CF15" i="8"/>
  <c r="CE15" i="8"/>
  <c r="CD15" i="8"/>
  <c r="BZ15" i="8"/>
  <c r="BY15" i="8"/>
  <c r="BX15" i="8"/>
  <c r="BW15" i="8"/>
  <c r="BV15" i="8"/>
  <c r="BR15" i="8"/>
  <c r="BQ15" i="8"/>
  <c r="BP15" i="8"/>
  <c r="BO15" i="8"/>
  <c r="BN15" i="8"/>
  <c r="BJ15" i="8"/>
  <c r="BI15" i="8"/>
  <c r="BH15" i="8"/>
  <c r="BG15" i="8"/>
  <c r="BF15" i="8"/>
  <c r="BE15" i="8"/>
  <c r="BC15" i="8"/>
  <c r="BB15" i="8"/>
  <c r="BD14" i="8"/>
  <c r="CP13" i="8"/>
  <c r="CO13" i="8"/>
  <c r="CN13" i="8"/>
  <c r="CM13" i="8"/>
  <c r="CL13" i="8"/>
  <c r="CH13" i="8"/>
  <c r="CG13" i="8"/>
  <c r="CF13" i="8"/>
  <c r="CE13" i="8"/>
  <c r="CD13" i="8"/>
  <c r="BZ13" i="8"/>
  <c r="BY13" i="8"/>
  <c r="BX13" i="8"/>
  <c r="BW13" i="8"/>
  <c r="BV13" i="8"/>
  <c r="BR13" i="8"/>
  <c r="BQ13" i="8"/>
  <c r="BP13" i="8"/>
  <c r="BO13" i="8"/>
  <c r="BN13" i="8"/>
  <c r="BJ13" i="8"/>
  <c r="BI13" i="8"/>
  <c r="BH13" i="8"/>
  <c r="BG13" i="8"/>
  <c r="BF13" i="8"/>
  <c r="BE13" i="8"/>
  <c r="BC13" i="8"/>
  <c r="BB13" i="8"/>
  <c r="BD12" i="8"/>
  <c r="CP11" i="8"/>
  <c r="CO11" i="8"/>
  <c r="CN11" i="8"/>
  <c r="CM11" i="8"/>
  <c r="CL11" i="8"/>
  <c r="CH11" i="8"/>
  <c r="CG11" i="8"/>
  <c r="CF11" i="8"/>
  <c r="CE11" i="8"/>
  <c r="CD11" i="8"/>
  <c r="BZ11" i="8"/>
  <c r="BY11" i="8"/>
  <c r="BX11" i="8"/>
  <c r="BW11" i="8"/>
  <c r="BV11" i="8"/>
  <c r="BR11" i="8"/>
  <c r="BQ11" i="8"/>
  <c r="BP11" i="8"/>
  <c r="BO11" i="8"/>
  <c r="BN11" i="8"/>
  <c r="BJ11" i="8"/>
  <c r="BI11" i="8"/>
  <c r="BH11" i="8"/>
  <c r="BG11" i="8"/>
  <c r="BF11" i="8"/>
  <c r="BE11" i="8"/>
  <c r="BC11" i="8"/>
  <c r="BB11" i="8"/>
  <c r="BD10" i="8"/>
  <c r="CP9" i="8"/>
  <c r="CO9" i="8"/>
  <c r="CN9" i="8"/>
  <c r="CM9" i="8"/>
  <c r="CL9" i="8"/>
  <c r="CH9" i="8"/>
  <c r="CG9" i="8"/>
  <c r="CF9" i="8"/>
  <c r="CE9" i="8"/>
  <c r="CD9" i="8"/>
  <c r="BZ9" i="8"/>
  <c r="BY9" i="8"/>
  <c r="BX9" i="8"/>
  <c r="BW9" i="8"/>
  <c r="BV9" i="8"/>
  <c r="BR9" i="8"/>
  <c r="BQ9" i="8"/>
  <c r="BP9" i="8"/>
  <c r="BO9" i="8"/>
  <c r="BN9" i="8"/>
  <c r="BJ9" i="8"/>
  <c r="BI9" i="8"/>
  <c r="BH9" i="8"/>
  <c r="BG9" i="8"/>
  <c r="BF9" i="8"/>
  <c r="BE9" i="8"/>
  <c r="BC9" i="8"/>
  <c r="BB9" i="8"/>
  <c r="BD8" i="8"/>
  <c r="CP7" i="8"/>
  <c r="CO7" i="8"/>
  <c r="CN7" i="8"/>
  <c r="CM7" i="8"/>
  <c r="CL7" i="8"/>
  <c r="CH7" i="8"/>
  <c r="CG7" i="8"/>
  <c r="CF7" i="8"/>
  <c r="CE7" i="8"/>
  <c r="CD7" i="8"/>
  <c r="BZ7" i="8"/>
  <c r="BY7" i="8"/>
  <c r="BX7" i="8"/>
  <c r="BW7" i="8"/>
  <c r="BV7" i="8"/>
  <c r="BR7" i="8"/>
  <c r="BQ7" i="8"/>
  <c r="BP7" i="8"/>
  <c r="BO7" i="8"/>
  <c r="BN7" i="8"/>
  <c r="BJ7" i="8"/>
  <c r="BI7" i="8"/>
  <c r="BH7" i="8"/>
  <c r="BG7" i="8"/>
  <c r="BF7" i="8"/>
  <c r="BE7" i="8"/>
  <c r="BC7" i="8"/>
  <c r="BB7" i="8"/>
  <c r="BD6" i="8"/>
  <c r="CP5" i="8"/>
  <c r="CO5" i="8"/>
  <c r="CN5" i="8"/>
  <c r="CM5" i="8"/>
  <c r="CL5" i="8"/>
  <c r="CH5" i="8"/>
  <c r="CG5" i="8"/>
  <c r="CF5" i="8"/>
  <c r="CE5" i="8"/>
  <c r="CD5" i="8"/>
  <c r="BZ5" i="8"/>
  <c r="BY5" i="8"/>
  <c r="BX5" i="8"/>
  <c r="BW5" i="8"/>
  <c r="BV5" i="8"/>
  <c r="BR5" i="8"/>
  <c r="BQ5" i="8"/>
  <c r="BP5" i="8"/>
  <c r="BO5" i="8"/>
  <c r="BN5" i="8"/>
  <c r="BJ5" i="8"/>
  <c r="BI5" i="8"/>
  <c r="BH5" i="8"/>
  <c r="BG5" i="8"/>
  <c r="BF5" i="8"/>
  <c r="BE5" i="8"/>
  <c r="BC5" i="8"/>
  <c r="BB5" i="8"/>
  <c r="BD4" i="8"/>
  <c r="AV31" i="24"/>
  <c r="AU31" i="24"/>
  <c r="AT31" i="24"/>
  <c r="AS31" i="24"/>
  <c r="AR31" i="24"/>
  <c r="AV26" i="24"/>
  <c r="AU26" i="24"/>
  <c r="AT26" i="24"/>
  <c r="AS26" i="24"/>
  <c r="AR26" i="24"/>
  <c r="AN26" i="24"/>
  <c r="AM26" i="24"/>
  <c r="AL26" i="24"/>
  <c r="AK26" i="24"/>
  <c r="AJ26" i="24"/>
  <c r="AY25" i="24"/>
  <c r="AX25" i="24"/>
  <c r="AX26" i="24" s="1"/>
  <c r="AW25" i="24"/>
  <c r="AW26" i="24" s="1"/>
  <c r="AQ25" i="24"/>
  <c r="AP25" i="24"/>
  <c r="AP26" i="24" s="1"/>
  <c r="AO25" i="24"/>
  <c r="AO26" i="24" s="1"/>
  <c r="AV28" i="24"/>
  <c r="AU28" i="24"/>
  <c r="AT28" i="24"/>
  <c r="AS28" i="24"/>
  <c r="AR28" i="24"/>
  <c r="AN28" i="24"/>
  <c r="AM28" i="24"/>
  <c r="AL28" i="24"/>
  <c r="AK28" i="24"/>
  <c r="AJ28" i="24"/>
  <c r="AY27" i="24"/>
  <c r="AX27" i="24"/>
  <c r="AX28" i="24" s="1"/>
  <c r="AW27" i="24"/>
  <c r="AW28" i="24" s="1"/>
  <c r="AQ27" i="24"/>
  <c r="AP27" i="24"/>
  <c r="AP28" i="24" s="1"/>
  <c r="AO27" i="24"/>
  <c r="AO28" i="24" s="1"/>
  <c r="AV22" i="24"/>
  <c r="AU22" i="24"/>
  <c r="AT22" i="24"/>
  <c r="AS22" i="24"/>
  <c r="AR22" i="24"/>
  <c r="AN22" i="24"/>
  <c r="AM22" i="24"/>
  <c r="AL22" i="24"/>
  <c r="AK22" i="24"/>
  <c r="AJ22" i="24"/>
  <c r="AY21" i="24"/>
  <c r="AX21" i="24"/>
  <c r="AX22" i="24" s="1"/>
  <c r="AW21" i="24"/>
  <c r="AW22" i="24" s="1"/>
  <c r="AQ21" i="24"/>
  <c r="AP21" i="24"/>
  <c r="AP22" i="24" s="1"/>
  <c r="AO21" i="24"/>
  <c r="AO22" i="24" s="1"/>
  <c r="CP3" i="8"/>
  <c r="CO3" i="8"/>
  <c r="CN3" i="8"/>
  <c r="CM3" i="8"/>
  <c r="CL3" i="8"/>
  <c r="CH3" i="8"/>
  <c r="CG3" i="8"/>
  <c r="CF3" i="8"/>
  <c r="CE3" i="8"/>
  <c r="CD3" i="8"/>
  <c r="BZ3" i="8"/>
  <c r="BY3" i="8"/>
  <c r="BX3" i="8"/>
  <c r="BW3" i="8"/>
  <c r="BV3" i="8"/>
  <c r="BR3" i="8"/>
  <c r="BQ3" i="8"/>
  <c r="BP3" i="8"/>
  <c r="BO3" i="8"/>
  <c r="BN3" i="8"/>
  <c r="BJ3" i="8"/>
  <c r="BI3" i="8"/>
  <c r="BH3" i="8"/>
  <c r="BG3" i="8"/>
  <c r="BF3" i="8"/>
  <c r="BE3" i="8"/>
  <c r="BC3" i="8"/>
  <c r="BB3" i="8"/>
  <c r="AM366" i="8"/>
  <c r="AL366" i="8"/>
  <c r="AK366" i="8"/>
  <c r="AJ366" i="8"/>
  <c r="AI366" i="8"/>
  <c r="AQ365" i="8"/>
  <c r="CK365" i="8" s="1"/>
  <c r="AO365" i="8"/>
  <c r="AN365" i="8"/>
  <c r="AM364" i="8"/>
  <c r="AL364" i="8"/>
  <c r="AK364" i="8"/>
  <c r="AJ364" i="8"/>
  <c r="AI364" i="8"/>
  <c r="AQ363" i="8"/>
  <c r="CK363" i="8" s="1"/>
  <c r="AO363" i="8"/>
  <c r="AN363" i="8"/>
  <c r="AM362" i="8"/>
  <c r="AL362" i="8"/>
  <c r="AK362" i="8"/>
  <c r="AJ362" i="8"/>
  <c r="AI362" i="8"/>
  <c r="AQ361" i="8"/>
  <c r="CK361" i="8" s="1"/>
  <c r="AO361" i="8"/>
  <c r="AN361" i="8"/>
  <c r="AM360" i="8"/>
  <c r="AL360" i="8"/>
  <c r="AK360" i="8"/>
  <c r="AJ360" i="8"/>
  <c r="AI360" i="8"/>
  <c r="AQ359" i="8"/>
  <c r="CK359" i="8" s="1"/>
  <c r="AO359" i="8"/>
  <c r="AN359" i="8"/>
  <c r="AM358" i="8"/>
  <c r="AL358" i="8"/>
  <c r="AK358" i="8"/>
  <c r="AJ358" i="8"/>
  <c r="AI358" i="8"/>
  <c r="AQ357" i="8"/>
  <c r="CK357" i="8" s="1"/>
  <c r="AO357" i="8"/>
  <c r="AN357" i="8"/>
  <c r="AM356" i="8"/>
  <c r="AL356" i="8"/>
  <c r="AK356" i="8"/>
  <c r="AJ356" i="8"/>
  <c r="AI356" i="8"/>
  <c r="AQ355" i="8"/>
  <c r="CK355" i="8" s="1"/>
  <c r="AO355" i="8"/>
  <c r="AN355" i="8"/>
  <c r="AM354" i="8"/>
  <c r="AL354" i="8"/>
  <c r="AK354" i="8"/>
  <c r="AJ354" i="8"/>
  <c r="AI354" i="8"/>
  <c r="AQ353" i="8"/>
  <c r="CK353" i="8" s="1"/>
  <c r="AO353" i="8"/>
  <c r="AN353" i="8"/>
  <c r="AM352" i="8"/>
  <c r="AL352" i="8"/>
  <c r="AK352" i="8"/>
  <c r="AJ352" i="8"/>
  <c r="AI352" i="8"/>
  <c r="AQ351" i="8"/>
  <c r="CK351" i="8" s="1"/>
  <c r="AO351" i="8"/>
  <c r="AN351" i="8"/>
  <c r="AM350" i="8"/>
  <c r="AL350" i="8"/>
  <c r="AK350" i="8"/>
  <c r="AJ350" i="8"/>
  <c r="AI350" i="8"/>
  <c r="AQ349" i="8"/>
  <c r="CK349" i="8" s="1"/>
  <c r="AO349" i="8"/>
  <c r="AN349" i="8"/>
  <c r="AM348" i="8"/>
  <c r="AL348" i="8"/>
  <c r="AK348" i="8"/>
  <c r="AJ348" i="8"/>
  <c r="AI348" i="8"/>
  <c r="AQ347" i="8"/>
  <c r="CK347" i="8" s="1"/>
  <c r="AO347" i="8"/>
  <c r="AN347" i="8"/>
  <c r="AM346" i="8"/>
  <c r="AL346" i="8"/>
  <c r="AK346" i="8"/>
  <c r="AJ346" i="8"/>
  <c r="AI346" i="8"/>
  <c r="AQ345" i="8"/>
  <c r="CK345" i="8" s="1"/>
  <c r="AO345" i="8"/>
  <c r="AN345" i="8"/>
  <c r="AM344" i="8"/>
  <c r="AL344" i="8"/>
  <c r="AK344" i="8"/>
  <c r="AJ344" i="8"/>
  <c r="AI344" i="8"/>
  <c r="AQ343" i="8"/>
  <c r="CK343" i="8" s="1"/>
  <c r="AO343" i="8"/>
  <c r="AN343" i="8"/>
  <c r="AM342" i="8"/>
  <c r="AL342" i="8"/>
  <c r="AK342" i="8"/>
  <c r="AJ342" i="8"/>
  <c r="AI342" i="8"/>
  <c r="AQ341" i="8"/>
  <c r="CK341" i="8" s="1"/>
  <c r="AO341" i="8"/>
  <c r="AN341" i="8"/>
  <c r="AM340" i="8"/>
  <c r="AL340" i="8"/>
  <c r="AK340" i="8"/>
  <c r="AJ340" i="8"/>
  <c r="AI340" i="8"/>
  <c r="AQ339" i="8"/>
  <c r="CK339" i="8" s="1"/>
  <c r="AO339" i="8"/>
  <c r="AN339" i="8"/>
  <c r="AM338" i="8"/>
  <c r="AL338" i="8"/>
  <c r="AK338" i="8"/>
  <c r="AJ338" i="8"/>
  <c r="AI338" i="8"/>
  <c r="AQ337" i="8"/>
  <c r="CK337" i="8" s="1"/>
  <c r="AO337" i="8"/>
  <c r="AN337" i="8"/>
  <c r="AM336" i="8"/>
  <c r="AL336" i="8"/>
  <c r="AK336" i="8"/>
  <c r="AJ336" i="8"/>
  <c r="AI336" i="8"/>
  <c r="AQ335" i="8"/>
  <c r="CK335" i="8" s="1"/>
  <c r="AO335" i="8"/>
  <c r="AN335" i="8"/>
  <c r="AM334" i="8"/>
  <c r="AL334" i="8"/>
  <c r="AK334" i="8"/>
  <c r="AJ334" i="8"/>
  <c r="AI334" i="8"/>
  <c r="AQ333" i="8"/>
  <c r="CK333" i="8" s="1"/>
  <c r="AO333" i="8"/>
  <c r="AN333" i="8"/>
  <c r="AM332" i="8"/>
  <c r="AL332" i="8"/>
  <c r="AK332" i="8"/>
  <c r="AJ332" i="8"/>
  <c r="AI332" i="8"/>
  <c r="AQ331" i="8"/>
  <c r="CK331" i="8" s="1"/>
  <c r="AO331" i="8"/>
  <c r="AN331" i="8"/>
  <c r="AM330" i="8"/>
  <c r="AL330" i="8"/>
  <c r="AK330" i="8"/>
  <c r="AJ330" i="8"/>
  <c r="AI330" i="8"/>
  <c r="AQ329" i="8"/>
  <c r="CK329" i="8" s="1"/>
  <c r="AO329" i="8"/>
  <c r="AN329" i="8"/>
  <c r="AM328" i="8"/>
  <c r="AL328" i="8"/>
  <c r="AK328" i="8"/>
  <c r="AJ328" i="8"/>
  <c r="AI328" i="8"/>
  <c r="AQ327" i="8"/>
  <c r="CK327" i="8" s="1"/>
  <c r="AO327" i="8"/>
  <c r="AN327" i="8"/>
  <c r="AM326" i="8"/>
  <c r="AL326" i="8"/>
  <c r="AK326" i="8"/>
  <c r="AJ326" i="8"/>
  <c r="AI326" i="8"/>
  <c r="AQ325" i="8"/>
  <c r="CK325" i="8" s="1"/>
  <c r="AO325" i="8"/>
  <c r="AN325" i="8"/>
  <c r="AM324" i="8"/>
  <c r="AL324" i="8"/>
  <c r="AK324" i="8"/>
  <c r="AJ324" i="8"/>
  <c r="AI324" i="8"/>
  <c r="AQ323" i="8"/>
  <c r="CK323" i="8" s="1"/>
  <c r="AO323" i="8"/>
  <c r="AN323" i="8"/>
  <c r="AM322" i="8"/>
  <c r="AL322" i="8"/>
  <c r="AK322" i="8"/>
  <c r="AJ322" i="8"/>
  <c r="AI322" i="8"/>
  <c r="AQ321" i="8"/>
  <c r="CK321" i="8" s="1"/>
  <c r="AO321" i="8"/>
  <c r="AN321" i="8"/>
  <c r="AM320" i="8"/>
  <c r="AL320" i="8"/>
  <c r="AK320" i="8"/>
  <c r="AJ320" i="8"/>
  <c r="AI320" i="8"/>
  <c r="AQ319" i="8"/>
  <c r="CK319" i="8" s="1"/>
  <c r="AO319" i="8"/>
  <c r="AN319" i="8"/>
  <c r="AM318" i="8"/>
  <c r="AL318" i="8"/>
  <c r="AK318" i="8"/>
  <c r="AJ318" i="8"/>
  <c r="AI318" i="8"/>
  <c r="AQ317" i="8"/>
  <c r="CK317" i="8" s="1"/>
  <c r="AO317" i="8"/>
  <c r="AN317" i="8"/>
  <c r="AM316" i="8"/>
  <c r="AL316" i="8"/>
  <c r="AK316" i="8"/>
  <c r="AJ316" i="8"/>
  <c r="AI316" i="8"/>
  <c r="AQ315" i="8"/>
  <c r="CK315" i="8" s="1"/>
  <c r="AO315" i="8"/>
  <c r="AN315" i="8"/>
  <c r="AM314" i="8"/>
  <c r="AL314" i="8"/>
  <c r="AK314" i="8"/>
  <c r="AJ314" i="8"/>
  <c r="AI314" i="8"/>
  <c r="AQ313" i="8"/>
  <c r="CK313" i="8" s="1"/>
  <c r="AO313" i="8"/>
  <c r="AN313" i="8"/>
  <c r="AM312" i="8"/>
  <c r="AL312" i="8"/>
  <c r="AK312" i="8"/>
  <c r="AJ312" i="8"/>
  <c r="AI312" i="8"/>
  <c r="AQ311" i="8"/>
  <c r="CK311" i="8" s="1"/>
  <c r="AO311" i="8"/>
  <c r="AN311" i="8"/>
  <c r="AM310" i="8"/>
  <c r="AL310" i="8"/>
  <c r="AK310" i="8"/>
  <c r="AJ310" i="8"/>
  <c r="AI310" i="8"/>
  <c r="AQ309" i="8"/>
  <c r="CK309" i="8" s="1"/>
  <c r="AO309" i="8"/>
  <c r="AN309" i="8"/>
  <c r="AM308" i="8"/>
  <c r="AL308" i="8"/>
  <c r="AK308" i="8"/>
  <c r="AJ308" i="8"/>
  <c r="AI308" i="8"/>
  <c r="AQ307" i="8"/>
  <c r="CK307" i="8" s="1"/>
  <c r="AO307" i="8"/>
  <c r="AN307" i="8"/>
  <c r="AM306" i="8"/>
  <c r="AL306" i="8"/>
  <c r="AK306" i="8"/>
  <c r="AJ306" i="8"/>
  <c r="AI306" i="8"/>
  <c r="AQ305" i="8"/>
  <c r="CK305" i="8" s="1"/>
  <c r="AO305" i="8"/>
  <c r="AN305" i="8"/>
  <c r="AM304" i="8"/>
  <c r="AL304" i="8"/>
  <c r="AK304" i="8"/>
  <c r="AJ304" i="8"/>
  <c r="AI304" i="8"/>
  <c r="AQ303" i="8"/>
  <c r="CK303" i="8" s="1"/>
  <c r="AO303" i="8"/>
  <c r="AN303" i="8"/>
  <c r="AM302" i="8"/>
  <c r="AL302" i="8"/>
  <c r="AK302" i="8"/>
  <c r="AJ302" i="8"/>
  <c r="AI302" i="8"/>
  <c r="AQ301" i="8"/>
  <c r="CK301" i="8" s="1"/>
  <c r="AO301" i="8"/>
  <c r="AN301" i="8"/>
  <c r="AM300" i="8"/>
  <c r="AL300" i="8"/>
  <c r="AK300" i="8"/>
  <c r="AJ300" i="8"/>
  <c r="AI300" i="8"/>
  <c r="AQ299" i="8"/>
  <c r="CK299" i="8" s="1"/>
  <c r="AO299" i="8"/>
  <c r="AN299" i="8"/>
  <c r="AM298" i="8"/>
  <c r="AL298" i="8"/>
  <c r="AK298" i="8"/>
  <c r="AJ298" i="8"/>
  <c r="AI298" i="8"/>
  <c r="AQ297" i="8"/>
  <c r="CK297" i="8" s="1"/>
  <c r="AO297" i="8"/>
  <c r="AN297" i="8"/>
  <c r="AM296" i="8"/>
  <c r="AL296" i="8"/>
  <c r="AK296" i="8"/>
  <c r="AJ296" i="8"/>
  <c r="AI296" i="8"/>
  <c r="AQ295" i="8"/>
  <c r="CK295" i="8" s="1"/>
  <c r="AO295" i="8"/>
  <c r="AN295" i="8"/>
  <c r="AM294" i="8"/>
  <c r="AL294" i="8"/>
  <c r="AK294" i="8"/>
  <c r="AJ294" i="8"/>
  <c r="AI294" i="8"/>
  <c r="AQ293" i="8"/>
  <c r="CK293" i="8" s="1"/>
  <c r="AO293" i="8"/>
  <c r="AN293" i="8"/>
  <c r="AM292" i="8"/>
  <c r="AL292" i="8"/>
  <c r="AK292" i="8"/>
  <c r="AJ292" i="8"/>
  <c r="AI292" i="8"/>
  <c r="AQ291" i="8"/>
  <c r="CK291" i="8" s="1"/>
  <c r="AO291" i="8"/>
  <c r="AN291" i="8"/>
  <c r="AM290" i="8"/>
  <c r="AL290" i="8"/>
  <c r="AK290" i="8"/>
  <c r="AJ290" i="8"/>
  <c r="AI290" i="8"/>
  <c r="AQ289" i="8"/>
  <c r="CK289" i="8" s="1"/>
  <c r="AO289" i="8"/>
  <c r="AN289" i="8"/>
  <c r="AM288" i="8"/>
  <c r="AL288" i="8"/>
  <c r="AK288" i="8"/>
  <c r="AJ288" i="8"/>
  <c r="AI288" i="8"/>
  <c r="AQ287" i="8"/>
  <c r="CK287" i="8" s="1"/>
  <c r="AO287" i="8"/>
  <c r="AN287" i="8"/>
  <c r="AM286" i="8"/>
  <c r="AL286" i="8"/>
  <c r="AK286" i="8"/>
  <c r="AJ286" i="8"/>
  <c r="AI286" i="8"/>
  <c r="AQ285" i="8"/>
  <c r="CK285" i="8" s="1"/>
  <c r="AO285" i="8"/>
  <c r="AN285" i="8"/>
  <c r="AM284" i="8"/>
  <c r="AL284" i="8"/>
  <c r="AK284" i="8"/>
  <c r="AJ284" i="8"/>
  <c r="AI284" i="8"/>
  <c r="AQ283" i="8"/>
  <c r="CK283" i="8" s="1"/>
  <c r="AO283" i="8"/>
  <c r="AN283" i="8"/>
  <c r="AM282" i="8"/>
  <c r="AL282" i="8"/>
  <c r="AK282" i="8"/>
  <c r="AJ282" i="8"/>
  <c r="AI282" i="8"/>
  <c r="AQ281" i="8"/>
  <c r="CK281" i="8" s="1"/>
  <c r="AO281" i="8"/>
  <c r="AN281" i="8"/>
  <c r="AM280" i="8"/>
  <c r="AL280" i="8"/>
  <c r="AK280" i="8"/>
  <c r="AJ280" i="8"/>
  <c r="AI280" i="8"/>
  <c r="AQ279" i="8"/>
  <c r="CK279" i="8" s="1"/>
  <c r="AO279" i="8"/>
  <c r="AN279" i="8"/>
  <c r="AM278" i="8"/>
  <c r="AL278" i="8"/>
  <c r="AK278" i="8"/>
  <c r="AJ278" i="8"/>
  <c r="AI278" i="8"/>
  <c r="AQ277" i="8"/>
  <c r="CK277" i="8" s="1"/>
  <c r="AO277" i="8"/>
  <c r="AN277" i="8"/>
  <c r="AM276" i="8"/>
  <c r="AL276" i="8"/>
  <c r="AK276" i="8"/>
  <c r="AJ276" i="8"/>
  <c r="AI276" i="8"/>
  <c r="AQ275" i="8"/>
  <c r="CK275" i="8" s="1"/>
  <c r="AO275" i="8"/>
  <c r="AN275" i="8"/>
  <c r="AM274" i="8"/>
  <c r="AL274" i="8"/>
  <c r="AK274" i="8"/>
  <c r="AJ274" i="8"/>
  <c r="AI274" i="8"/>
  <c r="AQ273" i="8"/>
  <c r="CK273" i="8" s="1"/>
  <c r="AO273" i="8"/>
  <c r="AN273" i="8"/>
  <c r="AM272" i="8"/>
  <c r="AL272" i="8"/>
  <c r="AK272" i="8"/>
  <c r="AJ272" i="8"/>
  <c r="AI272" i="8"/>
  <c r="AQ271" i="8"/>
  <c r="CK271" i="8" s="1"/>
  <c r="AO271" i="8"/>
  <c r="AN271" i="8"/>
  <c r="AM270" i="8"/>
  <c r="AL270" i="8"/>
  <c r="AK270" i="8"/>
  <c r="AJ270" i="8"/>
  <c r="AI270" i="8"/>
  <c r="AQ269" i="8"/>
  <c r="CK269" i="8" s="1"/>
  <c r="AO269" i="8"/>
  <c r="AN269" i="8"/>
  <c r="AM268" i="8"/>
  <c r="AL268" i="8"/>
  <c r="AK268" i="8"/>
  <c r="AJ268" i="8"/>
  <c r="AI268" i="8"/>
  <c r="AQ267" i="8"/>
  <c r="CK267" i="8" s="1"/>
  <c r="AO267" i="8"/>
  <c r="AN267" i="8"/>
  <c r="AM266" i="8"/>
  <c r="AL266" i="8"/>
  <c r="AK266" i="8"/>
  <c r="AJ266" i="8"/>
  <c r="AI266" i="8"/>
  <c r="AQ265" i="8"/>
  <c r="CK265" i="8" s="1"/>
  <c r="AO265" i="8"/>
  <c r="AN265" i="8"/>
  <c r="AM264" i="8"/>
  <c r="AL264" i="8"/>
  <c r="AK264" i="8"/>
  <c r="AJ264" i="8"/>
  <c r="AI264" i="8"/>
  <c r="AQ263" i="8"/>
  <c r="CK263" i="8" s="1"/>
  <c r="AO263" i="8"/>
  <c r="AN263" i="8"/>
  <c r="AM262" i="8"/>
  <c r="AL262" i="8"/>
  <c r="AK262" i="8"/>
  <c r="AJ262" i="8"/>
  <c r="AI262" i="8"/>
  <c r="AQ261" i="8"/>
  <c r="CK261" i="8" s="1"/>
  <c r="AO261" i="8"/>
  <c r="AN261" i="8"/>
  <c r="AM260" i="8"/>
  <c r="AL260" i="8"/>
  <c r="AK260" i="8"/>
  <c r="AJ260" i="8"/>
  <c r="AI260" i="8"/>
  <c r="AQ259" i="8"/>
  <c r="CK259" i="8" s="1"/>
  <c r="AO259" i="8"/>
  <c r="AN259" i="8"/>
  <c r="AM258" i="8"/>
  <c r="AL258" i="8"/>
  <c r="AK258" i="8"/>
  <c r="AJ258" i="8"/>
  <c r="AI258" i="8"/>
  <c r="AQ257" i="8"/>
  <c r="CK257" i="8" s="1"/>
  <c r="AO257" i="8"/>
  <c r="AN257" i="8"/>
  <c r="AM256" i="8"/>
  <c r="AL256" i="8"/>
  <c r="AK256" i="8"/>
  <c r="AJ256" i="8"/>
  <c r="AI256" i="8"/>
  <c r="AQ255" i="8"/>
  <c r="CK255" i="8" s="1"/>
  <c r="AO255" i="8"/>
  <c r="AN255" i="8"/>
  <c r="AM254" i="8"/>
  <c r="AL254" i="8"/>
  <c r="AK254" i="8"/>
  <c r="AJ254" i="8"/>
  <c r="AI254" i="8"/>
  <c r="AQ253" i="8"/>
  <c r="CK253" i="8" s="1"/>
  <c r="AO253" i="8"/>
  <c r="AN253" i="8"/>
  <c r="AM252" i="8"/>
  <c r="AL252" i="8"/>
  <c r="AK252" i="8"/>
  <c r="AJ252" i="8"/>
  <c r="AI252" i="8"/>
  <c r="AQ251" i="8"/>
  <c r="CK251" i="8" s="1"/>
  <c r="AO251" i="8"/>
  <c r="AN251" i="8"/>
  <c r="AM250" i="8"/>
  <c r="AL250" i="8"/>
  <c r="AK250" i="8"/>
  <c r="AJ250" i="8"/>
  <c r="AI250" i="8"/>
  <c r="AQ249" i="8"/>
  <c r="CK249" i="8" s="1"/>
  <c r="AO249" i="8"/>
  <c r="AN249" i="8"/>
  <c r="AM248" i="8"/>
  <c r="AL248" i="8"/>
  <c r="AK248" i="8"/>
  <c r="AJ248" i="8"/>
  <c r="AI248" i="8"/>
  <c r="AQ247" i="8"/>
  <c r="CK247" i="8" s="1"/>
  <c r="AO247" i="8"/>
  <c r="AN247" i="8"/>
  <c r="AM246" i="8"/>
  <c r="AL246" i="8"/>
  <c r="AK246" i="8"/>
  <c r="AJ246" i="8"/>
  <c r="AI246" i="8"/>
  <c r="AQ245" i="8"/>
  <c r="CK245" i="8" s="1"/>
  <c r="AO245" i="8"/>
  <c r="AN245" i="8"/>
  <c r="AM244" i="8"/>
  <c r="AL244" i="8"/>
  <c r="AK244" i="8"/>
  <c r="AJ244" i="8"/>
  <c r="AI244" i="8"/>
  <c r="AQ243" i="8"/>
  <c r="CK243" i="8" s="1"/>
  <c r="AO243" i="8"/>
  <c r="AN243" i="8"/>
  <c r="AM242" i="8"/>
  <c r="AL242" i="8"/>
  <c r="AK242" i="8"/>
  <c r="AJ242" i="8"/>
  <c r="AI242" i="8"/>
  <c r="AQ241" i="8"/>
  <c r="CK241" i="8" s="1"/>
  <c r="AO241" i="8"/>
  <c r="AN241" i="8"/>
  <c r="AM240" i="8"/>
  <c r="AL240" i="8"/>
  <c r="AK240" i="8"/>
  <c r="AJ240" i="8"/>
  <c r="AI240" i="8"/>
  <c r="AQ239" i="8"/>
  <c r="CK239" i="8" s="1"/>
  <c r="AO239" i="8"/>
  <c r="AN239" i="8"/>
  <c r="AM238" i="8"/>
  <c r="AL238" i="8"/>
  <c r="AK238" i="8"/>
  <c r="AJ238" i="8"/>
  <c r="AI238" i="8"/>
  <c r="AQ237" i="8"/>
  <c r="CK237" i="8" s="1"/>
  <c r="AO237" i="8"/>
  <c r="AN237" i="8"/>
  <c r="AM236" i="8"/>
  <c r="AL236" i="8"/>
  <c r="AK236" i="8"/>
  <c r="AJ236" i="8"/>
  <c r="AI236" i="8"/>
  <c r="AQ235" i="8"/>
  <c r="CK235" i="8" s="1"/>
  <c r="AO235" i="8"/>
  <c r="AN235" i="8"/>
  <c r="AM234" i="8"/>
  <c r="AL234" i="8"/>
  <c r="AK234" i="8"/>
  <c r="AJ234" i="8"/>
  <c r="AI234" i="8"/>
  <c r="AQ233" i="8"/>
  <c r="CK233" i="8" s="1"/>
  <c r="AO233" i="8"/>
  <c r="AN233" i="8"/>
  <c r="AM232" i="8"/>
  <c r="AL232" i="8"/>
  <c r="AK232" i="8"/>
  <c r="AJ232" i="8"/>
  <c r="AI232" i="8"/>
  <c r="AQ231" i="8"/>
  <c r="CK231" i="8" s="1"/>
  <c r="AO231" i="8"/>
  <c r="AN231" i="8"/>
  <c r="AM230" i="8"/>
  <c r="AL230" i="8"/>
  <c r="AK230" i="8"/>
  <c r="AJ230" i="8"/>
  <c r="AI230" i="8"/>
  <c r="AQ229" i="8"/>
  <c r="CK229" i="8" s="1"/>
  <c r="AO229" i="8"/>
  <c r="AN229" i="8"/>
  <c r="AM228" i="8"/>
  <c r="AL228" i="8"/>
  <c r="AK228" i="8"/>
  <c r="AJ228" i="8"/>
  <c r="AI228" i="8"/>
  <c r="AQ227" i="8"/>
  <c r="CK227" i="8" s="1"/>
  <c r="AO227" i="8"/>
  <c r="AN227" i="8"/>
  <c r="AM226" i="8"/>
  <c r="AL226" i="8"/>
  <c r="AK226" i="8"/>
  <c r="AJ226" i="8"/>
  <c r="AI226" i="8"/>
  <c r="AQ225" i="8"/>
  <c r="CK225" i="8" s="1"/>
  <c r="AO225" i="8"/>
  <c r="AN225" i="8"/>
  <c r="AM224" i="8"/>
  <c r="AL224" i="8"/>
  <c r="AK224" i="8"/>
  <c r="AJ224" i="8"/>
  <c r="AI224" i="8"/>
  <c r="AQ223" i="8"/>
  <c r="CK223" i="8" s="1"/>
  <c r="AO223" i="8"/>
  <c r="AN223" i="8"/>
  <c r="AM222" i="8"/>
  <c r="AL222" i="8"/>
  <c r="AK222" i="8"/>
  <c r="AJ222" i="8"/>
  <c r="AI222" i="8"/>
  <c r="AQ221" i="8"/>
  <c r="CK221" i="8" s="1"/>
  <c r="AO221" i="8"/>
  <c r="AN221" i="8"/>
  <c r="AM220" i="8"/>
  <c r="AL220" i="8"/>
  <c r="AK220" i="8"/>
  <c r="AJ220" i="8"/>
  <c r="AI220" i="8"/>
  <c r="AQ219" i="8"/>
  <c r="CK219" i="8" s="1"/>
  <c r="AO219" i="8"/>
  <c r="AN219" i="8"/>
  <c r="AM218" i="8"/>
  <c r="AL218" i="8"/>
  <c r="AK218" i="8"/>
  <c r="AJ218" i="8"/>
  <c r="AI218" i="8"/>
  <c r="AQ217" i="8"/>
  <c r="CK217" i="8" s="1"/>
  <c r="AO217" i="8"/>
  <c r="AN217" i="8"/>
  <c r="AM216" i="8"/>
  <c r="AL216" i="8"/>
  <c r="AK216" i="8"/>
  <c r="AJ216" i="8"/>
  <c r="AI216" i="8"/>
  <c r="AQ215" i="8"/>
  <c r="CK215" i="8" s="1"/>
  <c r="AO215" i="8"/>
  <c r="AN215" i="8"/>
  <c r="AM214" i="8"/>
  <c r="AL214" i="8"/>
  <c r="AK214" i="8"/>
  <c r="AJ214" i="8"/>
  <c r="AI214" i="8"/>
  <c r="AQ213" i="8"/>
  <c r="CK213" i="8" s="1"/>
  <c r="AO213" i="8"/>
  <c r="AN213" i="8"/>
  <c r="AM212" i="8"/>
  <c r="AL212" i="8"/>
  <c r="AK212" i="8"/>
  <c r="AJ212" i="8"/>
  <c r="AI212" i="8"/>
  <c r="AQ211" i="8"/>
  <c r="CK211" i="8" s="1"/>
  <c r="AO211" i="8"/>
  <c r="AN211" i="8"/>
  <c r="AM210" i="8"/>
  <c r="AL210" i="8"/>
  <c r="AK210" i="8"/>
  <c r="AJ210" i="8"/>
  <c r="AI210" i="8"/>
  <c r="AQ209" i="8"/>
  <c r="CK209" i="8" s="1"/>
  <c r="AO209" i="8"/>
  <c r="AN209" i="8"/>
  <c r="AM208" i="8"/>
  <c r="AL208" i="8"/>
  <c r="AK208" i="8"/>
  <c r="AJ208" i="8"/>
  <c r="AI208" i="8"/>
  <c r="AQ207" i="8"/>
  <c r="CK207" i="8" s="1"/>
  <c r="AO207" i="8"/>
  <c r="AN207" i="8"/>
  <c r="AM206" i="8"/>
  <c r="AL206" i="8"/>
  <c r="AK206" i="8"/>
  <c r="AJ206" i="8"/>
  <c r="AI206" i="8"/>
  <c r="AQ205" i="8"/>
  <c r="CK205" i="8" s="1"/>
  <c r="AO205" i="8"/>
  <c r="AN205" i="8"/>
  <c r="AM204" i="8"/>
  <c r="AL204" i="8"/>
  <c r="AK204" i="8"/>
  <c r="AJ204" i="8"/>
  <c r="AI204" i="8"/>
  <c r="AQ203" i="8"/>
  <c r="CK203" i="8" s="1"/>
  <c r="AO203" i="8"/>
  <c r="AN203" i="8"/>
  <c r="AM202" i="8"/>
  <c r="AL202" i="8"/>
  <c r="AK202" i="8"/>
  <c r="AJ202" i="8"/>
  <c r="AI202" i="8"/>
  <c r="AQ201" i="8"/>
  <c r="CK201" i="8" s="1"/>
  <c r="AO201" i="8"/>
  <c r="AN201" i="8"/>
  <c r="AM200" i="8"/>
  <c r="AL200" i="8"/>
  <c r="AK200" i="8"/>
  <c r="AJ200" i="8"/>
  <c r="AI200" i="8"/>
  <c r="AQ199" i="8"/>
  <c r="CK199" i="8" s="1"/>
  <c r="AO199" i="8"/>
  <c r="AN199" i="8"/>
  <c r="AM198" i="8"/>
  <c r="AL198" i="8"/>
  <c r="AK198" i="8"/>
  <c r="AJ198" i="8"/>
  <c r="AI198" i="8"/>
  <c r="AQ197" i="8"/>
  <c r="CK197" i="8" s="1"/>
  <c r="AO197" i="8"/>
  <c r="AN197" i="8"/>
  <c r="AM196" i="8"/>
  <c r="AL196" i="8"/>
  <c r="AK196" i="8"/>
  <c r="AJ196" i="8"/>
  <c r="AI196" i="8"/>
  <c r="AQ195" i="8"/>
  <c r="CK195" i="8" s="1"/>
  <c r="AO195" i="8"/>
  <c r="AN195" i="8"/>
  <c r="AM194" i="8"/>
  <c r="AL194" i="8"/>
  <c r="AK194" i="8"/>
  <c r="AJ194" i="8"/>
  <c r="AI194" i="8"/>
  <c r="AQ193" i="8"/>
  <c r="CK193" i="8" s="1"/>
  <c r="AO193" i="8"/>
  <c r="AN193" i="8"/>
  <c r="AM192" i="8"/>
  <c r="AL192" i="8"/>
  <c r="AK192" i="8"/>
  <c r="AJ192" i="8"/>
  <c r="AI192" i="8"/>
  <c r="AQ191" i="8"/>
  <c r="CK191" i="8" s="1"/>
  <c r="AO191" i="8"/>
  <c r="AN191" i="8"/>
  <c r="AM190" i="8"/>
  <c r="AL190" i="8"/>
  <c r="AK190" i="8"/>
  <c r="AJ190" i="8"/>
  <c r="AI190" i="8"/>
  <c r="AQ189" i="8"/>
  <c r="CK189" i="8" s="1"/>
  <c r="AO189" i="8"/>
  <c r="AN189" i="8"/>
  <c r="AM188" i="8"/>
  <c r="AL188" i="8"/>
  <c r="AK188" i="8"/>
  <c r="AJ188" i="8"/>
  <c r="AI188" i="8"/>
  <c r="AQ187" i="8"/>
  <c r="CK187" i="8" s="1"/>
  <c r="AO187" i="8"/>
  <c r="AN187" i="8"/>
  <c r="AM186" i="8"/>
  <c r="AL186" i="8"/>
  <c r="AK186" i="8"/>
  <c r="AJ186" i="8"/>
  <c r="AI186" i="8"/>
  <c r="AQ185" i="8"/>
  <c r="CK185" i="8" s="1"/>
  <c r="AO185" i="8"/>
  <c r="AN185" i="8"/>
  <c r="AM184" i="8"/>
  <c r="AL184" i="8"/>
  <c r="AK184" i="8"/>
  <c r="AJ184" i="8"/>
  <c r="AI184" i="8"/>
  <c r="AQ183" i="8"/>
  <c r="CK183" i="8" s="1"/>
  <c r="AO183" i="8"/>
  <c r="AN183" i="8"/>
  <c r="AM182" i="8"/>
  <c r="AL182" i="8"/>
  <c r="AK182" i="8"/>
  <c r="AJ182" i="8"/>
  <c r="AI182" i="8"/>
  <c r="AQ181" i="8"/>
  <c r="CK181" i="8" s="1"/>
  <c r="AO181" i="8"/>
  <c r="AN181" i="8"/>
  <c r="AM180" i="8"/>
  <c r="AL180" i="8"/>
  <c r="AK180" i="8"/>
  <c r="AJ180" i="8"/>
  <c r="AI180" i="8"/>
  <c r="AQ179" i="8"/>
  <c r="CK179" i="8" s="1"/>
  <c r="AO179" i="8"/>
  <c r="AN179" i="8"/>
  <c r="AM178" i="8"/>
  <c r="AL178" i="8"/>
  <c r="AK178" i="8"/>
  <c r="AJ178" i="8"/>
  <c r="AI178" i="8"/>
  <c r="AQ177" i="8"/>
  <c r="CK177" i="8" s="1"/>
  <c r="AO177" i="8"/>
  <c r="AN177" i="8"/>
  <c r="AM176" i="8"/>
  <c r="AL176" i="8"/>
  <c r="AK176" i="8"/>
  <c r="AJ176" i="8"/>
  <c r="AI176" i="8"/>
  <c r="AQ175" i="8"/>
  <c r="CK175" i="8" s="1"/>
  <c r="AO175" i="8"/>
  <c r="AN175" i="8"/>
  <c r="AM174" i="8"/>
  <c r="AL174" i="8"/>
  <c r="AK174" i="8"/>
  <c r="AJ174" i="8"/>
  <c r="AI174" i="8"/>
  <c r="AQ173" i="8"/>
  <c r="CK173" i="8" s="1"/>
  <c r="AO173" i="8"/>
  <c r="AN173" i="8"/>
  <c r="AM172" i="8"/>
  <c r="AL172" i="8"/>
  <c r="AK172" i="8"/>
  <c r="AJ172" i="8"/>
  <c r="AI172" i="8"/>
  <c r="AQ171" i="8"/>
  <c r="CK171" i="8" s="1"/>
  <c r="AO171" i="8"/>
  <c r="AN171" i="8"/>
  <c r="AM170" i="8"/>
  <c r="AL170" i="8"/>
  <c r="AK170" i="8"/>
  <c r="AJ170" i="8"/>
  <c r="AI170" i="8"/>
  <c r="AQ169" i="8"/>
  <c r="CK169" i="8" s="1"/>
  <c r="AO169" i="8"/>
  <c r="AN169" i="8"/>
  <c r="AM168" i="8"/>
  <c r="AL168" i="8"/>
  <c r="AK168" i="8"/>
  <c r="AJ168" i="8"/>
  <c r="AI168" i="8"/>
  <c r="AQ167" i="8"/>
  <c r="CK167" i="8" s="1"/>
  <c r="AO167" i="8"/>
  <c r="AN167" i="8"/>
  <c r="AM166" i="8"/>
  <c r="AL166" i="8"/>
  <c r="AK166" i="8"/>
  <c r="AJ166" i="8"/>
  <c r="AI166" i="8"/>
  <c r="AQ165" i="8"/>
  <c r="CK165" i="8" s="1"/>
  <c r="AO165" i="8"/>
  <c r="AN165" i="8"/>
  <c r="AM164" i="8"/>
  <c r="AL164" i="8"/>
  <c r="AK164" i="8"/>
  <c r="AJ164" i="8"/>
  <c r="AI164" i="8"/>
  <c r="AQ163" i="8"/>
  <c r="CK163" i="8" s="1"/>
  <c r="AO163" i="8"/>
  <c r="AN163" i="8"/>
  <c r="AM162" i="8"/>
  <c r="AL162" i="8"/>
  <c r="AK162" i="8"/>
  <c r="AJ162" i="8"/>
  <c r="AI162" i="8"/>
  <c r="AQ161" i="8"/>
  <c r="CK161" i="8" s="1"/>
  <c r="AO161" i="8"/>
  <c r="AN161" i="8"/>
  <c r="AM160" i="8"/>
  <c r="AL160" i="8"/>
  <c r="AK160" i="8"/>
  <c r="AJ160" i="8"/>
  <c r="AI160" i="8"/>
  <c r="AQ159" i="8"/>
  <c r="CK159" i="8" s="1"/>
  <c r="AO159" i="8"/>
  <c r="AN159" i="8"/>
  <c r="AM158" i="8"/>
  <c r="AL158" i="8"/>
  <c r="AK158" i="8"/>
  <c r="AJ158" i="8"/>
  <c r="AI158" i="8"/>
  <c r="AQ157" i="8"/>
  <c r="CK157" i="8" s="1"/>
  <c r="AO157" i="8"/>
  <c r="AN157" i="8"/>
  <c r="AM156" i="8"/>
  <c r="AL156" i="8"/>
  <c r="AK156" i="8"/>
  <c r="AJ156" i="8"/>
  <c r="AI156" i="8"/>
  <c r="AQ155" i="8"/>
  <c r="CK155" i="8" s="1"/>
  <c r="AO155" i="8"/>
  <c r="AN155" i="8"/>
  <c r="AM154" i="8"/>
  <c r="AL154" i="8"/>
  <c r="AK154" i="8"/>
  <c r="AJ154" i="8"/>
  <c r="AI154" i="8"/>
  <c r="AQ153" i="8"/>
  <c r="CK153" i="8" s="1"/>
  <c r="AO153" i="8"/>
  <c r="AN153" i="8"/>
  <c r="AM152" i="8"/>
  <c r="AL152" i="8"/>
  <c r="AK152" i="8"/>
  <c r="AJ152" i="8"/>
  <c r="AI152" i="8"/>
  <c r="AQ151" i="8"/>
  <c r="CK151" i="8" s="1"/>
  <c r="AO151" i="8"/>
  <c r="AN151" i="8"/>
  <c r="AM150" i="8"/>
  <c r="AL150" i="8"/>
  <c r="AK150" i="8"/>
  <c r="AJ150" i="8"/>
  <c r="AI150" i="8"/>
  <c r="AQ149" i="8"/>
  <c r="CK149" i="8" s="1"/>
  <c r="AO149" i="8"/>
  <c r="AN149" i="8"/>
  <c r="AM148" i="8"/>
  <c r="AL148" i="8"/>
  <c r="AK148" i="8"/>
  <c r="AJ148" i="8"/>
  <c r="AI148" i="8"/>
  <c r="AQ147" i="8"/>
  <c r="CK147" i="8" s="1"/>
  <c r="AO147" i="8"/>
  <c r="AN147" i="8"/>
  <c r="AM146" i="8"/>
  <c r="AL146" i="8"/>
  <c r="AK146" i="8"/>
  <c r="AJ146" i="8"/>
  <c r="AI146" i="8"/>
  <c r="AQ145" i="8"/>
  <c r="CK145" i="8" s="1"/>
  <c r="AO145" i="8"/>
  <c r="AN145" i="8"/>
  <c r="AM144" i="8"/>
  <c r="AL144" i="8"/>
  <c r="AK144" i="8"/>
  <c r="AJ144" i="8"/>
  <c r="AI144" i="8"/>
  <c r="AQ143" i="8"/>
  <c r="CK143" i="8" s="1"/>
  <c r="AO143" i="8"/>
  <c r="AN143" i="8"/>
  <c r="AM142" i="8"/>
  <c r="AL142" i="8"/>
  <c r="AK142" i="8"/>
  <c r="AJ142" i="8"/>
  <c r="AI142" i="8"/>
  <c r="AQ141" i="8"/>
  <c r="CK141" i="8" s="1"/>
  <c r="AO141" i="8"/>
  <c r="AN141" i="8"/>
  <c r="AM140" i="8"/>
  <c r="AL140" i="8"/>
  <c r="AK140" i="8"/>
  <c r="AJ140" i="8"/>
  <c r="AI140" i="8"/>
  <c r="AQ139" i="8"/>
  <c r="CK139" i="8" s="1"/>
  <c r="AO139" i="8"/>
  <c r="AN139" i="8"/>
  <c r="AM138" i="8"/>
  <c r="AL138" i="8"/>
  <c r="AK138" i="8"/>
  <c r="AJ138" i="8"/>
  <c r="AI138" i="8"/>
  <c r="AQ137" i="8"/>
  <c r="CK137" i="8" s="1"/>
  <c r="AO137" i="8"/>
  <c r="AN137" i="8"/>
  <c r="AM136" i="8"/>
  <c r="AL136" i="8"/>
  <c r="AK136" i="8"/>
  <c r="AJ136" i="8"/>
  <c r="AI136" i="8"/>
  <c r="AQ135" i="8"/>
  <c r="CK135" i="8" s="1"/>
  <c r="AO135" i="8"/>
  <c r="AN135" i="8"/>
  <c r="AM134" i="8"/>
  <c r="AL134" i="8"/>
  <c r="AK134" i="8"/>
  <c r="AJ134" i="8"/>
  <c r="AI134" i="8"/>
  <c r="AQ133" i="8"/>
  <c r="CK133" i="8" s="1"/>
  <c r="AO133" i="8"/>
  <c r="AN133" i="8"/>
  <c r="AM132" i="8"/>
  <c r="AL132" i="8"/>
  <c r="AK132" i="8"/>
  <c r="AJ132" i="8"/>
  <c r="AI132" i="8"/>
  <c r="AQ131" i="8"/>
  <c r="CK131" i="8" s="1"/>
  <c r="AO131" i="8"/>
  <c r="AN131" i="8"/>
  <c r="AM130" i="8"/>
  <c r="AL130" i="8"/>
  <c r="AK130" i="8"/>
  <c r="AJ130" i="8"/>
  <c r="AI130" i="8"/>
  <c r="AQ129" i="8"/>
  <c r="CK129" i="8" s="1"/>
  <c r="AO129" i="8"/>
  <c r="AN129" i="8"/>
  <c r="AM128" i="8"/>
  <c r="AL128" i="8"/>
  <c r="AK128" i="8"/>
  <c r="AJ128" i="8"/>
  <c r="AI128" i="8"/>
  <c r="AQ127" i="8"/>
  <c r="CK127" i="8" s="1"/>
  <c r="AO127" i="8"/>
  <c r="AN127" i="8"/>
  <c r="AM126" i="8"/>
  <c r="AL126" i="8"/>
  <c r="AK126" i="8"/>
  <c r="AJ126" i="8"/>
  <c r="AI126" i="8"/>
  <c r="AQ125" i="8"/>
  <c r="CK125" i="8" s="1"/>
  <c r="AO125" i="8"/>
  <c r="AN125" i="8"/>
  <c r="AM124" i="8"/>
  <c r="AL124" i="8"/>
  <c r="AK124" i="8"/>
  <c r="AJ124" i="8"/>
  <c r="AI124" i="8"/>
  <c r="AQ123" i="8"/>
  <c r="CK123" i="8" s="1"/>
  <c r="AO123" i="8"/>
  <c r="AN123" i="8"/>
  <c r="AM122" i="8"/>
  <c r="AL122" i="8"/>
  <c r="AK122" i="8"/>
  <c r="AJ122" i="8"/>
  <c r="AI122" i="8"/>
  <c r="AQ121" i="8"/>
  <c r="CK121" i="8" s="1"/>
  <c r="AO121" i="8"/>
  <c r="AN121" i="8"/>
  <c r="AM120" i="8"/>
  <c r="AL120" i="8"/>
  <c r="AK120" i="8"/>
  <c r="AJ120" i="8"/>
  <c r="AI120" i="8"/>
  <c r="AQ119" i="8"/>
  <c r="CK119" i="8" s="1"/>
  <c r="AO119" i="8"/>
  <c r="AN119" i="8"/>
  <c r="AM118" i="8"/>
  <c r="AL118" i="8"/>
  <c r="AK118" i="8"/>
  <c r="AJ118" i="8"/>
  <c r="AI118" i="8"/>
  <c r="AQ117" i="8"/>
  <c r="CK117" i="8" s="1"/>
  <c r="AO117" i="8"/>
  <c r="AN117" i="8"/>
  <c r="AM116" i="8"/>
  <c r="AL116" i="8"/>
  <c r="AK116" i="8"/>
  <c r="AJ116" i="8"/>
  <c r="AI116" i="8"/>
  <c r="AQ115" i="8"/>
  <c r="CK115" i="8" s="1"/>
  <c r="AO115" i="8"/>
  <c r="AN115" i="8"/>
  <c r="AM114" i="8"/>
  <c r="AL114" i="8"/>
  <c r="AK114" i="8"/>
  <c r="AJ114" i="8"/>
  <c r="AI114" i="8"/>
  <c r="AQ113" i="8"/>
  <c r="CK113" i="8" s="1"/>
  <c r="AO113" i="8"/>
  <c r="AN113" i="8"/>
  <c r="AM112" i="8"/>
  <c r="AL112" i="8"/>
  <c r="AK112" i="8"/>
  <c r="AJ112" i="8"/>
  <c r="AI112" i="8"/>
  <c r="AQ111" i="8"/>
  <c r="CK111" i="8" s="1"/>
  <c r="AO111" i="8"/>
  <c r="AN111" i="8"/>
  <c r="AM110" i="8"/>
  <c r="AL110" i="8"/>
  <c r="AK110" i="8"/>
  <c r="AJ110" i="8"/>
  <c r="AI110" i="8"/>
  <c r="AQ109" i="8"/>
  <c r="CK109" i="8" s="1"/>
  <c r="AO109" i="8"/>
  <c r="AN109" i="8"/>
  <c r="AM108" i="8"/>
  <c r="AL108" i="8"/>
  <c r="AK108" i="8"/>
  <c r="AJ108" i="8"/>
  <c r="AI108" i="8"/>
  <c r="AQ107" i="8"/>
  <c r="CK107" i="8" s="1"/>
  <c r="AO107" i="8"/>
  <c r="AN107" i="8"/>
  <c r="AM106" i="8"/>
  <c r="AL106" i="8"/>
  <c r="AK106" i="8"/>
  <c r="AJ106" i="8"/>
  <c r="AI106" i="8"/>
  <c r="AQ105" i="8"/>
  <c r="CK105" i="8" s="1"/>
  <c r="AO105" i="8"/>
  <c r="AN105" i="8"/>
  <c r="AM104" i="8"/>
  <c r="AL104" i="8"/>
  <c r="AK104" i="8"/>
  <c r="AJ104" i="8"/>
  <c r="AI104" i="8"/>
  <c r="AQ103" i="8"/>
  <c r="CK103" i="8" s="1"/>
  <c r="AO103" i="8"/>
  <c r="AN103" i="8"/>
  <c r="AM102" i="8"/>
  <c r="AL102" i="8"/>
  <c r="AK102" i="8"/>
  <c r="AJ102" i="8"/>
  <c r="AI102" i="8"/>
  <c r="AQ101" i="8"/>
  <c r="CK101" i="8" s="1"/>
  <c r="AO101" i="8"/>
  <c r="AN101" i="8"/>
  <c r="AM100" i="8"/>
  <c r="AL100" i="8"/>
  <c r="AK100" i="8"/>
  <c r="AJ100" i="8"/>
  <c r="AI100" i="8"/>
  <c r="AQ99" i="8"/>
  <c r="CK99" i="8" s="1"/>
  <c r="AO99" i="8"/>
  <c r="AN99" i="8"/>
  <c r="AM98" i="8"/>
  <c r="AL98" i="8"/>
  <c r="AK98" i="8"/>
  <c r="AJ98" i="8"/>
  <c r="AI98" i="8"/>
  <c r="AQ97" i="8"/>
  <c r="CK97" i="8" s="1"/>
  <c r="AO97" i="8"/>
  <c r="AN97" i="8"/>
  <c r="AM96" i="8"/>
  <c r="AL96" i="8"/>
  <c r="AK96" i="8"/>
  <c r="AJ96" i="8"/>
  <c r="AI96" i="8"/>
  <c r="AQ95" i="8"/>
  <c r="CK95" i="8" s="1"/>
  <c r="AO95" i="8"/>
  <c r="AN95" i="8"/>
  <c r="AM94" i="8"/>
  <c r="AL94" i="8"/>
  <c r="AK94" i="8"/>
  <c r="AJ94" i="8"/>
  <c r="AI94" i="8"/>
  <c r="AQ93" i="8"/>
  <c r="CK93" i="8" s="1"/>
  <c r="AO93" i="8"/>
  <c r="AN93" i="8"/>
  <c r="AM92" i="8"/>
  <c r="AL92" i="8"/>
  <c r="AK92" i="8"/>
  <c r="AJ92" i="8"/>
  <c r="AI92" i="8"/>
  <c r="AQ91" i="8"/>
  <c r="CK91" i="8" s="1"/>
  <c r="AO91" i="8"/>
  <c r="AN91" i="8"/>
  <c r="AM90" i="8"/>
  <c r="AL90" i="8"/>
  <c r="AK90" i="8"/>
  <c r="AJ90" i="8"/>
  <c r="AI90" i="8"/>
  <c r="AQ89" i="8"/>
  <c r="CK89" i="8" s="1"/>
  <c r="AO89" i="8"/>
  <c r="AN89" i="8"/>
  <c r="AM88" i="8"/>
  <c r="AL88" i="8"/>
  <c r="AK88" i="8"/>
  <c r="AJ88" i="8"/>
  <c r="AI88" i="8"/>
  <c r="AQ87" i="8"/>
  <c r="CK87" i="8" s="1"/>
  <c r="AO87" i="8"/>
  <c r="AN87" i="8"/>
  <c r="AM86" i="8"/>
  <c r="AL86" i="8"/>
  <c r="AK86" i="8"/>
  <c r="AJ86" i="8"/>
  <c r="AI86" i="8"/>
  <c r="AQ85" i="8"/>
  <c r="CK85" i="8" s="1"/>
  <c r="AO85" i="8"/>
  <c r="AN85" i="8"/>
  <c r="AM84" i="8"/>
  <c r="AL84" i="8"/>
  <c r="AK84" i="8"/>
  <c r="AJ84" i="8"/>
  <c r="AI84" i="8"/>
  <c r="AQ83" i="8"/>
  <c r="CK83" i="8" s="1"/>
  <c r="AO83" i="8"/>
  <c r="AN83" i="8"/>
  <c r="AM82" i="8"/>
  <c r="AL82" i="8"/>
  <c r="AK82" i="8"/>
  <c r="AJ82" i="8"/>
  <c r="AI82" i="8"/>
  <c r="AQ81" i="8"/>
  <c r="CK81" i="8" s="1"/>
  <c r="AO81" i="8"/>
  <c r="AN81" i="8"/>
  <c r="AM80" i="8"/>
  <c r="AL80" i="8"/>
  <c r="AK80" i="8"/>
  <c r="AJ80" i="8"/>
  <c r="AI80" i="8"/>
  <c r="AQ79" i="8"/>
  <c r="CK79" i="8" s="1"/>
  <c r="AO79" i="8"/>
  <c r="AN79" i="8"/>
  <c r="AM78" i="8"/>
  <c r="AL78" i="8"/>
  <c r="AK78" i="8"/>
  <c r="AJ78" i="8"/>
  <c r="AI78" i="8"/>
  <c r="AQ77" i="8"/>
  <c r="CK77" i="8" s="1"/>
  <c r="AO77" i="8"/>
  <c r="AN77" i="8"/>
  <c r="AM76" i="8"/>
  <c r="AL76" i="8"/>
  <c r="AK76" i="8"/>
  <c r="AJ76" i="8"/>
  <c r="AI76" i="8"/>
  <c r="AQ75" i="8"/>
  <c r="CK75" i="8" s="1"/>
  <c r="AO75" i="8"/>
  <c r="AN75" i="8"/>
  <c r="AM74" i="8"/>
  <c r="AL74" i="8"/>
  <c r="AK74" i="8"/>
  <c r="AJ74" i="8"/>
  <c r="AI74" i="8"/>
  <c r="AQ73" i="8"/>
  <c r="CK73" i="8" s="1"/>
  <c r="AO73" i="8"/>
  <c r="AN73" i="8"/>
  <c r="AM72" i="8"/>
  <c r="AL72" i="8"/>
  <c r="AK72" i="8"/>
  <c r="AJ72" i="8"/>
  <c r="AI72" i="8"/>
  <c r="AQ71" i="8"/>
  <c r="CK71" i="8" s="1"/>
  <c r="AO71" i="8"/>
  <c r="AN71" i="8"/>
  <c r="AM70" i="8"/>
  <c r="AL70" i="8"/>
  <c r="AK70" i="8"/>
  <c r="AJ70" i="8"/>
  <c r="AI70" i="8"/>
  <c r="AQ69" i="8"/>
  <c r="CK69" i="8" s="1"/>
  <c r="AO69" i="8"/>
  <c r="AN69" i="8"/>
  <c r="AM68" i="8"/>
  <c r="AL68" i="8"/>
  <c r="AK68" i="8"/>
  <c r="AJ68" i="8"/>
  <c r="AI68" i="8"/>
  <c r="AQ67" i="8"/>
  <c r="CK67" i="8" s="1"/>
  <c r="AO67" i="8"/>
  <c r="AN67" i="8"/>
  <c r="AM66" i="8"/>
  <c r="AL66" i="8"/>
  <c r="AK66" i="8"/>
  <c r="AJ66" i="8"/>
  <c r="AI66" i="8"/>
  <c r="AQ65" i="8"/>
  <c r="CK65" i="8" s="1"/>
  <c r="AO65" i="8"/>
  <c r="AN65" i="8"/>
  <c r="AN66" i="8" s="1"/>
  <c r="AM64" i="8"/>
  <c r="AL64" i="8"/>
  <c r="AK64" i="8"/>
  <c r="AJ64" i="8"/>
  <c r="AI64" i="8"/>
  <c r="AQ63" i="8"/>
  <c r="CK63" i="8" s="1"/>
  <c r="AO63" i="8"/>
  <c r="AO64" i="8" s="1"/>
  <c r="AN63" i="8"/>
  <c r="AN64" i="8" s="1"/>
  <c r="AM62" i="8"/>
  <c r="AL62" i="8"/>
  <c r="AK62" i="8"/>
  <c r="AJ62" i="8"/>
  <c r="AI62" i="8"/>
  <c r="AQ61" i="8"/>
  <c r="CK61" i="8" s="1"/>
  <c r="AO61" i="8"/>
  <c r="AO62" i="8" s="1"/>
  <c r="AN61" i="8"/>
  <c r="AN62" i="8" s="1"/>
  <c r="AM60" i="8"/>
  <c r="AL60" i="8"/>
  <c r="AK60" i="8"/>
  <c r="AJ60" i="8"/>
  <c r="AI60" i="8"/>
  <c r="AQ59" i="8"/>
  <c r="CK59" i="8" s="1"/>
  <c r="AO59" i="8"/>
  <c r="AO60" i="8" s="1"/>
  <c r="AN59" i="8"/>
  <c r="AN60" i="8" s="1"/>
  <c r="AM58" i="8"/>
  <c r="AL58" i="8"/>
  <c r="AK58" i="8"/>
  <c r="AJ58" i="8"/>
  <c r="AI58" i="8"/>
  <c r="AQ57" i="8"/>
  <c r="CK57" i="8" s="1"/>
  <c r="AO57" i="8"/>
  <c r="AO58" i="8" s="1"/>
  <c r="AN57" i="8"/>
  <c r="AN58" i="8" s="1"/>
  <c r="AM56" i="8"/>
  <c r="AL56" i="8"/>
  <c r="AK56" i="8"/>
  <c r="AJ56" i="8"/>
  <c r="AI56" i="8"/>
  <c r="AQ55" i="8"/>
  <c r="CK55" i="8" s="1"/>
  <c r="AO55" i="8"/>
  <c r="AO56" i="8" s="1"/>
  <c r="AN55" i="8"/>
  <c r="AN56" i="8" s="1"/>
  <c r="AM54" i="8"/>
  <c r="AL54" i="8"/>
  <c r="AK54" i="8"/>
  <c r="AJ54" i="8"/>
  <c r="AI54" i="8"/>
  <c r="AQ53" i="8"/>
  <c r="CK53" i="8" s="1"/>
  <c r="AO53" i="8"/>
  <c r="AO54" i="8" s="1"/>
  <c r="AN53" i="8"/>
  <c r="AN54" i="8" s="1"/>
  <c r="AM52" i="8"/>
  <c r="AL52" i="8"/>
  <c r="AK52" i="8"/>
  <c r="AJ52" i="8"/>
  <c r="AI52" i="8"/>
  <c r="AQ51" i="8"/>
  <c r="CK51" i="8" s="1"/>
  <c r="AO51" i="8"/>
  <c r="AO52" i="8" s="1"/>
  <c r="AN51" i="8"/>
  <c r="AN52" i="8" s="1"/>
  <c r="AM50" i="8"/>
  <c r="AL50" i="8"/>
  <c r="AK50" i="8"/>
  <c r="AJ50" i="8"/>
  <c r="AI50" i="8"/>
  <c r="AQ49" i="8"/>
  <c r="CK49" i="8" s="1"/>
  <c r="AO49" i="8"/>
  <c r="AO50" i="8" s="1"/>
  <c r="AN49" i="8"/>
  <c r="AN50" i="8" s="1"/>
  <c r="AM48" i="8"/>
  <c r="AL48" i="8"/>
  <c r="AK48" i="8"/>
  <c r="AJ48" i="8"/>
  <c r="AI48" i="8"/>
  <c r="AQ47" i="8"/>
  <c r="CK47" i="8" s="1"/>
  <c r="AO47" i="8"/>
  <c r="AO48" i="8" s="1"/>
  <c r="AN47" i="8"/>
  <c r="AN48" i="8" s="1"/>
  <c r="AM46" i="8"/>
  <c r="AL46" i="8"/>
  <c r="AK46" i="8"/>
  <c r="AJ46" i="8"/>
  <c r="AI46" i="8"/>
  <c r="AQ45" i="8"/>
  <c r="CK45" i="8" s="1"/>
  <c r="AO45" i="8"/>
  <c r="AO46" i="8" s="1"/>
  <c r="AN45" i="8"/>
  <c r="AN46" i="8" s="1"/>
  <c r="AM44" i="8"/>
  <c r="AL44" i="8"/>
  <c r="AK44" i="8"/>
  <c r="AJ44" i="8"/>
  <c r="AI44" i="8"/>
  <c r="AQ43" i="8"/>
  <c r="CK43" i="8" s="1"/>
  <c r="AO43" i="8"/>
  <c r="AO44" i="8" s="1"/>
  <c r="AN43" i="8"/>
  <c r="AN44" i="8" s="1"/>
  <c r="AM42" i="8"/>
  <c r="AL42" i="8"/>
  <c r="AK42" i="8"/>
  <c r="AJ42" i="8"/>
  <c r="AI42" i="8"/>
  <c r="AQ41" i="8"/>
  <c r="CK41" i="8" s="1"/>
  <c r="AO41" i="8"/>
  <c r="AO42" i="8" s="1"/>
  <c r="AN41" i="8"/>
  <c r="AN42" i="8" s="1"/>
  <c r="AM40" i="8"/>
  <c r="AL40" i="8"/>
  <c r="AK40" i="8"/>
  <c r="AJ40" i="8"/>
  <c r="AI40" i="8"/>
  <c r="AQ39" i="8"/>
  <c r="CK39" i="8" s="1"/>
  <c r="AO39" i="8"/>
  <c r="AO40" i="8" s="1"/>
  <c r="AN39" i="8"/>
  <c r="AN40" i="8" s="1"/>
  <c r="AM38" i="8"/>
  <c r="AL38" i="8"/>
  <c r="AK38" i="8"/>
  <c r="AJ38" i="8"/>
  <c r="AI38" i="8"/>
  <c r="AQ37" i="8"/>
  <c r="CK37" i="8" s="1"/>
  <c r="AO37" i="8"/>
  <c r="AO38" i="8" s="1"/>
  <c r="AN37" i="8"/>
  <c r="AN38" i="8" s="1"/>
  <c r="AM36" i="8"/>
  <c r="AL36" i="8"/>
  <c r="AK36" i="8"/>
  <c r="AJ36" i="8"/>
  <c r="AI36" i="8"/>
  <c r="AQ35" i="8"/>
  <c r="CK35" i="8" s="1"/>
  <c r="AO35" i="8"/>
  <c r="AO36" i="8" s="1"/>
  <c r="AN35" i="8"/>
  <c r="AN36" i="8" s="1"/>
  <c r="AM34" i="8"/>
  <c r="AL34" i="8"/>
  <c r="AK34" i="8"/>
  <c r="AJ34" i="8"/>
  <c r="AI34" i="8"/>
  <c r="AQ33" i="8"/>
  <c r="CK33" i="8" s="1"/>
  <c r="AO33" i="8"/>
  <c r="AO34" i="8" s="1"/>
  <c r="AN33" i="8"/>
  <c r="AN34" i="8" s="1"/>
  <c r="AM32" i="8"/>
  <c r="AL32" i="8"/>
  <c r="AK32" i="8"/>
  <c r="AJ32" i="8"/>
  <c r="AI32" i="8"/>
  <c r="AQ31" i="8"/>
  <c r="CK31" i="8" s="1"/>
  <c r="AO31" i="8"/>
  <c r="AO32" i="8" s="1"/>
  <c r="AN31" i="8"/>
  <c r="AN32" i="8" s="1"/>
  <c r="AM30" i="8"/>
  <c r="AL30" i="8"/>
  <c r="AK30" i="8"/>
  <c r="AJ30" i="8"/>
  <c r="AI30" i="8"/>
  <c r="AQ29" i="8"/>
  <c r="CK29" i="8" s="1"/>
  <c r="AO29" i="8"/>
  <c r="AO30" i="8" s="1"/>
  <c r="AN29" i="8"/>
  <c r="AN30" i="8" s="1"/>
  <c r="AM28" i="8"/>
  <c r="AL28" i="8"/>
  <c r="AK28" i="8"/>
  <c r="AJ28" i="8"/>
  <c r="AI28" i="8"/>
  <c r="AQ27" i="8"/>
  <c r="CK27" i="8" s="1"/>
  <c r="AO27" i="8"/>
  <c r="AO28" i="8" s="1"/>
  <c r="AN27" i="8"/>
  <c r="AN28" i="8" s="1"/>
  <c r="AM26" i="8"/>
  <c r="AL26" i="8"/>
  <c r="AK26" i="8"/>
  <c r="AJ26" i="8"/>
  <c r="AI26" i="8"/>
  <c r="AQ25" i="8"/>
  <c r="CK25" i="8" s="1"/>
  <c r="AO25" i="8"/>
  <c r="AO26" i="8" s="1"/>
  <c r="AN25" i="8"/>
  <c r="AN26" i="8" s="1"/>
  <c r="AM24" i="8"/>
  <c r="AL24" i="8"/>
  <c r="AK24" i="8"/>
  <c r="AJ24" i="8"/>
  <c r="AI24" i="8"/>
  <c r="AQ23" i="8"/>
  <c r="CK23" i="8" s="1"/>
  <c r="AO23" i="8"/>
  <c r="AO24" i="8" s="1"/>
  <c r="AN23" i="8"/>
  <c r="AN24" i="8" s="1"/>
  <c r="AM22" i="8"/>
  <c r="AL22" i="8"/>
  <c r="AK22" i="8"/>
  <c r="AJ22" i="8"/>
  <c r="AI22" i="8"/>
  <c r="AQ21" i="8"/>
  <c r="CK21" i="8" s="1"/>
  <c r="AO21" i="8"/>
  <c r="AO22" i="8" s="1"/>
  <c r="AN21" i="8"/>
  <c r="AN22" i="8" s="1"/>
  <c r="AM20" i="8"/>
  <c r="AL20" i="8"/>
  <c r="AK20" i="8"/>
  <c r="AJ20" i="8"/>
  <c r="AI20" i="8"/>
  <c r="AQ19" i="8"/>
  <c r="CK19" i="8" s="1"/>
  <c r="AO19" i="8"/>
  <c r="AO20" i="8" s="1"/>
  <c r="AN19" i="8"/>
  <c r="AN20" i="8" s="1"/>
  <c r="AM18" i="8"/>
  <c r="AL18" i="8"/>
  <c r="AK18" i="8"/>
  <c r="AJ18" i="8"/>
  <c r="AI18" i="8"/>
  <c r="AQ17" i="8"/>
  <c r="CK17" i="8" s="1"/>
  <c r="AO17" i="8"/>
  <c r="AO18" i="8" s="1"/>
  <c r="AN17" i="8"/>
  <c r="AN18" i="8" s="1"/>
  <c r="AM16" i="8"/>
  <c r="AL16" i="8"/>
  <c r="AK16" i="8"/>
  <c r="AJ16" i="8"/>
  <c r="AI16" i="8"/>
  <c r="AQ15" i="8"/>
  <c r="CK15" i="8" s="1"/>
  <c r="AO15" i="8"/>
  <c r="AO16" i="8" s="1"/>
  <c r="AN15" i="8"/>
  <c r="AN16" i="8" s="1"/>
  <c r="AM14" i="8"/>
  <c r="AL14" i="8"/>
  <c r="AK14" i="8"/>
  <c r="AJ14" i="8"/>
  <c r="AI14" i="8"/>
  <c r="AQ13" i="8"/>
  <c r="CK13" i="8" s="1"/>
  <c r="AO13" i="8"/>
  <c r="AO14" i="8" s="1"/>
  <c r="AN13" i="8"/>
  <c r="AN14" i="8" s="1"/>
  <c r="AM12" i="8"/>
  <c r="AL12" i="8"/>
  <c r="AK12" i="8"/>
  <c r="AJ12" i="8"/>
  <c r="AI12" i="8"/>
  <c r="AQ11" i="8"/>
  <c r="CK11" i="8" s="1"/>
  <c r="AO11" i="8"/>
  <c r="AO12" i="8" s="1"/>
  <c r="AN11" i="8"/>
  <c r="AN12" i="8" s="1"/>
  <c r="AM10" i="8"/>
  <c r="AL10" i="8"/>
  <c r="AK10" i="8"/>
  <c r="AJ10" i="8"/>
  <c r="AI10" i="8"/>
  <c r="AQ9" i="8"/>
  <c r="CK9" i="8" s="1"/>
  <c r="AO9" i="8"/>
  <c r="AO10" i="8" s="1"/>
  <c r="AN9" i="8"/>
  <c r="AN10" i="8" s="1"/>
  <c r="AM8" i="8"/>
  <c r="AL8" i="8"/>
  <c r="AK8" i="8"/>
  <c r="AJ8" i="8"/>
  <c r="AI8" i="8"/>
  <c r="AQ7" i="8"/>
  <c r="CK7" i="8" s="1"/>
  <c r="AO7" i="8"/>
  <c r="AO8" i="8" s="1"/>
  <c r="AN7" i="8"/>
  <c r="AN8" i="8" s="1"/>
  <c r="AM6" i="8"/>
  <c r="AL6" i="8"/>
  <c r="AK6" i="8"/>
  <c r="AJ6" i="8"/>
  <c r="AI6" i="8"/>
  <c r="AQ5" i="8"/>
  <c r="CK5" i="8" s="1"/>
  <c r="AO5" i="8"/>
  <c r="AO6" i="8" s="1"/>
  <c r="AN5" i="8"/>
  <c r="AN6" i="8" s="1"/>
  <c r="AM4" i="8"/>
  <c r="AL4" i="8"/>
  <c r="AK4" i="8"/>
  <c r="AJ4" i="8"/>
  <c r="AI4" i="8"/>
  <c r="AQ3" i="8"/>
  <c r="CK3" i="8" s="1"/>
  <c r="AO3" i="8"/>
  <c r="AO4" i="8" s="1"/>
  <c r="AN3" i="8"/>
  <c r="AN4" i="8" s="1"/>
  <c r="AD366" i="8"/>
  <c r="AC366" i="8"/>
  <c r="AB366" i="8"/>
  <c r="AA366" i="8"/>
  <c r="Z366" i="8"/>
  <c r="AH365" i="8"/>
  <c r="CC365" i="8" s="1"/>
  <c r="AF365" i="8"/>
  <c r="AE365" i="8"/>
  <c r="AD364" i="8"/>
  <c r="AC364" i="8"/>
  <c r="AB364" i="8"/>
  <c r="AA364" i="8"/>
  <c r="Z364" i="8"/>
  <c r="AH363" i="8"/>
  <c r="CC363" i="8" s="1"/>
  <c r="AF363" i="8"/>
  <c r="AE363" i="8"/>
  <c r="AD362" i="8"/>
  <c r="AC362" i="8"/>
  <c r="AB362" i="8"/>
  <c r="AA362" i="8"/>
  <c r="Z362" i="8"/>
  <c r="AH361" i="8"/>
  <c r="CC361" i="8" s="1"/>
  <c r="AF361" i="8"/>
  <c r="AE361" i="8"/>
  <c r="AD360" i="8"/>
  <c r="AC360" i="8"/>
  <c r="AB360" i="8"/>
  <c r="AA360" i="8"/>
  <c r="Z360" i="8"/>
  <c r="AH359" i="8"/>
  <c r="CC359" i="8" s="1"/>
  <c r="AF359" i="8"/>
  <c r="AE359" i="8"/>
  <c r="AD358" i="8"/>
  <c r="AC358" i="8"/>
  <c r="AB358" i="8"/>
  <c r="AA358" i="8"/>
  <c r="Z358" i="8"/>
  <c r="AH357" i="8"/>
  <c r="CC357" i="8" s="1"/>
  <c r="AF357" i="8"/>
  <c r="AE357" i="8"/>
  <c r="AD356" i="8"/>
  <c r="AC356" i="8"/>
  <c r="AB356" i="8"/>
  <c r="AA356" i="8"/>
  <c r="Z356" i="8"/>
  <c r="AH355" i="8"/>
  <c r="CC355" i="8" s="1"/>
  <c r="AF355" i="8"/>
  <c r="AE355" i="8"/>
  <c r="AD354" i="8"/>
  <c r="AC354" i="8"/>
  <c r="AB354" i="8"/>
  <c r="AA354" i="8"/>
  <c r="Z354" i="8"/>
  <c r="AH353" i="8"/>
  <c r="CC353" i="8" s="1"/>
  <c r="AF353" i="8"/>
  <c r="AE353" i="8"/>
  <c r="AD352" i="8"/>
  <c r="AC352" i="8"/>
  <c r="AB352" i="8"/>
  <c r="AA352" i="8"/>
  <c r="Z352" i="8"/>
  <c r="AH351" i="8"/>
  <c r="CC351" i="8" s="1"/>
  <c r="AF351" i="8"/>
  <c r="AE351" i="8"/>
  <c r="AD350" i="8"/>
  <c r="AC350" i="8"/>
  <c r="AB350" i="8"/>
  <c r="AA350" i="8"/>
  <c r="Z350" i="8"/>
  <c r="AH349" i="8"/>
  <c r="CC349" i="8" s="1"/>
  <c r="AF349" i="8"/>
  <c r="AE349" i="8"/>
  <c r="AD348" i="8"/>
  <c r="AC348" i="8"/>
  <c r="AB348" i="8"/>
  <c r="AA348" i="8"/>
  <c r="Z348" i="8"/>
  <c r="AH347" i="8"/>
  <c r="CC347" i="8" s="1"/>
  <c r="AF347" i="8"/>
  <c r="AE347" i="8"/>
  <c r="AD346" i="8"/>
  <c r="AC346" i="8"/>
  <c r="AB346" i="8"/>
  <c r="AA346" i="8"/>
  <c r="Z346" i="8"/>
  <c r="AH345" i="8"/>
  <c r="CC345" i="8" s="1"/>
  <c r="AF345" i="8"/>
  <c r="AE345" i="8"/>
  <c r="AD344" i="8"/>
  <c r="AC344" i="8"/>
  <c r="AB344" i="8"/>
  <c r="AA344" i="8"/>
  <c r="Z344" i="8"/>
  <c r="AH343" i="8"/>
  <c r="CC343" i="8" s="1"/>
  <c r="AF343" i="8"/>
  <c r="AE343" i="8"/>
  <c r="AD342" i="8"/>
  <c r="AC342" i="8"/>
  <c r="AB342" i="8"/>
  <c r="AA342" i="8"/>
  <c r="Z342" i="8"/>
  <c r="AH341" i="8"/>
  <c r="CC341" i="8" s="1"/>
  <c r="AF341" i="8"/>
  <c r="AE341" i="8"/>
  <c r="AD340" i="8"/>
  <c r="AC340" i="8"/>
  <c r="AB340" i="8"/>
  <c r="AA340" i="8"/>
  <c r="Z340" i="8"/>
  <c r="AH339" i="8"/>
  <c r="CC339" i="8" s="1"/>
  <c r="AF339" i="8"/>
  <c r="AE339" i="8"/>
  <c r="AD338" i="8"/>
  <c r="AC338" i="8"/>
  <c r="AB338" i="8"/>
  <c r="AA338" i="8"/>
  <c r="Z338" i="8"/>
  <c r="AH337" i="8"/>
  <c r="CC337" i="8" s="1"/>
  <c r="AF337" i="8"/>
  <c r="AE337" i="8"/>
  <c r="AD336" i="8"/>
  <c r="AC336" i="8"/>
  <c r="AB336" i="8"/>
  <c r="AA336" i="8"/>
  <c r="Z336" i="8"/>
  <c r="AH335" i="8"/>
  <c r="CC335" i="8" s="1"/>
  <c r="AF335" i="8"/>
  <c r="AE335" i="8"/>
  <c r="AD334" i="8"/>
  <c r="AC334" i="8"/>
  <c r="AB334" i="8"/>
  <c r="AA334" i="8"/>
  <c r="Z334" i="8"/>
  <c r="AH333" i="8"/>
  <c r="CC333" i="8" s="1"/>
  <c r="AF333" i="8"/>
  <c r="AE333" i="8"/>
  <c r="AD332" i="8"/>
  <c r="AC332" i="8"/>
  <c r="AB332" i="8"/>
  <c r="AA332" i="8"/>
  <c r="Z332" i="8"/>
  <c r="AH331" i="8"/>
  <c r="CC331" i="8" s="1"/>
  <c r="AF331" i="8"/>
  <c r="AE331" i="8"/>
  <c r="AD330" i="8"/>
  <c r="AC330" i="8"/>
  <c r="AB330" i="8"/>
  <c r="AA330" i="8"/>
  <c r="Z330" i="8"/>
  <c r="AH329" i="8"/>
  <c r="CC329" i="8" s="1"/>
  <c r="AF329" i="8"/>
  <c r="AE329" i="8"/>
  <c r="AD328" i="8"/>
  <c r="AC328" i="8"/>
  <c r="AB328" i="8"/>
  <c r="AA328" i="8"/>
  <c r="Z328" i="8"/>
  <c r="AH327" i="8"/>
  <c r="CC327" i="8" s="1"/>
  <c r="AF327" i="8"/>
  <c r="AE327" i="8"/>
  <c r="AD326" i="8"/>
  <c r="AC326" i="8"/>
  <c r="AB326" i="8"/>
  <c r="AA326" i="8"/>
  <c r="Z326" i="8"/>
  <c r="AH325" i="8"/>
  <c r="CC325" i="8" s="1"/>
  <c r="AF325" i="8"/>
  <c r="AE325" i="8"/>
  <c r="AD324" i="8"/>
  <c r="AC324" i="8"/>
  <c r="AB324" i="8"/>
  <c r="AA324" i="8"/>
  <c r="Z324" i="8"/>
  <c r="AH323" i="8"/>
  <c r="CC323" i="8" s="1"/>
  <c r="AF323" i="8"/>
  <c r="AE323" i="8"/>
  <c r="AD322" i="8"/>
  <c r="AC322" i="8"/>
  <c r="AB322" i="8"/>
  <c r="AA322" i="8"/>
  <c r="Z322" i="8"/>
  <c r="AH321" i="8"/>
  <c r="CC321" i="8" s="1"/>
  <c r="AF321" i="8"/>
  <c r="AE321" i="8"/>
  <c r="AD320" i="8"/>
  <c r="AC320" i="8"/>
  <c r="AB320" i="8"/>
  <c r="AA320" i="8"/>
  <c r="Z320" i="8"/>
  <c r="AH319" i="8"/>
  <c r="CC319" i="8" s="1"/>
  <c r="AF319" i="8"/>
  <c r="AE319" i="8"/>
  <c r="AD318" i="8"/>
  <c r="AC318" i="8"/>
  <c r="AB318" i="8"/>
  <c r="AA318" i="8"/>
  <c r="Z318" i="8"/>
  <c r="AH317" i="8"/>
  <c r="CC317" i="8" s="1"/>
  <c r="AF317" i="8"/>
  <c r="AE317" i="8"/>
  <c r="AD316" i="8"/>
  <c r="AC316" i="8"/>
  <c r="AB316" i="8"/>
  <c r="AA316" i="8"/>
  <c r="Z316" i="8"/>
  <c r="AH315" i="8"/>
  <c r="CC315" i="8" s="1"/>
  <c r="AF315" i="8"/>
  <c r="AE315" i="8"/>
  <c r="AD314" i="8"/>
  <c r="AC314" i="8"/>
  <c r="AB314" i="8"/>
  <c r="AA314" i="8"/>
  <c r="Z314" i="8"/>
  <c r="AH313" i="8"/>
  <c r="CC313" i="8" s="1"/>
  <c r="AF313" i="8"/>
  <c r="AE313" i="8"/>
  <c r="AD312" i="8"/>
  <c r="AC312" i="8"/>
  <c r="AB312" i="8"/>
  <c r="AA312" i="8"/>
  <c r="Z312" i="8"/>
  <c r="AH311" i="8"/>
  <c r="CC311" i="8" s="1"/>
  <c r="AF311" i="8"/>
  <c r="AE311" i="8"/>
  <c r="AD310" i="8"/>
  <c r="AC310" i="8"/>
  <c r="AB310" i="8"/>
  <c r="AA310" i="8"/>
  <c r="Z310" i="8"/>
  <c r="AH309" i="8"/>
  <c r="CC309" i="8" s="1"/>
  <c r="AF309" i="8"/>
  <c r="AE309" i="8"/>
  <c r="AD308" i="8"/>
  <c r="AC308" i="8"/>
  <c r="AB308" i="8"/>
  <c r="AA308" i="8"/>
  <c r="Z308" i="8"/>
  <c r="AH307" i="8"/>
  <c r="CC307" i="8" s="1"/>
  <c r="AF307" i="8"/>
  <c r="AE307" i="8"/>
  <c r="AD306" i="8"/>
  <c r="AC306" i="8"/>
  <c r="AB306" i="8"/>
  <c r="AA306" i="8"/>
  <c r="Z306" i="8"/>
  <c r="AH305" i="8"/>
  <c r="CC305" i="8" s="1"/>
  <c r="AF305" i="8"/>
  <c r="CB305" i="8" s="1"/>
  <c r="AE305" i="8"/>
  <c r="AD304" i="8"/>
  <c r="AC304" i="8"/>
  <c r="AB304" i="8"/>
  <c r="AA304" i="8"/>
  <c r="Z304" i="8"/>
  <c r="AH303" i="8"/>
  <c r="CC303" i="8" s="1"/>
  <c r="AF303" i="8"/>
  <c r="AE303" i="8"/>
  <c r="AD302" i="8"/>
  <c r="AC302" i="8"/>
  <c r="AB302" i="8"/>
  <c r="AA302" i="8"/>
  <c r="Z302" i="8"/>
  <c r="AH301" i="8"/>
  <c r="CC301" i="8" s="1"/>
  <c r="AF301" i="8"/>
  <c r="AE301" i="8"/>
  <c r="AD300" i="8"/>
  <c r="AC300" i="8"/>
  <c r="AB300" i="8"/>
  <c r="AA300" i="8"/>
  <c r="Z300" i="8"/>
  <c r="AH299" i="8"/>
  <c r="CC299" i="8" s="1"/>
  <c r="AF299" i="8"/>
  <c r="AE299" i="8"/>
  <c r="AD298" i="8"/>
  <c r="AC298" i="8"/>
  <c r="AB298" i="8"/>
  <c r="AA298" i="8"/>
  <c r="Z298" i="8"/>
  <c r="AH297" i="8"/>
  <c r="CC297" i="8" s="1"/>
  <c r="AF297" i="8"/>
  <c r="AE297" i="8"/>
  <c r="AD296" i="8"/>
  <c r="AC296" i="8"/>
  <c r="AB296" i="8"/>
  <c r="AA296" i="8"/>
  <c r="Z296" i="8"/>
  <c r="AH295" i="8"/>
  <c r="CC295" i="8" s="1"/>
  <c r="AF295" i="8"/>
  <c r="AE295" i="8"/>
  <c r="AD294" i="8"/>
  <c r="AC294" i="8"/>
  <c r="AB294" i="8"/>
  <c r="AA294" i="8"/>
  <c r="Z294" i="8"/>
  <c r="AH293" i="8"/>
  <c r="CC293" i="8" s="1"/>
  <c r="AF293" i="8"/>
  <c r="AE293" i="8"/>
  <c r="AD292" i="8"/>
  <c r="AC292" i="8"/>
  <c r="AB292" i="8"/>
  <c r="AA292" i="8"/>
  <c r="Z292" i="8"/>
  <c r="AH291" i="8"/>
  <c r="CC291" i="8" s="1"/>
  <c r="AF291" i="8"/>
  <c r="AE291" i="8"/>
  <c r="AD290" i="8"/>
  <c r="AC290" i="8"/>
  <c r="AB290" i="8"/>
  <c r="AA290" i="8"/>
  <c r="Z290" i="8"/>
  <c r="AH289" i="8"/>
  <c r="CC289" i="8" s="1"/>
  <c r="AF289" i="8"/>
  <c r="AE289" i="8"/>
  <c r="AD288" i="8"/>
  <c r="AC288" i="8"/>
  <c r="AB288" i="8"/>
  <c r="AA288" i="8"/>
  <c r="Z288" i="8"/>
  <c r="AH287" i="8"/>
  <c r="CC287" i="8" s="1"/>
  <c r="AF287" i="8"/>
  <c r="AE287" i="8"/>
  <c r="AD286" i="8"/>
  <c r="AC286" i="8"/>
  <c r="AB286" i="8"/>
  <c r="AA286" i="8"/>
  <c r="Z286" i="8"/>
  <c r="AH285" i="8"/>
  <c r="CC285" i="8" s="1"/>
  <c r="AF285" i="8"/>
  <c r="AE285" i="8"/>
  <c r="AD284" i="8"/>
  <c r="AC284" i="8"/>
  <c r="AB284" i="8"/>
  <c r="AA284" i="8"/>
  <c r="Z284" i="8"/>
  <c r="AH283" i="8"/>
  <c r="CC283" i="8" s="1"/>
  <c r="AF283" i="8"/>
  <c r="AE283" i="8"/>
  <c r="AD282" i="8"/>
  <c r="AC282" i="8"/>
  <c r="AB282" i="8"/>
  <c r="AA282" i="8"/>
  <c r="Z282" i="8"/>
  <c r="AH281" i="8"/>
  <c r="CC281" i="8" s="1"/>
  <c r="AF281" i="8"/>
  <c r="AE281" i="8"/>
  <c r="AD280" i="8"/>
  <c r="AC280" i="8"/>
  <c r="AB280" i="8"/>
  <c r="AA280" i="8"/>
  <c r="Z280" i="8"/>
  <c r="AH279" i="8"/>
  <c r="CC279" i="8" s="1"/>
  <c r="AF279" i="8"/>
  <c r="AE279" i="8"/>
  <c r="AD278" i="8"/>
  <c r="AC278" i="8"/>
  <c r="AB278" i="8"/>
  <c r="AA278" i="8"/>
  <c r="Z278" i="8"/>
  <c r="AH277" i="8"/>
  <c r="CC277" i="8" s="1"/>
  <c r="AF277" i="8"/>
  <c r="AE277" i="8"/>
  <c r="AD276" i="8"/>
  <c r="AC276" i="8"/>
  <c r="AB276" i="8"/>
  <c r="AA276" i="8"/>
  <c r="Z276" i="8"/>
  <c r="AH275" i="8"/>
  <c r="CC275" i="8" s="1"/>
  <c r="AF275" i="8"/>
  <c r="AE275" i="8"/>
  <c r="AD274" i="8"/>
  <c r="AC274" i="8"/>
  <c r="AB274" i="8"/>
  <c r="AA274" i="8"/>
  <c r="Z274" i="8"/>
  <c r="AH273" i="8"/>
  <c r="CC273" i="8" s="1"/>
  <c r="AF273" i="8"/>
  <c r="AE273" i="8"/>
  <c r="AD272" i="8"/>
  <c r="AC272" i="8"/>
  <c r="AB272" i="8"/>
  <c r="AA272" i="8"/>
  <c r="Z272" i="8"/>
  <c r="AH271" i="8"/>
  <c r="CC271" i="8" s="1"/>
  <c r="AF271" i="8"/>
  <c r="AE271" i="8"/>
  <c r="AD270" i="8"/>
  <c r="AC270" i="8"/>
  <c r="AB270" i="8"/>
  <c r="AA270" i="8"/>
  <c r="Z270" i="8"/>
  <c r="AH269" i="8"/>
  <c r="CC269" i="8" s="1"/>
  <c r="AF269" i="8"/>
  <c r="AE269" i="8"/>
  <c r="AD268" i="8"/>
  <c r="AC268" i="8"/>
  <c r="AB268" i="8"/>
  <c r="AA268" i="8"/>
  <c r="Z268" i="8"/>
  <c r="AH267" i="8"/>
  <c r="CC267" i="8" s="1"/>
  <c r="AF267" i="8"/>
  <c r="AE267" i="8"/>
  <c r="AD266" i="8"/>
  <c r="AC266" i="8"/>
  <c r="AB266" i="8"/>
  <c r="AA266" i="8"/>
  <c r="Z266" i="8"/>
  <c r="AH265" i="8"/>
  <c r="CC265" i="8" s="1"/>
  <c r="AF265" i="8"/>
  <c r="AE265" i="8"/>
  <c r="AD264" i="8"/>
  <c r="AC264" i="8"/>
  <c r="AB264" i="8"/>
  <c r="AA264" i="8"/>
  <c r="Z264" i="8"/>
  <c r="AH263" i="8"/>
  <c r="CC263" i="8" s="1"/>
  <c r="AF263" i="8"/>
  <c r="AE263" i="8"/>
  <c r="AD262" i="8"/>
  <c r="AC262" i="8"/>
  <c r="AB262" i="8"/>
  <c r="AA262" i="8"/>
  <c r="Z262" i="8"/>
  <c r="AH261" i="8"/>
  <c r="CC261" i="8" s="1"/>
  <c r="AF261" i="8"/>
  <c r="AE261" i="8"/>
  <c r="AD260" i="8"/>
  <c r="AC260" i="8"/>
  <c r="AB260" i="8"/>
  <c r="AA260" i="8"/>
  <c r="Z260" i="8"/>
  <c r="AH259" i="8"/>
  <c r="CC259" i="8" s="1"/>
  <c r="AF259" i="8"/>
  <c r="AE259" i="8"/>
  <c r="AD258" i="8"/>
  <c r="AC258" i="8"/>
  <c r="AB258" i="8"/>
  <c r="AA258" i="8"/>
  <c r="Z258" i="8"/>
  <c r="AH257" i="8"/>
  <c r="CC257" i="8" s="1"/>
  <c r="AF257" i="8"/>
  <c r="AE257" i="8"/>
  <c r="AD256" i="8"/>
  <c r="AC256" i="8"/>
  <c r="AB256" i="8"/>
  <c r="AA256" i="8"/>
  <c r="Z256" i="8"/>
  <c r="AH255" i="8"/>
  <c r="CC255" i="8" s="1"/>
  <c r="AF255" i="8"/>
  <c r="AE255" i="8"/>
  <c r="AD254" i="8"/>
  <c r="AC254" i="8"/>
  <c r="AB254" i="8"/>
  <c r="AA254" i="8"/>
  <c r="Z254" i="8"/>
  <c r="AH253" i="8"/>
  <c r="CC253" i="8" s="1"/>
  <c r="AF253" i="8"/>
  <c r="AE253" i="8"/>
  <c r="AD252" i="8"/>
  <c r="AC252" i="8"/>
  <c r="AB252" i="8"/>
  <c r="AA252" i="8"/>
  <c r="Z252" i="8"/>
  <c r="AH251" i="8"/>
  <c r="CC251" i="8" s="1"/>
  <c r="AF251" i="8"/>
  <c r="AE251" i="8"/>
  <c r="AD250" i="8"/>
  <c r="AC250" i="8"/>
  <c r="AB250" i="8"/>
  <c r="AA250" i="8"/>
  <c r="Z250" i="8"/>
  <c r="AH249" i="8"/>
  <c r="CC249" i="8" s="1"/>
  <c r="AF249" i="8"/>
  <c r="CB249" i="8" s="1"/>
  <c r="AE249" i="8"/>
  <c r="AD248" i="8"/>
  <c r="AC248" i="8"/>
  <c r="AB248" i="8"/>
  <c r="AA248" i="8"/>
  <c r="Z248" i="8"/>
  <c r="AH247" i="8"/>
  <c r="CC247" i="8" s="1"/>
  <c r="AF247" i="8"/>
  <c r="AE247" i="8"/>
  <c r="AD246" i="8"/>
  <c r="AC246" i="8"/>
  <c r="AB246" i="8"/>
  <c r="AA246" i="8"/>
  <c r="Z246" i="8"/>
  <c r="AH245" i="8"/>
  <c r="CC245" i="8" s="1"/>
  <c r="AF245" i="8"/>
  <c r="AE245" i="8"/>
  <c r="AD244" i="8"/>
  <c r="AC244" i="8"/>
  <c r="AB244" i="8"/>
  <c r="AA244" i="8"/>
  <c r="Z244" i="8"/>
  <c r="AH243" i="8"/>
  <c r="CC243" i="8" s="1"/>
  <c r="AF243" i="8"/>
  <c r="AE243" i="8"/>
  <c r="AD242" i="8"/>
  <c r="AC242" i="8"/>
  <c r="AB242" i="8"/>
  <c r="AA242" i="8"/>
  <c r="Z242" i="8"/>
  <c r="AH241" i="8"/>
  <c r="CC241" i="8" s="1"/>
  <c r="AF241" i="8"/>
  <c r="CB241" i="8" s="1"/>
  <c r="AE241" i="8"/>
  <c r="AD240" i="8"/>
  <c r="AC240" i="8"/>
  <c r="AB240" i="8"/>
  <c r="AA240" i="8"/>
  <c r="Z240" i="8"/>
  <c r="AH239" i="8"/>
  <c r="CC239" i="8" s="1"/>
  <c r="AF239" i="8"/>
  <c r="AE239" i="8"/>
  <c r="AD238" i="8"/>
  <c r="AC238" i="8"/>
  <c r="AB238" i="8"/>
  <c r="AA238" i="8"/>
  <c r="Z238" i="8"/>
  <c r="AH237" i="8"/>
  <c r="CC237" i="8" s="1"/>
  <c r="AF237" i="8"/>
  <c r="AE237" i="8"/>
  <c r="AD236" i="8"/>
  <c r="AC236" i="8"/>
  <c r="AB236" i="8"/>
  <c r="AA236" i="8"/>
  <c r="Z236" i="8"/>
  <c r="AH235" i="8"/>
  <c r="CC235" i="8" s="1"/>
  <c r="AF235" i="8"/>
  <c r="AE235" i="8"/>
  <c r="AD234" i="8"/>
  <c r="AC234" i="8"/>
  <c r="AB234" i="8"/>
  <c r="AA234" i="8"/>
  <c r="Z234" i="8"/>
  <c r="AH233" i="8"/>
  <c r="CC233" i="8" s="1"/>
  <c r="AF233" i="8"/>
  <c r="AE233" i="8"/>
  <c r="AD232" i="8"/>
  <c r="AC232" i="8"/>
  <c r="AB232" i="8"/>
  <c r="AA232" i="8"/>
  <c r="Z232" i="8"/>
  <c r="AH231" i="8"/>
  <c r="CC231" i="8" s="1"/>
  <c r="AF231" i="8"/>
  <c r="AE231" i="8"/>
  <c r="AD230" i="8"/>
  <c r="AC230" i="8"/>
  <c r="AB230" i="8"/>
  <c r="AA230" i="8"/>
  <c r="Z230" i="8"/>
  <c r="AH229" i="8"/>
  <c r="CC229" i="8" s="1"/>
  <c r="AF229" i="8"/>
  <c r="AE229" i="8"/>
  <c r="AD228" i="8"/>
  <c r="AC228" i="8"/>
  <c r="AB228" i="8"/>
  <c r="AA228" i="8"/>
  <c r="Z228" i="8"/>
  <c r="AH227" i="8"/>
  <c r="CC227" i="8" s="1"/>
  <c r="AF227" i="8"/>
  <c r="AE227" i="8"/>
  <c r="AD226" i="8"/>
  <c r="AC226" i="8"/>
  <c r="AB226" i="8"/>
  <c r="AA226" i="8"/>
  <c r="Z226" i="8"/>
  <c r="AH225" i="8"/>
  <c r="CC225" i="8" s="1"/>
  <c r="AF225" i="8"/>
  <c r="AE225" i="8"/>
  <c r="AD224" i="8"/>
  <c r="AC224" i="8"/>
  <c r="AB224" i="8"/>
  <c r="AA224" i="8"/>
  <c r="Z224" i="8"/>
  <c r="AH223" i="8"/>
  <c r="CC223" i="8" s="1"/>
  <c r="AF223" i="8"/>
  <c r="AE223" i="8"/>
  <c r="AD222" i="8"/>
  <c r="AC222" i="8"/>
  <c r="AB222" i="8"/>
  <c r="AA222" i="8"/>
  <c r="Z222" i="8"/>
  <c r="AH221" i="8"/>
  <c r="CC221" i="8" s="1"/>
  <c r="AF221" i="8"/>
  <c r="AE221" i="8"/>
  <c r="AD220" i="8"/>
  <c r="AC220" i="8"/>
  <c r="AB220" i="8"/>
  <c r="AA220" i="8"/>
  <c r="Z220" i="8"/>
  <c r="AH219" i="8"/>
  <c r="CC219" i="8" s="1"/>
  <c r="AF219" i="8"/>
  <c r="AE219" i="8"/>
  <c r="AD218" i="8"/>
  <c r="AC218" i="8"/>
  <c r="AB218" i="8"/>
  <c r="AA218" i="8"/>
  <c r="Z218" i="8"/>
  <c r="AH217" i="8"/>
  <c r="CC217" i="8" s="1"/>
  <c r="AF217" i="8"/>
  <c r="AE217" i="8"/>
  <c r="AD216" i="8"/>
  <c r="AC216" i="8"/>
  <c r="AB216" i="8"/>
  <c r="AA216" i="8"/>
  <c r="Z216" i="8"/>
  <c r="AH215" i="8"/>
  <c r="CC215" i="8" s="1"/>
  <c r="AF215" i="8"/>
  <c r="AE215" i="8"/>
  <c r="AD214" i="8"/>
  <c r="AC214" i="8"/>
  <c r="AB214" i="8"/>
  <c r="AA214" i="8"/>
  <c r="Z214" i="8"/>
  <c r="AH213" i="8"/>
  <c r="CC213" i="8" s="1"/>
  <c r="AF213" i="8"/>
  <c r="AE213" i="8"/>
  <c r="AD212" i="8"/>
  <c r="AC212" i="8"/>
  <c r="AB212" i="8"/>
  <c r="AA212" i="8"/>
  <c r="Z212" i="8"/>
  <c r="AH211" i="8"/>
  <c r="CC211" i="8" s="1"/>
  <c r="AF211" i="8"/>
  <c r="AE211" i="8"/>
  <c r="AD210" i="8"/>
  <c r="AC210" i="8"/>
  <c r="AB210" i="8"/>
  <c r="AA210" i="8"/>
  <c r="Z210" i="8"/>
  <c r="AH209" i="8"/>
  <c r="CC209" i="8" s="1"/>
  <c r="AF209" i="8"/>
  <c r="AE209" i="8"/>
  <c r="AD208" i="8"/>
  <c r="AC208" i="8"/>
  <c r="AB208" i="8"/>
  <c r="AA208" i="8"/>
  <c r="Z208" i="8"/>
  <c r="AH207" i="8"/>
  <c r="CC207" i="8" s="1"/>
  <c r="AF207" i="8"/>
  <c r="AE207" i="8"/>
  <c r="AD206" i="8"/>
  <c r="AC206" i="8"/>
  <c r="AB206" i="8"/>
  <c r="AA206" i="8"/>
  <c r="Z206" i="8"/>
  <c r="AH205" i="8"/>
  <c r="CC205" i="8" s="1"/>
  <c r="AF205" i="8"/>
  <c r="AE205" i="8"/>
  <c r="AD204" i="8"/>
  <c r="AC204" i="8"/>
  <c r="AB204" i="8"/>
  <c r="AA204" i="8"/>
  <c r="Z204" i="8"/>
  <c r="AH203" i="8"/>
  <c r="CC203" i="8" s="1"/>
  <c r="AF203" i="8"/>
  <c r="AE203" i="8"/>
  <c r="AD202" i="8"/>
  <c r="AC202" i="8"/>
  <c r="AB202" i="8"/>
  <c r="AA202" i="8"/>
  <c r="Z202" i="8"/>
  <c r="AH201" i="8"/>
  <c r="CC201" i="8" s="1"/>
  <c r="AF201" i="8"/>
  <c r="AE201" i="8"/>
  <c r="AD200" i="8"/>
  <c r="AC200" i="8"/>
  <c r="AB200" i="8"/>
  <c r="AA200" i="8"/>
  <c r="Z200" i="8"/>
  <c r="AH199" i="8"/>
  <c r="CC199" i="8" s="1"/>
  <c r="AF199" i="8"/>
  <c r="AE199" i="8"/>
  <c r="AD198" i="8"/>
  <c r="AC198" i="8"/>
  <c r="AB198" i="8"/>
  <c r="AA198" i="8"/>
  <c r="Z198" i="8"/>
  <c r="AH197" i="8"/>
  <c r="CC197" i="8" s="1"/>
  <c r="AF197" i="8"/>
  <c r="AE197" i="8"/>
  <c r="AD196" i="8"/>
  <c r="AC196" i="8"/>
  <c r="AB196" i="8"/>
  <c r="AA196" i="8"/>
  <c r="Z196" i="8"/>
  <c r="AH195" i="8"/>
  <c r="CC195" i="8" s="1"/>
  <c r="AF195" i="8"/>
  <c r="AE195" i="8"/>
  <c r="AD194" i="8"/>
  <c r="AC194" i="8"/>
  <c r="AB194" i="8"/>
  <c r="AA194" i="8"/>
  <c r="Z194" i="8"/>
  <c r="AH193" i="8"/>
  <c r="CC193" i="8" s="1"/>
  <c r="AF193" i="8"/>
  <c r="AE193" i="8"/>
  <c r="AD192" i="8"/>
  <c r="AC192" i="8"/>
  <c r="AB192" i="8"/>
  <c r="AA192" i="8"/>
  <c r="Z192" i="8"/>
  <c r="AH191" i="8"/>
  <c r="CC191" i="8" s="1"/>
  <c r="AF191" i="8"/>
  <c r="AE191" i="8"/>
  <c r="AD190" i="8"/>
  <c r="AC190" i="8"/>
  <c r="AB190" i="8"/>
  <c r="AA190" i="8"/>
  <c r="Z190" i="8"/>
  <c r="AH189" i="8"/>
  <c r="CC189" i="8" s="1"/>
  <c r="AF189" i="8"/>
  <c r="AE189" i="8"/>
  <c r="AD188" i="8"/>
  <c r="AC188" i="8"/>
  <c r="AB188" i="8"/>
  <c r="AA188" i="8"/>
  <c r="Z188" i="8"/>
  <c r="AH187" i="8"/>
  <c r="CC187" i="8" s="1"/>
  <c r="AF187" i="8"/>
  <c r="AE187" i="8"/>
  <c r="AD186" i="8"/>
  <c r="AC186" i="8"/>
  <c r="AB186" i="8"/>
  <c r="AA186" i="8"/>
  <c r="Z186" i="8"/>
  <c r="AH185" i="8"/>
  <c r="CC185" i="8" s="1"/>
  <c r="AF185" i="8"/>
  <c r="AE185" i="8"/>
  <c r="AD184" i="8"/>
  <c r="AC184" i="8"/>
  <c r="AB184" i="8"/>
  <c r="AA184" i="8"/>
  <c r="Z184" i="8"/>
  <c r="AH183" i="8"/>
  <c r="CC183" i="8" s="1"/>
  <c r="AF183" i="8"/>
  <c r="AE183" i="8"/>
  <c r="AD182" i="8"/>
  <c r="AC182" i="8"/>
  <c r="AB182" i="8"/>
  <c r="AA182" i="8"/>
  <c r="Z182" i="8"/>
  <c r="AH181" i="8"/>
  <c r="CC181" i="8" s="1"/>
  <c r="AF181" i="8"/>
  <c r="AE181" i="8"/>
  <c r="AD180" i="8"/>
  <c r="AC180" i="8"/>
  <c r="AB180" i="8"/>
  <c r="AA180" i="8"/>
  <c r="Z180" i="8"/>
  <c r="AH179" i="8"/>
  <c r="CC179" i="8" s="1"/>
  <c r="AF179" i="8"/>
  <c r="AE179" i="8"/>
  <c r="AD178" i="8"/>
  <c r="AC178" i="8"/>
  <c r="AB178" i="8"/>
  <c r="AA178" i="8"/>
  <c r="Z178" i="8"/>
  <c r="AH177" i="8"/>
  <c r="CC177" i="8" s="1"/>
  <c r="AF177" i="8"/>
  <c r="CB177" i="8" s="1"/>
  <c r="AE177" i="8"/>
  <c r="AD176" i="8"/>
  <c r="AC176" i="8"/>
  <c r="AB176" i="8"/>
  <c r="AA176" i="8"/>
  <c r="Z176" i="8"/>
  <c r="AH175" i="8"/>
  <c r="CC175" i="8" s="1"/>
  <c r="AF175" i="8"/>
  <c r="AE175" i="8"/>
  <c r="AD174" i="8"/>
  <c r="AC174" i="8"/>
  <c r="AB174" i="8"/>
  <c r="AA174" i="8"/>
  <c r="Z174" i="8"/>
  <c r="AH173" i="8"/>
  <c r="CC173" i="8" s="1"/>
  <c r="AF173" i="8"/>
  <c r="AE173" i="8"/>
  <c r="AD172" i="8"/>
  <c r="AC172" i="8"/>
  <c r="AB172" i="8"/>
  <c r="AA172" i="8"/>
  <c r="Z172" i="8"/>
  <c r="AH171" i="8"/>
  <c r="CC171" i="8" s="1"/>
  <c r="AF171" i="8"/>
  <c r="AE171" i="8"/>
  <c r="AD170" i="8"/>
  <c r="AC170" i="8"/>
  <c r="AB170" i="8"/>
  <c r="AA170" i="8"/>
  <c r="Z170" i="8"/>
  <c r="AH169" i="8"/>
  <c r="CC169" i="8" s="1"/>
  <c r="AF169" i="8"/>
  <c r="AE169" i="8"/>
  <c r="AD168" i="8"/>
  <c r="AC168" i="8"/>
  <c r="AB168" i="8"/>
  <c r="AA168" i="8"/>
  <c r="Z168" i="8"/>
  <c r="AH167" i="8"/>
  <c r="CC167" i="8" s="1"/>
  <c r="AF167" i="8"/>
  <c r="AE167" i="8"/>
  <c r="AD166" i="8"/>
  <c r="AC166" i="8"/>
  <c r="AB166" i="8"/>
  <c r="AA166" i="8"/>
  <c r="Z166" i="8"/>
  <c r="AH165" i="8"/>
  <c r="CC165" i="8" s="1"/>
  <c r="AF165" i="8"/>
  <c r="AE165" i="8"/>
  <c r="AD164" i="8"/>
  <c r="AC164" i="8"/>
  <c r="AB164" i="8"/>
  <c r="AA164" i="8"/>
  <c r="Z164" i="8"/>
  <c r="AH163" i="8"/>
  <c r="CC163" i="8" s="1"/>
  <c r="AF163" i="8"/>
  <c r="AE163" i="8"/>
  <c r="AD162" i="8"/>
  <c r="AC162" i="8"/>
  <c r="AB162" i="8"/>
  <c r="AA162" i="8"/>
  <c r="Z162" i="8"/>
  <c r="AH161" i="8"/>
  <c r="CC161" i="8" s="1"/>
  <c r="AF161" i="8"/>
  <c r="AE161" i="8"/>
  <c r="AD160" i="8"/>
  <c r="AC160" i="8"/>
  <c r="AB160" i="8"/>
  <c r="AA160" i="8"/>
  <c r="Z160" i="8"/>
  <c r="AH159" i="8"/>
  <c r="CC159" i="8" s="1"/>
  <c r="AF159" i="8"/>
  <c r="AE159" i="8"/>
  <c r="AD158" i="8"/>
  <c r="AC158" i="8"/>
  <c r="AB158" i="8"/>
  <c r="AA158" i="8"/>
  <c r="Z158" i="8"/>
  <c r="AH157" i="8"/>
  <c r="CC157" i="8" s="1"/>
  <c r="AF157" i="8"/>
  <c r="AE157" i="8"/>
  <c r="AD156" i="8"/>
  <c r="AC156" i="8"/>
  <c r="AB156" i="8"/>
  <c r="AA156" i="8"/>
  <c r="Z156" i="8"/>
  <c r="AH155" i="8"/>
  <c r="CC155" i="8" s="1"/>
  <c r="AF155" i="8"/>
  <c r="AE155" i="8"/>
  <c r="AD154" i="8"/>
  <c r="AC154" i="8"/>
  <c r="AB154" i="8"/>
  <c r="AA154" i="8"/>
  <c r="Z154" i="8"/>
  <c r="AH153" i="8"/>
  <c r="CC153" i="8" s="1"/>
  <c r="AF153" i="8"/>
  <c r="AE153" i="8"/>
  <c r="AD152" i="8"/>
  <c r="AC152" i="8"/>
  <c r="AB152" i="8"/>
  <c r="AA152" i="8"/>
  <c r="Z152" i="8"/>
  <c r="AH151" i="8"/>
  <c r="CC151" i="8" s="1"/>
  <c r="AF151" i="8"/>
  <c r="AE151" i="8"/>
  <c r="AD150" i="8"/>
  <c r="AC150" i="8"/>
  <c r="AB150" i="8"/>
  <c r="AA150" i="8"/>
  <c r="Z150" i="8"/>
  <c r="AH149" i="8"/>
  <c r="CC149" i="8" s="1"/>
  <c r="AF149" i="8"/>
  <c r="AE149" i="8"/>
  <c r="AD148" i="8"/>
  <c r="AC148" i="8"/>
  <c r="AB148" i="8"/>
  <c r="AA148" i="8"/>
  <c r="Z148" i="8"/>
  <c r="AH147" i="8"/>
  <c r="CC147" i="8" s="1"/>
  <c r="AF147" i="8"/>
  <c r="AE147" i="8"/>
  <c r="AD146" i="8"/>
  <c r="AC146" i="8"/>
  <c r="AB146" i="8"/>
  <c r="AA146" i="8"/>
  <c r="Z146" i="8"/>
  <c r="AH145" i="8"/>
  <c r="CC145" i="8" s="1"/>
  <c r="AF145" i="8"/>
  <c r="AE145" i="8"/>
  <c r="AD144" i="8"/>
  <c r="AC144" i="8"/>
  <c r="AB144" i="8"/>
  <c r="AA144" i="8"/>
  <c r="Z144" i="8"/>
  <c r="AH143" i="8"/>
  <c r="CC143" i="8" s="1"/>
  <c r="AF143" i="8"/>
  <c r="AE143" i="8"/>
  <c r="AD142" i="8"/>
  <c r="AC142" i="8"/>
  <c r="AB142" i="8"/>
  <c r="AA142" i="8"/>
  <c r="Z142" i="8"/>
  <c r="AH141" i="8"/>
  <c r="CC141" i="8" s="1"/>
  <c r="AF141" i="8"/>
  <c r="AE141" i="8"/>
  <c r="AD140" i="8"/>
  <c r="AC140" i="8"/>
  <c r="AB140" i="8"/>
  <c r="AA140" i="8"/>
  <c r="Z140" i="8"/>
  <c r="AH139" i="8"/>
  <c r="CC139" i="8" s="1"/>
  <c r="AF139" i="8"/>
  <c r="AE139" i="8"/>
  <c r="AD138" i="8"/>
  <c r="AC138" i="8"/>
  <c r="AB138" i="8"/>
  <c r="AA138" i="8"/>
  <c r="Z138" i="8"/>
  <c r="AH137" i="8"/>
  <c r="CC137" i="8" s="1"/>
  <c r="AF137" i="8"/>
  <c r="AE137" i="8"/>
  <c r="AD136" i="8"/>
  <c r="AC136" i="8"/>
  <c r="AB136" i="8"/>
  <c r="AA136" i="8"/>
  <c r="Z136" i="8"/>
  <c r="AH135" i="8"/>
  <c r="CC135" i="8" s="1"/>
  <c r="AF135" i="8"/>
  <c r="AE135" i="8"/>
  <c r="AD134" i="8"/>
  <c r="AC134" i="8"/>
  <c r="AB134" i="8"/>
  <c r="AA134" i="8"/>
  <c r="Z134" i="8"/>
  <c r="AH133" i="8"/>
  <c r="CC133" i="8" s="1"/>
  <c r="AF133" i="8"/>
  <c r="AE133" i="8"/>
  <c r="AD132" i="8"/>
  <c r="AC132" i="8"/>
  <c r="AB132" i="8"/>
  <c r="AA132" i="8"/>
  <c r="Z132" i="8"/>
  <c r="AH131" i="8"/>
  <c r="CC131" i="8" s="1"/>
  <c r="AF131" i="8"/>
  <c r="AE131" i="8"/>
  <c r="AD130" i="8"/>
  <c r="AC130" i="8"/>
  <c r="AB130" i="8"/>
  <c r="AA130" i="8"/>
  <c r="Z130" i="8"/>
  <c r="AH129" i="8"/>
  <c r="CC129" i="8" s="1"/>
  <c r="AF129" i="8"/>
  <c r="AE129" i="8"/>
  <c r="AD128" i="8"/>
  <c r="AC128" i="8"/>
  <c r="AB128" i="8"/>
  <c r="AA128" i="8"/>
  <c r="Z128" i="8"/>
  <c r="AH127" i="8"/>
  <c r="CC127" i="8" s="1"/>
  <c r="AF127" i="8"/>
  <c r="AE127" i="8"/>
  <c r="AD126" i="8"/>
  <c r="AC126" i="8"/>
  <c r="AB126" i="8"/>
  <c r="AA126" i="8"/>
  <c r="Z126" i="8"/>
  <c r="AH125" i="8"/>
  <c r="CC125" i="8" s="1"/>
  <c r="AF125" i="8"/>
  <c r="AE125" i="8"/>
  <c r="AD124" i="8"/>
  <c r="AC124" i="8"/>
  <c r="AB124" i="8"/>
  <c r="AA124" i="8"/>
  <c r="Z124" i="8"/>
  <c r="AH123" i="8"/>
  <c r="CC123" i="8" s="1"/>
  <c r="AF123" i="8"/>
  <c r="AE123" i="8"/>
  <c r="AD122" i="8"/>
  <c r="AC122" i="8"/>
  <c r="AB122" i="8"/>
  <c r="AA122" i="8"/>
  <c r="Z122" i="8"/>
  <c r="AH121" i="8"/>
  <c r="CC121" i="8" s="1"/>
  <c r="AF121" i="8"/>
  <c r="AE121" i="8"/>
  <c r="AD120" i="8"/>
  <c r="AC120" i="8"/>
  <c r="AB120" i="8"/>
  <c r="AA120" i="8"/>
  <c r="Z120" i="8"/>
  <c r="AH119" i="8"/>
  <c r="CC119" i="8" s="1"/>
  <c r="AF119" i="8"/>
  <c r="AE119" i="8"/>
  <c r="AD118" i="8"/>
  <c r="AC118" i="8"/>
  <c r="AB118" i="8"/>
  <c r="AA118" i="8"/>
  <c r="Z118" i="8"/>
  <c r="AH117" i="8"/>
  <c r="CC117" i="8" s="1"/>
  <c r="AF117" i="8"/>
  <c r="AE117" i="8"/>
  <c r="AD116" i="8"/>
  <c r="AC116" i="8"/>
  <c r="AB116" i="8"/>
  <c r="AA116" i="8"/>
  <c r="Z116" i="8"/>
  <c r="AH115" i="8"/>
  <c r="CC115" i="8" s="1"/>
  <c r="AF115" i="8"/>
  <c r="AE115" i="8"/>
  <c r="AD114" i="8"/>
  <c r="AC114" i="8"/>
  <c r="AB114" i="8"/>
  <c r="AA114" i="8"/>
  <c r="Z114" i="8"/>
  <c r="AH113" i="8"/>
  <c r="CC113" i="8" s="1"/>
  <c r="AF113" i="8"/>
  <c r="CB113" i="8" s="1"/>
  <c r="AE113" i="8"/>
  <c r="AD112" i="8"/>
  <c r="AC112" i="8"/>
  <c r="AB112" i="8"/>
  <c r="AA112" i="8"/>
  <c r="Z112" i="8"/>
  <c r="AH111" i="8"/>
  <c r="CC111" i="8" s="1"/>
  <c r="AF111" i="8"/>
  <c r="AE111" i="8"/>
  <c r="AD110" i="8"/>
  <c r="AC110" i="8"/>
  <c r="AB110" i="8"/>
  <c r="AA110" i="8"/>
  <c r="Z110" i="8"/>
  <c r="AH109" i="8"/>
  <c r="CC109" i="8" s="1"/>
  <c r="AF109" i="8"/>
  <c r="AE109" i="8"/>
  <c r="AD108" i="8"/>
  <c r="AC108" i="8"/>
  <c r="AB108" i="8"/>
  <c r="AA108" i="8"/>
  <c r="Z108" i="8"/>
  <c r="AH107" i="8"/>
  <c r="CC107" i="8" s="1"/>
  <c r="AF107" i="8"/>
  <c r="AE107" i="8"/>
  <c r="AD106" i="8"/>
  <c r="AC106" i="8"/>
  <c r="AB106" i="8"/>
  <c r="AA106" i="8"/>
  <c r="Z106" i="8"/>
  <c r="AH105" i="8"/>
  <c r="CC105" i="8" s="1"/>
  <c r="AF105" i="8"/>
  <c r="AE105" i="8"/>
  <c r="AD104" i="8"/>
  <c r="AC104" i="8"/>
  <c r="AB104" i="8"/>
  <c r="AA104" i="8"/>
  <c r="Z104" i="8"/>
  <c r="AH103" i="8"/>
  <c r="CC103" i="8" s="1"/>
  <c r="AF103" i="8"/>
  <c r="AE103" i="8"/>
  <c r="AD102" i="8"/>
  <c r="AC102" i="8"/>
  <c r="AB102" i="8"/>
  <c r="AA102" i="8"/>
  <c r="Z102" i="8"/>
  <c r="AH101" i="8"/>
  <c r="CC101" i="8" s="1"/>
  <c r="AF101" i="8"/>
  <c r="AE101" i="8"/>
  <c r="AD100" i="8"/>
  <c r="AC100" i="8"/>
  <c r="AB100" i="8"/>
  <c r="AA100" i="8"/>
  <c r="Z100" i="8"/>
  <c r="AH99" i="8"/>
  <c r="CC99" i="8" s="1"/>
  <c r="AF99" i="8"/>
  <c r="AE99" i="8"/>
  <c r="AD98" i="8"/>
  <c r="AC98" i="8"/>
  <c r="AB98" i="8"/>
  <c r="AA98" i="8"/>
  <c r="Z98" i="8"/>
  <c r="AH97" i="8"/>
  <c r="CC97" i="8" s="1"/>
  <c r="AF97" i="8"/>
  <c r="AE97" i="8"/>
  <c r="AD96" i="8"/>
  <c r="AC96" i="8"/>
  <c r="AB96" i="8"/>
  <c r="AA96" i="8"/>
  <c r="Z96" i="8"/>
  <c r="AH95" i="8"/>
  <c r="CC95" i="8" s="1"/>
  <c r="AF95" i="8"/>
  <c r="AE95" i="8"/>
  <c r="AD94" i="8"/>
  <c r="AC94" i="8"/>
  <c r="AB94" i="8"/>
  <c r="AA94" i="8"/>
  <c r="Z94" i="8"/>
  <c r="AH93" i="8"/>
  <c r="CC93" i="8" s="1"/>
  <c r="AF93" i="8"/>
  <c r="AE93" i="8"/>
  <c r="AD92" i="8"/>
  <c r="AC92" i="8"/>
  <c r="AB92" i="8"/>
  <c r="AA92" i="8"/>
  <c r="Z92" i="8"/>
  <c r="AH91" i="8"/>
  <c r="CC91" i="8" s="1"/>
  <c r="AF91" i="8"/>
  <c r="AE91" i="8"/>
  <c r="AD90" i="8"/>
  <c r="AC90" i="8"/>
  <c r="AB90" i="8"/>
  <c r="AA90" i="8"/>
  <c r="Z90" i="8"/>
  <c r="AH89" i="8"/>
  <c r="CC89" i="8" s="1"/>
  <c r="AF89" i="8"/>
  <c r="AE89" i="8"/>
  <c r="AD88" i="8"/>
  <c r="AC88" i="8"/>
  <c r="AB88" i="8"/>
  <c r="AA88" i="8"/>
  <c r="Z88" i="8"/>
  <c r="AH87" i="8"/>
  <c r="CC87" i="8" s="1"/>
  <c r="AF87" i="8"/>
  <c r="AE87" i="8"/>
  <c r="AD86" i="8"/>
  <c r="AC86" i="8"/>
  <c r="AB86" i="8"/>
  <c r="AA86" i="8"/>
  <c r="Z86" i="8"/>
  <c r="AH85" i="8"/>
  <c r="CC85" i="8" s="1"/>
  <c r="AF85" i="8"/>
  <c r="AE85" i="8"/>
  <c r="AD84" i="8"/>
  <c r="AC84" i="8"/>
  <c r="AB84" i="8"/>
  <c r="AA84" i="8"/>
  <c r="Z84" i="8"/>
  <c r="AH83" i="8"/>
  <c r="CC83" i="8" s="1"/>
  <c r="AF83" i="8"/>
  <c r="AE83" i="8"/>
  <c r="AD82" i="8"/>
  <c r="AC82" i="8"/>
  <c r="AB82" i="8"/>
  <c r="AA82" i="8"/>
  <c r="Z82" i="8"/>
  <c r="AH81" i="8"/>
  <c r="CC81" i="8" s="1"/>
  <c r="AF81" i="8"/>
  <c r="AE81" i="8"/>
  <c r="AD80" i="8"/>
  <c r="AC80" i="8"/>
  <c r="AB80" i="8"/>
  <c r="AA80" i="8"/>
  <c r="Z80" i="8"/>
  <c r="AH79" i="8"/>
  <c r="CC79" i="8" s="1"/>
  <c r="AF79" i="8"/>
  <c r="AE79" i="8"/>
  <c r="AD78" i="8"/>
  <c r="AC78" i="8"/>
  <c r="AB78" i="8"/>
  <c r="AA78" i="8"/>
  <c r="Z78" i="8"/>
  <c r="AH77" i="8"/>
  <c r="CC77" i="8" s="1"/>
  <c r="AF77" i="8"/>
  <c r="AE77" i="8"/>
  <c r="AD76" i="8"/>
  <c r="AC76" i="8"/>
  <c r="AB76" i="8"/>
  <c r="AA76" i="8"/>
  <c r="Z76" i="8"/>
  <c r="AH75" i="8"/>
  <c r="CC75" i="8" s="1"/>
  <c r="AF75" i="8"/>
  <c r="AE75" i="8"/>
  <c r="AD74" i="8"/>
  <c r="AC74" i="8"/>
  <c r="AB74" i="8"/>
  <c r="AA74" i="8"/>
  <c r="Z74" i="8"/>
  <c r="AH73" i="8"/>
  <c r="CC73" i="8" s="1"/>
  <c r="AF73" i="8"/>
  <c r="AE73" i="8"/>
  <c r="AD72" i="8"/>
  <c r="AC72" i="8"/>
  <c r="AB72" i="8"/>
  <c r="AA72" i="8"/>
  <c r="Z72" i="8"/>
  <c r="AH71" i="8"/>
  <c r="CC71" i="8" s="1"/>
  <c r="AF71" i="8"/>
  <c r="AE71" i="8"/>
  <c r="AD70" i="8"/>
  <c r="AC70" i="8"/>
  <c r="AB70" i="8"/>
  <c r="AA70" i="8"/>
  <c r="Z70" i="8"/>
  <c r="AH69" i="8"/>
  <c r="CC69" i="8" s="1"/>
  <c r="AF69" i="8"/>
  <c r="AE69" i="8"/>
  <c r="AD68" i="8"/>
  <c r="AC68" i="8"/>
  <c r="AB68" i="8"/>
  <c r="AA68" i="8"/>
  <c r="Z68" i="8"/>
  <c r="AH67" i="8"/>
  <c r="CC67" i="8" s="1"/>
  <c r="AF67" i="8"/>
  <c r="AE67" i="8"/>
  <c r="AD66" i="8"/>
  <c r="AC66" i="8"/>
  <c r="AB66" i="8"/>
  <c r="AA66" i="8"/>
  <c r="Z66" i="8"/>
  <c r="AH65" i="8"/>
  <c r="CC65" i="8" s="1"/>
  <c r="AF65" i="8"/>
  <c r="AE65" i="8"/>
  <c r="AD64" i="8"/>
  <c r="AC64" i="8"/>
  <c r="AB64" i="8"/>
  <c r="AA64" i="8"/>
  <c r="Z64" i="8"/>
  <c r="AH63" i="8"/>
  <c r="CC63" i="8" s="1"/>
  <c r="AF63" i="8"/>
  <c r="AF64" i="8" s="1"/>
  <c r="AE63" i="8"/>
  <c r="AE64" i="8" s="1"/>
  <c r="AD62" i="8"/>
  <c r="AC62" i="8"/>
  <c r="AB62" i="8"/>
  <c r="AA62" i="8"/>
  <c r="Z62" i="8"/>
  <c r="AH61" i="8"/>
  <c r="CC61" i="8" s="1"/>
  <c r="AF61" i="8"/>
  <c r="AF62" i="8" s="1"/>
  <c r="AE61" i="8"/>
  <c r="AE62" i="8" s="1"/>
  <c r="AD60" i="8"/>
  <c r="AC60" i="8"/>
  <c r="AB60" i="8"/>
  <c r="AA60" i="8"/>
  <c r="Z60" i="8"/>
  <c r="AH59" i="8"/>
  <c r="CC59" i="8" s="1"/>
  <c r="AF59" i="8"/>
  <c r="AF60" i="8" s="1"/>
  <c r="AE59" i="8"/>
  <c r="AE60" i="8" s="1"/>
  <c r="AD58" i="8"/>
  <c r="AC58" i="8"/>
  <c r="AB58" i="8"/>
  <c r="AA58" i="8"/>
  <c r="Z58" i="8"/>
  <c r="AH57" i="8"/>
  <c r="CC57" i="8" s="1"/>
  <c r="AF57" i="8"/>
  <c r="AF58" i="8" s="1"/>
  <c r="AE57" i="8"/>
  <c r="AE58" i="8" s="1"/>
  <c r="AD56" i="8"/>
  <c r="AC56" i="8"/>
  <c r="AB56" i="8"/>
  <c r="AA56" i="8"/>
  <c r="Z56" i="8"/>
  <c r="AH55" i="8"/>
  <c r="CC55" i="8" s="1"/>
  <c r="AF55" i="8"/>
  <c r="AF56" i="8" s="1"/>
  <c r="AE55" i="8"/>
  <c r="AE56" i="8" s="1"/>
  <c r="AD54" i="8"/>
  <c r="AC54" i="8"/>
  <c r="AB54" i="8"/>
  <c r="AA54" i="8"/>
  <c r="Z54" i="8"/>
  <c r="AH53" i="8"/>
  <c r="CC53" i="8" s="1"/>
  <c r="AF53" i="8"/>
  <c r="AF54" i="8" s="1"/>
  <c r="AE53" i="8"/>
  <c r="AE54" i="8" s="1"/>
  <c r="AD52" i="8"/>
  <c r="AC52" i="8"/>
  <c r="AB52" i="8"/>
  <c r="AA52" i="8"/>
  <c r="Z52" i="8"/>
  <c r="AH51" i="8"/>
  <c r="CC51" i="8" s="1"/>
  <c r="AF51" i="8"/>
  <c r="AF52" i="8" s="1"/>
  <c r="AE51" i="8"/>
  <c r="AE52" i="8" s="1"/>
  <c r="AD50" i="8"/>
  <c r="AC50" i="8"/>
  <c r="AB50" i="8"/>
  <c r="AA50" i="8"/>
  <c r="Z50" i="8"/>
  <c r="AH49" i="8"/>
  <c r="CC49" i="8" s="1"/>
  <c r="AF49" i="8"/>
  <c r="CB49" i="8" s="1"/>
  <c r="AE49" i="8"/>
  <c r="AE50" i="8" s="1"/>
  <c r="AD48" i="8"/>
  <c r="AC48" i="8"/>
  <c r="AB48" i="8"/>
  <c r="AA48" i="8"/>
  <c r="Z48" i="8"/>
  <c r="AH47" i="8"/>
  <c r="CC47" i="8" s="1"/>
  <c r="AF47" i="8"/>
  <c r="AF48" i="8" s="1"/>
  <c r="AE47" i="8"/>
  <c r="AE48" i="8" s="1"/>
  <c r="AD46" i="8"/>
  <c r="AC46" i="8"/>
  <c r="AB46" i="8"/>
  <c r="AA46" i="8"/>
  <c r="Z46" i="8"/>
  <c r="AH45" i="8"/>
  <c r="CC45" i="8" s="1"/>
  <c r="AF45" i="8"/>
  <c r="AF46" i="8" s="1"/>
  <c r="AE45" i="8"/>
  <c r="AE46" i="8" s="1"/>
  <c r="AD44" i="8"/>
  <c r="AC44" i="8"/>
  <c r="AB44" i="8"/>
  <c r="AA44" i="8"/>
  <c r="Z44" i="8"/>
  <c r="AH43" i="8"/>
  <c r="CC43" i="8" s="1"/>
  <c r="AF43" i="8"/>
  <c r="AF44" i="8" s="1"/>
  <c r="AE43" i="8"/>
  <c r="AE44" i="8" s="1"/>
  <c r="AD42" i="8"/>
  <c r="AC42" i="8"/>
  <c r="AB42" i="8"/>
  <c r="AA42" i="8"/>
  <c r="Z42" i="8"/>
  <c r="AH41" i="8"/>
  <c r="CC41" i="8" s="1"/>
  <c r="AF41" i="8"/>
  <c r="AF42" i="8" s="1"/>
  <c r="AE41" i="8"/>
  <c r="AE42" i="8" s="1"/>
  <c r="AD40" i="8"/>
  <c r="AC40" i="8"/>
  <c r="AB40" i="8"/>
  <c r="AA40" i="8"/>
  <c r="Z40" i="8"/>
  <c r="AH39" i="8"/>
  <c r="CC39" i="8" s="1"/>
  <c r="AF39" i="8"/>
  <c r="AF40" i="8" s="1"/>
  <c r="AE39" i="8"/>
  <c r="AE40" i="8" s="1"/>
  <c r="AD38" i="8"/>
  <c r="AC38" i="8"/>
  <c r="AB38" i="8"/>
  <c r="AA38" i="8"/>
  <c r="Z38" i="8"/>
  <c r="AH37" i="8"/>
  <c r="CC37" i="8" s="1"/>
  <c r="AF37" i="8"/>
  <c r="AF38" i="8" s="1"/>
  <c r="AE37" i="8"/>
  <c r="AE38" i="8" s="1"/>
  <c r="AD36" i="8"/>
  <c r="AC36" i="8"/>
  <c r="AB36" i="8"/>
  <c r="AA36" i="8"/>
  <c r="Z36" i="8"/>
  <c r="AH35" i="8"/>
  <c r="CC35" i="8" s="1"/>
  <c r="AF35" i="8"/>
  <c r="AF36" i="8" s="1"/>
  <c r="AE35" i="8"/>
  <c r="AE36" i="8" s="1"/>
  <c r="AD34" i="8"/>
  <c r="AC34" i="8"/>
  <c r="AB34" i="8"/>
  <c r="AA34" i="8"/>
  <c r="Z34" i="8"/>
  <c r="AH33" i="8"/>
  <c r="CC33" i="8" s="1"/>
  <c r="AF33" i="8"/>
  <c r="AF34" i="8" s="1"/>
  <c r="AE33" i="8"/>
  <c r="AE34" i="8" s="1"/>
  <c r="AD32" i="8"/>
  <c r="AC32" i="8"/>
  <c r="AB32" i="8"/>
  <c r="AA32" i="8"/>
  <c r="Z32" i="8"/>
  <c r="AH31" i="8"/>
  <c r="CC31" i="8" s="1"/>
  <c r="AF31" i="8"/>
  <c r="AF32" i="8" s="1"/>
  <c r="AE31" i="8"/>
  <c r="AE32" i="8" s="1"/>
  <c r="AD30" i="8"/>
  <c r="AC30" i="8"/>
  <c r="AB30" i="8"/>
  <c r="AA30" i="8"/>
  <c r="Z30" i="8"/>
  <c r="AH29" i="8"/>
  <c r="CC29" i="8" s="1"/>
  <c r="AF29" i="8"/>
  <c r="AF30" i="8" s="1"/>
  <c r="AE29" i="8"/>
  <c r="AE30" i="8" s="1"/>
  <c r="AD28" i="8"/>
  <c r="AC28" i="8"/>
  <c r="AB28" i="8"/>
  <c r="AA28" i="8"/>
  <c r="Z28" i="8"/>
  <c r="AH27" i="8"/>
  <c r="CC27" i="8" s="1"/>
  <c r="AF27" i="8"/>
  <c r="AF28" i="8" s="1"/>
  <c r="AE27" i="8"/>
  <c r="AE28" i="8" s="1"/>
  <c r="AD26" i="8"/>
  <c r="AC26" i="8"/>
  <c r="AB26" i="8"/>
  <c r="AA26" i="8"/>
  <c r="Z26" i="8"/>
  <c r="AH25" i="8"/>
  <c r="CC25" i="8" s="1"/>
  <c r="AF25" i="8"/>
  <c r="AF26" i="8" s="1"/>
  <c r="AE25" i="8"/>
  <c r="AE26" i="8" s="1"/>
  <c r="AD24" i="8"/>
  <c r="AC24" i="8"/>
  <c r="AB24" i="8"/>
  <c r="AA24" i="8"/>
  <c r="Z24" i="8"/>
  <c r="AH23" i="8"/>
  <c r="CC23" i="8" s="1"/>
  <c r="AF23" i="8"/>
  <c r="AF24" i="8" s="1"/>
  <c r="AE23" i="8"/>
  <c r="AE24" i="8" s="1"/>
  <c r="AD22" i="8"/>
  <c r="AC22" i="8"/>
  <c r="AB22" i="8"/>
  <c r="AA22" i="8"/>
  <c r="Z22" i="8"/>
  <c r="AH21" i="8"/>
  <c r="CC21" i="8" s="1"/>
  <c r="AF21" i="8"/>
  <c r="AF22" i="8" s="1"/>
  <c r="AE21" i="8"/>
  <c r="AE22" i="8" s="1"/>
  <c r="AD20" i="8"/>
  <c r="AC20" i="8"/>
  <c r="AB20" i="8"/>
  <c r="AA20" i="8"/>
  <c r="Z20" i="8"/>
  <c r="AH19" i="8"/>
  <c r="CC19" i="8" s="1"/>
  <c r="AF19" i="8"/>
  <c r="AF20" i="8" s="1"/>
  <c r="AE19" i="8"/>
  <c r="AE20" i="8" s="1"/>
  <c r="AD18" i="8"/>
  <c r="AC18" i="8"/>
  <c r="AB18" i="8"/>
  <c r="AA18" i="8"/>
  <c r="Z18" i="8"/>
  <c r="AH17" i="8"/>
  <c r="CC17" i="8" s="1"/>
  <c r="AF17" i="8"/>
  <c r="AF18" i="8" s="1"/>
  <c r="AE17" i="8"/>
  <c r="AE18" i="8" s="1"/>
  <c r="AD16" i="8"/>
  <c r="AC16" i="8"/>
  <c r="AB16" i="8"/>
  <c r="AA16" i="8"/>
  <c r="Z16" i="8"/>
  <c r="AH15" i="8"/>
  <c r="CC15" i="8" s="1"/>
  <c r="AF15" i="8"/>
  <c r="AF16" i="8" s="1"/>
  <c r="AE15" i="8"/>
  <c r="AE16" i="8" s="1"/>
  <c r="AD14" i="8"/>
  <c r="AC14" i="8"/>
  <c r="AB14" i="8"/>
  <c r="AA14" i="8"/>
  <c r="Z14" i="8"/>
  <c r="AH13" i="8"/>
  <c r="CC13" i="8" s="1"/>
  <c r="AF13" i="8"/>
  <c r="AF14" i="8" s="1"/>
  <c r="AE13" i="8"/>
  <c r="AE14" i="8" s="1"/>
  <c r="AD12" i="8"/>
  <c r="AC12" i="8"/>
  <c r="AB12" i="8"/>
  <c r="AA12" i="8"/>
  <c r="Z12" i="8"/>
  <c r="AH11" i="8"/>
  <c r="CC11" i="8" s="1"/>
  <c r="AF11" i="8"/>
  <c r="AF12" i="8" s="1"/>
  <c r="AE11" i="8"/>
  <c r="AE12" i="8" s="1"/>
  <c r="AD10" i="8"/>
  <c r="AC10" i="8"/>
  <c r="AB10" i="8"/>
  <c r="AA10" i="8"/>
  <c r="Z10" i="8"/>
  <c r="AH9" i="8"/>
  <c r="CC9" i="8" s="1"/>
  <c r="AF9" i="8"/>
  <c r="AF10" i="8" s="1"/>
  <c r="AE9" i="8"/>
  <c r="AE10" i="8" s="1"/>
  <c r="AD8" i="8"/>
  <c r="AC8" i="8"/>
  <c r="AB8" i="8"/>
  <c r="AA8" i="8"/>
  <c r="Z8" i="8"/>
  <c r="AH7" i="8"/>
  <c r="CC7" i="8" s="1"/>
  <c r="AF7" i="8"/>
  <c r="AF8" i="8" s="1"/>
  <c r="AE7" i="8"/>
  <c r="AE8" i="8" s="1"/>
  <c r="AD6" i="8"/>
  <c r="AC6" i="8"/>
  <c r="AB6" i="8"/>
  <c r="AA6" i="8"/>
  <c r="Z6" i="8"/>
  <c r="AH5" i="8"/>
  <c r="CC5" i="8" s="1"/>
  <c r="AF5" i="8"/>
  <c r="AF6" i="8" s="1"/>
  <c r="AE5" i="8"/>
  <c r="AE6" i="8" s="1"/>
  <c r="AD4" i="8"/>
  <c r="AC4" i="8"/>
  <c r="AB4" i="8"/>
  <c r="AA4" i="8"/>
  <c r="Z4" i="8"/>
  <c r="AH3" i="8"/>
  <c r="CC3" i="8" s="1"/>
  <c r="AF3" i="8"/>
  <c r="AF4" i="8" s="1"/>
  <c r="AE3" i="8"/>
  <c r="AE4" i="8" s="1"/>
  <c r="U366" i="8"/>
  <c r="T366" i="8"/>
  <c r="S366" i="8"/>
  <c r="R366" i="8"/>
  <c r="Q366" i="8"/>
  <c r="Y365" i="8"/>
  <c r="BU365" i="8" s="1"/>
  <c r="W365" i="8"/>
  <c r="V365" i="8"/>
  <c r="U364" i="8"/>
  <c r="T364" i="8"/>
  <c r="S364" i="8"/>
  <c r="R364" i="8"/>
  <c r="Q364" i="8"/>
  <c r="Y363" i="8"/>
  <c r="BU363" i="8" s="1"/>
  <c r="W363" i="8"/>
  <c r="V363" i="8"/>
  <c r="U362" i="8"/>
  <c r="T362" i="8"/>
  <c r="S362" i="8"/>
  <c r="R362" i="8"/>
  <c r="Q362" i="8"/>
  <c r="Y361" i="8"/>
  <c r="BU361" i="8" s="1"/>
  <c r="W361" i="8"/>
  <c r="V361" i="8"/>
  <c r="U360" i="8"/>
  <c r="T360" i="8"/>
  <c r="S360" i="8"/>
  <c r="R360" i="8"/>
  <c r="Q360" i="8"/>
  <c r="Y359" i="8"/>
  <c r="BU359" i="8" s="1"/>
  <c r="W359" i="8"/>
  <c r="V359" i="8"/>
  <c r="U358" i="8"/>
  <c r="T358" i="8"/>
  <c r="S358" i="8"/>
  <c r="R358" i="8"/>
  <c r="Q358" i="8"/>
  <c r="Y357" i="8"/>
  <c r="BU357" i="8" s="1"/>
  <c r="W357" i="8"/>
  <c r="V357" i="8"/>
  <c r="U356" i="8"/>
  <c r="T356" i="8"/>
  <c r="S356" i="8"/>
  <c r="R356" i="8"/>
  <c r="Q356" i="8"/>
  <c r="Y355" i="8"/>
  <c r="BU355" i="8" s="1"/>
  <c r="W355" i="8"/>
  <c r="V355" i="8"/>
  <c r="U354" i="8"/>
  <c r="T354" i="8"/>
  <c r="S354" i="8"/>
  <c r="R354" i="8"/>
  <c r="Q354" i="8"/>
  <c r="Y353" i="8"/>
  <c r="BU353" i="8" s="1"/>
  <c r="W353" i="8"/>
  <c r="V353" i="8"/>
  <c r="U352" i="8"/>
  <c r="T352" i="8"/>
  <c r="S352" i="8"/>
  <c r="R352" i="8"/>
  <c r="Q352" i="8"/>
  <c r="Y351" i="8"/>
  <c r="BU351" i="8" s="1"/>
  <c r="W351" i="8"/>
  <c r="V351" i="8"/>
  <c r="U350" i="8"/>
  <c r="T350" i="8"/>
  <c r="S350" i="8"/>
  <c r="R350" i="8"/>
  <c r="Q350" i="8"/>
  <c r="Y349" i="8"/>
  <c r="BU349" i="8" s="1"/>
  <c r="W349" i="8"/>
  <c r="V349" i="8"/>
  <c r="U348" i="8"/>
  <c r="T348" i="8"/>
  <c r="S348" i="8"/>
  <c r="R348" i="8"/>
  <c r="Q348" i="8"/>
  <c r="Y347" i="8"/>
  <c r="BU347" i="8" s="1"/>
  <c r="W347" i="8"/>
  <c r="V347" i="8"/>
  <c r="U346" i="8"/>
  <c r="T346" i="8"/>
  <c r="S346" i="8"/>
  <c r="R346" i="8"/>
  <c r="Q346" i="8"/>
  <c r="Y345" i="8"/>
  <c r="BU345" i="8" s="1"/>
  <c r="W345" i="8"/>
  <c r="V345" i="8"/>
  <c r="U344" i="8"/>
  <c r="T344" i="8"/>
  <c r="S344" i="8"/>
  <c r="R344" i="8"/>
  <c r="Q344" i="8"/>
  <c r="Y343" i="8"/>
  <c r="BU343" i="8" s="1"/>
  <c r="W343" i="8"/>
  <c r="V343" i="8"/>
  <c r="U342" i="8"/>
  <c r="T342" i="8"/>
  <c r="S342" i="8"/>
  <c r="R342" i="8"/>
  <c r="Q342" i="8"/>
  <c r="Y341" i="8"/>
  <c r="BU341" i="8" s="1"/>
  <c r="W341" i="8"/>
  <c r="V341" i="8"/>
  <c r="U340" i="8"/>
  <c r="T340" i="8"/>
  <c r="S340" i="8"/>
  <c r="R340" i="8"/>
  <c r="Q340" i="8"/>
  <c r="Y339" i="8"/>
  <c r="BU339" i="8" s="1"/>
  <c r="W339" i="8"/>
  <c r="V339" i="8"/>
  <c r="U338" i="8"/>
  <c r="T338" i="8"/>
  <c r="S338" i="8"/>
  <c r="R338" i="8"/>
  <c r="Q338" i="8"/>
  <c r="Y337" i="8"/>
  <c r="BU337" i="8" s="1"/>
  <c r="W337" i="8"/>
  <c r="V337" i="8"/>
  <c r="U336" i="8"/>
  <c r="T336" i="8"/>
  <c r="S336" i="8"/>
  <c r="R336" i="8"/>
  <c r="Q336" i="8"/>
  <c r="Y335" i="8"/>
  <c r="BU335" i="8" s="1"/>
  <c r="W335" i="8"/>
  <c r="V335" i="8"/>
  <c r="U334" i="8"/>
  <c r="T334" i="8"/>
  <c r="S334" i="8"/>
  <c r="R334" i="8"/>
  <c r="Q334" i="8"/>
  <c r="Y333" i="8"/>
  <c r="BU333" i="8" s="1"/>
  <c r="W333" i="8"/>
  <c r="V333" i="8"/>
  <c r="U332" i="8"/>
  <c r="T332" i="8"/>
  <c r="S332" i="8"/>
  <c r="R332" i="8"/>
  <c r="Q332" i="8"/>
  <c r="Y331" i="8"/>
  <c r="BU331" i="8" s="1"/>
  <c r="W331" i="8"/>
  <c r="V331" i="8"/>
  <c r="U330" i="8"/>
  <c r="T330" i="8"/>
  <c r="S330" i="8"/>
  <c r="R330" i="8"/>
  <c r="Q330" i="8"/>
  <c r="Y329" i="8"/>
  <c r="BU329" i="8" s="1"/>
  <c r="W329" i="8"/>
  <c r="V329" i="8"/>
  <c r="U328" i="8"/>
  <c r="T328" i="8"/>
  <c r="S328" i="8"/>
  <c r="R328" i="8"/>
  <c r="Q328" i="8"/>
  <c r="Y327" i="8"/>
  <c r="BU327" i="8" s="1"/>
  <c r="W327" i="8"/>
  <c r="V327" i="8"/>
  <c r="U326" i="8"/>
  <c r="T326" i="8"/>
  <c r="S326" i="8"/>
  <c r="R326" i="8"/>
  <c r="Q326" i="8"/>
  <c r="Y325" i="8"/>
  <c r="BU325" i="8" s="1"/>
  <c r="W325" i="8"/>
  <c r="V325" i="8"/>
  <c r="U324" i="8"/>
  <c r="T324" i="8"/>
  <c r="S324" i="8"/>
  <c r="R324" i="8"/>
  <c r="Q324" i="8"/>
  <c r="Y323" i="8"/>
  <c r="BU323" i="8" s="1"/>
  <c r="W323" i="8"/>
  <c r="V323" i="8"/>
  <c r="U322" i="8"/>
  <c r="T322" i="8"/>
  <c r="S322" i="8"/>
  <c r="R322" i="8"/>
  <c r="Q322" i="8"/>
  <c r="Y321" i="8"/>
  <c r="BU321" i="8" s="1"/>
  <c r="W321" i="8"/>
  <c r="V321" i="8"/>
  <c r="U320" i="8"/>
  <c r="T320" i="8"/>
  <c r="S320" i="8"/>
  <c r="R320" i="8"/>
  <c r="Q320" i="8"/>
  <c r="Y319" i="8"/>
  <c r="BU319" i="8" s="1"/>
  <c r="W319" i="8"/>
  <c r="V319" i="8"/>
  <c r="U318" i="8"/>
  <c r="T318" i="8"/>
  <c r="S318" i="8"/>
  <c r="R318" i="8"/>
  <c r="Q318" i="8"/>
  <c r="Y317" i="8"/>
  <c r="BU317" i="8" s="1"/>
  <c r="W317" i="8"/>
  <c r="V317" i="8"/>
  <c r="U316" i="8"/>
  <c r="T316" i="8"/>
  <c r="S316" i="8"/>
  <c r="R316" i="8"/>
  <c r="Q316" i="8"/>
  <c r="Y315" i="8"/>
  <c r="BU315" i="8" s="1"/>
  <c r="W315" i="8"/>
  <c r="V315" i="8"/>
  <c r="U314" i="8"/>
  <c r="T314" i="8"/>
  <c r="S314" i="8"/>
  <c r="R314" i="8"/>
  <c r="Q314" i="8"/>
  <c r="Y313" i="8"/>
  <c r="BU313" i="8" s="1"/>
  <c r="W313" i="8"/>
  <c r="V313" i="8"/>
  <c r="U312" i="8"/>
  <c r="T312" i="8"/>
  <c r="S312" i="8"/>
  <c r="R312" i="8"/>
  <c r="Q312" i="8"/>
  <c r="Y311" i="8"/>
  <c r="BU311" i="8" s="1"/>
  <c r="W311" i="8"/>
  <c r="V311" i="8"/>
  <c r="U310" i="8"/>
  <c r="T310" i="8"/>
  <c r="S310" i="8"/>
  <c r="R310" i="8"/>
  <c r="Q310" i="8"/>
  <c r="Y309" i="8"/>
  <c r="BU309" i="8" s="1"/>
  <c r="W309" i="8"/>
  <c r="V309" i="8"/>
  <c r="U308" i="8"/>
  <c r="T308" i="8"/>
  <c r="S308" i="8"/>
  <c r="R308" i="8"/>
  <c r="Q308" i="8"/>
  <c r="Y307" i="8"/>
  <c r="BU307" i="8" s="1"/>
  <c r="W307" i="8"/>
  <c r="V307" i="8"/>
  <c r="U306" i="8"/>
  <c r="T306" i="8"/>
  <c r="S306" i="8"/>
  <c r="R306" i="8"/>
  <c r="Q306" i="8"/>
  <c r="Y305" i="8"/>
  <c r="BU305" i="8" s="1"/>
  <c r="W305" i="8"/>
  <c r="V305" i="8"/>
  <c r="U304" i="8"/>
  <c r="T304" i="8"/>
  <c r="S304" i="8"/>
  <c r="R304" i="8"/>
  <c r="Q304" i="8"/>
  <c r="Y303" i="8"/>
  <c r="BU303" i="8" s="1"/>
  <c r="W303" i="8"/>
  <c r="V303" i="8"/>
  <c r="U302" i="8"/>
  <c r="T302" i="8"/>
  <c r="S302" i="8"/>
  <c r="R302" i="8"/>
  <c r="Q302" i="8"/>
  <c r="Y301" i="8"/>
  <c r="BU301" i="8" s="1"/>
  <c r="W301" i="8"/>
  <c r="V301" i="8"/>
  <c r="U300" i="8"/>
  <c r="T300" i="8"/>
  <c r="S300" i="8"/>
  <c r="R300" i="8"/>
  <c r="Q300" i="8"/>
  <c r="Y299" i="8"/>
  <c r="BU299" i="8" s="1"/>
  <c r="W299" i="8"/>
  <c r="V299" i="8"/>
  <c r="U298" i="8"/>
  <c r="T298" i="8"/>
  <c r="S298" i="8"/>
  <c r="R298" i="8"/>
  <c r="Q298" i="8"/>
  <c r="Y297" i="8"/>
  <c r="BU297" i="8" s="1"/>
  <c r="W297" i="8"/>
  <c r="V297" i="8"/>
  <c r="U296" i="8"/>
  <c r="T296" i="8"/>
  <c r="S296" i="8"/>
  <c r="R296" i="8"/>
  <c r="Q296" i="8"/>
  <c r="Y295" i="8"/>
  <c r="BU295" i="8" s="1"/>
  <c r="W295" i="8"/>
  <c r="V295" i="8"/>
  <c r="U294" i="8"/>
  <c r="T294" i="8"/>
  <c r="S294" i="8"/>
  <c r="R294" i="8"/>
  <c r="Q294" i="8"/>
  <c r="Y293" i="8"/>
  <c r="BU293" i="8" s="1"/>
  <c r="W293" i="8"/>
  <c r="V293" i="8"/>
  <c r="U292" i="8"/>
  <c r="T292" i="8"/>
  <c r="S292" i="8"/>
  <c r="R292" i="8"/>
  <c r="Q292" i="8"/>
  <c r="Y291" i="8"/>
  <c r="BU291" i="8" s="1"/>
  <c r="W291" i="8"/>
  <c r="V291" i="8"/>
  <c r="U290" i="8"/>
  <c r="T290" i="8"/>
  <c r="S290" i="8"/>
  <c r="R290" i="8"/>
  <c r="Q290" i="8"/>
  <c r="Y289" i="8"/>
  <c r="BU289" i="8" s="1"/>
  <c r="W289" i="8"/>
  <c r="V289" i="8"/>
  <c r="U288" i="8"/>
  <c r="T288" i="8"/>
  <c r="S288" i="8"/>
  <c r="R288" i="8"/>
  <c r="Q288" i="8"/>
  <c r="Y287" i="8"/>
  <c r="BU287" i="8" s="1"/>
  <c r="W287" i="8"/>
  <c r="V287" i="8"/>
  <c r="U286" i="8"/>
  <c r="T286" i="8"/>
  <c r="S286" i="8"/>
  <c r="R286" i="8"/>
  <c r="Q286" i="8"/>
  <c r="Y285" i="8"/>
  <c r="BU285" i="8" s="1"/>
  <c r="W285" i="8"/>
  <c r="V285" i="8"/>
  <c r="U284" i="8"/>
  <c r="T284" i="8"/>
  <c r="S284" i="8"/>
  <c r="R284" i="8"/>
  <c r="Q284" i="8"/>
  <c r="Y283" i="8"/>
  <c r="BU283" i="8" s="1"/>
  <c r="W283" i="8"/>
  <c r="V283" i="8"/>
  <c r="U282" i="8"/>
  <c r="T282" i="8"/>
  <c r="S282" i="8"/>
  <c r="R282" i="8"/>
  <c r="Q282" i="8"/>
  <c r="Y281" i="8"/>
  <c r="BU281" i="8" s="1"/>
  <c r="W281" i="8"/>
  <c r="V281" i="8"/>
  <c r="U280" i="8"/>
  <c r="T280" i="8"/>
  <c r="S280" i="8"/>
  <c r="R280" i="8"/>
  <c r="Q280" i="8"/>
  <c r="Y279" i="8"/>
  <c r="BU279" i="8" s="1"/>
  <c r="W279" i="8"/>
  <c r="V279" i="8"/>
  <c r="U278" i="8"/>
  <c r="T278" i="8"/>
  <c r="S278" i="8"/>
  <c r="R278" i="8"/>
  <c r="Q278" i="8"/>
  <c r="Y277" i="8"/>
  <c r="BU277" i="8" s="1"/>
  <c r="W277" i="8"/>
  <c r="V277" i="8"/>
  <c r="U276" i="8"/>
  <c r="T276" i="8"/>
  <c r="S276" i="8"/>
  <c r="R276" i="8"/>
  <c r="Q276" i="8"/>
  <c r="Y275" i="8"/>
  <c r="BU275" i="8" s="1"/>
  <c r="W275" i="8"/>
  <c r="V275" i="8"/>
  <c r="U274" i="8"/>
  <c r="T274" i="8"/>
  <c r="S274" i="8"/>
  <c r="R274" i="8"/>
  <c r="Q274" i="8"/>
  <c r="Y273" i="8"/>
  <c r="BU273" i="8" s="1"/>
  <c r="W273" i="8"/>
  <c r="V273" i="8"/>
  <c r="U272" i="8"/>
  <c r="T272" i="8"/>
  <c r="S272" i="8"/>
  <c r="R272" i="8"/>
  <c r="Q272" i="8"/>
  <c r="Y271" i="8"/>
  <c r="BU271" i="8" s="1"/>
  <c r="W271" i="8"/>
  <c r="V271" i="8"/>
  <c r="U270" i="8"/>
  <c r="T270" i="8"/>
  <c r="S270" i="8"/>
  <c r="R270" i="8"/>
  <c r="Q270" i="8"/>
  <c r="Y269" i="8"/>
  <c r="BU269" i="8" s="1"/>
  <c r="W269" i="8"/>
  <c r="V269" i="8"/>
  <c r="U268" i="8"/>
  <c r="T268" i="8"/>
  <c r="S268" i="8"/>
  <c r="R268" i="8"/>
  <c r="Q268" i="8"/>
  <c r="Y267" i="8"/>
  <c r="BU267" i="8" s="1"/>
  <c r="W267" i="8"/>
  <c r="V267" i="8"/>
  <c r="U266" i="8"/>
  <c r="T266" i="8"/>
  <c r="S266" i="8"/>
  <c r="R266" i="8"/>
  <c r="Q266" i="8"/>
  <c r="Y265" i="8"/>
  <c r="BU265" i="8" s="1"/>
  <c r="W265" i="8"/>
  <c r="V265" i="8"/>
  <c r="U264" i="8"/>
  <c r="T264" i="8"/>
  <c r="S264" i="8"/>
  <c r="R264" i="8"/>
  <c r="Q264" i="8"/>
  <c r="Y263" i="8"/>
  <c r="BU263" i="8" s="1"/>
  <c r="W263" i="8"/>
  <c r="V263" i="8"/>
  <c r="U262" i="8"/>
  <c r="T262" i="8"/>
  <c r="S262" i="8"/>
  <c r="R262" i="8"/>
  <c r="Q262" i="8"/>
  <c r="Y261" i="8"/>
  <c r="BU261" i="8" s="1"/>
  <c r="W261" i="8"/>
  <c r="V261" i="8"/>
  <c r="U260" i="8"/>
  <c r="T260" i="8"/>
  <c r="S260" i="8"/>
  <c r="R260" i="8"/>
  <c r="Q260" i="8"/>
  <c r="Y259" i="8"/>
  <c r="BU259" i="8" s="1"/>
  <c r="W259" i="8"/>
  <c r="V259" i="8"/>
  <c r="U258" i="8"/>
  <c r="T258" i="8"/>
  <c r="S258" i="8"/>
  <c r="R258" i="8"/>
  <c r="Q258" i="8"/>
  <c r="Y257" i="8"/>
  <c r="BU257" i="8" s="1"/>
  <c r="W257" i="8"/>
  <c r="V257" i="8"/>
  <c r="U256" i="8"/>
  <c r="T256" i="8"/>
  <c r="S256" i="8"/>
  <c r="R256" i="8"/>
  <c r="Q256" i="8"/>
  <c r="Y255" i="8"/>
  <c r="BU255" i="8" s="1"/>
  <c r="W255" i="8"/>
  <c r="V255" i="8"/>
  <c r="U254" i="8"/>
  <c r="T254" i="8"/>
  <c r="S254" i="8"/>
  <c r="R254" i="8"/>
  <c r="Q254" i="8"/>
  <c r="Y253" i="8"/>
  <c r="BU253" i="8" s="1"/>
  <c r="W253" i="8"/>
  <c r="V253" i="8"/>
  <c r="U252" i="8"/>
  <c r="T252" i="8"/>
  <c r="S252" i="8"/>
  <c r="R252" i="8"/>
  <c r="Q252" i="8"/>
  <c r="Y251" i="8"/>
  <c r="BU251" i="8" s="1"/>
  <c r="W251" i="8"/>
  <c r="V251" i="8"/>
  <c r="U250" i="8"/>
  <c r="T250" i="8"/>
  <c r="S250" i="8"/>
  <c r="R250" i="8"/>
  <c r="Q250" i="8"/>
  <c r="Y249" i="8"/>
  <c r="BU249" i="8" s="1"/>
  <c r="W249" i="8"/>
  <c r="V249" i="8"/>
  <c r="U248" i="8"/>
  <c r="T248" i="8"/>
  <c r="S248" i="8"/>
  <c r="R248" i="8"/>
  <c r="Q248" i="8"/>
  <c r="Y247" i="8"/>
  <c r="BU247" i="8" s="1"/>
  <c r="W247" i="8"/>
  <c r="V247" i="8"/>
  <c r="U246" i="8"/>
  <c r="T246" i="8"/>
  <c r="S246" i="8"/>
  <c r="R246" i="8"/>
  <c r="Q246" i="8"/>
  <c r="Y245" i="8"/>
  <c r="BU245" i="8" s="1"/>
  <c r="W245" i="8"/>
  <c r="V245" i="8"/>
  <c r="U244" i="8"/>
  <c r="T244" i="8"/>
  <c r="S244" i="8"/>
  <c r="R244" i="8"/>
  <c r="Q244" i="8"/>
  <c r="Y243" i="8"/>
  <c r="BU243" i="8" s="1"/>
  <c r="W243" i="8"/>
  <c r="V243" i="8"/>
  <c r="U242" i="8"/>
  <c r="T242" i="8"/>
  <c r="S242" i="8"/>
  <c r="R242" i="8"/>
  <c r="Q242" i="8"/>
  <c r="Y241" i="8"/>
  <c r="BU241" i="8" s="1"/>
  <c r="W241" i="8"/>
  <c r="V241" i="8"/>
  <c r="U240" i="8"/>
  <c r="T240" i="8"/>
  <c r="S240" i="8"/>
  <c r="R240" i="8"/>
  <c r="Q240" i="8"/>
  <c r="Y239" i="8"/>
  <c r="BU239" i="8" s="1"/>
  <c r="W239" i="8"/>
  <c r="V239" i="8"/>
  <c r="U238" i="8"/>
  <c r="T238" i="8"/>
  <c r="S238" i="8"/>
  <c r="R238" i="8"/>
  <c r="Q238" i="8"/>
  <c r="Y237" i="8"/>
  <c r="BU237" i="8" s="1"/>
  <c r="W237" i="8"/>
  <c r="V237" i="8"/>
  <c r="U236" i="8"/>
  <c r="T236" i="8"/>
  <c r="S236" i="8"/>
  <c r="R236" i="8"/>
  <c r="Q236" i="8"/>
  <c r="Y235" i="8"/>
  <c r="BU235" i="8" s="1"/>
  <c r="W235" i="8"/>
  <c r="V235" i="8"/>
  <c r="U234" i="8"/>
  <c r="T234" i="8"/>
  <c r="S234" i="8"/>
  <c r="R234" i="8"/>
  <c r="Q234" i="8"/>
  <c r="Y233" i="8"/>
  <c r="BU233" i="8" s="1"/>
  <c r="W233" i="8"/>
  <c r="V233" i="8"/>
  <c r="U232" i="8"/>
  <c r="T232" i="8"/>
  <c r="S232" i="8"/>
  <c r="R232" i="8"/>
  <c r="Q232" i="8"/>
  <c r="Y231" i="8"/>
  <c r="BU231" i="8" s="1"/>
  <c r="W231" i="8"/>
  <c r="V231" i="8"/>
  <c r="U230" i="8"/>
  <c r="T230" i="8"/>
  <c r="S230" i="8"/>
  <c r="R230" i="8"/>
  <c r="Q230" i="8"/>
  <c r="Y229" i="8"/>
  <c r="BU229" i="8" s="1"/>
  <c r="W229" i="8"/>
  <c r="V229" i="8"/>
  <c r="U228" i="8"/>
  <c r="T228" i="8"/>
  <c r="S228" i="8"/>
  <c r="R228" i="8"/>
  <c r="Q228" i="8"/>
  <c r="Y227" i="8"/>
  <c r="BU227" i="8" s="1"/>
  <c r="W227" i="8"/>
  <c r="V227" i="8"/>
  <c r="U226" i="8"/>
  <c r="T226" i="8"/>
  <c r="S226" i="8"/>
  <c r="R226" i="8"/>
  <c r="Q226" i="8"/>
  <c r="Y225" i="8"/>
  <c r="BU225" i="8" s="1"/>
  <c r="W225" i="8"/>
  <c r="V225" i="8"/>
  <c r="U224" i="8"/>
  <c r="T224" i="8"/>
  <c r="S224" i="8"/>
  <c r="R224" i="8"/>
  <c r="Q224" i="8"/>
  <c r="Y223" i="8"/>
  <c r="BU223" i="8" s="1"/>
  <c r="W223" i="8"/>
  <c r="V223" i="8"/>
  <c r="U222" i="8"/>
  <c r="T222" i="8"/>
  <c r="S222" i="8"/>
  <c r="R222" i="8"/>
  <c r="Q222" i="8"/>
  <c r="Y221" i="8"/>
  <c r="BU221" i="8" s="1"/>
  <c r="W221" i="8"/>
  <c r="V221" i="8"/>
  <c r="U220" i="8"/>
  <c r="T220" i="8"/>
  <c r="S220" i="8"/>
  <c r="R220" i="8"/>
  <c r="Q220" i="8"/>
  <c r="Y219" i="8"/>
  <c r="BU219" i="8" s="1"/>
  <c r="W219" i="8"/>
  <c r="V219" i="8"/>
  <c r="U218" i="8"/>
  <c r="T218" i="8"/>
  <c r="S218" i="8"/>
  <c r="R218" i="8"/>
  <c r="Q218" i="8"/>
  <c r="Y217" i="8"/>
  <c r="BU217" i="8" s="1"/>
  <c r="W217" i="8"/>
  <c r="V217" i="8"/>
  <c r="U216" i="8"/>
  <c r="T216" i="8"/>
  <c r="S216" i="8"/>
  <c r="R216" i="8"/>
  <c r="Q216" i="8"/>
  <c r="Y215" i="8"/>
  <c r="BU215" i="8" s="1"/>
  <c r="W215" i="8"/>
  <c r="V215" i="8"/>
  <c r="U214" i="8"/>
  <c r="T214" i="8"/>
  <c r="S214" i="8"/>
  <c r="R214" i="8"/>
  <c r="Q214" i="8"/>
  <c r="Y213" i="8"/>
  <c r="BU213" i="8" s="1"/>
  <c r="W213" i="8"/>
  <c r="V213" i="8"/>
  <c r="U212" i="8"/>
  <c r="T212" i="8"/>
  <c r="S212" i="8"/>
  <c r="R212" i="8"/>
  <c r="Q212" i="8"/>
  <c r="Y211" i="8"/>
  <c r="BU211" i="8" s="1"/>
  <c r="W211" i="8"/>
  <c r="V211" i="8"/>
  <c r="U210" i="8"/>
  <c r="T210" i="8"/>
  <c r="S210" i="8"/>
  <c r="R210" i="8"/>
  <c r="Q210" i="8"/>
  <c r="Y209" i="8"/>
  <c r="BU209" i="8" s="1"/>
  <c r="W209" i="8"/>
  <c r="V209" i="8"/>
  <c r="U208" i="8"/>
  <c r="T208" i="8"/>
  <c r="S208" i="8"/>
  <c r="R208" i="8"/>
  <c r="Q208" i="8"/>
  <c r="Y207" i="8"/>
  <c r="BU207" i="8" s="1"/>
  <c r="W207" i="8"/>
  <c r="V207" i="8"/>
  <c r="U206" i="8"/>
  <c r="T206" i="8"/>
  <c r="S206" i="8"/>
  <c r="R206" i="8"/>
  <c r="Q206" i="8"/>
  <c r="Y205" i="8"/>
  <c r="BU205" i="8" s="1"/>
  <c r="W205" i="8"/>
  <c r="V205" i="8"/>
  <c r="U204" i="8"/>
  <c r="T204" i="8"/>
  <c r="S204" i="8"/>
  <c r="R204" i="8"/>
  <c r="Q204" i="8"/>
  <c r="Y203" i="8"/>
  <c r="BU203" i="8" s="1"/>
  <c r="W203" i="8"/>
  <c r="V203" i="8"/>
  <c r="U202" i="8"/>
  <c r="T202" i="8"/>
  <c r="S202" i="8"/>
  <c r="R202" i="8"/>
  <c r="Q202" i="8"/>
  <c r="Y201" i="8"/>
  <c r="BU201" i="8" s="1"/>
  <c r="W201" i="8"/>
  <c r="V201" i="8"/>
  <c r="U200" i="8"/>
  <c r="T200" i="8"/>
  <c r="S200" i="8"/>
  <c r="R200" i="8"/>
  <c r="Q200" i="8"/>
  <c r="Y199" i="8"/>
  <c r="BU199" i="8" s="1"/>
  <c r="W199" i="8"/>
  <c r="V199" i="8"/>
  <c r="U198" i="8"/>
  <c r="T198" i="8"/>
  <c r="S198" i="8"/>
  <c r="R198" i="8"/>
  <c r="Q198" i="8"/>
  <c r="Y197" i="8"/>
  <c r="BU197" i="8" s="1"/>
  <c r="W197" i="8"/>
  <c r="V197" i="8"/>
  <c r="U196" i="8"/>
  <c r="T196" i="8"/>
  <c r="S196" i="8"/>
  <c r="R196" i="8"/>
  <c r="Q196" i="8"/>
  <c r="Y195" i="8"/>
  <c r="BU195" i="8" s="1"/>
  <c r="W195" i="8"/>
  <c r="V195" i="8"/>
  <c r="U194" i="8"/>
  <c r="T194" i="8"/>
  <c r="S194" i="8"/>
  <c r="R194" i="8"/>
  <c r="Q194" i="8"/>
  <c r="Y193" i="8"/>
  <c r="BU193" i="8" s="1"/>
  <c r="W193" i="8"/>
  <c r="V193" i="8"/>
  <c r="U192" i="8"/>
  <c r="T192" i="8"/>
  <c r="S192" i="8"/>
  <c r="R192" i="8"/>
  <c r="Q192" i="8"/>
  <c r="Y191" i="8"/>
  <c r="BU191" i="8" s="1"/>
  <c r="W191" i="8"/>
  <c r="V191" i="8"/>
  <c r="U190" i="8"/>
  <c r="T190" i="8"/>
  <c r="S190" i="8"/>
  <c r="R190" i="8"/>
  <c r="Q190" i="8"/>
  <c r="Y189" i="8"/>
  <c r="BU189" i="8" s="1"/>
  <c r="W189" i="8"/>
  <c r="V189" i="8"/>
  <c r="U188" i="8"/>
  <c r="T188" i="8"/>
  <c r="S188" i="8"/>
  <c r="R188" i="8"/>
  <c r="Q188" i="8"/>
  <c r="Y187" i="8"/>
  <c r="BU187" i="8" s="1"/>
  <c r="W187" i="8"/>
  <c r="V187" i="8"/>
  <c r="U186" i="8"/>
  <c r="T186" i="8"/>
  <c r="S186" i="8"/>
  <c r="R186" i="8"/>
  <c r="Q186" i="8"/>
  <c r="Y185" i="8"/>
  <c r="BU185" i="8" s="1"/>
  <c r="W185" i="8"/>
  <c r="V185" i="8"/>
  <c r="U184" i="8"/>
  <c r="T184" i="8"/>
  <c r="S184" i="8"/>
  <c r="R184" i="8"/>
  <c r="Q184" i="8"/>
  <c r="Y183" i="8"/>
  <c r="BU183" i="8" s="1"/>
  <c r="W183" i="8"/>
  <c r="V183" i="8"/>
  <c r="U182" i="8"/>
  <c r="T182" i="8"/>
  <c r="S182" i="8"/>
  <c r="R182" i="8"/>
  <c r="Q182" i="8"/>
  <c r="Y181" i="8"/>
  <c r="BU181" i="8" s="1"/>
  <c r="W181" i="8"/>
  <c r="V181" i="8"/>
  <c r="U180" i="8"/>
  <c r="T180" i="8"/>
  <c r="S180" i="8"/>
  <c r="R180" i="8"/>
  <c r="Q180" i="8"/>
  <c r="Y179" i="8"/>
  <c r="BU179" i="8" s="1"/>
  <c r="W179" i="8"/>
  <c r="V179" i="8"/>
  <c r="U178" i="8"/>
  <c r="T178" i="8"/>
  <c r="S178" i="8"/>
  <c r="R178" i="8"/>
  <c r="Q178" i="8"/>
  <c r="Y177" i="8"/>
  <c r="BU177" i="8" s="1"/>
  <c r="W177" i="8"/>
  <c r="V177" i="8"/>
  <c r="U176" i="8"/>
  <c r="T176" i="8"/>
  <c r="S176" i="8"/>
  <c r="R176" i="8"/>
  <c r="Q176" i="8"/>
  <c r="Y175" i="8"/>
  <c r="BU175" i="8" s="1"/>
  <c r="W175" i="8"/>
  <c r="V175" i="8"/>
  <c r="U174" i="8"/>
  <c r="T174" i="8"/>
  <c r="S174" i="8"/>
  <c r="R174" i="8"/>
  <c r="Q174" i="8"/>
  <c r="Y173" i="8"/>
  <c r="BU173" i="8" s="1"/>
  <c r="W173" i="8"/>
  <c r="V173" i="8"/>
  <c r="U172" i="8"/>
  <c r="T172" i="8"/>
  <c r="S172" i="8"/>
  <c r="R172" i="8"/>
  <c r="Q172" i="8"/>
  <c r="Y171" i="8"/>
  <c r="BU171" i="8" s="1"/>
  <c r="W171" i="8"/>
  <c r="V171" i="8"/>
  <c r="U170" i="8"/>
  <c r="T170" i="8"/>
  <c r="S170" i="8"/>
  <c r="R170" i="8"/>
  <c r="Q170" i="8"/>
  <c r="Y169" i="8"/>
  <c r="BU169" i="8" s="1"/>
  <c r="W169" i="8"/>
  <c r="V169" i="8"/>
  <c r="U168" i="8"/>
  <c r="T168" i="8"/>
  <c r="S168" i="8"/>
  <c r="R168" i="8"/>
  <c r="Q168" i="8"/>
  <c r="Y167" i="8"/>
  <c r="BU167" i="8" s="1"/>
  <c r="W167" i="8"/>
  <c r="V167" i="8"/>
  <c r="U166" i="8"/>
  <c r="T166" i="8"/>
  <c r="S166" i="8"/>
  <c r="R166" i="8"/>
  <c r="Q166" i="8"/>
  <c r="Y165" i="8"/>
  <c r="BU165" i="8" s="1"/>
  <c r="W165" i="8"/>
  <c r="V165" i="8"/>
  <c r="U164" i="8"/>
  <c r="T164" i="8"/>
  <c r="S164" i="8"/>
  <c r="R164" i="8"/>
  <c r="Q164" i="8"/>
  <c r="Y163" i="8"/>
  <c r="BU163" i="8" s="1"/>
  <c r="W163" i="8"/>
  <c r="V163" i="8"/>
  <c r="U162" i="8"/>
  <c r="T162" i="8"/>
  <c r="S162" i="8"/>
  <c r="R162" i="8"/>
  <c r="Q162" i="8"/>
  <c r="Y161" i="8"/>
  <c r="BU161" i="8" s="1"/>
  <c r="W161" i="8"/>
  <c r="V161" i="8"/>
  <c r="U160" i="8"/>
  <c r="T160" i="8"/>
  <c r="S160" i="8"/>
  <c r="R160" i="8"/>
  <c r="Q160" i="8"/>
  <c r="Y159" i="8"/>
  <c r="BU159" i="8" s="1"/>
  <c r="W159" i="8"/>
  <c r="V159" i="8"/>
  <c r="U158" i="8"/>
  <c r="T158" i="8"/>
  <c r="S158" i="8"/>
  <c r="R158" i="8"/>
  <c r="Q158" i="8"/>
  <c r="Y157" i="8"/>
  <c r="BU157" i="8" s="1"/>
  <c r="W157" i="8"/>
  <c r="V157" i="8"/>
  <c r="U156" i="8"/>
  <c r="T156" i="8"/>
  <c r="S156" i="8"/>
  <c r="R156" i="8"/>
  <c r="Q156" i="8"/>
  <c r="Y155" i="8"/>
  <c r="BU155" i="8" s="1"/>
  <c r="W155" i="8"/>
  <c r="V155" i="8"/>
  <c r="U154" i="8"/>
  <c r="T154" i="8"/>
  <c r="S154" i="8"/>
  <c r="R154" i="8"/>
  <c r="Q154" i="8"/>
  <c r="Y153" i="8"/>
  <c r="BU153" i="8" s="1"/>
  <c r="W153" i="8"/>
  <c r="V153" i="8"/>
  <c r="U152" i="8"/>
  <c r="T152" i="8"/>
  <c r="S152" i="8"/>
  <c r="R152" i="8"/>
  <c r="Q152" i="8"/>
  <c r="Y151" i="8"/>
  <c r="BU151" i="8" s="1"/>
  <c r="W151" i="8"/>
  <c r="V151" i="8"/>
  <c r="U150" i="8"/>
  <c r="T150" i="8"/>
  <c r="S150" i="8"/>
  <c r="R150" i="8"/>
  <c r="Q150" i="8"/>
  <c r="Y149" i="8"/>
  <c r="BU149" i="8" s="1"/>
  <c r="W149" i="8"/>
  <c r="V149" i="8"/>
  <c r="U148" i="8"/>
  <c r="T148" i="8"/>
  <c r="S148" i="8"/>
  <c r="R148" i="8"/>
  <c r="Q148" i="8"/>
  <c r="Y147" i="8"/>
  <c r="BU147" i="8" s="1"/>
  <c r="W147" i="8"/>
  <c r="V147" i="8"/>
  <c r="U146" i="8"/>
  <c r="T146" i="8"/>
  <c r="S146" i="8"/>
  <c r="R146" i="8"/>
  <c r="Q146" i="8"/>
  <c r="Y145" i="8"/>
  <c r="BU145" i="8" s="1"/>
  <c r="W145" i="8"/>
  <c r="V145" i="8"/>
  <c r="U144" i="8"/>
  <c r="T144" i="8"/>
  <c r="S144" i="8"/>
  <c r="R144" i="8"/>
  <c r="Q144" i="8"/>
  <c r="Y143" i="8"/>
  <c r="BU143" i="8" s="1"/>
  <c r="W143" i="8"/>
  <c r="V143" i="8"/>
  <c r="U142" i="8"/>
  <c r="T142" i="8"/>
  <c r="S142" i="8"/>
  <c r="R142" i="8"/>
  <c r="Q142" i="8"/>
  <c r="Y141" i="8"/>
  <c r="BU141" i="8" s="1"/>
  <c r="W141" i="8"/>
  <c r="V141" i="8"/>
  <c r="U140" i="8"/>
  <c r="T140" i="8"/>
  <c r="S140" i="8"/>
  <c r="R140" i="8"/>
  <c r="Q140" i="8"/>
  <c r="Y139" i="8"/>
  <c r="BU139" i="8" s="1"/>
  <c r="W139" i="8"/>
  <c r="V139" i="8"/>
  <c r="U138" i="8"/>
  <c r="T138" i="8"/>
  <c r="S138" i="8"/>
  <c r="R138" i="8"/>
  <c r="Q138" i="8"/>
  <c r="Y137" i="8"/>
  <c r="BU137" i="8" s="1"/>
  <c r="W137" i="8"/>
  <c r="V137" i="8"/>
  <c r="U136" i="8"/>
  <c r="T136" i="8"/>
  <c r="S136" i="8"/>
  <c r="R136" i="8"/>
  <c r="Q136" i="8"/>
  <c r="Y135" i="8"/>
  <c r="BU135" i="8" s="1"/>
  <c r="W135" i="8"/>
  <c r="V135" i="8"/>
  <c r="U134" i="8"/>
  <c r="T134" i="8"/>
  <c r="S134" i="8"/>
  <c r="R134" i="8"/>
  <c r="Q134" i="8"/>
  <c r="Y133" i="8"/>
  <c r="BU133" i="8" s="1"/>
  <c r="W133" i="8"/>
  <c r="V133" i="8"/>
  <c r="U132" i="8"/>
  <c r="T132" i="8"/>
  <c r="S132" i="8"/>
  <c r="R132" i="8"/>
  <c r="Q132" i="8"/>
  <c r="Y131" i="8"/>
  <c r="BU131" i="8" s="1"/>
  <c r="W131" i="8"/>
  <c r="V131" i="8"/>
  <c r="U130" i="8"/>
  <c r="T130" i="8"/>
  <c r="S130" i="8"/>
  <c r="R130" i="8"/>
  <c r="Q130" i="8"/>
  <c r="Y129" i="8"/>
  <c r="BU129" i="8" s="1"/>
  <c r="W129" i="8"/>
  <c r="V129" i="8"/>
  <c r="U128" i="8"/>
  <c r="T128" i="8"/>
  <c r="S128" i="8"/>
  <c r="R128" i="8"/>
  <c r="Q128" i="8"/>
  <c r="Y127" i="8"/>
  <c r="BU127" i="8" s="1"/>
  <c r="W127" i="8"/>
  <c r="V127" i="8"/>
  <c r="U126" i="8"/>
  <c r="T126" i="8"/>
  <c r="S126" i="8"/>
  <c r="R126" i="8"/>
  <c r="Q126" i="8"/>
  <c r="Y125" i="8"/>
  <c r="BU125" i="8" s="1"/>
  <c r="W125" i="8"/>
  <c r="V125" i="8"/>
  <c r="U124" i="8"/>
  <c r="T124" i="8"/>
  <c r="S124" i="8"/>
  <c r="R124" i="8"/>
  <c r="Q124" i="8"/>
  <c r="Y123" i="8"/>
  <c r="BU123" i="8" s="1"/>
  <c r="W123" i="8"/>
  <c r="V123" i="8"/>
  <c r="U122" i="8"/>
  <c r="T122" i="8"/>
  <c r="S122" i="8"/>
  <c r="R122" i="8"/>
  <c r="Q122" i="8"/>
  <c r="Y121" i="8"/>
  <c r="BU121" i="8" s="1"/>
  <c r="W121" i="8"/>
  <c r="V121" i="8"/>
  <c r="U120" i="8"/>
  <c r="T120" i="8"/>
  <c r="S120" i="8"/>
  <c r="R120" i="8"/>
  <c r="Q120" i="8"/>
  <c r="Y119" i="8"/>
  <c r="BU119" i="8" s="1"/>
  <c r="W119" i="8"/>
  <c r="V119" i="8"/>
  <c r="U118" i="8"/>
  <c r="T118" i="8"/>
  <c r="S118" i="8"/>
  <c r="R118" i="8"/>
  <c r="Q118" i="8"/>
  <c r="Y117" i="8"/>
  <c r="BU117" i="8" s="1"/>
  <c r="W117" i="8"/>
  <c r="V117" i="8"/>
  <c r="U116" i="8"/>
  <c r="T116" i="8"/>
  <c r="S116" i="8"/>
  <c r="R116" i="8"/>
  <c r="Q116" i="8"/>
  <c r="Y115" i="8"/>
  <c r="BU115" i="8" s="1"/>
  <c r="W115" i="8"/>
  <c r="V115" i="8"/>
  <c r="U114" i="8"/>
  <c r="T114" i="8"/>
  <c r="S114" i="8"/>
  <c r="R114" i="8"/>
  <c r="Q114" i="8"/>
  <c r="Y113" i="8"/>
  <c r="BU113" i="8" s="1"/>
  <c r="W113" i="8"/>
  <c r="V113" i="8"/>
  <c r="U112" i="8"/>
  <c r="T112" i="8"/>
  <c r="S112" i="8"/>
  <c r="R112" i="8"/>
  <c r="Q112" i="8"/>
  <c r="Y111" i="8"/>
  <c r="BU111" i="8" s="1"/>
  <c r="W111" i="8"/>
  <c r="V111" i="8"/>
  <c r="U110" i="8"/>
  <c r="T110" i="8"/>
  <c r="S110" i="8"/>
  <c r="R110" i="8"/>
  <c r="Q110" i="8"/>
  <c r="Y109" i="8"/>
  <c r="BU109" i="8" s="1"/>
  <c r="W109" i="8"/>
  <c r="V109" i="8"/>
  <c r="U108" i="8"/>
  <c r="T108" i="8"/>
  <c r="S108" i="8"/>
  <c r="R108" i="8"/>
  <c r="Q108" i="8"/>
  <c r="Y107" i="8"/>
  <c r="BU107" i="8" s="1"/>
  <c r="W107" i="8"/>
  <c r="V107" i="8"/>
  <c r="U106" i="8"/>
  <c r="T106" i="8"/>
  <c r="S106" i="8"/>
  <c r="R106" i="8"/>
  <c r="Q106" i="8"/>
  <c r="Y105" i="8"/>
  <c r="BU105" i="8" s="1"/>
  <c r="W105" i="8"/>
  <c r="V105" i="8"/>
  <c r="U104" i="8"/>
  <c r="T104" i="8"/>
  <c r="S104" i="8"/>
  <c r="R104" i="8"/>
  <c r="Q104" i="8"/>
  <c r="Y103" i="8"/>
  <c r="BU103" i="8" s="1"/>
  <c r="W103" i="8"/>
  <c r="V103" i="8"/>
  <c r="U102" i="8"/>
  <c r="T102" i="8"/>
  <c r="S102" i="8"/>
  <c r="R102" i="8"/>
  <c r="Q102" i="8"/>
  <c r="Y101" i="8"/>
  <c r="BU101" i="8" s="1"/>
  <c r="W101" i="8"/>
  <c r="V101" i="8"/>
  <c r="U100" i="8"/>
  <c r="T100" i="8"/>
  <c r="S100" i="8"/>
  <c r="R100" i="8"/>
  <c r="Q100" i="8"/>
  <c r="Y99" i="8"/>
  <c r="BU99" i="8" s="1"/>
  <c r="W99" i="8"/>
  <c r="V99" i="8"/>
  <c r="U98" i="8"/>
  <c r="T98" i="8"/>
  <c r="S98" i="8"/>
  <c r="R98" i="8"/>
  <c r="Q98" i="8"/>
  <c r="Y97" i="8"/>
  <c r="BU97" i="8" s="1"/>
  <c r="W97" i="8"/>
  <c r="V97" i="8"/>
  <c r="U96" i="8"/>
  <c r="T96" i="8"/>
  <c r="S96" i="8"/>
  <c r="R96" i="8"/>
  <c r="Q96" i="8"/>
  <c r="Y95" i="8"/>
  <c r="BU95" i="8" s="1"/>
  <c r="W95" i="8"/>
  <c r="V95" i="8"/>
  <c r="U94" i="8"/>
  <c r="T94" i="8"/>
  <c r="S94" i="8"/>
  <c r="R94" i="8"/>
  <c r="Q94" i="8"/>
  <c r="Y93" i="8"/>
  <c r="BU93" i="8" s="1"/>
  <c r="W93" i="8"/>
  <c r="V93" i="8"/>
  <c r="U92" i="8"/>
  <c r="T92" i="8"/>
  <c r="S92" i="8"/>
  <c r="R92" i="8"/>
  <c r="Q92" i="8"/>
  <c r="Y91" i="8"/>
  <c r="BU91" i="8" s="1"/>
  <c r="W91" i="8"/>
  <c r="V91" i="8"/>
  <c r="U90" i="8"/>
  <c r="T90" i="8"/>
  <c r="S90" i="8"/>
  <c r="R90" i="8"/>
  <c r="Q90" i="8"/>
  <c r="Y89" i="8"/>
  <c r="BU89" i="8" s="1"/>
  <c r="W89" i="8"/>
  <c r="V89" i="8"/>
  <c r="U88" i="8"/>
  <c r="T88" i="8"/>
  <c r="S88" i="8"/>
  <c r="R88" i="8"/>
  <c r="Q88" i="8"/>
  <c r="Y87" i="8"/>
  <c r="BU87" i="8" s="1"/>
  <c r="W87" i="8"/>
  <c r="V87" i="8"/>
  <c r="U86" i="8"/>
  <c r="T86" i="8"/>
  <c r="S86" i="8"/>
  <c r="R86" i="8"/>
  <c r="Q86" i="8"/>
  <c r="Y85" i="8"/>
  <c r="BU85" i="8" s="1"/>
  <c r="W85" i="8"/>
  <c r="V85" i="8"/>
  <c r="U84" i="8"/>
  <c r="T84" i="8"/>
  <c r="S84" i="8"/>
  <c r="R84" i="8"/>
  <c r="Q84" i="8"/>
  <c r="Y83" i="8"/>
  <c r="BU83" i="8" s="1"/>
  <c r="W83" i="8"/>
  <c r="V83" i="8"/>
  <c r="U82" i="8"/>
  <c r="T82" i="8"/>
  <c r="S82" i="8"/>
  <c r="R82" i="8"/>
  <c r="Q82" i="8"/>
  <c r="Y81" i="8"/>
  <c r="BU81" i="8" s="1"/>
  <c r="W81" i="8"/>
  <c r="V81" i="8"/>
  <c r="U80" i="8"/>
  <c r="T80" i="8"/>
  <c r="S80" i="8"/>
  <c r="R80" i="8"/>
  <c r="Q80" i="8"/>
  <c r="Y79" i="8"/>
  <c r="BU79" i="8" s="1"/>
  <c r="W79" i="8"/>
  <c r="V79" i="8"/>
  <c r="U78" i="8"/>
  <c r="T78" i="8"/>
  <c r="S78" i="8"/>
  <c r="R78" i="8"/>
  <c r="Q78" i="8"/>
  <c r="Y77" i="8"/>
  <c r="BU77" i="8" s="1"/>
  <c r="W77" i="8"/>
  <c r="V77" i="8"/>
  <c r="U76" i="8"/>
  <c r="T76" i="8"/>
  <c r="S76" i="8"/>
  <c r="R76" i="8"/>
  <c r="Q76" i="8"/>
  <c r="Y75" i="8"/>
  <c r="BU75" i="8" s="1"/>
  <c r="W75" i="8"/>
  <c r="V75" i="8"/>
  <c r="U74" i="8"/>
  <c r="T74" i="8"/>
  <c r="S74" i="8"/>
  <c r="R74" i="8"/>
  <c r="Q74" i="8"/>
  <c r="Y73" i="8"/>
  <c r="BU73" i="8" s="1"/>
  <c r="W73" i="8"/>
  <c r="V73" i="8"/>
  <c r="U72" i="8"/>
  <c r="T72" i="8"/>
  <c r="S72" i="8"/>
  <c r="R72" i="8"/>
  <c r="Q72" i="8"/>
  <c r="Y71" i="8"/>
  <c r="BU71" i="8" s="1"/>
  <c r="W71" i="8"/>
  <c r="V71" i="8"/>
  <c r="U70" i="8"/>
  <c r="T70" i="8"/>
  <c r="S70" i="8"/>
  <c r="R70" i="8"/>
  <c r="Q70" i="8"/>
  <c r="Y69" i="8"/>
  <c r="BU69" i="8" s="1"/>
  <c r="W69" i="8"/>
  <c r="V69" i="8"/>
  <c r="U68" i="8"/>
  <c r="T68" i="8"/>
  <c r="S68" i="8"/>
  <c r="R68" i="8"/>
  <c r="Q68" i="8"/>
  <c r="Y67" i="8"/>
  <c r="BU67" i="8" s="1"/>
  <c r="W67" i="8"/>
  <c r="V67" i="8"/>
  <c r="U66" i="8"/>
  <c r="T66" i="8"/>
  <c r="S66" i="8"/>
  <c r="R66" i="8"/>
  <c r="Q66" i="8"/>
  <c r="Y65" i="8"/>
  <c r="BU65" i="8" s="1"/>
  <c r="W65" i="8"/>
  <c r="W66" i="8" s="1"/>
  <c r="V65" i="8"/>
  <c r="V66" i="8" s="1"/>
  <c r="U64" i="8"/>
  <c r="T64" i="8"/>
  <c r="S64" i="8"/>
  <c r="R64" i="8"/>
  <c r="Q64" i="8"/>
  <c r="Y63" i="8"/>
  <c r="BU63" i="8" s="1"/>
  <c r="W63" i="8"/>
  <c r="W64" i="8" s="1"/>
  <c r="V63" i="8"/>
  <c r="V64" i="8" s="1"/>
  <c r="U62" i="8"/>
  <c r="T62" i="8"/>
  <c r="S62" i="8"/>
  <c r="R62" i="8"/>
  <c r="Q62" i="8"/>
  <c r="Y61" i="8"/>
  <c r="BU61" i="8" s="1"/>
  <c r="W61" i="8"/>
  <c r="W62" i="8" s="1"/>
  <c r="V61" i="8"/>
  <c r="V62" i="8" s="1"/>
  <c r="U60" i="8"/>
  <c r="T60" i="8"/>
  <c r="S60" i="8"/>
  <c r="R60" i="8"/>
  <c r="Q60" i="8"/>
  <c r="Y59" i="8"/>
  <c r="BU59" i="8" s="1"/>
  <c r="W59" i="8"/>
  <c r="W60" i="8" s="1"/>
  <c r="V59" i="8"/>
  <c r="V60" i="8" s="1"/>
  <c r="U58" i="8"/>
  <c r="T58" i="8"/>
  <c r="S58" i="8"/>
  <c r="R58" i="8"/>
  <c r="Q58" i="8"/>
  <c r="Y57" i="8"/>
  <c r="BU57" i="8" s="1"/>
  <c r="W57" i="8"/>
  <c r="W58" i="8" s="1"/>
  <c r="V57" i="8"/>
  <c r="V58" i="8" s="1"/>
  <c r="U56" i="8"/>
  <c r="T56" i="8"/>
  <c r="S56" i="8"/>
  <c r="R56" i="8"/>
  <c r="Q56" i="8"/>
  <c r="Y55" i="8"/>
  <c r="BU55" i="8" s="1"/>
  <c r="W55" i="8"/>
  <c r="W56" i="8" s="1"/>
  <c r="V55" i="8"/>
  <c r="V56" i="8" s="1"/>
  <c r="U54" i="8"/>
  <c r="T54" i="8"/>
  <c r="S54" i="8"/>
  <c r="R54" i="8"/>
  <c r="Q54" i="8"/>
  <c r="Y53" i="8"/>
  <c r="BU53" i="8" s="1"/>
  <c r="W53" i="8"/>
  <c r="W54" i="8" s="1"/>
  <c r="V53" i="8"/>
  <c r="V54" i="8" s="1"/>
  <c r="U52" i="8"/>
  <c r="T52" i="8"/>
  <c r="S52" i="8"/>
  <c r="R52" i="8"/>
  <c r="Q52" i="8"/>
  <c r="Y51" i="8"/>
  <c r="BU51" i="8" s="1"/>
  <c r="W51" i="8"/>
  <c r="W52" i="8" s="1"/>
  <c r="V51" i="8"/>
  <c r="V52" i="8" s="1"/>
  <c r="U50" i="8"/>
  <c r="T50" i="8"/>
  <c r="S50" i="8"/>
  <c r="R50" i="8"/>
  <c r="Q50" i="8"/>
  <c r="Y49" i="8"/>
  <c r="BU49" i="8" s="1"/>
  <c r="W49" i="8"/>
  <c r="W50" i="8" s="1"/>
  <c r="V49" i="8"/>
  <c r="V50" i="8" s="1"/>
  <c r="U48" i="8"/>
  <c r="T48" i="8"/>
  <c r="S48" i="8"/>
  <c r="R48" i="8"/>
  <c r="Q48" i="8"/>
  <c r="Y47" i="8"/>
  <c r="BU47" i="8" s="1"/>
  <c r="W47" i="8"/>
  <c r="W48" i="8" s="1"/>
  <c r="V47" i="8"/>
  <c r="V48" i="8" s="1"/>
  <c r="U46" i="8"/>
  <c r="T46" i="8"/>
  <c r="S46" i="8"/>
  <c r="R46" i="8"/>
  <c r="Q46" i="8"/>
  <c r="Y45" i="8"/>
  <c r="BU45" i="8" s="1"/>
  <c r="W45" i="8"/>
  <c r="W46" i="8" s="1"/>
  <c r="V45" i="8"/>
  <c r="V46" i="8" s="1"/>
  <c r="U44" i="8"/>
  <c r="T44" i="8"/>
  <c r="S44" i="8"/>
  <c r="R44" i="8"/>
  <c r="Q44" i="8"/>
  <c r="Y43" i="8"/>
  <c r="BU43" i="8" s="1"/>
  <c r="W43" i="8"/>
  <c r="W44" i="8" s="1"/>
  <c r="V43" i="8"/>
  <c r="V44" i="8" s="1"/>
  <c r="U42" i="8"/>
  <c r="T42" i="8"/>
  <c r="S42" i="8"/>
  <c r="R42" i="8"/>
  <c r="Q42" i="8"/>
  <c r="Y41" i="8"/>
  <c r="BU41" i="8" s="1"/>
  <c r="W41" i="8"/>
  <c r="W42" i="8" s="1"/>
  <c r="V41" i="8"/>
  <c r="V42" i="8" s="1"/>
  <c r="U40" i="8"/>
  <c r="T40" i="8"/>
  <c r="S40" i="8"/>
  <c r="R40" i="8"/>
  <c r="Q40" i="8"/>
  <c r="Y39" i="8"/>
  <c r="BU39" i="8" s="1"/>
  <c r="W39" i="8"/>
  <c r="W40" i="8" s="1"/>
  <c r="V39" i="8"/>
  <c r="V40" i="8" s="1"/>
  <c r="U38" i="8"/>
  <c r="T38" i="8"/>
  <c r="S38" i="8"/>
  <c r="R38" i="8"/>
  <c r="Q38" i="8"/>
  <c r="Y37" i="8"/>
  <c r="BU37" i="8" s="1"/>
  <c r="W37" i="8"/>
  <c r="W38" i="8" s="1"/>
  <c r="V37" i="8"/>
  <c r="V38" i="8" s="1"/>
  <c r="U36" i="8"/>
  <c r="T36" i="8"/>
  <c r="S36" i="8"/>
  <c r="R36" i="8"/>
  <c r="Q36" i="8"/>
  <c r="Y35" i="8"/>
  <c r="BU35" i="8" s="1"/>
  <c r="W35" i="8"/>
  <c r="W36" i="8" s="1"/>
  <c r="V35" i="8"/>
  <c r="V36" i="8" s="1"/>
  <c r="U34" i="8"/>
  <c r="T34" i="8"/>
  <c r="S34" i="8"/>
  <c r="R34" i="8"/>
  <c r="Q34" i="8"/>
  <c r="Y33" i="8"/>
  <c r="BU33" i="8" s="1"/>
  <c r="W33" i="8"/>
  <c r="W34" i="8" s="1"/>
  <c r="V33" i="8"/>
  <c r="V34" i="8" s="1"/>
  <c r="U32" i="8"/>
  <c r="T32" i="8"/>
  <c r="S32" i="8"/>
  <c r="R32" i="8"/>
  <c r="Q32" i="8"/>
  <c r="Y31" i="8"/>
  <c r="BU31" i="8" s="1"/>
  <c r="W31" i="8"/>
  <c r="W32" i="8" s="1"/>
  <c r="V31" i="8"/>
  <c r="V32" i="8" s="1"/>
  <c r="U30" i="8"/>
  <c r="T30" i="8"/>
  <c r="S30" i="8"/>
  <c r="R30" i="8"/>
  <c r="Q30" i="8"/>
  <c r="Y29" i="8"/>
  <c r="BU29" i="8" s="1"/>
  <c r="W29" i="8"/>
  <c r="W30" i="8" s="1"/>
  <c r="V29" i="8"/>
  <c r="V30" i="8" s="1"/>
  <c r="U28" i="8"/>
  <c r="T28" i="8"/>
  <c r="S28" i="8"/>
  <c r="R28" i="8"/>
  <c r="Q28" i="8"/>
  <c r="Y27" i="8"/>
  <c r="BU27" i="8" s="1"/>
  <c r="W27" i="8"/>
  <c r="W28" i="8" s="1"/>
  <c r="V27" i="8"/>
  <c r="V28" i="8" s="1"/>
  <c r="U26" i="8"/>
  <c r="T26" i="8"/>
  <c r="S26" i="8"/>
  <c r="R26" i="8"/>
  <c r="Q26" i="8"/>
  <c r="Y25" i="8"/>
  <c r="BU25" i="8" s="1"/>
  <c r="W25" i="8"/>
  <c r="W26" i="8" s="1"/>
  <c r="V25" i="8"/>
  <c r="V26" i="8" s="1"/>
  <c r="U24" i="8"/>
  <c r="T24" i="8"/>
  <c r="S24" i="8"/>
  <c r="R24" i="8"/>
  <c r="Q24" i="8"/>
  <c r="Y23" i="8"/>
  <c r="BU23" i="8" s="1"/>
  <c r="W23" i="8"/>
  <c r="V23" i="8"/>
  <c r="V24" i="8" s="1"/>
  <c r="U22" i="8"/>
  <c r="T22" i="8"/>
  <c r="S22" i="8"/>
  <c r="R22" i="8"/>
  <c r="Q22" i="8"/>
  <c r="Y21" i="8"/>
  <c r="BU21" i="8" s="1"/>
  <c r="W21" i="8"/>
  <c r="V21" i="8"/>
  <c r="V22" i="8" s="1"/>
  <c r="U20" i="8"/>
  <c r="T20" i="8"/>
  <c r="S20" i="8"/>
  <c r="R20" i="8"/>
  <c r="Q20" i="8"/>
  <c r="Y19" i="8"/>
  <c r="BU19" i="8" s="1"/>
  <c r="W19" i="8"/>
  <c r="V19" i="8"/>
  <c r="V20" i="8" s="1"/>
  <c r="U18" i="8"/>
  <c r="T18" i="8"/>
  <c r="S18" i="8"/>
  <c r="R18" i="8"/>
  <c r="Q18" i="8"/>
  <c r="Y17" i="8"/>
  <c r="BU17" i="8" s="1"/>
  <c r="W17" i="8"/>
  <c r="V17" i="8"/>
  <c r="V18" i="8" s="1"/>
  <c r="U16" i="8"/>
  <c r="T16" i="8"/>
  <c r="S16" i="8"/>
  <c r="R16" i="8"/>
  <c r="Q16" i="8"/>
  <c r="Y15" i="8"/>
  <c r="BU15" i="8" s="1"/>
  <c r="W15" i="8"/>
  <c r="W16" i="8" s="1"/>
  <c r="V15" i="8"/>
  <c r="V16" i="8" s="1"/>
  <c r="U14" i="8"/>
  <c r="T14" i="8"/>
  <c r="S14" i="8"/>
  <c r="R14" i="8"/>
  <c r="Q14" i="8"/>
  <c r="Y13" i="8"/>
  <c r="BU13" i="8" s="1"/>
  <c r="W13" i="8"/>
  <c r="W14" i="8" s="1"/>
  <c r="V13" i="8"/>
  <c r="V14" i="8" s="1"/>
  <c r="U12" i="8"/>
  <c r="T12" i="8"/>
  <c r="S12" i="8"/>
  <c r="R12" i="8"/>
  <c r="Q12" i="8"/>
  <c r="Y11" i="8"/>
  <c r="BU11" i="8" s="1"/>
  <c r="W11" i="8"/>
  <c r="W12" i="8" s="1"/>
  <c r="V11" i="8"/>
  <c r="V12" i="8" s="1"/>
  <c r="U10" i="8"/>
  <c r="T10" i="8"/>
  <c r="S10" i="8"/>
  <c r="R10" i="8"/>
  <c r="Q10" i="8"/>
  <c r="Y9" i="8"/>
  <c r="BU9" i="8" s="1"/>
  <c r="W9" i="8"/>
  <c r="W10" i="8" s="1"/>
  <c r="V9" i="8"/>
  <c r="V10" i="8" s="1"/>
  <c r="U8" i="8"/>
  <c r="T8" i="8"/>
  <c r="S8" i="8"/>
  <c r="R8" i="8"/>
  <c r="Q8" i="8"/>
  <c r="Y7" i="8"/>
  <c r="BU7" i="8" s="1"/>
  <c r="W7" i="8"/>
  <c r="W8" i="8" s="1"/>
  <c r="V7" i="8"/>
  <c r="V8" i="8" s="1"/>
  <c r="U6" i="8"/>
  <c r="T6" i="8"/>
  <c r="S6" i="8"/>
  <c r="R6" i="8"/>
  <c r="Q6" i="8"/>
  <c r="Y5" i="8"/>
  <c r="BU5" i="8" s="1"/>
  <c r="W5" i="8"/>
  <c r="V5" i="8"/>
  <c r="V6" i="8" s="1"/>
  <c r="U4" i="8"/>
  <c r="T4" i="8"/>
  <c r="S4" i="8"/>
  <c r="R4" i="8"/>
  <c r="Q4" i="8"/>
  <c r="Y3" i="8"/>
  <c r="W3" i="8"/>
  <c r="W4" i="8" s="1"/>
  <c r="V3" i="8"/>
  <c r="V4" i="8" s="1"/>
  <c r="AN31" i="24"/>
  <c r="AM31" i="24"/>
  <c r="AL31" i="24"/>
  <c r="AK31" i="24"/>
  <c r="AJ31" i="24"/>
  <c r="AV29" i="24"/>
  <c r="AU29" i="24"/>
  <c r="AT29" i="24"/>
  <c r="AS29" i="24"/>
  <c r="AR29" i="24"/>
  <c r="AN29" i="24"/>
  <c r="AM29" i="24"/>
  <c r="AL29" i="24"/>
  <c r="AK29" i="24"/>
  <c r="AK33" i="24" s="1"/>
  <c r="AJ29" i="24"/>
  <c r="AV20" i="24"/>
  <c r="AU20" i="24"/>
  <c r="AT20" i="24"/>
  <c r="AS20" i="24"/>
  <c r="AR20" i="24"/>
  <c r="AN20" i="24"/>
  <c r="AM20" i="24"/>
  <c r="AL20" i="24"/>
  <c r="AK20" i="24"/>
  <c r="AJ20" i="24"/>
  <c r="AY19" i="24"/>
  <c r="AX19" i="24"/>
  <c r="AX20" i="24" s="1"/>
  <c r="AW19" i="24"/>
  <c r="AW20" i="24" s="1"/>
  <c r="AQ19" i="24"/>
  <c r="AP19" i="24"/>
  <c r="AP20" i="24" s="1"/>
  <c r="AO19" i="24"/>
  <c r="AO20" i="24" s="1"/>
  <c r="AV18" i="24"/>
  <c r="AU18" i="24"/>
  <c r="AT18" i="24"/>
  <c r="AS18" i="24"/>
  <c r="AR18" i="24"/>
  <c r="AN18" i="24"/>
  <c r="AM18" i="24"/>
  <c r="AL18" i="24"/>
  <c r="AK18" i="24"/>
  <c r="AJ18" i="24"/>
  <c r="AY17" i="24"/>
  <c r="AX17" i="24"/>
  <c r="AX18" i="24" s="1"/>
  <c r="AW17" i="24"/>
  <c r="AW18" i="24" s="1"/>
  <c r="AQ17" i="24"/>
  <c r="AP17" i="24"/>
  <c r="AP18" i="24" s="1"/>
  <c r="AO17" i="24"/>
  <c r="AO18" i="24" s="1"/>
  <c r="AV16" i="24"/>
  <c r="AU16" i="24"/>
  <c r="AT16" i="24"/>
  <c r="AS16" i="24"/>
  <c r="AR16" i="24"/>
  <c r="AN16" i="24"/>
  <c r="AM16" i="24"/>
  <c r="AL16" i="24"/>
  <c r="AK16" i="24"/>
  <c r="AJ16" i="24"/>
  <c r="AY15" i="24"/>
  <c r="AX15" i="24"/>
  <c r="AX16" i="24" s="1"/>
  <c r="AW15" i="24"/>
  <c r="AW16" i="24" s="1"/>
  <c r="AQ15" i="24"/>
  <c r="AP15" i="24"/>
  <c r="AP16" i="24" s="1"/>
  <c r="AO15" i="24"/>
  <c r="AO16" i="24" s="1"/>
  <c r="AV14" i="24"/>
  <c r="AU14" i="24"/>
  <c r="AT14" i="24"/>
  <c r="AS14" i="24"/>
  <c r="AR14" i="24"/>
  <c r="AN14" i="24"/>
  <c r="AM14" i="24"/>
  <c r="AL14" i="24"/>
  <c r="AK14" i="24"/>
  <c r="AJ14" i="24"/>
  <c r="AY13" i="24"/>
  <c r="AX13" i="24"/>
  <c r="AX14" i="24" s="1"/>
  <c r="AW13" i="24"/>
  <c r="AW14" i="24" s="1"/>
  <c r="AQ13" i="24"/>
  <c r="AP13" i="24"/>
  <c r="AP14" i="24" s="1"/>
  <c r="AO13" i="24"/>
  <c r="AO14" i="24" s="1"/>
  <c r="AV12" i="24"/>
  <c r="AU12" i="24"/>
  <c r="AT12" i="24"/>
  <c r="AS12" i="24"/>
  <c r="AR12" i="24"/>
  <c r="AN12" i="24"/>
  <c r="AM12" i="24"/>
  <c r="AL12" i="24"/>
  <c r="AK12" i="24"/>
  <c r="AJ12" i="24"/>
  <c r="AY11" i="24"/>
  <c r="AX11" i="24"/>
  <c r="AX12" i="24" s="1"/>
  <c r="AW11" i="24"/>
  <c r="AW12" i="24" s="1"/>
  <c r="AQ11" i="24"/>
  <c r="AP11" i="24"/>
  <c r="AP12" i="24" s="1"/>
  <c r="AO11" i="24"/>
  <c r="AO12" i="24" s="1"/>
  <c r="AV10" i="24"/>
  <c r="AU10" i="24"/>
  <c r="AT10" i="24"/>
  <c r="AS10" i="24"/>
  <c r="AR10" i="24"/>
  <c r="AN10" i="24"/>
  <c r="AM10" i="24"/>
  <c r="AL10" i="24"/>
  <c r="AK10" i="24"/>
  <c r="AJ10" i="24"/>
  <c r="AY9" i="24"/>
  <c r="AX9" i="24"/>
  <c r="AX10" i="24" s="1"/>
  <c r="AW9" i="24"/>
  <c r="AQ9" i="24"/>
  <c r="AP9" i="24"/>
  <c r="AO9" i="24"/>
  <c r="AV8" i="24"/>
  <c r="AU8" i="24"/>
  <c r="AT8" i="24"/>
  <c r="AS8" i="24"/>
  <c r="AR8" i="24"/>
  <c r="AN8" i="24"/>
  <c r="AM8" i="24"/>
  <c r="AL8" i="24"/>
  <c r="AK8" i="24"/>
  <c r="AJ8" i="24"/>
  <c r="AY7" i="24"/>
  <c r="AX7" i="24"/>
  <c r="AX8" i="24" s="1"/>
  <c r="AW7" i="24"/>
  <c r="AW8" i="24" s="1"/>
  <c r="AQ7" i="24"/>
  <c r="AP7" i="24"/>
  <c r="AP8" i="24" s="1"/>
  <c r="AO7" i="24"/>
  <c r="AO8" i="24" s="1"/>
  <c r="AV6" i="24"/>
  <c r="AU6" i="24"/>
  <c r="AT6" i="24"/>
  <c r="AS6" i="24"/>
  <c r="AR6" i="24"/>
  <c r="AN6" i="24"/>
  <c r="AM6" i="24"/>
  <c r="AL6" i="24"/>
  <c r="AK6" i="24"/>
  <c r="AJ6" i="24"/>
  <c r="AY5" i="24"/>
  <c r="AX5" i="24"/>
  <c r="AX6" i="24" s="1"/>
  <c r="AW5" i="24"/>
  <c r="AW6" i="24" s="1"/>
  <c r="AQ5" i="24"/>
  <c r="AP5" i="24"/>
  <c r="AP6" i="24" s="1"/>
  <c r="AO5" i="24"/>
  <c r="AO6" i="24" s="1"/>
  <c r="AV4" i="24"/>
  <c r="AU4" i="24"/>
  <c r="AT4" i="24"/>
  <c r="AS4" i="24"/>
  <c r="AR4" i="24"/>
  <c r="AN4" i="24"/>
  <c r="AM4" i="24"/>
  <c r="AL4" i="24"/>
  <c r="AK4" i="24"/>
  <c r="AJ4" i="24"/>
  <c r="AY3" i="24"/>
  <c r="AX3" i="24"/>
  <c r="AW3" i="24"/>
  <c r="AQ3" i="24"/>
  <c r="AP3" i="24"/>
  <c r="AP4" i="24" s="1"/>
  <c r="AO3" i="24"/>
  <c r="AX366" i="8"/>
  <c r="AW366" i="8"/>
  <c r="AV366" i="8"/>
  <c r="AU366" i="8"/>
  <c r="AT366" i="8"/>
  <c r="L366" i="8"/>
  <c r="K366" i="8"/>
  <c r="J366" i="8"/>
  <c r="I366" i="8"/>
  <c r="H366" i="8"/>
  <c r="BA365" i="8"/>
  <c r="CS365" i="8" s="1"/>
  <c r="AZ365" i="8"/>
  <c r="AY365" i="8"/>
  <c r="P365" i="8"/>
  <c r="BM365" i="8" s="1"/>
  <c r="N365" i="8"/>
  <c r="M365" i="8"/>
  <c r="AX364" i="8"/>
  <c r="AW364" i="8"/>
  <c r="AV364" i="8"/>
  <c r="AU364" i="8"/>
  <c r="AT364" i="8"/>
  <c r="L364" i="8"/>
  <c r="K364" i="8"/>
  <c r="J364" i="8"/>
  <c r="I364" i="8"/>
  <c r="H364" i="8"/>
  <c r="BA363" i="8"/>
  <c r="CS363" i="8" s="1"/>
  <c r="AZ363" i="8"/>
  <c r="AY363" i="8"/>
  <c r="P363" i="8"/>
  <c r="BM363" i="8" s="1"/>
  <c r="N363" i="8"/>
  <c r="M363" i="8"/>
  <c r="AX362" i="8"/>
  <c r="AW362" i="8"/>
  <c r="AV362" i="8"/>
  <c r="AU362" i="8"/>
  <c r="AT362" i="8"/>
  <c r="L362" i="8"/>
  <c r="K362" i="8"/>
  <c r="J362" i="8"/>
  <c r="I362" i="8"/>
  <c r="H362" i="8"/>
  <c r="BA361" i="8"/>
  <c r="CS361" i="8" s="1"/>
  <c r="AZ361" i="8"/>
  <c r="AY361" i="8"/>
  <c r="P361" i="8"/>
  <c r="BM361" i="8" s="1"/>
  <c r="N361" i="8"/>
  <c r="M361" i="8"/>
  <c r="AX360" i="8"/>
  <c r="AW360" i="8"/>
  <c r="AV360" i="8"/>
  <c r="AU360" i="8"/>
  <c r="AT360" i="8"/>
  <c r="L360" i="8"/>
  <c r="K360" i="8"/>
  <c r="J360" i="8"/>
  <c r="I360" i="8"/>
  <c r="H360" i="8"/>
  <c r="BA359" i="8"/>
  <c r="CS359" i="8" s="1"/>
  <c r="AZ359" i="8"/>
  <c r="AY359" i="8"/>
  <c r="P359" i="8"/>
  <c r="BM359" i="8" s="1"/>
  <c r="N359" i="8"/>
  <c r="M359" i="8"/>
  <c r="AX358" i="8"/>
  <c r="AW358" i="8"/>
  <c r="AV358" i="8"/>
  <c r="AU358" i="8"/>
  <c r="AT358" i="8"/>
  <c r="L358" i="8"/>
  <c r="K358" i="8"/>
  <c r="J358" i="8"/>
  <c r="I358" i="8"/>
  <c r="H358" i="8"/>
  <c r="BA357" i="8"/>
  <c r="CS357" i="8" s="1"/>
  <c r="AZ357" i="8"/>
  <c r="AY357" i="8"/>
  <c r="P357" i="8"/>
  <c r="BM357" i="8" s="1"/>
  <c r="N357" i="8"/>
  <c r="M357" i="8"/>
  <c r="AX356" i="8"/>
  <c r="AW356" i="8"/>
  <c r="AV356" i="8"/>
  <c r="AU356" i="8"/>
  <c r="AT356" i="8"/>
  <c r="L356" i="8"/>
  <c r="K356" i="8"/>
  <c r="J356" i="8"/>
  <c r="I356" i="8"/>
  <c r="H356" i="8"/>
  <c r="BA355" i="8"/>
  <c r="CS355" i="8" s="1"/>
  <c r="AZ355" i="8"/>
  <c r="AY355" i="8"/>
  <c r="P355" i="8"/>
  <c r="BM355" i="8" s="1"/>
  <c r="N355" i="8"/>
  <c r="M355" i="8"/>
  <c r="AX354" i="8"/>
  <c r="AW354" i="8"/>
  <c r="AV354" i="8"/>
  <c r="AU354" i="8"/>
  <c r="AT354" i="8"/>
  <c r="L354" i="8"/>
  <c r="K354" i="8"/>
  <c r="J354" i="8"/>
  <c r="I354" i="8"/>
  <c r="H354" i="8"/>
  <c r="BA353" i="8"/>
  <c r="CS353" i="8" s="1"/>
  <c r="AZ353" i="8"/>
  <c r="AY353" i="8"/>
  <c r="P353" i="8"/>
  <c r="BM353" i="8" s="1"/>
  <c r="N353" i="8"/>
  <c r="M353" i="8"/>
  <c r="AX352" i="8"/>
  <c r="AW352" i="8"/>
  <c r="AV352" i="8"/>
  <c r="AU352" i="8"/>
  <c r="AT352" i="8"/>
  <c r="L352" i="8"/>
  <c r="K352" i="8"/>
  <c r="J352" i="8"/>
  <c r="I352" i="8"/>
  <c r="H352" i="8"/>
  <c r="BA351" i="8"/>
  <c r="CS351" i="8" s="1"/>
  <c r="AZ351" i="8"/>
  <c r="AY351" i="8"/>
  <c r="P351" i="8"/>
  <c r="BM351" i="8" s="1"/>
  <c r="N351" i="8"/>
  <c r="M351" i="8"/>
  <c r="AX350" i="8"/>
  <c r="AW350" i="8"/>
  <c r="AV350" i="8"/>
  <c r="AU350" i="8"/>
  <c r="AT350" i="8"/>
  <c r="L350" i="8"/>
  <c r="K350" i="8"/>
  <c r="J350" i="8"/>
  <c r="I350" i="8"/>
  <c r="H350" i="8"/>
  <c r="BA349" i="8"/>
  <c r="CS349" i="8" s="1"/>
  <c r="AZ349" i="8"/>
  <c r="AY349" i="8"/>
  <c r="P349" i="8"/>
  <c r="BM349" i="8" s="1"/>
  <c r="N349" i="8"/>
  <c r="M349" i="8"/>
  <c r="AX348" i="8"/>
  <c r="AW348" i="8"/>
  <c r="AV348" i="8"/>
  <c r="AU348" i="8"/>
  <c r="AT348" i="8"/>
  <c r="L348" i="8"/>
  <c r="K348" i="8"/>
  <c r="J348" i="8"/>
  <c r="I348" i="8"/>
  <c r="H348" i="8"/>
  <c r="BA347" i="8"/>
  <c r="CS347" i="8" s="1"/>
  <c r="AZ347" i="8"/>
  <c r="AY347" i="8"/>
  <c r="P347" i="8"/>
  <c r="BM347" i="8" s="1"/>
  <c r="N347" i="8"/>
  <c r="M347" i="8"/>
  <c r="AX346" i="8"/>
  <c r="AW346" i="8"/>
  <c r="AV346" i="8"/>
  <c r="AU346" i="8"/>
  <c r="AT346" i="8"/>
  <c r="L346" i="8"/>
  <c r="K346" i="8"/>
  <c r="J346" i="8"/>
  <c r="I346" i="8"/>
  <c r="H346" i="8"/>
  <c r="BA345" i="8"/>
  <c r="CS345" i="8" s="1"/>
  <c r="AZ345" i="8"/>
  <c r="AY345" i="8"/>
  <c r="P345" i="8"/>
  <c r="BM345" i="8" s="1"/>
  <c r="N345" i="8"/>
  <c r="M345" i="8"/>
  <c r="AX344" i="8"/>
  <c r="AW344" i="8"/>
  <c r="AV344" i="8"/>
  <c r="AU344" i="8"/>
  <c r="AT344" i="8"/>
  <c r="L344" i="8"/>
  <c r="K344" i="8"/>
  <c r="J344" i="8"/>
  <c r="I344" i="8"/>
  <c r="H344" i="8"/>
  <c r="BA343" i="8"/>
  <c r="CS343" i="8" s="1"/>
  <c r="AZ343" i="8"/>
  <c r="AY343" i="8"/>
  <c r="P343" i="8"/>
  <c r="BM343" i="8" s="1"/>
  <c r="N343" i="8"/>
  <c r="M343" i="8"/>
  <c r="AX342" i="8"/>
  <c r="AW342" i="8"/>
  <c r="AV342" i="8"/>
  <c r="AU342" i="8"/>
  <c r="AT342" i="8"/>
  <c r="L342" i="8"/>
  <c r="K342" i="8"/>
  <c r="J342" i="8"/>
  <c r="I342" i="8"/>
  <c r="H342" i="8"/>
  <c r="BA341" i="8"/>
  <c r="CS341" i="8" s="1"/>
  <c r="AZ341" i="8"/>
  <c r="AY341" i="8"/>
  <c r="P341" i="8"/>
  <c r="BM341" i="8" s="1"/>
  <c r="N341" i="8"/>
  <c r="M341" i="8"/>
  <c r="AX340" i="8"/>
  <c r="AW340" i="8"/>
  <c r="AV340" i="8"/>
  <c r="AU340" i="8"/>
  <c r="AT340" i="8"/>
  <c r="L340" i="8"/>
  <c r="K340" i="8"/>
  <c r="J340" i="8"/>
  <c r="I340" i="8"/>
  <c r="H340" i="8"/>
  <c r="BA339" i="8"/>
  <c r="CS339" i="8" s="1"/>
  <c r="AZ339" i="8"/>
  <c r="AY339" i="8"/>
  <c r="P339" i="8"/>
  <c r="BM339" i="8" s="1"/>
  <c r="N339" i="8"/>
  <c r="M339" i="8"/>
  <c r="AX338" i="8"/>
  <c r="AW338" i="8"/>
  <c r="AV338" i="8"/>
  <c r="AU338" i="8"/>
  <c r="AT338" i="8"/>
  <c r="L338" i="8"/>
  <c r="K338" i="8"/>
  <c r="J338" i="8"/>
  <c r="I338" i="8"/>
  <c r="H338" i="8"/>
  <c r="BA337" i="8"/>
  <c r="CS337" i="8" s="1"/>
  <c r="AZ337" i="8"/>
  <c r="AY337" i="8"/>
  <c r="P337" i="8"/>
  <c r="BM337" i="8" s="1"/>
  <c r="N337" i="8"/>
  <c r="M337" i="8"/>
  <c r="AX336" i="8"/>
  <c r="AW336" i="8"/>
  <c r="AV336" i="8"/>
  <c r="AU336" i="8"/>
  <c r="AT336" i="8"/>
  <c r="L336" i="8"/>
  <c r="K336" i="8"/>
  <c r="J336" i="8"/>
  <c r="I336" i="8"/>
  <c r="H336" i="8"/>
  <c r="BA335" i="8"/>
  <c r="CS335" i="8" s="1"/>
  <c r="AZ335" i="8"/>
  <c r="AY335" i="8"/>
  <c r="P335" i="8"/>
  <c r="BM335" i="8" s="1"/>
  <c r="N335" i="8"/>
  <c r="M335" i="8"/>
  <c r="AX334" i="8"/>
  <c r="AW334" i="8"/>
  <c r="AV334" i="8"/>
  <c r="AU334" i="8"/>
  <c r="AT334" i="8"/>
  <c r="L334" i="8"/>
  <c r="K334" i="8"/>
  <c r="J334" i="8"/>
  <c r="I334" i="8"/>
  <c r="H334" i="8"/>
  <c r="BA333" i="8"/>
  <c r="CS333" i="8" s="1"/>
  <c r="AZ333" i="8"/>
  <c r="AY333" i="8"/>
  <c r="P333" i="8"/>
  <c r="BM333" i="8" s="1"/>
  <c r="N333" i="8"/>
  <c r="M333" i="8"/>
  <c r="AX332" i="8"/>
  <c r="AW332" i="8"/>
  <c r="AV332" i="8"/>
  <c r="AU332" i="8"/>
  <c r="AT332" i="8"/>
  <c r="L332" i="8"/>
  <c r="K332" i="8"/>
  <c r="J332" i="8"/>
  <c r="I332" i="8"/>
  <c r="H332" i="8"/>
  <c r="BA331" i="8"/>
  <c r="CS331" i="8" s="1"/>
  <c r="AZ331" i="8"/>
  <c r="AY331" i="8"/>
  <c r="P331" i="8"/>
  <c r="BM331" i="8" s="1"/>
  <c r="N331" i="8"/>
  <c r="M331" i="8"/>
  <c r="AX330" i="8"/>
  <c r="AW330" i="8"/>
  <c r="AV330" i="8"/>
  <c r="AU330" i="8"/>
  <c r="AT330" i="8"/>
  <c r="L330" i="8"/>
  <c r="K330" i="8"/>
  <c r="J330" i="8"/>
  <c r="I330" i="8"/>
  <c r="H330" i="8"/>
  <c r="BA329" i="8"/>
  <c r="CS329" i="8" s="1"/>
  <c r="AZ329" i="8"/>
  <c r="AY329" i="8"/>
  <c r="P329" i="8"/>
  <c r="BM329" i="8" s="1"/>
  <c r="N329" i="8"/>
  <c r="M329" i="8"/>
  <c r="AX328" i="8"/>
  <c r="AW328" i="8"/>
  <c r="AV328" i="8"/>
  <c r="AU328" i="8"/>
  <c r="AT328" i="8"/>
  <c r="L328" i="8"/>
  <c r="K328" i="8"/>
  <c r="J328" i="8"/>
  <c r="I328" i="8"/>
  <c r="H328" i="8"/>
  <c r="BA327" i="8"/>
  <c r="CS327" i="8" s="1"/>
  <c r="AZ327" i="8"/>
  <c r="AY327" i="8"/>
  <c r="P327" i="8"/>
  <c r="BM327" i="8" s="1"/>
  <c r="N327" i="8"/>
  <c r="M327" i="8"/>
  <c r="AX326" i="8"/>
  <c r="AW326" i="8"/>
  <c r="AV326" i="8"/>
  <c r="AU326" i="8"/>
  <c r="AT326" i="8"/>
  <c r="L326" i="8"/>
  <c r="K326" i="8"/>
  <c r="J326" i="8"/>
  <c r="I326" i="8"/>
  <c r="H326" i="8"/>
  <c r="BA325" i="8"/>
  <c r="CS325" i="8" s="1"/>
  <c r="AZ325" i="8"/>
  <c r="AY325" i="8"/>
  <c r="P325" i="8"/>
  <c r="BM325" i="8" s="1"/>
  <c r="N325" i="8"/>
  <c r="M325" i="8"/>
  <c r="AX324" i="8"/>
  <c r="AW324" i="8"/>
  <c r="AV324" i="8"/>
  <c r="AU324" i="8"/>
  <c r="AT324" i="8"/>
  <c r="L324" i="8"/>
  <c r="K324" i="8"/>
  <c r="J324" i="8"/>
  <c r="I324" i="8"/>
  <c r="H324" i="8"/>
  <c r="BA323" i="8"/>
  <c r="CS323" i="8" s="1"/>
  <c r="AZ323" i="8"/>
  <c r="AY323" i="8"/>
  <c r="P323" i="8"/>
  <c r="BM323" i="8" s="1"/>
  <c r="N323" i="8"/>
  <c r="M323" i="8"/>
  <c r="AX322" i="8"/>
  <c r="AW322" i="8"/>
  <c r="AV322" i="8"/>
  <c r="AU322" i="8"/>
  <c r="AT322" i="8"/>
  <c r="L322" i="8"/>
  <c r="K322" i="8"/>
  <c r="J322" i="8"/>
  <c r="I322" i="8"/>
  <c r="H322" i="8"/>
  <c r="BA321" i="8"/>
  <c r="CS321" i="8" s="1"/>
  <c r="AZ321" i="8"/>
  <c r="AY321" i="8"/>
  <c r="P321" i="8"/>
  <c r="BM321" i="8" s="1"/>
  <c r="N321" i="8"/>
  <c r="M321" i="8"/>
  <c r="AX320" i="8"/>
  <c r="AW320" i="8"/>
  <c r="AV320" i="8"/>
  <c r="AU320" i="8"/>
  <c r="AT320" i="8"/>
  <c r="L320" i="8"/>
  <c r="K320" i="8"/>
  <c r="J320" i="8"/>
  <c r="I320" i="8"/>
  <c r="H320" i="8"/>
  <c r="BA319" i="8"/>
  <c r="CS319" i="8" s="1"/>
  <c r="AZ319" i="8"/>
  <c r="AY319" i="8"/>
  <c r="P319" i="8"/>
  <c r="BM319" i="8" s="1"/>
  <c r="N319" i="8"/>
  <c r="M319" i="8"/>
  <c r="AX318" i="8"/>
  <c r="AW318" i="8"/>
  <c r="AV318" i="8"/>
  <c r="AU318" i="8"/>
  <c r="AT318" i="8"/>
  <c r="L318" i="8"/>
  <c r="K318" i="8"/>
  <c r="J318" i="8"/>
  <c r="I318" i="8"/>
  <c r="H318" i="8"/>
  <c r="BA317" i="8"/>
  <c r="CS317" i="8" s="1"/>
  <c r="AZ317" i="8"/>
  <c r="AY317" i="8"/>
  <c r="P317" i="8"/>
  <c r="BM317" i="8" s="1"/>
  <c r="N317" i="8"/>
  <c r="M317" i="8"/>
  <c r="AX316" i="8"/>
  <c r="AW316" i="8"/>
  <c r="AV316" i="8"/>
  <c r="AU316" i="8"/>
  <c r="AT316" i="8"/>
  <c r="L316" i="8"/>
  <c r="K316" i="8"/>
  <c r="J316" i="8"/>
  <c r="I316" i="8"/>
  <c r="H316" i="8"/>
  <c r="BA315" i="8"/>
  <c r="CS315" i="8" s="1"/>
  <c r="AZ315" i="8"/>
  <c r="AY315" i="8"/>
  <c r="P315" i="8"/>
  <c r="BM315" i="8" s="1"/>
  <c r="N315" i="8"/>
  <c r="M315" i="8"/>
  <c r="AX314" i="8"/>
  <c r="AW314" i="8"/>
  <c r="AV314" i="8"/>
  <c r="AU314" i="8"/>
  <c r="AT314" i="8"/>
  <c r="L314" i="8"/>
  <c r="K314" i="8"/>
  <c r="J314" i="8"/>
  <c r="I314" i="8"/>
  <c r="H314" i="8"/>
  <c r="BA313" i="8"/>
  <c r="CS313" i="8" s="1"/>
  <c r="AZ313" i="8"/>
  <c r="AY313" i="8"/>
  <c r="P313" i="8"/>
  <c r="BM313" i="8" s="1"/>
  <c r="N313" i="8"/>
  <c r="M313" i="8"/>
  <c r="AX312" i="8"/>
  <c r="AW312" i="8"/>
  <c r="AV312" i="8"/>
  <c r="AU312" i="8"/>
  <c r="AT312" i="8"/>
  <c r="L312" i="8"/>
  <c r="K312" i="8"/>
  <c r="J312" i="8"/>
  <c r="I312" i="8"/>
  <c r="H312" i="8"/>
  <c r="BA311" i="8"/>
  <c r="CS311" i="8" s="1"/>
  <c r="AZ311" i="8"/>
  <c r="AY311" i="8"/>
  <c r="P311" i="8"/>
  <c r="BM311" i="8" s="1"/>
  <c r="N311" i="8"/>
  <c r="M311" i="8"/>
  <c r="AX310" i="8"/>
  <c r="AW310" i="8"/>
  <c r="AV310" i="8"/>
  <c r="AU310" i="8"/>
  <c r="AT310" i="8"/>
  <c r="L310" i="8"/>
  <c r="K310" i="8"/>
  <c r="J310" i="8"/>
  <c r="I310" i="8"/>
  <c r="H310" i="8"/>
  <c r="BA309" i="8"/>
  <c r="CS309" i="8" s="1"/>
  <c r="AZ309" i="8"/>
  <c r="AY309" i="8"/>
  <c r="P309" i="8"/>
  <c r="BM309" i="8" s="1"/>
  <c r="N309" i="8"/>
  <c r="M309" i="8"/>
  <c r="AX308" i="8"/>
  <c r="AW308" i="8"/>
  <c r="AV308" i="8"/>
  <c r="AU308" i="8"/>
  <c r="AT308" i="8"/>
  <c r="L308" i="8"/>
  <c r="K308" i="8"/>
  <c r="J308" i="8"/>
  <c r="I308" i="8"/>
  <c r="H308" i="8"/>
  <c r="BA307" i="8"/>
  <c r="CS307" i="8" s="1"/>
  <c r="AZ307" i="8"/>
  <c r="AY307" i="8"/>
  <c r="P307" i="8"/>
  <c r="BM307" i="8" s="1"/>
  <c r="N307" i="8"/>
  <c r="M307" i="8"/>
  <c r="AX306" i="8"/>
  <c r="AW306" i="8"/>
  <c r="AV306" i="8"/>
  <c r="AU306" i="8"/>
  <c r="AT306" i="8"/>
  <c r="L306" i="8"/>
  <c r="K306" i="8"/>
  <c r="J306" i="8"/>
  <c r="I306" i="8"/>
  <c r="H306" i="8"/>
  <c r="BA305" i="8"/>
  <c r="CS305" i="8" s="1"/>
  <c r="AZ305" i="8"/>
  <c r="AY305" i="8"/>
  <c r="P305" i="8"/>
  <c r="BM305" i="8" s="1"/>
  <c r="N305" i="8"/>
  <c r="M305" i="8"/>
  <c r="AX304" i="8"/>
  <c r="AW304" i="8"/>
  <c r="AV304" i="8"/>
  <c r="AU304" i="8"/>
  <c r="AT304" i="8"/>
  <c r="L304" i="8"/>
  <c r="K304" i="8"/>
  <c r="J304" i="8"/>
  <c r="I304" i="8"/>
  <c r="H304" i="8"/>
  <c r="BA303" i="8"/>
  <c r="CS303" i="8" s="1"/>
  <c r="AZ303" i="8"/>
  <c r="AY303" i="8"/>
  <c r="P303" i="8"/>
  <c r="BM303" i="8" s="1"/>
  <c r="N303" i="8"/>
  <c r="M303" i="8"/>
  <c r="AX302" i="8"/>
  <c r="AW302" i="8"/>
  <c r="AV302" i="8"/>
  <c r="AU302" i="8"/>
  <c r="AT302" i="8"/>
  <c r="L302" i="8"/>
  <c r="K302" i="8"/>
  <c r="J302" i="8"/>
  <c r="I302" i="8"/>
  <c r="H302" i="8"/>
  <c r="BA301" i="8"/>
  <c r="CS301" i="8" s="1"/>
  <c r="AZ301" i="8"/>
  <c r="AY301" i="8"/>
  <c r="P301" i="8"/>
  <c r="BM301" i="8" s="1"/>
  <c r="N301" i="8"/>
  <c r="M301" i="8"/>
  <c r="AX300" i="8"/>
  <c r="AW300" i="8"/>
  <c r="AV300" i="8"/>
  <c r="AU300" i="8"/>
  <c r="AT300" i="8"/>
  <c r="L300" i="8"/>
  <c r="K300" i="8"/>
  <c r="J300" i="8"/>
  <c r="I300" i="8"/>
  <c r="H300" i="8"/>
  <c r="BA299" i="8"/>
  <c r="CS299" i="8" s="1"/>
  <c r="AZ299" i="8"/>
  <c r="AY299" i="8"/>
  <c r="P299" i="8"/>
  <c r="BM299" i="8" s="1"/>
  <c r="N299" i="8"/>
  <c r="M299" i="8"/>
  <c r="AX298" i="8"/>
  <c r="AW298" i="8"/>
  <c r="AV298" i="8"/>
  <c r="AU298" i="8"/>
  <c r="AT298" i="8"/>
  <c r="L298" i="8"/>
  <c r="K298" i="8"/>
  <c r="J298" i="8"/>
  <c r="I298" i="8"/>
  <c r="H298" i="8"/>
  <c r="BA297" i="8"/>
  <c r="CS297" i="8" s="1"/>
  <c r="AZ297" i="8"/>
  <c r="AY297" i="8"/>
  <c r="P297" i="8"/>
  <c r="BM297" i="8" s="1"/>
  <c r="N297" i="8"/>
  <c r="M297" i="8"/>
  <c r="AX296" i="8"/>
  <c r="AW296" i="8"/>
  <c r="AV296" i="8"/>
  <c r="AU296" i="8"/>
  <c r="AT296" i="8"/>
  <c r="L296" i="8"/>
  <c r="K296" i="8"/>
  <c r="J296" i="8"/>
  <c r="I296" i="8"/>
  <c r="H296" i="8"/>
  <c r="BA295" i="8"/>
  <c r="CS295" i="8" s="1"/>
  <c r="AZ295" i="8"/>
  <c r="AY295" i="8"/>
  <c r="P295" i="8"/>
  <c r="BM295" i="8" s="1"/>
  <c r="N295" i="8"/>
  <c r="M295" i="8"/>
  <c r="AX294" i="8"/>
  <c r="AW294" i="8"/>
  <c r="AV294" i="8"/>
  <c r="AU294" i="8"/>
  <c r="AT294" i="8"/>
  <c r="L294" i="8"/>
  <c r="K294" i="8"/>
  <c r="J294" i="8"/>
  <c r="I294" i="8"/>
  <c r="H294" i="8"/>
  <c r="BA293" i="8"/>
  <c r="CS293" i="8" s="1"/>
  <c r="AZ293" i="8"/>
  <c r="AY293" i="8"/>
  <c r="P293" i="8"/>
  <c r="BM293" i="8" s="1"/>
  <c r="N293" i="8"/>
  <c r="M293" i="8"/>
  <c r="AX292" i="8"/>
  <c r="AW292" i="8"/>
  <c r="AV292" i="8"/>
  <c r="AU292" i="8"/>
  <c r="AT292" i="8"/>
  <c r="L292" i="8"/>
  <c r="K292" i="8"/>
  <c r="J292" i="8"/>
  <c r="I292" i="8"/>
  <c r="H292" i="8"/>
  <c r="BA291" i="8"/>
  <c r="CS291" i="8" s="1"/>
  <c r="AZ291" i="8"/>
  <c r="AY291" i="8"/>
  <c r="P291" i="8"/>
  <c r="BM291" i="8" s="1"/>
  <c r="N291" i="8"/>
  <c r="M291" i="8"/>
  <c r="AX290" i="8"/>
  <c r="AW290" i="8"/>
  <c r="AV290" i="8"/>
  <c r="AU290" i="8"/>
  <c r="AT290" i="8"/>
  <c r="L290" i="8"/>
  <c r="K290" i="8"/>
  <c r="J290" i="8"/>
  <c r="I290" i="8"/>
  <c r="H290" i="8"/>
  <c r="BA289" i="8"/>
  <c r="CS289" i="8" s="1"/>
  <c r="AZ289" i="8"/>
  <c r="AY289" i="8"/>
  <c r="P289" i="8"/>
  <c r="BM289" i="8" s="1"/>
  <c r="N289" i="8"/>
  <c r="M289" i="8"/>
  <c r="AX288" i="8"/>
  <c r="AW288" i="8"/>
  <c r="AV288" i="8"/>
  <c r="AU288" i="8"/>
  <c r="AT288" i="8"/>
  <c r="L288" i="8"/>
  <c r="K288" i="8"/>
  <c r="J288" i="8"/>
  <c r="I288" i="8"/>
  <c r="H288" i="8"/>
  <c r="BA287" i="8"/>
  <c r="CS287" i="8" s="1"/>
  <c r="AZ287" i="8"/>
  <c r="AY287" i="8"/>
  <c r="P287" i="8"/>
  <c r="BM287" i="8" s="1"/>
  <c r="N287" i="8"/>
  <c r="M287" i="8"/>
  <c r="AX286" i="8"/>
  <c r="AW286" i="8"/>
  <c r="AV286" i="8"/>
  <c r="AU286" i="8"/>
  <c r="AT286" i="8"/>
  <c r="L286" i="8"/>
  <c r="K286" i="8"/>
  <c r="J286" i="8"/>
  <c r="I286" i="8"/>
  <c r="H286" i="8"/>
  <c r="BA285" i="8"/>
  <c r="CS285" i="8" s="1"/>
  <c r="AZ285" i="8"/>
  <c r="AY285" i="8"/>
  <c r="P285" i="8"/>
  <c r="BM285" i="8" s="1"/>
  <c r="N285" i="8"/>
  <c r="M285" i="8"/>
  <c r="AX284" i="8"/>
  <c r="AW284" i="8"/>
  <c r="AV284" i="8"/>
  <c r="AU284" i="8"/>
  <c r="AT284" i="8"/>
  <c r="L284" i="8"/>
  <c r="K284" i="8"/>
  <c r="J284" i="8"/>
  <c r="I284" i="8"/>
  <c r="H284" i="8"/>
  <c r="BA283" i="8"/>
  <c r="CS283" i="8" s="1"/>
  <c r="AZ283" i="8"/>
  <c r="AY283" i="8"/>
  <c r="P283" i="8"/>
  <c r="BM283" i="8" s="1"/>
  <c r="N283" i="8"/>
  <c r="M283" i="8"/>
  <c r="AX282" i="8"/>
  <c r="AW282" i="8"/>
  <c r="AV282" i="8"/>
  <c r="AU282" i="8"/>
  <c r="AT282" i="8"/>
  <c r="L282" i="8"/>
  <c r="K282" i="8"/>
  <c r="J282" i="8"/>
  <c r="I282" i="8"/>
  <c r="H282" i="8"/>
  <c r="BA281" i="8"/>
  <c r="CS281" i="8" s="1"/>
  <c r="AZ281" i="8"/>
  <c r="AY281" i="8"/>
  <c r="P281" i="8"/>
  <c r="BM281" i="8" s="1"/>
  <c r="N281" i="8"/>
  <c r="M281" i="8"/>
  <c r="AX280" i="8"/>
  <c r="AW280" i="8"/>
  <c r="AV280" i="8"/>
  <c r="AU280" i="8"/>
  <c r="AT280" i="8"/>
  <c r="L280" i="8"/>
  <c r="K280" i="8"/>
  <c r="J280" i="8"/>
  <c r="I280" i="8"/>
  <c r="H280" i="8"/>
  <c r="BA279" i="8"/>
  <c r="CS279" i="8" s="1"/>
  <c r="AZ279" i="8"/>
  <c r="AY279" i="8"/>
  <c r="P279" i="8"/>
  <c r="BM279" i="8" s="1"/>
  <c r="N279" i="8"/>
  <c r="M279" i="8"/>
  <c r="AX278" i="8"/>
  <c r="AW278" i="8"/>
  <c r="AV278" i="8"/>
  <c r="AU278" i="8"/>
  <c r="AT278" i="8"/>
  <c r="L278" i="8"/>
  <c r="K278" i="8"/>
  <c r="J278" i="8"/>
  <c r="I278" i="8"/>
  <c r="H278" i="8"/>
  <c r="BA277" i="8"/>
  <c r="CS277" i="8" s="1"/>
  <c r="AZ277" i="8"/>
  <c r="AY277" i="8"/>
  <c r="P277" i="8"/>
  <c r="BM277" i="8" s="1"/>
  <c r="N277" i="8"/>
  <c r="M277" i="8"/>
  <c r="AX276" i="8"/>
  <c r="AW276" i="8"/>
  <c r="AV276" i="8"/>
  <c r="AU276" i="8"/>
  <c r="AT276" i="8"/>
  <c r="L276" i="8"/>
  <c r="K276" i="8"/>
  <c r="J276" i="8"/>
  <c r="I276" i="8"/>
  <c r="H276" i="8"/>
  <c r="BA275" i="8"/>
  <c r="CS275" i="8" s="1"/>
  <c r="AZ275" i="8"/>
  <c r="AY275" i="8"/>
  <c r="P275" i="8"/>
  <c r="BM275" i="8" s="1"/>
  <c r="N275" i="8"/>
  <c r="M275" i="8"/>
  <c r="AX274" i="8"/>
  <c r="AW274" i="8"/>
  <c r="AV274" i="8"/>
  <c r="AU274" i="8"/>
  <c r="AT274" i="8"/>
  <c r="L274" i="8"/>
  <c r="K274" i="8"/>
  <c r="J274" i="8"/>
  <c r="I274" i="8"/>
  <c r="H274" i="8"/>
  <c r="BA273" i="8"/>
  <c r="CS273" i="8" s="1"/>
  <c r="AZ273" i="8"/>
  <c r="AY273" i="8"/>
  <c r="P273" i="8"/>
  <c r="BM273" i="8" s="1"/>
  <c r="N273" i="8"/>
  <c r="M273" i="8"/>
  <c r="AX272" i="8"/>
  <c r="AW272" i="8"/>
  <c r="AV272" i="8"/>
  <c r="AU272" i="8"/>
  <c r="AT272" i="8"/>
  <c r="L272" i="8"/>
  <c r="K272" i="8"/>
  <c r="J272" i="8"/>
  <c r="I272" i="8"/>
  <c r="H272" i="8"/>
  <c r="BA271" i="8"/>
  <c r="CS271" i="8" s="1"/>
  <c r="AZ271" i="8"/>
  <c r="AY271" i="8"/>
  <c r="P271" i="8"/>
  <c r="BM271" i="8" s="1"/>
  <c r="N271" i="8"/>
  <c r="M271" i="8"/>
  <c r="AX270" i="8"/>
  <c r="AW270" i="8"/>
  <c r="AV270" i="8"/>
  <c r="AU270" i="8"/>
  <c r="AT270" i="8"/>
  <c r="L270" i="8"/>
  <c r="K270" i="8"/>
  <c r="J270" i="8"/>
  <c r="I270" i="8"/>
  <c r="H270" i="8"/>
  <c r="BA269" i="8"/>
  <c r="CS269" i="8" s="1"/>
  <c r="AZ269" i="8"/>
  <c r="AY269" i="8"/>
  <c r="P269" i="8"/>
  <c r="BM269" i="8" s="1"/>
  <c r="N269" i="8"/>
  <c r="M269" i="8"/>
  <c r="AX268" i="8"/>
  <c r="AW268" i="8"/>
  <c r="AV268" i="8"/>
  <c r="AU268" i="8"/>
  <c r="AT268" i="8"/>
  <c r="L268" i="8"/>
  <c r="K268" i="8"/>
  <c r="J268" i="8"/>
  <c r="I268" i="8"/>
  <c r="H268" i="8"/>
  <c r="BA267" i="8"/>
  <c r="CS267" i="8" s="1"/>
  <c r="AZ267" i="8"/>
  <c r="AY267" i="8"/>
  <c r="P267" i="8"/>
  <c r="BM267" i="8" s="1"/>
  <c r="N267" i="8"/>
  <c r="M267" i="8"/>
  <c r="AX266" i="8"/>
  <c r="AW266" i="8"/>
  <c r="AV266" i="8"/>
  <c r="AU266" i="8"/>
  <c r="AT266" i="8"/>
  <c r="L266" i="8"/>
  <c r="K266" i="8"/>
  <c r="J266" i="8"/>
  <c r="I266" i="8"/>
  <c r="H266" i="8"/>
  <c r="BA265" i="8"/>
  <c r="CS265" i="8" s="1"/>
  <c r="AZ265" i="8"/>
  <c r="AY265" i="8"/>
  <c r="P265" i="8"/>
  <c r="BM265" i="8" s="1"/>
  <c r="N265" i="8"/>
  <c r="M265" i="8"/>
  <c r="AX264" i="8"/>
  <c r="AW264" i="8"/>
  <c r="AV264" i="8"/>
  <c r="AU264" i="8"/>
  <c r="AT264" i="8"/>
  <c r="L264" i="8"/>
  <c r="K264" i="8"/>
  <c r="J264" i="8"/>
  <c r="I264" i="8"/>
  <c r="H264" i="8"/>
  <c r="BA263" i="8"/>
  <c r="CS263" i="8" s="1"/>
  <c r="AZ263" i="8"/>
  <c r="AY263" i="8"/>
  <c r="P263" i="8"/>
  <c r="BM263" i="8" s="1"/>
  <c r="N263" i="8"/>
  <c r="M263" i="8"/>
  <c r="AX262" i="8"/>
  <c r="AW262" i="8"/>
  <c r="AV262" i="8"/>
  <c r="AU262" i="8"/>
  <c r="AT262" i="8"/>
  <c r="L262" i="8"/>
  <c r="K262" i="8"/>
  <c r="J262" i="8"/>
  <c r="I262" i="8"/>
  <c r="H262" i="8"/>
  <c r="BA261" i="8"/>
  <c r="CS261" i="8" s="1"/>
  <c r="AZ261" i="8"/>
  <c r="AY261" i="8"/>
  <c r="P261" i="8"/>
  <c r="BM261" i="8" s="1"/>
  <c r="N261" i="8"/>
  <c r="M261" i="8"/>
  <c r="AX260" i="8"/>
  <c r="AW260" i="8"/>
  <c r="AV260" i="8"/>
  <c r="AU260" i="8"/>
  <c r="AT260" i="8"/>
  <c r="L260" i="8"/>
  <c r="K260" i="8"/>
  <c r="J260" i="8"/>
  <c r="I260" i="8"/>
  <c r="H260" i="8"/>
  <c r="BA259" i="8"/>
  <c r="CS259" i="8" s="1"/>
  <c r="AZ259" i="8"/>
  <c r="AY259" i="8"/>
  <c r="P259" i="8"/>
  <c r="BM259" i="8" s="1"/>
  <c r="N259" i="8"/>
  <c r="M259" i="8"/>
  <c r="AX258" i="8"/>
  <c r="AW258" i="8"/>
  <c r="AV258" i="8"/>
  <c r="AU258" i="8"/>
  <c r="AT258" i="8"/>
  <c r="L258" i="8"/>
  <c r="K258" i="8"/>
  <c r="J258" i="8"/>
  <c r="I258" i="8"/>
  <c r="H258" i="8"/>
  <c r="BA257" i="8"/>
  <c r="CS257" i="8" s="1"/>
  <c r="AZ257" i="8"/>
  <c r="AY257" i="8"/>
  <c r="P257" i="8"/>
  <c r="BM257" i="8" s="1"/>
  <c r="N257" i="8"/>
  <c r="M257" i="8"/>
  <c r="AX256" i="8"/>
  <c r="AW256" i="8"/>
  <c r="AV256" i="8"/>
  <c r="AU256" i="8"/>
  <c r="AT256" i="8"/>
  <c r="L256" i="8"/>
  <c r="K256" i="8"/>
  <c r="J256" i="8"/>
  <c r="I256" i="8"/>
  <c r="H256" i="8"/>
  <c r="BA255" i="8"/>
  <c r="CS255" i="8" s="1"/>
  <c r="AZ255" i="8"/>
  <c r="AY255" i="8"/>
  <c r="P255" i="8"/>
  <c r="BM255" i="8" s="1"/>
  <c r="N255" i="8"/>
  <c r="M255" i="8"/>
  <c r="AX254" i="8"/>
  <c r="AW254" i="8"/>
  <c r="AV254" i="8"/>
  <c r="AU254" i="8"/>
  <c r="AT254" i="8"/>
  <c r="L254" i="8"/>
  <c r="K254" i="8"/>
  <c r="J254" i="8"/>
  <c r="I254" i="8"/>
  <c r="H254" i="8"/>
  <c r="BA253" i="8"/>
  <c r="CS253" i="8" s="1"/>
  <c r="AZ253" i="8"/>
  <c r="AY253" i="8"/>
  <c r="P253" i="8"/>
  <c r="BM253" i="8" s="1"/>
  <c r="N253" i="8"/>
  <c r="M253" i="8"/>
  <c r="AX252" i="8"/>
  <c r="AW252" i="8"/>
  <c r="AV252" i="8"/>
  <c r="AU252" i="8"/>
  <c r="AT252" i="8"/>
  <c r="L252" i="8"/>
  <c r="K252" i="8"/>
  <c r="J252" i="8"/>
  <c r="I252" i="8"/>
  <c r="H252" i="8"/>
  <c r="BA251" i="8"/>
  <c r="CS251" i="8" s="1"/>
  <c r="AZ251" i="8"/>
  <c r="AY251" i="8"/>
  <c r="P251" i="8"/>
  <c r="BM251" i="8" s="1"/>
  <c r="N251" i="8"/>
  <c r="M251" i="8"/>
  <c r="AX250" i="8"/>
  <c r="AW250" i="8"/>
  <c r="AV250" i="8"/>
  <c r="AU250" i="8"/>
  <c r="AT250" i="8"/>
  <c r="L250" i="8"/>
  <c r="K250" i="8"/>
  <c r="J250" i="8"/>
  <c r="I250" i="8"/>
  <c r="H250" i="8"/>
  <c r="BA249" i="8"/>
  <c r="CS249" i="8" s="1"/>
  <c r="AZ249" i="8"/>
  <c r="AY249" i="8"/>
  <c r="P249" i="8"/>
  <c r="BM249" i="8" s="1"/>
  <c r="N249" i="8"/>
  <c r="M249" i="8"/>
  <c r="AX248" i="8"/>
  <c r="AW248" i="8"/>
  <c r="AV248" i="8"/>
  <c r="AU248" i="8"/>
  <c r="AT248" i="8"/>
  <c r="L248" i="8"/>
  <c r="K248" i="8"/>
  <c r="J248" i="8"/>
  <c r="I248" i="8"/>
  <c r="H248" i="8"/>
  <c r="BA247" i="8"/>
  <c r="CS247" i="8" s="1"/>
  <c r="AZ247" i="8"/>
  <c r="AY247" i="8"/>
  <c r="P247" i="8"/>
  <c r="BM247" i="8" s="1"/>
  <c r="N247" i="8"/>
  <c r="M247" i="8"/>
  <c r="AX246" i="8"/>
  <c r="AW246" i="8"/>
  <c r="AV246" i="8"/>
  <c r="AU246" i="8"/>
  <c r="AT246" i="8"/>
  <c r="L246" i="8"/>
  <c r="K246" i="8"/>
  <c r="J246" i="8"/>
  <c r="I246" i="8"/>
  <c r="H246" i="8"/>
  <c r="BA245" i="8"/>
  <c r="CS245" i="8" s="1"/>
  <c r="AZ245" i="8"/>
  <c r="AY245" i="8"/>
  <c r="P245" i="8"/>
  <c r="BM245" i="8" s="1"/>
  <c r="N245" i="8"/>
  <c r="M245" i="8"/>
  <c r="AX244" i="8"/>
  <c r="AW244" i="8"/>
  <c r="AV244" i="8"/>
  <c r="AU244" i="8"/>
  <c r="AT244" i="8"/>
  <c r="L244" i="8"/>
  <c r="K244" i="8"/>
  <c r="J244" i="8"/>
  <c r="I244" i="8"/>
  <c r="H244" i="8"/>
  <c r="BA243" i="8"/>
  <c r="CS243" i="8" s="1"/>
  <c r="AZ243" i="8"/>
  <c r="AY243" i="8"/>
  <c r="P243" i="8"/>
  <c r="BM243" i="8" s="1"/>
  <c r="N243" i="8"/>
  <c r="M243" i="8"/>
  <c r="AX242" i="8"/>
  <c r="AW242" i="8"/>
  <c r="AV242" i="8"/>
  <c r="AU242" i="8"/>
  <c r="AT242" i="8"/>
  <c r="L242" i="8"/>
  <c r="K242" i="8"/>
  <c r="J242" i="8"/>
  <c r="I242" i="8"/>
  <c r="H242" i="8"/>
  <c r="BA241" i="8"/>
  <c r="CS241" i="8" s="1"/>
  <c r="AZ241" i="8"/>
  <c r="AY241" i="8"/>
  <c r="P241" i="8"/>
  <c r="BM241" i="8" s="1"/>
  <c r="N241" i="8"/>
  <c r="M241" i="8"/>
  <c r="AX240" i="8"/>
  <c r="AW240" i="8"/>
  <c r="AV240" i="8"/>
  <c r="AU240" i="8"/>
  <c r="AT240" i="8"/>
  <c r="L240" i="8"/>
  <c r="K240" i="8"/>
  <c r="J240" i="8"/>
  <c r="I240" i="8"/>
  <c r="H240" i="8"/>
  <c r="BA239" i="8"/>
  <c r="CS239" i="8" s="1"/>
  <c r="AZ239" i="8"/>
  <c r="AY239" i="8"/>
  <c r="P239" i="8"/>
  <c r="BM239" i="8" s="1"/>
  <c r="N239" i="8"/>
  <c r="M239" i="8"/>
  <c r="AX238" i="8"/>
  <c r="AW238" i="8"/>
  <c r="AV238" i="8"/>
  <c r="AU238" i="8"/>
  <c r="AT238" i="8"/>
  <c r="L238" i="8"/>
  <c r="K238" i="8"/>
  <c r="J238" i="8"/>
  <c r="I238" i="8"/>
  <c r="H238" i="8"/>
  <c r="BA237" i="8"/>
  <c r="CS237" i="8" s="1"/>
  <c r="AZ237" i="8"/>
  <c r="AY237" i="8"/>
  <c r="P237" i="8"/>
  <c r="BM237" i="8" s="1"/>
  <c r="N237" i="8"/>
  <c r="M237" i="8"/>
  <c r="AX236" i="8"/>
  <c r="AW236" i="8"/>
  <c r="AV236" i="8"/>
  <c r="AU236" i="8"/>
  <c r="AT236" i="8"/>
  <c r="L236" i="8"/>
  <c r="K236" i="8"/>
  <c r="J236" i="8"/>
  <c r="I236" i="8"/>
  <c r="H236" i="8"/>
  <c r="BA235" i="8"/>
  <c r="CS235" i="8" s="1"/>
  <c r="AZ235" i="8"/>
  <c r="AY235" i="8"/>
  <c r="P235" i="8"/>
  <c r="BM235" i="8" s="1"/>
  <c r="N235" i="8"/>
  <c r="M235" i="8"/>
  <c r="AX234" i="8"/>
  <c r="AW234" i="8"/>
  <c r="AV234" i="8"/>
  <c r="AU234" i="8"/>
  <c r="AT234" i="8"/>
  <c r="L234" i="8"/>
  <c r="K234" i="8"/>
  <c r="J234" i="8"/>
  <c r="I234" i="8"/>
  <c r="H234" i="8"/>
  <c r="BA233" i="8"/>
  <c r="CS233" i="8" s="1"/>
  <c r="AZ233" i="8"/>
  <c r="AY233" i="8"/>
  <c r="P233" i="8"/>
  <c r="BM233" i="8" s="1"/>
  <c r="N233" i="8"/>
  <c r="M233" i="8"/>
  <c r="AX232" i="8"/>
  <c r="AW232" i="8"/>
  <c r="AV232" i="8"/>
  <c r="AU232" i="8"/>
  <c r="AT232" i="8"/>
  <c r="L232" i="8"/>
  <c r="K232" i="8"/>
  <c r="J232" i="8"/>
  <c r="I232" i="8"/>
  <c r="H232" i="8"/>
  <c r="BA231" i="8"/>
  <c r="CS231" i="8" s="1"/>
  <c r="AZ231" i="8"/>
  <c r="AY231" i="8"/>
  <c r="P231" i="8"/>
  <c r="BM231" i="8" s="1"/>
  <c r="N231" i="8"/>
  <c r="M231" i="8"/>
  <c r="AX230" i="8"/>
  <c r="AW230" i="8"/>
  <c r="AV230" i="8"/>
  <c r="AU230" i="8"/>
  <c r="AT230" i="8"/>
  <c r="L230" i="8"/>
  <c r="K230" i="8"/>
  <c r="J230" i="8"/>
  <c r="I230" i="8"/>
  <c r="H230" i="8"/>
  <c r="BA229" i="8"/>
  <c r="CS229" i="8" s="1"/>
  <c r="AZ229" i="8"/>
  <c r="AY229" i="8"/>
  <c r="P229" i="8"/>
  <c r="BM229" i="8" s="1"/>
  <c r="N229" i="8"/>
  <c r="M229" i="8"/>
  <c r="AX228" i="8"/>
  <c r="AW228" i="8"/>
  <c r="AV228" i="8"/>
  <c r="AU228" i="8"/>
  <c r="AT228" i="8"/>
  <c r="L228" i="8"/>
  <c r="K228" i="8"/>
  <c r="J228" i="8"/>
  <c r="I228" i="8"/>
  <c r="H228" i="8"/>
  <c r="BA227" i="8"/>
  <c r="CS227" i="8" s="1"/>
  <c r="AZ227" i="8"/>
  <c r="AY227" i="8"/>
  <c r="P227" i="8"/>
  <c r="BM227" i="8" s="1"/>
  <c r="N227" i="8"/>
  <c r="M227" i="8"/>
  <c r="AX226" i="8"/>
  <c r="AW226" i="8"/>
  <c r="AV226" i="8"/>
  <c r="AU226" i="8"/>
  <c r="AT226" i="8"/>
  <c r="L226" i="8"/>
  <c r="K226" i="8"/>
  <c r="J226" i="8"/>
  <c r="I226" i="8"/>
  <c r="H226" i="8"/>
  <c r="BA225" i="8"/>
  <c r="CS225" i="8" s="1"/>
  <c r="AZ225" i="8"/>
  <c r="AY225" i="8"/>
  <c r="P225" i="8"/>
  <c r="BM225" i="8" s="1"/>
  <c r="N225" i="8"/>
  <c r="M225" i="8"/>
  <c r="AX224" i="8"/>
  <c r="AW224" i="8"/>
  <c r="AV224" i="8"/>
  <c r="AU224" i="8"/>
  <c r="AT224" i="8"/>
  <c r="L224" i="8"/>
  <c r="K224" i="8"/>
  <c r="J224" i="8"/>
  <c r="I224" i="8"/>
  <c r="H224" i="8"/>
  <c r="BA223" i="8"/>
  <c r="CS223" i="8" s="1"/>
  <c r="AZ223" i="8"/>
  <c r="AY223" i="8"/>
  <c r="P223" i="8"/>
  <c r="BM223" i="8" s="1"/>
  <c r="N223" i="8"/>
  <c r="M223" i="8"/>
  <c r="AX222" i="8"/>
  <c r="AW222" i="8"/>
  <c r="AV222" i="8"/>
  <c r="AU222" i="8"/>
  <c r="AT222" i="8"/>
  <c r="L222" i="8"/>
  <c r="K222" i="8"/>
  <c r="J222" i="8"/>
  <c r="I222" i="8"/>
  <c r="H222" i="8"/>
  <c r="BA221" i="8"/>
  <c r="CS221" i="8" s="1"/>
  <c r="AZ221" i="8"/>
  <c r="AY221" i="8"/>
  <c r="P221" i="8"/>
  <c r="BM221" i="8" s="1"/>
  <c r="N221" i="8"/>
  <c r="M221" i="8"/>
  <c r="AX220" i="8"/>
  <c r="AW220" i="8"/>
  <c r="AV220" i="8"/>
  <c r="AU220" i="8"/>
  <c r="AT220" i="8"/>
  <c r="L220" i="8"/>
  <c r="K220" i="8"/>
  <c r="J220" i="8"/>
  <c r="I220" i="8"/>
  <c r="H220" i="8"/>
  <c r="BA219" i="8"/>
  <c r="CS219" i="8" s="1"/>
  <c r="AZ219" i="8"/>
  <c r="AY219" i="8"/>
  <c r="P219" i="8"/>
  <c r="BM219" i="8" s="1"/>
  <c r="N219" i="8"/>
  <c r="M219" i="8"/>
  <c r="AX218" i="8"/>
  <c r="AW218" i="8"/>
  <c r="AV218" i="8"/>
  <c r="AU218" i="8"/>
  <c r="AT218" i="8"/>
  <c r="L218" i="8"/>
  <c r="K218" i="8"/>
  <c r="J218" i="8"/>
  <c r="I218" i="8"/>
  <c r="H218" i="8"/>
  <c r="BA217" i="8"/>
  <c r="CS217" i="8" s="1"/>
  <c r="AZ217" i="8"/>
  <c r="AY217" i="8"/>
  <c r="P217" i="8"/>
  <c r="BM217" i="8" s="1"/>
  <c r="N217" i="8"/>
  <c r="M217" i="8"/>
  <c r="AX216" i="8"/>
  <c r="AW216" i="8"/>
  <c r="AV216" i="8"/>
  <c r="AU216" i="8"/>
  <c r="AT216" i="8"/>
  <c r="L216" i="8"/>
  <c r="K216" i="8"/>
  <c r="J216" i="8"/>
  <c r="I216" i="8"/>
  <c r="H216" i="8"/>
  <c r="BA215" i="8"/>
  <c r="CS215" i="8" s="1"/>
  <c r="AZ215" i="8"/>
  <c r="AY215" i="8"/>
  <c r="P215" i="8"/>
  <c r="BM215" i="8" s="1"/>
  <c r="N215" i="8"/>
  <c r="M215" i="8"/>
  <c r="AX214" i="8"/>
  <c r="AW214" i="8"/>
  <c r="AV214" i="8"/>
  <c r="AU214" i="8"/>
  <c r="AT214" i="8"/>
  <c r="L214" i="8"/>
  <c r="K214" i="8"/>
  <c r="J214" i="8"/>
  <c r="I214" i="8"/>
  <c r="H214" i="8"/>
  <c r="BA213" i="8"/>
  <c r="CS213" i="8" s="1"/>
  <c r="AZ213" i="8"/>
  <c r="AY213" i="8"/>
  <c r="P213" i="8"/>
  <c r="BM213" i="8" s="1"/>
  <c r="N213" i="8"/>
  <c r="M213" i="8"/>
  <c r="AX212" i="8"/>
  <c r="AW212" i="8"/>
  <c r="AV212" i="8"/>
  <c r="AU212" i="8"/>
  <c r="AT212" i="8"/>
  <c r="L212" i="8"/>
  <c r="K212" i="8"/>
  <c r="J212" i="8"/>
  <c r="I212" i="8"/>
  <c r="H212" i="8"/>
  <c r="BA211" i="8"/>
  <c r="CS211" i="8" s="1"/>
  <c r="AZ211" i="8"/>
  <c r="AY211" i="8"/>
  <c r="P211" i="8"/>
  <c r="BM211" i="8" s="1"/>
  <c r="N211" i="8"/>
  <c r="M211" i="8"/>
  <c r="AX210" i="8"/>
  <c r="AW210" i="8"/>
  <c r="AV210" i="8"/>
  <c r="AU210" i="8"/>
  <c r="AT210" i="8"/>
  <c r="L210" i="8"/>
  <c r="K210" i="8"/>
  <c r="J210" i="8"/>
  <c r="I210" i="8"/>
  <c r="H210" i="8"/>
  <c r="BA209" i="8"/>
  <c r="CS209" i="8" s="1"/>
  <c r="AZ209" i="8"/>
  <c r="AY209" i="8"/>
  <c r="P209" i="8"/>
  <c r="BM209" i="8" s="1"/>
  <c r="N209" i="8"/>
  <c r="M209" i="8"/>
  <c r="AX208" i="8"/>
  <c r="AW208" i="8"/>
  <c r="AV208" i="8"/>
  <c r="AU208" i="8"/>
  <c r="AT208" i="8"/>
  <c r="L208" i="8"/>
  <c r="K208" i="8"/>
  <c r="J208" i="8"/>
  <c r="I208" i="8"/>
  <c r="H208" i="8"/>
  <c r="BA207" i="8"/>
  <c r="CS207" i="8" s="1"/>
  <c r="AZ207" i="8"/>
  <c r="AY207" i="8"/>
  <c r="P207" i="8"/>
  <c r="BM207" i="8" s="1"/>
  <c r="N207" i="8"/>
  <c r="M207" i="8"/>
  <c r="AX206" i="8"/>
  <c r="AW206" i="8"/>
  <c r="AV206" i="8"/>
  <c r="AU206" i="8"/>
  <c r="AT206" i="8"/>
  <c r="L206" i="8"/>
  <c r="K206" i="8"/>
  <c r="J206" i="8"/>
  <c r="I206" i="8"/>
  <c r="H206" i="8"/>
  <c r="BA205" i="8"/>
  <c r="CS205" i="8" s="1"/>
  <c r="AZ205" i="8"/>
  <c r="AY205" i="8"/>
  <c r="P205" i="8"/>
  <c r="BM205" i="8" s="1"/>
  <c r="N205" i="8"/>
  <c r="M205" i="8"/>
  <c r="AX204" i="8"/>
  <c r="AW204" i="8"/>
  <c r="AV204" i="8"/>
  <c r="AU204" i="8"/>
  <c r="AT204" i="8"/>
  <c r="L204" i="8"/>
  <c r="K204" i="8"/>
  <c r="J204" i="8"/>
  <c r="I204" i="8"/>
  <c r="H204" i="8"/>
  <c r="BA203" i="8"/>
  <c r="CS203" i="8" s="1"/>
  <c r="AZ203" i="8"/>
  <c r="AY203" i="8"/>
  <c r="P203" i="8"/>
  <c r="BM203" i="8" s="1"/>
  <c r="N203" i="8"/>
  <c r="M203" i="8"/>
  <c r="AX202" i="8"/>
  <c r="AW202" i="8"/>
  <c r="AV202" i="8"/>
  <c r="AU202" i="8"/>
  <c r="AT202" i="8"/>
  <c r="L202" i="8"/>
  <c r="K202" i="8"/>
  <c r="J202" i="8"/>
  <c r="I202" i="8"/>
  <c r="H202" i="8"/>
  <c r="BA201" i="8"/>
  <c r="CS201" i="8" s="1"/>
  <c r="AZ201" i="8"/>
  <c r="AY201" i="8"/>
  <c r="P201" i="8"/>
  <c r="BM201" i="8" s="1"/>
  <c r="N201" i="8"/>
  <c r="M201" i="8"/>
  <c r="AX200" i="8"/>
  <c r="AW200" i="8"/>
  <c r="AV200" i="8"/>
  <c r="AU200" i="8"/>
  <c r="AT200" i="8"/>
  <c r="L200" i="8"/>
  <c r="K200" i="8"/>
  <c r="J200" i="8"/>
  <c r="I200" i="8"/>
  <c r="H200" i="8"/>
  <c r="BA199" i="8"/>
  <c r="CS199" i="8" s="1"/>
  <c r="AZ199" i="8"/>
  <c r="AY199" i="8"/>
  <c r="P199" i="8"/>
  <c r="BM199" i="8" s="1"/>
  <c r="N199" i="8"/>
  <c r="M199" i="8"/>
  <c r="AX198" i="8"/>
  <c r="AW198" i="8"/>
  <c r="AV198" i="8"/>
  <c r="AU198" i="8"/>
  <c r="AT198" i="8"/>
  <c r="L198" i="8"/>
  <c r="K198" i="8"/>
  <c r="J198" i="8"/>
  <c r="I198" i="8"/>
  <c r="H198" i="8"/>
  <c r="BA197" i="8"/>
  <c r="CS197" i="8" s="1"/>
  <c r="AZ197" i="8"/>
  <c r="AY197" i="8"/>
  <c r="P197" i="8"/>
  <c r="BM197" i="8" s="1"/>
  <c r="N197" i="8"/>
  <c r="M197" i="8"/>
  <c r="AX196" i="8"/>
  <c r="AW196" i="8"/>
  <c r="AV196" i="8"/>
  <c r="AU196" i="8"/>
  <c r="AT196" i="8"/>
  <c r="L196" i="8"/>
  <c r="K196" i="8"/>
  <c r="J196" i="8"/>
  <c r="I196" i="8"/>
  <c r="H196" i="8"/>
  <c r="BA195" i="8"/>
  <c r="CS195" i="8" s="1"/>
  <c r="AZ195" i="8"/>
  <c r="AY195" i="8"/>
  <c r="P195" i="8"/>
  <c r="BM195" i="8" s="1"/>
  <c r="N195" i="8"/>
  <c r="M195" i="8"/>
  <c r="AX194" i="8"/>
  <c r="AW194" i="8"/>
  <c r="AV194" i="8"/>
  <c r="AU194" i="8"/>
  <c r="AT194" i="8"/>
  <c r="L194" i="8"/>
  <c r="K194" i="8"/>
  <c r="J194" i="8"/>
  <c r="I194" i="8"/>
  <c r="H194" i="8"/>
  <c r="BA193" i="8"/>
  <c r="CS193" i="8" s="1"/>
  <c r="AZ193" i="8"/>
  <c r="AY193" i="8"/>
  <c r="P193" i="8"/>
  <c r="BM193" i="8" s="1"/>
  <c r="N193" i="8"/>
  <c r="M193" i="8"/>
  <c r="AX192" i="8"/>
  <c r="AW192" i="8"/>
  <c r="AV192" i="8"/>
  <c r="AU192" i="8"/>
  <c r="AT192" i="8"/>
  <c r="L192" i="8"/>
  <c r="K192" i="8"/>
  <c r="J192" i="8"/>
  <c r="I192" i="8"/>
  <c r="H192" i="8"/>
  <c r="BA191" i="8"/>
  <c r="CS191" i="8" s="1"/>
  <c r="AZ191" i="8"/>
  <c r="AY191" i="8"/>
  <c r="P191" i="8"/>
  <c r="BM191" i="8" s="1"/>
  <c r="N191" i="8"/>
  <c r="M191" i="8"/>
  <c r="AX190" i="8"/>
  <c r="AW190" i="8"/>
  <c r="AV190" i="8"/>
  <c r="AU190" i="8"/>
  <c r="AT190" i="8"/>
  <c r="L190" i="8"/>
  <c r="K190" i="8"/>
  <c r="J190" i="8"/>
  <c r="I190" i="8"/>
  <c r="H190" i="8"/>
  <c r="BA189" i="8"/>
  <c r="CS189" i="8" s="1"/>
  <c r="AZ189" i="8"/>
  <c r="AY189" i="8"/>
  <c r="P189" i="8"/>
  <c r="BM189" i="8" s="1"/>
  <c r="N189" i="8"/>
  <c r="M189" i="8"/>
  <c r="AX188" i="8"/>
  <c r="AW188" i="8"/>
  <c r="AV188" i="8"/>
  <c r="AU188" i="8"/>
  <c r="AT188" i="8"/>
  <c r="L188" i="8"/>
  <c r="K188" i="8"/>
  <c r="J188" i="8"/>
  <c r="I188" i="8"/>
  <c r="H188" i="8"/>
  <c r="BA187" i="8"/>
  <c r="CS187" i="8" s="1"/>
  <c r="AZ187" i="8"/>
  <c r="AY187" i="8"/>
  <c r="P187" i="8"/>
  <c r="BM187" i="8" s="1"/>
  <c r="N187" i="8"/>
  <c r="M187" i="8"/>
  <c r="AX186" i="8"/>
  <c r="AW186" i="8"/>
  <c r="AV186" i="8"/>
  <c r="AU186" i="8"/>
  <c r="AT186" i="8"/>
  <c r="L186" i="8"/>
  <c r="K186" i="8"/>
  <c r="J186" i="8"/>
  <c r="I186" i="8"/>
  <c r="H186" i="8"/>
  <c r="BA185" i="8"/>
  <c r="CS185" i="8" s="1"/>
  <c r="AZ185" i="8"/>
  <c r="AY185" i="8"/>
  <c r="P185" i="8"/>
  <c r="BM185" i="8" s="1"/>
  <c r="N185" i="8"/>
  <c r="M185" i="8"/>
  <c r="AX184" i="8"/>
  <c r="AW184" i="8"/>
  <c r="AV184" i="8"/>
  <c r="AU184" i="8"/>
  <c r="AT184" i="8"/>
  <c r="L184" i="8"/>
  <c r="K184" i="8"/>
  <c r="J184" i="8"/>
  <c r="I184" i="8"/>
  <c r="H184" i="8"/>
  <c r="BA183" i="8"/>
  <c r="CS183" i="8" s="1"/>
  <c r="AZ183" i="8"/>
  <c r="AY183" i="8"/>
  <c r="P183" i="8"/>
  <c r="BM183" i="8" s="1"/>
  <c r="N183" i="8"/>
  <c r="M183" i="8"/>
  <c r="AX182" i="8"/>
  <c r="AW182" i="8"/>
  <c r="AV182" i="8"/>
  <c r="AU182" i="8"/>
  <c r="AT182" i="8"/>
  <c r="L182" i="8"/>
  <c r="K182" i="8"/>
  <c r="J182" i="8"/>
  <c r="I182" i="8"/>
  <c r="H182" i="8"/>
  <c r="BA181" i="8"/>
  <c r="CS181" i="8" s="1"/>
  <c r="AZ181" i="8"/>
  <c r="AY181" i="8"/>
  <c r="P181" i="8"/>
  <c r="BM181" i="8" s="1"/>
  <c r="N181" i="8"/>
  <c r="M181" i="8"/>
  <c r="AX180" i="8"/>
  <c r="AW180" i="8"/>
  <c r="AV180" i="8"/>
  <c r="AU180" i="8"/>
  <c r="AT180" i="8"/>
  <c r="L180" i="8"/>
  <c r="K180" i="8"/>
  <c r="J180" i="8"/>
  <c r="I180" i="8"/>
  <c r="H180" i="8"/>
  <c r="BA179" i="8"/>
  <c r="CS179" i="8" s="1"/>
  <c r="AZ179" i="8"/>
  <c r="AY179" i="8"/>
  <c r="P179" i="8"/>
  <c r="BM179" i="8" s="1"/>
  <c r="N179" i="8"/>
  <c r="M179" i="8"/>
  <c r="AX178" i="8"/>
  <c r="AW178" i="8"/>
  <c r="AV178" i="8"/>
  <c r="AU178" i="8"/>
  <c r="AT178" i="8"/>
  <c r="L178" i="8"/>
  <c r="K178" i="8"/>
  <c r="J178" i="8"/>
  <c r="I178" i="8"/>
  <c r="H178" i="8"/>
  <c r="BA177" i="8"/>
  <c r="CS177" i="8" s="1"/>
  <c r="AZ177" i="8"/>
  <c r="AY177" i="8"/>
  <c r="P177" i="8"/>
  <c r="BM177" i="8" s="1"/>
  <c r="N177" i="8"/>
  <c r="M177" i="8"/>
  <c r="AX176" i="8"/>
  <c r="AW176" i="8"/>
  <c r="AV176" i="8"/>
  <c r="AU176" i="8"/>
  <c r="AT176" i="8"/>
  <c r="L176" i="8"/>
  <c r="K176" i="8"/>
  <c r="J176" i="8"/>
  <c r="I176" i="8"/>
  <c r="H176" i="8"/>
  <c r="BA175" i="8"/>
  <c r="CS175" i="8" s="1"/>
  <c r="AZ175" i="8"/>
  <c r="AY175" i="8"/>
  <c r="P175" i="8"/>
  <c r="BM175" i="8" s="1"/>
  <c r="N175" i="8"/>
  <c r="M175" i="8"/>
  <c r="AX174" i="8"/>
  <c r="AW174" i="8"/>
  <c r="AV174" i="8"/>
  <c r="AU174" i="8"/>
  <c r="AT174" i="8"/>
  <c r="L174" i="8"/>
  <c r="K174" i="8"/>
  <c r="J174" i="8"/>
  <c r="I174" i="8"/>
  <c r="H174" i="8"/>
  <c r="BA173" i="8"/>
  <c r="CS173" i="8" s="1"/>
  <c r="AZ173" i="8"/>
  <c r="AY173" i="8"/>
  <c r="P173" i="8"/>
  <c r="BM173" i="8" s="1"/>
  <c r="N173" i="8"/>
  <c r="M173" i="8"/>
  <c r="AX172" i="8"/>
  <c r="AW172" i="8"/>
  <c r="AV172" i="8"/>
  <c r="AU172" i="8"/>
  <c r="AT172" i="8"/>
  <c r="L172" i="8"/>
  <c r="K172" i="8"/>
  <c r="J172" i="8"/>
  <c r="I172" i="8"/>
  <c r="H172" i="8"/>
  <c r="BA171" i="8"/>
  <c r="CS171" i="8" s="1"/>
  <c r="AZ171" i="8"/>
  <c r="AY171" i="8"/>
  <c r="P171" i="8"/>
  <c r="BM171" i="8" s="1"/>
  <c r="N171" i="8"/>
  <c r="M171" i="8"/>
  <c r="AX170" i="8"/>
  <c r="AW170" i="8"/>
  <c r="AV170" i="8"/>
  <c r="AU170" i="8"/>
  <c r="AT170" i="8"/>
  <c r="L170" i="8"/>
  <c r="K170" i="8"/>
  <c r="J170" i="8"/>
  <c r="I170" i="8"/>
  <c r="H170" i="8"/>
  <c r="BA169" i="8"/>
  <c r="CS169" i="8" s="1"/>
  <c r="AZ169" i="8"/>
  <c r="AY169" i="8"/>
  <c r="P169" i="8"/>
  <c r="BM169" i="8" s="1"/>
  <c r="N169" i="8"/>
  <c r="M169" i="8"/>
  <c r="AX168" i="8"/>
  <c r="AW168" i="8"/>
  <c r="AV168" i="8"/>
  <c r="AU168" i="8"/>
  <c r="AT168" i="8"/>
  <c r="L168" i="8"/>
  <c r="K168" i="8"/>
  <c r="J168" i="8"/>
  <c r="I168" i="8"/>
  <c r="H168" i="8"/>
  <c r="BA167" i="8"/>
  <c r="CS167" i="8" s="1"/>
  <c r="AZ167" i="8"/>
  <c r="AY167" i="8"/>
  <c r="P167" i="8"/>
  <c r="BM167" i="8" s="1"/>
  <c r="N167" i="8"/>
  <c r="M167" i="8"/>
  <c r="AX166" i="8"/>
  <c r="AW166" i="8"/>
  <c r="AV166" i="8"/>
  <c r="AU166" i="8"/>
  <c r="AT166" i="8"/>
  <c r="L166" i="8"/>
  <c r="K166" i="8"/>
  <c r="J166" i="8"/>
  <c r="I166" i="8"/>
  <c r="H166" i="8"/>
  <c r="BA165" i="8"/>
  <c r="CS165" i="8" s="1"/>
  <c r="AZ165" i="8"/>
  <c r="AY165" i="8"/>
  <c r="P165" i="8"/>
  <c r="BM165" i="8" s="1"/>
  <c r="N165" i="8"/>
  <c r="M165" i="8"/>
  <c r="AX164" i="8"/>
  <c r="AW164" i="8"/>
  <c r="AV164" i="8"/>
  <c r="AU164" i="8"/>
  <c r="AT164" i="8"/>
  <c r="L164" i="8"/>
  <c r="K164" i="8"/>
  <c r="J164" i="8"/>
  <c r="I164" i="8"/>
  <c r="H164" i="8"/>
  <c r="BA163" i="8"/>
  <c r="CS163" i="8" s="1"/>
  <c r="AZ163" i="8"/>
  <c r="AY163" i="8"/>
  <c r="P163" i="8"/>
  <c r="BM163" i="8" s="1"/>
  <c r="N163" i="8"/>
  <c r="M163" i="8"/>
  <c r="AX162" i="8"/>
  <c r="AW162" i="8"/>
  <c r="AV162" i="8"/>
  <c r="AU162" i="8"/>
  <c r="AT162" i="8"/>
  <c r="L162" i="8"/>
  <c r="K162" i="8"/>
  <c r="J162" i="8"/>
  <c r="I162" i="8"/>
  <c r="H162" i="8"/>
  <c r="BA161" i="8"/>
  <c r="CS161" i="8" s="1"/>
  <c r="AZ161" i="8"/>
  <c r="AY161" i="8"/>
  <c r="P161" i="8"/>
  <c r="BM161" i="8" s="1"/>
  <c r="N161" i="8"/>
  <c r="M161" i="8"/>
  <c r="AX160" i="8"/>
  <c r="AW160" i="8"/>
  <c r="AV160" i="8"/>
  <c r="AU160" i="8"/>
  <c r="AT160" i="8"/>
  <c r="L160" i="8"/>
  <c r="K160" i="8"/>
  <c r="J160" i="8"/>
  <c r="I160" i="8"/>
  <c r="H160" i="8"/>
  <c r="BA159" i="8"/>
  <c r="CS159" i="8" s="1"/>
  <c r="AZ159" i="8"/>
  <c r="AY159" i="8"/>
  <c r="P159" i="8"/>
  <c r="BM159" i="8" s="1"/>
  <c r="N159" i="8"/>
  <c r="BL159" i="8" s="1"/>
  <c r="M159" i="8"/>
  <c r="AX158" i="8"/>
  <c r="AW158" i="8"/>
  <c r="AV158" i="8"/>
  <c r="AU158" i="8"/>
  <c r="AT158" i="8"/>
  <c r="L158" i="8"/>
  <c r="K158" i="8"/>
  <c r="J158" i="8"/>
  <c r="I158" i="8"/>
  <c r="H158" i="8"/>
  <c r="BA157" i="8"/>
  <c r="CS157" i="8" s="1"/>
  <c r="AZ157" i="8"/>
  <c r="AY157" i="8"/>
  <c r="P157" i="8"/>
  <c r="BM157" i="8" s="1"/>
  <c r="N157" i="8"/>
  <c r="M157" i="8"/>
  <c r="AX156" i="8"/>
  <c r="AW156" i="8"/>
  <c r="AV156" i="8"/>
  <c r="AU156" i="8"/>
  <c r="AT156" i="8"/>
  <c r="L156" i="8"/>
  <c r="K156" i="8"/>
  <c r="J156" i="8"/>
  <c r="I156" i="8"/>
  <c r="H156" i="8"/>
  <c r="BA155" i="8"/>
  <c r="CS155" i="8" s="1"/>
  <c r="AZ155" i="8"/>
  <c r="AY155" i="8"/>
  <c r="P155" i="8"/>
  <c r="BM155" i="8" s="1"/>
  <c r="N155" i="8"/>
  <c r="M155" i="8"/>
  <c r="AX154" i="8"/>
  <c r="AW154" i="8"/>
  <c r="AV154" i="8"/>
  <c r="AU154" i="8"/>
  <c r="AT154" i="8"/>
  <c r="L154" i="8"/>
  <c r="K154" i="8"/>
  <c r="J154" i="8"/>
  <c r="I154" i="8"/>
  <c r="H154" i="8"/>
  <c r="BA153" i="8"/>
  <c r="CS153" i="8" s="1"/>
  <c r="AZ153" i="8"/>
  <c r="AY153" i="8"/>
  <c r="P153" i="8"/>
  <c r="BM153" i="8" s="1"/>
  <c r="N153" i="8"/>
  <c r="M153" i="8"/>
  <c r="AX152" i="8"/>
  <c r="AW152" i="8"/>
  <c r="AV152" i="8"/>
  <c r="AU152" i="8"/>
  <c r="AT152" i="8"/>
  <c r="L152" i="8"/>
  <c r="K152" i="8"/>
  <c r="J152" i="8"/>
  <c r="I152" i="8"/>
  <c r="H152" i="8"/>
  <c r="BA151" i="8"/>
  <c r="CS151" i="8" s="1"/>
  <c r="AZ151" i="8"/>
  <c r="AY151" i="8"/>
  <c r="P151" i="8"/>
  <c r="BM151" i="8" s="1"/>
  <c r="N151" i="8"/>
  <c r="M151" i="8"/>
  <c r="AX150" i="8"/>
  <c r="AW150" i="8"/>
  <c r="AV150" i="8"/>
  <c r="AU150" i="8"/>
  <c r="AT150" i="8"/>
  <c r="L150" i="8"/>
  <c r="K150" i="8"/>
  <c r="J150" i="8"/>
  <c r="I150" i="8"/>
  <c r="H150" i="8"/>
  <c r="BA149" i="8"/>
  <c r="CS149" i="8" s="1"/>
  <c r="AZ149" i="8"/>
  <c r="AY149" i="8"/>
  <c r="P149" i="8"/>
  <c r="BM149" i="8" s="1"/>
  <c r="N149" i="8"/>
  <c r="M149" i="8"/>
  <c r="AX148" i="8"/>
  <c r="AW148" i="8"/>
  <c r="AV148" i="8"/>
  <c r="AU148" i="8"/>
  <c r="AT148" i="8"/>
  <c r="L148" i="8"/>
  <c r="K148" i="8"/>
  <c r="J148" i="8"/>
  <c r="I148" i="8"/>
  <c r="H148" i="8"/>
  <c r="BA147" i="8"/>
  <c r="CS147" i="8" s="1"/>
  <c r="AZ147" i="8"/>
  <c r="AY147" i="8"/>
  <c r="P147" i="8"/>
  <c r="BM147" i="8" s="1"/>
  <c r="N147" i="8"/>
  <c r="M147" i="8"/>
  <c r="AX146" i="8"/>
  <c r="AW146" i="8"/>
  <c r="AV146" i="8"/>
  <c r="AU146" i="8"/>
  <c r="AT146" i="8"/>
  <c r="L146" i="8"/>
  <c r="K146" i="8"/>
  <c r="J146" i="8"/>
  <c r="I146" i="8"/>
  <c r="H146" i="8"/>
  <c r="BA145" i="8"/>
  <c r="CS145" i="8" s="1"/>
  <c r="AZ145" i="8"/>
  <c r="AY145" i="8"/>
  <c r="P145" i="8"/>
  <c r="BM145" i="8" s="1"/>
  <c r="N145" i="8"/>
  <c r="M145" i="8"/>
  <c r="AX144" i="8"/>
  <c r="AW144" i="8"/>
  <c r="AV144" i="8"/>
  <c r="AU144" i="8"/>
  <c r="AT144" i="8"/>
  <c r="L144" i="8"/>
  <c r="K144" i="8"/>
  <c r="J144" i="8"/>
  <c r="I144" i="8"/>
  <c r="H144" i="8"/>
  <c r="BA143" i="8"/>
  <c r="CS143" i="8" s="1"/>
  <c r="AZ143" i="8"/>
  <c r="AY143" i="8"/>
  <c r="P143" i="8"/>
  <c r="BM143" i="8" s="1"/>
  <c r="N143" i="8"/>
  <c r="M143" i="8"/>
  <c r="AX142" i="8"/>
  <c r="AW142" i="8"/>
  <c r="AV142" i="8"/>
  <c r="AU142" i="8"/>
  <c r="AT142" i="8"/>
  <c r="L142" i="8"/>
  <c r="K142" i="8"/>
  <c r="J142" i="8"/>
  <c r="I142" i="8"/>
  <c r="H142" i="8"/>
  <c r="BA141" i="8"/>
  <c r="CS141" i="8" s="1"/>
  <c r="AZ141" i="8"/>
  <c r="AY141" i="8"/>
  <c r="P141" i="8"/>
  <c r="BM141" i="8" s="1"/>
  <c r="N141" i="8"/>
  <c r="M141" i="8"/>
  <c r="AX140" i="8"/>
  <c r="AW140" i="8"/>
  <c r="AV140" i="8"/>
  <c r="AU140" i="8"/>
  <c r="AT140" i="8"/>
  <c r="L140" i="8"/>
  <c r="K140" i="8"/>
  <c r="J140" i="8"/>
  <c r="I140" i="8"/>
  <c r="H140" i="8"/>
  <c r="BA139" i="8"/>
  <c r="CS139" i="8" s="1"/>
  <c r="AZ139" i="8"/>
  <c r="AY139" i="8"/>
  <c r="P139" i="8"/>
  <c r="BM139" i="8" s="1"/>
  <c r="N139" i="8"/>
  <c r="M139" i="8"/>
  <c r="AX138" i="8"/>
  <c r="AW138" i="8"/>
  <c r="AV138" i="8"/>
  <c r="AU138" i="8"/>
  <c r="AT138" i="8"/>
  <c r="L138" i="8"/>
  <c r="K138" i="8"/>
  <c r="J138" i="8"/>
  <c r="I138" i="8"/>
  <c r="H138" i="8"/>
  <c r="BA137" i="8"/>
  <c r="CS137" i="8" s="1"/>
  <c r="AZ137" i="8"/>
  <c r="AY137" i="8"/>
  <c r="P137" i="8"/>
  <c r="BM137" i="8" s="1"/>
  <c r="N137" i="8"/>
  <c r="M137" i="8"/>
  <c r="AX136" i="8"/>
  <c r="AW136" i="8"/>
  <c r="AV136" i="8"/>
  <c r="AU136" i="8"/>
  <c r="AT136" i="8"/>
  <c r="L136" i="8"/>
  <c r="K136" i="8"/>
  <c r="J136" i="8"/>
  <c r="I136" i="8"/>
  <c r="H136" i="8"/>
  <c r="BA135" i="8"/>
  <c r="CS135" i="8" s="1"/>
  <c r="AZ135" i="8"/>
  <c r="AY135" i="8"/>
  <c r="P135" i="8"/>
  <c r="BM135" i="8" s="1"/>
  <c r="N135" i="8"/>
  <c r="M135" i="8"/>
  <c r="AX134" i="8"/>
  <c r="AW134" i="8"/>
  <c r="AV134" i="8"/>
  <c r="AU134" i="8"/>
  <c r="AT134" i="8"/>
  <c r="L134" i="8"/>
  <c r="K134" i="8"/>
  <c r="J134" i="8"/>
  <c r="I134" i="8"/>
  <c r="H134" i="8"/>
  <c r="BA133" i="8"/>
  <c r="CS133" i="8" s="1"/>
  <c r="AZ133" i="8"/>
  <c r="AY133" i="8"/>
  <c r="P133" i="8"/>
  <c r="BM133" i="8" s="1"/>
  <c r="N133" i="8"/>
  <c r="M133" i="8"/>
  <c r="AX132" i="8"/>
  <c r="AW132" i="8"/>
  <c r="AV132" i="8"/>
  <c r="AU132" i="8"/>
  <c r="AT132" i="8"/>
  <c r="L132" i="8"/>
  <c r="K132" i="8"/>
  <c r="J132" i="8"/>
  <c r="I132" i="8"/>
  <c r="H132" i="8"/>
  <c r="BA131" i="8"/>
  <c r="CS131" i="8" s="1"/>
  <c r="AZ131" i="8"/>
  <c r="AY131" i="8"/>
  <c r="P131" i="8"/>
  <c r="BM131" i="8" s="1"/>
  <c r="N131" i="8"/>
  <c r="M131" i="8"/>
  <c r="AX130" i="8"/>
  <c r="AW130" i="8"/>
  <c r="AV130" i="8"/>
  <c r="AU130" i="8"/>
  <c r="AT130" i="8"/>
  <c r="L130" i="8"/>
  <c r="K130" i="8"/>
  <c r="J130" i="8"/>
  <c r="I130" i="8"/>
  <c r="H130" i="8"/>
  <c r="BA129" i="8"/>
  <c r="CS129" i="8" s="1"/>
  <c r="AZ129" i="8"/>
  <c r="AY129" i="8"/>
  <c r="P129" i="8"/>
  <c r="BM129" i="8" s="1"/>
  <c r="N129" i="8"/>
  <c r="M129" i="8"/>
  <c r="AX128" i="8"/>
  <c r="AW128" i="8"/>
  <c r="AV128" i="8"/>
  <c r="AU128" i="8"/>
  <c r="AT128" i="8"/>
  <c r="L128" i="8"/>
  <c r="K128" i="8"/>
  <c r="J128" i="8"/>
  <c r="I128" i="8"/>
  <c r="H128" i="8"/>
  <c r="BA127" i="8"/>
  <c r="CS127" i="8" s="1"/>
  <c r="AZ127" i="8"/>
  <c r="AY127" i="8"/>
  <c r="P127" i="8"/>
  <c r="BM127" i="8" s="1"/>
  <c r="N127" i="8"/>
  <c r="M127" i="8"/>
  <c r="AX126" i="8"/>
  <c r="AW126" i="8"/>
  <c r="AV126" i="8"/>
  <c r="AU126" i="8"/>
  <c r="AT126" i="8"/>
  <c r="L126" i="8"/>
  <c r="K126" i="8"/>
  <c r="J126" i="8"/>
  <c r="I126" i="8"/>
  <c r="H126" i="8"/>
  <c r="BA125" i="8"/>
  <c r="CS125" i="8" s="1"/>
  <c r="AZ125" i="8"/>
  <c r="AY125" i="8"/>
  <c r="P125" i="8"/>
  <c r="BM125" i="8" s="1"/>
  <c r="N125" i="8"/>
  <c r="M125" i="8"/>
  <c r="AX124" i="8"/>
  <c r="AW124" i="8"/>
  <c r="AV124" i="8"/>
  <c r="AU124" i="8"/>
  <c r="AT124" i="8"/>
  <c r="L124" i="8"/>
  <c r="K124" i="8"/>
  <c r="J124" i="8"/>
  <c r="I124" i="8"/>
  <c r="H124" i="8"/>
  <c r="BA123" i="8"/>
  <c r="CS123" i="8" s="1"/>
  <c r="AZ123" i="8"/>
  <c r="AY123" i="8"/>
  <c r="P123" i="8"/>
  <c r="BM123" i="8" s="1"/>
  <c r="N123" i="8"/>
  <c r="M123" i="8"/>
  <c r="AX122" i="8"/>
  <c r="AW122" i="8"/>
  <c r="AV122" i="8"/>
  <c r="AU122" i="8"/>
  <c r="AT122" i="8"/>
  <c r="L122" i="8"/>
  <c r="K122" i="8"/>
  <c r="J122" i="8"/>
  <c r="I122" i="8"/>
  <c r="H122" i="8"/>
  <c r="BA121" i="8"/>
  <c r="CS121" i="8" s="1"/>
  <c r="AZ121" i="8"/>
  <c r="AY121" i="8"/>
  <c r="P121" i="8"/>
  <c r="BM121" i="8" s="1"/>
  <c r="N121" i="8"/>
  <c r="M121" i="8"/>
  <c r="AX120" i="8"/>
  <c r="AW120" i="8"/>
  <c r="AV120" i="8"/>
  <c r="AU120" i="8"/>
  <c r="AT120" i="8"/>
  <c r="L120" i="8"/>
  <c r="K120" i="8"/>
  <c r="J120" i="8"/>
  <c r="I120" i="8"/>
  <c r="H120" i="8"/>
  <c r="BA119" i="8"/>
  <c r="CS119" i="8" s="1"/>
  <c r="AZ119" i="8"/>
  <c r="AY119" i="8"/>
  <c r="P119" i="8"/>
  <c r="BM119" i="8" s="1"/>
  <c r="N119" i="8"/>
  <c r="M119" i="8"/>
  <c r="AX118" i="8"/>
  <c r="AW118" i="8"/>
  <c r="AV118" i="8"/>
  <c r="AU118" i="8"/>
  <c r="AT118" i="8"/>
  <c r="L118" i="8"/>
  <c r="K118" i="8"/>
  <c r="J118" i="8"/>
  <c r="I118" i="8"/>
  <c r="H118" i="8"/>
  <c r="BA117" i="8"/>
  <c r="CS117" i="8" s="1"/>
  <c r="AZ117" i="8"/>
  <c r="AY117" i="8"/>
  <c r="P117" i="8"/>
  <c r="BM117" i="8" s="1"/>
  <c r="N117" i="8"/>
  <c r="BL117" i="8" s="1"/>
  <c r="M117" i="8"/>
  <c r="AX116" i="8"/>
  <c r="AW116" i="8"/>
  <c r="AV116" i="8"/>
  <c r="AU116" i="8"/>
  <c r="AT116" i="8"/>
  <c r="L116" i="8"/>
  <c r="K116" i="8"/>
  <c r="J116" i="8"/>
  <c r="I116" i="8"/>
  <c r="H116" i="8"/>
  <c r="BA115" i="8"/>
  <c r="CS115" i="8" s="1"/>
  <c r="AZ115" i="8"/>
  <c r="AY115" i="8"/>
  <c r="P115" i="8"/>
  <c r="BM115" i="8" s="1"/>
  <c r="N115" i="8"/>
  <c r="M115" i="8"/>
  <c r="AX114" i="8"/>
  <c r="AW114" i="8"/>
  <c r="AV114" i="8"/>
  <c r="AU114" i="8"/>
  <c r="AT114" i="8"/>
  <c r="L114" i="8"/>
  <c r="K114" i="8"/>
  <c r="J114" i="8"/>
  <c r="I114" i="8"/>
  <c r="H114" i="8"/>
  <c r="BA113" i="8"/>
  <c r="CS113" i="8" s="1"/>
  <c r="AZ113" i="8"/>
  <c r="AY113" i="8"/>
  <c r="P113" i="8"/>
  <c r="BM113" i="8" s="1"/>
  <c r="N113" i="8"/>
  <c r="M113" i="8"/>
  <c r="AX112" i="8"/>
  <c r="AW112" i="8"/>
  <c r="AV112" i="8"/>
  <c r="AU112" i="8"/>
  <c r="AT112" i="8"/>
  <c r="L112" i="8"/>
  <c r="K112" i="8"/>
  <c r="J112" i="8"/>
  <c r="I112" i="8"/>
  <c r="H112" i="8"/>
  <c r="BA111" i="8"/>
  <c r="CS111" i="8" s="1"/>
  <c r="AZ111" i="8"/>
  <c r="AY111" i="8"/>
  <c r="P111" i="8"/>
  <c r="BM111" i="8" s="1"/>
  <c r="N111" i="8"/>
  <c r="M111" i="8"/>
  <c r="AX110" i="8"/>
  <c r="AW110" i="8"/>
  <c r="AV110" i="8"/>
  <c r="AU110" i="8"/>
  <c r="AT110" i="8"/>
  <c r="L110" i="8"/>
  <c r="K110" i="8"/>
  <c r="J110" i="8"/>
  <c r="I110" i="8"/>
  <c r="H110" i="8"/>
  <c r="BA109" i="8"/>
  <c r="CS109" i="8" s="1"/>
  <c r="AZ109" i="8"/>
  <c r="AY109" i="8"/>
  <c r="P109" i="8"/>
  <c r="BM109" i="8" s="1"/>
  <c r="N109" i="8"/>
  <c r="M109" i="8"/>
  <c r="AX108" i="8"/>
  <c r="AW108" i="8"/>
  <c r="AV108" i="8"/>
  <c r="AU108" i="8"/>
  <c r="AT108" i="8"/>
  <c r="L108" i="8"/>
  <c r="K108" i="8"/>
  <c r="J108" i="8"/>
  <c r="I108" i="8"/>
  <c r="H108" i="8"/>
  <c r="BA107" i="8"/>
  <c r="CS107" i="8" s="1"/>
  <c r="AZ107" i="8"/>
  <c r="AY107" i="8"/>
  <c r="P107" i="8"/>
  <c r="BM107" i="8" s="1"/>
  <c r="N107" i="8"/>
  <c r="M107" i="8"/>
  <c r="AX106" i="8"/>
  <c r="AW106" i="8"/>
  <c r="AV106" i="8"/>
  <c r="AU106" i="8"/>
  <c r="AT106" i="8"/>
  <c r="L106" i="8"/>
  <c r="K106" i="8"/>
  <c r="J106" i="8"/>
  <c r="I106" i="8"/>
  <c r="H106" i="8"/>
  <c r="BA105" i="8"/>
  <c r="CS105" i="8" s="1"/>
  <c r="AZ105" i="8"/>
  <c r="AY105" i="8"/>
  <c r="P105" i="8"/>
  <c r="BM105" i="8" s="1"/>
  <c r="N105" i="8"/>
  <c r="M105" i="8"/>
  <c r="AX104" i="8"/>
  <c r="AW104" i="8"/>
  <c r="AV104" i="8"/>
  <c r="AU104" i="8"/>
  <c r="AT104" i="8"/>
  <c r="L104" i="8"/>
  <c r="K104" i="8"/>
  <c r="J104" i="8"/>
  <c r="I104" i="8"/>
  <c r="H104" i="8"/>
  <c r="BA103" i="8"/>
  <c r="CS103" i="8" s="1"/>
  <c r="AZ103" i="8"/>
  <c r="AY103" i="8"/>
  <c r="P103" i="8"/>
  <c r="BM103" i="8" s="1"/>
  <c r="N103" i="8"/>
  <c r="M103" i="8"/>
  <c r="AX102" i="8"/>
  <c r="AW102" i="8"/>
  <c r="AV102" i="8"/>
  <c r="AU102" i="8"/>
  <c r="AT102" i="8"/>
  <c r="L102" i="8"/>
  <c r="K102" i="8"/>
  <c r="J102" i="8"/>
  <c r="I102" i="8"/>
  <c r="H102" i="8"/>
  <c r="BA101" i="8"/>
  <c r="CS101" i="8" s="1"/>
  <c r="AZ101" i="8"/>
  <c r="AY101" i="8"/>
  <c r="P101" i="8"/>
  <c r="BM101" i="8" s="1"/>
  <c r="N101" i="8"/>
  <c r="M101" i="8"/>
  <c r="AX100" i="8"/>
  <c r="AW100" i="8"/>
  <c r="AV100" i="8"/>
  <c r="AU100" i="8"/>
  <c r="AT100" i="8"/>
  <c r="L100" i="8"/>
  <c r="K100" i="8"/>
  <c r="J100" i="8"/>
  <c r="I100" i="8"/>
  <c r="H100" i="8"/>
  <c r="BA99" i="8"/>
  <c r="CS99" i="8" s="1"/>
  <c r="AZ99" i="8"/>
  <c r="AY99" i="8"/>
  <c r="P99" i="8"/>
  <c r="BM99" i="8" s="1"/>
  <c r="N99" i="8"/>
  <c r="M99" i="8"/>
  <c r="AX98" i="8"/>
  <c r="AW98" i="8"/>
  <c r="AV98" i="8"/>
  <c r="AU98" i="8"/>
  <c r="AT98" i="8"/>
  <c r="L98" i="8"/>
  <c r="K98" i="8"/>
  <c r="J98" i="8"/>
  <c r="I98" i="8"/>
  <c r="H98" i="8"/>
  <c r="BA97" i="8"/>
  <c r="CS97" i="8" s="1"/>
  <c r="AZ97" i="8"/>
  <c r="AY97" i="8"/>
  <c r="P97" i="8"/>
  <c r="BM97" i="8" s="1"/>
  <c r="N97" i="8"/>
  <c r="M97" i="8"/>
  <c r="AX96" i="8"/>
  <c r="AW96" i="8"/>
  <c r="AV96" i="8"/>
  <c r="AU96" i="8"/>
  <c r="AT96" i="8"/>
  <c r="L96" i="8"/>
  <c r="K96" i="8"/>
  <c r="J96" i="8"/>
  <c r="I96" i="8"/>
  <c r="H96" i="8"/>
  <c r="BA95" i="8"/>
  <c r="CS95" i="8" s="1"/>
  <c r="AZ95" i="8"/>
  <c r="AY95" i="8"/>
  <c r="P95" i="8"/>
  <c r="BM95" i="8" s="1"/>
  <c r="N95" i="8"/>
  <c r="M95" i="8"/>
  <c r="AX94" i="8"/>
  <c r="AW94" i="8"/>
  <c r="AV94" i="8"/>
  <c r="AU94" i="8"/>
  <c r="AT94" i="8"/>
  <c r="L94" i="8"/>
  <c r="K94" i="8"/>
  <c r="J94" i="8"/>
  <c r="I94" i="8"/>
  <c r="H94" i="8"/>
  <c r="BA93" i="8"/>
  <c r="CS93" i="8" s="1"/>
  <c r="AZ93" i="8"/>
  <c r="AY93" i="8"/>
  <c r="P93" i="8"/>
  <c r="BM93" i="8" s="1"/>
  <c r="N93" i="8"/>
  <c r="M93" i="8"/>
  <c r="AX92" i="8"/>
  <c r="AW92" i="8"/>
  <c r="AV92" i="8"/>
  <c r="AU92" i="8"/>
  <c r="AT92" i="8"/>
  <c r="L92" i="8"/>
  <c r="K92" i="8"/>
  <c r="J92" i="8"/>
  <c r="I92" i="8"/>
  <c r="H92" i="8"/>
  <c r="BA91" i="8"/>
  <c r="CS91" i="8" s="1"/>
  <c r="AZ91" i="8"/>
  <c r="AY91" i="8"/>
  <c r="P91" i="8"/>
  <c r="BM91" i="8" s="1"/>
  <c r="N91" i="8"/>
  <c r="M91" i="8"/>
  <c r="AX90" i="8"/>
  <c r="AW90" i="8"/>
  <c r="AV90" i="8"/>
  <c r="AU90" i="8"/>
  <c r="AT90" i="8"/>
  <c r="L90" i="8"/>
  <c r="K90" i="8"/>
  <c r="J90" i="8"/>
  <c r="I90" i="8"/>
  <c r="H90" i="8"/>
  <c r="BA89" i="8"/>
  <c r="CS89" i="8" s="1"/>
  <c r="AZ89" i="8"/>
  <c r="AY89" i="8"/>
  <c r="P89" i="8"/>
  <c r="BM89" i="8" s="1"/>
  <c r="N89" i="8"/>
  <c r="M89" i="8"/>
  <c r="AX88" i="8"/>
  <c r="AW88" i="8"/>
  <c r="AV88" i="8"/>
  <c r="AU88" i="8"/>
  <c r="AT88" i="8"/>
  <c r="L88" i="8"/>
  <c r="K88" i="8"/>
  <c r="J88" i="8"/>
  <c r="I88" i="8"/>
  <c r="H88" i="8"/>
  <c r="BA87" i="8"/>
  <c r="CS87" i="8" s="1"/>
  <c r="AZ87" i="8"/>
  <c r="AY87" i="8"/>
  <c r="P87" i="8"/>
  <c r="BM87" i="8" s="1"/>
  <c r="N87" i="8"/>
  <c r="M87" i="8"/>
  <c r="AX86" i="8"/>
  <c r="AW86" i="8"/>
  <c r="AV86" i="8"/>
  <c r="AU86" i="8"/>
  <c r="AT86" i="8"/>
  <c r="L86" i="8"/>
  <c r="K86" i="8"/>
  <c r="J86" i="8"/>
  <c r="I86" i="8"/>
  <c r="H86" i="8"/>
  <c r="BA85" i="8"/>
  <c r="CS85" i="8" s="1"/>
  <c r="AZ85" i="8"/>
  <c r="AY85" i="8"/>
  <c r="P85" i="8"/>
  <c r="BM85" i="8" s="1"/>
  <c r="N85" i="8"/>
  <c r="M85" i="8"/>
  <c r="AX84" i="8"/>
  <c r="AW84" i="8"/>
  <c r="AV84" i="8"/>
  <c r="AU84" i="8"/>
  <c r="AT84" i="8"/>
  <c r="L84" i="8"/>
  <c r="K84" i="8"/>
  <c r="J84" i="8"/>
  <c r="I84" i="8"/>
  <c r="H84" i="8"/>
  <c r="BA83" i="8"/>
  <c r="CS83" i="8" s="1"/>
  <c r="AZ83" i="8"/>
  <c r="AY83" i="8"/>
  <c r="P83" i="8"/>
  <c r="BM83" i="8" s="1"/>
  <c r="N83" i="8"/>
  <c r="M83" i="8"/>
  <c r="AX82" i="8"/>
  <c r="AW82" i="8"/>
  <c r="AV82" i="8"/>
  <c r="AU82" i="8"/>
  <c r="AT82" i="8"/>
  <c r="L82" i="8"/>
  <c r="K82" i="8"/>
  <c r="J82" i="8"/>
  <c r="I82" i="8"/>
  <c r="H82" i="8"/>
  <c r="BA81" i="8"/>
  <c r="CS81" i="8" s="1"/>
  <c r="AZ81" i="8"/>
  <c r="AY81" i="8"/>
  <c r="P81" i="8"/>
  <c r="BM81" i="8" s="1"/>
  <c r="N81" i="8"/>
  <c r="M81" i="8"/>
  <c r="AX80" i="8"/>
  <c r="AW80" i="8"/>
  <c r="AV80" i="8"/>
  <c r="AU80" i="8"/>
  <c r="AT80" i="8"/>
  <c r="L80" i="8"/>
  <c r="K80" i="8"/>
  <c r="J80" i="8"/>
  <c r="I80" i="8"/>
  <c r="H80" i="8"/>
  <c r="BA79" i="8"/>
  <c r="CS79" i="8" s="1"/>
  <c r="AZ79" i="8"/>
  <c r="AY79" i="8"/>
  <c r="P79" i="8"/>
  <c r="BM79" i="8" s="1"/>
  <c r="N79" i="8"/>
  <c r="M79" i="8"/>
  <c r="AX78" i="8"/>
  <c r="AW78" i="8"/>
  <c r="AV78" i="8"/>
  <c r="AU78" i="8"/>
  <c r="AT78" i="8"/>
  <c r="L78" i="8"/>
  <c r="K78" i="8"/>
  <c r="J78" i="8"/>
  <c r="I78" i="8"/>
  <c r="H78" i="8"/>
  <c r="BA77" i="8"/>
  <c r="CS77" i="8" s="1"/>
  <c r="AZ77" i="8"/>
  <c r="AY77" i="8"/>
  <c r="P77" i="8"/>
  <c r="BM77" i="8" s="1"/>
  <c r="N77" i="8"/>
  <c r="M77" i="8"/>
  <c r="AX76" i="8"/>
  <c r="AW76" i="8"/>
  <c r="AV76" i="8"/>
  <c r="AU76" i="8"/>
  <c r="AT76" i="8"/>
  <c r="L76" i="8"/>
  <c r="K76" i="8"/>
  <c r="J76" i="8"/>
  <c r="I76" i="8"/>
  <c r="H76" i="8"/>
  <c r="BA75" i="8"/>
  <c r="CS75" i="8" s="1"/>
  <c r="AZ75" i="8"/>
  <c r="AY75" i="8"/>
  <c r="P75" i="8"/>
  <c r="BM75" i="8" s="1"/>
  <c r="N75" i="8"/>
  <c r="M75" i="8"/>
  <c r="AX74" i="8"/>
  <c r="AW74" i="8"/>
  <c r="AV74" i="8"/>
  <c r="AU74" i="8"/>
  <c r="AT74" i="8"/>
  <c r="L74" i="8"/>
  <c r="K74" i="8"/>
  <c r="J74" i="8"/>
  <c r="I74" i="8"/>
  <c r="H74" i="8"/>
  <c r="BA73" i="8"/>
  <c r="CS73" i="8" s="1"/>
  <c r="AZ73" i="8"/>
  <c r="AY73" i="8"/>
  <c r="P73" i="8"/>
  <c r="BM73" i="8" s="1"/>
  <c r="N73" i="8"/>
  <c r="M73" i="8"/>
  <c r="AX72" i="8"/>
  <c r="AW72" i="8"/>
  <c r="AV72" i="8"/>
  <c r="AU72" i="8"/>
  <c r="AT72" i="8"/>
  <c r="L72" i="8"/>
  <c r="K72" i="8"/>
  <c r="J72" i="8"/>
  <c r="I72" i="8"/>
  <c r="H72" i="8"/>
  <c r="BA71" i="8"/>
  <c r="CS71" i="8" s="1"/>
  <c r="AZ71" i="8"/>
  <c r="AY71" i="8"/>
  <c r="P71" i="8"/>
  <c r="BM71" i="8" s="1"/>
  <c r="N71" i="8"/>
  <c r="M71" i="8"/>
  <c r="AX70" i="8"/>
  <c r="AW70" i="8"/>
  <c r="AV70" i="8"/>
  <c r="AU70" i="8"/>
  <c r="AT70" i="8"/>
  <c r="L70" i="8"/>
  <c r="K70" i="8"/>
  <c r="J70" i="8"/>
  <c r="I70" i="8"/>
  <c r="H70" i="8"/>
  <c r="BA69" i="8"/>
  <c r="CS69" i="8" s="1"/>
  <c r="AZ69" i="8"/>
  <c r="AY69" i="8"/>
  <c r="P69" i="8"/>
  <c r="BM69" i="8" s="1"/>
  <c r="N69" i="8"/>
  <c r="M69" i="8"/>
  <c r="AX68" i="8"/>
  <c r="AW68" i="8"/>
  <c r="AV68" i="8"/>
  <c r="AU68" i="8"/>
  <c r="AT68" i="8"/>
  <c r="L68" i="8"/>
  <c r="K68" i="8"/>
  <c r="J68" i="8"/>
  <c r="I68" i="8"/>
  <c r="H68" i="8"/>
  <c r="BA67" i="8"/>
  <c r="CS67" i="8" s="1"/>
  <c r="AZ67" i="8"/>
  <c r="AY67" i="8"/>
  <c r="P67" i="8"/>
  <c r="BM67" i="8" s="1"/>
  <c r="N67" i="8"/>
  <c r="M67" i="8"/>
  <c r="AX66" i="8"/>
  <c r="AW66" i="8"/>
  <c r="AV66" i="8"/>
  <c r="AU66" i="8"/>
  <c r="AT66" i="8"/>
  <c r="L66" i="8"/>
  <c r="K66" i="8"/>
  <c r="J66" i="8"/>
  <c r="I66" i="8"/>
  <c r="H66" i="8"/>
  <c r="BA65" i="8"/>
  <c r="CS65" i="8" s="1"/>
  <c r="AZ65" i="8"/>
  <c r="AY65" i="8"/>
  <c r="P65" i="8"/>
  <c r="BM65" i="8" s="1"/>
  <c r="N65" i="8"/>
  <c r="M65" i="8"/>
  <c r="AX64" i="8"/>
  <c r="AW64" i="8"/>
  <c r="AV64" i="8"/>
  <c r="AU64" i="8"/>
  <c r="AT64" i="8"/>
  <c r="L64" i="8"/>
  <c r="K64" i="8"/>
  <c r="J64" i="8"/>
  <c r="I64" i="8"/>
  <c r="H64" i="8"/>
  <c r="BA63" i="8"/>
  <c r="CS63" i="8" s="1"/>
  <c r="AZ63" i="8"/>
  <c r="AY63" i="8"/>
  <c r="P63" i="8"/>
  <c r="BM63" i="8" s="1"/>
  <c r="N63" i="8"/>
  <c r="M63" i="8"/>
  <c r="AX62" i="8"/>
  <c r="AW62" i="8"/>
  <c r="AV62" i="8"/>
  <c r="AU62" i="8"/>
  <c r="AT62" i="8"/>
  <c r="L62" i="8"/>
  <c r="K62" i="8"/>
  <c r="J62" i="8"/>
  <c r="I62" i="8"/>
  <c r="H62" i="8"/>
  <c r="BA61" i="8"/>
  <c r="CS61" i="8" s="1"/>
  <c r="AZ61" i="8"/>
  <c r="AY61" i="8"/>
  <c r="P61" i="8"/>
  <c r="BM61" i="8" s="1"/>
  <c r="N61" i="8"/>
  <c r="M61" i="8"/>
  <c r="AX60" i="8"/>
  <c r="AW60" i="8"/>
  <c r="AV60" i="8"/>
  <c r="AU60" i="8"/>
  <c r="AT60" i="8"/>
  <c r="L60" i="8"/>
  <c r="K60" i="8"/>
  <c r="J60" i="8"/>
  <c r="I60" i="8"/>
  <c r="H60" i="8"/>
  <c r="BA59" i="8"/>
  <c r="CS59" i="8" s="1"/>
  <c r="AZ59" i="8"/>
  <c r="AY59" i="8"/>
  <c r="P59" i="8"/>
  <c r="BM59" i="8" s="1"/>
  <c r="N59" i="8"/>
  <c r="M59" i="8"/>
  <c r="AX58" i="8"/>
  <c r="AW58" i="8"/>
  <c r="AV58" i="8"/>
  <c r="AU58" i="8"/>
  <c r="AT58" i="8"/>
  <c r="L58" i="8"/>
  <c r="K58" i="8"/>
  <c r="J58" i="8"/>
  <c r="I58" i="8"/>
  <c r="H58" i="8"/>
  <c r="BA57" i="8"/>
  <c r="CS57" i="8" s="1"/>
  <c r="AZ57" i="8"/>
  <c r="AY57" i="8"/>
  <c r="P57" i="8"/>
  <c r="BM57" i="8" s="1"/>
  <c r="N57" i="8"/>
  <c r="M57" i="8"/>
  <c r="AX56" i="8"/>
  <c r="AW56" i="8"/>
  <c r="AV56" i="8"/>
  <c r="AU56" i="8"/>
  <c r="AT56" i="8"/>
  <c r="L56" i="8"/>
  <c r="K56" i="8"/>
  <c r="J56" i="8"/>
  <c r="I56" i="8"/>
  <c r="H56" i="8"/>
  <c r="BA55" i="8"/>
  <c r="CS55" i="8" s="1"/>
  <c r="AZ55" i="8"/>
  <c r="AY55" i="8"/>
  <c r="P55" i="8"/>
  <c r="BM55" i="8" s="1"/>
  <c r="N55" i="8"/>
  <c r="M55" i="8"/>
  <c r="AX54" i="8"/>
  <c r="AW54" i="8"/>
  <c r="AV54" i="8"/>
  <c r="AU54" i="8"/>
  <c r="AT54" i="8"/>
  <c r="L54" i="8"/>
  <c r="K54" i="8"/>
  <c r="J54" i="8"/>
  <c r="I54" i="8"/>
  <c r="H54" i="8"/>
  <c r="BA53" i="8"/>
  <c r="CS53" i="8" s="1"/>
  <c r="AZ53" i="8"/>
  <c r="AY53" i="8"/>
  <c r="P53" i="8"/>
  <c r="BM53" i="8" s="1"/>
  <c r="N53" i="8"/>
  <c r="M53" i="8"/>
  <c r="AX52" i="8"/>
  <c r="AW52" i="8"/>
  <c r="AV52" i="8"/>
  <c r="AU52" i="8"/>
  <c r="AT52" i="8"/>
  <c r="L52" i="8"/>
  <c r="K52" i="8"/>
  <c r="J52" i="8"/>
  <c r="I52" i="8"/>
  <c r="H52" i="8"/>
  <c r="BA51" i="8"/>
  <c r="CS51" i="8" s="1"/>
  <c r="AZ51" i="8"/>
  <c r="AY51" i="8"/>
  <c r="P51" i="8"/>
  <c r="BM51" i="8" s="1"/>
  <c r="N51" i="8"/>
  <c r="M51" i="8"/>
  <c r="AX50" i="8"/>
  <c r="AW50" i="8"/>
  <c r="AV50" i="8"/>
  <c r="AU50" i="8"/>
  <c r="AT50" i="8"/>
  <c r="L50" i="8"/>
  <c r="K50" i="8"/>
  <c r="J50" i="8"/>
  <c r="I50" i="8"/>
  <c r="H50" i="8"/>
  <c r="BA49" i="8"/>
  <c r="CS49" i="8" s="1"/>
  <c r="AZ49" i="8"/>
  <c r="AY49" i="8"/>
  <c r="P49" i="8"/>
  <c r="BM49" i="8" s="1"/>
  <c r="N49" i="8"/>
  <c r="M49" i="8"/>
  <c r="AX48" i="8"/>
  <c r="AW48" i="8"/>
  <c r="AV48" i="8"/>
  <c r="AU48" i="8"/>
  <c r="AT48" i="8"/>
  <c r="L48" i="8"/>
  <c r="K48" i="8"/>
  <c r="J48" i="8"/>
  <c r="I48" i="8"/>
  <c r="H48" i="8"/>
  <c r="BA47" i="8"/>
  <c r="CS47" i="8" s="1"/>
  <c r="AZ47" i="8"/>
  <c r="AY47" i="8"/>
  <c r="P47" i="8"/>
  <c r="BM47" i="8" s="1"/>
  <c r="N47" i="8"/>
  <c r="M47" i="8"/>
  <c r="AX46" i="8"/>
  <c r="AW46" i="8"/>
  <c r="AV46" i="8"/>
  <c r="AU46" i="8"/>
  <c r="AT46" i="8"/>
  <c r="L46" i="8"/>
  <c r="K46" i="8"/>
  <c r="J46" i="8"/>
  <c r="I46" i="8"/>
  <c r="H46" i="8"/>
  <c r="BA45" i="8"/>
  <c r="CS45" i="8" s="1"/>
  <c r="AZ45" i="8"/>
  <c r="AY45" i="8"/>
  <c r="P45" i="8"/>
  <c r="BM45" i="8" s="1"/>
  <c r="N45" i="8"/>
  <c r="M45" i="8"/>
  <c r="AX44" i="8"/>
  <c r="AW44" i="8"/>
  <c r="AV44" i="8"/>
  <c r="AU44" i="8"/>
  <c r="AT44" i="8"/>
  <c r="L44" i="8"/>
  <c r="K44" i="8"/>
  <c r="J44" i="8"/>
  <c r="I44" i="8"/>
  <c r="H44" i="8"/>
  <c r="BA43" i="8"/>
  <c r="CS43" i="8" s="1"/>
  <c r="AZ43" i="8"/>
  <c r="AY43" i="8"/>
  <c r="P43" i="8"/>
  <c r="BM43" i="8" s="1"/>
  <c r="N43" i="8"/>
  <c r="M43" i="8"/>
  <c r="AX42" i="8"/>
  <c r="AW42" i="8"/>
  <c r="AV42" i="8"/>
  <c r="AU42" i="8"/>
  <c r="AT42" i="8"/>
  <c r="L42" i="8"/>
  <c r="K42" i="8"/>
  <c r="J42" i="8"/>
  <c r="I42" i="8"/>
  <c r="H42" i="8"/>
  <c r="BA41" i="8"/>
  <c r="CS41" i="8" s="1"/>
  <c r="AZ41" i="8"/>
  <c r="AY41" i="8"/>
  <c r="P41" i="8"/>
  <c r="BM41" i="8" s="1"/>
  <c r="N41" i="8"/>
  <c r="M41" i="8"/>
  <c r="AX40" i="8"/>
  <c r="AW40" i="8"/>
  <c r="AV40" i="8"/>
  <c r="AU40" i="8"/>
  <c r="AT40" i="8"/>
  <c r="L40" i="8"/>
  <c r="K40" i="8"/>
  <c r="J40" i="8"/>
  <c r="I40" i="8"/>
  <c r="H40" i="8"/>
  <c r="BA39" i="8"/>
  <c r="CS39" i="8" s="1"/>
  <c r="AZ39" i="8"/>
  <c r="AY39" i="8"/>
  <c r="P39" i="8"/>
  <c r="BM39" i="8" s="1"/>
  <c r="N39" i="8"/>
  <c r="M39" i="8"/>
  <c r="AX38" i="8"/>
  <c r="AW38" i="8"/>
  <c r="AV38" i="8"/>
  <c r="AU38" i="8"/>
  <c r="AT38" i="8"/>
  <c r="L38" i="8"/>
  <c r="K38" i="8"/>
  <c r="J38" i="8"/>
  <c r="I38" i="8"/>
  <c r="H38" i="8"/>
  <c r="BA37" i="8"/>
  <c r="CS37" i="8" s="1"/>
  <c r="AZ37" i="8"/>
  <c r="AY37" i="8"/>
  <c r="P37" i="8"/>
  <c r="BM37" i="8" s="1"/>
  <c r="N37" i="8"/>
  <c r="M37" i="8"/>
  <c r="AX36" i="8"/>
  <c r="AW36" i="8"/>
  <c r="AV36" i="8"/>
  <c r="AU36" i="8"/>
  <c r="AT36" i="8"/>
  <c r="L36" i="8"/>
  <c r="K36" i="8"/>
  <c r="J36" i="8"/>
  <c r="I36" i="8"/>
  <c r="H36" i="8"/>
  <c r="BA35" i="8"/>
  <c r="CS35" i="8" s="1"/>
  <c r="AZ35" i="8"/>
  <c r="AY35" i="8"/>
  <c r="P35" i="8"/>
  <c r="BM35" i="8" s="1"/>
  <c r="N35" i="8"/>
  <c r="M35" i="8"/>
  <c r="AX34" i="8"/>
  <c r="AW34" i="8"/>
  <c r="AV34" i="8"/>
  <c r="AU34" i="8"/>
  <c r="AT34" i="8"/>
  <c r="L34" i="8"/>
  <c r="K34" i="8"/>
  <c r="J34" i="8"/>
  <c r="I34" i="8"/>
  <c r="H34" i="8"/>
  <c r="BA33" i="8"/>
  <c r="CS33" i="8" s="1"/>
  <c r="AZ33" i="8"/>
  <c r="AY33" i="8"/>
  <c r="P33" i="8"/>
  <c r="BM33" i="8" s="1"/>
  <c r="N33" i="8"/>
  <c r="M33" i="8"/>
  <c r="AX32" i="8"/>
  <c r="AW32" i="8"/>
  <c r="AV32" i="8"/>
  <c r="AU32" i="8"/>
  <c r="AT32" i="8"/>
  <c r="L32" i="8"/>
  <c r="K32" i="8"/>
  <c r="J32" i="8"/>
  <c r="I32" i="8"/>
  <c r="H32" i="8"/>
  <c r="BA31" i="8"/>
  <c r="CS31" i="8" s="1"/>
  <c r="AZ31" i="8"/>
  <c r="AY31" i="8"/>
  <c r="P31" i="8"/>
  <c r="BM31" i="8" s="1"/>
  <c r="N31" i="8"/>
  <c r="M31" i="8"/>
  <c r="AX30" i="8"/>
  <c r="AW30" i="8"/>
  <c r="AV30" i="8"/>
  <c r="AU30" i="8"/>
  <c r="AT30" i="8"/>
  <c r="L30" i="8"/>
  <c r="K30" i="8"/>
  <c r="J30" i="8"/>
  <c r="I30" i="8"/>
  <c r="H30" i="8"/>
  <c r="BA29" i="8"/>
  <c r="CS29" i="8" s="1"/>
  <c r="AZ29" i="8"/>
  <c r="AY29" i="8"/>
  <c r="P29" i="8"/>
  <c r="BM29" i="8" s="1"/>
  <c r="N29" i="8"/>
  <c r="M29" i="8"/>
  <c r="AX28" i="8"/>
  <c r="AW28" i="8"/>
  <c r="AV28" i="8"/>
  <c r="AU28" i="8"/>
  <c r="AT28" i="8"/>
  <c r="L28" i="8"/>
  <c r="K28" i="8"/>
  <c r="J28" i="8"/>
  <c r="I28" i="8"/>
  <c r="H28" i="8"/>
  <c r="BA27" i="8"/>
  <c r="CS27" i="8" s="1"/>
  <c r="AZ27" i="8"/>
  <c r="AY27" i="8"/>
  <c r="P27" i="8"/>
  <c r="BM27" i="8" s="1"/>
  <c r="N27" i="8"/>
  <c r="M27" i="8"/>
  <c r="AX26" i="8"/>
  <c r="AW26" i="8"/>
  <c r="AV26" i="8"/>
  <c r="AU26" i="8"/>
  <c r="AT26" i="8"/>
  <c r="L26" i="8"/>
  <c r="K26" i="8"/>
  <c r="J26" i="8"/>
  <c r="I26" i="8"/>
  <c r="H26" i="8"/>
  <c r="BA25" i="8"/>
  <c r="CS25" i="8" s="1"/>
  <c r="AZ25" i="8"/>
  <c r="AY25" i="8"/>
  <c r="P25" i="8"/>
  <c r="BM25" i="8" s="1"/>
  <c r="N25" i="8"/>
  <c r="M25" i="8"/>
  <c r="AX24" i="8"/>
  <c r="AW24" i="8"/>
  <c r="AV24" i="8"/>
  <c r="AU24" i="8"/>
  <c r="AT24" i="8"/>
  <c r="L24" i="8"/>
  <c r="K24" i="8"/>
  <c r="J24" i="8"/>
  <c r="I24" i="8"/>
  <c r="H24" i="8"/>
  <c r="BA23" i="8"/>
  <c r="CS23" i="8" s="1"/>
  <c r="AZ23" i="8"/>
  <c r="AY23" i="8"/>
  <c r="P23" i="8"/>
  <c r="BM23" i="8" s="1"/>
  <c r="N23" i="8"/>
  <c r="M23" i="8"/>
  <c r="AX22" i="8"/>
  <c r="AW22" i="8"/>
  <c r="AV22" i="8"/>
  <c r="AU22" i="8"/>
  <c r="AT22" i="8"/>
  <c r="L22" i="8"/>
  <c r="K22" i="8"/>
  <c r="J22" i="8"/>
  <c r="I22" i="8"/>
  <c r="H22" i="8"/>
  <c r="BA21" i="8"/>
  <c r="CS21" i="8" s="1"/>
  <c r="AZ21" i="8"/>
  <c r="AY21" i="8"/>
  <c r="P21" i="8"/>
  <c r="BM21" i="8" s="1"/>
  <c r="N21" i="8"/>
  <c r="M21" i="8"/>
  <c r="AX20" i="8"/>
  <c r="AW20" i="8"/>
  <c r="AV20" i="8"/>
  <c r="AU20" i="8"/>
  <c r="AT20" i="8"/>
  <c r="L20" i="8"/>
  <c r="K20" i="8"/>
  <c r="J20" i="8"/>
  <c r="I20" i="8"/>
  <c r="H20" i="8"/>
  <c r="BA19" i="8"/>
  <c r="CS19" i="8" s="1"/>
  <c r="AZ19" i="8"/>
  <c r="AY19" i="8"/>
  <c r="P19" i="8"/>
  <c r="BM19" i="8" s="1"/>
  <c r="N19" i="8"/>
  <c r="BL19" i="8" s="1"/>
  <c r="M19" i="8"/>
  <c r="M20" i="8" s="1"/>
  <c r="AX18" i="8"/>
  <c r="AW18" i="8"/>
  <c r="AV18" i="8"/>
  <c r="AU18" i="8"/>
  <c r="AT18" i="8"/>
  <c r="L18" i="8"/>
  <c r="K18" i="8"/>
  <c r="J18" i="8"/>
  <c r="I18" i="8"/>
  <c r="H18" i="8"/>
  <c r="BA17" i="8"/>
  <c r="CS17" i="8" s="1"/>
  <c r="AZ17" i="8"/>
  <c r="AY17" i="8"/>
  <c r="P17" i="8"/>
  <c r="BM17" i="8" s="1"/>
  <c r="N17" i="8"/>
  <c r="N18" i="8" s="1"/>
  <c r="M17" i="8"/>
  <c r="M18" i="8" s="1"/>
  <c r="AX16" i="8"/>
  <c r="AW16" i="8"/>
  <c r="AV16" i="8"/>
  <c r="AU16" i="8"/>
  <c r="AT16" i="8"/>
  <c r="L16" i="8"/>
  <c r="K16" i="8"/>
  <c r="J16" i="8"/>
  <c r="I16" i="8"/>
  <c r="H16" i="8"/>
  <c r="BA15" i="8"/>
  <c r="CS15" i="8" s="1"/>
  <c r="AZ15" i="8"/>
  <c r="AY15" i="8"/>
  <c r="P15" i="8"/>
  <c r="BM15" i="8" s="1"/>
  <c r="N15" i="8"/>
  <c r="M15" i="8"/>
  <c r="AX14" i="8"/>
  <c r="AW14" i="8"/>
  <c r="AV14" i="8"/>
  <c r="AU14" i="8"/>
  <c r="AT14" i="8"/>
  <c r="L14" i="8"/>
  <c r="K14" i="8"/>
  <c r="J14" i="8"/>
  <c r="I14" i="8"/>
  <c r="H14" i="8"/>
  <c r="BA13" i="8"/>
  <c r="CS13" i="8" s="1"/>
  <c r="AZ13" i="8"/>
  <c r="AY13" i="8"/>
  <c r="P13" i="8"/>
  <c r="BM13" i="8" s="1"/>
  <c r="N13" i="8"/>
  <c r="M13" i="8"/>
  <c r="AX12" i="8"/>
  <c r="AW12" i="8"/>
  <c r="AV12" i="8"/>
  <c r="AU12" i="8"/>
  <c r="AT12" i="8"/>
  <c r="L12" i="8"/>
  <c r="K12" i="8"/>
  <c r="J12" i="8"/>
  <c r="I12" i="8"/>
  <c r="H12" i="8"/>
  <c r="BA11" i="8"/>
  <c r="CS11" i="8" s="1"/>
  <c r="AZ11" i="8"/>
  <c r="AY11" i="8"/>
  <c r="P11" i="8"/>
  <c r="BM11" i="8" s="1"/>
  <c r="N11" i="8"/>
  <c r="M11" i="8"/>
  <c r="AX10" i="8"/>
  <c r="AW10" i="8"/>
  <c r="AV10" i="8"/>
  <c r="AU10" i="8"/>
  <c r="AT10" i="8"/>
  <c r="L10" i="8"/>
  <c r="K10" i="8"/>
  <c r="J10" i="8"/>
  <c r="I10" i="8"/>
  <c r="H10" i="8"/>
  <c r="BA9" i="8"/>
  <c r="CS9" i="8" s="1"/>
  <c r="AZ9" i="8"/>
  <c r="AY9" i="8"/>
  <c r="P9" i="8"/>
  <c r="BM9" i="8" s="1"/>
  <c r="N9" i="8"/>
  <c r="M9" i="8"/>
  <c r="AX8" i="8"/>
  <c r="AW8" i="8"/>
  <c r="AV8" i="8"/>
  <c r="AU8" i="8"/>
  <c r="AT8" i="8"/>
  <c r="L8" i="8"/>
  <c r="K8" i="8"/>
  <c r="J8" i="8"/>
  <c r="I8" i="8"/>
  <c r="H8" i="8"/>
  <c r="BA7" i="8"/>
  <c r="CS7" i="8" s="1"/>
  <c r="AZ7" i="8"/>
  <c r="AY7" i="8"/>
  <c r="P7" i="8"/>
  <c r="N7" i="8"/>
  <c r="M7" i="8"/>
  <c r="AX6" i="8"/>
  <c r="AW6" i="8"/>
  <c r="AV6" i="8"/>
  <c r="AU6" i="8"/>
  <c r="AT6" i="8"/>
  <c r="L6" i="8"/>
  <c r="K6" i="8"/>
  <c r="J6" i="8"/>
  <c r="I6" i="8"/>
  <c r="H6" i="8"/>
  <c r="BA5" i="8"/>
  <c r="CS5" i="8" s="1"/>
  <c r="AZ5" i="8"/>
  <c r="AY5" i="8"/>
  <c r="P5" i="8"/>
  <c r="N5" i="8"/>
  <c r="N6" i="8" s="1"/>
  <c r="M5" i="8"/>
  <c r="M6" i="8" s="1"/>
  <c r="AX4" i="8"/>
  <c r="AW4" i="8"/>
  <c r="AV4" i="8"/>
  <c r="AU4" i="8"/>
  <c r="AT4" i="8"/>
  <c r="L4" i="8"/>
  <c r="K4" i="8"/>
  <c r="J4" i="8"/>
  <c r="I4" i="8"/>
  <c r="H4" i="8"/>
  <c r="BA3" i="8"/>
  <c r="CS3" i="8" s="1"/>
  <c r="AZ3" i="8"/>
  <c r="AZ4" i="8" s="1"/>
  <c r="AY3" i="8"/>
  <c r="AY4" i="8" s="1"/>
  <c r="P3" i="8"/>
  <c r="N3" i="8"/>
  <c r="N4" i="8" s="1"/>
  <c r="M3" i="8"/>
  <c r="M4" i="8" s="1"/>
  <c r="BM7" i="8" l="1"/>
  <c r="AS7" i="8"/>
  <c r="BM5" i="8"/>
  <c r="AS5" i="8"/>
  <c r="AN29" i="47"/>
  <c r="AW29" i="47"/>
  <c r="AS66" i="51"/>
  <c r="AX66" i="51"/>
  <c r="AW66" i="51"/>
  <c r="AT66" i="51"/>
  <c r="AK66" i="51"/>
  <c r="AP66" i="51"/>
  <c r="AJ66" i="51"/>
  <c r="AL66" i="51"/>
  <c r="AN66" i="51"/>
  <c r="AO66" i="51"/>
  <c r="AR66" i="51"/>
  <c r="AQ65" i="51"/>
  <c r="AU66" i="51"/>
  <c r="AY65" i="51"/>
  <c r="AM66" i="51"/>
  <c r="AP35" i="42"/>
  <c r="AX6" i="42"/>
  <c r="BD27" i="45"/>
  <c r="BM3" i="8"/>
  <c r="BU3" i="8"/>
  <c r="AR3" i="8"/>
  <c r="AS3" i="8" s="1"/>
  <c r="BD87" i="8"/>
  <c r="BD167" i="8"/>
  <c r="BD175" i="8"/>
  <c r="BD215" i="8"/>
  <c r="BD223" i="8"/>
  <c r="BD231" i="8"/>
  <c r="BD239" i="8"/>
  <c r="BD247" i="8"/>
  <c r="BD29" i="8"/>
  <c r="BD37" i="8"/>
  <c r="BD45" i="8"/>
  <c r="BD89" i="8"/>
  <c r="BD129" i="8"/>
  <c r="AF242" i="8"/>
  <c r="BD53" i="8"/>
  <c r="BD61" i="8"/>
  <c r="BD69" i="8"/>
  <c r="BD119" i="8"/>
  <c r="BD137" i="8"/>
  <c r="BD207" i="8"/>
  <c r="BD209" i="8"/>
  <c r="BD217" i="8"/>
  <c r="BD259" i="8"/>
  <c r="BD295" i="8"/>
  <c r="BD327" i="8"/>
  <c r="BD329" i="8"/>
  <c r="BD359" i="8"/>
  <c r="BD361" i="8"/>
  <c r="BD27" i="8"/>
  <c r="BD35" i="8"/>
  <c r="BD49" i="8"/>
  <c r="BD93" i="8"/>
  <c r="BD101" i="8"/>
  <c r="BD109" i="8"/>
  <c r="BD117" i="8"/>
  <c r="BD125" i="8"/>
  <c r="BD133" i="8"/>
  <c r="BD157" i="8"/>
  <c r="BD189" i="8"/>
  <c r="BD221" i="8"/>
  <c r="BD285" i="8"/>
  <c r="BD293" i="8"/>
  <c r="BD325" i="8"/>
  <c r="BD349" i="8"/>
  <c r="BD357" i="8"/>
  <c r="AF50" i="8"/>
  <c r="BD25" i="8"/>
  <c r="BD55" i="8"/>
  <c r="BD63" i="8"/>
  <c r="BD73" i="8"/>
  <c r="BD75" i="8"/>
  <c r="BD83" i="8"/>
  <c r="BD95" i="8"/>
  <c r="BD103" i="8"/>
  <c r="BD127" i="8"/>
  <c r="BD135" i="8"/>
  <c r="BD143" i="8"/>
  <c r="BD151" i="8"/>
  <c r="BD159" i="8"/>
  <c r="BD197" i="8"/>
  <c r="BD225" i="8"/>
  <c r="BD257" i="8"/>
  <c r="BD265" i="8"/>
  <c r="BD11" i="8"/>
  <c r="BD331" i="8"/>
  <c r="AF250" i="8"/>
  <c r="BD7" i="8"/>
  <c r="BD21" i="8"/>
  <c r="BD31" i="8"/>
  <c r="BD39" i="8"/>
  <c r="BD51" i="8"/>
  <c r="BD59" i="8"/>
  <c r="BD79" i="8"/>
  <c r="BD91" i="8"/>
  <c r="BD97" i="8"/>
  <c r="BD113" i="8"/>
  <c r="BD115" i="8"/>
  <c r="BD121" i="8"/>
  <c r="BD123" i="8"/>
  <c r="BD131" i="8"/>
  <c r="BD147" i="8"/>
  <c r="BD161" i="8"/>
  <c r="BD163" i="8"/>
  <c r="BD185" i="8"/>
  <c r="BD193" i="8"/>
  <c r="BD235" i="8"/>
  <c r="BD263" i="8"/>
  <c r="BD301" i="8"/>
  <c r="BD345" i="8"/>
  <c r="BD353" i="8"/>
  <c r="N10" i="8"/>
  <c r="BL9" i="8"/>
  <c r="N24" i="8"/>
  <c r="BL23" i="8"/>
  <c r="AY6" i="8"/>
  <c r="CQ5" i="8"/>
  <c r="AY8" i="8"/>
  <c r="CQ7" i="8"/>
  <c r="AY12" i="8"/>
  <c r="CQ11" i="8"/>
  <c r="AY16" i="8"/>
  <c r="CQ15" i="8"/>
  <c r="AY20" i="8"/>
  <c r="CQ19" i="8"/>
  <c r="AY24" i="8"/>
  <c r="CQ23" i="8"/>
  <c r="AY26" i="8"/>
  <c r="CQ25" i="8"/>
  <c r="AY32" i="8"/>
  <c r="CQ31" i="8"/>
  <c r="AY34" i="8"/>
  <c r="CQ33" i="8"/>
  <c r="AY38" i="8"/>
  <c r="CQ37" i="8"/>
  <c r="AY42" i="8"/>
  <c r="CQ41" i="8"/>
  <c r="AY46" i="8"/>
  <c r="CQ45" i="8"/>
  <c r="AY50" i="8"/>
  <c r="CQ49" i="8"/>
  <c r="AY52" i="8"/>
  <c r="CQ51" i="8"/>
  <c r="AY56" i="8"/>
  <c r="CQ55" i="8"/>
  <c r="AY60" i="8"/>
  <c r="CQ59" i="8"/>
  <c r="AY62" i="8"/>
  <c r="CQ61" i="8"/>
  <c r="AY68" i="8"/>
  <c r="CQ67" i="8"/>
  <c r="AY70" i="8"/>
  <c r="CQ69" i="8"/>
  <c r="AY74" i="8"/>
  <c r="CQ73" i="8"/>
  <c r="AY78" i="8"/>
  <c r="CQ77" i="8"/>
  <c r="AZ6" i="8"/>
  <c r="CR5" i="8"/>
  <c r="M8" i="8"/>
  <c r="BK7" i="8"/>
  <c r="AZ8" i="8"/>
  <c r="CR7" i="8"/>
  <c r="M10" i="8"/>
  <c r="BK9" i="8"/>
  <c r="AZ10" i="8"/>
  <c r="CR9" i="8"/>
  <c r="M12" i="8"/>
  <c r="BK11" i="8"/>
  <c r="AZ12" i="8"/>
  <c r="CR11" i="8"/>
  <c r="M14" i="8"/>
  <c r="BK13" i="8"/>
  <c r="AZ14" i="8"/>
  <c r="CR13" i="8"/>
  <c r="M16" i="8"/>
  <c r="BK15" i="8"/>
  <c r="AZ16" i="8"/>
  <c r="CR15" i="8"/>
  <c r="AZ18" i="8"/>
  <c r="CR17" i="8"/>
  <c r="AZ20" i="8"/>
  <c r="CR19" i="8"/>
  <c r="M22" i="8"/>
  <c r="BK21" i="8"/>
  <c r="AZ22" i="8"/>
  <c r="CR21" i="8"/>
  <c r="M24" i="8"/>
  <c r="BK23" i="8"/>
  <c r="AZ24" i="8"/>
  <c r="CR23" i="8"/>
  <c r="M26" i="8"/>
  <c r="BK25" i="8"/>
  <c r="AZ26" i="8"/>
  <c r="CR25" i="8"/>
  <c r="M28" i="8"/>
  <c r="BK27" i="8"/>
  <c r="AZ28" i="8"/>
  <c r="CR27" i="8"/>
  <c r="M30" i="8"/>
  <c r="BK29" i="8"/>
  <c r="AZ30" i="8"/>
  <c r="CR29" i="8"/>
  <c r="M32" i="8"/>
  <c r="BK31" i="8"/>
  <c r="AZ32" i="8"/>
  <c r="CR31" i="8"/>
  <c r="M34" i="8"/>
  <c r="BK33" i="8"/>
  <c r="AZ34" i="8"/>
  <c r="CR33" i="8"/>
  <c r="M36" i="8"/>
  <c r="BK35" i="8"/>
  <c r="AZ36" i="8"/>
  <c r="CR35" i="8"/>
  <c r="M38" i="8"/>
  <c r="BK37" i="8"/>
  <c r="AZ38" i="8"/>
  <c r="CR37" i="8"/>
  <c r="M40" i="8"/>
  <c r="BK39" i="8"/>
  <c r="AZ40" i="8"/>
  <c r="CR39" i="8"/>
  <c r="M42" i="8"/>
  <c r="BK41" i="8"/>
  <c r="AZ42" i="8"/>
  <c r="CR41" i="8"/>
  <c r="M44" i="8"/>
  <c r="BK43" i="8"/>
  <c r="AZ44" i="8"/>
  <c r="CR43" i="8"/>
  <c r="M46" i="8"/>
  <c r="BK45" i="8"/>
  <c r="AZ46" i="8"/>
  <c r="CR45" i="8"/>
  <c r="M48" i="8"/>
  <c r="BK47" i="8"/>
  <c r="AZ48" i="8"/>
  <c r="CR47" i="8"/>
  <c r="M50" i="8"/>
  <c r="BK49" i="8"/>
  <c r="AZ50" i="8"/>
  <c r="CR49" i="8"/>
  <c r="M52" i="8"/>
  <c r="BK51" i="8"/>
  <c r="AZ52" i="8"/>
  <c r="CR51" i="8"/>
  <c r="M54" i="8"/>
  <c r="BK53" i="8"/>
  <c r="AZ54" i="8"/>
  <c r="CR53" i="8"/>
  <c r="M56" i="8"/>
  <c r="BK55" i="8"/>
  <c r="AZ56" i="8"/>
  <c r="CR55" i="8"/>
  <c r="M58" i="8"/>
  <c r="BK57" i="8"/>
  <c r="AZ58" i="8"/>
  <c r="CR57" i="8"/>
  <c r="M60" i="8"/>
  <c r="BK59" i="8"/>
  <c r="AZ60" i="8"/>
  <c r="CR59" i="8"/>
  <c r="M62" i="8"/>
  <c r="BK61" i="8"/>
  <c r="AZ62" i="8"/>
  <c r="CR61" i="8"/>
  <c r="M64" i="8"/>
  <c r="BK63" i="8"/>
  <c r="AZ64" i="8"/>
  <c r="CR63" i="8"/>
  <c r="M66" i="8"/>
  <c r="BK65" i="8"/>
  <c r="AZ66" i="8"/>
  <c r="CR65" i="8"/>
  <c r="M68" i="8"/>
  <c r="BK67" i="8"/>
  <c r="AZ68" i="8"/>
  <c r="CR67" i="8"/>
  <c r="M70" i="8"/>
  <c r="BK69" i="8"/>
  <c r="AZ70" i="8"/>
  <c r="CR69" i="8"/>
  <c r="M72" i="8"/>
  <c r="BK71" i="8"/>
  <c r="AZ72" i="8"/>
  <c r="CR71" i="8"/>
  <c r="M74" i="8"/>
  <c r="BK73" i="8"/>
  <c r="AZ74" i="8"/>
  <c r="CR73" i="8"/>
  <c r="M76" i="8"/>
  <c r="BK75" i="8"/>
  <c r="AZ76" i="8"/>
  <c r="CR75" i="8"/>
  <c r="M78" i="8"/>
  <c r="BK77" i="8"/>
  <c r="AZ78" i="8"/>
  <c r="CR77" i="8"/>
  <c r="M80" i="8"/>
  <c r="BK79" i="8"/>
  <c r="AZ80" i="8"/>
  <c r="CR79" i="8"/>
  <c r="M82" i="8"/>
  <c r="BK81" i="8"/>
  <c r="AZ82" i="8"/>
  <c r="CR81" i="8"/>
  <c r="M84" i="8"/>
  <c r="BK83" i="8"/>
  <c r="AZ84" i="8"/>
  <c r="CR83" i="8"/>
  <c r="M86" i="8"/>
  <c r="BK85" i="8"/>
  <c r="AZ86" i="8"/>
  <c r="CR85" i="8"/>
  <c r="M88" i="8"/>
  <c r="BK87" i="8"/>
  <c r="AZ88" i="8"/>
  <c r="CR87" i="8"/>
  <c r="M90" i="8"/>
  <c r="BK89" i="8"/>
  <c r="AZ90" i="8"/>
  <c r="CR89" i="8"/>
  <c r="M92" i="8"/>
  <c r="BK91" i="8"/>
  <c r="AZ92" i="8"/>
  <c r="CR91" i="8"/>
  <c r="M94" i="8"/>
  <c r="BK93" i="8"/>
  <c r="AZ94" i="8"/>
  <c r="CR93" i="8"/>
  <c r="M96" i="8"/>
  <c r="BK95" i="8"/>
  <c r="AZ96" i="8"/>
  <c r="CR95" i="8"/>
  <c r="M98" i="8"/>
  <c r="BK97" i="8"/>
  <c r="AZ98" i="8"/>
  <c r="CR97" i="8"/>
  <c r="M100" i="8"/>
  <c r="BK99" i="8"/>
  <c r="AZ100" i="8"/>
  <c r="CR99" i="8"/>
  <c r="M102" i="8"/>
  <c r="BK101" i="8"/>
  <c r="AZ102" i="8"/>
  <c r="CR101" i="8"/>
  <c r="M104" i="8"/>
  <c r="BK103" i="8"/>
  <c r="AZ104" i="8"/>
  <c r="CR103" i="8"/>
  <c r="M106" i="8"/>
  <c r="BK105" i="8"/>
  <c r="AZ106" i="8"/>
  <c r="CR105" i="8"/>
  <c r="M108" i="8"/>
  <c r="BK107" i="8"/>
  <c r="AZ108" i="8"/>
  <c r="CR107" i="8"/>
  <c r="M110" i="8"/>
  <c r="BK109" i="8"/>
  <c r="AZ110" i="8"/>
  <c r="CR109" i="8"/>
  <c r="M112" i="8"/>
  <c r="BK111" i="8"/>
  <c r="AZ112" i="8"/>
  <c r="CR111" i="8"/>
  <c r="M114" i="8"/>
  <c r="BK113" i="8"/>
  <c r="AZ114" i="8"/>
  <c r="CR113" i="8"/>
  <c r="M116" i="8"/>
  <c r="BK115" i="8"/>
  <c r="AZ116" i="8"/>
  <c r="CR115" i="8"/>
  <c r="M118" i="8"/>
  <c r="BK117" i="8"/>
  <c r="AZ118" i="8"/>
  <c r="CR117" i="8"/>
  <c r="AY120" i="8"/>
  <c r="CQ119" i="8"/>
  <c r="AY122" i="8"/>
  <c r="CQ121" i="8"/>
  <c r="AY124" i="8"/>
  <c r="CQ123" i="8"/>
  <c r="AY126" i="8"/>
  <c r="CQ125" i="8"/>
  <c r="AY128" i="8"/>
  <c r="CQ127" i="8"/>
  <c r="AY130" i="8"/>
  <c r="CQ129" i="8"/>
  <c r="AY132" i="8"/>
  <c r="CQ131" i="8"/>
  <c r="AY134" i="8"/>
  <c r="CQ133" i="8"/>
  <c r="AY136" i="8"/>
  <c r="CQ135" i="8"/>
  <c r="AY138" i="8"/>
  <c r="CQ137" i="8"/>
  <c r="AY140" i="8"/>
  <c r="CQ139" i="8"/>
  <c r="AY142" i="8"/>
  <c r="CQ141" i="8"/>
  <c r="AY144" i="8"/>
  <c r="CQ143" i="8"/>
  <c r="AY146" i="8"/>
  <c r="CQ145" i="8"/>
  <c r="AY148" i="8"/>
  <c r="CQ147" i="8"/>
  <c r="AY150" i="8"/>
  <c r="CQ149" i="8"/>
  <c r="AY152" i="8"/>
  <c r="CQ151" i="8"/>
  <c r="AY154" i="8"/>
  <c r="CQ153" i="8"/>
  <c r="AY156" i="8"/>
  <c r="CQ155" i="8"/>
  <c r="AY158" i="8"/>
  <c r="CQ157" i="8"/>
  <c r="AY160" i="8"/>
  <c r="CQ159" i="8"/>
  <c r="N160" i="8"/>
  <c r="N12" i="8"/>
  <c r="BL11" i="8"/>
  <c r="N22" i="8"/>
  <c r="BL21" i="8"/>
  <c r="N26" i="8"/>
  <c r="BL25" i="8"/>
  <c r="N28" i="8"/>
  <c r="BL27" i="8"/>
  <c r="N30" i="8"/>
  <c r="BL29" i="8"/>
  <c r="N32" i="8"/>
  <c r="BL31" i="8"/>
  <c r="N34" i="8"/>
  <c r="BL33" i="8"/>
  <c r="N36" i="8"/>
  <c r="BL35" i="8"/>
  <c r="N38" i="8"/>
  <c r="BL37" i="8"/>
  <c r="N40" i="8"/>
  <c r="BL39" i="8"/>
  <c r="N42" i="8"/>
  <c r="BL41" i="8"/>
  <c r="N44" i="8"/>
  <c r="BL43" i="8"/>
  <c r="N46" i="8"/>
  <c r="BL45" i="8"/>
  <c r="N48" i="8"/>
  <c r="BL47" i="8"/>
  <c r="N50" i="8"/>
  <c r="BL49" i="8"/>
  <c r="N52" i="8"/>
  <c r="BL51" i="8"/>
  <c r="N54" i="8"/>
  <c r="BL53" i="8"/>
  <c r="N56" i="8"/>
  <c r="BL55" i="8"/>
  <c r="N58" i="8"/>
  <c r="BL57" i="8"/>
  <c r="N60" i="8"/>
  <c r="BL59" i="8"/>
  <c r="N62" i="8"/>
  <c r="BL61" i="8"/>
  <c r="N64" i="8"/>
  <c r="BL63" i="8"/>
  <c r="N66" i="8"/>
  <c r="BL65" i="8"/>
  <c r="N68" i="8"/>
  <c r="BL67" i="8"/>
  <c r="N70" i="8"/>
  <c r="BL69" i="8"/>
  <c r="N72" i="8"/>
  <c r="BL71" i="8"/>
  <c r="N74" i="8"/>
  <c r="BL73" i="8"/>
  <c r="N76" i="8"/>
  <c r="BL75" i="8"/>
  <c r="N78" i="8"/>
  <c r="BL77" i="8"/>
  <c r="N80" i="8"/>
  <c r="BL79" i="8"/>
  <c r="N82" i="8"/>
  <c r="BL81" i="8"/>
  <c r="N84" i="8"/>
  <c r="BL83" i="8"/>
  <c r="N86" i="8"/>
  <c r="BL85" i="8"/>
  <c r="N88" i="8"/>
  <c r="BL87" i="8"/>
  <c r="N90" i="8"/>
  <c r="BL89" i="8"/>
  <c r="N92" i="8"/>
  <c r="BL91" i="8"/>
  <c r="N94" i="8"/>
  <c r="BL93" i="8"/>
  <c r="N96" i="8"/>
  <c r="BL95" i="8"/>
  <c r="N98" i="8"/>
  <c r="BL97" i="8"/>
  <c r="N100" i="8"/>
  <c r="BL99" i="8"/>
  <c r="N102" i="8"/>
  <c r="BL101" i="8"/>
  <c r="N104" i="8"/>
  <c r="BL103" i="8"/>
  <c r="N106" i="8"/>
  <c r="BL105" i="8"/>
  <c r="N108" i="8"/>
  <c r="BL107" i="8"/>
  <c r="N110" i="8"/>
  <c r="BL109" i="8"/>
  <c r="N112" i="8"/>
  <c r="BL111" i="8"/>
  <c r="N114" i="8"/>
  <c r="BL113" i="8"/>
  <c r="N116" i="8"/>
  <c r="BL115" i="8"/>
  <c r="M120" i="8"/>
  <c r="BK119" i="8"/>
  <c r="AZ120" i="8"/>
  <c r="CR119" i="8"/>
  <c r="M122" i="8"/>
  <c r="BK121" i="8"/>
  <c r="AZ122" i="8"/>
  <c r="CR121" i="8"/>
  <c r="M124" i="8"/>
  <c r="BK123" i="8"/>
  <c r="AZ124" i="8"/>
  <c r="CR123" i="8"/>
  <c r="M126" i="8"/>
  <c r="BK125" i="8"/>
  <c r="AZ126" i="8"/>
  <c r="CR125" i="8"/>
  <c r="M128" i="8"/>
  <c r="BK127" i="8"/>
  <c r="AZ128" i="8"/>
  <c r="CR127" i="8"/>
  <c r="M130" i="8"/>
  <c r="BK129" i="8"/>
  <c r="AZ130" i="8"/>
  <c r="CR129" i="8"/>
  <c r="M132" i="8"/>
  <c r="BK131" i="8"/>
  <c r="AZ132" i="8"/>
  <c r="CR131" i="8"/>
  <c r="M134" i="8"/>
  <c r="BK133" i="8"/>
  <c r="AZ134" i="8"/>
  <c r="CR133" i="8"/>
  <c r="M136" i="8"/>
  <c r="BK135" i="8"/>
  <c r="AZ136" i="8"/>
  <c r="CR135" i="8"/>
  <c r="M138" i="8"/>
  <c r="BK137" i="8"/>
  <c r="AZ138" i="8"/>
  <c r="CR137" i="8"/>
  <c r="M140" i="8"/>
  <c r="BK139" i="8"/>
  <c r="AZ140" i="8"/>
  <c r="CR139" i="8"/>
  <c r="M142" i="8"/>
  <c r="BK141" i="8"/>
  <c r="AZ142" i="8"/>
  <c r="CR141" i="8"/>
  <c r="M144" i="8"/>
  <c r="BK143" i="8"/>
  <c r="AZ144" i="8"/>
  <c r="CR143" i="8"/>
  <c r="M146" i="8"/>
  <c r="BK145" i="8"/>
  <c r="AZ146" i="8"/>
  <c r="CR145" i="8"/>
  <c r="M148" i="8"/>
  <c r="BK147" i="8"/>
  <c r="AZ148" i="8"/>
  <c r="CR147" i="8"/>
  <c r="M150" i="8"/>
  <c r="BK149" i="8"/>
  <c r="AZ150" i="8"/>
  <c r="CR149" i="8"/>
  <c r="M152" i="8"/>
  <c r="BK151" i="8"/>
  <c r="AZ152" i="8"/>
  <c r="CR151" i="8"/>
  <c r="M154" i="8"/>
  <c r="BK153" i="8"/>
  <c r="AZ154" i="8"/>
  <c r="CR153" i="8"/>
  <c r="M156" i="8"/>
  <c r="BK155" i="8"/>
  <c r="AZ156" i="8"/>
  <c r="CR155" i="8"/>
  <c r="M158" i="8"/>
  <c r="BK157" i="8"/>
  <c r="AZ158" i="8"/>
  <c r="CR157" i="8"/>
  <c r="M160" i="8"/>
  <c r="BK159" i="8"/>
  <c r="AZ160" i="8"/>
  <c r="CR159" i="8"/>
  <c r="AY162" i="8"/>
  <c r="CQ161" i="8"/>
  <c r="AY164" i="8"/>
  <c r="CQ163" i="8"/>
  <c r="AY166" i="8"/>
  <c r="CQ165" i="8"/>
  <c r="AY168" i="8"/>
  <c r="CQ167" i="8"/>
  <c r="AY170" i="8"/>
  <c r="CQ169" i="8"/>
  <c r="AY172" i="8"/>
  <c r="CQ171" i="8"/>
  <c r="AY174" i="8"/>
  <c r="CQ173" i="8"/>
  <c r="AY176" i="8"/>
  <c r="CQ175" i="8"/>
  <c r="AY178" i="8"/>
  <c r="CQ177" i="8"/>
  <c r="AY180" i="8"/>
  <c r="CQ179" i="8"/>
  <c r="AY182" i="8"/>
  <c r="CQ181" i="8"/>
  <c r="AY184" i="8"/>
  <c r="CQ183" i="8"/>
  <c r="AY186" i="8"/>
  <c r="CQ185" i="8"/>
  <c r="AY188" i="8"/>
  <c r="CQ187" i="8"/>
  <c r="AY190" i="8"/>
  <c r="CQ189" i="8"/>
  <c r="AY192" i="8"/>
  <c r="CQ191" i="8"/>
  <c r="AY194" i="8"/>
  <c r="CQ193" i="8"/>
  <c r="AY196" i="8"/>
  <c r="CQ195" i="8"/>
  <c r="AY198" i="8"/>
  <c r="CQ197" i="8"/>
  <c r="AY200" i="8"/>
  <c r="CQ199" i="8"/>
  <c r="AY202" i="8"/>
  <c r="CQ201" i="8"/>
  <c r="AY204" i="8"/>
  <c r="CQ203" i="8"/>
  <c r="AY206" i="8"/>
  <c r="CQ205" i="8"/>
  <c r="AY208" i="8"/>
  <c r="CQ207" i="8"/>
  <c r="AY210" i="8"/>
  <c r="CQ209" i="8"/>
  <c r="AY212" i="8"/>
  <c r="CQ211" i="8"/>
  <c r="AY214" i="8"/>
  <c r="CQ213" i="8"/>
  <c r="AY216" i="8"/>
  <c r="CQ215" i="8"/>
  <c r="AY218" i="8"/>
  <c r="CQ217" i="8"/>
  <c r="AY220" i="8"/>
  <c r="CQ219" i="8"/>
  <c r="AY222" i="8"/>
  <c r="CQ221" i="8"/>
  <c r="AY224" i="8"/>
  <c r="CQ223" i="8"/>
  <c r="AY226" i="8"/>
  <c r="CQ225" i="8"/>
  <c r="AY228" i="8"/>
  <c r="CQ227" i="8"/>
  <c r="AY230" i="8"/>
  <c r="CQ229" i="8"/>
  <c r="AY232" i="8"/>
  <c r="CQ231" i="8"/>
  <c r="AY234" i="8"/>
  <c r="CQ233" i="8"/>
  <c r="AY236" i="8"/>
  <c r="CQ235" i="8"/>
  <c r="AY238" i="8"/>
  <c r="CQ237" i="8"/>
  <c r="AY240" i="8"/>
  <c r="CQ239" i="8"/>
  <c r="AY242" i="8"/>
  <c r="CQ241" i="8"/>
  <c r="AY244" i="8"/>
  <c r="CQ243" i="8"/>
  <c r="AY246" i="8"/>
  <c r="CQ245" i="8"/>
  <c r="AY248" i="8"/>
  <c r="CQ247" i="8"/>
  <c r="AY250" i="8"/>
  <c r="CQ249" i="8"/>
  <c r="AY252" i="8"/>
  <c r="CQ251" i="8"/>
  <c r="AY254" i="8"/>
  <c r="CQ253" i="8"/>
  <c r="AY256" i="8"/>
  <c r="CQ255" i="8"/>
  <c r="AY258" i="8"/>
  <c r="CQ257" i="8"/>
  <c r="AY260" i="8"/>
  <c r="CQ259" i="8"/>
  <c r="AY262" i="8"/>
  <c r="CQ261" i="8"/>
  <c r="AY264" i="8"/>
  <c r="CQ263" i="8"/>
  <c r="AY266" i="8"/>
  <c r="CQ265" i="8"/>
  <c r="AY268" i="8"/>
  <c r="CQ267" i="8"/>
  <c r="AY270" i="8"/>
  <c r="CQ269" i="8"/>
  <c r="AY272" i="8"/>
  <c r="CQ271" i="8"/>
  <c r="AY274" i="8"/>
  <c r="CQ273" i="8"/>
  <c r="AY276" i="8"/>
  <c r="CQ275" i="8"/>
  <c r="AY278" i="8"/>
  <c r="CQ277" i="8"/>
  <c r="AY280" i="8"/>
  <c r="CQ279" i="8"/>
  <c r="AY282" i="8"/>
  <c r="CQ281" i="8"/>
  <c r="AY284" i="8"/>
  <c r="CQ283" i="8"/>
  <c r="AY286" i="8"/>
  <c r="CQ285" i="8"/>
  <c r="AY288" i="8"/>
  <c r="CQ287" i="8"/>
  <c r="AY290" i="8"/>
  <c r="CQ289" i="8"/>
  <c r="AY292" i="8"/>
  <c r="CQ291" i="8"/>
  <c r="AY294" i="8"/>
  <c r="CQ293" i="8"/>
  <c r="AY296" i="8"/>
  <c r="CQ295" i="8"/>
  <c r="AY298" i="8"/>
  <c r="CQ297" i="8"/>
  <c r="AY300" i="8"/>
  <c r="CQ299" i="8"/>
  <c r="AY302" i="8"/>
  <c r="CQ301" i="8"/>
  <c r="AY304" i="8"/>
  <c r="CQ303" i="8"/>
  <c r="AY306" i="8"/>
  <c r="CQ305" i="8"/>
  <c r="AY308" i="8"/>
  <c r="CQ307" i="8"/>
  <c r="AY310" i="8"/>
  <c r="CQ309" i="8"/>
  <c r="AY312" i="8"/>
  <c r="CQ311" i="8"/>
  <c r="AY314" i="8"/>
  <c r="CQ313" i="8"/>
  <c r="AY316" i="8"/>
  <c r="CQ315" i="8"/>
  <c r="AY318" i="8"/>
  <c r="CQ317" i="8"/>
  <c r="AY320" i="8"/>
  <c r="CQ319" i="8"/>
  <c r="AY322" i="8"/>
  <c r="CQ321" i="8"/>
  <c r="AY324" i="8"/>
  <c r="CQ323" i="8"/>
  <c r="AY326" i="8"/>
  <c r="CQ325" i="8"/>
  <c r="AY328" i="8"/>
  <c r="CQ327" i="8"/>
  <c r="AY330" i="8"/>
  <c r="CQ329" i="8"/>
  <c r="AY332" i="8"/>
  <c r="CQ331" i="8"/>
  <c r="AY334" i="8"/>
  <c r="CQ333" i="8"/>
  <c r="AY336" i="8"/>
  <c r="CQ335" i="8"/>
  <c r="AY338" i="8"/>
  <c r="CQ337" i="8"/>
  <c r="AY340" i="8"/>
  <c r="CQ339" i="8"/>
  <c r="AY342" i="8"/>
  <c r="CQ341" i="8"/>
  <c r="AY344" i="8"/>
  <c r="CQ343" i="8"/>
  <c r="AY346" i="8"/>
  <c r="CQ345" i="8"/>
  <c r="AY348" i="8"/>
  <c r="CQ347" i="8"/>
  <c r="AY350" i="8"/>
  <c r="CQ349" i="8"/>
  <c r="AY352" i="8"/>
  <c r="CQ351" i="8"/>
  <c r="AY354" i="8"/>
  <c r="CQ353" i="8"/>
  <c r="AY356" i="8"/>
  <c r="CQ355" i="8"/>
  <c r="AY358" i="8"/>
  <c r="CQ357" i="8"/>
  <c r="AY360" i="8"/>
  <c r="CQ359" i="8"/>
  <c r="AY362" i="8"/>
  <c r="CQ361" i="8"/>
  <c r="N8" i="8"/>
  <c r="BL7" i="8"/>
  <c r="N120" i="8"/>
  <c r="BL119" i="8"/>
  <c r="N122" i="8"/>
  <c r="BL121" i="8"/>
  <c r="N124" i="8"/>
  <c r="BL123" i="8"/>
  <c r="N126" i="8"/>
  <c r="BL125" i="8"/>
  <c r="N128" i="8"/>
  <c r="BL127" i="8"/>
  <c r="N130" i="8"/>
  <c r="BL129" i="8"/>
  <c r="N132" i="8"/>
  <c r="BL131" i="8"/>
  <c r="N134" i="8"/>
  <c r="BL133" i="8"/>
  <c r="N136" i="8"/>
  <c r="BL135" i="8"/>
  <c r="N138" i="8"/>
  <c r="BL137" i="8"/>
  <c r="N140" i="8"/>
  <c r="BL139" i="8"/>
  <c r="N142" i="8"/>
  <c r="BL141" i="8"/>
  <c r="N144" i="8"/>
  <c r="BL143" i="8"/>
  <c r="N146" i="8"/>
  <c r="BL145" i="8"/>
  <c r="N148" i="8"/>
  <c r="BL147" i="8"/>
  <c r="N150" i="8"/>
  <c r="BL149" i="8"/>
  <c r="N152" i="8"/>
  <c r="BL151" i="8"/>
  <c r="N154" i="8"/>
  <c r="BL153" i="8"/>
  <c r="N156" i="8"/>
  <c r="BL155" i="8"/>
  <c r="N158" i="8"/>
  <c r="BL157" i="8"/>
  <c r="M162" i="8"/>
  <c r="BK161" i="8"/>
  <c r="AZ162" i="8"/>
  <c r="CR161" i="8"/>
  <c r="M164" i="8"/>
  <c r="BK163" i="8"/>
  <c r="AZ164" i="8"/>
  <c r="CR163" i="8"/>
  <c r="M166" i="8"/>
  <c r="BK165" i="8"/>
  <c r="AZ166" i="8"/>
  <c r="CR165" i="8"/>
  <c r="M168" i="8"/>
  <c r="BK167" i="8"/>
  <c r="AZ168" i="8"/>
  <c r="CR167" i="8"/>
  <c r="M170" i="8"/>
  <c r="BK169" i="8"/>
  <c r="AZ170" i="8"/>
  <c r="CR169" i="8"/>
  <c r="M172" i="8"/>
  <c r="BK171" i="8"/>
  <c r="AZ172" i="8"/>
  <c r="CR171" i="8"/>
  <c r="M174" i="8"/>
  <c r="BK173" i="8"/>
  <c r="AZ174" i="8"/>
  <c r="CR173" i="8"/>
  <c r="M176" i="8"/>
  <c r="BK175" i="8"/>
  <c r="AZ176" i="8"/>
  <c r="CR175" i="8"/>
  <c r="M178" i="8"/>
  <c r="BK177" i="8"/>
  <c r="AZ178" i="8"/>
  <c r="CR177" i="8"/>
  <c r="M180" i="8"/>
  <c r="BK179" i="8"/>
  <c r="AZ180" i="8"/>
  <c r="CR179" i="8"/>
  <c r="M182" i="8"/>
  <c r="BK181" i="8"/>
  <c r="AZ182" i="8"/>
  <c r="CR181" i="8"/>
  <c r="M184" i="8"/>
  <c r="BK183" i="8"/>
  <c r="AZ184" i="8"/>
  <c r="CR183" i="8"/>
  <c r="M186" i="8"/>
  <c r="BK185" i="8"/>
  <c r="AZ186" i="8"/>
  <c r="CR185" i="8"/>
  <c r="M188" i="8"/>
  <c r="BK187" i="8"/>
  <c r="AZ188" i="8"/>
  <c r="CR187" i="8"/>
  <c r="M190" i="8"/>
  <c r="BK189" i="8"/>
  <c r="AZ190" i="8"/>
  <c r="CR189" i="8"/>
  <c r="M192" i="8"/>
  <c r="BK191" i="8"/>
  <c r="AZ192" i="8"/>
  <c r="CR191" i="8"/>
  <c r="M194" i="8"/>
  <c r="BK193" i="8"/>
  <c r="AZ194" i="8"/>
  <c r="CR193" i="8"/>
  <c r="M196" i="8"/>
  <c r="BK195" i="8"/>
  <c r="AZ196" i="8"/>
  <c r="CR195" i="8"/>
  <c r="M198" i="8"/>
  <c r="BK197" i="8"/>
  <c r="AZ198" i="8"/>
  <c r="CR197" i="8"/>
  <c r="M200" i="8"/>
  <c r="BK199" i="8"/>
  <c r="AZ200" i="8"/>
  <c r="CR199" i="8"/>
  <c r="M202" i="8"/>
  <c r="BK201" i="8"/>
  <c r="AZ202" i="8"/>
  <c r="CR201" i="8"/>
  <c r="M204" i="8"/>
  <c r="BK203" i="8"/>
  <c r="AZ204" i="8"/>
  <c r="CR203" i="8"/>
  <c r="M206" i="8"/>
  <c r="BK205" i="8"/>
  <c r="AZ206" i="8"/>
  <c r="CR205" i="8"/>
  <c r="M208" i="8"/>
  <c r="BK207" i="8"/>
  <c r="AZ208" i="8"/>
  <c r="CR207" i="8"/>
  <c r="M210" i="8"/>
  <c r="BK209" i="8"/>
  <c r="AZ210" i="8"/>
  <c r="CR209" i="8"/>
  <c r="M212" i="8"/>
  <c r="BK211" i="8"/>
  <c r="AZ212" i="8"/>
  <c r="CR211" i="8"/>
  <c r="M214" i="8"/>
  <c r="BK213" i="8"/>
  <c r="AZ214" i="8"/>
  <c r="CR213" i="8"/>
  <c r="M216" i="8"/>
  <c r="BK215" i="8"/>
  <c r="AZ216" i="8"/>
  <c r="CR215" i="8"/>
  <c r="M218" i="8"/>
  <c r="BK217" i="8"/>
  <c r="AZ218" i="8"/>
  <c r="CR217" i="8"/>
  <c r="M220" i="8"/>
  <c r="BK219" i="8"/>
  <c r="AZ220" i="8"/>
  <c r="CR219" i="8"/>
  <c r="M222" i="8"/>
  <c r="BK221" i="8"/>
  <c r="AZ222" i="8"/>
  <c r="CR221" i="8"/>
  <c r="M224" i="8"/>
  <c r="BK223" i="8"/>
  <c r="AZ224" i="8"/>
  <c r="CR223" i="8"/>
  <c r="M226" i="8"/>
  <c r="BK225" i="8"/>
  <c r="AZ226" i="8"/>
  <c r="CR225" i="8"/>
  <c r="M228" i="8"/>
  <c r="BK227" i="8"/>
  <c r="AZ228" i="8"/>
  <c r="CR227" i="8"/>
  <c r="M230" i="8"/>
  <c r="BK229" i="8"/>
  <c r="AZ230" i="8"/>
  <c r="CR229" i="8"/>
  <c r="M232" i="8"/>
  <c r="BK231" i="8"/>
  <c r="AZ232" i="8"/>
  <c r="CR231" i="8"/>
  <c r="M234" i="8"/>
  <c r="BK233" i="8"/>
  <c r="AZ234" i="8"/>
  <c r="CR233" i="8"/>
  <c r="M236" i="8"/>
  <c r="BK235" i="8"/>
  <c r="AZ236" i="8"/>
  <c r="CR235" i="8"/>
  <c r="M238" i="8"/>
  <c r="BK237" i="8"/>
  <c r="AZ238" i="8"/>
  <c r="CR237" i="8"/>
  <c r="M240" i="8"/>
  <c r="BK239" i="8"/>
  <c r="AZ240" i="8"/>
  <c r="CR239" i="8"/>
  <c r="M242" i="8"/>
  <c r="BK241" i="8"/>
  <c r="AZ242" i="8"/>
  <c r="CR241" i="8"/>
  <c r="M244" i="8"/>
  <c r="BK243" i="8"/>
  <c r="AZ244" i="8"/>
  <c r="CR243" i="8"/>
  <c r="M246" i="8"/>
  <c r="BK245" i="8"/>
  <c r="AZ246" i="8"/>
  <c r="CR245" i="8"/>
  <c r="M248" i="8"/>
  <c r="BK247" i="8"/>
  <c r="AZ248" i="8"/>
  <c r="CR247" i="8"/>
  <c r="M250" i="8"/>
  <c r="BK249" i="8"/>
  <c r="AZ250" i="8"/>
  <c r="CR249" i="8"/>
  <c r="M252" i="8"/>
  <c r="BK251" i="8"/>
  <c r="AZ252" i="8"/>
  <c r="CR251" i="8"/>
  <c r="M254" i="8"/>
  <c r="BK253" i="8"/>
  <c r="AZ254" i="8"/>
  <c r="CR253" i="8"/>
  <c r="M256" i="8"/>
  <c r="BK255" i="8"/>
  <c r="AZ256" i="8"/>
  <c r="CR255" i="8"/>
  <c r="M258" i="8"/>
  <c r="BK257" i="8"/>
  <c r="AZ258" i="8"/>
  <c r="CR257" i="8"/>
  <c r="M260" i="8"/>
  <c r="BK259" i="8"/>
  <c r="AZ260" i="8"/>
  <c r="CR259" i="8"/>
  <c r="M262" i="8"/>
  <c r="BK261" i="8"/>
  <c r="AZ262" i="8"/>
  <c r="CR261" i="8"/>
  <c r="M264" i="8"/>
  <c r="BK263" i="8"/>
  <c r="AZ264" i="8"/>
  <c r="CR263" i="8"/>
  <c r="M266" i="8"/>
  <c r="BK265" i="8"/>
  <c r="AZ266" i="8"/>
  <c r="CR265" i="8"/>
  <c r="M268" i="8"/>
  <c r="BK267" i="8"/>
  <c r="AZ268" i="8"/>
  <c r="CR267" i="8"/>
  <c r="M270" i="8"/>
  <c r="BK269" i="8"/>
  <c r="AZ270" i="8"/>
  <c r="CR269" i="8"/>
  <c r="M272" i="8"/>
  <c r="BK271" i="8"/>
  <c r="AZ272" i="8"/>
  <c r="CR271" i="8"/>
  <c r="M274" i="8"/>
  <c r="BK273" i="8"/>
  <c r="AZ274" i="8"/>
  <c r="CR273" i="8"/>
  <c r="M276" i="8"/>
  <c r="BK275" i="8"/>
  <c r="AZ276" i="8"/>
  <c r="CR275" i="8"/>
  <c r="M278" i="8"/>
  <c r="BK277" i="8"/>
  <c r="AZ278" i="8"/>
  <c r="CR277" i="8"/>
  <c r="M280" i="8"/>
  <c r="BK279" i="8"/>
  <c r="AZ280" i="8"/>
  <c r="CR279" i="8"/>
  <c r="M282" i="8"/>
  <c r="BK281" i="8"/>
  <c r="AZ282" i="8"/>
  <c r="CR281" i="8"/>
  <c r="M284" i="8"/>
  <c r="BK283" i="8"/>
  <c r="AZ284" i="8"/>
  <c r="CR283" i="8"/>
  <c r="M286" i="8"/>
  <c r="BK285" i="8"/>
  <c r="AZ286" i="8"/>
  <c r="CR285" i="8"/>
  <c r="M288" i="8"/>
  <c r="BK287" i="8"/>
  <c r="AZ288" i="8"/>
  <c r="CR287" i="8"/>
  <c r="M290" i="8"/>
  <c r="BK289" i="8"/>
  <c r="AZ290" i="8"/>
  <c r="CR289" i="8"/>
  <c r="M292" i="8"/>
  <c r="BK291" i="8"/>
  <c r="AZ292" i="8"/>
  <c r="CR291" i="8"/>
  <c r="M294" i="8"/>
  <c r="BK293" i="8"/>
  <c r="AZ294" i="8"/>
  <c r="CR293" i="8"/>
  <c r="M296" i="8"/>
  <c r="BK295" i="8"/>
  <c r="AZ296" i="8"/>
  <c r="CR295" i="8"/>
  <c r="M298" i="8"/>
  <c r="BK297" i="8"/>
  <c r="AZ298" i="8"/>
  <c r="CR297" i="8"/>
  <c r="M300" i="8"/>
  <c r="BK299" i="8"/>
  <c r="AZ300" i="8"/>
  <c r="CR299" i="8"/>
  <c r="M302" i="8"/>
  <c r="BK301" i="8"/>
  <c r="AZ302" i="8"/>
  <c r="CR301" i="8"/>
  <c r="M304" i="8"/>
  <c r="BK303" i="8"/>
  <c r="AZ304" i="8"/>
  <c r="CR303" i="8"/>
  <c r="M306" i="8"/>
  <c r="BK305" i="8"/>
  <c r="AZ306" i="8"/>
  <c r="CR305" i="8"/>
  <c r="M308" i="8"/>
  <c r="BK307" i="8"/>
  <c r="AZ308" i="8"/>
  <c r="CR307" i="8"/>
  <c r="M310" i="8"/>
  <c r="BK309" i="8"/>
  <c r="AZ310" i="8"/>
  <c r="CR309" i="8"/>
  <c r="M312" i="8"/>
  <c r="BK311" i="8"/>
  <c r="AZ312" i="8"/>
  <c r="CR311" i="8"/>
  <c r="M314" i="8"/>
  <c r="BK313" i="8"/>
  <c r="AZ314" i="8"/>
  <c r="CR313" i="8"/>
  <c r="M316" i="8"/>
  <c r="BK315" i="8"/>
  <c r="AZ316" i="8"/>
  <c r="CR315" i="8"/>
  <c r="M318" i="8"/>
  <c r="BK317" i="8"/>
  <c r="AZ318" i="8"/>
  <c r="CR317" i="8"/>
  <c r="M320" i="8"/>
  <c r="BK319" i="8"/>
  <c r="AZ320" i="8"/>
  <c r="CR319" i="8"/>
  <c r="M322" i="8"/>
  <c r="BK321" i="8"/>
  <c r="AZ322" i="8"/>
  <c r="CR321" i="8"/>
  <c r="M324" i="8"/>
  <c r="BK323" i="8"/>
  <c r="AZ324" i="8"/>
  <c r="CR323" i="8"/>
  <c r="M326" i="8"/>
  <c r="BK325" i="8"/>
  <c r="AZ326" i="8"/>
  <c r="CR325" i="8"/>
  <c r="M328" i="8"/>
  <c r="BK327" i="8"/>
  <c r="AZ328" i="8"/>
  <c r="CR327" i="8"/>
  <c r="M330" i="8"/>
  <c r="BK329" i="8"/>
  <c r="AZ330" i="8"/>
  <c r="CR329" i="8"/>
  <c r="M332" i="8"/>
  <c r="BK331" i="8"/>
  <c r="AZ332" i="8"/>
  <c r="CR331" i="8"/>
  <c r="M334" i="8"/>
  <c r="BK333" i="8"/>
  <c r="AZ334" i="8"/>
  <c r="CR333" i="8"/>
  <c r="M336" i="8"/>
  <c r="BK335" i="8"/>
  <c r="AZ336" i="8"/>
  <c r="CR335" i="8"/>
  <c r="M338" i="8"/>
  <c r="BK337" i="8"/>
  <c r="AZ338" i="8"/>
  <c r="CR337" i="8"/>
  <c r="M340" i="8"/>
  <c r="BK339" i="8"/>
  <c r="AZ340" i="8"/>
  <c r="CR339" i="8"/>
  <c r="M342" i="8"/>
  <c r="BK341" i="8"/>
  <c r="AZ342" i="8"/>
  <c r="CR341" i="8"/>
  <c r="M344" i="8"/>
  <c r="BK343" i="8"/>
  <c r="AZ344" i="8"/>
  <c r="CR343" i="8"/>
  <c r="M346" i="8"/>
  <c r="BK345" i="8"/>
  <c r="AZ346" i="8"/>
  <c r="CR345" i="8"/>
  <c r="M348" i="8"/>
  <c r="BK347" i="8"/>
  <c r="AZ348" i="8"/>
  <c r="CR347" i="8"/>
  <c r="M350" i="8"/>
  <c r="BK349" i="8"/>
  <c r="AZ350" i="8"/>
  <c r="CR349" i="8"/>
  <c r="M352" i="8"/>
  <c r="BK351" i="8"/>
  <c r="AZ352" i="8"/>
  <c r="CR351" i="8"/>
  <c r="M354" i="8"/>
  <c r="BK353" i="8"/>
  <c r="AZ354" i="8"/>
  <c r="CR353" i="8"/>
  <c r="M356" i="8"/>
  <c r="BK355" i="8"/>
  <c r="AZ356" i="8"/>
  <c r="CR355" i="8"/>
  <c r="M358" i="8"/>
  <c r="BK357" i="8"/>
  <c r="AZ358" i="8"/>
  <c r="CR357" i="8"/>
  <c r="M360" i="8"/>
  <c r="BK359" i="8"/>
  <c r="AZ360" i="8"/>
  <c r="CR359" i="8"/>
  <c r="M362" i="8"/>
  <c r="BK361" i="8"/>
  <c r="AZ362" i="8"/>
  <c r="CR361" i="8"/>
  <c r="M364" i="8"/>
  <c r="BK363" i="8"/>
  <c r="AZ364" i="8"/>
  <c r="CR363" i="8"/>
  <c r="M366" i="8"/>
  <c r="BK365" i="8"/>
  <c r="AZ366" i="8"/>
  <c r="CR365" i="8"/>
  <c r="W6" i="8"/>
  <c r="BT5" i="8"/>
  <c r="W18" i="8"/>
  <c r="BT17" i="8"/>
  <c r="W20" i="8"/>
  <c r="BT19" i="8"/>
  <c r="W22" i="8"/>
  <c r="BT21" i="8"/>
  <c r="W24" i="8"/>
  <c r="BT23" i="8"/>
  <c r="N14" i="8"/>
  <c r="BL13" i="8"/>
  <c r="N16" i="8"/>
  <c r="BL15" i="8"/>
  <c r="AY10" i="8"/>
  <c r="CQ9" i="8"/>
  <c r="AY14" i="8"/>
  <c r="CQ13" i="8"/>
  <c r="AY18" i="8"/>
  <c r="CQ17" i="8"/>
  <c r="AY22" i="8"/>
  <c r="CQ21" i="8"/>
  <c r="AY28" i="8"/>
  <c r="CQ27" i="8"/>
  <c r="AY30" i="8"/>
  <c r="CQ29" i="8"/>
  <c r="AY36" i="8"/>
  <c r="CQ35" i="8"/>
  <c r="AY40" i="8"/>
  <c r="CQ39" i="8"/>
  <c r="AY44" i="8"/>
  <c r="CQ43" i="8"/>
  <c r="AY48" i="8"/>
  <c r="CQ47" i="8"/>
  <c r="AY54" i="8"/>
  <c r="CQ53" i="8"/>
  <c r="AY58" i="8"/>
  <c r="CQ57" i="8"/>
  <c r="AY64" i="8"/>
  <c r="CQ63" i="8"/>
  <c r="AY66" i="8"/>
  <c r="CQ65" i="8"/>
  <c r="AY72" i="8"/>
  <c r="CQ71" i="8"/>
  <c r="AY76" i="8"/>
  <c r="CQ75" i="8"/>
  <c r="AY80" i="8"/>
  <c r="CQ79" i="8"/>
  <c r="AY82" i="8"/>
  <c r="CQ81" i="8"/>
  <c r="AY84" i="8"/>
  <c r="CQ83" i="8"/>
  <c r="AY86" i="8"/>
  <c r="CQ85" i="8"/>
  <c r="AY88" i="8"/>
  <c r="CQ87" i="8"/>
  <c r="AY90" i="8"/>
  <c r="CQ89" i="8"/>
  <c r="AY92" i="8"/>
  <c r="CQ91" i="8"/>
  <c r="AY94" i="8"/>
  <c r="CQ93" i="8"/>
  <c r="AY96" i="8"/>
  <c r="CQ95" i="8"/>
  <c r="AY98" i="8"/>
  <c r="CQ97" i="8"/>
  <c r="AY100" i="8"/>
  <c r="CQ99" i="8"/>
  <c r="AY102" i="8"/>
  <c r="CQ101" i="8"/>
  <c r="AY104" i="8"/>
  <c r="CQ103" i="8"/>
  <c r="AY106" i="8"/>
  <c r="CQ105" i="8"/>
  <c r="AY108" i="8"/>
  <c r="CQ107" i="8"/>
  <c r="AY110" i="8"/>
  <c r="CQ109" i="8"/>
  <c r="AY112" i="8"/>
  <c r="CQ111" i="8"/>
  <c r="AY114" i="8"/>
  <c r="CQ113" i="8"/>
  <c r="AY116" i="8"/>
  <c r="CQ115" i="8"/>
  <c r="AY118" i="8"/>
  <c r="CQ117" i="8"/>
  <c r="N118" i="8"/>
  <c r="N162" i="8"/>
  <c r="BL161" i="8"/>
  <c r="N164" i="8"/>
  <c r="BL163" i="8"/>
  <c r="N166" i="8"/>
  <c r="BL165" i="8"/>
  <c r="N168" i="8"/>
  <c r="BL167" i="8"/>
  <c r="N170" i="8"/>
  <c r="BL169" i="8"/>
  <c r="N172" i="8"/>
  <c r="BL171" i="8"/>
  <c r="N174" i="8"/>
  <c r="BL173" i="8"/>
  <c r="N176" i="8"/>
  <c r="BL175" i="8"/>
  <c r="N178" i="8"/>
  <c r="BL177" i="8"/>
  <c r="N180" i="8"/>
  <c r="BL179" i="8"/>
  <c r="N182" i="8"/>
  <c r="BL181" i="8"/>
  <c r="N184" i="8"/>
  <c r="BL183" i="8"/>
  <c r="N186" i="8"/>
  <c r="BL185" i="8"/>
  <c r="N188" i="8"/>
  <c r="BL187" i="8"/>
  <c r="N190" i="8"/>
  <c r="BL189" i="8"/>
  <c r="N192" i="8"/>
  <c r="BL191" i="8"/>
  <c r="N194" i="8"/>
  <c r="BL193" i="8"/>
  <c r="N196" i="8"/>
  <c r="BL195" i="8"/>
  <c r="N198" i="8"/>
  <c r="BL197" i="8"/>
  <c r="N200" i="8"/>
  <c r="BL199" i="8"/>
  <c r="N202" i="8"/>
  <c r="BL201" i="8"/>
  <c r="N204" i="8"/>
  <c r="BL203" i="8"/>
  <c r="N206" i="8"/>
  <c r="BL205" i="8"/>
  <c r="N208" i="8"/>
  <c r="BL207" i="8"/>
  <c r="N210" i="8"/>
  <c r="BL209" i="8"/>
  <c r="N212" i="8"/>
  <c r="BL211" i="8"/>
  <c r="N214" i="8"/>
  <c r="BL213" i="8"/>
  <c r="N216" i="8"/>
  <c r="BL215" i="8"/>
  <c r="N218" i="8"/>
  <c r="BL217" i="8"/>
  <c r="N220" i="8"/>
  <c r="BL219" i="8"/>
  <c r="N222" i="8"/>
  <c r="BL221" i="8"/>
  <c r="N224" i="8"/>
  <c r="BL223" i="8"/>
  <c r="N226" i="8"/>
  <c r="BL225" i="8"/>
  <c r="N228" i="8"/>
  <c r="BL227" i="8"/>
  <c r="N230" i="8"/>
  <c r="BL229" i="8"/>
  <c r="N232" i="8"/>
  <c r="BL231" i="8"/>
  <c r="N234" i="8"/>
  <c r="BL233" i="8"/>
  <c r="N236" i="8"/>
  <c r="BL235" i="8"/>
  <c r="N238" i="8"/>
  <c r="BL237" i="8"/>
  <c r="N240" i="8"/>
  <c r="BL239" i="8"/>
  <c r="N242" i="8"/>
  <c r="BL241" i="8"/>
  <c r="N244" i="8"/>
  <c r="BL243" i="8"/>
  <c r="N246" i="8"/>
  <c r="BL245" i="8"/>
  <c r="N248" i="8"/>
  <c r="BL247" i="8"/>
  <c r="N250" i="8"/>
  <c r="BL249" i="8"/>
  <c r="N252" i="8"/>
  <c r="BL251" i="8"/>
  <c r="N254" i="8"/>
  <c r="BL253" i="8"/>
  <c r="N256" i="8"/>
  <c r="BL255" i="8"/>
  <c r="N258" i="8"/>
  <c r="BL257" i="8"/>
  <c r="N260" i="8"/>
  <c r="BL259" i="8"/>
  <c r="N262" i="8"/>
  <c r="BL261" i="8"/>
  <c r="N264" i="8"/>
  <c r="BL263" i="8"/>
  <c r="N266" i="8"/>
  <c r="BL265" i="8"/>
  <c r="N268" i="8"/>
  <c r="BL267" i="8"/>
  <c r="N270" i="8"/>
  <c r="BL269" i="8"/>
  <c r="N272" i="8"/>
  <c r="BL271" i="8"/>
  <c r="N274" i="8"/>
  <c r="BL273" i="8"/>
  <c r="N276" i="8"/>
  <c r="BL275" i="8"/>
  <c r="N278" i="8"/>
  <c r="BL277" i="8"/>
  <c r="N280" i="8"/>
  <c r="BL279" i="8"/>
  <c r="N282" i="8"/>
  <c r="BL281" i="8"/>
  <c r="N284" i="8"/>
  <c r="BL283" i="8"/>
  <c r="N286" i="8"/>
  <c r="BL285" i="8"/>
  <c r="N288" i="8"/>
  <c r="BL287" i="8"/>
  <c r="N290" i="8"/>
  <c r="BL289" i="8"/>
  <c r="N292" i="8"/>
  <c r="BL291" i="8"/>
  <c r="N294" i="8"/>
  <c r="BL293" i="8"/>
  <c r="N296" i="8"/>
  <c r="BL295" i="8"/>
  <c r="N298" i="8"/>
  <c r="BL297" i="8"/>
  <c r="N300" i="8"/>
  <c r="BL299" i="8"/>
  <c r="N302" i="8"/>
  <c r="BL301" i="8"/>
  <c r="N304" i="8"/>
  <c r="BL303" i="8"/>
  <c r="N306" i="8"/>
  <c r="BL305" i="8"/>
  <c r="N308" i="8"/>
  <c r="BL307" i="8"/>
  <c r="N310" i="8"/>
  <c r="BL309" i="8"/>
  <c r="N312" i="8"/>
  <c r="BL311" i="8"/>
  <c r="N314" i="8"/>
  <c r="BL313" i="8"/>
  <c r="N316" i="8"/>
  <c r="BL315" i="8"/>
  <c r="N318" i="8"/>
  <c r="BL317" i="8"/>
  <c r="N320" i="8"/>
  <c r="BL319" i="8"/>
  <c r="N322" i="8"/>
  <c r="BL321" i="8"/>
  <c r="W68" i="8"/>
  <c r="BT67" i="8"/>
  <c r="W70" i="8"/>
  <c r="BT69" i="8"/>
  <c r="W72" i="8"/>
  <c r="BT71" i="8"/>
  <c r="W74" i="8"/>
  <c r="BT73" i="8"/>
  <c r="W76" i="8"/>
  <c r="BT75" i="8"/>
  <c r="W78" i="8"/>
  <c r="BT77" i="8"/>
  <c r="W80" i="8"/>
  <c r="BT79" i="8"/>
  <c r="W82" i="8"/>
  <c r="BT81" i="8"/>
  <c r="W84" i="8"/>
  <c r="BT83" i="8"/>
  <c r="W86" i="8"/>
  <c r="BT85" i="8"/>
  <c r="W88" i="8"/>
  <c r="BT87" i="8"/>
  <c r="W90" i="8"/>
  <c r="BT89" i="8"/>
  <c r="W92" i="8"/>
  <c r="BT91" i="8"/>
  <c r="W94" i="8"/>
  <c r="BT93" i="8"/>
  <c r="W96" i="8"/>
  <c r="BT95" i="8"/>
  <c r="W98" i="8"/>
  <c r="BT97" i="8"/>
  <c r="W100" i="8"/>
  <c r="BT99" i="8"/>
  <c r="W102" i="8"/>
  <c r="BT101" i="8"/>
  <c r="W104" i="8"/>
  <c r="BT103" i="8"/>
  <c r="W106" i="8"/>
  <c r="BT105" i="8"/>
  <c r="W108" i="8"/>
  <c r="BT107" i="8"/>
  <c r="W110" i="8"/>
  <c r="BT109" i="8"/>
  <c r="W112" i="8"/>
  <c r="BT111" i="8"/>
  <c r="W114" i="8"/>
  <c r="BT113" i="8"/>
  <c r="W116" i="8"/>
  <c r="BT115" i="8"/>
  <c r="W118" i="8"/>
  <c r="BT117" i="8"/>
  <c r="W120" i="8"/>
  <c r="BT119" i="8"/>
  <c r="W122" i="8"/>
  <c r="BT121" i="8"/>
  <c r="W124" i="8"/>
  <c r="BT123" i="8"/>
  <c r="W126" i="8"/>
  <c r="BT125" i="8"/>
  <c r="W128" i="8"/>
  <c r="BT127" i="8"/>
  <c r="W130" i="8"/>
  <c r="BT129" i="8"/>
  <c r="W132" i="8"/>
  <c r="BT131" i="8"/>
  <c r="W134" i="8"/>
  <c r="BT133" i="8"/>
  <c r="W136" i="8"/>
  <c r="BT135" i="8"/>
  <c r="W138" i="8"/>
  <c r="BT137" i="8"/>
  <c r="W140" i="8"/>
  <c r="BT139" i="8"/>
  <c r="W142" i="8"/>
  <c r="BT141" i="8"/>
  <c r="W144" i="8"/>
  <c r="BT143" i="8"/>
  <c r="W146" i="8"/>
  <c r="BT145" i="8"/>
  <c r="W148" i="8"/>
  <c r="BT147" i="8"/>
  <c r="W150" i="8"/>
  <c r="BT149" i="8"/>
  <c r="W152" i="8"/>
  <c r="BT151" i="8"/>
  <c r="W154" i="8"/>
  <c r="BT153" i="8"/>
  <c r="W156" i="8"/>
  <c r="BT155" i="8"/>
  <c r="W158" i="8"/>
  <c r="BT157" i="8"/>
  <c r="W160" i="8"/>
  <c r="BT159" i="8"/>
  <c r="W162" i="8"/>
  <c r="BT161" i="8"/>
  <c r="W164" i="8"/>
  <c r="BT163" i="8"/>
  <c r="W166" i="8"/>
  <c r="BT165" i="8"/>
  <c r="W168" i="8"/>
  <c r="BT167" i="8"/>
  <c r="W170" i="8"/>
  <c r="BT169" i="8"/>
  <c r="W172" i="8"/>
  <c r="BT171" i="8"/>
  <c r="W174" i="8"/>
  <c r="BT173" i="8"/>
  <c r="W176" i="8"/>
  <c r="BT175" i="8"/>
  <c r="W178" i="8"/>
  <c r="BT177" i="8"/>
  <c r="W180" i="8"/>
  <c r="BT179" i="8"/>
  <c r="W182" i="8"/>
  <c r="BT181" i="8"/>
  <c r="W184" i="8"/>
  <c r="BT183" i="8"/>
  <c r="W186" i="8"/>
  <c r="BT185" i="8"/>
  <c r="W188" i="8"/>
  <c r="BT187" i="8"/>
  <c r="W190" i="8"/>
  <c r="BT189" i="8"/>
  <c r="W192" i="8"/>
  <c r="BT191" i="8"/>
  <c r="W194" i="8"/>
  <c r="BT193" i="8"/>
  <c r="W196" i="8"/>
  <c r="BT195" i="8"/>
  <c r="W198" i="8"/>
  <c r="BT197" i="8"/>
  <c r="W200" i="8"/>
  <c r="BT199" i="8"/>
  <c r="W202" i="8"/>
  <c r="BT201" i="8"/>
  <c r="W204" i="8"/>
  <c r="BT203" i="8"/>
  <c r="W206" i="8"/>
  <c r="BT205" i="8"/>
  <c r="W208" i="8"/>
  <c r="BT207" i="8"/>
  <c r="W210" i="8"/>
  <c r="BT209" i="8"/>
  <c r="W212" i="8"/>
  <c r="BT211" i="8"/>
  <c r="W214" i="8"/>
  <c r="BT213" i="8"/>
  <c r="W216" i="8"/>
  <c r="BT215" i="8"/>
  <c r="W218" i="8"/>
  <c r="BT217" i="8"/>
  <c r="W220" i="8"/>
  <c r="BT219" i="8"/>
  <c r="W222" i="8"/>
  <c r="BT221" i="8"/>
  <c r="W224" i="8"/>
  <c r="BT223" i="8"/>
  <c r="W226" i="8"/>
  <c r="BT225" i="8"/>
  <c r="W228" i="8"/>
  <c r="BT227" i="8"/>
  <c r="W230" i="8"/>
  <c r="BT229" i="8"/>
  <c r="W232" i="8"/>
  <c r="BT231" i="8"/>
  <c r="W234" i="8"/>
  <c r="BT233" i="8"/>
  <c r="W236" i="8"/>
  <c r="BT235" i="8"/>
  <c r="W238" i="8"/>
  <c r="BT237" i="8"/>
  <c r="W240" i="8"/>
  <c r="BT239" i="8"/>
  <c r="W242" i="8"/>
  <c r="BT241" i="8"/>
  <c r="W244" i="8"/>
  <c r="BT243" i="8"/>
  <c r="W246" i="8"/>
  <c r="BT245" i="8"/>
  <c r="W248" i="8"/>
  <c r="BT247" i="8"/>
  <c r="W250" i="8"/>
  <c r="BT249" i="8"/>
  <c r="W252" i="8"/>
  <c r="BT251" i="8"/>
  <c r="W254" i="8"/>
  <c r="BT253" i="8"/>
  <c r="W256" i="8"/>
  <c r="BT255" i="8"/>
  <c r="W258" i="8"/>
  <c r="BT257" i="8"/>
  <c r="W260" i="8"/>
  <c r="BT259" i="8"/>
  <c r="W262" i="8"/>
  <c r="BT261" i="8"/>
  <c r="W264" i="8"/>
  <c r="BT263" i="8"/>
  <c r="W266" i="8"/>
  <c r="BT265" i="8"/>
  <c r="W268" i="8"/>
  <c r="BT267" i="8"/>
  <c r="W270" i="8"/>
  <c r="BT269" i="8"/>
  <c r="W272" i="8"/>
  <c r="BT271" i="8"/>
  <c r="W274" i="8"/>
  <c r="BT273" i="8"/>
  <c r="W276" i="8"/>
  <c r="BT275" i="8"/>
  <c r="W278" i="8"/>
  <c r="BT277" i="8"/>
  <c r="W280" i="8"/>
  <c r="BT279" i="8"/>
  <c r="W282" i="8"/>
  <c r="BT281" i="8"/>
  <c r="W284" i="8"/>
  <c r="BT283" i="8"/>
  <c r="W286" i="8"/>
  <c r="BT285" i="8"/>
  <c r="W288" i="8"/>
  <c r="BT287" i="8"/>
  <c r="W290" i="8"/>
  <c r="BT289" i="8"/>
  <c r="W292" i="8"/>
  <c r="BT291" i="8"/>
  <c r="W294" i="8"/>
  <c r="BT293" i="8"/>
  <c r="W296" i="8"/>
  <c r="BT295" i="8"/>
  <c r="W298" i="8"/>
  <c r="BT297" i="8"/>
  <c r="W300" i="8"/>
  <c r="BT299" i="8"/>
  <c r="W302" i="8"/>
  <c r="BT301" i="8"/>
  <c r="W304" i="8"/>
  <c r="BT303" i="8"/>
  <c r="W306" i="8"/>
  <c r="BT305" i="8"/>
  <c r="W308" i="8"/>
  <c r="BT307" i="8"/>
  <c r="W310" i="8"/>
  <c r="BT309" i="8"/>
  <c r="W312" i="8"/>
  <c r="BT311" i="8"/>
  <c r="W314" i="8"/>
  <c r="BT313" i="8"/>
  <c r="W316" i="8"/>
  <c r="BT315" i="8"/>
  <c r="W318" i="8"/>
  <c r="BT317" i="8"/>
  <c r="W320" i="8"/>
  <c r="BT319" i="8"/>
  <c r="W322" i="8"/>
  <c r="BT321" i="8"/>
  <c r="W324" i="8"/>
  <c r="BT323" i="8"/>
  <c r="W326" i="8"/>
  <c r="BT325" i="8"/>
  <c r="W328" i="8"/>
  <c r="BT327" i="8"/>
  <c r="W330" i="8"/>
  <c r="BT329" i="8"/>
  <c r="W332" i="8"/>
  <c r="BT331" i="8"/>
  <c r="W334" i="8"/>
  <c r="BT333" i="8"/>
  <c r="W336" i="8"/>
  <c r="BT335" i="8"/>
  <c r="W338" i="8"/>
  <c r="BT337" i="8"/>
  <c r="W340" i="8"/>
  <c r="BT339" i="8"/>
  <c r="W342" i="8"/>
  <c r="BT341" i="8"/>
  <c r="W344" i="8"/>
  <c r="BT343" i="8"/>
  <c r="W346" i="8"/>
  <c r="BT345" i="8"/>
  <c r="W348" i="8"/>
  <c r="BT347" i="8"/>
  <c r="W350" i="8"/>
  <c r="BT349" i="8"/>
  <c r="W352" i="8"/>
  <c r="BT351" i="8"/>
  <c r="W354" i="8"/>
  <c r="BT353" i="8"/>
  <c r="W356" i="8"/>
  <c r="BT355" i="8"/>
  <c r="W358" i="8"/>
  <c r="BT357" i="8"/>
  <c r="W360" i="8"/>
  <c r="BT359" i="8"/>
  <c r="W362" i="8"/>
  <c r="BT361" i="8"/>
  <c r="W364" i="8"/>
  <c r="BT363" i="8"/>
  <c r="W366" i="8"/>
  <c r="BT365" i="8"/>
  <c r="AE66" i="8"/>
  <c r="CA65" i="8"/>
  <c r="AE68" i="8"/>
  <c r="CA67" i="8"/>
  <c r="AE70" i="8"/>
  <c r="CA69" i="8"/>
  <c r="AE72" i="8"/>
  <c r="CA71" i="8"/>
  <c r="AE74" i="8"/>
  <c r="CA73" i="8"/>
  <c r="AE76" i="8"/>
  <c r="CA75" i="8"/>
  <c r="AE78" i="8"/>
  <c r="CA77" i="8"/>
  <c r="AE80" i="8"/>
  <c r="CA79" i="8"/>
  <c r="AE82" i="8"/>
  <c r="CA81" i="8"/>
  <c r="AE84" i="8"/>
  <c r="CA83" i="8"/>
  <c r="AE86" i="8"/>
  <c r="CA85" i="8"/>
  <c r="AE88" i="8"/>
  <c r="CA87" i="8"/>
  <c r="AE90" i="8"/>
  <c r="CA89" i="8"/>
  <c r="AE92" i="8"/>
  <c r="CA91" i="8"/>
  <c r="AE94" i="8"/>
  <c r="CA93" i="8"/>
  <c r="AE96" i="8"/>
  <c r="CA95" i="8"/>
  <c r="AE98" i="8"/>
  <c r="CA97" i="8"/>
  <c r="AE100" i="8"/>
  <c r="CA99" i="8"/>
  <c r="AE102" i="8"/>
  <c r="CA101" i="8"/>
  <c r="AE104" i="8"/>
  <c r="CA103" i="8"/>
  <c r="AE106" i="8"/>
  <c r="CA105" i="8"/>
  <c r="AE108" i="8"/>
  <c r="CA107" i="8"/>
  <c r="AE110" i="8"/>
  <c r="CA109" i="8"/>
  <c r="AE112" i="8"/>
  <c r="CA111" i="8"/>
  <c r="AE114" i="8"/>
  <c r="CA113" i="8"/>
  <c r="AF114" i="8"/>
  <c r="AF244" i="8"/>
  <c r="CB243" i="8"/>
  <c r="AF246" i="8"/>
  <c r="CB245" i="8"/>
  <c r="AF248" i="8"/>
  <c r="CB247" i="8"/>
  <c r="AE252" i="8"/>
  <c r="CA251" i="8"/>
  <c r="AE254" i="8"/>
  <c r="CA253" i="8"/>
  <c r="AE256" i="8"/>
  <c r="CA255" i="8"/>
  <c r="AE258" i="8"/>
  <c r="CA257" i="8"/>
  <c r="AE260" i="8"/>
  <c r="CA259" i="8"/>
  <c r="AE262" i="8"/>
  <c r="CA261" i="8"/>
  <c r="AE264" i="8"/>
  <c r="CA263" i="8"/>
  <c r="AE266" i="8"/>
  <c r="CA265" i="8"/>
  <c r="AE268" i="8"/>
  <c r="CA267" i="8"/>
  <c r="AE270" i="8"/>
  <c r="CA269" i="8"/>
  <c r="AE272" i="8"/>
  <c r="CA271" i="8"/>
  <c r="AE274" i="8"/>
  <c r="CA273" i="8"/>
  <c r="AE276" i="8"/>
  <c r="CA275" i="8"/>
  <c r="AE278" i="8"/>
  <c r="CA277" i="8"/>
  <c r="AE280" i="8"/>
  <c r="CA279" i="8"/>
  <c r="AE282" i="8"/>
  <c r="CA281" i="8"/>
  <c r="AE284" i="8"/>
  <c r="CA283" i="8"/>
  <c r="AE286" i="8"/>
  <c r="CA285" i="8"/>
  <c r="AE288" i="8"/>
  <c r="CA287" i="8"/>
  <c r="AE290" i="8"/>
  <c r="CA289" i="8"/>
  <c r="AE292" i="8"/>
  <c r="CA291" i="8"/>
  <c r="AE294" i="8"/>
  <c r="CA293" i="8"/>
  <c r="AE296" i="8"/>
  <c r="CA295" i="8"/>
  <c r="AE298" i="8"/>
  <c r="CA297" i="8"/>
  <c r="AE300" i="8"/>
  <c r="CA299" i="8"/>
  <c r="AE302" i="8"/>
  <c r="CA301" i="8"/>
  <c r="AE304" i="8"/>
  <c r="CA303" i="8"/>
  <c r="AE306" i="8"/>
  <c r="CA305" i="8"/>
  <c r="AF306" i="8"/>
  <c r="BS5" i="8"/>
  <c r="CB5" i="8"/>
  <c r="CJ7" i="8"/>
  <c r="CB9" i="8"/>
  <c r="CA11" i="8"/>
  <c r="CJ11" i="8"/>
  <c r="BS13" i="8"/>
  <c r="CI15" i="8"/>
  <c r="BS19" i="8"/>
  <c r="CA19" i="8"/>
  <c r="CI19" i="8"/>
  <c r="CB21" i="8"/>
  <c r="CJ21" i="8"/>
  <c r="BD23" i="8"/>
  <c r="BS27" i="8"/>
  <c r="CA27" i="8"/>
  <c r="CI27" i="8"/>
  <c r="BS29" i="8"/>
  <c r="CB29" i="8"/>
  <c r="CI31" i="8"/>
  <c r="CA33" i="8"/>
  <c r="CJ33" i="8"/>
  <c r="BS35" i="8"/>
  <c r="CB35" i="8"/>
  <c r="BS37" i="8"/>
  <c r="CB37" i="8"/>
  <c r="BS39" i="8"/>
  <c r="CB39" i="8"/>
  <c r="BD41" i="8"/>
  <c r="BT41" i="8"/>
  <c r="CI43" i="8"/>
  <c r="CI47" i="8"/>
  <c r="CA49" i="8"/>
  <c r="CJ49" i="8"/>
  <c r="BS51" i="8"/>
  <c r="CB51" i="8"/>
  <c r="BS53" i="8"/>
  <c r="CB53" i="8"/>
  <c r="BS55" i="8"/>
  <c r="CB55" i="8"/>
  <c r="BD57" i="8"/>
  <c r="BT57" i="8"/>
  <c r="CI59" i="8"/>
  <c r="CI63" i="8"/>
  <c r="N324" i="8"/>
  <c r="BL323" i="8"/>
  <c r="N326" i="8"/>
  <c r="BL325" i="8"/>
  <c r="N328" i="8"/>
  <c r="BL327" i="8"/>
  <c r="N330" i="8"/>
  <c r="BL329" i="8"/>
  <c r="N332" i="8"/>
  <c r="BL331" i="8"/>
  <c r="N334" i="8"/>
  <c r="BL333" i="8"/>
  <c r="N336" i="8"/>
  <c r="BL335" i="8"/>
  <c r="N338" i="8"/>
  <c r="BL337" i="8"/>
  <c r="N340" i="8"/>
  <c r="BL339" i="8"/>
  <c r="N342" i="8"/>
  <c r="BL341" i="8"/>
  <c r="N344" i="8"/>
  <c r="BL343" i="8"/>
  <c r="N346" i="8"/>
  <c r="BL345" i="8"/>
  <c r="N348" i="8"/>
  <c r="BL347" i="8"/>
  <c r="N350" i="8"/>
  <c r="BL349" i="8"/>
  <c r="N352" i="8"/>
  <c r="BL351" i="8"/>
  <c r="N354" i="8"/>
  <c r="BL353" i="8"/>
  <c r="N356" i="8"/>
  <c r="BL355" i="8"/>
  <c r="N358" i="8"/>
  <c r="BL357" i="8"/>
  <c r="N360" i="8"/>
  <c r="BL359" i="8"/>
  <c r="N362" i="8"/>
  <c r="BL361" i="8"/>
  <c r="N364" i="8"/>
  <c r="BL363" i="8"/>
  <c r="N366" i="8"/>
  <c r="BL365" i="8"/>
  <c r="AF66" i="8"/>
  <c r="CB65" i="8"/>
  <c r="AF68" i="8"/>
  <c r="CB67" i="8"/>
  <c r="AF70" i="8"/>
  <c r="CB69" i="8"/>
  <c r="AF72" i="8"/>
  <c r="CB71" i="8"/>
  <c r="AF74" i="8"/>
  <c r="CB73" i="8"/>
  <c r="AF76" i="8"/>
  <c r="CB75" i="8"/>
  <c r="AF78" i="8"/>
  <c r="CB77" i="8"/>
  <c r="AF80" i="8"/>
  <c r="CB79" i="8"/>
  <c r="AF82" i="8"/>
  <c r="CB81" i="8"/>
  <c r="AF84" i="8"/>
  <c r="CB83" i="8"/>
  <c r="AF86" i="8"/>
  <c r="CB85" i="8"/>
  <c r="AF88" i="8"/>
  <c r="CB87" i="8"/>
  <c r="AF90" i="8"/>
  <c r="CB89" i="8"/>
  <c r="AF92" i="8"/>
  <c r="CB91" i="8"/>
  <c r="AF94" i="8"/>
  <c r="CB93" i="8"/>
  <c r="AF96" i="8"/>
  <c r="CB95" i="8"/>
  <c r="AF98" i="8"/>
  <c r="CB97" i="8"/>
  <c r="AF100" i="8"/>
  <c r="CB99" i="8"/>
  <c r="AF102" i="8"/>
  <c r="CB101" i="8"/>
  <c r="AF104" i="8"/>
  <c r="CB103" i="8"/>
  <c r="AF106" i="8"/>
  <c r="CB105" i="8"/>
  <c r="AF108" i="8"/>
  <c r="CB107" i="8"/>
  <c r="AF110" i="8"/>
  <c r="CB109" i="8"/>
  <c r="AF112" i="8"/>
  <c r="CB111" i="8"/>
  <c r="AE116" i="8"/>
  <c r="CA115" i="8"/>
  <c r="AE118" i="8"/>
  <c r="CA117" i="8"/>
  <c r="AE120" i="8"/>
  <c r="CA119" i="8"/>
  <c r="AE122" i="8"/>
  <c r="CA121" i="8"/>
  <c r="AE124" i="8"/>
  <c r="CA123" i="8"/>
  <c r="AE126" i="8"/>
  <c r="CA125" i="8"/>
  <c r="AE128" i="8"/>
  <c r="CA127" i="8"/>
  <c r="AE130" i="8"/>
  <c r="CA129" i="8"/>
  <c r="AE132" i="8"/>
  <c r="CA131" i="8"/>
  <c r="AE134" i="8"/>
  <c r="CA133" i="8"/>
  <c r="AE136" i="8"/>
  <c r="CA135" i="8"/>
  <c r="AE138" i="8"/>
  <c r="CA137" i="8"/>
  <c r="AE140" i="8"/>
  <c r="CA139" i="8"/>
  <c r="AE142" i="8"/>
  <c r="CA141" i="8"/>
  <c r="AE144" i="8"/>
  <c r="CA143" i="8"/>
  <c r="AE146" i="8"/>
  <c r="CA145" i="8"/>
  <c r="AE148" i="8"/>
  <c r="CA147" i="8"/>
  <c r="AE150" i="8"/>
  <c r="CA149" i="8"/>
  <c r="AE152" i="8"/>
  <c r="CA151" i="8"/>
  <c r="AE154" i="8"/>
  <c r="CA153" i="8"/>
  <c r="AE156" i="8"/>
  <c r="CA155" i="8"/>
  <c r="AE158" i="8"/>
  <c r="CA157" i="8"/>
  <c r="AE160" i="8"/>
  <c r="CA159" i="8"/>
  <c r="AE162" i="8"/>
  <c r="CA161" i="8"/>
  <c r="AE164" i="8"/>
  <c r="CA163" i="8"/>
  <c r="AE166" i="8"/>
  <c r="CA165" i="8"/>
  <c r="AE168" i="8"/>
  <c r="CA167" i="8"/>
  <c r="AE170" i="8"/>
  <c r="CA169" i="8"/>
  <c r="AE172" i="8"/>
  <c r="CA171" i="8"/>
  <c r="AE174" i="8"/>
  <c r="CA173" i="8"/>
  <c r="AE176" i="8"/>
  <c r="CA175" i="8"/>
  <c r="AE178" i="8"/>
  <c r="CA177" i="8"/>
  <c r="AF178" i="8"/>
  <c r="AF252" i="8"/>
  <c r="CB251" i="8"/>
  <c r="AF254" i="8"/>
  <c r="CB253" i="8"/>
  <c r="AF256" i="8"/>
  <c r="CB255" i="8"/>
  <c r="AF258" i="8"/>
  <c r="CB257" i="8"/>
  <c r="AF260" i="8"/>
  <c r="CB259" i="8"/>
  <c r="AF262" i="8"/>
  <c r="CB261" i="8"/>
  <c r="AF264" i="8"/>
  <c r="CB263" i="8"/>
  <c r="AF266" i="8"/>
  <c r="CB265" i="8"/>
  <c r="AF268" i="8"/>
  <c r="CB267" i="8"/>
  <c r="AF270" i="8"/>
  <c r="CB269" i="8"/>
  <c r="AF272" i="8"/>
  <c r="CB271" i="8"/>
  <c r="AF274" i="8"/>
  <c r="CB273" i="8"/>
  <c r="AF276" i="8"/>
  <c r="CB275" i="8"/>
  <c r="AF278" i="8"/>
  <c r="CB277" i="8"/>
  <c r="AF280" i="8"/>
  <c r="CB279" i="8"/>
  <c r="AF282" i="8"/>
  <c r="CB281" i="8"/>
  <c r="AF284" i="8"/>
  <c r="CB283" i="8"/>
  <c r="AF286" i="8"/>
  <c r="CB285" i="8"/>
  <c r="AF288" i="8"/>
  <c r="CB287" i="8"/>
  <c r="AF290" i="8"/>
  <c r="CB289" i="8"/>
  <c r="AF292" i="8"/>
  <c r="CB291" i="8"/>
  <c r="AF294" i="8"/>
  <c r="CB293" i="8"/>
  <c r="AF296" i="8"/>
  <c r="CB295" i="8"/>
  <c r="AF298" i="8"/>
  <c r="CB297" i="8"/>
  <c r="AF300" i="8"/>
  <c r="CB299" i="8"/>
  <c r="AF302" i="8"/>
  <c r="CB301" i="8"/>
  <c r="AF304" i="8"/>
  <c r="CB303" i="8"/>
  <c r="AE308" i="8"/>
  <c r="CA307" i="8"/>
  <c r="AE310" i="8"/>
  <c r="CA309" i="8"/>
  <c r="AE312" i="8"/>
  <c r="CA311" i="8"/>
  <c r="AE314" i="8"/>
  <c r="CA313" i="8"/>
  <c r="AE316" i="8"/>
  <c r="CA315" i="8"/>
  <c r="AE318" i="8"/>
  <c r="CA317" i="8"/>
  <c r="AE320" i="8"/>
  <c r="CA319" i="8"/>
  <c r="AE322" i="8"/>
  <c r="CA321" i="8"/>
  <c r="AE324" i="8"/>
  <c r="CA323" i="8"/>
  <c r="AE326" i="8"/>
  <c r="CA325" i="8"/>
  <c r="AE328" i="8"/>
  <c r="CA327" i="8"/>
  <c r="AE330" i="8"/>
  <c r="CA329" i="8"/>
  <c r="AE332" i="8"/>
  <c r="CA331" i="8"/>
  <c r="AE334" i="8"/>
  <c r="CA333" i="8"/>
  <c r="AE336" i="8"/>
  <c r="CA335" i="8"/>
  <c r="AE338" i="8"/>
  <c r="CA337" i="8"/>
  <c r="AE340" i="8"/>
  <c r="CA339" i="8"/>
  <c r="AE342" i="8"/>
  <c r="CA341" i="8"/>
  <c r="AE344" i="8"/>
  <c r="CA343" i="8"/>
  <c r="AE346" i="8"/>
  <c r="CA345" i="8"/>
  <c r="AE348" i="8"/>
  <c r="CA347" i="8"/>
  <c r="AE350" i="8"/>
  <c r="CA349" i="8"/>
  <c r="AE352" i="8"/>
  <c r="CA351" i="8"/>
  <c r="AE354" i="8"/>
  <c r="CA353" i="8"/>
  <c r="AE356" i="8"/>
  <c r="CA355" i="8"/>
  <c r="AE358" i="8"/>
  <c r="CA357" i="8"/>
  <c r="AE360" i="8"/>
  <c r="CA359" i="8"/>
  <c r="AE362" i="8"/>
  <c r="CA361" i="8"/>
  <c r="AE364" i="8"/>
  <c r="CA363" i="8"/>
  <c r="AE366" i="8"/>
  <c r="CA365" i="8"/>
  <c r="AN68" i="8"/>
  <c r="CI67" i="8"/>
  <c r="AN70" i="8"/>
  <c r="CI69" i="8"/>
  <c r="AN72" i="8"/>
  <c r="CI71" i="8"/>
  <c r="AN74" i="8"/>
  <c r="CI73" i="8"/>
  <c r="AN76" i="8"/>
  <c r="CI75" i="8"/>
  <c r="AN78" i="8"/>
  <c r="CI77" i="8"/>
  <c r="AN80" i="8"/>
  <c r="CI79" i="8"/>
  <c r="AN82" i="8"/>
  <c r="CI81" i="8"/>
  <c r="AN84" i="8"/>
  <c r="CI83" i="8"/>
  <c r="AN86" i="8"/>
  <c r="CI85" i="8"/>
  <c r="AN88" i="8"/>
  <c r="CI87" i="8"/>
  <c r="AN90" i="8"/>
  <c r="CI89" i="8"/>
  <c r="AN92" i="8"/>
  <c r="CI91" i="8"/>
  <c r="AN94" i="8"/>
  <c r="CI93" i="8"/>
  <c r="AN96" i="8"/>
  <c r="CI95" i="8"/>
  <c r="AN98" i="8"/>
  <c r="CI97" i="8"/>
  <c r="AN100" i="8"/>
  <c r="CI99" i="8"/>
  <c r="AN102" i="8"/>
  <c r="CI101" i="8"/>
  <c r="AN104" i="8"/>
  <c r="CI103" i="8"/>
  <c r="AN106" i="8"/>
  <c r="CI105" i="8"/>
  <c r="AN108" i="8"/>
  <c r="CI107" i="8"/>
  <c r="AN110" i="8"/>
  <c r="CI109" i="8"/>
  <c r="AN112" i="8"/>
  <c r="CI111" i="8"/>
  <c r="AN114" i="8"/>
  <c r="CI113" i="8"/>
  <c r="AN116" i="8"/>
  <c r="CI115" i="8"/>
  <c r="AN118" i="8"/>
  <c r="CI117" i="8"/>
  <c r="AN120" i="8"/>
  <c r="CI119" i="8"/>
  <c r="AN122" i="8"/>
  <c r="CI121" i="8"/>
  <c r="AN124" i="8"/>
  <c r="CI123" i="8"/>
  <c r="AN126" i="8"/>
  <c r="CI125" i="8"/>
  <c r="AN128" i="8"/>
  <c r="CI127" i="8"/>
  <c r="AN130" i="8"/>
  <c r="CI129" i="8"/>
  <c r="AN132" i="8"/>
  <c r="CI131" i="8"/>
  <c r="AN134" i="8"/>
  <c r="CI133" i="8"/>
  <c r="AN136" i="8"/>
  <c r="CI135" i="8"/>
  <c r="AN138" i="8"/>
  <c r="CI137" i="8"/>
  <c r="AN140" i="8"/>
  <c r="CI139" i="8"/>
  <c r="AN142" i="8"/>
  <c r="CI141" i="8"/>
  <c r="AN144" i="8"/>
  <c r="CI143" i="8"/>
  <c r="AN146" i="8"/>
  <c r="CI145" i="8"/>
  <c r="AN148" i="8"/>
  <c r="CI147" i="8"/>
  <c r="AN150" i="8"/>
  <c r="CI149" i="8"/>
  <c r="AN152" i="8"/>
  <c r="CI151" i="8"/>
  <c r="AN154" i="8"/>
  <c r="CI153" i="8"/>
  <c r="AN156" i="8"/>
  <c r="CI155" i="8"/>
  <c r="AN158" i="8"/>
  <c r="CI157" i="8"/>
  <c r="AN160" i="8"/>
  <c r="CI159" i="8"/>
  <c r="AN162" i="8"/>
  <c r="CI161" i="8"/>
  <c r="AN164" i="8"/>
  <c r="CI163" i="8"/>
  <c r="AN166" i="8"/>
  <c r="CI165" i="8"/>
  <c r="AN168" i="8"/>
  <c r="CI167" i="8"/>
  <c r="AN170" i="8"/>
  <c r="CI169" i="8"/>
  <c r="AN172" i="8"/>
  <c r="CI171" i="8"/>
  <c r="AN174" i="8"/>
  <c r="CI173" i="8"/>
  <c r="AN176" i="8"/>
  <c r="CI175" i="8"/>
  <c r="AN178" i="8"/>
  <c r="CI177" i="8"/>
  <c r="AN180" i="8"/>
  <c r="CI179" i="8"/>
  <c r="AN182" i="8"/>
  <c r="CI181" i="8"/>
  <c r="AN184" i="8"/>
  <c r="CI183" i="8"/>
  <c r="AN186" i="8"/>
  <c r="CI185" i="8"/>
  <c r="AN188" i="8"/>
  <c r="CI187" i="8"/>
  <c r="AN190" i="8"/>
  <c r="CI189" i="8"/>
  <c r="AN192" i="8"/>
  <c r="CI191" i="8"/>
  <c r="AN194" i="8"/>
  <c r="CI193" i="8"/>
  <c r="AN196" i="8"/>
  <c r="CI195" i="8"/>
  <c r="AN198" i="8"/>
  <c r="CI197" i="8"/>
  <c r="AN200" i="8"/>
  <c r="CI199" i="8"/>
  <c r="AN202" i="8"/>
  <c r="CI201" i="8"/>
  <c r="AN204" i="8"/>
  <c r="CI203" i="8"/>
  <c r="AN206" i="8"/>
  <c r="CI205" i="8"/>
  <c r="AN208" i="8"/>
  <c r="CI207" i="8"/>
  <c r="AN210" i="8"/>
  <c r="CI209" i="8"/>
  <c r="AN212" i="8"/>
  <c r="CI211" i="8"/>
  <c r="AN214" i="8"/>
  <c r="CI213" i="8"/>
  <c r="AN216" i="8"/>
  <c r="CI215" i="8"/>
  <c r="AN218" i="8"/>
  <c r="CI217" i="8"/>
  <c r="AN220" i="8"/>
  <c r="CI219" i="8"/>
  <c r="AN222" i="8"/>
  <c r="CI221" i="8"/>
  <c r="AN224" i="8"/>
  <c r="CI223" i="8"/>
  <c r="AN226" i="8"/>
  <c r="CI225" i="8"/>
  <c r="AN228" i="8"/>
  <c r="CI227" i="8"/>
  <c r="AN230" i="8"/>
  <c r="CI229" i="8"/>
  <c r="AN232" i="8"/>
  <c r="CI231" i="8"/>
  <c r="AN234" i="8"/>
  <c r="CI233" i="8"/>
  <c r="AN236" i="8"/>
  <c r="CI235" i="8"/>
  <c r="AN238" i="8"/>
  <c r="CI237" i="8"/>
  <c r="AN240" i="8"/>
  <c r="CI239" i="8"/>
  <c r="AN242" i="8"/>
  <c r="CI241" i="8"/>
  <c r="AN244" i="8"/>
  <c r="CI243" i="8"/>
  <c r="AN246" i="8"/>
  <c r="CI245" i="8"/>
  <c r="AN248" i="8"/>
  <c r="CI247" i="8"/>
  <c r="AN250" i="8"/>
  <c r="CI249" i="8"/>
  <c r="AN252" i="8"/>
  <c r="CI251" i="8"/>
  <c r="AN254" i="8"/>
  <c r="CI253" i="8"/>
  <c r="AN256" i="8"/>
  <c r="CI255" i="8"/>
  <c r="AN258" i="8"/>
  <c r="CI257" i="8"/>
  <c r="AN260" i="8"/>
  <c r="CI259" i="8"/>
  <c r="AN262" i="8"/>
  <c r="CI261" i="8"/>
  <c r="AN264" i="8"/>
  <c r="CI263" i="8"/>
  <c r="AN266" i="8"/>
  <c r="CI265" i="8"/>
  <c r="AN268" i="8"/>
  <c r="CI267" i="8"/>
  <c r="AN270" i="8"/>
  <c r="CI269" i="8"/>
  <c r="AN272" i="8"/>
  <c r="CI271" i="8"/>
  <c r="AN274" i="8"/>
  <c r="CI273" i="8"/>
  <c r="AN276" i="8"/>
  <c r="CI275" i="8"/>
  <c r="AN278" i="8"/>
  <c r="CI277" i="8"/>
  <c r="AN280" i="8"/>
  <c r="CI279" i="8"/>
  <c r="AN282" i="8"/>
  <c r="CI281" i="8"/>
  <c r="AN284" i="8"/>
  <c r="CI283" i="8"/>
  <c r="AN286" i="8"/>
  <c r="CI285" i="8"/>
  <c r="AN288" i="8"/>
  <c r="CI287" i="8"/>
  <c r="AN290" i="8"/>
  <c r="CI289" i="8"/>
  <c r="AN292" i="8"/>
  <c r="CI291" i="8"/>
  <c r="AN294" i="8"/>
  <c r="CI293" i="8"/>
  <c r="AN296" i="8"/>
  <c r="CI295" i="8"/>
  <c r="AN298" i="8"/>
  <c r="CI297" i="8"/>
  <c r="AN300" i="8"/>
  <c r="CI299" i="8"/>
  <c r="AN302" i="8"/>
  <c r="CI301" i="8"/>
  <c r="AN304" i="8"/>
  <c r="CI303" i="8"/>
  <c r="AN306" i="8"/>
  <c r="CI305" i="8"/>
  <c r="AN308" i="8"/>
  <c r="CI307" i="8"/>
  <c r="AN310" i="8"/>
  <c r="CI309" i="8"/>
  <c r="AN312" i="8"/>
  <c r="CI311" i="8"/>
  <c r="AN314" i="8"/>
  <c r="CI313" i="8"/>
  <c r="AN316" i="8"/>
  <c r="CI315" i="8"/>
  <c r="AN318" i="8"/>
  <c r="CI317" i="8"/>
  <c r="AN320" i="8"/>
  <c r="CI319" i="8"/>
  <c r="AN322" i="8"/>
  <c r="CI321" i="8"/>
  <c r="AN324" i="8"/>
  <c r="CI323" i="8"/>
  <c r="AN326" i="8"/>
  <c r="CI325" i="8"/>
  <c r="AN328" i="8"/>
  <c r="CI327" i="8"/>
  <c r="AN330" i="8"/>
  <c r="CI329" i="8"/>
  <c r="AN332" i="8"/>
  <c r="CI331" i="8"/>
  <c r="AN334" i="8"/>
  <c r="CI333" i="8"/>
  <c r="AN336" i="8"/>
  <c r="CI335" i="8"/>
  <c r="AN338" i="8"/>
  <c r="CI337" i="8"/>
  <c r="AN340" i="8"/>
  <c r="CI339" i="8"/>
  <c r="AN342" i="8"/>
  <c r="CI341" i="8"/>
  <c r="AN344" i="8"/>
  <c r="CI343" i="8"/>
  <c r="AN346" i="8"/>
  <c r="CI345" i="8"/>
  <c r="AN348" i="8"/>
  <c r="CI347" i="8"/>
  <c r="AN350" i="8"/>
  <c r="CI349" i="8"/>
  <c r="AN352" i="8"/>
  <c r="CI351" i="8"/>
  <c r="AN354" i="8"/>
  <c r="CI353" i="8"/>
  <c r="AN356" i="8"/>
  <c r="CI355" i="8"/>
  <c r="AN358" i="8"/>
  <c r="CI357" i="8"/>
  <c r="AN360" i="8"/>
  <c r="CI359" i="8"/>
  <c r="AN362" i="8"/>
  <c r="CI361" i="8"/>
  <c r="AN364" i="8"/>
  <c r="CI363" i="8"/>
  <c r="AN366" i="8"/>
  <c r="CI365" i="8"/>
  <c r="CB11" i="8"/>
  <c r="CI13" i="8"/>
  <c r="CA15" i="8"/>
  <c r="CJ15" i="8"/>
  <c r="CI17" i="8"/>
  <c r="CB19" i="8"/>
  <c r="CJ19" i="8"/>
  <c r="BS25" i="8"/>
  <c r="CA25" i="8"/>
  <c r="CI25" i="8"/>
  <c r="BT27" i="8"/>
  <c r="CB27" i="8"/>
  <c r="CJ27" i="8"/>
  <c r="BT29" i="8"/>
  <c r="CA31" i="8"/>
  <c r="CJ31" i="8"/>
  <c r="BS33" i="8"/>
  <c r="CB33" i="8"/>
  <c r="BT35" i="8"/>
  <c r="BT37" i="8"/>
  <c r="BT39" i="8"/>
  <c r="CI41" i="8"/>
  <c r="CA43" i="8"/>
  <c r="CJ43" i="8"/>
  <c r="CA47" i="8"/>
  <c r="CJ47" i="8"/>
  <c r="BS49" i="8"/>
  <c r="BT51" i="8"/>
  <c r="BT53" i="8"/>
  <c r="BT55" i="8"/>
  <c r="CI57" i="8"/>
  <c r="CA59" i="8"/>
  <c r="CJ59" i="8"/>
  <c r="CA63" i="8"/>
  <c r="CJ63" i="8"/>
  <c r="BS65" i="8"/>
  <c r="CI65" i="8"/>
  <c r="AF116" i="8"/>
  <c r="CB115" i="8"/>
  <c r="AF118" i="8"/>
  <c r="CB117" i="8"/>
  <c r="AF120" i="8"/>
  <c r="CB119" i="8"/>
  <c r="AF122" i="8"/>
  <c r="CB121" i="8"/>
  <c r="AF124" i="8"/>
  <c r="CB123" i="8"/>
  <c r="AF126" i="8"/>
  <c r="CB125" i="8"/>
  <c r="AF128" i="8"/>
  <c r="CB127" i="8"/>
  <c r="AF130" i="8"/>
  <c r="CB129" i="8"/>
  <c r="AF132" i="8"/>
  <c r="CB131" i="8"/>
  <c r="AF134" i="8"/>
  <c r="CB133" i="8"/>
  <c r="AF136" i="8"/>
  <c r="CB135" i="8"/>
  <c r="AF138" i="8"/>
  <c r="CB137" i="8"/>
  <c r="AF140" i="8"/>
  <c r="CB139" i="8"/>
  <c r="AF142" i="8"/>
  <c r="CB141" i="8"/>
  <c r="AF144" i="8"/>
  <c r="CB143" i="8"/>
  <c r="AF146" i="8"/>
  <c r="CB145" i="8"/>
  <c r="AF148" i="8"/>
  <c r="CB147" i="8"/>
  <c r="AF150" i="8"/>
  <c r="CB149" i="8"/>
  <c r="AF152" i="8"/>
  <c r="CB151" i="8"/>
  <c r="AF154" i="8"/>
  <c r="CB153" i="8"/>
  <c r="AF156" i="8"/>
  <c r="CB155" i="8"/>
  <c r="AF158" i="8"/>
  <c r="CB157" i="8"/>
  <c r="AF160" i="8"/>
  <c r="CB159" i="8"/>
  <c r="AF162" i="8"/>
  <c r="CB161" i="8"/>
  <c r="AF164" i="8"/>
  <c r="CB163" i="8"/>
  <c r="AF166" i="8"/>
  <c r="CB165" i="8"/>
  <c r="AF168" i="8"/>
  <c r="CB167" i="8"/>
  <c r="AF170" i="8"/>
  <c r="CB169" i="8"/>
  <c r="AF172" i="8"/>
  <c r="CB171" i="8"/>
  <c r="AF174" i="8"/>
  <c r="CB173" i="8"/>
  <c r="AF176" i="8"/>
  <c r="CB175" i="8"/>
  <c r="AE180" i="8"/>
  <c r="CA179" i="8"/>
  <c r="AE182" i="8"/>
  <c r="CA181" i="8"/>
  <c r="AE184" i="8"/>
  <c r="CA183" i="8"/>
  <c r="AE186" i="8"/>
  <c r="CA185" i="8"/>
  <c r="AE188" i="8"/>
  <c r="CA187" i="8"/>
  <c r="AE190" i="8"/>
  <c r="CA189" i="8"/>
  <c r="AE192" i="8"/>
  <c r="CA191" i="8"/>
  <c r="AE194" i="8"/>
  <c r="CA193" i="8"/>
  <c r="AE196" i="8"/>
  <c r="CA195" i="8"/>
  <c r="AE198" i="8"/>
  <c r="CA197" i="8"/>
  <c r="AE200" i="8"/>
  <c r="CA199" i="8"/>
  <c r="AE202" i="8"/>
  <c r="CA201" i="8"/>
  <c r="AE204" i="8"/>
  <c r="CA203" i="8"/>
  <c r="AE206" i="8"/>
  <c r="CA205" i="8"/>
  <c r="AE208" i="8"/>
  <c r="CA207" i="8"/>
  <c r="AE210" i="8"/>
  <c r="CA209" i="8"/>
  <c r="AE212" i="8"/>
  <c r="CA211" i="8"/>
  <c r="AE214" i="8"/>
  <c r="CA213" i="8"/>
  <c r="AE216" i="8"/>
  <c r="CA215" i="8"/>
  <c r="AE218" i="8"/>
  <c r="CA217" i="8"/>
  <c r="AE220" i="8"/>
  <c r="CA219" i="8"/>
  <c r="AE222" i="8"/>
  <c r="CA221" i="8"/>
  <c r="AE224" i="8"/>
  <c r="CA223" i="8"/>
  <c r="AE226" i="8"/>
  <c r="CA225" i="8"/>
  <c r="AE228" i="8"/>
  <c r="CA227" i="8"/>
  <c r="AE230" i="8"/>
  <c r="CA229" i="8"/>
  <c r="AE232" i="8"/>
  <c r="CA231" i="8"/>
  <c r="AE234" i="8"/>
  <c r="CA233" i="8"/>
  <c r="AE236" i="8"/>
  <c r="CA235" i="8"/>
  <c r="AE238" i="8"/>
  <c r="CA237" i="8"/>
  <c r="AE240" i="8"/>
  <c r="CA239" i="8"/>
  <c r="AE242" i="8"/>
  <c r="CA241" i="8"/>
  <c r="AF308" i="8"/>
  <c r="CB307" i="8"/>
  <c r="AF310" i="8"/>
  <c r="CB309" i="8"/>
  <c r="AF312" i="8"/>
  <c r="CB311" i="8"/>
  <c r="AF314" i="8"/>
  <c r="CB313" i="8"/>
  <c r="AF316" i="8"/>
  <c r="CB315" i="8"/>
  <c r="AF318" i="8"/>
  <c r="CB317" i="8"/>
  <c r="AF320" i="8"/>
  <c r="CB319" i="8"/>
  <c r="AF322" i="8"/>
  <c r="CB321" i="8"/>
  <c r="AF324" i="8"/>
  <c r="CB323" i="8"/>
  <c r="AF326" i="8"/>
  <c r="CB325" i="8"/>
  <c r="AF328" i="8"/>
  <c r="CB327" i="8"/>
  <c r="AF330" i="8"/>
  <c r="CB329" i="8"/>
  <c r="AF332" i="8"/>
  <c r="CB331" i="8"/>
  <c r="AF334" i="8"/>
  <c r="CB333" i="8"/>
  <c r="AF336" i="8"/>
  <c r="CB335" i="8"/>
  <c r="AF338" i="8"/>
  <c r="CB337" i="8"/>
  <c r="AF340" i="8"/>
  <c r="CB339" i="8"/>
  <c r="AF342" i="8"/>
  <c r="CB341" i="8"/>
  <c r="AF344" i="8"/>
  <c r="CB343" i="8"/>
  <c r="AF346" i="8"/>
  <c r="CB345" i="8"/>
  <c r="AF348" i="8"/>
  <c r="CB347" i="8"/>
  <c r="AF350" i="8"/>
  <c r="CB349" i="8"/>
  <c r="AF352" i="8"/>
  <c r="CB351" i="8"/>
  <c r="AF354" i="8"/>
  <c r="CB353" i="8"/>
  <c r="AF356" i="8"/>
  <c r="CB355" i="8"/>
  <c r="AF358" i="8"/>
  <c r="CB357" i="8"/>
  <c r="AF360" i="8"/>
  <c r="CB359" i="8"/>
  <c r="AF362" i="8"/>
  <c r="CB361" i="8"/>
  <c r="AF364" i="8"/>
  <c r="CB363" i="8"/>
  <c r="AF366" i="8"/>
  <c r="CB365" i="8"/>
  <c r="AO66" i="8"/>
  <c r="CJ65" i="8"/>
  <c r="AO68" i="8"/>
  <c r="CJ67" i="8"/>
  <c r="AO70" i="8"/>
  <c r="CJ69" i="8"/>
  <c r="AO72" i="8"/>
  <c r="CJ71" i="8"/>
  <c r="AO74" i="8"/>
  <c r="CJ73" i="8"/>
  <c r="AO76" i="8"/>
  <c r="CJ75" i="8"/>
  <c r="AO78" i="8"/>
  <c r="CJ77" i="8"/>
  <c r="AO80" i="8"/>
  <c r="CJ79" i="8"/>
  <c r="AO82" i="8"/>
  <c r="CJ81" i="8"/>
  <c r="AO84" i="8"/>
  <c r="CJ83" i="8"/>
  <c r="AO86" i="8"/>
  <c r="CJ85" i="8"/>
  <c r="AO88" i="8"/>
  <c r="CJ87" i="8"/>
  <c r="AO90" i="8"/>
  <c r="CJ89" i="8"/>
  <c r="AO92" i="8"/>
  <c r="CJ91" i="8"/>
  <c r="AO94" i="8"/>
  <c r="CJ93" i="8"/>
  <c r="AO96" i="8"/>
  <c r="CJ95" i="8"/>
  <c r="AO98" i="8"/>
  <c r="CJ97" i="8"/>
  <c r="AO100" i="8"/>
  <c r="CJ99" i="8"/>
  <c r="AO102" i="8"/>
  <c r="CJ101" i="8"/>
  <c r="AO104" i="8"/>
  <c r="CJ103" i="8"/>
  <c r="AO106" i="8"/>
  <c r="CJ105" i="8"/>
  <c r="AO108" i="8"/>
  <c r="CJ107" i="8"/>
  <c r="AO110" i="8"/>
  <c r="CJ109" i="8"/>
  <c r="AO112" i="8"/>
  <c r="CJ111" i="8"/>
  <c r="AO114" i="8"/>
  <c r="CJ113" i="8"/>
  <c r="AO116" i="8"/>
  <c r="CJ115" i="8"/>
  <c r="AO118" i="8"/>
  <c r="CJ117" i="8"/>
  <c r="AO120" i="8"/>
  <c r="CJ119" i="8"/>
  <c r="AO122" i="8"/>
  <c r="CJ121" i="8"/>
  <c r="AO124" i="8"/>
  <c r="CJ123" i="8"/>
  <c r="AO126" i="8"/>
  <c r="CJ125" i="8"/>
  <c r="AO128" i="8"/>
  <c r="CJ127" i="8"/>
  <c r="AO130" i="8"/>
  <c r="CJ129" i="8"/>
  <c r="AO132" i="8"/>
  <c r="CJ131" i="8"/>
  <c r="AO134" i="8"/>
  <c r="CJ133" i="8"/>
  <c r="AO136" i="8"/>
  <c r="CJ135" i="8"/>
  <c r="AO138" i="8"/>
  <c r="CJ137" i="8"/>
  <c r="AO140" i="8"/>
  <c r="CJ139" i="8"/>
  <c r="AO142" i="8"/>
  <c r="CJ141" i="8"/>
  <c r="AO144" i="8"/>
  <c r="CJ143" i="8"/>
  <c r="AO146" i="8"/>
  <c r="CJ145" i="8"/>
  <c r="AO148" i="8"/>
  <c r="CJ147" i="8"/>
  <c r="AO150" i="8"/>
  <c r="CJ149" i="8"/>
  <c r="AO152" i="8"/>
  <c r="CJ151" i="8"/>
  <c r="AO154" i="8"/>
  <c r="CJ153" i="8"/>
  <c r="AO156" i="8"/>
  <c r="CJ155" i="8"/>
  <c r="AO158" i="8"/>
  <c r="CJ157" i="8"/>
  <c r="AO160" i="8"/>
  <c r="CJ159" i="8"/>
  <c r="AO162" i="8"/>
  <c r="CJ161" i="8"/>
  <c r="AO164" i="8"/>
  <c r="CJ163" i="8"/>
  <c r="AO166" i="8"/>
  <c r="CJ165" i="8"/>
  <c r="AO168" i="8"/>
  <c r="CJ167" i="8"/>
  <c r="AO170" i="8"/>
  <c r="CJ169" i="8"/>
  <c r="AO172" i="8"/>
  <c r="CJ171" i="8"/>
  <c r="AO174" i="8"/>
  <c r="CJ173" i="8"/>
  <c r="AO176" i="8"/>
  <c r="CJ175" i="8"/>
  <c r="AO178" i="8"/>
  <c r="CJ177" i="8"/>
  <c r="AO180" i="8"/>
  <c r="CJ179" i="8"/>
  <c r="AO182" i="8"/>
  <c r="CJ181" i="8"/>
  <c r="AO184" i="8"/>
  <c r="CJ183" i="8"/>
  <c r="AO186" i="8"/>
  <c r="CJ185" i="8"/>
  <c r="AO188" i="8"/>
  <c r="CJ187" i="8"/>
  <c r="AO190" i="8"/>
  <c r="CJ189" i="8"/>
  <c r="AO192" i="8"/>
  <c r="CJ191" i="8"/>
  <c r="AO194" i="8"/>
  <c r="CJ193" i="8"/>
  <c r="AO196" i="8"/>
  <c r="CJ195" i="8"/>
  <c r="AO198" i="8"/>
  <c r="CJ197" i="8"/>
  <c r="AO200" i="8"/>
  <c r="CJ199" i="8"/>
  <c r="AO202" i="8"/>
  <c r="CJ201" i="8"/>
  <c r="AO204" i="8"/>
  <c r="CJ203" i="8"/>
  <c r="AO206" i="8"/>
  <c r="CJ205" i="8"/>
  <c r="AO208" i="8"/>
  <c r="CJ207" i="8"/>
  <c r="AO210" i="8"/>
  <c r="CJ209" i="8"/>
  <c r="AO212" i="8"/>
  <c r="CJ211" i="8"/>
  <c r="AO214" i="8"/>
  <c r="CJ213" i="8"/>
  <c r="AO216" i="8"/>
  <c r="CJ215" i="8"/>
  <c r="AO218" i="8"/>
  <c r="CJ217" i="8"/>
  <c r="AO220" i="8"/>
  <c r="CJ219" i="8"/>
  <c r="AO222" i="8"/>
  <c r="CJ221" i="8"/>
  <c r="AO224" i="8"/>
  <c r="CJ223" i="8"/>
  <c r="AO226" i="8"/>
  <c r="CJ225" i="8"/>
  <c r="AO228" i="8"/>
  <c r="CJ227" i="8"/>
  <c r="AO230" i="8"/>
  <c r="CJ229" i="8"/>
  <c r="AO232" i="8"/>
  <c r="CJ231" i="8"/>
  <c r="AO234" i="8"/>
  <c r="CJ233" i="8"/>
  <c r="AO236" i="8"/>
  <c r="CJ235" i="8"/>
  <c r="AO238" i="8"/>
  <c r="CJ237" i="8"/>
  <c r="AO240" i="8"/>
  <c r="CJ239" i="8"/>
  <c r="AO242" i="8"/>
  <c r="CJ241" i="8"/>
  <c r="AO244" i="8"/>
  <c r="CJ243" i="8"/>
  <c r="AO246" i="8"/>
  <c r="CJ245" i="8"/>
  <c r="AO248" i="8"/>
  <c r="CJ247" i="8"/>
  <c r="AO250" i="8"/>
  <c r="CJ249" i="8"/>
  <c r="AO252" i="8"/>
  <c r="CJ251" i="8"/>
  <c r="AO254" i="8"/>
  <c r="CJ253" i="8"/>
  <c r="AO256" i="8"/>
  <c r="CJ255" i="8"/>
  <c r="AO258" i="8"/>
  <c r="CJ257" i="8"/>
  <c r="AO260" i="8"/>
  <c r="CJ259" i="8"/>
  <c r="AO262" i="8"/>
  <c r="CJ261" i="8"/>
  <c r="AO264" i="8"/>
  <c r="CJ263" i="8"/>
  <c r="AO266" i="8"/>
  <c r="CJ265" i="8"/>
  <c r="AO268" i="8"/>
  <c r="CJ267" i="8"/>
  <c r="AO270" i="8"/>
  <c r="CJ269" i="8"/>
  <c r="AO272" i="8"/>
  <c r="CJ271" i="8"/>
  <c r="AO274" i="8"/>
  <c r="CJ273" i="8"/>
  <c r="AO276" i="8"/>
  <c r="CJ275" i="8"/>
  <c r="AO278" i="8"/>
  <c r="CJ277" i="8"/>
  <c r="AO280" i="8"/>
  <c r="CJ279" i="8"/>
  <c r="AO282" i="8"/>
  <c r="CJ281" i="8"/>
  <c r="AO284" i="8"/>
  <c r="CJ283" i="8"/>
  <c r="AO286" i="8"/>
  <c r="CJ285" i="8"/>
  <c r="AO288" i="8"/>
  <c r="CJ287" i="8"/>
  <c r="AO290" i="8"/>
  <c r="CJ289" i="8"/>
  <c r="AO292" i="8"/>
  <c r="CJ291" i="8"/>
  <c r="AO294" i="8"/>
  <c r="CJ293" i="8"/>
  <c r="AO296" i="8"/>
  <c r="CJ295" i="8"/>
  <c r="AO298" i="8"/>
  <c r="CJ297" i="8"/>
  <c r="AO300" i="8"/>
  <c r="CJ299" i="8"/>
  <c r="AO302" i="8"/>
  <c r="CJ301" i="8"/>
  <c r="AO304" i="8"/>
  <c r="CJ303" i="8"/>
  <c r="AO306" i="8"/>
  <c r="CJ305" i="8"/>
  <c r="AO308" i="8"/>
  <c r="CJ307" i="8"/>
  <c r="AO310" i="8"/>
  <c r="CJ309" i="8"/>
  <c r="AO312" i="8"/>
  <c r="CJ311" i="8"/>
  <c r="AO314" i="8"/>
  <c r="CJ313" i="8"/>
  <c r="AO316" i="8"/>
  <c r="CJ315" i="8"/>
  <c r="AO318" i="8"/>
  <c r="CJ317" i="8"/>
  <c r="AO320" i="8"/>
  <c r="CJ319" i="8"/>
  <c r="AO322" i="8"/>
  <c r="CJ321" i="8"/>
  <c r="AO324" i="8"/>
  <c r="CJ323" i="8"/>
  <c r="AO326" i="8"/>
  <c r="CJ325" i="8"/>
  <c r="AO328" i="8"/>
  <c r="CJ327" i="8"/>
  <c r="AO330" i="8"/>
  <c r="CJ329" i="8"/>
  <c r="AO332" i="8"/>
  <c r="CJ331" i="8"/>
  <c r="AO334" i="8"/>
  <c r="CJ333" i="8"/>
  <c r="AO336" i="8"/>
  <c r="CJ335" i="8"/>
  <c r="AO338" i="8"/>
  <c r="CJ337" i="8"/>
  <c r="AO340" i="8"/>
  <c r="CJ339" i="8"/>
  <c r="AO342" i="8"/>
  <c r="CJ341" i="8"/>
  <c r="AO344" i="8"/>
  <c r="CJ343" i="8"/>
  <c r="AO346" i="8"/>
  <c r="CJ345" i="8"/>
  <c r="AO348" i="8"/>
  <c r="CJ347" i="8"/>
  <c r="AO350" i="8"/>
  <c r="CJ349" i="8"/>
  <c r="AO352" i="8"/>
  <c r="CJ351" i="8"/>
  <c r="AO354" i="8"/>
  <c r="CJ353" i="8"/>
  <c r="AO356" i="8"/>
  <c r="CJ355" i="8"/>
  <c r="AO358" i="8"/>
  <c r="CJ357" i="8"/>
  <c r="AO360" i="8"/>
  <c r="CJ359" i="8"/>
  <c r="AO362" i="8"/>
  <c r="CJ361" i="8"/>
  <c r="AO364" i="8"/>
  <c r="CJ363" i="8"/>
  <c r="AO366" i="8"/>
  <c r="CJ365" i="8"/>
  <c r="CI9" i="8"/>
  <c r="CA13" i="8"/>
  <c r="CJ13" i="8"/>
  <c r="CB15" i="8"/>
  <c r="CA17" i="8"/>
  <c r="CJ17" i="8"/>
  <c r="BS23" i="8"/>
  <c r="CA23" i="8"/>
  <c r="CI23" i="8"/>
  <c r="BT25" i="8"/>
  <c r="CB25" i="8"/>
  <c r="CJ25" i="8"/>
  <c r="CI29" i="8"/>
  <c r="BS31" i="8"/>
  <c r="CB31" i="8"/>
  <c r="BT33" i="8"/>
  <c r="CI35" i="8"/>
  <c r="CI37" i="8"/>
  <c r="CI39" i="8"/>
  <c r="CA41" i="8"/>
  <c r="CJ41" i="8"/>
  <c r="BS43" i="8"/>
  <c r="CB43" i="8"/>
  <c r="BS45" i="8"/>
  <c r="CA45" i="8"/>
  <c r="CI45" i="8"/>
  <c r="BS47" i="8"/>
  <c r="CB47" i="8"/>
  <c r="BT49" i="8"/>
  <c r="CI51" i="8"/>
  <c r="CI53" i="8"/>
  <c r="CI55" i="8"/>
  <c r="CA57" i="8"/>
  <c r="CJ57" i="8"/>
  <c r="BS59" i="8"/>
  <c r="CB59" i="8"/>
  <c r="BS61" i="8"/>
  <c r="CA61" i="8"/>
  <c r="CI61" i="8"/>
  <c r="BS63" i="8"/>
  <c r="CB63" i="8"/>
  <c r="BD65" i="8"/>
  <c r="BT65" i="8"/>
  <c r="AY364" i="8"/>
  <c r="CQ363" i="8"/>
  <c r="AY366" i="8"/>
  <c r="CQ365" i="8"/>
  <c r="V68" i="8"/>
  <c r="BS67" i="8"/>
  <c r="V70" i="8"/>
  <c r="BS69" i="8"/>
  <c r="V72" i="8"/>
  <c r="BS71" i="8"/>
  <c r="V74" i="8"/>
  <c r="BS73" i="8"/>
  <c r="V76" i="8"/>
  <c r="BS75" i="8"/>
  <c r="V78" i="8"/>
  <c r="BS77" i="8"/>
  <c r="V80" i="8"/>
  <c r="BS79" i="8"/>
  <c r="V82" i="8"/>
  <c r="BS81" i="8"/>
  <c r="V84" i="8"/>
  <c r="BS83" i="8"/>
  <c r="V86" i="8"/>
  <c r="BS85" i="8"/>
  <c r="V88" i="8"/>
  <c r="BS87" i="8"/>
  <c r="V90" i="8"/>
  <c r="BS89" i="8"/>
  <c r="V92" i="8"/>
  <c r="BS91" i="8"/>
  <c r="V94" i="8"/>
  <c r="BS93" i="8"/>
  <c r="V96" i="8"/>
  <c r="BS95" i="8"/>
  <c r="V98" i="8"/>
  <c r="BS97" i="8"/>
  <c r="V100" i="8"/>
  <c r="BS99" i="8"/>
  <c r="V102" i="8"/>
  <c r="BS101" i="8"/>
  <c r="V104" i="8"/>
  <c r="BS103" i="8"/>
  <c r="V106" i="8"/>
  <c r="BS105" i="8"/>
  <c r="V108" i="8"/>
  <c r="BS107" i="8"/>
  <c r="V110" i="8"/>
  <c r="BS109" i="8"/>
  <c r="V112" i="8"/>
  <c r="BS111" i="8"/>
  <c r="V114" i="8"/>
  <c r="BS113" i="8"/>
  <c r="V116" i="8"/>
  <c r="BS115" i="8"/>
  <c r="V118" i="8"/>
  <c r="BS117" i="8"/>
  <c r="V120" i="8"/>
  <c r="BS119" i="8"/>
  <c r="V122" i="8"/>
  <c r="BS121" i="8"/>
  <c r="V124" i="8"/>
  <c r="BS123" i="8"/>
  <c r="V126" i="8"/>
  <c r="BS125" i="8"/>
  <c r="V128" i="8"/>
  <c r="BS127" i="8"/>
  <c r="V130" i="8"/>
  <c r="BS129" i="8"/>
  <c r="V132" i="8"/>
  <c r="BS131" i="8"/>
  <c r="V134" i="8"/>
  <c r="BS133" i="8"/>
  <c r="V136" i="8"/>
  <c r="BS135" i="8"/>
  <c r="V138" i="8"/>
  <c r="BS137" i="8"/>
  <c r="V140" i="8"/>
  <c r="BS139" i="8"/>
  <c r="V142" i="8"/>
  <c r="BS141" i="8"/>
  <c r="V144" i="8"/>
  <c r="BS143" i="8"/>
  <c r="V146" i="8"/>
  <c r="BS145" i="8"/>
  <c r="V148" i="8"/>
  <c r="BS147" i="8"/>
  <c r="V150" i="8"/>
  <c r="BS149" i="8"/>
  <c r="V152" i="8"/>
  <c r="BS151" i="8"/>
  <c r="V154" i="8"/>
  <c r="BS153" i="8"/>
  <c r="V156" i="8"/>
  <c r="BS155" i="8"/>
  <c r="V158" i="8"/>
  <c r="BS157" i="8"/>
  <c r="V160" i="8"/>
  <c r="BS159" i="8"/>
  <c r="V162" i="8"/>
  <c r="BS161" i="8"/>
  <c r="V164" i="8"/>
  <c r="BS163" i="8"/>
  <c r="V166" i="8"/>
  <c r="BS165" i="8"/>
  <c r="V168" i="8"/>
  <c r="BS167" i="8"/>
  <c r="V170" i="8"/>
  <c r="BS169" i="8"/>
  <c r="V172" i="8"/>
  <c r="BS171" i="8"/>
  <c r="V174" i="8"/>
  <c r="BS173" i="8"/>
  <c r="V176" i="8"/>
  <c r="BS175" i="8"/>
  <c r="V178" i="8"/>
  <c r="BS177" i="8"/>
  <c r="V180" i="8"/>
  <c r="BS179" i="8"/>
  <c r="V182" i="8"/>
  <c r="BS181" i="8"/>
  <c r="V184" i="8"/>
  <c r="BS183" i="8"/>
  <c r="V186" i="8"/>
  <c r="BS185" i="8"/>
  <c r="V188" i="8"/>
  <c r="BS187" i="8"/>
  <c r="V190" i="8"/>
  <c r="BS189" i="8"/>
  <c r="V192" i="8"/>
  <c r="BS191" i="8"/>
  <c r="V194" i="8"/>
  <c r="BS193" i="8"/>
  <c r="V196" i="8"/>
  <c r="BS195" i="8"/>
  <c r="V198" i="8"/>
  <c r="BS197" i="8"/>
  <c r="V200" i="8"/>
  <c r="BS199" i="8"/>
  <c r="V202" i="8"/>
  <c r="BS201" i="8"/>
  <c r="V204" i="8"/>
  <c r="BS203" i="8"/>
  <c r="V206" i="8"/>
  <c r="BS205" i="8"/>
  <c r="V208" i="8"/>
  <c r="BS207" i="8"/>
  <c r="V210" i="8"/>
  <c r="BS209" i="8"/>
  <c r="V212" i="8"/>
  <c r="BS211" i="8"/>
  <c r="V214" i="8"/>
  <c r="BS213" i="8"/>
  <c r="V216" i="8"/>
  <c r="BS215" i="8"/>
  <c r="V218" i="8"/>
  <c r="BS217" i="8"/>
  <c r="V220" i="8"/>
  <c r="BS219" i="8"/>
  <c r="V222" i="8"/>
  <c r="BS221" i="8"/>
  <c r="V224" i="8"/>
  <c r="BS223" i="8"/>
  <c r="V226" i="8"/>
  <c r="BS225" i="8"/>
  <c r="V228" i="8"/>
  <c r="BS227" i="8"/>
  <c r="V230" i="8"/>
  <c r="BS229" i="8"/>
  <c r="V232" i="8"/>
  <c r="BS231" i="8"/>
  <c r="V234" i="8"/>
  <c r="BS233" i="8"/>
  <c r="V236" i="8"/>
  <c r="BS235" i="8"/>
  <c r="V238" i="8"/>
  <c r="BS237" i="8"/>
  <c r="V240" i="8"/>
  <c r="BS239" i="8"/>
  <c r="V242" i="8"/>
  <c r="BS241" i="8"/>
  <c r="V244" i="8"/>
  <c r="BS243" i="8"/>
  <c r="V246" i="8"/>
  <c r="BS245" i="8"/>
  <c r="V248" i="8"/>
  <c r="BS247" i="8"/>
  <c r="V250" i="8"/>
  <c r="BS249" i="8"/>
  <c r="V252" i="8"/>
  <c r="BS251" i="8"/>
  <c r="V254" i="8"/>
  <c r="BS253" i="8"/>
  <c r="V256" i="8"/>
  <c r="BS255" i="8"/>
  <c r="V258" i="8"/>
  <c r="BS257" i="8"/>
  <c r="V260" i="8"/>
  <c r="BS259" i="8"/>
  <c r="V262" i="8"/>
  <c r="BS261" i="8"/>
  <c r="V264" i="8"/>
  <c r="BS263" i="8"/>
  <c r="V266" i="8"/>
  <c r="BS265" i="8"/>
  <c r="V268" i="8"/>
  <c r="BS267" i="8"/>
  <c r="V270" i="8"/>
  <c r="BS269" i="8"/>
  <c r="V272" i="8"/>
  <c r="BS271" i="8"/>
  <c r="V274" i="8"/>
  <c r="BS273" i="8"/>
  <c r="V276" i="8"/>
  <c r="BS275" i="8"/>
  <c r="V278" i="8"/>
  <c r="BS277" i="8"/>
  <c r="V280" i="8"/>
  <c r="BS279" i="8"/>
  <c r="V282" i="8"/>
  <c r="BS281" i="8"/>
  <c r="V284" i="8"/>
  <c r="BS283" i="8"/>
  <c r="V286" i="8"/>
  <c r="BS285" i="8"/>
  <c r="V288" i="8"/>
  <c r="BS287" i="8"/>
  <c r="V290" i="8"/>
  <c r="BS289" i="8"/>
  <c r="V292" i="8"/>
  <c r="BS291" i="8"/>
  <c r="V294" i="8"/>
  <c r="BS293" i="8"/>
  <c r="V296" i="8"/>
  <c r="BS295" i="8"/>
  <c r="V298" i="8"/>
  <c r="BS297" i="8"/>
  <c r="V300" i="8"/>
  <c r="BS299" i="8"/>
  <c r="V302" i="8"/>
  <c r="BS301" i="8"/>
  <c r="V304" i="8"/>
  <c r="BS303" i="8"/>
  <c r="V306" i="8"/>
  <c r="BS305" i="8"/>
  <c r="V308" i="8"/>
  <c r="BS307" i="8"/>
  <c r="V310" i="8"/>
  <c r="BS309" i="8"/>
  <c r="V312" i="8"/>
  <c r="BS311" i="8"/>
  <c r="V314" i="8"/>
  <c r="BS313" i="8"/>
  <c r="V316" i="8"/>
  <c r="BS315" i="8"/>
  <c r="V318" i="8"/>
  <c r="BS317" i="8"/>
  <c r="V320" i="8"/>
  <c r="BS319" i="8"/>
  <c r="V322" i="8"/>
  <c r="BS321" i="8"/>
  <c r="V324" i="8"/>
  <c r="BS323" i="8"/>
  <c r="V326" i="8"/>
  <c r="BS325" i="8"/>
  <c r="V328" i="8"/>
  <c r="BS327" i="8"/>
  <c r="V330" i="8"/>
  <c r="BS329" i="8"/>
  <c r="V332" i="8"/>
  <c r="BS331" i="8"/>
  <c r="V334" i="8"/>
  <c r="BS333" i="8"/>
  <c r="V336" i="8"/>
  <c r="BS335" i="8"/>
  <c r="V338" i="8"/>
  <c r="BS337" i="8"/>
  <c r="V340" i="8"/>
  <c r="BS339" i="8"/>
  <c r="V342" i="8"/>
  <c r="BS341" i="8"/>
  <c r="V344" i="8"/>
  <c r="BS343" i="8"/>
  <c r="V346" i="8"/>
  <c r="BS345" i="8"/>
  <c r="V348" i="8"/>
  <c r="BS347" i="8"/>
  <c r="V350" i="8"/>
  <c r="BS349" i="8"/>
  <c r="V352" i="8"/>
  <c r="BS351" i="8"/>
  <c r="V354" i="8"/>
  <c r="BS353" i="8"/>
  <c r="V356" i="8"/>
  <c r="BS355" i="8"/>
  <c r="V358" i="8"/>
  <c r="BS357" i="8"/>
  <c r="V360" i="8"/>
  <c r="BS359" i="8"/>
  <c r="V362" i="8"/>
  <c r="BS361" i="8"/>
  <c r="V364" i="8"/>
  <c r="BS363" i="8"/>
  <c r="V366" i="8"/>
  <c r="BS365" i="8"/>
  <c r="AF180" i="8"/>
  <c r="CB179" i="8"/>
  <c r="AF182" i="8"/>
  <c r="CB181" i="8"/>
  <c r="AF184" i="8"/>
  <c r="CB183" i="8"/>
  <c r="AF186" i="8"/>
  <c r="CB185" i="8"/>
  <c r="AF188" i="8"/>
  <c r="CB187" i="8"/>
  <c r="AF190" i="8"/>
  <c r="CB189" i="8"/>
  <c r="AF192" i="8"/>
  <c r="CB191" i="8"/>
  <c r="AF194" i="8"/>
  <c r="CB193" i="8"/>
  <c r="AF196" i="8"/>
  <c r="CB195" i="8"/>
  <c r="AF198" i="8"/>
  <c r="CB197" i="8"/>
  <c r="AF200" i="8"/>
  <c r="CB199" i="8"/>
  <c r="AF202" i="8"/>
  <c r="CB201" i="8"/>
  <c r="AF204" i="8"/>
  <c r="CB203" i="8"/>
  <c r="AF206" i="8"/>
  <c r="CB205" i="8"/>
  <c r="AF208" i="8"/>
  <c r="CB207" i="8"/>
  <c r="AF210" i="8"/>
  <c r="CB209" i="8"/>
  <c r="AF212" i="8"/>
  <c r="CB211" i="8"/>
  <c r="AF214" i="8"/>
  <c r="CB213" i="8"/>
  <c r="AF216" i="8"/>
  <c r="CB215" i="8"/>
  <c r="AF218" i="8"/>
  <c r="CB217" i="8"/>
  <c r="AF220" i="8"/>
  <c r="CB219" i="8"/>
  <c r="AF222" i="8"/>
  <c r="CB221" i="8"/>
  <c r="AF224" i="8"/>
  <c r="CB223" i="8"/>
  <c r="AF226" i="8"/>
  <c r="CB225" i="8"/>
  <c r="AF228" i="8"/>
  <c r="CB227" i="8"/>
  <c r="AF230" i="8"/>
  <c r="CB229" i="8"/>
  <c r="AF232" i="8"/>
  <c r="CB231" i="8"/>
  <c r="AF234" i="8"/>
  <c r="CB233" i="8"/>
  <c r="AF236" i="8"/>
  <c r="CB235" i="8"/>
  <c r="AF238" i="8"/>
  <c r="CB237" i="8"/>
  <c r="AF240" i="8"/>
  <c r="CB239" i="8"/>
  <c r="AE244" i="8"/>
  <c r="CA243" i="8"/>
  <c r="AE246" i="8"/>
  <c r="CA245" i="8"/>
  <c r="AE248" i="8"/>
  <c r="CA247" i="8"/>
  <c r="AE250" i="8"/>
  <c r="CA249" i="8"/>
  <c r="BD5" i="8"/>
  <c r="CA5" i="8"/>
  <c r="CI7" i="8"/>
  <c r="CA9" i="8"/>
  <c r="CJ9" i="8"/>
  <c r="CI11" i="8"/>
  <c r="CB13" i="8"/>
  <c r="BS17" i="8"/>
  <c r="CB17" i="8"/>
  <c r="BS21" i="8"/>
  <c r="CA21" i="8"/>
  <c r="CI21" i="8"/>
  <c r="CB23" i="8"/>
  <c r="CJ23" i="8"/>
  <c r="CA29" i="8"/>
  <c r="CJ29" i="8"/>
  <c r="BT31" i="8"/>
  <c r="CI33" i="8"/>
  <c r="CA35" i="8"/>
  <c r="CJ35" i="8"/>
  <c r="CA37" i="8"/>
  <c r="CJ37" i="8"/>
  <c r="CA39" i="8"/>
  <c r="CJ39" i="8"/>
  <c r="BS41" i="8"/>
  <c r="CB41" i="8"/>
  <c r="BD43" i="8"/>
  <c r="BT43" i="8"/>
  <c r="BT45" i="8"/>
  <c r="CB45" i="8"/>
  <c r="CJ45" i="8"/>
  <c r="BT47" i="8"/>
  <c r="CI49" i="8"/>
  <c r="CA51" i="8"/>
  <c r="CJ51" i="8"/>
  <c r="CA53" i="8"/>
  <c r="CJ53" i="8"/>
  <c r="CA55" i="8"/>
  <c r="CJ55" i="8"/>
  <c r="BS57" i="8"/>
  <c r="CB57" i="8"/>
  <c r="BT59" i="8"/>
  <c r="BT61" i="8"/>
  <c r="CB61" i="8"/>
  <c r="CJ61" i="8"/>
  <c r="BT63" i="8"/>
  <c r="BD81" i="8"/>
  <c r="BD107" i="8"/>
  <c r="BD145" i="8"/>
  <c r="BD155" i="8"/>
  <c r="BD165" i="8"/>
  <c r="BD105" i="8"/>
  <c r="BD139" i="8"/>
  <c r="BD141" i="8"/>
  <c r="BD149" i="8"/>
  <c r="BD153" i="8"/>
  <c r="BD177" i="8"/>
  <c r="BD67" i="8"/>
  <c r="BD99" i="8"/>
  <c r="BD191" i="8"/>
  <c r="BD205" i="8"/>
  <c r="BD213" i="8"/>
  <c r="BD227" i="8"/>
  <c r="BD183" i="8"/>
  <c r="BD199" i="8"/>
  <c r="BD219" i="8"/>
  <c r="BD241" i="8"/>
  <c r="BD275" i="8"/>
  <c r="BD233" i="8"/>
  <c r="BD245" i="8"/>
  <c r="BD249" i="8"/>
  <c r="BD267" i="8"/>
  <c r="BD243" i="8"/>
  <c r="BD253" i="8"/>
  <c r="BD291" i="8"/>
  <c r="BD289" i="8"/>
  <c r="BD281" i="8"/>
  <c r="BD297" i="8"/>
  <c r="BD321" i="8"/>
  <c r="BD305" i="8"/>
  <c r="BD319" i="8"/>
  <c r="BD333" i="8"/>
  <c r="BD337" i="8"/>
  <c r="BD351" i="8"/>
  <c r="BD317" i="8"/>
  <c r="BD365" i="8"/>
  <c r="BD313" i="8"/>
  <c r="BD323" i="8"/>
  <c r="BD339" i="8"/>
  <c r="BD355" i="8"/>
  <c r="BD17" i="8"/>
  <c r="BD9" i="8"/>
  <c r="BH21" i="43"/>
  <c r="BH22" i="43" s="1"/>
  <c r="BG21" i="43"/>
  <c r="BG22" i="43" s="1"/>
  <c r="BE27" i="45"/>
  <c r="BB27" i="45"/>
  <c r="BF27" i="45"/>
  <c r="BH25" i="43"/>
  <c r="BH26" i="43" s="1"/>
  <c r="BG25" i="43"/>
  <c r="BG26" i="43" s="1"/>
  <c r="BC27" i="45"/>
  <c r="BT7" i="8"/>
  <c r="BS15" i="8"/>
  <c r="N20" i="8"/>
  <c r="CJ3" i="8"/>
  <c r="CI5" i="8"/>
  <c r="CJ5" i="8"/>
  <c r="CA7" i="8"/>
  <c r="CB7" i="8"/>
  <c r="CQ3" i="8"/>
  <c r="CR3" i="8"/>
  <c r="CI3" i="8"/>
  <c r="CB3" i="8"/>
  <c r="CA3" i="8"/>
  <c r="BK19" i="8"/>
  <c r="BD19" i="8"/>
  <c r="AO33" i="47"/>
  <c r="AN30" i="47"/>
  <c r="AW30" i="47"/>
  <c r="AR31" i="47"/>
  <c r="AR33" i="47" s="1"/>
  <c r="AU30" i="47"/>
  <c r="AQ30" i="47"/>
  <c r="AO29" i="47"/>
  <c r="AO30" i="47" s="1"/>
  <c r="AS28" i="47"/>
  <c r="AO6" i="47"/>
  <c r="AI31" i="47"/>
  <c r="AM31" i="47"/>
  <c r="AT31" i="47"/>
  <c r="AK30" i="47"/>
  <c r="AR30" i="47"/>
  <c r="AV29" i="47"/>
  <c r="AV30" i="47" s="1"/>
  <c r="AO31" i="47"/>
  <c r="AO27" i="47"/>
  <c r="AO28" i="47" s="1"/>
  <c r="AV33" i="47"/>
  <c r="AV31" i="47"/>
  <c r="AV27" i="47"/>
  <c r="AV28" i="47" s="1"/>
  <c r="AN33" i="47"/>
  <c r="AW33" i="47"/>
  <c r="AN31" i="47"/>
  <c r="AN27" i="47"/>
  <c r="AN28" i="47" s="1"/>
  <c r="AW31" i="47"/>
  <c r="AW27" i="47"/>
  <c r="AW28" i="47" s="1"/>
  <c r="AO4" i="47"/>
  <c r="AN10" i="47"/>
  <c r="AW10" i="47"/>
  <c r="AK28" i="47"/>
  <c r="AT28" i="47"/>
  <c r="AK31" i="47"/>
  <c r="AL28" i="47"/>
  <c r="AL31" i="47"/>
  <c r="AL33" i="47" s="1"/>
  <c r="AP27" i="47"/>
  <c r="AX27" i="47"/>
  <c r="AX29" i="47"/>
  <c r="AQ28" i="47"/>
  <c r="AQ31" i="47"/>
  <c r="AU28" i="47"/>
  <c r="AU31" i="47"/>
  <c r="AU33" i="47" s="1"/>
  <c r="AI33" i="47"/>
  <c r="AM33" i="47"/>
  <c r="AS30" i="47"/>
  <c r="AS31" i="47"/>
  <c r="AS33" i="47" s="1"/>
  <c r="AJ31" i="47"/>
  <c r="AJ28" i="47"/>
  <c r="AI28" i="47"/>
  <c r="AR28" i="47"/>
  <c r="AJ30" i="47"/>
  <c r="AP29" i="47"/>
  <c r="AT30" i="47"/>
  <c r="AT33" i="47"/>
  <c r="AL30" i="47"/>
  <c r="AI30" i="47"/>
  <c r="AM30" i="47"/>
  <c r="AK33" i="47"/>
  <c r="BK17" i="8"/>
  <c r="BL17" i="8"/>
  <c r="BT15" i="8"/>
  <c r="BD15" i="8"/>
  <c r="BT13" i="8"/>
  <c r="BD13" i="8"/>
  <c r="BS11" i="8"/>
  <c r="BT11" i="8"/>
  <c r="BI7" i="45"/>
  <c r="BC6" i="45"/>
  <c r="BD8" i="45"/>
  <c r="BF8" i="45"/>
  <c r="AW31" i="45"/>
  <c r="AW27" i="45"/>
  <c r="AW28" i="45" s="1"/>
  <c r="BG3" i="45"/>
  <c r="BE4" i="45"/>
  <c r="BI5" i="45"/>
  <c r="AW6" i="45"/>
  <c r="BC8" i="45"/>
  <c r="BE8" i="45"/>
  <c r="BG7" i="45"/>
  <c r="BG8" i="45" s="1"/>
  <c r="AO31" i="45"/>
  <c r="AO27" i="45"/>
  <c r="AO28" i="45" s="1"/>
  <c r="AX31" i="45"/>
  <c r="AX27" i="45"/>
  <c r="AX28" i="45" s="1"/>
  <c r="BH3" i="45"/>
  <c r="BB4" i="45"/>
  <c r="BF4" i="45"/>
  <c r="BB6" i="45"/>
  <c r="BH5" i="45"/>
  <c r="BF6" i="45"/>
  <c r="AP31" i="45"/>
  <c r="AP27" i="45"/>
  <c r="AP28" i="45" s="1"/>
  <c r="BI3" i="45"/>
  <c r="BC4" i="45"/>
  <c r="BG5" i="45"/>
  <c r="BD6" i="45"/>
  <c r="AW4" i="45"/>
  <c r="BD4" i="45"/>
  <c r="BE6" i="45"/>
  <c r="BH7" i="45"/>
  <c r="BH8" i="45" s="1"/>
  <c r="BB8" i="45"/>
  <c r="AP6" i="45"/>
  <c r="AW10" i="45"/>
  <c r="AK31" i="45"/>
  <c r="AK28" i="45"/>
  <c r="AJ28" i="45"/>
  <c r="AS33" i="45"/>
  <c r="AL28" i="45"/>
  <c r="AT28" i="45"/>
  <c r="AN28" i="45"/>
  <c r="AS30" i="45"/>
  <c r="AY29" i="45"/>
  <c r="AM28" i="45"/>
  <c r="AM31" i="45"/>
  <c r="AM32" i="45" s="1"/>
  <c r="AQ27" i="45"/>
  <c r="AU28" i="45"/>
  <c r="AU31" i="45"/>
  <c r="AY27" i="45"/>
  <c r="AS28" i="45"/>
  <c r="AJ33" i="45"/>
  <c r="AN33" i="45"/>
  <c r="AT30" i="45"/>
  <c r="AJ32" i="45"/>
  <c r="AN32" i="45"/>
  <c r="AR28" i="45"/>
  <c r="AR31" i="45"/>
  <c r="AR32" i="45" s="1"/>
  <c r="AV28" i="45"/>
  <c r="AV31" i="45"/>
  <c r="AU30" i="45"/>
  <c r="AU33" i="45"/>
  <c r="AJ30" i="45"/>
  <c r="AN30" i="45"/>
  <c r="AL33" i="45"/>
  <c r="AT33" i="45"/>
  <c r="BT9" i="8"/>
  <c r="BS9" i="8"/>
  <c r="BE26" i="43"/>
  <c r="AT28" i="43"/>
  <c r="BS7" i="8"/>
  <c r="BE8" i="43"/>
  <c r="BI5" i="43"/>
  <c r="BE22" i="43"/>
  <c r="BE27" i="43"/>
  <c r="BI7" i="43"/>
  <c r="BC27" i="43"/>
  <c r="BE6" i="43"/>
  <c r="BD27" i="43"/>
  <c r="BD8" i="43"/>
  <c r="BC22" i="43"/>
  <c r="BB26" i="43"/>
  <c r="BF26" i="43"/>
  <c r="BD26" i="43"/>
  <c r="AO27" i="43"/>
  <c r="AO28" i="43" s="1"/>
  <c r="AX27" i="43"/>
  <c r="AX28" i="43" s="1"/>
  <c r="BH3" i="43"/>
  <c r="BE4" i="43"/>
  <c r="BD6" i="43"/>
  <c r="AP27" i="43"/>
  <c r="AP28" i="43" s="1"/>
  <c r="AP4" i="43"/>
  <c r="BI3" i="43"/>
  <c r="AX4" i="43"/>
  <c r="AW6" i="43"/>
  <c r="BB27" i="43"/>
  <c r="BB4" i="43"/>
  <c r="BF27" i="43"/>
  <c r="BF4" i="43"/>
  <c r="AO4" i="43"/>
  <c r="BC4" i="43"/>
  <c r="BC6" i="43"/>
  <c r="BG5" i="43"/>
  <c r="AO6" i="43"/>
  <c r="AX6" i="43"/>
  <c r="BF6" i="43"/>
  <c r="AW27" i="43"/>
  <c r="AW28" i="43" s="1"/>
  <c r="BG3" i="43"/>
  <c r="BD4" i="43"/>
  <c r="BH5" i="43"/>
  <c r="BB6" i="43"/>
  <c r="BC8" i="43"/>
  <c r="BF8" i="43"/>
  <c r="BB8" i="43"/>
  <c r="BH7" i="43"/>
  <c r="BH8" i="43" s="1"/>
  <c r="BG7" i="43"/>
  <c r="BG8" i="43" s="1"/>
  <c r="AO10" i="43"/>
  <c r="AX10" i="43"/>
  <c r="BI21" i="43"/>
  <c r="BD22" i="43"/>
  <c r="BB22" i="43"/>
  <c r="BF22" i="43"/>
  <c r="BI25" i="43"/>
  <c r="BC26" i="43"/>
  <c r="AJ28" i="43"/>
  <c r="AS28" i="43"/>
  <c r="AM28" i="43"/>
  <c r="AQ27" i="43"/>
  <c r="AY27" i="43"/>
  <c r="AL28" i="43"/>
  <c r="AU28" i="43"/>
  <c r="AR28" i="43"/>
  <c r="AV28" i="43"/>
  <c r="AN28" i="43"/>
  <c r="AK28" i="43"/>
  <c r="AP33" i="42"/>
  <c r="AP29" i="42"/>
  <c r="AP30" i="42" s="1"/>
  <c r="AW6" i="42"/>
  <c r="AW33" i="42"/>
  <c r="AW29" i="42"/>
  <c r="AW30" i="42" s="1"/>
  <c r="AP6" i="42"/>
  <c r="AO33" i="42"/>
  <c r="AO29" i="42"/>
  <c r="AO30" i="42" s="1"/>
  <c r="AX33" i="42"/>
  <c r="AX29" i="42"/>
  <c r="AX30" i="42" s="1"/>
  <c r="AP4" i="42"/>
  <c r="AO31" i="42"/>
  <c r="AO32" i="42" s="1"/>
  <c r="AO10" i="42"/>
  <c r="AX31" i="42"/>
  <c r="AX32" i="42" s="1"/>
  <c r="AX10" i="42"/>
  <c r="AW10" i="42"/>
  <c r="AK33" i="42"/>
  <c r="AK30" i="42"/>
  <c r="AJ30" i="42"/>
  <c r="AS35" i="42"/>
  <c r="AL30" i="42"/>
  <c r="AT30" i="42"/>
  <c r="AN30" i="42"/>
  <c r="AS32" i="42"/>
  <c r="AY31" i="42"/>
  <c r="AM30" i="42"/>
  <c r="AM33" i="42"/>
  <c r="AM34" i="42" s="1"/>
  <c r="AQ29" i="42"/>
  <c r="AU30" i="42"/>
  <c r="AU33" i="42"/>
  <c r="AU35" i="42" s="1"/>
  <c r="AY29" i="42"/>
  <c r="AS30" i="42"/>
  <c r="AJ35" i="42"/>
  <c r="AN35" i="42"/>
  <c r="AT32" i="42"/>
  <c r="AT33" i="42"/>
  <c r="AR30" i="42"/>
  <c r="AR33" i="42"/>
  <c r="AV30" i="42"/>
  <c r="AV33" i="42"/>
  <c r="AU32" i="42"/>
  <c r="AM32" i="42"/>
  <c r="AJ32" i="42"/>
  <c r="AN32" i="42"/>
  <c r="AL35" i="42"/>
  <c r="AT35" i="42"/>
  <c r="BK5" i="8"/>
  <c r="BL5" i="8"/>
  <c r="BK3" i="8"/>
  <c r="BL3" i="8"/>
  <c r="BS3" i="8"/>
  <c r="BT3" i="8"/>
  <c r="BD3" i="8"/>
  <c r="AJ33" i="24"/>
  <c r="AN33" i="24"/>
  <c r="AN35" i="24" s="1"/>
  <c r="AK35" i="24"/>
  <c r="AJ35" i="24"/>
  <c r="AW35" i="24"/>
  <c r="AX35" i="24"/>
  <c r="AP35" i="24"/>
  <c r="AO35" i="24"/>
  <c r="AM33" i="24"/>
  <c r="AM35" i="24" s="1"/>
  <c r="AK32" i="24"/>
  <c r="AO29" i="24"/>
  <c r="AO30" i="24" s="1"/>
  <c r="AV30" i="24"/>
  <c r="AL30" i="24"/>
  <c r="AS30" i="24"/>
  <c r="AY29" i="24"/>
  <c r="AT30" i="24"/>
  <c r="AR30" i="24"/>
  <c r="AQ31" i="24"/>
  <c r="AS33" i="24"/>
  <c r="AS35" i="24" s="1"/>
  <c r="AR33" i="24"/>
  <c r="AR35" i="24" s="1"/>
  <c r="AV33" i="24"/>
  <c r="AV35" i="24" s="1"/>
  <c r="AJ32" i="24"/>
  <c r="AN32" i="24"/>
  <c r="AL32" i="24"/>
  <c r="AT32" i="24"/>
  <c r="AY31" i="24"/>
  <c r="AU32" i="24"/>
  <c r="AP31" i="24"/>
  <c r="AP32" i="24" s="1"/>
  <c r="AP10" i="24"/>
  <c r="AW29" i="24"/>
  <c r="AW30" i="24" s="1"/>
  <c r="AW4" i="24"/>
  <c r="AW33" i="24"/>
  <c r="AX29" i="24"/>
  <c r="AX30" i="24" s="1"/>
  <c r="AX33" i="24"/>
  <c r="AP29" i="24"/>
  <c r="AP30" i="24" s="1"/>
  <c r="AP33" i="24"/>
  <c r="AW31" i="24"/>
  <c r="AW32" i="24" s="1"/>
  <c r="AW10" i="24"/>
  <c r="AR32" i="24"/>
  <c r="AV32" i="24"/>
  <c r="AO4" i="24"/>
  <c r="AX4" i="24"/>
  <c r="AO31" i="24"/>
  <c r="AO32" i="24" s="1"/>
  <c r="AO10" i="24"/>
  <c r="AK30" i="24"/>
  <c r="AQ29" i="24"/>
  <c r="AU30" i="24"/>
  <c r="AU33" i="24"/>
  <c r="AU35" i="24" s="1"/>
  <c r="AM30" i="24"/>
  <c r="AM32" i="24"/>
  <c r="AS32" i="24"/>
  <c r="AX31" i="24"/>
  <c r="AX32" i="24" s="1"/>
  <c r="AO33" i="24"/>
  <c r="AJ30" i="24"/>
  <c r="AN30" i="24"/>
  <c r="AL33" i="24"/>
  <c r="AT33" i="24"/>
  <c r="AT35" i="24" s="1"/>
  <c r="BF23" i="42" l="1"/>
  <c r="BB23" i="42"/>
  <c r="AE23" i="42"/>
  <c r="X23" i="42"/>
  <c r="T23" i="42"/>
  <c r="M23" i="42"/>
  <c r="F23" i="42"/>
  <c r="BC23" i="24"/>
  <c r="AF23" i="24"/>
  <c r="AB23" i="24"/>
  <c r="U23" i="24"/>
  <c r="N23" i="24"/>
  <c r="G23" i="24"/>
  <c r="BC23" i="42"/>
  <c r="U23" i="42"/>
  <c r="G23" i="42"/>
  <c r="BD23" i="24"/>
  <c r="O23" i="24"/>
  <c r="BE23" i="42"/>
  <c r="AD23" i="42"/>
  <c r="W23" i="42"/>
  <c r="P23" i="42"/>
  <c r="L23" i="42"/>
  <c r="E23" i="42"/>
  <c r="BF23" i="24"/>
  <c r="BB23" i="24"/>
  <c r="AE23" i="24"/>
  <c r="X23" i="24"/>
  <c r="T23" i="24"/>
  <c r="M23" i="24"/>
  <c r="F23" i="24"/>
  <c r="AF23" i="42"/>
  <c r="AB23" i="42"/>
  <c r="N23" i="42"/>
  <c r="AC23" i="24"/>
  <c r="V23" i="24"/>
  <c r="H23" i="24"/>
  <c r="D23" i="24"/>
  <c r="BD23" i="42"/>
  <c r="AC23" i="42"/>
  <c r="V23" i="42"/>
  <c r="O23" i="42"/>
  <c r="H23" i="42"/>
  <c r="D23" i="42"/>
  <c r="BE23" i="24"/>
  <c r="AD23" i="24"/>
  <c r="W23" i="24"/>
  <c r="P23" i="24"/>
  <c r="L23" i="24"/>
  <c r="E23" i="24"/>
  <c r="BC7" i="54"/>
  <c r="AF7" i="54"/>
  <c r="AB7" i="54"/>
  <c r="U7" i="54"/>
  <c r="N7" i="54"/>
  <c r="G7" i="54"/>
  <c r="BE5" i="54"/>
  <c r="AD5" i="54"/>
  <c r="W5" i="54"/>
  <c r="P5" i="54"/>
  <c r="L5" i="54"/>
  <c r="E5" i="54"/>
  <c r="BF3" i="54"/>
  <c r="BB3" i="54"/>
  <c r="AE3" i="54"/>
  <c r="X3" i="54"/>
  <c r="T3" i="54"/>
  <c r="M3" i="54"/>
  <c r="F3" i="54"/>
  <c r="BD53" i="51"/>
  <c r="BE24" i="51"/>
  <c r="AD24" i="51"/>
  <c r="W24" i="51"/>
  <c r="BD7" i="54"/>
  <c r="H7" i="54"/>
  <c r="BF5" i="54"/>
  <c r="T5" i="54"/>
  <c r="BC3" i="54"/>
  <c r="AB3" i="54"/>
  <c r="G3" i="54"/>
  <c r="BB24" i="51"/>
  <c r="X24" i="51"/>
  <c r="BF7" i="54"/>
  <c r="BB7" i="54"/>
  <c r="AE7" i="54"/>
  <c r="X7" i="54"/>
  <c r="T7" i="54"/>
  <c r="M7" i="54"/>
  <c r="F7" i="54"/>
  <c r="BD5" i="54"/>
  <c r="AC5" i="54"/>
  <c r="V5" i="54"/>
  <c r="O5" i="54"/>
  <c r="H5" i="54"/>
  <c r="D5" i="54"/>
  <c r="BE3" i="54"/>
  <c r="AD3" i="54"/>
  <c r="W3" i="54"/>
  <c r="P3" i="54"/>
  <c r="L3" i="54"/>
  <c r="E3" i="54"/>
  <c r="BC53" i="51"/>
  <c r="BD24" i="51"/>
  <c r="AC24" i="51"/>
  <c r="V24" i="51"/>
  <c r="AC7" i="54"/>
  <c r="D7" i="54"/>
  <c r="AE5" i="54"/>
  <c r="M5" i="54"/>
  <c r="AF3" i="54"/>
  <c r="U3" i="54"/>
  <c r="BF24" i="51"/>
  <c r="T24" i="51"/>
  <c r="BE7" i="54"/>
  <c r="AD7" i="54"/>
  <c r="W7" i="54"/>
  <c r="P7" i="54"/>
  <c r="L7" i="54"/>
  <c r="E7" i="54"/>
  <c r="BC5" i="54"/>
  <c r="AF5" i="54"/>
  <c r="AB5" i="54"/>
  <c r="U5" i="54"/>
  <c r="N5" i="54"/>
  <c r="G5" i="54"/>
  <c r="BD3" i="54"/>
  <c r="AC3" i="54"/>
  <c r="V3" i="54"/>
  <c r="O3" i="54"/>
  <c r="H3" i="54"/>
  <c r="D3" i="54"/>
  <c r="BF53" i="51"/>
  <c r="BB53" i="51"/>
  <c r="BC24" i="51"/>
  <c r="AF24" i="51"/>
  <c r="AB24" i="51"/>
  <c r="U24" i="51"/>
  <c r="V7" i="54"/>
  <c r="O7" i="54"/>
  <c r="BB5" i="54"/>
  <c r="X5" i="54"/>
  <c r="F5" i="54"/>
  <c r="N3" i="54"/>
  <c r="BE53" i="51"/>
  <c r="AE24" i="51"/>
  <c r="AN34" i="42"/>
  <c r="AJ34" i="42"/>
  <c r="AR34" i="42"/>
  <c r="BD57" i="51"/>
  <c r="BF55" i="51"/>
  <c r="BB55" i="51"/>
  <c r="BC57" i="51"/>
  <c r="BE55" i="51"/>
  <c r="BE57" i="51"/>
  <c r="BD51" i="51"/>
  <c r="BD49" i="51"/>
  <c r="BD47" i="51"/>
  <c r="BD45" i="51"/>
  <c r="BF43" i="51"/>
  <c r="BB43" i="51"/>
  <c r="BD41" i="51"/>
  <c r="BF39" i="51"/>
  <c r="BB39" i="51"/>
  <c r="BD28" i="51"/>
  <c r="AC28" i="51"/>
  <c r="V28" i="51"/>
  <c r="BF26" i="51"/>
  <c r="BB26" i="51"/>
  <c r="AE26" i="51"/>
  <c r="X26" i="51"/>
  <c r="T26" i="51"/>
  <c r="BC22" i="51"/>
  <c r="AF22" i="51"/>
  <c r="AB22" i="51"/>
  <c r="U22" i="51"/>
  <c r="BE20" i="51"/>
  <c r="AD20" i="51"/>
  <c r="W20" i="51"/>
  <c r="BF18" i="51"/>
  <c r="BB57" i="51"/>
  <c r="BD55" i="51"/>
  <c r="BC51" i="51"/>
  <c r="BC49" i="51"/>
  <c r="BC47" i="51"/>
  <c r="BC45" i="51"/>
  <c r="BE43" i="51"/>
  <c r="BC41" i="51"/>
  <c r="BE39" i="51"/>
  <c r="BC28" i="51"/>
  <c r="AF28" i="51"/>
  <c r="AB28" i="51"/>
  <c r="U28" i="51"/>
  <c r="BE26" i="51"/>
  <c r="AD26" i="51"/>
  <c r="W26" i="51"/>
  <c r="BF22" i="51"/>
  <c r="BB22" i="51"/>
  <c r="AE22" i="51"/>
  <c r="X22" i="51"/>
  <c r="T22" i="51"/>
  <c r="BD20" i="51"/>
  <c r="AC20" i="51"/>
  <c r="V20" i="51"/>
  <c r="BC55" i="51"/>
  <c r="BF51" i="51"/>
  <c r="BB51" i="51"/>
  <c r="BF49" i="51"/>
  <c r="BB49" i="51"/>
  <c r="BF47" i="51"/>
  <c r="BB47" i="51"/>
  <c r="BF45" i="51"/>
  <c r="BB45" i="51"/>
  <c r="BD43" i="51"/>
  <c r="BF41" i="51"/>
  <c r="BB41" i="51"/>
  <c r="BD39" i="51"/>
  <c r="BF28" i="51"/>
  <c r="BB28" i="51"/>
  <c r="AE28" i="51"/>
  <c r="X28" i="51"/>
  <c r="T28" i="51"/>
  <c r="BD26" i="51"/>
  <c r="AC26" i="51"/>
  <c r="V26" i="51"/>
  <c r="BE49" i="51"/>
  <c r="BE41" i="51"/>
  <c r="AF26" i="51"/>
  <c r="W22" i="51"/>
  <c r="BC20" i="51"/>
  <c r="AF20" i="51"/>
  <c r="U20" i="51"/>
  <c r="BE18" i="51"/>
  <c r="AD18" i="51"/>
  <c r="W18" i="51"/>
  <c r="BF16" i="51"/>
  <c r="BB16" i="51"/>
  <c r="AE16" i="51"/>
  <c r="X16" i="51"/>
  <c r="T16" i="51"/>
  <c r="BC14" i="51"/>
  <c r="AF14" i="51"/>
  <c r="AB14" i="51"/>
  <c r="U14" i="51"/>
  <c r="BF12" i="51"/>
  <c r="BB12" i="51"/>
  <c r="AE12" i="51"/>
  <c r="X12" i="51"/>
  <c r="T12" i="51"/>
  <c r="BD10" i="51"/>
  <c r="BF7" i="51"/>
  <c r="BB7" i="51"/>
  <c r="AE7" i="51"/>
  <c r="X7" i="51"/>
  <c r="T7" i="51"/>
  <c r="M7" i="51"/>
  <c r="F7" i="51"/>
  <c r="BD5" i="51"/>
  <c r="AC5" i="51"/>
  <c r="V5" i="51"/>
  <c r="O5" i="51"/>
  <c r="H5" i="51"/>
  <c r="D5" i="51"/>
  <c r="BE3" i="51"/>
  <c r="AD3" i="51"/>
  <c r="W3" i="51"/>
  <c r="P3" i="51"/>
  <c r="L3" i="51"/>
  <c r="E3" i="51"/>
  <c r="BD22" i="51"/>
  <c r="X18" i="51"/>
  <c r="AF16" i="51"/>
  <c r="AC14" i="51"/>
  <c r="AB12" i="51"/>
  <c r="BC7" i="51"/>
  <c r="U7" i="51"/>
  <c r="BE5" i="51"/>
  <c r="P5" i="51"/>
  <c r="BF3" i="51"/>
  <c r="BB3" i="51"/>
  <c r="T3" i="51"/>
  <c r="BE47" i="51"/>
  <c r="BC43" i="51"/>
  <c r="AD28" i="51"/>
  <c r="BC26" i="51"/>
  <c r="AB26" i="51"/>
  <c r="V22" i="51"/>
  <c r="BB20" i="51"/>
  <c r="AE20" i="51"/>
  <c r="T20" i="51"/>
  <c r="BD18" i="51"/>
  <c r="AC18" i="51"/>
  <c r="V18" i="51"/>
  <c r="BE16" i="51"/>
  <c r="AD16" i="51"/>
  <c r="W16" i="51"/>
  <c r="BF14" i="51"/>
  <c r="BB14" i="51"/>
  <c r="AE14" i="51"/>
  <c r="X14" i="51"/>
  <c r="T14" i="51"/>
  <c r="BE12" i="51"/>
  <c r="AD12" i="51"/>
  <c r="W12" i="51"/>
  <c r="BC10" i="51"/>
  <c r="BE7" i="51"/>
  <c r="AD7" i="51"/>
  <c r="W7" i="51"/>
  <c r="P7" i="51"/>
  <c r="L7" i="51"/>
  <c r="E7" i="51"/>
  <c r="BC5" i="51"/>
  <c r="AF5" i="51"/>
  <c r="AB5" i="51"/>
  <c r="U5" i="51"/>
  <c r="N5" i="51"/>
  <c r="G5" i="51"/>
  <c r="BD3" i="51"/>
  <c r="AC3" i="51"/>
  <c r="V3" i="51"/>
  <c r="O3" i="51"/>
  <c r="H3" i="51"/>
  <c r="D3" i="51"/>
  <c r="BC39" i="51"/>
  <c r="X20" i="51"/>
  <c r="AE18" i="51"/>
  <c r="AB16" i="51"/>
  <c r="V14" i="51"/>
  <c r="AF12" i="51"/>
  <c r="AF7" i="51"/>
  <c r="N7" i="51"/>
  <c r="AD5" i="51"/>
  <c r="L5" i="51"/>
  <c r="AE3" i="51"/>
  <c r="M3" i="51"/>
  <c r="BF57" i="51"/>
  <c r="BE45" i="51"/>
  <c r="BE28" i="51"/>
  <c r="W28" i="51"/>
  <c r="U26" i="51"/>
  <c r="BE22" i="51"/>
  <c r="AD22" i="51"/>
  <c r="AB20" i="51"/>
  <c r="BC18" i="51"/>
  <c r="AF18" i="51"/>
  <c r="AB18" i="51"/>
  <c r="U18" i="51"/>
  <c r="BD16" i="51"/>
  <c r="AC16" i="51"/>
  <c r="V16" i="51"/>
  <c r="BE14" i="51"/>
  <c r="AD14" i="51"/>
  <c r="W14" i="51"/>
  <c r="BD12" i="51"/>
  <c r="AC12" i="51"/>
  <c r="V12" i="51"/>
  <c r="BF10" i="51"/>
  <c r="BB10" i="51"/>
  <c r="BD7" i="51"/>
  <c r="AC7" i="51"/>
  <c r="V7" i="51"/>
  <c r="O7" i="51"/>
  <c r="H7" i="51"/>
  <c r="D7" i="51"/>
  <c r="BF5" i="51"/>
  <c r="BB5" i="51"/>
  <c r="AE5" i="51"/>
  <c r="X5" i="51"/>
  <c r="T5" i="51"/>
  <c r="M5" i="51"/>
  <c r="F5" i="51"/>
  <c r="BC3" i="51"/>
  <c r="AF3" i="51"/>
  <c r="AB3" i="51"/>
  <c r="U3" i="51"/>
  <c r="N3" i="51"/>
  <c r="G3" i="51"/>
  <c r="BE51" i="51"/>
  <c r="AC22" i="51"/>
  <c r="BF20" i="51"/>
  <c r="BB18" i="51"/>
  <c r="T18" i="51"/>
  <c r="BC16" i="51"/>
  <c r="U16" i="51"/>
  <c r="BD14" i="51"/>
  <c r="BC12" i="51"/>
  <c r="U12" i="51"/>
  <c r="BE10" i="51"/>
  <c r="AB7" i="51"/>
  <c r="G7" i="51"/>
  <c r="W5" i="51"/>
  <c r="E5" i="51"/>
  <c r="X3" i="51"/>
  <c r="F3" i="51"/>
  <c r="AC19" i="42"/>
  <c r="U11" i="24"/>
  <c r="BG27" i="45"/>
  <c r="BG28" i="45" s="1"/>
  <c r="AC9" i="24"/>
  <c r="H5" i="24"/>
  <c r="N27" i="24"/>
  <c r="O5" i="24"/>
  <c r="E21" i="24"/>
  <c r="W7" i="24"/>
  <c r="T19" i="24"/>
  <c r="N9" i="24"/>
  <c r="T3" i="24"/>
  <c r="F17" i="24"/>
  <c r="P21" i="24"/>
  <c r="AC17" i="24"/>
  <c r="X19" i="24"/>
  <c r="W5" i="24"/>
  <c r="F9" i="24"/>
  <c r="L13" i="24"/>
  <c r="AF3" i="24"/>
  <c r="D21" i="24"/>
  <c r="V7" i="24"/>
  <c r="H3" i="24"/>
  <c r="M17" i="24"/>
  <c r="AC27" i="24"/>
  <c r="D15" i="24"/>
  <c r="M3" i="24"/>
  <c r="O15" i="24"/>
  <c r="T5" i="24"/>
  <c r="O13" i="24"/>
  <c r="E19" i="24"/>
  <c r="D3" i="24"/>
  <c r="H25" i="24"/>
  <c r="V15" i="24"/>
  <c r="G5" i="24"/>
  <c r="L19" i="24"/>
  <c r="AD7" i="24"/>
  <c r="P3" i="24"/>
  <c r="E3" i="24"/>
  <c r="G17" i="24"/>
  <c r="P5" i="24"/>
  <c r="M19" i="24"/>
  <c r="BC28" i="45"/>
  <c r="BD28" i="45"/>
  <c r="W21" i="24"/>
  <c r="P19" i="24"/>
  <c r="H11" i="24"/>
  <c r="AB3" i="24"/>
  <c r="M27" i="24"/>
  <c r="F27" i="24"/>
  <c r="AE13" i="24"/>
  <c r="X11" i="24"/>
  <c r="L11" i="24"/>
  <c r="E9" i="24"/>
  <c r="F13" i="24"/>
  <c r="G7" i="24"/>
  <c r="H15" i="24"/>
  <c r="D25" i="24"/>
  <c r="L5" i="24"/>
  <c r="M11" i="24"/>
  <c r="N17" i="24"/>
  <c r="O25" i="24"/>
  <c r="X5" i="24"/>
  <c r="T13" i="24"/>
  <c r="U19" i="24"/>
  <c r="V27" i="24"/>
  <c r="AE7" i="24"/>
  <c r="AF13" i="24"/>
  <c r="AB21" i="24"/>
  <c r="AF19" i="24"/>
  <c r="E5" i="24"/>
  <c r="F11" i="24"/>
  <c r="G19" i="24"/>
  <c r="H27" i="24"/>
  <c r="P7" i="24"/>
  <c r="L15" i="24"/>
  <c r="M21" i="24"/>
  <c r="V3" i="24"/>
  <c r="W9" i="24"/>
  <c r="X15" i="24"/>
  <c r="T25" i="24"/>
  <c r="AC5" i="24"/>
  <c r="AD11" i="24"/>
  <c r="AE17" i="24"/>
  <c r="AF25" i="24"/>
  <c r="H13" i="24"/>
  <c r="D9" i="24"/>
  <c r="E17" i="24"/>
  <c r="F25" i="24"/>
  <c r="M7" i="24"/>
  <c r="N13" i="24"/>
  <c r="O19" i="24"/>
  <c r="P27" i="24"/>
  <c r="T9" i="24"/>
  <c r="U15" i="24"/>
  <c r="V21" i="24"/>
  <c r="AE3" i="24"/>
  <c r="AF9" i="24"/>
  <c r="AB17" i="24"/>
  <c r="AB27" i="24"/>
  <c r="N15" i="24"/>
  <c r="W3" i="43"/>
  <c r="V21" i="42"/>
  <c r="X13" i="24"/>
  <c r="T21" i="24"/>
  <c r="AC3" i="24"/>
  <c r="AD9" i="24"/>
  <c r="AE15" i="24"/>
  <c r="AF21" i="24"/>
  <c r="AD25" i="24"/>
  <c r="D7" i="24"/>
  <c r="E15" i="24"/>
  <c r="F21" i="24"/>
  <c r="N3" i="24"/>
  <c r="O9" i="24"/>
  <c r="P15" i="24"/>
  <c r="L25" i="24"/>
  <c r="U5" i="24"/>
  <c r="V11" i="24"/>
  <c r="W17" i="24"/>
  <c r="X25" i="24"/>
  <c r="AB7" i="24"/>
  <c r="AC13" i="24"/>
  <c r="AD19" i="24"/>
  <c r="AE27" i="24"/>
  <c r="G3" i="24"/>
  <c r="H9" i="24"/>
  <c r="D19" i="24"/>
  <c r="E27" i="24"/>
  <c r="L9" i="24"/>
  <c r="M15" i="24"/>
  <c r="N21" i="24"/>
  <c r="W3" i="24"/>
  <c r="W29" i="24" s="1"/>
  <c r="X9" i="24"/>
  <c r="T17" i="24"/>
  <c r="U25" i="24"/>
  <c r="AD5" i="24"/>
  <c r="AE11" i="24"/>
  <c r="AF17" i="24"/>
  <c r="AE5" i="24"/>
  <c r="L3" i="24"/>
  <c r="T27" i="42"/>
  <c r="BD23" i="45"/>
  <c r="BE19" i="45"/>
  <c r="BF17" i="45"/>
  <c r="BB17" i="45"/>
  <c r="BC15" i="45"/>
  <c r="BD13" i="45"/>
  <c r="BE11" i="45"/>
  <c r="BF9" i="45"/>
  <c r="BB9" i="45"/>
  <c r="BD23" i="43"/>
  <c r="BE19" i="43"/>
  <c r="BF17" i="43"/>
  <c r="BB17" i="43"/>
  <c r="BC15" i="43"/>
  <c r="BD13" i="43"/>
  <c r="BE11" i="43"/>
  <c r="BF9" i="43"/>
  <c r="BB9" i="43"/>
  <c r="BC27" i="42"/>
  <c r="BD25" i="42"/>
  <c r="BE21" i="42"/>
  <c r="BF19" i="42"/>
  <c r="BB19" i="42"/>
  <c r="BC17" i="42"/>
  <c r="BD15" i="42"/>
  <c r="BE13" i="42"/>
  <c r="BF11" i="42"/>
  <c r="BB11" i="42"/>
  <c r="BC9" i="42"/>
  <c r="BD7" i="42"/>
  <c r="BE5" i="42"/>
  <c r="BF3" i="42"/>
  <c r="BB3" i="42"/>
  <c r="BD27" i="24"/>
  <c r="BE25" i="24"/>
  <c r="BF21" i="24"/>
  <c r="BB21" i="24"/>
  <c r="BC19" i="24"/>
  <c r="BD17" i="24"/>
  <c r="BE15" i="24"/>
  <c r="BF13" i="24"/>
  <c r="BD11" i="24"/>
  <c r="BE9" i="24"/>
  <c r="BF7" i="24"/>
  <c r="BB7" i="24"/>
  <c r="BC5" i="24"/>
  <c r="BD3" i="24"/>
  <c r="BC23" i="45"/>
  <c r="BD19" i="45"/>
  <c r="BE17" i="45"/>
  <c r="BF15" i="45"/>
  <c r="BB15" i="45"/>
  <c r="BC13" i="45"/>
  <c r="BD11" i="45"/>
  <c r="BE9" i="45"/>
  <c r="BC23" i="43"/>
  <c r="BD19" i="43"/>
  <c r="BE17" i="43"/>
  <c r="BF15" i="43"/>
  <c r="BB15" i="43"/>
  <c r="BC13" i="43"/>
  <c r="BD11" i="43"/>
  <c r="BE9" i="43"/>
  <c r="BF27" i="42"/>
  <c r="BB27" i="42"/>
  <c r="BC25" i="42"/>
  <c r="BD21" i="42"/>
  <c r="BE19" i="42"/>
  <c r="BF17" i="42"/>
  <c r="BB17" i="42"/>
  <c r="BC15" i="42"/>
  <c r="BD13" i="42"/>
  <c r="BE11" i="42"/>
  <c r="BF9" i="42"/>
  <c r="BB9" i="42"/>
  <c r="BC7" i="42"/>
  <c r="BD5" i="42"/>
  <c r="BE3" i="42"/>
  <c r="BB3" i="24"/>
  <c r="BC27" i="24"/>
  <c r="BD25" i="24"/>
  <c r="BE21" i="24"/>
  <c r="BF19" i="24"/>
  <c r="BB19" i="24"/>
  <c r="BC17" i="24"/>
  <c r="BD15" i="24"/>
  <c r="BB13" i="24"/>
  <c r="BC11" i="24"/>
  <c r="BD9" i="24"/>
  <c r="BE7" i="24"/>
  <c r="BF5" i="24"/>
  <c r="BB5" i="24"/>
  <c r="BC3" i="24"/>
  <c r="BF23" i="45"/>
  <c r="BC19" i="45"/>
  <c r="BE15" i="45"/>
  <c r="BB13" i="45"/>
  <c r="BD9" i="45"/>
  <c r="BB23" i="43"/>
  <c r="BD17" i="43"/>
  <c r="BF13" i="43"/>
  <c r="BC11" i="43"/>
  <c r="BE27" i="42"/>
  <c r="BB25" i="42"/>
  <c r="BD19" i="42"/>
  <c r="BF15" i="42"/>
  <c r="BC13" i="42"/>
  <c r="BE9" i="42"/>
  <c r="BB7" i="42"/>
  <c r="BD3" i="42"/>
  <c r="BB27" i="24"/>
  <c r="BD21" i="24"/>
  <c r="BF17" i="24"/>
  <c r="BC15" i="24"/>
  <c r="BB11" i="24"/>
  <c r="BD7" i="24"/>
  <c r="BF3" i="24"/>
  <c r="AD25" i="45"/>
  <c r="AE23" i="45"/>
  <c r="AF21" i="45"/>
  <c r="AB21" i="45"/>
  <c r="AC19" i="45"/>
  <c r="AD17" i="45"/>
  <c r="AE15" i="45"/>
  <c r="AF13" i="45"/>
  <c r="AB13" i="45"/>
  <c r="AC11" i="45"/>
  <c r="AD9" i="45"/>
  <c r="W25" i="45"/>
  <c r="X23" i="45"/>
  <c r="T23" i="45"/>
  <c r="U21" i="45"/>
  <c r="V19" i="45"/>
  <c r="W17" i="45"/>
  <c r="X15" i="45"/>
  <c r="T15" i="45"/>
  <c r="U13" i="45"/>
  <c r="V11" i="45"/>
  <c r="W9" i="45"/>
  <c r="T25" i="47"/>
  <c r="U23" i="47"/>
  <c r="V21" i="47"/>
  <c r="W19" i="47"/>
  <c r="S19" i="47"/>
  <c r="BE23" i="45"/>
  <c r="BB19" i="45"/>
  <c r="BD15" i="45"/>
  <c r="BF11" i="45"/>
  <c r="BC9" i="45"/>
  <c r="BF19" i="43"/>
  <c r="BC17" i="43"/>
  <c r="BE13" i="43"/>
  <c r="BB11" i="43"/>
  <c r="BD27" i="42"/>
  <c r="BF21" i="42"/>
  <c r="BC19" i="42"/>
  <c r="BE15" i="42"/>
  <c r="BB13" i="42"/>
  <c r="BD9" i="42"/>
  <c r="BF5" i="42"/>
  <c r="BC3" i="42"/>
  <c r="BF25" i="24"/>
  <c r="BC21" i="24"/>
  <c r="BE17" i="24"/>
  <c r="BB15" i="24"/>
  <c r="BF9" i="24"/>
  <c r="BC7" i="24"/>
  <c r="BE3" i="24"/>
  <c r="AC25" i="45"/>
  <c r="AD23" i="45"/>
  <c r="AE21" i="45"/>
  <c r="AF19" i="45"/>
  <c r="AB19" i="45"/>
  <c r="AC17" i="45"/>
  <c r="AD15" i="45"/>
  <c r="AE13" i="45"/>
  <c r="AF11" i="45"/>
  <c r="AB11" i="45"/>
  <c r="AC9" i="45"/>
  <c r="V25" i="45"/>
  <c r="W23" i="45"/>
  <c r="X21" i="45"/>
  <c r="T21" i="45"/>
  <c r="U19" i="45"/>
  <c r="V17" i="45"/>
  <c r="W15" i="45"/>
  <c r="X13" i="45"/>
  <c r="T13" i="45"/>
  <c r="U11" i="45"/>
  <c r="V9" i="45"/>
  <c r="W25" i="47"/>
  <c r="S25" i="47"/>
  <c r="T23" i="47"/>
  <c r="U21" i="47"/>
  <c r="V19" i="47"/>
  <c r="BB23" i="45"/>
  <c r="BF13" i="45"/>
  <c r="BF23" i="43"/>
  <c r="BE15" i="43"/>
  <c r="BD9" i="43"/>
  <c r="BC21" i="42"/>
  <c r="BB15" i="42"/>
  <c r="BF7" i="42"/>
  <c r="BF27" i="24"/>
  <c r="BE19" i="24"/>
  <c r="BF11" i="24"/>
  <c r="BE5" i="24"/>
  <c r="AE25" i="45"/>
  <c r="AB23" i="45"/>
  <c r="AD19" i="45"/>
  <c r="AF15" i="45"/>
  <c r="AC13" i="45"/>
  <c r="AE9" i="45"/>
  <c r="X25" i="45"/>
  <c r="U23" i="45"/>
  <c r="W19" i="45"/>
  <c r="T17" i="45"/>
  <c r="V13" i="45"/>
  <c r="X9" i="45"/>
  <c r="V25" i="47"/>
  <c r="S23" i="47"/>
  <c r="U19" i="47"/>
  <c r="AE25" i="47"/>
  <c r="AA25" i="47"/>
  <c r="AB23" i="47"/>
  <c r="AC21" i="47"/>
  <c r="AD19" i="47"/>
  <c r="L25" i="47"/>
  <c r="M23" i="47"/>
  <c r="N21" i="47"/>
  <c r="O19" i="47"/>
  <c r="K19" i="47"/>
  <c r="BD17" i="45"/>
  <c r="BB13" i="43"/>
  <c r="BE17" i="42"/>
  <c r="BC5" i="42"/>
  <c r="BB17" i="24"/>
  <c r="AF23" i="45"/>
  <c r="AE17" i="45"/>
  <c r="AD11" i="45"/>
  <c r="V21" i="45"/>
  <c r="W11" i="45"/>
  <c r="W23" i="47"/>
  <c r="T21" i="47"/>
  <c r="AD23" i="47"/>
  <c r="AA21" i="47"/>
  <c r="N25" i="47"/>
  <c r="K23" i="47"/>
  <c r="M19" i="47"/>
  <c r="BC17" i="45"/>
  <c r="BF11" i="43"/>
  <c r="BD17" i="42"/>
  <c r="BB5" i="42"/>
  <c r="BF15" i="24"/>
  <c r="AF25" i="45"/>
  <c r="AB17" i="45"/>
  <c r="AF9" i="45"/>
  <c r="X19" i="45"/>
  <c r="W13" i="45"/>
  <c r="V23" i="47"/>
  <c r="AB25" i="47"/>
  <c r="AD21" i="47"/>
  <c r="AA19" i="47"/>
  <c r="N23" i="47"/>
  <c r="K21" i="47"/>
  <c r="BF19" i="45"/>
  <c r="BE13" i="45"/>
  <c r="BE23" i="43"/>
  <c r="BD15" i="43"/>
  <c r="BC9" i="43"/>
  <c r="BB21" i="42"/>
  <c r="BF13" i="42"/>
  <c r="BE7" i="42"/>
  <c r="BE27" i="24"/>
  <c r="BD19" i="24"/>
  <c r="BE11" i="24"/>
  <c r="BD5" i="24"/>
  <c r="AB25" i="45"/>
  <c r="AD21" i="45"/>
  <c r="AF17" i="45"/>
  <c r="AC15" i="45"/>
  <c r="AE11" i="45"/>
  <c r="AB9" i="45"/>
  <c r="U25" i="45"/>
  <c r="W21" i="45"/>
  <c r="T19" i="45"/>
  <c r="V15" i="45"/>
  <c r="X11" i="45"/>
  <c r="U9" i="45"/>
  <c r="U25" i="47"/>
  <c r="W21" i="47"/>
  <c r="T19" i="47"/>
  <c r="AD25" i="47"/>
  <c r="AE23" i="47"/>
  <c r="AA23" i="47"/>
  <c r="AB21" i="47"/>
  <c r="AC19" i="47"/>
  <c r="O25" i="47"/>
  <c r="K25" i="47"/>
  <c r="L23" i="47"/>
  <c r="M21" i="47"/>
  <c r="N19" i="47"/>
  <c r="BC11" i="45"/>
  <c r="BC19" i="43"/>
  <c r="BF25" i="42"/>
  <c r="BD11" i="42"/>
  <c r="BC25" i="24"/>
  <c r="BC9" i="24"/>
  <c r="AC21" i="45"/>
  <c r="AB15" i="45"/>
  <c r="T25" i="45"/>
  <c r="X17" i="45"/>
  <c r="U15" i="45"/>
  <c r="T9" i="45"/>
  <c r="AC25" i="47"/>
  <c r="AE21" i="47"/>
  <c r="AB19" i="47"/>
  <c r="O23" i="47"/>
  <c r="L21" i="47"/>
  <c r="BB11" i="45"/>
  <c r="BB19" i="43"/>
  <c r="BE25" i="42"/>
  <c r="BC11" i="42"/>
  <c r="BB25" i="24"/>
  <c r="BB9" i="24"/>
  <c r="AC23" i="45"/>
  <c r="AE19" i="45"/>
  <c r="AD13" i="45"/>
  <c r="V23" i="45"/>
  <c r="U17" i="45"/>
  <c r="T11" i="45"/>
  <c r="S21" i="47"/>
  <c r="AC23" i="47"/>
  <c r="AE19" i="47"/>
  <c r="M25" i="47"/>
  <c r="O21" i="47"/>
  <c r="L19" i="47"/>
  <c r="BC13" i="24"/>
  <c r="F21" i="47"/>
  <c r="C21" i="47"/>
  <c r="F19" i="47"/>
  <c r="F25" i="47"/>
  <c r="D23" i="47"/>
  <c r="O7" i="45"/>
  <c r="M25" i="45"/>
  <c r="E23" i="45"/>
  <c r="E31" i="45" s="1"/>
  <c r="M19" i="45"/>
  <c r="M15" i="45"/>
  <c r="M11" i="45"/>
  <c r="AE7" i="45"/>
  <c r="D7" i="45"/>
  <c r="N5" i="45"/>
  <c r="T3" i="45"/>
  <c r="L3" i="45"/>
  <c r="E25" i="45"/>
  <c r="O21" i="45"/>
  <c r="E19" i="45"/>
  <c r="P15" i="45"/>
  <c r="L13" i="45"/>
  <c r="E11" i="45"/>
  <c r="AD7" i="45"/>
  <c r="G7" i="45"/>
  <c r="M5" i="45"/>
  <c r="O25" i="45"/>
  <c r="G23" i="45"/>
  <c r="G31" i="45" s="1"/>
  <c r="O19" i="45"/>
  <c r="H17" i="45"/>
  <c r="D15" i="45"/>
  <c r="O11" i="45"/>
  <c r="H9" i="45"/>
  <c r="P7" i="45"/>
  <c r="W5" i="45"/>
  <c r="AC3" i="45"/>
  <c r="D3" i="45"/>
  <c r="F23" i="45"/>
  <c r="F31" i="45" s="1"/>
  <c r="G19" i="45"/>
  <c r="AB3" i="45"/>
  <c r="G11" i="45"/>
  <c r="D5" i="45"/>
  <c r="N11" i="45"/>
  <c r="F11" i="42"/>
  <c r="N15" i="42"/>
  <c r="E19" i="42"/>
  <c r="M25" i="42"/>
  <c r="F3" i="42"/>
  <c r="AE3" i="42"/>
  <c r="X5" i="42"/>
  <c r="N7" i="42"/>
  <c r="W9" i="42"/>
  <c r="U11" i="42"/>
  <c r="N13" i="42"/>
  <c r="D15" i="42"/>
  <c r="AC15" i="42"/>
  <c r="V17" i="42"/>
  <c r="T19" i="42"/>
  <c r="M21" i="42"/>
  <c r="G25" i="42"/>
  <c r="F27" i="42"/>
  <c r="L3" i="43"/>
  <c r="AC25" i="43"/>
  <c r="D25" i="43"/>
  <c r="U25" i="43"/>
  <c r="X23" i="43"/>
  <c r="M25" i="43"/>
  <c r="L25" i="43"/>
  <c r="F23" i="43"/>
  <c r="F31" i="43" s="1"/>
  <c r="L21" i="43"/>
  <c r="O19" i="43"/>
  <c r="AB17" i="43"/>
  <c r="D17" i="43"/>
  <c r="E23" i="47"/>
  <c r="G21" i="47"/>
  <c r="D21" i="47"/>
  <c r="C19" i="47"/>
  <c r="C25" i="47"/>
  <c r="G15" i="45"/>
  <c r="G9" i="45"/>
  <c r="F25" i="45"/>
  <c r="P21" i="45"/>
  <c r="F19" i="45"/>
  <c r="F15" i="45"/>
  <c r="F11" i="45"/>
  <c r="U7" i="45"/>
  <c r="AF5" i="45"/>
  <c r="G5" i="45"/>
  <c r="M3" i="45"/>
  <c r="E3" i="45"/>
  <c r="O23" i="45"/>
  <c r="O31" i="45" s="1"/>
  <c r="E21" i="45"/>
  <c r="P17" i="45"/>
  <c r="L15" i="45"/>
  <c r="E13" i="45"/>
  <c r="P9" i="45"/>
  <c r="X7" i="45"/>
  <c r="AE5" i="45"/>
  <c r="F5" i="45"/>
  <c r="H25" i="45"/>
  <c r="N21" i="45"/>
  <c r="H19" i="45"/>
  <c r="D17" i="45"/>
  <c r="O13" i="45"/>
  <c r="H11" i="45"/>
  <c r="D9" i="45"/>
  <c r="L7" i="45"/>
  <c r="P5" i="45"/>
  <c r="V3" i="45"/>
  <c r="N25" i="45"/>
  <c r="M21" i="45"/>
  <c r="H5" i="45"/>
  <c r="V5" i="45"/>
  <c r="N17" i="45"/>
  <c r="AC5" i="45"/>
  <c r="G13" i="45"/>
  <c r="X11" i="42"/>
  <c r="AB15" i="42"/>
  <c r="P19" i="42"/>
  <c r="AB25" i="42"/>
  <c r="M3" i="42"/>
  <c r="F5" i="42"/>
  <c r="AE5" i="42"/>
  <c r="U7" i="42"/>
  <c r="E9" i="42"/>
  <c r="AD9" i="42"/>
  <c r="AB11" i="42"/>
  <c r="U13" i="42"/>
  <c r="H15" i="42"/>
  <c r="D17" i="42"/>
  <c r="AC17" i="42"/>
  <c r="X19" i="42"/>
  <c r="T21" i="42"/>
  <c r="N25" i="42"/>
  <c r="N27" i="42"/>
  <c r="V5" i="43"/>
  <c r="V25" i="43"/>
  <c r="AF23" i="43"/>
  <c r="AF31" i="43" s="1"/>
  <c r="N25" i="43"/>
  <c r="AE25" i="43"/>
  <c r="F25" i="43"/>
  <c r="AC23" i="43"/>
  <c r="AD21" i="43"/>
  <c r="E21" i="43"/>
  <c r="H19" i="43"/>
  <c r="U17" i="43"/>
  <c r="AC15" i="43"/>
  <c r="D15" i="43"/>
  <c r="H13" i="43"/>
  <c r="N11" i="43"/>
  <c r="T9" i="43"/>
  <c r="U7" i="43"/>
  <c r="D25" i="47"/>
  <c r="F23" i="47"/>
  <c r="C23" i="47"/>
  <c r="G19" i="47"/>
  <c r="G25" i="47"/>
  <c r="U3" i="45"/>
  <c r="N15" i="45"/>
  <c r="P23" i="45"/>
  <c r="P31" i="45" s="1"/>
  <c r="L21" i="45"/>
  <c r="M17" i="45"/>
  <c r="M13" i="45"/>
  <c r="M9" i="45"/>
  <c r="N7" i="45"/>
  <c r="AB5" i="45"/>
  <c r="AE3" i="45"/>
  <c r="F3" i="45"/>
  <c r="P25" i="45"/>
  <c r="H23" i="45"/>
  <c r="H31" i="45" s="1"/>
  <c r="P19" i="45"/>
  <c r="L17" i="45"/>
  <c r="E15" i="45"/>
  <c r="P11" i="45"/>
  <c r="L9" i="45"/>
  <c r="T7" i="45"/>
  <c r="X5" i="45"/>
  <c r="AD3" i="45"/>
  <c r="D25" i="45"/>
  <c r="H21" i="45"/>
  <c r="D19" i="45"/>
  <c r="O15" i="45"/>
  <c r="H13" i="45"/>
  <c r="D11" i="45"/>
  <c r="AC7" i="45"/>
  <c r="F7" i="45"/>
  <c r="L5" i="45"/>
  <c r="O3" i="45"/>
  <c r="G25" i="45"/>
  <c r="G21" i="45"/>
  <c r="AF7" i="45"/>
  <c r="V7" i="45"/>
  <c r="G3" i="45"/>
  <c r="E7" i="45"/>
  <c r="AE7" i="42"/>
  <c r="M13" i="42"/>
  <c r="N17" i="42"/>
  <c r="L21" i="42"/>
  <c r="U27" i="42"/>
  <c r="T3" i="42"/>
  <c r="M5" i="42"/>
  <c r="AB7" i="42"/>
  <c r="L9" i="42"/>
  <c r="G11" i="42"/>
  <c r="AF11" i="42"/>
  <c r="AB13" i="42"/>
  <c r="O15" i="42"/>
  <c r="H17" i="42"/>
  <c r="F19" i="42"/>
  <c r="AE19" i="42"/>
  <c r="X21" i="42"/>
  <c r="U25" i="42"/>
  <c r="W27" i="42"/>
  <c r="F7" i="43"/>
  <c r="O25" i="43"/>
  <c r="AF25" i="43"/>
  <c r="G25" i="43"/>
  <c r="X25" i="43"/>
  <c r="AD23" i="43"/>
  <c r="AD31" i="43" s="1"/>
  <c r="T23" i="43"/>
  <c r="W21" i="43"/>
  <c r="AC19" i="43"/>
  <c r="D19" i="43"/>
  <c r="O17" i="43"/>
  <c r="BD13" i="24"/>
  <c r="BE13" i="24"/>
  <c r="D19" i="47"/>
  <c r="E19" i="47"/>
  <c r="E25" i="47"/>
  <c r="G23" i="47"/>
  <c r="E21" i="47"/>
  <c r="O5" i="45"/>
  <c r="G17" i="45"/>
  <c r="L23" i="45"/>
  <c r="F21" i="45"/>
  <c r="F17" i="45"/>
  <c r="F13" i="45"/>
  <c r="F9" i="45"/>
  <c r="H7" i="45"/>
  <c r="U5" i="45"/>
  <c r="X3" i="45"/>
  <c r="X27" i="45" s="1"/>
  <c r="P3" i="45"/>
  <c r="L25" i="45"/>
  <c r="D23" i="45"/>
  <c r="D31" i="45" s="1"/>
  <c r="L19" i="45"/>
  <c r="E17" i="45"/>
  <c r="P13" i="45"/>
  <c r="L11" i="45"/>
  <c r="E9" i="45"/>
  <c r="M7" i="45"/>
  <c r="T5" i="45"/>
  <c r="W3" i="45"/>
  <c r="N23" i="45"/>
  <c r="D21" i="45"/>
  <c r="O17" i="45"/>
  <c r="H15" i="45"/>
  <c r="D13" i="45"/>
  <c r="O9" i="45"/>
  <c r="W7" i="45"/>
  <c r="AD5" i="45"/>
  <c r="E5" i="45"/>
  <c r="H3" i="45"/>
  <c r="M23" i="45"/>
  <c r="M31" i="45" s="1"/>
  <c r="N19" i="45"/>
  <c r="N13" i="45"/>
  <c r="N9" i="45"/>
  <c r="AF3" i="45"/>
  <c r="AF27" i="45" s="1"/>
  <c r="AB7" i="45"/>
  <c r="E9" i="43"/>
  <c r="W9" i="43"/>
  <c r="V9" i="42"/>
  <c r="X13" i="42"/>
  <c r="AB17" i="42"/>
  <c r="W21" i="42"/>
  <c r="O5" i="43"/>
  <c r="X3" i="42"/>
  <c r="T5" i="42"/>
  <c r="G7" i="42"/>
  <c r="AF7" i="42"/>
  <c r="P9" i="42"/>
  <c r="N11" i="42"/>
  <c r="G13" i="42"/>
  <c r="AF13" i="42"/>
  <c r="V15" i="42"/>
  <c r="O17" i="42"/>
  <c r="M19" i="42"/>
  <c r="F21" i="42"/>
  <c r="AE21" i="42"/>
  <c r="AD25" i="42"/>
  <c r="AE27" i="42"/>
  <c r="AD7" i="43"/>
  <c r="H25" i="43"/>
  <c r="AB25" i="43"/>
  <c r="AE23" i="43"/>
  <c r="T25" i="43"/>
  <c r="W23" i="43"/>
  <c r="W31" i="43" s="1"/>
  <c r="M23" i="43"/>
  <c r="M31" i="43" s="1"/>
  <c r="P21" i="43"/>
  <c r="V19" i="43"/>
  <c r="AF17" i="43"/>
  <c r="H17" i="43"/>
  <c r="O15" i="43"/>
  <c r="V13" i="43"/>
  <c r="AE11" i="43"/>
  <c r="AE9" i="43"/>
  <c r="F9" i="43"/>
  <c r="H15" i="43"/>
  <c r="U11" i="43"/>
  <c r="AE7" i="43"/>
  <c r="W5" i="43"/>
  <c r="AE3" i="43"/>
  <c r="F3" i="43"/>
  <c r="P23" i="43"/>
  <c r="P31" i="43" s="1"/>
  <c r="V21" i="43"/>
  <c r="AF19" i="43"/>
  <c r="G19" i="43"/>
  <c r="N17" i="43"/>
  <c r="U15" i="43"/>
  <c r="AB13" i="43"/>
  <c r="AD11" i="43"/>
  <c r="F11" i="43"/>
  <c r="O23" i="43"/>
  <c r="AB21" i="43"/>
  <c r="AE19" i="43"/>
  <c r="F19" i="43"/>
  <c r="F17" i="43"/>
  <c r="M15" i="43"/>
  <c r="T13" i="43"/>
  <c r="W11" i="43"/>
  <c r="AC9" i="43"/>
  <c r="D9" i="43"/>
  <c r="L7" i="43"/>
  <c r="U5" i="43"/>
  <c r="V3" i="43"/>
  <c r="P25" i="43"/>
  <c r="AE21" i="43"/>
  <c r="F21" i="43"/>
  <c r="L19" i="43"/>
  <c r="P17" i="43"/>
  <c r="W15" i="43"/>
  <c r="AD13" i="43"/>
  <c r="E13" i="43"/>
  <c r="O11" i="43"/>
  <c r="AB9" i="43"/>
  <c r="AF7" i="43"/>
  <c r="H7" i="43"/>
  <c r="T5" i="43"/>
  <c r="AB3" i="43"/>
  <c r="AC27" i="42"/>
  <c r="D27" i="42"/>
  <c r="L3" i="42"/>
  <c r="W5" i="42"/>
  <c r="O9" i="42"/>
  <c r="AE11" i="42"/>
  <c r="G15" i="42"/>
  <c r="U17" i="42"/>
  <c r="AD19" i="42"/>
  <c r="F25" i="42"/>
  <c r="AD27" i="42"/>
  <c r="N3" i="42"/>
  <c r="G5" i="42"/>
  <c r="AF5" i="42"/>
  <c r="V7" i="42"/>
  <c r="T9" i="42"/>
  <c r="D11" i="42"/>
  <c r="AC11" i="42"/>
  <c r="V13" i="42"/>
  <c r="P15" i="42"/>
  <c r="L17" i="42"/>
  <c r="G19" i="42"/>
  <c r="AF19" i="42"/>
  <c r="AB21" i="42"/>
  <c r="O25" i="42"/>
  <c r="P27" i="42"/>
  <c r="P5" i="42"/>
  <c r="H9" i="42"/>
  <c r="D3" i="42"/>
  <c r="AC3" i="42"/>
  <c r="V5" i="42"/>
  <c r="P7" i="42"/>
  <c r="N9" i="42"/>
  <c r="E11" i="42"/>
  <c r="AD11" i="42"/>
  <c r="W13" i="42"/>
  <c r="T15" i="42"/>
  <c r="M17" i="42"/>
  <c r="AC13" i="43"/>
  <c r="G11" i="43"/>
  <c r="N7" i="43"/>
  <c r="P5" i="43"/>
  <c r="X3" i="43"/>
  <c r="AD25" i="43"/>
  <c r="L23" i="43"/>
  <c r="L31" i="43" s="1"/>
  <c r="O21" i="43"/>
  <c r="AB19" i="43"/>
  <c r="AE17" i="43"/>
  <c r="G17" i="43"/>
  <c r="N15" i="43"/>
  <c r="U13" i="43"/>
  <c r="X11" i="43"/>
  <c r="AD9" i="43"/>
  <c r="H23" i="43"/>
  <c r="H31" i="43" s="1"/>
  <c r="U21" i="43"/>
  <c r="X19" i="43"/>
  <c r="AD17" i="43"/>
  <c r="AE15" i="43"/>
  <c r="F15" i="43"/>
  <c r="M13" i="43"/>
  <c r="P11" i="43"/>
  <c r="V9" i="43"/>
  <c r="AC7" i="43"/>
  <c r="E7" i="43"/>
  <c r="N5" i="43"/>
  <c r="O3" i="43"/>
  <c r="U23" i="43"/>
  <c r="X21" i="43"/>
  <c r="AD19" i="43"/>
  <c r="E19" i="43"/>
  <c r="L17" i="43"/>
  <c r="P15" i="43"/>
  <c r="W13" i="43"/>
  <c r="AF11" i="43"/>
  <c r="H11" i="43"/>
  <c r="U9" i="43"/>
  <c r="AB7" i="43"/>
  <c r="D7" i="43"/>
  <c r="M5" i="43"/>
  <c r="U3" i="43"/>
  <c r="V27" i="42"/>
  <c r="AC25" i="42"/>
  <c r="P3" i="42"/>
  <c r="F7" i="42"/>
  <c r="AC9" i="42"/>
  <c r="F13" i="42"/>
  <c r="U15" i="42"/>
  <c r="AF17" i="42"/>
  <c r="E21" i="42"/>
  <c r="T25" i="42"/>
  <c r="AD3" i="43"/>
  <c r="U3" i="42"/>
  <c r="N5" i="42"/>
  <c r="D7" i="42"/>
  <c r="AC7" i="42"/>
  <c r="X9" i="42"/>
  <c r="H11" i="42"/>
  <c r="D13" i="42"/>
  <c r="AC13" i="42"/>
  <c r="W15" i="42"/>
  <c r="P17" i="42"/>
  <c r="N19" i="42"/>
  <c r="G21" i="42"/>
  <c r="AF21" i="42"/>
  <c r="W25" i="42"/>
  <c r="X27" i="42"/>
  <c r="D5" i="43"/>
  <c r="L9" i="43"/>
  <c r="AD5" i="42"/>
  <c r="E3" i="43"/>
  <c r="H3" i="42"/>
  <c r="D5" i="42"/>
  <c r="AC5" i="42"/>
  <c r="W7" i="42"/>
  <c r="U9" i="42"/>
  <c r="L11" i="42"/>
  <c r="E13" i="42"/>
  <c r="AD13" i="42"/>
  <c r="X15" i="42"/>
  <c r="T17" i="42"/>
  <c r="H19" i="42"/>
  <c r="D21" i="42"/>
  <c r="AC21" i="42"/>
  <c r="X25" i="42"/>
  <c r="AB27" i="42"/>
  <c r="P9" i="43"/>
  <c r="H21" i="24"/>
  <c r="O21" i="24"/>
  <c r="V25" i="24"/>
  <c r="AC25" i="24"/>
  <c r="O13" i="43"/>
  <c r="X9" i="43"/>
  <c r="G7" i="43"/>
  <c r="L5" i="43"/>
  <c r="T3" i="43"/>
  <c r="E25" i="43"/>
  <c r="E23" i="43"/>
  <c r="E31" i="43" s="1"/>
  <c r="H21" i="43"/>
  <c r="U19" i="43"/>
  <c r="X17" i="43"/>
  <c r="AF15" i="43"/>
  <c r="G15" i="43"/>
  <c r="N13" i="43"/>
  <c r="T11" i="43"/>
  <c r="W25" i="43"/>
  <c r="D23" i="43"/>
  <c r="D31" i="43" s="1"/>
  <c r="N21" i="43"/>
  <c r="T19" i="43"/>
  <c r="W17" i="43"/>
  <c r="X15" i="43"/>
  <c r="AE13" i="43"/>
  <c r="F13" i="43"/>
  <c r="L11" i="43"/>
  <c r="O9" i="43"/>
  <c r="W7" i="43"/>
  <c r="AF5" i="43"/>
  <c r="G5" i="43"/>
  <c r="H3" i="43"/>
  <c r="N23" i="43"/>
  <c r="N31" i="43" s="1"/>
  <c r="T21" i="43"/>
  <c r="W19" i="43"/>
  <c r="AC17" i="43"/>
  <c r="E17" i="43"/>
  <c r="L15" i="43"/>
  <c r="P13" i="43"/>
  <c r="AB11" i="43"/>
  <c r="D11" i="43"/>
  <c r="N9" i="43"/>
  <c r="V7" i="43"/>
  <c r="AE5" i="43"/>
  <c r="F5" i="43"/>
  <c r="N3" i="43"/>
  <c r="O27" i="42"/>
  <c r="V25" i="42"/>
  <c r="W3" i="42"/>
  <c r="T7" i="42"/>
  <c r="M11" i="42"/>
  <c r="T13" i="42"/>
  <c r="AF15" i="42"/>
  <c r="L19" i="42"/>
  <c r="P21" i="42"/>
  <c r="E27" i="42"/>
  <c r="X7" i="43"/>
  <c r="AB3" i="42"/>
  <c r="U5" i="42"/>
  <c r="H7" i="42"/>
  <c r="F9" i="42"/>
  <c r="AE9" i="42"/>
  <c r="O11" i="42"/>
  <c r="H13" i="42"/>
  <c r="E15" i="42"/>
  <c r="AD15" i="42"/>
  <c r="W17" i="42"/>
  <c r="U19" i="42"/>
  <c r="N21" i="42"/>
  <c r="D25" i="42"/>
  <c r="AE25" i="42"/>
  <c r="AF27" i="42"/>
  <c r="AC5" i="43"/>
  <c r="AD3" i="42"/>
  <c r="M7" i="42"/>
  <c r="AF11" i="24"/>
  <c r="O3" i="42"/>
  <c r="H5" i="42"/>
  <c r="E7" i="42"/>
  <c r="AD7" i="42"/>
  <c r="AB9" i="42"/>
  <c r="P11" i="42"/>
  <c r="L13" i="42"/>
  <c r="F15" i="42"/>
  <c r="AE15" i="42"/>
  <c r="X17" i="42"/>
  <c r="O19" i="42"/>
  <c r="H21" i="42"/>
  <c r="E25" i="42"/>
  <c r="V15" i="43"/>
  <c r="D13" i="43"/>
  <c r="M9" i="43"/>
  <c r="AD5" i="43"/>
  <c r="AD27" i="43" s="1"/>
  <c r="E5" i="43"/>
  <c r="M3" i="43"/>
  <c r="AB23" i="43"/>
  <c r="AC21" i="43"/>
  <c r="D21" i="43"/>
  <c r="N19" i="43"/>
  <c r="T17" i="43"/>
  <c r="AB15" i="43"/>
  <c r="AF13" i="43"/>
  <c r="G13" i="43"/>
  <c r="M11" i="43"/>
  <c r="V23" i="43"/>
  <c r="V31" i="43" s="1"/>
  <c r="AF21" i="43"/>
  <c r="G21" i="43"/>
  <c r="M19" i="43"/>
  <c r="M17" i="43"/>
  <c r="T15" i="43"/>
  <c r="X13" i="43"/>
  <c r="AC11" i="43"/>
  <c r="E11" i="43"/>
  <c r="H9" i="43"/>
  <c r="P7" i="43"/>
  <c r="AB5" i="43"/>
  <c r="AC3" i="43"/>
  <c r="AC27" i="43" s="1"/>
  <c r="D3" i="43"/>
  <c r="G23" i="43"/>
  <c r="M21" i="43"/>
  <c r="P19" i="43"/>
  <c r="V17" i="43"/>
  <c r="AD15" i="43"/>
  <c r="E15" i="43"/>
  <c r="L13" i="43"/>
  <c r="V11" i="43"/>
  <c r="AF9" i="43"/>
  <c r="G9" i="43"/>
  <c r="O7" i="43"/>
  <c r="X5" i="43"/>
  <c r="AF3" i="43"/>
  <c r="G3" i="43"/>
  <c r="H27" i="42"/>
  <c r="E3" i="42"/>
  <c r="L5" i="42"/>
  <c r="D9" i="42"/>
  <c r="T11" i="42"/>
  <c r="AE13" i="42"/>
  <c r="G17" i="42"/>
  <c r="W19" i="42"/>
  <c r="AD21" i="42"/>
  <c r="M27" i="42"/>
  <c r="G3" i="42"/>
  <c r="AF3" i="42"/>
  <c r="AB5" i="42"/>
  <c r="O7" i="42"/>
  <c r="M9" i="42"/>
  <c r="V11" i="42"/>
  <c r="O13" i="42"/>
  <c r="L15" i="42"/>
  <c r="E17" i="42"/>
  <c r="AD17" i="42"/>
  <c r="AB19" i="42"/>
  <c r="U21" i="42"/>
  <c r="H25" i="42"/>
  <c r="G27" i="42"/>
  <c r="P3" i="43"/>
  <c r="M7" i="43"/>
  <c r="E5" i="42"/>
  <c r="X7" i="42"/>
  <c r="V3" i="42"/>
  <c r="V29" i="42" s="1"/>
  <c r="O5" i="42"/>
  <c r="L7" i="42"/>
  <c r="G9" i="42"/>
  <c r="AF9" i="42"/>
  <c r="W11" i="42"/>
  <c r="P13" i="42"/>
  <c r="M15" i="42"/>
  <c r="F17" i="42"/>
  <c r="AE17" i="42"/>
  <c r="V19" i="42"/>
  <c r="O21" i="42"/>
  <c r="L25" i="42"/>
  <c r="L27" i="42"/>
  <c r="H5" i="43"/>
  <c r="F7" i="24"/>
  <c r="M9" i="24"/>
  <c r="T11" i="24"/>
  <c r="AF27" i="24"/>
  <c r="AB11" i="24"/>
  <c r="U9" i="24"/>
  <c r="N7" i="24"/>
  <c r="AD15" i="24"/>
  <c r="W13" i="24"/>
  <c r="P11" i="24"/>
  <c r="D11" i="24"/>
  <c r="U27" i="24"/>
  <c r="N25" i="24"/>
  <c r="G25" i="24"/>
  <c r="AB19" i="24"/>
  <c r="D5" i="24"/>
  <c r="E11" i="24"/>
  <c r="F19" i="24"/>
  <c r="G27" i="24"/>
  <c r="O7" i="24"/>
  <c r="P13" i="24"/>
  <c r="L21" i="24"/>
  <c r="U3" i="24"/>
  <c r="V9" i="24"/>
  <c r="W15" i="24"/>
  <c r="X21" i="24"/>
  <c r="AB5" i="24"/>
  <c r="AC11" i="24"/>
  <c r="AD17" i="24"/>
  <c r="AE25" i="24"/>
  <c r="G13" i="24"/>
  <c r="H7" i="24"/>
  <c r="D17" i="24"/>
  <c r="E25" i="24"/>
  <c r="M5" i="24"/>
  <c r="N11" i="24"/>
  <c r="O17" i="24"/>
  <c r="P25" i="24"/>
  <c r="T7" i="24"/>
  <c r="U13" i="24"/>
  <c r="V19" i="24"/>
  <c r="W27" i="24"/>
  <c r="AF7" i="24"/>
  <c r="AB15" i="24"/>
  <c r="AC21" i="24"/>
  <c r="AE21" i="24"/>
  <c r="F5" i="24"/>
  <c r="G11" i="24"/>
  <c r="H19" i="24"/>
  <c r="O3" i="24"/>
  <c r="P9" i="24"/>
  <c r="L17" i="24"/>
  <c r="M25" i="24"/>
  <c r="V5" i="24"/>
  <c r="W11" i="24"/>
  <c r="X17" i="24"/>
  <c r="T27" i="24"/>
  <c r="AC7" i="24"/>
  <c r="AC29" i="24" s="1"/>
  <c r="AD13" i="24"/>
  <c r="AE19" i="24"/>
  <c r="U17" i="24"/>
  <c r="G15" i="24"/>
  <c r="AF25" i="42"/>
  <c r="D19" i="42"/>
  <c r="V17" i="24"/>
  <c r="W25" i="24"/>
  <c r="AF5" i="24"/>
  <c r="AB13" i="24"/>
  <c r="AC19" i="24"/>
  <c r="AD27" i="24"/>
  <c r="F3" i="24"/>
  <c r="G9" i="24"/>
  <c r="H17" i="24"/>
  <c r="D27" i="24"/>
  <c r="L7" i="24"/>
  <c r="M13" i="24"/>
  <c r="N19" i="24"/>
  <c r="O27" i="24"/>
  <c r="X7" i="24"/>
  <c r="T15" i="24"/>
  <c r="U21" i="24"/>
  <c r="AD3" i="24"/>
  <c r="AE9" i="24"/>
  <c r="AF15" i="24"/>
  <c r="AB25" i="24"/>
  <c r="D13" i="24"/>
  <c r="E7" i="24"/>
  <c r="F15" i="24"/>
  <c r="G21" i="24"/>
  <c r="N5" i="24"/>
  <c r="O11" i="24"/>
  <c r="P17" i="24"/>
  <c r="L27" i="24"/>
  <c r="U7" i="24"/>
  <c r="V13" i="24"/>
  <c r="W19" i="24"/>
  <c r="X27" i="24"/>
  <c r="AB9" i="24"/>
  <c r="AC15" i="24"/>
  <c r="AD21" i="24"/>
  <c r="X3" i="24"/>
  <c r="E13" i="24"/>
  <c r="T7" i="43"/>
  <c r="P25" i="42"/>
  <c r="BG27" i="43"/>
  <c r="BG28" i="43" s="1"/>
  <c r="BH27" i="43"/>
  <c r="BH28" i="43" s="1"/>
  <c r="BH27" i="45"/>
  <c r="BH28" i="45" s="1"/>
  <c r="BE28" i="45"/>
  <c r="BF28" i="45"/>
  <c r="BI27" i="45"/>
  <c r="BB28" i="45"/>
  <c r="AI32" i="47"/>
  <c r="AQ32" i="47"/>
  <c r="I31" i="47"/>
  <c r="AW32" i="47"/>
  <c r="AV32" i="47"/>
  <c r="AO32" i="47"/>
  <c r="AR32" i="47"/>
  <c r="AS32" i="47"/>
  <c r="AX31" i="47"/>
  <c r="AU32" i="47"/>
  <c r="AM32" i="47"/>
  <c r="AQ33" i="47"/>
  <c r="AW34" i="47" s="1"/>
  <c r="AP31" i="47"/>
  <c r="AK32" i="47"/>
  <c r="AT32" i="47"/>
  <c r="AN32" i="47"/>
  <c r="AJ32" i="47"/>
  <c r="AJ33" i="47"/>
  <c r="AJ34" i="47" s="1"/>
  <c r="AL32" i="47"/>
  <c r="N3" i="45"/>
  <c r="AV32" i="45"/>
  <c r="AL32" i="45"/>
  <c r="AM33" i="45"/>
  <c r="AV33" i="45"/>
  <c r="AO32" i="45"/>
  <c r="AU32" i="45"/>
  <c r="AQ31" i="45"/>
  <c r="AR33" i="45"/>
  <c r="AK32" i="45"/>
  <c r="AK33" i="45"/>
  <c r="AK34" i="45" s="1"/>
  <c r="BG6" i="45"/>
  <c r="AP32" i="45"/>
  <c r="BH4" i="45"/>
  <c r="AQ33" i="45"/>
  <c r="AL34" i="45"/>
  <c r="AU34" i="45"/>
  <c r="AY31" i="45"/>
  <c r="AJ34" i="45"/>
  <c r="BH6" i="45"/>
  <c r="AX32" i="45"/>
  <c r="AT32" i="45"/>
  <c r="AS32" i="45"/>
  <c r="AP34" i="45"/>
  <c r="AO34" i="45"/>
  <c r="BG4" i="45"/>
  <c r="AW32" i="45"/>
  <c r="BC28" i="43"/>
  <c r="BI27" i="43"/>
  <c r="BG4" i="43"/>
  <c r="BG6" i="43"/>
  <c r="BB28" i="43"/>
  <c r="BE28" i="43"/>
  <c r="BH4" i="43"/>
  <c r="BH6" i="43"/>
  <c r="BF28" i="43"/>
  <c r="BD28" i="43"/>
  <c r="AV34" i="42"/>
  <c r="AT34" i="42"/>
  <c r="AY33" i="42"/>
  <c r="AM35" i="42"/>
  <c r="AV35" i="42"/>
  <c r="AQ33" i="42"/>
  <c r="AR35" i="42"/>
  <c r="AS36" i="42" s="1"/>
  <c r="AK34" i="42"/>
  <c r="AK35" i="42"/>
  <c r="AK36" i="42" s="1"/>
  <c r="AO34" i="42"/>
  <c r="AU34" i="42"/>
  <c r="AW34" i="42"/>
  <c r="AL34" i="42"/>
  <c r="AS34" i="42"/>
  <c r="AX34" i="42"/>
  <c r="AP34" i="42"/>
  <c r="AJ34" i="24"/>
  <c r="AU36" i="24"/>
  <c r="AL35" i="24"/>
  <c r="AP36" i="24" s="1"/>
  <c r="AR36" i="24"/>
  <c r="AS36" i="24"/>
  <c r="AV36" i="24"/>
  <c r="AX36" i="24"/>
  <c r="AY35" i="24"/>
  <c r="AT36" i="24"/>
  <c r="AW36" i="24"/>
  <c r="AO34" i="24"/>
  <c r="AY33" i="24"/>
  <c r="AT34" i="24"/>
  <c r="AQ33" i="24"/>
  <c r="AL34" i="24"/>
  <c r="AU34" i="24"/>
  <c r="AM34" i="24"/>
  <c r="AX34" i="24"/>
  <c r="AS34" i="24"/>
  <c r="AV34" i="24"/>
  <c r="AR34" i="24"/>
  <c r="AW34" i="24"/>
  <c r="AN34" i="24"/>
  <c r="AP34" i="24"/>
  <c r="AK34" i="24"/>
  <c r="O8" i="54" l="1"/>
  <c r="X6" i="54"/>
  <c r="E8" i="54"/>
  <c r="D33" i="42"/>
  <c r="AC24" i="42"/>
  <c r="AC33" i="42"/>
  <c r="AF33" i="42"/>
  <c r="E33" i="42"/>
  <c r="AD33" i="42"/>
  <c r="G33" i="42"/>
  <c r="X33" i="42"/>
  <c r="H33" i="42"/>
  <c r="BD33" i="42"/>
  <c r="L33" i="42"/>
  <c r="BE33" i="42"/>
  <c r="U33" i="42"/>
  <c r="F33" i="42"/>
  <c r="AE33" i="42"/>
  <c r="D31" i="42"/>
  <c r="O24" i="42"/>
  <c r="O33" i="42"/>
  <c r="N33" i="42"/>
  <c r="P33" i="42"/>
  <c r="BC33" i="42"/>
  <c r="M33" i="42"/>
  <c r="BB33" i="42"/>
  <c r="V33" i="42"/>
  <c r="AB33" i="42"/>
  <c r="W33" i="42"/>
  <c r="T33" i="42"/>
  <c r="BF33" i="42"/>
  <c r="AT34" i="47"/>
  <c r="D31" i="24"/>
  <c r="C3" i="47" s="1"/>
  <c r="P33" i="24"/>
  <c r="P24" i="24"/>
  <c r="D24" i="42"/>
  <c r="J23" i="42"/>
  <c r="J24" i="42" s="1"/>
  <c r="I23" i="42"/>
  <c r="I24" i="42" s="1"/>
  <c r="V33" i="24"/>
  <c r="V24" i="24"/>
  <c r="AA23" i="24"/>
  <c r="AF24" i="42"/>
  <c r="X33" i="24"/>
  <c r="X24" i="24"/>
  <c r="E24" i="42"/>
  <c r="AI23" i="42"/>
  <c r="AD24" i="42"/>
  <c r="G24" i="42"/>
  <c r="S23" i="24"/>
  <c r="N33" i="24"/>
  <c r="N24" i="24"/>
  <c r="BC24" i="24"/>
  <c r="BC33" i="24"/>
  <c r="X24" i="42"/>
  <c r="W33" i="24"/>
  <c r="W24" i="24"/>
  <c r="H24" i="42"/>
  <c r="BD24" i="42"/>
  <c r="BI23" i="42"/>
  <c r="AC33" i="24"/>
  <c r="AC24" i="24"/>
  <c r="F33" i="24"/>
  <c r="F24" i="24"/>
  <c r="K23" i="24"/>
  <c r="AE33" i="24"/>
  <c r="AE24" i="24"/>
  <c r="L24" i="42"/>
  <c r="R23" i="42"/>
  <c r="R24" i="42" s="1"/>
  <c r="Q23" i="42"/>
  <c r="Q24" i="42" s="1"/>
  <c r="BE24" i="42"/>
  <c r="U24" i="42"/>
  <c r="U24" i="24"/>
  <c r="U33" i="24"/>
  <c r="F24" i="42"/>
  <c r="K23" i="42"/>
  <c r="AE24" i="42"/>
  <c r="E33" i="24"/>
  <c r="E24" i="24"/>
  <c r="AD33" i="24"/>
  <c r="AD24" i="24"/>
  <c r="AI23" i="24"/>
  <c r="D33" i="24"/>
  <c r="J23" i="24"/>
  <c r="J24" i="24" s="1"/>
  <c r="I23" i="24"/>
  <c r="I24" i="24" s="1"/>
  <c r="D24" i="24"/>
  <c r="S23" i="42"/>
  <c r="N24" i="42"/>
  <c r="M33" i="24"/>
  <c r="L15" i="47" s="1"/>
  <c r="M24" i="24"/>
  <c r="BB33" i="24"/>
  <c r="BB24" i="24"/>
  <c r="BG23" i="24"/>
  <c r="BG24" i="24" s="1"/>
  <c r="BH23" i="24"/>
  <c r="BH24" i="24" s="1"/>
  <c r="P24" i="42"/>
  <c r="O33" i="24"/>
  <c r="O24" i="24"/>
  <c r="BC24" i="42"/>
  <c r="AH23" i="24"/>
  <c r="AH24" i="24" s="1"/>
  <c r="AB33" i="24"/>
  <c r="AG23" i="24"/>
  <c r="AG24" i="24" s="1"/>
  <c r="AB24" i="24"/>
  <c r="M24" i="42"/>
  <c r="BG23" i="42"/>
  <c r="BG24" i="42" s="1"/>
  <c r="BB24" i="42"/>
  <c r="BH23" i="42"/>
  <c r="BH24" i="42" s="1"/>
  <c r="L33" i="24"/>
  <c r="R23" i="24"/>
  <c r="R24" i="24" s="1"/>
  <c r="L24" i="24"/>
  <c r="Q23" i="24"/>
  <c r="Q24" i="24" s="1"/>
  <c r="BE33" i="24"/>
  <c r="BE24" i="24"/>
  <c r="V24" i="42"/>
  <c r="AA23" i="42"/>
  <c r="H33" i="24"/>
  <c r="H24" i="24"/>
  <c r="AH23" i="42"/>
  <c r="AH24" i="42" s="1"/>
  <c r="AB24" i="42"/>
  <c r="AG23" i="42"/>
  <c r="AG24" i="42" s="1"/>
  <c r="T33" i="24"/>
  <c r="Y23" i="24"/>
  <c r="Y24" i="24" s="1"/>
  <c r="Z23" i="24"/>
  <c r="Z24" i="24" s="1"/>
  <c r="T24" i="24"/>
  <c r="BF33" i="24"/>
  <c r="BF24" i="24"/>
  <c r="W24" i="42"/>
  <c r="BD33" i="24"/>
  <c r="BI23" i="24"/>
  <c r="BD24" i="24"/>
  <c r="G24" i="24"/>
  <c r="G33" i="24"/>
  <c r="AF33" i="24"/>
  <c r="AF24" i="24"/>
  <c r="T24" i="42"/>
  <c r="Y23" i="42"/>
  <c r="Y24" i="42" s="1"/>
  <c r="Z23" i="42"/>
  <c r="Z24" i="42" s="1"/>
  <c r="BF24" i="42"/>
  <c r="BF58" i="51"/>
  <c r="F6" i="54"/>
  <c r="K5" i="54"/>
  <c r="V8" i="54"/>
  <c r="AA7" i="54"/>
  <c r="BC34" i="51"/>
  <c r="BC25" i="51"/>
  <c r="H30" i="54"/>
  <c r="H4" i="54"/>
  <c r="BD30" i="54"/>
  <c r="BD4" i="54"/>
  <c r="BI3" i="54"/>
  <c r="AH5" i="54"/>
  <c r="AH6" i="54" s="1"/>
  <c r="AG5" i="54"/>
  <c r="AG6" i="54" s="1"/>
  <c r="AZ6" i="54" s="1"/>
  <c r="BA6" i="54" s="1"/>
  <c r="AB6" i="54"/>
  <c r="L8" i="54"/>
  <c r="Q7" i="54"/>
  <c r="Q8" i="54" s="1"/>
  <c r="R7" i="54"/>
  <c r="R8" i="54" s="1"/>
  <c r="BI7" i="54"/>
  <c r="BE8" i="54"/>
  <c r="AF30" i="54"/>
  <c r="AF4" i="54"/>
  <c r="AG7" i="54"/>
  <c r="AG8" i="54" s="1"/>
  <c r="AC8" i="54"/>
  <c r="BC63" i="51"/>
  <c r="BC54" i="51"/>
  <c r="W30" i="54"/>
  <c r="W4" i="54"/>
  <c r="H6" i="54"/>
  <c r="BI5" i="54"/>
  <c r="BD6" i="54"/>
  <c r="X8" i="54"/>
  <c r="X34" i="51"/>
  <c r="X25" i="51"/>
  <c r="BC30" i="54"/>
  <c r="BC4" i="54"/>
  <c r="BD8" i="54"/>
  <c r="BD63" i="51"/>
  <c r="BD54" i="51"/>
  <c r="BI53" i="51"/>
  <c r="X30" i="54"/>
  <c r="X4" i="54"/>
  <c r="E6" i="54"/>
  <c r="AD6" i="54"/>
  <c r="AI5" i="54"/>
  <c r="U8" i="54"/>
  <c r="AE34" i="51"/>
  <c r="AE25" i="51"/>
  <c r="U34" i="51"/>
  <c r="U25" i="51"/>
  <c r="BB54" i="51"/>
  <c r="BB63" i="51"/>
  <c r="BG53" i="51"/>
  <c r="BG54" i="51" s="1"/>
  <c r="BH53" i="51"/>
  <c r="BH54" i="51" s="1"/>
  <c r="O30" i="54"/>
  <c r="O4" i="54"/>
  <c r="G6" i="54"/>
  <c r="AF6" i="54"/>
  <c r="P8" i="54"/>
  <c r="T34" i="51"/>
  <c r="T25" i="51"/>
  <c r="Z24" i="51"/>
  <c r="Z25" i="51" s="1"/>
  <c r="Y24" i="51"/>
  <c r="Y25" i="51" s="1"/>
  <c r="M6" i="54"/>
  <c r="V34" i="51"/>
  <c r="AA24" i="51"/>
  <c r="V25" i="51"/>
  <c r="E30" i="54"/>
  <c r="E4" i="54"/>
  <c r="AD30" i="54"/>
  <c r="AD4" i="54"/>
  <c r="AI3" i="54"/>
  <c r="O6" i="54"/>
  <c r="F8" i="54"/>
  <c r="K7" i="54"/>
  <c r="AF8" i="54"/>
  <c r="AE8" i="54"/>
  <c r="BB34" i="51"/>
  <c r="BB25" i="51"/>
  <c r="BG24" i="51"/>
  <c r="BG25" i="51" s="1"/>
  <c r="BH24" i="51"/>
  <c r="BH25" i="51" s="1"/>
  <c r="Z5" i="54"/>
  <c r="Z6" i="54" s="1"/>
  <c r="Y5" i="54"/>
  <c r="Y6" i="54" s="1"/>
  <c r="T6" i="54"/>
  <c r="W34" i="51"/>
  <c r="W25" i="51"/>
  <c r="F30" i="54"/>
  <c r="F4" i="54"/>
  <c r="K3" i="54"/>
  <c r="AE30" i="54"/>
  <c r="AE4" i="54"/>
  <c r="R5" i="54"/>
  <c r="R6" i="54" s="1"/>
  <c r="L6" i="54"/>
  <c r="Q5" i="54"/>
  <c r="Q6" i="54" s="1"/>
  <c r="BE6" i="54"/>
  <c r="AH7" i="54"/>
  <c r="AH8" i="54" s="1"/>
  <c r="AB8" i="54"/>
  <c r="BE63" i="51"/>
  <c r="BE54" i="51"/>
  <c r="BB6" i="54"/>
  <c r="BG5" i="54"/>
  <c r="BG6" i="54" s="1"/>
  <c r="BH5" i="54"/>
  <c r="BH6" i="54" s="1"/>
  <c r="AB34" i="51"/>
  <c r="AG24" i="51"/>
  <c r="AG25" i="51" s="1"/>
  <c r="AH24" i="51"/>
  <c r="AH25" i="51" s="1"/>
  <c r="AB25" i="51"/>
  <c r="BF63" i="51"/>
  <c r="BF54" i="51"/>
  <c r="V30" i="54"/>
  <c r="AA3" i="54"/>
  <c r="V4" i="54"/>
  <c r="N6" i="54"/>
  <c r="S5" i="54"/>
  <c r="BC6" i="54"/>
  <c r="W8" i="54"/>
  <c r="BF34" i="51"/>
  <c r="BF25" i="51"/>
  <c r="AE6" i="54"/>
  <c r="AC34" i="51"/>
  <c r="AC25" i="51"/>
  <c r="L30" i="54"/>
  <c r="L4" i="54"/>
  <c r="R3" i="54"/>
  <c r="Q3" i="54"/>
  <c r="BE30" i="54"/>
  <c r="BE4" i="54"/>
  <c r="V6" i="54"/>
  <c r="AA5" i="54"/>
  <c r="M8" i="54"/>
  <c r="BB8" i="54"/>
  <c r="BG7" i="54"/>
  <c r="BG8" i="54" s="1"/>
  <c r="BH7" i="54"/>
  <c r="BH8" i="54" s="1"/>
  <c r="G30" i="54"/>
  <c r="G4" i="54"/>
  <c r="BF6" i="54"/>
  <c r="AD34" i="51"/>
  <c r="AD25" i="51"/>
  <c r="AI24" i="51"/>
  <c r="M30" i="54"/>
  <c r="M4" i="54"/>
  <c r="BB30" i="54"/>
  <c r="BB4" i="54"/>
  <c r="BH3" i="54"/>
  <c r="BG3" i="54"/>
  <c r="P6" i="54"/>
  <c r="G8" i="54"/>
  <c r="N30" i="54"/>
  <c r="N4" i="54"/>
  <c r="S3" i="54"/>
  <c r="AF34" i="51"/>
  <c r="AF25" i="51"/>
  <c r="D30" i="54"/>
  <c r="I3" i="54"/>
  <c r="J3" i="54"/>
  <c r="D4" i="54"/>
  <c r="AC30" i="54"/>
  <c r="AC4" i="54"/>
  <c r="U6" i="54"/>
  <c r="AD8" i="54"/>
  <c r="AI7" i="54"/>
  <c r="U30" i="54"/>
  <c r="U4" i="54"/>
  <c r="I7" i="54"/>
  <c r="I8" i="54" s="1"/>
  <c r="J7" i="54"/>
  <c r="J8" i="54" s="1"/>
  <c r="D8" i="54"/>
  <c r="BD34" i="51"/>
  <c r="BI24" i="51"/>
  <c r="BD25" i="51"/>
  <c r="P30" i="54"/>
  <c r="P4" i="54"/>
  <c r="D6" i="54"/>
  <c r="J5" i="54"/>
  <c r="J6" i="54" s="1"/>
  <c r="I5" i="54"/>
  <c r="I6" i="54" s="1"/>
  <c r="AC6" i="54"/>
  <c r="T8" i="54"/>
  <c r="Z7" i="54"/>
  <c r="Z8" i="54" s="1"/>
  <c r="Y7" i="54"/>
  <c r="Y8" i="54" s="1"/>
  <c r="BF8" i="54"/>
  <c r="AB30" i="54"/>
  <c r="AG3" i="54"/>
  <c r="AH3" i="54"/>
  <c r="AB4" i="54"/>
  <c r="H8" i="54"/>
  <c r="BE34" i="51"/>
  <c r="BE25" i="51"/>
  <c r="T30" i="54"/>
  <c r="Y3" i="54"/>
  <c r="Z3" i="54"/>
  <c r="T4" i="54"/>
  <c r="BF30" i="54"/>
  <c r="BF4" i="54"/>
  <c r="W6" i="54"/>
  <c r="N8" i="54"/>
  <c r="S7" i="54"/>
  <c r="BC8" i="54"/>
  <c r="BE23" i="51"/>
  <c r="BE48" i="51"/>
  <c r="BF21" i="51"/>
  <c r="BE46" i="51"/>
  <c r="W29" i="51"/>
  <c r="BE29" i="51"/>
  <c r="AU36" i="42"/>
  <c r="AH23" i="43"/>
  <c r="W15" i="51"/>
  <c r="AD8" i="42"/>
  <c r="O27" i="45"/>
  <c r="E6" i="51"/>
  <c r="BC17" i="51"/>
  <c r="AC23" i="51"/>
  <c r="BE50" i="51"/>
  <c r="AF13" i="51"/>
  <c r="AO36" i="42"/>
  <c r="AJ36" i="42"/>
  <c r="AN36" i="42"/>
  <c r="N29" i="42"/>
  <c r="AQ35" i="42"/>
  <c r="BE52" i="51"/>
  <c r="BC44" i="51"/>
  <c r="N26" i="43"/>
  <c r="M6" i="51"/>
  <c r="O8" i="51"/>
  <c r="G8" i="51"/>
  <c r="BC13" i="51"/>
  <c r="X6" i="51"/>
  <c r="AC8" i="51"/>
  <c r="P26" i="43"/>
  <c r="E32" i="51"/>
  <c r="E11" i="51"/>
  <c r="N30" i="51"/>
  <c r="S3" i="51"/>
  <c r="N4" i="51"/>
  <c r="BC30" i="51"/>
  <c r="BC4" i="51"/>
  <c r="I7" i="51"/>
  <c r="I8" i="51" s="1"/>
  <c r="J7" i="51"/>
  <c r="J8" i="51" s="1"/>
  <c r="D8" i="51"/>
  <c r="T32" i="51"/>
  <c r="BF32" i="51"/>
  <c r="BF11" i="51"/>
  <c r="AA12" i="51"/>
  <c r="V13" i="51"/>
  <c r="BE15" i="51"/>
  <c r="V17" i="51"/>
  <c r="AA16" i="51"/>
  <c r="BC19" i="51"/>
  <c r="U27" i="51"/>
  <c r="AF61" i="51"/>
  <c r="AI5" i="51"/>
  <c r="AD6" i="51"/>
  <c r="P32" i="51"/>
  <c r="AA14" i="51"/>
  <c r="V15" i="51"/>
  <c r="AE19" i="51"/>
  <c r="BC40" i="51"/>
  <c r="BC61" i="51"/>
  <c r="J3" i="51"/>
  <c r="D4" i="51"/>
  <c r="I3" i="51"/>
  <c r="D30" i="51"/>
  <c r="AC30" i="51"/>
  <c r="AC4" i="51"/>
  <c r="U6" i="51"/>
  <c r="E8" i="51"/>
  <c r="AD8" i="51"/>
  <c r="AI7" i="51"/>
  <c r="U32" i="51"/>
  <c r="AI12" i="51"/>
  <c r="AD13" i="51"/>
  <c r="T15" i="51"/>
  <c r="Y14" i="51"/>
  <c r="Y15" i="51" s="1"/>
  <c r="Z14" i="51"/>
  <c r="Z15" i="51" s="1"/>
  <c r="BF15" i="51"/>
  <c r="W17" i="51"/>
  <c r="BD19" i="51"/>
  <c r="BI18" i="51"/>
  <c r="BB21" i="51"/>
  <c r="BH20" i="51"/>
  <c r="BH21" i="51" s="1"/>
  <c r="BG20" i="51"/>
  <c r="BG21" i="51" s="1"/>
  <c r="AH26" i="51"/>
  <c r="AB27" i="51"/>
  <c r="AG26" i="51"/>
  <c r="N61" i="51"/>
  <c r="BG3" i="51"/>
  <c r="BB4" i="51"/>
  <c r="BB30" i="51"/>
  <c r="BH3" i="51"/>
  <c r="U8" i="51"/>
  <c r="AH12" i="51"/>
  <c r="AH13" i="51" s="1"/>
  <c r="AB13" i="51"/>
  <c r="AG12" i="51"/>
  <c r="AF17" i="51"/>
  <c r="L30" i="51"/>
  <c r="R3" i="51"/>
  <c r="L4" i="51"/>
  <c r="Q3" i="51"/>
  <c r="BE4" i="51"/>
  <c r="BE30" i="51"/>
  <c r="AA5" i="51"/>
  <c r="V6" i="51"/>
  <c r="M8" i="51"/>
  <c r="BG7" i="51"/>
  <c r="BG8" i="51" s="1"/>
  <c r="BH7" i="51"/>
  <c r="BH8" i="51" s="1"/>
  <c r="BB8" i="51"/>
  <c r="O32" i="51"/>
  <c r="K12" i="51"/>
  <c r="AE13" i="51"/>
  <c r="BC15" i="51"/>
  <c r="X17" i="51"/>
  <c r="AD19" i="51"/>
  <c r="AI18" i="51"/>
  <c r="AF21" i="51"/>
  <c r="K28" i="51"/>
  <c r="AE29" i="51"/>
  <c r="H61" i="51"/>
  <c r="BI39" i="51"/>
  <c r="BD61" i="51"/>
  <c r="BD40" i="51"/>
  <c r="BF46" i="51"/>
  <c r="BH51" i="51"/>
  <c r="BH52" i="51" s="1"/>
  <c r="BG51" i="51"/>
  <c r="BG52" i="51" s="1"/>
  <c r="BB52" i="51"/>
  <c r="V21" i="51"/>
  <c r="AA20" i="51"/>
  <c r="BG22" i="51"/>
  <c r="BG23" i="51" s="1"/>
  <c r="BB23" i="51"/>
  <c r="BH22" i="51"/>
  <c r="BH23" i="51" s="1"/>
  <c r="AF29" i="51"/>
  <c r="P61" i="51"/>
  <c r="BF19" i="51"/>
  <c r="W21" i="51"/>
  <c r="BC23" i="51"/>
  <c r="X27" i="51"/>
  <c r="AC29" i="51"/>
  <c r="T61" i="51"/>
  <c r="BF61" i="51"/>
  <c r="BF40" i="51"/>
  <c r="BB44" i="51"/>
  <c r="BH43" i="51"/>
  <c r="BH44" i="51" s="1"/>
  <c r="BG43" i="51"/>
  <c r="BG44" i="51" s="1"/>
  <c r="BE56" i="51"/>
  <c r="AI7" i="42"/>
  <c r="W6" i="51"/>
  <c r="W32" i="51"/>
  <c r="Z18" i="51"/>
  <c r="Z19" i="51" s="1"/>
  <c r="T19" i="51"/>
  <c r="Y18" i="51"/>
  <c r="Y19" i="51" s="1"/>
  <c r="U30" i="51"/>
  <c r="U4" i="51"/>
  <c r="F6" i="51"/>
  <c r="K5" i="51"/>
  <c r="AE6" i="51"/>
  <c r="H8" i="51"/>
  <c r="BD8" i="51"/>
  <c r="BI7" i="51"/>
  <c r="X32" i="51"/>
  <c r="AC13" i="51"/>
  <c r="AC17" i="51"/>
  <c r="U19" i="51"/>
  <c r="AD23" i="51"/>
  <c r="AI22" i="51"/>
  <c r="M4" i="51"/>
  <c r="M30" i="51"/>
  <c r="N8" i="51"/>
  <c r="S7" i="51"/>
  <c r="X21" i="51"/>
  <c r="H30" i="51"/>
  <c r="H4" i="51"/>
  <c r="BD4" i="51"/>
  <c r="BI3" i="51"/>
  <c r="BD30" i="51"/>
  <c r="AB6" i="51"/>
  <c r="AH5" i="51"/>
  <c r="AH6" i="51" s="1"/>
  <c r="AG5" i="51"/>
  <c r="AG6" i="51" s="1"/>
  <c r="AZ6" i="51" s="1"/>
  <c r="L8" i="51"/>
  <c r="Q7" i="51"/>
  <c r="Q8" i="51" s="1"/>
  <c r="R7" i="51"/>
  <c r="R8" i="51" s="1"/>
  <c r="BE8" i="51"/>
  <c r="AB32" i="51"/>
  <c r="BE13" i="51"/>
  <c r="X15" i="51"/>
  <c r="AD17" i="51"/>
  <c r="AI16" i="51"/>
  <c r="K20" i="51"/>
  <c r="BC27" i="51"/>
  <c r="BF4" i="51"/>
  <c r="BF30" i="51"/>
  <c r="BC8" i="51"/>
  <c r="K18" i="51"/>
  <c r="BD23" i="51"/>
  <c r="BI22" i="51"/>
  <c r="P4" i="51"/>
  <c r="P30" i="51"/>
  <c r="J5" i="51"/>
  <c r="J6" i="51" s="1"/>
  <c r="I5" i="51"/>
  <c r="I6" i="51" s="1"/>
  <c r="D6" i="51"/>
  <c r="AC6" i="51"/>
  <c r="Y7" i="51"/>
  <c r="Y8" i="51" s="1"/>
  <c r="T8" i="51"/>
  <c r="Z7" i="51"/>
  <c r="Z8" i="51" s="1"/>
  <c r="BF8" i="51"/>
  <c r="V32" i="51"/>
  <c r="BB13" i="51"/>
  <c r="BG12" i="51"/>
  <c r="BG13" i="51" s="1"/>
  <c r="BH12" i="51"/>
  <c r="BH13" i="51" s="1"/>
  <c r="U15" i="51"/>
  <c r="K16" i="51"/>
  <c r="AE17" i="51"/>
  <c r="BE19" i="51"/>
  <c r="BC21" i="51"/>
  <c r="AF27" i="51"/>
  <c r="BE42" i="51"/>
  <c r="AA26" i="51"/>
  <c r="V27" i="51"/>
  <c r="BG28" i="51"/>
  <c r="BG29" i="51" s="1"/>
  <c r="BH28" i="51"/>
  <c r="BH29" i="51" s="1"/>
  <c r="BB29" i="51"/>
  <c r="O61" i="51"/>
  <c r="BD44" i="51"/>
  <c r="BI43" i="51"/>
  <c r="BH49" i="51"/>
  <c r="BH50" i="51" s="1"/>
  <c r="BG49" i="51"/>
  <c r="BG50" i="51" s="1"/>
  <c r="BB50" i="51"/>
  <c r="BF52" i="51"/>
  <c r="AC21" i="51"/>
  <c r="Y22" i="51"/>
  <c r="Y23" i="51" s="1"/>
  <c r="T23" i="51"/>
  <c r="Z22" i="51"/>
  <c r="Z23" i="51" s="1"/>
  <c r="BF23" i="51"/>
  <c r="W27" i="51"/>
  <c r="BC29" i="51"/>
  <c r="W61" i="51"/>
  <c r="BC42" i="51"/>
  <c r="BC46" i="51"/>
  <c r="BC50" i="51"/>
  <c r="BI55" i="51"/>
  <c r="BD56" i="51"/>
  <c r="BB58" i="51"/>
  <c r="BH57" i="51"/>
  <c r="BH58" i="51" s="1"/>
  <c r="BG57" i="51"/>
  <c r="BG58" i="51" s="1"/>
  <c r="AI20" i="51"/>
  <c r="AD21" i="51"/>
  <c r="U23" i="51"/>
  <c r="K26" i="51"/>
  <c r="AE27" i="51"/>
  <c r="BD29" i="51"/>
  <c r="BI28" i="51"/>
  <c r="X61" i="51"/>
  <c r="BF44" i="51"/>
  <c r="BD48" i="51"/>
  <c r="BI47" i="51"/>
  <c r="BI51" i="51"/>
  <c r="BD52" i="51"/>
  <c r="BE58" i="51"/>
  <c r="BD58" i="51"/>
  <c r="BI57" i="51"/>
  <c r="K3" i="51"/>
  <c r="F30" i="51"/>
  <c r="F4" i="51"/>
  <c r="BE32" i="51"/>
  <c r="BE11" i="51"/>
  <c r="BI14" i="51"/>
  <c r="BD15" i="51"/>
  <c r="BB19" i="51"/>
  <c r="BH18" i="51"/>
  <c r="BH19" i="51" s="1"/>
  <c r="BG18" i="51"/>
  <c r="BG19" i="51" s="1"/>
  <c r="AB61" i="51"/>
  <c r="AB30" i="51"/>
  <c r="AG3" i="51"/>
  <c r="AB4" i="51"/>
  <c r="AH3" i="51"/>
  <c r="BG5" i="51"/>
  <c r="BG6" i="51" s="1"/>
  <c r="BH5" i="51"/>
  <c r="BH6" i="51" s="1"/>
  <c r="BB6" i="51"/>
  <c r="F32" i="51"/>
  <c r="K10" i="51"/>
  <c r="BA10" i="51" s="1"/>
  <c r="F11" i="51"/>
  <c r="AE32" i="51"/>
  <c r="BD13" i="51"/>
  <c r="BI12" i="51"/>
  <c r="BD17" i="51"/>
  <c r="BI16" i="51"/>
  <c r="AH18" i="51"/>
  <c r="AH19" i="51" s="1"/>
  <c r="AB19" i="51"/>
  <c r="AG18" i="51"/>
  <c r="AH20" i="51"/>
  <c r="AH21" i="51" s="1"/>
  <c r="AB21" i="51"/>
  <c r="AG20" i="51"/>
  <c r="AE4" i="51"/>
  <c r="AE30" i="51"/>
  <c r="AF8" i="51"/>
  <c r="AG16" i="51"/>
  <c r="AH16" i="51"/>
  <c r="AH17" i="51" s="1"/>
  <c r="AB17" i="51"/>
  <c r="O30" i="51"/>
  <c r="O4" i="51"/>
  <c r="G6" i="51"/>
  <c r="AF6" i="51"/>
  <c r="P8" i="51"/>
  <c r="G32" i="51"/>
  <c r="G11" i="51"/>
  <c r="AF32" i="51"/>
  <c r="K14" i="51"/>
  <c r="AE15" i="51"/>
  <c r="BE17" i="51"/>
  <c r="V19" i="51"/>
  <c r="AA18" i="51"/>
  <c r="AZ18" i="51" s="1"/>
  <c r="Y20" i="51"/>
  <c r="Y21" i="51" s="1"/>
  <c r="T21" i="51"/>
  <c r="Z20" i="51"/>
  <c r="Z21" i="51" s="1"/>
  <c r="V23" i="51"/>
  <c r="AA22" i="51"/>
  <c r="P6" i="51"/>
  <c r="AD32" i="51"/>
  <c r="AC15" i="51"/>
  <c r="X19" i="51"/>
  <c r="W30" i="51"/>
  <c r="W4" i="51"/>
  <c r="H6" i="51"/>
  <c r="BI5" i="51"/>
  <c r="BD6" i="51"/>
  <c r="X8" i="51"/>
  <c r="D32" i="51"/>
  <c r="D11" i="51"/>
  <c r="J10" i="51"/>
  <c r="I10" i="51"/>
  <c r="AC32" i="51"/>
  <c r="T13" i="51"/>
  <c r="Y12" i="51"/>
  <c r="Y13" i="51" s="1"/>
  <c r="Z12" i="51"/>
  <c r="Z13" i="51" s="1"/>
  <c r="BF13" i="51"/>
  <c r="AH14" i="51"/>
  <c r="AH15" i="51" s="1"/>
  <c r="AG14" i="51"/>
  <c r="AB15" i="51"/>
  <c r="BB17" i="51"/>
  <c r="BG16" i="51"/>
  <c r="BG17" i="51" s="1"/>
  <c r="BH16" i="51"/>
  <c r="BH17" i="51" s="1"/>
  <c r="AC27" i="51"/>
  <c r="Y28" i="51"/>
  <c r="Y29" i="51" s="1"/>
  <c r="T29" i="51"/>
  <c r="Z28" i="51"/>
  <c r="Z29" i="51" s="1"/>
  <c r="BF29" i="51"/>
  <c r="V61" i="51"/>
  <c r="BB42" i="51"/>
  <c r="BG41" i="51"/>
  <c r="BG42" i="51" s="1"/>
  <c r="BH41" i="51"/>
  <c r="BH42" i="51" s="1"/>
  <c r="BB48" i="51"/>
  <c r="BG47" i="51"/>
  <c r="BG48" i="51" s="1"/>
  <c r="BH47" i="51"/>
  <c r="BH48" i="51" s="1"/>
  <c r="BF50" i="51"/>
  <c r="BD21" i="51"/>
  <c r="BI20" i="51"/>
  <c r="X23" i="51"/>
  <c r="AI26" i="51"/>
  <c r="AD27" i="51"/>
  <c r="U29" i="51"/>
  <c r="E61" i="51"/>
  <c r="AD61" i="51"/>
  <c r="BE21" i="51"/>
  <c r="AH22" i="51"/>
  <c r="AH23" i="51" s="1"/>
  <c r="AG22" i="51"/>
  <c r="AB23" i="51"/>
  <c r="BH26" i="51"/>
  <c r="BB27" i="51"/>
  <c r="BG26" i="51"/>
  <c r="F61" i="51"/>
  <c r="AE61" i="51"/>
  <c r="BD42" i="51"/>
  <c r="BI41" i="51"/>
  <c r="BC58" i="51"/>
  <c r="BG55" i="51"/>
  <c r="BB56" i="51"/>
  <c r="BH55" i="51"/>
  <c r="X30" i="51"/>
  <c r="X4" i="51"/>
  <c r="AG7" i="51"/>
  <c r="AG8" i="51" s="1"/>
  <c r="AH7" i="51"/>
  <c r="AH8" i="51" s="1"/>
  <c r="AB8" i="51"/>
  <c r="U13" i="51"/>
  <c r="U17" i="51"/>
  <c r="G30" i="51"/>
  <c r="G4" i="51"/>
  <c r="AF30" i="51"/>
  <c r="AF4" i="51"/>
  <c r="T6" i="51"/>
  <c r="Z5" i="51"/>
  <c r="Z6" i="51" s="1"/>
  <c r="Y5" i="51"/>
  <c r="Y6" i="51" s="1"/>
  <c r="BF6" i="51"/>
  <c r="V8" i="51"/>
  <c r="AA7" i="51"/>
  <c r="M32" i="51"/>
  <c r="BB11" i="51"/>
  <c r="BH10" i="51"/>
  <c r="BB32" i="51"/>
  <c r="BG10" i="51"/>
  <c r="AD15" i="51"/>
  <c r="AI14" i="51"/>
  <c r="AF19" i="51"/>
  <c r="G61" i="51"/>
  <c r="L6" i="51"/>
  <c r="R5" i="51"/>
  <c r="R6" i="51" s="1"/>
  <c r="Q5" i="51"/>
  <c r="Q6" i="51" s="1"/>
  <c r="L32" i="51"/>
  <c r="V30" i="51"/>
  <c r="V4" i="51"/>
  <c r="AA3" i="51"/>
  <c r="S5" i="51"/>
  <c r="N6" i="51"/>
  <c r="BC6" i="51"/>
  <c r="W8" i="51"/>
  <c r="N32" i="51"/>
  <c r="BC32" i="51"/>
  <c r="BC11" i="51"/>
  <c r="W13" i="51"/>
  <c r="BB15" i="51"/>
  <c r="BH14" i="51"/>
  <c r="BH15" i="51" s="1"/>
  <c r="BG14" i="51"/>
  <c r="BG15" i="51" s="1"/>
  <c r="AC19" i="51"/>
  <c r="AE21" i="51"/>
  <c r="AD29" i="51"/>
  <c r="AI28" i="51"/>
  <c r="T30" i="51"/>
  <c r="Y3" i="51"/>
  <c r="Z3" i="51"/>
  <c r="T4" i="51"/>
  <c r="BE6" i="51"/>
  <c r="E30" i="51"/>
  <c r="E4" i="51"/>
  <c r="AI3" i="51"/>
  <c r="AD4" i="51"/>
  <c r="AD30" i="51"/>
  <c r="O6" i="51"/>
  <c r="K7" i="51"/>
  <c r="F8" i="51"/>
  <c r="AE8" i="51"/>
  <c r="H32" i="51"/>
  <c r="H11" i="51"/>
  <c r="BD11" i="51"/>
  <c r="BD32" i="51"/>
  <c r="BI10" i="51"/>
  <c r="X13" i="51"/>
  <c r="AF15" i="51"/>
  <c r="T17" i="51"/>
  <c r="Z16" i="51"/>
  <c r="Z17" i="51" s="1"/>
  <c r="Y16" i="51"/>
  <c r="Y17" i="51" s="1"/>
  <c r="BF17" i="51"/>
  <c r="W19" i="51"/>
  <c r="U21" i="51"/>
  <c r="W23" i="51"/>
  <c r="U61" i="51"/>
  <c r="BD27" i="51"/>
  <c r="BI26" i="51"/>
  <c r="X29" i="51"/>
  <c r="AC61" i="51"/>
  <c r="BF42" i="51"/>
  <c r="BH45" i="51"/>
  <c r="BH46" i="51" s="1"/>
  <c r="BG45" i="51"/>
  <c r="BG46" i="51" s="1"/>
  <c r="BB46" i="51"/>
  <c r="BF48" i="51"/>
  <c r="BC56" i="51"/>
  <c r="K22" i="51"/>
  <c r="AE23" i="51"/>
  <c r="BE27" i="51"/>
  <c r="AB29" i="51"/>
  <c r="AH28" i="51"/>
  <c r="AH29" i="51" s="1"/>
  <c r="AG28" i="51"/>
  <c r="L61" i="51"/>
  <c r="BE40" i="51"/>
  <c r="BE61" i="51"/>
  <c r="BE44" i="51"/>
  <c r="BC48" i="51"/>
  <c r="BC52" i="51"/>
  <c r="W64" i="51"/>
  <c r="AF23" i="51"/>
  <c r="T27" i="51"/>
  <c r="Y26" i="51"/>
  <c r="Z26" i="51"/>
  <c r="BF27" i="51"/>
  <c r="AA28" i="51"/>
  <c r="V29" i="51"/>
  <c r="M61" i="51"/>
  <c r="BB61" i="51"/>
  <c r="BG39" i="51"/>
  <c r="BH39" i="51"/>
  <c r="BB40" i="51"/>
  <c r="BI45" i="51"/>
  <c r="BD46" i="51"/>
  <c r="BI49" i="51"/>
  <c r="BD50" i="51"/>
  <c r="BF56" i="51"/>
  <c r="AO36" i="24"/>
  <c r="R25" i="43"/>
  <c r="R26" i="43" s="1"/>
  <c r="V6" i="24"/>
  <c r="P4" i="24"/>
  <c r="AI25" i="24"/>
  <c r="AH21" i="43"/>
  <c r="AH22" i="43" s="1"/>
  <c r="H23" i="47"/>
  <c r="H24" i="47" s="1"/>
  <c r="M22" i="43"/>
  <c r="Y3" i="42"/>
  <c r="AB8" i="43"/>
  <c r="AC22" i="43"/>
  <c r="V16" i="42"/>
  <c r="Z9" i="42"/>
  <c r="Z10" i="42" s="1"/>
  <c r="U10" i="42"/>
  <c r="S9" i="42"/>
  <c r="Q11" i="43"/>
  <c r="Q12" i="43" s="1"/>
  <c r="M8" i="45"/>
  <c r="L4" i="42"/>
  <c r="L27" i="45"/>
  <c r="AI7" i="45"/>
  <c r="P16" i="24"/>
  <c r="AD18" i="24"/>
  <c r="R15" i="24"/>
  <c r="R16" i="24" s="1"/>
  <c r="AA9" i="42"/>
  <c r="N16" i="24"/>
  <c r="AC8" i="43"/>
  <c r="L16" i="24"/>
  <c r="N27" i="43"/>
  <c r="X10" i="42"/>
  <c r="AB26" i="43"/>
  <c r="AC22" i="42"/>
  <c r="Y9" i="42"/>
  <c r="Y10" i="42" s="1"/>
  <c r="AG21" i="43"/>
  <c r="AG22" i="43" s="1"/>
  <c r="AI21" i="42"/>
  <c r="O10" i="45"/>
  <c r="L26" i="43"/>
  <c r="W10" i="42"/>
  <c r="S15" i="24"/>
  <c r="O16" i="24"/>
  <c r="D29" i="43"/>
  <c r="D33" i="43" s="1"/>
  <c r="Y17" i="42"/>
  <c r="Y18" i="42" s="1"/>
  <c r="V20" i="43"/>
  <c r="X16" i="42"/>
  <c r="AF8" i="43"/>
  <c r="AH13" i="43"/>
  <c r="AH14" i="43" s="1"/>
  <c r="U27" i="43"/>
  <c r="X12" i="43"/>
  <c r="Q17" i="43"/>
  <c r="Q18" i="43" s="1"/>
  <c r="AH25" i="43"/>
  <c r="AH26" i="43" s="1"/>
  <c r="O14" i="45"/>
  <c r="S23" i="45"/>
  <c r="U22" i="43"/>
  <c r="G27" i="45"/>
  <c r="AH7" i="45"/>
  <c r="AH8" i="45" s="1"/>
  <c r="X6" i="45"/>
  <c r="H16" i="45"/>
  <c r="Q3" i="42"/>
  <c r="Q4" i="42" s="1"/>
  <c r="V27" i="45"/>
  <c r="D20" i="47"/>
  <c r="T18" i="42"/>
  <c r="AE8" i="45"/>
  <c r="BF16" i="24"/>
  <c r="O22" i="24"/>
  <c r="Q15" i="24"/>
  <c r="Q16" i="24" s="1"/>
  <c r="O26" i="43"/>
  <c r="Q25" i="43"/>
  <c r="Q26" i="43" s="1"/>
  <c r="T10" i="42"/>
  <c r="Z3" i="42"/>
  <c r="AG21" i="42"/>
  <c r="AG22" i="42" s="1"/>
  <c r="M26" i="43"/>
  <c r="S25" i="43"/>
  <c r="V10" i="42"/>
  <c r="AC12" i="43"/>
  <c r="R9" i="43"/>
  <c r="R10" i="43" s="1"/>
  <c r="Y13" i="42"/>
  <c r="Y14" i="42" s="1"/>
  <c r="P27" i="45"/>
  <c r="AI7" i="43"/>
  <c r="Y5" i="45"/>
  <c r="Y6" i="45" s="1"/>
  <c r="M16" i="24"/>
  <c r="AI25" i="43"/>
  <c r="U6" i="45"/>
  <c r="W6" i="45"/>
  <c r="Y15" i="42"/>
  <c r="Y16" i="42" s="1"/>
  <c r="E20" i="47"/>
  <c r="W12" i="24"/>
  <c r="AA15" i="42"/>
  <c r="P18" i="43"/>
  <c r="T16" i="42"/>
  <c r="AF26" i="43"/>
  <c r="N4" i="42"/>
  <c r="AD8" i="43"/>
  <c r="AD26" i="43"/>
  <c r="Z5" i="45"/>
  <c r="Z6" i="45" s="1"/>
  <c r="T6" i="45"/>
  <c r="AF8" i="45"/>
  <c r="N31" i="45"/>
  <c r="AI3" i="24"/>
  <c r="Q21" i="24"/>
  <c r="Q22" i="24" s="1"/>
  <c r="I25" i="43"/>
  <c r="I26" i="43" s="1"/>
  <c r="H26" i="43"/>
  <c r="W20" i="43"/>
  <c r="N28" i="42"/>
  <c r="AH7" i="43"/>
  <c r="AH8" i="43" s="1"/>
  <c r="J25" i="43"/>
  <c r="J26" i="43" s="1"/>
  <c r="M4" i="42"/>
  <c r="P4" i="42"/>
  <c r="AA5" i="45"/>
  <c r="AG7" i="45"/>
  <c r="AG8" i="45" s="1"/>
  <c r="D18" i="24"/>
  <c r="AC18" i="24"/>
  <c r="AD4" i="42"/>
  <c r="X16" i="43"/>
  <c r="P16" i="43"/>
  <c r="AC26" i="43"/>
  <c r="AE8" i="43"/>
  <c r="AE26" i="43"/>
  <c r="M18" i="43"/>
  <c r="Z19" i="43"/>
  <c r="Z20" i="43" s="1"/>
  <c r="AG7" i="43"/>
  <c r="AG8" i="43" s="1"/>
  <c r="K25" i="43"/>
  <c r="E26" i="43"/>
  <c r="R3" i="42"/>
  <c r="R4" i="42" s="1"/>
  <c r="I15" i="45"/>
  <c r="I16" i="45" s="1"/>
  <c r="V6" i="45"/>
  <c r="O4" i="42"/>
  <c r="AC8" i="45"/>
  <c r="AC27" i="45"/>
  <c r="AA11" i="43"/>
  <c r="Y7" i="43"/>
  <c r="Y8" i="43" s="1"/>
  <c r="D26" i="43"/>
  <c r="S17" i="43"/>
  <c r="F26" i="43"/>
  <c r="U16" i="42"/>
  <c r="AG25" i="43"/>
  <c r="AG26" i="43" s="1"/>
  <c r="AB8" i="45"/>
  <c r="AD8" i="45"/>
  <c r="M14" i="43"/>
  <c r="F12" i="43"/>
  <c r="R17" i="43"/>
  <c r="R18" i="43" s="1"/>
  <c r="AF22" i="43"/>
  <c r="S3" i="42"/>
  <c r="AE22" i="42"/>
  <c r="Z15" i="42"/>
  <c r="Z16" i="42" s="1"/>
  <c r="R11" i="43"/>
  <c r="R12" i="43" s="1"/>
  <c r="AF28" i="42"/>
  <c r="V26" i="42"/>
  <c r="AG17" i="43"/>
  <c r="AG18" i="43" s="1"/>
  <c r="R5" i="43"/>
  <c r="R6" i="43" s="1"/>
  <c r="X28" i="42"/>
  <c r="K19" i="43"/>
  <c r="AB12" i="42"/>
  <c r="O29" i="45"/>
  <c r="N9" i="47" s="1"/>
  <c r="Q7" i="45"/>
  <c r="Q8" i="45" s="1"/>
  <c r="K9" i="45"/>
  <c r="M24" i="45"/>
  <c r="AD4" i="45"/>
  <c r="P12" i="45"/>
  <c r="AD6" i="45"/>
  <c r="R17" i="45"/>
  <c r="R18" i="45" s="1"/>
  <c r="V4" i="45"/>
  <c r="F31" i="47"/>
  <c r="S25" i="45"/>
  <c r="S5" i="45"/>
  <c r="L14" i="45"/>
  <c r="BF12" i="43"/>
  <c r="AA3" i="43"/>
  <c r="V16" i="43"/>
  <c r="Z5" i="43"/>
  <c r="Z6" i="43" s="1"/>
  <c r="AC28" i="42"/>
  <c r="W22" i="42"/>
  <c r="AC20" i="43"/>
  <c r="AG19" i="42"/>
  <c r="AG20" i="42" s="1"/>
  <c r="AD10" i="42"/>
  <c r="AI15" i="42"/>
  <c r="N4" i="24"/>
  <c r="J11" i="43"/>
  <c r="J12" i="43" s="1"/>
  <c r="O22" i="42"/>
  <c r="AH11" i="43"/>
  <c r="AH12" i="43" s="1"/>
  <c r="P22" i="24"/>
  <c r="W16" i="42"/>
  <c r="L18" i="43"/>
  <c r="W24" i="43"/>
  <c r="M4" i="24"/>
  <c r="AB22" i="42"/>
  <c r="AH21" i="42"/>
  <c r="AH22" i="42" s="1"/>
  <c r="O18" i="43"/>
  <c r="N18" i="43"/>
  <c r="AF22" i="42"/>
  <c r="Q9" i="24"/>
  <c r="Q10" i="24" s="1"/>
  <c r="O29" i="42"/>
  <c r="AE14" i="43"/>
  <c r="X16" i="24"/>
  <c r="S21" i="42"/>
  <c r="D24" i="45"/>
  <c r="AB18" i="43"/>
  <c r="R11" i="45"/>
  <c r="R12" i="45" s="1"/>
  <c r="L29" i="45"/>
  <c r="O12" i="45"/>
  <c r="AD10" i="24"/>
  <c r="T8" i="24"/>
  <c r="H28" i="24"/>
  <c r="M27" i="43"/>
  <c r="T12" i="43"/>
  <c r="K27" i="24"/>
  <c r="R3" i="24"/>
  <c r="R4" i="24" s="1"/>
  <c r="AI13" i="43"/>
  <c r="AD14" i="43"/>
  <c r="W12" i="43"/>
  <c r="AG13" i="43"/>
  <c r="AG14" i="43" s="1"/>
  <c r="AF14" i="43"/>
  <c r="AF26" i="24"/>
  <c r="X8" i="42"/>
  <c r="Z11" i="43"/>
  <c r="Z12" i="43" s="1"/>
  <c r="O4" i="24"/>
  <c r="AC20" i="24"/>
  <c r="V20" i="24"/>
  <c r="O18" i="24"/>
  <c r="P14" i="24"/>
  <c r="AE12" i="24"/>
  <c r="J7" i="24"/>
  <c r="J8" i="24" s="1"/>
  <c r="K9" i="43"/>
  <c r="AH5" i="43"/>
  <c r="AH6" i="43" s="1"/>
  <c r="AA25" i="42"/>
  <c r="AA15" i="43"/>
  <c r="P10" i="43"/>
  <c r="AI13" i="42"/>
  <c r="S19" i="42"/>
  <c r="D29" i="42"/>
  <c r="W26" i="42"/>
  <c r="D27" i="43"/>
  <c r="O4" i="43"/>
  <c r="X10" i="43"/>
  <c r="N16" i="43"/>
  <c r="AC4" i="42"/>
  <c r="Q19" i="43"/>
  <c r="Q20" i="43" s="1"/>
  <c r="AB10" i="43"/>
  <c r="Z21" i="43"/>
  <c r="Z22" i="43" s="1"/>
  <c r="W6" i="43"/>
  <c r="AD28" i="42"/>
  <c r="Z21" i="42"/>
  <c r="Z22" i="42" s="1"/>
  <c r="F18" i="45"/>
  <c r="L24" i="45"/>
  <c r="AI19" i="43"/>
  <c r="AA25" i="43"/>
  <c r="Q21" i="42"/>
  <c r="Q22" i="42" s="1"/>
  <c r="AF6" i="45"/>
  <c r="Z3" i="45"/>
  <c r="N12" i="43"/>
  <c r="M15" i="47"/>
  <c r="AB16" i="42"/>
  <c r="I19" i="45"/>
  <c r="I20" i="45" s="1"/>
  <c r="U8" i="45"/>
  <c r="N22" i="45"/>
  <c r="E31" i="47"/>
  <c r="N22" i="43"/>
  <c r="AA23" i="43"/>
  <c r="L27" i="43"/>
  <c r="AA5" i="42"/>
  <c r="K25" i="45"/>
  <c r="N20" i="45"/>
  <c r="L12" i="24"/>
  <c r="AC28" i="24"/>
  <c r="P8" i="42"/>
  <c r="AI3" i="43"/>
  <c r="U18" i="42"/>
  <c r="O12" i="42"/>
  <c r="U20" i="43"/>
  <c r="P29" i="24"/>
  <c r="N20" i="24"/>
  <c r="P20" i="24"/>
  <c r="O20" i="24"/>
  <c r="W28" i="24"/>
  <c r="Q15" i="42"/>
  <c r="Q16" i="42" s="1"/>
  <c r="O16" i="42"/>
  <c r="N16" i="42"/>
  <c r="R15" i="42"/>
  <c r="R16" i="42" s="1"/>
  <c r="AF29" i="42"/>
  <c r="AF4" i="42"/>
  <c r="Y17" i="43"/>
  <c r="Y18" i="43" s="1"/>
  <c r="V18" i="43"/>
  <c r="M10" i="43"/>
  <c r="M29" i="43"/>
  <c r="L7" i="47" s="1"/>
  <c r="L10" i="43"/>
  <c r="Q9" i="43"/>
  <c r="Q10" i="43" s="1"/>
  <c r="L6" i="43"/>
  <c r="Q5" i="43"/>
  <c r="Q6" i="43" s="1"/>
  <c r="O6" i="43"/>
  <c r="N6" i="43"/>
  <c r="S5" i="43"/>
  <c r="AG11" i="42"/>
  <c r="AG12" i="42" s="1"/>
  <c r="AD12" i="42"/>
  <c r="AC12" i="42"/>
  <c r="AF12" i="42"/>
  <c r="P22" i="43"/>
  <c r="AF20" i="42"/>
  <c r="AE20" i="42"/>
  <c r="AB20" i="42"/>
  <c r="AD27" i="45"/>
  <c r="AE4" i="45"/>
  <c r="AB4" i="45"/>
  <c r="AC4" i="45"/>
  <c r="AI3" i="45"/>
  <c r="AF4" i="45"/>
  <c r="D29" i="45"/>
  <c r="D33" i="45" s="1"/>
  <c r="E10" i="45"/>
  <c r="E27" i="45"/>
  <c r="G26" i="47"/>
  <c r="J25" i="47"/>
  <c r="H25" i="47"/>
  <c r="H26" i="47" s="1"/>
  <c r="I25" i="47"/>
  <c r="I26" i="47" s="1"/>
  <c r="C31" i="47"/>
  <c r="C26" i="47"/>
  <c r="D26" i="47"/>
  <c r="P14" i="45"/>
  <c r="R13" i="45"/>
  <c r="R14" i="45" s="1"/>
  <c r="Q13" i="45"/>
  <c r="Q14" i="45" s="1"/>
  <c r="M14" i="45"/>
  <c r="AI21" i="24"/>
  <c r="S17" i="24"/>
  <c r="X10" i="24"/>
  <c r="Z9" i="24"/>
  <c r="Z10" i="24" s="1"/>
  <c r="W10" i="24"/>
  <c r="Y27" i="24"/>
  <c r="Y28" i="24" s="1"/>
  <c r="AA13" i="43"/>
  <c r="Y13" i="43"/>
  <c r="Y14" i="43" s="1"/>
  <c r="M14" i="42"/>
  <c r="M12" i="42"/>
  <c r="R11" i="42"/>
  <c r="R12" i="42" s="1"/>
  <c r="N12" i="42"/>
  <c r="V27" i="43"/>
  <c r="V8" i="43"/>
  <c r="V22" i="43"/>
  <c r="AG17" i="24"/>
  <c r="AG18" i="24" s="1"/>
  <c r="T22" i="43"/>
  <c r="R21" i="43"/>
  <c r="R22" i="43" s="1"/>
  <c r="S11" i="43"/>
  <c r="X22" i="42"/>
  <c r="AE16" i="42"/>
  <c r="S27" i="42"/>
  <c r="W27" i="43"/>
  <c r="Q7" i="42"/>
  <c r="Q8" i="42" s="1"/>
  <c r="L22" i="45"/>
  <c r="P22" i="45"/>
  <c r="AG9" i="43"/>
  <c r="AG10" i="43" s="1"/>
  <c r="H10" i="45"/>
  <c r="AF24" i="43"/>
  <c r="AC29" i="43"/>
  <c r="AB7" i="47" s="1"/>
  <c r="X22" i="24"/>
  <c r="Y21" i="24"/>
  <c r="Y22" i="24" s="1"/>
  <c r="T22" i="24"/>
  <c r="U22" i="24"/>
  <c r="L26" i="24"/>
  <c r="M26" i="24"/>
  <c r="P26" i="24"/>
  <c r="AF18" i="42"/>
  <c r="AE18" i="42"/>
  <c r="AG17" i="42"/>
  <c r="AG18" i="42" s="1"/>
  <c r="AI17" i="42"/>
  <c r="AB6" i="43"/>
  <c r="AB27" i="43"/>
  <c r="AD6" i="43"/>
  <c r="AG5" i="43"/>
  <c r="AG6" i="43" s="1"/>
  <c r="M12" i="43"/>
  <c r="O12" i="43"/>
  <c r="AA13" i="42"/>
  <c r="U14" i="42"/>
  <c r="T14" i="42"/>
  <c r="V14" i="42"/>
  <c r="Z13" i="42"/>
  <c r="Z14" i="42" s="1"/>
  <c r="X14" i="42"/>
  <c r="AD18" i="43"/>
  <c r="AE18" i="43"/>
  <c r="AF18" i="43"/>
  <c r="AI17" i="43"/>
  <c r="AC18" i="43"/>
  <c r="AA7" i="42"/>
  <c r="U8" i="42"/>
  <c r="Z7" i="42"/>
  <c r="Z8" i="42" s="1"/>
  <c r="W8" i="42"/>
  <c r="V8" i="42"/>
  <c r="Y7" i="42"/>
  <c r="Y8" i="42" s="1"/>
  <c r="T8" i="42"/>
  <c r="S21" i="43"/>
  <c r="F12" i="42"/>
  <c r="G12" i="42"/>
  <c r="AE6" i="42"/>
  <c r="AI5" i="42"/>
  <c r="AB6" i="42"/>
  <c r="Y15" i="43"/>
  <c r="Y16" i="43" s="1"/>
  <c r="U16" i="43"/>
  <c r="Z15" i="43"/>
  <c r="Z16" i="43" s="1"/>
  <c r="O16" i="43"/>
  <c r="L20" i="42"/>
  <c r="Q19" i="42"/>
  <c r="Q20" i="42" s="1"/>
  <c r="P20" i="42"/>
  <c r="Q9" i="45"/>
  <c r="Q10" i="45" s="1"/>
  <c r="P10" i="45"/>
  <c r="R9" i="45"/>
  <c r="R10" i="45" s="1"/>
  <c r="N29" i="45"/>
  <c r="N33" i="45" s="1"/>
  <c r="S9" i="45"/>
  <c r="O16" i="45"/>
  <c r="S15" i="45"/>
  <c r="AC6" i="45"/>
  <c r="AG5" i="45"/>
  <c r="AG6" i="45" s="1"/>
  <c r="AA3" i="45"/>
  <c r="T4" i="45"/>
  <c r="X4" i="45"/>
  <c r="U4" i="45"/>
  <c r="AC31" i="43"/>
  <c r="AC24" i="43"/>
  <c r="AG15" i="42"/>
  <c r="AG16" i="42" s="1"/>
  <c r="AF16" i="42"/>
  <c r="AD16" i="42"/>
  <c r="AC16" i="42"/>
  <c r="AH15" i="42"/>
  <c r="AH16" i="42" s="1"/>
  <c r="X8" i="45"/>
  <c r="W8" i="45"/>
  <c r="AA7" i="45"/>
  <c r="V8" i="45"/>
  <c r="T8" i="45"/>
  <c r="Z7" i="45"/>
  <c r="Z8" i="45" s="1"/>
  <c r="Y7" i="45"/>
  <c r="Y8" i="45" s="1"/>
  <c r="Q21" i="43"/>
  <c r="Q22" i="43" s="1"/>
  <c r="L22" i="43"/>
  <c r="N31" i="42"/>
  <c r="M5" i="47" s="1"/>
  <c r="N14" i="42"/>
  <c r="K5" i="45"/>
  <c r="G6" i="45"/>
  <c r="F6" i="45"/>
  <c r="D27" i="45"/>
  <c r="L6" i="45"/>
  <c r="M6" i="45"/>
  <c r="R5" i="45"/>
  <c r="R6" i="45" s="1"/>
  <c r="O6" i="45"/>
  <c r="P6" i="45"/>
  <c r="M27" i="45"/>
  <c r="Q5" i="45"/>
  <c r="Q6" i="45" s="1"/>
  <c r="AF18" i="24"/>
  <c r="AI17" i="24"/>
  <c r="AB18" i="24"/>
  <c r="AH17" i="24"/>
  <c r="AH18" i="24" s="1"/>
  <c r="V31" i="42"/>
  <c r="U5" i="47" s="1"/>
  <c r="T12" i="42"/>
  <c r="AB31" i="43"/>
  <c r="AG23" i="43"/>
  <c r="AB24" i="43"/>
  <c r="AB12" i="43"/>
  <c r="AG11" i="43"/>
  <c r="AG12" i="43" s="1"/>
  <c r="AD12" i="43"/>
  <c r="AE12" i="43"/>
  <c r="S9" i="43"/>
  <c r="Y27" i="42"/>
  <c r="Y28" i="42" s="1"/>
  <c r="U28" i="42"/>
  <c r="V28" i="42"/>
  <c r="W28" i="42"/>
  <c r="U26" i="42"/>
  <c r="X26" i="42"/>
  <c r="T26" i="42"/>
  <c r="Z25" i="42"/>
  <c r="Z26" i="42" s="1"/>
  <c r="AI11" i="43"/>
  <c r="AF12" i="43"/>
  <c r="AE12" i="42"/>
  <c r="AI11" i="42"/>
  <c r="O31" i="43"/>
  <c r="L24" i="43"/>
  <c r="S23" i="43"/>
  <c r="N24" i="43"/>
  <c r="O24" i="43"/>
  <c r="Q23" i="43"/>
  <c r="Q31" i="43" s="1"/>
  <c r="P24" i="43"/>
  <c r="R23" i="43"/>
  <c r="R24" i="43" s="1"/>
  <c r="AE31" i="43"/>
  <c r="AI23" i="43"/>
  <c r="AE24" i="43"/>
  <c r="AF20" i="43"/>
  <c r="AE20" i="43"/>
  <c r="AG19" i="43"/>
  <c r="AG20" i="43" s="1"/>
  <c r="AF14" i="42"/>
  <c r="AH13" i="42"/>
  <c r="AH14" i="42" s="1"/>
  <c r="AB14" i="42"/>
  <c r="Q11" i="45"/>
  <c r="Q12" i="45" s="1"/>
  <c r="L12" i="45"/>
  <c r="S11" i="45"/>
  <c r="N12" i="45"/>
  <c r="M12" i="45"/>
  <c r="Q25" i="45"/>
  <c r="Q26" i="45" s="1"/>
  <c r="R25" i="45"/>
  <c r="R26" i="45" s="1"/>
  <c r="N26" i="45"/>
  <c r="O26" i="45"/>
  <c r="M26" i="45"/>
  <c r="P26" i="45"/>
  <c r="L26" i="45"/>
  <c r="R15" i="45"/>
  <c r="R16" i="45" s="1"/>
  <c r="P16" i="45"/>
  <c r="N16" i="45"/>
  <c r="Q15" i="45"/>
  <c r="Q16" i="45" s="1"/>
  <c r="L16" i="45"/>
  <c r="M16" i="45"/>
  <c r="O20" i="45"/>
  <c r="P20" i="45"/>
  <c r="S19" i="45"/>
  <c r="R19" i="45"/>
  <c r="R20" i="45" s="1"/>
  <c r="M20" i="45"/>
  <c r="M24" i="43"/>
  <c r="N14" i="45"/>
  <c r="AG13" i="42"/>
  <c r="AG14" i="42" s="1"/>
  <c r="N10" i="45"/>
  <c r="Q13" i="24"/>
  <c r="Q14" i="24" s="1"/>
  <c r="M14" i="24"/>
  <c r="U20" i="42"/>
  <c r="Q5" i="42"/>
  <c r="Q6" i="42" s="1"/>
  <c r="L6" i="42"/>
  <c r="AB16" i="43"/>
  <c r="AG15" i="43"/>
  <c r="AG16" i="43" s="1"/>
  <c r="M4" i="43"/>
  <c r="S13" i="43"/>
  <c r="L14" i="43"/>
  <c r="O14" i="43"/>
  <c r="Q13" i="43"/>
  <c r="Q14" i="43" s="1"/>
  <c r="AE27" i="43"/>
  <c r="AE6" i="43"/>
  <c r="T10" i="43"/>
  <c r="Y9" i="43"/>
  <c r="Y10" i="43" s="1"/>
  <c r="AA9" i="43"/>
  <c r="L16" i="43"/>
  <c r="S15" i="43"/>
  <c r="R15" i="43"/>
  <c r="R16" i="43" s="1"/>
  <c r="Q15" i="43"/>
  <c r="Q16" i="43" s="1"/>
  <c r="R17" i="42"/>
  <c r="R18" i="42" s="1"/>
  <c r="P18" i="42"/>
  <c r="N18" i="42"/>
  <c r="Q17" i="42"/>
  <c r="Q18" i="42" s="1"/>
  <c r="O18" i="42"/>
  <c r="M18" i="42"/>
  <c r="AC29" i="42"/>
  <c r="AG3" i="42"/>
  <c r="AE4" i="42"/>
  <c r="AB4" i="42"/>
  <c r="W4" i="43"/>
  <c r="Y3" i="43"/>
  <c r="Y4" i="43" s="1"/>
  <c r="V4" i="43"/>
  <c r="Z3" i="43"/>
  <c r="Z4" i="43" s="1"/>
  <c r="T4" i="43"/>
  <c r="Y21" i="43"/>
  <c r="Y22" i="43" s="1"/>
  <c r="X22" i="43"/>
  <c r="W22" i="43"/>
  <c r="F10" i="43"/>
  <c r="AE28" i="42"/>
  <c r="AB28" i="42"/>
  <c r="AI27" i="42"/>
  <c r="AG27" i="42"/>
  <c r="AG28" i="42" s="1"/>
  <c r="R7" i="45"/>
  <c r="R8" i="45" s="1"/>
  <c r="L8" i="45"/>
  <c r="L31" i="45"/>
  <c r="O32" i="45" s="1"/>
  <c r="N24" i="45"/>
  <c r="R23" i="45"/>
  <c r="R24" i="45" s="1"/>
  <c r="O24" i="45"/>
  <c r="V26" i="43"/>
  <c r="Y25" i="43"/>
  <c r="Y26" i="43" s="1"/>
  <c r="AF8" i="42"/>
  <c r="AB8" i="42"/>
  <c r="AH7" i="42"/>
  <c r="AH8" i="42" s="1"/>
  <c r="AG7" i="42"/>
  <c r="AG8" i="42" s="1"/>
  <c r="M18" i="45"/>
  <c r="P18" i="45"/>
  <c r="M29" i="45"/>
  <c r="L9" i="47" s="1"/>
  <c r="O18" i="45"/>
  <c r="L18" i="45"/>
  <c r="AE10" i="42"/>
  <c r="AB10" i="42"/>
  <c r="AC10" i="42"/>
  <c r="AI9" i="42"/>
  <c r="N18" i="45"/>
  <c r="S17" i="45"/>
  <c r="AI5" i="45"/>
  <c r="AE6" i="45"/>
  <c r="O22" i="45"/>
  <c r="M22" i="45"/>
  <c r="Q21" i="45"/>
  <c r="Q22" i="45" s="1"/>
  <c r="R21" i="45"/>
  <c r="R22" i="45" s="1"/>
  <c r="S21" i="45"/>
  <c r="X31" i="43"/>
  <c r="V24" i="43"/>
  <c r="Z23" i="43"/>
  <c r="X24" i="43"/>
  <c r="Y23" i="43"/>
  <c r="Y24" i="43" s="1"/>
  <c r="S7" i="45"/>
  <c r="P8" i="45"/>
  <c r="AH17" i="43"/>
  <c r="AH18" i="43" s="1"/>
  <c r="AF6" i="42"/>
  <c r="O22" i="43"/>
  <c r="L18" i="42"/>
  <c r="AH9" i="42"/>
  <c r="X4" i="43"/>
  <c r="AC8" i="42"/>
  <c r="O10" i="43"/>
  <c r="AC6" i="42"/>
  <c r="AA27" i="42"/>
  <c r="N10" i="43"/>
  <c r="M6" i="43"/>
  <c r="X6" i="43"/>
  <c r="AI5" i="43"/>
  <c r="W14" i="42"/>
  <c r="AB18" i="42"/>
  <c r="AG9" i="42"/>
  <c r="AG10" i="42" s="1"/>
  <c r="N6" i="45"/>
  <c r="T28" i="42"/>
  <c r="AB6" i="45"/>
  <c r="L10" i="45"/>
  <c r="M10" i="45"/>
  <c r="S17" i="42"/>
  <c r="O27" i="43"/>
  <c r="M16" i="43"/>
  <c r="L20" i="43"/>
  <c r="Z27" i="42"/>
  <c r="Z28" i="42" s="1"/>
  <c r="AD20" i="43"/>
  <c r="L20" i="45"/>
  <c r="Q19" i="45"/>
  <c r="Q20" i="45" s="1"/>
  <c r="Q17" i="45"/>
  <c r="Q18" i="45" s="1"/>
  <c r="O29" i="43"/>
  <c r="O33" i="43" s="1"/>
  <c r="L29" i="43"/>
  <c r="L33" i="43" s="1"/>
  <c r="T20" i="24"/>
  <c r="Z17" i="24"/>
  <c r="Z18" i="24" s="1"/>
  <c r="AG11" i="24"/>
  <c r="AG12" i="24" s="1"/>
  <c r="Q13" i="42"/>
  <c r="Q14" i="42" s="1"/>
  <c r="AI9" i="43"/>
  <c r="Q7" i="43"/>
  <c r="Q8" i="43" s="1"/>
  <c r="R7" i="43"/>
  <c r="R8" i="43" s="1"/>
  <c r="O8" i="43"/>
  <c r="N8" i="43"/>
  <c r="N20" i="43"/>
  <c r="R19" i="42"/>
  <c r="R20" i="42" s="1"/>
  <c r="V18" i="42"/>
  <c r="X18" i="42"/>
  <c r="P22" i="42"/>
  <c r="M20" i="24"/>
  <c r="T26" i="43"/>
  <c r="P20" i="43"/>
  <c r="AB20" i="43"/>
  <c r="AF6" i="43"/>
  <c r="X26" i="43"/>
  <c r="U4" i="43"/>
  <c r="AE8" i="42"/>
  <c r="Q11" i="42"/>
  <c r="Q12" i="42" s="1"/>
  <c r="O14" i="42"/>
  <c r="Y25" i="42"/>
  <c r="Y26" i="42" s="1"/>
  <c r="N14" i="24"/>
  <c r="P6" i="43"/>
  <c r="AG3" i="43"/>
  <c r="AG4" i="43" s="1"/>
  <c r="AA21" i="43"/>
  <c r="Z25" i="43"/>
  <c r="Z26" i="43" s="1"/>
  <c r="D12" i="42"/>
  <c r="AH11" i="42"/>
  <c r="AH12" i="42" s="1"/>
  <c r="AG3" i="45"/>
  <c r="O8" i="45"/>
  <c r="W4" i="45"/>
  <c r="Y3" i="45"/>
  <c r="Y4" i="45" s="1"/>
  <c r="N8" i="45"/>
  <c r="AH3" i="45"/>
  <c r="AH4" i="45" s="1"/>
  <c r="AH5" i="45"/>
  <c r="AH6" i="45" s="1"/>
  <c r="S13" i="45"/>
  <c r="P24" i="45"/>
  <c r="AD24" i="43"/>
  <c r="AI3" i="42"/>
  <c r="I17" i="45"/>
  <c r="I18" i="45" s="1"/>
  <c r="AC31" i="42"/>
  <c r="AC35" i="42" s="1"/>
  <c r="Q23" i="45"/>
  <c r="Q24" i="45" s="1"/>
  <c r="T20" i="43"/>
  <c r="AA19" i="43"/>
  <c r="W18" i="43"/>
  <c r="W26" i="43"/>
  <c r="AH27" i="42"/>
  <c r="AH28" i="42" s="1"/>
  <c r="X20" i="43"/>
  <c r="Y19" i="43"/>
  <c r="Y20" i="43" s="1"/>
  <c r="W8" i="43"/>
  <c r="L12" i="43"/>
  <c r="AH19" i="43"/>
  <c r="AH20" i="43" s="1"/>
  <c r="BF20" i="45"/>
  <c r="L28" i="42"/>
  <c r="Z11" i="42"/>
  <c r="Z12" i="42" s="1"/>
  <c r="L8" i="43"/>
  <c r="V6" i="43"/>
  <c r="T16" i="43"/>
  <c r="AD29" i="42"/>
  <c r="V14" i="24"/>
  <c r="U26" i="43"/>
  <c r="Z25" i="24"/>
  <c r="Z26" i="24" s="1"/>
  <c r="P12" i="43"/>
  <c r="L4" i="45"/>
  <c r="G18" i="42"/>
  <c r="AC20" i="42"/>
  <c r="K15" i="42"/>
  <c r="J9" i="42"/>
  <c r="J10" i="42" s="1"/>
  <c r="H4" i="42"/>
  <c r="K21" i="42"/>
  <c r="E12" i="43"/>
  <c r="I21" i="45"/>
  <c r="I22" i="45" s="1"/>
  <c r="J19" i="47"/>
  <c r="G14" i="45"/>
  <c r="D6" i="45"/>
  <c r="G20" i="45"/>
  <c r="G29" i="45"/>
  <c r="G33" i="45" s="1"/>
  <c r="F12" i="45"/>
  <c r="G29" i="24"/>
  <c r="I13" i="45"/>
  <c r="I14" i="45" s="1"/>
  <c r="F22" i="24"/>
  <c r="H27" i="45"/>
  <c r="H21" i="47"/>
  <c r="H22" i="47" s="1"/>
  <c r="K11" i="43"/>
  <c r="D12" i="43"/>
  <c r="J15" i="45"/>
  <c r="J16" i="45" s="1"/>
  <c r="K15" i="45"/>
  <c r="F16" i="45"/>
  <c r="G27" i="43"/>
  <c r="H12" i="42"/>
  <c r="E14" i="43"/>
  <c r="E18" i="45"/>
  <c r="G10" i="45"/>
  <c r="H22" i="42"/>
  <c r="J15" i="24"/>
  <c r="J16" i="24" s="1"/>
  <c r="H20" i="43"/>
  <c r="I25" i="24"/>
  <c r="I26" i="24" s="1"/>
  <c r="G16" i="45"/>
  <c r="D16" i="45"/>
  <c r="D10" i="42"/>
  <c r="I21" i="42"/>
  <c r="I22" i="42" s="1"/>
  <c r="F20" i="43"/>
  <c r="K21" i="45"/>
  <c r="E20" i="45"/>
  <c r="J25" i="45"/>
  <c r="J26" i="45" s="1"/>
  <c r="F29" i="45"/>
  <c r="E9" i="47" s="1"/>
  <c r="E6" i="45"/>
  <c r="E26" i="47"/>
  <c r="H6" i="45"/>
  <c r="I5" i="45"/>
  <c r="I6" i="45" s="1"/>
  <c r="J5" i="45"/>
  <c r="J6" i="45" s="1"/>
  <c r="E26" i="24"/>
  <c r="J13" i="45"/>
  <c r="J14" i="45" s="1"/>
  <c r="E12" i="45"/>
  <c r="G12" i="45"/>
  <c r="F20" i="47"/>
  <c r="I19" i="47"/>
  <c r="I20" i="47" s="1"/>
  <c r="G20" i="47"/>
  <c r="D20" i="24"/>
  <c r="E18" i="43"/>
  <c r="J7" i="45"/>
  <c r="J8" i="45" s="1"/>
  <c r="I5" i="42"/>
  <c r="I6" i="42" s="1"/>
  <c r="D18" i="45"/>
  <c r="J21" i="47"/>
  <c r="J27" i="42"/>
  <c r="J28" i="42" s="1"/>
  <c r="K13" i="45"/>
  <c r="E14" i="45"/>
  <c r="K11" i="45"/>
  <c r="D14" i="45"/>
  <c r="H12" i="45"/>
  <c r="I11" i="43"/>
  <c r="I12" i="43" s="1"/>
  <c r="C20" i="47"/>
  <c r="H19" i="47"/>
  <c r="H20" i="47" s="1"/>
  <c r="E29" i="45"/>
  <c r="E33" i="45" s="1"/>
  <c r="F18" i="43"/>
  <c r="G16" i="42"/>
  <c r="G12" i="43"/>
  <c r="E20" i="43"/>
  <c r="H14" i="45"/>
  <c r="F14" i="45"/>
  <c r="D12" i="45"/>
  <c r="J11" i="45"/>
  <c r="J12" i="45" s="1"/>
  <c r="I11" i="45"/>
  <c r="I12" i="45" s="1"/>
  <c r="G26" i="43"/>
  <c r="E20" i="24"/>
  <c r="D22" i="42"/>
  <c r="H27" i="43"/>
  <c r="F22" i="42"/>
  <c r="H14" i="42"/>
  <c r="D8" i="42"/>
  <c r="F8" i="43"/>
  <c r="E4" i="45"/>
  <c r="F4" i="24"/>
  <c r="K23" i="43"/>
  <c r="I21" i="43"/>
  <c r="I22" i="43" s="1"/>
  <c r="H8" i="43"/>
  <c r="J21" i="42"/>
  <c r="J22" i="42" s="1"/>
  <c r="G22" i="42"/>
  <c r="E22" i="42"/>
  <c r="G4" i="45"/>
  <c r="F20" i="45"/>
  <c r="J17" i="45"/>
  <c r="J18" i="45" s="1"/>
  <c r="F24" i="45"/>
  <c r="D20" i="45"/>
  <c r="K19" i="45"/>
  <c r="J19" i="45"/>
  <c r="J20" i="45" s="1"/>
  <c r="K23" i="45"/>
  <c r="E10" i="24"/>
  <c r="K17" i="24"/>
  <c r="E16" i="45"/>
  <c r="H24" i="45"/>
  <c r="H20" i="45"/>
  <c r="F26" i="47"/>
  <c r="F16" i="43"/>
  <c r="F28" i="42"/>
  <c r="G22" i="24"/>
  <c r="H22" i="24"/>
  <c r="K9" i="42"/>
  <c r="E10" i="42"/>
  <c r="E22" i="45"/>
  <c r="D22" i="45"/>
  <c r="E22" i="47"/>
  <c r="D22" i="47"/>
  <c r="G22" i="45"/>
  <c r="H22" i="43"/>
  <c r="J3" i="43"/>
  <c r="J4" i="43" s="1"/>
  <c r="I13" i="42"/>
  <c r="I14" i="42" s="1"/>
  <c r="H10" i="42"/>
  <c r="G10" i="42"/>
  <c r="G22" i="43"/>
  <c r="E10" i="43"/>
  <c r="I23" i="47"/>
  <c r="I24" i="47" s="1"/>
  <c r="G29" i="43"/>
  <c r="F7" i="47" s="1"/>
  <c r="K7" i="42"/>
  <c r="H28" i="42"/>
  <c r="I9" i="43"/>
  <c r="I10" i="43" s="1"/>
  <c r="J9" i="43"/>
  <c r="J10" i="43" s="1"/>
  <c r="I21" i="47"/>
  <c r="I22" i="47" s="1"/>
  <c r="G22" i="47"/>
  <c r="C22" i="47"/>
  <c r="F22" i="47"/>
  <c r="E24" i="43"/>
  <c r="D24" i="43"/>
  <c r="G24" i="43"/>
  <c r="F10" i="42"/>
  <c r="H22" i="45"/>
  <c r="F22" i="45"/>
  <c r="J21" i="45"/>
  <c r="J22" i="45" s="1"/>
  <c r="I9" i="42"/>
  <c r="I10" i="42" s="1"/>
  <c r="K5" i="42"/>
  <c r="D26" i="42"/>
  <c r="G14" i="42"/>
  <c r="E8" i="45"/>
  <c r="G10" i="43"/>
  <c r="H16" i="42"/>
  <c r="J17" i="43"/>
  <c r="J18" i="43" s="1"/>
  <c r="G18" i="43"/>
  <c r="F29" i="42"/>
  <c r="F26" i="42"/>
  <c r="I15" i="42"/>
  <c r="I16" i="42" s="1"/>
  <c r="E14" i="42"/>
  <c r="K7" i="43"/>
  <c r="D16" i="42"/>
  <c r="F24" i="47"/>
  <c r="E8" i="43"/>
  <c r="F27" i="43"/>
  <c r="F16" i="42"/>
  <c r="F27" i="45"/>
  <c r="D10" i="45"/>
  <c r="E24" i="45"/>
  <c r="J7" i="43"/>
  <c r="J8" i="43" s="1"/>
  <c r="F10" i="45"/>
  <c r="F29" i="43"/>
  <c r="F33" i="43" s="1"/>
  <c r="I15" i="24"/>
  <c r="I16" i="24" s="1"/>
  <c r="K17" i="43"/>
  <c r="F14" i="42"/>
  <c r="I7" i="43"/>
  <c r="I8" i="43" s="1"/>
  <c r="J15" i="42"/>
  <c r="J16" i="42" s="1"/>
  <c r="F8" i="45"/>
  <c r="D8" i="45"/>
  <c r="I9" i="45"/>
  <c r="I10" i="45" s="1"/>
  <c r="G24" i="45"/>
  <c r="E16" i="42"/>
  <c r="I17" i="43"/>
  <c r="I18" i="43" s="1"/>
  <c r="H18" i="43"/>
  <c r="D18" i="43"/>
  <c r="D8" i="24"/>
  <c r="J21" i="43"/>
  <c r="J22" i="43" s="1"/>
  <c r="G8" i="43"/>
  <c r="E22" i="43"/>
  <c r="J13" i="42"/>
  <c r="J14" i="42" s="1"/>
  <c r="D8" i="43"/>
  <c r="D14" i="42"/>
  <c r="E26" i="42"/>
  <c r="J9" i="45"/>
  <c r="J10" i="45" s="1"/>
  <c r="I23" i="45"/>
  <c r="I31" i="45" s="1"/>
  <c r="I32" i="45" s="1"/>
  <c r="J23" i="45"/>
  <c r="J24" i="45" s="1"/>
  <c r="K13" i="42"/>
  <c r="K19" i="24"/>
  <c r="J11" i="42"/>
  <c r="J12" i="42" s="1"/>
  <c r="K7" i="45"/>
  <c r="D26" i="45"/>
  <c r="F26" i="45"/>
  <c r="I7" i="45"/>
  <c r="I8" i="45" s="1"/>
  <c r="E31" i="42"/>
  <c r="D5" i="47" s="1"/>
  <c r="G20" i="43"/>
  <c r="K27" i="42"/>
  <c r="F6" i="42"/>
  <c r="D20" i="43"/>
  <c r="E8" i="42"/>
  <c r="H8" i="42"/>
  <c r="E4" i="43"/>
  <c r="D4" i="43"/>
  <c r="G4" i="43"/>
  <c r="F4" i="43"/>
  <c r="K15" i="43"/>
  <c r="D16" i="43"/>
  <c r="H26" i="45"/>
  <c r="E26" i="45"/>
  <c r="H18" i="45"/>
  <c r="H8" i="45"/>
  <c r="G18" i="45"/>
  <c r="K3" i="45"/>
  <c r="F4" i="45"/>
  <c r="J3" i="45"/>
  <c r="J4" i="45" s="1"/>
  <c r="D28" i="42"/>
  <c r="E12" i="42"/>
  <c r="K11" i="42"/>
  <c r="J19" i="43"/>
  <c r="J20" i="43" s="1"/>
  <c r="I11" i="42"/>
  <c r="I12" i="42" s="1"/>
  <c r="C24" i="47"/>
  <c r="I19" i="43"/>
  <c r="I20" i="43" s="1"/>
  <c r="D24" i="47"/>
  <c r="D4" i="24"/>
  <c r="H4" i="43"/>
  <c r="D10" i="43"/>
  <c r="E27" i="43"/>
  <c r="H16" i="43"/>
  <c r="E16" i="43"/>
  <c r="I3" i="24"/>
  <c r="I4" i="24" s="1"/>
  <c r="J3" i="24"/>
  <c r="J4" i="24" s="1"/>
  <c r="J15" i="43"/>
  <c r="J16" i="43" s="1"/>
  <c r="I15" i="43"/>
  <c r="I16" i="43" s="1"/>
  <c r="G28" i="42"/>
  <c r="G16" i="43"/>
  <c r="I25" i="45"/>
  <c r="I26" i="45" s="1"/>
  <c r="I3" i="45"/>
  <c r="I4" i="45" s="1"/>
  <c r="H4" i="45"/>
  <c r="E24" i="47"/>
  <c r="G20" i="42"/>
  <c r="E28" i="42"/>
  <c r="K17" i="45"/>
  <c r="G8" i="45"/>
  <c r="G26" i="45"/>
  <c r="D4" i="45"/>
  <c r="J23" i="47"/>
  <c r="G24" i="47"/>
  <c r="X20" i="24"/>
  <c r="S25" i="42"/>
  <c r="AE4" i="43"/>
  <c r="X29" i="24"/>
  <c r="L28" i="24"/>
  <c r="U16" i="24"/>
  <c r="T16" i="24"/>
  <c r="AF16" i="24"/>
  <c r="R9" i="42"/>
  <c r="R10" i="42" s="1"/>
  <c r="P10" i="42"/>
  <c r="G31" i="42"/>
  <c r="F5" i="47" s="1"/>
  <c r="K17" i="42"/>
  <c r="S19" i="43"/>
  <c r="R19" i="43"/>
  <c r="R20" i="43" s="1"/>
  <c r="L4" i="43"/>
  <c r="Q3" i="43"/>
  <c r="Q4" i="43" s="1"/>
  <c r="D14" i="43"/>
  <c r="L31" i="42"/>
  <c r="K5" i="47" s="1"/>
  <c r="L14" i="42"/>
  <c r="I7" i="42"/>
  <c r="I8" i="42" s="1"/>
  <c r="J7" i="42"/>
  <c r="J8" i="42" s="1"/>
  <c r="AE26" i="42"/>
  <c r="W18" i="42"/>
  <c r="AA17" i="42"/>
  <c r="P12" i="42"/>
  <c r="O31" i="42"/>
  <c r="N5" i="47" s="1"/>
  <c r="S11" i="42"/>
  <c r="X6" i="42"/>
  <c r="W6" i="42"/>
  <c r="V6" i="42"/>
  <c r="U6" i="42"/>
  <c r="M22" i="42"/>
  <c r="L22" i="42"/>
  <c r="N22" i="42"/>
  <c r="I9" i="24"/>
  <c r="I10" i="24" s="1"/>
  <c r="U18" i="24"/>
  <c r="F6" i="43"/>
  <c r="W20" i="42"/>
  <c r="J5" i="43"/>
  <c r="J6" i="43" s="1"/>
  <c r="S15" i="42"/>
  <c r="AZ15" i="42" s="1"/>
  <c r="M16" i="42"/>
  <c r="J3" i="42"/>
  <c r="V29" i="43"/>
  <c r="V33" i="43" s="1"/>
  <c r="V12" i="43"/>
  <c r="Y11" i="43"/>
  <c r="Y12" i="43" s="1"/>
  <c r="AB22" i="24"/>
  <c r="Y15" i="24"/>
  <c r="Y16" i="24" s="1"/>
  <c r="AA19" i="24"/>
  <c r="L26" i="42"/>
  <c r="H6" i="42"/>
  <c r="E6" i="42"/>
  <c r="F31" i="24"/>
  <c r="E3" i="47" s="1"/>
  <c r="M31" i="42"/>
  <c r="L5" i="47" s="1"/>
  <c r="L29" i="24"/>
  <c r="L8" i="24"/>
  <c r="O6" i="42"/>
  <c r="AA21" i="42"/>
  <c r="U22" i="42"/>
  <c r="T22" i="42"/>
  <c r="V22" i="42"/>
  <c r="O8" i="42"/>
  <c r="AC14" i="42"/>
  <c r="AD14" i="42"/>
  <c r="X18" i="43"/>
  <c r="AA17" i="43"/>
  <c r="AE22" i="43"/>
  <c r="AI21" i="43"/>
  <c r="AE18" i="24"/>
  <c r="S19" i="24"/>
  <c r="G4" i="24"/>
  <c r="Q25" i="24"/>
  <c r="Q26" i="24" s="1"/>
  <c r="F10" i="24"/>
  <c r="U12" i="43"/>
  <c r="AE14" i="42"/>
  <c r="AA5" i="43"/>
  <c r="Y5" i="42"/>
  <c r="Y6" i="42" s="1"/>
  <c r="X12" i="42"/>
  <c r="Y21" i="42"/>
  <c r="Y22" i="42" s="1"/>
  <c r="V20" i="42"/>
  <c r="L12" i="42"/>
  <c r="Z15" i="24"/>
  <c r="Z16" i="24" s="1"/>
  <c r="N20" i="42"/>
  <c r="R3" i="43"/>
  <c r="R4" i="43" s="1"/>
  <c r="Z17" i="42"/>
  <c r="Z18" i="42" s="1"/>
  <c r="R21" i="42"/>
  <c r="R22" i="42" s="1"/>
  <c r="O26" i="24"/>
  <c r="X27" i="43"/>
  <c r="T6" i="43"/>
  <c r="Y5" i="43"/>
  <c r="Y6" i="43" s="1"/>
  <c r="I3" i="43"/>
  <c r="I4" i="43" s="1"/>
  <c r="K3" i="43"/>
  <c r="AD22" i="43"/>
  <c r="I23" i="43"/>
  <c r="I24" i="43" s="1"/>
  <c r="AA15" i="24"/>
  <c r="AB22" i="43"/>
  <c r="H18" i="42"/>
  <c r="P16" i="42"/>
  <c r="O20" i="42"/>
  <c r="AI15" i="43"/>
  <c r="L16" i="42"/>
  <c r="R13" i="43"/>
  <c r="R14" i="43" s="1"/>
  <c r="H10" i="43"/>
  <c r="AE16" i="43"/>
  <c r="U6" i="43"/>
  <c r="AB14" i="43"/>
  <c r="W16" i="43"/>
  <c r="O20" i="43"/>
  <c r="BE14" i="45"/>
  <c r="S25" i="24"/>
  <c r="AH3" i="42"/>
  <c r="AH4" i="42" s="1"/>
  <c r="E14" i="24"/>
  <c r="N6" i="24"/>
  <c r="F28" i="24"/>
  <c r="E16" i="24"/>
  <c r="AF8" i="24"/>
  <c r="AC22" i="24"/>
  <c r="M10" i="24"/>
  <c r="N26" i="42"/>
  <c r="F31" i="42"/>
  <c r="W4" i="42"/>
  <c r="P4" i="43"/>
  <c r="AG5" i="42"/>
  <c r="AG6" i="42" s="1"/>
  <c r="AD31" i="42"/>
  <c r="AC5" i="47" s="1"/>
  <c r="I27" i="42"/>
  <c r="I28" i="42" s="1"/>
  <c r="E29" i="43"/>
  <c r="D7" i="47" s="1"/>
  <c r="W29" i="42"/>
  <c r="AE27" i="45"/>
  <c r="AE22" i="47"/>
  <c r="T20" i="47"/>
  <c r="AF18" i="45"/>
  <c r="BE12" i="24"/>
  <c r="BF14" i="42"/>
  <c r="I19" i="42"/>
  <c r="I20" i="42" s="1"/>
  <c r="W14" i="24"/>
  <c r="X14" i="24"/>
  <c r="H29" i="24"/>
  <c r="K7" i="24"/>
  <c r="H8" i="24"/>
  <c r="AA9" i="24"/>
  <c r="V10" i="24"/>
  <c r="D29" i="24"/>
  <c r="J5" i="24"/>
  <c r="J6" i="24" s="1"/>
  <c r="D6" i="43"/>
  <c r="K5" i="43"/>
  <c r="G6" i="43"/>
  <c r="I5" i="43"/>
  <c r="I6" i="43" s="1"/>
  <c r="H6" i="43"/>
  <c r="Y19" i="42"/>
  <c r="Y20" i="42" s="1"/>
  <c r="T20" i="42"/>
  <c r="AA19" i="42"/>
  <c r="X20" i="42"/>
  <c r="Z19" i="42"/>
  <c r="Z20" i="42" s="1"/>
  <c r="S13" i="42"/>
  <c r="AZ13" i="42" s="1"/>
  <c r="BA13" i="42" s="1"/>
  <c r="P14" i="42"/>
  <c r="L8" i="42"/>
  <c r="M8" i="42"/>
  <c r="R7" i="42"/>
  <c r="R8" i="42" s="1"/>
  <c r="S7" i="42"/>
  <c r="AZ7" i="42" s="1"/>
  <c r="N8" i="42"/>
  <c r="J5" i="42"/>
  <c r="J6" i="42" s="1"/>
  <c r="D6" i="42"/>
  <c r="E29" i="42"/>
  <c r="G6" i="42"/>
  <c r="H26" i="42"/>
  <c r="J25" i="42"/>
  <c r="J26" i="42" s="1"/>
  <c r="K25" i="42"/>
  <c r="I25" i="42"/>
  <c r="I26" i="42" s="1"/>
  <c r="G26" i="42"/>
  <c r="J17" i="42"/>
  <c r="J18" i="42" s="1"/>
  <c r="I17" i="42"/>
  <c r="I18" i="42" s="1"/>
  <c r="D18" i="42"/>
  <c r="E18" i="42"/>
  <c r="Q9" i="42"/>
  <c r="Q10" i="42" s="1"/>
  <c r="O10" i="42"/>
  <c r="L10" i="42"/>
  <c r="M10" i="42"/>
  <c r="N10" i="42"/>
  <c r="G29" i="42"/>
  <c r="I3" i="42"/>
  <c r="I4" i="42" s="1"/>
  <c r="K3" i="42"/>
  <c r="D4" i="42"/>
  <c r="G4" i="42"/>
  <c r="E4" i="42"/>
  <c r="F4" i="42"/>
  <c r="L29" i="42"/>
  <c r="S5" i="42"/>
  <c r="AZ5" i="42" s="1"/>
  <c r="R5" i="42"/>
  <c r="R6" i="42" s="1"/>
  <c r="P6" i="42"/>
  <c r="N6" i="42"/>
  <c r="M6" i="42"/>
  <c r="AF4" i="43"/>
  <c r="AB4" i="43"/>
  <c r="AD4" i="43"/>
  <c r="AC4" i="43"/>
  <c r="AF27" i="43"/>
  <c r="AH3" i="43"/>
  <c r="AH4" i="43" s="1"/>
  <c r="L31" i="24"/>
  <c r="K3" i="47" s="1"/>
  <c r="L18" i="24"/>
  <c r="M18" i="24"/>
  <c r="Q11" i="24"/>
  <c r="Q12" i="24" s="1"/>
  <c r="R11" i="24"/>
  <c r="R12" i="24" s="1"/>
  <c r="M12" i="24"/>
  <c r="S11" i="24"/>
  <c r="AB12" i="24"/>
  <c r="AC12" i="24"/>
  <c r="AF12" i="24"/>
  <c r="G8" i="24"/>
  <c r="S3" i="24"/>
  <c r="I7" i="24"/>
  <c r="I8" i="24" s="1"/>
  <c r="E6" i="43"/>
  <c r="P12" i="24"/>
  <c r="AA17" i="24"/>
  <c r="T27" i="43"/>
  <c r="X8" i="43"/>
  <c r="AA7" i="43"/>
  <c r="AC31" i="24"/>
  <c r="AC35" i="24" s="1"/>
  <c r="AC16" i="24"/>
  <c r="V31" i="24"/>
  <c r="V35" i="24" s="1"/>
  <c r="AA13" i="24"/>
  <c r="O31" i="24"/>
  <c r="N3" i="47" s="1"/>
  <c r="O12" i="24"/>
  <c r="F8" i="24"/>
  <c r="E8" i="24"/>
  <c r="E4" i="24"/>
  <c r="K3" i="24"/>
  <c r="H4" i="24"/>
  <c r="AC6" i="24"/>
  <c r="AI5" i="24"/>
  <c r="H20" i="42"/>
  <c r="J19" i="42"/>
  <c r="J20" i="42" s="1"/>
  <c r="K19" i="42"/>
  <c r="D20" i="42"/>
  <c r="X18" i="24"/>
  <c r="E20" i="42"/>
  <c r="Z13" i="24"/>
  <c r="Z14" i="24" s="1"/>
  <c r="AH15" i="24"/>
  <c r="AH16" i="24" s="1"/>
  <c r="F20" i="42"/>
  <c r="V29" i="24"/>
  <c r="AA5" i="24"/>
  <c r="U6" i="24"/>
  <c r="Z5" i="24"/>
  <c r="Z6" i="24" s="1"/>
  <c r="W6" i="24"/>
  <c r="T6" i="24"/>
  <c r="L4" i="24"/>
  <c r="Q3" i="24"/>
  <c r="Q4" i="24" s="1"/>
  <c r="O29" i="24"/>
  <c r="AF22" i="24"/>
  <c r="AE22" i="24"/>
  <c r="R25" i="24"/>
  <c r="R26" i="24" s="1"/>
  <c r="N26" i="24"/>
  <c r="D26" i="24"/>
  <c r="J25" i="24"/>
  <c r="J26" i="24" s="1"/>
  <c r="F26" i="24"/>
  <c r="H26" i="24"/>
  <c r="AA21" i="24"/>
  <c r="R21" i="24"/>
  <c r="R22" i="24" s="1"/>
  <c r="N22" i="24"/>
  <c r="S21" i="24"/>
  <c r="L22" i="24"/>
  <c r="M22" i="24"/>
  <c r="H20" i="24"/>
  <c r="G20" i="24"/>
  <c r="F20" i="24"/>
  <c r="J19" i="24"/>
  <c r="J20" i="24" s="1"/>
  <c r="I19" i="24"/>
  <c r="I20" i="24" s="1"/>
  <c r="K25" i="24"/>
  <c r="G26" i="24"/>
  <c r="U10" i="24"/>
  <c r="T10" i="24"/>
  <c r="Y9" i="24"/>
  <c r="Y10" i="24" s="1"/>
  <c r="W18" i="24"/>
  <c r="AI11" i="24"/>
  <c r="X6" i="24"/>
  <c r="Q17" i="24"/>
  <c r="Q18" i="24" s="1"/>
  <c r="AD12" i="24"/>
  <c r="AH11" i="24"/>
  <c r="AH12" i="24" s="1"/>
  <c r="Y5" i="24"/>
  <c r="Y6" i="24" s="1"/>
  <c r="C5" i="47"/>
  <c r="AA27" i="24"/>
  <c r="J21" i="24"/>
  <c r="J22" i="24" s="1"/>
  <c r="K21" i="24"/>
  <c r="AD26" i="24"/>
  <c r="AG25" i="24"/>
  <c r="AG26" i="24" s="1"/>
  <c r="V22" i="24"/>
  <c r="W22" i="24"/>
  <c r="Z21" i="24"/>
  <c r="Z22" i="24" s="1"/>
  <c r="N31" i="24"/>
  <c r="N35" i="24" s="1"/>
  <c r="Q19" i="24"/>
  <c r="Q20" i="24" s="1"/>
  <c r="R19" i="24"/>
  <c r="R20" i="24" s="1"/>
  <c r="L20" i="24"/>
  <c r="G18" i="24"/>
  <c r="J17" i="24"/>
  <c r="J18" i="24" s="1"/>
  <c r="F18" i="24"/>
  <c r="E18" i="24"/>
  <c r="I17" i="24"/>
  <c r="I18" i="24" s="1"/>
  <c r="H18" i="24"/>
  <c r="AG19" i="24"/>
  <c r="AG20" i="24" s="1"/>
  <c r="AF20" i="24"/>
  <c r="V18" i="24"/>
  <c r="T18" i="24"/>
  <c r="Y17" i="24"/>
  <c r="Y18" i="24" s="1"/>
  <c r="AH9" i="43"/>
  <c r="AH10" i="43" s="1"/>
  <c r="AE10" i="43"/>
  <c r="G31" i="43"/>
  <c r="J23" i="43"/>
  <c r="J24" i="43" s="1"/>
  <c r="K13" i="43"/>
  <c r="G14" i="43"/>
  <c r="H14" i="43"/>
  <c r="V14" i="43"/>
  <c r="T14" i="43"/>
  <c r="N4" i="43"/>
  <c r="U20" i="24"/>
  <c r="V16" i="24"/>
  <c r="D22" i="43"/>
  <c r="AD20" i="42"/>
  <c r="G8" i="42"/>
  <c r="K21" i="43"/>
  <c r="P8" i="43"/>
  <c r="AD22" i="42"/>
  <c r="M20" i="42"/>
  <c r="R13" i="42"/>
  <c r="R14" i="42" s="1"/>
  <c r="S3" i="43"/>
  <c r="X4" i="42"/>
  <c r="AH19" i="42"/>
  <c r="AH20" i="42" s="1"/>
  <c r="F8" i="42"/>
  <c r="Z19" i="24"/>
  <c r="Z20" i="24" s="1"/>
  <c r="M20" i="43"/>
  <c r="F24" i="43"/>
  <c r="F22" i="43"/>
  <c r="P26" i="42"/>
  <c r="AH15" i="43"/>
  <c r="AH16" i="43" s="1"/>
  <c r="F18" i="42"/>
  <c r="AI19" i="42"/>
  <c r="AF16" i="43"/>
  <c r="Z13" i="43"/>
  <c r="Z14" i="43" s="1"/>
  <c r="X14" i="43"/>
  <c r="T4" i="42"/>
  <c r="W14" i="43"/>
  <c r="AA3" i="42"/>
  <c r="J13" i="43"/>
  <c r="J14" i="43" s="1"/>
  <c r="AF10" i="43"/>
  <c r="F14" i="43"/>
  <c r="I13" i="43"/>
  <c r="I14" i="43" s="1"/>
  <c r="N29" i="43"/>
  <c r="M7" i="47" s="1"/>
  <c r="AF31" i="42"/>
  <c r="AE5" i="47" s="1"/>
  <c r="AF10" i="42"/>
  <c r="U4" i="42"/>
  <c r="V4" i="42"/>
  <c r="P27" i="43"/>
  <c r="AH5" i="42"/>
  <c r="AD6" i="42"/>
  <c r="M8" i="43"/>
  <c r="N14" i="43"/>
  <c r="P14" i="43"/>
  <c r="R25" i="42"/>
  <c r="R26" i="42" s="1"/>
  <c r="Q25" i="42"/>
  <c r="Q26" i="42" s="1"/>
  <c r="H24" i="43"/>
  <c r="AC10" i="43"/>
  <c r="AD10" i="43"/>
  <c r="U14" i="43"/>
  <c r="AD16" i="43"/>
  <c r="AD29" i="43"/>
  <c r="AC7" i="47" s="1"/>
  <c r="AH21" i="24"/>
  <c r="AH22" i="24" s="1"/>
  <c r="AG21" i="24"/>
  <c r="AG22" i="24" s="1"/>
  <c r="P18" i="24"/>
  <c r="K15" i="24"/>
  <c r="M31" i="24"/>
  <c r="L3" i="47" s="1"/>
  <c r="U18" i="45"/>
  <c r="AE12" i="45"/>
  <c r="BE28" i="24"/>
  <c r="BC10" i="43"/>
  <c r="T6" i="42"/>
  <c r="Z5" i="42"/>
  <c r="Z6" i="42" s="1"/>
  <c r="H12" i="43"/>
  <c r="U8" i="24"/>
  <c r="J13" i="24"/>
  <c r="J14" i="24" s="1"/>
  <c r="M28" i="24"/>
  <c r="AG25" i="42"/>
  <c r="AG26" i="42" s="1"/>
  <c r="D6" i="24"/>
  <c r="AH7" i="24"/>
  <c r="AH8" i="24" s="1"/>
  <c r="Y7" i="24"/>
  <c r="Y8" i="24" s="1"/>
  <c r="AG5" i="24"/>
  <c r="AG6" i="24" s="1"/>
  <c r="AA3" i="24"/>
  <c r="AI19" i="24"/>
  <c r="H12" i="24"/>
  <c r="O8" i="24"/>
  <c r="AD18" i="42"/>
  <c r="AA11" i="42"/>
  <c r="S7" i="43"/>
  <c r="H29" i="43"/>
  <c r="W27" i="45"/>
  <c r="L20" i="47"/>
  <c r="AB20" i="47"/>
  <c r="U16" i="45"/>
  <c r="AC22" i="45"/>
  <c r="AD26" i="47"/>
  <c r="W22" i="45"/>
  <c r="BE8" i="42"/>
  <c r="BC4" i="42"/>
  <c r="AE20" i="45"/>
  <c r="BC8" i="24"/>
  <c r="BC22" i="24"/>
  <c r="BC18" i="43"/>
  <c r="AC10" i="24"/>
  <c r="AB10" i="24"/>
  <c r="AG9" i="24"/>
  <c r="AG10" i="24" s="1"/>
  <c r="AI9" i="24"/>
  <c r="AF4" i="24"/>
  <c r="AE4" i="24"/>
  <c r="AD4" i="24"/>
  <c r="AC4" i="24"/>
  <c r="AD29" i="24"/>
  <c r="W26" i="24"/>
  <c r="X26" i="24"/>
  <c r="V26" i="24"/>
  <c r="AA25" i="24"/>
  <c r="P10" i="24"/>
  <c r="N10" i="24"/>
  <c r="L10" i="24"/>
  <c r="S9" i="24"/>
  <c r="R9" i="24"/>
  <c r="R10" i="24" s="1"/>
  <c r="O10" i="24"/>
  <c r="O6" i="24"/>
  <c r="M6" i="24"/>
  <c r="M29" i="24"/>
  <c r="P6" i="24"/>
  <c r="Q5" i="24"/>
  <c r="Q6" i="24" s="1"/>
  <c r="G28" i="24"/>
  <c r="M8" i="24"/>
  <c r="G6" i="24"/>
  <c r="AE8" i="24"/>
  <c r="L6" i="24"/>
  <c r="AG3" i="24"/>
  <c r="S5" i="24"/>
  <c r="AE10" i="24"/>
  <c r="X8" i="24"/>
  <c r="D12" i="24"/>
  <c r="N28" i="24"/>
  <c r="AH9" i="24"/>
  <c r="AH10" i="24" s="1"/>
  <c r="J27" i="24"/>
  <c r="J28" i="24" s="1"/>
  <c r="I13" i="24"/>
  <c r="I14" i="24" s="1"/>
  <c r="T26" i="24"/>
  <c r="AD20" i="24"/>
  <c r="N29" i="24"/>
  <c r="U8" i="43"/>
  <c r="T8" i="43"/>
  <c r="D14" i="24"/>
  <c r="AB28" i="24"/>
  <c r="AF28" i="24"/>
  <c r="AD28" i="24"/>
  <c r="AG27" i="24"/>
  <c r="AG28" i="24" s="1"/>
  <c r="Y11" i="24"/>
  <c r="Y12" i="24" s="1"/>
  <c r="AA11" i="24"/>
  <c r="T29" i="24"/>
  <c r="Z7" i="24"/>
  <c r="Z8" i="24" s="1"/>
  <c r="W8" i="24"/>
  <c r="AA7" i="24"/>
  <c r="V8" i="24"/>
  <c r="Z3" i="24"/>
  <c r="T4" i="24"/>
  <c r="T12" i="24"/>
  <c r="U12" i="24"/>
  <c r="O28" i="42"/>
  <c r="P28" i="42"/>
  <c r="R27" i="42"/>
  <c r="R28" i="42" s="1"/>
  <c r="M28" i="42"/>
  <c r="I27" i="24"/>
  <c r="I28" i="24" s="1"/>
  <c r="D28" i="24"/>
  <c r="AD14" i="24"/>
  <c r="AC14" i="24"/>
  <c r="E6" i="24"/>
  <c r="F29" i="24"/>
  <c r="K5" i="24"/>
  <c r="H6" i="24"/>
  <c r="I5" i="24"/>
  <c r="I6" i="24" s="1"/>
  <c r="AH5" i="24"/>
  <c r="AH6" i="24" s="1"/>
  <c r="AD6" i="24"/>
  <c r="AB6" i="24"/>
  <c r="AE6" i="24"/>
  <c r="R7" i="24"/>
  <c r="R8" i="24" s="1"/>
  <c r="Q7" i="24"/>
  <c r="Q8" i="24" s="1"/>
  <c r="P8" i="24"/>
  <c r="N8" i="24"/>
  <c r="P28" i="24"/>
  <c r="AB4" i="24"/>
  <c r="AE20" i="24"/>
  <c r="AH27" i="24"/>
  <c r="AH28" i="24" s="1"/>
  <c r="AH19" i="24"/>
  <c r="AH20" i="24" s="1"/>
  <c r="F6" i="24"/>
  <c r="S7" i="24"/>
  <c r="H14" i="24"/>
  <c r="AB20" i="24"/>
  <c r="G14" i="24"/>
  <c r="E31" i="24"/>
  <c r="D3" i="47" s="1"/>
  <c r="Q27" i="24"/>
  <c r="Q28" i="24" s="1"/>
  <c r="AD26" i="42"/>
  <c r="AB8" i="24"/>
  <c r="AC8" i="24"/>
  <c r="G31" i="24"/>
  <c r="F3" i="47" s="1"/>
  <c r="K13" i="24"/>
  <c r="J11" i="24"/>
  <c r="J12" i="24" s="1"/>
  <c r="E12" i="24"/>
  <c r="I11" i="24"/>
  <c r="I12" i="24" s="1"/>
  <c r="F12" i="24"/>
  <c r="G12" i="24"/>
  <c r="Y25" i="24"/>
  <c r="Y26" i="24" s="1"/>
  <c r="W4" i="24"/>
  <c r="AF6" i="24"/>
  <c r="U4" i="24"/>
  <c r="AE28" i="24"/>
  <c r="K11" i="24"/>
  <c r="AF14" i="24"/>
  <c r="AI27" i="24"/>
  <c r="R5" i="24"/>
  <c r="R6" i="24" s="1"/>
  <c r="AI13" i="24"/>
  <c r="AF10" i="24"/>
  <c r="AG7" i="24"/>
  <c r="AG8" i="24" s="1"/>
  <c r="AH3" i="24"/>
  <c r="AH4" i="24" s="1"/>
  <c r="E28" i="24"/>
  <c r="F14" i="24"/>
  <c r="Q27" i="42"/>
  <c r="Q28" i="42" s="1"/>
  <c r="Z7" i="43"/>
  <c r="Z8" i="43" s="1"/>
  <c r="AI7" i="24"/>
  <c r="AD8" i="24"/>
  <c r="U26" i="24"/>
  <c r="AG4" i="42"/>
  <c r="AD31" i="24"/>
  <c r="AC3" i="47" s="1"/>
  <c r="AF29" i="24"/>
  <c r="AC16" i="45"/>
  <c r="BF4" i="24"/>
  <c r="W12" i="42"/>
  <c r="E29" i="24"/>
  <c r="S27" i="24"/>
  <c r="AZ27" i="24" s="1"/>
  <c r="AC18" i="42"/>
  <c r="AI15" i="24"/>
  <c r="Y11" i="42"/>
  <c r="Y12" i="42" s="1"/>
  <c r="AH17" i="42"/>
  <c r="AH18" i="42" s="1"/>
  <c r="T14" i="24"/>
  <c r="U14" i="24"/>
  <c r="AB16" i="24"/>
  <c r="V12" i="42"/>
  <c r="Y13" i="24"/>
  <c r="Y14" i="24" s="1"/>
  <c r="N12" i="24"/>
  <c r="U12" i="42"/>
  <c r="AE16" i="24"/>
  <c r="AE14" i="24"/>
  <c r="W14" i="45"/>
  <c r="S13" i="24"/>
  <c r="J9" i="24"/>
  <c r="J10" i="24" s="1"/>
  <c r="X4" i="24"/>
  <c r="X28" i="24"/>
  <c r="R27" i="24"/>
  <c r="R28" i="24" s="1"/>
  <c r="O28" i="24"/>
  <c r="G10" i="24"/>
  <c r="Z27" i="24"/>
  <c r="Z28" i="24" s="1"/>
  <c r="R17" i="24"/>
  <c r="R18" i="24" s="1"/>
  <c r="AG15" i="24"/>
  <c r="AG16" i="24" s="1"/>
  <c r="W16" i="24"/>
  <c r="Y19" i="24"/>
  <c r="Y20" i="24" s="1"/>
  <c r="E22" i="24"/>
  <c r="D16" i="24"/>
  <c r="H10" i="24"/>
  <c r="H16" i="24"/>
  <c r="L14" i="24"/>
  <c r="K9" i="24"/>
  <c r="Y3" i="24"/>
  <c r="Y4" i="24" s="1"/>
  <c r="V12" i="24"/>
  <c r="X12" i="24"/>
  <c r="T28" i="24"/>
  <c r="AI25" i="42"/>
  <c r="AE26" i="24"/>
  <c r="AB26" i="42"/>
  <c r="AD16" i="24"/>
  <c r="Z11" i="24"/>
  <c r="Z12" i="24" s="1"/>
  <c r="O14" i="24"/>
  <c r="G16" i="24"/>
  <c r="AG13" i="24"/>
  <c r="AG14" i="24" s="1"/>
  <c r="U28" i="24"/>
  <c r="AH13" i="24"/>
  <c r="AH14" i="24" s="1"/>
  <c r="AH25" i="24"/>
  <c r="AH26" i="24" s="1"/>
  <c r="F16" i="24"/>
  <c r="AD22" i="24"/>
  <c r="O33" i="45"/>
  <c r="AE31" i="24"/>
  <c r="U31" i="24"/>
  <c r="AB31" i="42"/>
  <c r="AC6" i="43"/>
  <c r="U31" i="42"/>
  <c r="H29" i="42"/>
  <c r="P29" i="42"/>
  <c r="U31" i="43"/>
  <c r="U24" i="43"/>
  <c r="AC14" i="43"/>
  <c r="T29" i="43"/>
  <c r="Z9" i="43"/>
  <c r="Z10" i="43" s="1"/>
  <c r="AC16" i="43"/>
  <c r="O22" i="47"/>
  <c r="Y21" i="47"/>
  <c r="Y22" i="47" s="1"/>
  <c r="S22" i="47"/>
  <c r="X21" i="47"/>
  <c r="X22" i="47" s="1"/>
  <c r="AD14" i="45"/>
  <c r="AI13" i="45"/>
  <c r="BG25" i="24"/>
  <c r="BB26" i="24"/>
  <c r="BB12" i="45"/>
  <c r="BH11" i="45"/>
  <c r="BH12" i="45" s="1"/>
  <c r="X18" i="45"/>
  <c r="BC31" i="24"/>
  <c r="BC10" i="24"/>
  <c r="BH19" i="43"/>
  <c r="BH20" i="43" s="1"/>
  <c r="BC20" i="43"/>
  <c r="L31" i="47"/>
  <c r="L24" i="47"/>
  <c r="AB22" i="47"/>
  <c r="X12" i="45"/>
  <c r="U26" i="45"/>
  <c r="BE31" i="43"/>
  <c r="BE24" i="43"/>
  <c r="N31" i="47"/>
  <c r="N24" i="47"/>
  <c r="V31" i="47"/>
  <c r="V24" i="47"/>
  <c r="AB18" i="45"/>
  <c r="AG17" i="45"/>
  <c r="AG18" i="45" s="1"/>
  <c r="AH17" i="45"/>
  <c r="AH18" i="45" s="1"/>
  <c r="BI17" i="42"/>
  <c r="BD18" i="42"/>
  <c r="Q23" i="47"/>
  <c r="Q24" i="47" s="1"/>
  <c r="K24" i="47"/>
  <c r="P23" i="47"/>
  <c r="P24" i="47" s="1"/>
  <c r="K31" i="47"/>
  <c r="T22" i="47"/>
  <c r="AD12" i="45"/>
  <c r="AI11" i="45"/>
  <c r="BC29" i="42"/>
  <c r="BC6" i="42"/>
  <c r="P19" i="47"/>
  <c r="P20" i="47" s="1"/>
  <c r="Q19" i="47"/>
  <c r="Q20" i="47" s="1"/>
  <c r="K20" i="47"/>
  <c r="L26" i="47"/>
  <c r="AA26" i="47"/>
  <c r="AF25" i="47"/>
  <c r="AF26" i="47" s="1"/>
  <c r="AG25" i="47"/>
  <c r="AG26" i="47" s="1"/>
  <c r="V26" i="47"/>
  <c r="W20" i="45"/>
  <c r="AC14" i="45"/>
  <c r="AE26" i="45"/>
  <c r="BF28" i="24"/>
  <c r="BH9" i="43"/>
  <c r="BD29" i="43"/>
  <c r="BI9" i="43"/>
  <c r="BD10" i="43"/>
  <c r="BB31" i="45"/>
  <c r="BB24" i="45"/>
  <c r="BH23" i="45"/>
  <c r="BG23" i="45"/>
  <c r="S26" i="47"/>
  <c r="Y25" i="47"/>
  <c r="Y26" i="47" s="1"/>
  <c r="T14" i="45"/>
  <c r="Z13" i="45"/>
  <c r="Z14" i="45" s="1"/>
  <c r="Y13" i="45"/>
  <c r="Y14" i="45" s="1"/>
  <c r="U20" i="45"/>
  <c r="V26" i="45"/>
  <c r="AA25" i="45"/>
  <c r="AE14" i="45"/>
  <c r="AF20" i="45"/>
  <c r="BE29" i="24"/>
  <c r="BE4" i="24"/>
  <c r="BE18" i="24"/>
  <c r="BF6" i="42"/>
  <c r="BC20" i="42"/>
  <c r="BH13" i="43"/>
  <c r="BH14" i="43" s="1"/>
  <c r="BE14" i="43"/>
  <c r="BF12" i="45"/>
  <c r="X19" i="47"/>
  <c r="X20" i="47" s="1"/>
  <c r="S20" i="47"/>
  <c r="Y19" i="47"/>
  <c r="Y20" i="47" s="1"/>
  <c r="X25" i="47"/>
  <c r="X26" i="47" s="1"/>
  <c r="T26" i="47"/>
  <c r="T16" i="45"/>
  <c r="Y15" i="45"/>
  <c r="Y16" i="45" s="1"/>
  <c r="Z15" i="45"/>
  <c r="Z16" i="45" s="1"/>
  <c r="U22" i="45"/>
  <c r="AD29" i="45"/>
  <c r="AD10" i="45"/>
  <c r="AI9" i="45"/>
  <c r="AE16" i="45"/>
  <c r="AF22" i="45"/>
  <c r="BI7" i="24"/>
  <c r="BD8" i="24"/>
  <c r="BD22" i="24"/>
  <c r="BI21" i="24"/>
  <c r="BE31" i="42"/>
  <c r="BE10" i="42"/>
  <c r="BH25" i="42"/>
  <c r="BG25" i="42"/>
  <c r="BB26" i="42"/>
  <c r="BH17" i="43"/>
  <c r="BH18" i="43" s="1"/>
  <c r="BI17" i="43"/>
  <c r="BD18" i="43"/>
  <c r="BE16" i="45"/>
  <c r="BH5" i="24"/>
  <c r="BH6" i="24" s="1"/>
  <c r="BG5" i="24"/>
  <c r="BG6" i="24" s="1"/>
  <c r="BB6" i="24"/>
  <c r="BC12" i="24"/>
  <c r="BH19" i="24"/>
  <c r="BH20" i="24" s="1"/>
  <c r="BG19" i="24"/>
  <c r="BG20" i="24" s="1"/>
  <c r="BB20" i="24"/>
  <c r="BC28" i="24"/>
  <c r="BC8" i="42"/>
  <c r="BD14" i="42"/>
  <c r="BI13" i="42"/>
  <c r="BE20" i="42"/>
  <c r="BF28" i="42"/>
  <c r="BG15" i="43"/>
  <c r="BG16" i="43" s="1"/>
  <c r="BH15" i="43"/>
  <c r="BH16" i="43" s="1"/>
  <c r="BB16" i="43"/>
  <c r="BC31" i="43"/>
  <c r="BC24" i="43"/>
  <c r="BH15" i="45"/>
  <c r="BH16" i="45" s="1"/>
  <c r="BG15" i="45"/>
  <c r="BG16" i="45" s="1"/>
  <c r="BB16" i="45"/>
  <c r="BC31" i="45"/>
  <c r="BC24" i="45"/>
  <c r="BF29" i="24"/>
  <c r="BF8" i="24"/>
  <c r="BE16" i="24"/>
  <c r="BF22" i="24"/>
  <c r="BF29" i="42"/>
  <c r="BF4" i="42"/>
  <c r="BH11" i="42"/>
  <c r="BH12" i="42" s="1"/>
  <c r="BB12" i="42"/>
  <c r="BC18" i="42"/>
  <c r="BI25" i="42"/>
  <c r="BD26" i="42"/>
  <c r="BE12" i="43"/>
  <c r="BF18" i="43"/>
  <c r="BF29" i="45"/>
  <c r="BF10" i="45"/>
  <c r="BG17" i="45"/>
  <c r="BG18" i="45" s="1"/>
  <c r="BB18" i="45"/>
  <c r="AB29" i="24"/>
  <c r="D10" i="24"/>
  <c r="V28" i="24"/>
  <c r="N18" i="24"/>
  <c r="W20" i="24"/>
  <c r="AB14" i="24"/>
  <c r="V4" i="24"/>
  <c r="I21" i="24"/>
  <c r="I22" i="24" s="1"/>
  <c r="D22" i="24"/>
  <c r="AH25" i="42"/>
  <c r="AH26" i="42" s="1"/>
  <c r="AB26" i="24"/>
  <c r="O26" i="42"/>
  <c r="M26" i="42"/>
  <c r="AC26" i="24"/>
  <c r="AC26" i="42"/>
  <c r="R13" i="24"/>
  <c r="R14" i="24" s="1"/>
  <c r="AF26" i="42"/>
  <c r="AB31" i="24"/>
  <c r="Z17" i="43"/>
  <c r="Z18" i="43" s="1"/>
  <c r="T18" i="43"/>
  <c r="P29" i="43"/>
  <c r="V10" i="43"/>
  <c r="W29" i="43"/>
  <c r="W10" i="43"/>
  <c r="BE31" i="24"/>
  <c r="BE14" i="24"/>
  <c r="U27" i="45"/>
  <c r="U18" i="43"/>
  <c r="D31" i="47"/>
  <c r="R25" i="47"/>
  <c r="M26" i="47"/>
  <c r="Y11" i="45"/>
  <c r="Y12" i="45" s="1"/>
  <c r="T12" i="45"/>
  <c r="Z11" i="45"/>
  <c r="Z12" i="45" s="1"/>
  <c r="BC12" i="42"/>
  <c r="L22" i="47"/>
  <c r="AC26" i="47"/>
  <c r="AH25" i="47"/>
  <c r="T26" i="45"/>
  <c r="Z25" i="45"/>
  <c r="Z26" i="45" s="1"/>
  <c r="Y25" i="45"/>
  <c r="Y26" i="45" s="1"/>
  <c r="BH25" i="24"/>
  <c r="BC26" i="24"/>
  <c r="BG11" i="45"/>
  <c r="BG12" i="45" s="1"/>
  <c r="BC12" i="45"/>
  <c r="Q25" i="47"/>
  <c r="Q26" i="47" s="1"/>
  <c r="K26" i="47"/>
  <c r="P25" i="47"/>
  <c r="P26" i="47" s="1"/>
  <c r="AA31" i="47"/>
  <c r="AG23" i="47"/>
  <c r="AG24" i="47" s="1"/>
  <c r="AA24" i="47"/>
  <c r="AF23" i="47"/>
  <c r="AF24" i="47" s="1"/>
  <c r="W22" i="47"/>
  <c r="V16" i="45"/>
  <c r="AA15" i="45"/>
  <c r="AB29" i="45"/>
  <c r="AH9" i="45"/>
  <c r="AB10" i="45"/>
  <c r="AG9" i="45"/>
  <c r="AI21" i="45"/>
  <c r="AD22" i="45"/>
  <c r="BI19" i="24"/>
  <c r="BD20" i="24"/>
  <c r="BH21" i="42"/>
  <c r="BH22" i="42" s="1"/>
  <c r="BB22" i="42"/>
  <c r="AA20" i="47"/>
  <c r="AF19" i="47"/>
  <c r="AF20" i="47" s="1"/>
  <c r="AG19" i="47"/>
  <c r="AG20" i="47" s="1"/>
  <c r="AF26" i="45"/>
  <c r="N26" i="47"/>
  <c r="W31" i="47"/>
  <c r="W24" i="47"/>
  <c r="AE18" i="45"/>
  <c r="BE18" i="42"/>
  <c r="O20" i="47"/>
  <c r="AD20" i="47"/>
  <c r="AE26" i="47"/>
  <c r="X29" i="45"/>
  <c r="X10" i="45"/>
  <c r="U31" i="45"/>
  <c r="U24" i="45"/>
  <c r="AF16" i="45"/>
  <c r="BE6" i="24"/>
  <c r="BF8" i="42"/>
  <c r="BE16" i="43"/>
  <c r="V20" i="47"/>
  <c r="W26" i="47"/>
  <c r="X14" i="45"/>
  <c r="T22" i="45"/>
  <c r="Z21" i="45"/>
  <c r="Z22" i="45" s="1"/>
  <c r="Y21" i="45"/>
  <c r="Y22" i="45" s="1"/>
  <c r="AC10" i="45"/>
  <c r="AC29" i="45"/>
  <c r="AD16" i="45"/>
  <c r="AI15" i="45"/>
  <c r="AE22" i="45"/>
  <c r="BD31" i="42"/>
  <c r="BI9" i="42"/>
  <c r="BD10" i="42"/>
  <c r="BF22" i="42"/>
  <c r="BI15" i="45"/>
  <c r="BD16" i="45"/>
  <c r="W20" i="47"/>
  <c r="W29" i="45"/>
  <c r="W10" i="45"/>
  <c r="X16" i="45"/>
  <c r="T31" i="45"/>
  <c r="Y23" i="45"/>
  <c r="Z23" i="45"/>
  <c r="T24" i="45"/>
  <c r="AC12" i="45"/>
  <c r="AI17" i="45"/>
  <c r="AD18" i="45"/>
  <c r="AE31" i="45"/>
  <c r="AE24" i="45"/>
  <c r="BG11" i="24"/>
  <c r="BG12" i="24" s="1"/>
  <c r="BH11" i="24"/>
  <c r="BH12" i="24" s="1"/>
  <c r="BB12" i="24"/>
  <c r="BH27" i="24"/>
  <c r="BH28" i="24" s="1"/>
  <c r="BG27" i="24"/>
  <c r="BG28" i="24" s="1"/>
  <c r="BB28" i="24"/>
  <c r="BG13" i="42"/>
  <c r="BG14" i="42" s="1"/>
  <c r="BC14" i="42"/>
  <c r="BE28" i="42"/>
  <c r="BB31" i="43"/>
  <c r="BH23" i="43"/>
  <c r="BG23" i="43"/>
  <c r="BB24" i="43"/>
  <c r="BC20" i="45"/>
  <c r="BF6" i="24"/>
  <c r="BH13" i="24"/>
  <c r="BH14" i="24" s="1"/>
  <c r="BG13" i="24"/>
  <c r="BG14" i="24" s="1"/>
  <c r="BB14" i="24"/>
  <c r="BF20" i="24"/>
  <c r="BH3" i="24"/>
  <c r="BG3" i="24"/>
  <c r="BB29" i="24"/>
  <c r="BB4" i="24"/>
  <c r="BG9" i="42"/>
  <c r="BB31" i="42"/>
  <c r="BH9" i="42"/>
  <c r="BB10" i="42"/>
  <c r="BC16" i="42"/>
  <c r="BD22" i="42"/>
  <c r="BI21" i="42"/>
  <c r="BE29" i="43"/>
  <c r="BE10" i="43"/>
  <c r="BF16" i="43"/>
  <c r="BE29" i="45"/>
  <c r="BE10" i="45"/>
  <c r="BF16" i="45"/>
  <c r="BD29" i="24"/>
  <c r="BI3" i="24"/>
  <c r="BD4" i="24"/>
  <c r="BE10" i="24"/>
  <c r="BI17" i="24"/>
  <c r="BD18" i="24"/>
  <c r="BE26" i="24"/>
  <c r="BE6" i="42"/>
  <c r="BF31" i="42"/>
  <c r="BF12" i="42"/>
  <c r="BH19" i="42"/>
  <c r="BH20" i="42" s="1"/>
  <c r="BB20" i="42"/>
  <c r="BC28" i="42"/>
  <c r="BI13" i="43"/>
  <c r="BD14" i="43"/>
  <c r="BE20" i="43"/>
  <c r="BE12" i="45"/>
  <c r="BF18" i="45"/>
  <c r="H31" i="24"/>
  <c r="W31" i="24"/>
  <c r="AF29" i="43"/>
  <c r="AE29" i="43"/>
  <c r="BD31" i="24"/>
  <c r="BD14" i="24"/>
  <c r="BI13" i="24"/>
  <c r="G31" i="47"/>
  <c r="M29" i="42"/>
  <c r="AE29" i="42"/>
  <c r="H29" i="45"/>
  <c r="BC14" i="24"/>
  <c r="AE20" i="47"/>
  <c r="AC31" i="45"/>
  <c r="AB15" i="47" s="1"/>
  <c r="AC24" i="45"/>
  <c r="BE26" i="42"/>
  <c r="O31" i="47"/>
  <c r="O24" i="47"/>
  <c r="T29" i="45"/>
  <c r="T10" i="45"/>
  <c r="Z9" i="45"/>
  <c r="Y9" i="45"/>
  <c r="AH15" i="45"/>
  <c r="AH16" i="45" s="1"/>
  <c r="AB16" i="45"/>
  <c r="AG15" i="45"/>
  <c r="AG16" i="45" s="1"/>
  <c r="BG11" i="42"/>
  <c r="BG12" i="42" s="1"/>
  <c r="BD12" i="42"/>
  <c r="BI11" i="42"/>
  <c r="N20" i="47"/>
  <c r="O26" i="47"/>
  <c r="AE31" i="47"/>
  <c r="AE24" i="47"/>
  <c r="Z25" i="47"/>
  <c r="U26" i="47"/>
  <c r="T20" i="45"/>
  <c r="Z19" i="45"/>
  <c r="Z20" i="45" s="1"/>
  <c r="Y19" i="45"/>
  <c r="Y20" i="45" s="1"/>
  <c r="AB26" i="45"/>
  <c r="AH25" i="45"/>
  <c r="AH26" i="45" s="1"/>
  <c r="AG25" i="45"/>
  <c r="AG26" i="45" s="1"/>
  <c r="AD22" i="47"/>
  <c r="X20" i="45"/>
  <c r="BC18" i="45"/>
  <c r="AA22" i="47"/>
  <c r="AG21" i="47"/>
  <c r="AG22" i="47" s="1"/>
  <c r="AF21" i="47"/>
  <c r="AF22" i="47" s="1"/>
  <c r="W12" i="45"/>
  <c r="AF31" i="45"/>
  <c r="AF24" i="45"/>
  <c r="BG13" i="43"/>
  <c r="BG14" i="43" s="1"/>
  <c r="BB14" i="43"/>
  <c r="N22" i="47"/>
  <c r="AH21" i="47"/>
  <c r="AC22" i="47"/>
  <c r="U20" i="47"/>
  <c r="Z19" i="47"/>
  <c r="AA13" i="45"/>
  <c r="V14" i="45"/>
  <c r="X26" i="45"/>
  <c r="AI19" i="45"/>
  <c r="AD20" i="45"/>
  <c r="BF12" i="24"/>
  <c r="BH15" i="42"/>
  <c r="BH16" i="42" s="1"/>
  <c r="BG15" i="42"/>
  <c r="BG16" i="42" s="1"/>
  <c r="BB16" i="42"/>
  <c r="BF31" i="43"/>
  <c r="BF24" i="43"/>
  <c r="U22" i="47"/>
  <c r="Z21" i="47"/>
  <c r="V10" i="45"/>
  <c r="AA9" i="45"/>
  <c r="V29" i="45"/>
  <c r="W16" i="45"/>
  <c r="X22" i="45"/>
  <c r="AG11" i="45"/>
  <c r="AG12" i="45" s="1"/>
  <c r="AH11" i="45"/>
  <c r="AH12" i="45" s="1"/>
  <c r="AB12" i="45"/>
  <c r="AC18" i="45"/>
  <c r="AD31" i="45"/>
  <c r="AI23" i="45"/>
  <c r="AD24" i="45"/>
  <c r="BF31" i="24"/>
  <c r="BF10" i="24"/>
  <c r="BF26" i="24"/>
  <c r="BH13" i="42"/>
  <c r="BH14" i="42" s="1"/>
  <c r="BB14" i="42"/>
  <c r="BI27" i="42"/>
  <c r="BD28" i="42"/>
  <c r="BF20" i="43"/>
  <c r="BH19" i="45"/>
  <c r="BH20" i="45" s="1"/>
  <c r="BG19" i="45"/>
  <c r="BG20" i="45" s="1"/>
  <c r="BB20" i="45"/>
  <c r="V22" i="47"/>
  <c r="AA11" i="45"/>
  <c r="V12" i="45"/>
  <c r="W18" i="45"/>
  <c r="X31" i="45"/>
  <c r="X24" i="45"/>
  <c r="AH13" i="45"/>
  <c r="AH14" i="45" s="1"/>
  <c r="AB14" i="45"/>
  <c r="AG13" i="45"/>
  <c r="AG14" i="45" s="1"/>
  <c r="AC20" i="45"/>
  <c r="AD26" i="45"/>
  <c r="AI25" i="45"/>
  <c r="BH15" i="24"/>
  <c r="BH16" i="24" s="1"/>
  <c r="BC16" i="24"/>
  <c r="BG3" i="42"/>
  <c r="BD29" i="42"/>
  <c r="BI3" i="42"/>
  <c r="BD4" i="42"/>
  <c r="BF16" i="42"/>
  <c r="BH11" i="43"/>
  <c r="BH12" i="43" s="1"/>
  <c r="BC12" i="43"/>
  <c r="BD29" i="45"/>
  <c r="BD10" i="45"/>
  <c r="BI9" i="45"/>
  <c r="BF31" i="45"/>
  <c r="BF24" i="45"/>
  <c r="BE8" i="24"/>
  <c r="BD16" i="24"/>
  <c r="BI15" i="24"/>
  <c r="BE22" i="24"/>
  <c r="BE29" i="42"/>
  <c r="BE4" i="42"/>
  <c r="BF10" i="42"/>
  <c r="BG17" i="42"/>
  <c r="BG18" i="42" s="1"/>
  <c r="BH17" i="42"/>
  <c r="BH18" i="42" s="1"/>
  <c r="BB18" i="42"/>
  <c r="BC26" i="42"/>
  <c r="BD12" i="43"/>
  <c r="BI11" i="43"/>
  <c r="BE18" i="43"/>
  <c r="BI11" i="45"/>
  <c r="BD12" i="45"/>
  <c r="BE18" i="45"/>
  <c r="BC6" i="24"/>
  <c r="BI11" i="24"/>
  <c r="BD12" i="24"/>
  <c r="BC20" i="24"/>
  <c r="BD28" i="24"/>
  <c r="BI27" i="24"/>
  <c r="BD8" i="42"/>
  <c r="BI7" i="42"/>
  <c r="BE14" i="42"/>
  <c r="BF20" i="42"/>
  <c r="BB29" i="43"/>
  <c r="BG9" i="43"/>
  <c r="BB10" i="43"/>
  <c r="BC29" i="43"/>
  <c r="BC16" i="43"/>
  <c r="BD31" i="43"/>
  <c r="BD24" i="43"/>
  <c r="BI23" i="43"/>
  <c r="BI13" i="45"/>
  <c r="BD14" i="45"/>
  <c r="BE20" i="45"/>
  <c r="X31" i="24"/>
  <c r="AF31" i="24"/>
  <c r="T31" i="24"/>
  <c r="P31" i="24"/>
  <c r="U29" i="24"/>
  <c r="AE31" i="42"/>
  <c r="AB29" i="42"/>
  <c r="X29" i="43"/>
  <c r="X31" i="42"/>
  <c r="U29" i="42"/>
  <c r="U10" i="43"/>
  <c r="U29" i="43"/>
  <c r="H31" i="42"/>
  <c r="T31" i="42"/>
  <c r="AB29" i="43"/>
  <c r="P31" i="42"/>
  <c r="X29" i="42"/>
  <c r="T31" i="43"/>
  <c r="T24" i="43"/>
  <c r="T29" i="42"/>
  <c r="P29" i="45"/>
  <c r="W31" i="42"/>
  <c r="AB27" i="45"/>
  <c r="T27" i="45"/>
  <c r="AH23" i="47"/>
  <c r="AC24" i="47"/>
  <c r="AC31" i="47"/>
  <c r="V31" i="45"/>
  <c r="V24" i="45"/>
  <c r="AA23" i="45"/>
  <c r="BH9" i="24"/>
  <c r="BG9" i="24"/>
  <c r="BB31" i="24"/>
  <c r="BB10" i="24"/>
  <c r="BG19" i="43"/>
  <c r="BG20" i="43" s="1"/>
  <c r="BB20" i="43"/>
  <c r="BF26" i="42"/>
  <c r="M22" i="47"/>
  <c r="R21" i="47"/>
  <c r="AC20" i="47"/>
  <c r="AH19" i="47"/>
  <c r="U29" i="45"/>
  <c r="U10" i="45"/>
  <c r="BD6" i="24"/>
  <c r="BI5" i="24"/>
  <c r="BD16" i="43"/>
  <c r="BI15" i="43"/>
  <c r="Q21" i="47"/>
  <c r="Q22" i="47" s="1"/>
  <c r="P21" i="47"/>
  <c r="P22" i="47" s="1"/>
  <c r="K22" i="47"/>
  <c r="AB26" i="47"/>
  <c r="AF29" i="45"/>
  <c r="AF10" i="45"/>
  <c r="BH5" i="42"/>
  <c r="BH6" i="42" s="1"/>
  <c r="BG5" i="42"/>
  <c r="BG6" i="42" s="1"/>
  <c r="BB6" i="42"/>
  <c r="M20" i="47"/>
  <c r="R19" i="47"/>
  <c r="AD31" i="47"/>
  <c r="AD24" i="47"/>
  <c r="AA21" i="45"/>
  <c r="V22" i="45"/>
  <c r="BH17" i="24"/>
  <c r="BH18" i="24" s="1"/>
  <c r="BG17" i="24"/>
  <c r="BG18" i="24" s="1"/>
  <c r="BB18" i="24"/>
  <c r="BH17" i="45"/>
  <c r="BH18" i="45" s="1"/>
  <c r="BD18" i="45"/>
  <c r="BI17" i="45"/>
  <c r="R23" i="47"/>
  <c r="M31" i="47"/>
  <c r="M24" i="47"/>
  <c r="AB24" i="47"/>
  <c r="AB31" i="47"/>
  <c r="S31" i="47"/>
  <c r="X23" i="47"/>
  <c r="X24" i="47" s="1"/>
  <c r="Y23" i="47"/>
  <c r="Y24" i="47" s="1"/>
  <c r="S24" i="47"/>
  <c r="Y17" i="45"/>
  <c r="Y18" i="45" s="1"/>
  <c r="T18" i="45"/>
  <c r="Z17" i="45"/>
  <c r="Z18" i="45" s="1"/>
  <c r="AE29" i="45"/>
  <c r="AE10" i="45"/>
  <c r="AB31" i="45"/>
  <c r="AB24" i="45"/>
  <c r="AH23" i="45"/>
  <c r="AG23" i="45"/>
  <c r="BE20" i="24"/>
  <c r="BG21" i="42"/>
  <c r="BG22" i="42" s="1"/>
  <c r="BC22" i="42"/>
  <c r="BF14" i="45"/>
  <c r="T31" i="47"/>
  <c r="T24" i="47"/>
  <c r="U12" i="45"/>
  <c r="V18" i="45"/>
  <c r="AA17" i="45"/>
  <c r="W31" i="45"/>
  <c r="W24" i="45"/>
  <c r="AF12" i="45"/>
  <c r="AH19" i="45"/>
  <c r="AH20" i="45" s="1"/>
  <c r="AG19" i="45"/>
  <c r="AG20" i="45" s="1"/>
  <c r="AB20" i="45"/>
  <c r="AC26" i="45"/>
  <c r="BG15" i="24"/>
  <c r="BG16" i="24" s="1"/>
  <c r="BB16" i="24"/>
  <c r="BE16" i="42"/>
  <c r="BG11" i="43"/>
  <c r="BG12" i="43" s="1"/>
  <c r="BB12" i="43"/>
  <c r="BC10" i="45"/>
  <c r="BC29" i="45"/>
  <c r="BE31" i="45"/>
  <c r="BE24" i="45"/>
  <c r="U31" i="47"/>
  <c r="U24" i="47"/>
  <c r="Z23" i="47"/>
  <c r="U14" i="45"/>
  <c r="AA19" i="45"/>
  <c r="V20" i="45"/>
  <c r="W26" i="45"/>
  <c r="AF14" i="45"/>
  <c r="AG21" i="45"/>
  <c r="AG22" i="45" s="1"/>
  <c r="AH21" i="45"/>
  <c r="AH22" i="45" s="1"/>
  <c r="AB22" i="45"/>
  <c r="BF18" i="24"/>
  <c r="BH7" i="42"/>
  <c r="BH8" i="42" s="1"/>
  <c r="BG7" i="42"/>
  <c r="BG8" i="42" s="1"/>
  <c r="BB8" i="42"/>
  <c r="BG19" i="42"/>
  <c r="BG20" i="42" s="1"/>
  <c r="BD20" i="42"/>
  <c r="BI19" i="42"/>
  <c r="BF14" i="43"/>
  <c r="BH13" i="45"/>
  <c r="BH14" i="45" s="1"/>
  <c r="BG13" i="45"/>
  <c r="BG14" i="45" s="1"/>
  <c r="BB14" i="45"/>
  <c r="BC29" i="24"/>
  <c r="BC4" i="24"/>
  <c r="BD10" i="24"/>
  <c r="BI9" i="24"/>
  <c r="BC18" i="24"/>
  <c r="BI25" i="24"/>
  <c r="BD26" i="24"/>
  <c r="BI5" i="42"/>
  <c r="BD6" i="42"/>
  <c r="BE12" i="42"/>
  <c r="BF18" i="42"/>
  <c r="BH27" i="42"/>
  <c r="BH28" i="42" s="1"/>
  <c r="BG27" i="42"/>
  <c r="BG28" i="42" s="1"/>
  <c r="BB28" i="42"/>
  <c r="BC14" i="43"/>
  <c r="BD20" i="43"/>
  <c r="BI19" i="43"/>
  <c r="BC14" i="45"/>
  <c r="BI19" i="45"/>
  <c r="BD20" i="45"/>
  <c r="BH7" i="24"/>
  <c r="BH8" i="24" s="1"/>
  <c r="BG7" i="24"/>
  <c r="BG8" i="24" s="1"/>
  <c r="BB8" i="24"/>
  <c r="BF14" i="24"/>
  <c r="BH21" i="24"/>
  <c r="BH22" i="24" s="1"/>
  <c r="BG21" i="24"/>
  <c r="BG22" i="24" s="1"/>
  <c r="BB22" i="24"/>
  <c r="BB29" i="42"/>
  <c r="BH3" i="42"/>
  <c r="BB4" i="42"/>
  <c r="BC31" i="42"/>
  <c r="BC10" i="42"/>
  <c r="BD16" i="42"/>
  <c r="BI15" i="42"/>
  <c r="BE22" i="42"/>
  <c r="BF29" i="43"/>
  <c r="BF10" i="43"/>
  <c r="BG17" i="43"/>
  <c r="BG18" i="43" s="1"/>
  <c r="BB18" i="43"/>
  <c r="BH9" i="45"/>
  <c r="BG9" i="45"/>
  <c r="BB29" i="45"/>
  <c r="BB10" i="45"/>
  <c r="BC16" i="45"/>
  <c r="BD31" i="45"/>
  <c r="BI23" i="45"/>
  <c r="BD24" i="45"/>
  <c r="AE29" i="24"/>
  <c r="K7" i="47"/>
  <c r="L35" i="42"/>
  <c r="K9" i="47"/>
  <c r="M4" i="45"/>
  <c r="S3" i="45"/>
  <c r="AZ3" i="45" s="1"/>
  <c r="P4" i="45"/>
  <c r="AD33" i="43"/>
  <c r="AH24" i="43"/>
  <c r="AH31" i="43"/>
  <c r="AH10" i="42"/>
  <c r="AC33" i="43"/>
  <c r="AB5" i="47"/>
  <c r="AG24" i="43"/>
  <c r="AG31" i="43"/>
  <c r="Z4" i="45"/>
  <c r="Z4" i="42"/>
  <c r="Z24" i="43"/>
  <c r="Z31" i="43"/>
  <c r="N27" i="45"/>
  <c r="AM34" i="47"/>
  <c r="AK34" i="47"/>
  <c r="AS34" i="47"/>
  <c r="AX33" i="47"/>
  <c r="AP33" i="47"/>
  <c r="AQ34" i="47"/>
  <c r="AR34" i="47"/>
  <c r="AV34" i="47"/>
  <c r="AO34" i="47"/>
  <c r="AL34" i="47"/>
  <c r="AN34" i="47"/>
  <c r="AU34" i="47"/>
  <c r="AI34" i="47"/>
  <c r="F32" i="45"/>
  <c r="G32" i="45"/>
  <c r="R3" i="45"/>
  <c r="N4" i="45"/>
  <c r="Q3" i="45"/>
  <c r="O4" i="45"/>
  <c r="D32" i="45"/>
  <c r="Y4" i="42"/>
  <c r="K31" i="45"/>
  <c r="H32" i="45"/>
  <c r="E32" i="45"/>
  <c r="AN34" i="45"/>
  <c r="AR34" i="45"/>
  <c r="AW34" i="45"/>
  <c r="AX34" i="45"/>
  <c r="AT34" i="45"/>
  <c r="AV34" i="45"/>
  <c r="AY33" i="45"/>
  <c r="AS34" i="45"/>
  <c r="AM34" i="45"/>
  <c r="AL36" i="42"/>
  <c r="AR36" i="42"/>
  <c r="AX36" i="42"/>
  <c r="AW36" i="42"/>
  <c r="AV36" i="42"/>
  <c r="AM36" i="42"/>
  <c r="AT36" i="42"/>
  <c r="AY35" i="42"/>
  <c r="AP36" i="42"/>
  <c r="AQ35" i="24"/>
  <c r="AK36" i="24"/>
  <c r="AL36" i="24"/>
  <c r="AJ36" i="24"/>
  <c r="AN36" i="24"/>
  <c r="AM36" i="24"/>
  <c r="BA18" i="51" l="1"/>
  <c r="AZ23" i="42"/>
  <c r="AZ7" i="43"/>
  <c r="U28" i="43"/>
  <c r="AZ13" i="24"/>
  <c r="BA13" i="24" s="1"/>
  <c r="AZ7" i="45"/>
  <c r="BA7" i="45" s="1"/>
  <c r="E15" i="47"/>
  <c r="D35" i="42"/>
  <c r="BF31" i="54"/>
  <c r="BA27" i="24"/>
  <c r="BA15" i="42"/>
  <c r="C9" i="47"/>
  <c r="BA23" i="42"/>
  <c r="BA7" i="42"/>
  <c r="AZ23" i="24"/>
  <c r="BA23" i="24" s="1"/>
  <c r="AB31" i="54"/>
  <c r="T31" i="54"/>
  <c r="AZ28" i="51"/>
  <c r="BA28" i="51" s="1"/>
  <c r="AH4" i="54"/>
  <c r="AH30" i="54"/>
  <c r="AH31" i="54" s="1"/>
  <c r="P31" i="54"/>
  <c r="U31" i="54"/>
  <c r="I4" i="54"/>
  <c r="I30" i="54"/>
  <c r="I31" i="54" s="1"/>
  <c r="BB31" i="54"/>
  <c r="G31" i="54"/>
  <c r="BE31" i="54"/>
  <c r="L31" i="54"/>
  <c r="AA30" i="54"/>
  <c r="V31" i="54"/>
  <c r="X31" i="54"/>
  <c r="AF31" i="54"/>
  <c r="AY19" i="47"/>
  <c r="AZ19" i="47" s="1"/>
  <c r="Z30" i="54"/>
  <c r="Z31" i="54" s="1"/>
  <c r="Z4" i="54"/>
  <c r="AG30" i="54"/>
  <c r="AG31" i="54" s="1"/>
  <c r="AG4" i="54"/>
  <c r="AZ4" i="54" s="1"/>
  <c r="BA4" i="54" s="1"/>
  <c r="AC31" i="54"/>
  <c r="D31" i="54"/>
  <c r="BG4" i="54"/>
  <c r="BG30" i="54"/>
  <c r="BG31" i="54" s="1"/>
  <c r="Q30" i="54"/>
  <c r="Q31" i="54" s="1"/>
  <c r="Q4" i="54"/>
  <c r="E31" i="54"/>
  <c r="H31" i="54"/>
  <c r="Y30" i="54"/>
  <c r="Y31" i="54" s="1"/>
  <c r="Y4" i="54"/>
  <c r="N31" i="54"/>
  <c r="S30" i="54"/>
  <c r="BH30" i="54"/>
  <c r="BH31" i="54" s="1"/>
  <c r="BH4" i="54"/>
  <c r="M31" i="54"/>
  <c r="R4" i="54"/>
  <c r="R30" i="54"/>
  <c r="R31" i="54" s="1"/>
  <c r="K30" i="54"/>
  <c r="F31" i="54"/>
  <c r="O31" i="54"/>
  <c r="BC31" i="54"/>
  <c r="W31" i="54"/>
  <c r="J4" i="54"/>
  <c r="J30" i="54"/>
  <c r="J31" i="54" s="1"/>
  <c r="AE31" i="54"/>
  <c r="AD31" i="54"/>
  <c r="AI30" i="54"/>
  <c r="AZ24" i="51"/>
  <c r="BA24" i="51" s="1"/>
  <c r="BD31" i="54"/>
  <c r="BI30" i="54"/>
  <c r="AZ26" i="51"/>
  <c r="BA26" i="51" s="1"/>
  <c r="AZ12" i="51"/>
  <c r="BA12" i="51" s="1"/>
  <c r="AZ16" i="51"/>
  <c r="BA16" i="51" s="1"/>
  <c r="AZ22" i="51"/>
  <c r="BA22" i="51" s="1"/>
  <c r="AZ20" i="51"/>
  <c r="BA20" i="51" s="1"/>
  <c r="AZ14" i="51"/>
  <c r="BA14" i="51" s="1"/>
  <c r="BA6" i="51"/>
  <c r="AG21" i="51"/>
  <c r="AG29" i="51"/>
  <c r="AG15" i="51"/>
  <c r="AG17" i="51"/>
  <c r="AG13" i="51"/>
  <c r="AG23" i="51"/>
  <c r="AG19" i="51"/>
  <c r="H35" i="51"/>
  <c r="AY23" i="47"/>
  <c r="AZ23" i="47" s="1"/>
  <c r="AZ9" i="45"/>
  <c r="BA9" i="45" s="1"/>
  <c r="T31" i="51"/>
  <c r="AY21" i="47"/>
  <c r="AZ21" i="47" s="1"/>
  <c r="AY25" i="47"/>
  <c r="AZ25" i="47" s="1"/>
  <c r="AZ13" i="45"/>
  <c r="BA13" i="45" s="1"/>
  <c r="AZ21" i="45"/>
  <c r="BA21" i="45" s="1"/>
  <c r="AZ19" i="45"/>
  <c r="BA19" i="45" s="1"/>
  <c r="AZ15" i="45"/>
  <c r="BA15" i="45" s="1"/>
  <c r="AZ23" i="45"/>
  <c r="BA23" i="45" s="1"/>
  <c r="BA3" i="45"/>
  <c r="AZ11" i="45"/>
  <c r="BA11" i="45" s="1"/>
  <c r="AZ5" i="45"/>
  <c r="BA5" i="45" s="1"/>
  <c r="AZ17" i="45"/>
  <c r="BA17" i="45" s="1"/>
  <c r="AZ25" i="45"/>
  <c r="BA25" i="45" s="1"/>
  <c r="AZ21" i="24"/>
  <c r="BA21" i="24" s="1"/>
  <c r="AZ13" i="43"/>
  <c r="BA13" i="43" s="1"/>
  <c r="AZ11" i="24"/>
  <c r="BA11" i="24" s="1"/>
  <c r="AZ25" i="24"/>
  <c r="BA25" i="24" s="1"/>
  <c r="AZ19" i="24"/>
  <c r="BA19" i="24" s="1"/>
  <c r="AZ19" i="42"/>
  <c r="BA19" i="42" s="1"/>
  <c r="AZ15" i="24"/>
  <c r="BA15" i="24" s="1"/>
  <c r="AZ9" i="42"/>
  <c r="BA9" i="42" s="1"/>
  <c r="AZ25" i="42"/>
  <c r="BA25" i="42" s="1"/>
  <c r="AZ17" i="42"/>
  <c r="BA17" i="42" s="1"/>
  <c r="O35" i="51"/>
  <c r="AZ11" i="42"/>
  <c r="BA11" i="42" s="1"/>
  <c r="AZ11" i="43"/>
  <c r="BA11" i="43" s="1"/>
  <c r="AZ27" i="42"/>
  <c r="BA27" i="42" s="1"/>
  <c r="AZ17" i="24"/>
  <c r="BA17" i="24" s="1"/>
  <c r="AZ21" i="42"/>
  <c r="BA21" i="42" s="1"/>
  <c r="AZ17" i="43"/>
  <c r="BA17" i="43" s="1"/>
  <c r="AZ25" i="43"/>
  <c r="BA25" i="43" s="1"/>
  <c r="AZ19" i="43"/>
  <c r="BA19" i="43" s="1"/>
  <c r="AE28" i="43"/>
  <c r="AZ3" i="43"/>
  <c r="BA3" i="43" s="1"/>
  <c r="BA7" i="43"/>
  <c r="AZ15" i="43"/>
  <c r="BA15" i="43" s="1"/>
  <c r="AZ23" i="43"/>
  <c r="BA23" i="43" s="1"/>
  <c r="AZ9" i="43"/>
  <c r="BA9" i="43" s="1"/>
  <c r="AZ21" i="43"/>
  <c r="BA21" i="43" s="1"/>
  <c r="AZ5" i="43"/>
  <c r="BA5" i="43" s="1"/>
  <c r="BA5" i="42"/>
  <c r="AZ3" i="42"/>
  <c r="BA3" i="42" s="1"/>
  <c r="M35" i="42"/>
  <c r="R33" i="42"/>
  <c r="R34" i="42" s="1"/>
  <c r="R31" i="45"/>
  <c r="R32" i="45" s="1"/>
  <c r="E31" i="51"/>
  <c r="M64" i="51"/>
  <c r="BB31" i="51"/>
  <c r="Z33" i="42"/>
  <c r="BF64" i="51"/>
  <c r="G64" i="51"/>
  <c r="O31" i="51"/>
  <c r="Q27" i="43"/>
  <c r="Q28" i="43" s="1"/>
  <c r="AE35" i="51"/>
  <c r="R61" i="51"/>
  <c r="AF62" i="51"/>
  <c r="AC65" i="51"/>
  <c r="AC62" i="51"/>
  <c r="N36" i="51"/>
  <c r="S32" i="51"/>
  <c r="N33" i="51"/>
  <c r="M36" i="51"/>
  <c r="M59" i="51" s="1"/>
  <c r="M33" i="51"/>
  <c r="AB31" i="51"/>
  <c r="Q63" i="51"/>
  <c r="Q64" i="51" s="1"/>
  <c r="S61" i="51"/>
  <c r="O65" i="51"/>
  <c r="O62" i="51"/>
  <c r="X33" i="51"/>
  <c r="X36" i="51"/>
  <c r="U31" i="51"/>
  <c r="Y61" i="51"/>
  <c r="P35" i="51"/>
  <c r="H65" i="51"/>
  <c r="H62" i="51"/>
  <c r="D31" i="51"/>
  <c r="BI61" i="51"/>
  <c r="BC65" i="51"/>
  <c r="BC62" i="51"/>
  <c r="U35" i="51"/>
  <c r="AH29" i="42"/>
  <c r="AI63" i="51"/>
  <c r="AD64" i="51"/>
  <c r="BE65" i="51"/>
  <c r="BE62" i="51"/>
  <c r="Q61" i="51"/>
  <c r="Q34" i="51"/>
  <c r="Q35" i="51" s="1"/>
  <c r="H64" i="51"/>
  <c r="D62" i="51"/>
  <c r="D65" i="51"/>
  <c r="BC36" i="51"/>
  <c r="BC33" i="51"/>
  <c r="R32" i="51"/>
  <c r="BB36" i="51"/>
  <c r="BB59" i="51" s="1"/>
  <c r="BB33" i="51"/>
  <c r="BB64" i="51"/>
  <c r="F64" i="51"/>
  <c r="K63" i="51"/>
  <c r="BH27" i="51"/>
  <c r="BH34" i="51"/>
  <c r="BH35" i="51" s="1"/>
  <c r="I63" i="51"/>
  <c r="I64" i="51" s="1"/>
  <c r="AH63" i="51"/>
  <c r="AH64" i="51" s="1"/>
  <c r="AC36" i="51"/>
  <c r="AC59" i="51" s="1"/>
  <c r="AC33" i="51"/>
  <c r="G33" i="51"/>
  <c r="D33" i="51"/>
  <c r="D36" i="51"/>
  <c r="G36" i="51"/>
  <c r="G59" i="51" s="1"/>
  <c r="K32" i="51"/>
  <c r="F33" i="51"/>
  <c r="F36" i="51"/>
  <c r="AH30" i="51"/>
  <c r="AH31" i="51" s="1"/>
  <c r="AH4" i="51"/>
  <c r="AG61" i="51"/>
  <c r="W65" i="51"/>
  <c r="AA63" i="51"/>
  <c r="V64" i="51"/>
  <c r="P31" i="51"/>
  <c r="BF31" i="51"/>
  <c r="AB33" i="51"/>
  <c r="M31" i="51"/>
  <c r="S63" i="51"/>
  <c r="N64" i="51"/>
  <c r="D35" i="51"/>
  <c r="Z63" i="51"/>
  <c r="Z64" i="51" s="1"/>
  <c r="BD65" i="51"/>
  <c r="BD62" i="51"/>
  <c r="S34" i="51"/>
  <c r="N35" i="51"/>
  <c r="BE31" i="51"/>
  <c r="R30" i="51"/>
  <c r="R31" i="51" s="1"/>
  <c r="R4" i="51"/>
  <c r="N65" i="51"/>
  <c r="N62" i="51"/>
  <c r="AH34" i="51"/>
  <c r="AH35" i="51" s="1"/>
  <c r="AH27" i="51"/>
  <c r="U33" i="51"/>
  <c r="U36" i="51"/>
  <c r="I4" i="51"/>
  <c r="I30" i="51"/>
  <c r="I31" i="51" s="1"/>
  <c r="BF33" i="51"/>
  <c r="T36" i="51"/>
  <c r="T33" i="51"/>
  <c r="S30" i="51"/>
  <c r="N31" i="51"/>
  <c r="E33" i="51"/>
  <c r="E36" i="51"/>
  <c r="E59" i="51" s="1"/>
  <c r="BB62" i="51"/>
  <c r="BB65" i="51"/>
  <c r="Y34" i="51"/>
  <c r="Y35" i="51" s="1"/>
  <c r="Y27" i="51"/>
  <c r="I61" i="51"/>
  <c r="W62" i="51"/>
  <c r="U65" i="51"/>
  <c r="U62" i="51"/>
  <c r="L33" i="51"/>
  <c r="G35" i="51"/>
  <c r="AI61" i="51"/>
  <c r="AD65" i="51"/>
  <c r="AD62" i="51"/>
  <c r="AH61" i="51"/>
  <c r="V33" i="51"/>
  <c r="AA32" i="51"/>
  <c r="V36" i="51"/>
  <c r="V59" i="51" s="1"/>
  <c r="AG4" i="24"/>
  <c r="AZ3" i="24"/>
  <c r="BA3" i="24" s="1"/>
  <c r="BH61" i="51"/>
  <c r="BH40" i="51"/>
  <c r="M65" i="51"/>
  <c r="M62" i="51"/>
  <c r="BF36" i="51"/>
  <c r="BF35" i="51"/>
  <c r="T35" i="51"/>
  <c r="L65" i="51"/>
  <c r="L62" i="51"/>
  <c r="Z30" i="51"/>
  <c r="Z31" i="51" s="1"/>
  <c r="Z4" i="51"/>
  <c r="G65" i="51"/>
  <c r="G62" i="51"/>
  <c r="BH32" i="51"/>
  <c r="BH11" i="51"/>
  <c r="AE62" i="51"/>
  <c r="AE65" i="51"/>
  <c r="BB35" i="51"/>
  <c r="E65" i="51"/>
  <c r="E62" i="51"/>
  <c r="AD35" i="51"/>
  <c r="AI34" i="51"/>
  <c r="J63" i="51"/>
  <c r="J64" i="51" s="1"/>
  <c r="AB64" i="51"/>
  <c r="I32" i="51"/>
  <c r="I11" i="51"/>
  <c r="AD36" i="51"/>
  <c r="AI32" i="51"/>
  <c r="AD33" i="51"/>
  <c r="X64" i="51"/>
  <c r="U64" i="51"/>
  <c r="AE31" i="51"/>
  <c r="AE33" i="51"/>
  <c r="AE36" i="51"/>
  <c r="BE36" i="51"/>
  <c r="BE59" i="51" s="1"/>
  <c r="BE33" i="51"/>
  <c r="K34" i="51"/>
  <c r="F35" i="51"/>
  <c r="R63" i="51"/>
  <c r="R64" i="51" s="1"/>
  <c r="W35" i="51"/>
  <c r="BC35" i="51"/>
  <c r="AH32" i="51"/>
  <c r="BI30" i="51"/>
  <c r="BD31" i="51"/>
  <c r="H31" i="51"/>
  <c r="I34" i="51"/>
  <c r="I35" i="51" s="1"/>
  <c r="BF65" i="51"/>
  <c r="BF62" i="51"/>
  <c r="T65" i="51"/>
  <c r="T62" i="51"/>
  <c r="O64" i="51"/>
  <c r="O36" i="51"/>
  <c r="O59" i="51" s="1"/>
  <c r="O33" i="51"/>
  <c r="L31" i="51"/>
  <c r="BG4" i="51"/>
  <c r="BG30" i="51"/>
  <c r="BG31" i="51" s="1"/>
  <c r="AG34" i="51"/>
  <c r="AG27" i="51"/>
  <c r="P36" i="51"/>
  <c r="P59" i="51" s="1"/>
  <c r="P33" i="51"/>
  <c r="AF65" i="51"/>
  <c r="Z32" i="51"/>
  <c r="BC31" i="51"/>
  <c r="R34" i="51"/>
  <c r="R35" i="51" s="1"/>
  <c r="BD33" i="51"/>
  <c r="BI32" i="51"/>
  <c r="BD36" i="51"/>
  <c r="AD31" i="51"/>
  <c r="AI30" i="51"/>
  <c r="BG11" i="51"/>
  <c r="BG32" i="51"/>
  <c r="X31" i="51"/>
  <c r="BH63" i="51"/>
  <c r="BH64" i="51" s="1"/>
  <c r="BH56" i="51"/>
  <c r="M35" i="51"/>
  <c r="AF64" i="51"/>
  <c r="AC64" i="51"/>
  <c r="F31" i="51"/>
  <c r="K30" i="51"/>
  <c r="V35" i="51"/>
  <c r="AA34" i="51"/>
  <c r="T64" i="51"/>
  <c r="P65" i="51"/>
  <c r="P62" i="51"/>
  <c r="U3" i="47"/>
  <c r="Y29" i="42"/>
  <c r="Y30" i="42" s="1"/>
  <c r="AZ9" i="24"/>
  <c r="BA9" i="24" s="1"/>
  <c r="BG61" i="51"/>
  <c r="BG40" i="51"/>
  <c r="Z27" i="51"/>
  <c r="Z34" i="51"/>
  <c r="Z35" i="51" s="1"/>
  <c r="BE35" i="51"/>
  <c r="L36" i="51"/>
  <c r="L35" i="51"/>
  <c r="BC64" i="51"/>
  <c r="J61" i="51"/>
  <c r="BD35" i="51"/>
  <c r="BI34" i="51"/>
  <c r="H33" i="51"/>
  <c r="H36" i="51"/>
  <c r="Y4" i="51"/>
  <c r="Y30" i="51"/>
  <c r="Y31" i="51" s="1"/>
  <c r="V31" i="51"/>
  <c r="AA30" i="51"/>
  <c r="Q32" i="51"/>
  <c r="G31" i="51"/>
  <c r="BG56" i="51"/>
  <c r="BG63" i="51"/>
  <c r="BG64" i="51" s="1"/>
  <c r="F65" i="51"/>
  <c r="K61" i="51"/>
  <c r="F62" i="51"/>
  <c r="BG34" i="51"/>
  <c r="BG35" i="51" s="1"/>
  <c r="BG27" i="51"/>
  <c r="P64" i="51"/>
  <c r="E35" i="51"/>
  <c r="D64" i="51"/>
  <c r="V65" i="51"/>
  <c r="V62" i="51"/>
  <c r="AA61" i="51"/>
  <c r="AC35" i="51"/>
  <c r="AG63" i="51"/>
  <c r="J11" i="51"/>
  <c r="J32" i="51"/>
  <c r="W31" i="51"/>
  <c r="AF33" i="51"/>
  <c r="AF36" i="51"/>
  <c r="AF59" i="51" s="1"/>
  <c r="AG30" i="51"/>
  <c r="AG4" i="51"/>
  <c r="AZ4" i="51" s="1"/>
  <c r="BA4" i="51" s="1"/>
  <c r="AB65" i="51"/>
  <c r="AB62" i="51"/>
  <c r="AE64" i="51"/>
  <c r="X65" i="51"/>
  <c r="X62" i="51"/>
  <c r="BI63" i="51"/>
  <c r="BD64" i="51"/>
  <c r="L64" i="51"/>
  <c r="AF35" i="51"/>
  <c r="AG32" i="51"/>
  <c r="J34" i="51"/>
  <c r="J35" i="51" s="1"/>
  <c r="W36" i="51"/>
  <c r="W33" i="51"/>
  <c r="BE64" i="51"/>
  <c r="Y63" i="51"/>
  <c r="Y64" i="51" s="1"/>
  <c r="Z61" i="51"/>
  <c r="X35" i="51"/>
  <c r="E64" i="51"/>
  <c r="Q30" i="51"/>
  <c r="Q31" i="51" s="1"/>
  <c r="Q4" i="51"/>
  <c r="BH4" i="51"/>
  <c r="BH30" i="51"/>
  <c r="BH31" i="51" s="1"/>
  <c r="AB36" i="51"/>
  <c r="AB35" i="51"/>
  <c r="AF31" i="51"/>
  <c r="AC31" i="51"/>
  <c r="J30" i="51"/>
  <c r="J31" i="51" s="1"/>
  <c r="J4" i="51"/>
  <c r="Y32" i="51"/>
  <c r="Z33" i="24"/>
  <c r="Z34" i="24" s="1"/>
  <c r="M3" i="47"/>
  <c r="M27" i="47" s="1"/>
  <c r="O28" i="43"/>
  <c r="S29" i="45"/>
  <c r="N15" i="47"/>
  <c r="Q32" i="43"/>
  <c r="Q24" i="43"/>
  <c r="Z27" i="45"/>
  <c r="AG32" i="43"/>
  <c r="Q29" i="42"/>
  <c r="Q30" i="42" s="1"/>
  <c r="Q31" i="45"/>
  <c r="Q32" i="45" s="1"/>
  <c r="R31" i="43"/>
  <c r="R32" i="43" s="1"/>
  <c r="M33" i="43"/>
  <c r="AD28" i="45"/>
  <c r="Y33" i="24"/>
  <c r="AD28" i="43"/>
  <c r="G15" i="47"/>
  <c r="AH32" i="43"/>
  <c r="V30" i="24"/>
  <c r="H31" i="47"/>
  <c r="H32" i="47" s="1"/>
  <c r="O15" i="47"/>
  <c r="F35" i="42"/>
  <c r="AG27" i="45"/>
  <c r="AI27" i="45"/>
  <c r="F35" i="24"/>
  <c r="E5" i="47"/>
  <c r="X28" i="43"/>
  <c r="Q33" i="24"/>
  <c r="Q34" i="24" s="1"/>
  <c r="G35" i="42"/>
  <c r="C15" i="47"/>
  <c r="N32" i="45"/>
  <c r="N28" i="43"/>
  <c r="AG4" i="45"/>
  <c r="P28" i="43"/>
  <c r="T28" i="43"/>
  <c r="Q29" i="43"/>
  <c r="P7" i="47" s="1"/>
  <c r="AH6" i="42"/>
  <c r="Y33" i="42"/>
  <c r="Y34" i="42" s="1"/>
  <c r="U7" i="47"/>
  <c r="AH33" i="24"/>
  <c r="AG33" i="42"/>
  <c r="AG34" i="42" s="1"/>
  <c r="AD35" i="42"/>
  <c r="P32" i="45"/>
  <c r="M33" i="45"/>
  <c r="L35" i="24"/>
  <c r="AD30" i="24"/>
  <c r="U15" i="47"/>
  <c r="Z29" i="24"/>
  <c r="Z30" i="24" s="1"/>
  <c r="AG29" i="24"/>
  <c r="AG30" i="24" s="1"/>
  <c r="W28" i="43"/>
  <c r="L28" i="43"/>
  <c r="N35" i="42"/>
  <c r="M28" i="43"/>
  <c r="S31" i="45"/>
  <c r="S27" i="43"/>
  <c r="AB34" i="42"/>
  <c r="O32" i="24"/>
  <c r="H28" i="45"/>
  <c r="J33" i="42"/>
  <c r="J34" i="42" s="1"/>
  <c r="AA27" i="43"/>
  <c r="J27" i="43"/>
  <c r="J28" i="43" s="1"/>
  <c r="AB3" i="47"/>
  <c r="AB27" i="47" s="1"/>
  <c r="M9" i="47"/>
  <c r="O35" i="42"/>
  <c r="L33" i="45"/>
  <c r="N30" i="45"/>
  <c r="AF32" i="42"/>
  <c r="D30" i="24"/>
  <c r="D35" i="24"/>
  <c r="L34" i="42"/>
  <c r="AD35" i="24"/>
  <c r="S29" i="24"/>
  <c r="F28" i="45"/>
  <c r="L32" i="45"/>
  <c r="V28" i="43"/>
  <c r="AH27" i="43"/>
  <c r="AH28" i="43" s="1"/>
  <c r="N28" i="45"/>
  <c r="Y31" i="43"/>
  <c r="M32" i="45"/>
  <c r="P32" i="24"/>
  <c r="Q29" i="24"/>
  <c r="Q30" i="24" s="1"/>
  <c r="AF34" i="42"/>
  <c r="X30" i="24"/>
  <c r="AI31" i="24"/>
  <c r="M30" i="42"/>
  <c r="C7" i="47"/>
  <c r="C27" i="47" s="1"/>
  <c r="Y31" i="24"/>
  <c r="X3" i="47" s="1"/>
  <c r="AH29" i="43"/>
  <c r="AG7" i="47" s="1"/>
  <c r="S31" i="42"/>
  <c r="S31" i="24"/>
  <c r="F33" i="45"/>
  <c r="Z31" i="42"/>
  <c r="Y5" i="47" s="1"/>
  <c r="Q31" i="24"/>
  <c r="P3" i="47" s="1"/>
  <c r="N30" i="43"/>
  <c r="AD15" i="47"/>
  <c r="V28" i="45"/>
  <c r="AE34" i="42"/>
  <c r="Q31" i="42"/>
  <c r="P5" i="47" s="1"/>
  <c r="S29" i="42"/>
  <c r="AB28" i="43"/>
  <c r="R27" i="43"/>
  <c r="R28" i="43" s="1"/>
  <c r="K27" i="45"/>
  <c r="AG27" i="43"/>
  <c r="AG28" i="43" s="1"/>
  <c r="Y27" i="45"/>
  <c r="Y28" i="45" s="1"/>
  <c r="AF28" i="45"/>
  <c r="AH27" i="45"/>
  <c r="AH28" i="45" s="1"/>
  <c r="O34" i="42"/>
  <c r="R29" i="45"/>
  <c r="R31" i="42"/>
  <c r="I32" i="47"/>
  <c r="H30" i="45"/>
  <c r="N7" i="47"/>
  <c r="N11" i="47" s="1"/>
  <c r="V35" i="42"/>
  <c r="AA29" i="24"/>
  <c r="S33" i="42"/>
  <c r="F9" i="47"/>
  <c r="F11" i="47" s="1"/>
  <c r="Z4" i="24"/>
  <c r="Y27" i="43"/>
  <c r="Y28" i="43" s="1"/>
  <c r="G30" i="24"/>
  <c r="Z29" i="42"/>
  <c r="Z30" i="42" s="1"/>
  <c r="AG31" i="42"/>
  <c r="AG32" i="42" s="1"/>
  <c r="AG29" i="43"/>
  <c r="AG33" i="43" s="1"/>
  <c r="L34" i="24"/>
  <c r="O32" i="42"/>
  <c r="R31" i="24"/>
  <c r="R32" i="24" s="1"/>
  <c r="Q29" i="45"/>
  <c r="P9" i="47" s="1"/>
  <c r="AD34" i="42"/>
  <c r="AI27" i="43"/>
  <c r="Z27" i="43"/>
  <c r="Z28" i="43" s="1"/>
  <c r="F30" i="45"/>
  <c r="W30" i="24"/>
  <c r="N34" i="24"/>
  <c r="M34" i="42"/>
  <c r="N34" i="42"/>
  <c r="R29" i="43"/>
  <c r="Q7" i="47" s="1"/>
  <c r="R29" i="42"/>
  <c r="R30" i="42" s="1"/>
  <c r="N30" i="24"/>
  <c r="O30" i="43"/>
  <c r="AB34" i="24"/>
  <c r="T32" i="42"/>
  <c r="W32" i="24"/>
  <c r="K15" i="47"/>
  <c r="AE32" i="24"/>
  <c r="M35" i="24"/>
  <c r="E30" i="24"/>
  <c r="Z29" i="43"/>
  <c r="Z30" i="43" s="1"/>
  <c r="P34" i="42"/>
  <c r="R33" i="24"/>
  <c r="R34" i="24" s="1"/>
  <c r="M30" i="24"/>
  <c r="U28" i="45"/>
  <c r="K29" i="45"/>
  <c r="AH31" i="24"/>
  <c r="O34" i="24"/>
  <c r="O35" i="24"/>
  <c r="P30" i="43"/>
  <c r="AC28" i="43"/>
  <c r="Y29" i="43"/>
  <c r="X7" i="47" s="1"/>
  <c r="AH31" i="42"/>
  <c r="AG31" i="24"/>
  <c r="AG32" i="24" s="1"/>
  <c r="O30" i="24"/>
  <c r="S29" i="43"/>
  <c r="N30" i="42"/>
  <c r="P32" i="42"/>
  <c r="W30" i="43"/>
  <c r="D32" i="47"/>
  <c r="AC30" i="24"/>
  <c r="V30" i="43"/>
  <c r="AI31" i="42"/>
  <c r="M30" i="45"/>
  <c r="Z32" i="43"/>
  <c r="AH33" i="42"/>
  <c r="AH34" i="42" s="1"/>
  <c r="AF30" i="24"/>
  <c r="AD32" i="42"/>
  <c r="P30" i="45"/>
  <c r="V30" i="42"/>
  <c r="U32" i="24"/>
  <c r="AI33" i="42"/>
  <c r="AD34" i="24"/>
  <c r="L30" i="45"/>
  <c r="AD30" i="42"/>
  <c r="E33" i="43"/>
  <c r="L30" i="24"/>
  <c r="F15" i="47"/>
  <c r="K31" i="24"/>
  <c r="AF28" i="43"/>
  <c r="U30" i="24"/>
  <c r="X32" i="24"/>
  <c r="AC32" i="24"/>
  <c r="AB30" i="24"/>
  <c r="AC28" i="45"/>
  <c r="AG28" i="45"/>
  <c r="N32" i="42"/>
  <c r="M32" i="24"/>
  <c r="P30" i="24"/>
  <c r="AC34" i="42"/>
  <c r="M30" i="43"/>
  <c r="N33" i="43"/>
  <c r="S15" i="47"/>
  <c r="AC30" i="43"/>
  <c r="G28" i="45"/>
  <c r="F27" i="47"/>
  <c r="T30" i="24"/>
  <c r="Z31" i="24"/>
  <c r="AG33" i="24"/>
  <c r="AG34" i="24" s="1"/>
  <c r="AH29" i="24"/>
  <c r="AH30" i="24" s="1"/>
  <c r="L32" i="42"/>
  <c r="N32" i="24"/>
  <c r="L30" i="43"/>
  <c r="L30" i="42"/>
  <c r="AE15" i="47"/>
  <c r="AE32" i="42"/>
  <c r="G35" i="24"/>
  <c r="F30" i="43"/>
  <c r="AF35" i="42"/>
  <c r="D9" i="47"/>
  <c r="D13" i="47" s="1"/>
  <c r="W34" i="24"/>
  <c r="T30" i="43"/>
  <c r="AB28" i="45"/>
  <c r="AE28" i="45"/>
  <c r="AD30" i="43"/>
  <c r="M32" i="42"/>
  <c r="L32" i="24"/>
  <c r="AG29" i="42"/>
  <c r="AG30" i="42" s="1"/>
  <c r="Y29" i="24"/>
  <c r="Y30" i="24" s="1"/>
  <c r="X32" i="42"/>
  <c r="AA31" i="24"/>
  <c r="V32" i="42"/>
  <c r="AF30" i="43"/>
  <c r="X28" i="45"/>
  <c r="U30" i="43"/>
  <c r="U32" i="42"/>
  <c r="D34" i="42"/>
  <c r="W30" i="42"/>
  <c r="AI29" i="42"/>
  <c r="AD32" i="24"/>
  <c r="AF32" i="43"/>
  <c r="AI29" i="24"/>
  <c r="E30" i="45"/>
  <c r="AA31" i="42"/>
  <c r="X34" i="24"/>
  <c r="W28" i="45"/>
  <c r="T28" i="45"/>
  <c r="AA29" i="43"/>
  <c r="T32" i="24"/>
  <c r="AB32" i="24"/>
  <c r="AF32" i="24"/>
  <c r="AE30" i="24"/>
  <c r="AC32" i="42"/>
  <c r="AB32" i="42"/>
  <c r="AI29" i="43"/>
  <c r="AE30" i="43"/>
  <c r="AC34" i="24"/>
  <c r="AE34" i="24"/>
  <c r="M34" i="24"/>
  <c r="S33" i="24"/>
  <c r="O30" i="45"/>
  <c r="R29" i="24"/>
  <c r="R30" i="24" s="1"/>
  <c r="AB32" i="45"/>
  <c r="J31" i="47"/>
  <c r="AE32" i="43"/>
  <c r="AI31" i="43"/>
  <c r="N32" i="43"/>
  <c r="O32" i="43"/>
  <c r="M32" i="43"/>
  <c r="L32" i="43"/>
  <c r="S31" i="43"/>
  <c r="P32" i="43"/>
  <c r="AC32" i="43"/>
  <c r="W32" i="42"/>
  <c r="AA33" i="24"/>
  <c r="AB30" i="43"/>
  <c r="L28" i="45"/>
  <c r="G30" i="45"/>
  <c r="D30" i="45"/>
  <c r="V34" i="24"/>
  <c r="T34" i="24"/>
  <c r="AA27" i="45"/>
  <c r="Y32" i="43"/>
  <c r="X30" i="43"/>
  <c r="V32" i="24"/>
  <c r="Y31" i="42"/>
  <c r="X5" i="47" s="1"/>
  <c r="Z28" i="45"/>
  <c r="AH30" i="42"/>
  <c r="AF34" i="24"/>
  <c r="AI33" i="24"/>
  <c r="P34" i="24"/>
  <c r="Q33" i="42"/>
  <c r="Q34" i="42" s="1"/>
  <c r="L13" i="47"/>
  <c r="W15" i="47"/>
  <c r="BB30" i="42"/>
  <c r="BC30" i="24"/>
  <c r="T30" i="42"/>
  <c r="AB32" i="43"/>
  <c r="AD32" i="43"/>
  <c r="U34" i="24"/>
  <c r="W32" i="45"/>
  <c r="H34" i="24"/>
  <c r="E28" i="43"/>
  <c r="G30" i="42"/>
  <c r="D34" i="24"/>
  <c r="J29" i="45"/>
  <c r="J30" i="45" s="1"/>
  <c r="I29" i="45"/>
  <c r="I30" i="45" s="1"/>
  <c r="J31" i="43"/>
  <c r="J32" i="43" s="1"/>
  <c r="G34" i="42"/>
  <c r="C32" i="47"/>
  <c r="G32" i="47"/>
  <c r="G32" i="24"/>
  <c r="H28" i="43"/>
  <c r="D15" i="47"/>
  <c r="D32" i="24"/>
  <c r="D28" i="43"/>
  <c r="F32" i="47"/>
  <c r="E32" i="47"/>
  <c r="F34" i="42"/>
  <c r="H34" i="42"/>
  <c r="G32" i="42"/>
  <c r="F30" i="24"/>
  <c r="J31" i="42"/>
  <c r="K31" i="42"/>
  <c r="K29" i="43"/>
  <c r="H30" i="42"/>
  <c r="F32" i="24"/>
  <c r="E30" i="42"/>
  <c r="D30" i="42"/>
  <c r="F30" i="42"/>
  <c r="K29" i="42"/>
  <c r="I24" i="45"/>
  <c r="E34" i="24"/>
  <c r="I27" i="45"/>
  <c r="I28" i="45" s="1"/>
  <c r="I29" i="24"/>
  <c r="I30" i="24" s="1"/>
  <c r="I31" i="43"/>
  <c r="I32" i="43" s="1"/>
  <c r="H30" i="43"/>
  <c r="I29" i="42"/>
  <c r="I30" i="42" s="1"/>
  <c r="J31" i="45"/>
  <c r="J32" i="45" s="1"/>
  <c r="I33" i="42"/>
  <c r="I34" i="42" s="1"/>
  <c r="G30" i="43"/>
  <c r="D30" i="43"/>
  <c r="D28" i="45"/>
  <c r="I29" i="43"/>
  <c r="I30" i="43" s="1"/>
  <c r="H32" i="24"/>
  <c r="E32" i="24"/>
  <c r="K29" i="24"/>
  <c r="E28" i="45"/>
  <c r="H30" i="24"/>
  <c r="E7" i="47"/>
  <c r="E11" i="47" s="1"/>
  <c r="E17" i="47" s="1"/>
  <c r="E30" i="43"/>
  <c r="J29" i="42"/>
  <c r="J30" i="42" s="1"/>
  <c r="E32" i="42"/>
  <c r="K33" i="24"/>
  <c r="I27" i="43"/>
  <c r="I28" i="43" s="1"/>
  <c r="J29" i="43"/>
  <c r="J30" i="43" s="1"/>
  <c r="H32" i="42"/>
  <c r="E35" i="42"/>
  <c r="K27" i="43"/>
  <c r="G28" i="43"/>
  <c r="F34" i="24"/>
  <c r="J27" i="45"/>
  <c r="J28" i="45" s="1"/>
  <c r="J4" i="42"/>
  <c r="I33" i="24"/>
  <c r="I34" i="24" s="1"/>
  <c r="J29" i="24"/>
  <c r="J30" i="24" s="1"/>
  <c r="F32" i="42"/>
  <c r="E34" i="42"/>
  <c r="K33" i="42"/>
  <c r="I31" i="24"/>
  <c r="I32" i="24" s="1"/>
  <c r="D32" i="42"/>
  <c r="G34" i="24"/>
  <c r="F28" i="43"/>
  <c r="I31" i="42"/>
  <c r="J33" i="24"/>
  <c r="J31" i="24"/>
  <c r="J32" i="24" s="1"/>
  <c r="E35" i="24"/>
  <c r="AB32" i="47"/>
  <c r="U34" i="42"/>
  <c r="T34" i="42"/>
  <c r="W34" i="42"/>
  <c r="E32" i="43"/>
  <c r="D32" i="43"/>
  <c r="G32" i="43"/>
  <c r="H32" i="43"/>
  <c r="F32" i="43"/>
  <c r="K31" i="43"/>
  <c r="X34" i="42"/>
  <c r="G33" i="43"/>
  <c r="AA33" i="42"/>
  <c r="V34" i="42"/>
  <c r="H33" i="43"/>
  <c r="G7" i="47"/>
  <c r="AA29" i="42"/>
  <c r="AE30" i="42"/>
  <c r="BA9" i="47"/>
  <c r="BB33" i="45"/>
  <c r="BB30" i="45"/>
  <c r="X31" i="47"/>
  <c r="X32" i="47" s="1"/>
  <c r="Z31" i="47"/>
  <c r="U32" i="47"/>
  <c r="AE9" i="47"/>
  <c r="AF33" i="45"/>
  <c r="AF30" i="45"/>
  <c r="BA3" i="47"/>
  <c r="BB35" i="24"/>
  <c r="BB32" i="24"/>
  <c r="O9" i="47"/>
  <c r="O10" i="47" s="1"/>
  <c r="P33" i="45"/>
  <c r="AA31" i="43"/>
  <c r="V32" i="43"/>
  <c r="X32" i="43"/>
  <c r="W32" i="43"/>
  <c r="T32" i="43"/>
  <c r="S5" i="47"/>
  <c r="T35" i="42"/>
  <c r="U30" i="42"/>
  <c r="AD5" i="47"/>
  <c r="AE35" i="42"/>
  <c r="BB15" i="47"/>
  <c r="BC34" i="42"/>
  <c r="BF32" i="45"/>
  <c r="X32" i="45"/>
  <c r="BE3" i="47"/>
  <c r="BF35" i="24"/>
  <c r="BF32" i="24"/>
  <c r="BF32" i="43"/>
  <c r="Y29" i="45"/>
  <c r="Y10" i="45"/>
  <c r="H33" i="45"/>
  <c r="G9" i="47"/>
  <c r="AF33" i="43"/>
  <c r="AE7" i="47"/>
  <c r="V3" i="47"/>
  <c r="W35" i="24"/>
  <c r="BD30" i="24"/>
  <c r="BB35" i="42"/>
  <c r="BA5" i="47"/>
  <c r="BB32" i="42"/>
  <c r="BG4" i="24"/>
  <c r="BG29" i="24"/>
  <c r="BG30" i="24" s="1"/>
  <c r="Y24" i="45"/>
  <c r="Y31" i="45"/>
  <c r="Y32" i="45" s="1"/>
  <c r="V9" i="47"/>
  <c r="W33" i="45"/>
  <c r="W30" i="45"/>
  <c r="U32" i="45"/>
  <c r="AA9" i="47"/>
  <c r="AB33" i="45"/>
  <c r="AB30" i="45"/>
  <c r="BD3" i="47"/>
  <c r="BE35" i="24"/>
  <c r="BE32" i="24"/>
  <c r="P33" i="43"/>
  <c r="O7" i="47"/>
  <c r="AA3" i="47"/>
  <c r="AB35" i="24"/>
  <c r="T15" i="47"/>
  <c r="BE9" i="47"/>
  <c r="BF33" i="45"/>
  <c r="BF30" i="45"/>
  <c r="BC32" i="45"/>
  <c r="BH26" i="42"/>
  <c r="BH33" i="42"/>
  <c r="BH34" i="42" s="1"/>
  <c r="AD33" i="45"/>
  <c r="AD30" i="45"/>
  <c r="AI29" i="45"/>
  <c r="AC9" i="47"/>
  <c r="AC13" i="47" s="1"/>
  <c r="BG24" i="45"/>
  <c r="BG31" i="45"/>
  <c r="BG32" i="45" s="1"/>
  <c r="BB3" i="47"/>
  <c r="BC35" i="24"/>
  <c r="BC32" i="24"/>
  <c r="BI31" i="45"/>
  <c r="BD32" i="45"/>
  <c r="BG10" i="45"/>
  <c r="BG29" i="45"/>
  <c r="BH4" i="42"/>
  <c r="BH29" i="42"/>
  <c r="BH30" i="42" s="1"/>
  <c r="BC15" i="47"/>
  <c r="BD34" i="24"/>
  <c r="BI33" i="24"/>
  <c r="T32" i="47"/>
  <c r="AD32" i="47"/>
  <c r="BG10" i="24"/>
  <c r="BG31" i="24"/>
  <c r="V32" i="45"/>
  <c r="AA31" i="45"/>
  <c r="G5" i="47"/>
  <c r="H35" i="42"/>
  <c r="W5" i="47"/>
  <c r="X35" i="42"/>
  <c r="S3" i="47"/>
  <c r="T35" i="24"/>
  <c r="BI31" i="43"/>
  <c r="BD32" i="43"/>
  <c r="BG10" i="43"/>
  <c r="BG29" i="43"/>
  <c r="BD30" i="42"/>
  <c r="BI29" i="42"/>
  <c r="Z10" i="45"/>
  <c r="Z29" i="45"/>
  <c r="O32" i="47"/>
  <c r="AC32" i="45"/>
  <c r="AA15" i="47"/>
  <c r="H35" i="24"/>
  <c r="G3" i="47"/>
  <c r="J3" i="47" s="1"/>
  <c r="BG10" i="42"/>
  <c r="BG31" i="42"/>
  <c r="BH4" i="24"/>
  <c r="BH29" i="24"/>
  <c r="BH30" i="24" s="1"/>
  <c r="BG24" i="43"/>
  <c r="BG31" i="43"/>
  <c r="BG32" i="43" s="1"/>
  <c r="T32" i="45"/>
  <c r="W32" i="47"/>
  <c r="AG10" i="45"/>
  <c r="AG29" i="45"/>
  <c r="BI33" i="42"/>
  <c r="BD34" i="42"/>
  <c r="BC32" i="43"/>
  <c r="BB34" i="42"/>
  <c r="BI29" i="24"/>
  <c r="BE30" i="24"/>
  <c r="BH31" i="45"/>
  <c r="BH32" i="45" s="1"/>
  <c r="BH24" i="45"/>
  <c r="BC30" i="42"/>
  <c r="Q32" i="47"/>
  <c r="K32" i="47"/>
  <c r="N32" i="47"/>
  <c r="BB34" i="24"/>
  <c r="BA15" i="47"/>
  <c r="T5" i="47"/>
  <c r="U35" i="42"/>
  <c r="BH10" i="45"/>
  <c r="BH29" i="45"/>
  <c r="BF30" i="43"/>
  <c r="BE7" i="47"/>
  <c r="BF33" i="43"/>
  <c r="BE32" i="45"/>
  <c r="AG24" i="45"/>
  <c r="AG31" i="45"/>
  <c r="AG32" i="45" s="1"/>
  <c r="S32" i="47"/>
  <c r="Y32" i="47"/>
  <c r="L32" i="47"/>
  <c r="P31" i="47"/>
  <c r="P32" i="47" s="1"/>
  <c r="M32" i="47"/>
  <c r="R31" i="47"/>
  <c r="U33" i="45"/>
  <c r="T9" i="47"/>
  <c r="U30" i="45"/>
  <c r="BH10" i="24"/>
  <c r="BH31" i="24"/>
  <c r="AA32" i="47"/>
  <c r="AC32" i="47"/>
  <c r="AF31" i="47"/>
  <c r="AF32" i="47" s="1"/>
  <c r="AH31" i="47"/>
  <c r="O5" i="47"/>
  <c r="M6" i="47" s="1"/>
  <c r="P35" i="42"/>
  <c r="T7" i="47"/>
  <c r="U33" i="43"/>
  <c r="X33" i="43"/>
  <c r="W7" i="47"/>
  <c r="O3" i="47"/>
  <c r="P35" i="24"/>
  <c r="AE3" i="47"/>
  <c r="AF35" i="24"/>
  <c r="BB33" i="43"/>
  <c r="BA7" i="47"/>
  <c r="BB30" i="43"/>
  <c r="BE30" i="42"/>
  <c r="BG4" i="42"/>
  <c r="BG29" i="42"/>
  <c r="BG30" i="42" s="1"/>
  <c r="BE15" i="47"/>
  <c r="BF34" i="24"/>
  <c r="X30" i="45"/>
  <c r="V30" i="45"/>
  <c r="V33" i="45"/>
  <c r="AA29" i="45"/>
  <c r="U9" i="47"/>
  <c r="AF32" i="45"/>
  <c r="BC3" i="47"/>
  <c r="BD35" i="24"/>
  <c r="BI31" i="24"/>
  <c r="BD32" i="24"/>
  <c r="BD15" i="47"/>
  <c r="BE34" i="24"/>
  <c r="BE33" i="43"/>
  <c r="BE30" i="43"/>
  <c r="BD7" i="47"/>
  <c r="BH24" i="43"/>
  <c r="BH31" i="43"/>
  <c r="BH32" i="43" s="1"/>
  <c r="AE32" i="45"/>
  <c r="W9" i="47"/>
  <c r="X33" i="45"/>
  <c r="BC34" i="24"/>
  <c r="V7" i="47"/>
  <c r="W33" i="43"/>
  <c r="BF30" i="42"/>
  <c r="BF30" i="24"/>
  <c r="BC7" i="47"/>
  <c r="BD30" i="43"/>
  <c r="BD33" i="43"/>
  <c r="BI29" i="43"/>
  <c r="BG26" i="24"/>
  <c r="BG33" i="24"/>
  <c r="U32" i="43"/>
  <c r="U35" i="24"/>
  <c r="T3" i="47"/>
  <c r="AE35" i="24"/>
  <c r="AD3" i="47"/>
  <c r="C4" i="47"/>
  <c r="BB5" i="47"/>
  <c r="BC35" i="42"/>
  <c r="BC32" i="42"/>
  <c r="BB9" i="47"/>
  <c r="BC33" i="45"/>
  <c r="BC30" i="45"/>
  <c r="AH24" i="45"/>
  <c r="AH31" i="45"/>
  <c r="AH32" i="45" s="1"/>
  <c r="AD9" i="47"/>
  <c r="AE33" i="45"/>
  <c r="AE30" i="45"/>
  <c r="V5" i="47"/>
  <c r="W35" i="42"/>
  <c r="AB33" i="43"/>
  <c r="AA7" i="47"/>
  <c r="AF30" i="42"/>
  <c r="AC30" i="42"/>
  <c r="AB30" i="42"/>
  <c r="W3" i="47"/>
  <c r="X35" i="24"/>
  <c r="BC33" i="43"/>
  <c r="BB7" i="47"/>
  <c r="BC30" i="43"/>
  <c r="BD33" i="45"/>
  <c r="BC9" i="47"/>
  <c r="BD30" i="45"/>
  <c r="BI29" i="45"/>
  <c r="AD32" i="45"/>
  <c r="AI31" i="45"/>
  <c r="AE32" i="47"/>
  <c r="S9" i="47"/>
  <c r="T33" i="45"/>
  <c r="T30" i="45"/>
  <c r="BF34" i="42"/>
  <c r="BE34" i="42"/>
  <c r="AD7" i="47"/>
  <c r="AE33" i="43"/>
  <c r="X30" i="42"/>
  <c r="BF35" i="42"/>
  <c r="BE5" i="47"/>
  <c r="BF32" i="42"/>
  <c r="BD9" i="47"/>
  <c r="BE30" i="45"/>
  <c r="BE33" i="45"/>
  <c r="BH10" i="42"/>
  <c r="BH31" i="42"/>
  <c r="BB30" i="24"/>
  <c r="BB32" i="43"/>
  <c r="Z24" i="45"/>
  <c r="Z31" i="45"/>
  <c r="Z32" i="45" s="1"/>
  <c r="BD35" i="42"/>
  <c r="BC5" i="47"/>
  <c r="BI31" i="42"/>
  <c r="BD32" i="42"/>
  <c r="AC30" i="45"/>
  <c r="AC33" i="45"/>
  <c r="AB9" i="47"/>
  <c r="AH29" i="45"/>
  <c r="AH10" i="45"/>
  <c r="AG32" i="47"/>
  <c r="BH26" i="24"/>
  <c r="BH33" i="24"/>
  <c r="V15" i="47"/>
  <c r="BG26" i="42"/>
  <c r="BG33" i="42"/>
  <c r="BG34" i="42" s="1"/>
  <c r="BD5" i="47"/>
  <c r="BE35" i="42"/>
  <c r="BE32" i="42"/>
  <c r="BB32" i="45"/>
  <c r="BH10" i="43"/>
  <c r="BH29" i="43"/>
  <c r="V32" i="47"/>
  <c r="BE32" i="43"/>
  <c r="T33" i="43"/>
  <c r="S7" i="47"/>
  <c r="P30" i="42"/>
  <c r="AA5" i="47"/>
  <c r="AB35" i="42"/>
  <c r="O30" i="42"/>
  <c r="AC15" i="47"/>
  <c r="K13" i="47"/>
  <c r="K27" i="47"/>
  <c r="K11" i="47"/>
  <c r="M28" i="45"/>
  <c r="O28" i="45"/>
  <c r="S27" i="45"/>
  <c r="L11" i="47"/>
  <c r="L17" i="47" s="1"/>
  <c r="L27" i="47"/>
  <c r="P28" i="45"/>
  <c r="Q4" i="45"/>
  <c r="Q27" i="45"/>
  <c r="Q28" i="45" s="1"/>
  <c r="R4" i="45"/>
  <c r="R27" i="45"/>
  <c r="R28" i="45" s="1"/>
  <c r="AC27" i="47"/>
  <c r="AG3" i="47"/>
  <c r="AH32" i="24"/>
  <c r="AG30" i="43"/>
  <c r="AG5" i="47"/>
  <c r="AH32" i="42"/>
  <c r="AF5" i="47"/>
  <c r="AH34" i="24"/>
  <c r="Y34" i="24"/>
  <c r="Z34" i="42"/>
  <c r="Y3" i="47"/>
  <c r="D11" i="47"/>
  <c r="D27" i="47"/>
  <c r="AZ63" i="51" l="1"/>
  <c r="BA63" i="51" s="1"/>
  <c r="R33" i="45"/>
  <c r="AY31" i="47"/>
  <c r="AZ31" i="47" s="1"/>
  <c r="U27" i="47"/>
  <c r="Y32" i="24"/>
  <c r="P36" i="42"/>
  <c r="AZ27" i="45"/>
  <c r="BA27" i="45" s="1"/>
  <c r="AH35" i="24"/>
  <c r="L34" i="45"/>
  <c r="AG35" i="42"/>
  <c r="R35" i="42"/>
  <c r="AZ30" i="54"/>
  <c r="BA30" i="54" s="1"/>
  <c r="AH33" i="43"/>
  <c r="Z35" i="24"/>
  <c r="AZ61" i="51"/>
  <c r="BA61" i="51" s="1"/>
  <c r="AZ30" i="51"/>
  <c r="BA30" i="51" s="1"/>
  <c r="AZ34" i="51"/>
  <c r="BA34" i="51" s="1"/>
  <c r="AZ32" i="51"/>
  <c r="BA32" i="51" s="1"/>
  <c r="AG64" i="51"/>
  <c r="BF66" i="51"/>
  <c r="AB37" i="51"/>
  <c r="AG31" i="51"/>
  <c r="AG35" i="51"/>
  <c r="AB66" i="51"/>
  <c r="W37" i="51"/>
  <c r="AZ29" i="45"/>
  <c r="BA29" i="45" s="1"/>
  <c r="AZ31" i="45"/>
  <c r="BA31" i="45" s="1"/>
  <c r="AZ29" i="43"/>
  <c r="BA29" i="43" s="1"/>
  <c r="AZ31" i="24"/>
  <c r="BA31" i="24" s="1"/>
  <c r="AZ27" i="43"/>
  <c r="BA27" i="43" s="1"/>
  <c r="AZ33" i="24"/>
  <c r="BA33" i="24" s="1"/>
  <c r="AZ31" i="42"/>
  <c r="BA31" i="42" s="1"/>
  <c r="AZ33" i="42"/>
  <c r="BA33" i="42" s="1"/>
  <c r="AZ29" i="24"/>
  <c r="BA29" i="24" s="1"/>
  <c r="U13" i="47"/>
  <c r="Y33" i="43"/>
  <c r="M34" i="43"/>
  <c r="AZ31" i="43"/>
  <c r="BA31" i="43" s="1"/>
  <c r="AZ29" i="42"/>
  <c r="BA29" i="42" s="1"/>
  <c r="R30" i="43"/>
  <c r="R3" i="47"/>
  <c r="M13" i="47"/>
  <c r="L37" i="51"/>
  <c r="P66" i="51"/>
  <c r="W59" i="51"/>
  <c r="V6" i="47"/>
  <c r="R5" i="47"/>
  <c r="Z65" i="51"/>
  <c r="Z66" i="51" s="1"/>
  <c r="Z62" i="51"/>
  <c r="J33" i="51"/>
  <c r="J36" i="51"/>
  <c r="J37" i="51" s="1"/>
  <c r="F66" i="51"/>
  <c r="K65" i="51"/>
  <c r="H59" i="51"/>
  <c r="H37" i="51"/>
  <c r="Z36" i="51"/>
  <c r="Z37" i="51" s="1"/>
  <c r="Z33" i="51"/>
  <c r="P37" i="51"/>
  <c r="O37" i="51"/>
  <c r="T66" i="51"/>
  <c r="I33" i="51"/>
  <c r="I36" i="51"/>
  <c r="I37" i="51" s="1"/>
  <c r="BF37" i="51"/>
  <c r="BH65" i="51"/>
  <c r="BH66" i="51" s="1"/>
  <c r="BH62" i="51"/>
  <c r="BB66" i="51"/>
  <c r="U59" i="51"/>
  <c r="U37" i="51"/>
  <c r="BD66" i="51"/>
  <c r="BI65" i="51"/>
  <c r="AB59" i="51"/>
  <c r="G37" i="51"/>
  <c r="AC37" i="51"/>
  <c r="BE66" i="51"/>
  <c r="BC66" i="51"/>
  <c r="H66" i="51"/>
  <c r="X59" i="51"/>
  <c r="X37" i="51"/>
  <c r="AF37" i="51"/>
  <c r="AF66" i="51"/>
  <c r="AE66" i="51"/>
  <c r="G66" i="51"/>
  <c r="L66" i="51"/>
  <c r="AD66" i="51"/>
  <c r="AI65" i="51"/>
  <c r="I62" i="51"/>
  <c r="I65" i="51"/>
  <c r="I66" i="51" s="1"/>
  <c r="BF59" i="51"/>
  <c r="S65" i="51"/>
  <c r="N66" i="51"/>
  <c r="BC59" i="51"/>
  <c r="BC37" i="51"/>
  <c r="N59" i="51"/>
  <c r="N37" i="51"/>
  <c r="S36" i="51"/>
  <c r="AG36" i="51"/>
  <c r="AG33" i="51"/>
  <c r="J65" i="51"/>
  <c r="J66" i="51" s="1"/>
  <c r="J62" i="51"/>
  <c r="BE37" i="51"/>
  <c r="AD59" i="51"/>
  <c r="AD37" i="51"/>
  <c r="AI36" i="51"/>
  <c r="M66" i="51"/>
  <c r="V37" i="51"/>
  <c r="AA36" i="51"/>
  <c r="U66" i="51"/>
  <c r="AG62" i="51"/>
  <c r="AG65" i="51"/>
  <c r="F59" i="51"/>
  <c r="K36" i="51"/>
  <c r="F37" i="51"/>
  <c r="Q62" i="51"/>
  <c r="Q65" i="51"/>
  <c r="Q66" i="51" s="1"/>
  <c r="Y65" i="51"/>
  <c r="Y66" i="51" s="1"/>
  <c r="Y62" i="51"/>
  <c r="M37" i="51"/>
  <c r="R62" i="51"/>
  <c r="R65" i="51"/>
  <c r="R66" i="51" s="1"/>
  <c r="Y36" i="51"/>
  <c r="Y37" i="51" s="1"/>
  <c r="Y33" i="51"/>
  <c r="X66" i="51"/>
  <c r="V66" i="51"/>
  <c r="AA65" i="51"/>
  <c r="Q36" i="51"/>
  <c r="Q37" i="51" s="1"/>
  <c r="Q33" i="51"/>
  <c r="BG65" i="51"/>
  <c r="BG66" i="51" s="1"/>
  <c r="BG62" i="51"/>
  <c r="BG36" i="51"/>
  <c r="BG37" i="51" s="1"/>
  <c r="BG33" i="51"/>
  <c r="BD59" i="51"/>
  <c r="BD37" i="51"/>
  <c r="BI36" i="51"/>
  <c r="AH33" i="51"/>
  <c r="AH36" i="51"/>
  <c r="AH37" i="51" s="1"/>
  <c r="AE59" i="51"/>
  <c r="AE37" i="51"/>
  <c r="E66" i="51"/>
  <c r="BH36" i="51"/>
  <c r="BH37" i="51" s="1"/>
  <c r="BH33" i="51"/>
  <c r="AH65" i="51"/>
  <c r="AH66" i="51" s="1"/>
  <c r="AH62" i="51"/>
  <c r="L59" i="51"/>
  <c r="E37" i="51"/>
  <c r="T59" i="51"/>
  <c r="T37" i="51"/>
  <c r="W66" i="51"/>
  <c r="D59" i="51"/>
  <c r="D37" i="51"/>
  <c r="BB37" i="51"/>
  <c r="R33" i="51"/>
  <c r="R36" i="51"/>
  <c r="R37" i="51" s="1"/>
  <c r="D66" i="51"/>
  <c r="O66" i="51"/>
  <c r="AC66" i="51"/>
  <c r="Y35" i="24"/>
  <c r="Y36" i="24" s="1"/>
  <c r="Q32" i="24"/>
  <c r="AB11" i="47"/>
  <c r="L16" i="47"/>
  <c r="M8" i="47"/>
  <c r="E4" i="47"/>
  <c r="M4" i="47"/>
  <c r="F13" i="47"/>
  <c r="C10" i="47"/>
  <c r="N27" i="47"/>
  <c r="E10" i="47"/>
  <c r="M16" i="47"/>
  <c r="N13" i="47"/>
  <c r="R33" i="43"/>
  <c r="R34" i="43" s="1"/>
  <c r="Q30" i="43"/>
  <c r="R15" i="47"/>
  <c r="N8" i="47"/>
  <c r="Q35" i="24"/>
  <c r="Q36" i="24" s="1"/>
  <c r="Q33" i="43"/>
  <c r="Q34" i="43" s="1"/>
  <c r="M11" i="47"/>
  <c r="Q9" i="47"/>
  <c r="Q10" i="47" s="1"/>
  <c r="R30" i="45"/>
  <c r="K10" i="47"/>
  <c r="M36" i="24"/>
  <c r="Q3" i="47"/>
  <c r="Q4" i="47" s="1"/>
  <c r="H9" i="47"/>
  <c r="H10" i="47" s="1"/>
  <c r="R32" i="42"/>
  <c r="Q5" i="47"/>
  <c r="Q6" i="47" s="1"/>
  <c r="Q33" i="45"/>
  <c r="Q34" i="45" s="1"/>
  <c r="U36" i="24"/>
  <c r="N4" i="47"/>
  <c r="J35" i="42"/>
  <c r="J36" i="42" s="1"/>
  <c r="F34" i="45"/>
  <c r="W6" i="47"/>
  <c r="F16" i="47"/>
  <c r="G4" i="47"/>
  <c r="U11" i="47"/>
  <c r="P8" i="47"/>
  <c r="L4" i="47"/>
  <c r="R7" i="47"/>
  <c r="F17" i="47"/>
  <c r="C13" i="47"/>
  <c r="K4" i="47"/>
  <c r="D4" i="47"/>
  <c r="X15" i="47"/>
  <c r="O4" i="47"/>
  <c r="AD34" i="43"/>
  <c r="Z5" i="47"/>
  <c r="M10" i="47"/>
  <c r="F34" i="43"/>
  <c r="C11" i="47"/>
  <c r="AB13" i="47"/>
  <c r="AG6" i="47"/>
  <c r="O36" i="24"/>
  <c r="Y6" i="47"/>
  <c r="I9" i="47"/>
  <c r="I10" i="47" s="1"/>
  <c r="Y30" i="43"/>
  <c r="Y7" i="47"/>
  <c r="Y8" i="47" s="1"/>
  <c r="T6" i="47"/>
  <c r="AH30" i="43"/>
  <c r="AF7" i="47"/>
  <c r="AF8" i="47" s="1"/>
  <c r="AC11" i="47"/>
  <c r="Q30" i="45"/>
  <c r="N16" i="47"/>
  <c r="R9" i="47"/>
  <c r="Q32" i="42"/>
  <c r="K17" i="47"/>
  <c r="K29" i="47" s="1"/>
  <c r="K33" i="47" s="1"/>
  <c r="V8" i="47"/>
  <c r="AH3" i="47"/>
  <c r="AI35" i="24"/>
  <c r="T36" i="24"/>
  <c r="AA6" i="47"/>
  <c r="G8" i="47"/>
  <c r="AG35" i="24"/>
  <c r="AG36" i="24" s="1"/>
  <c r="Z32" i="24"/>
  <c r="Z33" i="43"/>
  <c r="Z34" i="43" s="1"/>
  <c r="S6" i="47"/>
  <c r="K16" i="47"/>
  <c r="N10" i="47"/>
  <c r="R34" i="45"/>
  <c r="AD36" i="42"/>
  <c r="AF34" i="43"/>
  <c r="S33" i="45"/>
  <c r="E34" i="43"/>
  <c r="Z32" i="42"/>
  <c r="Z35" i="42"/>
  <c r="U6" i="47"/>
  <c r="O16" i="47"/>
  <c r="L10" i="47"/>
  <c r="J15" i="47"/>
  <c r="R35" i="24"/>
  <c r="R36" i="24" s="1"/>
  <c r="W34" i="43"/>
  <c r="AE4" i="47"/>
  <c r="AC8" i="47"/>
  <c r="J7" i="47"/>
  <c r="D36" i="24"/>
  <c r="G16" i="47"/>
  <c r="C16" i="47"/>
  <c r="Y32" i="42"/>
  <c r="V36" i="24"/>
  <c r="AE6" i="47"/>
  <c r="S35" i="42"/>
  <c r="E16" i="47"/>
  <c r="D16" i="47"/>
  <c r="Y35" i="42"/>
  <c r="Y36" i="42" s="1"/>
  <c r="W36" i="24"/>
  <c r="AC36" i="42"/>
  <c r="E13" i="47"/>
  <c r="E29" i="47" s="1"/>
  <c r="AC6" i="47"/>
  <c r="X8" i="47"/>
  <c r="G34" i="45"/>
  <c r="Z36" i="24"/>
  <c r="X36" i="24"/>
  <c r="F8" i="47"/>
  <c r="P15" i="47"/>
  <c r="P16" i="47" s="1"/>
  <c r="E8" i="47"/>
  <c r="L36" i="24"/>
  <c r="O34" i="45"/>
  <c r="K6" i="47"/>
  <c r="Y15" i="47"/>
  <c r="Y16" i="47" s="1"/>
  <c r="AH34" i="43"/>
  <c r="AF3" i="47"/>
  <c r="AF4" i="47" s="1"/>
  <c r="AH35" i="42"/>
  <c r="AH36" i="42" s="1"/>
  <c r="AE36" i="42"/>
  <c r="AD6" i="47"/>
  <c r="AB6" i="47"/>
  <c r="I33" i="45"/>
  <c r="I34" i="45" s="1"/>
  <c r="D34" i="43"/>
  <c r="G34" i="43"/>
  <c r="P36" i="24"/>
  <c r="P34" i="45"/>
  <c r="N34" i="45"/>
  <c r="Q15" i="47"/>
  <c r="Q16" i="47" s="1"/>
  <c r="AF36" i="42"/>
  <c r="K33" i="43"/>
  <c r="M34" i="45"/>
  <c r="AC34" i="43"/>
  <c r="AG15" i="47"/>
  <c r="AG16" i="47" s="1"/>
  <c r="AI35" i="42"/>
  <c r="AE34" i="43"/>
  <c r="AH5" i="47"/>
  <c r="H34" i="43"/>
  <c r="S35" i="24"/>
  <c r="S8" i="47"/>
  <c r="V16" i="47"/>
  <c r="AB8" i="47"/>
  <c r="AD4" i="47"/>
  <c r="G36" i="24"/>
  <c r="T4" i="47"/>
  <c r="AF36" i="24"/>
  <c r="L29" i="47"/>
  <c r="L33" i="47" s="1"/>
  <c r="AA35" i="24"/>
  <c r="V4" i="47"/>
  <c r="D8" i="47"/>
  <c r="S4" i="47"/>
  <c r="Z7" i="47"/>
  <c r="X34" i="43"/>
  <c r="E34" i="45"/>
  <c r="Z15" i="47"/>
  <c r="AG8" i="47"/>
  <c r="AA4" i="47"/>
  <c r="AC36" i="24"/>
  <c r="AE8" i="47"/>
  <c r="E27" i="47"/>
  <c r="N36" i="24"/>
  <c r="Q35" i="42"/>
  <c r="Q36" i="42" s="1"/>
  <c r="O36" i="42"/>
  <c r="T34" i="43"/>
  <c r="C8" i="47"/>
  <c r="T16" i="47"/>
  <c r="AE36" i="24"/>
  <c r="AA8" i="47"/>
  <c r="N36" i="42"/>
  <c r="N34" i="43"/>
  <c r="U16" i="47"/>
  <c r="T8" i="47"/>
  <c r="AB36" i="24"/>
  <c r="M36" i="42"/>
  <c r="O34" i="43"/>
  <c r="I15" i="47"/>
  <c r="I16" i="47" s="1"/>
  <c r="BB8" i="47"/>
  <c r="W4" i="47"/>
  <c r="AD8" i="47"/>
  <c r="AB34" i="43"/>
  <c r="AD36" i="24"/>
  <c r="AA33" i="43"/>
  <c r="U4" i="47"/>
  <c r="L8" i="47"/>
  <c r="W8" i="47"/>
  <c r="F36" i="42"/>
  <c r="J32" i="42"/>
  <c r="G10" i="47"/>
  <c r="I5" i="47"/>
  <c r="I6" i="47" s="1"/>
  <c r="I3" i="47"/>
  <c r="I33" i="43"/>
  <c r="I34" i="43" s="1"/>
  <c r="H7" i="47"/>
  <c r="H8" i="47" s="1"/>
  <c r="I35" i="42"/>
  <c r="I36" i="42" s="1"/>
  <c r="J33" i="43"/>
  <c r="J34" i="43" s="1"/>
  <c r="I7" i="47"/>
  <c r="I8" i="47" s="1"/>
  <c r="E36" i="42"/>
  <c r="K35" i="42"/>
  <c r="H36" i="42"/>
  <c r="K33" i="45"/>
  <c r="H34" i="45"/>
  <c r="H3" i="47"/>
  <c r="H4" i="47" s="1"/>
  <c r="I32" i="42"/>
  <c r="F36" i="24"/>
  <c r="D34" i="45"/>
  <c r="H5" i="47"/>
  <c r="H6" i="47" s="1"/>
  <c r="J33" i="45"/>
  <c r="J34" i="45" s="1"/>
  <c r="E36" i="24"/>
  <c r="K35" i="24"/>
  <c r="H36" i="24"/>
  <c r="I35" i="24"/>
  <c r="I36" i="24" s="1"/>
  <c r="J35" i="24"/>
  <c r="J36" i="24" s="1"/>
  <c r="J34" i="24"/>
  <c r="H15" i="47"/>
  <c r="H16" i="47" s="1"/>
  <c r="W16" i="47"/>
  <c r="Y34" i="43"/>
  <c r="U34" i="43"/>
  <c r="V34" i="43"/>
  <c r="Z3" i="47"/>
  <c r="U8" i="47"/>
  <c r="AG36" i="42"/>
  <c r="AB4" i="47"/>
  <c r="AC4" i="47"/>
  <c r="AH7" i="47"/>
  <c r="AF15" i="47"/>
  <c r="AF16" i="47" s="1"/>
  <c r="AB36" i="42"/>
  <c r="AI33" i="43"/>
  <c r="G36" i="42"/>
  <c r="D36" i="42"/>
  <c r="Q8" i="47"/>
  <c r="L36" i="42"/>
  <c r="L6" i="47"/>
  <c r="O6" i="47"/>
  <c r="F10" i="47"/>
  <c r="O8" i="47"/>
  <c r="AB10" i="47"/>
  <c r="S16" i="47"/>
  <c r="Z36" i="42"/>
  <c r="AG34" i="43"/>
  <c r="AH36" i="24"/>
  <c r="R36" i="42"/>
  <c r="N6" i="47"/>
  <c r="J9" i="47"/>
  <c r="K8" i="47"/>
  <c r="AC34" i="45"/>
  <c r="T34" i="45"/>
  <c r="BB10" i="47"/>
  <c r="D10" i="47"/>
  <c r="BD6" i="47"/>
  <c r="BH34" i="24"/>
  <c r="BG15" i="47"/>
  <c r="BG16" i="47" s="1"/>
  <c r="AH30" i="45"/>
  <c r="AG9" i="47"/>
  <c r="AG10" i="47" s="1"/>
  <c r="AH33" i="45"/>
  <c r="AH34" i="45" s="1"/>
  <c r="BH32" i="42"/>
  <c r="BG5" i="47"/>
  <c r="BG6" i="47" s="1"/>
  <c r="BH35" i="42"/>
  <c r="BH36" i="42" s="1"/>
  <c r="BD10" i="47"/>
  <c r="AE34" i="45"/>
  <c r="BC36" i="42"/>
  <c r="BG34" i="24"/>
  <c r="BF15" i="47"/>
  <c r="BF16" i="47" s="1"/>
  <c r="W10" i="47"/>
  <c r="BH7" i="47"/>
  <c r="BD8" i="47"/>
  <c r="BD16" i="47"/>
  <c r="BC11" i="47"/>
  <c r="BC27" i="47"/>
  <c r="BC13" i="47"/>
  <c r="BC4" i="47"/>
  <c r="BH3" i="47"/>
  <c r="X34" i="45"/>
  <c r="AA33" i="45"/>
  <c r="V34" i="45"/>
  <c r="AE13" i="47"/>
  <c r="AE11" i="47"/>
  <c r="AE17" i="47" s="1"/>
  <c r="AE27" i="47"/>
  <c r="T10" i="47"/>
  <c r="BE8" i="47"/>
  <c r="F4" i="47"/>
  <c r="Y9" i="47"/>
  <c r="Y10" i="47" s="1"/>
  <c r="Z30" i="45"/>
  <c r="Z33" i="45"/>
  <c r="Z34" i="45" s="1"/>
  <c r="BG30" i="43"/>
  <c r="BG33" i="43"/>
  <c r="BG34" i="43" s="1"/>
  <c r="BF7" i="47"/>
  <c r="BF8" i="47" s="1"/>
  <c r="BG32" i="24"/>
  <c r="BG35" i="24"/>
  <c r="BG36" i="24" s="1"/>
  <c r="BF3" i="47"/>
  <c r="BC36" i="24"/>
  <c r="AC10" i="47"/>
  <c r="AH9" i="47"/>
  <c r="BF34" i="45"/>
  <c r="AA13" i="47"/>
  <c r="AA27" i="47"/>
  <c r="AA11" i="47"/>
  <c r="BE36" i="24"/>
  <c r="AA10" i="47"/>
  <c r="V10" i="47"/>
  <c r="Y33" i="45"/>
  <c r="Y34" i="45" s="1"/>
  <c r="X9" i="47"/>
  <c r="X10" i="47" s="1"/>
  <c r="Y30" i="45"/>
  <c r="BE27" i="47"/>
  <c r="BE11" i="47"/>
  <c r="BE13" i="47"/>
  <c r="BE4" i="47"/>
  <c r="BB16" i="47"/>
  <c r="V36" i="42"/>
  <c r="T36" i="42"/>
  <c r="BA10" i="47"/>
  <c r="BC10" i="47"/>
  <c r="BH9" i="47"/>
  <c r="BC34" i="43"/>
  <c r="AA35" i="42"/>
  <c r="W36" i="42"/>
  <c r="AD10" i="47"/>
  <c r="BC34" i="45"/>
  <c r="BB6" i="47"/>
  <c r="T11" i="47"/>
  <c r="T17" i="47" s="1"/>
  <c r="T27" i="47"/>
  <c r="T13" i="47"/>
  <c r="BC8" i="47"/>
  <c r="BA8" i="47"/>
  <c r="BG3" i="47"/>
  <c r="BH32" i="24"/>
  <c r="BH35" i="24"/>
  <c r="BH36" i="24" s="1"/>
  <c r="U34" i="45"/>
  <c r="U36" i="42"/>
  <c r="AF9" i="47"/>
  <c r="AF10" i="47" s="1"/>
  <c r="AG33" i="45"/>
  <c r="AG34" i="45" s="1"/>
  <c r="AG30" i="45"/>
  <c r="BG32" i="42"/>
  <c r="BF5" i="47"/>
  <c r="BF6" i="47" s="1"/>
  <c r="BG35" i="42"/>
  <c r="BG36" i="42" s="1"/>
  <c r="AB16" i="47"/>
  <c r="AE16" i="47"/>
  <c r="AA16" i="47"/>
  <c r="S13" i="47"/>
  <c r="S11" i="47"/>
  <c r="S27" i="47"/>
  <c r="G6" i="47"/>
  <c r="C6" i="47"/>
  <c r="F6" i="47"/>
  <c r="J5" i="47"/>
  <c r="E6" i="47"/>
  <c r="D6" i="47"/>
  <c r="BG33" i="45"/>
  <c r="BG34" i="45" s="1"/>
  <c r="BG30" i="45"/>
  <c r="BF9" i="47"/>
  <c r="BF10" i="47" s="1"/>
  <c r="BB27" i="47"/>
  <c r="BB13" i="47"/>
  <c r="BB11" i="47"/>
  <c r="BB4" i="47"/>
  <c r="BE10" i="47"/>
  <c r="BD27" i="47"/>
  <c r="BD13" i="47"/>
  <c r="BD11" i="47"/>
  <c r="BD4" i="47"/>
  <c r="AF34" i="45"/>
  <c r="AC16" i="47"/>
  <c r="AH15" i="47"/>
  <c r="BH5" i="47"/>
  <c r="BC6" i="47"/>
  <c r="BD34" i="45"/>
  <c r="BE34" i="45"/>
  <c r="BE6" i="47"/>
  <c r="BI33" i="45"/>
  <c r="BE34" i="43"/>
  <c r="U10" i="47"/>
  <c r="Z9" i="47"/>
  <c r="BB34" i="43"/>
  <c r="O13" i="47"/>
  <c r="P13" i="47" s="1"/>
  <c r="P14" i="47" s="1"/>
  <c r="O11" i="47"/>
  <c r="O17" i="47" s="1"/>
  <c r="O27" i="47"/>
  <c r="BG9" i="47"/>
  <c r="BG10" i="47" s="1"/>
  <c r="BH30" i="45"/>
  <c r="BH33" i="45"/>
  <c r="BH34" i="45" s="1"/>
  <c r="X36" i="42"/>
  <c r="BC16" i="47"/>
  <c r="BH15" i="47"/>
  <c r="P34" i="43"/>
  <c r="L34" i="43"/>
  <c r="S33" i="43"/>
  <c r="BA6" i="47"/>
  <c r="V11" i="47"/>
  <c r="V17" i="47" s="1"/>
  <c r="V13" i="47"/>
  <c r="V27" i="47"/>
  <c r="BB36" i="24"/>
  <c r="AE10" i="47"/>
  <c r="BH30" i="43"/>
  <c r="BH33" i="43"/>
  <c r="BH34" i="43" s="1"/>
  <c r="BG7" i="47"/>
  <c r="BG8" i="47" s="1"/>
  <c r="BB36" i="42"/>
  <c r="BE36" i="42"/>
  <c r="BD36" i="42"/>
  <c r="BI35" i="42"/>
  <c r="BF36" i="42"/>
  <c r="S10" i="47"/>
  <c r="W13" i="47"/>
  <c r="W11" i="47"/>
  <c r="W17" i="47" s="1"/>
  <c r="W27" i="47"/>
  <c r="AD11" i="47"/>
  <c r="AD17" i="47" s="1"/>
  <c r="AD27" i="47"/>
  <c r="AD13" i="47"/>
  <c r="BI33" i="43"/>
  <c r="BD34" i="43"/>
  <c r="BD36" i="24"/>
  <c r="BI35" i="24"/>
  <c r="BF34" i="43"/>
  <c r="BE16" i="47"/>
  <c r="BA16" i="47"/>
  <c r="G13" i="47"/>
  <c r="G11" i="47"/>
  <c r="G27" i="47"/>
  <c r="AI33" i="45"/>
  <c r="AD34" i="45"/>
  <c r="AB34" i="45"/>
  <c r="W34" i="45"/>
  <c r="BF36" i="24"/>
  <c r="BA11" i="47"/>
  <c r="BA13" i="47"/>
  <c r="BA27" i="47"/>
  <c r="BA4" i="47"/>
  <c r="BB34" i="45"/>
  <c r="AD16" i="47"/>
  <c r="N17" i="47"/>
  <c r="P10" i="47"/>
  <c r="P4" i="47"/>
  <c r="P27" i="47"/>
  <c r="P6" i="47"/>
  <c r="AC17" i="47"/>
  <c r="AC29" i="47" s="1"/>
  <c r="AC33" i="47" s="1"/>
  <c r="AF6" i="47"/>
  <c r="AG4" i="47"/>
  <c r="AG27" i="47"/>
  <c r="AB17" i="47"/>
  <c r="AB29" i="47" s="1"/>
  <c r="X16" i="47"/>
  <c r="X4" i="47"/>
  <c r="X27" i="47"/>
  <c r="U17" i="47"/>
  <c r="U29" i="47" s="1"/>
  <c r="U33" i="47" s="1"/>
  <c r="Y4" i="47"/>
  <c r="Y27" i="47"/>
  <c r="X6" i="47"/>
  <c r="D17" i="47"/>
  <c r="D29" i="47" s="1"/>
  <c r="L28" i="47" l="1"/>
  <c r="C17" i="47"/>
  <c r="AA17" i="47"/>
  <c r="AF36" i="47" s="1"/>
  <c r="AF35" i="47"/>
  <c r="S17" i="47"/>
  <c r="X36" i="47" s="1"/>
  <c r="AZ33" i="43"/>
  <c r="AZ65" i="51"/>
  <c r="BA65" i="51" s="1"/>
  <c r="D60" i="51"/>
  <c r="L60" i="51"/>
  <c r="AZ36" i="51"/>
  <c r="BA36" i="51" s="1"/>
  <c r="AG66" i="51"/>
  <c r="BH59" i="51"/>
  <c r="BH60" i="51" s="1"/>
  <c r="AG37" i="51"/>
  <c r="AY5" i="47"/>
  <c r="AZ5" i="47" s="1"/>
  <c r="AY3" i="47"/>
  <c r="AZ3" i="47" s="1"/>
  <c r="AZ33" i="45"/>
  <c r="BA33" i="45" s="1"/>
  <c r="AY7" i="47"/>
  <c r="AZ7" i="47" s="1"/>
  <c r="AY15" i="47"/>
  <c r="AZ15" i="47" s="1"/>
  <c r="AY9" i="47"/>
  <c r="AZ9" i="47" s="1"/>
  <c r="AE60" i="51"/>
  <c r="T60" i="51"/>
  <c r="AH59" i="51"/>
  <c r="AH60" i="51" s="1"/>
  <c r="AZ35" i="24"/>
  <c r="BA35" i="24" s="1"/>
  <c r="Q59" i="51"/>
  <c r="Q60" i="51" s="1"/>
  <c r="AZ35" i="42"/>
  <c r="BA35" i="42" s="1"/>
  <c r="BA33" i="43"/>
  <c r="R59" i="51"/>
  <c r="R60" i="51" s="1"/>
  <c r="BB60" i="51"/>
  <c r="AG59" i="51"/>
  <c r="V60" i="51"/>
  <c r="BD60" i="51"/>
  <c r="BI59" i="51"/>
  <c r="Y59" i="51"/>
  <c r="Y60" i="51" s="1"/>
  <c r="AC60" i="51"/>
  <c r="F60" i="51"/>
  <c r="K59" i="51"/>
  <c r="S59" i="51"/>
  <c r="N60" i="51"/>
  <c r="BF60" i="51"/>
  <c r="W60" i="51"/>
  <c r="U60" i="51"/>
  <c r="BE60" i="51"/>
  <c r="Z59" i="51"/>
  <c r="Z60" i="51" s="1"/>
  <c r="H60" i="51"/>
  <c r="AA59" i="51"/>
  <c r="BG59" i="51"/>
  <c r="BG60" i="51" s="1"/>
  <c r="X60" i="51"/>
  <c r="AB60" i="51"/>
  <c r="I59" i="51"/>
  <c r="I60" i="51" s="1"/>
  <c r="E60" i="51"/>
  <c r="O60" i="51"/>
  <c r="M60" i="51"/>
  <c r="J59" i="51"/>
  <c r="J60" i="51" s="1"/>
  <c r="AD60" i="51"/>
  <c r="AI59" i="51"/>
  <c r="P60" i="51"/>
  <c r="BC60" i="51"/>
  <c r="G60" i="51"/>
  <c r="AF60" i="51"/>
  <c r="P11" i="47"/>
  <c r="P12" i="47" s="1"/>
  <c r="N29" i="47"/>
  <c r="N33" i="47" s="1"/>
  <c r="M17" i="47"/>
  <c r="M29" i="47" s="1"/>
  <c r="F29" i="47"/>
  <c r="F33" i="47" s="1"/>
  <c r="AF27" i="47"/>
  <c r="AF28" i="47" s="1"/>
  <c r="H11" i="47"/>
  <c r="H12" i="47" s="1"/>
  <c r="C29" i="47"/>
  <c r="C33" i="47" s="1"/>
  <c r="Q27" i="47"/>
  <c r="Q28" i="47" s="1"/>
  <c r="F14" i="47"/>
  <c r="Q11" i="47"/>
  <c r="Q12" i="47" s="1"/>
  <c r="N12" i="47"/>
  <c r="L14" i="47"/>
  <c r="AA28" i="47"/>
  <c r="O12" i="47"/>
  <c r="G14" i="47"/>
  <c r="N14" i="47"/>
  <c r="Y13" i="47"/>
  <c r="Y14" i="47" s="1"/>
  <c r="P28" i="47"/>
  <c r="L12" i="47"/>
  <c r="K12" i="47"/>
  <c r="W12" i="47"/>
  <c r="M12" i="47"/>
  <c r="O28" i="47"/>
  <c r="Z13" i="47"/>
  <c r="Z11" i="47" s="1"/>
  <c r="E33" i="47"/>
  <c r="T14" i="47"/>
  <c r="AD14" i="47"/>
  <c r="I13" i="47"/>
  <c r="I14" i="47" s="1"/>
  <c r="AH13" i="47"/>
  <c r="AH11" i="47" s="1"/>
  <c r="S12" i="47"/>
  <c r="X11" i="47"/>
  <c r="C28" i="47"/>
  <c r="U12" i="47"/>
  <c r="Y11" i="47"/>
  <c r="Y12" i="47" s="1"/>
  <c r="X28" i="47"/>
  <c r="G28" i="47"/>
  <c r="V12" i="47"/>
  <c r="T12" i="47"/>
  <c r="R27" i="47"/>
  <c r="AG13" i="47"/>
  <c r="AG14" i="47" s="1"/>
  <c r="AA14" i="47"/>
  <c r="AE14" i="47"/>
  <c r="Z27" i="47"/>
  <c r="K28" i="47"/>
  <c r="X13" i="47"/>
  <c r="X14" i="47" s="1"/>
  <c r="S14" i="47"/>
  <c r="AE28" i="47"/>
  <c r="M14" i="47"/>
  <c r="Q13" i="47"/>
  <c r="Q14" i="47" s="1"/>
  <c r="E28" i="47"/>
  <c r="W14" i="47"/>
  <c r="U14" i="47"/>
  <c r="AD12" i="47"/>
  <c r="AB28" i="47"/>
  <c r="K14" i="47"/>
  <c r="O14" i="47"/>
  <c r="AE29" i="47"/>
  <c r="V14" i="47"/>
  <c r="AC12" i="47"/>
  <c r="AC28" i="47"/>
  <c r="R13" i="47"/>
  <c r="U28" i="47"/>
  <c r="S28" i="47"/>
  <c r="AB12" i="47"/>
  <c r="I27" i="47"/>
  <c r="I28" i="47" s="1"/>
  <c r="Y28" i="47"/>
  <c r="J27" i="47"/>
  <c r="D28" i="47"/>
  <c r="V28" i="47"/>
  <c r="T28" i="47"/>
  <c r="AA12" i="47"/>
  <c r="AF11" i="47"/>
  <c r="AF12" i="47" s="1"/>
  <c r="F28" i="47"/>
  <c r="W28" i="47"/>
  <c r="AE12" i="47"/>
  <c r="AG11" i="47"/>
  <c r="AG12" i="47" s="1"/>
  <c r="I4" i="47"/>
  <c r="C14" i="47"/>
  <c r="I11" i="47"/>
  <c r="I12" i="47" s="1"/>
  <c r="E14" i="47"/>
  <c r="G12" i="47"/>
  <c r="F12" i="47"/>
  <c r="D12" i="47"/>
  <c r="H27" i="47"/>
  <c r="H28" i="47" s="1"/>
  <c r="C12" i="47"/>
  <c r="J13" i="47"/>
  <c r="J11" i="47" s="1"/>
  <c r="H13" i="47"/>
  <c r="H14" i="47" s="1"/>
  <c r="AA29" i="47"/>
  <c r="AA33" i="47" s="1"/>
  <c r="BB14" i="47"/>
  <c r="AF13" i="47"/>
  <c r="AF14" i="47" s="1"/>
  <c r="AB14" i="47"/>
  <c r="AD28" i="47"/>
  <c r="M28" i="47"/>
  <c r="BA28" i="47"/>
  <c r="S29" i="47"/>
  <c r="S33" i="47" s="1"/>
  <c r="BD14" i="47"/>
  <c r="O29" i="47"/>
  <c r="O33" i="47" s="1"/>
  <c r="BC14" i="47"/>
  <c r="BH13" i="47"/>
  <c r="BH11" i="47" s="1"/>
  <c r="AC14" i="47"/>
  <c r="AG28" i="47"/>
  <c r="AH27" i="47"/>
  <c r="D14" i="47"/>
  <c r="N28" i="47"/>
  <c r="BG13" i="47"/>
  <c r="BG14" i="47" s="1"/>
  <c r="BF13" i="47"/>
  <c r="BF14" i="47" s="1"/>
  <c r="BA14" i="47"/>
  <c r="G17" i="47"/>
  <c r="D18" i="47" s="1"/>
  <c r="BD28" i="47"/>
  <c r="BB17" i="47"/>
  <c r="BB29" i="47" s="1"/>
  <c r="BB12" i="47"/>
  <c r="BG27" i="47"/>
  <c r="BG28" i="47" s="1"/>
  <c r="BG4" i="47"/>
  <c r="AD29" i="47"/>
  <c r="AD33" i="47" s="1"/>
  <c r="E12" i="47"/>
  <c r="BE14" i="47"/>
  <c r="BH27" i="47"/>
  <c r="BC28" i="47"/>
  <c r="BA17" i="47"/>
  <c r="BF11" i="47"/>
  <c r="BF12" i="47" s="1"/>
  <c r="BA12" i="47"/>
  <c r="BG11" i="47"/>
  <c r="BG12" i="47" s="1"/>
  <c r="BA29" i="47"/>
  <c r="BE17" i="47"/>
  <c r="BE12" i="47"/>
  <c r="T29" i="47"/>
  <c r="T33" i="47" s="1"/>
  <c r="BC17" i="47"/>
  <c r="BC12" i="47"/>
  <c r="BD17" i="47"/>
  <c r="BD12" i="47"/>
  <c r="BB28" i="47"/>
  <c r="BE28" i="47"/>
  <c r="V29" i="47"/>
  <c r="V33" i="47" s="1"/>
  <c r="BF4" i="47"/>
  <c r="BF27" i="47"/>
  <c r="BF28" i="47" s="1"/>
  <c r="W29" i="47"/>
  <c r="W33" i="47" s="1"/>
  <c r="M18" i="47"/>
  <c r="N18" i="47"/>
  <c r="K18" i="47"/>
  <c r="O18" i="47"/>
  <c r="L18" i="47"/>
  <c r="M33" i="47"/>
  <c r="AB33" i="47"/>
  <c r="AD18" i="47"/>
  <c r="AF17" i="47"/>
  <c r="AG17" i="47"/>
  <c r="AG18" i="47" s="1"/>
  <c r="AB18" i="47"/>
  <c r="AA18" i="47"/>
  <c r="AC18" i="47"/>
  <c r="AE18" i="47"/>
  <c r="X12" i="47"/>
  <c r="U18" i="47"/>
  <c r="T18" i="47"/>
  <c r="W18" i="47"/>
  <c r="Y17" i="47"/>
  <c r="V18" i="47"/>
  <c r="X17" i="47"/>
  <c r="S18" i="47"/>
  <c r="D33" i="47"/>
  <c r="P36" i="47" l="1"/>
  <c r="BF36" i="47"/>
  <c r="H35" i="47"/>
  <c r="H36" i="47"/>
  <c r="X35" i="47"/>
  <c r="BF35" i="47"/>
  <c r="P35" i="47"/>
  <c r="I17" i="47"/>
  <c r="I18" i="47" s="1"/>
  <c r="K30" i="47"/>
  <c r="AZ59" i="51"/>
  <c r="BA59" i="51" s="1"/>
  <c r="AG60" i="51"/>
  <c r="R11" i="47"/>
  <c r="AY11" i="47" s="1"/>
  <c r="AZ11" i="47" s="1"/>
  <c r="AY13" i="47"/>
  <c r="AZ13" i="47" s="1"/>
  <c r="AY27" i="47"/>
  <c r="AZ27" i="47" s="1"/>
  <c r="Q17" i="47"/>
  <c r="Q18" i="47" s="1"/>
  <c r="P17" i="47"/>
  <c r="G18" i="47"/>
  <c r="H17" i="47"/>
  <c r="C18" i="47"/>
  <c r="Y33" i="47"/>
  <c r="Y34" i="47" s="1"/>
  <c r="M30" i="47"/>
  <c r="L30" i="47"/>
  <c r="R29" i="47"/>
  <c r="N30" i="47"/>
  <c r="O30" i="47"/>
  <c r="AD30" i="47"/>
  <c r="T30" i="47"/>
  <c r="AA30" i="47"/>
  <c r="X33" i="47"/>
  <c r="X34" i="47" s="1"/>
  <c r="U30" i="47"/>
  <c r="W30" i="47"/>
  <c r="Z29" i="47"/>
  <c r="AB30" i="47"/>
  <c r="AH29" i="47"/>
  <c r="AF29" i="47"/>
  <c r="AF30" i="47" s="1"/>
  <c r="AC30" i="47"/>
  <c r="G29" i="47"/>
  <c r="G30" i="47" s="1"/>
  <c r="AE33" i="47"/>
  <c r="AH33" i="47" s="1"/>
  <c r="AE30" i="47"/>
  <c r="S30" i="47"/>
  <c r="E18" i="47"/>
  <c r="F18" i="47"/>
  <c r="V34" i="47"/>
  <c r="Z33" i="47"/>
  <c r="T34" i="47"/>
  <c r="S34" i="47"/>
  <c r="U34" i="47"/>
  <c r="W34" i="47"/>
  <c r="BC29" i="47"/>
  <c r="BC18" i="47"/>
  <c r="BB18" i="47"/>
  <c r="V30" i="47"/>
  <c r="BD18" i="47"/>
  <c r="BF17" i="47"/>
  <c r="BA18" i="47"/>
  <c r="BG17" i="47"/>
  <c r="BG18" i="47" s="1"/>
  <c r="BA33" i="47"/>
  <c r="BB33" i="47"/>
  <c r="BE29" i="47"/>
  <c r="BE18" i="47"/>
  <c r="BD29" i="47"/>
  <c r="L34" i="47"/>
  <c r="R33" i="47"/>
  <c r="N34" i="47"/>
  <c r="M34" i="47"/>
  <c r="O34" i="47"/>
  <c r="K34" i="47"/>
  <c r="AF33" i="47"/>
  <c r="AF18" i="47"/>
  <c r="AG29" i="47"/>
  <c r="AG30" i="47" s="1"/>
  <c r="AG33" i="47"/>
  <c r="X18" i="47"/>
  <c r="Y18" i="47"/>
  <c r="Y29" i="47"/>
  <c r="Y30" i="47" s="1"/>
  <c r="X29" i="47"/>
  <c r="X30" i="47" s="1"/>
  <c r="I33" i="47" l="1"/>
  <c r="J17" i="47"/>
  <c r="I29" i="47"/>
  <c r="I30" i="47" s="1"/>
  <c r="AF34" i="47"/>
  <c r="AB34" i="47"/>
  <c r="H29" i="47"/>
  <c r="H30" i="47" s="1"/>
  <c r="H18" i="47"/>
  <c r="AD34" i="47"/>
  <c r="AY33" i="47"/>
  <c r="R17" i="47"/>
  <c r="Q29" i="47"/>
  <c r="Q30" i="47" s="1"/>
  <c r="P18" i="47"/>
  <c r="Q33" i="47"/>
  <c r="Q34" i="47" s="1"/>
  <c r="AY29" i="47"/>
  <c r="P29" i="47"/>
  <c r="P30" i="47" s="1"/>
  <c r="P33" i="47"/>
  <c r="P34" i="47" s="1"/>
  <c r="H33" i="47"/>
  <c r="J29" i="47"/>
  <c r="E30" i="47"/>
  <c r="F30" i="47"/>
  <c r="D30" i="47"/>
  <c r="G33" i="47"/>
  <c r="C30" i="47"/>
  <c r="AE34" i="47"/>
  <c r="AC34" i="47"/>
  <c r="AG34" i="47"/>
  <c r="AA34" i="47"/>
  <c r="BA30" i="47"/>
  <c r="BF29" i="47"/>
  <c r="BF30" i="47" s="1"/>
  <c r="BF33" i="47"/>
  <c r="BF18" i="47"/>
  <c r="BC33" i="47"/>
  <c r="BH29" i="47"/>
  <c r="BC30" i="47"/>
  <c r="Z17" i="47"/>
  <c r="BE30" i="47"/>
  <c r="BE33" i="47"/>
  <c r="BG29" i="47"/>
  <c r="BG30" i="47" s="1"/>
  <c r="BD33" i="47"/>
  <c r="BD30" i="47"/>
  <c r="BB30" i="47"/>
  <c r="BG33" i="47"/>
  <c r="AH17" i="47"/>
  <c r="AY17" i="47" l="1"/>
  <c r="AZ17" i="47" s="1"/>
  <c r="AZ29" i="47"/>
  <c r="H34" i="47"/>
  <c r="I34" i="47"/>
  <c r="BB34" i="47"/>
  <c r="E34" i="47"/>
  <c r="C34" i="47"/>
  <c r="F34" i="47"/>
  <c r="G34" i="47"/>
  <c r="J33" i="47"/>
  <c r="AZ33" i="47" s="1"/>
  <c r="D34" i="47"/>
  <c r="BH17" i="47"/>
  <c r="BE34" i="47"/>
  <c r="BA34" i="47"/>
  <c r="BD34" i="47"/>
  <c r="BF34" i="47"/>
  <c r="BG34" i="47"/>
  <c r="BH33" i="47"/>
  <c r="BC34" i="47"/>
</calcChain>
</file>

<file path=xl/sharedStrings.xml><?xml version="1.0" encoding="utf-8"?>
<sst xmlns="http://schemas.openxmlformats.org/spreadsheetml/2006/main" count="3193" uniqueCount="339">
  <si>
    <t>Grade &amp; Content</t>
  </si>
  <si>
    <t>ELA</t>
  </si>
  <si>
    <t>Math</t>
  </si>
  <si>
    <t>Kindergarten</t>
  </si>
  <si>
    <t>Grade 3</t>
  </si>
  <si>
    <t>#</t>
  </si>
  <si>
    <t>%</t>
  </si>
  <si>
    <t>Grade 4</t>
  </si>
  <si>
    <t>Grade 5</t>
  </si>
  <si>
    <t>Grade 6</t>
  </si>
  <si>
    <t>Grade 7</t>
  </si>
  <si>
    <t>Grade 8</t>
  </si>
  <si>
    <t>Grade</t>
  </si>
  <si>
    <t>Science</t>
  </si>
  <si>
    <t>U</t>
  </si>
  <si>
    <t>AB</t>
  </si>
  <si>
    <t>B</t>
  </si>
  <si>
    <t>M</t>
  </si>
  <si>
    <t>A</t>
  </si>
  <si>
    <t>Basic &amp; above</t>
  </si>
  <si>
    <t>Mast. &amp; above</t>
  </si>
  <si>
    <t>AI</t>
  </si>
  <si>
    <t>Grade 1</t>
  </si>
  <si>
    <t>Grade 2</t>
  </si>
  <si>
    <t>Baseline (2019 LEAP and/or Diagnostic)</t>
  </si>
  <si>
    <t>2019-20 EOY Goals</t>
  </si>
  <si>
    <t>3-8 ELA</t>
  </si>
  <si>
    <t>3-8 Math</t>
  </si>
  <si>
    <t>3-8 Social Studies</t>
  </si>
  <si>
    <t>3-8 Science</t>
  </si>
  <si>
    <t>Elem Content Area</t>
  </si>
  <si>
    <t>Elem Electives</t>
  </si>
  <si>
    <t>HS Course</t>
  </si>
  <si>
    <t>English 1</t>
  </si>
  <si>
    <t>English 2</t>
  </si>
  <si>
    <t>Algebra 1</t>
  </si>
  <si>
    <t>Soc. St.</t>
  </si>
  <si>
    <t>Geometry</t>
  </si>
  <si>
    <t>Biology</t>
  </si>
  <si>
    <t>U.S. History</t>
  </si>
  <si>
    <t>Content</t>
  </si>
  <si>
    <t>Cluster</t>
  </si>
  <si>
    <t>Optional class description &amp; notes (e.g.,"1st Semester")</t>
  </si>
  <si>
    <t>Data type</t>
  </si>
  <si>
    <t>1st Cluster Name:</t>
  </si>
  <si>
    <t>Cluster 1</t>
  </si>
  <si>
    <t>2nd Cluster Name:</t>
  </si>
  <si>
    <t>Cluster Z</t>
  </si>
  <si>
    <t>3rd Cluster Name:</t>
  </si>
  <si>
    <t>K-5 Math Cluster</t>
  </si>
  <si>
    <t>4th Cluster Name:</t>
  </si>
  <si>
    <t>5th Cluster Name:</t>
  </si>
  <si>
    <t>6th Cluster Name:</t>
  </si>
  <si>
    <t>7th Cluster Name:</t>
  </si>
  <si>
    <t>8th Cluster Name:</t>
  </si>
  <si>
    <t>9th Cluster Name:</t>
  </si>
  <si>
    <t>10th Cluster Name:</t>
  </si>
  <si>
    <t>Kindergarten ELA</t>
  </si>
  <si>
    <t>Grade 1 ELA</t>
  </si>
  <si>
    <t>Grade 2 ELA</t>
  </si>
  <si>
    <t>Grade 3 ELA</t>
  </si>
  <si>
    <t>Grade 4 ELA</t>
  </si>
  <si>
    <t>Grade 5 ELA</t>
  </si>
  <si>
    <t>Grade 6 ELA</t>
  </si>
  <si>
    <t>Grade 7 ELA</t>
  </si>
  <si>
    <t>Grade 8 ELA</t>
  </si>
  <si>
    <t>K-2 ELA</t>
  </si>
  <si>
    <t>Kindergarten Math</t>
  </si>
  <si>
    <t>Grade 1 Math</t>
  </si>
  <si>
    <t>Grade 2 Math</t>
  </si>
  <si>
    <t>Grade 3 Math</t>
  </si>
  <si>
    <t>Grade 4 Math</t>
  </si>
  <si>
    <t>Grade 5 Math</t>
  </si>
  <si>
    <t>Grade 6 Math</t>
  </si>
  <si>
    <t>Grade 7 Math</t>
  </si>
  <si>
    <t>Grade 8 Math</t>
  </si>
  <si>
    <t>K-2 Math</t>
  </si>
  <si>
    <t>Grade 3 Soc. St.</t>
  </si>
  <si>
    <t>Grade 4 Soc. St.</t>
  </si>
  <si>
    <t>Grade 5 Soc. St.</t>
  </si>
  <si>
    <t>Grade 6 Soc. St.</t>
  </si>
  <si>
    <t>Grade 7 Soc. St.</t>
  </si>
  <si>
    <t>Grade 8 Soc. St.</t>
  </si>
  <si>
    <t>3-8 Soc. St.</t>
  </si>
  <si>
    <t>YTD Totals</t>
  </si>
  <si>
    <t>Benchmark 1</t>
  </si>
  <si>
    <t>Benchmark 2</t>
  </si>
  <si>
    <t>Benchmark 3</t>
  </si>
  <si>
    <t>Benchmark 4</t>
  </si>
  <si>
    <t>HS English 1</t>
  </si>
  <si>
    <t>HS</t>
  </si>
  <si>
    <t>US History</t>
  </si>
  <si>
    <t>Grade 8 English 1</t>
  </si>
  <si>
    <t>HS ELA</t>
  </si>
  <si>
    <t>All ELA</t>
  </si>
  <si>
    <t>Grade.Content</t>
  </si>
  <si>
    <t>Grade Level</t>
  </si>
  <si>
    <t>Content/ Course</t>
  </si>
  <si>
    <t>Kindergarten.ELA</t>
  </si>
  <si>
    <t>Grade 1.ELA</t>
  </si>
  <si>
    <t>Grade 2.ELA</t>
  </si>
  <si>
    <t>Grade 3.ELA</t>
  </si>
  <si>
    <t>Grade 4.ELA</t>
  </si>
  <si>
    <t>Grade 5.ELA</t>
  </si>
  <si>
    <t>Grade 6.ELA</t>
  </si>
  <si>
    <t>Grade 7.ELA</t>
  </si>
  <si>
    <t>Grade 8.ELA</t>
  </si>
  <si>
    <t>Grade 8.English 1</t>
  </si>
  <si>
    <t>HS.English 1</t>
  </si>
  <si>
    <t>HS.English 2</t>
  </si>
  <si>
    <t>HS Math</t>
  </si>
  <si>
    <t>HS Algebra 1</t>
  </si>
  <si>
    <t>HS Geometry</t>
  </si>
  <si>
    <t>Kindergarten.Math</t>
  </si>
  <si>
    <t>Grade 1.Math</t>
  </si>
  <si>
    <t>Grade 2.Math</t>
  </si>
  <si>
    <t>Grade 3.Math</t>
  </si>
  <si>
    <t>Grade 4.Math</t>
  </si>
  <si>
    <t>Grade 5.Math</t>
  </si>
  <si>
    <t>Grade 6.Math</t>
  </si>
  <si>
    <t>Grade 7.Math</t>
  </si>
  <si>
    <t>Grade 8.Math</t>
  </si>
  <si>
    <t>Grade 8.Algebra 1</t>
  </si>
  <si>
    <t>HS.Algebra 1</t>
  </si>
  <si>
    <t>HS.Geometry</t>
  </si>
  <si>
    <t>HS English 2</t>
  </si>
  <si>
    <t>Kindergarten.Science</t>
  </si>
  <si>
    <t>Grade 1.Science</t>
  </si>
  <si>
    <t>Grade 2.Science</t>
  </si>
  <si>
    <t>Grade 3.Science</t>
  </si>
  <si>
    <t>Grade 4.Science</t>
  </si>
  <si>
    <t>Grade 5.Science</t>
  </si>
  <si>
    <t>Grade 6.Science</t>
  </si>
  <si>
    <t>Grade 7.Science</t>
  </si>
  <si>
    <t>Grade 8.Science</t>
  </si>
  <si>
    <t>HS.Biology</t>
  </si>
  <si>
    <t>HS Biology</t>
  </si>
  <si>
    <t>Grade 3 Science</t>
  </si>
  <si>
    <t>Grade 4 Science</t>
  </si>
  <si>
    <t>Grade 5 Science</t>
  </si>
  <si>
    <t>Grade 6 Science</t>
  </si>
  <si>
    <t>Grade 7 Science</t>
  </si>
  <si>
    <t>Grade 8 Science</t>
  </si>
  <si>
    <t>Grade 3.Soc. St.</t>
  </si>
  <si>
    <t>Grade 4.Soc. St.</t>
  </si>
  <si>
    <t>Grade 5.Soc. St.</t>
  </si>
  <si>
    <t>Grade 6.Soc. St.</t>
  </si>
  <si>
    <t>Grade 7.Soc. St.</t>
  </si>
  <si>
    <t>Grade 8.Soc. St.</t>
  </si>
  <si>
    <t>HS.US History</t>
  </si>
  <si>
    <t>HS Soc. St.</t>
  </si>
  <si>
    <t>All Soc. St.</t>
  </si>
  <si>
    <t>HS Science</t>
  </si>
  <si>
    <t>All Science</t>
  </si>
  <si>
    <t>HS LEAP 2025 Courses</t>
  </si>
  <si>
    <t>Component</t>
  </si>
  <si>
    <t>3-8 Totals (weighted)</t>
  </si>
  <si>
    <t>HS US History</t>
  </si>
  <si>
    <t>K-8 SPS Calculator</t>
  </si>
  <si>
    <t>K8 Assessment Index</t>
  </si>
  <si>
    <t>K8 Progress Index</t>
  </si>
  <si>
    <t>Dropout/Credit Index</t>
  </si>
  <si>
    <t>K8 SPS</t>
  </si>
  <si>
    <t>Index</t>
  </si>
  <si>
    <t>Letter Grade (Scaled)</t>
  </si>
  <si>
    <t>Weight</t>
  </si>
  <si>
    <t>K-8 Assessment Index</t>
  </si>
  <si>
    <t>LEAP (Grades 3-8 and HS tests)</t>
  </si>
  <si>
    <t>Number of Test Units</t>
  </si>
  <si>
    <t>Total Points Weighted</t>
  </si>
  <si>
    <t>Total Test Units Weighted</t>
  </si>
  <si>
    <t>Assessment Index by Subject</t>
  </si>
  <si>
    <t>Performance Levels</t>
  </si>
  <si>
    <t>Subject Weight</t>
  </si>
  <si>
    <t>EOC Incentive Points</t>
  </si>
  <si>
    <t>Advanced / Excellent (150)</t>
  </si>
  <si>
    <t>Mastery/Good (100)</t>
  </si>
  <si>
    <t>Basic (80)</t>
  </si>
  <si>
    <t>Approaching Basic / Fair (0)</t>
  </si>
  <si>
    <t>Unsatisfactory / Needs Improvement (0)</t>
  </si>
  <si>
    <t>Advanced/Excellent (50)</t>
  </si>
  <si>
    <t>Mastery / Good (25)</t>
  </si>
  <si>
    <t>ELA / English I / English II</t>
  </si>
  <si>
    <t>MATH / Algebra I / Geometry</t>
  </si>
  <si>
    <t>SCI / Biology</t>
  </si>
  <si>
    <t>SS / U.S.History</t>
  </si>
  <si>
    <t>LEAP Assessment Index*</t>
  </si>
  <si>
    <t>*Points for high school assessments taken in a middle school grade should not be entered into the Performance Levels section of t this table unless the score is from a student who was in grade 8 and took only the Algebra I LEAP 2025 assessment. For all other grades and subjects, use LEAP 2025 results. Incentive points can be earned by all grades and subjects.</t>
  </si>
  <si>
    <t>LAA1 Science</t>
  </si>
  <si>
    <t>Test Type</t>
  </si>
  <si>
    <t>Exceeds Standard (150)</t>
  </si>
  <si>
    <t>Meets Standard (100)</t>
  </si>
  <si>
    <t>Working Toward Standard (0)</t>
  </si>
  <si>
    <t>LEAP 2025</t>
  </si>
  <si>
    <t>LAA1/LEAP Connect</t>
  </si>
  <si>
    <t>MATH</t>
  </si>
  <si>
    <t>Science Adjusted</t>
  </si>
  <si>
    <t>SCI</t>
  </si>
  <si>
    <t>Sum</t>
  </si>
  <si>
    <t>LAA1 Assessment Index*</t>
  </si>
  <si>
    <t>Science Assessment Index from 2016-2017 or 2018-2019**</t>
  </si>
  <si>
    <t>*Please include only full academic year (FAY) students in assessment index calculation calculations. Include students who should have tested but did not.</t>
  </si>
  <si>
    <t>LEAP Connect (Grades 3-8)</t>
  </si>
  <si>
    <t>Level 4 (150)</t>
  </si>
  <si>
    <t>Level 3 (100)</t>
  </si>
  <si>
    <t>Level 2 (80)</t>
  </si>
  <si>
    <t>Level 1 (0)</t>
  </si>
  <si>
    <t>LEAP Connect Assessment Index*</t>
  </si>
  <si>
    <t>** LDOE provided the school's Science Assessment Index from 2016-207, and will provide the science index for 2018-2019 via secure ftp. Schools with no 2016-2017 science index should enter the science index in current year in cell L14. See the Info tab for more information about this adjustment.</t>
  </si>
  <si>
    <t>K-8 Progress Index</t>
  </si>
  <si>
    <t>Subject</t>
  </si>
  <si>
    <t>Number of students who earned (150)</t>
  </si>
  <si>
    <t>Number of students who earned (115)</t>
  </si>
  <si>
    <t>Number of students who earned (85)</t>
  </si>
  <si>
    <t>Number of students who earned (25)</t>
  </si>
  <si>
    <t>Number of students who earned (0)</t>
  </si>
  <si>
    <t>Total number of students</t>
  </si>
  <si>
    <t>Total points awarded</t>
  </si>
  <si>
    <t>2017-2018 ELA</t>
  </si>
  <si>
    <t>2017-2018 Math</t>
  </si>
  <si>
    <t>2018-2019 ELA</t>
  </si>
  <si>
    <t>2018-2019 Math</t>
  </si>
  <si>
    <t>K-8 Progress Index***</t>
  </si>
  <si>
    <t>* The K8 Progress Index is based on the school's average growth for two years.</t>
  </si>
  <si>
    <t>For students who score Mastery, the lowest possible points awarded to them in the progress index is 85.</t>
  </si>
  <si>
    <t>Students must be eligible for Steps 1 and 2 to be included in the progress index.</t>
  </si>
  <si>
    <t>Dropout/Credit Accumulation Index</t>
  </si>
  <si>
    <t>Carnegie Units (Index Point Award)</t>
  </si>
  <si>
    <t>Total Number of Students</t>
  </si>
  <si>
    <t>Total Index Points Awarded</t>
  </si>
  <si>
    <t>7 or more (150)</t>
  </si>
  <si>
    <t>6.5 (125)</t>
  </si>
  <si>
    <t>6 (100)</t>
  </si>
  <si>
    <t>5.5 (75)</t>
  </si>
  <si>
    <t>5 (50)</t>
  </si>
  <si>
    <t>4.5 (25)</t>
  </si>
  <si>
    <t>4 or less (0)</t>
  </si>
  <si>
    <t>3rd year 8th graders (0)</t>
  </si>
  <si>
    <t>Dropout (0)</t>
  </si>
  <si>
    <t>Number of Students*</t>
  </si>
  <si>
    <t>*Include only those students who are full academic year (FAY) for 8th and 9th/transitional 9th grade, unless the student is a dropout.</t>
  </si>
  <si>
    <t>K-8 ELPT Progress Index</t>
  </si>
  <si>
    <t>Grades K-8</t>
  </si>
  <si>
    <t>ELPT Index Points</t>
  </si>
  <si>
    <t>Exceeds Trajectory (150)</t>
  </si>
  <si>
    <t>Meets Trajectory (100)</t>
  </si>
  <si>
    <t>At Least One Above (80)*</t>
  </si>
  <si>
    <t>Same Or Lower (0)</t>
  </si>
  <si>
    <t>K-8 ELPT</t>
  </si>
  <si>
    <t>grades 3-8 ELPT</t>
  </si>
  <si>
    <t>ELPT Progress Index**</t>
  </si>
  <si>
    <t>*It is only the second year of the ELPT assessment, it is not possible to fall in this category for 2018-2019.</t>
  </si>
  <si>
    <t>**The ELPT Progress index is based on school two year's ELPT assessment: baseline year and current year.</t>
  </si>
  <si>
    <t>HS SPS Calculator</t>
  </si>
  <si>
    <t>HS Assessment Index</t>
  </si>
  <si>
    <t>HS Progress Index</t>
  </si>
  <si>
    <t>ACT/WorkKeys Index</t>
  </si>
  <si>
    <t>Cohort Grad Rate Index</t>
  </si>
  <si>
    <t>Strength of Diploma Index</t>
  </si>
  <si>
    <t>HS SPS</t>
  </si>
  <si>
    <t>case</t>
  </si>
  <si>
    <t>situations</t>
  </si>
  <si>
    <t>EOC(LAA1)</t>
  </si>
  <si>
    <t>EOC GI</t>
  </si>
  <si>
    <t>ACT/WorkKeys</t>
  </si>
  <si>
    <t>GradRate</t>
  </si>
  <si>
    <t>GradIndex</t>
  </si>
  <si>
    <t>25% GradIndex, 25% GradRate, 25% ACT, 12.5% EOC/LAA1, 12.5%EOCGI</t>
  </si>
  <si>
    <t>25% GradIndex, 25% GradRate, 25% ACT, 25% EOC/LAA1, 0%EOCGI</t>
  </si>
  <si>
    <t>25% GradIndex, 25% GradRate, 0% ACT, 25% EOC/LAA1, 25%EOCGI</t>
  </si>
  <si>
    <t>25% GradIndex, 25% GradRate, 0% ACT, 50% EOC/LAA1, 0%EOCGI</t>
  </si>
  <si>
    <t>25% GradIndex, 25% GradRate, 50% ACT, 0% EOC/LAA1, 0%EOCGI</t>
  </si>
  <si>
    <t>0% GradIndex, 0% GradRate, 50% ACT, 25% EOC/LAA1, 25%EOCGI</t>
  </si>
  <si>
    <t>0% GradIndex, 0% GradRate, 50% ACT, 50% EOC/LAA1, 0%EOCGI</t>
  </si>
  <si>
    <t>0% GradIndex, 0% GradRate, 0% ACT, 50% EOC/LAA1, 50%EOCGI</t>
  </si>
  <si>
    <t>0% GradIndex, 0% GradRate, 0% ACT, 100% EOC/LAA1, 0%EOCGI</t>
  </si>
  <si>
    <t>0% GradIndex, 0% GradRate, 100% ACT, 0% EOC/LAA1, 0%EOCGI</t>
  </si>
  <si>
    <t>High School Assessment Index</t>
  </si>
  <si>
    <t>HS (Grades 9-12)</t>
  </si>
  <si>
    <t>English I</t>
  </si>
  <si>
    <t>English II</t>
  </si>
  <si>
    <t>English III</t>
  </si>
  <si>
    <t>Algebra I</t>
  </si>
  <si>
    <t>High School Asessment Index*</t>
  </si>
  <si>
    <t>3-8 Totals*</t>
  </si>
  <si>
    <t>*3-8 AI is weighted (i.e., ELA and Math are worth twice as much as Science or Social Studies)</t>
  </si>
  <si>
    <t>3-8 Weight</t>
  </si>
  <si>
    <t>HS Weight</t>
  </si>
  <si>
    <t>Total 3-8 Units</t>
  </si>
  <si>
    <t>Total HS Units</t>
  </si>
  <si>
    <t>All ELA (3-HS)</t>
  </si>
  <si>
    <t>All Math (3-HS)</t>
  </si>
  <si>
    <t>Teacher Name</t>
  </si>
  <si>
    <t>Cluster (optional)</t>
  </si>
  <si>
    <t>Overall School Total**</t>
  </si>
  <si>
    <t>**Overall School AI estimated is weighted for combination schools.  It is based on the share of all tests that are 3-8 versus High School.</t>
  </si>
  <si>
    <t>Enter all Cluster names in the orange c cells below.</t>
  </si>
  <si>
    <t>Baseline (Prior Year LEAP and/or Diagnostic)</t>
  </si>
  <si>
    <t>EOY Goals</t>
  </si>
  <si>
    <t># Students Enrolled</t>
  </si>
  <si>
    <t>% of enrolled students tested</t>
  </si>
  <si>
    <t>YTD AI AVE</t>
  </si>
  <si>
    <t>YTD AI GROWTH</t>
  </si>
  <si>
    <t>K-2 Total</t>
  </si>
  <si>
    <t>K-3 Total</t>
  </si>
  <si>
    <t>BOY</t>
  </si>
  <si>
    <t>MOY</t>
  </si>
  <si>
    <t>EOY</t>
  </si>
  <si>
    <t>Below BM</t>
  </si>
  <si>
    <t>Well Below BM</t>
  </si>
  <si>
    <t>At BM</t>
  </si>
  <si>
    <t>Above BM</t>
  </si>
  <si>
    <t>At or Above Benchmark</t>
  </si>
  <si>
    <t>Acadience</t>
  </si>
  <si>
    <t>Change from BOY (+/-)</t>
  </si>
  <si>
    <t>Goal</t>
  </si>
  <si>
    <t>English 1 Int</t>
  </si>
  <si>
    <t>Algebra 1 Int</t>
  </si>
  <si>
    <t>Subpopulation Dropdowns</t>
  </si>
  <si>
    <t>HS English 1 Int</t>
  </si>
  <si>
    <t>HS.English 1 Int</t>
  </si>
  <si>
    <t>HS Algebra 1 Int</t>
  </si>
  <si>
    <t>Grade 8 Algebra 1</t>
  </si>
  <si>
    <t>HS.Algebra 1 Int</t>
  </si>
  <si>
    <t>Enter only SPED student results for each ELA and Math teacher in grades 3-HS.</t>
  </si>
  <si>
    <t>Enter only ELL student results for each ELA and Math teacher in grades 3-HS.</t>
  </si>
  <si>
    <t>1a. Teacher Data (LEAP Courses)</t>
  </si>
  <si>
    <t>2a. Teacher Data (ELL)</t>
  </si>
  <si>
    <t>3a. Teacher Data (SPED)</t>
  </si>
  <si>
    <t>4a. Teacher Data (Acadience)</t>
  </si>
  <si>
    <t>Data Entry Tab</t>
  </si>
  <si>
    <t>What Data is Entered:</t>
  </si>
  <si>
    <r>
      <t>The</t>
    </r>
    <r>
      <rPr>
        <i/>
        <sz val="10"/>
        <color rgb="FF000000"/>
        <rFont val="Raleway"/>
        <family val="2"/>
      </rPr>
      <t xml:space="preserve"> total</t>
    </r>
    <r>
      <rPr>
        <sz val="10"/>
        <color rgb="FF000000"/>
        <rFont val="Raleway"/>
        <family val="2"/>
      </rPr>
      <t xml:space="preserve"> number of students at each achievement level for each teacher in a LEAP grade or course.</t>
    </r>
  </si>
  <si>
    <r>
      <t>The</t>
    </r>
    <r>
      <rPr>
        <i/>
        <sz val="10"/>
        <color rgb="FF000000"/>
        <rFont val="Raleway"/>
        <family val="2"/>
      </rPr>
      <t xml:space="preserve"> </t>
    </r>
    <r>
      <rPr>
        <sz val="10"/>
        <color rgb="FF000000"/>
        <rFont val="Raleway"/>
        <family val="2"/>
      </rPr>
      <t xml:space="preserve">number of </t>
    </r>
    <r>
      <rPr>
        <i/>
        <sz val="10"/>
        <color rgb="FF000000"/>
        <rFont val="Raleway"/>
        <family val="2"/>
      </rPr>
      <t>ELL students only</t>
    </r>
    <r>
      <rPr>
        <sz val="10"/>
        <color rgb="FF000000"/>
        <rFont val="Raleway"/>
        <family val="2"/>
      </rPr>
      <t xml:space="preserve"> at each achievement level for each teacher in a LEAP grade or course.</t>
    </r>
  </si>
  <si>
    <r>
      <t>The</t>
    </r>
    <r>
      <rPr>
        <i/>
        <sz val="10"/>
        <color rgb="FF000000"/>
        <rFont val="Raleway"/>
        <family val="2"/>
      </rPr>
      <t xml:space="preserve"> </t>
    </r>
    <r>
      <rPr>
        <sz val="10"/>
        <color rgb="FF000000"/>
        <rFont val="Raleway"/>
        <family val="2"/>
      </rPr>
      <t xml:space="preserve">number of </t>
    </r>
    <r>
      <rPr>
        <i/>
        <sz val="10"/>
        <color rgb="FF000000"/>
        <rFont val="Raleway"/>
        <family val="2"/>
      </rPr>
      <t>SPED students only</t>
    </r>
    <r>
      <rPr>
        <sz val="10"/>
        <color rgb="FF000000"/>
        <rFont val="Raleway"/>
        <family val="2"/>
      </rPr>
      <t xml:space="preserve"> at each achievement level for each teacher in a LEAP grade or course.</t>
    </r>
  </si>
  <si>
    <r>
      <t>The</t>
    </r>
    <r>
      <rPr>
        <i/>
        <sz val="10"/>
        <color rgb="FF000000"/>
        <rFont val="Raleway"/>
        <family val="2"/>
      </rPr>
      <t xml:space="preserve"> overall</t>
    </r>
    <r>
      <rPr>
        <sz val="10"/>
        <color rgb="FF000000"/>
        <rFont val="Raleway"/>
        <family val="2"/>
      </rPr>
      <t xml:space="preserve"> number of students at each Acadience Benchmark Level for each literacy/ ELA teacher in grades K-3.</t>
    </r>
  </si>
  <si>
    <t xml:space="preserve">Instructions:  The purpose of this tracker is to allow you to easily keep track of your school's progress toward its goals using Diagnostic and Benchmark assessments administered in JPS.  When completed, it provides data that is disaggregated by teacher, grade level, content area and subgroup, and it also provides reporting in terms of LEAP-aligned measures (e.g., Assessment Index).  </t>
  </si>
  <si>
    <r>
      <rPr>
        <b/>
        <sz val="10"/>
        <color rgb="FF000000"/>
        <rFont val="Raleway"/>
        <family val="2"/>
      </rPr>
      <t xml:space="preserve">Important: </t>
    </r>
    <r>
      <rPr>
        <sz val="10"/>
        <color rgb="FF000000"/>
        <rFont val="Raleway"/>
        <family val="2"/>
      </rPr>
      <t>This Tracker is set up so that you only need to enter data at the individual teacher level.  School and subject area totals are automatically calculated from the teacher-level data that you enter.  The table below shows what data to enter into what tab.</t>
    </r>
  </si>
  <si>
    <t>LEAP 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</si>
</sst>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0"/>
      <color rgb="FF000000"/>
      <name val="Arial"/>
    </font>
    <font>
      <sz val="10"/>
      <name val="Arial"/>
    </font>
    <font>
      <b/>
      <sz val="10"/>
      <color rgb="FFFFFFFF"/>
      <name val="Raleway"/>
    </font>
    <font>
      <sz val="10"/>
      <name val="Raleway"/>
    </font>
    <font>
      <b/>
      <sz val="8"/>
      <color rgb="FFFFFFFF"/>
      <name val="Raleway"/>
    </font>
    <font>
      <sz val="10"/>
      <name val="Raleway"/>
    </font>
    <font>
      <i/>
      <sz val="10"/>
      <name val="Raleway"/>
    </font>
    <font>
      <b/>
      <sz val="10"/>
      <name val="Raleway"/>
    </font>
    <font>
      <i/>
      <sz val="10"/>
      <name val="Raleway"/>
    </font>
    <font>
      <i/>
      <sz val="10"/>
      <color rgb="FF000000"/>
      <name val="Raleway"/>
    </font>
    <font>
      <b/>
      <sz val="10"/>
      <name val="Raleway"/>
    </font>
    <font>
      <b/>
      <sz val="11"/>
      <color rgb="FF000000"/>
      <name val="Raleway"/>
    </font>
    <font>
      <b/>
      <i/>
      <sz val="10"/>
      <name val="Raleway"/>
    </font>
    <font>
      <b/>
      <i/>
      <sz val="10"/>
      <color rgb="FF000000"/>
      <name val="Raleway"/>
    </font>
    <font>
      <sz val="10"/>
      <color rgb="FF000000"/>
      <name val="Raleway"/>
    </font>
    <font>
      <b/>
      <sz val="10"/>
      <name val="Raleway"/>
      <family val="2"/>
    </font>
    <font>
      <sz val="10"/>
      <name val="Arial"/>
      <family val="2"/>
    </font>
    <font>
      <b/>
      <sz val="8"/>
      <name val="Raleway"/>
      <family val="2"/>
    </font>
    <font>
      <sz val="10"/>
      <color rgb="FF000000"/>
      <name val="Arial"/>
      <family val="2"/>
    </font>
    <font>
      <sz val="10"/>
      <name val="Raleway"/>
      <family val="2"/>
    </font>
    <font>
      <b/>
      <sz val="10"/>
      <color rgb="FFFFFFFF"/>
      <name val="Raleway"/>
      <family val="2"/>
    </font>
    <font>
      <b/>
      <sz val="10"/>
      <name val="Arial"/>
      <family val="2"/>
    </font>
    <font>
      <sz val="11"/>
      <color rgb="FF000000"/>
      <name val="Calibri"/>
      <family val="2"/>
    </font>
    <font>
      <b/>
      <sz val="10"/>
      <color rgb="FFFFFFFF"/>
      <name val="Calibri"/>
      <family val="2"/>
    </font>
    <font>
      <b/>
      <sz val="9"/>
      <color rgb="FF000000"/>
      <name val="Calibri"/>
      <family val="2"/>
    </font>
    <font>
      <sz val="9"/>
      <color rgb="FF000000"/>
      <name val="Calibri"/>
      <family val="2"/>
    </font>
    <font>
      <sz val="9"/>
      <color rgb="FF000000"/>
      <name val="Arial"/>
      <family val="2"/>
    </font>
    <font>
      <b/>
      <sz val="9"/>
      <color rgb="FF000000"/>
      <name val="Arial"/>
      <family val="2"/>
    </font>
    <font>
      <sz val="9"/>
      <color rgb="FF548DD4"/>
      <name val="Calibri"/>
      <family val="2"/>
    </font>
    <font>
      <sz val="9"/>
      <color rgb="FF548DD4"/>
      <name val="Arial"/>
      <family val="2"/>
    </font>
    <font>
      <i/>
      <sz val="9"/>
      <name val="Raleway"/>
      <family val="2"/>
    </font>
    <font>
      <sz val="10"/>
      <color theme="3" tint="0.499984740745262"/>
      <name val="Raleway"/>
      <family val="2"/>
    </font>
    <font>
      <sz val="10"/>
      <color theme="3" tint="0.499984740745262"/>
      <name val="Arial"/>
      <family val="2"/>
    </font>
    <font>
      <b/>
      <sz val="9"/>
      <color rgb="FFFFFFFF"/>
      <name val="Raleway"/>
      <family val="2"/>
    </font>
    <font>
      <sz val="9"/>
      <name val="Raleway"/>
      <family val="2"/>
    </font>
    <font>
      <sz val="10"/>
      <color rgb="FF000000"/>
      <name val="Raleway"/>
      <family val="2"/>
    </font>
    <font>
      <sz val="10"/>
      <color rgb="FF000000"/>
      <name val="Arial"/>
    </font>
    <font>
      <b/>
      <sz val="8"/>
      <color rgb="FFFFFFFF"/>
      <name val="Raleway"/>
      <family val="2"/>
    </font>
    <font>
      <b/>
      <sz val="11"/>
      <color rgb="FFFFFFFF"/>
      <name val="Raleway"/>
      <family val="2"/>
    </font>
    <font>
      <sz val="11"/>
      <name val="Arial"/>
      <family val="2"/>
    </font>
    <font>
      <b/>
      <sz val="11"/>
      <color theme="1"/>
      <name val="Raleway"/>
      <family val="2"/>
    </font>
    <font>
      <sz val="11"/>
      <color theme="1"/>
      <name val="Arial"/>
      <family val="2"/>
    </font>
    <font>
      <b/>
      <sz val="10"/>
      <color theme="1"/>
      <name val="Raleway"/>
      <family val="2"/>
    </font>
    <font>
      <b/>
      <sz val="8"/>
      <color theme="1"/>
      <name val="Raleway"/>
      <family val="2"/>
    </font>
    <font>
      <b/>
      <sz val="12"/>
      <name val="Fira Sans ExtraBold"/>
      <family val="2"/>
    </font>
    <font>
      <b/>
      <sz val="10"/>
      <color rgb="FF000000"/>
      <name val="Raleway"/>
      <family val="2"/>
    </font>
    <font>
      <i/>
      <sz val="10"/>
      <color rgb="FF000000"/>
      <name val="Raleway"/>
      <family val="2"/>
    </font>
  </fonts>
  <fills count="23">
    <fill>
      <patternFill patternType="none"/>
    </fill>
    <fill>
      <patternFill patternType="gray125"/>
    </fill>
    <fill>
      <patternFill patternType="solid">
        <fgColor rgb="FFFFFFFF"/>
        <bgColor rgb="FFFFFFFF"/>
      </patternFill>
    </fill>
    <fill>
      <patternFill patternType="solid">
        <fgColor rgb="FF18283D"/>
        <bgColor rgb="FF18283D"/>
      </patternFill>
    </fill>
    <fill>
      <patternFill patternType="solid">
        <fgColor rgb="FFE9EAF5"/>
        <bgColor rgb="FFE9EAF5"/>
      </patternFill>
    </fill>
    <fill>
      <patternFill patternType="solid">
        <fgColor rgb="FFFFF2CC"/>
        <bgColor rgb="FFFFF2CC"/>
      </patternFill>
    </fill>
    <fill>
      <patternFill patternType="solid">
        <fgColor theme="7" tint="0.79998168889431442"/>
        <bgColor rgb="FF18283D"/>
      </patternFill>
    </fill>
    <fill>
      <patternFill patternType="solid">
        <fgColor theme="7" tint="0.79998168889431442"/>
        <bgColor indexed="64"/>
      </patternFill>
    </fill>
    <fill>
      <patternFill patternType="solid">
        <fgColor theme="0"/>
        <bgColor indexed="64"/>
      </patternFill>
    </fill>
    <fill>
      <patternFill patternType="solid">
        <fgColor theme="0"/>
        <bgColor rgb="FFE9EAF5"/>
      </patternFill>
    </fill>
    <fill>
      <patternFill patternType="solid">
        <fgColor theme="0"/>
        <bgColor rgb="FFFFFFFF"/>
      </patternFill>
    </fill>
    <fill>
      <patternFill patternType="solid">
        <fgColor rgb="FF000000"/>
        <bgColor indexed="64"/>
      </patternFill>
    </fill>
    <fill>
      <patternFill patternType="solid">
        <fgColor rgb="FFC6D9F0"/>
        <bgColor indexed="64"/>
      </patternFill>
    </fill>
    <fill>
      <patternFill patternType="solid">
        <fgColor rgb="FFD8D8D8"/>
        <bgColor indexed="64"/>
      </patternFill>
    </fill>
    <fill>
      <patternFill patternType="solid">
        <fgColor rgb="FFFFFFFF"/>
        <bgColor indexed="64"/>
      </patternFill>
    </fill>
    <fill>
      <patternFill patternType="solid">
        <fgColor rgb="FF548DD4"/>
        <bgColor indexed="64"/>
      </patternFill>
    </fill>
    <fill>
      <patternFill patternType="solid">
        <fgColor rgb="FFFFC000"/>
        <bgColor indexed="64"/>
      </patternFill>
    </fill>
    <fill>
      <patternFill patternType="solid">
        <fgColor theme="2" tint="-0.249977111117893"/>
        <bgColor rgb="FF18283D"/>
      </patternFill>
    </fill>
    <fill>
      <patternFill patternType="solid">
        <fgColor theme="2" tint="-0.249977111117893"/>
        <bgColor indexed="64"/>
      </patternFill>
    </fill>
    <fill>
      <patternFill patternType="solid">
        <fgColor theme="7"/>
        <bgColor indexed="64"/>
      </patternFill>
    </fill>
    <fill>
      <patternFill patternType="solid">
        <fgColor theme="8"/>
        <bgColor indexed="64"/>
      </patternFill>
    </fill>
    <fill>
      <patternFill patternType="solid">
        <fgColor theme="0" tint="-4.9989318521683403E-2"/>
        <bgColor indexed="64"/>
      </patternFill>
    </fill>
    <fill>
      <patternFill patternType="solid">
        <fgColor theme="0" tint="-0.14999847407452621"/>
        <bgColor indexed="64"/>
      </patternFill>
    </fill>
  </fills>
  <borders count="117">
    <border>
      <left/>
      <right/>
      <top/>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ck">
        <color rgb="FF000000"/>
      </left>
      <right/>
      <top style="thick">
        <color rgb="FF000000"/>
      </top>
      <bottom/>
      <diagonal/>
    </border>
    <border>
      <left/>
      <right style="medium">
        <color rgb="FFFFFFFF"/>
      </right>
      <top style="thick">
        <color rgb="FF000000"/>
      </top>
      <bottom/>
      <diagonal/>
    </border>
    <border>
      <left/>
      <right/>
      <top style="thick">
        <color rgb="FF000000"/>
      </top>
      <bottom/>
      <diagonal/>
    </border>
    <border>
      <left style="medium">
        <color rgb="FFFFFFFF"/>
      </left>
      <right/>
      <top style="thick">
        <color rgb="FF000000"/>
      </top>
      <bottom style="thin">
        <color rgb="FFFFFFFF"/>
      </bottom>
      <diagonal/>
    </border>
    <border>
      <left/>
      <right/>
      <top style="thick">
        <color rgb="FF000000"/>
      </top>
      <bottom style="thin">
        <color rgb="FFFFFFFF"/>
      </bottom>
      <diagonal/>
    </border>
    <border>
      <left style="thick">
        <color rgb="FF000000"/>
      </left>
      <right/>
      <top/>
      <bottom style="thick">
        <color rgb="FF000000"/>
      </bottom>
      <diagonal/>
    </border>
    <border>
      <left/>
      <right style="medium">
        <color rgb="FFFFFFFF"/>
      </right>
      <top/>
      <bottom style="thick">
        <color rgb="FF000000"/>
      </bottom>
      <diagonal/>
    </border>
    <border>
      <left style="medium">
        <color rgb="FFFFFFFF"/>
      </left>
      <right style="thin">
        <color rgb="FFFFFFFF"/>
      </right>
      <top style="thin">
        <color rgb="FFFFFFFF"/>
      </top>
      <bottom style="thick">
        <color rgb="FF000000"/>
      </bottom>
      <diagonal/>
    </border>
    <border>
      <left style="thin">
        <color rgb="FFFFFFFF"/>
      </left>
      <right style="thin">
        <color rgb="FFFFFFFF"/>
      </right>
      <top style="thin">
        <color rgb="FFFFFFFF"/>
      </top>
      <bottom style="thick">
        <color rgb="FF000000"/>
      </bottom>
      <diagonal/>
    </border>
    <border>
      <left style="thin">
        <color rgb="FFFFFFFF"/>
      </left>
      <right style="thin">
        <color rgb="FFFFFFFF"/>
      </right>
      <top/>
      <bottom style="thin">
        <color rgb="FFFFFFFF"/>
      </bottom>
      <diagonal/>
    </border>
    <border>
      <left style="thin">
        <color rgb="FFFFFFFF"/>
      </left>
      <right/>
      <top style="thin">
        <color rgb="FFFFFFFF"/>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n">
        <color rgb="FF000000"/>
      </top>
      <bottom/>
      <diagonal/>
    </border>
    <border>
      <left style="thin">
        <color rgb="FF000000"/>
      </left>
      <right/>
      <top style="thick">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diagonal/>
    </border>
    <border>
      <left style="thick">
        <color rgb="FF000000"/>
      </left>
      <right style="thin">
        <color rgb="FF000000"/>
      </right>
      <top/>
      <bottom style="thick">
        <color rgb="FF000000"/>
      </bottom>
      <diagonal/>
    </border>
    <border>
      <left style="thin">
        <color rgb="FF000000"/>
      </left>
      <right/>
      <top style="thin">
        <color rgb="FF000000"/>
      </top>
      <bottom style="thick">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ck">
        <color rgb="FF000000"/>
      </bottom>
      <diagonal/>
    </border>
    <border>
      <left/>
      <right style="thin">
        <color rgb="FF000000"/>
      </right>
      <top/>
      <bottom style="thick">
        <color rgb="FF000000"/>
      </bottom>
      <diagonal/>
    </border>
    <border>
      <left style="thick">
        <color rgb="FF000000"/>
      </left>
      <right/>
      <top/>
      <bottom/>
      <diagonal/>
    </border>
    <border>
      <left style="thin">
        <color rgb="FF000000"/>
      </left>
      <right/>
      <top style="thick">
        <color rgb="FF000000"/>
      </top>
      <bottom/>
      <diagonal/>
    </border>
    <border>
      <left style="thin">
        <color rgb="FF000000"/>
      </left>
      <right/>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right style="thin">
        <color rgb="FF000000"/>
      </right>
      <top style="thin">
        <color rgb="FF000000"/>
      </top>
      <bottom style="thick">
        <color rgb="FF000000"/>
      </bottom>
      <diagonal/>
    </border>
    <border>
      <left style="thick">
        <color rgb="FF000000"/>
      </left>
      <right style="medium">
        <color rgb="FFFFFFFF"/>
      </right>
      <top/>
      <bottom/>
      <diagonal/>
    </border>
    <border>
      <left style="medium">
        <color rgb="FFFFFFFF"/>
      </left>
      <right style="medium">
        <color rgb="FFFFFFFF"/>
      </right>
      <top/>
      <bottom/>
      <diagonal/>
    </border>
    <border>
      <left style="thick">
        <color rgb="FF000000"/>
      </left>
      <right style="medium">
        <color rgb="FFFFFFFF"/>
      </right>
      <top/>
      <bottom style="thick">
        <color rgb="FF000000"/>
      </bottom>
      <diagonal/>
    </border>
    <border>
      <left style="medium">
        <color rgb="FFFFFFFF"/>
      </left>
      <right style="medium">
        <color rgb="FFFFFFFF"/>
      </right>
      <top/>
      <bottom style="thick">
        <color rgb="FF000000"/>
      </bottom>
      <diagonal/>
    </border>
    <border>
      <left/>
      <right style="thin">
        <color rgb="FF000000"/>
      </right>
      <top style="thick">
        <color rgb="FF000000"/>
      </top>
      <bottom/>
      <diagonal/>
    </border>
    <border>
      <left/>
      <right/>
      <top/>
      <bottom style="thick">
        <color rgb="FF000000"/>
      </bottom>
      <diagonal/>
    </border>
    <border>
      <left style="thin">
        <color rgb="FF000000"/>
      </left>
      <right/>
      <top style="thin">
        <color rgb="FF000000"/>
      </top>
      <bottom style="thin">
        <color rgb="FF000000"/>
      </bottom>
      <diagonal/>
    </border>
    <border>
      <left style="medium">
        <color rgb="FFFFFFFF"/>
      </left>
      <right/>
      <top style="thick">
        <color rgb="FF000000"/>
      </top>
      <bottom/>
      <diagonal/>
    </border>
    <border>
      <left style="medium">
        <color rgb="FFFFFFFF"/>
      </left>
      <right/>
      <top/>
      <bottom style="thick">
        <color rgb="FF000000"/>
      </bottom>
      <diagonal/>
    </border>
    <border>
      <left/>
      <right style="thin">
        <color rgb="FFFFFFFF"/>
      </right>
      <top style="thin">
        <color rgb="FFFFFFFF"/>
      </top>
      <bottom style="thick">
        <color rgb="FF000000"/>
      </bottom>
      <diagonal/>
    </border>
    <border>
      <left style="medium">
        <color indexed="64"/>
      </left>
      <right/>
      <top style="medium">
        <color indexed="64"/>
      </top>
      <bottom style="thin">
        <color rgb="FFFFFFFF"/>
      </bottom>
      <diagonal/>
    </border>
    <border>
      <left/>
      <right/>
      <top style="medium">
        <color indexed="64"/>
      </top>
      <bottom style="thin">
        <color rgb="FFFFFFFF"/>
      </bottom>
      <diagonal/>
    </border>
    <border>
      <left/>
      <right style="medium">
        <color indexed="64"/>
      </right>
      <top style="medium">
        <color indexed="64"/>
      </top>
      <bottom style="thin">
        <color rgb="FFFFFFFF"/>
      </bottom>
      <diagonal/>
    </border>
    <border>
      <left style="medium">
        <color indexed="64"/>
      </left>
      <right style="thin">
        <color rgb="FFFFFFFF"/>
      </right>
      <top style="thin">
        <color rgb="FFFFFFFF"/>
      </top>
      <bottom style="thick">
        <color rgb="FF000000"/>
      </bottom>
      <diagonal/>
    </border>
    <border>
      <left style="thin">
        <color rgb="FFFFFFFF"/>
      </left>
      <right style="medium">
        <color indexed="64"/>
      </right>
      <top style="thin">
        <color rgb="FFFFFFFF"/>
      </top>
      <bottom style="thick">
        <color rgb="FF000000"/>
      </bottom>
      <diagonal/>
    </border>
    <border>
      <left style="medium">
        <color indexed="64"/>
      </left>
      <right style="thin">
        <color rgb="FF000000"/>
      </right>
      <top style="thick">
        <color rgb="FF000000"/>
      </top>
      <bottom style="thin">
        <color rgb="FF000000"/>
      </bottom>
      <diagonal/>
    </border>
    <border>
      <left style="thin">
        <color rgb="FF000000"/>
      </left>
      <right style="medium">
        <color indexed="64"/>
      </right>
      <top style="thick">
        <color rgb="FF000000"/>
      </top>
      <bottom/>
      <diagonal/>
    </border>
    <border>
      <left style="medium">
        <color indexed="64"/>
      </left>
      <right style="thin">
        <color rgb="FF000000"/>
      </right>
      <top style="thin">
        <color rgb="FF000000"/>
      </top>
      <bottom style="thick">
        <color rgb="FF000000"/>
      </bottom>
      <diagonal/>
    </border>
    <border>
      <left style="thin">
        <color rgb="FF000000"/>
      </left>
      <right style="medium">
        <color indexed="64"/>
      </right>
      <top/>
      <bottom style="thick">
        <color rgb="FF000000"/>
      </bottom>
      <diagonal/>
    </border>
    <border>
      <left/>
      <right style="medium">
        <color indexed="64"/>
      </right>
      <top style="thick">
        <color rgb="FF000000"/>
      </top>
      <bottom/>
      <diagonal/>
    </border>
    <border>
      <left style="medium">
        <color indexed="64"/>
      </left>
      <right style="thin">
        <color rgb="FF000000"/>
      </right>
      <top/>
      <bottom style="thick">
        <color rgb="FF000000"/>
      </bottom>
      <diagonal/>
    </border>
    <border>
      <left/>
      <right style="medium">
        <color indexed="64"/>
      </right>
      <top/>
      <bottom style="thick">
        <color rgb="FF000000"/>
      </bottom>
      <diagonal/>
    </border>
    <border>
      <left style="medium">
        <color indexed="64"/>
      </left>
      <right style="thin">
        <color rgb="FFFFFFFF"/>
      </right>
      <top style="thin">
        <color rgb="FFFFFFFF"/>
      </top>
      <bottom style="thin">
        <color rgb="FFFFFFFF"/>
      </bottom>
      <diagonal/>
    </border>
    <border>
      <left style="thin">
        <color rgb="FFFFFFFF"/>
      </left>
      <right style="medium">
        <color indexed="64"/>
      </right>
      <top style="thin">
        <color rgb="FFFFFFFF"/>
      </top>
      <bottom style="thin">
        <color rgb="FFFFFFFF"/>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ck">
        <color rgb="FF000000"/>
      </right>
      <top/>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top style="thin">
        <color theme="0"/>
      </top>
      <bottom/>
      <diagonal/>
    </border>
    <border>
      <left/>
      <right/>
      <top style="thin">
        <color rgb="FFFFFFFF"/>
      </top>
      <bottom style="thin">
        <color rgb="FFFFFFFF"/>
      </bottom>
      <diagonal/>
    </border>
    <border>
      <left style="thin">
        <color rgb="FF000000"/>
      </left>
      <right/>
      <top style="thin">
        <color rgb="FF000000"/>
      </top>
      <bottom/>
      <diagonal/>
    </border>
    <border>
      <left style="thick">
        <color rgb="FF000000"/>
      </left>
      <right style="thin">
        <color rgb="FF000000"/>
      </right>
      <top style="thin">
        <color rgb="FF000000"/>
      </top>
      <bottom/>
      <diagonal/>
    </border>
    <border>
      <left/>
      <right style="thin">
        <color rgb="FF000000"/>
      </right>
      <top style="thin">
        <color rgb="FF000000"/>
      </top>
      <bottom/>
      <diagonal/>
    </border>
    <border>
      <left style="thin">
        <color rgb="FFFFFFFF"/>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right style="thin">
        <color indexed="64"/>
      </right>
      <top style="thin">
        <color indexed="64"/>
      </top>
      <bottom style="thin">
        <color indexed="64"/>
      </bottom>
      <diagonal/>
    </border>
    <border>
      <left style="medium">
        <color theme="1"/>
      </left>
      <right style="medium">
        <color theme="1"/>
      </right>
      <top style="thin">
        <color rgb="FFFFFFFF"/>
      </top>
      <bottom style="thick">
        <color rgb="FF000000"/>
      </bottom>
      <diagonal/>
    </border>
    <border>
      <left style="medium">
        <color theme="1"/>
      </left>
      <right style="medium">
        <color theme="1"/>
      </right>
      <top style="thick">
        <color rgb="FF000000"/>
      </top>
      <bottom/>
      <diagonal/>
    </border>
    <border>
      <left style="medium">
        <color theme="1"/>
      </left>
      <right style="medium">
        <color theme="1"/>
      </right>
      <top/>
      <bottom style="thick">
        <color rgb="FF000000"/>
      </bottom>
      <diagonal/>
    </border>
    <border>
      <left style="medium">
        <color theme="1"/>
      </left>
      <right style="medium">
        <color theme="1"/>
      </right>
      <top style="thin">
        <color rgb="FFFFFFFF"/>
      </top>
      <bottom style="thin">
        <color rgb="FFFFFFFF"/>
      </bottom>
      <diagonal/>
    </border>
    <border>
      <left style="medium">
        <color theme="1"/>
      </left>
      <right style="medium">
        <color theme="1"/>
      </right>
      <top/>
      <bottom/>
      <diagonal/>
    </border>
    <border>
      <left style="thin">
        <color rgb="FF000000"/>
      </left>
      <right style="medium">
        <color indexed="64"/>
      </right>
      <top/>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right style="medium">
        <color rgb="FFFFFFFF"/>
      </right>
      <top style="thick">
        <color rgb="FF000000"/>
      </top>
      <bottom style="thin">
        <color rgb="FFFFFFFF"/>
      </bottom>
      <diagonal/>
    </border>
    <border>
      <left style="medium">
        <color rgb="FFFFFFFF"/>
      </left>
      <right style="thin">
        <color rgb="FFFFFFFF"/>
      </right>
      <top style="thin">
        <color rgb="FFFFFFFF"/>
      </top>
      <bottom/>
      <diagonal/>
    </border>
    <border>
      <left style="medium">
        <color theme="1"/>
      </left>
      <right style="thin">
        <color rgb="FF000000"/>
      </right>
      <top style="medium">
        <color theme="1"/>
      </top>
      <bottom style="thin">
        <color rgb="FF000000"/>
      </bottom>
      <diagonal/>
    </border>
    <border>
      <left style="thin">
        <color rgb="FF000000"/>
      </left>
      <right style="thin">
        <color rgb="FF000000"/>
      </right>
      <top style="medium">
        <color theme="1"/>
      </top>
      <bottom style="thin">
        <color rgb="FF000000"/>
      </bottom>
      <diagonal/>
    </border>
    <border>
      <left style="thin">
        <color rgb="FF000000"/>
      </left>
      <right style="medium">
        <color theme="1"/>
      </right>
      <top style="medium">
        <color theme="1"/>
      </top>
      <bottom/>
      <diagonal/>
    </border>
    <border>
      <left style="medium">
        <color theme="1"/>
      </left>
      <right style="thin">
        <color rgb="FF000000"/>
      </right>
      <top style="thin">
        <color rgb="FF000000"/>
      </top>
      <bottom style="thick">
        <color rgb="FF000000"/>
      </bottom>
      <diagonal/>
    </border>
    <border>
      <left style="thin">
        <color rgb="FF000000"/>
      </left>
      <right style="medium">
        <color theme="1"/>
      </right>
      <top/>
      <bottom style="thick">
        <color rgb="FF000000"/>
      </bottom>
      <diagonal/>
    </border>
    <border>
      <left style="medium">
        <color theme="1"/>
      </left>
      <right style="thin">
        <color rgb="FF000000"/>
      </right>
      <top style="thick">
        <color rgb="FF000000"/>
      </top>
      <bottom style="thin">
        <color rgb="FF000000"/>
      </bottom>
      <diagonal/>
    </border>
    <border>
      <left style="medium">
        <color theme="1"/>
      </left>
      <right style="thin">
        <color rgb="FF000000"/>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style="thin">
        <color theme="3" tint="0.34998626667073579"/>
      </left>
      <right style="thin">
        <color theme="3" tint="0.34998626667073579"/>
      </right>
      <top style="thin">
        <color theme="3" tint="0.34998626667073579"/>
      </top>
      <bottom style="thin">
        <color theme="3" tint="0.34998626667073579"/>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n">
        <color rgb="FF000000"/>
      </right>
      <top style="thick">
        <color rgb="FF000000"/>
      </top>
      <bottom style="thick">
        <color rgb="FF000000"/>
      </bottom>
      <diagonal/>
    </border>
    <border>
      <left/>
      <right style="thin">
        <color rgb="FF000000"/>
      </right>
      <top/>
      <bottom/>
      <diagonal/>
    </border>
    <border>
      <left style="medium">
        <color theme="1"/>
      </left>
      <right style="medium">
        <color indexed="64"/>
      </right>
      <top style="medium">
        <color theme="1"/>
      </top>
      <bottom/>
      <diagonal/>
    </border>
    <border>
      <left style="medium">
        <color theme="1"/>
      </left>
      <right style="medium">
        <color indexed="64"/>
      </right>
      <top/>
      <bottom style="thick">
        <color rgb="FF000000"/>
      </bottom>
      <diagonal/>
    </border>
    <border>
      <left style="medium">
        <color theme="1"/>
      </left>
      <right style="medium">
        <color indexed="64"/>
      </right>
      <top/>
      <bottom/>
      <diagonal/>
    </border>
    <border>
      <left style="thin">
        <color rgb="FF000000"/>
      </left>
      <right style="medium">
        <color theme="1"/>
      </right>
      <top/>
      <bottom/>
      <diagonal/>
    </border>
    <border>
      <left style="medium">
        <color theme="1"/>
      </left>
      <right style="medium">
        <color indexed="64"/>
      </right>
      <top/>
      <bottom style="medium">
        <color theme="1"/>
      </bottom>
      <diagonal/>
    </border>
    <border>
      <left style="thin">
        <color rgb="FF000000"/>
      </left>
      <right style="medium">
        <color theme="1"/>
      </right>
      <top/>
      <bottom style="medium">
        <color theme="1"/>
      </bottom>
      <diagonal/>
    </border>
    <border>
      <left style="medium">
        <color indexed="64"/>
      </left>
      <right/>
      <top/>
      <bottom style="thin">
        <color rgb="FFFFFFFF"/>
      </bottom>
      <diagonal/>
    </border>
    <border>
      <left/>
      <right style="medium">
        <color indexed="64"/>
      </right>
      <top/>
      <bottom style="thin">
        <color rgb="FFFFFFFF"/>
      </bottom>
      <diagonal/>
    </border>
    <border>
      <left style="medium">
        <color theme="0"/>
      </left>
      <right style="medium">
        <color theme="0"/>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style="thin">
        <color theme="0"/>
      </right>
      <top/>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s>
  <cellStyleXfs count="2">
    <xf numFmtId="0" fontId="0" fillId="0" borderId="0"/>
    <xf numFmtId="9" fontId="36" fillId="0" borderId="0" applyFont="0" applyFill="0" applyBorder="0" applyAlignment="0" applyProtection="0"/>
  </cellStyleXfs>
  <cellXfs count="352">
    <xf numFmtId="0" fontId="0" fillId="0" borderId="0" xfId="0" applyFont="1" applyAlignment="1"/>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1" fillId="0" borderId="13" xfId="0" applyFont="1" applyBorder="1"/>
    <xf numFmtId="0" fontId="5" fillId="0" borderId="17"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1" fontId="5" fillId="4" borderId="20" xfId="0" applyNumberFormat="1" applyFont="1" applyFill="1" applyBorder="1" applyAlignment="1">
      <alignment horizontal="center" vertical="center"/>
    </xf>
    <xf numFmtId="0" fontId="8" fillId="0" borderId="23" xfId="0" applyFont="1" applyBorder="1" applyAlignment="1">
      <alignment horizontal="center" vertical="center"/>
    </xf>
    <xf numFmtId="9" fontId="8" fillId="0" borderId="24" xfId="0" applyNumberFormat="1" applyFont="1" applyBorder="1" applyAlignment="1">
      <alignment horizontal="center" vertical="center"/>
    </xf>
    <xf numFmtId="9" fontId="8" fillId="0" borderId="25" xfId="0" applyNumberFormat="1" applyFont="1" applyBorder="1" applyAlignment="1">
      <alignment horizontal="center" vertical="center"/>
    </xf>
    <xf numFmtId="9" fontId="9" fillId="2" borderId="25" xfId="0" applyNumberFormat="1" applyFont="1" applyFill="1" applyBorder="1" applyAlignment="1">
      <alignment horizontal="center"/>
    </xf>
    <xf numFmtId="9" fontId="8" fillId="4" borderId="25" xfId="0" applyNumberFormat="1" applyFont="1" applyFill="1" applyBorder="1" applyAlignment="1">
      <alignment horizontal="center" vertical="center"/>
    </xf>
    <xf numFmtId="0" fontId="5" fillId="0" borderId="20" xfId="0" applyFont="1" applyBorder="1" applyAlignment="1">
      <alignment horizontal="center" vertical="center"/>
    </xf>
    <xf numFmtId="0" fontId="7" fillId="0" borderId="17" xfId="0" applyFont="1" applyBorder="1" applyAlignment="1">
      <alignment horizontal="center" vertical="center"/>
    </xf>
    <xf numFmtId="0" fontId="11" fillId="2" borderId="28" xfId="0" applyFont="1" applyFill="1" applyBorder="1" applyAlignment="1">
      <alignment horizontal="center"/>
    </xf>
    <xf numFmtId="0" fontId="7" fillId="0" borderId="20" xfId="0" applyFont="1" applyBorder="1" applyAlignment="1">
      <alignment horizontal="center" vertical="center"/>
    </xf>
    <xf numFmtId="0" fontId="7" fillId="0" borderId="20" xfId="0" applyFont="1" applyBorder="1" applyAlignment="1">
      <alignment horizontal="center" vertical="center"/>
    </xf>
    <xf numFmtId="1" fontId="7" fillId="4" borderId="20" xfId="0" applyNumberFormat="1" applyFont="1" applyFill="1" applyBorder="1" applyAlignment="1">
      <alignment horizontal="center" vertical="center"/>
    </xf>
    <xf numFmtId="0" fontId="12" fillId="0" borderId="23" xfId="0" applyFont="1" applyBorder="1" applyAlignment="1">
      <alignment horizontal="center" vertical="center"/>
    </xf>
    <xf numFmtId="9" fontId="12" fillId="0" borderId="24" xfId="0" applyNumberFormat="1" applyFont="1" applyBorder="1" applyAlignment="1">
      <alignment horizontal="center" vertical="center"/>
    </xf>
    <xf numFmtId="9" fontId="12" fillId="0" borderId="25" xfId="0" applyNumberFormat="1" applyFont="1" applyBorder="1" applyAlignment="1">
      <alignment horizontal="center" vertical="center"/>
    </xf>
    <xf numFmtId="9" fontId="13" fillId="2" borderId="25" xfId="0" applyNumberFormat="1" applyFont="1" applyFill="1" applyBorder="1" applyAlignment="1">
      <alignment horizontal="center"/>
    </xf>
    <xf numFmtId="9" fontId="12" fillId="4" borderId="25" xfId="0" applyNumberFormat="1" applyFont="1" applyFill="1" applyBorder="1" applyAlignment="1">
      <alignment horizontal="center" vertical="center"/>
    </xf>
    <xf numFmtId="0" fontId="3" fillId="0" borderId="3" xfId="0" applyFont="1" applyBorder="1" applyAlignment="1">
      <alignment horizontal="center" vertical="center"/>
    </xf>
    <xf numFmtId="0" fontId="4" fillId="3" borderId="12" xfId="0" applyFont="1" applyFill="1" applyBorder="1" applyAlignment="1">
      <alignment horizontal="center" vertical="center" wrapText="1"/>
    </xf>
    <xf numFmtId="9" fontId="5" fillId="4" borderId="27" xfId="0" applyNumberFormat="1" applyFont="1" applyFill="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3" fillId="0" borderId="2" xfId="0" applyFont="1" applyBorder="1" applyAlignment="1">
      <alignment horizontal="center" vertical="center"/>
    </xf>
    <xf numFmtId="0" fontId="5" fillId="0" borderId="32" xfId="0" applyFont="1" applyBorder="1" applyAlignment="1">
      <alignment horizontal="center" vertical="center"/>
    </xf>
    <xf numFmtId="9" fontId="8" fillId="0" borderId="33" xfId="0" applyNumberFormat="1" applyFont="1" applyBorder="1" applyAlignment="1">
      <alignment horizontal="center" vertical="center"/>
    </xf>
    <xf numFmtId="0" fontId="7" fillId="0" borderId="32" xfId="0" applyFont="1" applyBorder="1" applyAlignment="1">
      <alignment horizontal="center" vertical="center"/>
    </xf>
    <xf numFmtId="9" fontId="12" fillId="0" borderId="33" xfId="0" applyNumberFormat="1" applyFont="1" applyBorder="1" applyAlignment="1">
      <alignment horizontal="center" vertical="center"/>
    </xf>
    <xf numFmtId="9" fontId="8" fillId="4" borderId="25" xfId="0" applyNumberFormat="1" applyFont="1" applyFill="1" applyBorder="1" applyAlignment="1">
      <alignment horizontal="center" vertical="center"/>
    </xf>
    <xf numFmtId="0" fontId="7" fillId="0" borderId="19" xfId="0" applyFont="1" applyBorder="1" applyAlignment="1">
      <alignment horizontal="center" vertical="center"/>
    </xf>
    <xf numFmtId="0" fontId="1" fillId="0" borderId="0" xfId="0" applyFont="1" applyAlignment="1"/>
    <xf numFmtId="0" fontId="5" fillId="0" borderId="32" xfId="0" applyFont="1" applyBorder="1" applyAlignment="1">
      <alignment horizontal="center" vertical="center"/>
    </xf>
    <xf numFmtId="1" fontId="5" fillId="4" borderId="32" xfId="0" applyNumberFormat="1" applyFont="1" applyFill="1" applyBorder="1" applyAlignment="1">
      <alignment horizontal="center" vertical="center"/>
    </xf>
    <xf numFmtId="0" fontId="10" fillId="4" borderId="0" xfId="0" applyFont="1" applyFill="1" applyAlignment="1">
      <alignment horizontal="right"/>
    </xf>
    <xf numFmtId="0" fontId="1" fillId="0" borderId="2" xfId="0" applyFont="1" applyBorder="1"/>
    <xf numFmtId="0" fontId="1" fillId="0" borderId="3" xfId="0" applyFont="1" applyBorder="1"/>
    <xf numFmtId="0" fontId="3" fillId="0" borderId="0" xfId="0" applyFont="1" applyAlignment="1">
      <alignment horizontal="right"/>
    </xf>
    <xf numFmtId="0" fontId="3" fillId="0" borderId="16" xfId="0" applyFont="1" applyBorder="1"/>
    <xf numFmtId="0" fontId="10" fillId="4" borderId="40" xfId="0" applyFont="1" applyFill="1" applyBorder="1" applyAlignment="1">
      <alignment horizontal="right"/>
    </xf>
    <xf numFmtId="0" fontId="14" fillId="5" borderId="18" xfId="0" applyFont="1" applyFill="1" applyBorder="1" applyAlignment="1">
      <alignment horizontal="center"/>
    </xf>
    <xf numFmtId="0" fontId="14" fillId="5" borderId="18" xfId="0" applyFont="1" applyFill="1" applyBorder="1" applyAlignment="1">
      <alignment horizontal="center"/>
    </xf>
    <xf numFmtId="0" fontId="3" fillId="0" borderId="31" xfId="0" applyFont="1" applyBorder="1" applyAlignment="1">
      <alignment horizontal="center"/>
    </xf>
    <xf numFmtId="0" fontId="6" fillId="0" borderId="39" xfId="0" applyFont="1" applyBorder="1" applyAlignment="1">
      <alignment horizontal="center"/>
    </xf>
    <xf numFmtId="0" fontId="3" fillId="0" borderId="1" xfId="0" applyFont="1" applyBorder="1" applyAlignment="1">
      <alignment horizontal="center" vertical="center"/>
    </xf>
    <xf numFmtId="0" fontId="2" fillId="3" borderId="43" xfId="0" applyFont="1" applyFill="1" applyBorder="1" applyAlignment="1">
      <alignment horizontal="center" vertical="center"/>
    </xf>
    <xf numFmtId="0" fontId="2" fillId="3" borderId="47" xfId="0" applyFont="1" applyFill="1" applyBorder="1" applyAlignment="1">
      <alignment horizontal="center" vertical="center"/>
    </xf>
    <xf numFmtId="0" fontId="2" fillId="3" borderId="48" xfId="0" applyFont="1" applyFill="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0" fillId="0" borderId="58" xfId="0" applyFont="1" applyBorder="1" applyAlignment="1"/>
    <xf numFmtId="0" fontId="0" fillId="0" borderId="0" xfId="0" applyFont="1" applyBorder="1" applyAlignment="1"/>
    <xf numFmtId="0" fontId="0" fillId="0" borderId="59" xfId="0" applyFont="1" applyBorder="1" applyAlignment="1"/>
    <xf numFmtId="0" fontId="15" fillId="6" borderId="60" xfId="0" applyFont="1" applyFill="1" applyBorder="1" applyAlignment="1">
      <alignment horizontal="center" vertical="center"/>
    </xf>
    <xf numFmtId="0" fontId="17" fillId="6" borderId="60" xfId="0" applyFont="1" applyFill="1" applyBorder="1" applyAlignment="1">
      <alignment horizontal="center" vertical="center" wrapText="1"/>
    </xf>
    <xf numFmtId="0" fontId="3" fillId="0" borderId="60" xfId="0" applyFont="1" applyBorder="1" applyAlignment="1">
      <alignment horizontal="center" vertical="center"/>
    </xf>
    <xf numFmtId="0" fontId="0" fillId="0" borderId="60" xfId="0" applyFont="1" applyBorder="1" applyAlignment="1"/>
    <xf numFmtId="0" fontId="15" fillId="6" borderId="61" xfId="0" applyFont="1" applyFill="1" applyBorder="1" applyAlignment="1">
      <alignment horizontal="center" vertical="center"/>
    </xf>
    <xf numFmtId="0" fontId="0" fillId="0" borderId="61" xfId="0" applyFont="1" applyBorder="1" applyAlignment="1"/>
    <xf numFmtId="0" fontId="0" fillId="8" borderId="60" xfId="0" applyFont="1" applyFill="1" applyBorder="1" applyAlignment="1"/>
    <xf numFmtId="0" fontId="5" fillId="8" borderId="60" xfId="0" applyFont="1" applyFill="1" applyBorder="1" applyAlignment="1">
      <alignment horizontal="center" vertical="center"/>
    </xf>
    <xf numFmtId="0" fontId="0" fillId="8" borderId="61" xfId="0" applyFont="1" applyFill="1" applyBorder="1" applyAlignment="1"/>
    <xf numFmtId="9" fontId="8" fillId="8" borderId="60" xfId="0" applyNumberFormat="1" applyFont="1" applyFill="1" applyBorder="1" applyAlignment="1">
      <alignment horizontal="center" vertical="center"/>
    </xf>
    <xf numFmtId="9" fontId="9" fillId="10" borderId="60" xfId="0" applyNumberFormat="1" applyFont="1" applyFill="1" applyBorder="1" applyAlignment="1">
      <alignment horizontal="center" vertical="center"/>
    </xf>
    <xf numFmtId="9" fontId="8" fillId="9" borderId="60" xfId="0" applyNumberFormat="1" applyFont="1" applyFill="1" applyBorder="1" applyAlignment="1">
      <alignment horizontal="center" vertical="center"/>
    </xf>
    <xf numFmtId="0" fontId="18" fillId="0" borderId="0" xfId="0" applyFont="1" applyAlignment="1"/>
    <xf numFmtId="0" fontId="16" fillId="0" borderId="0" xfId="0" applyFont="1" applyAlignment="1"/>
    <xf numFmtId="0" fontId="15" fillId="6" borderId="60" xfId="0" applyFont="1" applyFill="1" applyBorder="1" applyAlignment="1">
      <alignment vertical="center" wrapText="1"/>
    </xf>
    <xf numFmtId="0" fontId="16" fillId="7" borderId="60" xfId="0" applyFont="1" applyFill="1" applyBorder="1" applyAlignment="1"/>
    <xf numFmtId="0" fontId="22" fillId="0" borderId="0" xfId="0" applyFont="1" applyAlignment="1">
      <alignment wrapText="1"/>
    </xf>
    <xf numFmtId="0" fontId="22" fillId="0" borderId="0" xfId="0" applyFont="1" applyAlignment="1">
      <alignment vertical="center" wrapText="1"/>
    </xf>
    <xf numFmtId="0" fontId="22" fillId="12" borderId="0" xfId="0" applyFont="1" applyFill="1" applyAlignment="1">
      <alignment vertical="center" wrapText="1"/>
    </xf>
    <xf numFmtId="0" fontId="25" fillId="13" borderId="0" xfId="0" applyFont="1" applyFill="1" applyAlignment="1">
      <alignment horizontal="center" vertical="center" wrapText="1"/>
    </xf>
    <xf numFmtId="0" fontId="25" fillId="0" borderId="0" xfId="0" applyFont="1" applyAlignment="1">
      <alignment horizontal="center" vertical="center" wrapText="1"/>
    </xf>
    <xf numFmtId="0" fontId="22" fillId="13" borderId="0" xfId="0" applyFont="1" applyFill="1" applyAlignment="1">
      <alignment vertical="center" wrapText="1"/>
    </xf>
    <xf numFmtId="0" fontId="22" fillId="0" borderId="63" xfId="0" applyFont="1" applyBorder="1" applyAlignment="1">
      <alignment wrapText="1"/>
    </xf>
    <xf numFmtId="0" fontId="22" fillId="0" borderId="63" xfId="0" applyFont="1" applyBorder="1" applyAlignment="1">
      <alignment vertical="center" wrapText="1"/>
    </xf>
    <xf numFmtId="0" fontId="0" fillId="0" borderId="63" xfId="0" applyFont="1" applyBorder="1" applyAlignment="1"/>
    <xf numFmtId="0" fontId="22" fillId="12" borderId="63" xfId="0" applyFont="1" applyFill="1" applyBorder="1" applyAlignment="1">
      <alignment vertical="center" wrapText="1"/>
    </xf>
    <xf numFmtId="0" fontId="25" fillId="13" borderId="63" xfId="0" applyFont="1" applyFill="1" applyBorder="1" applyAlignment="1">
      <alignment horizontal="center" vertical="center" wrapText="1"/>
    </xf>
    <xf numFmtId="0" fontId="24" fillId="12" borderId="63" xfId="0" applyFont="1" applyFill="1" applyBorder="1" applyAlignment="1">
      <alignment horizontal="center" vertical="center" wrapText="1"/>
    </xf>
    <xf numFmtId="0" fontId="24" fillId="13" borderId="63" xfId="0" applyFont="1" applyFill="1" applyBorder="1" applyAlignment="1">
      <alignment horizontal="center" vertical="center" wrapText="1"/>
    </xf>
    <xf numFmtId="0" fontId="26" fillId="13" borderId="63" xfId="0" applyFont="1" applyFill="1" applyBorder="1" applyAlignment="1">
      <alignment horizontal="center" vertical="center" wrapText="1"/>
    </xf>
    <xf numFmtId="0" fontId="27" fillId="13" borderId="63" xfId="0" applyFont="1" applyFill="1" applyBorder="1" applyAlignment="1">
      <alignment horizontal="center" vertical="center" wrapText="1"/>
    </xf>
    <xf numFmtId="0" fontId="22" fillId="15" borderId="63" xfId="0" applyFont="1" applyFill="1" applyBorder="1" applyAlignment="1">
      <alignment vertical="center" wrapText="1"/>
    </xf>
    <xf numFmtId="0" fontId="28" fillId="15" borderId="63" xfId="0" applyFont="1" applyFill="1" applyBorder="1" applyAlignment="1">
      <alignment horizontal="center" vertical="center" wrapText="1"/>
    </xf>
    <xf numFmtId="0" fontId="29" fillId="15" borderId="63" xfId="0" applyFont="1" applyFill="1" applyBorder="1" applyAlignment="1">
      <alignment horizontal="center" vertical="center" wrapText="1"/>
    </xf>
    <xf numFmtId="0" fontId="22" fillId="14" borderId="63" xfId="0" applyFont="1" applyFill="1" applyBorder="1" applyAlignment="1">
      <alignment vertical="center" wrapText="1"/>
    </xf>
    <xf numFmtId="0" fontId="22" fillId="0" borderId="63" xfId="0" applyFont="1" applyBorder="1" applyAlignment="1">
      <alignment vertical="center"/>
    </xf>
    <xf numFmtId="0" fontId="22" fillId="14" borderId="63" xfId="0" applyFont="1" applyFill="1" applyBorder="1" applyAlignment="1">
      <alignment wrapText="1"/>
    </xf>
    <xf numFmtId="0" fontId="24" fillId="13" borderId="63" xfId="0" applyFont="1" applyFill="1" applyBorder="1" applyAlignment="1">
      <alignment horizontal="center" wrapText="1"/>
    </xf>
    <xf numFmtId="0" fontId="24" fillId="0" borderId="63" xfId="0" applyFont="1" applyBorder="1" applyAlignment="1">
      <alignment vertical="center"/>
    </xf>
    <xf numFmtId="0" fontId="22" fillId="13" borderId="63" xfId="0" applyFont="1" applyFill="1" applyBorder="1" applyAlignment="1">
      <alignment vertical="center" wrapText="1"/>
    </xf>
    <xf numFmtId="0" fontId="22" fillId="0" borderId="65" xfId="0" applyFont="1" applyBorder="1" applyAlignment="1">
      <alignment vertical="center" wrapText="1"/>
    </xf>
    <xf numFmtId="0" fontId="22" fillId="0" borderId="65" xfId="0" applyFont="1" applyBorder="1" applyAlignment="1">
      <alignment wrapText="1"/>
    </xf>
    <xf numFmtId="0" fontId="22" fillId="0" borderId="66" xfId="0" applyFont="1" applyBorder="1" applyAlignment="1">
      <alignment wrapText="1"/>
    </xf>
    <xf numFmtId="0" fontId="25" fillId="0" borderId="67" xfId="0" applyFont="1" applyBorder="1" applyAlignment="1">
      <alignment horizontal="center" vertical="center" wrapText="1"/>
    </xf>
    <xf numFmtId="0" fontId="22" fillId="12" borderId="64" xfId="0" applyFont="1" applyFill="1" applyBorder="1" applyAlignment="1">
      <alignment vertical="center" wrapText="1"/>
    </xf>
    <xf numFmtId="0" fontId="25" fillId="13" borderId="64" xfId="0" applyFont="1" applyFill="1" applyBorder="1" applyAlignment="1">
      <alignment horizontal="center" vertical="center" wrapText="1"/>
    </xf>
    <xf numFmtId="0" fontId="22" fillId="0" borderId="68" xfId="0" applyFont="1" applyBorder="1" applyAlignment="1">
      <alignment wrapText="1"/>
    </xf>
    <xf numFmtId="0" fontId="22" fillId="0" borderId="68" xfId="0" applyFont="1" applyBorder="1" applyAlignment="1">
      <alignment vertical="center" wrapText="1"/>
    </xf>
    <xf numFmtId="0" fontId="22" fillId="0" borderId="67" xfId="0" applyFont="1" applyBorder="1" applyAlignment="1">
      <alignment wrapText="1"/>
    </xf>
    <xf numFmtId="0" fontId="24" fillId="12" borderId="64" xfId="0" applyFont="1" applyFill="1" applyBorder="1" applyAlignment="1">
      <alignment horizontal="center" vertical="center" wrapText="1"/>
    </xf>
    <xf numFmtId="0" fontId="22" fillId="14" borderId="64" xfId="0" applyFont="1" applyFill="1" applyBorder="1" applyAlignment="1">
      <alignment horizontal="center" vertical="center" wrapText="1"/>
    </xf>
    <xf numFmtId="0" fontId="24" fillId="13" borderId="64" xfId="0" applyFont="1" applyFill="1" applyBorder="1" applyAlignment="1">
      <alignment horizontal="center" vertical="center" wrapText="1"/>
    </xf>
    <xf numFmtId="0" fontId="22" fillId="0" borderId="64" xfId="0" applyFont="1" applyBorder="1" applyAlignment="1">
      <alignment horizontal="center" vertical="center" wrapText="1"/>
    </xf>
    <xf numFmtId="0" fontId="26" fillId="13" borderId="64" xfId="0" applyFont="1" applyFill="1" applyBorder="1" applyAlignment="1">
      <alignment horizontal="center" vertical="center" wrapText="1"/>
    </xf>
    <xf numFmtId="0" fontId="27" fillId="13" borderId="64" xfId="0" applyFont="1" applyFill="1" applyBorder="1" applyAlignment="1">
      <alignment horizontal="center" vertical="center" wrapText="1"/>
    </xf>
    <xf numFmtId="0" fontId="22" fillId="13" borderId="0" xfId="0" applyFont="1" applyFill="1" applyAlignment="1">
      <alignment wrapText="1"/>
    </xf>
    <xf numFmtId="0" fontId="25" fillId="0" borderId="0" xfId="0" applyFont="1" applyAlignment="1">
      <alignment horizontal="center" wrapText="1"/>
    </xf>
    <xf numFmtId="0" fontId="24" fillId="12" borderId="64" xfId="0" applyFont="1" applyFill="1" applyBorder="1" applyAlignment="1">
      <alignment horizontal="center" wrapText="1"/>
    </xf>
    <xf numFmtId="0" fontId="22" fillId="14" borderId="64" xfId="0" applyFont="1" applyFill="1" applyBorder="1" applyAlignment="1">
      <alignment wrapText="1"/>
    </xf>
    <xf numFmtId="0" fontId="24" fillId="13" borderId="64" xfId="0" applyFont="1" applyFill="1" applyBorder="1" applyAlignment="1">
      <alignment horizontal="center" wrapText="1"/>
    </xf>
    <xf numFmtId="0" fontId="25" fillId="13" borderId="64" xfId="0" applyFont="1" applyFill="1" applyBorder="1" applyAlignment="1">
      <alignment horizontal="center" wrapText="1"/>
    </xf>
    <xf numFmtId="0" fontId="12" fillId="0" borderId="71" xfId="0" applyFont="1" applyBorder="1" applyAlignment="1">
      <alignment horizontal="center" vertical="center"/>
    </xf>
    <xf numFmtId="9" fontId="12" fillId="0" borderId="72" xfId="0" applyNumberFormat="1" applyFont="1" applyBorder="1" applyAlignment="1">
      <alignment horizontal="center" vertical="center"/>
    </xf>
    <xf numFmtId="9" fontId="12" fillId="0" borderId="16" xfId="0" applyNumberFormat="1" applyFont="1" applyBorder="1" applyAlignment="1">
      <alignment horizontal="center" vertical="center"/>
    </xf>
    <xf numFmtId="9" fontId="13" fillId="2" borderId="16" xfId="0" applyNumberFormat="1" applyFont="1" applyFill="1" applyBorder="1" applyAlignment="1">
      <alignment horizontal="center"/>
    </xf>
    <xf numFmtId="9" fontId="12" fillId="4" borderId="16" xfId="0" applyNumberFormat="1" applyFont="1" applyFill="1" applyBorder="1" applyAlignment="1">
      <alignment horizontal="center" vertical="center"/>
    </xf>
    <xf numFmtId="9" fontId="12" fillId="0" borderId="73" xfId="0" applyNumberFormat="1" applyFont="1" applyBorder="1" applyAlignment="1">
      <alignment horizontal="center" vertical="center"/>
    </xf>
    <xf numFmtId="0" fontId="3" fillId="0" borderId="74" xfId="0" applyFont="1" applyBorder="1" applyAlignment="1">
      <alignment horizontal="center" vertical="center"/>
    </xf>
    <xf numFmtId="0" fontId="3" fillId="0" borderId="13" xfId="0" applyFont="1" applyBorder="1" applyAlignment="1">
      <alignment horizontal="center" vertical="center"/>
    </xf>
    <xf numFmtId="0" fontId="31" fillId="0" borderId="64" xfId="0" applyFont="1" applyBorder="1" applyAlignment="1">
      <alignment horizontal="center" vertical="center"/>
    </xf>
    <xf numFmtId="0" fontId="32" fillId="0" borderId="64" xfId="0" applyFont="1" applyBorder="1" applyAlignment="1"/>
    <xf numFmtId="0" fontId="31" fillId="16" borderId="64" xfId="0" applyFont="1" applyFill="1" applyBorder="1" applyAlignment="1">
      <alignment horizontal="center" vertical="center"/>
    </xf>
    <xf numFmtId="0" fontId="4" fillId="3" borderId="14" xfId="0" applyFont="1" applyFill="1" applyBorder="1" applyAlignment="1">
      <alignment horizontal="center" vertical="center" wrapText="1"/>
    </xf>
    <xf numFmtId="1" fontId="5" fillId="4" borderId="17" xfId="0" applyNumberFormat="1" applyFont="1" applyFill="1" applyBorder="1" applyAlignment="1">
      <alignment horizontal="center" vertical="center"/>
    </xf>
    <xf numFmtId="9" fontId="8" fillId="4" borderId="23" xfId="0" applyNumberFormat="1" applyFont="1" applyFill="1" applyBorder="1" applyAlignment="1">
      <alignment horizontal="center" vertical="center"/>
    </xf>
    <xf numFmtId="1" fontId="5" fillId="4" borderId="31" xfId="0" applyNumberFormat="1" applyFont="1" applyFill="1" applyBorder="1" applyAlignment="1">
      <alignment horizontal="center" vertical="center"/>
    </xf>
    <xf numFmtId="9" fontId="5" fillId="4" borderId="39" xfId="0" applyNumberFormat="1" applyFont="1" applyFill="1" applyBorder="1" applyAlignment="1">
      <alignment horizontal="center" vertical="center"/>
    </xf>
    <xf numFmtId="0" fontId="0" fillId="8" borderId="78" xfId="0" applyFont="1" applyFill="1" applyBorder="1" applyAlignment="1"/>
    <xf numFmtId="0" fontId="0" fillId="0" borderId="78" xfId="0" applyFont="1" applyBorder="1" applyAlignment="1"/>
    <xf numFmtId="0" fontId="2" fillId="3" borderId="79" xfId="0" applyFont="1" applyFill="1" applyBorder="1" applyAlignment="1">
      <alignment horizontal="center" vertical="center"/>
    </xf>
    <xf numFmtId="0" fontId="3" fillId="0" borderId="82" xfId="0" applyFont="1" applyBorder="1" applyAlignment="1">
      <alignment horizontal="center" vertical="center"/>
    </xf>
    <xf numFmtId="0" fontId="0" fillId="0" borderId="83" xfId="0" applyFont="1" applyBorder="1" applyAlignment="1"/>
    <xf numFmtId="0" fontId="5" fillId="0" borderId="49"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9" fontId="8" fillId="0" borderId="51" xfId="0" applyNumberFormat="1" applyFont="1" applyBorder="1" applyAlignment="1" applyProtection="1">
      <alignment horizontal="center" vertical="center"/>
      <protection locked="0"/>
    </xf>
    <xf numFmtId="9" fontId="8" fillId="0" borderId="25" xfId="0" applyNumberFormat="1" applyFont="1" applyBorder="1" applyAlignment="1" applyProtection="1">
      <alignment horizontal="center" vertical="center"/>
      <protection locked="0"/>
    </xf>
    <xf numFmtId="9" fontId="9" fillId="2" borderId="25" xfId="0" applyNumberFormat="1" applyFont="1" applyFill="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9" fontId="5" fillId="0" borderId="54" xfId="0" applyNumberFormat="1" applyFont="1" applyBorder="1" applyAlignment="1" applyProtection="1">
      <alignment horizontal="center" vertical="center"/>
      <protection locked="0"/>
    </xf>
    <xf numFmtId="9" fontId="5" fillId="0" borderId="27" xfId="0" applyNumberFormat="1" applyFont="1" applyBorder="1" applyAlignment="1" applyProtection="1">
      <alignment horizontal="center" vertical="center"/>
      <protection locked="0"/>
    </xf>
    <xf numFmtId="9" fontId="5" fillId="2" borderId="27" xfId="0" applyNumberFormat="1" applyFont="1" applyFill="1" applyBorder="1" applyAlignment="1" applyProtection="1">
      <alignment horizontal="center" vertical="center"/>
      <protection locked="0"/>
    </xf>
    <xf numFmtId="9" fontId="8" fillId="0" borderId="33" xfId="0" applyNumberFormat="1" applyFont="1" applyBorder="1" applyAlignment="1" applyProtection="1">
      <alignment horizontal="center" vertical="center"/>
      <protection locked="0"/>
    </xf>
    <xf numFmtId="0" fontId="15" fillId="4" borderId="18" xfId="0" applyFont="1" applyFill="1" applyBorder="1" applyAlignment="1"/>
    <xf numFmtId="0" fontId="19" fillId="0" borderId="3" xfId="0" applyFont="1" applyBorder="1" applyAlignment="1">
      <alignment horizontal="center" vertical="center"/>
    </xf>
    <xf numFmtId="0" fontId="34"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35" fillId="0" borderId="0" xfId="0" applyFont="1" applyAlignment="1">
      <alignment horizontal="center" vertical="center"/>
    </xf>
    <xf numFmtId="9" fontId="8" fillId="0" borderId="51" xfId="0" applyNumberFormat="1" applyFont="1" applyBorder="1" applyAlignment="1" applyProtection="1">
      <alignment horizontal="center" vertical="center"/>
    </xf>
    <xf numFmtId="9" fontId="8" fillId="0" borderId="25" xfId="0" applyNumberFormat="1" applyFont="1" applyBorder="1" applyAlignment="1" applyProtection="1">
      <alignment horizontal="center" vertical="center"/>
    </xf>
    <xf numFmtId="9" fontId="9" fillId="2" borderId="25" xfId="0" applyNumberFormat="1" applyFont="1" applyFill="1" applyBorder="1" applyAlignment="1" applyProtection="1">
      <alignment horizontal="center" vertical="center"/>
    </xf>
    <xf numFmtId="9" fontId="8" fillId="4" borderId="25" xfId="0" applyNumberFormat="1" applyFont="1" applyFill="1" applyBorder="1" applyAlignment="1" applyProtection="1">
      <alignment horizontal="center" vertical="center"/>
    </xf>
    <xf numFmtId="9" fontId="5" fillId="0" borderId="54" xfId="0" applyNumberFormat="1" applyFont="1" applyBorder="1" applyAlignment="1" applyProtection="1">
      <alignment horizontal="center" vertical="center"/>
    </xf>
    <xf numFmtId="9" fontId="5" fillId="0" borderId="27" xfId="0" applyNumberFormat="1" applyFont="1" applyBorder="1" applyAlignment="1" applyProtection="1">
      <alignment horizontal="center" vertical="center"/>
    </xf>
    <xf numFmtId="9" fontId="5" fillId="2" borderId="27" xfId="0" applyNumberFormat="1" applyFont="1" applyFill="1" applyBorder="1" applyAlignment="1" applyProtection="1">
      <alignment horizontal="center" vertical="center"/>
    </xf>
    <xf numFmtId="9" fontId="5" fillId="4" borderId="27" xfId="0" applyNumberFormat="1" applyFont="1" applyFill="1" applyBorder="1" applyAlignment="1" applyProtection="1">
      <alignment horizontal="center" vertical="center"/>
    </xf>
    <xf numFmtId="9" fontId="8" fillId="0" borderId="33" xfId="0" applyNumberFormat="1" applyFont="1" applyBorder="1" applyAlignment="1" applyProtection="1">
      <alignment horizontal="center" vertical="center"/>
    </xf>
    <xf numFmtId="9" fontId="8" fillId="4" borderId="23" xfId="0" applyNumberFormat="1" applyFont="1" applyFill="1" applyBorder="1" applyAlignment="1" applyProtection="1">
      <alignment horizontal="center" vertical="center"/>
    </xf>
    <xf numFmtId="9" fontId="5" fillId="4" borderId="39" xfId="0" applyNumberFormat="1" applyFont="1" applyFill="1" applyBorder="1" applyAlignment="1" applyProtection="1">
      <alignment horizontal="center" vertical="center"/>
    </xf>
    <xf numFmtId="0" fontId="34"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 fillId="3" borderId="14" xfId="0" applyFont="1" applyFill="1" applyBorder="1" applyAlignment="1">
      <alignment horizontal="center" vertical="center"/>
    </xf>
    <xf numFmtId="0" fontId="20" fillId="3" borderId="11"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9" fontId="8" fillId="0" borderId="24" xfId="0" applyNumberFormat="1" applyFont="1" applyBorder="1" applyAlignment="1">
      <alignment horizontal="center" vertical="center" wrapText="1"/>
    </xf>
    <xf numFmtId="9" fontId="8" fillId="0" borderId="25" xfId="0" applyNumberFormat="1" applyFont="1" applyBorder="1" applyAlignment="1">
      <alignment horizontal="center" vertical="center" wrapText="1"/>
    </xf>
    <xf numFmtId="9" fontId="9" fillId="2" borderId="25" xfId="0" applyNumberFormat="1" applyFont="1" applyFill="1" applyBorder="1" applyAlignment="1">
      <alignment horizont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9" fontId="12" fillId="0" borderId="24" xfId="0" applyNumberFormat="1" applyFont="1" applyBorder="1" applyAlignment="1">
      <alignment horizontal="center" vertical="center" wrapText="1"/>
    </xf>
    <xf numFmtId="9" fontId="12" fillId="0" borderId="25" xfId="0" applyNumberFormat="1" applyFont="1" applyBorder="1" applyAlignment="1">
      <alignment horizontal="center" vertical="center" wrapText="1"/>
    </xf>
    <xf numFmtId="9" fontId="13" fillId="2" borderId="25" xfId="0" applyNumberFormat="1" applyFont="1" applyFill="1" applyBorder="1" applyAlignment="1">
      <alignment horizontal="center" wrapText="1"/>
    </xf>
    <xf numFmtId="0" fontId="11" fillId="2" borderId="28" xfId="0" applyFont="1" applyFill="1" applyBorder="1" applyAlignment="1">
      <alignment horizontal="center" wrapText="1"/>
    </xf>
    <xf numFmtId="0" fontId="3" fillId="0" borderId="3" xfId="0" applyFont="1" applyBorder="1" applyAlignment="1">
      <alignment horizontal="center" vertical="center" wrapText="1"/>
    </xf>
    <xf numFmtId="0" fontId="0" fillId="0" borderId="0" xfId="0" applyFont="1" applyAlignment="1">
      <alignment wrapText="1"/>
    </xf>
    <xf numFmtId="0" fontId="37" fillId="3" borderId="12" xfId="0" applyFont="1" applyFill="1" applyBorder="1" applyAlignment="1">
      <alignment horizontal="center" vertical="center" wrapText="1"/>
    </xf>
    <xf numFmtId="1" fontId="7" fillId="4" borderId="17" xfId="0" applyNumberFormat="1" applyFont="1" applyFill="1" applyBorder="1" applyAlignment="1">
      <alignment horizontal="center" vertical="center"/>
    </xf>
    <xf numFmtId="9" fontId="12" fillId="4" borderId="23" xfId="0" applyNumberFormat="1" applyFont="1" applyFill="1" applyBorder="1" applyAlignment="1">
      <alignment horizontal="center" vertical="center"/>
    </xf>
    <xf numFmtId="0" fontId="20" fillId="3" borderId="88" xfId="0" applyFont="1" applyFill="1" applyBorder="1" applyAlignment="1">
      <alignment horizontal="center" vertical="center" wrapText="1"/>
    </xf>
    <xf numFmtId="0" fontId="20" fillId="3" borderId="74" xfId="0" applyFont="1" applyFill="1" applyBorder="1" applyAlignment="1">
      <alignment horizontal="center" vertical="center" wrapText="1"/>
    </xf>
    <xf numFmtId="0" fontId="37" fillId="3" borderId="74" xfId="0" applyFont="1" applyFill="1" applyBorder="1" applyAlignment="1">
      <alignment horizontal="center" vertical="center" wrapText="1"/>
    </xf>
    <xf numFmtId="0" fontId="5" fillId="0" borderId="89" xfId="0" applyFont="1" applyBorder="1" applyAlignment="1">
      <alignment horizontal="center" vertical="center"/>
    </xf>
    <xf numFmtId="0" fontId="5" fillId="0" borderId="90" xfId="0" applyFont="1" applyBorder="1" applyAlignment="1">
      <alignment horizontal="center" vertical="center"/>
    </xf>
    <xf numFmtId="1" fontId="5" fillId="4" borderId="90" xfId="0" applyNumberFormat="1" applyFont="1" applyFill="1" applyBorder="1" applyAlignment="1">
      <alignment horizontal="center" vertical="center"/>
    </xf>
    <xf numFmtId="9" fontId="8" fillId="0" borderId="92" xfId="0" applyNumberFormat="1" applyFont="1" applyBorder="1" applyAlignment="1">
      <alignment horizontal="center" vertical="center"/>
    </xf>
    <xf numFmtId="0" fontId="5" fillId="0" borderId="94" xfId="0" applyFont="1" applyBorder="1" applyAlignment="1">
      <alignment horizontal="center" vertical="center"/>
    </xf>
    <xf numFmtId="0" fontId="7" fillId="0" borderId="94" xfId="0" applyFont="1" applyBorder="1" applyAlignment="1">
      <alignment horizontal="center" vertical="center"/>
    </xf>
    <xf numFmtId="9" fontId="12" fillId="0" borderId="92" xfId="0" applyNumberFormat="1" applyFont="1" applyBorder="1" applyAlignment="1">
      <alignment horizontal="center" vertical="center"/>
    </xf>
    <xf numFmtId="9" fontId="12" fillId="0" borderId="95" xfId="0" applyNumberFormat="1" applyFont="1" applyBorder="1" applyAlignment="1">
      <alignment horizontal="center" vertical="center"/>
    </xf>
    <xf numFmtId="9" fontId="12" fillId="0" borderId="96" xfId="0" applyNumberFormat="1" applyFont="1" applyBorder="1" applyAlignment="1">
      <alignment horizontal="center" vertical="center"/>
    </xf>
    <xf numFmtId="9" fontId="13" fillId="2" borderId="96" xfId="0" applyNumberFormat="1" applyFont="1" applyFill="1" applyBorder="1" applyAlignment="1">
      <alignment horizontal="center"/>
    </xf>
    <xf numFmtId="9" fontId="12" fillId="4" borderId="96" xfId="0" applyNumberFormat="1" applyFont="1" applyFill="1" applyBorder="1" applyAlignment="1">
      <alignment horizontal="center" vertical="center"/>
    </xf>
    <xf numFmtId="0" fontId="5" fillId="8" borderId="97" xfId="0" applyFont="1" applyFill="1" applyBorder="1" applyAlignment="1">
      <alignment horizontal="center" vertical="center" wrapText="1"/>
    </xf>
    <xf numFmtId="1" fontId="5" fillId="9" borderId="97" xfId="0" applyNumberFormat="1" applyFont="1" applyFill="1" applyBorder="1" applyAlignment="1">
      <alignment horizontal="center" vertical="center"/>
    </xf>
    <xf numFmtId="9" fontId="8" fillId="8" borderId="97" xfId="0" applyNumberFormat="1" applyFont="1" applyFill="1" applyBorder="1" applyAlignment="1">
      <alignment horizontal="center" vertical="center" wrapText="1"/>
    </xf>
    <xf numFmtId="9" fontId="9" fillId="10" borderId="97" xfId="0" applyNumberFormat="1" applyFont="1" applyFill="1" applyBorder="1" applyAlignment="1">
      <alignment horizontal="center" wrapText="1"/>
    </xf>
    <xf numFmtId="9" fontId="8" fillId="9" borderId="97" xfId="0" applyNumberFormat="1" applyFont="1" applyFill="1" applyBorder="1" applyAlignment="1">
      <alignment horizontal="center" vertical="center"/>
    </xf>
    <xf numFmtId="9" fontId="8" fillId="8" borderId="97" xfId="0" applyNumberFormat="1" applyFont="1" applyFill="1" applyBorder="1" applyAlignment="1">
      <alignment horizontal="center" vertical="center"/>
    </xf>
    <xf numFmtId="9" fontId="9" fillId="10" borderId="97" xfId="0" applyNumberFormat="1" applyFont="1" applyFill="1" applyBorder="1" applyAlignment="1">
      <alignment horizontal="center"/>
    </xf>
    <xf numFmtId="0" fontId="0" fillId="8" borderId="97" xfId="0" applyFont="1" applyFill="1" applyBorder="1" applyAlignment="1">
      <alignment wrapText="1"/>
    </xf>
    <xf numFmtId="0" fontId="0" fillId="8" borderId="97" xfId="0" applyFont="1" applyFill="1" applyBorder="1" applyAlignment="1"/>
    <xf numFmtId="0" fontId="42" fillId="17" borderId="97" xfId="0" applyFont="1" applyFill="1" applyBorder="1" applyAlignment="1">
      <alignment horizontal="center" vertical="center" wrapText="1"/>
    </xf>
    <xf numFmtId="0" fontId="43" fillId="17" borderId="97" xfId="0" applyFont="1" applyFill="1" applyBorder="1" applyAlignment="1">
      <alignment horizontal="center" vertical="center" wrapText="1"/>
    </xf>
    <xf numFmtId="0" fontId="15" fillId="6" borderId="60" xfId="0" applyFont="1" applyFill="1" applyBorder="1" applyAlignment="1">
      <alignment horizontal="center" vertical="center"/>
    </xf>
    <xf numFmtId="0" fontId="15" fillId="6" borderId="61" xfId="0" applyFont="1" applyFill="1" applyBorder="1" applyAlignment="1">
      <alignment horizontal="center" vertical="center"/>
    </xf>
    <xf numFmtId="164" fontId="7" fillId="2" borderId="38" xfId="0" applyNumberFormat="1" applyFont="1" applyFill="1" applyBorder="1" applyAlignment="1">
      <alignment horizontal="center" vertical="center"/>
    </xf>
    <xf numFmtId="0" fontId="1" fillId="0" borderId="27" xfId="0" applyFont="1" applyBorder="1"/>
    <xf numFmtId="0" fontId="1" fillId="0" borderId="101" xfId="0" applyFont="1" applyBorder="1"/>
    <xf numFmtId="0" fontId="15" fillId="6" borderId="112" xfId="0" applyFont="1" applyFill="1" applyBorder="1" applyAlignment="1">
      <alignment vertical="center" wrapText="1"/>
    </xf>
    <xf numFmtId="0" fontId="16" fillId="7" borderId="112" xfId="0" applyFont="1" applyFill="1" applyBorder="1" applyAlignment="1"/>
    <xf numFmtId="0" fontId="0" fillId="0" borderId="67" xfId="0" applyFont="1" applyBorder="1" applyAlignment="1"/>
    <xf numFmtId="0" fontId="35" fillId="0" borderId="63" xfId="0" applyFont="1" applyBorder="1" applyAlignment="1" applyProtection="1"/>
    <xf numFmtId="0" fontId="45" fillId="22" borderId="64" xfId="0" applyFont="1" applyFill="1" applyBorder="1" applyAlignment="1" applyProtection="1"/>
    <xf numFmtId="0" fontId="35" fillId="0" borderId="66" xfId="0" applyFont="1" applyBorder="1" applyAlignment="1" applyProtection="1"/>
    <xf numFmtId="0" fontId="35" fillId="0" borderId="64" xfId="0" applyFont="1" applyBorder="1" applyAlignment="1" applyProtection="1"/>
    <xf numFmtId="0" fontId="35" fillId="0" borderId="67" xfId="0" applyFont="1" applyBorder="1" applyAlignment="1" applyProtection="1"/>
    <xf numFmtId="0" fontId="35" fillId="0" borderId="114" xfId="0" applyFont="1" applyBorder="1" applyAlignment="1" applyProtection="1"/>
    <xf numFmtId="0" fontId="35" fillId="21" borderId="113" xfId="0" applyFont="1" applyFill="1" applyBorder="1" applyAlignment="1" applyProtection="1">
      <alignment horizontal="left" vertical="center" wrapText="1"/>
    </xf>
    <xf numFmtId="0" fontId="35" fillId="21" borderId="115" xfId="0" applyFont="1" applyFill="1" applyBorder="1" applyAlignment="1" applyProtection="1">
      <alignment horizontal="left" vertical="center" wrapText="1"/>
    </xf>
    <xf numFmtId="0" fontId="35" fillId="21" borderId="116" xfId="0" applyFont="1" applyFill="1" applyBorder="1" applyAlignment="1" applyProtection="1">
      <alignment horizontal="left" vertical="center" wrapText="1"/>
    </xf>
    <xf numFmtId="164" fontId="7" fillId="2" borderId="84" xfId="0" applyNumberFormat="1" applyFont="1" applyFill="1" applyBorder="1" applyAlignment="1">
      <alignment horizontal="center" vertical="center"/>
    </xf>
    <xf numFmtId="0" fontId="1" fillId="0" borderId="52" xfId="0" applyFont="1" applyBorder="1"/>
    <xf numFmtId="0" fontId="2" fillId="3" borderId="85" xfId="0" applyFont="1" applyFill="1" applyBorder="1" applyAlignment="1">
      <alignment horizontal="center" vertical="center" wrapText="1"/>
    </xf>
    <xf numFmtId="0" fontId="2" fillId="3" borderId="86" xfId="0" applyFont="1" applyFill="1" applyBorder="1" applyAlignment="1">
      <alignment horizontal="center" vertical="center" wrapText="1"/>
    </xf>
    <xf numFmtId="9" fontId="5" fillId="4" borderId="21" xfId="1" applyFont="1" applyFill="1" applyBorder="1" applyAlignment="1">
      <alignment horizontal="center" vertical="center"/>
    </xf>
    <xf numFmtId="9" fontId="5" fillId="4" borderId="26" xfId="1" applyFont="1" applyFill="1" applyBorder="1" applyAlignment="1">
      <alignment horizontal="center" vertical="center"/>
    </xf>
    <xf numFmtId="0" fontId="19" fillId="0" borderId="21" xfId="0" applyFont="1" applyBorder="1" applyAlignment="1" applyProtection="1">
      <alignment horizontal="center" vertical="center" wrapText="1"/>
      <protection locked="0"/>
    </xf>
    <xf numFmtId="0" fontId="19" fillId="0" borderId="26" xfId="0" applyFont="1" applyBorder="1" applyAlignment="1" applyProtection="1">
      <alignment horizontal="center" vertical="center" wrapText="1"/>
      <protection locked="0"/>
    </xf>
    <xf numFmtId="0" fontId="20" fillId="3" borderId="35" xfId="0" applyFont="1" applyFill="1" applyBorder="1" applyAlignment="1">
      <alignment horizontal="center" vertical="center" wrapText="1"/>
    </xf>
    <xf numFmtId="0" fontId="20" fillId="3" borderId="37" xfId="0" applyFont="1" applyFill="1" applyBorder="1" applyAlignment="1">
      <alignment horizontal="center" vertical="center" wrapText="1"/>
    </xf>
    <xf numFmtId="0" fontId="33" fillId="3" borderId="35" xfId="0" applyFont="1" applyFill="1" applyBorder="1" applyAlignment="1">
      <alignment horizontal="center" vertical="center" wrapText="1"/>
    </xf>
    <xf numFmtId="0" fontId="19" fillId="0" borderId="37" xfId="0" applyFont="1" applyBorder="1" applyAlignment="1">
      <alignment horizontal="center" vertical="center"/>
    </xf>
    <xf numFmtId="0" fontId="19" fillId="0" borderId="26" xfId="0" applyFont="1" applyBorder="1" applyAlignment="1" applyProtection="1">
      <alignment horizontal="center" vertical="center"/>
      <protection locked="0"/>
    </xf>
    <xf numFmtId="0" fontId="19" fillId="0" borderId="29" xfId="0" applyFont="1" applyBorder="1" applyAlignment="1" applyProtection="1">
      <alignment horizontal="center" vertical="center" wrapText="1"/>
      <protection locked="0"/>
    </xf>
    <xf numFmtId="0" fontId="19" fillId="0" borderId="30" xfId="0" applyFont="1" applyBorder="1" applyAlignment="1" applyProtection="1">
      <alignment horizontal="center" vertical="center"/>
      <protection locked="0"/>
    </xf>
    <xf numFmtId="0" fontId="15" fillId="6" borderId="60" xfId="0" applyFont="1" applyFill="1" applyBorder="1" applyAlignment="1">
      <alignment horizontal="center" vertical="center"/>
    </xf>
    <xf numFmtId="0" fontId="16" fillId="7" borderId="60" xfId="0" applyFont="1" applyFill="1" applyBorder="1"/>
    <xf numFmtId="0" fontId="15" fillId="6" borderId="78" xfId="0" applyFont="1" applyFill="1" applyBorder="1" applyAlignment="1">
      <alignment horizontal="center" vertical="center" wrapText="1"/>
    </xf>
    <xf numFmtId="0" fontId="16" fillId="7" borderId="78" xfId="0" applyFont="1" applyFill="1" applyBorder="1"/>
    <xf numFmtId="164" fontId="7" fillId="2" borderId="53" xfId="0" applyNumberFormat="1" applyFont="1" applyFill="1" applyBorder="1" applyAlignment="1">
      <alignment horizontal="center" vertical="center"/>
    </xf>
    <xf numFmtId="0" fontId="1" fillId="0" borderId="55" xfId="0" applyFont="1" applyBorder="1"/>
    <xf numFmtId="164" fontId="7" fillId="2" borderId="50" xfId="0" applyNumberFormat="1" applyFont="1" applyFill="1" applyBorder="1" applyAlignment="1">
      <alignment horizontal="center" vertical="center"/>
    </xf>
    <xf numFmtId="0" fontId="2" fillId="3" borderId="44" xfId="0" applyFont="1" applyFill="1" applyBorder="1" applyAlignment="1">
      <alignment horizontal="center" vertical="center" wrapText="1"/>
    </xf>
    <xf numFmtId="0" fontId="1" fillId="0" borderId="45" xfId="0" applyFont="1" applyBorder="1"/>
    <xf numFmtId="0" fontId="1" fillId="0" borderId="46" xfId="0" applyFont="1" applyBorder="1"/>
    <xf numFmtId="164" fontId="7" fillId="2" borderId="80" xfId="0" applyNumberFormat="1" applyFont="1" applyFill="1" applyBorder="1" applyAlignment="1">
      <alignment horizontal="center" vertical="center"/>
    </xf>
    <xf numFmtId="0" fontId="1" fillId="0" borderId="81" xfId="0" applyFont="1" applyBorder="1"/>
    <xf numFmtId="0" fontId="2" fillId="3" borderId="8" xfId="0" applyFont="1" applyFill="1" applyBorder="1" applyAlignment="1">
      <alignment horizontal="center" vertical="center" wrapText="1"/>
    </xf>
    <xf numFmtId="0" fontId="1" fillId="0" borderId="8" xfId="0" applyFont="1" applyBorder="1"/>
    <xf numFmtId="0" fontId="19" fillId="0" borderId="15" xfId="0" applyFont="1" applyBorder="1" applyAlignment="1" applyProtection="1">
      <alignment horizontal="center" vertical="center"/>
      <protection locked="0"/>
    </xf>
    <xf numFmtId="0" fontId="19" fillId="0" borderId="22" xfId="0" applyFont="1" applyBorder="1" applyAlignment="1" applyProtection="1">
      <alignment horizontal="center" vertical="center"/>
      <protection locked="0"/>
    </xf>
    <xf numFmtId="0" fontId="34" fillId="0" borderId="21" xfId="0" applyFont="1" applyBorder="1" applyAlignment="1" applyProtection="1">
      <alignment horizontal="center" vertical="center" wrapText="1"/>
      <protection locked="0"/>
    </xf>
    <xf numFmtId="0" fontId="19" fillId="0" borderId="6" xfId="0" applyFont="1" applyBorder="1" applyAlignment="1" applyProtection="1">
      <alignment horizontal="center" vertical="center" wrapText="1"/>
      <protection locked="0"/>
    </xf>
    <xf numFmtId="0" fontId="19" fillId="0" borderId="39" xfId="0" applyFont="1" applyBorder="1" applyAlignment="1" applyProtection="1">
      <alignment horizontal="center" vertical="center"/>
      <protection locked="0"/>
    </xf>
    <xf numFmtId="0" fontId="19" fillId="0" borderId="38" xfId="0" applyFont="1" applyBorder="1" applyAlignment="1" applyProtection="1">
      <alignment horizontal="center" vertical="center"/>
      <protection locked="0"/>
    </xf>
    <xf numFmtId="0" fontId="19" fillId="0" borderId="27" xfId="0" applyFont="1" applyBorder="1" applyAlignment="1" applyProtection="1">
      <alignment horizontal="center" vertical="center"/>
      <protection locked="0"/>
    </xf>
    <xf numFmtId="0" fontId="19" fillId="0" borderId="6" xfId="0" applyFont="1" applyBorder="1" applyAlignment="1" applyProtection="1">
      <alignment horizontal="center" vertical="center"/>
      <protection locked="0"/>
    </xf>
    <xf numFmtId="0" fontId="20" fillId="3" borderId="44" xfId="0" applyFont="1" applyFill="1" applyBorder="1" applyAlignment="1">
      <alignment horizontal="center" vertical="center" wrapText="1"/>
    </xf>
    <xf numFmtId="0" fontId="4" fillId="3" borderId="41" xfId="0" applyFont="1" applyFill="1" applyBorder="1" applyAlignment="1">
      <alignment horizontal="center" vertical="center" wrapText="1"/>
    </xf>
    <xf numFmtId="0" fontId="1" fillId="0" borderId="42" xfId="0" applyFont="1" applyBorder="1"/>
    <xf numFmtId="0" fontId="19" fillId="0" borderId="37" xfId="0" applyFont="1" applyBorder="1" applyAlignment="1">
      <alignment horizontal="center" vertical="center" wrapText="1"/>
    </xf>
    <xf numFmtId="0" fontId="20" fillId="3" borderId="34" xfId="0" applyFont="1" applyFill="1" applyBorder="1" applyAlignment="1">
      <alignment horizontal="center" vertical="center" wrapText="1"/>
    </xf>
    <xf numFmtId="0" fontId="19" fillId="0" borderId="36" xfId="0" applyFont="1" applyBorder="1" applyAlignment="1">
      <alignment horizontal="center" vertical="center"/>
    </xf>
    <xf numFmtId="164" fontId="7" fillId="2" borderId="21" xfId="0" applyNumberFormat="1" applyFont="1" applyFill="1" applyBorder="1" applyAlignment="1">
      <alignment horizontal="center" vertical="center"/>
    </xf>
    <xf numFmtId="0" fontId="1" fillId="0" borderId="26" xfId="0" applyFont="1" applyBorder="1"/>
    <xf numFmtId="0" fontId="19" fillId="0" borderId="15" xfId="0" applyFont="1" applyBorder="1" applyAlignment="1">
      <alignment horizontal="center" vertical="center"/>
    </xf>
    <xf numFmtId="0" fontId="1" fillId="0" borderId="22" xfId="0" applyFont="1" applyBorder="1"/>
    <xf numFmtId="164" fontId="7" fillId="2" borderId="29" xfId="0" applyNumberFormat="1" applyFont="1" applyFill="1" applyBorder="1" applyAlignment="1">
      <alignment horizontal="center" vertical="center"/>
    </xf>
    <xf numFmtId="0" fontId="1" fillId="0" borderId="30" xfId="0" applyFont="1" applyBorder="1"/>
    <xf numFmtId="164" fontId="7" fillId="2" borderId="104" xfId="0" applyNumberFormat="1" applyFont="1" applyFill="1" applyBorder="1" applyAlignment="1">
      <alignment horizontal="center" vertical="center"/>
    </xf>
    <xf numFmtId="0" fontId="1" fillId="0" borderId="103" xfId="0" applyFont="1" applyBorder="1"/>
    <xf numFmtId="164" fontId="7" fillId="2" borderId="105" xfId="0" applyNumberFormat="1" applyFont="1" applyFill="1" applyBorder="1" applyAlignment="1">
      <alignment horizontal="center" vertical="center"/>
    </xf>
    <xf numFmtId="0" fontId="1" fillId="0" borderId="93" xfId="0" applyFont="1" applyBorder="1"/>
    <xf numFmtId="0" fontId="20" fillId="3" borderId="7" xfId="0" applyFont="1" applyFill="1" applyBorder="1" applyAlignment="1">
      <alignment horizontal="center" vertical="center" wrapText="1"/>
    </xf>
    <xf numFmtId="0" fontId="15" fillId="0" borderId="15" xfId="0" applyFont="1" applyBorder="1" applyAlignment="1">
      <alignment horizontal="center" vertical="center"/>
    </xf>
    <xf numFmtId="0" fontId="0" fillId="0" borderId="62" xfId="0" applyFont="1" applyBorder="1" applyAlignment="1">
      <alignment horizontal="center"/>
    </xf>
    <xf numFmtId="0" fontId="3" fillId="0" borderId="15" xfId="0" applyFont="1" applyBorder="1" applyAlignment="1">
      <alignment horizontal="center" vertical="center"/>
    </xf>
    <xf numFmtId="0" fontId="10" fillId="0" borderId="15" xfId="0" applyFont="1" applyBorder="1" applyAlignment="1">
      <alignment horizontal="center" vertical="center"/>
    </xf>
    <xf numFmtId="0" fontId="2" fillId="3" borderId="7" xfId="0" applyFont="1" applyFill="1" applyBorder="1" applyAlignment="1">
      <alignment horizontal="center" vertical="center" wrapText="1"/>
    </xf>
    <xf numFmtId="0" fontId="2" fillId="3" borderId="4" xfId="0" applyFont="1" applyFill="1" applyBorder="1" applyAlignment="1">
      <alignment horizontal="center" vertical="center"/>
    </xf>
    <xf numFmtId="0" fontId="1" fillId="0" borderId="5" xfId="0" applyFont="1" applyBorder="1"/>
    <xf numFmtId="0" fontId="1" fillId="0" borderId="9" xfId="0" applyFont="1" applyBorder="1"/>
    <xf numFmtId="0" fontId="1" fillId="0" borderId="10" xfId="0" applyFont="1" applyBorder="1"/>
    <xf numFmtId="164" fontId="7" fillId="2" borderId="102" xfId="0" applyNumberFormat="1" applyFont="1" applyFill="1" applyBorder="1" applyAlignment="1">
      <alignment horizontal="center" vertical="center"/>
    </xf>
    <xf numFmtId="164" fontId="7" fillId="2" borderId="91" xfId="0" applyNumberFormat="1" applyFont="1" applyFill="1" applyBorder="1" applyAlignment="1">
      <alignment horizontal="center" vertical="center"/>
    </xf>
    <xf numFmtId="0" fontId="1" fillId="0" borderId="106" xfId="0" applyFont="1" applyBorder="1"/>
    <xf numFmtId="0" fontId="1" fillId="0" borderId="107" xfId="0" applyFont="1" applyBorder="1"/>
    <xf numFmtId="0" fontId="1" fillId="0" borderId="84" xfId="0" applyFont="1" applyBorder="1"/>
    <xf numFmtId="0" fontId="21" fillId="0" borderId="22" xfId="0" applyFont="1" applyBorder="1"/>
    <xf numFmtId="0" fontId="30" fillId="0" borderId="75" xfId="0" applyFont="1" applyBorder="1" applyAlignment="1">
      <alignment horizontal="left" vertical="center"/>
    </xf>
    <xf numFmtId="0" fontId="30" fillId="0" borderId="76" xfId="0" applyFont="1" applyBorder="1" applyAlignment="1">
      <alignment horizontal="left" vertical="center"/>
    </xf>
    <xf numFmtId="0" fontId="30" fillId="0" borderId="77" xfId="0" applyFont="1" applyBorder="1" applyAlignment="1">
      <alignment horizontal="left" vertical="center"/>
    </xf>
    <xf numFmtId="0" fontId="30" fillId="0" borderId="1" xfId="0" applyFont="1" applyBorder="1" applyAlignment="1">
      <alignment horizontal="left" vertical="center"/>
    </xf>
    <xf numFmtId="0" fontId="30" fillId="0" borderId="70" xfId="0" applyFont="1" applyBorder="1" applyAlignment="1">
      <alignment horizontal="left" vertical="center"/>
    </xf>
    <xf numFmtId="0" fontId="30" fillId="0" borderId="2" xfId="0" applyFont="1" applyBorder="1" applyAlignment="1">
      <alignment horizontal="left" vertical="center"/>
    </xf>
    <xf numFmtId="0" fontId="45" fillId="20" borderId="0" xfId="0" applyFont="1" applyFill="1" applyAlignment="1">
      <alignment horizontal="center" vertical="center"/>
    </xf>
    <xf numFmtId="0" fontId="45" fillId="20" borderId="0" xfId="0" applyFont="1" applyFill="1" applyBorder="1" applyAlignment="1">
      <alignment horizontal="center" vertical="center"/>
    </xf>
    <xf numFmtId="0" fontId="2" fillId="3" borderId="110" xfId="0" applyFont="1" applyFill="1" applyBorder="1" applyAlignment="1">
      <alignment horizontal="center" vertical="center" wrapText="1"/>
    </xf>
    <xf numFmtId="0" fontId="2" fillId="3" borderId="76" xfId="0" applyFont="1" applyFill="1" applyBorder="1" applyAlignment="1">
      <alignment horizontal="center" vertical="center" wrapText="1"/>
    </xf>
    <xf numFmtId="0" fontId="1" fillId="0" borderId="76" xfId="0" applyFont="1" applyBorder="1"/>
    <xf numFmtId="0" fontId="15" fillId="6" borderId="111" xfId="0" applyFont="1" applyFill="1" applyBorder="1" applyAlignment="1">
      <alignment horizontal="center" vertical="center" wrapText="1"/>
    </xf>
    <xf numFmtId="0" fontId="15" fillId="6" borderId="112" xfId="0" applyFont="1" applyFill="1" applyBorder="1" applyAlignment="1">
      <alignment horizontal="center" vertical="center"/>
    </xf>
    <xf numFmtId="0" fontId="20" fillId="3" borderId="108" xfId="0" applyFont="1" applyFill="1" applyBorder="1" applyAlignment="1">
      <alignment horizontal="center" vertical="center" wrapText="1"/>
    </xf>
    <xf numFmtId="0" fontId="1" fillId="0" borderId="109" xfId="0" applyFont="1" applyBorder="1"/>
    <xf numFmtId="0" fontId="2" fillId="3" borderId="108" xfId="0" applyFont="1" applyFill="1" applyBorder="1" applyAlignment="1">
      <alignment horizontal="center" vertical="center" wrapText="1"/>
    </xf>
    <xf numFmtId="0" fontId="44" fillId="18" borderId="98" xfId="0" applyFont="1" applyFill="1" applyBorder="1" applyAlignment="1">
      <alignment horizontal="center"/>
    </xf>
    <xf numFmtId="0" fontId="44" fillId="18" borderId="99" xfId="0" applyFont="1" applyFill="1" applyBorder="1" applyAlignment="1">
      <alignment horizontal="center"/>
    </xf>
    <xf numFmtId="0" fontId="44" fillId="18" borderId="100" xfId="0" applyFont="1" applyFill="1" applyBorder="1" applyAlignment="1">
      <alignment horizontal="center"/>
    </xf>
    <xf numFmtId="0" fontId="2" fillId="3" borderId="63"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45" fillId="19" borderId="0" xfId="0" applyFont="1" applyFill="1" applyAlignment="1">
      <alignment horizontal="center" vertical="center"/>
    </xf>
    <xf numFmtId="0" fontId="45" fillId="19" borderId="0" xfId="0" applyFont="1" applyFill="1" applyBorder="1" applyAlignment="1">
      <alignment horizontal="center" vertical="center"/>
    </xf>
    <xf numFmtId="9" fontId="5" fillId="9" borderId="91" xfId="1" applyFont="1" applyFill="1" applyBorder="1" applyAlignment="1">
      <alignment horizontal="center" vertical="center"/>
    </xf>
    <xf numFmtId="9" fontId="5" fillId="9" borderId="93" xfId="1" applyFont="1" applyFill="1" applyBorder="1" applyAlignment="1">
      <alignment horizontal="center" vertical="center"/>
    </xf>
    <xf numFmtId="9" fontId="5" fillId="9" borderId="97" xfId="1" applyFont="1" applyFill="1" applyBorder="1" applyAlignment="1">
      <alignment horizontal="center" vertical="center"/>
    </xf>
    <xf numFmtId="1" fontId="5" fillId="9" borderId="97" xfId="0" applyNumberFormat="1" applyFont="1" applyFill="1" applyBorder="1" applyAlignment="1">
      <alignment horizontal="center" vertical="center"/>
    </xf>
    <xf numFmtId="0" fontId="15" fillId="6" borderId="61" xfId="0" applyFont="1" applyFill="1" applyBorder="1" applyAlignment="1">
      <alignment horizontal="center" vertical="center"/>
    </xf>
    <xf numFmtId="0" fontId="16" fillId="7" borderId="61" xfId="0" applyFont="1" applyFill="1" applyBorder="1"/>
    <xf numFmtId="0" fontId="40" fillId="17" borderId="97" xfId="0" applyFont="1" applyFill="1" applyBorder="1" applyAlignment="1">
      <alignment horizontal="center" vertical="center" wrapText="1"/>
    </xf>
    <xf numFmtId="0" fontId="41" fillId="18" borderId="97" xfId="0" applyFont="1" applyFill="1" applyBorder="1"/>
    <xf numFmtId="0" fontId="38" fillId="3" borderId="7" xfId="0" applyFont="1" applyFill="1" applyBorder="1" applyAlignment="1">
      <alignment horizontal="center" vertical="center" wrapText="1"/>
    </xf>
    <xf numFmtId="0" fontId="38" fillId="3" borderId="8" xfId="0" applyFont="1" applyFill="1" applyBorder="1" applyAlignment="1">
      <alignment horizontal="center" vertical="center" wrapText="1"/>
    </xf>
    <xf numFmtId="0" fontId="38" fillId="3" borderId="87" xfId="0" applyFont="1" applyFill="1" applyBorder="1" applyAlignment="1">
      <alignment horizontal="center" vertical="center" wrapText="1"/>
    </xf>
    <xf numFmtId="0" fontId="39" fillId="0" borderId="8" xfId="0" applyFont="1" applyBorder="1"/>
    <xf numFmtId="1" fontId="5" fillId="9" borderId="91" xfId="0" applyNumberFormat="1" applyFont="1" applyFill="1" applyBorder="1" applyAlignment="1">
      <alignment horizontal="center" vertical="center"/>
    </xf>
    <xf numFmtId="1" fontId="5" fillId="9" borderId="93" xfId="0" applyNumberFormat="1" applyFont="1" applyFill="1" applyBorder="1" applyAlignment="1">
      <alignment horizontal="center" vertical="center"/>
    </xf>
    <xf numFmtId="0" fontId="24" fillId="12" borderId="64" xfId="0" applyFont="1" applyFill="1" applyBorder="1" applyAlignment="1">
      <alignment horizontal="center" vertical="center" wrapText="1"/>
    </xf>
    <xf numFmtId="0" fontId="23" fillId="11" borderId="64" xfId="0" applyFont="1" applyFill="1" applyBorder="1" applyAlignment="1">
      <alignment horizontal="center" vertical="center" wrapText="1"/>
    </xf>
    <xf numFmtId="0" fontId="22" fillId="12" borderId="64" xfId="0" applyFont="1" applyFill="1" applyBorder="1" applyAlignment="1">
      <alignment vertical="center" wrapText="1"/>
    </xf>
    <xf numFmtId="0" fontId="22" fillId="0" borderId="63" xfId="0" applyFont="1" applyBorder="1" applyAlignment="1">
      <alignment vertical="center" wrapText="1"/>
    </xf>
    <xf numFmtId="0" fontId="22" fillId="0" borderId="67" xfId="0" applyFont="1" applyBorder="1" applyAlignment="1">
      <alignment vertical="center" wrapText="1"/>
    </xf>
    <xf numFmtId="0" fontId="24" fillId="12" borderId="63" xfId="0" applyFont="1" applyFill="1" applyBorder="1" applyAlignment="1">
      <alignment horizontal="center" vertical="center" wrapText="1"/>
    </xf>
    <xf numFmtId="0" fontId="24" fillId="0" borderId="63" xfId="0" applyFont="1" applyBorder="1" applyAlignment="1">
      <alignment vertical="center" wrapText="1"/>
    </xf>
    <xf numFmtId="0" fontId="23" fillId="11" borderId="63" xfId="0" applyFont="1" applyFill="1" applyBorder="1" applyAlignment="1">
      <alignment horizontal="center" vertical="center" wrapText="1"/>
    </xf>
    <xf numFmtId="0" fontId="24" fillId="12" borderId="63" xfId="0" applyFont="1" applyFill="1" applyBorder="1" applyAlignment="1">
      <alignment horizontal="center" wrapText="1"/>
    </xf>
    <xf numFmtId="0" fontId="22" fillId="12" borderId="0" xfId="0" applyFont="1" applyFill="1" applyAlignment="1">
      <alignment vertical="center" wrapText="1"/>
    </xf>
    <xf numFmtId="0" fontId="22" fillId="12" borderId="63" xfId="0" applyFont="1" applyFill="1" applyBorder="1" applyAlignment="1">
      <alignment vertical="center" wrapText="1"/>
    </xf>
    <xf numFmtId="0" fontId="24" fillId="14" borderId="63" xfId="0" applyFont="1" applyFill="1" applyBorder="1" applyAlignment="1">
      <alignment horizontal="center" vertical="center" wrapText="1"/>
    </xf>
    <xf numFmtId="0" fontId="23" fillId="11" borderId="69" xfId="0" applyFont="1" applyFill="1" applyBorder="1" applyAlignment="1">
      <alignment horizontal="center" vertical="center" wrapText="1"/>
    </xf>
    <xf numFmtId="0" fontId="25" fillId="0" borderId="0" xfId="0" applyFont="1" applyAlignment="1">
      <alignment wrapText="1"/>
    </xf>
    <xf numFmtId="0" fontId="24" fillId="12" borderId="0" xfId="0" applyFont="1" applyFill="1" applyAlignment="1">
      <alignment horizontal="center" vertical="center" wrapText="1"/>
    </xf>
    <xf numFmtId="0" fontId="25" fillId="0" borderId="0" xfId="0" applyFont="1" applyAlignment="1">
      <alignment horizontal="center" wrapText="1"/>
    </xf>
    <xf numFmtId="0" fontId="24" fillId="12" borderId="64" xfId="0" applyFont="1" applyFill="1" applyBorder="1" applyAlignment="1">
      <alignment horizontal="center" wrapText="1"/>
    </xf>
  </cellXfs>
  <cellStyles count="2">
    <cellStyle name="Normal" xfId="0" builtinId="0"/>
    <cellStyle name="Percent" xfId="1" builtinId="5"/>
  </cellStyles>
  <dxfs count="629">
    <dxf>
      <font>
        <color rgb="FFFF0000"/>
      </font>
    </dxf>
    <dxf>
      <font>
        <color rgb="FFFF0000"/>
      </font>
    </dxf>
    <dxf>
      <font>
        <color theme="2" tint="-0.24994659260841701"/>
      </font>
    </dxf>
    <dxf>
      <font>
        <color rgb="FFFF0000"/>
      </font>
    </dxf>
    <dxf>
      <font>
        <color rgb="FFFF0000"/>
      </font>
    </dxf>
    <dxf>
      <font>
        <color rgb="FFFF0000"/>
      </font>
    </dxf>
    <dxf>
      <font>
        <color rgb="FFFF0000"/>
      </font>
    </dxf>
    <dxf>
      <font>
        <color theme="2" tint="-0.24994659260841701"/>
      </font>
    </dxf>
    <dxf>
      <font>
        <color rgb="FFFF0000"/>
      </font>
    </dxf>
    <dxf>
      <font>
        <color theme="2" tint="-0.24994659260841701"/>
      </font>
    </dxf>
    <dxf>
      <font>
        <color rgb="FFFF0000"/>
      </font>
    </dxf>
    <dxf>
      <font>
        <color theme="2" tint="-0.24994659260841701"/>
      </font>
    </dxf>
    <dxf>
      <font>
        <color theme="2" tint="-0.24994659260841701"/>
      </font>
    </dxf>
    <dxf>
      <font>
        <color theme="2" tint="-0.24994659260841701"/>
      </font>
    </dxf>
    <dxf>
      <font>
        <color theme="2" tint="-0.24994659260841701"/>
      </font>
    </dxf>
    <dxf>
      <font>
        <color rgb="FFFF0000"/>
      </font>
    </dxf>
    <dxf>
      <font>
        <color rgb="FFFF0000"/>
      </font>
    </dxf>
    <dxf>
      <font>
        <color theme="2" tint="-0.24994659260841701"/>
      </font>
    </dxf>
    <dxf>
      <font>
        <color theme="2" tint="-0.24994659260841701"/>
      </font>
    </dxf>
    <dxf>
      <font>
        <color theme="2" tint="-0.24994659260841701"/>
      </font>
    </dxf>
    <dxf>
      <font>
        <color rgb="FFFF0000"/>
      </font>
    </dxf>
    <dxf>
      <font>
        <color theme="2" tint="-0.24994659260841701"/>
      </font>
    </dxf>
    <dxf>
      <font>
        <color rgb="FFFF0000"/>
      </font>
    </dxf>
    <dxf>
      <font>
        <color rgb="FFFF0000"/>
      </font>
    </dxf>
    <dxf>
      <font>
        <color rgb="FFFF0000"/>
      </font>
    </dxf>
    <dxf>
      <font>
        <color theme="2" tint="-0.24994659260841701"/>
      </font>
    </dxf>
    <dxf>
      <font>
        <color rgb="FFFF0000"/>
      </font>
    </dxf>
    <dxf>
      <font>
        <color theme="2" tint="-0.24994659260841701"/>
      </font>
    </dxf>
    <dxf>
      <font>
        <color rgb="FFFF0000"/>
      </font>
    </dxf>
    <dxf>
      <font>
        <color rgb="FFFF0000"/>
      </font>
    </dxf>
    <dxf>
      <font>
        <color rgb="FFFF0000"/>
      </font>
    </dxf>
    <dxf>
      <font>
        <color theme="2" tint="-0.24994659260841701"/>
      </font>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0000"/>
      </font>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ont>
        <color rgb="FFFFFFFF"/>
      </font>
      <fill>
        <patternFill patternType="solid">
          <fgColor rgb="FF345785"/>
          <bgColor rgb="FF345785"/>
        </patternFill>
      </fill>
    </dxf>
    <dxf>
      <font>
        <color rgb="FFFFFFFF"/>
      </font>
      <fill>
        <patternFill patternType="solid">
          <fgColor rgb="FF274E13"/>
          <bgColor rgb="FF274E13"/>
        </patternFill>
      </fill>
    </dxf>
    <dxf>
      <fill>
        <patternFill patternType="solid">
          <fgColor rgb="FFD9EAD3"/>
          <bgColor rgb="FFD9EAD3"/>
        </patternFill>
      </fill>
    </dxf>
    <dxf>
      <fill>
        <patternFill patternType="solid">
          <fgColor rgb="FFFFE599"/>
          <bgColor rgb="FFFFE599"/>
        </patternFill>
      </fill>
    </dxf>
    <dxf>
      <fill>
        <patternFill patternType="solid">
          <fgColor rgb="FFF4CCCC"/>
          <bgColor rgb="FFF4CCCC"/>
        </patternFill>
      </fill>
    </dxf>
    <dxf>
      <fill>
        <patternFill patternType="solid">
          <fgColor rgb="FFE9EAF5"/>
          <bgColor rgb="FFE9EAF5"/>
        </patternFill>
      </fill>
    </dxf>
    <dxf>
      <fill>
        <patternFill patternType="solid">
          <fgColor rgb="FFFFFFFF"/>
          <bgColor rgb="FFFFFFFF"/>
        </patternFill>
      </fill>
    </dxf>
    <dxf>
      <fill>
        <patternFill patternType="solid">
          <fgColor rgb="FFE9EAF5"/>
          <bgColor rgb="FFE9EAF5"/>
        </patternFill>
      </fill>
    </dxf>
    <dxf>
      <fill>
        <patternFill patternType="solid">
          <fgColor rgb="FFE9EAF5"/>
          <bgColor rgb="FFE9EAF5"/>
        </patternFill>
      </fill>
    </dxf>
    <dxf>
      <fill>
        <patternFill patternType="solid">
          <fgColor rgb="FFFFFFFF"/>
          <bgColor rgb="FFFFFFFF"/>
        </patternFill>
      </fill>
    </dxf>
    <dxf>
      <fill>
        <patternFill patternType="solid">
          <fgColor rgb="FFE9EAF5"/>
          <bgColor rgb="FFE9EAF5"/>
        </patternFill>
      </fill>
    </dxf>
    <dxf>
      <fill>
        <patternFill patternType="solid">
          <fgColor rgb="FFE9EAF5"/>
          <bgColor rgb="FFE9EAF5"/>
        </patternFill>
      </fill>
    </dxf>
    <dxf>
      <fill>
        <patternFill patternType="solid">
          <fgColor rgb="FFFFFFFF"/>
          <bgColor rgb="FFFFFFFF"/>
        </patternFill>
      </fill>
    </dxf>
    <dxf>
      <fill>
        <patternFill patternType="solid">
          <fgColor rgb="FFE9EAF5"/>
          <bgColor rgb="FFE9EAF5"/>
        </patternFill>
      </fill>
    </dxf>
  </dxfs>
  <tableStyles count="3">
    <tableStyle name="2024 and Our School-style" pivot="0" count="3">
      <tableStyleElement type="headerRow" dxfId="628"/>
      <tableStyleElement type="firstRowStripe" dxfId="627"/>
      <tableStyleElement type="secondRowStripe" dxfId="626"/>
    </tableStyle>
    <tableStyle name="2024 and Our School-style 2" pivot="0" count="3">
      <tableStyleElement type="headerRow" dxfId="625"/>
      <tableStyleElement type="firstRowStripe" dxfId="624"/>
      <tableStyleElement type="secondRowStripe" dxfId="623"/>
    </tableStyle>
    <tableStyle name="2024 and Our School-style 3" pivot="0" count="3">
      <tableStyleElement type="headerRow" dxfId="622"/>
      <tableStyleElement type="firstRowStripe" dxfId="621"/>
      <tableStyleElement type="secondRowStripe" dxfId="62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JPPSS Color Palette">
      <a:dk1>
        <a:sysClr val="windowText" lastClr="000000"/>
      </a:dk1>
      <a:lt1>
        <a:sysClr val="window" lastClr="FFFFFF"/>
      </a:lt1>
      <a:dk2>
        <a:srgbClr val="000000"/>
      </a:dk2>
      <a:lt2>
        <a:srgbClr val="FFFFFF"/>
      </a:lt2>
      <a:accent1>
        <a:srgbClr val="345785"/>
      </a:accent1>
      <a:accent2>
        <a:srgbClr val="F3CC30"/>
      </a:accent2>
      <a:accent3>
        <a:srgbClr val="18283D"/>
      </a:accent3>
      <a:accent4>
        <a:srgbClr val="53A2BE"/>
      </a:accent4>
      <a:accent5>
        <a:srgbClr val="FFAD05"/>
      </a:accent5>
      <a:accent6>
        <a:srgbClr val="757070"/>
      </a:accent6>
      <a:hlink>
        <a:srgbClr val="FFAD05"/>
      </a:hlink>
      <a:folHlink>
        <a:srgbClr val="53A2B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C9"/>
  <sheetViews>
    <sheetView tabSelected="1" workbookViewId="0">
      <selection activeCell="B14" sqref="B14"/>
    </sheetView>
  </sheetViews>
  <sheetFormatPr defaultRowHeight="12.75" x14ac:dyDescent="0.2"/>
  <cols>
    <col min="1" max="1" width="30.42578125" style="220" customWidth="1"/>
    <col min="2" max="2" width="104.140625" style="220" customWidth="1"/>
    <col min="3" max="16384" width="9.140625" style="220"/>
  </cols>
  <sheetData>
    <row r="1" spans="1:3" ht="65.25" customHeight="1" x14ac:dyDescent="0.2">
      <c r="A1" s="226" t="s">
        <v>336</v>
      </c>
      <c r="B1" s="226"/>
      <c r="C1" s="222"/>
    </row>
    <row r="2" spans="1:3" ht="65.25" customHeight="1" x14ac:dyDescent="0.2">
      <c r="A2" s="227" t="s">
        <v>337</v>
      </c>
      <c r="B2" s="228"/>
      <c r="C2" s="222"/>
    </row>
    <row r="3" spans="1:3" x14ac:dyDescent="0.2">
      <c r="A3" s="225"/>
      <c r="B3" s="225"/>
    </row>
    <row r="4" spans="1:3" x14ac:dyDescent="0.2">
      <c r="A4" s="221" t="s">
        <v>330</v>
      </c>
      <c r="B4" s="221" t="s">
        <v>331</v>
      </c>
      <c r="C4" s="222"/>
    </row>
    <row r="5" spans="1:3" x14ac:dyDescent="0.2">
      <c r="A5" s="223" t="s">
        <v>326</v>
      </c>
      <c r="B5" s="223" t="s">
        <v>332</v>
      </c>
      <c r="C5" s="222"/>
    </row>
    <row r="6" spans="1:3" x14ac:dyDescent="0.2">
      <c r="A6" s="223" t="s">
        <v>327</v>
      </c>
      <c r="B6" s="223" t="s">
        <v>333</v>
      </c>
      <c r="C6" s="222"/>
    </row>
    <row r="7" spans="1:3" x14ac:dyDescent="0.2">
      <c r="A7" s="223" t="s">
        <v>328</v>
      </c>
      <c r="B7" s="223" t="s">
        <v>334</v>
      </c>
      <c r="C7" s="222"/>
    </row>
    <row r="8" spans="1:3" x14ac:dyDescent="0.2">
      <c r="A8" s="223" t="s">
        <v>329</v>
      </c>
      <c r="B8" s="223" t="s">
        <v>335</v>
      </c>
      <c r="C8" s="222"/>
    </row>
    <row r="9" spans="1:3" x14ac:dyDescent="0.2">
      <c r="A9" s="224"/>
      <c r="B9" s="224"/>
    </row>
  </sheetData>
  <sheetProtection algorithmName="SHA-512" hashValue="f35Q6mTZYiSDaVUrDYSvd6KJP+TBd3fsQZx+jq2+qpBlbRchx0GtMP09vplBUAdQDc5l97qsLYCSi8VsjhJoPg==" saltValue="9XK38SYt3dZp3+wo6qZ0Yw==" spinCount="100000" sheet="1" objects="1" scenarios="1" selectLockedCells="1"/>
  <mergeCells count="2">
    <mergeCell ref="A1:B1"/>
    <mergeCell ref="A2: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outlinePr summaryBelow="0" summaryRight="0"/>
  </sheetPr>
  <dimension ref="A1:CS980"/>
  <sheetViews>
    <sheetView workbookViewId="0">
      <pane xSplit="7" ySplit="2" topLeftCell="H3" activePane="bottomRight" state="frozen"/>
      <selection pane="topRight" activeCell="G1" sqref="G1"/>
      <selection pane="bottomLeft" activeCell="A3" sqref="A3"/>
      <selection pane="bottomRight" activeCell="A3" sqref="A3:A4"/>
    </sheetView>
  </sheetViews>
  <sheetFormatPr defaultColWidth="14.42578125" defaultRowHeight="15.75" customHeight="1" x14ac:dyDescent="0.2"/>
  <cols>
    <col min="1" max="1" width="16.5703125" style="154" customWidth="1"/>
    <col min="2" max="3" width="15" style="154" customWidth="1"/>
    <col min="4" max="4" width="14.28515625" style="154" hidden="1" customWidth="1"/>
    <col min="5" max="6" width="14.28515625" style="154" customWidth="1"/>
    <col min="7" max="7" width="7" customWidth="1"/>
    <col min="8" max="8" width="5.85546875" style="55" customWidth="1"/>
    <col min="9" max="14" width="5.85546875" style="56" customWidth="1"/>
    <col min="15" max="15" width="7.28515625" style="56" customWidth="1"/>
    <col min="16" max="16" width="6.28515625" style="57" customWidth="1"/>
    <col min="17" max="17" width="5.140625" style="55" customWidth="1"/>
    <col min="18" max="21" width="5.140625" style="56" customWidth="1"/>
    <col min="22" max="23" width="5.85546875" style="56" customWidth="1"/>
    <col min="24" max="24" width="7.28515625" style="56" customWidth="1"/>
    <col min="25" max="25" width="6.28515625" style="57" customWidth="1"/>
    <col min="26" max="26" width="5.42578125" style="55" customWidth="1"/>
    <col min="27" max="30" width="5.42578125" style="56" customWidth="1"/>
    <col min="31" max="32" width="5.85546875" style="56" customWidth="1"/>
    <col min="33" max="33" width="7.28515625" style="56" customWidth="1"/>
    <col min="34" max="34" width="6.28515625" style="57" customWidth="1"/>
    <col min="35" max="35" width="5" style="55" customWidth="1"/>
    <col min="36" max="39" width="5" style="56" customWidth="1"/>
    <col min="40" max="41" width="5.85546875" style="56" customWidth="1"/>
    <col min="42" max="42" width="7.28515625" style="56" customWidth="1"/>
    <col min="43" max="43" width="6.28515625" style="57" customWidth="1"/>
    <col min="44" max="44" width="13.5703125" style="57" customWidth="1"/>
    <col min="45" max="45" width="11" style="57" customWidth="1"/>
    <col min="46" max="50" width="5" customWidth="1"/>
    <col min="51" max="52" width="5.5703125" customWidth="1"/>
    <col min="53" max="53" width="6.140625" style="139" customWidth="1"/>
    <col min="54" max="54" width="0" style="136" hidden="1" customWidth="1"/>
    <col min="55" max="57" width="0" style="61" hidden="1" customWidth="1"/>
    <col min="58" max="96" width="7" style="61" hidden="1" customWidth="1"/>
    <col min="97" max="97" width="7" style="63" hidden="1" customWidth="1"/>
  </cols>
  <sheetData>
    <row r="1" spans="1:97" ht="13.15" customHeight="1" thickTop="1" x14ac:dyDescent="0.2">
      <c r="A1" s="270" t="s">
        <v>292</v>
      </c>
      <c r="B1" s="237" t="s">
        <v>96</v>
      </c>
      <c r="C1" s="237" t="s">
        <v>97</v>
      </c>
      <c r="D1" s="237" t="s">
        <v>293</v>
      </c>
      <c r="E1" s="237" t="s">
        <v>299</v>
      </c>
      <c r="F1" s="239" t="s">
        <v>42</v>
      </c>
      <c r="G1" s="267" t="s">
        <v>43</v>
      </c>
      <c r="H1" s="266" t="s">
        <v>297</v>
      </c>
      <c r="I1" s="252"/>
      <c r="J1" s="252"/>
      <c r="K1" s="252"/>
      <c r="L1" s="252"/>
      <c r="M1" s="252"/>
      <c r="N1" s="252"/>
      <c r="O1" s="252"/>
      <c r="P1" s="253"/>
      <c r="Q1" s="251" t="s">
        <v>85</v>
      </c>
      <c r="R1" s="252"/>
      <c r="S1" s="252"/>
      <c r="T1" s="252"/>
      <c r="U1" s="252"/>
      <c r="V1" s="252"/>
      <c r="W1" s="252"/>
      <c r="X1" s="252"/>
      <c r="Y1" s="253"/>
      <c r="Z1" s="251" t="s">
        <v>86</v>
      </c>
      <c r="AA1" s="252"/>
      <c r="AB1" s="252"/>
      <c r="AC1" s="252"/>
      <c r="AD1" s="252"/>
      <c r="AE1" s="252"/>
      <c r="AF1" s="252"/>
      <c r="AG1" s="252"/>
      <c r="AH1" s="253"/>
      <c r="AI1" s="251" t="s">
        <v>87</v>
      </c>
      <c r="AJ1" s="252"/>
      <c r="AK1" s="252"/>
      <c r="AL1" s="252"/>
      <c r="AM1" s="252"/>
      <c r="AN1" s="252"/>
      <c r="AO1" s="252"/>
      <c r="AP1" s="252"/>
      <c r="AQ1" s="252"/>
      <c r="AR1" s="231" t="s">
        <v>301</v>
      </c>
      <c r="AS1" s="231" t="s">
        <v>302</v>
      </c>
      <c r="AT1" s="256" t="s">
        <v>298</v>
      </c>
      <c r="AU1" s="257"/>
      <c r="AV1" s="257"/>
      <c r="AW1" s="257"/>
      <c r="AX1" s="257"/>
      <c r="AY1" s="257"/>
      <c r="AZ1" s="257"/>
      <c r="BA1" s="257"/>
      <c r="BB1" s="246" t="s">
        <v>12</v>
      </c>
      <c r="BC1" s="244" t="s">
        <v>40</v>
      </c>
      <c r="BD1" s="244" t="s">
        <v>95</v>
      </c>
      <c r="BE1" s="244" t="s">
        <v>41</v>
      </c>
      <c r="BF1" s="72" t="s">
        <v>24</v>
      </c>
      <c r="BG1" s="73"/>
      <c r="BH1" s="73"/>
      <c r="BI1" s="73"/>
      <c r="BJ1" s="73"/>
      <c r="BK1" s="73"/>
      <c r="BL1" s="73"/>
      <c r="BM1" s="73"/>
      <c r="BN1" s="72" t="s">
        <v>85</v>
      </c>
      <c r="BO1" s="73"/>
      <c r="BP1" s="73"/>
      <c r="BQ1" s="73"/>
      <c r="BR1" s="73"/>
      <c r="BS1" s="73"/>
      <c r="BT1" s="73"/>
      <c r="BU1" s="73"/>
      <c r="BV1" s="72" t="s">
        <v>86</v>
      </c>
      <c r="BW1" s="73"/>
      <c r="BX1" s="73"/>
      <c r="BY1" s="73"/>
      <c r="BZ1" s="73"/>
      <c r="CA1" s="73"/>
      <c r="CB1" s="73"/>
      <c r="CC1" s="73"/>
      <c r="CD1" s="72" t="s">
        <v>87</v>
      </c>
      <c r="CE1" s="73"/>
      <c r="CF1" s="73"/>
      <c r="CG1" s="73"/>
      <c r="CH1" s="73"/>
      <c r="CI1" s="73"/>
      <c r="CJ1" s="73"/>
      <c r="CK1" s="73"/>
      <c r="CL1" s="72" t="s">
        <v>25</v>
      </c>
      <c r="CM1" s="73"/>
      <c r="CN1" s="73"/>
      <c r="CO1" s="73"/>
      <c r="CP1" s="73"/>
      <c r="CQ1" s="73"/>
      <c r="CR1" s="73"/>
      <c r="CS1" s="73"/>
    </row>
    <row r="2" spans="1:97" ht="45" customHeight="1" thickBot="1" x14ac:dyDescent="0.25">
      <c r="A2" s="271"/>
      <c r="B2" s="240"/>
      <c r="C2" s="269"/>
      <c r="D2" s="269"/>
      <c r="E2" s="238"/>
      <c r="F2" s="240"/>
      <c r="G2" s="268"/>
      <c r="H2" s="51" t="s">
        <v>14</v>
      </c>
      <c r="I2" s="2" t="s">
        <v>15</v>
      </c>
      <c r="J2" s="2" t="s">
        <v>16</v>
      </c>
      <c r="K2" s="2" t="s">
        <v>17</v>
      </c>
      <c r="L2" s="2" t="s">
        <v>18</v>
      </c>
      <c r="M2" s="25" t="s">
        <v>19</v>
      </c>
      <c r="N2" s="25" t="s">
        <v>20</v>
      </c>
      <c r="O2" s="130" t="s">
        <v>300</v>
      </c>
      <c r="P2" s="52" t="s">
        <v>21</v>
      </c>
      <c r="Q2" s="51" t="s">
        <v>14</v>
      </c>
      <c r="R2" s="2" t="s">
        <v>15</v>
      </c>
      <c r="S2" s="2" t="s">
        <v>16</v>
      </c>
      <c r="T2" s="2" t="s">
        <v>17</v>
      </c>
      <c r="U2" s="2" t="s">
        <v>18</v>
      </c>
      <c r="V2" s="25" t="s">
        <v>19</v>
      </c>
      <c r="W2" s="25" t="s">
        <v>20</v>
      </c>
      <c r="X2" s="130" t="s">
        <v>300</v>
      </c>
      <c r="Y2" s="52" t="s">
        <v>21</v>
      </c>
      <c r="Z2" s="51" t="s">
        <v>14</v>
      </c>
      <c r="AA2" s="2" t="s">
        <v>15</v>
      </c>
      <c r="AB2" s="2" t="s">
        <v>16</v>
      </c>
      <c r="AC2" s="2" t="s">
        <v>17</v>
      </c>
      <c r="AD2" s="2" t="s">
        <v>18</v>
      </c>
      <c r="AE2" s="25" t="s">
        <v>19</v>
      </c>
      <c r="AF2" s="25" t="s">
        <v>20</v>
      </c>
      <c r="AG2" s="130" t="s">
        <v>300</v>
      </c>
      <c r="AH2" s="52" t="s">
        <v>21</v>
      </c>
      <c r="AI2" s="51" t="s">
        <v>14</v>
      </c>
      <c r="AJ2" s="2" t="s">
        <v>15</v>
      </c>
      <c r="AK2" s="2" t="s">
        <v>16</v>
      </c>
      <c r="AL2" s="2" t="s">
        <v>17</v>
      </c>
      <c r="AM2" s="2" t="s">
        <v>18</v>
      </c>
      <c r="AN2" s="25" t="s">
        <v>19</v>
      </c>
      <c r="AO2" s="25" t="s">
        <v>20</v>
      </c>
      <c r="AP2" s="130" t="s">
        <v>300</v>
      </c>
      <c r="AQ2" s="168" t="s">
        <v>21</v>
      </c>
      <c r="AR2" s="232"/>
      <c r="AS2" s="232"/>
      <c r="AT2" s="50" t="s">
        <v>14</v>
      </c>
      <c r="AU2" s="2" t="s">
        <v>15</v>
      </c>
      <c r="AV2" s="2" t="s">
        <v>16</v>
      </c>
      <c r="AW2" s="2" t="s">
        <v>17</v>
      </c>
      <c r="AX2" s="2" t="s">
        <v>18</v>
      </c>
      <c r="AY2" s="25" t="s">
        <v>19</v>
      </c>
      <c r="AZ2" s="130" t="s">
        <v>20</v>
      </c>
      <c r="BA2" s="137" t="s">
        <v>21</v>
      </c>
      <c r="BB2" s="247"/>
      <c r="BC2" s="245"/>
      <c r="BD2" s="245"/>
      <c r="BE2" s="245"/>
      <c r="BF2" s="58" t="s">
        <v>14</v>
      </c>
      <c r="BG2" s="58" t="s">
        <v>15</v>
      </c>
      <c r="BH2" s="58" t="s">
        <v>16</v>
      </c>
      <c r="BI2" s="58" t="s">
        <v>17</v>
      </c>
      <c r="BJ2" s="58" t="s">
        <v>18</v>
      </c>
      <c r="BK2" s="59" t="s">
        <v>19</v>
      </c>
      <c r="BL2" s="59" t="s">
        <v>20</v>
      </c>
      <c r="BM2" s="58" t="s">
        <v>21</v>
      </c>
      <c r="BN2" s="58" t="s">
        <v>14</v>
      </c>
      <c r="BO2" s="58" t="s">
        <v>15</v>
      </c>
      <c r="BP2" s="58" t="s">
        <v>16</v>
      </c>
      <c r="BQ2" s="58" t="s">
        <v>17</v>
      </c>
      <c r="BR2" s="58" t="s">
        <v>18</v>
      </c>
      <c r="BS2" s="59" t="s">
        <v>19</v>
      </c>
      <c r="BT2" s="59" t="s">
        <v>20</v>
      </c>
      <c r="BU2" s="58" t="s">
        <v>21</v>
      </c>
      <c r="BV2" s="58" t="s">
        <v>14</v>
      </c>
      <c r="BW2" s="58" t="s">
        <v>15</v>
      </c>
      <c r="BX2" s="58" t="s">
        <v>16</v>
      </c>
      <c r="BY2" s="58" t="s">
        <v>17</v>
      </c>
      <c r="BZ2" s="58" t="s">
        <v>18</v>
      </c>
      <c r="CA2" s="59" t="s">
        <v>19</v>
      </c>
      <c r="CB2" s="59" t="s">
        <v>20</v>
      </c>
      <c r="CC2" s="58" t="s">
        <v>21</v>
      </c>
      <c r="CD2" s="58" t="s">
        <v>14</v>
      </c>
      <c r="CE2" s="58" t="s">
        <v>15</v>
      </c>
      <c r="CF2" s="58" t="s">
        <v>16</v>
      </c>
      <c r="CG2" s="58" t="s">
        <v>17</v>
      </c>
      <c r="CH2" s="58" t="s">
        <v>18</v>
      </c>
      <c r="CI2" s="59" t="s">
        <v>19</v>
      </c>
      <c r="CJ2" s="59" t="s">
        <v>20</v>
      </c>
      <c r="CK2" s="58" t="s">
        <v>21</v>
      </c>
      <c r="CL2" s="58" t="s">
        <v>14</v>
      </c>
      <c r="CM2" s="58" t="s">
        <v>15</v>
      </c>
      <c r="CN2" s="58" t="s">
        <v>16</v>
      </c>
      <c r="CO2" s="58" t="s">
        <v>17</v>
      </c>
      <c r="CP2" s="58" t="s">
        <v>18</v>
      </c>
      <c r="CQ2" s="59" t="s">
        <v>19</v>
      </c>
      <c r="CR2" s="59" t="s">
        <v>20</v>
      </c>
      <c r="CS2" s="62" t="s">
        <v>21</v>
      </c>
    </row>
    <row r="3" spans="1:97" ht="13.5" thickTop="1" x14ac:dyDescent="0.2">
      <c r="A3" s="258"/>
      <c r="B3" s="263"/>
      <c r="C3" s="265"/>
      <c r="D3" s="261"/>
      <c r="E3" s="235"/>
      <c r="F3" s="242"/>
      <c r="G3" s="4" t="s">
        <v>5</v>
      </c>
      <c r="H3" s="140"/>
      <c r="I3" s="141"/>
      <c r="J3" s="141"/>
      <c r="K3" s="141"/>
      <c r="L3" s="141"/>
      <c r="M3" s="7" t="str">
        <f>IF(AND(ISBLANK(H3),ISBLANK(I3),ISBLANK(J3),ISBLANK(K3),ISBLANK(L3)),"",SUM(J3:L3))</f>
        <v/>
      </c>
      <c r="N3" s="7" t="str">
        <f>IF(AND(ISBLANK(H3),ISBLANK(I3),ISBLANK(J3),ISBLANK(K3),ISBLANK(L3)),"",SUM(K3:L3))</f>
        <v/>
      </c>
      <c r="O3" s="233" t="str">
        <f>IFERROR(SUM(H3:L3)/E3,"")</f>
        <v/>
      </c>
      <c r="P3" s="250" t="str">
        <f>IFERROR(((80*J3)+(100*K3)+(150*L3))/SUM(H3:L3),"")</f>
        <v/>
      </c>
      <c r="Q3" s="140"/>
      <c r="R3" s="141"/>
      <c r="S3" s="141"/>
      <c r="T3" s="141"/>
      <c r="U3" s="141"/>
      <c r="V3" s="7" t="str">
        <f>IF(AND(ISBLANK(Q3),ISBLANK(R3),ISBLANK(S3),ISBLANK(T3),ISBLANK(U3)),"",SUM(S3:U3))</f>
        <v/>
      </c>
      <c r="W3" s="7" t="str">
        <f>IF(AND(ISBLANK(Q3),ISBLANK(R3),ISBLANK(S3),ISBLANK(T3),ISBLANK(U3)),"",SUM(T3:U3))</f>
        <v/>
      </c>
      <c r="X3" s="233" t="str">
        <f>IFERROR(SUM(Q3:U3)/$E3,"")</f>
        <v/>
      </c>
      <c r="Y3" s="250" t="str">
        <f>IFERROR(((80*S3)+(100*T3)+(150*U3))/SUM(Q3:U3),"")</f>
        <v/>
      </c>
      <c r="Z3" s="140"/>
      <c r="AA3" s="141"/>
      <c r="AB3" s="141"/>
      <c r="AC3" s="141"/>
      <c r="AD3" s="141"/>
      <c r="AE3" s="7" t="str">
        <f>IF(AND(ISBLANK(Z3),ISBLANK(AA3),ISBLANK(AB3),ISBLANK(AC3),ISBLANK(AD3)),"",SUM(AB3:AD3))</f>
        <v/>
      </c>
      <c r="AF3" s="7" t="str">
        <f>IF(AND(ISBLANK(Z3),ISBLANK(AA3),ISBLANK(AB3),ISBLANK(AC3),ISBLANK(AD3)),"",SUM(AC3:AD3))</f>
        <v/>
      </c>
      <c r="AG3" s="233" t="str">
        <f>IFERROR(SUM(Z3:AD3)/$E3,"")</f>
        <v/>
      </c>
      <c r="AH3" s="250" t="str">
        <f>IFERROR(((80*AB3)+(100*AC3)+(150*AD3))/SUM(Z3:AD3),"")</f>
        <v/>
      </c>
      <c r="AI3" s="140"/>
      <c r="AJ3" s="141"/>
      <c r="AK3" s="141"/>
      <c r="AL3" s="141"/>
      <c r="AM3" s="141"/>
      <c r="AN3" s="7" t="str">
        <f>IF(AND(ISBLANK(AI3),ISBLANK(AJ3),ISBLANK(AK3),ISBLANK(AL3),ISBLANK(AM3)),"",SUM(AK3:AM3))</f>
        <v/>
      </c>
      <c r="AO3" s="7" t="str">
        <f>IF(AND(ISBLANK(AI3),ISBLANK(AJ3),ISBLANK(AK3),ISBLANK(AL3),ISBLANK(AM3)),"",SUM(AL3:AM3))</f>
        <v/>
      </c>
      <c r="AP3" s="233" t="str">
        <f>IFERROR(SUM(AI3:AM3)/$E3,"")</f>
        <v/>
      </c>
      <c r="AQ3" s="250" t="str">
        <f>IFERROR(((80*AK3)+(100*AL3)+(150*AM3))/SUM(AI3:AM3),"")</f>
        <v/>
      </c>
      <c r="AR3" s="229" t="str">
        <f>IFERROR(AVERAGE(Y3,AH3,AQ3),"")</f>
        <v/>
      </c>
      <c r="AS3" s="229" t="str">
        <f>IF(OR(P3="",AR3=""),"",AR3-P3)</f>
        <v/>
      </c>
      <c r="AT3" s="145"/>
      <c r="AU3" s="141"/>
      <c r="AV3" s="141"/>
      <c r="AW3" s="141"/>
      <c r="AX3" s="141"/>
      <c r="AY3" s="7" t="str">
        <f>IF(AND(ISBLANK(AT3),ISBLANK(AU3),ISBLANK(AV3),ISBLANK(AW3),ISBLANK(AX3)),"",SUM(AV3:AX3))</f>
        <v/>
      </c>
      <c r="AZ3" s="131" t="str">
        <f>IF(AND(ISBLANK(AT3),ISBLANK(AU3),ISBLANK(AV3),ISBLANK(AW3),ISBLANK(AX3)),"",SUM(AW3:AX3))</f>
        <v/>
      </c>
      <c r="BA3" s="254" t="str">
        <f>IFERROR(((80*AV3)+(100*AW3)+(150*AX3))/SUM(AT3:AX3),"")</f>
        <v/>
      </c>
      <c r="BB3" s="135">
        <f>B3</f>
        <v>0</v>
      </c>
      <c r="BC3" s="64">
        <f>C3</f>
        <v>0</v>
      </c>
      <c r="BD3" s="64" t="str">
        <f>BB3&amp;"."&amp;BC3</f>
        <v>0.0</v>
      </c>
      <c r="BE3" s="64">
        <f>D3</f>
        <v>0</v>
      </c>
      <c r="BF3" s="65">
        <f t="shared" ref="BF3:BL3" si="0">H3</f>
        <v>0</v>
      </c>
      <c r="BG3" s="65">
        <f t="shared" si="0"/>
        <v>0</v>
      </c>
      <c r="BH3" s="65">
        <f t="shared" si="0"/>
        <v>0</v>
      </c>
      <c r="BI3" s="65">
        <f t="shared" si="0"/>
        <v>0</v>
      </c>
      <c r="BJ3" s="65">
        <f t="shared" si="0"/>
        <v>0</v>
      </c>
      <c r="BK3" s="65" t="str">
        <f t="shared" si="0"/>
        <v/>
      </c>
      <c r="BL3" s="65" t="str">
        <f t="shared" si="0"/>
        <v/>
      </c>
      <c r="BM3" s="65" t="str">
        <f t="shared" ref="BM3:BT3" si="1">P3</f>
        <v/>
      </c>
      <c r="BN3" s="65">
        <f t="shared" si="1"/>
        <v>0</v>
      </c>
      <c r="BO3" s="65">
        <f t="shared" si="1"/>
        <v>0</v>
      </c>
      <c r="BP3" s="65">
        <f t="shared" si="1"/>
        <v>0</v>
      </c>
      <c r="BQ3" s="65">
        <f t="shared" si="1"/>
        <v>0</v>
      </c>
      <c r="BR3" s="65">
        <f t="shared" si="1"/>
        <v>0</v>
      </c>
      <c r="BS3" s="65" t="str">
        <f t="shared" si="1"/>
        <v/>
      </c>
      <c r="BT3" s="65" t="str">
        <f t="shared" si="1"/>
        <v/>
      </c>
      <c r="BU3" s="65" t="str">
        <f t="shared" ref="BU3:CB3" si="2">Y3</f>
        <v/>
      </c>
      <c r="BV3" s="65">
        <f t="shared" si="2"/>
        <v>0</v>
      </c>
      <c r="BW3" s="65">
        <f t="shared" si="2"/>
        <v>0</v>
      </c>
      <c r="BX3" s="65">
        <f t="shared" si="2"/>
        <v>0</v>
      </c>
      <c r="BY3" s="65">
        <f t="shared" si="2"/>
        <v>0</v>
      </c>
      <c r="BZ3" s="65">
        <f t="shared" si="2"/>
        <v>0</v>
      </c>
      <c r="CA3" s="65" t="str">
        <f t="shared" si="2"/>
        <v/>
      </c>
      <c r="CB3" s="65" t="str">
        <f t="shared" si="2"/>
        <v/>
      </c>
      <c r="CC3" s="65" t="str">
        <f t="shared" ref="CC3:CJ3" si="3">AH3</f>
        <v/>
      </c>
      <c r="CD3" s="65">
        <f t="shared" si="3"/>
        <v>0</v>
      </c>
      <c r="CE3" s="65">
        <f t="shared" si="3"/>
        <v>0</v>
      </c>
      <c r="CF3" s="65">
        <f t="shared" si="3"/>
        <v>0</v>
      </c>
      <c r="CG3" s="65">
        <f t="shared" si="3"/>
        <v>0</v>
      </c>
      <c r="CH3" s="65">
        <f t="shared" si="3"/>
        <v>0</v>
      </c>
      <c r="CI3" s="65" t="str">
        <f t="shared" si="3"/>
        <v/>
      </c>
      <c r="CJ3" s="65" t="str">
        <f t="shared" si="3"/>
        <v/>
      </c>
      <c r="CK3" s="65" t="str">
        <f>AQ3</f>
        <v/>
      </c>
      <c r="CL3" s="65">
        <f t="shared" ref="CL3:CS3" si="4">AT3</f>
        <v>0</v>
      </c>
      <c r="CM3" s="65">
        <f t="shared" si="4"/>
        <v>0</v>
      </c>
      <c r="CN3" s="65">
        <f t="shared" si="4"/>
        <v>0</v>
      </c>
      <c r="CO3" s="65">
        <f t="shared" si="4"/>
        <v>0</v>
      </c>
      <c r="CP3" s="65">
        <f t="shared" si="4"/>
        <v>0</v>
      </c>
      <c r="CQ3" s="65" t="str">
        <f t="shared" si="4"/>
        <v/>
      </c>
      <c r="CR3" s="65" t="str">
        <f t="shared" si="4"/>
        <v/>
      </c>
      <c r="CS3" s="65" t="str">
        <f t="shared" si="4"/>
        <v/>
      </c>
    </row>
    <row r="4" spans="1:97" ht="13.5" thickBot="1" x14ac:dyDescent="0.25">
      <c r="A4" s="259"/>
      <c r="B4" s="264"/>
      <c r="C4" s="262"/>
      <c r="D4" s="262"/>
      <c r="E4" s="236"/>
      <c r="F4" s="243"/>
      <c r="G4" s="8" t="s">
        <v>6</v>
      </c>
      <c r="H4" s="155" t="str">
        <f>IFERROR(H3/SUM(H3:L3),"")</f>
        <v/>
      </c>
      <c r="I4" s="156" t="str">
        <f>IFERROR(I3/SUM(H3:L3),"")</f>
        <v/>
      </c>
      <c r="J4" s="157" t="str">
        <f>IFERROR(J3/SUM(H3:L3),"")</f>
        <v/>
      </c>
      <c r="K4" s="157" t="str">
        <f>IFERROR(K3/SUM(H3:L3),"")</f>
        <v/>
      </c>
      <c r="L4" s="157" t="str">
        <f>IFERROR(L3/SUM(H3:L3),"")</f>
        <v/>
      </c>
      <c r="M4" s="158" t="str">
        <f>IFERROR(M3/SUM(H3:L3),"")</f>
        <v/>
      </c>
      <c r="N4" s="158" t="str">
        <f>IFERROR(N3/SUM(H3:L3),"")</f>
        <v/>
      </c>
      <c r="O4" s="234"/>
      <c r="P4" s="230"/>
      <c r="Q4" s="155" t="str">
        <f>IFERROR(Q3/SUM(Q3:U3),"")</f>
        <v/>
      </c>
      <c r="R4" s="156" t="str">
        <f>IFERROR(R3/SUM(Q3:U3),"")</f>
        <v/>
      </c>
      <c r="S4" s="157" t="str">
        <f>IFERROR(S3/SUM(Q3:U3),"")</f>
        <v/>
      </c>
      <c r="T4" s="157" t="str">
        <f>IFERROR(T3/SUM(Q3:U3),"")</f>
        <v/>
      </c>
      <c r="U4" s="157" t="str">
        <f>IFERROR(U3/SUM(Q3:U3),"")</f>
        <v/>
      </c>
      <c r="V4" s="158" t="str">
        <f>IFERROR(V3/SUM(Q3:U3),"")</f>
        <v/>
      </c>
      <c r="W4" s="158" t="str">
        <f>IFERROR(W3/SUM(Q3:U3),"")</f>
        <v/>
      </c>
      <c r="X4" s="234"/>
      <c r="Y4" s="230"/>
      <c r="Z4" s="155" t="str">
        <f>IFERROR(Z3/SUM(Z3:AD3),"")</f>
        <v/>
      </c>
      <c r="AA4" s="156" t="str">
        <f>IFERROR(AA3/SUM(Z3:AD3),"")</f>
        <v/>
      </c>
      <c r="AB4" s="157" t="str">
        <f>IFERROR(AB3/SUM(Z3:AD3),"")</f>
        <v/>
      </c>
      <c r="AC4" s="157" t="str">
        <f>IFERROR(AC3/SUM(Z3:AD3),"")</f>
        <v/>
      </c>
      <c r="AD4" s="157" t="str">
        <f>IFERROR(AD3/SUM(Z3:AD3),"")</f>
        <v/>
      </c>
      <c r="AE4" s="158" t="str">
        <f>IFERROR(AE3/SUM(Z3:AD3),"")</f>
        <v/>
      </c>
      <c r="AF4" s="158" t="str">
        <f>IFERROR(AF3/SUM(Z3:AD3),"")</f>
        <v/>
      </c>
      <c r="AG4" s="234"/>
      <c r="AH4" s="230"/>
      <c r="AI4" s="155" t="str">
        <f>IFERROR(AI3/SUM(AI3:AM3),"")</f>
        <v/>
      </c>
      <c r="AJ4" s="156" t="str">
        <f>IFERROR(AJ3/SUM(AI3:AM3),"")</f>
        <v/>
      </c>
      <c r="AK4" s="157" t="str">
        <f>IFERROR(AK3/SUM(AI3:AM3),"")</f>
        <v/>
      </c>
      <c r="AL4" s="157" t="str">
        <f>IFERROR(AL3/SUM(AI3:AM3),"")</f>
        <v/>
      </c>
      <c r="AM4" s="157" t="str">
        <f>IFERROR(AM3/SUM(AI3:AM3),"")</f>
        <v/>
      </c>
      <c r="AN4" s="158" t="str">
        <f>IFERROR(AN3/SUM(AI3:AM3),"")</f>
        <v/>
      </c>
      <c r="AO4" s="158" t="str">
        <f>IFERROR(AO3/SUM(AI3:AM3),"")</f>
        <v/>
      </c>
      <c r="AP4" s="234"/>
      <c r="AQ4" s="230"/>
      <c r="AR4" s="230"/>
      <c r="AS4" s="230"/>
      <c r="AT4" s="163" t="str">
        <f>IFERROR(AT3/SUM(AT3:AX3),"")</f>
        <v/>
      </c>
      <c r="AU4" s="156" t="str">
        <f>IFERROR(AU3/SUM(AT3:AX3),"")</f>
        <v/>
      </c>
      <c r="AV4" s="157" t="str">
        <f>IFERROR(AV3/SUM(AT3:AX3),"")</f>
        <v/>
      </c>
      <c r="AW4" s="157" t="str">
        <f>IFERROR(AW3/SUM(AT3:AX3),"")</f>
        <v/>
      </c>
      <c r="AX4" s="157" t="str">
        <f>IFERROR(AX3/SUM(AT3:AX3),"")</f>
        <v/>
      </c>
      <c r="AY4" s="158" t="str">
        <f>IFERROR(AY3/SUM(AT3:AX3),"")</f>
        <v/>
      </c>
      <c r="AZ4" s="164" t="str">
        <f>IFERROR(AZ3/SUM(AT3:AX3),"")</f>
        <v/>
      </c>
      <c r="BA4" s="255"/>
      <c r="BB4" s="135"/>
      <c r="BC4" s="64"/>
      <c r="BD4" s="64" t="str">
        <f t="shared" ref="BD4" si="5">BB4&amp;"."&amp;BC4</f>
        <v>.</v>
      </c>
      <c r="BE4" s="64"/>
      <c r="BF4" s="67"/>
      <c r="BG4" s="67"/>
      <c r="BH4" s="68"/>
      <c r="BI4" s="68"/>
      <c r="BJ4" s="68"/>
      <c r="BK4" s="69"/>
      <c r="BL4" s="69"/>
      <c r="BM4" s="64"/>
      <c r="BN4" s="67"/>
      <c r="BO4" s="67"/>
      <c r="BP4" s="68"/>
      <c r="BQ4" s="68"/>
      <c r="BR4" s="68"/>
      <c r="BS4" s="69"/>
      <c r="BT4" s="69"/>
      <c r="BU4" s="64"/>
      <c r="BV4" s="67"/>
      <c r="BW4" s="67"/>
      <c r="BX4" s="68"/>
      <c r="BY4" s="68"/>
      <c r="BZ4" s="68"/>
      <c r="CA4" s="69"/>
      <c r="CB4" s="69"/>
      <c r="CC4" s="64"/>
      <c r="CD4" s="67"/>
      <c r="CE4" s="67"/>
      <c r="CF4" s="68"/>
      <c r="CG4" s="68"/>
      <c r="CH4" s="68"/>
      <c r="CI4" s="69"/>
      <c r="CJ4" s="69"/>
      <c r="CK4" s="64"/>
      <c r="CL4" s="67"/>
      <c r="CM4" s="67"/>
      <c r="CN4" s="68"/>
      <c r="CO4" s="68"/>
      <c r="CP4" s="68"/>
      <c r="CQ4" s="69"/>
      <c r="CR4" s="69"/>
      <c r="CS4" s="66"/>
    </row>
    <row r="5" spans="1:97" ht="13.5" thickTop="1" x14ac:dyDescent="0.2">
      <c r="A5" s="258"/>
      <c r="B5" s="263"/>
      <c r="C5" s="265"/>
      <c r="D5" s="261"/>
      <c r="E5" s="235"/>
      <c r="F5" s="235"/>
      <c r="G5" s="4" t="s">
        <v>5</v>
      </c>
      <c r="H5" s="140"/>
      <c r="I5" s="141"/>
      <c r="J5" s="141"/>
      <c r="K5" s="141"/>
      <c r="L5" s="141"/>
      <c r="M5" s="7" t="str">
        <f>IF(AND(ISBLANK(H5),ISBLANK(I5),ISBLANK(J5),ISBLANK(K5),ISBLANK(L5)),"",SUM(J5:L5))</f>
        <v/>
      </c>
      <c r="N5" s="7" t="str">
        <f>IF(AND(ISBLANK(H5),ISBLANK(I5),ISBLANK(J5),ISBLANK(K5),ISBLANK(L5)),"",SUM(K5:L5))</f>
        <v/>
      </c>
      <c r="O5" s="233" t="str">
        <f t="shared" ref="O5" si="6">IFERROR(SUM(H5:L5)/E5,"")</f>
        <v/>
      </c>
      <c r="P5" s="250" t="str">
        <f>IFERROR(((80*J5)+(100*K5)+(150*L5))/SUM(H5:L5),"")</f>
        <v/>
      </c>
      <c r="Q5" s="140"/>
      <c r="R5" s="141"/>
      <c r="S5" s="141"/>
      <c r="T5" s="141"/>
      <c r="U5" s="141"/>
      <c r="V5" s="7" t="str">
        <f>IF(AND(ISBLANK(Q5),ISBLANK(R5),ISBLANK(S5),ISBLANK(T5),ISBLANK(U5)),"",SUM(S5:U5))</f>
        <v/>
      </c>
      <c r="W5" s="7" t="str">
        <f>IF(AND(ISBLANK(Q5),ISBLANK(R5),ISBLANK(S5),ISBLANK(T5),ISBLANK(U5)),"",SUM(T5:U5))</f>
        <v/>
      </c>
      <c r="X5" s="233" t="str">
        <f t="shared" ref="X5" si="7">IFERROR(SUM(Q5:U5)/$E5,"")</f>
        <v/>
      </c>
      <c r="Y5" s="250" t="str">
        <f>IFERROR(((80*S5)+(100*T5)+(150*U5))/SUM(Q5:U5),"")</f>
        <v/>
      </c>
      <c r="Z5" s="140"/>
      <c r="AA5" s="141"/>
      <c r="AB5" s="141"/>
      <c r="AC5" s="141"/>
      <c r="AD5" s="141"/>
      <c r="AE5" s="7" t="str">
        <f>IF(AND(ISBLANK(Z5),ISBLANK(AA5),ISBLANK(AB5),ISBLANK(AC5),ISBLANK(AD5)),"",SUM(AB5:AD5))</f>
        <v/>
      </c>
      <c r="AF5" s="7" t="str">
        <f>IF(AND(ISBLANK(Z5),ISBLANK(AA5),ISBLANK(AB5),ISBLANK(AC5),ISBLANK(AD5)),"",SUM(AC5:AD5))</f>
        <v/>
      </c>
      <c r="AG5" s="233" t="str">
        <f t="shared" ref="AG5" si="8">IFERROR(SUM(Z5:AD5)/$E5,"")</f>
        <v/>
      </c>
      <c r="AH5" s="250" t="str">
        <f>IFERROR(((80*AB5)+(100*AC5)+(150*AD5))/SUM(Z5:AD5),"")</f>
        <v/>
      </c>
      <c r="AI5" s="140"/>
      <c r="AJ5" s="141"/>
      <c r="AK5" s="141"/>
      <c r="AL5" s="141"/>
      <c r="AM5" s="141"/>
      <c r="AN5" s="7" t="str">
        <f>IF(AND(ISBLANK(AI5),ISBLANK(AJ5),ISBLANK(AK5),ISBLANK(AL5),ISBLANK(AM5)),"",SUM(AK5:AM5))</f>
        <v/>
      </c>
      <c r="AO5" s="7" t="str">
        <f>IF(AND(ISBLANK(AI5),ISBLANK(AJ5),ISBLANK(AK5),ISBLANK(AL5),ISBLANK(AM5)),"",SUM(AL5:AM5))</f>
        <v/>
      </c>
      <c r="AP5" s="233" t="str">
        <f t="shared" ref="AP5" si="9">IFERROR(SUM(AI5:AM5)/$E5,"")</f>
        <v/>
      </c>
      <c r="AQ5" s="250" t="str">
        <f>IFERROR(((80*AK5)+(100*AL5)+(150*AM5))/SUM(AI5:AM5),"")</f>
        <v/>
      </c>
      <c r="AR5" s="229" t="str">
        <f t="shared" ref="AR5" si="10">IFERROR(AVERAGE(Y5,AH5,AQ5),"")</f>
        <v/>
      </c>
      <c r="AS5" s="229" t="str">
        <f t="shared" ref="AS5" si="11">IF(OR(P5="",AR5=""),"",AR5-P5)</f>
        <v/>
      </c>
      <c r="AT5" s="145"/>
      <c r="AU5" s="141"/>
      <c r="AV5" s="141"/>
      <c r="AW5" s="141"/>
      <c r="AX5" s="141"/>
      <c r="AY5" s="7" t="str">
        <f>IF(AND(ISBLANK(AT5),ISBLANK(AU5),ISBLANK(AV5),ISBLANK(AW5),ISBLANK(AX5)),"",SUM(AV5:AX5))</f>
        <v/>
      </c>
      <c r="AZ5" s="131" t="str">
        <f>IF(AND(ISBLANK(AT5),ISBLANK(AU5),ISBLANK(AV5),ISBLANK(AW5),ISBLANK(AX5)),"",SUM(AW5:AX5))</f>
        <v/>
      </c>
      <c r="BA5" s="254" t="str">
        <f>IFERROR(((80*AV5)+(100*AW5)+(150*AX5))/SUM(AT5:AX5),"")</f>
        <v/>
      </c>
      <c r="BB5" s="135">
        <f>B5</f>
        <v>0</v>
      </c>
      <c r="BC5" s="64">
        <f>C5</f>
        <v>0</v>
      </c>
      <c r="BD5" s="64" t="str">
        <f>BB5&amp;"."&amp;BC5</f>
        <v>0.0</v>
      </c>
      <c r="BE5" s="64">
        <f>D5</f>
        <v>0</v>
      </c>
      <c r="BF5" s="65">
        <f>H5</f>
        <v>0</v>
      </c>
      <c r="BG5" s="65">
        <f t="shared" ref="BG5" si="12">I5</f>
        <v>0</v>
      </c>
      <c r="BH5" s="65">
        <f t="shared" ref="BH5" si="13">J5</f>
        <v>0</v>
      </c>
      <c r="BI5" s="65">
        <f t="shared" ref="BI5" si="14">K5</f>
        <v>0</v>
      </c>
      <c r="BJ5" s="65">
        <f t="shared" ref="BJ5" si="15">L5</f>
        <v>0</v>
      </c>
      <c r="BK5" s="65" t="str">
        <f t="shared" ref="BK5" si="16">M5</f>
        <v/>
      </c>
      <c r="BL5" s="65" t="str">
        <f t="shared" ref="BL5" si="17">N5</f>
        <v/>
      </c>
      <c r="BM5" s="65" t="str">
        <f t="shared" ref="BM5" si="18">P5</f>
        <v/>
      </c>
      <c r="BN5" s="65">
        <f t="shared" ref="BN5" si="19">Q5</f>
        <v>0</v>
      </c>
      <c r="BO5" s="65">
        <f t="shared" ref="BO5" si="20">R5</f>
        <v>0</v>
      </c>
      <c r="BP5" s="65">
        <f t="shared" ref="BP5" si="21">S5</f>
        <v>0</v>
      </c>
      <c r="BQ5" s="65">
        <f t="shared" ref="BQ5" si="22">T5</f>
        <v>0</v>
      </c>
      <c r="BR5" s="65">
        <f t="shared" ref="BR5" si="23">U5</f>
        <v>0</v>
      </c>
      <c r="BS5" s="65" t="str">
        <f t="shared" ref="BS5" si="24">V5</f>
        <v/>
      </c>
      <c r="BT5" s="65" t="str">
        <f t="shared" ref="BT5" si="25">W5</f>
        <v/>
      </c>
      <c r="BU5" s="65" t="str">
        <f t="shared" ref="BU5" si="26">Y5</f>
        <v/>
      </c>
      <c r="BV5" s="65">
        <f t="shared" ref="BV5" si="27">Z5</f>
        <v>0</v>
      </c>
      <c r="BW5" s="65">
        <f t="shared" ref="BW5" si="28">AA5</f>
        <v>0</v>
      </c>
      <c r="BX5" s="65">
        <f t="shared" ref="BX5" si="29">AB5</f>
        <v>0</v>
      </c>
      <c r="BY5" s="65">
        <f t="shared" ref="BY5" si="30">AC5</f>
        <v>0</v>
      </c>
      <c r="BZ5" s="65">
        <f t="shared" ref="BZ5" si="31">AD5</f>
        <v>0</v>
      </c>
      <c r="CA5" s="65" t="str">
        <f t="shared" ref="CA5" si="32">AE5</f>
        <v/>
      </c>
      <c r="CB5" s="65" t="str">
        <f t="shared" ref="CB5" si="33">AF5</f>
        <v/>
      </c>
      <c r="CC5" s="65" t="str">
        <f t="shared" ref="CC5" si="34">AH5</f>
        <v/>
      </c>
      <c r="CD5" s="65">
        <f t="shared" ref="CD5" si="35">AI5</f>
        <v>0</v>
      </c>
      <c r="CE5" s="65">
        <f t="shared" ref="CE5" si="36">AJ5</f>
        <v>0</v>
      </c>
      <c r="CF5" s="65">
        <f t="shared" ref="CF5" si="37">AK5</f>
        <v>0</v>
      </c>
      <c r="CG5" s="65">
        <f t="shared" ref="CG5" si="38">AL5</f>
        <v>0</v>
      </c>
      <c r="CH5" s="65">
        <f t="shared" ref="CH5" si="39">AM5</f>
        <v>0</v>
      </c>
      <c r="CI5" s="65" t="str">
        <f t="shared" ref="CI5" si="40">AN5</f>
        <v/>
      </c>
      <c r="CJ5" s="65" t="str">
        <f t="shared" ref="CJ5" si="41">AO5</f>
        <v/>
      </c>
      <c r="CK5" s="65" t="str">
        <f t="shared" ref="CK5" si="42">AQ5</f>
        <v/>
      </c>
      <c r="CL5" s="65">
        <f t="shared" ref="CL5" si="43">AT5</f>
        <v>0</v>
      </c>
      <c r="CM5" s="65">
        <f t="shared" ref="CM5" si="44">AU5</f>
        <v>0</v>
      </c>
      <c r="CN5" s="65">
        <f t="shared" ref="CN5" si="45">AV5</f>
        <v>0</v>
      </c>
      <c r="CO5" s="65">
        <f t="shared" ref="CO5" si="46">AW5</f>
        <v>0</v>
      </c>
      <c r="CP5" s="65">
        <f t="shared" ref="CP5" si="47">AX5</f>
        <v>0</v>
      </c>
      <c r="CQ5" s="65" t="str">
        <f t="shared" ref="CQ5" si="48">AY5</f>
        <v/>
      </c>
      <c r="CR5" s="65" t="str">
        <f t="shared" ref="CR5" si="49">AZ5</f>
        <v/>
      </c>
      <c r="CS5" s="65" t="str">
        <f t="shared" ref="CS5" si="50">BA5</f>
        <v/>
      </c>
    </row>
    <row r="6" spans="1:97" ht="13.5" thickBot="1" x14ac:dyDescent="0.25">
      <c r="A6" s="259"/>
      <c r="B6" s="264"/>
      <c r="C6" s="262"/>
      <c r="D6" s="262"/>
      <c r="E6" s="236"/>
      <c r="F6" s="241"/>
      <c r="G6" s="8" t="s">
        <v>6</v>
      </c>
      <c r="H6" s="155" t="str">
        <f>IFERROR(H5/SUM(H5:L5),"")</f>
        <v/>
      </c>
      <c r="I6" s="156" t="str">
        <f>IFERROR(I5/SUM(H5:L5),"")</f>
        <v/>
      </c>
      <c r="J6" s="157" t="str">
        <f>IFERROR(J5/SUM(H5:L5),"")</f>
        <v/>
      </c>
      <c r="K6" s="157" t="str">
        <f>IFERROR(K5/SUM(H5:L5),"")</f>
        <v/>
      </c>
      <c r="L6" s="157" t="str">
        <f>IFERROR(L5/SUM(H5:L5),"")</f>
        <v/>
      </c>
      <c r="M6" s="158" t="str">
        <f>IFERROR(M5/SUM(H5:L5),"")</f>
        <v/>
      </c>
      <c r="N6" s="158" t="str">
        <f>IFERROR(N5/SUM(H5:L5),"")</f>
        <v/>
      </c>
      <c r="O6" s="234"/>
      <c r="P6" s="230"/>
      <c r="Q6" s="155" t="str">
        <f>IFERROR(Q5/SUM(Q5:U5),"")</f>
        <v/>
      </c>
      <c r="R6" s="156" t="str">
        <f>IFERROR(R5/SUM(Q5:U5),"")</f>
        <v/>
      </c>
      <c r="S6" s="157" t="str">
        <f>IFERROR(S5/SUM(Q5:U5),"")</f>
        <v/>
      </c>
      <c r="T6" s="157" t="str">
        <f>IFERROR(T5/SUM(Q5:U5),"")</f>
        <v/>
      </c>
      <c r="U6" s="157" t="str">
        <f>IFERROR(U5/SUM(Q5:U5),"")</f>
        <v/>
      </c>
      <c r="V6" s="158" t="str">
        <f>IFERROR(V5/SUM(Q5:U5),"")</f>
        <v/>
      </c>
      <c r="W6" s="158" t="str">
        <f>IFERROR(W5/SUM(Q5:U5),"")</f>
        <v/>
      </c>
      <c r="X6" s="234"/>
      <c r="Y6" s="230"/>
      <c r="Z6" s="155" t="str">
        <f>IFERROR(Z5/SUM(Z5:AD5),"")</f>
        <v/>
      </c>
      <c r="AA6" s="156" t="str">
        <f>IFERROR(AA5/SUM(Z5:AD5),"")</f>
        <v/>
      </c>
      <c r="AB6" s="157" t="str">
        <f>IFERROR(AB5/SUM(Z5:AD5),"")</f>
        <v/>
      </c>
      <c r="AC6" s="157" t="str">
        <f>IFERROR(AC5/SUM(Z5:AD5),"")</f>
        <v/>
      </c>
      <c r="AD6" s="157" t="str">
        <f>IFERROR(AD5/SUM(Z5:AD5),"")</f>
        <v/>
      </c>
      <c r="AE6" s="158" t="str">
        <f>IFERROR(AE5/SUM(Z5:AD5),"")</f>
        <v/>
      </c>
      <c r="AF6" s="158" t="str">
        <f>IFERROR(AF5/SUM(Z5:AD5),"")</f>
        <v/>
      </c>
      <c r="AG6" s="234"/>
      <c r="AH6" s="230"/>
      <c r="AI6" s="155" t="str">
        <f>IFERROR(AI5/SUM(AI5:AM5),"")</f>
        <v/>
      </c>
      <c r="AJ6" s="156" t="str">
        <f>IFERROR(AJ5/SUM(AI5:AM5),"")</f>
        <v/>
      </c>
      <c r="AK6" s="157" t="str">
        <f>IFERROR(AK5/SUM(AI5:AM5),"")</f>
        <v/>
      </c>
      <c r="AL6" s="157" t="str">
        <f>IFERROR(AL5/SUM(AI5:AM5),"")</f>
        <v/>
      </c>
      <c r="AM6" s="157" t="str">
        <f>IFERROR(AM5/SUM(AI5:AM5),"")</f>
        <v/>
      </c>
      <c r="AN6" s="158" t="str">
        <f>IFERROR(AN5/SUM(AI5:AM5),"")</f>
        <v/>
      </c>
      <c r="AO6" s="158" t="str">
        <f>IFERROR(AO5/SUM(AI5:AM5),"")</f>
        <v/>
      </c>
      <c r="AP6" s="234"/>
      <c r="AQ6" s="230"/>
      <c r="AR6" s="230"/>
      <c r="AS6" s="230"/>
      <c r="AT6" s="163" t="str">
        <f>IFERROR(AT5/SUM(AT5:AX5),"")</f>
        <v/>
      </c>
      <c r="AU6" s="156" t="str">
        <f>IFERROR(AU5/SUM(AT5:AX5),"")</f>
        <v/>
      </c>
      <c r="AV6" s="157" t="str">
        <f>IFERROR(AV5/SUM(AT5:AX5),"")</f>
        <v/>
      </c>
      <c r="AW6" s="157" t="str">
        <f>IFERROR(AW5/SUM(AT5:AX5),"")</f>
        <v/>
      </c>
      <c r="AX6" s="157" t="str">
        <f>IFERROR(AX5/SUM(AT5:AX5),"")</f>
        <v/>
      </c>
      <c r="AY6" s="158" t="str">
        <f>IFERROR(AY5/SUM(AT5:AX5),"")</f>
        <v/>
      </c>
      <c r="AZ6" s="164" t="str">
        <f>IFERROR(AZ5/SUM(AT5:AX5),"")</f>
        <v/>
      </c>
      <c r="BA6" s="255"/>
      <c r="BB6" s="135"/>
      <c r="BC6" s="64"/>
      <c r="BD6" s="64" t="str">
        <f t="shared" ref="BD6" si="51">BB6&amp;"."&amp;BC6</f>
        <v>.</v>
      </c>
      <c r="BE6" s="64"/>
      <c r="BF6" s="67"/>
      <c r="BG6" s="67"/>
      <c r="BH6" s="68"/>
      <c r="BI6" s="68"/>
      <c r="BJ6" s="68"/>
      <c r="BK6" s="69"/>
      <c r="BL6" s="69"/>
      <c r="BM6" s="64"/>
      <c r="BN6" s="67"/>
      <c r="BO6" s="67"/>
      <c r="BP6" s="68"/>
      <c r="BQ6" s="68"/>
      <c r="BR6" s="68"/>
      <c r="BS6" s="69"/>
      <c r="BT6" s="69"/>
      <c r="BU6" s="64"/>
      <c r="BV6" s="67"/>
      <c r="BW6" s="67"/>
      <c r="BX6" s="68"/>
      <c r="BY6" s="68"/>
      <c r="BZ6" s="68"/>
      <c r="CA6" s="69"/>
      <c r="CB6" s="69"/>
      <c r="CC6" s="64"/>
      <c r="CD6" s="67"/>
      <c r="CE6" s="67"/>
      <c r="CF6" s="68"/>
      <c r="CG6" s="68"/>
      <c r="CH6" s="68"/>
      <c r="CI6" s="69"/>
      <c r="CJ6" s="69"/>
      <c r="CK6" s="64"/>
      <c r="CL6" s="67"/>
      <c r="CM6" s="67"/>
      <c r="CN6" s="68"/>
      <c r="CO6" s="68"/>
      <c r="CP6" s="68"/>
      <c r="CQ6" s="69"/>
      <c r="CR6" s="69"/>
      <c r="CS6" s="66"/>
    </row>
    <row r="7" spans="1:97" ht="13.5" thickTop="1" x14ac:dyDescent="0.2">
      <c r="A7" s="258"/>
      <c r="B7" s="263"/>
      <c r="C7" s="265"/>
      <c r="D7" s="261"/>
      <c r="E7" s="235"/>
      <c r="F7" s="235"/>
      <c r="G7" s="4" t="s">
        <v>5</v>
      </c>
      <c r="H7" s="140"/>
      <c r="I7" s="141"/>
      <c r="J7" s="141"/>
      <c r="K7" s="141"/>
      <c r="L7" s="141"/>
      <c r="M7" s="7" t="str">
        <f>IF(AND(ISBLANK(H7),ISBLANK(I7),ISBLANK(J7),ISBLANK(K7),ISBLANK(L7)),"",SUM(J7:L7))</f>
        <v/>
      </c>
      <c r="N7" s="7" t="str">
        <f>IF(AND(ISBLANK(H7),ISBLANK(I7),ISBLANK(J7),ISBLANK(K7),ISBLANK(L7)),"",SUM(K7:L7))</f>
        <v/>
      </c>
      <c r="O7" s="233" t="str">
        <f t="shared" ref="O7" si="52">IFERROR(SUM(H7:L7)/E7,"")</f>
        <v/>
      </c>
      <c r="P7" s="250" t="str">
        <f>IFERROR(((80*J7)+(100*K7)+(150*L7))/SUM(H7:L7),"")</f>
        <v/>
      </c>
      <c r="Q7" s="140"/>
      <c r="R7" s="141"/>
      <c r="S7" s="141"/>
      <c r="T7" s="141"/>
      <c r="U7" s="141"/>
      <c r="V7" s="7" t="str">
        <f>IF(AND(ISBLANK(Q7),ISBLANK(R7),ISBLANK(S7),ISBLANK(T7),ISBLANK(U7)),"",SUM(S7:U7))</f>
        <v/>
      </c>
      <c r="W7" s="7" t="str">
        <f>IF(AND(ISBLANK(Q7),ISBLANK(R7),ISBLANK(S7),ISBLANK(T7),ISBLANK(U7)),"",SUM(T7:U7))</f>
        <v/>
      </c>
      <c r="X7" s="233" t="str">
        <f t="shared" ref="X7" si="53">IFERROR(SUM(Q7:U7)/$E7,"")</f>
        <v/>
      </c>
      <c r="Y7" s="250" t="str">
        <f>IFERROR(((80*S7)+(100*T7)+(150*U7))/SUM(Q7:U7),"")</f>
        <v/>
      </c>
      <c r="Z7" s="140"/>
      <c r="AA7" s="141"/>
      <c r="AB7" s="141"/>
      <c r="AC7" s="141"/>
      <c r="AD7" s="141"/>
      <c r="AE7" s="7" t="str">
        <f>IF(AND(ISBLANK(Z7),ISBLANK(AA7),ISBLANK(AB7),ISBLANK(AC7),ISBLANK(AD7)),"",SUM(AB7:AD7))</f>
        <v/>
      </c>
      <c r="AF7" s="7" t="str">
        <f>IF(AND(ISBLANK(Z7),ISBLANK(AA7),ISBLANK(AB7),ISBLANK(AC7),ISBLANK(AD7)),"",SUM(AC7:AD7))</f>
        <v/>
      </c>
      <c r="AG7" s="233" t="str">
        <f t="shared" ref="AG7" si="54">IFERROR(SUM(Z7:AD7)/$E7,"")</f>
        <v/>
      </c>
      <c r="AH7" s="250" t="str">
        <f>IFERROR(((80*AB7)+(100*AC7)+(150*AD7))/SUM(Z7:AD7),"")</f>
        <v/>
      </c>
      <c r="AI7" s="140"/>
      <c r="AJ7" s="141"/>
      <c r="AK7" s="141"/>
      <c r="AL7" s="141"/>
      <c r="AM7" s="141"/>
      <c r="AN7" s="7" t="str">
        <f>IF(AND(ISBLANK(AI7),ISBLANK(AJ7),ISBLANK(AK7),ISBLANK(AL7),ISBLANK(AM7)),"",SUM(AK7:AM7))</f>
        <v/>
      </c>
      <c r="AO7" s="7" t="str">
        <f>IF(AND(ISBLANK(AI7),ISBLANK(AJ7),ISBLANK(AK7),ISBLANK(AL7),ISBLANK(AM7)),"",SUM(AL7:AM7))</f>
        <v/>
      </c>
      <c r="AP7" s="233" t="str">
        <f t="shared" ref="AP7" si="55">IFERROR(SUM(AI7:AM7)/$E7,"")</f>
        <v/>
      </c>
      <c r="AQ7" s="250" t="str">
        <f>IFERROR(((80*AK7)+(100*AL7)+(150*AM7))/SUM(AI7:AM7),"")</f>
        <v/>
      </c>
      <c r="AR7" s="229" t="str">
        <f t="shared" ref="AR7" si="56">IFERROR(AVERAGE(Y7,AH7,AQ7),"")</f>
        <v/>
      </c>
      <c r="AS7" s="229" t="str">
        <f t="shared" ref="AS7" si="57">IF(OR(P7="",AR7=""),"",AR7-P7)</f>
        <v/>
      </c>
      <c r="AT7" s="145"/>
      <c r="AU7" s="141"/>
      <c r="AV7" s="141"/>
      <c r="AW7" s="141"/>
      <c r="AX7" s="141"/>
      <c r="AY7" s="7" t="str">
        <f>IF(AND(ISBLANK(AT7),ISBLANK(AU7),ISBLANK(AV7),ISBLANK(AW7),ISBLANK(AX7)),"",SUM(AV7:AX7))</f>
        <v/>
      </c>
      <c r="AZ7" s="131" t="str">
        <f>IF(AND(ISBLANK(AT7),ISBLANK(AU7),ISBLANK(AV7),ISBLANK(AW7),ISBLANK(AX7)),"",SUM(AW7:AX7))</f>
        <v/>
      </c>
      <c r="BA7" s="254" t="str">
        <f>IFERROR(((80*AV7)+(100*AW7)+(150*AX7))/SUM(AT7:AX7),"")</f>
        <v/>
      </c>
      <c r="BB7" s="135">
        <f>B7</f>
        <v>0</v>
      </c>
      <c r="BC7" s="64">
        <f>C7</f>
        <v>0</v>
      </c>
      <c r="BD7" s="64" t="str">
        <f>BB7&amp;"."&amp;BC7</f>
        <v>0.0</v>
      </c>
      <c r="BE7" s="64">
        <f>D7</f>
        <v>0</v>
      </c>
      <c r="BF7" s="65">
        <f>H7</f>
        <v>0</v>
      </c>
      <c r="BG7" s="65">
        <f t="shared" ref="BG7" si="58">I7</f>
        <v>0</v>
      </c>
      <c r="BH7" s="65">
        <f t="shared" ref="BH7" si="59">J7</f>
        <v>0</v>
      </c>
      <c r="BI7" s="65">
        <f t="shared" ref="BI7" si="60">K7</f>
        <v>0</v>
      </c>
      <c r="BJ7" s="65">
        <f t="shared" ref="BJ7" si="61">L7</f>
        <v>0</v>
      </c>
      <c r="BK7" s="65" t="str">
        <f t="shared" ref="BK7" si="62">M7</f>
        <v/>
      </c>
      <c r="BL7" s="65" t="str">
        <f t="shared" ref="BL7" si="63">N7</f>
        <v/>
      </c>
      <c r="BM7" s="65" t="str">
        <f t="shared" ref="BM7" si="64">P7</f>
        <v/>
      </c>
      <c r="BN7" s="65">
        <f t="shared" ref="BN7" si="65">Q7</f>
        <v>0</v>
      </c>
      <c r="BO7" s="65">
        <f t="shared" ref="BO7" si="66">R7</f>
        <v>0</v>
      </c>
      <c r="BP7" s="65">
        <f t="shared" ref="BP7" si="67">S7</f>
        <v>0</v>
      </c>
      <c r="BQ7" s="65">
        <f t="shared" ref="BQ7" si="68">T7</f>
        <v>0</v>
      </c>
      <c r="BR7" s="65">
        <f t="shared" ref="BR7" si="69">U7</f>
        <v>0</v>
      </c>
      <c r="BS7" s="65" t="str">
        <f t="shared" ref="BS7" si="70">V7</f>
        <v/>
      </c>
      <c r="BT7" s="65" t="str">
        <f t="shared" ref="BT7" si="71">W7</f>
        <v/>
      </c>
      <c r="BU7" s="65" t="str">
        <f t="shared" ref="BU7" si="72">Y7</f>
        <v/>
      </c>
      <c r="BV7" s="65">
        <f t="shared" ref="BV7" si="73">Z7</f>
        <v>0</v>
      </c>
      <c r="BW7" s="65">
        <f t="shared" ref="BW7" si="74">AA7</f>
        <v>0</v>
      </c>
      <c r="BX7" s="65">
        <f t="shared" ref="BX7" si="75">AB7</f>
        <v>0</v>
      </c>
      <c r="BY7" s="65">
        <f t="shared" ref="BY7" si="76">AC7</f>
        <v>0</v>
      </c>
      <c r="BZ7" s="65">
        <f t="shared" ref="BZ7" si="77">AD7</f>
        <v>0</v>
      </c>
      <c r="CA7" s="65" t="str">
        <f t="shared" ref="CA7" si="78">AE7</f>
        <v/>
      </c>
      <c r="CB7" s="65" t="str">
        <f t="shared" ref="CB7" si="79">AF7</f>
        <v/>
      </c>
      <c r="CC7" s="65" t="str">
        <f t="shared" ref="CC7" si="80">AH7</f>
        <v/>
      </c>
      <c r="CD7" s="65">
        <f t="shared" ref="CD7" si="81">AI7</f>
        <v>0</v>
      </c>
      <c r="CE7" s="65">
        <f t="shared" ref="CE7" si="82">AJ7</f>
        <v>0</v>
      </c>
      <c r="CF7" s="65">
        <f t="shared" ref="CF7" si="83">AK7</f>
        <v>0</v>
      </c>
      <c r="CG7" s="65">
        <f t="shared" ref="CG7" si="84">AL7</f>
        <v>0</v>
      </c>
      <c r="CH7" s="65">
        <f t="shared" ref="CH7" si="85">AM7</f>
        <v>0</v>
      </c>
      <c r="CI7" s="65" t="str">
        <f t="shared" ref="CI7" si="86">AN7</f>
        <v/>
      </c>
      <c r="CJ7" s="65" t="str">
        <f t="shared" ref="CJ7" si="87">AO7</f>
        <v/>
      </c>
      <c r="CK7" s="65" t="str">
        <f t="shared" ref="CK7" si="88">AQ7</f>
        <v/>
      </c>
      <c r="CL7" s="65">
        <f t="shared" ref="CL7" si="89">AT7</f>
        <v>0</v>
      </c>
      <c r="CM7" s="65">
        <f t="shared" ref="CM7" si="90">AU7</f>
        <v>0</v>
      </c>
      <c r="CN7" s="65">
        <f t="shared" ref="CN7" si="91">AV7</f>
        <v>0</v>
      </c>
      <c r="CO7" s="65">
        <f t="shared" ref="CO7" si="92">AW7</f>
        <v>0</v>
      </c>
      <c r="CP7" s="65">
        <f t="shared" ref="CP7" si="93">AX7</f>
        <v>0</v>
      </c>
      <c r="CQ7" s="65" t="str">
        <f t="shared" ref="CQ7" si="94">AY7</f>
        <v/>
      </c>
      <c r="CR7" s="65" t="str">
        <f t="shared" ref="CR7" si="95">AZ7</f>
        <v/>
      </c>
      <c r="CS7" s="65" t="str">
        <f t="shared" ref="CS7" si="96">BA7</f>
        <v/>
      </c>
    </row>
    <row r="8" spans="1:97" ht="13.5" thickBot="1" x14ac:dyDescent="0.25">
      <c r="A8" s="259"/>
      <c r="B8" s="264"/>
      <c r="C8" s="262"/>
      <c r="D8" s="262"/>
      <c r="E8" s="236"/>
      <c r="F8" s="241"/>
      <c r="G8" s="8" t="s">
        <v>6</v>
      </c>
      <c r="H8" s="155" t="str">
        <f>IFERROR(H7/SUM(H7:L7),"")</f>
        <v/>
      </c>
      <c r="I8" s="156" t="str">
        <f>IFERROR(I7/SUM(H7:L7),"")</f>
        <v/>
      </c>
      <c r="J8" s="157" t="str">
        <f>IFERROR(J7/SUM(H7:L7),"")</f>
        <v/>
      </c>
      <c r="K8" s="157" t="str">
        <f>IFERROR(K7/SUM(H7:L7),"")</f>
        <v/>
      </c>
      <c r="L8" s="157" t="str">
        <f>IFERROR(L7/SUM(H7:L7),"")</f>
        <v/>
      </c>
      <c r="M8" s="158" t="str">
        <f>IFERROR(M7/SUM(H7:L7),"")</f>
        <v/>
      </c>
      <c r="N8" s="158" t="str">
        <f>IFERROR(N7/SUM(H7:L7),"")</f>
        <v/>
      </c>
      <c r="O8" s="234"/>
      <c r="P8" s="230"/>
      <c r="Q8" s="155" t="str">
        <f>IFERROR(Q7/SUM(Q7:U7),"")</f>
        <v/>
      </c>
      <c r="R8" s="156" t="str">
        <f>IFERROR(R7/SUM(Q7:U7),"")</f>
        <v/>
      </c>
      <c r="S8" s="157" t="str">
        <f>IFERROR(S7/SUM(Q7:U7),"")</f>
        <v/>
      </c>
      <c r="T8" s="157" t="str">
        <f>IFERROR(T7/SUM(Q7:U7),"")</f>
        <v/>
      </c>
      <c r="U8" s="157" t="str">
        <f>IFERROR(U7/SUM(Q7:U7),"")</f>
        <v/>
      </c>
      <c r="V8" s="158" t="str">
        <f>IFERROR(V7/SUM(Q7:U7),"")</f>
        <v/>
      </c>
      <c r="W8" s="158" t="str">
        <f>IFERROR(W7/SUM(Q7:U7),"")</f>
        <v/>
      </c>
      <c r="X8" s="234"/>
      <c r="Y8" s="230"/>
      <c r="Z8" s="155" t="str">
        <f>IFERROR(Z7/SUM(Z7:AD7),"")</f>
        <v/>
      </c>
      <c r="AA8" s="156" t="str">
        <f>IFERROR(AA7/SUM(Z7:AD7),"")</f>
        <v/>
      </c>
      <c r="AB8" s="157" t="str">
        <f>IFERROR(AB7/SUM(Z7:AD7),"")</f>
        <v/>
      </c>
      <c r="AC8" s="157" t="str">
        <f>IFERROR(AC7/SUM(Z7:AD7),"")</f>
        <v/>
      </c>
      <c r="AD8" s="157" t="str">
        <f>IFERROR(AD7/SUM(Z7:AD7),"")</f>
        <v/>
      </c>
      <c r="AE8" s="158" t="str">
        <f>IFERROR(AE7/SUM(Z7:AD7),"")</f>
        <v/>
      </c>
      <c r="AF8" s="158" t="str">
        <f>IFERROR(AF7/SUM(Z7:AD7),"")</f>
        <v/>
      </c>
      <c r="AG8" s="234"/>
      <c r="AH8" s="230"/>
      <c r="AI8" s="155" t="str">
        <f>IFERROR(AI7/SUM(AI7:AM7),"")</f>
        <v/>
      </c>
      <c r="AJ8" s="156" t="str">
        <f>IFERROR(AJ7/SUM(AI7:AM7),"")</f>
        <v/>
      </c>
      <c r="AK8" s="157" t="str">
        <f>IFERROR(AK7/SUM(AI7:AM7),"")</f>
        <v/>
      </c>
      <c r="AL8" s="157" t="str">
        <f>IFERROR(AL7/SUM(AI7:AM7),"")</f>
        <v/>
      </c>
      <c r="AM8" s="157" t="str">
        <f>IFERROR(AM7/SUM(AI7:AM7),"")</f>
        <v/>
      </c>
      <c r="AN8" s="158" t="str">
        <f>IFERROR(AN7/SUM(AI7:AM7),"")</f>
        <v/>
      </c>
      <c r="AO8" s="158" t="str">
        <f>IFERROR(AO7/SUM(AI7:AM7),"")</f>
        <v/>
      </c>
      <c r="AP8" s="234"/>
      <c r="AQ8" s="230"/>
      <c r="AR8" s="230"/>
      <c r="AS8" s="230"/>
      <c r="AT8" s="163" t="str">
        <f>IFERROR(AT7/SUM(AT7:AX7),"")</f>
        <v/>
      </c>
      <c r="AU8" s="156" t="str">
        <f>IFERROR(AU7/SUM(AT7:AX7),"")</f>
        <v/>
      </c>
      <c r="AV8" s="157" t="str">
        <f>IFERROR(AV7/SUM(AT7:AX7),"")</f>
        <v/>
      </c>
      <c r="AW8" s="157" t="str">
        <f>IFERROR(AW7/SUM(AT7:AX7),"")</f>
        <v/>
      </c>
      <c r="AX8" s="157" t="str">
        <f>IFERROR(AX7/SUM(AT7:AX7),"")</f>
        <v/>
      </c>
      <c r="AY8" s="158" t="str">
        <f>IFERROR(AY7/SUM(AT7:AX7),"")</f>
        <v/>
      </c>
      <c r="AZ8" s="164" t="str">
        <f>IFERROR(AZ7/SUM(AT7:AX7),"")</f>
        <v/>
      </c>
      <c r="BA8" s="255"/>
      <c r="BB8" s="135"/>
      <c r="BC8" s="64"/>
      <c r="BD8" s="64" t="str">
        <f t="shared" ref="BD8" si="97">BB8&amp;"."&amp;BC8</f>
        <v>.</v>
      </c>
      <c r="BE8" s="64"/>
      <c r="BF8" s="67"/>
      <c r="BG8" s="67"/>
      <c r="BH8" s="68"/>
      <c r="BI8" s="68"/>
      <c r="BJ8" s="68"/>
      <c r="BK8" s="69"/>
      <c r="BL8" s="69"/>
      <c r="BM8" s="64"/>
      <c r="BN8" s="67"/>
      <c r="BO8" s="67"/>
      <c r="BP8" s="68"/>
      <c r="BQ8" s="68"/>
      <c r="BR8" s="68"/>
      <c r="BS8" s="69"/>
      <c r="BT8" s="69"/>
      <c r="BU8" s="64"/>
      <c r="BV8" s="67"/>
      <c r="BW8" s="67"/>
      <c r="BX8" s="68"/>
      <c r="BY8" s="68"/>
      <c r="BZ8" s="68"/>
      <c r="CA8" s="69"/>
      <c r="CB8" s="69"/>
      <c r="CC8" s="64"/>
      <c r="CD8" s="67"/>
      <c r="CE8" s="67"/>
      <c r="CF8" s="68"/>
      <c r="CG8" s="68"/>
      <c r="CH8" s="68"/>
      <c r="CI8" s="69"/>
      <c r="CJ8" s="69"/>
      <c r="CK8" s="64"/>
      <c r="CL8" s="67"/>
      <c r="CM8" s="67"/>
      <c r="CN8" s="68"/>
      <c r="CO8" s="68"/>
      <c r="CP8" s="68"/>
      <c r="CQ8" s="69"/>
      <c r="CR8" s="69"/>
      <c r="CS8" s="66"/>
    </row>
    <row r="9" spans="1:97" ht="13.5" thickTop="1" x14ac:dyDescent="0.2">
      <c r="A9" s="258"/>
      <c r="B9" s="263"/>
      <c r="C9" s="265"/>
      <c r="D9" s="261"/>
      <c r="E9" s="235"/>
      <c r="F9" s="235"/>
      <c r="G9" s="47" t="s">
        <v>5</v>
      </c>
      <c r="H9" s="140"/>
      <c r="I9" s="145"/>
      <c r="J9" s="145"/>
      <c r="K9" s="145"/>
      <c r="L9" s="145"/>
      <c r="M9" s="38" t="str">
        <f>IF(AND(ISBLANK(H9),ISBLANK(I9),ISBLANK(J9),ISBLANK(K9),ISBLANK(L9)),"",SUM(J9:L9))</f>
        <v/>
      </c>
      <c r="N9" s="38" t="str">
        <f>IF(AND(ISBLANK(H9),ISBLANK(I9),ISBLANK(J9),ISBLANK(K9),ISBLANK(L9)),"",SUM(K9:L9))</f>
        <v/>
      </c>
      <c r="O9" s="233" t="str">
        <f t="shared" ref="O9" si="98">IFERROR(SUM(H9:L9)/E9,"")</f>
        <v/>
      </c>
      <c r="P9" s="248" t="str">
        <f>IFERROR(((80*J9)+(100*K9)+(150*L9))/SUM(H9:L9),"")</f>
        <v/>
      </c>
      <c r="Q9" s="140"/>
      <c r="R9" s="145"/>
      <c r="S9" s="145"/>
      <c r="T9" s="145"/>
      <c r="U9" s="145"/>
      <c r="V9" s="38" t="str">
        <f>IF(AND(ISBLANK(Q9),ISBLANK(R9),ISBLANK(S9),ISBLANK(T9),ISBLANK(U9)),"",SUM(S9:U9))</f>
        <v/>
      </c>
      <c r="W9" s="38" t="str">
        <f>IF(AND(ISBLANK(Q9),ISBLANK(R9),ISBLANK(S9),ISBLANK(T9),ISBLANK(U9)),"",SUM(T9:U9))</f>
        <v/>
      </c>
      <c r="X9" s="233" t="str">
        <f t="shared" ref="X9" si="99">IFERROR(SUM(Q9:U9)/$E9,"")</f>
        <v/>
      </c>
      <c r="Y9" s="248" t="str">
        <f>IFERROR(((80*S9)+(100*T9)+(150*U9))/SUM(Q9:U9),"")</f>
        <v/>
      </c>
      <c r="Z9" s="140"/>
      <c r="AA9" s="145"/>
      <c r="AB9" s="145"/>
      <c r="AC9" s="145"/>
      <c r="AD9" s="145"/>
      <c r="AE9" s="38" t="str">
        <f>IF(AND(ISBLANK(Z9),ISBLANK(AA9),ISBLANK(AB9),ISBLANK(AC9),ISBLANK(AD9)),"",SUM(AB9:AD9))</f>
        <v/>
      </c>
      <c r="AF9" s="38" t="str">
        <f>IF(AND(ISBLANK(Z9),ISBLANK(AA9),ISBLANK(AB9),ISBLANK(AC9),ISBLANK(AD9)),"",SUM(AC9:AD9))</f>
        <v/>
      </c>
      <c r="AG9" s="233" t="str">
        <f t="shared" ref="AG9" si="100">IFERROR(SUM(Z9:AD9)/$E9,"")</f>
        <v/>
      </c>
      <c r="AH9" s="248" t="str">
        <f>IFERROR(((80*AB9)+(100*AC9)+(150*AD9))/SUM(Z9:AD9),"")</f>
        <v/>
      </c>
      <c r="AI9" s="140"/>
      <c r="AJ9" s="145"/>
      <c r="AK9" s="145"/>
      <c r="AL9" s="145"/>
      <c r="AM9" s="145"/>
      <c r="AN9" s="38" t="str">
        <f>IF(AND(ISBLANK(AI9),ISBLANK(AJ9),ISBLANK(AK9),ISBLANK(AL9),ISBLANK(AM9)),"",SUM(AK9:AM9))</f>
        <v/>
      </c>
      <c r="AO9" s="38" t="str">
        <f>IF(AND(ISBLANK(AI9),ISBLANK(AJ9),ISBLANK(AK9),ISBLANK(AL9),ISBLANK(AM9)),"",SUM(AL9:AM9))</f>
        <v/>
      </c>
      <c r="AP9" s="233" t="str">
        <f t="shared" ref="AP9" si="101">IFERROR(SUM(AI9:AM9)/$E9,"")</f>
        <v/>
      </c>
      <c r="AQ9" s="248" t="str">
        <f>IFERROR(((80*AK9)+(100*AL9)+(150*AM9))/SUM(AI9:AM9),"")</f>
        <v/>
      </c>
      <c r="AR9" s="229" t="str">
        <f t="shared" ref="AR9" si="102">IFERROR(AVERAGE(Y9,AH9,AQ9),"")</f>
        <v/>
      </c>
      <c r="AS9" s="229" t="str">
        <f t="shared" ref="AS9" si="103">IF(OR(P9="",AR9=""),"",AR9-P9)</f>
        <v/>
      </c>
      <c r="AT9" s="145"/>
      <c r="AU9" s="145"/>
      <c r="AV9" s="145"/>
      <c r="AW9" s="145"/>
      <c r="AX9" s="145"/>
      <c r="AY9" s="38" t="str">
        <f>IF(AND(ISBLANK(AT9),ISBLANK(AU9),ISBLANK(AV9),ISBLANK(AW9),ISBLANK(AX9)),"",SUM(AV9:AX9))</f>
        <v/>
      </c>
      <c r="AZ9" s="133" t="str">
        <f>IF(AND(ISBLANK(AT9),ISBLANK(AU9),ISBLANK(AV9),ISBLANK(AW9),ISBLANK(AX9)),"",SUM(AW9:AX9))</f>
        <v/>
      </c>
      <c r="BA9" s="254" t="str">
        <f>IFERROR(((80*AV9)+(100*AW9)+(150*AX9))/SUM(AT9:AX9),"")</f>
        <v/>
      </c>
      <c r="BB9" s="135">
        <f>B9</f>
        <v>0</v>
      </c>
      <c r="BC9" s="64">
        <f>C9</f>
        <v>0</v>
      </c>
      <c r="BD9" s="64" t="str">
        <f>BB9&amp;"."&amp;BC9</f>
        <v>0.0</v>
      </c>
      <c r="BE9" s="64">
        <f>D9</f>
        <v>0</v>
      </c>
      <c r="BF9" s="65">
        <f>H9</f>
        <v>0</v>
      </c>
      <c r="BG9" s="65">
        <f t="shared" ref="BG9" si="104">I9</f>
        <v>0</v>
      </c>
      <c r="BH9" s="65">
        <f t="shared" ref="BH9" si="105">J9</f>
        <v>0</v>
      </c>
      <c r="BI9" s="65">
        <f t="shared" ref="BI9" si="106">K9</f>
        <v>0</v>
      </c>
      <c r="BJ9" s="65">
        <f t="shared" ref="BJ9" si="107">L9</f>
        <v>0</v>
      </c>
      <c r="BK9" s="65" t="str">
        <f t="shared" ref="BK9" si="108">M9</f>
        <v/>
      </c>
      <c r="BL9" s="65" t="str">
        <f t="shared" ref="BL9" si="109">N9</f>
        <v/>
      </c>
      <c r="BM9" s="65" t="str">
        <f t="shared" ref="BM9" si="110">P9</f>
        <v/>
      </c>
      <c r="BN9" s="65">
        <f t="shared" ref="BN9" si="111">Q9</f>
        <v>0</v>
      </c>
      <c r="BO9" s="65">
        <f t="shared" ref="BO9" si="112">R9</f>
        <v>0</v>
      </c>
      <c r="BP9" s="65">
        <f t="shared" ref="BP9" si="113">S9</f>
        <v>0</v>
      </c>
      <c r="BQ9" s="65">
        <f t="shared" ref="BQ9" si="114">T9</f>
        <v>0</v>
      </c>
      <c r="BR9" s="65">
        <f t="shared" ref="BR9" si="115">U9</f>
        <v>0</v>
      </c>
      <c r="BS9" s="65" t="str">
        <f t="shared" ref="BS9" si="116">V9</f>
        <v/>
      </c>
      <c r="BT9" s="65" t="str">
        <f t="shared" ref="BT9" si="117">W9</f>
        <v/>
      </c>
      <c r="BU9" s="65" t="str">
        <f t="shared" ref="BU9" si="118">Y9</f>
        <v/>
      </c>
      <c r="BV9" s="65">
        <f t="shared" ref="BV9" si="119">Z9</f>
        <v>0</v>
      </c>
      <c r="BW9" s="65">
        <f t="shared" ref="BW9" si="120">AA9</f>
        <v>0</v>
      </c>
      <c r="BX9" s="65">
        <f t="shared" ref="BX9" si="121">AB9</f>
        <v>0</v>
      </c>
      <c r="BY9" s="65">
        <f t="shared" ref="BY9" si="122">AC9</f>
        <v>0</v>
      </c>
      <c r="BZ9" s="65">
        <f t="shared" ref="BZ9" si="123">AD9</f>
        <v>0</v>
      </c>
      <c r="CA9" s="65" t="str">
        <f t="shared" ref="CA9" si="124">AE9</f>
        <v/>
      </c>
      <c r="CB9" s="65" t="str">
        <f t="shared" ref="CB9" si="125">AF9</f>
        <v/>
      </c>
      <c r="CC9" s="65" t="str">
        <f t="shared" ref="CC9" si="126">AH9</f>
        <v/>
      </c>
      <c r="CD9" s="65">
        <f t="shared" ref="CD9" si="127">AI9</f>
        <v>0</v>
      </c>
      <c r="CE9" s="65">
        <f t="shared" ref="CE9" si="128">AJ9</f>
        <v>0</v>
      </c>
      <c r="CF9" s="65">
        <f t="shared" ref="CF9" si="129">AK9</f>
        <v>0</v>
      </c>
      <c r="CG9" s="65">
        <f t="shared" ref="CG9" si="130">AL9</f>
        <v>0</v>
      </c>
      <c r="CH9" s="65">
        <f t="shared" ref="CH9" si="131">AM9</f>
        <v>0</v>
      </c>
      <c r="CI9" s="65" t="str">
        <f t="shared" ref="CI9" si="132">AN9</f>
        <v/>
      </c>
      <c r="CJ9" s="65" t="str">
        <f t="shared" ref="CJ9" si="133">AO9</f>
        <v/>
      </c>
      <c r="CK9" s="65" t="str">
        <f t="shared" ref="CK9" si="134">AQ9</f>
        <v/>
      </c>
      <c r="CL9" s="65">
        <f t="shared" ref="CL9" si="135">AT9</f>
        <v>0</v>
      </c>
      <c r="CM9" s="65">
        <f t="shared" ref="CM9" si="136">AU9</f>
        <v>0</v>
      </c>
      <c r="CN9" s="65">
        <f t="shared" ref="CN9" si="137">AV9</f>
        <v>0</v>
      </c>
      <c r="CO9" s="65">
        <f t="shared" ref="CO9" si="138">AW9</f>
        <v>0</v>
      </c>
      <c r="CP9" s="65">
        <f t="shared" ref="CP9" si="139">AX9</f>
        <v>0</v>
      </c>
      <c r="CQ9" s="65" t="str">
        <f t="shared" ref="CQ9" si="140">AY9</f>
        <v/>
      </c>
      <c r="CR9" s="65" t="str">
        <f t="shared" ref="CR9" si="141">AZ9</f>
        <v/>
      </c>
      <c r="CS9" s="65" t="str">
        <f t="shared" ref="CS9" si="142">BA9</f>
        <v/>
      </c>
    </row>
    <row r="10" spans="1:97" ht="13.5" thickBot="1" x14ac:dyDescent="0.25">
      <c r="A10" s="259"/>
      <c r="B10" s="264"/>
      <c r="C10" s="262"/>
      <c r="D10" s="262"/>
      <c r="E10" s="236"/>
      <c r="F10" s="241"/>
      <c r="G10" s="48" t="s">
        <v>6</v>
      </c>
      <c r="H10" s="159" t="str">
        <f>IFERROR(H9/SUM(H9:L9),"")</f>
        <v/>
      </c>
      <c r="I10" s="160" t="str">
        <f>IFERROR(I9/SUM(H9:L9),"")</f>
        <v/>
      </c>
      <c r="J10" s="161" t="str">
        <f>IFERROR(J9/SUM(H9:L9),"")</f>
        <v/>
      </c>
      <c r="K10" s="161" t="str">
        <f>IFERROR(K9/SUM(H9:L9),"")</f>
        <v/>
      </c>
      <c r="L10" s="161" t="str">
        <f>IFERROR(L9/SUM(H9:L9),"")</f>
        <v/>
      </c>
      <c r="M10" s="162" t="str">
        <f>IFERROR(M9/SUM(H9:L9),"")</f>
        <v/>
      </c>
      <c r="N10" s="162" t="str">
        <f>IFERROR(N9/SUM(H9:L9),"")</f>
        <v/>
      </c>
      <c r="O10" s="234"/>
      <c r="P10" s="249"/>
      <c r="Q10" s="159" t="str">
        <f>IFERROR(Q9/SUM(Q9:U9),"")</f>
        <v/>
      </c>
      <c r="R10" s="160" t="str">
        <f>IFERROR(R9/SUM(Q9:U9),"")</f>
        <v/>
      </c>
      <c r="S10" s="161" t="str">
        <f>IFERROR(S9/SUM(Q9:U9),"")</f>
        <v/>
      </c>
      <c r="T10" s="161" t="str">
        <f>IFERROR(T9/SUM(Q9:U9),"")</f>
        <v/>
      </c>
      <c r="U10" s="161" t="str">
        <f>IFERROR(U9/SUM(Q9:U9),"")</f>
        <v/>
      </c>
      <c r="V10" s="162" t="str">
        <f>IFERROR(V9/SUM(Q9:U9),"")</f>
        <v/>
      </c>
      <c r="W10" s="162" t="str">
        <f>IFERROR(W9/SUM(Q9:U9),"")</f>
        <v/>
      </c>
      <c r="X10" s="234"/>
      <c r="Y10" s="249"/>
      <c r="Z10" s="159" t="str">
        <f>IFERROR(Z9/SUM(Z9:AD9),"")</f>
        <v/>
      </c>
      <c r="AA10" s="160" t="str">
        <f>IFERROR(AA9/SUM(Z9:AD9),"")</f>
        <v/>
      </c>
      <c r="AB10" s="161" t="str">
        <f>IFERROR(AB9/SUM(Z9:AD9),"")</f>
        <v/>
      </c>
      <c r="AC10" s="161" t="str">
        <f>IFERROR(AC9/SUM(Z9:AD9),"")</f>
        <v/>
      </c>
      <c r="AD10" s="161" t="str">
        <f>IFERROR(AD9/SUM(Z9:AD9),"")</f>
        <v/>
      </c>
      <c r="AE10" s="162" t="str">
        <f>IFERROR(AE9/SUM(Z9:AD9),"")</f>
        <v/>
      </c>
      <c r="AF10" s="162" t="str">
        <f>IFERROR(AF9/SUM(Z9:AD9),"")</f>
        <v/>
      </c>
      <c r="AG10" s="234"/>
      <c r="AH10" s="249"/>
      <c r="AI10" s="159" t="str">
        <f>IFERROR(AI9/SUM(AI9:AM9),"")</f>
        <v/>
      </c>
      <c r="AJ10" s="160" t="str">
        <f>IFERROR(AJ9/SUM(AI9:AM9),"")</f>
        <v/>
      </c>
      <c r="AK10" s="161" t="str">
        <f>IFERROR(AK9/SUM(AI9:AM9),"")</f>
        <v/>
      </c>
      <c r="AL10" s="161" t="str">
        <f>IFERROR(AL9/SUM(AI9:AM9),"")</f>
        <v/>
      </c>
      <c r="AM10" s="161" t="str">
        <f>IFERROR(AM9/SUM(AI9:AM9),"")</f>
        <v/>
      </c>
      <c r="AN10" s="162" t="str">
        <f>IFERROR(AN9/SUM(AI9:AM9),"")</f>
        <v/>
      </c>
      <c r="AO10" s="162" t="str">
        <f>IFERROR(AO9/SUM(AI9:AM9),"")</f>
        <v/>
      </c>
      <c r="AP10" s="234"/>
      <c r="AQ10" s="249"/>
      <c r="AR10" s="230"/>
      <c r="AS10" s="230"/>
      <c r="AT10" s="160" t="str">
        <f>IFERROR(AT9/SUM(AT9:AX9),"")</f>
        <v/>
      </c>
      <c r="AU10" s="160" t="str">
        <f>IFERROR(AU9/SUM(AT9:AX9),"")</f>
        <v/>
      </c>
      <c r="AV10" s="161" t="str">
        <f>IFERROR(AV9/SUM(AT9:AX9),"")</f>
        <v/>
      </c>
      <c r="AW10" s="161" t="str">
        <f>IFERROR(AW9/SUM(AT9:AX9),"")</f>
        <v/>
      </c>
      <c r="AX10" s="161" t="str">
        <f>IFERROR(AX9/SUM(AT9:AX9),"")</f>
        <v/>
      </c>
      <c r="AY10" s="162" t="str">
        <f>IFERROR(AY9/SUM(AT9:AX9),"")</f>
        <v/>
      </c>
      <c r="AZ10" s="165" t="str">
        <f>IFERROR(AZ9/SUM(AT9:AX9),"")</f>
        <v/>
      </c>
      <c r="BA10" s="255"/>
      <c r="BB10" s="135"/>
      <c r="BC10" s="64"/>
      <c r="BD10" s="64" t="str">
        <f t="shared" ref="BD10" si="143">BB10&amp;"."&amp;BC10</f>
        <v>.</v>
      </c>
      <c r="BE10" s="64"/>
      <c r="BF10" s="67"/>
      <c r="BG10" s="67"/>
      <c r="BH10" s="68"/>
      <c r="BI10" s="68"/>
      <c r="BJ10" s="68"/>
      <c r="BK10" s="69"/>
      <c r="BL10" s="69"/>
      <c r="BM10" s="64"/>
      <c r="BN10" s="67"/>
      <c r="BO10" s="67"/>
      <c r="BP10" s="68"/>
      <c r="BQ10" s="68"/>
      <c r="BR10" s="68"/>
      <c r="BS10" s="69"/>
      <c r="BT10" s="69"/>
      <c r="BU10" s="64"/>
      <c r="BV10" s="67"/>
      <c r="BW10" s="67"/>
      <c r="BX10" s="68"/>
      <c r="BY10" s="68"/>
      <c r="BZ10" s="68"/>
      <c r="CA10" s="69"/>
      <c r="CB10" s="69"/>
      <c r="CC10" s="64"/>
      <c r="CD10" s="67"/>
      <c r="CE10" s="67"/>
      <c r="CF10" s="68"/>
      <c r="CG10" s="68"/>
      <c r="CH10" s="68"/>
      <c r="CI10" s="69"/>
      <c r="CJ10" s="69"/>
      <c r="CK10" s="64"/>
      <c r="CL10" s="67"/>
      <c r="CM10" s="67"/>
      <c r="CN10" s="68"/>
      <c r="CO10" s="68"/>
      <c r="CP10" s="68"/>
      <c r="CQ10" s="69"/>
      <c r="CR10" s="69"/>
      <c r="CS10" s="66"/>
    </row>
    <row r="11" spans="1:97" ht="13.5" thickTop="1" x14ac:dyDescent="0.2">
      <c r="A11" s="258"/>
      <c r="B11" s="263"/>
      <c r="C11" s="265"/>
      <c r="D11" s="261"/>
      <c r="E11" s="235"/>
      <c r="F11" s="235"/>
      <c r="G11" s="47" t="s">
        <v>5</v>
      </c>
      <c r="H11" s="140"/>
      <c r="I11" s="145"/>
      <c r="J11" s="145"/>
      <c r="K11" s="145"/>
      <c r="L11" s="145"/>
      <c r="M11" s="38" t="str">
        <f>IF(AND(ISBLANK(H11),ISBLANK(I11),ISBLANK(J11),ISBLANK(K11),ISBLANK(L11)),"",SUM(J11:L11))</f>
        <v/>
      </c>
      <c r="N11" s="38" t="str">
        <f>IF(AND(ISBLANK(H11),ISBLANK(I11),ISBLANK(J11),ISBLANK(K11),ISBLANK(L11)),"",SUM(K11:L11))</f>
        <v/>
      </c>
      <c r="O11" s="233" t="str">
        <f t="shared" ref="O11" si="144">IFERROR(SUM(H11:L11)/E11,"")</f>
        <v/>
      </c>
      <c r="P11" s="248" t="str">
        <f>IFERROR(((80*J11)+(100*K11)+(150*L11))/SUM(H11:L11),"")</f>
        <v/>
      </c>
      <c r="Q11" s="140"/>
      <c r="R11" s="145"/>
      <c r="S11" s="145"/>
      <c r="T11" s="145"/>
      <c r="U11" s="145"/>
      <c r="V11" s="38" t="str">
        <f>IF(AND(ISBLANK(Q11),ISBLANK(R11),ISBLANK(S11),ISBLANK(T11),ISBLANK(U11)),"",SUM(S11:U11))</f>
        <v/>
      </c>
      <c r="W11" s="38" t="str">
        <f>IF(AND(ISBLANK(Q11),ISBLANK(R11),ISBLANK(S11),ISBLANK(T11),ISBLANK(U11)),"",SUM(T11:U11))</f>
        <v/>
      </c>
      <c r="X11" s="233" t="str">
        <f t="shared" ref="X11" si="145">IFERROR(SUM(Q11:U11)/$E11,"")</f>
        <v/>
      </c>
      <c r="Y11" s="248" t="str">
        <f>IFERROR(((80*S11)+(100*T11)+(150*U11))/SUM(Q11:U11),"")</f>
        <v/>
      </c>
      <c r="Z11" s="140"/>
      <c r="AA11" s="145"/>
      <c r="AB11" s="145"/>
      <c r="AC11" s="145"/>
      <c r="AD11" s="145"/>
      <c r="AE11" s="38" t="str">
        <f>IF(AND(ISBLANK(Z11),ISBLANK(AA11),ISBLANK(AB11),ISBLANK(AC11),ISBLANK(AD11)),"",SUM(AB11:AD11))</f>
        <v/>
      </c>
      <c r="AF11" s="38" t="str">
        <f>IF(AND(ISBLANK(Z11),ISBLANK(AA11),ISBLANK(AB11),ISBLANK(AC11),ISBLANK(AD11)),"",SUM(AC11:AD11))</f>
        <v/>
      </c>
      <c r="AG11" s="233" t="str">
        <f t="shared" ref="AG11" si="146">IFERROR(SUM(Z11:AD11)/$E11,"")</f>
        <v/>
      </c>
      <c r="AH11" s="248" t="str">
        <f>IFERROR(((80*AB11)+(100*AC11)+(150*AD11))/SUM(Z11:AD11),"")</f>
        <v/>
      </c>
      <c r="AI11" s="140"/>
      <c r="AJ11" s="145"/>
      <c r="AK11" s="145"/>
      <c r="AL11" s="145"/>
      <c r="AM11" s="145"/>
      <c r="AN11" s="38" t="str">
        <f>IF(AND(ISBLANK(AI11),ISBLANK(AJ11),ISBLANK(AK11),ISBLANK(AL11),ISBLANK(AM11)),"",SUM(AK11:AM11))</f>
        <v/>
      </c>
      <c r="AO11" s="38" t="str">
        <f>IF(AND(ISBLANK(AI11),ISBLANK(AJ11),ISBLANK(AK11),ISBLANK(AL11),ISBLANK(AM11)),"",SUM(AL11:AM11))</f>
        <v/>
      </c>
      <c r="AP11" s="233" t="str">
        <f t="shared" ref="AP11" si="147">IFERROR(SUM(AI11:AM11)/$E11,"")</f>
        <v/>
      </c>
      <c r="AQ11" s="248" t="str">
        <f>IFERROR(((80*AK11)+(100*AL11)+(150*AM11))/SUM(AI11:AM11),"")</f>
        <v/>
      </c>
      <c r="AR11" s="229" t="str">
        <f t="shared" ref="AR11" si="148">IFERROR(AVERAGE(Y11,AH11,AQ11),"")</f>
        <v/>
      </c>
      <c r="AS11" s="229" t="str">
        <f t="shared" ref="AS11" si="149">IF(OR(P11="",AR11=""),"",AR11-P11)</f>
        <v/>
      </c>
      <c r="AT11" s="145"/>
      <c r="AU11" s="145"/>
      <c r="AV11" s="145"/>
      <c r="AW11" s="145"/>
      <c r="AX11" s="145"/>
      <c r="AY11" s="38" t="str">
        <f>IF(AND(ISBLANK(AT11),ISBLANK(AU11),ISBLANK(AV11),ISBLANK(AW11),ISBLANK(AX11)),"",SUM(AV11:AX11))</f>
        <v/>
      </c>
      <c r="AZ11" s="133" t="str">
        <f>IF(AND(ISBLANK(AT11),ISBLANK(AU11),ISBLANK(AV11),ISBLANK(AW11),ISBLANK(AX11)),"",SUM(AW11:AX11))</f>
        <v/>
      </c>
      <c r="BA11" s="254" t="str">
        <f>IFERROR(((80*AV11)+(100*AW11)+(150*AX11))/SUM(AT11:AX11),"")</f>
        <v/>
      </c>
      <c r="BB11" s="135">
        <f>B11</f>
        <v>0</v>
      </c>
      <c r="BC11" s="64">
        <f>C11</f>
        <v>0</v>
      </c>
      <c r="BD11" s="64" t="str">
        <f>BB11&amp;"."&amp;BC11</f>
        <v>0.0</v>
      </c>
      <c r="BE11" s="64">
        <f>D11</f>
        <v>0</v>
      </c>
      <c r="BF11" s="65">
        <f>H11</f>
        <v>0</v>
      </c>
      <c r="BG11" s="65">
        <f t="shared" ref="BG11" si="150">I11</f>
        <v>0</v>
      </c>
      <c r="BH11" s="65">
        <f t="shared" ref="BH11" si="151">J11</f>
        <v>0</v>
      </c>
      <c r="BI11" s="65">
        <f t="shared" ref="BI11" si="152">K11</f>
        <v>0</v>
      </c>
      <c r="BJ11" s="65">
        <f t="shared" ref="BJ11" si="153">L11</f>
        <v>0</v>
      </c>
      <c r="BK11" s="65" t="str">
        <f t="shared" ref="BK11" si="154">M11</f>
        <v/>
      </c>
      <c r="BL11" s="65" t="str">
        <f t="shared" ref="BL11" si="155">N11</f>
        <v/>
      </c>
      <c r="BM11" s="65" t="str">
        <f t="shared" ref="BM11" si="156">P11</f>
        <v/>
      </c>
      <c r="BN11" s="65">
        <f t="shared" ref="BN11" si="157">Q11</f>
        <v>0</v>
      </c>
      <c r="BO11" s="65">
        <f t="shared" ref="BO11" si="158">R11</f>
        <v>0</v>
      </c>
      <c r="BP11" s="65">
        <f t="shared" ref="BP11" si="159">S11</f>
        <v>0</v>
      </c>
      <c r="BQ11" s="65">
        <f t="shared" ref="BQ11" si="160">T11</f>
        <v>0</v>
      </c>
      <c r="BR11" s="65">
        <f t="shared" ref="BR11" si="161">U11</f>
        <v>0</v>
      </c>
      <c r="BS11" s="65" t="str">
        <f t="shared" ref="BS11" si="162">V11</f>
        <v/>
      </c>
      <c r="BT11" s="65" t="str">
        <f t="shared" ref="BT11" si="163">W11</f>
        <v/>
      </c>
      <c r="BU11" s="65" t="str">
        <f t="shared" ref="BU11" si="164">Y11</f>
        <v/>
      </c>
      <c r="BV11" s="65">
        <f t="shared" ref="BV11" si="165">Z11</f>
        <v>0</v>
      </c>
      <c r="BW11" s="65">
        <f t="shared" ref="BW11" si="166">AA11</f>
        <v>0</v>
      </c>
      <c r="BX11" s="65">
        <f t="shared" ref="BX11" si="167">AB11</f>
        <v>0</v>
      </c>
      <c r="BY11" s="65">
        <f t="shared" ref="BY11" si="168">AC11</f>
        <v>0</v>
      </c>
      <c r="BZ11" s="65">
        <f t="shared" ref="BZ11" si="169">AD11</f>
        <v>0</v>
      </c>
      <c r="CA11" s="65" t="str">
        <f t="shared" ref="CA11" si="170">AE11</f>
        <v/>
      </c>
      <c r="CB11" s="65" t="str">
        <f t="shared" ref="CB11" si="171">AF11</f>
        <v/>
      </c>
      <c r="CC11" s="65" t="str">
        <f t="shared" ref="CC11" si="172">AH11</f>
        <v/>
      </c>
      <c r="CD11" s="65">
        <f t="shared" ref="CD11" si="173">AI11</f>
        <v>0</v>
      </c>
      <c r="CE11" s="65">
        <f t="shared" ref="CE11" si="174">AJ11</f>
        <v>0</v>
      </c>
      <c r="CF11" s="65">
        <f t="shared" ref="CF11" si="175">AK11</f>
        <v>0</v>
      </c>
      <c r="CG11" s="65">
        <f t="shared" ref="CG11" si="176">AL11</f>
        <v>0</v>
      </c>
      <c r="CH11" s="65">
        <f t="shared" ref="CH11" si="177">AM11</f>
        <v>0</v>
      </c>
      <c r="CI11" s="65" t="str">
        <f t="shared" ref="CI11" si="178">AN11</f>
        <v/>
      </c>
      <c r="CJ11" s="65" t="str">
        <f t="shared" ref="CJ11" si="179">AO11</f>
        <v/>
      </c>
      <c r="CK11" s="65" t="str">
        <f t="shared" ref="CK11" si="180">AQ11</f>
        <v/>
      </c>
      <c r="CL11" s="65">
        <f t="shared" ref="CL11" si="181">AT11</f>
        <v>0</v>
      </c>
      <c r="CM11" s="65">
        <f t="shared" ref="CM11" si="182">AU11</f>
        <v>0</v>
      </c>
      <c r="CN11" s="65">
        <f t="shared" ref="CN11" si="183">AV11</f>
        <v>0</v>
      </c>
      <c r="CO11" s="65">
        <f t="shared" ref="CO11" si="184">AW11</f>
        <v>0</v>
      </c>
      <c r="CP11" s="65">
        <f t="shared" ref="CP11" si="185">AX11</f>
        <v>0</v>
      </c>
      <c r="CQ11" s="65" t="str">
        <f t="shared" ref="CQ11" si="186">AY11</f>
        <v/>
      </c>
      <c r="CR11" s="65" t="str">
        <f t="shared" ref="CR11" si="187">AZ11</f>
        <v/>
      </c>
      <c r="CS11" s="65" t="str">
        <f t="shared" ref="CS11" si="188">BA11</f>
        <v/>
      </c>
    </row>
    <row r="12" spans="1:97" ht="13.5" thickBot="1" x14ac:dyDescent="0.25">
      <c r="A12" s="259"/>
      <c r="B12" s="264"/>
      <c r="C12" s="262"/>
      <c r="D12" s="262"/>
      <c r="E12" s="236"/>
      <c r="F12" s="241"/>
      <c r="G12" s="48" t="s">
        <v>6</v>
      </c>
      <c r="H12" s="159" t="str">
        <f>IFERROR(H11/SUM(H11:L11),"")</f>
        <v/>
      </c>
      <c r="I12" s="160" t="str">
        <f>IFERROR(I11/SUM(H11:L11),"")</f>
        <v/>
      </c>
      <c r="J12" s="161" t="str">
        <f>IFERROR(J11/SUM(H11:L11),"")</f>
        <v/>
      </c>
      <c r="K12" s="161" t="str">
        <f>IFERROR(K11/SUM(H11:L11),"")</f>
        <v/>
      </c>
      <c r="L12" s="161" t="str">
        <f>IFERROR(L11/SUM(H11:L11),"")</f>
        <v/>
      </c>
      <c r="M12" s="162" t="str">
        <f>IFERROR(M11/SUM(H11:L11),"")</f>
        <v/>
      </c>
      <c r="N12" s="162" t="str">
        <f>IFERROR(N11/SUM(H11:L11),"")</f>
        <v/>
      </c>
      <c r="O12" s="234"/>
      <c r="P12" s="249"/>
      <c r="Q12" s="159" t="str">
        <f>IFERROR(Q11/SUM(Q11:U11),"")</f>
        <v/>
      </c>
      <c r="R12" s="160" t="str">
        <f>IFERROR(R11/SUM(Q11:U11),"")</f>
        <v/>
      </c>
      <c r="S12" s="161" t="str">
        <f>IFERROR(S11/SUM(Q11:U11),"")</f>
        <v/>
      </c>
      <c r="T12" s="161" t="str">
        <f>IFERROR(T11/SUM(Q11:U11),"")</f>
        <v/>
      </c>
      <c r="U12" s="161" t="str">
        <f>IFERROR(U11/SUM(Q11:U11),"")</f>
        <v/>
      </c>
      <c r="V12" s="162" t="str">
        <f>IFERROR(V11/SUM(Q11:U11),"")</f>
        <v/>
      </c>
      <c r="W12" s="162" t="str">
        <f>IFERROR(W11/SUM(Q11:U11),"")</f>
        <v/>
      </c>
      <c r="X12" s="234"/>
      <c r="Y12" s="249"/>
      <c r="Z12" s="159" t="str">
        <f>IFERROR(Z11/SUM(Z11:AD11),"")</f>
        <v/>
      </c>
      <c r="AA12" s="160" t="str">
        <f>IFERROR(AA11/SUM(Z11:AD11),"")</f>
        <v/>
      </c>
      <c r="AB12" s="161" t="str">
        <f>IFERROR(AB11/SUM(Z11:AD11),"")</f>
        <v/>
      </c>
      <c r="AC12" s="161" t="str">
        <f>IFERROR(AC11/SUM(Z11:AD11),"")</f>
        <v/>
      </c>
      <c r="AD12" s="161" t="str">
        <f>IFERROR(AD11/SUM(Z11:AD11),"")</f>
        <v/>
      </c>
      <c r="AE12" s="162" t="str">
        <f>IFERROR(AE11/SUM(Z11:AD11),"")</f>
        <v/>
      </c>
      <c r="AF12" s="162" t="str">
        <f>IFERROR(AF11/SUM(Z11:AD11),"")</f>
        <v/>
      </c>
      <c r="AG12" s="234"/>
      <c r="AH12" s="249"/>
      <c r="AI12" s="159" t="str">
        <f>IFERROR(AI11/SUM(AI11:AM11),"")</f>
        <v/>
      </c>
      <c r="AJ12" s="160" t="str">
        <f>IFERROR(AJ11/SUM(AI11:AM11),"")</f>
        <v/>
      </c>
      <c r="AK12" s="161" t="str">
        <f>IFERROR(AK11/SUM(AI11:AM11),"")</f>
        <v/>
      </c>
      <c r="AL12" s="161" t="str">
        <f>IFERROR(AL11/SUM(AI11:AM11),"")</f>
        <v/>
      </c>
      <c r="AM12" s="161" t="str">
        <f>IFERROR(AM11/SUM(AI11:AM11),"")</f>
        <v/>
      </c>
      <c r="AN12" s="162" t="str">
        <f>IFERROR(AN11/SUM(AI11:AM11),"")</f>
        <v/>
      </c>
      <c r="AO12" s="162" t="str">
        <f>IFERROR(AO11/SUM(AI11:AM11),"")</f>
        <v/>
      </c>
      <c r="AP12" s="234"/>
      <c r="AQ12" s="249"/>
      <c r="AR12" s="230"/>
      <c r="AS12" s="230"/>
      <c r="AT12" s="160" t="str">
        <f>IFERROR(AT11/SUM(AT11:AX11),"")</f>
        <v/>
      </c>
      <c r="AU12" s="160" t="str">
        <f>IFERROR(AU11/SUM(AT11:AX11),"")</f>
        <v/>
      </c>
      <c r="AV12" s="161" t="str">
        <f>IFERROR(AV11/SUM(AT11:AX11),"")</f>
        <v/>
      </c>
      <c r="AW12" s="161" t="str">
        <f>IFERROR(AW11/SUM(AT11:AX11),"")</f>
        <v/>
      </c>
      <c r="AX12" s="161" t="str">
        <f>IFERROR(AX11/SUM(AT11:AX11),"")</f>
        <v/>
      </c>
      <c r="AY12" s="162" t="str">
        <f>IFERROR(AY11/SUM(AT11:AX11),"")</f>
        <v/>
      </c>
      <c r="AZ12" s="165" t="str">
        <f>IFERROR(AZ11/SUM(AT11:AX11),"")</f>
        <v/>
      </c>
      <c r="BA12" s="255"/>
      <c r="BB12" s="135"/>
      <c r="BC12" s="64"/>
      <c r="BD12" s="64" t="str">
        <f t="shared" ref="BD12" si="189">BB12&amp;"."&amp;BC12</f>
        <v>.</v>
      </c>
      <c r="BE12" s="64"/>
      <c r="BF12" s="67"/>
      <c r="BG12" s="67"/>
      <c r="BH12" s="68"/>
      <c r="BI12" s="68"/>
      <c r="BJ12" s="68"/>
      <c r="BK12" s="69"/>
      <c r="BL12" s="69"/>
      <c r="BM12" s="64"/>
      <c r="BN12" s="67"/>
      <c r="BO12" s="67"/>
      <c r="BP12" s="68"/>
      <c r="BQ12" s="68"/>
      <c r="BR12" s="68"/>
      <c r="BS12" s="69"/>
      <c r="BT12" s="69"/>
      <c r="BU12" s="64"/>
      <c r="BV12" s="67"/>
      <c r="BW12" s="67"/>
      <c r="BX12" s="68"/>
      <c r="BY12" s="68"/>
      <c r="BZ12" s="68"/>
      <c r="CA12" s="69"/>
      <c r="CB12" s="69"/>
      <c r="CC12" s="64"/>
      <c r="CD12" s="67"/>
      <c r="CE12" s="67"/>
      <c r="CF12" s="68"/>
      <c r="CG12" s="68"/>
      <c r="CH12" s="68"/>
      <c r="CI12" s="69"/>
      <c r="CJ12" s="69"/>
      <c r="CK12" s="64"/>
      <c r="CL12" s="67"/>
      <c r="CM12" s="67"/>
      <c r="CN12" s="68"/>
      <c r="CO12" s="68"/>
      <c r="CP12" s="68"/>
      <c r="CQ12" s="69"/>
      <c r="CR12" s="69"/>
      <c r="CS12" s="66"/>
    </row>
    <row r="13" spans="1:97" ht="13.5" thickTop="1" x14ac:dyDescent="0.2">
      <c r="A13" s="258"/>
      <c r="B13" s="263"/>
      <c r="C13" s="265"/>
      <c r="D13" s="261"/>
      <c r="E13" s="235"/>
      <c r="F13" s="235"/>
      <c r="G13" s="47" t="s">
        <v>5</v>
      </c>
      <c r="H13" s="140"/>
      <c r="I13" s="145"/>
      <c r="J13" s="145"/>
      <c r="K13" s="145"/>
      <c r="L13" s="145"/>
      <c r="M13" s="38" t="str">
        <f>IF(AND(ISBLANK(H13),ISBLANK(I13),ISBLANK(J13),ISBLANK(K13),ISBLANK(L13)),"",SUM(J13:L13))</f>
        <v/>
      </c>
      <c r="N13" s="38" t="str">
        <f>IF(AND(ISBLANK(H13),ISBLANK(I13),ISBLANK(J13),ISBLANK(K13),ISBLANK(L13)),"",SUM(K13:L13))</f>
        <v/>
      </c>
      <c r="O13" s="233" t="str">
        <f t="shared" ref="O13" si="190">IFERROR(SUM(H13:L13)/E13,"")</f>
        <v/>
      </c>
      <c r="P13" s="248" t="str">
        <f>IFERROR(((80*J13)+(100*K13)+(150*L13))/SUM(H13:L13),"")</f>
        <v/>
      </c>
      <c r="Q13" s="140"/>
      <c r="R13" s="145"/>
      <c r="S13" s="145"/>
      <c r="T13" s="145"/>
      <c r="U13" s="145"/>
      <c r="V13" s="38" t="str">
        <f>IF(AND(ISBLANK(Q13),ISBLANK(R13),ISBLANK(S13),ISBLANK(T13),ISBLANK(U13)),"",SUM(S13:U13))</f>
        <v/>
      </c>
      <c r="W13" s="38" t="str">
        <f>IF(AND(ISBLANK(Q13),ISBLANK(R13),ISBLANK(S13),ISBLANK(T13),ISBLANK(U13)),"",SUM(T13:U13))</f>
        <v/>
      </c>
      <c r="X13" s="233" t="str">
        <f t="shared" ref="X13" si="191">IFERROR(SUM(Q13:U13)/$E13,"")</f>
        <v/>
      </c>
      <c r="Y13" s="248" t="str">
        <f>IFERROR(((80*S13)+(100*T13)+(150*U13))/SUM(Q13:U13),"")</f>
        <v/>
      </c>
      <c r="Z13" s="140"/>
      <c r="AA13" s="145"/>
      <c r="AB13" s="145"/>
      <c r="AC13" s="145"/>
      <c r="AD13" s="145"/>
      <c r="AE13" s="38" t="str">
        <f>IF(AND(ISBLANK(Z13),ISBLANK(AA13),ISBLANK(AB13),ISBLANK(AC13),ISBLANK(AD13)),"",SUM(AB13:AD13))</f>
        <v/>
      </c>
      <c r="AF13" s="38" t="str">
        <f>IF(AND(ISBLANK(Z13),ISBLANK(AA13),ISBLANK(AB13),ISBLANK(AC13),ISBLANK(AD13)),"",SUM(AC13:AD13))</f>
        <v/>
      </c>
      <c r="AG13" s="233" t="str">
        <f t="shared" ref="AG13" si="192">IFERROR(SUM(Z13:AD13)/$E13,"")</f>
        <v/>
      </c>
      <c r="AH13" s="248" t="str">
        <f>IFERROR(((80*AB13)+(100*AC13)+(150*AD13))/SUM(Z13:AD13),"")</f>
        <v/>
      </c>
      <c r="AI13" s="140"/>
      <c r="AJ13" s="145"/>
      <c r="AK13" s="145"/>
      <c r="AL13" s="145"/>
      <c r="AM13" s="145"/>
      <c r="AN13" s="38" t="str">
        <f>IF(AND(ISBLANK(AI13),ISBLANK(AJ13),ISBLANK(AK13),ISBLANK(AL13),ISBLANK(AM13)),"",SUM(AK13:AM13))</f>
        <v/>
      </c>
      <c r="AO13" s="38" t="str">
        <f>IF(AND(ISBLANK(AI13),ISBLANK(AJ13),ISBLANK(AK13),ISBLANK(AL13),ISBLANK(AM13)),"",SUM(AL13:AM13))</f>
        <v/>
      </c>
      <c r="AP13" s="233" t="str">
        <f t="shared" ref="AP13" si="193">IFERROR(SUM(AI13:AM13)/$E13,"")</f>
        <v/>
      </c>
      <c r="AQ13" s="248" t="str">
        <f>IFERROR(((80*AK13)+(100*AL13)+(150*AM13))/SUM(AI13:AM13),"")</f>
        <v/>
      </c>
      <c r="AR13" s="229" t="str">
        <f t="shared" ref="AR13" si="194">IFERROR(AVERAGE(Y13,AH13,AQ13),"")</f>
        <v/>
      </c>
      <c r="AS13" s="229" t="str">
        <f t="shared" ref="AS13" si="195">IF(OR(P13="",AR13=""),"",AR13-P13)</f>
        <v/>
      </c>
      <c r="AT13" s="145"/>
      <c r="AU13" s="145"/>
      <c r="AV13" s="145"/>
      <c r="AW13" s="145"/>
      <c r="AX13" s="145"/>
      <c r="AY13" s="38" t="str">
        <f>IF(AND(ISBLANK(AT13),ISBLANK(AU13),ISBLANK(AV13),ISBLANK(AW13),ISBLANK(AX13)),"",SUM(AV13:AX13))</f>
        <v/>
      </c>
      <c r="AZ13" s="133" t="str">
        <f>IF(AND(ISBLANK(AT13),ISBLANK(AU13),ISBLANK(AV13),ISBLANK(AW13),ISBLANK(AX13)),"",SUM(AW13:AX13))</f>
        <v/>
      </c>
      <c r="BA13" s="254" t="str">
        <f>IFERROR(((80*AV13)+(100*AW13)+(150*AX13))/SUM(AT13:AX13),"")</f>
        <v/>
      </c>
      <c r="BB13" s="135">
        <f>B13</f>
        <v>0</v>
      </c>
      <c r="BC13" s="64">
        <f>C13</f>
        <v>0</v>
      </c>
      <c r="BD13" s="64" t="str">
        <f>BB13&amp;"."&amp;BC13</f>
        <v>0.0</v>
      </c>
      <c r="BE13" s="64">
        <f>D13</f>
        <v>0</v>
      </c>
      <c r="BF13" s="65">
        <f>H13</f>
        <v>0</v>
      </c>
      <c r="BG13" s="65">
        <f t="shared" ref="BG13" si="196">I13</f>
        <v>0</v>
      </c>
      <c r="BH13" s="65">
        <f t="shared" ref="BH13" si="197">J13</f>
        <v>0</v>
      </c>
      <c r="BI13" s="65">
        <f t="shared" ref="BI13" si="198">K13</f>
        <v>0</v>
      </c>
      <c r="BJ13" s="65">
        <f t="shared" ref="BJ13" si="199">L13</f>
        <v>0</v>
      </c>
      <c r="BK13" s="65" t="str">
        <f t="shared" ref="BK13" si="200">M13</f>
        <v/>
      </c>
      <c r="BL13" s="65" t="str">
        <f t="shared" ref="BL13" si="201">N13</f>
        <v/>
      </c>
      <c r="BM13" s="65" t="str">
        <f t="shared" ref="BM13" si="202">P13</f>
        <v/>
      </c>
      <c r="BN13" s="65">
        <f t="shared" ref="BN13" si="203">Q13</f>
        <v>0</v>
      </c>
      <c r="BO13" s="65">
        <f t="shared" ref="BO13" si="204">R13</f>
        <v>0</v>
      </c>
      <c r="BP13" s="65">
        <f t="shared" ref="BP13" si="205">S13</f>
        <v>0</v>
      </c>
      <c r="BQ13" s="65">
        <f t="shared" ref="BQ13" si="206">T13</f>
        <v>0</v>
      </c>
      <c r="BR13" s="65">
        <f t="shared" ref="BR13" si="207">U13</f>
        <v>0</v>
      </c>
      <c r="BS13" s="65" t="str">
        <f t="shared" ref="BS13" si="208">V13</f>
        <v/>
      </c>
      <c r="BT13" s="65" t="str">
        <f t="shared" ref="BT13" si="209">W13</f>
        <v/>
      </c>
      <c r="BU13" s="65" t="str">
        <f t="shared" ref="BU13" si="210">Y13</f>
        <v/>
      </c>
      <c r="BV13" s="65">
        <f t="shared" ref="BV13" si="211">Z13</f>
        <v>0</v>
      </c>
      <c r="BW13" s="65">
        <f t="shared" ref="BW13" si="212">AA13</f>
        <v>0</v>
      </c>
      <c r="BX13" s="65">
        <f t="shared" ref="BX13" si="213">AB13</f>
        <v>0</v>
      </c>
      <c r="BY13" s="65">
        <f t="shared" ref="BY13" si="214">AC13</f>
        <v>0</v>
      </c>
      <c r="BZ13" s="65">
        <f t="shared" ref="BZ13" si="215">AD13</f>
        <v>0</v>
      </c>
      <c r="CA13" s="65" t="str">
        <f t="shared" ref="CA13" si="216">AE13</f>
        <v/>
      </c>
      <c r="CB13" s="65" t="str">
        <f t="shared" ref="CB13" si="217">AF13</f>
        <v/>
      </c>
      <c r="CC13" s="65" t="str">
        <f t="shared" ref="CC13" si="218">AH13</f>
        <v/>
      </c>
      <c r="CD13" s="65">
        <f t="shared" ref="CD13" si="219">AI13</f>
        <v>0</v>
      </c>
      <c r="CE13" s="65">
        <f t="shared" ref="CE13" si="220">AJ13</f>
        <v>0</v>
      </c>
      <c r="CF13" s="65">
        <f t="shared" ref="CF13" si="221">AK13</f>
        <v>0</v>
      </c>
      <c r="CG13" s="65">
        <f t="shared" ref="CG13" si="222">AL13</f>
        <v>0</v>
      </c>
      <c r="CH13" s="65">
        <f t="shared" ref="CH13" si="223">AM13</f>
        <v>0</v>
      </c>
      <c r="CI13" s="65" t="str">
        <f t="shared" ref="CI13" si="224">AN13</f>
        <v/>
      </c>
      <c r="CJ13" s="65" t="str">
        <f t="shared" ref="CJ13" si="225">AO13</f>
        <v/>
      </c>
      <c r="CK13" s="65" t="str">
        <f t="shared" ref="CK13" si="226">AQ13</f>
        <v/>
      </c>
      <c r="CL13" s="65">
        <f t="shared" ref="CL13" si="227">AT13</f>
        <v>0</v>
      </c>
      <c r="CM13" s="65">
        <f t="shared" ref="CM13" si="228">AU13</f>
        <v>0</v>
      </c>
      <c r="CN13" s="65">
        <f t="shared" ref="CN13" si="229">AV13</f>
        <v>0</v>
      </c>
      <c r="CO13" s="65">
        <f t="shared" ref="CO13" si="230">AW13</f>
        <v>0</v>
      </c>
      <c r="CP13" s="65">
        <f t="shared" ref="CP13" si="231">AX13</f>
        <v>0</v>
      </c>
      <c r="CQ13" s="65" t="str">
        <f t="shared" ref="CQ13" si="232">AY13</f>
        <v/>
      </c>
      <c r="CR13" s="65" t="str">
        <f t="shared" ref="CR13" si="233">AZ13</f>
        <v/>
      </c>
      <c r="CS13" s="65" t="str">
        <f t="shared" ref="CS13" si="234">BA13</f>
        <v/>
      </c>
    </row>
    <row r="14" spans="1:97" ht="13.5" thickBot="1" x14ac:dyDescent="0.25">
      <c r="A14" s="259"/>
      <c r="B14" s="264"/>
      <c r="C14" s="262"/>
      <c r="D14" s="262"/>
      <c r="E14" s="236"/>
      <c r="F14" s="241"/>
      <c r="G14" s="48" t="s">
        <v>6</v>
      </c>
      <c r="H14" s="159" t="str">
        <f>IFERROR(H13/SUM(H13:L13),"")</f>
        <v/>
      </c>
      <c r="I14" s="160" t="str">
        <f>IFERROR(I13/SUM(H13:L13),"")</f>
        <v/>
      </c>
      <c r="J14" s="161" t="str">
        <f>IFERROR(J13/SUM(H13:L13),"")</f>
        <v/>
      </c>
      <c r="K14" s="161" t="str">
        <f>IFERROR(K13/SUM(H13:L13),"")</f>
        <v/>
      </c>
      <c r="L14" s="161" t="str">
        <f>IFERROR(L13/SUM(H13:L13),"")</f>
        <v/>
      </c>
      <c r="M14" s="162" t="str">
        <f>IFERROR(M13/SUM(H13:L13),"")</f>
        <v/>
      </c>
      <c r="N14" s="162" t="str">
        <f>IFERROR(N13/SUM(H13:L13),"")</f>
        <v/>
      </c>
      <c r="O14" s="234"/>
      <c r="P14" s="249"/>
      <c r="Q14" s="159" t="str">
        <f>IFERROR(Q13/SUM(Q13:U13),"")</f>
        <v/>
      </c>
      <c r="R14" s="160" t="str">
        <f>IFERROR(R13/SUM(Q13:U13),"")</f>
        <v/>
      </c>
      <c r="S14" s="161" t="str">
        <f>IFERROR(S13/SUM(Q13:U13),"")</f>
        <v/>
      </c>
      <c r="T14" s="161" t="str">
        <f>IFERROR(T13/SUM(Q13:U13),"")</f>
        <v/>
      </c>
      <c r="U14" s="161" t="str">
        <f>IFERROR(U13/SUM(Q13:U13),"")</f>
        <v/>
      </c>
      <c r="V14" s="162" t="str">
        <f>IFERROR(V13/SUM(Q13:U13),"")</f>
        <v/>
      </c>
      <c r="W14" s="162" t="str">
        <f>IFERROR(W13/SUM(Q13:U13),"")</f>
        <v/>
      </c>
      <c r="X14" s="234"/>
      <c r="Y14" s="249"/>
      <c r="Z14" s="159" t="str">
        <f>IFERROR(Z13/SUM(Z13:AD13),"")</f>
        <v/>
      </c>
      <c r="AA14" s="160" t="str">
        <f>IFERROR(AA13/SUM(Z13:AD13),"")</f>
        <v/>
      </c>
      <c r="AB14" s="161" t="str">
        <f>IFERROR(AB13/SUM(Z13:AD13),"")</f>
        <v/>
      </c>
      <c r="AC14" s="161" t="str">
        <f>IFERROR(AC13/SUM(Z13:AD13),"")</f>
        <v/>
      </c>
      <c r="AD14" s="161" t="str">
        <f>IFERROR(AD13/SUM(Z13:AD13),"")</f>
        <v/>
      </c>
      <c r="AE14" s="162" t="str">
        <f>IFERROR(AE13/SUM(Z13:AD13),"")</f>
        <v/>
      </c>
      <c r="AF14" s="162" t="str">
        <f>IFERROR(AF13/SUM(Z13:AD13),"")</f>
        <v/>
      </c>
      <c r="AG14" s="234"/>
      <c r="AH14" s="249"/>
      <c r="AI14" s="159" t="str">
        <f>IFERROR(AI13/SUM(AI13:AM13),"")</f>
        <v/>
      </c>
      <c r="AJ14" s="160" t="str">
        <f>IFERROR(AJ13/SUM(AI13:AM13),"")</f>
        <v/>
      </c>
      <c r="AK14" s="161" t="str">
        <f>IFERROR(AK13/SUM(AI13:AM13),"")</f>
        <v/>
      </c>
      <c r="AL14" s="161" t="str">
        <f>IFERROR(AL13/SUM(AI13:AM13),"")</f>
        <v/>
      </c>
      <c r="AM14" s="161" t="str">
        <f>IFERROR(AM13/SUM(AI13:AM13),"")</f>
        <v/>
      </c>
      <c r="AN14" s="162" t="str">
        <f>IFERROR(AN13/SUM(AI13:AM13),"")</f>
        <v/>
      </c>
      <c r="AO14" s="162" t="str">
        <f>IFERROR(AO13/SUM(AI13:AM13),"")</f>
        <v/>
      </c>
      <c r="AP14" s="234"/>
      <c r="AQ14" s="249"/>
      <c r="AR14" s="230"/>
      <c r="AS14" s="230"/>
      <c r="AT14" s="160" t="str">
        <f>IFERROR(AT13/SUM(AT13:AX13),"")</f>
        <v/>
      </c>
      <c r="AU14" s="160" t="str">
        <f>IFERROR(AU13/SUM(AT13:AX13),"")</f>
        <v/>
      </c>
      <c r="AV14" s="161" t="str">
        <f>IFERROR(AV13/SUM(AT13:AX13),"")</f>
        <v/>
      </c>
      <c r="AW14" s="161" t="str">
        <f>IFERROR(AW13/SUM(AT13:AX13),"")</f>
        <v/>
      </c>
      <c r="AX14" s="161" t="str">
        <f>IFERROR(AX13/SUM(AT13:AX13),"")</f>
        <v/>
      </c>
      <c r="AY14" s="162" t="str">
        <f>IFERROR(AY13/SUM(AT13:AX13),"")</f>
        <v/>
      </c>
      <c r="AZ14" s="165" t="str">
        <f>IFERROR(AZ13/SUM(AT13:AX13),"")</f>
        <v/>
      </c>
      <c r="BA14" s="255"/>
      <c r="BB14" s="135"/>
      <c r="BC14" s="64"/>
      <c r="BD14" s="64" t="str">
        <f t="shared" ref="BD14" si="235">BB14&amp;"."&amp;BC14</f>
        <v>.</v>
      </c>
      <c r="BE14" s="64"/>
      <c r="BF14" s="67"/>
      <c r="BG14" s="67"/>
      <c r="BH14" s="68"/>
      <c r="BI14" s="68"/>
      <c r="BJ14" s="68"/>
      <c r="BK14" s="69"/>
      <c r="BL14" s="69"/>
      <c r="BM14" s="64"/>
      <c r="BN14" s="67"/>
      <c r="BO14" s="67"/>
      <c r="BP14" s="68"/>
      <c r="BQ14" s="68"/>
      <c r="BR14" s="68"/>
      <c r="BS14" s="69"/>
      <c r="BT14" s="69"/>
      <c r="BU14" s="64"/>
      <c r="BV14" s="67"/>
      <c r="BW14" s="67"/>
      <c r="BX14" s="68"/>
      <c r="BY14" s="68"/>
      <c r="BZ14" s="68"/>
      <c r="CA14" s="69"/>
      <c r="CB14" s="69"/>
      <c r="CC14" s="64"/>
      <c r="CD14" s="67"/>
      <c r="CE14" s="67"/>
      <c r="CF14" s="68"/>
      <c r="CG14" s="68"/>
      <c r="CH14" s="68"/>
      <c r="CI14" s="69"/>
      <c r="CJ14" s="69"/>
      <c r="CK14" s="64"/>
      <c r="CL14" s="67"/>
      <c r="CM14" s="67"/>
      <c r="CN14" s="68"/>
      <c r="CO14" s="68"/>
      <c r="CP14" s="68"/>
      <c r="CQ14" s="69"/>
      <c r="CR14" s="69"/>
      <c r="CS14" s="66"/>
    </row>
    <row r="15" spans="1:97" ht="13.5" thickTop="1" x14ac:dyDescent="0.2">
      <c r="A15" s="258"/>
      <c r="B15" s="263"/>
      <c r="C15" s="265"/>
      <c r="D15" s="261"/>
      <c r="E15" s="235"/>
      <c r="F15" s="235"/>
      <c r="G15" s="47" t="s">
        <v>5</v>
      </c>
      <c r="H15" s="140"/>
      <c r="I15" s="145"/>
      <c r="J15" s="145"/>
      <c r="K15" s="145"/>
      <c r="L15" s="145"/>
      <c r="M15" s="38" t="str">
        <f>IF(AND(ISBLANK(H15),ISBLANK(I15),ISBLANK(J15),ISBLANK(K15),ISBLANK(L15)),"",SUM(J15:L15))</f>
        <v/>
      </c>
      <c r="N15" s="38" t="str">
        <f>IF(AND(ISBLANK(H15),ISBLANK(I15),ISBLANK(J15),ISBLANK(K15),ISBLANK(L15)),"",SUM(K15:L15))</f>
        <v/>
      </c>
      <c r="O15" s="233" t="str">
        <f t="shared" ref="O15" si="236">IFERROR(SUM(H15:L15)/E15,"")</f>
        <v/>
      </c>
      <c r="P15" s="248" t="str">
        <f>IFERROR(((80*J15)+(100*K15)+(150*L15))/SUM(H15:L15),"")</f>
        <v/>
      </c>
      <c r="Q15" s="140"/>
      <c r="R15" s="145"/>
      <c r="S15" s="145"/>
      <c r="T15" s="145"/>
      <c r="U15" s="145"/>
      <c r="V15" s="38" t="str">
        <f>IF(AND(ISBLANK(Q15),ISBLANK(R15),ISBLANK(S15),ISBLANK(T15),ISBLANK(U15)),"",SUM(S15:U15))</f>
        <v/>
      </c>
      <c r="W15" s="38" t="str">
        <f>IF(AND(ISBLANK(Q15),ISBLANK(R15),ISBLANK(S15),ISBLANK(T15),ISBLANK(U15)),"",SUM(T15:U15))</f>
        <v/>
      </c>
      <c r="X15" s="233" t="str">
        <f t="shared" ref="X15" si="237">IFERROR(SUM(Q15:U15)/$E15,"")</f>
        <v/>
      </c>
      <c r="Y15" s="248" t="str">
        <f>IFERROR(((80*S15)+(100*T15)+(150*U15))/SUM(Q15:U15),"")</f>
        <v/>
      </c>
      <c r="Z15" s="140"/>
      <c r="AA15" s="145"/>
      <c r="AB15" s="145"/>
      <c r="AC15" s="145"/>
      <c r="AD15" s="145"/>
      <c r="AE15" s="38" t="str">
        <f>IF(AND(ISBLANK(Z15),ISBLANK(AA15),ISBLANK(AB15),ISBLANK(AC15),ISBLANK(AD15)),"",SUM(AB15:AD15))</f>
        <v/>
      </c>
      <c r="AF15" s="38" t="str">
        <f>IF(AND(ISBLANK(Z15),ISBLANK(AA15),ISBLANK(AB15),ISBLANK(AC15),ISBLANK(AD15)),"",SUM(AC15:AD15))</f>
        <v/>
      </c>
      <c r="AG15" s="233" t="str">
        <f t="shared" ref="AG15" si="238">IFERROR(SUM(Z15:AD15)/$E15,"")</f>
        <v/>
      </c>
      <c r="AH15" s="248" t="str">
        <f>IFERROR(((80*AB15)+(100*AC15)+(150*AD15))/SUM(Z15:AD15),"")</f>
        <v/>
      </c>
      <c r="AI15" s="140"/>
      <c r="AJ15" s="145"/>
      <c r="AK15" s="145"/>
      <c r="AL15" s="145"/>
      <c r="AM15" s="145"/>
      <c r="AN15" s="38" t="str">
        <f>IF(AND(ISBLANK(AI15),ISBLANK(AJ15),ISBLANK(AK15),ISBLANK(AL15),ISBLANK(AM15)),"",SUM(AK15:AM15))</f>
        <v/>
      </c>
      <c r="AO15" s="38" t="str">
        <f>IF(AND(ISBLANK(AI15),ISBLANK(AJ15),ISBLANK(AK15),ISBLANK(AL15),ISBLANK(AM15)),"",SUM(AL15:AM15))</f>
        <v/>
      </c>
      <c r="AP15" s="233" t="str">
        <f t="shared" ref="AP15" si="239">IFERROR(SUM(AI15:AM15)/$E15,"")</f>
        <v/>
      </c>
      <c r="AQ15" s="248" t="str">
        <f>IFERROR(((80*AK15)+(100*AL15)+(150*AM15))/SUM(AI15:AM15),"")</f>
        <v/>
      </c>
      <c r="AR15" s="229" t="str">
        <f t="shared" ref="AR15" si="240">IFERROR(AVERAGE(Y15,AH15,AQ15),"")</f>
        <v/>
      </c>
      <c r="AS15" s="229" t="str">
        <f t="shared" ref="AS15" si="241">IF(OR(P15="",AR15=""),"",AR15-P15)</f>
        <v/>
      </c>
      <c r="AT15" s="145"/>
      <c r="AU15" s="145"/>
      <c r="AV15" s="145"/>
      <c r="AW15" s="145"/>
      <c r="AX15" s="145"/>
      <c r="AY15" s="38" t="str">
        <f>IF(AND(ISBLANK(AT15),ISBLANK(AU15),ISBLANK(AV15),ISBLANK(AW15),ISBLANK(AX15)),"",SUM(AV15:AX15))</f>
        <v/>
      </c>
      <c r="AZ15" s="133" t="str">
        <f>IF(AND(ISBLANK(AT15),ISBLANK(AU15),ISBLANK(AV15),ISBLANK(AW15),ISBLANK(AX15)),"",SUM(AW15:AX15))</f>
        <v/>
      </c>
      <c r="BA15" s="254" t="str">
        <f>IFERROR(((80*AV15)+(100*AW15)+(150*AX15))/SUM(AT15:AX15),"")</f>
        <v/>
      </c>
      <c r="BB15" s="135">
        <f>B15</f>
        <v>0</v>
      </c>
      <c r="BC15" s="64">
        <f>C15</f>
        <v>0</v>
      </c>
      <c r="BD15" s="64" t="str">
        <f>BB15&amp;"."&amp;BC15</f>
        <v>0.0</v>
      </c>
      <c r="BE15" s="64">
        <f>D15</f>
        <v>0</v>
      </c>
      <c r="BF15" s="65">
        <f>H15</f>
        <v>0</v>
      </c>
      <c r="BG15" s="65">
        <f t="shared" ref="BG15" si="242">I15</f>
        <v>0</v>
      </c>
      <c r="BH15" s="65">
        <f t="shared" ref="BH15" si="243">J15</f>
        <v>0</v>
      </c>
      <c r="BI15" s="65">
        <f t="shared" ref="BI15" si="244">K15</f>
        <v>0</v>
      </c>
      <c r="BJ15" s="65">
        <f t="shared" ref="BJ15" si="245">L15</f>
        <v>0</v>
      </c>
      <c r="BK15" s="65" t="str">
        <f t="shared" ref="BK15" si="246">M15</f>
        <v/>
      </c>
      <c r="BL15" s="65" t="str">
        <f t="shared" ref="BL15" si="247">N15</f>
        <v/>
      </c>
      <c r="BM15" s="65" t="str">
        <f t="shared" ref="BM15" si="248">P15</f>
        <v/>
      </c>
      <c r="BN15" s="65">
        <f t="shared" ref="BN15" si="249">Q15</f>
        <v>0</v>
      </c>
      <c r="BO15" s="65">
        <f t="shared" ref="BO15" si="250">R15</f>
        <v>0</v>
      </c>
      <c r="BP15" s="65">
        <f t="shared" ref="BP15" si="251">S15</f>
        <v>0</v>
      </c>
      <c r="BQ15" s="65">
        <f t="shared" ref="BQ15" si="252">T15</f>
        <v>0</v>
      </c>
      <c r="BR15" s="65">
        <f t="shared" ref="BR15" si="253">U15</f>
        <v>0</v>
      </c>
      <c r="BS15" s="65" t="str">
        <f t="shared" ref="BS15" si="254">V15</f>
        <v/>
      </c>
      <c r="BT15" s="65" t="str">
        <f t="shared" ref="BT15" si="255">W15</f>
        <v/>
      </c>
      <c r="BU15" s="65" t="str">
        <f t="shared" ref="BU15" si="256">Y15</f>
        <v/>
      </c>
      <c r="BV15" s="65">
        <f t="shared" ref="BV15" si="257">Z15</f>
        <v>0</v>
      </c>
      <c r="BW15" s="65">
        <f t="shared" ref="BW15" si="258">AA15</f>
        <v>0</v>
      </c>
      <c r="BX15" s="65">
        <f t="shared" ref="BX15" si="259">AB15</f>
        <v>0</v>
      </c>
      <c r="BY15" s="65">
        <f t="shared" ref="BY15" si="260">AC15</f>
        <v>0</v>
      </c>
      <c r="BZ15" s="65">
        <f t="shared" ref="BZ15" si="261">AD15</f>
        <v>0</v>
      </c>
      <c r="CA15" s="65" t="str">
        <f t="shared" ref="CA15" si="262">AE15</f>
        <v/>
      </c>
      <c r="CB15" s="65" t="str">
        <f t="shared" ref="CB15" si="263">AF15</f>
        <v/>
      </c>
      <c r="CC15" s="65" t="str">
        <f t="shared" ref="CC15" si="264">AH15</f>
        <v/>
      </c>
      <c r="CD15" s="65">
        <f t="shared" ref="CD15" si="265">AI15</f>
        <v>0</v>
      </c>
      <c r="CE15" s="65">
        <f t="shared" ref="CE15" si="266">AJ15</f>
        <v>0</v>
      </c>
      <c r="CF15" s="65">
        <f t="shared" ref="CF15" si="267">AK15</f>
        <v>0</v>
      </c>
      <c r="CG15" s="65">
        <f t="shared" ref="CG15" si="268">AL15</f>
        <v>0</v>
      </c>
      <c r="CH15" s="65">
        <f t="shared" ref="CH15" si="269">AM15</f>
        <v>0</v>
      </c>
      <c r="CI15" s="65" t="str">
        <f t="shared" ref="CI15" si="270">AN15</f>
        <v/>
      </c>
      <c r="CJ15" s="65" t="str">
        <f t="shared" ref="CJ15" si="271">AO15</f>
        <v/>
      </c>
      <c r="CK15" s="65" t="str">
        <f t="shared" ref="CK15" si="272">AQ15</f>
        <v/>
      </c>
      <c r="CL15" s="65">
        <f t="shared" ref="CL15" si="273">AT15</f>
        <v>0</v>
      </c>
      <c r="CM15" s="65">
        <f t="shared" ref="CM15" si="274">AU15</f>
        <v>0</v>
      </c>
      <c r="CN15" s="65">
        <f t="shared" ref="CN15" si="275">AV15</f>
        <v>0</v>
      </c>
      <c r="CO15" s="65">
        <f t="shared" ref="CO15" si="276">AW15</f>
        <v>0</v>
      </c>
      <c r="CP15" s="65">
        <f t="shared" ref="CP15" si="277">AX15</f>
        <v>0</v>
      </c>
      <c r="CQ15" s="65" t="str">
        <f t="shared" ref="CQ15" si="278">AY15</f>
        <v/>
      </c>
      <c r="CR15" s="65" t="str">
        <f t="shared" ref="CR15" si="279">AZ15</f>
        <v/>
      </c>
      <c r="CS15" s="65" t="str">
        <f t="shared" ref="CS15" si="280">BA15</f>
        <v/>
      </c>
    </row>
    <row r="16" spans="1:97" ht="13.5" thickBot="1" x14ac:dyDescent="0.25">
      <c r="A16" s="259"/>
      <c r="B16" s="264"/>
      <c r="C16" s="262"/>
      <c r="D16" s="262"/>
      <c r="E16" s="236"/>
      <c r="F16" s="241"/>
      <c r="G16" s="48" t="s">
        <v>6</v>
      </c>
      <c r="H16" s="159" t="str">
        <f>IFERROR(H15/SUM(H15:L15),"")</f>
        <v/>
      </c>
      <c r="I16" s="160" t="str">
        <f>IFERROR(I15/SUM(H15:L15),"")</f>
        <v/>
      </c>
      <c r="J16" s="161" t="str">
        <f>IFERROR(J15/SUM(H15:L15),"")</f>
        <v/>
      </c>
      <c r="K16" s="161" t="str">
        <f>IFERROR(K15/SUM(H15:L15),"")</f>
        <v/>
      </c>
      <c r="L16" s="161" t="str">
        <f>IFERROR(L15/SUM(H15:L15),"")</f>
        <v/>
      </c>
      <c r="M16" s="162" t="str">
        <f>IFERROR(M15/SUM(H15:L15),"")</f>
        <v/>
      </c>
      <c r="N16" s="162" t="str">
        <f>IFERROR(N15/SUM(H15:L15),"")</f>
        <v/>
      </c>
      <c r="O16" s="234"/>
      <c r="P16" s="249"/>
      <c r="Q16" s="159" t="str">
        <f>IFERROR(Q15/SUM(Q15:U15),"")</f>
        <v/>
      </c>
      <c r="R16" s="160" t="str">
        <f>IFERROR(R15/SUM(Q15:U15),"")</f>
        <v/>
      </c>
      <c r="S16" s="161" t="str">
        <f>IFERROR(S15/SUM(Q15:U15),"")</f>
        <v/>
      </c>
      <c r="T16" s="161" t="str">
        <f>IFERROR(T15/SUM(Q15:U15),"")</f>
        <v/>
      </c>
      <c r="U16" s="161" t="str">
        <f>IFERROR(U15/SUM(Q15:U15),"")</f>
        <v/>
      </c>
      <c r="V16" s="162" t="str">
        <f>IFERROR(V15/SUM(Q15:U15),"")</f>
        <v/>
      </c>
      <c r="W16" s="162" t="str">
        <f>IFERROR(W15/SUM(Q15:U15),"")</f>
        <v/>
      </c>
      <c r="X16" s="234"/>
      <c r="Y16" s="249"/>
      <c r="Z16" s="159" t="str">
        <f>IFERROR(Z15/SUM(Z15:AD15),"")</f>
        <v/>
      </c>
      <c r="AA16" s="160" t="str">
        <f>IFERROR(AA15/SUM(Z15:AD15),"")</f>
        <v/>
      </c>
      <c r="AB16" s="161" t="str">
        <f>IFERROR(AB15/SUM(Z15:AD15),"")</f>
        <v/>
      </c>
      <c r="AC16" s="161" t="str">
        <f>IFERROR(AC15/SUM(Z15:AD15),"")</f>
        <v/>
      </c>
      <c r="AD16" s="161" t="str">
        <f>IFERROR(AD15/SUM(Z15:AD15),"")</f>
        <v/>
      </c>
      <c r="AE16" s="162" t="str">
        <f>IFERROR(AE15/SUM(Z15:AD15),"")</f>
        <v/>
      </c>
      <c r="AF16" s="162" t="str">
        <f>IFERROR(AF15/SUM(Z15:AD15),"")</f>
        <v/>
      </c>
      <c r="AG16" s="234"/>
      <c r="AH16" s="249"/>
      <c r="AI16" s="159" t="str">
        <f>IFERROR(AI15/SUM(AI15:AM15),"")</f>
        <v/>
      </c>
      <c r="AJ16" s="160" t="str">
        <f>IFERROR(AJ15/SUM(AI15:AM15),"")</f>
        <v/>
      </c>
      <c r="AK16" s="161" t="str">
        <f>IFERROR(AK15/SUM(AI15:AM15),"")</f>
        <v/>
      </c>
      <c r="AL16" s="161" t="str">
        <f>IFERROR(AL15/SUM(AI15:AM15),"")</f>
        <v/>
      </c>
      <c r="AM16" s="161" t="str">
        <f>IFERROR(AM15/SUM(AI15:AM15),"")</f>
        <v/>
      </c>
      <c r="AN16" s="162" t="str">
        <f>IFERROR(AN15/SUM(AI15:AM15),"")</f>
        <v/>
      </c>
      <c r="AO16" s="162" t="str">
        <f>IFERROR(AO15/SUM(AI15:AM15),"")</f>
        <v/>
      </c>
      <c r="AP16" s="234"/>
      <c r="AQ16" s="249"/>
      <c r="AR16" s="230"/>
      <c r="AS16" s="230"/>
      <c r="AT16" s="160" t="str">
        <f>IFERROR(AT15/SUM(AT15:AX15),"")</f>
        <v/>
      </c>
      <c r="AU16" s="160" t="str">
        <f>IFERROR(AU15/SUM(AT15:AX15),"")</f>
        <v/>
      </c>
      <c r="AV16" s="161" t="str">
        <f>IFERROR(AV15/SUM(AT15:AX15),"")</f>
        <v/>
      </c>
      <c r="AW16" s="161" t="str">
        <f>IFERROR(AW15/SUM(AT15:AX15),"")</f>
        <v/>
      </c>
      <c r="AX16" s="161" t="str">
        <f>IFERROR(AX15/SUM(AT15:AX15),"")</f>
        <v/>
      </c>
      <c r="AY16" s="162" t="str">
        <f>IFERROR(AY15/SUM(AT15:AX15),"")</f>
        <v/>
      </c>
      <c r="AZ16" s="165" t="str">
        <f>IFERROR(AZ15/SUM(AT15:AX15),"")</f>
        <v/>
      </c>
      <c r="BA16" s="255"/>
      <c r="BB16" s="135"/>
      <c r="BC16" s="64"/>
      <c r="BD16" s="64" t="str">
        <f t="shared" ref="BD16" si="281">BB16&amp;"."&amp;BC16</f>
        <v>.</v>
      </c>
      <c r="BE16" s="64"/>
      <c r="BF16" s="67"/>
      <c r="BG16" s="67"/>
      <c r="BH16" s="68"/>
      <c r="BI16" s="68"/>
      <c r="BJ16" s="68"/>
      <c r="BK16" s="69"/>
      <c r="BL16" s="69"/>
      <c r="BM16" s="64"/>
      <c r="BN16" s="67"/>
      <c r="BO16" s="67"/>
      <c r="BP16" s="68"/>
      <c r="BQ16" s="68"/>
      <c r="BR16" s="68"/>
      <c r="BS16" s="69"/>
      <c r="BT16" s="69"/>
      <c r="BU16" s="64"/>
      <c r="BV16" s="67"/>
      <c r="BW16" s="67"/>
      <c r="BX16" s="68"/>
      <c r="BY16" s="68"/>
      <c r="BZ16" s="68"/>
      <c r="CA16" s="69"/>
      <c r="CB16" s="69"/>
      <c r="CC16" s="64"/>
      <c r="CD16" s="67"/>
      <c r="CE16" s="67"/>
      <c r="CF16" s="68"/>
      <c r="CG16" s="68"/>
      <c r="CH16" s="68"/>
      <c r="CI16" s="69"/>
      <c r="CJ16" s="69"/>
      <c r="CK16" s="64"/>
      <c r="CL16" s="67"/>
      <c r="CM16" s="67"/>
      <c r="CN16" s="68"/>
      <c r="CO16" s="68"/>
      <c r="CP16" s="68"/>
      <c r="CQ16" s="69"/>
      <c r="CR16" s="69"/>
      <c r="CS16" s="66"/>
    </row>
    <row r="17" spans="1:97" ht="13.5" thickTop="1" x14ac:dyDescent="0.2">
      <c r="A17" s="258"/>
      <c r="B17" s="263"/>
      <c r="C17" s="265"/>
      <c r="D17" s="261"/>
      <c r="E17" s="235"/>
      <c r="F17" s="235"/>
      <c r="G17" s="47" t="s">
        <v>5</v>
      </c>
      <c r="H17" s="140"/>
      <c r="I17" s="145"/>
      <c r="J17" s="145"/>
      <c r="K17" s="145"/>
      <c r="L17" s="145"/>
      <c r="M17" s="38" t="str">
        <f>IF(AND(ISBLANK(H17),ISBLANK(I17),ISBLANK(J17),ISBLANK(K17),ISBLANK(L17)),"",SUM(J17:L17))</f>
        <v/>
      </c>
      <c r="N17" s="38" t="str">
        <f>IF(AND(ISBLANK(H17),ISBLANK(I17),ISBLANK(J17),ISBLANK(K17),ISBLANK(L17)),"",SUM(K17:L17))</f>
        <v/>
      </c>
      <c r="O17" s="233" t="str">
        <f t="shared" ref="O17" si="282">IFERROR(SUM(H17:L17)/E17,"")</f>
        <v/>
      </c>
      <c r="P17" s="248" t="str">
        <f>IFERROR(((80*J17)+(100*K17)+(150*L17))/SUM(H17:L17),"")</f>
        <v/>
      </c>
      <c r="Q17" s="140"/>
      <c r="R17" s="145"/>
      <c r="S17" s="145"/>
      <c r="T17" s="145"/>
      <c r="U17" s="145"/>
      <c r="V17" s="38" t="str">
        <f>IF(AND(ISBLANK(Q17),ISBLANK(R17),ISBLANK(S17),ISBLANK(T17),ISBLANK(U17)),"",SUM(S17:U17))</f>
        <v/>
      </c>
      <c r="W17" s="38" t="str">
        <f>IF(AND(ISBLANK(Q17),ISBLANK(R17),ISBLANK(S17),ISBLANK(T17),ISBLANK(U17)),"",SUM(T17:U17))</f>
        <v/>
      </c>
      <c r="X17" s="233" t="str">
        <f t="shared" ref="X17" si="283">IFERROR(SUM(Q17:U17)/$E17,"")</f>
        <v/>
      </c>
      <c r="Y17" s="248" t="str">
        <f>IFERROR(((80*S17)+(100*T17)+(150*U17))/SUM(Q17:U17),"")</f>
        <v/>
      </c>
      <c r="Z17" s="140"/>
      <c r="AA17" s="145"/>
      <c r="AB17" s="145"/>
      <c r="AC17" s="145"/>
      <c r="AD17" s="145"/>
      <c r="AE17" s="38" t="str">
        <f>IF(AND(ISBLANK(Z17),ISBLANK(AA17),ISBLANK(AB17),ISBLANK(AC17),ISBLANK(AD17)),"",SUM(AB17:AD17))</f>
        <v/>
      </c>
      <c r="AF17" s="38" t="str">
        <f>IF(AND(ISBLANK(Z17),ISBLANK(AA17),ISBLANK(AB17),ISBLANK(AC17),ISBLANK(AD17)),"",SUM(AC17:AD17))</f>
        <v/>
      </c>
      <c r="AG17" s="233" t="str">
        <f t="shared" ref="AG17" si="284">IFERROR(SUM(Z17:AD17)/$E17,"")</f>
        <v/>
      </c>
      <c r="AH17" s="248" t="str">
        <f>IFERROR(((80*AB17)+(100*AC17)+(150*AD17))/SUM(Z17:AD17),"")</f>
        <v/>
      </c>
      <c r="AI17" s="140"/>
      <c r="AJ17" s="145"/>
      <c r="AK17" s="145"/>
      <c r="AL17" s="145"/>
      <c r="AM17" s="145"/>
      <c r="AN17" s="38" t="str">
        <f>IF(AND(ISBLANK(AI17),ISBLANK(AJ17),ISBLANK(AK17),ISBLANK(AL17),ISBLANK(AM17)),"",SUM(AK17:AM17))</f>
        <v/>
      </c>
      <c r="AO17" s="38" t="str">
        <f>IF(AND(ISBLANK(AI17),ISBLANK(AJ17),ISBLANK(AK17),ISBLANK(AL17),ISBLANK(AM17)),"",SUM(AL17:AM17))</f>
        <v/>
      </c>
      <c r="AP17" s="233" t="str">
        <f t="shared" ref="AP17" si="285">IFERROR(SUM(AI17:AM17)/$E17,"")</f>
        <v/>
      </c>
      <c r="AQ17" s="248" t="str">
        <f>IFERROR(((80*AK17)+(100*AL17)+(150*AM17))/SUM(AI17:AM17),"")</f>
        <v/>
      </c>
      <c r="AR17" s="229" t="str">
        <f t="shared" ref="AR17" si="286">IFERROR(AVERAGE(Y17,AH17,AQ17),"")</f>
        <v/>
      </c>
      <c r="AS17" s="229" t="str">
        <f t="shared" ref="AS17" si="287">IF(OR(P17="",AR17=""),"",AR17-P17)</f>
        <v/>
      </c>
      <c r="AT17" s="145"/>
      <c r="AU17" s="145"/>
      <c r="AV17" s="145"/>
      <c r="AW17" s="145"/>
      <c r="AX17" s="145"/>
      <c r="AY17" s="38" t="str">
        <f>IF(AND(ISBLANK(AT17),ISBLANK(AU17),ISBLANK(AV17),ISBLANK(AW17),ISBLANK(AX17)),"",SUM(AV17:AX17))</f>
        <v/>
      </c>
      <c r="AZ17" s="133" t="str">
        <f>IF(AND(ISBLANK(AT17),ISBLANK(AU17),ISBLANK(AV17),ISBLANK(AW17),ISBLANK(AX17)),"",SUM(AW17:AX17))</f>
        <v/>
      </c>
      <c r="BA17" s="254" t="str">
        <f>IFERROR(((80*AV17)+(100*AW17)+(150*AX17))/SUM(AT17:AX17),"")</f>
        <v/>
      </c>
      <c r="BB17" s="135">
        <f>B17</f>
        <v>0</v>
      </c>
      <c r="BC17" s="64">
        <f>C17</f>
        <v>0</v>
      </c>
      <c r="BD17" s="64" t="str">
        <f>BB17&amp;"."&amp;BC17</f>
        <v>0.0</v>
      </c>
      <c r="BE17" s="64">
        <f>D17</f>
        <v>0</v>
      </c>
      <c r="BF17" s="65">
        <f>H17</f>
        <v>0</v>
      </c>
      <c r="BG17" s="65">
        <f t="shared" ref="BG17" si="288">I17</f>
        <v>0</v>
      </c>
      <c r="BH17" s="65">
        <f t="shared" ref="BH17" si="289">J17</f>
        <v>0</v>
      </c>
      <c r="BI17" s="65">
        <f t="shared" ref="BI17" si="290">K17</f>
        <v>0</v>
      </c>
      <c r="BJ17" s="65">
        <f t="shared" ref="BJ17" si="291">L17</f>
        <v>0</v>
      </c>
      <c r="BK17" s="65" t="str">
        <f t="shared" ref="BK17" si="292">M17</f>
        <v/>
      </c>
      <c r="BL17" s="65" t="str">
        <f t="shared" ref="BL17" si="293">N17</f>
        <v/>
      </c>
      <c r="BM17" s="65" t="str">
        <f t="shared" ref="BM17" si="294">P17</f>
        <v/>
      </c>
      <c r="BN17" s="65">
        <f t="shared" ref="BN17" si="295">Q17</f>
        <v>0</v>
      </c>
      <c r="BO17" s="65">
        <f t="shared" ref="BO17" si="296">R17</f>
        <v>0</v>
      </c>
      <c r="BP17" s="65">
        <f t="shared" ref="BP17" si="297">S17</f>
        <v>0</v>
      </c>
      <c r="BQ17" s="65">
        <f t="shared" ref="BQ17" si="298">T17</f>
        <v>0</v>
      </c>
      <c r="BR17" s="65">
        <f t="shared" ref="BR17" si="299">U17</f>
        <v>0</v>
      </c>
      <c r="BS17" s="65" t="str">
        <f t="shared" ref="BS17" si="300">V17</f>
        <v/>
      </c>
      <c r="BT17" s="65" t="str">
        <f t="shared" ref="BT17" si="301">W17</f>
        <v/>
      </c>
      <c r="BU17" s="65" t="str">
        <f t="shared" ref="BU17" si="302">Y17</f>
        <v/>
      </c>
      <c r="BV17" s="65">
        <f t="shared" ref="BV17" si="303">Z17</f>
        <v>0</v>
      </c>
      <c r="BW17" s="65">
        <f t="shared" ref="BW17" si="304">AA17</f>
        <v>0</v>
      </c>
      <c r="BX17" s="65">
        <f t="shared" ref="BX17" si="305">AB17</f>
        <v>0</v>
      </c>
      <c r="BY17" s="65">
        <f t="shared" ref="BY17" si="306">AC17</f>
        <v>0</v>
      </c>
      <c r="BZ17" s="65">
        <f t="shared" ref="BZ17" si="307">AD17</f>
        <v>0</v>
      </c>
      <c r="CA17" s="65" t="str">
        <f t="shared" ref="CA17" si="308">AE17</f>
        <v/>
      </c>
      <c r="CB17" s="65" t="str">
        <f t="shared" ref="CB17" si="309">AF17</f>
        <v/>
      </c>
      <c r="CC17" s="65" t="str">
        <f t="shared" ref="CC17" si="310">AH17</f>
        <v/>
      </c>
      <c r="CD17" s="65">
        <f t="shared" ref="CD17" si="311">AI17</f>
        <v>0</v>
      </c>
      <c r="CE17" s="65">
        <f t="shared" ref="CE17" si="312">AJ17</f>
        <v>0</v>
      </c>
      <c r="CF17" s="65">
        <f t="shared" ref="CF17" si="313">AK17</f>
        <v>0</v>
      </c>
      <c r="CG17" s="65">
        <f t="shared" ref="CG17" si="314">AL17</f>
        <v>0</v>
      </c>
      <c r="CH17" s="65">
        <f t="shared" ref="CH17" si="315">AM17</f>
        <v>0</v>
      </c>
      <c r="CI17" s="65" t="str">
        <f t="shared" ref="CI17" si="316">AN17</f>
        <v/>
      </c>
      <c r="CJ17" s="65" t="str">
        <f t="shared" ref="CJ17" si="317">AO17</f>
        <v/>
      </c>
      <c r="CK17" s="65" t="str">
        <f t="shared" ref="CK17" si="318">AQ17</f>
        <v/>
      </c>
      <c r="CL17" s="65">
        <f t="shared" ref="CL17" si="319">AT17</f>
        <v>0</v>
      </c>
      <c r="CM17" s="65">
        <f t="shared" ref="CM17" si="320">AU17</f>
        <v>0</v>
      </c>
      <c r="CN17" s="65">
        <f t="shared" ref="CN17" si="321">AV17</f>
        <v>0</v>
      </c>
      <c r="CO17" s="65">
        <f t="shared" ref="CO17" si="322">AW17</f>
        <v>0</v>
      </c>
      <c r="CP17" s="65">
        <f t="shared" ref="CP17" si="323">AX17</f>
        <v>0</v>
      </c>
      <c r="CQ17" s="65" t="str">
        <f t="shared" ref="CQ17" si="324">AY17</f>
        <v/>
      </c>
      <c r="CR17" s="65" t="str">
        <f t="shared" ref="CR17" si="325">AZ17</f>
        <v/>
      </c>
      <c r="CS17" s="65" t="str">
        <f t="shared" ref="CS17" si="326">BA17</f>
        <v/>
      </c>
    </row>
    <row r="18" spans="1:97" ht="13.5" thickBot="1" x14ac:dyDescent="0.25">
      <c r="A18" s="259"/>
      <c r="B18" s="264"/>
      <c r="C18" s="262"/>
      <c r="D18" s="262"/>
      <c r="E18" s="236"/>
      <c r="F18" s="241"/>
      <c r="G18" s="48" t="s">
        <v>6</v>
      </c>
      <c r="H18" s="159" t="str">
        <f>IFERROR(H17/SUM(H17:L17),"")</f>
        <v/>
      </c>
      <c r="I18" s="160" t="str">
        <f>IFERROR(I17/SUM(H17:L17),"")</f>
        <v/>
      </c>
      <c r="J18" s="161" t="str">
        <f>IFERROR(J17/SUM(H17:L17),"")</f>
        <v/>
      </c>
      <c r="K18" s="161" t="str">
        <f>IFERROR(K17/SUM(H17:L17),"")</f>
        <v/>
      </c>
      <c r="L18" s="161" t="str">
        <f>IFERROR(L17/SUM(H17:L17),"")</f>
        <v/>
      </c>
      <c r="M18" s="162" t="str">
        <f>IFERROR(M17/SUM(H17:L17),"")</f>
        <v/>
      </c>
      <c r="N18" s="162" t="str">
        <f>IFERROR(N17/SUM(H17:L17),"")</f>
        <v/>
      </c>
      <c r="O18" s="234"/>
      <c r="P18" s="249"/>
      <c r="Q18" s="159" t="str">
        <f>IFERROR(Q17/SUM(Q17:U17),"")</f>
        <v/>
      </c>
      <c r="R18" s="160" t="str">
        <f>IFERROR(R17/SUM(Q17:U17),"")</f>
        <v/>
      </c>
      <c r="S18" s="161" t="str">
        <f>IFERROR(S17/SUM(Q17:U17),"")</f>
        <v/>
      </c>
      <c r="T18" s="161" t="str">
        <f>IFERROR(T17/SUM(Q17:U17),"")</f>
        <v/>
      </c>
      <c r="U18" s="161" t="str">
        <f>IFERROR(U17/SUM(Q17:U17),"")</f>
        <v/>
      </c>
      <c r="V18" s="162" t="str">
        <f>IFERROR(V17/SUM(Q17:U17),"")</f>
        <v/>
      </c>
      <c r="W18" s="162" t="str">
        <f>IFERROR(W17/SUM(Q17:U17),"")</f>
        <v/>
      </c>
      <c r="X18" s="234"/>
      <c r="Y18" s="249"/>
      <c r="Z18" s="159" t="str">
        <f>IFERROR(Z17/SUM(Z17:AD17),"")</f>
        <v/>
      </c>
      <c r="AA18" s="160" t="str">
        <f>IFERROR(AA17/SUM(Z17:AD17),"")</f>
        <v/>
      </c>
      <c r="AB18" s="161" t="str">
        <f>IFERROR(AB17/SUM(Z17:AD17),"")</f>
        <v/>
      </c>
      <c r="AC18" s="161" t="str">
        <f>IFERROR(AC17/SUM(Z17:AD17),"")</f>
        <v/>
      </c>
      <c r="AD18" s="161" t="str">
        <f>IFERROR(AD17/SUM(Z17:AD17),"")</f>
        <v/>
      </c>
      <c r="AE18" s="162" t="str">
        <f>IFERROR(AE17/SUM(Z17:AD17),"")</f>
        <v/>
      </c>
      <c r="AF18" s="162" t="str">
        <f>IFERROR(AF17/SUM(Z17:AD17),"")</f>
        <v/>
      </c>
      <c r="AG18" s="234"/>
      <c r="AH18" s="249"/>
      <c r="AI18" s="159" t="str">
        <f>IFERROR(AI17/SUM(AI17:AM17),"")</f>
        <v/>
      </c>
      <c r="AJ18" s="160" t="str">
        <f>IFERROR(AJ17/SUM(AI17:AM17),"")</f>
        <v/>
      </c>
      <c r="AK18" s="161" t="str">
        <f>IFERROR(AK17/SUM(AI17:AM17),"")</f>
        <v/>
      </c>
      <c r="AL18" s="161" t="str">
        <f>IFERROR(AL17/SUM(AI17:AM17),"")</f>
        <v/>
      </c>
      <c r="AM18" s="161" t="str">
        <f>IFERROR(AM17/SUM(AI17:AM17),"")</f>
        <v/>
      </c>
      <c r="AN18" s="162" t="str">
        <f>IFERROR(AN17/SUM(AI17:AM17),"")</f>
        <v/>
      </c>
      <c r="AO18" s="162" t="str">
        <f>IFERROR(AO17/SUM(AI17:AM17),"")</f>
        <v/>
      </c>
      <c r="AP18" s="234"/>
      <c r="AQ18" s="249"/>
      <c r="AR18" s="230"/>
      <c r="AS18" s="230"/>
      <c r="AT18" s="160" t="str">
        <f>IFERROR(AT17/SUM(AT17:AX17),"")</f>
        <v/>
      </c>
      <c r="AU18" s="160" t="str">
        <f>IFERROR(AU17/SUM(AT17:AX17),"")</f>
        <v/>
      </c>
      <c r="AV18" s="161" t="str">
        <f>IFERROR(AV17/SUM(AT17:AX17),"")</f>
        <v/>
      </c>
      <c r="AW18" s="161" t="str">
        <f>IFERROR(AW17/SUM(AT17:AX17),"")</f>
        <v/>
      </c>
      <c r="AX18" s="161" t="str">
        <f>IFERROR(AX17/SUM(AT17:AX17),"")</f>
        <v/>
      </c>
      <c r="AY18" s="162" t="str">
        <f>IFERROR(AY17/SUM(AT17:AX17),"")</f>
        <v/>
      </c>
      <c r="AZ18" s="165" t="str">
        <f>IFERROR(AZ17/SUM(AT17:AX17),"")</f>
        <v/>
      </c>
      <c r="BA18" s="255"/>
      <c r="BB18" s="135"/>
      <c r="BC18" s="64"/>
      <c r="BD18" s="64" t="str">
        <f t="shared" ref="BD18" si="327">BB18&amp;"."&amp;BC18</f>
        <v>.</v>
      </c>
      <c r="BE18" s="64"/>
      <c r="BF18" s="67"/>
      <c r="BG18" s="67"/>
      <c r="BH18" s="68"/>
      <c r="BI18" s="68"/>
      <c r="BJ18" s="68"/>
      <c r="BK18" s="69"/>
      <c r="BL18" s="69"/>
      <c r="BM18" s="64"/>
      <c r="BN18" s="67"/>
      <c r="BO18" s="67"/>
      <c r="BP18" s="68"/>
      <c r="BQ18" s="68"/>
      <c r="BR18" s="68"/>
      <c r="BS18" s="69"/>
      <c r="BT18" s="69"/>
      <c r="BU18" s="64"/>
      <c r="BV18" s="67"/>
      <c r="BW18" s="67"/>
      <c r="BX18" s="68"/>
      <c r="BY18" s="68"/>
      <c r="BZ18" s="68"/>
      <c r="CA18" s="69"/>
      <c r="CB18" s="69"/>
      <c r="CC18" s="64"/>
      <c r="CD18" s="67"/>
      <c r="CE18" s="67"/>
      <c r="CF18" s="68"/>
      <c r="CG18" s="68"/>
      <c r="CH18" s="68"/>
      <c r="CI18" s="69"/>
      <c r="CJ18" s="69"/>
      <c r="CK18" s="64"/>
      <c r="CL18" s="67"/>
      <c r="CM18" s="67"/>
      <c r="CN18" s="68"/>
      <c r="CO18" s="68"/>
      <c r="CP18" s="68"/>
      <c r="CQ18" s="69"/>
      <c r="CR18" s="69"/>
      <c r="CS18" s="66"/>
    </row>
    <row r="19" spans="1:97" ht="13.5" thickTop="1" x14ac:dyDescent="0.2">
      <c r="A19" s="258"/>
      <c r="B19" s="263"/>
      <c r="C19" s="265"/>
      <c r="D19" s="261"/>
      <c r="E19" s="235"/>
      <c r="F19" s="235"/>
      <c r="G19" s="47" t="s">
        <v>5</v>
      </c>
      <c r="H19" s="140"/>
      <c r="I19" s="145"/>
      <c r="J19" s="145"/>
      <c r="K19" s="145"/>
      <c r="L19" s="145"/>
      <c r="M19" s="38" t="str">
        <f>IF(AND(ISBLANK(H19),ISBLANK(I19),ISBLANK(J19),ISBLANK(K19),ISBLANK(L19)),"",SUM(J19:L19))</f>
        <v/>
      </c>
      <c r="N19" s="38" t="str">
        <f>IF(AND(ISBLANK(H19),ISBLANK(I19),ISBLANK(J19),ISBLANK(K19),ISBLANK(L19)),"",SUM(K19:L19))</f>
        <v/>
      </c>
      <c r="O19" s="233" t="str">
        <f t="shared" ref="O19" si="328">IFERROR(SUM(H19:L19)/E19,"")</f>
        <v/>
      </c>
      <c r="P19" s="248" t="str">
        <f>IFERROR(((80*J19)+(100*K19)+(150*L19))/SUM(H19:L19),"")</f>
        <v/>
      </c>
      <c r="Q19" s="140"/>
      <c r="R19" s="145"/>
      <c r="S19" s="145"/>
      <c r="T19" s="145"/>
      <c r="U19" s="145"/>
      <c r="V19" s="38" t="str">
        <f>IF(AND(ISBLANK(Q19),ISBLANK(R19),ISBLANK(S19),ISBLANK(T19),ISBLANK(U19)),"",SUM(S19:U19))</f>
        <v/>
      </c>
      <c r="W19" s="38" t="str">
        <f>IF(AND(ISBLANK(Q19),ISBLANK(R19),ISBLANK(S19),ISBLANK(T19),ISBLANK(U19)),"",SUM(T19:U19))</f>
        <v/>
      </c>
      <c r="X19" s="233" t="str">
        <f t="shared" ref="X19" si="329">IFERROR(SUM(Q19:U19)/$E19,"")</f>
        <v/>
      </c>
      <c r="Y19" s="248" t="str">
        <f>IFERROR(((80*S19)+(100*T19)+(150*U19))/SUM(Q19:U19),"")</f>
        <v/>
      </c>
      <c r="Z19" s="140"/>
      <c r="AA19" s="145"/>
      <c r="AB19" s="145"/>
      <c r="AC19" s="145"/>
      <c r="AD19" s="145"/>
      <c r="AE19" s="38" t="str">
        <f>IF(AND(ISBLANK(Z19),ISBLANK(AA19),ISBLANK(AB19),ISBLANK(AC19),ISBLANK(AD19)),"",SUM(AB19:AD19))</f>
        <v/>
      </c>
      <c r="AF19" s="38" t="str">
        <f>IF(AND(ISBLANK(Z19),ISBLANK(AA19),ISBLANK(AB19),ISBLANK(AC19),ISBLANK(AD19)),"",SUM(AC19:AD19))</f>
        <v/>
      </c>
      <c r="AG19" s="233" t="str">
        <f t="shared" ref="AG19" si="330">IFERROR(SUM(Z19:AD19)/$E19,"")</f>
        <v/>
      </c>
      <c r="AH19" s="248" t="str">
        <f>IFERROR(((80*AB19)+(100*AC19)+(150*AD19))/SUM(Z19:AD19),"")</f>
        <v/>
      </c>
      <c r="AI19" s="140"/>
      <c r="AJ19" s="145"/>
      <c r="AK19" s="145"/>
      <c r="AL19" s="145"/>
      <c r="AM19" s="145"/>
      <c r="AN19" s="38" t="str">
        <f>IF(AND(ISBLANK(AI19),ISBLANK(AJ19),ISBLANK(AK19),ISBLANK(AL19),ISBLANK(AM19)),"",SUM(AK19:AM19))</f>
        <v/>
      </c>
      <c r="AO19" s="38" t="str">
        <f>IF(AND(ISBLANK(AI19),ISBLANK(AJ19),ISBLANK(AK19),ISBLANK(AL19),ISBLANK(AM19)),"",SUM(AL19:AM19))</f>
        <v/>
      </c>
      <c r="AP19" s="233" t="str">
        <f t="shared" ref="AP19" si="331">IFERROR(SUM(AI19:AM19)/$E19,"")</f>
        <v/>
      </c>
      <c r="AQ19" s="248" t="str">
        <f>IFERROR(((80*AK19)+(100*AL19)+(150*AM19))/SUM(AI19:AM19),"")</f>
        <v/>
      </c>
      <c r="AR19" s="229" t="str">
        <f t="shared" ref="AR19" si="332">IFERROR(AVERAGE(Y19,AH19,AQ19),"")</f>
        <v/>
      </c>
      <c r="AS19" s="229" t="str">
        <f t="shared" ref="AS19" si="333">IF(OR(P19="",AR19=""),"",AR19-P19)</f>
        <v/>
      </c>
      <c r="AT19" s="145"/>
      <c r="AU19" s="145"/>
      <c r="AV19" s="145"/>
      <c r="AW19" s="145"/>
      <c r="AX19" s="145"/>
      <c r="AY19" s="38" t="str">
        <f>IF(AND(ISBLANK(AT19),ISBLANK(AU19),ISBLANK(AV19),ISBLANK(AW19),ISBLANK(AX19)),"",SUM(AV19:AX19))</f>
        <v/>
      </c>
      <c r="AZ19" s="133" t="str">
        <f>IF(AND(ISBLANK(AT19),ISBLANK(AU19),ISBLANK(AV19),ISBLANK(AW19),ISBLANK(AX19)),"",SUM(AW19:AX19))</f>
        <v/>
      </c>
      <c r="BA19" s="254" t="str">
        <f>IFERROR(((80*AV19)+(100*AW19)+(150*AX19))/SUM(AT19:AX19),"")</f>
        <v/>
      </c>
      <c r="BB19" s="135">
        <f>B19</f>
        <v>0</v>
      </c>
      <c r="BC19" s="64">
        <f>C19</f>
        <v>0</v>
      </c>
      <c r="BD19" s="64" t="str">
        <f>BB19&amp;"."&amp;BC19</f>
        <v>0.0</v>
      </c>
      <c r="BE19" s="64">
        <f>D19</f>
        <v>0</v>
      </c>
      <c r="BF19" s="65">
        <f>H19</f>
        <v>0</v>
      </c>
      <c r="BG19" s="65">
        <f t="shared" ref="BG19" si="334">I19</f>
        <v>0</v>
      </c>
      <c r="BH19" s="65">
        <f t="shared" ref="BH19" si="335">J19</f>
        <v>0</v>
      </c>
      <c r="BI19" s="65">
        <f t="shared" ref="BI19" si="336">K19</f>
        <v>0</v>
      </c>
      <c r="BJ19" s="65">
        <f t="shared" ref="BJ19" si="337">L19</f>
        <v>0</v>
      </c>
      <c r="BK19" s="65" t="str">
        <f t="shared" ref="BK19" si="338">M19</f>
        <v/>
      </c>
      <c r="BL19" s="65" t="str">
        <f t="shared" ref="BL19" si="339">N19</f>
        <v/>
      </c>
      <c r="BM19" s="65" t="str">
        <f t="shared" ref="BM19" si="340">P19</f>
        <v/>
      </c>
      <c r="BN19" s="65">
        <f t="shared" ref="BN19" si="341">Q19</f>
        <v>0</v>
      </c>
      <c r="BO19" s="65">
        <f t="shared" ref="BO19" si="342">R19</f>
        <v>0</v>
      </c>
      <c r="BP19" s="65">
        <f t="shared" ref="BP19" si="343">S19</f>
        <v>0</v>
      </c>
      <c r="BQ19" s="65">
        <f t="shared" ref="BQ19" si="344">T19</f>
        <v>0</v>
      </c>
      <c r="BR19" s="65">
        <f t="shared" ref="BR19" si="345">U19</f>
        <v>0</v>
      </c>
      <c r="BS19" s="65" t="str">
        <f t="shared" ref="BS19" si="346">V19</f>
        <v/>
      </c>
      <c r="BT19" s="65" t="str">
        <f t="shared" ref="BT19" si="347">W19</f>
        <v/>
      </c>
      <c r="BU19" s="65" t="str">
        <f t="shared" ref="BU19" si="348">Y19</f>
        <v/>
      </c>
      <c r="BV19" s="65">
        <f t="shared" ref="BV19" si="349">Z19</f>
        <v>0</v>
      </c>
      <c r="BW19" s="65">
        <f t="shared" ref="BW19" si="350">AA19</f>
        <v>0</v>
      </c>
      <c r="BX19" s="65">
        <f t="shared" ref="BX19" si="351">AB19</f>
        <v>0</v>
      </c>
      <c r="BY19" s="65">
        <f t="shared" ref="BY19" si="352">AC19</f>
        <v>0</v>
      </c>
      <c r="BZ19" s="65">
        <f t="shared" ref="BZ19" si="353">AD19</f>
        <v>0</v>
      </c>
      <c r="CA19" s="65" t="str">
        <f t="shared" ref="CA19" si="354">AE19</f>
        <v/>
      </c>
      <c r="CB19" s="65" t="str">
        <f t="shared" ref="CB19" si="355">AF19</f>
        <v/>
      </c>
      <c r="CC19" s="65" t="str">
        <f t="shared" ref="CC19" si="356">AH19</f>
        <v/>
      </c>
      <c r="CD19" s="65">
        <f t="shared" ref="CD19" si="357">AI19</f>
        <v>0</v>
      </c>
      <c r="CE19" s="65">
        <f t="shared" ref="CE19" si="358">AJ19</f>
        <v>0</v>
      </c>
      <c r="CF19" s="65">
        <f t="shared" ref="CF19" si="359">AK19</f>
        <v>0</v>
      </c>
      <c r="CG19" s="65">
        <f t="shared" ref="CG19" si="360">AL19</f>
        <v>0</v>
      </c>
      <c r="CH19" s="65">
        <f t="shared" ref="CH19" si="361">AM19</f>
        <v>0</v>
      </c>
      <c r="CI19" s="65" t="str">
        <f t="shared" ref="CI19" si="362">AN19</f>
        <v/>
      </c>
      <c r="CJ19" s="65" t="str">
        <f t="shared" ref="CJ19" si="363">AO19</f>
        <v/>
      </c>
      <c r="CK19" s="65" t="str">
        <f t="shared" ref="CK19" si="364">AQ19</f>
        <v/>
      </c>
      <c r="CL19" s="65">
        <f t="shared" ref="CL19" si="365">AT19</f>
        <v>0</v>
      </c>
      <c r="CM19" s="65">
        <f t="shared" ref="CM19" si="366">AU19</f>
        <v>0</v>
      </c>
      <c r="CN19" s="65">
        <f t="shared" ref="CN19" si="367">AV19</f>
        <v>0</v>
      </c>
      <c r="CO19" s="65">
        <f t="shared" ref="CO19" si="368">AW19</f>
        <v>0</v>
      </c>
      <c r="CP19" s="65">
        <f t="shared" ref="CP19" si="369">AX19</f>
        <v>0</v>
      </c>
      <c r="CQ19" s="65" t="str">
        <f t="shared" ref="CQ19" si="370">AY19</f>
        <v/>
      </c>
      <c r="CR19" s="65" t="str">
        <f t="shared" ref="CR19" si="371">AZ19</f>
        <v/>
      </c>
      <c r="CS19" s="65" t="str">
        <f t="shared" ref="CS19" si="372">BA19</f>
        <v/>
      </c>
    </row>
    <row r="20" spans="1:97" ht="13.5" thickBot="1" x14ac:dyDescent="0.25">
      <c r="A20" s="259"/>
      <c r="B20" s="264"/>
      <c r="C20" s="262"/>
      <c r="D20" s="262"/>
      <c r="E20" s="236"/>
      <c r="F20" s="241"/>
      <c r="G20" s="48" t="s">
        <v>6</v>
      </c>
      <c r="H20" s="159" t="str">
        <f>IFERROR(H19/SUM(H19:L19),"")</f>
        <v/>
      </c>
      <c r="I20" s="160" t="str">
        <f>IFERROR(I19/SUM(H19:L19),"")</f>
        <v/>
      </c>
      <c r="J20" s="161" t="str">
        <f>IFERROR(J19/SUM(H19:L19),"")</f>
        <v/>
      </c>
      <c r="K20" s="161" t="str">
        <f>IFERROR(K19/SUM(H19:L19),"")</f>
        <v/>
      </c>
      <c r="L20" s="161" t="str">
        <f>IFERROR(L19/SUM(H19:L19),"")</f>
        <v/>
      </c>
      <c r="M20" s="162" t="str">
        <f>IFERROR(M19/SUM(H19:L19),"")</f>
        <v/>
      </c>
      <c r="N20" s="162" t="str">
        <f>IFERROR(N19/SUM(H19:L19),"")</f>
        <v/>
      </c>
      <c r="O20" s="234"/>
      <c r="P20" s="249"/>
      <c r="Q20" s="159" t="str">
        <f>IFERROR(Q19/SUM(Q19:U19),"")</f>
        <v/>
      </c>
      <c r="R20" s="160" t="str">
        <f>IFERROR(R19/SUM(Q19:U19),"")</f>
        <v/>
      </c>
      <c r="S20" s="161" t="str">
        <f>IFERROR(S19/SUM(Q19:U19),"")</f>
        <v/>
      </c>
      <c r="T20" s="161" t="str">
        <f>IFERROR(T19/SUM(Q19:U19),"")</f>
        <v/>
      </c>
      <c r="U20" s="161" t="str">
        <f>IFERROR(U19/SUM(Q19:U19),"")</f>
        <v/>
      </c>
      <c r="V20" s="162" t="str">
        <f>IFERROR(V19/SUM(Q19:U19),"")</f>
        <v/>
      </c>
      <c r="W20" s="162" t="str">
        <f>IFERROR(W19/SUM(Q19:U19),"")</f>
        <v/>
      </c>
      <c r="X20" s="234"/>
      <c r="Y20" s="249"/>
      <c r="Z20" s="159" t="str">
        <f>IFERROR(Z19/SUM(Z19:AD19),"")</f>
        <v/>
      </c>
      <c r="AA20" s="160" t="str">
        <f>IFERROR(AA19/SUM(Z19:AD19),"")</f>
        <v/>
      </c>
      <c r="AB20" s="161" t="str">
        <f>IFERROR(AB19/SUM(Z19:AD19),"")</f>
        <v/>
      </c>
      <c r="AC20" s="161" t="str">
        <f>IFERROR(AC19/SUM(Z19:AD19),"")</f>
        <v/>
      </c>
      <c r="AD20" s="161" t="str">
        <f>IFERROR(AD19/SUM(Z19:AD19),"")</f>
        <v/>
      </c>
      <c r="AE20" s="162" t="str">
        <f>IFERROR(AE19/SUM(Z19:AD19),"")</f>
        <v/>
      </c>
      <c r="AF20" s="162" t="str">
        <f>IFERROR(AF19/SUM(Z19:AD19),"")</f>
        <v/>
      </c>
      <c r="AG20" s="234"/>
      <c r="AH20" s="249"/>
      <c r="AI20" s="159" t="str">
        <f>IFERROR(AI19/SUM(AI19:AM19),"")</f>
        <v/>
      </c>
      <c r="AJ20" s="160" t="str">
        <f>IFERROR(AJ19/SUM(AI19:AM19),"")</f>
        <v/>
      </c>
      <c r="AK20" s="161" t="str">
        <f>IFERROR(AK19/SUM(AI19:AM19),"")</f>
        <v/>
      </c>
      <c r="AL20" s="161" t="str">
        <f>IFERROR(AL19/SUM(AI19:AM19),"")</f>
        <v/>
      </c>
      <c r="AM20" s="161" t="str">
        <f>IFERROR(AM19/SUM(AI19:AM19),"")</f>
        <v/>
      </c>
      <c r="AN20" s="162" t="str">
        <f>IFERROR(AN19/SUM(AI19:AM19),"")</f>
        <v/>
      </c>
      <c r="AO20" s="162" t="str">
        <f>IFERROR(AO19/SUM(AI19:AM19),"")</f>
        <v/>
      </c>
      <c r="AP20" s="234"/>
      <c r="AQ20" s="249"/>
      <c r="AR20" s="230"/>
      <c r="AS20" s="230"/>
      <c r="AT20" s="160" t="str">
        <f>IFERROR(AT19/SUM(AT19:AX19),"")</f>
        <v/>
      </c>
      <c r="AU20" s="160" t="str">
        <f>IFERROR(AU19/SUM(AT19:AX19),"")</f>
        <v/>
      </c>
      <c r="AV20" s="161" t="str">
        <f>IFERROR(AV19/SUM(AT19:AX19),"")</f>
        <v/>
      </c>
      <c r="AW20" s="161" t="str">
        <f>IFERROR(AW19/SUM(AT19:AX19),"")</f>
        <v/>
      </c>
      <c r="AX20" s="161" t="str">
        <f>IFERROR(AX19/SUM(AT19:AX19),"")</f>
        <v/>
      </c>
      <c r="AY20" s="162" t="str">
        <f>IFERROR(AY19/SUM(AT19:AX19),"")</f>
        <v/>
      </c>
      <c r="AZ20" s="165" t="str">
        <f>IFERROR(AZ19/SUM(AT19:AX19),"")</f>
        <v/>
      </c>
      <c r="BA20" s="255"/>
      <c r="BB20" s="135"/>
      <c r="BC20" s="64"/>
      <c r="BD20" s="64" t="str">
        <f t="shared" ref="BD20" si="373">BB20&amp;"."&amp;BC20</f>
        <v>.</v>
      </c>
      <c r="BE20" s="64"/>
      <c r="BF20" s="67"/>
      <c r="BG20" s="67"/>
      <c r="BH20" s="68"/>
      <c r="BI20" s="68"/>
      <c r="BJ20" s="68"/>
      <c r="BK20" s="69"/>
      <c r="BL20" s="69"/>
      <c r="BM20" s="64"/>
      <c r="BN20" s="67"/>
      <c r="BO20" s="67"/>
      <c r="BP20" s="68"/>
      <c r="BQ20" s="68"/>
      <c r="BR20" s="68"/>
      <c r="BS20" s="69"/>
      <c r="BT20" s="69"/>
      <c r="BU20" s="64"/>
      <c r="BV20" s="67"/>
      <c r="BW20" s="67"/>
      <c r="BX20" s="68"/>
      <c r="BY20" s="68"/>
      <c r="BZ20" s="68"/>
      <c r="CA20" s="69"/>
      <c r="CB20" s="69"/>
      <c r="CC20" s="64"/>
      <c r="CD20" s="67"/>
      <c r="CE20" s="67"/>
      <c r="CF20" s="68"/>
      <c r="CG20" s="68"/>
      <c r="CH20" s="68"/>
      <c r="CI20" s="69"/>
      <c r="CJ20" s="69"/>
      <c r="CK20" s="64"/>
      <c r="CL20" s="67"/>
      <c r="CM20" s="67"/>
      <c r="CN20" s="68"/>
      <c r="CO20" s="68"/>
      <c r="CP20" s="68"/>
      <c r="CQ20" s="69"/>
      <c r="CR20" s="69"/>
      <c r="CS20" s="66"/>
    </row>
    <row r="21" spans="1:97" ht="13.5" thickTop="1" x14ac:dyDescent="0.2">
      <c r="A21" s="258"/>
      <c r="B21" s="263"/>
      <c r="C21" s="265"/>
      <c r="D21" s="261"/>
      <c r="E21" s="235"/>
      <c r="F21" s="235"/>
      <c r="G21" s="47" t="s">
        <v>5</v>
      </c>
      <c r="H21" s="140"/>
      <c r="I21" s="145"/>
      <c r="J21" s="145"/>
      <c r="K21" s="145"/>
      <c r="L21" s="145"/>
      <c r="M21" s="38" t="str">
        <f>IF(AND(ISBLANK(H21),ISBLANK(I21),ISBLANK(J21),ISBLANK(K21),ISBLANK(L21)),"",SUM(J21:L21))</f>
        <v/>
      </c>
      <c r="N21" s="38" t="str">
        <f>IF(AND(ISBLANK(H21),ISBLANK(I21),ISBLANK(J21),ISBLANK(K21),ISBLANK(L21)),"",SUM(K21:L21))</f>
        <v/>
      </c>
      <c r="O21" s="233" t="str">
        <f t="shared" ref="O21" si="374">IFERROR(SUM(H21:L21)/E21,"")</f>
        <v/>
      </c>
      <c r="P21" s="248" t="str">
        <f>IFERROR(((80*J21)+(100*K21)+(150*L21))/SUM(H21:L21),"")</f>
        <v/>
      </c>
      <c r="Q21" s="140"/>
      <c r="R21" s="145"/>
      <c r="S21" s="145"/>
      <c r="T21" s="145"/>
      <c r="U21" s="145"/>
      <c r="V21" s="38" t="str">
        <f>IF(AND(ISBLANK(Q21),ISBLANK(R21),ISBLANK(S21),ISBLANK(T21),ISBLANK(U21)),"",SUM(S21:U21))</f>
        <v/>
      </c>
      <c r="W21" s="38" t="str">
        <f>IF(AND(ISBLANK(Q21),ISBLANK(R21),ISBLANK(S21),ISBLANK(T21),ISBLANK(U21)),"",SUM(T21:U21))</f>
        <v/>
      </c>
      <c r="X21" s="233" t="str">
        <f t="shared" ref="X21" si="375">IFERROR(SUM(Q21:U21)/$E21,"")</f>
        <v/>
      </c>
      <c r="Y21" s="248" t="str">
        <f>IFERROR(((80*S21)+(100*T21)+(150*U21))/SUM(Q21:U21),"")</f>
        <v/>
      </c>
      <c r="Z21" s="140"/>
      <c r="AA21" s="145"/>
      <c r="AB21" s="145"/>
      <c r="AC21" s="145"/>
      <c r="AD21" s="145"/>
      <c r="AE21" s="38" t="str">
        <f>IF(AND(ISBLANK(Z21),ISBLANK(AA21),ISBLANK(AB21),ISBLANK(AC21),ISBLANK(AD21)),"",SUM(AB21:AD21))</f>
        <v/>
      </c>
      <c r="AF21" s="38" t="str">
        <f>IF(AND(ISBLANK(Z21),ISBLANK(AA21),ISBLANK(AB21),ISBLANK(AC21),ISBLANK(AD21)),"",SUM(AC21:AD21))</f>
        <v/>
      </c>
      <c r="AG21" s="233" t="str">
        <f t="shared" ref="AG21" si="376">IFERROR(SUM(Z21:AD21)/$E21,"")</f>
        <v/>
      </c>
      <c r="AH21" s="248" t="str">
        <f>IFERROR(((80*AB21)+(100*AC21)+(150*AD21))/SUM(Z21:AD21),"")</f>
        <v/>
      </c>
      <c r="AI21" s="140"/>
      <c r="AJ21" s="145"/>
      <c r="AK21" s="145"/>
      <c r="AL21" s="145"/>
      <c r="AM21" s="145"/>
      <c r="AN21" s="38" t="str">
        <f>IF(AND(ISBLANK(AI21),ISBLANK(AJ21),ISBLANK(AK21),ISBLANK(AL21),ISBLANK(AM21)),"",SUM(AK21:AM21))</f>
        <v/>
      </c>
      <c r="AO21" s="38" t="str">
        <f>IF(AND(ISBLANK(AI21),ISBLANK(AJ21),ISBLANK(AK21),ISBLANK(AL21),ISBLANK(AM21)),"",SUM(AL21:AM21))</f>
        <v/>
      </c>
      <c r="AP21" s="233" t="str">
        <f t="shared" ref="AP21" si="377">IFERROR(SUM(AI21:AM21)/$E21,"")</f>
        <v/>
      </c>
      <c r="AQ21" s="248" t="str">
        <f>IFERROR(((80*AK21)+(100*AL21)+(150*AM21))/SUM(AI21:AM21),"")</f>
        <v/>
      </c>
      <c r="AR21" s="229" t="str">
        <f t="shared" ref="AR21" si="378">IFERROR(AVERAGE(Y21,AH21,AQ21),"")</f>
        <v/>
      </c>
      <c r="AS21" s="229" t="str">
        <f t="shared" ref="AS21" si="379">IF(OR(P21="",AR21=""),"",AR21-P21)</f>
        <v/>
      </c>
      <c r="AT21" s="145"/>
      <c r="AU21" s="145"/>
      <c r="AV21" s="145"/>
      <c r="AW21" s="145"/>
      <c r="AX21" s="145"/>
      <c r="AY21" s="38" t="str">
        <f>IF(AND(ISBLANK(AT21),ISBLANK(AU21),ISBLANK(AV21),ISBLANK(AW21),ISBLANK(AX21)),"",SUM(AV21:AX21))</f>
        <v/>
      </c>
      <c r="AZ21" s="133" t="str">
        <f>IF(AND(ISBLANK(AT21),ISBLANK(AU21),ISBLANK(AV21),ISBLANK(AW21),ISBLANK(AX21)),"",SUM(AW21:AX21))</f>
        <v/>
      </c>
      <c r="BA21" s="254" t="str">
        <f>IFERROR(((80*AV21)+(100*AW21)+(150*AX21))/SUM(AT21:AX21),"")</f>
        <v/>
      </c>
      <c r="BB21" s="135">
        <f>B21</f>
        <v>0</v>
      </c>
      <c r="BC21" s="64">
        <f>C21</f>
        <v>0</v>
      </c>
      <c r="BD21" s="64" t="str">
        <f>BB21&amp;"."&amp;BC21</f>
        <v>0.0</v>
      </c>
      <c r="BE21" s="64">
        <f>D21</f>
        <v>0</v>
      </c>
      <c r="BF21" s="65">
        <f>H21</f>
        <v>0</v>
      </c>
      <c r="BG21" s="65">
        <f t="shared" ref="BG21" si="380">I21</f>
        <v>0</v>
      </c>
      <c r="BH21" s="65">
        <f t="shared" ref="BH21" si="381">J21</f>
        <v>0</v>
      </c>
      <c r="BI21" s="65">
        <f t="shared" ref="BI21" si="382">K21</f>
        <v>0</v>
      </c>
      <c r="BJ21" s="65">
        <f t="shared" ref="BJ21" si="383">L21</f>
        <v>0</v>
      </c>
      <c r="BK21" s="65" t="str">
        <f t="shared" ref="BK21" si="384">M21</f>
        <v/>
      </c>
      <c r="BL21" s="65" t="str">
        <f t="shared" ref="BL21" si="385">N21</f>
        <v/>
      </c>
      <c r="BM21" s="65" t="str">
        <f t="shared" ref="BM21" si="386">P21</f>
        <v/>
      </c>
      <c r="BN21" s="65">
        <f t="shared" ref="BN21" si="387">Q21</f>
        <v>0</v>
      </c>
      <c r="BO21" s="65">
        <f t="shared" ref="BO21" si="388">R21</f>
        <v>0</v>
      </c>
      <c r="BP21" s="65">
        <f t="shared" ref="BP21" si="389">S21</f>
        <v>0</v>
      </c>
      <c r="BQ21" s="65">
        <f t="shared" ref="BQ21" si="390">T21</f>
        <v>0</v>
      </c>
      <c r="BR21" s="65">
        <f t="shared" ref="BR21" si="391">U21</f>
        <v>0</v>
      </c>
      <c r="BS21" s="65" t="str">
        <f t="shared" ref="BS21" si="392">V21</f>
        <v/>
      </c>
      <c r="BT21" s="65" t="str">
        <f t="shared" ref="BT21" si="393">W21</f>
        <v/>
      </c>
      <c r="BU21" s="65" t="str">
        <f t="shared" ref="BU21" si="394">Y21</f>
        <v/>
      </c>
      <c r="BV21" s="65">
        <f t="shared" ref="BV21" si="395">Z21</f>
        <v>0</v>
      </c>
      <c r="BW21" s="65">
        <f t="shared" ref="BW21" si="396">AA21</f>
        <v>0</v>
      </c>
      <c r="BX21" s="65">
        <f t="shared" ref="BX21" si="397">AB21</f>
        <v>0</v>
      </c>
      <c r="BY21" s="65">
        <f t="shared" ref="BY21" si="398">AC21</f>
        <v>0</v>
      </c>
      <c r="BZ21" s="65">
        <f t="shared" ref="BZ21" si="399">AD21</f>
        <v>0</v>
      </c>
      <c r="CA21" s="65" t="str">
        <f t="shared" ref="CA21" si="400">AE21</f>
        <v/>
      </c>
      <c r="CB21" s="65" t="str">
        <f t="shared" ref="CB21" si="401">AF21</f>
        <v/>
      </c>
      <c r="CC21" s="65" t="str">
        <f t="shared" ref="CC21" si="402">AH21</f>
        <v/>
      </c>
      <c r="CD21" s="65">
        <f t="shared" ref="CD21" si="403">AI21</f>
        <v>0</v>
      </c>
      <c r="CE21" s="65">
        <f t="shared" ref="CE21" si="404">AJ21</f>
        <v>0</v>
      </c>
      <c r="CF21" s="65">
        <f t="shared" ref="CF21" si="405">AK21</f>
        <v>0</v>
      </c>
      <c r="CG21" s="65">
        <f t="shared" ref="CG21" si="406">AL21</f>
        <v>0</v>
      </c>
      <c r="CH21" s="65">
        <f t="shared" ref="CH21" si="407">AM21</f>
        <v>0</v>
      </c>
      <c r="CI21" s="65" t="str">
        <f t="shared" ref="CI21" si="408">AN21</f>
        <v/>
      </c>
      <c r="CJ21" s="65" t="str">
        <f t="shared" ref="CJ21" si="409">AO21</f>
        <v/>
      </c>
      <c r="CK21" s="65" t="str">
        <f t="shared" ref="CK21" si="410">AQ21</f>
        <v/>
      </c>
      <c r="CL21" s="65">
        <f t="shared" ref="CL21" si="411">AT21</f>
        <v>0</v>
      </c>
      <c r="CM21" s="65">
        <f t="shared" ref="CM21" si="412">AU21</f>
        <v>0</v>
      </c>
      <c r="CN21" s="65">
        <f t="shared" ref="CN21" si="413">AV21</f>
        <v>0</v>
      </c>
      <c r="CO21" s="65">
        <f t="shared" ref="CO21" si="414">AW21</f>
        <v>0</v>
      </c>
      <c r="CP21" s="65">
        <f t="shared" ref="CP21" si="415">AX21</f>
        <v>0</v>
      </c>
      <c r="CQ21" s="65" t="str">
        <f t="shared" ref="CQ21" si="416">AY21</f>
        <v/>
      </c>
      <c r="CR21" s="65" t="str">
        <f t="shared" ref="CR21" si="417">AZ21</f>
        <v/>
      </c>
      <c r="CS21" s="65" t="str">
        <f t="shared" ref="CS21" si="418">BA21</f>
        <v/>
      </c>
    </row>
    <row r="22" spans="1:97" ht="13.5" thickBot="1" x14ac:dyDescent="0.25">
      <c r="A22" s="259"/>
      <c r="B22" s="264"/>
      <c r="C22" s="262"/>
      <c r="D22" s="262"/>
      <c r="E22" s="236"/>
      <c r="F22" s="241"/>
      <c r="G22" s="48" t="s">
        <v>6</v>
      </c>
      <c r="H22" s="159" t="str">
        <f>IFERROR(H21/SUM(H21:L21),"")</f>
        <v/>
      </c>
      <c r="I22" s="160" t="str">
        <f>IFERROR(I21/SUM(H21:L21),"")</f>
        <v/>
      </c>
      <c r="J22" s="161" t="str">
        <f>IFERROR(J21/SUM(H21:L21),"")</f>
        <v/>
      </c>
      <c r="K22" s="161" t="str">
        <f>IFERROR(K21/SUM(H21:L21),"")</f>
        <v/>
      </c>
      <c r="L22" s="161" t="str">
        <f>IFERROR(L21/SUM(H21:L21),"")</f>
        <v/>
      </c>
      <c r="M22" s="162" t="str">
        <f>IFERROR(M21/SUM(H21:L21),"")</f>
        <v/>
      </c>
      <c r="N22" s="162" t="str">
        <f>IFERROR(N21/SUM(H21:L21),"")</f>
        <v/>
      </c>
      <c r="O22" s="234"/>
      <c r="P22" s="249"/>
      <c r="Q22" s="159" t="str">
        <f>IFERROR(Q21/SUM(Q21:U21),"")</f>
        <v/>
      </c>
      <c r="R22" s="160" t="str">
        <f>IFERROR(R21/SUM(Q21:U21),"")</f>
        <v/>
      </c>
      <c r="S22" s="161" t="str">
        <f>IFERROR(S21/SUM(Q21:U21),"")</f>
        <v/>
      </c>
      <c r="T22" s="161" t="str">
        <f>IFERROR(T21/SUM(Q21:U21),"")</f>
        <v/>
      </c>
      <c r="U22" s="161" t="str">
        <f>IFERROR(U21/SUM(Q21:U21),"")</f>
        <v/>
      </c>
      <c r="V22" s="162" t="str">
        <f>IFERROR(V21/SUM(Q21:U21),"")</f>
        <v/>
      </c>
      <c r="W22" s="162" t="str">
        <f>IFERROR(W21/SUM(Q21:U21),"")</f>
        <v/>
      </c>
      <c r="X22" s="234"/>
      <c r="Y22" s="249"/>
      <c r="Z22" s="159" t="str">
        <f>IFERROR(Z21/SUM(Z21:AD21),"")</f>
        <v/>
      </c>
      <c r="AA22" s="160" t="str">
        <f>IFERROR(AA21/SUM(Z21:AD21),"")</f>
        <v/>
      </c>
      <c r="AB22" s="161" t="str">
        <f>IFERROR(AB21/SUM(Z21:AD21),"")</f>
        <v/>
      </c>
      <c r="AC22" s="161" t="str">
        <f>IFERROR(AC21/SUM(Z21:AD21),"")</f>
        <v/>
      </c>
      <c r="AD22" s="161" t="str">
        <f>IFERROR(AD21/SUM(Z21:AD21),"")</f>
        <v/>
      </c>
      <c r="AE22" s="162" t="str">
        <f>IFERROR(AE21/SUM(Z21:AD21),"")</f>
        <v/>
      </c>
      <c r="AF22" s="162" t="str">
        <f>IFERROR(AF21/SUM(Z21:AD21),"")</f>
        <v/>
      </c>
      <c r="AG22" s="234"/>
      <c r="AH22" s="249"/>
      <c r="AI22" s="159" t="str">
        <f>IFERROR(AI21/SUM(AI21:AM21),"")</f>
        <v/>
      </c>
      <c r="AJ22" s="160" t="str">
        <f>IFERROR(AJ21/SUM(AI21:AM21),"")</f>
        <v/>
      </c>
      <c r="AK22" s="161" t="str">
        <f>IFERROR(AK21/SUM(AI21:AM21),"")</f>
        <v/>
      </c>
      <c r="AL22" s="161" t="str">
        <f>IFERROR(AL21/SUM(AI21:AM21),"")</f>
        <v/>
      </c>
      <c r="AM22" s="161" t="str">
        <f>IFERROR(AM21/SUM(AI21:AM21),"")</f>
        <v/>
      </c>
      <c r="AN22" s="162" t="str">
        <f>IFERROR(AN21/SUM(AI21:AM21),"")</f>
        <v/>
      </c>
      <c r="AO22" s="162" t="str">
        <f>IFERROR(AO21/SUM(AI21:AM21),"")</f>
        <v/>
      </c>
      <c r="AP22" s="234"/>
      <c r="AQ22" s="249"/>
      <c r="AR22" s="230"/>
      <c r="AS22" s="230"/>
      <c r="AT22" s="160" t="str">
        <f>IFERROR(AT21/SUM(AT21:AX21),"")</f>
        <v/>
      </c>
      <c r="AU22" s="160" t="str">
        <f>IFERROR(AU21/SUM(AT21:AX21),"")</f>
        <v/>
      </c>
      <c r="AV22" s="161" t="str">
        <f>IFERROR(AV21/SUM(AT21:AX21),"")</f>
        <v/>
      </c>
      <c r="AW22" s="161" t="str">
        <f>IFERROR(AW21/SUM(AT21:AX21),"")</f>
        <v/>
      </c>
      <c r="AX22" s="161" t="str">
        <f>IFERROR(AX21/SUM(AT21:AX21),"")</f>
        <v/>
      </c>
      <c r="AY22" s="162" t="str">
        <f>IFERROR(AY21/SUM(AT21:AX21),"")</f>
        <v/>
      </c>
      <c r="AZ22" s="165" t="str">
        <f>IFERROR(AZ21/SUM(AT21:AX21),"")</f>
        <v/>
      </c>
      <c r="BA22" s="255"/>
      <c r="BB22" s="135"/>
      <c r="BC22" s="64"/>
      <c r="BD22" s="64" t="str">
        <f t="shared" ref="BD22" si="419">BB22&amp;"."&amp;BC22</f>
        <v>.</v>
      </c>
      <c r="BE22" s="64"/>
      <c r="BF22" s="67"/>
      <c r="BG22" s="67"/>
      <c r="BH22" s="68"/>
      <c r="BI22" s="68"/>
      <c r="BJ22" s="68"/>
      <c r="BK22" s="69"/>
      <c r="BL22" s="69"/>
      <c r="BM22" s="64"/>
      <c r="BN22" s="67"/>
      <c r="BO22" s="67"/>
      <c r="BP22" s="68"/>
      <c r="BQ22" s="68"/>
      <c r="BR22" s="68"/>
      <c r="BS22" s="69"/>
      <c r="BT22" s="69"/>
      <c r="BU22" s="64"/>
      <c r="BV22" s="67"/>
      <c r="BW22" s="67"/>
      <c r="BX22" s="68"/>
      <c r="BY22" s="68"/>
      <c r="BZ22" s="68"/>
      <c r="CA22" s="69"/>
      <c r="CB22" s="69"/>
      <c r="CC22" s="64"/>
      <c r="CD22" s="67"/>
      <c r="CE22" s="67"/>
      <c r="CF22" s="68"/>
      <c r="CG22" s="68"/>
      <c r="CH22" s="68"/>
      <c r="CI22" s="69"/>
      <c r="CJ22" s="69"/>
      <c r="CK22" s="64"/>
      <c r="CL22" s="67"/>
      <c r="CM22" s="67"/>
      <c r="CN22" s="68"/>
      <c r="CO22" s="68"/>
      <c r="CP22" s="68"/>
      <c r="CQ22" s="69"/>
      <c r="CR22" s="69"/>
      <c r="CS22" s="66"/>
    </row>
    <row r="23" spans="1:97" ht="13.5" thickTop="1" x14ac:dyDescent="0.2">
      <c r="A23" s="258"/>
      <c r="B23" s="263"/>
      <c r="C23" s="265"/>
      <c r="D23" s="261"/>
      <c r="E23" s="235"/>
      <c r="F23" s="260"/>
      <c r="G23" s="47" t="s">
        <v>5</v>
      </c>
      <c r="H23" s="140"/>
      <c r="I23" s="145"/>
      <c r="J23" s="145"/>
      <c r="K23" s="145"/>
      <c r="L23" s="145"/>
      <c r="M23" s="38" t="str">
        <f>IF(AND(ISBLANK(H23),ISBLANK(I23),ISBLANK(J23),ISBLANK(K23),ISBLANK(L23)),"",SUM(J23:L23))</f>
        <v/>
      </c>
      <c r="N23" s="38" t="str">
        <f>IF(AND(ISBLANK(H23),ISBLANK(I23),ISBLANK(J23),ISBLANK(K23),ISBLANK(L23)),"",SUM(K23:L23))</f>
        <v/>
      </c>
      <c r="O23" s="233" t="str">
        <f t="shared" ref="O23" si="420">IFERROR(SUM(H23:L23)/E23,"")</f>
        <v/>
      </c>
      <c r="P23" s="248" t="str">
        <f>IFERROR(((80*J23)+(100*K23)+(150*L23))/SUM(H23:L23),"")</f>
        <v/>
      </c>
      <c r="Q23" s="140"/>
      <c r="R23" s="145"/>
      <c r="S23" s="145"/>
      <c r="T23" s="145"/>
      <c r="U23" s="145"/>
      <c r="V23" s="38" t="str">
        <f>IF(AND(ISBLANK(Q23),ISBLANK(R23),ISBLANK(S23),ISBLANK(T23),ISBLANK(U23)),"",SUM(S23:U23))</f>
        <v/>
      </c>
      <c r="W23" s="38" t="str">
        <f>IF(AND(ISBLANK(Q23),ISBLANK(R23),ISBLANK(S23),ISBLANK(T23),ISBLANK(U23)),"",SUM(T23:U23))</f>
        <v/>
      </c>
      <c r="X23" s="233" t="str">
        <f t="shared" ref="X23" si="421">IFERROR(SUM(Q23:U23)/$E23,"")</f>
        <v/>
      </c>
      <c r="Y23" s="248" t="str">
        <f>IFERROR(((80*S23)+(100*T23)+(150*U23))/SUM(Q23:U23),"")</f>
        <v/>
      </c>
      <c r="Z23" s="140"/>
      <c r="AA23" s="145"/>
      <c r="AB23" s="145"/>
      <c r="AC23" s="145"/>
      <c r="AD23" s="145"/>
      <c r="AE23" s="38" t="str">
        <f>IF(AND(ISBLANK(Z23),ISBLANK(AA23),ISBLANK(AB23),ISBLANK(AC23),ISBLANK(AD23)),"",SUM(AB23:AD23))</f>
        <v/>
      </c>
      <c r="AF23" s="38" t="str">
        <f>IF(AND(ISBLANK(Z23),ISBLANK(AA23),ISBLANK(AB23),ISBLANK(AC23),ISBLANK(AD23)),"",SUM(AC23:AD23))</f>
        <v/>
      </c>
      <c r="AG23" s="233" t="str">
        <f t="shared" ref="AG23" si="422">IFERROR(SUM(Z23:AD23)/$E23,"")</f>
        <v/>
      </c>
      <c r="AH23" s="248" t="str">
        <f>IFERROR(((80*AB23)+(100*AC23)+(150*AD23))/SUM(Z23:AD23),"")</f>
        <v/>
      </c>
      <c r="AI23" s="140"/>
      <c r="AJ23" s="145"/>
      <c r="AK23" s="145"/>
      <c r="AL23" s="145"/>
      <c r="AM23" s="145"/>
      <c r="AN23" s="38" t="str">
        <f>IF(AND(ISBLANK(AI23),ISBLANK(AJ23),ISBLANK(AK23),ISBLANK(AL23),ISBLANK(AM23)),"",SUM(AK23:AM23))</f>
        <v/>
      </c>
      <c r="AO23" s="38" t="str">
        <f>IF(AND(ISBLANK(AI23),ISBLANK(AJ23),ISBLANK(AK23),ISBLANK(AL23),ISBLANK(AM23)),"",SUM(AL23:AM23))</f>
        <v/>
      </c>
      <c r="AP23" s="233" t="str">
        <f t="shared" ref="AP23" si="423">IFERROR(SUM(AI23:AM23)/$E23,"")</f>
        <v/>
      </c>
      <c r="AQ23" s="248" t="str">
        <f>IFERROR(((80*AK23)+(100*AL23)+(150*AM23))/SUM(AI23:AM23),"")</f>
        <v/>
      </c>
      <c r="AR23" s="229" t="str">
        <f t="shared" ref="AR23" si="424">IFERROR(AVERAGE(Y23,AH23,AQ23),"")</f>
        <v/>
      </c>
      <c r="AS23" s="229" t="str">
        <f t="shared" ref="AS23" si="425">IF(OR(P23="",AR23=""),"",AR23-P23)</f>
        <v/>
      </c>
      <c r="AT23" s="145"/>
      <c r="AU23" s="145"/>
      <c r="AV23" s="145"/>
      <c r="AW23" s="145"/>
      <c r="AX23" s="145"/>
      <c r="AY23" s="38" t="str">
        <f>IF(AND(ISBLANK(AT23),ISBLANK(AU23),ISBLANK(AV23),ISBLANK(AW23),ISBLANK(AX23)),"",SUM(AV23:AX23))</f>
        <v/>
      </c>
      <c r="AZ23" s="133" t="str">
        <f>IF(AND(ISBLANK(AT23),ISBLANK(AU23),ISBLANK(AV23),ISBLANK(AW23),ISBLANK(AX23)),"",SUM(AW23:AX23))</f>
        <v/>
      </c>
      <c r="BA23" s="254" t="str">
        <f>IFERROR(((80*AV23)+(100*AW23)+(150*AX23))/SUM(AT23:AX23),"")</f>
        <v/>
      </c>
      <c r="BB23" s="135">
        <f>B23</f>
        <v>0</v>
      </c>
      <c r="BC23" s="64">
        <f>C23</f>
        <v>0</v>
      </c>
      <c r="BD23" s="64" t="str">
        <f>BB23&amp;"."&amp;BC23</f>
        <v>0.0</v>
      </c>
      <c r="BE23" s="64">
        <f>D23</f>
        <v>0</v>
      </c>
      <c r="BF23" s="65">
        <f>H23</f>
        <v>0</v>
      </c>
      <c r="BG23" s="65">
        <f t="shared" ref="BG23" si="426">I23</f>
        <v>0</v>
      </c>
      <c r="BH23" s="65">
        <f t="shared" ref="BH23" si="427">J23</f>
        <v>0</v>
      </c>
      <c r="BI23" s="65">
        <f t="shared" ref="BI23" si="428">K23</f>
        <v>0</v>
      </c>
      <c r="BJ23" s="65">
        <f t="shared" ref="BJ23" si="429">L23</f>
        <v>0</v>
      </c>
      <c r="BK23" s="65" t="str">
        <f t="shared" ref="BK23" si="430">M23</f>
        <v/>
      </c>
      <c r="BL23" s="65" t="str">
        <f t="shared" ref="BL23" si="431">N23</f>
        <v/>
      </c>
      <c r="BM23" s="65" t="str">
        <f t="shared" ref="BM23" si="432">P23</f>
        <v/>
      </c>
      <c r="BN23" s="65">
        <f t="shared" ref="BN23" si="433">Q23</f>
        <v>0</v>
      </c>
      <c r="BO23" s="65">
        <f t="shared" ref="BO23" si="434">R23</f>
        <v>0</v>
      </c>
      <c r="BP23" s="65">
        <f t="shared" ref="BP23" si="435">S23</f>
        <v>0</v>
      </c>
      <c r="BQ23" s="65">
        <f t="shared" ref="BQ23" si="436">T23</f>
        <v>0</v>
      </c>
      <c r="BR23" s="65">
        <f t="shared" ref="BR23" si="437">U23</f>
        <v>0</v>
      </c>
      <c r="BS23" s="65" t="str">
        <f t="shared" ref="BS23" si="438">V23</f>
        <v/>
      </c>
      <c r="BT23" s="65" t="str">
        <f t="shared" ref="BT23" si="439">W23</f>
        <v/>
      </c>
      <c r="BU23" s="65" t="str">
        <f t="shared" ref="BU23" si="440">Y23</f>
        <v/>
      </c>
      <c r="BV23" s="65">
        <f t="shared" ref="BV23" si="441">Z23</f>
        <v>0</v>
      </c>
      <c r="BW23" s="65">
        <f t="shared" ref="BW23" si="442">AA23</f>
        <v>0</v>
      </c>
      <c r="BX23" s="65">
        <f t="shared" ref="BX23" si="443">AB23</f>
        <v>0</v>
      </c>
      <c r="BY23" s="65">
        <f t="shared" ref="BY23" si="444">AC23</f>
        <v>0</v>
      </c>
      <c r="BZ23" s="65">
        <f t="shared" ref="BZ23" si="445">AD23</f>
        <v>0</v>
      </c>
      <c r="CA23" s="65" t="str">
        <f t="shared" ref="CA23" si="446">AE23</f>
        <v/>
      </c>
      <c r="CB23" s="65" t="str">
        <f t="shared" ref="CB23" si="447">AF23</f>
        <v/>
      </c>
      <c r="CC23" s="65" t="str">
        <f t="shared" ref="CC23" si="448">AH23</f>
        <v/>
      </c>
      <c r="CD23" s="65">
        <f t="shared" ref="CD23" si="449">AI23</f>
        <v>0</v>
      </c>
      <c r="CE23" s="65">
        <f t="shared" ref="CE23" si="450">AJ23</f>
        <v>0</v>
      </c>
      <c r="CF23" s="65">
        <f t="shared" ref="CF23" si="451">AK23</f>
        <v>0</v>
      </c>
      <c r="CG23" s="65">
        <f t="shared" ref="CG23" si="452">AL23</f>
        <v>0</v>
      </c>
      <c r="CH23" s="65">
        <f t="shared" ref="CH23" si="453">AM23</f>
        <v>0</v>
      </c>
      <c r="CI23" s="65" t="str">
        <f t="shared" ref="CI23" si="454">AN23</f>
        <v/>
      </c>
      <c r="CJ23" s="65" t="str">
        <f t="shared" ref="CJ23" si="455">AO23</f>
        <v/>
      </c>
      <c r="CK23" s="65" t="str">
        <f t="shared" ref="CK23" si="456">AQ23</f>
        <v/>
      </c>
      <c r="CL23" s="65">
        <f t="shared" ref="CL23" si="457">AT23</f>
        <v>0</v>
      </c>
      <c r="CM23" s="65">
        <f t="shared" ref="CM23" si="458">AU23</f>
        <v>0</v>
      </c>
      <c r="CN23" s="65">
        <f t="shared" ref="CN23" si="459">AV23</f>
        <v>0</v>
      </c>
      <c r="CO23" s="65">
        <f t="shared" ref="CO23" si="460">AW23</f>
        <v>0</v>
      </c>
      <c r="CP23" s="65">
        <f t="shared" ref="CP23" si="461">AX23</f>
        <v>0</v>
      </c>
      <c r="CQ23" s="65" t="str">
        <f t="shared" ref="CQ23" si="462">AY23</f>
        <v/>
      </c>
      <c r="CR23" s="65" t="str">
        <f t="shared" ref="CR23" si="463">AZ23</f>
        <v/>
      </c>
      <c r="CS23" s="65" t="str">
        <f t="shared" ref="CS23" si="464">BA23</f>
        <v/>
      </c>
    </row>
    <row r="24" spans="1:97" ht="13.5" thickBot="1" x14ac:dyDescent="0.25">
      <c r="A24" s="259"/>
      <c r="B24" s="264"/>
      <c r="C24" s="262"/>
      <c r="D24" s="262"/>
      <c r="E24" s="236"/>
      <c r="F24" s="241"/>
      <c r="G24" s="48" t="s">
        <v>6</v>
      </c>
      <c r="H24" s="159" t="str">
        <f>IFERROR(H23/SUM(H23:L23),"")</f>
        <v/>
      </c>
      <c r="I24" s="160" t="str">
        <f>IFERROR(I23/SUM(H23:L23),"")</f>
        <v/>
      </c>
      <c r="J24" s="161" t="str">
        <f>IFERROR(J23/SUM(H23:L23),"")</f>
        <v/>
      </c>
      <c r="K24" s="161" t="str">
        <f>IFERROR(K23/SUM(H23:L23),"")</f>
        <v/>
      </c>
      <c r="L24" s="161" t="str">
        <f>IFERROR(L23/SUM(H23:L23),"")</f>
        <v/>
      </c>
      <c r="M24" s="162" t="str">
        <f>IFERROR(M23/SUM(H23:L23),"")</f>
        <v/>
      </c>
      <c r="N24" s="162" t="str">
        <f>IFERROR(N23/SUM(H23:L23),"")</f>
        <v/>
      </c>
      <c r="O24" s="234"/>
      <c r="P24" s="249"/>
      <c r="Q24" s="159" t="str">
        <f>IFERROR(Q23/SUM(Q23:U23),"")</f>
        <v/>
      </c>
      <c r="R24" s="160" t="str">
        <f>IFERROR(R23/SUM(Q23:U23),"")</f>
        <v/>
      </c>
      <c r="S24" s="161" t="str">
        <f>IFERROR(S23/SUM(Q23:U23),"")</f>
        <v/>
      </c>
      <c r="T24" s="161" t="str">
        <f>IFERROR(T23/SUM(Q23:U23),"")</f>
        <v/>
      </c>
      <c r="U24" s="161" t="str">
        <f>IFERROR(U23/SUM(Q23:U23),"")</f>
        <v/>
      </c>
      <c r="V24" s="162" t="str">
        <f>IFERROR(V23/SUM(Q23:U23),"")</f>
        <v/>
      </c>
      <c r="W24" s="162" t="str">
        <f>IFERROR(W23/SUM(Q23:U23),"")</f>
        <v/>
      </c>
      <c r="X24" s="234"/>
      <c r="Y24" s="249"/>
      <c r="Z24" s="159" t="str">
        <f>IFERROR(Z23/SUM(Z23:AD23),"")</f>
        <v/>
      </c>
      <c r="AA24" s="160" t="str">
        <f>IFERROR(AA23/SUM(Z23:AD23),"")</f>
        <v/>
      </c>
      <c r="AB24" s="161" t="str">
        <f>IFERROR(AB23/SUM(Z23:AD23),"")</f>
        <v/>
      </c>
      <c r="AC24" s="161" t="str">
        <f>IFERROR(AC23/SUM(Z23:AD23),"")</f>
        <v/>
      </c>
      <c r="AD24" s="161" t="str">
        <f>IFERROR(AD23/SUM(Z23:AD23),"")</f>
        <v/>
      </c>
      <c r="AE24" s="162" t="str">
        <f>IFERROR(AE23/SUM(Z23:AD23),"")</f>
        <v/>
      </c>
      <c r="AF24" s="162" t="str">
        <f>IFERROR(AF23/SUM(Z23:AD23),"")</f>
        <v/>
      </c>
      <c r="AG24" s="234"/>
      <c r="AH24" s="249"/>
      <c r="AI24" s="159" t="str">
        <f>IFERROR(AI23/SUM(AI23:AM23),"")</f>
        <v/>
      </c>
      <c r="AJ24" s="160" t="str">
        <f>IFERROR(AJ23/SUM(AI23:AM23),"")</f>
        <v/>
      </c>
      <c r="AK24" s="161" t="str">
        <f>IFERROR(AK23/SUM(AI23:AM23),"")</f>
        <v/>
      </c>
      <c r="AL24" s="161" t="str">
        <f>IFERROR(AL23/SUM(AI23:AM23),"")</f>
        <v/>
      </c>
      <c r="AM24" s="161" t="str">
        <f>IFERROR(AM23/SUM(AI23:AM23),"")</f>
        <v/>
      </c>
      <c r="AN24" s="162" t="str">
        <f>IFERROR(AN23/SUM(AI23:AM23),"")</f>
        <v/>
      </c>
      <c r="AO24" s="162" t="str">
        <f>IFERROR(AO23/SUM(AI23:AM23),"")</f>
        <v/>
      </c>
      <c r="AP24" s="234"/>
      <c r="AQ24" s="249"/>
      <c r="AR24" s="230"/>
      <c r="AS24" s="230"/>
      <c r="AT24" s="160" t="str">
        <f>IFERROR(AT23/SUM(AT23:AX23),"")</f>
        <v/>
      </c>
      <c r="AU24" s="160" t="str">
        <f>IFERROR(AU23/SUM(AT23:AX23),"")</f>
        <v/>
      </c>
      <c r="AV24" s="161" t="str">
        <f>IFERROR(AV23/SUM(AT23:AX23),"")</f>
        <v/>
      </c>
      <c r="AW24" s="161" t="str">
        <f>IFERROR(AW23/SUM(AT23:AX23),"")</f>
        <v/>
      </c>
      <c r="AX24" s="161" t="str">
        <f>IFERROR(AX23/SUM(AT23:AX23),"")</f>
        <v/>
      </c>
      <c r="AY24" s="162" t="str">
        <f>IFERROR(AY23/SUM(AT23:AX23),"")</f>
        <v/>
      </c>
      <c r="AZ24" s="165" t="str">
        <f>IFERROR(AZ23/SUM(AT23:AX23),"")</f>
        <v/>
      </c>
      <c r="BA24" s="255"/>
      <c r="BB24" s="135"/>
      <c r="BC24" s="64"/>
      <c r="BD24" s="64" t="str">
        <f t="shared" ref="BD24" si="465">BB24&amp;"."&amp;BC24</f>
        <v>.</v>
      </c>
      <c r="BE24" s="64"/>
      <c r="BF24" s="67"/>
      <c r="BG24" s="67"/>
      <c r="BH24" s="68"/>
      <c r="BI24" s="68"/>
      <c r="BJ24" s="68"/>
      <c r="BK24" s="69"/>
      <c r="BL24" s="69"/>
      <c r="BM24" s="64"/>
      <c r="BN24" s="67"/>
      <c r="BO24" s="67"/>
      <c r="BP24" s="68"/>
      <c r="BQ24" s="68"/>
      <c r="BR24" s="68"/>
      <c r="BS24" s="69"/>
      <c r="BT24" s="69"/>
      <c r="BU24" s="64"/>
      <c r="BV24" s="67"/>
      <c r="BW24" s="67"/>
      <c r="BX24" s="68"/>
      <c r="BY24" s="68"/>
      <c r="BZ24" s="68"/>
      <c r="CA24" s="69"/>
      <c r="CB24" s="69"/>
      <c r="CC24" s="64"/>
      <c r="CD24" s="67"/>
      <c r="CE24" s="67"/>
      <c r="CF24" s="68"/>
      <c r="CG24" s="68"/>
      <c r="CH24" s="68"/>
      <c r="CI24" s="69"/>
      <c r="CJ24" s="69"/>
      <c r="CK24" s="64"/>
      <c r="CL24" s="67"/>
      <c r="CM24" s="67"/>
      <c r="CN24" s="68"/>
      <c r="CO24" s="68"/>
      <c r="CP24" s="68"/>
      <c r="CQ24" s="69"/>
      <c r="CR24" s="69"/>
      <c r="CS24" s="66"/>
    </row>
    <row r="25" spans="1:97" ht="13.5" thickTop="1" x14ac:dyDescent="0.2">
      <c r="A25" s="258"/>
      <c r="B25" s="263"/>
      <c r="C25" s="265"/>
      <c r="D25" s="261"/>
      <c r="E25" s="235"/>
      <c r="F25" s="260"/>
      <c r="G25" s="47" t="s">
        <v>5</v>
      </c>
      <c r="H25" s="140"/>
      <c r="I25" s="145"/>
      <c r="J25" s="145"/>
      <c r="K25" s="145"/>
      <c r="L25" s="145"/>
      <c r="M25" s="38" t="str">
        <f>IF(AND(ISBLANK(H25),ISBLANK(I25),ISBLANK(J25),ISBLANK(K25),ISBLANK(L25)),"",SUM(J25:L25))</f>
        <v/>
      </c>
      <c r="N25" s="38" t="str">
        <f>IF(AND(ISBLANK(H25),ISBLANK(I25),ISBLANK(J25),ISBLANK(K25),ISBLANK(L25)),"",SUM(K25:L25))</f>
        <v/>
      </c>
      <c r="O25" s="233" t="str">
        <f t="shared" ref="O25" si="466">IFERROR(SUM(H25:L25)/E25,"")</f>
        <v/>
      </c>
      <c r="P25" s="248" t="str">
        <f>IFERROR(((80*J25)+(100*K25)+(150*L25))/SUM(H25:L25),"")</f>
        <v/>
      </c>
      <c r="Q25" s="140"/>
      <c r="R25" s="145"/>
      <c r="S25" s="145"/>
      <c r="T25" s="145"/>
      <c r="U25" s="145"/>
      <c r="V25" s="38" t="str">
        <f>IF(AND(ISBLANK(Q25),ISBLANK(R25),ISBLANK(S25),ISBLANK(T25),ISBLANK(U25)),"",SUM(S25:U25))</f>
        <v/>
      </c>
      <c r="W25" s="38" t="str">
        <f>IF(AND(ISBLANK(Q25),ISBLANK(R25),ISBLANK(S25),ISBLANK(T25),ISBLANK(U25)),"",SUM(T25:U25))</f>
        <v/>
      </c>
      <c r="X25" s="233" t="str">
        <f t="shared" ref="X25" si="467">IFERROR(SUM(Q25:U25)/$E25,"")</f>
        <v/>
      </c>
      <c r="Y25" s="248" t="str">
        <f>IFERROR(((80*S25)+(100*T25)+(150*U25))/SUM(Q25:U25),"")</f>
        <v/>
      </c>
      <c r="Z25" s="140"/>
      <c r="AA25" s="145"/>
      <c r="AB25" s="145"/>
      <c r="AC25" s="145"/>
      <c r="AD25" s="145"/>
      <c r="AE25" s="38" t="str">
        <f>IF(AND(ISBLANK(Z25),ISBLANK(AA25),ISBLANK(AB25),ISBLANK(AC25),ISBLANK(AD25)),"",SUM(AB25:AD25))</f>
        <v/>
      </c>
      <c r="AF25" s="38" t="str">
        <f>IF(AND(ISBLANK(Z25),ISBLANK(AA25),ISBLANK(AB25),ISBLANK(AC25),ISBLANK(AD25)),"",SUM(AC25:AD25))</f>
        <v/>
      </c>
      <c r="AG25" s="233" t="str">
        <f t="shared" ref="AG25" si="468">IFERROR(SUM(Z25:AD25)/$E25,"")</f>
        <v/>
      </c>
      <c r="AH25" s="248" t="str">
        <f>IFERROR(((80*AB25)+(100*AC25)+(150*AD25))/SUM(Z25:AD25),"")</f>
        <v/>
      </c>
      <c r="AI25" s="140"/>
      <c r="AJ25" s="145"/>
      <c r="AK25" s="145"/>
      <c r="AL25" s="145"/>
      <c r="AM25" s="145"/>
      <c r="AN25" s="38" t="str">
        <f>IF(AND(ISBLANK(AI25),ISBLANK(AJ25),ISBLANK(AK25),ISBLANK(AL25),ISBLANK(AM25)),"",SUM(AK25:AM25))</f>
        <v/>
      </c>
      <c r="AO25" s="38" t="str">
        <f>IF(AND(ISBLANK(AI25),ISBLANK(AJ25),ISBLANK(AK25),ISBLANK(AL25),ISBLANK(AM25)),"",SUM(AL25:AM25))</f>
        <v/>
      </c>
      <c r="AP25" s="233" t="str">
        <f t="shared" ref="AP25" si="469">IFERROR(SUM(AI25:AM25)/$E25,"")</f>
        <v/>
      </c>
      <c r="AQ25" s="248" t="str">
        <f>IFERROR(((80*AK25)+(100*AL25)+(150*AM25))/SUM(AI25:AM25),"")</f>
        <v/>
      </c>
      <c r="AR25" s="229" t="str">
        <f t="shared" ref="AR25" si="470">IFERROR(AVERAGE(Y25,AH25,AQ25),"")</f>
        <v/>
      </c>
      <c r="AS25" s="229" t="str">
        <f t="shared" ref="AS25" si="471">IF(OR(P25="",AR25=""),"",AR25-P25)</f>
        <v/>
      </c>
      <c r="AT25" s="145"/>
      <c r="AU25" s="145"/>
      <c r="AV25" s="145"/>
      <c r="AW25" s="145"/>
      <c r="AX25" s="145"/>
      <c r="AY25" s="38" t="str">
        <f>IF(AND(ISBLANK(AT25),ISBLANK(AU25),ISBLANK(AV25),ISBLANK(AW25),ISBLANK(AX25)),"",SUM(AV25:AX25))</f>
        <v/>
      </c>
      <c r="AZ25" s="133" t="str">
        <f>IF(AND(ISBLANK(AT25),ISBLANK(AU25),ISBLANK(AV25),ISBLANK(AW25),ISBLANK(AX25)),"",SUM(AW25:AX25))</f>
        <v/>
      </c>
      <c r="BA25" s="254" t="str">
        <f>IFERROR(((80*AV25)+(100*AW25)+(150*AX25))/SUM(AT25:AX25),"")</f>
        <v/>
      </c>
      <c r="BB25" s="135">
        <f>B25</f>
        <v>0</v>
      </c>
      <c r="BC25" s="64">
        <f>C25</f>
        <v>0</v>
      </c>
      <c r="BD25" s="64" t="str">
        <f>BB25&amp;"."&amp;BC25</f>
        <v>0.0</v>
      </c>
      <c r="BE25" s="64">
        <f>D25</f>
        <v>0</v>
      </c>
      <c r="BF25" s="65">
        <f>H25</f>
        <v>0</v>
      </c>
      <c r="BG25" s="65">
        <f t="shared" ref="BG25" si="472">I25</f>
        <v>0</v>
      </c>
      <c r="BH25" s="65">
        <f t="shared" ref="BH25" si="473">J25</f>
        <v>0</v>
      </c>
      <c r="BI25" s="65">
        <f t="shared" ref="BI25" si="474">K25</f>
        <v>0</v>
      </c>
      <c r="BJ25" s="65">
        <f t="shared" ref="BJ25" si="475">L25</f>
        <v>0</v>
      </c>
      <c r="BK25" s="65" t="str">
        <f t="shared" ref="BK25" si="476">M25</f>
        <v/>
      </c>
      <c r="BL25" s="65" t="str">
        <f t="shared" ref="BL25" si="477">N25</f>
        <v/>
      </c>
      <c r="BM25" s="65" t="str">
        <f t="shared" ref="BM25" si="478">P25</f>
        <v/>
      </c>
      <c r="BN25" s="65">
        <f t="shared" ref="BN25" si="479">Q25</f>
        <v>0</v>
      </c>
      <c r="BO25" s="65">
        <f t="shared" ref="BO25" si="480">R25</f>
        <v>0</v>
      </c>
      <c r="BP25" s="65">
        <f t="shared" ref="BP25" si="481">S25</f>
        <v>0</v>
      </c>
      <c r="BQ25" s="65">
        <f t="shared" ref="BQ25" si="482">T25</f>
        <v>0</v>
      </c>
      <c r="BR25" s="65">
        <f t="shared" ref="BR25" si="483">U25</f>
        <v>0</v>
      </c>
      <c r="BS25" s="65" t="str">
        <f t="shared" ref="BS25" si="484">V25</f>
        <v/>
      </c>
      <c r="BT25" s="65" t="str">
        <f t="shared" ref="BT25" si="485">W25</f>
        <v/>
      </c>
      <c r="BU25" s="65" t="str">
        <f t="shared" ref="BU25" si="486">Y25</f>
        <v/>
      </c>
      <c r="BV25" s="65">
        <f t="shared" ref="BV25" si="487">Z25</f>
        <v>0</v>
      </c>
      <c r="BW25" s="65">
        <f t="shared" ref="BW25" si="488">AA25</f>
        <v>0</v>
      </c>
      <c r="BX25" s="65">
        <f t="shared" ref="BX25" si="489">AB25</f>
        <v>0</v>
      </c>
      <c r="BY25" s="65">
        <f t="shared" ref="BY25" si="490">AC25</f>
        <v>0</v>
      </c>
      <c r="BZ25" s="65">
        <f t="shared" ref="BZ25" si="491">AD25</f>
        <v>0</v>
      </c>
      <c r="CA25" s="65" t="str">
        <f t="shared" ref="CA25" si="492">AE25</f>
        <v/>
      </c>
      <c r="CB25" s="65" t="str">
        <f t="shared" ref="CB25" si="493">AF25</f>
        <v/>
      </c>
      <c r="CC25" s="65" t="str">
        <f t="shared" ref="CC25" si="494">AH25</f>
        <v/>
      </c>
      <c r="CD25" s="65">
        <f t="shared" ref="CD25" si="495">AI25</f>
        <v>0</v>
      </c>
      <c r="CE25" s="65">
        <f t="shared" ref="CE25" si="496">AJ25</f>
        <v>0</v>
      </c>
      <c r="CF25" s="65">
        <f t="shared" ref="CF25" si="497">AK25</f>
        <v>0</v>
      </c>
      <c r="CG25" s="65">
        <f t="shared" ref="CG25" si="498">AL25</f>
        <v>0</v>
      </c>
      <c r="CH25" s="65">
        <f t="shared" ref="CH25" si="499">AM25</f>
        <v>0</v>
      </c>
      <c r="CI25" s="65" t="str">
        <f t="shared" ref="CI25" si="500">AN25</f>
        <v/>
      </c>
      <c r="CJ25" s="65" t="str">
        <f t="shared" ref="CJ25" si="501">AO25</f>
        <v/>
      </c>
      <c r="CK25" s="65" t="str">
        <f t="shared" ref="CK25" si="502">AQ25</f>
        <v/>
      </c>
      <c r="CL25" s="65">
        <f t="shared" ref="CL25" si="503">AT25</f>
        <v>0</v>
      </c>
      <c r="CM25" s="65">
        <f t="shared" ref="CM25" si="504">AU25</f>
        <v>0</v>
      </c>
      <c r="CN25" s="65">
        <f t="shared" ref="CN25" si="505">AV25</f>
        <v>0</v>
      </c>
      <c r="CO25" s="65">
        <f t="shared" ref="CO25" si="506">AW25</f>
        <v>0</v>
      </c>
      <c r="CP25" s="65">
        <f t="shared" ref="CP25" si="507">AX25</f>
        <v>0</v>
      </c>
      <c r="CQ25" s="65" t="str">
        <f t="shared" ref="CQ25" si="508">AY25</f>
        <v/>
      </c>
      <c r="CR25" s="65" t="str">
        <f t="shared" ref="CR25" si="509">AZ25</f>
        <v/>
      </c>
      <c r="CS25" s="65" t="str">
        <f t="shared" ref="CS25" si="510">BA25</f>
        <v/>
      </c>
    </row>
    <row r="26" spans="1:97" ht="13.5" thickBot="1" x14ac:dyDescent="0.25">
      <c r="A26" s="259"/>
      <c r="B26" s="264"/>
      <c r="C26" s="262"/>
      <c r="D26" s="262"/>
      <c r="E26" s="236"/>
      <c r="F26" s="241"/>
      <c r="G26" s="48" t="s">
        <v>6</v>
      </c>
      <c r="H26" s="159" t="str">
        <f>IFERROR(H25/SUM(H25:L25),"")</f>
        <v/>
      </c>
      <c r="I26" s="160" t="str">
        <f>IFERROR(I25/SUM(H25:L25),"")</f>
        <v/>
      </c>
      <c r="J26" s="161" t="str">
        <f>IFERROR(J25/SUM(H25:L25),"")</f>
        <v/>
      </c>
      <c r="K26" s="161" t="str">
        <f>IFERROR(K25/SUM(H25:L25),"")</f>
        <v/>
      </c>
      <c r="L26" s="161" t="str">
        <f>IFERROR(L25/SUM(H25:L25),"")</f>
        <v/>
      </c>
      <c r="M26" s="162" t="str">
        <f>IFERROR(M25/SUM(H25:L25),"")</f>
        <v/>
      </c>
      <c r="N26" s="162" t="str">
        <f>IFERROR(N25/SUM(H25:L25),"")</f>
        <v/>
      </c>
      <c r="O26" s="234"/>
      <c r="P26" s="249"/>
      <c r="Q26" s="159" t="str">
        <f>IFERROR(Q25/SUM(Q25:U25),"")</f>
        <v/>
      </c>
      <c r="R26" s="160" t="str">
        <f>IFERROR(R25/SUM(Q25:U25),"")</f>
        <v/>
      </c>
      <c r="S26" s="161" t="str">
        <f>IFERROR(S25/SUM(Q25:U25),"")</f>
        <v/>
      </c>
      <c r="T26" s="161" t="str">
        <f>IFERROR(T25/SUM(Q25:U25),"")</f>
        <v/>
      </c>
      <c r="U26" s="161" t="str">
        <f>IFERROR(U25/SUM(Q25:U25),"")</f>
        <v/>
      </c>
      <c r="V26" s="162" t="str">
        <f>IFERROR(V25/SUM(Q25:U25),"")</f>
        <v/>
      </c>
      <c r="W26" s="162" t="str">
        <f>IFERROR(W25/SUM(Q25:U25),"")</f>
        <v/>
      </c>
      <c r="X26" s="234"/>
      <c r="Y26" s="249"/>
      <c r="Z26" s="159" t="str">
        <f>IFERROR(Z25/SUM(Z25:AD25),"")</f>
        <v/>
      </c>
      <c r="AA26" s="160" t="str">
        <f>IFERROR(AA25/SUM(Z25:AD25),"")</f>
        <v/>
      </c>
      <c r="AB26" s="161" t="str">
        <f>IFERROR(AB25/SUM(Z25:AD25),"")</f>
        <v/>
      </c>
      <c r="AC26" s="161" t="str">
        <f>IFERROR(AC25/SUM(Z25:AD25),"")</f>
        <v/>
      </c>
      <c r="AD26" s="161" t="str">
        <f>IFERROR(AD25/SUM(Z25:AD25),"")</f>
        <v/>
      </c>
      <c r="AE26" s="162" t="str">
        <f>IFERROR(AE25/SUM(Z25:AD25),"")</f>
        <v/>
      </c>
      <c r="AF26" s="162" t="str">
        <f>IFERROR(AF25/SUM(Z25:AD25),"")</f>
        <v/>
      </c>
      <c r="AG26" s="234"/>
      <c r="AH26" s="249"/>
      <c r="AI26" s="159" t="str">
        <f>IFERROR(AI25/SUM(AI25:AM25),"")</f>
        <v/>
      </c>
      <c r="AJ26" s="160" t="str">
        <f>IFERROR(AJ25/SUM(AI25:AM25),"")</f>
        <v/>
      </c>
      <c r="AK26" s="161" t="str">
        <f>IFERROR(AK25/SUM(AI25:AM25),"")</f>
        <v/>
      </c>
      <c r="AL26" s="161" t="str">
        <f>IFERROR(AL25/SUM(AI25:AM25),"")</f>
        <v/>
      </c>
      <c r="AM26" s="161" t="str">
        <f>IFERROR(AM25/SUM(AI25:AM25),"")</f>
        <v/>
      </c>
      <c r="AN26" s="162" t="str">
        <f>IFERROR(AN25/SUM(AI25:AM25),"")</f>
        <v/>
      </c>
      <c r="AO26" s="162" t="str">
        <f>IFERROR(AO25/SUM(AI25:AM25),"")</f>
        <v/>
      </c>
      <c r="AP26" s="234"/>
      <c r="AQ26" s="249"/>
      <c r="AR26" s="230"/>
      <c r="AS26" s="230"/>
      <c r="AT26" s="160" t="str">
        <f>IFERROR(AT25/SUM(AT25:AX25),"")</f>
        <v/>
      </c>
      <c r="AU26" s="160" t="str">
        <f>IFERROR(AU25/SUM(AT25:AX25),"")</f>
        <v/>
      </c>
      <c r="AV26" s="161" t="str">
        <f>IFERROR(AV25/SUM(AT25:AX25),"")</f>
        <v/>
      </c>
      <c r="AW26" s="161" t="str">
        <f>IFERROR(AW25/SUM(AT25:AX25),"")</f>
        <v/>
      </c>
      <c r="AX26" s="161" t="str">
        <f>IFERROR(AX25/SUM(AT25:AX25),"")</f>
        <v/>
      </c>
      <c r="AY26" s="162" t="str">
        <f>IFERROR(AY25/SUM(AT25:AX25),"")</f>
        <v/>
      </c>
      <c r="AZ26" s="165" t="str">
        <f>IFERROR(AZ25/SUM(AT25:AX25),"")</f>
        <v/>
      </c>
      <c r="BA26" s="255"/>
      <c r="BB26" s="135"/>
      <c r="BC26" s="64"/>
      <c r="BD26" s="64" t="str">
        <f t="shared" ref="BD26" si="511">BB26&amp;"."&amp;BC26</f>
        <v>.</v>
      </c>
      <c r="BE26" s="64"/>
      <c r="BF26" s="67"/>
      <c r="BG26" s="67"/>
      <c r="BH26" s="68"/>
      <c r="BI26" s="68"/>
      <c r="BJ26" s="68"/>
      <c r="BK26" s="69"/>
      <c r="BL26" s="69"/>
      <c r="BM26" s="64"/>
      <c r="BN26" s="67"/>
      <c r="BO26" s="67"/>
      <c r="BP26" s="68"/>
      <c r="BQ26" s="68"/>
      <c r="BR26" s="68"/>
      <c r="BS26" s="69"/>
      <c r="BT26" s="69"/>
      <c r="BU26" s="64"/>
      <c r="BV26" s="67"/>
      <c r="BW26" s="67"/>
      <c r="BX26" s="68"/>
      <c r="BY26" s="68"/>
      <c r="BZ26" s="68"/>
      <c r="CA26" s="69"/>
      <c r="CB26" s="69"/>
      <c r="CC26" s="64"/>
      <c r="CD26" s="67"/>
      <c r="CE26" s="67"/>
      <c r="CF26" s="68"/>
      <c r="CG26" s="68"/>
      <c r="CH26" s="68"/>
      <c r="CI26" s="69"/>
      <c r="CJ26" s="69"/>
      <c r="CK26" s="64"/>
      <c r="CL26" s="67"/>
      <c r="CM26" s="67"/>
      <c r="CN26" s="68"/>
      <c r="CO26" s="68"/>
      <c r="CP26" s="68"/>
      <c r="CQ26" s="69"/>
      <c r="CR26" s="69"/>
      <c r="CS26" s="66"/>
    </row>
    <row r="27" spans="1:97" ht="13.5" thickTop="1" x14ac:dyDescent="0.2">
      <c r="A27" s="258"/>
      <c r="B27" s="263"/>
      <c r="C27" s="265"/>
      <c r="D27" s="261"/>
      <c r="E27" s="235"/>
      <c r="F27" s="260"/>
      <c r="G27" s="47" t="s">
        <v>5</v>
      </c>
      <c r="H27" s="140"/>
      <c r="I27" s="145"/>
      <c r="J27" s="145"/>
      <c r="K27" s="145"/>
      <c r="L27" s="145"/>
      <c r="M27" s="38" t="str">
        <f>IF(AND(ISBLANK(H27),ISBLANK(I27),ISBLANK(J27),ISBLANK(K27),ISBLANK(L27)),"",SUM(J27:L27))</f>
        <v/>
      </c>
      <c r="N27" s="38" t="str">
        <f>IF(AND(ISBLANK(H27),ISBLANK(I27),ISBLANK(J27),ISBLANK(K27),ISBLANK(L27)),"",SUM(K27:L27))</f>
        <v/>
      </c>
      <c r="O27" s="233" t="str">
        <f t="shared" ref="O27" si="512">IFERROR(SUM(H27:L27)/E27,"")</f>
        <v/>
      </c>
      <c r="P27" s="248" t="str">
        <f>IFERROR(((80*J27)+(100*K27)+(150*L27))/SUM(H27:L27),"")</f>
        <v/>
      </c>
      <c r="Q27" s="140"/>
      <c r="R27" s="145"/>
      <c r="S27" s="145"/>
      <c r="T27" s="145"/>
      <c r="U27" s="145"/>
      <c r="V27" s="38" t="str">
        <f>IF(AND(ISBLANK(Q27),ISBLANK(R27),ISBLANK(S27),ISBLANK(T27),ISBLANK(U27)),"",SUM(S27:U27))</f>
        <v/>
      </c>
      <c r="W27" s="38" t="str">
        <f>IF(AND(ISBLANK(Q27),ISBLANK(R27),ISBLANK(S27),ISBLANK(T27),ISBLANK(U27)),"",SUM(T27:U27))</f>
        <v/>
      </c>
      <c r="X27" s="233" t="str">
        <f t="shared" ref="X27" si="513">IFERROR(SUM(Q27:U27)/$E27,"")</f>
        <v/>
      </c>
      <c r="Y27" s="248" t="str">
        <f>IFERROR(((80*S27)+(100*T27)+(150*U27))/SUM(Q27:U27),"")</f>
        <v/>
      </c>
      <c r="Z27" s="140"/>
      <c r="AA27" s="145"/>
      <c r="AB27" s="145"/>
      <c r="AC27" s="145"/>
      <c r="AD27" s="145"/>
      <c r="AE27" s="38" t="str">
        <f>IF(AND(ISBLANK(Z27),ISBLANK(AA27),ISBLANK(AB27),ISBLANK(AC27),ISBLANK(AD27)),"",SUM(AB27:AD27))</f>
        <v/>
      </c>
      <c r="AF27" s="38" t="str">
        <f>IF(AND(ISBLANK(Z27),ISBLANK(AA27),ISBLANK(AB27),ISBLANK(AC27),ISBLANK(AD27)),"",SUM(AC27:AD27))</f>
        <v/>
      </c>
      <c r="AG27" s="233" t="str">
        <f t="shared" ref="AG27" si="514">IFERROR(SUM(Z27:AD27)/$E27,"")</f>
        <v/>
      </c>
      <c r="AH27" s="248" t="str">
        <f>IFERROR(((80*AB27)+(100*AC27)+(150*AD27))/SUM(Z27:AD27),"")</f>
        <v/>
      </c>
      <c r="AI27" s="140"/>
      <c r="AJ27" s="145"/>
      <c r="AK27" s="145"/>
      <c r="AL27" s="145"/>
      <c r="AM27" s="145"/>
      <c r="AN27" s="38" t="str">
        <f>IF(AND(ISBLANK(AI27),ISBLANK(AJ27),ISBLANK(AK27),ISBLANK(AL27),ISBLANK(AM27)),"",SUM(AK27:AM27))</f>
        <v/>
      </c>
      <c r="AO27" s="38" t="str">
        <f>IF(AND(ISBLANK(AI27),ISBLANK(AJ27),ISBLANK(AK27),ISBLANK(AL27),ISBLANK(AM27)),"",SUM(AL27:AM27))</f>
        <v/>
      </c>
      <c r="AP27" s="233" t="str">
        <f t="shared" ref="AP27" si="515">IFERROR(SUM(AI27:AM27)/$E27,"")</f>
        <v/>
      </c>
      <c r="AQ27" s="248" t="str">
        <f>IFERROR(((80*AK27)+(100*AL27)+(150*AM27))/SUM(AI27:AM27),"")</f>
        <v/>
      </c>
      <c r="AR27" s="229" t="str">
        <f t="shared" ref="AR27" si="516">IFERROR(AVERAGE(Y27,AH27,AQ27),"")</f>
        <v/>
      </c>
      <c r="AS27" s="229" t="str">
        <f t="shared" ref="AS27" si="517">IF(OR(P27="",AR27=""),"",AR27-P27)</f>
        <v/>
      </c>
      <c r="AT27" s="145"/>
      <c r="AU27" s="145"/>
      <c r="AV27" s="145"/>
      <c r="AW27" s="145"/>
      <c r="AX27" s="145"/>
      <c r="AY27" s="38" t="str">
        <f>IF(AND(ISBLANK(AT27),ISBLANK(AU27),ISBLANK(AV27),ISBLANK(AW27),ISBLANK(AX27)),"",SUM(AV27:AX27))</f>
        <v/>
      </c>
      <c r="AZ27" s="133" t="str">
        <f>IF(AND(ISBLANK(AT27),ISBLANK(AU27),ISBLANK(AV27),ISBLANK(AW27),ISBLANK(AX27)),"",SUM(AW27:AX27))</f>
        <v/>
      </c>
      <c r="BA27" s="254" t="str">
        <f>IFERROR(((80*AV27)+(100*AW27)+(150*AX27))/SUM(AT27:AX27),"")</f>
        <v/>
      </c>
      <c r="BB27" s="135">
        <f>B27</f>
        <v>0</v>
      </c>
      <c r="BC27" s="64">
        <f>C27</f>
        <v>0</v>
      </c>
      <c r="BD27" s="64" t="str">
        <f>BB27&amp;"."&amp;BC27</f>
        <v>0.0</v>
      </c>
      <c r="BE27" s="64">
        <f>D27</f>
        <v>0</v>
      </c>
      <c r="BF27" s="65">
        <f>H27</f>
        <v>0</v>
      </c>
      <c r="BG27" s="65">
        <f t="shared" ref="BG27" si="518">I27</f>
        <v>0</v>
      </c>
      <c r="BH27" s="65">
        <f t="shared" ref="BH27" si="519">J27</f>
        <v>0</v>
      </c>
      <c r="BI27" s="65">
        <f t="shared" ref="BI27" si="520">K27</f>
        <v>0</v>
      </c>
      <c r="BJ27" s="65">
        <f t="shared" ref="BJ27" si="521">L27</f>
        <v>0</v>
      </c>
      <c r="BK27" s="65" t="str">
        <f t="shared" ref="BK27" si="522">M27</f>
        <v/>
      </c>
      <c r="BL27" s="65" t="str">
        <f t="shared" ref="BL27" si="523">N27</f>
        <v/>
      </c>
      <c r="BM27" s="65" t="str">
        <f t="shared" ref="BM27" si="524">P27</f>
        <v/>
      </c>
      <c r="BN27" s="65">
        <f t="shared" ref="BN27" si="525">Q27</f>
        <v>0</v>
      </c>
      <c r="BO27" s="65">
        <f t="shared" ref="BO27" si="526">R27</f>
        <v>0</v>
      </c>
      <c r="BP27" s="65">
        <f t="shared" ref="BP27" si="527">S27</f>
        <v>0</v>
      </c>
      <c r="BQ27" s="65">
        <f t="shared" ref="BQ27" si="528">T27</f>
        <v>0</v>
      </c>
      <c r="BR27" s="65">
        <f t="shared" ref="BR27" si="529">U27</f>
        <v>0</v>
      </c>
      <c r="BS27" s="65" t="str">
        <f t="shared" ref="BS27" si="530">V27</f>
        <v/>
      </c>
      <c r="BT27" s="65" t="str">
        <f t="shared" ref="BT27" si="531">W27</f>
        <v/>
      </c>
      <c r="BU27" s="65" t="str">
        <f t="shared" ref="BU27" si="532">Y27</f>
        <v/>
      </c>
      <c r="BV27" s="65">
        <f t="shared" ref="BV27" si="533">Z27</f>
        <v>0</v>
      </c>
      <c r="BW27" s="65">
        <f t="shared" ref="BW27" si="534">AA27</f>
        <v>0</v>
      </c>
      <c r="BX27" s="65">
        <f t="shared" ref="BX27" si="535">AB27</f>
        <v>0</v>
      </c>
      <c r="BY27" s="65">
        <f t="shared" ref="BY27" si="536">AC27</f>
        <v>0</v>
      </c>
      <c r="BZ27" s="65">
        <f t="shared" ref="BZ27" si="537">AD27</f>
        <v>0</v>
      </c>
      <c r="CA27" s="65" t="str">
        <f t="shared" ref="CA27" si="538">AE27</f>
        <v/>
      </c>
      <c r="CB27" s="65" t="str">
        <f t="shared" ref="CB27" si="539">AF27</f>
        <v/>
      </c>
      <c r="CC27" s="65" t="str">
        <f t="shared" ref="CC27" si="540">AH27</f>
        <v/>
      </c>
      <c r="CD27" s="65">
        <f t="shared" ref="CD27" si="541">AI27</f>
        <v>0</v>
      </c>
      <c r="CE27" s="65">
        <f t="shared" ref="CE27" si="542">AJ27</f>
        <v>0</v>
      </c>
      <c r="CF27" s="65">
        <f t="shared" ref="CF27" si="543">AK27</f>
        <v>0</v>
      </c>
      <c r="CG27" s="65">
        <f t="shared" ref="CG27" si="544">AL27</f>
        <v>0</v>
      </c>
      <c r="CH27" s="65">
        <f t="shared" ref="CH27" si="545">AM27</f>
        <v>0</v>
      </c>
      <c r="CI27" s="65" t="str">
        <f t="shared" ref="CI27" si="546">AN27</f>
        <v/>
      </c>
      <c r="CJ27" s="65" t="str">
        <f t="shared" ref="CJ27" si="547">AO27</f>
        <v/>
      </c>
      <c r="CK27" s="65" t="str">
        <f t="shared" ref="CK27" si="548">AQ27</f>
        <v/>
      </c>
      <c r="CL27" s="65">
        <f t="shared" ref="CL27" si="549">AT27</f>
        <v>0</v>
      </c>
      <c r="CM27" s="65">
        <f t="shared" ref="CM27" si="550">AU27</f>
        <v>0</v>
      </c>
      <c r="CN27" s="65">
        <f t="shared" ref="CN27" si="551">AV27</f>
        <v>0</v>
      </c>
      <c r="CO27" s="65">
        <f t="shared" ref="CO27" si="552">AW27</f>
        <v>0</v>
      </c>
      <c r="CP27" s="65">
        <f t="shared" ref="CP27" si="553">AX27</f>
        <v>0</v>
      </c>
      <c r="CQ27" s="65" t="str">
        <f t="shared" ref="CQ27" si="554">AY27</f>
        <v/>
      </c>
      <c r="CR27" s="65" t="str">
        <f t="shared" ref="CR27" si="555">AZ27</f>
        <v/>
      </c>
      <c r="CS27" s="65" t="str">
        <f t="shared" ref="CS27" si="556">BA27</f>
        <v/>
      </c>
    </row>
    <row r="28" spans="1:97" ht="13.5" thickBot="1" x14ac:dyDescent="0.25">
      <c r="A28" s="259"/>
      <c r="B28" s="264"/>
      <c r="C28" s="262"/>
      <c r="D28" s="262"/>
      <c r="E28" s="236"/>
      <c r="F28" s="241"/>
      <c r="G28" s="48" t="s">
        <v>6</v>
      </c>
      <c r="H28" s="159" t="str">
        <f>IFERROR(H27/SUM(H27:L27),"")</f>
        <v/>
      </c>
      <c r="I28" s="160" t="str">
        <f>IFERROR(I27/SUM(H27:L27),"")</f>
        <v/>
      </c>
      <c r="J28" s="161" t="str">
        <f>IFERROR(J27/SUM(H27:L27),"")</f>
        <v/>
      </c>
      <c r="K28" s="161" t="str">
        <f>IFERROR(K27/SUM(H27:L27),"")</f>
        <v/>
      </c>
      <c r="L28" s="161" t="str">
        <f>IFERROR(L27/SUM(H27:L27),"")</f>
        <v/>
      </c>
      <c r="M28" s="162" t="str">
        <f>IFERROR(M27/SUM(H27:L27),"")</f>
        <v/>
      </c>
      <c r="N28" s="162" t="str">
        <f>IFERROR(N27/SUM(H27:L27),"")</f>
        <v/>
      </c>
      <c r="O28" s="234"/>
      <c r="P28" s="249"/>
      <c r="Q28" s="159" t="str">
        <f>IFERROR(Q27/SUM(Q27:U27),"")</f>
        <v/>
      </c>
      <c r="R28" s="160" t="str">
        <f>IFERROR(R27/SUM(Q27:U27),"")</f>
        <v/>
      </c>
      <c r="S28" s="161" t="str">
        <f>IFERROR(S27/SUM(Q27:U27),"")</f>
        <v/>
      </c>
      <c r="T28" s="161" t="str">
        <f>IFERROR(T27/SUM(Q27:U27),"")</f>
        <v/>
      </c>
      <c r="U28" s="161" t="str">
        <f>IFERROR(U27/SUM(Q27:U27),"")</f>
        <v/>
      </c>
      <c r="V28" s="162" t="str">
        <f>IFERROR(V27/SUM(Q27:U27),"")</f>
        <v/>
      </c>
      <c r="W28" s="162" t="str">
        <f>IFERROR(W27/SUM(Q27:U27),"")</f>
        <v/>
      </c>
      <c r="X28" s="234"/>
      <c r="Y28" s="249"/>
      <c r="Z28" s="159" t="str">
        <f>IFERROR(Z27/SUM(Z27:AD27),"")</f>
        <v/>
      </c>
      <c r="AA28" s="160" t="str">
        <f>IFERROR(AA27/SUM(Z27:AD27),"")</f>
        <v/>
      </c>
      <c r="AB28" s="161" t="str">
        <f>IFERROR(AB27/SUM(Z27:AD27),"")</f>
        <v/>
      </c>
      <c r="AC28" s="161" t="str">
        <f>IFERROR(AC27/SUM(Z27:AD27),"")</f>
        <v/>
      </c>
      <c r="AD28" s="161" t="str">
        <f>IFERROR(AD27/SUM(Z27:AD27),"")</f>
        <v/>
      </c>
      <c r="AE28" s="162" t="str">
        <f>IFERROR(AE27/SUM(Z27:AD27),"")</f>
        <v/>
      </c>
      <c r="AF28" s="162" t="str">
        <f>IFERROR(AF27/SUM(Z27:AD27),"")</f>
        <v/>
      </c>
      <c r="AG28" s="234"/>
      <c r="AH28" s="249"/>
      <c r="AI28" s="159" t="str">
        <f>IFERROR(AI27/SUM(AI27:AM27),"")</f>
        <v/>
      </c>
      <c r="AJ28" s="160" t="str">
        <f>IFERROR(AJ27/SUM(AI27:AM27),"")</f>
        <v/>
      </c>
      <c r="AK28" s="161" t="str">
        <f>IFERROR(AK27/SUM(AI27:AM27),"")</f>
        <v/>
      </c>
      <c r="AL28" s="161" t="str">
        <f>IFERROR(AL27/SUM(AI27:AM27),"")</f>
        <v/>
      </c>
      <c r="AM28" s="161" t="str">
        <f>IFERROR(AM27/SUM(AI27:AM27),"")</f>
        <v/>
      </c>
      <c r="AN28" s="162" t="str">
        <f>IFERROR(AN27/SUM(AI27:AM27),"")</f>
        <v/>
      </c>
      <c r="AO28" s="162" t="str">
        <f>IFERROR(AO27/SUM(AI27:AM27),"")</f>
        <v/>
      </c>
      <c r="AP28" s="234"/>
      <c r="AQ28" s="249"/>
      <c r="AR28" s="230"/>
      <c r="AS28" s="230"/>
      <c r="AT28" s="160" t="str">
        <f>IFERROR(AT27/SUM(AT27:AX27),"")</f>
        <v/>
      </c>
      <c r="AU28" s="160" t="str">
        <f>IFERROR(AU27/SUM(AT27:AX27),"")</f>
        <v/>
      </c>
      <c r="AV28" s="161" t="str">
        <f>IFERROR(AV27/SUM(AT27:AX27),"")</f>
        <v/>
      </c>
      <c r="AW28" s="161" t="str">
        <f>IFERROR(AW27/SUM(AT27:AX27),"")</f>
        <v/>
      </c>
      <c r="AX28" s="161" t="str">
        <f>IFERROR(AX27/SUM(AT27:AX27),"")</f>
        <v/>
      </c>
      <c r="AY28" s="162" t="str">
        <f>IFERROR(AY27/SUM(AT27:AX27),"")</f>
        <v/>
      </c>
      <c r="AZ28" s="165" t="str">
        <f>IFERROR(AZ27/SUM(AT27:AX27),"")</f>
        <v/>
      </c>
      <c r="BA28" s="255"/>
      <c r="BB28" s="135"/>
      <c r="BC28" s="64"/>
      <c r="BD28" s="64" t="str">
        <f t="shared" ref="BD28" si="557">BB28&amp;"."&amp;BC28</f>
        <v>.</v>
      </c>
      <c r="BE28" s="64"/>
      <c r="BF28" s="67"/>
      <c r="BG28" s="67"/>
      <c r="BH28" s="68"/>
      <c r="BI28" s="68"/>
      <c r="BJ28" s="68"/>
      <c r="BK28" s="69"/>
      <c r="BL28" s="69"/>
      <c r="BM28" s="64"/>
      <c r="BN28" s="67"/>
      <c r="BO28" s="67"/>
      <c r="BP28" s="68"/>
      <c r="BQ28" s="68"/>
      <c r="BR28" s="68"/>
      <c r="BS28" s="69"/>
      <c r="BT28" s="69"/>
      <c r="BU28" s="64"/>
      <c r="BV28" s="67"/>
      <c r="BW28" s="67"/>
      <c r="BX28" s="68"/>
      <c r="BY28" s="68"/>
      <c r="BZ28" s="68"/>
      <c r="CA28" s="69"/>
      <c r="CB28" s="69"/>
      <c r="CC28" s="64"/>
      <c r="CD28" s="67"/>
      <c r="CE28" s="67"/>
      <c r="CF28" s="68"/>
      <c r="CG28" s="68"/>
      <c r="CH28" s="68"/>
      <c r="CI28" s="69"/>
      <c r="CJ28" s="69"/>
      <c r="CK28" s="64"/>
      <c r="CL28" s="67"/>
      <c r="CM28" s="67"/>
      <c r="CN28" s="68"/>
      <c r="CO28" s="68"/>
      <c r="CP28" s="68"/>
      <c r="CQ28" s="69"/>
      <c r="CR28" s="69"/>
      <c r="CS28" s="66"/>
    </row>
    <row r="29" spans="1:97" ht="13.5" thickTop="1" x14ac:dyDescent="0.2">
      <c r="A29" s="258"/>
      <c r="B29" s="263"/>
      <c r="C29" s="265"/>
      <c r="D29" s="261"/>
      <c r="E29" s="235"/>
      <c r="F29" s="260"/>
      <c r="G29" s="4" t="s">
        <v>5</v>
      </c>
      <c r="H29" s="140"/>
      <c r="I29" s="141"/>
      <c r="J29" s="141"/>
      <c r="K29" s="141"/>
      <c r="L29" s="141"/>
      <c r="M29" s="7" t="str">
        <f>IF(AND(ISBLANK(H29),ISBLANK(I29),ISBLANK(J29),ISBLANK(K29),ISBLANK(L29)),"",SUM(J29:L29))</f>
        <v/>
      </c>
      <c r="N29" s="7" t="str">
        <f>IF(AND(ISBLANK(H29),ISBLANK(I29),ISBLANK(J29),ISBLANK(K29),ISBLANK(L29)),"",SUM(K29:L29))</f>
        <v/>
      </c>
      <c r="O29" s="233" t="str">
        <f t="shared" ref="O29" si="558">IFERROR(SUM(H29:L29)/E29,"")</f>
        <v/>
      </c>
      <c r="P29" s="250" t="str">
        <f>IFERROR(((80*J29)+(100*K29)+(150*L29))/SUM(H29:L29),"")</f>
        <v/>
      </c>
      <c r="Q29" s="140"/>
      <c r="R29" s="141"/>
      <c r="S29" s="141"/>
      <c r="T29" s="141"/>
      <c r="U29" s="141"/>
      <c r="V29" s="7" t="str">
        <f>IF(AND(ISBLANK(Q29),ISBLANK(R29),ISBLANK(S29),ISBLANK(T29),ISBLANK(U29)),"",SUM(S29:U29))</f>
        <v/>
      </c>
      <c r="W29" s="7" t="str">
        <f>IF(AND(ISBLANK(Q29),ISBLANK(R29),ISBLANK(S29),ISBLANK(T29),ISBLANK(U29)),"",SUM(T29:U29))</f>
        <v/>
      </c>
      <c r="X29" s="233" t="str">
        <f t="shared" ref="X29" si="559">IFERROR(SUM(Q29:U29)/$E29,"")</f>
        <v/>
      </c>
      <c r="Y29" s="250" t="str">
        <f>IFERROR(((80*S29)+(100*T29)+(150*U29))/SUM(Q29:U29),"")</f>
        <v/>
      </c>
      <c r="Z29" s="140"/>
      <c r="AA29" s="141"/>
      <c r="AB29" s="141"/>
      <c r="AC29" s="141"/>
      <c r="AD29" s="141"/>
      <c r="AE29" s="7" t="str">
        <f>IF(AND(ISBLANK(Z29),ISBLANK(AA29),ISBLANK(AB29),ISBLANK(AC29),ISBLANK(AD29)),"",SUM(AB29:AD29))</f>
        <v/>
      </c>
      <c r="AF29" s="7" t="str">
        <f>IF(AND(ISBLANK(Z29),ISBLANK(AA29),ISBLANK(AB29),ISBLANK(AC29),ISBLANK(AD29)),"",SUM(AC29:AD29))</f>
        <v/>
      </c>
      <c r="AG29" s="233" t="str">
        <f t="shared" ref="AG29" si="560">IFERROR(SUM(Z29:AD29)/$E29,"")</f>
        <v/>
      </c>
      <c r="AH29" s="250" t="str">
        <f>IFERROR(((80*AB29)+(100*AC29)+(150*AD29))/SUM(Z29:AD29),"")</f>
        <v/>
      </c>
      <c r="AI29" s="140"/>
      <c r="AJ29" s="141"/>
      <c r="AK29" s="141"/>
      <c r="AL29" s="141"/>
      <c r="AM29" s="141"/>
      <c r="AN29" s="7" t="str">
        <f>IF(AND(ISBLANK(AI29),ISBLANK(AJ29),ISBLANK(AK29),ISBLANK(AL29),ISBLANK(AM29)),"",SUM(AK29:AM29))</f>
        <v/>
      </c>
      <c r="AO29" s="7" t="str">
        <f>IF(AND(ISBLANK(AI29),ISBLANK(AJ29),ISBLANK(AK29),ISBLANK(AL29),ISBLANK(AM29)),"",SUM(AL29:AM29))</f>
        <v/>
      </c>
      <c r="AP29" s="233" t="str">
        <f t="shared" ref="AP29" si="561">IFERROR(SUM(AI29:AM29)/$E29,"")</f>
        <v/>
      </c>
      <c r="AQ29" s="250" t="str">
        <f>IFERROR(((80*AK29)+(100*AL29)+(150*AM29))/SUM(AI29:AM29),"")</f>
        <v/>
      </c>
      <c r="AR29" s="229" t="str">
        <f t="shared" ref="AR29" si="562">IFERROR(AVERAGE(Y29,AH29,AQ29),"")</f>
        <v/>
      </c>
      <c r="AS29" s="229" t="str">
        <f t="shared" ref="AS29" si="563">IF(OR(P29="",AR29=""),"",AR29-P29)</f>
        <v/>
      </c>
      <c r="AT29" s="145"/>
      <c r="AU29" s="141"/>
      <c r="AV29" s="141"/>
      <c r="AW29" s="141"/>
      <c r="AX29" s="141"/>
      <c r="AY29" s="7" t="str">
        <f>IF(AND(ISBLANK(AT29),ISBLANK(AU29),ISBLANK(AV29),ISBLANK(AW29),ISBLANK(AX29)),"",SUM(AV29:AX29))</f>
        <v/>
      </c>
      <c r="AZ29" s="131" t="str">
        <f>IF(AND(ISBLANK(AT29),ISBLANK(AU29),ISBLANK(AV29),ISBLANK(AW29),ISBLANK(AX29)),"",SUM(AW29:AX29))</f>
        <v/>
      </c>
      <c r="BA29" s="254" t="str">
        <f>IFERROR(((80*AV29)+(100*AW29)+(150*AX29))/SUM(AT29:AX29),"")</f>
        <v/>
      </c>
      <c r="BB29" s="135">
        <f>B29</f>
        <v>0</v>
      </c>
      <c r="BC29" s="64">
        <f>C29</f>
        <v>0</v>
      </c>
      <c r="BD29" s="64" t="str">
        <f>BB29&amp;"."&amp;BC29</f>
        <v>0.0</v>
      </c>
      <c r="BE29" s="64">
        <f>D29</f>
        <v>0</v>
      </c>
      <c r="BF29" s="65">
        <f>H29</f>
        <v>0</v>
      </c>
      <c r="BG29" s="65">
        <f t="shared" ref="BG29" si="564">I29</f>
        <v>0</v>
      </c>
      <c r="BH29" s="65">
        <f t="shared" ref="BH29" si="565">J29</f>
        <v>0</v>
      </c>
      <c r="BI29" s="65">
        <f t="shared" ref="BI29" si="566">K29</f>
        <v>0</v>
      </c>
      <c r="BJ29" s="65">
        <f t="shared" ref="BJ29" si="567">L29</f>
        <v>0</v>
      </c>
      <c r="BK29" s="65" t="str">
        <f t="shared" ref="BK29" si="568">M29</f>
        <v/>
      </c>
      <c r="BL29" s="65" t="str">
        <f t="shared" ref="BL29" si="569">N29</f>
        <v/>
      </c>
      <c r="BM29" s="65" t="str">
        <f t="shared" ref="BM29" si="570">P29</f>
        <v/>
      </c>
      <c r="BN29" s="65">
        <f t="shared" ref="BN29" si="571">Q29</f>
        <v>0</v>
      </c>
      <c r="BO29" s="65">
        <f t="shared" ref="BO29" si="572">R29</f>
        <v>0</v>
      </c>
      <c r="BP29" s="65">
        <f t="shared" ref="BP29" si="573">S29</f>
        <v>0</v>
      </c>
      <c r="BQ29" s="65">
        <f t="shared" ref="BQ29" si="574">T29</f>
        <v>0</v>
      </c>
      <c r="BR29" s="65">
        <f t="shared" ref="BR29" si="575">U29</f>
        <v>0</v>
      </c>
      <c r="BS29" s="65" t="str">
        <f t="shared" ref="BS29" si="576">V29</f>
        <v/>
      </c>
      <c r="BT29" s="65" t="str">
        <f t="shared" ref="BT29" si="577">W29</f>
        <v/>
      </c>
      <c r="BU29" s="65" t="str">
        <f t="shared" ref="BU29" si="578">Y29</f>
        <v/>
      </c>
      <c r="BV29" s="65">
        <f t="shared" ref="BV29" si="579">Z29</f>
        <v>0</v>
      </c>
      <c r="BW29" s="65">
        <f t="shared" ref="BW29" si="580">AA29</f>
        <v>0</v>
      </c>
      <c r="BX29" s="65">
        <f t="shared" ref="BX29" si="581">AB29</f>
        <v>0</v>
      </c>
      <c r="BY29" s="65">
        <f t="shared" ref="BY29" si="582">AC29</f>
        <v>0</v>
      </c>
      <c r="BZ29" s="65">
        <f t="shared" ref="BZ29" si="583">AD29</f>
        <v>0</v>
      </c>
      <c r="CA29" s="65" t="str">
        <f t="shared" ref="CA29" si="584">AE29</f>
        <v/>
      </c>
      <c r="CB29" s="65" t="str">
        <f t="shared" ref="CB29" si="585">AF29</f>
        <v/>
      </c>
      <c r="CC29" s="65" t="str">
        <f t="shared" ref="CC29" si="586">AH29</f>
        <v/>
      </c>
      <c r="CD29" s="65">
        <f t="shared" ref="CD29" si="587">AI29</f>
        <v>0</v>
      </c>
      <c r="CE29" s="65">
        <f t="shared" ref="CE29" si="588">AJ29</f>
        <v>0</v>
      </c>
      <c r="CF29" s="65">
        <f t="shared" ref="CF29" si="589">AK29</f>
        <v>0</v>
      </c>
      <c r="CG29" s="65">
        <f t="shared" ref="CG29" si="590">AL29</f>
        <v>0</v>
      </c>
      <c r="CH29" s="65">
        <f t="shared" ref="CH29" si="591">AM29</f>
        <v>0</v>
      </c>
      <c r="CI29" s="65" t="str">
        <f t="shared" ref="CI29" si="592">AN29</f>
        <v/>
      </c>
      <c r="CJ29" s="65" t="str">
        <f t="shared" ref="CJ29" si="593">AO29</f>
        <v/>
      </c>
      <c r="CK29" s="65" t="str">
        <f t="shared" ref="CK29" si="594">AQ29</f>
        <v/>
      </c>
      <c r="CL29" s="65">
        <f t="shared" ref="CL29" si="595">AT29</f>
        <v>0</v>
      </c>
      <c r="CM29" s="65">
        <f t="shared" ref="CM29" si="596">AU29</f>
        <v>0</v>
      </c>
      <c r="CN29" s="65">
        <f t="shared" ref="CN29" si="597">AV29</f>
        <v>0</v>
      </c>
      <c r="CO29" s="65">
        <f t="shared" ref="CO29" si="598">AW29</f>
        <v>0</v>
      </c>
      <c r="CP29" s="65">
        <f t="shared" ref="CP29" si="599">AX29</f>
        <v>0</v>
      </c>
      <c r="CQ29" s="65" t="str">
        <f t="shared" ref="CQ29" si="600">AY29</f>
        <v/>
      </c>
      <c r="CR29" s="65" t="str">
        <f t="shared" ref="CR29" si="601">AZ29</f>
        <v/>
      </c>
      <c r="CS29" s="65" t="str">
        <f t="shared" ref="CS29" si="602">BA29</f>
        <v/>
      </c>
    </row>
    <row r="30" spans="1:97" ht="13.5" thickBot="1" x14ac:dyDescent="0.25">
      <c r="A30" s="259"/>
      <c r="B30" s="264"/>
      <c r="C30" s="262"/>
      <c r="D30" s="262"/>
      <c r="E30" s="236"/>
      <c r="F30" s="241"/>
      <c r="G30" s="8" t="s">
        <v>6</v>
      </c>
      <c r="H30" s="155" t="str">
        <f>IFERROR(H29/SUM(H29:L29),"")</f>
        <v/>
      </c>
      <c r="I30" s="156" t="str">
        <f>IFERROR(I29/SUM(H29:L29),"")</f>
        <v/>
      </c>
      <c r="J30" s="157" t="str">
        <f>IFERROR(J29/SUM(H29:L29),"")</f>
        <v/>
      </c>
      <c r="K30" s="157" t="str">
        <f>IFERROR(K29/SUM(H29:L29),"")</f>
        <v/>
      </c>
      <c r="L30" s="157" t="str">
        <f>IFERROR(L29/SUM(H29:L29),"")</f>
        <v/>
      </c>
      <c r="M30" s="158" t="str">
        <f>IFERROR(M29/SUM(H29:L29),"")</f>
        <v/>
      </c>
      <c r="N30" s="158" t="str">
        <f>IFERROR(N29/SUM(H29:L29),"")</f>
        <v/>
      </c>
      <c r="O30" s="234"/>
      <c r="P30" s="230"/>
      <c r="Q30" s="155" t="str">
        <f>IFERROR(Q29/SUM(Q29:U29),"")</f>
        <v/>
      </c>
      <c r="R30" s="156" t="str">
        <f>IFERROR(R29/SUM(Q29:U29),"")</f>
        <v/>
      </c>
      <c r="S30" s="157" t="str">
        <f>IFERROR(S29/SUM(Q29:U29),"")</f>
        <v/>
      </c>
      <c r="T30" s="157" t="str">
        <f>IFERROR(T29/SUM(Q29:U29),"")</f>
        <v/>
      </c>
      <c r="U30" s="157" t="str">
        <f>IFERROR(U29/SUM(Q29:U29),"")</f>
        <v/>
      </c>
      <c r="V30" s="158" t="str">
        <f>IFERROR(V29/SUM(Q29:U29),"")</f>
        <v/>
      </c>
      <c r="W30" s="158" t="str">
        <f>IFERROR(W29/SUM(Q29:U29),"")</f>
        <v/>
      </c>
      <c r="X30" s="234"/>
      <c r="Y30" s="230"/>
      <c r="Z30" s="155" t="str">
        <f>IFERROR(Z29/SUM(Z29:AD29),"")</f>
        <v/>
      </c>
      <c r="AA30" s="156" t="str">
        <f>IFERROR(AA29/SUM(Z29:AD29),"")</f>
        <v/>
      </c>
      <c r="AB30" s="157" t="str">
        <f>IFERROR(AB29/SUM(Z29:AD29),"")</f>
        <v/>
      </c>
      <c r="AC30" s="157" t="str">
        <f>IFERROR(AC29/SUM(Z29:AD29),"")</f>
        <v/>
      </c>
      <c r="AD30" s="157" t="str">
        <f>IFERROR(AD29/SUM(Z29:AD29),"")</f>
        <v/>
      </c>
      <c r="AE30" s="158" t="str">
        <f>IFERROR(AE29/SUM(Z29:AD29),"")</f>
        <v/>
      </c>
      <c r="AF30" s="158" t="str">
        <f>IFERROR(AF29/SUM(Z29:AD29),"")</f>
        <v/>
      </c>
      <c r="AG30" s="234"/>
      <c r="AH30" s="230"/>
      <c r="AI30" s="155" t="str">
        <f>IFERROR(AI29/SUM(AI29:AM29),"")</f>
        <v/>
      </c>
      <c r="AJ30" s="156" t="str">
        <f>IFERROR(AJ29/SUM(AI29:AM29),"")</f>
        <v/>
      </c>
      <c r="AK30" s="157" t="str">
        <f>IFERROR(AK29/SUM(AI29:AM29),"")</f>
        <v/>
      </c>
      <c r="AL30" s="157" t="str">
        <f>IFERROR(AL29/SUM(AI29:AM29),"")</f>
        <v/>
      </c>
      <c r="AM30" s="157" t="str">
        <f>IFERROR(AM29/SUM(AI29:AM29),"")</f>
        <v/>
      </c>
      <c r="AN30" s="158" t="str">
        <f>IFERROR(AN29/SUM(AI29:AM29),"")</f>
        <v/>
      </c>
      <c r="AO30" s="158" t="str">
        <f>IFERROR(AO29/SUM(AI29:AM29),"")</f>
        <v/>
      </c>
      <c r="AP30" s="234"/>
      <c r="AQ30" s="230"/>
      <c r="AR30" s="230"/>
      <c r="AS30" s="230"/>
      <c r="AT30" s="163" t="str">
        <f>IFERROR(AT29/SUM(AT29:AX29),"")</f>
        <v/>
      </c>
      <c r="AU30" s="156" t="str">
        <f>IFERROR(AU29/SUM(AT29:AX29),"")</f>
        <v/>
      </c>
      <c r="AV30" s="157" t="str">
        <f>IFERROR(AV29/SUM(AT29:AX29),"")</f>
        <v/>
      </c>
      <c r="AW30" s="157" t="str">
        <f>IFERROR(AW29/SUM(AT29:AX29),"")</f>
        <v/>
      </c>
      <c r="AX30" s="157" t="str">
        <f>IFERROR(AX29/SUM(AT29:AX29),"")</f>
        <v/>
      </c>
      <c r="AY30" s="158" t="str">
        <f>IFERROR(AY29/SUM(AT29:AX29),"")</f>
        <v/>
      </c>
      <c r="AZ30" s="164" t="str">
        <f>IFERROR(AZ29/SUM(AT29:AX29),"")</f>
        <v/>
      </c>
      <c r="BA30" s="255"/>
      <c r="BB30" s="135"/>
      <c r="BC30" s="64"/>
      <c r="BD30" s="64" t="str">
        <f t="shared" ref="BD30" si="603">BB30&amp;"."&amp;BC30</f>
        <v>.</v>
      </c>
      <c r="BE30" s="64"/>
      <c r="BF30" s="67"/>
      <c r="BG30" s="67"/>
      <c r="BH30" s="68"/>
      <c r="BI30" s="68"/>
      <c r="BJ30" s="68"/>
      <c r="BK30" s="69"/>
      <c r="BL30" s="69"/>
      <c r="BM30" s="64"/>
      <c r="BN30" s="67"/>
      <c r="BO30" s="67"/>
      <c r="BP30" s="68"/>
      <c r="BQ30" s="68"/>
      <c r="BR30" s="68"/>
      <c r="BS30" s="69"/>
      <c r="BT30" s="69"/>
      <c r="BU30" s="64"/>
      <c r="BV30" s="67"/>
      <c r="BW30" s="67"/>
      <c r="BX30" s="68"/>
      <c r="BY30" s="68"/>
      <c r="BZ30" s="68"/>
      <c r="CA30" s="69"/>
      <c r="CB30" s="69"/>
      <c r="CC30" s="64"/>
      <c r="CD30" s="67"/>
      <c r="CE30" s="67"/>
      <c r="CF30" s="68"/>
      <c r="CG30" s="68"/>
      <c r="CH30" s="68"/>
      <c r="CI30" s="69"/>
      <c r="CJ30" s="69"/>
      <c r="CK30" s="64"/>
      <c r="CL30" s="67"/>
      <c r="CM30" s="67"/>
      <c r="CN30" s="68"/>
      <c r="CO30" s="68"/>
      <c r="CP30" s="68"/>
      <c r="CQ30" s="69"/>
      <c r="CR30" s="69"/>
      <c r="CS30" s="66"/>
    </row>
    <row r="31" spans="1:97" ht="13.5" thickTop="1" x14ac:dyDescent="0.2">
      <c r="A31" s="258"/>
      <c r="B31" s="263"/>
      <c r="C31" s="265"/>
      <c r="D31" s="261"/>
      <c r="E31" s="235"/>
      <c r="F31" s="260"/>
      <c r="G31" s="4" t="s">
        <v>5</v>
      </c>
      <c r="H31" s="140"/>
      <c r="I31" s="141"/>
      <c r="J31" s="141"/>
      <c r="K31" s="141"/>
      <c r="L31" s="141"/>
      <c r="M31" s="7" t="str">
        <f>IF(AND(ISBLANK(H31),ISBLANK(I31),ISBLANK(J31),ISBLANK(K31),ISBLANK(L31)),"",SUM(J31:L31))</f>
        <v/>
      </c>
      <c r="N31" s="7" t="str">
        <f>IF(AND(ISBLANK(H31),ISBLANK(I31),ISBLANK(J31),ISBLANK(K31),ISBLANK(L31)),"",SUM(K31:L31))</f>
        <v/>
      </c>
      <c r="O31" s="233" t="str">
        <f t="shared" ref="O31" si="604">IFERROR(SUM(H31:L31)/E31,"")</f>
        <v/>
      </c>
      <c r="P31" s="250" t="str">
        <f>IFERROR(((80*J31)+(100*K31)+(150*L31))/SUM(H31:L31),"")</f>
        <v/>
      </c>
      <c r="Q31" s="140"/>
      <c r="R31" s="141"/>
      <c r="S31" s="141"/>
      <c r="T31" s="141"/>
      <c r="U31" s="141"/>
      <c r="V31" s="7" t="str">
        <f>IF(AND(ISBLANK(Q31),ISBLANK(R31),ISBLANK(S31),ISBLANK(T31),ISBLANK(U31)),"",SUM(S31:U31))</f>
        <v/>
      </c>
      <c r="W31" s="7" t="str">
        <f>IF(AND(ISBLANK(Q31),ISBLANK(R31),ISBLANK(S31),ISBLANK(T31),ISBLANK(U31)),"",SUM(T31:U31))</f>
        <v/>
      </c>
      <c r="X31" s="233" t="str">
        <f t="shared" ref="X31" si="605">IFERROR(SUM(Q31:U31)/$E31,"")</f>
        <v/>
      </c>
      <c r="Y31" s="250" t="str">
        <f>IFERROR(((80*S31)+(100*T31)+(150*U31))/SUM(Q31:U31),"")</f>
        <v/>
      </c>
      <c r="Z31" s="140"/>
      <c r="AA31" s="141"/>
      <c r="AB31" s="141"/>
      <c r="AC31" s="141"/>
      <c r="AD31" s="141"/>
      <c r="AE31" s="7" t="str">
        <f>IF(AND(ISBLANK(Z31),ISBLANK(AA31),ISBLANK(AB31),ISBLANK(AC31),ISBLANK(AD31)),"",SUM(AB31:AD31))</f>
        <v/>
      </c>
      <c r="AF31" s="7" t="str">
        <f>IF(AND(ISBLANK(Z31),ISBLANK(AA31),ISBLANK(AB31),ISBLANK(AC31),ISBLANK(AD31)),"",SUM(AC31:AD31))</f>
        <v/>
      </c>
      <c r="AG31" s="233" t="str">
        <f t="shared" ref="AG31" si="606">IFERROR(SUM(Z31:AD31)/$E31,"")</f>
        <v/>
      </c>
      <c r="AH31" s="250" t="str">
        <f>IFERROR(((80*AB31)+(100*AC31)+(150*AD31))/SUM(Z31:AD31),"")</f>
        <v/>
      </c>
      <c r="AI31" s="140"/>
      <c r="AJ31" s="141"/>
      <c r="AK31" s="141"/>
      <c r="AL31" s="141"/>
      <c r="AM31" s="141"/>
      <c r="AN31" s="7" t="str">
        <f>IF(AND(ISBLANK(AI31),ISBLANK(AJ31),ISBLANK(AK31),ISBLANK(AL31),ISBLANK(AM31)),"",SUM(AK31:AM31))</f>
        <v/>
      </c>
      <c r="AO31" s="7" t="str">
        <f>IF(AND(ISBLANK(AI31),ISBLANK(AJ31),ISBLANK(AK31),ISBLANK(AL31),ISBLANK(AM31)),"",SUM(AL31:AM31))</f>
        <v/>
      </c>
      <c r="AP31" s="233" t="str">
        <f t="shared" ref="AP31" si="607">IFERROR(SUM(AI31:AM31)/$E31,"")</f>
        <v/>
      </c>
      <c r="AQ31" s="250" t="str">
        <f>IFERROR(((80*AK31)+(100*AL31)+(150*AM31))/SUM(AI31:AM31),"")</f>
        <v/>
      </c>
      <c r="AR31" s="229" t="str">
        <f t="shared" ref="AR31" si="608">IFERROR(AVERAGE(Y31,AH31,AQ31),"")</f>
        <v/>
      </c>
      <c r="AS31" s="229" t="str">
        <f t="shared" ref="AS31" si="609">IF(OR(P31="",AR31=""),"",AR31-P31)</f>
        <v/>
      </c>
      <c r="AT31" s="145"/>
      <c r="AU31" s="141"/>
      <c r="AV31" s="141"/>
      <c r="AW31" s="141"/>
      <c r="AX31" s="141"/>
      <c r="AY31" s="7" t="str">
        <f>IF(AND(ISBLANK(AT31),ISBLANK(AU31),ISBLANK(AV31),ISBLANK(AW31),ISBLANK(AX31)),"",SUM(AV31:AX31))</f>
        <v/>
      </c>
      <c r="AZ31" s="131" t="str">
        <f>IF(AND(ISBLANK(AT31),ISBLANK(AU31),ISBLANK(AV31),ISBLANK(AW31),ISBLANK(AX31)),"",SUM(AW31:AX31))</f>
        <v/>
      </c>
      <c r="BA31" s="254" t="str">
        <f>IFERROR(((80*AV31)+(100*AW31)+(150*AX31))/SUM(AT31:AX31),"")</f>
        <v/>
      </c>
      <c r="BB31" s="135">
        <f>B31</f>
        <v>0</v>
      </c>
      <c r="BC31" s="64">
        <f>C31</f>
        <v>0</v>
      </c>
      <c r="BD31" s="64" t="str">
        <f>BB31&amp;"."&amp;BC31</f>
        <v>0.0</v>
      </c>
      <c r="BE31" s="64">
        <f>D31</f>
        <v>0</v>
      </c>
      <c r="BF31" s="65">
        <f>H31</f>
        <v>0</v>
      </c>
      <c r="BG31" s="65">
        <f t="shared" ref="BG31" si="610">I31</f>
        <v>0</v>
      </c>
      <c r="BH31" s="65">
        <f t="shared" ref="BH31" si="611">J31</f>
        <v>0</v>
      </c>
      <c r="BI31" s="65">
        <f t="shared" ref="BI31" si="612">K31</f>
        <v>0</v>
      </c>
      <c r="BJ31" s="65">
        <f t="shared" ref="BJ31" si="613">L31</f>
        <v>0</v>
      </c>
      <c r="BK31" s="65" t="str">
        <f t="shared" ref="BK31" si="614">M31</f>
        <v/>
      </c>
      <c r="BL31" s="65" t="str">
        <f t="shared" ref="BL31" si="615">N31</f>
        <v/>
      </c>
      <c r="BM31" s="65" t="str">
        <f t="shared" ref="BM31" si="616">P31</f>
        <v/>
      </c>
      <c r="BN31" s="65">
        <f t="shared" ref="BN31" si="617">Q31</f>
        <v>0</v>
      </c>
      <c r="BO31" s="65">
        <f t="shared" ref="BO31" si="618">R31</f>
        <v>0</v>
      </c>
      <c r="BP31" s="65">
        <f t="shared" ref="BP31" si="619">S31</f>
        <v>0</v>
      </c>
      <c r="BQ31" s="65">
        <f t="shared" ref="BQ31" si="620">T31</f>
        <v>0</v>
      </c>
      <c r="BR31" s="65">
        <f t="shared" ref="BR31" si="621">U31</f>
        <v>0</v>
      </c>
      <c r="BS31" s="65" t="str">
        <f t="shared" ref="BS31" si="622">V31</f>
        <v/>
      </c>
      <c r="BT31" s="65" t="str">
        <f t="shared" ref="BT31" si="623">W31</f>
        <v/>
      </c>
      <c r="BU31" s="65" t="str">
        <f t="shared" ref="BU31" si="624">Y31</f>
        <v/>
      </c>
      <c r="BV31" s="65">
        <f t="shared" ref="BV31" si="625">Z31</f>
        <v>0</v>
      </c>
      <c r="BW31" s="65">
        <f t="shared" ref="BW31" si="626">AA31</f>
        <v>0</v>
      </c>
      <c r="BX31" s="65">
        <f t="shared" ref="BX31" si="627">AB31</f>
        <v>0</v>
      </c>
      <c r="BY31" s="65">
        <f t="shared" ref="BY31" si="628">AC31</f>
        <v>0</v>
      </c>
      <c r="BZ31" s="65">
        <f t="shared" ref="BZ31" si="629">AD31</f>
        <v>0</v>
      </c>
      <c r="CA31" s="65" t="str">
        <f t="shared" ref="CA31" si="630">AE31</f>
        <v/>
      </c>
      <c r="CB31" s="65" t="str">
        <f t="shared" ref="CB31" si="631">AF31</f>
        <v/>
      </c>
      <c r="CC31" s="65" t="str">
        <f t="shared" ref="CC31" si="632">AH31</f>
        <v/>
      </c>
      <c r="CD31" s="65">
        <f t="shared" ref="CD31" si="633">AI31</f>
        <v>0</v>
      </c>
      <c r="CE31" s="65">
        <f t="shared" ref="CE31" si="634">AJ31</f>
        <v>0</v>
      </c>
      <c r="CF31" s="65">
        <f t="shared" ref="CF31" si="635">AK31</f>
        <v>0</v>
      </c>
      <c r="CG31" s="65">
        <f t="shared" ref="CG31" si="636">AL31</f>
        <v>0</v>
      </c>
      <c r="CH31" s="65">
        <f t="shared" ref="CH31" si="637">AM31</f>
        <v>0</v>
      </c>
      <c r="CI31" s="65" t="str">
        <f t="shared" ref="CI31" si="638">AN31</f>
        <v/>
      </c>
      <c r="CJ31" s="65" t="str">
        <f t="shared" ref="CJ31" si="639">AO31</f>
        <v/>
      </c>
      <c r="CK31" s="65" t="str">
        <f t="shared" ref="CK31" si="640">AQ31</f>
        <v/>
      </c>
      <c r="CL31" s="65">
        <f t="shared" ref="CL31" si="641">AT31</f>
        <v>0</v>
      </c>
      <c r="CM31" s="65">
        <f t="shared" ref="CM31" si="642">AU31</f>
        <v>0</v>
      </c>
      <c r="CN31" s="65">
        <f t="shared" ref="CN31" si="643">AV31</f>
        <v>0</v>
      </c>
      <c r="CO31" s="65">
        <f t="shared" ref="CO31" si="644">AW31</f>
        <v>0</v>
      </c>
      <c r="CP31" s="65">
        <f t="shared" ref="CP31" si="645">AX31</f>
        <v>0</v>
      </c>
      <c r="CQ31" s="65" t="str">
        <f t="shared" ref="CQ31" si="646">AY31</f>
        <v/>
      </c>
      <c r="CR31" s="65" t="str">
        <f t="shared" ref="CR31" si="647">AZ31</f>
        <v/>
      </c>
      <c r="CS31" s="65" t="str">
        <f t="shared" ref="CS31" si="648">BA31</f>
        <v/>
      </c>
    </row>
    <row r="32" spans="1:97" ht="13.5" thickBot="1" x14ac:dyDescent="0.25">
      <c r="A32" s="259"/>
      <c r="B32" s="264"/>
      <c r="C32" s="262"/>
      <c r="D32" s="262"/>
      <c r="E32" s="236"/>
      <c r="F32" s="241"/>
      <c r="G32" s="8" t="s">
        <v>6</v>
      </c>
      <c r="H32" s="155" t="str">
        <f>IFERROR(H31/SUM(H31:L31),"")</f>
        <v/>
      </c>
      <c r="I32" s="156" t="str">
        <f>IFERROR(I31/SUM(H31:L31),"")</f>
        <v/>
      </c>
      <c r="J32" s="157" t="str">
        <f>IFERROR(J31/SUM(H31:L31),"")</f>
        <v/>
      </c>
      <c r="K32" s="157" t="str">
        <f>IFERROR(K31/SUM(H31:L31),"")</f>
        <v/>
      </c>
      <c r="L32" s="157" t="str">
        <f>IFERROR(L31/SUM(H31:L31),"")</f>
        <v/>
      </c>
      <c r="M32" s="158" t="str">
        <f>IFERROR(M31/SUM(H31:L31),"")</f>
        <v/>
      </c>
      <c r="N32" s="158" t="str">
        <f>IFERROR(N31/SUM(H31:L31),"")</f>
        <v/>
      </c>
      <c r="O32" s="234"/>
      <c r="P32" s="230"/>
      <c r="Q32" s="155" t="str">
        <f>IFERROR(Q31/SUM(Q31:U31),"")</f>
        <v/>
      </c>
      <c r="R32" s="156" t="str">
        <f>IFERROR(R31/SUM(Q31:U31),"")</f>
        <v/>
      </c>
      <c r="S32" s="157" t="str">
        <f>IFERROR(S31/SUM(Q31:U31),"")</f>
        <v/>
      </c>
      <c r="T32" s="157" t="str">
        <f>IFERROR(T31/SUM(Q31:U31),"")</f>
        <v/>
      </c>
      <c r="U32" s="157" t="str">
        <f>IFERROR(U31/SUM(Q31:U31),"")</f>
        <v/>
      </c>
      <c r="V32" s="158" t="str">
        <f>IFERROR(V31/SUM(Q31:U31),"")</f>
        <v/>
      </c>
      <c r="W32" s="158" t="str">
        <f>IFERROR(W31/SUM(Q31:U31),"")</f>
        <v/>
      </c>
      <c r="X32" s="234"/>
      <c r="Y32" s="230"/>
      <c r="Z32" s="155" t="str">
        <f>IFERROR(Z31/SUM(Z31:AD31),"")</f>
        <v/>
      </c>
      <c r="AA32" s="156" t="str">
        <f>IFERROR(AA31/SUM(Z31:AD31),"")</f>
        <v/>
      </c>
      <c r="AB32" s="157" t="str">
        <f>IFERROR(AB31/SUM(Z31:AD31),"")</f>
        <v/>
      </c>
      <c r="AC32" s="157" t="str">
        <f>IFERROR(AC31/SUM(Z31:AD31),"")</f>
        <v/>
      </c>
      <c r="AD32" s="157" t="str">
        <f>IFERROR(AD31/SUM(Z31:AD31),"")</f>
        <v/>
      </c>
      <c r="AE32" s="158" t="str">
        <f>IFERROR(AE31/SUM(Z31:AD31),"")</f>
        <v/>
      </c>
      <c r="AF32" s="158" t="str">
        <f>IFERROR(AF31/SUM(Z31:AD31),"")</f>
        <v/>
      </c>
      <c r="AG32" s="234"/>
      <c r="AH32" s="230"/>
      <c r="AI32" s="155" t="str">
        <f>IFERROR(AI31/SUM(AI31:AM31),"")</f>
        <v/>
      </c>
      <c r="AJ32" s="156" t="str">
        <f>IFERROR(AJ31/SUM(AI31:AM31),"")</f>
        <v/>
      </c>
      <c r="AK32" s="157" t="str">
        <f>IFERROR(AK31/SUM(AI31:AM31),"")</f>
        <v/>
      </c>
      <c r="AL32" s="157" t="str">
        <f>IFERROR(AL31/SUM(AI31:AM31),"")</f>
        <v/>
      </c>
      <c r="AM32" s="157" t="str">
        <f>IFERROR(AM31/SUM(AI31:AM31),"")</f>
        <v/>
      </c>
      <c r="AN32" s="158" t="str">
        <f>IFERROR(AN31/SUM(AI31:AM31),"")</f>
        <v/>
      </c>
      <c r="AO32" s="158" t="str">
        <f>IFERROR(AO31/SUM(AI31:AM31),"")</f>
        <v/>
      </c>
      <c r="AP32" s="234"/>
      <c r="AQ32" s="230"/>
      <c r="AR32" s="230"/>
      <c r="AS32" s="230"/>
      <c r="AT32" s="163" t="str">
        <f>IFERROR(AT31/SUM(AT31:AX31),"")</f>
        <v/>
      </c>
      <c r="AU32" s="156" t="str">
        <f>IFERROR(AU31/SUM(AT31:AX31),"")</f>
        <v/>
      </c>
      <c r="AV32" s="157" t="str">
        <f>IFERROR(AV31/SUM(AT31:AX31),"")</f>
        <v/>
      </c>
      <c r="AW32" s="157" t="str">
        <f>IFERROR(AW31/SUM(AT31:AX31),"")</f>
        <v/>
      </c>
      <c r="AX32" s="157" t="str">
        <f>IFERROR(AX31/SUM(AT31:AX31),"")</f>
        <v/>
      </c>
      <c r="AY32" s="158" t="str">
        <f>IFERROR(AY31/SUM(AT31:AX31),"")</f>
        <v/>
      </c>
      <c r="AZ32" s="164" t="str">
        <f>IFERROR(AZ31/SUM(AT31:AX31),"")</f>
        <v/>
      </c>
      <c r="BA32" s="255"/>
      <c r="BB32" s="135"/>
      <c r="BC32" s="64"/>
      <c r="BD32" s="64" t="str">
        <f t="shared" ref="BD32" si="649">BB32&amp;"."&amp;BC32</f>
        <v>.</v>
      </c>
      <c r="BE32" s="64"/>
      <c r="BF32" s="67"/>
      <c r="BG32" s="67"/>
      <c r="BH32" s="68"/>
      <c r="BI32" s="68"/>
      <c r="BJ32" s="68"/>
      <c r="BK32" s="69"/>
      <c r="BL32" s="69"/>
      <c r="BM32" s="64"/>
      <c r="BN32" s="67"/>
      <c r="BO32" s="67"/>
      <c r="BP32" s="68"/>
      <c r="BQ32" s="68"/>
      <c r="BR32" s="68"/>
      <c r="BS32" s="69"/>
      <c r="BT32" s="69"/>
      <c r="BU32" s="64"/>
      <c r="BV32" s="67"/>
      <c r="BW32" s="67"/>
      <c r="BX32" s="68"/>
      <c r="BY32" s="68"/>
      <c r="BZ32" s="68"/>
      <c r="CA32" s="69"/>
      <c r="CB32" s="69"/>
      <c r="CC32" s="64"/>
      <c r="CD32" s="67"/>
      <c r="CE32" s="67"/>
      <c r="CF32" s="68"/>
      <c r="CG32" s="68"/>
      <c r="CH32" s="68"/>
      <c r="CI32" s="69"/>
      <c r="CJ32" s="69"/>
      <c r="CK32" s="64"/>
      <c r="CL32" s="67"/>
      <c r="CM32" s="67"/>
      <c r="CN32" s="68"/>
      <c r="CO32" s="68"/>
      <c r="CP32" s="68"/>
      <c r="CQ32" s="69"/>
      <c r="CR32" s="69"/>
      <c r="CS32" s="66"/>
    </row>
    <row r="33" spans="1:97" ht="13.5" thickTop="1" x14ac:dyDescent="0.2">
      <c r="A33" s="258"/>
      <c r="B33" s="263"/>
      <c r="C33" s="265"/>
      <c r="D33" s="261"/>
      <c r="E33" s="235"/>
      <c r="F33" s="260"/>
      <c r="G33" s="4" t="s">
        <v>5</v>
      </c>
      <c r="H33" s="140"/>
      <c r="I33" s="141"/>
      <c r="J33" s="141"/>
      <c r="K33" s="141"/>
      <c r="L33" s="141"/>
      <c r="M33" s="7" t="str">
        <f>IF(AND(ISBLANK(H33),ISBLANK(I33),ISBLANK(J33),ISBLANK(K33),ISBLANK(L33)),"",SUM(J33:L33))</f>
        <v/>
      </c>
      <c r="N33" s="7" t="str">
        <f>IF(AND(ISBLANK(H33),ISBLANK(I33),ISBLANK(J33),ISBLANK(K33),ISBLANK(L33)),"",SUM(K33:L33))</f>
        <v/>
      </c>
      <c r="O33" s="233" t="str">
        <f t="shared" ref="O33" si="650">IFERROR(SUM(H33:L33)/E33,"")</f>
        <v/>
      </c>
      <c r="P33" s="250" t="str">
        <f>IFERROR(((80*J33)+(100*K33)+(150*L33))/SUM(H33:L33),"")</f>
        <v/>
      </c>
      <c r="Q33" s="140"/>
      <c r="R33" s="141"/>
      <c r="S33" s="141"/>
      <c r="T33" s="141"/>
      <c r="U33" s="141"/>
      <c r="V33" s="7" t="str">
        <f>IF(AND(ISBLANK(Q33),ISBLANK(R33),ISBLANK(S33),ISBLANK(T33),ISBLANK(U33)),"",SUM(S33:U33))</f>
        <v/>
      </c>
      <c r="W33" s="7" t="str">
        <f>IF(AND(ISBLANK(Q33),ISBLANK(R33),ISBLANK(S33),ISBLANK(T33),ISBLANK(U33)),"",SUM(T33:U33))</f>
        <v/>
      </c>
      <c r="X33" s="233" t="str">
        <f t="shared" ref="X33" si="651">IFERROR(SUM(Q33:U33)/$E33,"")</f>
        <v/>
      </c>
      <c r="Y33" s="250" t="str">
        <f>IFERROR(((80*S33)+(100*T33)+(150*U33))/SUM(Q33:U33),"")</f>
        <v/>
      </c>
      <c r="Z33" s="140"/>
      <c r="AA33" s="141"/>
      <c r="AB33" s="141"/>
      <c r="AC33" s="141"/>
      <c r="AD33" s="141"/>
      <c r="AE33" s="7" t="str">
        <f>IF(AND(ISBLANK(Z33),ISBLANK(AA33),ISBLANK(AB33),ISBLANK(AC33),ISBLANK(AD33)),"",SUM(AB33:AD33))</f>
        <v/>
      </c>
      <c r="AF33" s="7" t="str">
        <f>IF(AND(ISBLANK(Z33),ISBLANK(AA33),ISBLANK(AB33),ISBLANK(AC33),ISBLANK(AD33)),"",SUM(AC33:AD33))</f>
        <v/>
      </c>
      <c r="AG33" s="233" t="str">
        <f t="shared" ref="AG33" si="652">IFERROR(SUM(Z33:AD33)/$E33,"")</f>
        <v/>
      </c>
      <c r="AH33" s="250" t="str">
        <f>IFERROR(((80*AB33)+(100*AC33)+(150*AD33))/SUM(Z33:AD33),"")</f>
        <v/>
      </c>
      <c r="AI33" s="140"/>
      <c r="AJ33" s="141"/>
      <c r="AK33" s="141"/>
      <c r="AL33" s="141"/>
      <c r="AM33" s="141"/>
      <c r="AN33" s="7" t="str">
        <f>IF(AND(ISBLANK(AI33),ISBLANK(AJ33),ISBLANK(AK33),ISBLANK(AL33),ISBLANK(AM33)),"",SUM(AK33:AM33))</f>
        <v/>
      </c>
      <c r="AO33" s="7" t="str">
        <f>IF(AND(ISBLANK(AI33),ISBLANK(AJ33),ISBLANK(AK33),ISBLANK(AL33),ISBLANK(AM33)),"",SUM(AL33:AM33))</f>
        <v/>
      </c>
      <c r="AP33" s="233" t="str">
        <f t="shared" ref="AP33" si="653">IFERROR(SUM(AI33:AM33)/$E33,"")</f>
        <v/>
      </c>
      <c r="AQ33" s="250" t="str">
        <f>IFERROR(((80*AK33)+(100*AL33)+(150*AM33))/SUM(AI33:AM33),"")</f>
        <v/>
      </c>
      <c r="AR33" s="229" t="str">
        <f t="shared" ref="AR33" si="654">IFERROR(AVERAGE(Y33,AH33,AQ33),"")</f>
        <v/>
      </c>
      <c r="AS33" s="229" t="str">
        <f t="shared" ref="AS33" si="655">IF(OR(P33="",AR33=""),"",AR33-P33)</f>
        <v/>
      </c>
      <c r="AT33" s="145"/>
      <c r="AU33" s="141"/>
      <c r="AV33" s="141"/>
      <c r="AW33" s="141"/>
      <c r="AX33" s="141"/>
      <c r="AY33" s="7" t="str">
        <f>IF(AND(ISBLANK(AT33),ISBLANK(AU33),ISBLANK(AV33),ISBLANK(AW33),ISBLANK(AX33)),"",SUM(AV33:AX33))</f>
        <v/>
      </c>
      <c r="AZ33" s="131" t="str">
        <f>IF(AND(ISBLANK(AT33),ISBLANK(AU33),ISBLANK(AV33),ISBLANK(AW33),ISBLANK(AX33)),"",SUM(AW33:AX33))</f>
        <v/>
      </c>
      <c r="BA33" s="254" t="str">
        <f>IFERROR(((80*AV33)+(100*AW33)+(150*AX33))/SUM(AT33:AX33),"")</f>
        <v/>
      </c>
      <c r="BB33" s="135">
        <f>B33</f>
        <v>0</v>
      </c>
      <c r="BC33" s="64">
        <f>C33</f>
        <v>0</v>
      </c>
      <c r="BD33" s="64" t="str">
        <f>BB33&amp;"."&amp;BC33</f>
        <v>0.0</v>
      </c>
      <c r="BE33" s="64">
        <f>D33</f>
        <v>0</v>
      </c>
      <c r="BF33" s="65">
        <f>H33</f>
        <v>0</v>
      </c>
      <c r="BG33" s="65">
        <f t="shared" ref="BG33" si="656">I33</f>
        <v>0</v>
      </c>
      <c r="BH33" s="65">
        <f t="shared" ref="BH33" si="657">J33</f>
        <v>0</v>
      </c>
      <c r="BI33" s="65">
        <f t="shared" ref="BI33" si="658">K33</f>
        <v>0</v>
      </c>
      <c r="BJ33" s="65">
        <f t="shared" ref="BJ33" si="659">L33</f>
        <v>0</v>
      </c>
      <c r="BK33" s="65" t="str">
        <f t="shared" ref="BK33" si="660">M33</f>
        <v/>
      </c>
      <c r="BL33" s="65" t="str">
        <f t="shared" ref="BL33" si="661">N33</f>
        <v/>
      </c>
      <c r="BM33" s="65" t="str">
        <f t="shared" ref="BM33" si="662">P33</f>
        <v/>
      </c>
      <c r="BN33" s="65">
        <f t="shared" ref="BN33" si="663">Q33</f>
        <v>0</v>
      </c>
      <c r="BO33" s="65">
        <f t="shared" ref="BO33" si="664">R33</f>
        <v>0</v>
      </c>
      <c r="BP33" s="65">
        <f t="shared" ref="BP33" si="665">S33</f>
        <v>0</v>
      </c>
      <c r="BQ33" s="65">
        <f t="shared" ref="BQ33" si="666">T33</f>
        <v>0</v>
      </c>
      <c r="BR33" s="65">
        <f t="shared" ref="BR33" si="667">U33</f>
        <v>0</v>
      </c>
      <c r="BS33" s="65" t="str">
        <f t="shared" ref="BS33" si="668">V33</f>
        <v/>
      </c>
      <c r="BT33" s="65" t="str">
        <f t="shared" ref="BT33" si="669">W33</f>
        <v/>
      </c>
      <c r="BU33" s="65" t="str">
        <f t="shared" ref="BU33" si="670">Y33</f>
        <v/>
      </c>
      <c r="BV33" s="65">
        <f t="shared" ref="BV33" si="671">Z33</f>
        <v>0</v>
      </c>
      <c r="BW33" s="65">
        <f t="shared" ref="BW33" si="672">AA33</f>
        <v>0</v>
      </c>
      <c r="BX33" s="65">
        <f t="shared" ref="BX33" si="673">AB33</f>
        <v>0</v>
      </c>
      <c r="BY33" s="65">
        <f t="shared" ref="BY33" si="674">AC33</f>
        <v>0</v>
      </c>
      <c r="BZ33" s="65">
        <f t="shared" ref="BZ33" si="675">AD33</f>
        <v>0</v>
      </c>
      <c r="CA33" s="65" t="str">
        <f t="shared" ref="CA33" si="676">AE33</f>
        <v/>
      </c>
      <c r="CB33" s="65" t="str">
        <f t="shared" ref="CB33" si="677">AF33</f>
        <v/>
      </c>
      <c r="CC33" s="65" t="str">
        <f t="shared" ref="CC33" si="678">AH33</f>
        <v/>
      </c>
      <c r="CD33" s="65">
        <f t="shared" ref="CD33" si="679">AI33</f>
        <v>0</v>
      </c>
      <c r="CE33" s="65">
        <f t="shared" ref="CE33" si="680">AJ33</f>
        <v>0</v>
      </c>
      <c r="CF33" s="65">
        <f t="shared" ref="CF33" si="681">AK33</f>
        <v>0</v>
      </c>
      <c r="CG33" s="65">
        <f t="shared" ref="CG33" si="682">AL33</f>
        <v>0</v>
      </c>
      <c r="CH33" s="65">
        <f t="shared" ref="CH33" si="683">AM33</f>
        <v>0</v>
      </c>
      <c r="CI33" s="65" t="str">
        <f t="shared" ref="CI33" si="684">AN33</f>
        <v/>
      </c>
      <c r="CJ33" s="65" t="str">
        <f t="shared" ref="CJ33" si="685">AO33</f>
        <v/>
      </c>
      <c r="CK33" s="65" t="str">
        <f t="shared" ref="CK33" si="686">AQ33</f>
        <v/>
      </c>
      <c r="CL33" s="65">
        <f t="shared" ref="CL33" si="687">AT33</f>
        <v>0</v>
      </c>
      <c r="CM33" s="65">
        <f t="shared" ref="CM33" si="688">AU33</f>
        <v>0</v>
      </c>
      <c r="CN33" s="65">
        <f t="shared" ref="CN33" si="689">AV33</f>
        <v>0</v>
      </c>
      <c r="CO33" s="65">
        <f t="shared" ref="CO33" si="690">AW33</f>
        <v>0</v>
      </c>
      <c r="CP33" s="65">
        <f t="shared" ref="CP33" si="691">AX33</f>
        <v>0</v>
      </c>
      <c r="CQ33" s="65" t="str">
        <f t="shared" ref="CQ33" si="692">AY33</f>
        <v/>
      </c>
      <c r="CR33" s="65" t="str">
        <f t="shared" ref="CR33" si="693">AZ33</f>
        <v/>
      </c>
      <c r="CS33" s="65" t="str">
        <f t="shared" ref="CS33" si="694">BA33</f>
        <v/>
      </c>
    </row>
    <row r="34" spans="1:97" ht="13.5" thickBot="1" x14ac:dyDescent="0.25">
      <c r="A34" s="259"/>
      <c r="B34" s="264"/>
      <c r="C34" s="262"/>
      <c r="D34" s="262"/>
      <c r="E34" s="236"/>
      <c r="F34" s="241"/>
      <c r="G34" s="8" t="s">
        <v>6</v>
      </c>
      <c r="H34" s="155" t="str">
        <f>IFERROR(H33/SUM(H33:L33),"")</f>
        <v/>
      </c>
      <c r="I34" s="156" t="str">
        <f>IFERROR(I33/SUM(H33:L33),"")</f>
        <v/>
      </c>
      <c r="J34" s="157" t="str">
        <f>IFERROR(J33/SUM(H33:L33),"")</f>
        <v/>
      </c>
      <c r="K34" s="157" t="str">
        <f>IFERROR(K33/SUM(H33:L33),"")</f>
        <v/>
      </c>
      <c r="L34" s="157" t="str">
        <f>IFERROR(L33/SUM(H33:L33),"")</f>
        <v/>
      </c>
      <c r="M34" s="158" t="str">
        <f>IFERROR(M33/SUM(H33:L33),"")</f>
        <v/>
      </c>
      <c r="N34" s="158" t="str">
        <f>IFERROR(N33/SUM(H33:L33),"")</f>
        <v/>
      </c>
      <c r="O34" s="234"/>
      <c r="P34" s="230"/>
      <c r="Q34" s="155" t="str">
        <f>IFERROR(Q33/SUM(Q33:U33),"")</f>
        <v/>
      </c>
      <c r="R34" s="156" t="str">
        <f>IFERROR(R33/SUM(Q33:U33),"")</f>
        <v/>
      </c>
      <c r="S34" s="157" t="str">
        <f>IFERROR(S33/SUM(Q33:U33),"")</f>
        <v/>
      </c>
      <c r="T34" s="157" t="str">
        <f>IFERROR(T33/SUM(Q33:U33),"")</f>
        <v/>
      </c>
      <c r="U34" s="157" t="str">
        <f>IFERROR(U33/SUM(Q33:U33),"")</f>
        <v/>
      </c>
      <c r="V34" s="158" t="str">
        <f>IFERROR(V33/SUM(Q33:U33),"")</f>
        <v/>
      </c>
      <c r="W34" s="158" t="str">
        <f>IFERROR(W33/SUM(Q33:U33),"")</f>
        <v/>
      </c>
      <c r="X34" s="234"/>
      <c r="Y34" s="230"/>
      <c r="Z34" s="155" t="str">
        <f>IFERROR(Z33/SUM(Z33:AD33),"")</f>
        <v/>
      </c>
      <c r="AA34" s="156" t="str">
        <f>IFERROR(AA33/SUM(Z33:AD33),"")</f>
        <v/>
      </c>
      <c r="AB34" s="157" t="str">
        <f>IFERROR(AB33/SUM(Z33:AD33),"")</f>
        <v/>
      </c>
      <c r="AC34" s="157" t="str">
        <f>IFERROR(AC33/SUM(Z33:AD33),"")</f>
        <v/>
      </c>
      <c r="AD34" s="157" t="str">
        <f>IFERROR(AD33/SUM(Z33:AD33),"")</f>
        <v/>
      </c>
      <c r="AE34" s="158" t="str">
        <f>IFERROR(AE33/SUM(Z33:AD33),"")</f>
        <v/>
      </c>
      <c r="AF34" s="158" t="str">
        <f>IFERROR(AF33/SUM(Z33:AD33),"")</f>
        <v/>
      </c>
      <c r="AG34" s="234"/>
      <c r="AH34" s="230"/>
      <c r="AI34" s="155" t="str">
        <f>IFERROR(AI33/SUM(AI33:AM33),"")</f>
        <v/>
      </c>
      <c r="AJ34" s="156" t="str">
        <f>IFERROR(AJ33/SUM(AI33:AM33),"")</f>
        <v/>
      </c>
      <c r="AK34" s="157" t="str">
        <f>IFERROR(AK33/SUM(AI33:AM33),"")</f>
        <v/>
      </c>
      <c r="AL34" s="157" t="str">
        <f>IFERROR(AL33/SUM(AI33:AM33),"")</f>
        <v/>
      </c>
      <c r="AM34" s="157" t="str">
        <f>IFERROR(AM33/SUM(AI33:AM33),"")</f>
        <v/>
      </c>
      <c r="AN34" s="158" t="str">
        <f>IFERROR(AN33/SUM(AI33:AM33),"")</f>
        <v/>
      </c>
      <c r="AO34" s="158" t="str">
        <f>IFERROR(AO33/SUM(AI33:AM33),"")</f>
        <v/>
      </c>
      <c r="AP34" s="234"/>
      <c r="AQ34" s="230"/>
      <c r="AR34" s="230"/>
      <c r="AS34" s="230"/>
      <c r="AT34" s="163" t="str">
        <f>IFERROR(AT33/SUM(AT33:AX33),"")</f>
        <v/>
      </c>
      <c r="AU34" s="156" t="str">
        <f>IFERROR(AU33/SUM(AT33:AX33),"")</f>
        <v/>
      </c>
      <c r="AV34" s="157" t="str">
        <f>IFERROR(AV33/SUM(AT33:AX33),"")</f>
        <v/>
      </c>
      <c r="AW34" s="157" t="str">
        <f>IFERROR(AW33/SUM(AT33:AX33),"")</f>
        <v/>
      </c>
      <c r="AX34" s="157" t="str">
        <f>IFERROR(AX33/SUM(AT33:AX33),"")</f>
        <v/>
      </c>
      <c r="AY34" s="158" t="str">
        <f>IFERROR(AY33/SUM(AT33:AX33),"")</f>
        <v/>
      </c>
      <c r="AZ34" s="164" t="str">
        <f>IFERROR(AZ33/SUM(AT33:AX33),"")</f>
        <v/>
      </c>
      <c r="BA34" s="255"/>
      <c r="BB34" s="135"/>
      <c r="BC34" s="64"/>
      <c r="BD34" s="64" t="str">
        <f t="shared" ref="BD34" si="695">BB34&amp;"."&amp;BC34</f>
        <v>.</v>
      </c>
      <c r="BE34" s="64"/>
      <c r="BF34" s="67"/>
      <c r="BG34" s="67"/>
      <c r="BH34" s="68"/>
      <c r="BI34" s="68"/>
      <c r="BJ34" s="68"/>
      <c r="BK34" s="69"/>
      <c r="BL34" s="69"/>
      <c r="BM34" s="64"/>
      <c r="BN34" s="67"/>
      <c r="BO34" s="67"/>
      <c r="BP34" s="68"/>
      <c r="BQ34" s="68"/>
      <c r="BR34" s="68"/>
      <c r="BS34" s="69"/>
      <c r="BT34" s="69"/>
      <c r="BU34" s="64"/>
      <c r="BV34" s="67"/>
      <c r="BW34" s="67"/>
      <c r="BX34" s="68"/>
      <c r="BY34" s="68"/>
      <c r="BZ34" s="68"/>
      <c r="CA34" s="69"/>
      <c r="CB34" s="69"/>
      <c r="CC34" s="64"/>
      <c r="CD34" s="67"/>
      <c r="CE34" s="67"/>
      <c r="CF34" s="68"/>
      <c r="CG34" s="68"/>
      <c r="CH34" s="68"/>
      <c r="CI34" s="69"/>
      <c r="CJ34" s="69"/>
      <c r="CK34" s="64"/>
      <c r="CL34" s="67"/>
      <c r="CM34" s="67"/>
      <c r="CN34" s="68"/>
      <c r="CO34" s="68"/>
      <c r="CP34" s="68"/>
      <c r="CQ34" s="69"/>
      <c r="CR34" s="69"/>
      <c r="CS34" s="66"/>
    </row>
    <row r="35" spans="1:97" ht="13.5" thickTop="1" x14ac:dyDescent="0.2">
      <c r="A35" s="258"/>
      <c r="B35" s="263"/>
      <c r="C35" s="265"/>
      <c r="D35" s="261"/>
      <c r="E35" s="235"/>
      <c r="F35" s="260"/>
      <c r="G35" s="47" t="s">
        <v>5</v>
      </c>
      <c r="H35" s="140"/>
      <c r="I35" s="145"/>
      <c r="J35" s="145"/>
      <c r="K35" s="145"/>
      <c r="L35" s="145"/>
      <c r="M35" s="38" t="str">
        <f>IF(AND(ISBLANK(H35),ISBLANK(I35),ISBLANK(J35),ISBLANK(K35),ISBLANK(L35)),"",SUM(J35:L35))</f>
        <v/>
      </c>
      <c r="N35" s="38" t="str">
        <f>IF(AND(ISBLANK(H35),ISBLANK(I35),ISBLANK(J35),ISBLANK(K35),ISBLANK(L35)),"",SUM(K35:L35))</f>
        <v/>
      </c>
      <c r="O35" s="233" t="str">
        <f t="shared" ref="O35" si="696">IFERROR(SUM(H35:L35)/E35,"")</f>
        <v/>
      </c>
      <c r="P35" s="248" t="str">
        <f>IFERROR(((80*J35)+(100*K35)+(150*L35))/SUM(H35:L35),"")</f>
        <v/>
      </c>
      <c r="Q35" s="140"/>
      <c r="R35" s="145"/>
      <c r="S35" s="145"/>
      <c r="T35" s="145"/>
      <c r="U35" s="145"/>
      <c r="V35" s="38" t="str">
        <f>IF(AND(ISBLANK(Q35),ISBLANK(R35),ISBLANK(S35),ISBLANK(T35),ISBLANK(U35)),"",SUM(S35:U35))</f>
        <v/>
      </c>
      <c r="W35" s="38" t="str">
        <f>IF(AND(ISBLANK(Q35),ISBLANK(R35),ISBLANK(S35),ISBLANK(T35),ISBLANK(U35)),"",SUM(T35:U35))</f>
        <v/>
      </c>
      <c r="X35" s="233" t="str">
        <f t="shared" ref="X35" si="697">IFERROR(SUM(Q35:U35)/$E35,"")</f>
        <v/>
      </c>
      <c r="Y35" s="248" t="str">
        <f>IFERROR(((80*S35)+(100*T35)+(150*U35))/SUM(Q35:U35),"")</f>
        <v/>
      </c>
      <c r="Z35" s="140"/>
      <c r="AA35" s="145"/>
      <c r="AB35" s="145"/>
      <c r="AC35" s="145"/>
      <c r="AD35" s="145"/>
      <c r="AE35" s="38" t="str">
        <f>IF(AND(ISBLANK(Z35),ISBLANK(AA35),ISBLANK(AB35),ISBLANK(AC35),ISBLANK(AD35)),"",SUM(AB35:AD35))</f>
        <v/>
      </c>
      <c r="AF35" s="38" t="str">
        <f>IF(AND(ISBLANK(Z35),ISBLANK(AA35),ISBLANK(AB35),ISBLANK(AC35),ISBLANK(AD35)),"",SUM(AC35:AD35))</f>
        <v/>
      </c>
      <c r="AG35" s="233" t="str">
        <f t="shared" ref="AG35" si="698">IFERROR(SUM(Z35:AD35)/$E35,"")</f>
        <v/>
      </c>
      <c r="AH35" s="248" t="str">
        <f>IFERROR(((80*AB35)+(100*AC35)+(150*AD35))/SUM(Z35:AD35),"")</f>
        <v/>
      </c>
      <c r="AI35" s="140"/>
      <c r="AJ35" s="145"/>
      <c r="AK35" s="145"/>
      <c r="AL35" s="145"/>
      <c r="AM35" s="145"/>
      <c r="AN35" s="38" t="str">
        <f>IF(AND(ISBLANK(AI35),ISBLANK(AJ35),ISBLANK(AK35),ISBLANK(AL35),ISBLANK(AM35)),"",SUM(AK35:AM35))</f>
        <v/>
      </c>
      <c r="AO35" s="38" t="str">
        <f>IF(AND(ISBLANK(AI35),ISBLANK(AJ35),ISBLANK(AK35),ISBLANK(AL35),ISBLANK(AM35)),"",SUM(AL35:AM35))</f>
        <v/>
      </c>
      <c r="AP35" s="233" t="str">
        <f t="shared" ref="AP35" si="699">IFERROR(SUM(AI35:AM35)/$E35,"")</f>
        <v/>
      </c>
      <c r="AQ35" s="248" t="str">
        <f>IFERROR(((80*AK35)+(100*AL35)+(150*AM35))/SUM(AI35:AM35),"")</f>
        <v/>
      </c>
      <c r="AR35" s="229" t="str">
        <f t="shared" ref="AR35" si="700">IFERROR(AVERAGE(Y35,AH35,AQ35),"")</f>
        <v/>
      </c>
      <c r="AS35" s="229" t="str">
        <f t="shared" ref="AS35" si="701">IF(OR(P35="",AR35=""),"",AR35-P35)</f>
        <v/>
      </c>
      <c r="AT35" s="145"/>
      <c r="AU35" s="145"/>
      <c r="AV35" s="145"/>
      <c r="AW35" s="145"/>
      <c r="AX35" s="145"/>
      <c r="AY35" s="38" t="str">
        <f>IF(AND(ISBLANK(AT35),ISBLANK(AU35),ISBLANK(AV35),ISBLANK(AW35),ISBLANK(AX35)),"",SUM(AV35:AX35))</f>
        <v/>
      </c>
      <c r="AZ35" s="133" t="str">
        <f>IF(AND(ISBLANK(AT35),ISBLANK(AU35),ISBLANK(AV35),ISBLANK(AW35),ISBLANK(AX35)),"",SUM(AW35:AX35))</f>
        <v/>
      </c>
      <c r="BA35" s="254" t="str">
        <f>IFERROR(((80*AV35)+(100*AW35)+(150*AX35))/SUM(AT35:AX35),"")</f>
        <v/>
      </c>
      <c r="BB35" s="135">
        <f>B35</f>
        <v>0</v>
      </c>
      <c r="BC35" s="64">
        <f>C35</f>
        <v>0</v>
      </c>
      <c r="BD35" s="64" t="str">
        <f>BB35&amp;"."&amp;BC35</f>
        <v>0.0</v>
      </c>
      <c r="BE35" s="64">
        <f>D35</f>
        <v>0</v>
      </c>
      <c r="BF35" s="65">
        <f>H35</f>
        <v>0</v>
      </c>
      <c r="BG35" s="65">
        <f t="shared" ref="BG35" si="702">I35</f>
        <v>0</v>
      </c>
      <c r="BH35" s="65">
        <f t="shared" ref="BH35" si="703">J35</f>
        <v>0</v>
      </c>
      <c r="BI35" s="65">
        <f t="shared" ref="BI35" si="704">K35</f>
        <v>0</v>
      </c>
      <c r="BJ35" s="65">
        <f t="shared" ref="BJ35" si="705">L35</f>
        <v>0</v>
      </c>
      <c r="BK35" s="65" t="str">
        <f t="shared" ref="BK35" si="706">M35</f>
        <v/>
      </c>
      <c r="BL35" s="65" t="str">
        <f t="shared" ref="BL35" si="707">N35</f>
        <v/>
      </c>
      <c r="BM35" s="65" t="str">
        <f t="shared" ref="BM35" si="708">P35</f>
        <v/>
      </c>
      <c r="BN35" s="65">
        <f t="shared" ref="BN35" si="709">Q35</f>
        <v>0</v>
      </c>
      <c r="BO35" s="65">
        <f t="shared" ref="BO35" si="710">R35</f>
        <v>0</v>
      </c>
      <c r="BP35" s="65">
        <f t="shared" ref="BP35" si="711">S35</f>
        <v>0</v>
      </c>
      <c r="BQ35" s="65">
        <f t="shared" ref="BQ35" si="712">T35</f>
        <v>0</v>
      </c>
      <c r="BR35" s="65">
        <f t="shared" ref="BR35" si="713">U35</f>
        <v>0</v>
      </c>
      <c r="BS35" s="65" t="str">
        <f t="shared" ref="BS35" si="714">V35</f>
        <v/>
      </c>
      <c r="BT35" s="65" t="str">
        <f t="shared" ref="BT35" si="715">W35</f>
        <v/>
      </c>
      <c r="BU35" s="65" t="str">
        <f t="shared" ref="BU35" si="716">Y35</f>
        <v/>
      </c>
      <c r="BV35" s="65">
        <f t="shared" ref="BV35" si="717">Z35</f>
        <v>0</v>
      </c>
      <c r="BW35" s="65">
        <f t="shared" ref="BW35" si="718">AA35</f>
        <v>0</v>
      </c>
      <c r="BX35" s="65">
        <f t="shared" ref="BX35" si="719">AB35</f>
        <v>0</v>
      </c>
      <c r="BY35" s="65">
        <f t="shared" ref="BY35" si="720">AC35</f>
        <v>0</v>
      </c>
      <c r="BZ35" s="65">
        <f t="shared" ref="BZ35" si="721">AD35</f>
        <v>0</v>
      </c>
      <c r="CA35" s="65" t="str">
        <f t="shared" ref="CA35" si="722">AE35</f>
        <v/>
      </c>
      <c r="CB35" s="65" t="str">
        <f t="shared" ref="CB35" si="723">AF35</f>
        <v/>
      </c>
      <c r="CC35" s="65" t="str">
        <f t="shared" ref="CC35" si="724">AH35</f>
        <v/>
      </c>
      <c r="CD35" s="65">
        <f t="shared" ref="CD35" si="725">AI35</f>
        <v>0</v>
      </c>
      <c r="CE35" s="65">
        <f t="shared" ref="CE35" si="726">AJ35</f>
        <v>0</v>
      </c>
      <c r="CF35" s="65">
        <f t="shared" ref="CF35" si="727">AK35</f>
        <v>0</v>
      </c>
      <c r="CG35" s="65">
        <f t="shared" ref="CG35" si="728">AL35</f>
        <v>0</v>
      </c>
      <c r="CH35" s="65">
        <f t="shared" ref="CH35" si="729">AM35</f>
        <v>0</v>
      </c>
      <c r="CI35" s="65" t="str">
        <f t="shared" ref="CI35" si="730">AN35</f>
        <v/>
      </c>
      <c r="CJ35" s="65" t="str">
        <f t="shared" ref="CJ35" si="731">AO35</f>
        <v/>
      </c>
      <c r="CK35" s="65" t="str">
        <f t="shared" ref="CK35" si="732">AQ35</f>
        <v/>
      </c>
      <c r="CL35" s="65">
        <f t="shared" ref="CL35" si="733">AT35</f>
        <v>0</v>
      </c>
      <c r="CM35" s="65">
        <f t="shared" ref="CM35" si="734">AU35</f>
        <v>0</v>
      </c>
      <c r="CN35" s="65">
        <f t="shared" ref="CN35" si="735">AV35</f>
        <v>0</v>
      </c>
      <c r="CO35" s="65">
        <f t="shared" ref="CO35" si="736">AW35</f>
        <v>0</v>
      </c>
      <c r="CP35" s="65">
        <f t="shared" ref="CP35" si="737">AX35</f>
        <v>0</v>
      </c>
      <c r="CQ35" s="65" t="str">
        <f t="shared" ref="CQ35" si="738">AY35</f>
        <v/>
      </c>
      <c r="CR35" s="65" t="str">
        <f t="shared" ref="CR35" si="739">AZ35</f>
        <v/>
      </c>
      <c r="CS35" s="65" t="str">
        <f t="shared" ref="CS35" si="740">BA35</f>
        <v/>
      </c>
    </row>
    <row r="36" spans="1:97" ht="13.5" thickBot="1" x14ac:dyDescent="0.25">
      <c r="A36" s="259"/>
      <c r="B36" s="264"/>
      <c r="C36" s="262"/>
      <c r="D36" s="262"/>
      <c r="E36" s="236"/>
      <c r="F36" s="241"/>
      <c r="G36" s="48" t="s">
        <v>6</v>
      </c>
      <c r="H36" s="159" t="str">
        <f>IFERROR(H35/SUM(H35:L35),"")</f>
        <v/>
      </c>
      <c r="I36" s="160" t="str">
        <f>IFERROR(I35/SUM(H35:L35),"")</f>
        <v/>
      </c>
      <c r="J36" s="161" t="str">
        <f>IFERROR(J35/SUM(H35:L35),"")</f>
        <v/>
      </c>
      <c r="K36" s="161" t="str">
        <f>IFERROR(K35/SUM(H35:L35),"")</f>
        <v/>
      </c>
      <c r="L36" s="161" t="str">
        <f>IFERROR(L35/SUM(H35:L35),"")</f>
        <v/>
      </c>
      <c r="M36" s="162" t="str">
        <f>IFERROR(M35/SUM(H35:L35),"")</f>
        <v/>
      </c>
      <c r="N36" s="162" t="str">
        <f>IFERROR(N35/SUM(H35:L35),"")</f>
        <v/>
      </c>
      <c r="O36" s="234"/>
      <c r="P36" s="249"/>
      <c r="Q36" s="159" t="str">
        <f>IFERROR(Q35/SUM(Q35:U35),"")</f>
        <v/>
      </c>
      <c r="R36" s="160" t="str">
        <f>IFERROR(R35/SUM(Q35:U35),"")</f>
        <v/>
      </c>
      <c r="S36" s="161" t="str">
        <f>IFERROR(S35/SUM(Q35:U35),"")</f>
        <v/>
      </c>
      <c r="T36" s="161" t="str">
        <f>IFERROR(T35/SUM(Q35:U35),"")</f>
        <v/>
      </c>
      <c r="U36" s="161" t="str">
        <f>IFERROR(U35/SUM(Q35:U35),"")</f>
        <v/>
      </c>
      <c r="V36" s="162" t="str">
        <f>IFERROR(V35/SUM(Q35:U35),"")</f>
        <v/>
      </c>
      <c r="W36" s="162" t="str">
        <f>IFERROR(W35/SUM(Q35:U35),"")</f>
        <v/>
      </c>
      <c r="X36" s="234"/>
      <c r="Y36" s="249"/>
      <c r="Z36" s="159" t="str">
        <f>IFERROR(Z35/SUM(Z35:AD35),"")</f>
        <v/>
      </c>
      <c r="AA36" s="160" t="str">
        <f>IFERROR(AA35/SUM(Z35:AD35),"")</f>
        <v/>
      </c>
      <c r="AB36" s="161" t="str">
        <f>IFERROR(AB35/SUM(Z35:AD35),"")</f>
        <v/>
      </c>
      <c r="AC36" s="161" t="str">
        <f>IFERROR(AC35/SUM(Z35:AD35),"")</f>
        <v/>
      </c>
      <c r="AD36" s="161" t="str">
        <f>IFERROR(AD35/SUM(Z35:AD35),"")</f>
        <v/>
      </c>
      <c r="AE36" s="162" t="str">
        <f>IFERROR(AE35/SUM(Z35:AD35),"")</f>
        <v/>
      </c>
      <c r="AF36" s="162" t="str">
        <f>IFERROR(AF35/SUM(Z35:AD35),"")</f>
        <v/>
      </c>
      <c r="AG36" s="234"/>
      <c r="AH36" s="249"/>
      <c r="AI36" s="159" t="str">
        <f>IFERROR(AI35/SUM(AI35:AM35),"")</f>
        <v/>
      </c>
      <c r="AJ36" s="160" t="str">
        <f>IFERROR(AJ35/SUM(AI35:AM35),"")</f>
        <v/>
      </c>
      <c r="AK36" s="161" t="str">
        <f>IFERROR(AK35/SUM(AI35:AM35),"")</f>
        <v/>
      </c>
      <c r="AL36" s="161" t="str">
        <f>IFERROR(AL35/SUM(AI35:AM35),"")</f>
        <v/>
      </c>
      <c r="AM36" s="161" t="str">
        <f>IFERROR(AM35/SUM(AI35:AM35),"")</f>
        <v/>
      </c>
      <c r="AN36" s="162" t="str">
        <f>IFERROR(AN35/SUM(AI35:AM35),"")</f>
        <v/>
      </c>
      <c r="AO36" s="162" t="str">
        <f>IFERROR(AO35/SUM(AI35:AM35),"")</f>
        <v/>
      </c>
      <c r="AP36" s="234"/>
      <c r="AQ36" s="249"/>
      <c r="AR36" s="230"/>
      <c r="AS36" s="230"/>
      <c r="AT36" s="160" t="str">
        <f>IFERROR(AT35/SUM(AT35:AX35),"")</f>
        <v/>
      </c>
      <c r="AU36" s="160" t="str">
        <f>IFERROR(AU35/SUM(AT35:AX35),"")</f>
        <v/>
      </c>
      <c r="AV36" s="161" t="str">
        <f>IFERROR(AV35/SUM(AT35:AX35),"")</f>
        <v/>
      </c>
      <c r="AW36" s="161" t="str">
        <f>IFERROR(AW35/SUM(AT35:AX35),"")</f>
        <v/>
      </c>
      <c r="AX36" s="161" t="str">
        <f>IFERROR(AX35/SUM(AT35:AX35),"")</f>
        <v/>
      </c>
      <c r="AY36" s="162" t="str">
        <f>IFERROR(AY35/SUM(AT35:AX35),"")</f>
        <v/>
      </c>
      <c r="AZ36" s="165" t="str">
        <f>IFERROR(AZ35/SUM(AT35:AX35),"")</f>
        <v/>
      </c>
      <c r="BA36" s="255"/>
      <c r="BB36" s="135"/>
      <c r="BC36" s="64"/>
      <c r="BD36" s="64" t="str">
        <f t="shared" ref="BD36" si="741">BB36&amp;"."&amp;BC36</f>
        <v>.</v>
      </c>
      <c r="BE36" s="64"/>
      <c r="BF36" s="67"/>
      <c r="BG36" s="67"/>
      <c r="BH36" s="68"/>
      <c r="BI36" s="68"/>
      <c r="BJ36" s="68"/>
      <c r="BK36" s="69"/>
      <c r="BL36" s="69"/>
      <c r="BM36" s="64"/>
      <c r="BN36" s="67"/>
      <c r="BO36" s="67"/>
      <c r="BP36" s="68"/>
      <c r="BQ36" s="68"/>
      <c r="BR36" s="68"/>
      <c r="BS36" s="69"/>
      <c r="BT36" s="69"/>
      <c r="BU36" s="64"/>
      <c r="BV36" s="67"/>
      <c r="BW36" s="67"/>
      <c r="BX36" s="68"/>
      <c r="BY36" s="68"/>
      <c r="BZ36" s="68"/>
      <c r="CA36" s="69"/>
      <c r="CB36" s="69"/>
      <c r="CC36" s="64"/>
      <c r="CD36" s="67"/>
      <c r="CE36" s="67"/>
      <c r="CF36" s="68"/>
      <c r="CG36" s="68"/>
      <c r="CH36" s="68"/>
      <c r="CI36" s="69"/>
      <c r="CJ36" s="69"/>
      <c r="CK36" s="64"/>
      <c r="CL36" s="67"/>
      <c r="CM36" s="67"/>
      <c r="CN36" s="68"/>
      <c r="CO36" s="68"/>
      <c r="CP36" s="68"/>
      <c r="CQ36" s="69"/>
      <c r="CR36" s="69"/>
      <c r="CS36" s="66"/>
    </row>
    <row r="37" spans="1:97" ht="13.5" thickTop="1" x14ac:dyDescent="0.2">
      <c r="A37" s="258"/>
      <c r="B37" s="263"/>
      <c r="C37" s="265"/>
      <c r="D37" s="261"/>
      <c r="E37" s="235"/>
      <c r="F37" s="260"/>
      <c r="G37" s="47" t="s">
        <v>5</v>
      </c>
      <c r="H37" s="140"/>
      <c r="I37" s="145"/>
      <c r="J37" s="145"/>
      <c r="K37" s="145"/>
      <c r="L37" s="145"/>
      <c r="M37" s="38" t="str">
        <f>IF(AND(ISBLANK(H37),ISBLANK(I37),ISBLANK(J37),ISBLANK(K37),ISBLANK(L37)),"",SUM(J37:L37))</f>
        <v/>
      </c>
      <c r="N37" s="38" t="str">
        <f>IF(AND(ISBLANK(H37),ISBLANK(I37),ISBLANK(J37),ISBLANK(K37),ISBLANK(L37)),"",SUM(K37:L37))</f>
        <v/>
      </c>
      <c r="O37" s="233" t="str">
        <f t="shared" ref="O37" si="742">IFERROR(SUM(H37:L37)/E37,"")</f>
        <v/>
      </c>
      <c r="P37" s="248" t="str">
        <f>IFERROR(((80*J37)+(100*K37)+(150*L37))/SUM(H37:L37),"")</f>
        <v/>
      </c>
      <c r="Q37" s="140"/>
      <c r="R37" s="145"/>
      <c r="S37" s="145"/>
      <c r="T37" s="145"/>
      <c r="U37" s="145"/>
      <c r="V37" s="38" t="str">
        <f>IF(AND(ISBLANK(Q37),ISBLANK(R37),ISBLANK(S37),ISBLANK(T37),ISBLANK(U37)),"",SUM(S37:U37))</f>
        <v/>
      </c>
      <c r="W37" s="38" t="str">
        <f>IF(AND(ISBLANK(Q37),ISBLANK(R37),ISBLANK(S37),ISBLANK(T37),ISBLANK(U37)),"",SUM(T37:U37))</f>
        <v/>
      </c>
      <c r="X37" s="233" t="str">
        <f t="shared" ref="X37" si="743">IFERROR(SUM(Q37:U37)/$E37,"")</f>
        <v/>
      </c>
      <c r="Y37" s="248" t="str">
        <f>IFERROR(((80*S37)+(100*T37)+(150*U37))/SUM(Q37:U37),"")</f>
        <v/>
      </c>
      <c r="Z37" s="140"/>
      <c r="AA37" s="145"/>
      <c r="AB37" s="145"/>
      <c r="AC37" s="145"/>
      <c r="AD37" s="145"/>
      <c r="AE37" s="38" t="str">
        <f>IF(AND(ISBLANK(Z37),ISBLANK(AA37),ISBLANK(AB37),ISBLANK(AC37),ISBLANK(AD37)),"",SUM(AB37:AD37))</f>
        <v/>
      </c>
      <c r="AF37" s="38" t="str">
        <f>IF(AND(ISBLANK(Z37),ISBLANK(AA37),ISBLANK(AB37),ISBLANK(AC37),ISBLANK(AD37)),"",SUM(AC37:AD37))</f>
        <v/>
      </c>
      <c r="AG37" s="233" t="str">
        <f t="shared" ref="AG37" si="744">IFERROR(SUM(Z37:AD37)/$E37,"")</f>
        <v/>
      </c>
      <c r="AH37" s="248" t="str">
        <f>IFERROR(((80*AB37)+(100*AC37)+(150*AD37))/SUM(Z37:AD37),"")</f>
        <v/>
      </c>
      <c r="AI37" s="140"/>
      <c r="AJ37" s="145"/>
      <c r="AK37" s="145"/>
      <c r="AL37" s="145"/>
      <c r="AM37" s="145"/>
      <c r="AN37" s="38" t="str">
        <f>IF(AND(ISBLANK(AI37),ISBLANK(AJ37),ISBLANK(AK37),ISBLANK(AL37),ISBLANK(AM37)),"",SUM(AK37:AM37))</f>
        <v/>
      </c>
      <c r="AO37" s="38" t="str">
        <f>IF(AND(ISBLANK(AI37),ISBLANK(AJ37),ISBLANK(AK37),ISBLANK(AL37),ISBLANK(AM37)),"",SUM(AL37:AM37))</f>
        <v/>
      </c>
      <c r="AP37" s="233" t="str">
        <f t="shared" ref="AP37" si="745">IFERROR(SUM(AI37:AM37)/$E37,"")</f>
        <v/>
      </c>
      <c r="AQ37" s="248" t="str">
        <f>IFERROR(((80*AK37)+(100*AL37)+(150*AM37))/SUM(AI37:AM37),"")</f>
        <v/>
      </c>
      <c r="AR37" s="229" t="str">
        <f t="shared" ref="AR37" si="746">IFERROR(AVERAGE(Y37,AH37,AQ37),"")</f>
        <v/>
      </c>
      <c r="AS37" s="229" t="str">
        <f t="shared" ref="AS37" si="747">IF(OR(P37="",AR37=""),"",AR37-P37)</f>
        <v/>
      </c>
      <c r="AT37" s="145"/>
      <c r="AU37" s="145"/>
      <c r="AV37" s="145"/>
      <c r="AW37" s="145"/>
      <c r="AX37" s="145"/>
      <c r="AY37" s="38" t="str">
        <f>IF(AND(ISBLANK(AT37),ISBLANK(AU37),ISBLANK(AV37),ISBLANK(AW37),ISBLANK(AX37)),"",SUM(AV37:AX37))</f>
        <v/>
      </c>
      <c r="AZ37" s="133" t="str">
        <f>IF(AND(ISBLANK(AT37),ISBLANK(AU37),ISBLANK(AV37),ISBLANK(AW37),ISBLANK(AX37)),"",SUM(AW37:AX37))</f>
        <v/>
      </c>
      <c r="BA37" s="254" t="str">
        <f>IFERROR(((80*AV37)+(100*AW37)+(150*AX37))/SUM(AT37:AX37),"")</f>
        <v/>
      </c>
      <c r="BB37" s="135">
        <f>B37</f>
        <v>0</v>
      </c>
      <c r="BC37" s="64">
        <f>C37</f>
        <v>0</v>
      </c>
      <c r="BD37" s="64" t="str">
        <f>BB37&amp;"."&amp;BC37</f>
        <v>0.0</v>
      </c>
      <c r="BE37" s="64">
        <f>D37</f>
        <v>0</v>
      </c>
      <c r="BF37" s="65">
        <f>H37</f>
        <v>0</v>
      </c>
      <c r="BG37" s="65">
        <f t="shared" ref="BG37" si="748">I37</f>
        <v>0</v>
      </c>
      <c r="BH37" s="65">
        <f t="shared" ref="BH37" si="749">J37</f>
        <v>0</v>
      </c>
      <c r="BI37" s="65">
        <f t="shared" ref="BI37" si="750">K37</f>
        <v>0</v>
      </c>
      <c r="BJ37" s="65">
        <f t="shared" ref="BJ37" si="751">L37</f>
        <v>0</v>
      </c>
      <c r="BK37" s="65" t="str">
        <f t="shared" ref="BK37" si="752">M37</f>
        <v/>
      </c>
      <c r="BL37" s="65" t="str">
        <f t="shared" ref="BL37" si="753">N37</f>
        <v/>
      </c>
      <c r="BM37" s="65" t="str">
        <f t="shared" ref="BM37" si="754">P37</f>
        <v/>
      </c>
      <c r="BN37" s="65">
        <f t="shared" ref="BN37" si="755">Q37</f>
        <v>0</v>
      </c>
      <c r="BO37" s="65">
        <f t="shared" ref="BO37" si="756">R37</f>
        <v>0</v>
      </c>
      <c r="BP37" s="65">
        <f t="shared" ref="BP37" si="757">S37</f>
        <v>0</v>
      </c>
      <c r="BQ37" s="65">
        <f t="shared" ref="BQ37" si="758">T37</f>
        <v>0</v>
      </c>
      <c r="BR37" s="65">
        <f t="shared" ref="BR37" si="759">U37</f>
        <v>0</v>
      </c>
      <c r="BS37" s="65" t="str">
        <f t="shared" ref="BS37" si="760">V37</f>
        <v/>
      </c>
      <c r="BT37" s="65" t="str">
        <f t="shared" ref="BT37" si="761">W37</f>
        <v/>
      </c>
      <c r="BU37" s="65" t="str">
        <f t="shared" ref="BU37" si="762">Y37</f>
        <v/>
      </c>
      <c r="BV37" s="65">
        <f t="shared" ref="BV37" si="763">Z37</f>
        <v>0</v>
      </c>
      <c r="BW37" s="65">
        <f t="shared" ref="BW37" si="764">AA37</f>
        <v>0</v>
      </c>
      <c r="BX37" s="65">
        <f t="shared" ref="BX37" si="765">AB37</f>
        <v>0</v>
      </c>
      <c r="BY37" s="65">
        <f t="shared" ref="BY37" si="766">AC37</f>
        <v>0</v>
      </c>
      <c r="BZ37" s="65">
        <f t="shared" ref="BZ37" si="767">AD37</f>
        <v>0</v>
      </c>
      <c r="CA37" s="65" t="str">
        <f t="shared" ref="CA37" si="768">AE37</f>
        <v/>
      </c>
      <c r="CB37" s="65" t="str">
        <f t="shared" ref="CB37" si="769">AF37</f>
        <v/>
      </c>
      <c r="CC37" s="65" t="str">
        <f t="shared" ref="CC37" si="770">AH37</f>
        <v/>
      </c>
      <c r="CD37" s="65">
        <f t="shared" ref="CD37" si="771">AI37</f>
        <v>0</v>
      </c>
      <c r="CE37" s="65">
        <f t="shared" ref="CE37" si="772">AJ37</f>
        <v>0</v>
      </c>
      <c r="CF37" s="65">
        <f t="shared" ref="CF37" si="773">AK37</f>
        <v>0</v>
      </c>
      <c r="CG37" s="65">
        <f t="shared" ref="CG37" si="774">AL37</f>
        <v>0</v>
      </c>
      <c r="CH37" s="65">
        <f t="shared" ref="CH37" si="775">AM37</f>
        <v>0</v>
      </c>
      <c r="CI37" s="65" t="str">
        <f t="shared" ref="CI37" si="776">AN37</f>
        <v/>
      </c>
      <c r="CJ37" s="65" t="str">
        <f t="shared" ref="CJ37" si="777">AO37</f>
        <v/>
      </c>
      <c r="CK37" s="65" t="str">
        <f t="shared" ref="CK37" si="778">AQ37</f>
        <v/>
      </c>
      <c r="CL37" s="65">
        <f t="shared" ref="CL37" si="779">AT37</f>
        <v>0</v>
      </c>
      <c r="CM37" s="65">
        <f t="shared" ref="CM37" si="780">AU37</f>
        <v>0</v>
      </c>
      <c r="CN37" s="65">
        <f t="shared" ref="CN37" si="781">AV37</f>
        <v>0</v>
      </c>
      <c r="CO37" s="65">
        <f t="shared" ref="CO37" si="782">AW37</f>
        <v>0</v>
      </c>
      <c r="CP37" s="65">
        <f t="shared" ref="CP37" si="783">AX37</f>
        <v>0</v>
      </c>
      <c r="CQ37" s="65" t="str">
        <f t="shared" ref="CQ37" si="784">AY37</f>
        <v/>
      </c>
      <c r="CR37" s="65" t="str">
        <f t="shared" ref="CR37" si="785">AZ37</f>
        <v/>
      </c>
      <c r="CS37" s="65" t="str">
        <f t="shared" ref="CS37" si="786">BA37</f>
        <v/>
      </c>
    </row>
    <row r="38" spans="1:97" ht="13.5" thickBot="1" x14ac:dyDescent="0.25">
      <c r="A38" s="259"/>
      <c r="B38" s="264"/>
      <c r="C38" s="262"/>
      <c r="D38" s="262"/>
      <c r="E38" s="236"/>
      <c r="F38" s="241"/>
      <c r="G38" s="48" t="s">
        <v>6</v>
      </c>
      <c r="H38" s="159" t="str">
        <f>IFERROR(H37/SUM(H37:L37),"")</f>
        <v/>
      </c>
      <c r="I38" s="160" t="str">
        <f>IFERROR(I37/SUM(H37:L37),"")</f>
        <v/>
      </c>
      <c r="J38" s="161" t="str">
        <f>IFERROR(J37/SUM(H37:L37),"")</f>
        <v/>
      </c>
      <c r="K38" s="161" t="str">
        <f>IFERROR(K37/SUM(H37:L37),"")</f>
        <v/>
      </c>
      <c r="L38" s="161" t="str">
        <f>IFERROR(L37/SUM(H37:L37),"")</f>
        <v/>
      </c>
      <c r="M38" s="162" t="str">
        <f>IFERROR(M37/SUM(H37:L37),"")</f>
        <v/>
      </c>
      <c r="N38" s="162" t="str">
        <f>IFERROR(N37/SUM(H37:L37),"")</f>
        <v/>
      </c>
      <c r="O38" s="234"/>
      <c r="P38" s="249"/>
      <c r="Q38" s="159" t="str">
        <f>IFERROR(Q37/SUM(Q37:U37),"")</f>
        <v/>
      </c>
      <c r="R38" s="160" t="str">
        <f>IFERROR(R37/SUM(Q37:U37),"")</f>
        <v/>
      </c>
      <c r="S38" s="161" t="str">
        <f>IFERROR(S37/SUM(Q37:U37),"")</f>
        <v/>
      </c>
      <c r="T38" s="161" t="str">
        <f>IFERROR(T37/SUM(Q37:U37),"")</f>
        <v/>
      </c>
      <c r="U38" s="161" t="str">
        <f>IFERROR(U37/SUM(Q37:U37),"")</f>
        <v/>
      </c>
      <c r="V38" s="162" t="str">
        <f>IFERROR(V37/SUM(Q37:U37),"")</f>
        <v/>
      </c>
      <c r="W38" s="162" t="str">
        <f>IFERROR(W37/SUM(Q37:U37),"")</f>
        <v/>
      </c>
      <c r="X38" s="234"/>
      <c r="Y38" s="249"/>
      <c r="Z38" s="159" t="str">
        <f>IFERROR(Z37/SUM(Z37:AD37),"")</f>
        <v/>
      </c>
      <c r="AA38" s="160" t="str">
        <f>IFERROR(AA37/SUM(Z37:AD37),"")</f>
        <v/>
      </c>
      <c r="AB38" s="161" t="str">
        <f>IFERROR(AB37/SUM(Z37:AD37),"")</f>
        <v/>
      </c>
      <c r="AC38" s="161" t="str">
        <f>IFERROR(AC37/SUM(Z37:AD37),"")</f>
        <v/>
      </c>
      <c r="AD38" s="161" t="str">
        <f>IFERROR(AD37/SUM(Z37:AD37),"")</f>
        <v/>
      </c>
      <c r="AE38" s="162" t="str">
        <f>IFERROR(AE37/SUM(Z37:AD37),"")</f>
        <v/>
      </c>
      <c r="AF38" s="162" t="str">
        <f>IFERROR(AF37/SUM(Z37:AD37),"")</f>
        <v/>
      </c>
      <c r="AG38" s="234"/>
      <c r="AH38" s="249"/>
      <c r="AI38" s="159" t="str">
        <f>IFERROR(AI37/SUM(AI37:AM37),"")</f>
        <v/>
      </c>
      <c r="AJ38" s="160" t="str">
        <f>IFERROR(AJ37/SUM(AI37:AM37),"")</f>
        <v/>
      </c>
      <c r="AK38" s="161" t="str">
        <f>IFERROR(AK37/SUM(AI37:AM37),"")</f>
        <v/>
      </c>
      <c r="AL38" s="161" t="str">
        <f>IFERROR(AL37/SUM(AI37:AM37),"")</f>
        <v/>
      </c>
      <c r="AM38" s="161" t="str">
        <f>IFERROR(AM37/SUM(AI37:AM37),"")</f>
        <v/>
      </c>
      <c r="AN38" s="162" t="str">
        <f>IFERROR(AN37/SUM(AI37:AM37),"")</f>
        <v/>
      </c>
      <c r="AO38" s="162" t="str">
        <f>IFERROR(AO37/SUM(AI37:AM37),"")</f>
        <v/>
      </c>
      <c r="AP38" s="234"/>
      <c r="AQ38" s="249"/>
      <c r="AR38" s="230"/>
      <c r="AS38" s="230"/>
      <c r="AT38" s="160" t="str">
        <f>IFERROR(AT37/SUM(AT37:AX37),"")</f>
        <v/>
      </c>
      <c r="AU38" s="160" t="str">
        <f>IFERROR(AU37/SUM(AT37:AX37),"")</f>
        <v/>
      </c>
      <c r="AV38" s="161" t="str">
        <f>IFERROR(AV37/SUM(AT37:AX37),"")</f>
        <v/>
      </c>
      <c r="AW38" s="161" t="str">
        <f>IFERROR(AW37/SUM(AT37:AX37),"")</f>
        <v/>
      </c>
      <c r="AX38" s="161" t="str">
        <f>IFERROR(AX37/SUM(AT37:AX37),"")</f>
        <v/>
      </c>
      <c r="AY38" s="162" t="str">
        <f>IFERROR(AY37/SUM(AT37:AX37),"")</f>
        <v/>
      </c>
      <c r="AZ38" s="165" t="str">
        <f>IFERROR(AZ37/SUM(AT37:AX37),"")</f>
        <v/>
      </c>
      <c r="BA38" s="255"/>
      <c r="BB38" s="135"/>
      <c r="BC38" s="64"/>
      <c r="BD38" s="64" t="str">
        <f t="shared" ref="BD38" si="787">BB38&amp;"."&amp;BC38</f>
        <v>.</v>
      </c>
      <c r="BE38" s="64"/>
      <c r="BF38" s="67"/>
      <c r="BG38" s="67"/>
      <c r="BH38" s="68"/>
      <c r="BI38" s="68"/>
      <c r="BJ38" s="68"/>
      <c r="BK38" s="69"/>
      <c r="BL38" s="69"/>
      <c r="BM38" s="64"/>
      <c r="BN38" s="67"/>
      <c r="BO38" s="67"/>
      <c r="BP38" s="68"/>
      <c r="BQ38" s="68"/>
      <c r="BR38" s="68"/>
      <c r="BS38" s="69"/>
      <c r="BT38" s="69"/>
      <c r="BU38" s="64"/>
      <c r="BV38" s="67"/>
      <c r="BW38" s="67"/>
      <c r="BX38" s="68"/>
      <c r="BY38" s="68"/>
      <c r="BZ38" s="68"/>
      <c r="CA38" s="69"/>
      <c r="CB38" s="69"/>
      <c r="CC38" s="64"/>
      <c r="CD38" s="67"/>
      <c r="CE38" s="67"/>
      <c r="CF38" s="68"/>
      <c r="CG38" s="68"/>
      <c r="CH38" s="68"/>
      <c r="CI38" s="69"/>
      <c r="CJ38" s="69"/>
      <c r="CK38" s="64"/>
      <c r="CL38" s="67"/>
      <c r="CM38" s="67"/>
      <c r="CN38" s="68"/>
      <c r="CO38" s="68"/>
      <c r="CP38" s="68"/>
      <c r="CQ38" s="69"/>
      <c r="CR38" s="69"/>
      <c r="CS38" s="66"/>
    </row>
    <row r="39" spans="1:97" ht="13.5" thickTop="1" x14ac:dyDescent="0.2">
      <c r="A39" s="258"/>
      <c r="B39" s="263"/>
      <c r="C39" s="265"/>
      <c r="D39" s="261"/>
      <c r="E39" s="235"/>
      <c r="F39" s="260"/>
      <c r="G39" s="47" t="s">
        <v>5</v>
      </c>
      <c r="H39" s="140"/>
      <c r="I39" s="145"/>
      <c r="J39" s="145"/>
      <c r="K39" s="145"/>
      <c r="L39" s="145"/>
      <c r="M39" s="38" t="str">
        <f>IF(AND(ISBLANK(H39),ISBLANK(I39),ISBLANK(J39),ISBLANK(K39),ISBLANK(L39)),"",SUM(J39:L39))</f>
        <v/>
      </c>
      <c r="N39" s="38" t="str">
        <f>IF(AND(ISBLANK(H39),ISBLANK(I39),ISBLANK(J39),ISBLANK(K39),ISBLANK(L39)),"",SUM(K39:L39))</f>
        <v/>
      </c>
      <c r="O39" s="233" t="str">
        <f t="shared" ref="O39" si="788">IFERROR(SUM(H39:L39)/E39,"")</f>
        <v/>
      </c>
      <c r="P39" s="248" t="str">
        <f>IFERROR(((80*J39)+(100*K39)+(150*L39))/SUM(H39:L39),"")</f>
        <v/>
      </c>
      <c r="Q39" s="140"/>
      <c r="R39" s="145"/>
      <c r="S39" s="145"/>
      <c r="T39" s="145"/>
      <c r="U39" s="145"/>
      <c r="V39" s="38" t="str">
        <f>IF(AND(ISBLANK(Q39),ISBLANK(R39),ISBLANK(S39),ISBLANK(T39),ISBLANK(U39)),"",SUM(S39:U39))</f>
        <v/>
      </c>
      <c r="W39" s="38" t="str">
        <f>IF(AND(ISBLANK(Q39),ISBLANK(R39),ISBLANK(S39),ISBLANK(T39),ISBLANK(U39)),"",SUM(T39:U39))</f>
        <v/>
      </c>
      <c r="X39" s="233" t="str">
        <f t="shared" ref="X39" si="789">IFERROR(SUM(Q39:U39)/$E39,"")</f>
        <v/>
      </c>
      <c r="Y39" s="248" t="str">
        <f>IFERROR(((80*S39)+(100*T39)+(150*U39))/SUM(Q39:U39),"")</f>
        <v/>
      </c>
      <c r="Z39" s="140"/>
      <c r="AA39" s="145"/>
      <c r="AB39" s="145"/>
      <c r="AC39" s="145"/>
      <c r="AD39" s="145"/>
      <c r="AE39" s="38" t="str">
        <f>IF(AND(ISBLANK(Z39),ISBLANK(AA39),ISBLANK(AB39),ISBLANK(AC39),ISBLANK(AD39)),"",SUM(AB39:AD39))</f>
        <v/>
      </c>
      <c r="AF39" s="38" t="str">
        <f>IF(AND(ISBLANK(Z39),ISBLANK(AA39),ISBLANK(AB39),ISBLANK(AC39),ISBLANK(AD39)),"",SUM(AC39:AD39))</f>
        <v/>
      </c>
      <c r="AG39" s="233" t="str">
        <f t="shared" ref="AG39" si="790">IFERROR(SUM(Z39:AD39)/$E39,"")</f>
        <v/>
      </c>
      <c r="AH39" s="248" t="str">
        <f>IFERROR(((80*AB39)+(100*AC39)+(150*AD39))/SUM(Z39:AD39),"")</f>
        <v/>
      </c>
      <c r="AI39" s="140"/>
      <c r="AJ39" s="145"/>
      <c r="AK39" s="145"/>
      <c r="AL39" s="145"/>
      <c r="AM39" s="145"/>
      <c r="AN39" s="38" t="str">
        <f>IF(AND(ISBLANK(AI39),ISBLANK(AJ39),ISBLANK(AK39),ISBLANK(AL39),ISBLANK(AM39)),"",SUM(AK39:AM39))</f>
        <v/>
      </c>
      <c r="AO39" s="38" t="str">
        <f>IF(AND(ISBLANK(AI39),ISBLANK(AJ39),ISBLANK(AK39),ISBLANK(AL39),ISBLANK(AM39)),"",SUM(AL39:AM39))</f>
        <v/>
      </c>
      <c r="AP39" s="233" t="str">
        <f t="shared" ref="AP39" si="791">IFERROR(SUM(AI39:AM39)/$E39,"")</f>
        <v/>
      </c>
      <c r="AQ39" s="248" t="str">
        <f>IFERROR(((80*AK39)+(100*AL39)+(150*AM39))/SUM(AI39:AM39),"")</f>
        <v/>
      </c>
      <c r="AR39" s="229" t="str">
        <f t="shared" ref="AR39" si="792">IFERROR(AVERAGE(Y39,AH39,AQ39),"")</f>
        <v/>
      </c>
      <c r="AS39" s="229" t="str">
        <f t="shared" ref="AS39" si="793">IF(OR(P39="",AR39=""),"",AR39-P39)</f>
        <v/>
      </c>
      <c r="AT39" s="145"/>
      <c r="AU39" s="145"/>
      <c r="AV39" s="145"/>
      <c r="AW39" s="145"/>
      <c r="AX39" s="145"/>
      <c r="AY39" s="38" t="str">
        <f>IF(AND(ISBLANK(AT39),ISBLANK(AU39),ISBLANK(AV39),ISBLANK(AW39),ISBLANK(AX39)),"",SUM(AV39:AX39))</f>
        <v/>
      </c>
      <c r="AZ39" s="133" t="str">
        <f>IF(AND(ISBLANK(AT39),ISBLANK(AU39),ISBLANK(AV39),ISBLANK(AW39),ISBLANK(AX39)),"",SUM(AW39:AX39))</f>
        <v/>
      </c>
      <c r="BA39" s="254" t="str">
        <f>IFERROR(((80*AV39)+(100*AW39)+(150*AX39))/SUM(AT39:AX39),"")</f>
        <v/>
      </c>
      <c r="BB39" s="135">
        <f>B39</f>
        <v>0</v>
      </c>
      <c r="BC39" s="64">
        <f>C39</f>
        <v>0</v>
      </c>
      <c r="BD39" s="64" t="str">
        <f>BB39&amp;"."&amp;BC39</f>
        <v>0.0</v>
      </c>
      <c r="BE39" s="64">
        <f>D39</f>
        <v>0</v>
      </c>
      <c r="BF39" s="65">
        <f>H39</f>
        <v>0</v>
      </c>
      <c r="BG39" s="65">
        <f t="shared" ref="BG39" si="794">I39</f>
        <v>0</v>
      </c>
      <c r="BH39" s="65">
        <f t="shared" ref="BH39" si="795">J39</f>
        <v>0</v>
      </c>
      <c r="BI39" s="65">
        <f t="shared" ref="BI39" si="796">K39</f>
        <v>0</v>
      </c>
      <c r="BJ39" s="65">
        <f t="shared" ref="BJ39" si="797">L39</f>
        <v>0</v>
      </c>
      <c r="BK39" s="65" t="str">
        <f t="shared" ref="BK39" si="798">M39</f>
        <v/>
      </c>
      <c r="BL39" s="65" t="str">
        <f t="shared" ref="BL39" si="799">N39</f>
        <v/>
      </c>
      <c r="BM39" s="65" t="str">
        <f t="shared" ref="BM39" si="800">P39</f>
        <v/>
      </c>
      <c r="BN39" s="65">
        <f t="shared" ref="BN39" si="801">Q39</f>
        <v>0</v>
      </c>
      <c r="BO39" s="65">
        <f t="shared" ref="BO39" si="802">R39</f>
        <v>0</v>
      </c>
      <c r="BP39" s="65">
        <f t="shared" ref="BP39" si="803">S39</f>
        <v>0</v>
      </c>
      <c r="BQ39" s="65">
        <f t="shared" ref="BQ39" si="804">T39</f>
        <v>0</v>
      </c>
      <c r="BR39" s="65">
        <f t="shared" ref="BR39" si="805">U39</f>
        <v>0</v>
      </c>
      <c r="BS39" s="65" t="str">
        <f t="shared" ref="BS39" si="806">V39</f>
        <v/>
      </c>
      <c r="BT39" s="65" t="str">
        <f t="shared" ref="BT39" si="807">W39</f>
        <v/>
      </c>
      <c r="BU39" s="65" t="str">
        <f t="shared" ref="BU39" si="808">Y39</f>
        <v/>
      </c>
      <c r="BV39" s="65">
        <f t="shared" ref="BV39" si="809">Z39</f>
        <v>0</v>
      </c>
      <c r="BW39" s="65">
        <f t="shared" ref="BW39" si="810">AA39</f>
        <v>0</v>
      </c>
      <c r="BX39" s="65">
        <f t="shared" ref="BX39" si="811">AB39</f>
        <v>0</v>
      </c>
      <c r="BY39" s="65">
        <f t="shared" ref="BY39" si="812">AC39</f>
        <v>0</v>
      </c>
      <c r="BZ39" s="65">
        <f t="shared" ref="BZ39" si="813">AD39</f>
        <v>0</v>
      </c>
      <c r="CA39" s="65" t="str">
        <f t="shared" ref="CA39" si="814">AE39</f>
        <v/>
      </c>
      <c r="CB39" s="65" t="str">
        <f t="shared" ref="CB39" si="815">AF39</f>
        <v/>
      </c>
      <c r="CC39" s="65" t="str">
        <f t="shared" ref="CC39" si="816">AH39</f>
        <v/>
      </c>
      <c r="CD39" s="65">
        <f t="shared" ref="CD39" si="817">AI39</f>
        <v>0</v>
      </c>
      <c r="CE39" s="65">
        <f t="shared" ref="CE39" si="818">AJ39</f>
        <v>0</v>
      </c>
      <c r="CF39" s="65">
        <f t="shared" ref="CF39" si="819">AK39</f>
        <v>0</v>
      </c>
      <c r="CG39" s="65">
        <f t="shared" ref="CG39" si="820">AL39</f>
        <v>0</v>
      </c>
      <c r="CH39" s="65">
        <f t="shared" ref="CH39" si="821">AM39</f>
        <v>0</v>
      </c>
      <c r="CI39" s="65" t="str">
        <f t="shared" ref="CI39" si="822">AN39</f>
        <v/>
      </c>
      <c r="CJ39" s="65" t="str">
        <f t="shared" ref="CJ39" si="823">AO39</f>
        <v/>
      </c>
      <c r="CK39" s="65" t="str">
        <f t="shared" ref="CK39" si="824">AQ39</f>
        <v/>
      </c>
      <c r="CL39" s="65">
        <f t="shared" ref="CL39" si="825">AT39</f>
        <v>0</v>
      </c>
      <c r="CM39" s="65">
        <f t="shared" ref="CM39" si="826">AU39</f>
        <v>0</v>
      </c>
      <c r="CN39" s="65">
        <f t="shared" ref="CN39" si="827">AV39</f>
        <v>0</v>
      </c>
      <c r="CO39" s="65">
        <f t="shared" ref="CO39" si="828">AW39</f>
        <v>0</v>
      </c>
      <c r="CP39" s="65">
        <f t="shared" ref="CP39" si="829">AX39</f>
        <v>0</v>
      </c>
      <c r="CQ39" s="65" t="str">
        <f t="shared" ref="CQ39" si="830">AY39</f>
        <v/>
      </c>
      <c r="CR39" s="65" t="str">
        <f t="shared" ref="CR39" si="831">AZ39</f>
        <v/>
      </c>
      <c r="CS39" s="65" t="str">
        <f t="shared" ref="CS39" si="832">BA39</f>
        <v/>
      </c>
    </row>
    <row r="40" spans="1:97" ht="13.5" thickBot="1" x14ac:dyDescent="0.25">
      <c r="A40" s="259"/>
      <c r="B40" s="264"/>
      <c r="C40" s="262"/>
      <c r="D40" s="262"/>
      <c r="E40" s="236"/>
      <c r="F40" s="241"/>
      <c r="G40" s="48" t="s">
        <v>6</v>
      </c>
      <c r="H40" s="159" t="str">
        <f>IFERROR(H39/SUM(H39:L39),"")</f>
        <v/>
      </c>
      <c r="I40" s="160" t="str">
        <f>IFERROR(I39/SUM(H39:L39),"")</f>
        <v/>
      </c>
      <c r="J40" s="161" t="str">
        <f>IFERROR(J39/SUM(H39:L39),"")</f>
        <v/>
      </c>
      <c r="K40" s="161" t="str">
        <f>IFERROR(K39/SUM(H39:L39),"")</f>
        <v/>
      </c>
      <c r="L40" s="161" t="str">
        <f>IFERROR(L39/SUM(H39:L39),"")</f>
        <v/>
      </c>
      <c r="M40" s="162" t="str">
        <f>IFERROR(M39/SUM(H39:L39),"")</f>
        <v/>
      </c>
      <c r="N40" s="162" t="str">
        <f>IFERROR(N39/SUM(H39:L39),"")</f>
        <v/>
      </c>
      <c r="O40" s="234"/>
      <c r="P40" s="249"/>
      <c r="Q40" s="159" t="str">
        <f>IFERROR(Q39/SUM(Q39:U39),"")</f>
        <v/>
      </c>
      <c r="R40" s="160" t="str">
        <f>IFERROR(R39/SUM(Q39:U39),"")</f>
        <v/>
      </c>
      <c r="S40" s="161" t="str">
        <f>IFERROR(S39/SUM(Q39:U39),"")</f>
        <v/>
      </c>
      <c r="T40" s="161" t="str">
        <f>IFERROR(T39/SUM(Q39:U39),"")</f>
        <v/>
      </c>
      <c r="U40" s="161" t="str">
        <f>IFERROR(U39/SUM(Q39:U39),"")</f>
        <v/>
      </c>
      <c r="V40" s="162" t="str">
        <f>IFERROR(V39/SUM(Q39:U39),"")</f>
        <v/>
      </c>
      <c r="W40" s="162" t="str">
        <f>IFERROR(W39/SUM(Q39:U39),"")</f>
        <v/>
      </c>
      <c r="X40" s="234"/>
      <c r="Y40" s="249"/>
      <c r="Z40" s="159" t="str">
        <f>IFERROR(Z39/SUM(Z39:AD39),"")</f>
        <v/>
      </c>
      <c r="AA40" s="160" t="str">
        <f>IFERROR(AA39/SUM(Z39:AD39),"")</f>
        <v/>
      </c>
      <c r="AB40" s="161" t="str">
        <f>IFERROR(AB39/SUM(Z39:AD39),"")</f>
        <v/>
      </c>
      <c r="AC40" s="161" t="str">
        <f>IFERROR(AC39/SUM(Z39:AD39),"")</f>
        <v/>
      </c>
      <c r="AD40" s="161" t="str">
        <f>IFERROR(AD39/SUM(Z39:AD39),"")</f>
        <v/>
      </c>
      <c r="AE40" s="162" t="str">
        <f>IFERROR(AE39/SUM(Z39:AD39),"")</f>
        <v/>
      </c>
      <c r="AF40" s="162" t="str">
        <f>IFERROR(AF39/SUM(Z39:AD39),"")</f>
        <v/>
      </c>
      <c r="AG40" s="234"/>
      <c r="AH40" s="249"/>
      <c r="AI40" s="159" t="str">
        <f>IFERROR(AI39/SUM(AI39:AM39),"")</f>
        <v/>
      </c>
      <c r="AJ40" s="160" t="str">
        <f>IFERROR(AJ39/SUM(AI39:AM39),"")</f>
        <v/>
      </c>
      <c r="AK40" s="161" t="str">
        <f>IFERROR(AK39/SUM(AI39:AM39),"")</f>
        <v/>
      </c>
      <c r="AL40" s="161" t="str">
        <f>IFERROR(AL39/SUM(AI39:AM39),"")</f>
        <v/>
      </c>
      <c r="AM40" s="161" t="str">
        <f>IFERROR(AM39/SUM(AI39:AM39),"")</f>
        <v/>
      </c>
      <c r="AN40" s="162" t="str">
        <f>IFERROR(AN39/SUM(AI39:AM39),"")</f>
        <v/>
      </c>
      <c r="AO40" s="162" t="str">
        <f>IFERROR(AO39/SUM(AI39:AM39),"")</f>
        <v/>
      </c>
      <c r="AP40" s="234"/>
      <c r="AQ40" s="249"/>
      <c r="AR40" s="230"/>
      <c r="AS40" s="230"/>
      <c r="AT40" s="160" t="str">
        <f>IFERROR(AT39/SUM(AT39:AX39),"")</f>
        <v/>
      </c>
      <c r="AU40" s="160" t="str">
        <f>IFERROR(AU39/SUM(AT39:AX39),"")</f>
        <v/>
      </c>
      <c r="AV40" s="161" t="str">
        <f>IFERROR(AV39/SUM(AT39:AX39),"")</f>
        <v/>
      </c>
      <c r="AW40" s="161" t="str">
        <f>IFERROR(AW39/SUM(AT39:AX39),"")</f>
        <v/>
      </c>
      <c r="AX40" s="161" t="str">
        <f>IFERROR(AX39/SUM(AT39:AX39),"")</f>
        <v/>
      </c>
      <c r="AY40" s="162" t="str">
        <f>IFERROR(AY39/SUM(AT39:AX39),"")</f>
        <v/>
      </c>
      <c r="AZ40" s="165" t="str">
        <f>IFERROR(AZ39/SUM(AT39:AX39),"")</f>
        <v/>
      </c>
      <c r="BA40" s="255"/>
      <c r="BB40" s="135"/>
      <c r="BC40" s="64"/>
      <c r="BD40" s="64" t="str">
        <f t="shared" ref="BD40" si="833">BB40&amp;"."&amp;BC40</f>
        <v>.</v>
      </c>
      <c r="BE40" s="64"/>
      <c r="BF40" s="67"/>
      <c r="BG40" s="67"/>
      <c r="BH40" s="68"/>
      <c r="BI40" s="68"/>
      <c r="BJ40" s="68"/>
      <c r="BK40" s="69"/>
      <c r="BL40" s="69"/>
      <c r="BM40" s="64"/>
      <c r="BN40" s="67"/>
      <c r="BO40" s="67"/>
      <c r="BP40" s="68"/>
      <c r="BQ40" s="68"/>
      <c r="BR40" s="68"/>
      <c r="BS40" s="69"/>
      <c r="BT40" s="69"/>
      <c r="BU40" s="64"/>
      <c r="BV40" s="67"/>
      <c r="BW40" s="67"/>
      <c r="BX40" s="68"/>
      <c r="BY40" s="68"/>
      <c r="BZ40" s="68"/>
      <c r="CA40" s="69"/>
      <c r="CB40" s="69"/>
      <c r="CC40" s="64"/>
      <c r="CD40" s="67"/>
      <c r="CE40" s="67"/>
      <c r="CF40" s="68"/>
      <c r="CG40" s="68"/>
      <c r="CH40" s="68"/>
      <c r="CI40" s="69"/>
      <c r="CJ40" s="69"/>
      <c r="CK40" s="64"/>
      <c r="CL40" s="67"/>
      <c r="CM40" s="67"/>
      <c r="CN40" s="68"/>
      <c r="CO40" s="68"/>
      <c r="CP40" s="68"/>
      <c r="CQ40" s="69"/>
      <c r="CR40" s="69"/>
      <c r="CS40" s="66"/>
    </row>
    <row r="41" spans="1:97" ht="13.5" thickTop="1" x14ac:dyDescent="0.2">
      <c r="A41" s="258"/>
      <c r="B41" s="263"/>
      <c r="C41" s="265"/>
      <c r="D41" s="261"/>
      <c r="E41" s="235"/>
      <c r="F41" s="260"/>
      <c r="G41" s="47" t="s">
        <v>5</v>
      </c>
      <c r="H41" s="140"/>
      <c r="I41" s="145"/>
      <c r="J41" s="145"/>
      <c r="K41" s="145"/>
      <c r="L41" s="145"/>
      <c r="M41" s="38" t="str">
        <f>IF(AND(ISBLANK(H41),ISBLANK(I41),ISBLANK(J41),ISBLANK(K41),ISBLANK(L41)),"",SUM(J41:L41))</f>
        <v/>
      </c>
      <c r="N41" s="38" t="str">
        <f>IF(AND(ISBLANK(H41),ISBLANK(I41),ISBLANK(J41),ISBLANK(K41),ISBLANK(L41)),"",SUM(K41:L41))</f>
        <v/>
      </c>
      <c r="O41" s="233" t="str">
        <f t="shared" ref="O41" si="834">IFERROR(SUM(H41:L41)/E41,"")</f>
        <v/>
      </c>
      <c r="P41" s="248" t="str">
        <f>IFERROR(((80*J41)+(100*K41)+(150*L41))/SUM(H41:L41),"")</f>
        <v/>
      </c>
      <c r="Q41" s="140"/>
      <c r="R41" s="145"/>
      <c r="S41" s="145"/>
      <c r="T41" s="145"/>
      <c r="U41" s="145"/>
      <c r="V41" s="38" t="str">
        <f>IF(AND(ISBLANK(Q41),ISBLANK(R41),ISBLANK(S41),ISBLANK(T41),ISBLANK(U41)),"",SUM(S41:U41))</f>
        <v/>
      </c>
      <c r="W41" s="38" t="str">
        <f>IF(AND(ISBLANK(Q41),ISBLANK(R41),ISBLANK(S41),ISBLANK(T41),ISBLANK(U41)),"",SUM(T41:U41))</f>
        <v/>
      </c>
      <c r="X41" s="233" t="str">
        <f t="shared" ref="X41" si="835">IFERROR(SUM(Q41:U41)/$E41,"")</f>
        <v/>
      </c>
      <c r="Y41" s="248" t="str">
        <f>IFERROR(((80*S41)+(100*T41)+(150*U41))/SUM(Q41:U41),"")</f>
        <v/>
      </c>
      <c r="Z41" s="140"/>
      <c r="AA41" s="145"/>
      <c r="AB41" s="145"/>
      <c r="AC41" s="145"/>
      <c r="AD41" s="145"/>
      <c r="AE41" s="38" t="str">
        <f>IF(AND(ISBLANK(Z41),ISBLANK(AA41),ISBLANK(AB41),ISBLANK(AC41),ISBLANK(AD41)),"",SUM(AB41:AD41))</f>
        <v/>
      </c>
      <c r="AF41" s="38" t="str">
        <f>IF(AND(ISBLANK(Z41),ISBLANK(AA41),ISBLANK(AB41),ISBLANK(AC41),ISBLANK(AD41)),"",SUM(AC41:AD41))</f>
        <v/>
      </c>
      <c r="AG41" s="233" t="str">
        <f t="shared" ref="AG41" si="836">IFERROR(SUM(Z41:AD41)/$E41,"")</f>
        <v/>
      </c>
      <c r="AH41" s="248" t="str">
        <f>IFERROR(((80*AB41)+(100*AC41)+(150*AD41))/SUM(Z41:AD41),"")</f>
        <v/>
      </c>
      <c r="AI41" s="140"/>
      <c r="AJ41" s="145"/>
      <c r="AK41" s="145"/>
      <c r="AL41" s="145"/>
      <c r="AM41" s="145"/>
      <c r="AN41" s="38" t="str">
        <f>IF(AND(ISBLANK(AI41),ISBLANK(AJ41),ISBLANK(AK41),ISBLANK(AL41),ISBLANK(AM41)),"",SUM(AK41:AM41))</f>
        <v/>
      </c>
      <c r="AO41" s="38" t="str">
        <f>IF(AND(ISBLANK(AI41),ISBLANK(AJ41),ISBLANK(AK41),ISBLANK(AL41),ISBLANK(AM41)),"",SUM(AL41:AM41))</f>
        <v/>
      </c>
      <c r="AP41" s="233" t="str">
        <f t="shared" ref="AP41" si="837">IFERROR(SUM(AI41:AM41)/$E41,"")</f>
        <v/>
      </c>
      <c r="AQ41" s="248" t="str">
        <f>IFERROR(((80*AK41)+(100*AL41)+(150*AM41))/SUM(AI41:AM41),"")</f>
        <v/>
      </c>
      <c r="AR41" s="229" t="str">
        <f t="shared" ref="AR41" si="838">IFERROR(AVERAGE(Y41,AH41,AQ41),"")</f>
        <v/>
      </c>
      <c r="AS41" s="229" t="str">
        <f t="shared" ref="AS41" si="839">IF(OR(P41="",AR41=""),"",AR41-P41)</f>
        <v/>
      </c>
      <c r="AT41" s="145"/>
      <c r="AU41" s="145"/>
      <c r="AV41" s="145"/>
      <c r="AW41" s="145"/>
      <c r="AX41" s="145"/>
      <c r="AY41" s="38" t="str">
        <f>IF(AND(ISBLANK(AT41),ISBLANK(AU41),ISBLANK(AV41),ISBLANK(AW41),ISBLANK(AX41)),"",SUM(AV41:AX41))</f>
        <v/>
      </c>
      <c r="AZ41" s="133" t="str">
        <f>IF(AND(ISBLANK(AT41),ISBLANK(AU41),ISBLANK(AV41),ISBLANK(AW41),ISBLANK(AX41)),"",SUM(AW41:AX41))</f>
        <v/>
      </c>
      <c r="BA41" s="254" t="str">
        <f>IFERROR(((80*AV41)+(100*AW41)+(150*AX41))/SUM(AT41:AX41),"")</f>
        <v/>
      </c>
      <c r="BB41" s="135">
        <f>B41</f>
        <v>0</v>
      </c>
      <c r="BC41" s="64">
        <f>C41</f>
        <v>0</v>
      </c>
      <c r="BD41" s="64" t="str">
        <f>BB41&amp;"."&amp;BC41</f>
        <v>0.0</v>
      </c>
      <c r="BE41" s="64">
        <f>D41</f>
        <v>0</v>
      </c>
      <c r="BF41" s="65">
        <f>H41</f>
        <v>0</v>
      </c>
      <c r="BG41" s="65">
        <f t="shared" ref="BG41" si="840">I41</f>
        <v>0</v>
      </c>
      <c r="BH41" s="65">
        <f t="shared" ref="BH41" si="841">J41</f>
        <v>0</v>
      </c>
      <c r="BI41" s="65">
        <f t="shared" ref="BI41" si="842">K41</f>
        <v>0</v>
      </c>
      <c r="BJ41" s="65">
        <f t="shared" ref="BJ41" si="843">L41</f>
        <v>0</v>
      </c>
      <c r="BK41" s="65" t="str">
        <f t="shared" ref="BK41" si="844">M41</f>
        <v/>
      </c>
      <c r="BL41" s="65" t="str">
        <f t="shared" ref="BL41" si="845">N41</f>
        <v/>
      </c>
      <c r="BM41" s="65" t="str">
        <f t="shared" ref="BM41" si="846">P41</f>
        <v/>
      </c>
      <c r="BN41" s="65">
        <f t="shared" ref="BN41" si="847">Q41</f>
        <v>0</v>
      </c>
      <c r="BO41" s="65">
        <f t="shared" ref="BO41" si="848">R41</f>
        <v>0</v>
      </c>
      <c r="BP41" s="65">
        <f t="shared" ref="BP41" si="849">S41</f>
        <v>0</v>
      </c>
      <c r="BQ41" s="65">
        <f t="shared" ref="BQ41" si="850">T41</f>
        <v>0</v>
      </c>
      <c r="BR41" s="65">
        <f t="shared" ref="BR41" si="851">U41</f>
        <v>0</v>
      </c>
      <c r="BS41" s="65" t="str">
        <f t="shared" ref="BS41" si="852">V41</f>
        <v/>
      </c>
      <c r="BT41" s="65" t="str">
        <f t="shared" ref="BT41" si="853">W41</f>
        <v/>
      </c>
      <c r="BU41" s="65" t="str">
        <f t="shared" ref="BU41" si="854">Y41</f>
        <v/>
      </c>
      <c r="BV41" s="65">
        <f t="shared" ref="BV41" si="855">Z41</f>
        <v>0</v>
      </c>
      <c r="BW41" s="65">
        <f t="shared" ref="BW41" si="856">AA41</f>
        <v>0</v>
      </c>
      <c r="BX41" s="65">
        <f t="shared" ref="BX41" si="857">AB41</f>
        <v>0</v>
      </c>
      <c r="BY41" s="65">
        <f t="shared" ref="BY41" si="858">AC41</f>
        <v>0</v>
      </c>
      <c r="BZ41" s="65">
        <f t="shared" ref="BZ41" si="859">AD41</f>
        <v>0</v>
      </c>
      <c r="CA41" s="65" t="str">
        <f t="shared" ref="CA41" si="860">AE41</f>
        <v/>
      </c>
      <c r="CB41" s="65" t="str">
        <f t="shared" ref="CB41" si="861">AF41</f>
        <v/>
      </c>
      <c r="CC41" s="65" t="str">
        <f t="shared" ref="CC41" si="862">AH41</f>
        <v/>
      </c>
      <c r="CD41" s="65">
        <f t="shared" ref="CD41" si="863">AI41</f>
        <v>0</v>
      </c>
      <c r="CE41" s="65">
        <f t="shared" ref="CE41" si="864">AJ41</f>
        <v>0</v>
      </c>
      <c r="CF41" s="65">
        <f t="shared" ref="CF41" si="865">AK41</f>
        <v>0</v>
      </c>
      <c r="CG41" s="65">
        <f t="shared" ref="CG41" si="866">AL41</f>
        <v>0</v>
      </c>
      <c r="CH41" s="65">
        <f t="shared" ref="CH41" si="867">AM41</f>
        <v>0</v>
      </c>
      <c r="CI41" s="65" t="str">
        <f t="shared" ref="CI41" si="868">AN41</f>
        <v/>
      </c>
      <c r="CJ41" s="65" t="str">
        <f t="shared" ref="CJ41" si="869">AO41</f>
        <v/>
      </c>
      <c r="CK41" s="65" t="str">
        <f t="shared" ref="CK41" si="870">AQ41</f>
        <v/>
      </c>
      <c r="CL41" s="65">
        <f t="shared" ref="CL41" si="871">AT41</f>
        <v>0</v>
      </c>
      <c r="CM41" s="65">
        <f t="shared" ref="CM41" si="872">AU41</f>
        <v>0</v>
      </c>
      <c r="CN41" s="65">
        <f t="shared" ref="CN41" si="873">AV41</f>
        <v>0</v>
      </c>
      <c r="CO41" s="65">
        <f t="shared" ref="CO41" si="874">AW41</f>
        <v>0</v>
      </c>
      <c r="CP41" s="65">
        <f t="shared" ref="CP41" si="875">AX41</f>
        <v>0</v>
      </c>
      <c r="CQ41" s="65" t="str">
        <f t="shared" ref="CQ41" si="876">AY41</f>
        <v/>
      </c>
      <c r="CR41" s="65" t="str">
        <f t="shared" ref="CR41" si="877">AZ41</f>
        <v/>
      </c>
      <c r="CS41" s="65" t="str">
        <f t="shared" ref="CS41" si="878">BA41</f>
        <v/>
      </c>
    </row>
    <row r="42" spans="1:97" ht="13.5" thickBot="1" x14ac:dyDescent="0.25">
      <c r="A42" s="259"/>
      <c r="B42" s="264"/>
      <c r="C42" s="262"/>
      <c r="D42" s="262"/>
      <c r="E42" s="236"/>
      <c r="F42" s="241"/>
      <c r="G42" s="48" t="s">
        <v>6</v>
      </c>
      <c r="H42" s="146" t="str">
        <f>IFERROR(H41/SUM(H41:L41),"")</f>
        <v/>
      </c>
      <c r="I42" s="147" t="str">
        <f>IFERROR(I41/SUM(H41:L41),"")</f>
        <v/>
      </c>
      <c r="J42" s="148" t="str">
        <f>IFERROR(J41/SUM(H41:L41),"")</f>
        <v/>
      </c>
      <c r="K42" s="148" t="str">
        <f>IFERROR(K41/SUM(H41:L41),"")</f>
        <v/>
      </c>
      <c r="L42" s="148" t="str">
        <f>IFERROR(L41/SUM(H41:L41),"")</f>
        <v/>
      </c>
      <c r="M42" s="26" t="str">
        <f>IFERROR(M41/SUM(H41:L41),"")</f>
        <v/>
      </c>
      <c r="N42" s="26" t="str">
        <f>IFERROR(N41/SUM(H41:L41),"")</f>
        <v/>
      </c>
      <c r="O42" s="234"/>
      <c r="P42" s="249"/>
      <c r="Q42" s="146" t="str">
        <f>IFERROR(Q41/SUM(Q41:U41),"")</f>
        <v/>
      </c>
      <c r="R42" s="147" t="str">
        <f>IFERROR(R41/SUM(Q41:U41),"")</f>
        <v/>
      </c>
      <c r="S42" s="148" t="str">
        <f>IFERROR(S41/SUM(Q41:U41),"")</f>
        <v/>
      </c>
      <c r="T42" s="148" t="str">
        <f>IFERROR(T41/SUM(Q41:U41),"")</f>
        <v/>
      </c>
      <c r="U42" s="148" t="str">
        <f>IFERROR(U41/SUM(Q41:U41),"")</f>
        <v/>
      </c>
      <c r="V42" s="26" t="str">
        <f>IFERROR(V41/SUM(Q41:U41),"")</f>
        <v/>
      </c>
      <c r="W42" s="26" t="str">
        <f>IFERROR(W41/SUM(Q41:U41),"")</f>
        <v/>
      </c>
      <c r="X42" s="234"/>
      <c r="Y42" s="249"/>
      <c r="Z42" s="146" t="str">
        <f>IFERROR(Z41/SUM(Z41:AD41),"")</f>
        <v/>
      </c>
      <c r="AA42" s="147" t="str">
        <f>IFERROR(AA41/SUM(Z41:AD41),"")</f>
        <v/>
      </c>
      <c r="AB42" s="148" t="str">
        <f>IFERROR(AB41/SUM(Z41:AD41),"")</f>
        <v/>
      </c>
      <c r="AC42" s="148" t="str">
        <f>IFERROR(AC41/SUM(Z41:AD41),"")</f>
        <v/>
      </c>
      <c r="AD42" s="148" t="str">
        <f>IFERROR(AD41/SUM(Z41:AD41),"")</f>
        <v/>
      </c>
      <c r="AE42" s="26" t="str">
        <f>IFERROR(AE41/SUM(Z41:AD41),"")</f>
        <v/>
      </c>
      <c r="AF42" s="26" t="str">
        <f>IFERROR(AF41/SUM(Z41:AD41),"")</f>
        <v/>
      </c>
      <c r="AG42" s="234"/>
      <c r="AH42" s="249"/>
      <c r="AI42" s="146" t="str">
        <f>IFERROR(AI41/SUM(AI41:AM41),"")</f>
        <v/>
      </c>
      <c r="AJ42" s="147" t="str">
        <f>IFERROR(AJ41/SUM(AI41:AM41),"")</f>
        <v/>
      </c>
      <c r="AK42" s="148" t="str">
        <f>IFERROR(AK41/SUM(AI41:AM41),"")</f>
        <v/>
      </c>
      <c r="AL42" s="148" t="str">
        <f>IFERROR(AL41/SUM(AI41:AM41),"")</f>
        <v/>
      </c>
      <c r="AM42" s="148" t="str">
        <f>IFERROR(AM41/SUM(AI41:AM41),"")</f>
        <v/>
      </c>
      <c r="AN42" s="26" t="str">
        <f>IFERROR(AN41/SUM(AI41:AM41),"")</f>
        <v/>
      </c>
      <c r="AO42" s="26" t="str">
        <f>IFERROR(AO41/SUM(AI41:AM41),"")</f>
        <v/>
      </c>
      <c r="AP42" s="234"/>
      <c r="AQ42" s="249"/>
      <c r="AR42" s="230"/>
      <c r="AS42" s="230"/>
      <c r="AT42" s="147" t="str">
        <f>IFERROR(AT41/SUM(AT41:AX41),"")</f>
        <v/>
      </c>
      <c r="AU42" s="147" t="str">
        <f>IFERROR(AU41/SUM(AT41:AX41),"")</f>
        <v/>
      </c>
      <c r="AV42" s="148" t="str">
        <f>IFERROR(AV41/SUM(AT41:AX41),"")</f>
        <v/>
      </c>
      <c r="AW42" s="148" t="str">
        <f>IFERROR(AW41/SUM(AT41:AX41),"")</f>
        <v/>
      </c>
      <c r="AX42" s="148" t="str">
        <f>IFERROR(AX41/SUM(AT41:AX41),"")</f>
        <v/>
      </c>
      <c r="AY42" s="26" t="str">
        <f>IFERROR(AY41/SUM(AT41:AX41),"")</f>
        <v/>
      </c>
      <c r="AZ42" s="134" t="str">
        <f>IFERROR(AZ41/SUM(AT41:AX41),"")</f>
        <v/>
      </c>
      <c r="BA42" s="255"/>
      <c r="BB42" s="135"/>
      <c r="BC42" s="64"/>
      <c r="BD42" s="64" t="str">
        <f t="shared" ref="BD42" si="879">BB42&amp;"."&amp;BC42</f>
        <v>.</v>
      </c>
      <c r="BE42" s="64"/>
      <c r="BF42" s="67"/>
      <c r="BG42" s="67"/>
      <c r="BH42" s="68"/>
      <c r="BI42" s="68"/>
      <c r="BJ42" s="68"/>
      <c r="BK42" s="69"/>
      <c r="BL42" s="69"/>
      <c r="BM42" s="64"/>
      <c r="BN42" s="67"/>
      <c r="BO42" s="67"/>
      <c r="BP42" s="68"/>
      <c r="BQ42" s="68"/>
      <c r="BR42" s="68"/>
      <c r="BS42" s="69"/>
      <c r="BT42" s="69"/>
      <c r="BU42" s="64"/>
      <c r="BV42" s="67"/>
      <c r="BW42" s="67"/>
      <c r="BX42" s="68"/>
      <c r="BY42" s="68"/>
      <c r="BZ42" s="68"/>
      <c r="CA42" s="69"/>
      <c r="CB42" s="69"/>
      <c r="CC42" s="64"/>
      <c r="CD42" s="67"/>
      <c r="CE42" s="67"/>
      <c r="CF42" s="68"/>
      <c r="CG42" s="68"/>
      <c r="CH42" s="68"/>
      <c r="CI42" s="69"/>
      <c r="CJ42" s="69"/>
      <c r="CK42" s="64"/>
      <c r="CL42" s="67"/>
      <c r="CM42" s="67"/>
      <c r="CN42" s="68"/>
      <c r="CO42" s="68"/>
      <c r="CP42" s="68"/>
      <c r="CQ42" s="69"/>
      <c r="CR42" s="69"/>
      <c r="CS42" s="66"/>
    </row>
    <row r="43" spans="1:97" ht="13.5" thickTop="1" x14ac:dyDescent="0.2">
      <c r="A43" s="258"/>
      <c r="B43" s="263"/>
      <c r="C43" s="265"/>
      <c r="D43" s="261"/>
      <c r="E43" s="235"/>
      <c r="F43" s="260"/>
      <c r="G43" s="47" t="s">
        <v>5</v>
      </c>
      <c r="H43" s="140"/>
      <c r="I43" s="145"/>
      <c r="J43" s="145"/>
      <c r="K43" s="145"/>
      <c r="L43" s="145"/>
      <c r="M43" s="38" t="str">
        <f>IF(AND(ISBLANK(H43),ISBLANK(I43),ISBLANK(J43),ISBLANK(K43),ISBLANK(L43)),"",SUM(J43:L43))</f>
        <v/>
      </c>
      <c r="N43" s="38" t="str">
        <f>IF(AND(ISBLANK(H43),ISBLANK(I43),ISBLANK(J43),ISBLANK(K43),ISBLANK(L43)),"",SUM(K43:L43))</f>
        <v/>
      </c>
      <c r="O43" s="233" t="str">
        <f t="shared" ref="O43" si="880">IFERROR(SUM(H43:L43)/E43,"")</f>
        <v/>
      </c>
      <c r="P43" s="248" t="str">
        <f>IFERROR(((80*J43)+(100*K43)+(150*L43))/SUM(H43:L43),"")</f>
        <v/>
      </c>
      <c r="Q43" s="140"/>
      <c r="R43" s="145"/>
      <c r="S43" s="145"/>
      <c r="T43" s="145"/>
      <c r="U43" s="145"/>
      <c r="V43" s="38" t="str">
        <f>IF(AND(ISBLANK(Q43),ISBLANK(R43),ISBLANK(S43),ISBLANK(T43),ISBLANK(U43)),"",SUM(S43:U43))</f>
        <v/>
      </c>
      <c r="W43" s="38" t="str">
        <f>IF(AND(ISBLANK(Q43),ISBLANK(R43),ISBLANK(S43),ISBLANK(T43),ISBLANK(U43)),"",SUM(T43:U43))</f>
        <v/>
      </c>
      <c r="X43" s="233" t="str">
        <f t="shared" ref="X43" si="881">IFERROR(SUM(Q43:U43)/$E43,"")</f>
        <v/>
      </c>
      <c r="Y43" s="248" t="str">
        <f>IFERROR(((80*S43)+(100*T43)+(150*U43))/SUM(Q43:U43),"")</f>
        <v/>
      </c>
      <c r="Z43" s="140"/>
      <c r="AA43" s="145"/>
      <c r="AB43" s="145"/>
      <c r="AC43" s="145"/>
      <c r="AD43" s="145"/>
      <c r="AE43" s="38" t="str">
        <f>IF(AND(ISBLANK(Z43),ISBLANK(AA43),ISBLANK(AB43),ISBLANK(AC43),ISBLANK(AD43)),"",SUM(AB43:AD43))</f>
        <v/>
      </c>
      <c r="AF43" s="38" t="str">
        <f>IF(AND(ISBLANK(Z43),ISBLANK(AA43),ISBLANK(AB43),ISBLANK(AC43),ISBLANK(AD43)),"",SUM(AC43:AD43))</f>
        <v/>
      </c>
      <c r="AG43" s="233" t="str">
        <f t="shared" ref="AG43" si="882">IFERROR(SUM(Z43:AD43)/$E43,"")</f>
        <v/>
      </c>
      <c r="AH43" s="248" t="str">
        <f>IFERROR(((80*AB43)+(100*AC43)+(150*AD43))/SUM(Z43:AD43),"")</f>
        <v/>
      </c>
      <c r="AI43" s="140"/>
      <c r="AJ43" s="145"/>
      <c r="AK43" s="145"/>
      <c r="AL43" s="145"/>
      <c r="AM43" s="145"/>
      <c r="AN43" s="38" t="str">
        <f>IF(AND(ISBLANK(AI43),ISBLANK(AJ43),ISBLANK(AK43),ISBLANK(AL43),ISBLANK(AM43)),"",SUM(AK43:AM43))</f>
        <v/>
      </c>
      <c r="AO43" s="38" t="str">
        <f>IF(AND(ISBLANK(AI43),ISBLANK(AJ43),ISBLANK(AK43),ISBLANK(AL43),ISBLANK(AM43)),"",SUM(AL43:AM43))</f>
        <v/>
      </c>
      <c r="AP43" s="233" t="str">
        <f t="shared" ref="AP43" si="883">IFERROR(SUM(AI43:AM43)/$E43,"")</f>
        <v/>
      </c>
      <c r="AQ43" s="248" t="str">
        <f>IFERROR(((80*AK43)+(100*AL43)+(150*AM43))/SUM(AI43:AM43),"")</f>
        <v/>
      </c>
      <c r="AR43" s="229" t="str">
        <f t="shared" ref="AR43" si="884">IFERROR(AVERAGE(Y43,AH43,AQ43),"")</f>
        <v/>
      </c>
      <c r="AS43" s="229" t="str">
        <f t="shared" ref="AS43" si="885">IF(OR(P43="",AR43=""),"",AR43-P43)</f>
        <v/>
      </c>
      <c r="AT43" s="145"/>
      <c r="AU43" s="145"/>
      <c r="AV43" s="145"/>
      <c r="AW43" s="145"/>
      <c r="AX43" s="145"/>
      <c r="AY43" s="38" t="str">
        <f>IF(AND(ISBLANK(AT43),ISBLANK(AU43),ISBLANK(AV43),ISBLANK(AW43),ISBLANK(AX43)),"",SUM(AV43:AX43))</f>
        <v/>
      </c>
      <c r="AZ43" s="133" t="str">
        <f>IF(AND(ISBLANK(AT43),ISBLANK(AU43),ISBLANK(AV43),ISBLANK(AW43),ISBLANK(AX43)),"",SUM(AW43:AX43))</f>
        <v/>
      </c>
      <c r="BA43" s="254" t="str">
        <f>IFERROR(((80*AV43)+(100*AW43)+(150*AX43))/SUM(AT43:AX43),"")</f>
        <v/>
      </c>
      <c r="BB43" s="135">
        <f>B43</f>
        <v>0</v>
      </c>
      <c r="BC43" s="64">
        <f>C43</f>
        <v>0</v>
      </c>
      <c r="BD43" s="64" t="str">
        <f>BB43&amp;"."&amp;BC43</f>
        <v>0.0</v>
      </c>
      <c r="BE43" s="64">
        <f>D43</f>
        <v>0</v>
      </c>
      <c r="BF43" s="65">
        <f>H43</f>
        <v>0</v>
      </c>
      <c r="BG43" s="65">
        <f t="shared" ref="BG43" si="886">I43</f>
        <v>0</v>
      </c>
      <c r="BH43" s="65">
        <f t="shared" ref="BH43" si="887">J43</f>
        <v>0</v>
      </c>
      <c r="BI43" s="65">
        <f t="shared" ref="BI43" si="888">K43</f>
        <v>0</v>
      </c>
      <c r="BJ43" s="65">
        <f t="shared" ref="BJ43" si="889">L43</f>
        <v>0</v>
      </c>
      <c r="BK43" s="65" t="str">
        <f t="shared" ref="BK43" si="890">M43</f>
        <v/>
      </c>
      <c r="BL43" s="65" t="str">
        <f t="shared" ref="BL43" si="891">N43</f>
        <v/>
      </c>
      <c r="BM43" s="65" t="str">
        <f t="shared" ref="BM43" si="892">P43</f>
        <v/>
      </c>
      <c r="BN43" s="65">
        <f t="shared" ref="BN43" si="893">Q43</f>
        <v>0</v>
      </c>
      <c r="BO43" s="65">
        <f t="shared" ref="BO43" si="894">R43</f>
        <v>0</v>
      </c>
      <c r="BP43" s="65">
        <f t="shared" ref="BP43" si="895">S43</f>
        <v>0</v>
      </c>
      <c r="BQ43" s="65">
        <f t="shared" ref="BQ43" si="896">T43</f>
        <v>0</v>
      </c>
      <c r="BR43" s="65">
        <f t="shared" ref="BR43" si="897">U43</f>
        <v>0</v>
      </c>
      <c r="BS43" s="65" t="str">
        <f t="shared" ref="BS43" si="898">V43</f>
        <v/>
      </c>
      <c r="BT43" s="65" t="str">
        <f t="shared" ref="BT43" si="899">W43</f>
        <v/>
      </c>
      <c r="BU43" s="65" t="str">
        <f t="shared" ref="BU43" si="900">Y43</f>
        <v/>
      </c>
      <c r="BV43" s="65">
        <f t="shared" ref="BV43" si="901">Z43</f>
        <v>0</v>
      </c>
      <c r="BW43" s="65">
        <f t="shared" ref="BW43" si="902">AA43</f>
        <v>0</v>
      </c>
      <c r="BX43" s="65">
        <f t="shared" ref="BX43" si="903">AB43</f>
        <v>0</v>
      </c>
      <c r="BY43" s="65">
        <f t="shared" ref="BY43" si="904">AC43</f>
        <v>0</v>
      </c>
      <c r="BZ43" s="65">
        <f t="shared" ref="BZ43" si="905">AD43</f>
        <v>0</v>
      </c>
      <c r="CA43" s="65" t="str">
        <f t="shared" ref="CA43" si="906">AE43</f>
        <v/>
      </c>
      <c r="CB43" s="65" t="str">
        <f t="shared" ref="CB43" si="907">AF43</f>
        <v/>
      </c>
      <c r="CC43" s="65" t="str">
        <f t="shared" ref="CC43" si="908">AH43</f>
        <v/>
      </c>
      <c r="CD43" s="65">
        <f t="shared" ref="CD43" si="909">AI43</f>
        <v>0</v>
      </c>
      <c r="CE43" s="65">
        <f t="shared" ref="CE43" si="910">AJ43</f>
        <v>0</v>
      </c>
      <c r="CF43" s="65">
        <f t="shared" ref="CF43" si="911">AK43</f>
        <v>0</v>
      </c>
      <c r="CG43" s="65">
        <f t="shared" ref="CG43" si="912">AL43</f>
        <v>0</v>
      </c>
      <c r="CH43" s="65">
        <f t="shared" ref="CH43" si="913">AM43</f>
        <v>0</v>
      </c>
      <c r="CI43" s="65" t="str">
        <f t="shared" ref="CI43" si="914">AN43</f>
        <v/>
      </c>
      <c r="CJ43" s="65" t="str">
        <f t="shared" ref="CJ43" si="915">AO43</f>
        <v/>
      </c>
      <c r="CK43" s="65" t="str">
        <f t="shared" ref="CK43" si="916">AQ43</f>
        <v/>
      </c>
      <c r="CL43" s="65">
        <f t="shared" ref="CL43" si="917">AT43</f>
        <v>0</v>
      </c>
      <c r="CM43" s="65">
        <f t="shared" ref="CM43" si="918">AU43</f>
        <v>0</v>
      </c>
      <c r="CN43" s="65">
        <f t="shared" ref="CN43" si="919">AV43</f>
        <v>0</v>
      </c>
      <c r="CO43" s="65">
        <f t="shared" ref="CO43" si="920">AW43</f>
        <v>0</v>
      </c>
      <c r="CP43" s="65">
        <f t="shared" ref="CP43" si="921">AX43</f>
        <v>0</v>
      </c>
      <c r="CQ43" s="65" t="str">
        <f t="shared" ref="CQ43" si="922">AY43</f>
        <v/>
      </c>
      <c r="CR43" s="65" t="str">
        <f t="shared" ref="CR43" si="923">AZ43</f>
        <v/>
      </c>
      <c r="CS43" s="65" t="str">
        <f t="shared" ref="CS43" si="924">BA43</f>
        <v/>
      </c>
    </row>
    <row r="44" spans="1:97" ht="13.5" thickBot="1" x14ac:dyDescent="0.25">
      <c r="A44" s="259"/>
      <c r="B44" s="264"/>
      <c r="C44" s="262"/>
      <c r="D44" s="262"/>
      <c r="E44" s="236"/>
      <c r="F44" s="241"/>
      <c r="G44" s="48" t="s">
        <v>6</v>
      </c>
      <c r="H44" s="146" t="str">
        <f>IFERROR(H43/SUM(H43:L43),"")</f>
        <v/>
      </c>
      <c r="I44" s="147" t="str">
        <f>IFERROR(I43/SUM(H43:L43),"")</f>
        <v/>
      </c>
      <c r="J44" s="148" t="str">
        <f>IFERROR(J43/SUM(H43:L43),"")</f>
        <v/>
      </c>
      <c r="K44" s="148" t="str">
        <f>IFERROR(K43/SUM(H43:L43),"")</f>
        <v/>
      </c>
      <c r="L44" s="148" t="str">
        <f>IFERROR(L43/SUM(H43:L43),"")</f>
        <v/>
      </c>
      <c r="M44" s="26" t="str">
        <f>IFERROR(M43/SUM(H43:L43),"")</f>
        <v/>
      </c>
      <c r="N44" s="26" t="str">
        <f>IFERROR(N43/SUM(H43:L43),"")</f>
        <v/>
      </c>
      <c r="O44" s="234"/>
      <c r="P44" s="249"/>
      <c r="Q44" s="146" t="str">
        <f>IFERROR(Q43/SUM(Q43:U43),"")</f>
        <v/>
      </c>
      <c r="R44" s="147" t="str">
        <f>IFERROR(R43/SUM(Q43:U43),"")</f>
        <v/>
      </c>
      <c r="S44" s="148" t="str">
        <f>IFERROR(S43/SUM(Q43:U43),"")</f>
        <v/>
      </c>
      <c r="T44" s="148" t="str">
        <f>IFERROR(T43/SUM(Q43:U43),"")</f>
        <v/>
      </c>
      <c r="U44" s="148" t="str">
        <f>IFERROR(U43/SUM(Q43:U43),"")</f>
        <v/>
      </c>
      <c r="V44" s="26" t="str">
        <f>IFERROR(V43/SUM(Q43:U43),"")</f>
        <v/>
      </c>
      <c r="W44" s="26" t="str">
        <f>IFERROR(W43/SUM(Q43:U43),"")</f>
        <v/>
      </c>
      <c r="X44" s="234"/>
      <c r="Y44" s="249"/>
      <c r="Z44" s="146" t="str">
        <f>IFERROR(Z43/SUM(Z43:AD43),"")</f>
        <v/>
      </c>
      <c r="AA44" s="147" t="str">
        <f>IFERROR(AA43/SUM(Z43:AD43),"")</f>
        <v/>
      </c>
      <c r="AB44" s="148" t="str">
        <f>IFERROR(AB43/SUM(Z43:AD43),"")</f>
        <v/>
      </c>
      <c r="AC44" s="148" t="str">
        <f>IFERROR(AC43/SUM(Z43:AD43),"")</f>
        <v/>
      </c>
      <c r="AD44" s="148" t="str">
        <f>IFERROR(AD43/SUM(Z43:AD43),"")</f>
        <v/>
      </c>
      <c r="AE44" s="26" t="str">
        <f>IFERROR(AE43/SUM(Z43:AD43),"")</f>
        <v/>
      </c>
      <c r="AF44" s="26" t="str">
        <f>IFERROR(AF43/SUM(Z43:AD43),"")</f>
        <v/>
      </c>
      <c r="AG44" s="234"/>
      <c r="AH44" s="249"/>
      <c r="AI44" s="146" t="str">
        <f>IFERROR(AI43/SUM(AI43:AM43),"")</f>
        <v/>
      </c>
      <c r="AJ44" s="147" t="str">
        <f>IFERROR(AJ43/SUM(AI43:AM43),"")</f>
        <v/>
      </c>
      <c r="AK44" s="148" t="str">
        <f>IFERROR(AK43/SUM(AI43:AM43),"")</f>
        <v/>
      </c>
      <c r="AL44" s="148" t="str">
        <f>IFERROR(AL43/SUM(AI43:AM43),"")</f>
        <v/>
      </c>
      <c r="AM44" s="148" t="str">
        <f>IFERROR(AM43/SUM(AI43:AM43),"")</f>
        <v/>
      </c>
      <c r="AN44" s="26" t="str">
        <f>IFERROR(AN43/SUM(AI43:AM43),"")</f>
        <v/>
      </c>
      <c r="AO44" s="26" t="str">
        <f>IFERROR(AO43/SUM(AI43:AM43),"")</f>
        <v/>
      </c>
      <c r="AP44" s="234"/>
      <c r="AQ44" s="249"/>
      <c r="AR44" s="230"/>
      <c r="AS44" s="230"/>
      <c r="AT44" s="147" t="str">
        <f>IFERROR(AT43/SUM(AT43:AX43),"")</f>
        <v/>
      </c>
      <c r="AU44" s="147" t="str">
        <f>IFERROR(AU43/SUM(AT43:AX43),"")</f>
        <v/>
      </c>
      <c r="AV44" s="148" t="str">
        <f>IFERROR(AV43/SUM(AT43:AX43),"")</f>
        <v/>
      </c>
      <c r="AW44" s="148" t="str">
        <f>IFERROR(AW43/SUM(AT43:AX43),"")</f>
        <v/>
      </c>
      <c r="AX44" s="148" t="str">
        <f>IFERROR(AX43/SUM(AT43:AX43),"")</f>
        <v/>
      </c>
      <c r="AY44" s="26" t="str">
        <f>IFERROR(AY43/SUM(AT43:AX43),"")</f>
        <v/>
      </c>
      <c r="AZ44" s="134" t="str">
        <f>IFERROR(AZ43/SUM(AT43:AX43),"")</f>
        <v/>
      </c>
      <c r="BA44" s="255"/>
      <c r="BB44" s="135"/>
      <c r="BC44" s="64"/>
      <c r="BD44" s="64" t="str">
        <f t="shared" ref="BD44" si="925">BB44&amp;"."&amp;BC44</f>
        <v>.</v>
      </c>
      <c r="BE44" s="64"/>
      <c r="BF44" s="67"/>
      <c r="BG44" s="67"/>
      <c r="BH44" s="68"/>
      <c r="BI44" s="68"/>
      <c r="BJ44" s="68"/>
      <c r="BK44" s="69"/>
      <c r="BL44" s="69"/>
      <c r="BM44" s="64"/>
      <c r="BN44" s="67"/>
      <c r="BO44" s="67"/>
      <c r="BP44" s="68"/>
      <c r="BQ44" s="68"/>
      <c r="BR44" s="68"/>
      <c r="BS44" s="69"/>
      <c r="BT44" s="69"/>
      <c r="BU44" s="64"/>
      <c r="BV44" s="67"/>
      <c r="BW44" s="67"/>
      <c r="BX44" s="68"/>
      <c r="BY44" s="68"/>
      <c r="BZ44" s="68"/>
      <c r="CA44" s="69"/>
      <c r="CB44" s="69"/>
      <c r="CC44" s="64"/>
      <c r="CD44" s="67"/>
      <c r="CE44" s="67"/>
      <c r="CF44" s="68"/>
      <c r="CG44" s="68"/>
      <c r="CH44" s="68"/>
      <c r="CI44" s="69"/>
      <c r="CJ44" s="69"/>
      <c r="CK44" s="64"/>
      <c r="CL44" s="67"/>
      <c r="CM44" s="67"/>
      <c r="CN44" s="68"/>
      <c r="CO44" s="68"/>
      <c r="CP44" s="68"/>
      <c r="CQ44" s="69"/>
      <c r="CR44" s="69"/>
      <c r="CS44" s="66"/>
    </row>
    <row r="45" spans="1:97" ht="13.5" thickTop="1" x14ac:dyDescent="0.2">
      <c r="A45" s="258"/>
      <c r="B45" s="263"/>
      <c r="C45" s="265"/>
      <c r="D45" s="261"/>
      <c r="E45" s="235"/>
      <c r="F45" s="260"/>
      <c r="G45" s="47" t="s">
        <v>5</v>
      </c>
      <c r="H45" s="140"/>
      <c r="I45" s="145"/>
      <c r="J45" s="145"/>
      <c r="K45" s="145"/>
      <c r="L45" s="145"/>
      <c r="M45" s="38" t="str">
        <f>IF(AND(ISBLANK(H45),ISBLANK(I45),ISBLANK(J45),ISBLANK(K45),ISBLANK(L45)),"",SUM(J45:L45))</f>
        <v/>
      </c>
      <c r="N45" s="38" t="str">
        <f>IF(AND(ISBLANK(H45),ISBLANK(I45),ISBLANK(J45),ISBLANK(K45),ISBLANK(L45)),"",SUM(K45:L45))</f>
        <v/>
      </c>
      <c r="O45" s="233" t="str">
        <f t="shared" ref="O45" si="926">IFERROR(SUM(H45:L45)/E45,"")</f>
        <v/>
      </c>
      <c r="P45" s="248" t="str">
        <f>IFERROR(((80*J45)+(100*K45)+(150*L45))/SUM(H45:L45),"")</f>
        <v/>
      </c>
      <c r="Q45" s="140"/>
      <c r="R45" s="145"/>
      <c r="S45" s="145"/>
      <c r="T45" s="145"/>
      <c r="U45" s="145"/>
      <c r="V45" s="38" t="str">
        <f>IF(AND(ISBLANK(Q45),ISBLANK(R45),ISBLANK(S45),ISBLANK(T45),ISBLANK(U45)),"",SUM(S45:U45))</f>
        <v/>
      </c>
      <c r="W45" s="38" t="str">
        <f>IF(AND(ISBLANK(Q45),ISBLANK(R45),ISBLANK(S45),ISBLANK(T45),ISBLANK(U45)),"",SUM(T45:U45))</f>
        <v/>
      </c>
      <c r="X45" s="233" t="str">
        <f t="shared" ref="X45" si="927">IFERROR(SUM(Q45:U45)/$E45,"")</f>
        <v/>
      </c>
      <c r="Y45" s="248" t="str">
        <f>IFERROR(((80*S45)+(100*T45)+(150*U45))/SUM(Q45:U45),"")</f>
        <v/>
      </c>
      <c r="Z45" s="140"/>
      <c r="AA45" s="145"/>
      <c r="AB45" s="145"/>
      <c r="AC45" s="145"/>
      <c r="AD45" s="145"/>
      <c r="AE45" s="38" t="str">
        <f>IF(AND(ISBLANK(Z45),ISBLANK(AA45),ISBLANK(AB45),ISBLANK(AC45),ISBLANK(AD45)),"",SUM(AB45:AD45))</f>
        <v/>
      </c>
      <c r="AF45" s="38" t="str">
        <f>IF(AND(ISBLANK(Z45),ISBLANK(AA45),ISBLANK(AB45),ISBLANK(AC45),ISBLANK(AD45)),"",SUM(AC45:AD45))</f>
        <v/>
      </c>
      <c r="AG45" s="233" t="str">
        <f t="shared" ref="AG45" si="928">IFERROR(SUM(Z45:AD45)/$E45,"")</f>
        <v/>
      </c>
      <c r="AH45" s="248" t="str">
        <f>IFERROR(((80*AB45)+(100*AC45)+(150*AD45))/SUM(Z45:AD45),"")</f>
        <v/>
      </c>
      <c r="AI45" s="140"/>
      <c r="AJ45" s="145"/>
      <c r="AK45" s="145"/>
      <c r="AL45" s="145"/>
      <c r="AM45" s="145"/>
      <c r="AN45" s="38" t="str">
        <f>IF(AND(ISBLANK(AI45),ISBLANK(AJ45),ISBLANK(AK45),ISBLANK(AL45),ISBLANK(AM45)),"",SUM(AK45:AM45))</f>
        <v/>
      </c>
      <c r="AO45" s="38" t="str">
        <f>IF(AND(ISBLANK(AI45),ISBLANK(AJ45),ISBLANK(AK45),ISBLANK(AL45),ISBLANK(AM45)),"",SUM(AL45:AM45))</f>
        <v/>
      </c>
      <c r="AP45" s="233" t="str">
        <f t="shared" ref="AP45" si="929">IFERROR(SUM(AI45:AM45)/$E45,"")</f>
        <v/>
      </c>
      <c r="AQ45" s="248" t="str">
        <f>IFERROR(((80*AK45)+(100*AL45)+(150*AM45))/SUM(AI45:AM45),"")</f>
        <v/>
      </c>
      <c r="AR45" s="229" t="str">
        <f t="shared" ref="AR45" si="930">IFERROR(AVERAGE(Y45,AH45,AQ45),"")</f>
        <v/>
      </c>
      <c r="AS45" s="229" t="str">
        <f t="shared" ref="AS45" si="931">IF(OR(P45="",AR45=""),"",AR45-P45)</f>
        <v/>
      </c>
      <c r="AT45" s="145"/>
      <c r="AU45" s="145"/>
      <c r="AV45" s="145"/>
      <c r="AW45" s="145"/>
      <c r="AX45" s="145"/>
      <c r="AY45" s="38" t="str">
        <f>IF(AND(ISBLANK(AT45),ISBLANK(AU45),ISBLANK(AV45),ISBLANK(AW45),ISBLANK(AX45)),"",SUM(AV45:AX45))</f>
        <v/>
      </c>
      <c r="AZ45" s="133" t="str">
        <f>IF(AND(ISBLANK(AT45),ISBLANK(AU45),ISBLANK(AV45),ISBLANK(AW45),ISBLANK(AX45)),"",SUM(AW45:AX45))</f>
        <v/>
      </c>
      <c r="BA45" s="254" t="str">
        <f>IFERROR(((80*AV45)+(100*AW45)+(150*AX45))/SUM(AT45:AX45),"")</f>
        <v/>
      </c>
      <c r="BB45" s="135">
        <f>B45</f>
        <v>0</v>
      </c>
      <c r="BC45" s="64">
        <f>C45</f>
        <v>0</v>
      </c>
      <c r="BD45" s="64" t="str">
        <f>BB45&amp;"."&amp;BC45</f>
        <v>0.0</v>
      </c>
      <c r="BE45" s="64">
        <f>D45</f>
        <v>0</v>
      </c>
      <c r="BF45" s="65">
        <f>H45</f>
        <v>0</v>
      </c>
      <c r="BG45" s="65">
        <f t="shared" ref="BG45" si="932">I45</f>
        <v>0</v>
      </c>
      <c r="BH45" s="65">
        <f t="shared" ref="BH45" si="933">J45</f>
        <v>0</v>
      </c>
      <c r="BI45" s="65">
        <f t="shared" ref="BI45" si="934">K45</f>
        <v>0</v>
      </c>
      <c r="BJ45" s="65">
        <f t="shared" ref="BJ45" si="935">L45</f>
        <v>0</v>
      </c>
      <c r="BK45" s="65" t="str">
        <f t="shared" ref="BK45" si="936">M45</f>
        <v/>
      </c>
      <c r="BL45" s="65" t="str">
        <f t="shared" ref="BL45" si="937">N45</f>
        <v/>
      </c>
      <c r="BM45" s="65" t="str">
        <f t="shared" ref="BM45" si="938">P45</f>
        <v/>
      </c>
      <c r="BN45" s="65">
        <f t="shared" ref="BN45" si="939">Q45</f>
        <v>0</v>
      </c>
      <c r="BO45" s="65">
        <f t="shared" ref="BO45" si="940">R45</f>
        <v>0</v>
      </c>
      <c r="BP45" s="65">
        <f t="shared" ref="BP45" si="941">S45</f>
        <v>0</v>
      </c>
      <c r="BQ45" s="65">
        <f t="shared" ref="BQ45" si="942">T45</f>
        <v>0</v>
      </c>
      <c r="BR45" s="65">
        <f t="shared" ref="BR45" si="943">U45</f>
        <v>0</v>
      </c>
      <c r="BS45" s="65" t="str">
        <f t="shared" ref="BS45" si="944">V45</f>
        <v/>
      </c>
      <c r="BT45" s="65" t="str">
        <f t="shared" ref="BT45" si="945">W45</f>
        <v/>
      </c>
      <c r="BU45" s="65" t="str">
        <f t="shared" ref="BU45" si="946">Y45</f>
        <v/>
      </c>
      <c r="BV45" s="65">
        <f t="shared" ref="BV45" si="947">Z45</f>
        <v>0</v>
      </c>
      <c r="BW45" s="65">
        <f t="shared" ref="BW45" si="948">AA45</f>
        <v>0</v>
      </c>
      <c r="BX45" s="65">
        <f t="shared" ref="BX45" si="949">AB45</f>
        <v>0</v>
      </c>
      <c r="BY45" s="65">
        <f t="shared" ref="BY45" si="950">AC45</f>
        <v>0</v>
      </c>
      <c r="BZ45" s="65">
        <f t="shared" ref="BZ45" si="951">AD45</f>
        <v>0</v>
      </c>
      <c r="CA45" s="65" t="str">
        <f t="shared" ref="CA45" si="952">AE45</f>
        <v/>
      </c>
      <c r="CB45" s="65" t="str">
        <f t="shared" ref="CB45" si="953">AF45</f>
        <v/>
      </c>
      <c r="CC45" s="65" t="str">
        <f t="shared" ref="CC45" si="954">AH45</f>
        <v/>
      </c>
      <c r="CD45" s="65">
        <f t="shared" ref="CD45" si="955">AI45</f>
        <v>0</v>
      </c>
      <c r="CE45" s="65">
        <f t="shared" ref="CE45" si="956">AJ45</f>
        <v>0</v>
      </c>
      <c r="CF45" s="65">
        <f t="shared" ref="CF45" si="957">AK45</f>
        <v>0</v>
      </c>
      <c r="CG45" s="65">
        <f t="shared" ref="CG45" si="958">AL45</f>
        <v>0</v>
      </c>
      <c r="CH45" s="65">
        <f t="shared" ref="CH45" si="959">AM45</f>
        <v>0</v>
      </c>
      <c r="CI45" s="65" t="str">
        <f t="shared" ref="CI45" si="960">AN45</f>
        <v/>
      </c>
      <c r="CJ45" s="65" t="str">
        <f t="shared" ref="CJ45" si="961">AO45</f>
        <v/>
      </c>
      <c r="CK45" s="65" t="str">
        <f t="shared" ref="CK45" si="962">AQ45</f>
        <v/>
      </c>
      <c r="CL45" s="65">
        <f t="shared" ref="CL45" si="963">AT45</f>
        <v>0</v>
      </c>
      <c r="CM45" s="65">
        <f t="shared" ref="CM45" si="964">AU45</f>
        <v>0</v>
      </c>
      <c r="CN45" s="65">
        <f t="shared" ref="CN45" si="965">AV45</f>
        <v>0</v>
      </c>
      <c r="CO45" s="65">
        <f t="shared" ref="CO45" si="966">AW45</f>
        <v>0</v>
      </c>
      <c r="CP45" s="65">
        <f t="shared" ref="CP45" si="967">AX45</f>
        <v>0</v>
      </c>
      <c r="CQ45" s="65" t="str">
        <f t="shared" ref="CQ45" si="968">AY45</f>
        <v/>
      </c>
      <c r="CR45" s="65" t="str">
        <f t="shared" ref="CR45" si="969">AZ45</f>
        <v/>
      </c>
      <c r="CS45" s="65" t="str">
        <f t="shared" ref="CS45" si="970">BA45</f>
        <v/>
      </c>
    </row>
    <row r="46" spans="1:97" ht="13.5" thickBot="1" x14ac:dyDescent="0.25">
      <c r="A46" s="259"/>
      <c r="B46" s="264"/>
      <c r="C46" s="262"/>
      <c r="D46" s="262"/>
      <c r="E46" s="236"/>
      <c r="F46" s="241"/>
      <c r="G46" s="48" t="s">
        <v>6</v>
      </c>
      <c r="H46" s="146" t="str">
        <f>IFERROR(H45/SUM(H45:L45),"")</f>
        <v/>
      </c>
      <c r="I46" s="147" t="str">
        <f>IFERROR(I45/SUM(H45:L45),"")</f>
        <v/>
      </c>
      <c r="J46" s="148" t="str">
        <f>IFERROR(J45/SUM(H45:L45),"")</f>
        <v/>
      </c>
      <c r="K46" s="148" t="str">
        <f>IFERROR(K45/SUM(H45:L45),"")</f>
        <v/>
      </c>
      <c r="L46" s="148" t="str">
        <f>IFERROR(L45/SUM(H45:L45),"")</f>
        <v/>
      </c>
      <c r="M46" s="26" t="str">
        <f>IFERROR(M45/SUM(H45:L45),"")</f>
        <v/>
      </c>
      <c r="N46" s="26" t="str">
        <f>IFERROR(N45/SUM(H45:L45),"")</f>
        <v/>
      </c>
      <c r="O46" s="234"/>
      <c r="P46" s="249"/>
      <c r="Q46" s="146" t="str">
        <f>IFERROR(Q45/SUM(Q45:U45),"")</f>
        <v/>
      </c>
      <c r="R46" s="147" t="str">
        <f>IFERROR(R45/SUM(Q45:U45),"")</f>
        <v/>
      </c>
      <c r="S46" s="148" t="str">
        <f>IFERROR(S45/SUM(Q45:U45),"")</f>
        <v/>
      </c>
      <c r="T46" s="148" t="str">
        <f>IFERROR(T45/SUM(Q45:U45),"")</f>
        <v/>
      </c>
      <c r="U46" s="148" t="str">
        <f>IFERROR(U45/SUM(Q45:U45),"")</f>
        <v/>
      </c>
      <c r="V46" s="26" t="str">
        <f>IFERROR(V45/SUM(Q45:U45),"")</f>
        <v/>
      </c>
      <c r="W46" s="26" t="str">
        <f>IFERROR(W45/SUM(Q45:U45),"")</f>
        <v/>
      </c>
      <c r="X46" s="234"/>
      <c r="Y46" s="249"/>
      <c r="Z46" s="146" t="str">
        <f>IFERROR(Z45/SUM(Z45:AD45),"")</f>
        <v/>
      </c>
      <c r="AA46" s="147" t="str">
        <f>IFERROR(AA45/SUM(Z45:AD45),"")</f>
        <v/>
      </c>
      <c r="AB46" s="148" t="str">
        <f>IFERROR(AB45/SUM(Z45:AD45),"")</f>
        <v/>
      </c>
      <c r="AC46" s="148" t="str">
        <f>IFERROR(AC45/SUM(Z45:AD45),"")</f>
        <v/>
      </c>
      <c r="AD46" s="148" t="str">
        <f>IFERROR(AD45/SUM(Z45:AD45),"")</f>
        <v/>
      </c>
      <c r="AE46" s="26" t="str">
        <f>IFERROR(AE45/SUM(Z45:AD45),"")</f>
        <v/>
      </c>
      <c r="AF46" s="26" t="str">
        <f>IFERROR(AF45/SUM(Z45:AD45),"")</f>
        <v/>
      </c>
      <c r="AG46" s="234"/>
      <c r="AH46" s="249"/>
      <c r="AI46" s="146" t="str">
        <f>IFERROR(AI45/SUM(AI45:AM45),"")</f>
        <v/>
      </c>
      <c r="AJ46" s="147" t="str">
        <f>IFERROR(AJ45/SUM(AI45:AM45),"")</f>
        <v/>
      </c>
      <c r="AK46" s="148" t="str">
        <f>IFERROR(AK45/SUM(AI45:AM45),"")</f>
        <v/>
      </c>
      <c r="AL46" s="148" t="str">
        <f>IFERROR(AL45/SUM(AI45:AM45),"")</f>
        <v/>
      </c>
      <c r="AM46" s="148" t="str">
        <f>IFERROR(AM45/SUM(AI45:AM45),"")</f>
        <v/>
      </c>
      <c r="AN46" s="26" t="str">
        <f>IFERROR(AN45/SUM(AI45:AM45),"")</f>
        <v/>
      </c>
      <c r="AO46" s="26" t="str">
        <f>IFERROR(AO45/SUM(AI45:AM45),"")</f>
        <v/>
      </c>
      <c r="AP46" s="234"/>
      <c r="AQ46" s="249"/>
      <c r="AR46" s="230"/>
      <c r="AS46" s="230"/>
      <c r="AT46" s="147" t="str">
        <f>IFERROR(AT45/SUM(AT45:AX45),"")</f>
        <v/>
      </c>
      <c r="AU46" s="147" t="str">
        <f>IFERROR(AU45/SUM(AT45:AX45),"")</f>
        <v/>
      </c>
      <c r="AV46" s="148" t="str">
        <f>IFERROR(AV45/SUM(AT45:AX45),"")</f>
        <v/>
      </c>
      <c r="AW46" s="148" t="str">
        <f>IFERROR(AW45/SUM(AT45:AX45),"")</f>
        <v/>
      </c>
      <c r="AX46" s="148" t="str">
        <f>IFERROR(AX45/SUM(AT45:AX45),"")</f>
        <v/>
      </c>
      <c r="AY46" s="26" t="str">
        <f>IFERROR(AY45/SUM(AT45:AX45),"")</f>
        <v/>
      </c>
      <c r="AZ46" s="134" t="str">
        <f>IFERROR(AZ45/SUM(AT45:AX45),"")</f>
        <v/>
      </c>
      <c r="BA46" s="255"/>
      <c r="BB46" s="135"/>
      <c r="BC46" s="64"/>
      <c r="BD46" s="64" t="str">
        <f t="shared" ref="BD46" si="971">BB46&amp;"."&amp;BC46</f>
        <v>.</v>
      </c>
      <c r="BE46" s="64"/>
      <c r="BF46" s="67"/>
      <c r="BG46" s="67"/>
      <c r="BH46" s="68"/>
      <c r="BI46" s="68"/>
      <c r="BJ46" s="68"/>
      <c r="BK46" s="69"/>
      <c r="BL46" s="69"/>
      <c r="BM46" s="64"/>
      <c r="BN46" s="67"/>
      <c r="BO46" s="67"/>
      <c r="BP46" s="68"/>
      <c r="BQ46" s="68"/>
      <c r="BR46" s="68"/>
      <c r="BS46" s="69"/>
      <c r="BT46" s="69"/>
      <c r="BU46" s="64"/>
      <c r="BV46" s="67"/>
      <c r="BW46" s="67"/>
      <c r="BX46" s="68"/>
      <c r="BY46" s="68"/>
      <c r="BZ46" s="68"/>
      <c r="CA46" s="69"/>
      <c r="CB46" s="69"/>
      <c r="CC46" s="64"/>
      <c r="CD46" s="67"/>
      <c r="CE46" s="67"/>
      <c r="CF46" s="68"/>
      <c r="CG46" s="68"/>
      <c r="CH46" s="68"/>
      <c r="CI46" s="69"/>
      <c r="CJ46" s="69"/>
      <c r="CK46" s="64"/>
      <c r="CL46" s="67"/>
      <c r="CM46" s="67"/>
      <c r="CN46" s="68"/>
      <c r="CO46" s="68"/>
      <c r="CP46" s="68"/>
      <c r="CQ46" s="69"/>
      <c r="CR46" s="69"/>
      <c r="CS46" s="66"/>
    </row>
    <row r="47" spans="1:97" ht="13.5" thickTop="1" x14ac:dyDescent="0.2">
      <c r="A47" s="258"/>
      <c r="B47" s="263"/>
      <c r="C47" s="265"/>
      <c r="D47" s="261"/>
      <c r="E47" s="235"/>
      <c r="F47" s="260"/>
      <c r="G47" s="47" t="s">
        <v>5</v>
      </c>
      <c r="H47" s="140"/>
      <c r="I47" s="145"/>
      <c r="J47" s="145"/>
      <c r="K47" s="145"/>
      <c r="L47" s="145"/>
      <c r="M47" s="38" t="str">
        <f>IF(AND(ISBLANK(H47),ISBLANK(I47),ISBLANK(J47),ISBLANK(K47),ISBLANK(L47)),"",SUM(J47:L47))</f>
        <v/>
      </c>
      <c r="N47" s="38" t="str">
        <f>IF(AND(ISBLANK(H47),ISBLANK(I47),ISBLANK(J47),ISBLANK(K47),ISBLANK(L47)),"",SUM(K47:L47))</f>
        <v/>
      </c>
      <c r="O47" s="233" t="str">
        <f t="shared" ref="O47" si="972">IFERROR(SUM(H47:L47)/E47,"")</f>
        <v/>
      </c>
      <c r="P47" s="248" t="str">
        <f>IFERROR(((80*J47)+(100*K47)+(150*L47))/SUM(H47:L47),"")</f>
        <v/>
      </c>
      <c r="Q47" s="140"/>
      <c r="R47" s="145"/>
      <c r="S47" s="145"/>
      <c r="T47" s="145"/>
      <c r="U47" s="145"/>
      <c r="V47" s="38" t="str">
        <f>IF(AND(ISBLANK(Q47),ISBLANK(R47),ISBLANK(S47),ISBLANK(T47),ISBLANK(U47)),"",SUM(S47:U47))</f>
        <v/>
      </c>
      <c r="W47" s="38" t="str">
        <f>IF(AND(ISBLANK(Q47),ISBLANK(R47),ISBLANK(S47),ISBLANK(T47),ISBLANK(U47)),"",SUM(T47:U47))</f>
        <v/>
      </c>
      <c r="X47" s="233" t="str">
        <f t="shared" ref="X47" si="973">IFERROR(SUM(Q47:U47)/$E47,"")</f>
        <v/>
      </c>
      <c r="Y47" s="248" t="str">
        <f>IFERROR(((80*S47)+(100*T47)+(150*U47))/SUM(Q47:U47),"")</f>
        <v/>
      </c>
      <c r="Z47" s="140"/>
      <c r="AA47" s="145"/>
      <c r="AB47" s="145"/>
      <c r="AC47" s="145"/>
      <c r="AD47" s="145"/>
      <c r="AE47" s="38" t="str">
        <f>IF(AND(ISBLANK(Z47),ISBLANK(AA47),ISBLANK(AB47),ISBLANK(AC47),ISBLANK(AD47)),"",SUM(AB47:AD47))</f>
        <v/>
      </c>
      <c r="AF47" s="38" t="str">
        <f>IF(AND(ISBLANK(Z47),ISBLANK(AA47),ISBLANK(AB47),ISBLANK(AC47),ISBLANK(AD47)),"",SUM(AC47:AD47))</f>
        <v/>
      </c>
      <c r="AG47" s="233" t="str">
        <f t="shared" ref="AG47" si="974">IFERROR(SUM(Z47:AD47)/$E47,"")</f>
        <v/>
      </c>
      <c r="AH47" s="248" t="str">
        <f>IFERROR(((80*AB47)+(100*AC47)+(150*AD47))/SUM(Z47:AD47),"")</f>
        <v/>
      </c>
      <c r="AI47" s="140"/>
      <c r="AJ47" s="145"/>
      <c r="AK47" s="145"/>
      <c r="AL47" s="145"/>
      <c r="AM47" s="145"/>
      <c r="AN47" s="38" t="str">
        <f>IF(AND(ISBLANK(AI47),ISBLANK(AJ47),ISBLANK(AK47),ISBLANK(AL47),ISBLANK(AM47)),"",SUM(AK47:AM47))</f>
        <v/>
      </c>
      <c r="AO47" s="38" t="str">
        <f>IF(AND(ISBLANK(AI47),ISBLANK(AJ47),ISBLANK(AK47),ISBLANK(AL47),ISBLANK(AM47)),"",SUM(AL47:AM47))</f>
        <v/>
      </c>
      <c r="AP47" s="233" t="str">
        <f t="shared" ref="AP47" si="975">IFERROR(SUM(AI47:AM47)/$E47,"")</f>
        <v/>
      </c>
      <c r="AQ47" s="248" t="str">
        <f>IFERROR(((80*AK47)+(100*AL47)+(150*AM47))/SUM(AI47:AM47),"")</f>
        <v/>
      </c>
      <c r="AR47" s="229" t="str">
        <f t="shared" ref="AR47" si="976">IFERROR(AVERAGE(Y47,AH47,AQ47),"")</f>
        <v/>
      </c>
      <c r="AS47" s="229" t="str">
        <f t="shared" ref="AS47" si="977">IF(OR(P47="",AR47=""),"",AR47-P47)</f>
        <v/>
      </c>
      <c r="AT47" s="145"/>
      <c r="AU47" s="145"/>
      <c r="AV47" s="145"/>
      <c r="AW47" s="145"/>
      <c r="AX47" s="145"/>
      <c r="AY47" s="38" t="str">
        <f>IF(AND(ISBLANK(AT47),ISBLANK(AU47),ISBLANK(AV47),ISBLANK(AW47),ISBLANK(AX47)),"",SUM(AV47:AX47))</f>
        <v/>
      </c>
      <c r="AZ47" s="133" t="str">
        <f>IF(AND(ISBLANK(AT47),ISBLANK(AU47),ISBLANK(AV47),ISBLANK(AW47),ISBLANK(AX47)),"",SUM(AW47:AX47))</f>
        <v/>
      </c>
      <c r="BA47" s="254" t="str">
        <f>IFERROR(((80*AV47)+(100*AW47)+(150*AX47))/SUM(AT47:AX47),"")</f>
        <v/>
      </c>
      <c r="BB47" s="135">
        <f>B47</f>
        <v>0</v>
      </c>
      <c r="BC47" s="64">
        <f>C47</f>
        <v>0</v>
      </c>
      <c r="BD47" s="64" t="str">
        <f>BB47&amp;"."&amp;BC47</f>
        <v>0.0</v>
      </c>
      <c r="BE47" s="64">
        <f>D47</f>
        <v>0</v>
      </c>
      <c r="BF47" s="65">
        <f>H47</f>
        <v>0</v>
      </c>
      <c r="BG47" s="65">
        <f t="shared" ref="BG47" si="978">I47</f>
        <v>0</v>
      </c>
      <c r="BH47" s="65">
        <f t="shared" ref="BH47" si="979">J47</f>
        <v>0</v>
      </c>
      <c r="BI47" s="65">
        <f t="shared" ref="BI47" si="980">K47</f>
        <v>0</v>
      </c>
      <c r="BJ47" s="65">
        <f t="shared" ref="BJ47" si="981">L47</f>
        <v>0</v>
      </c>
      <c r="BK47" s="65" t="str">
        <f t="shared" ref="BK47" si="982">M47</f>
        <v/>
      </c>
      <c r="BL47" s="65" t="str">
        <f t="shared" ref="BL47" si="983">N47</f>
        <v/>
      </c>
      <c r="BM47" s="65" t="str">
        <f t="shared" ref="BM47" si="984">P47</f>
        <v/>
      </c>
      <c r="BN47" s="65">
        <f t="shared" ref="BN47" si="985">Q47</f>
        <v>0</v>
      </c>
      <c r="BO47" s="65">
        <f t="shared" ref="BO47" si="986">R47</f>
        <v>0</v>
      </c>
      <c r="BP47" s="65">
        <f t="shared" ref="BP47" si="987">S47</f>
        <v>0</v>
      </c>
      <c r="BQ47" s="65">
        <f t="shared" ref="BQ47" si="988">T47</f>
        <v>0</v>
      </c>
      <c r="BR47" s="65">
        <f t="shared" ref="BR47" si="989">U47</f>
        <v>0</v>
      </c>
      <c r="BS47" s="65" t="str">
        <f t="shared" ref="BS47" si="990">V47</f>
        <v/>
      </c>
      <c r="BT47" s="65" t="str">
        <f t="shared" ref="BT47" si="991">W47</f>
        <v/>
      </c>
      <c r="BU47" s="65" t="str">
        <f t="shared" ref="BU47" si="992">Y47</f>
        <v/>
      </c>
      <c r="BV47" s="65">
        <f t="shared" ref="BV47" si="993">Z47</f>
        <v>0</v>
      </c>
      <c r="BW47" s="65">
        <f t="shared" ref="BW47" si="994">AA47</f>
        <v>0</v>
      </c>
      <c r="BX47" s="65">
        <f t="shared" ref="BX47" si="995">AB47</f>
        <v>0</v>
      </c>
      <c r="BY47" s="65">
        <f t="shared" ref="BY47" si="996">AC47</f>
        <v>0</v>
      </c>
      <c r="BZ47" s="65">
        <f t="shared" ref="BZ47" si="997">AD47</f>
        <v>0</v>
      </c>
      <c r="CA47" s="65" t="str">
        <f t="shared" ref="CA47" si="998">AE47</f>
        <v/>
      </c>
      <c r="CB47" s="65" t="str">
        <f t="shared" ref="CB47" si="999">AF47</f>
        <v/>
      </c>
      <c r="CC47" s="65" t="str">
        <f t="shared" ref="CC47" si="1000">AH47</f>
        <v/>
      </c>
      <c r="CD47" s="65">
        <f t="shared" ref="CD47" si="1001">AI47</f>
        <v>0</v>
      </c>
      <c r="CE47" s="65">
        <f t="shared" ref="CE47" si="1002">AJ47</f>
        <v>0</v>
      </c>
      <c r="CF47" s="65">
        <f t="shared" ref="CF47" si="1003">AK47</f>
        <v>0</v>
      </c>
      <c r="CG47" s="65">
        <f t="shared" ref="CG47" si="1004">AL47</f>
        <v>0</v>
      </c>
      <c r="CH47" s="65">
        <f t="shared" ref="CH47" si="1005">AM47</f>
        <v>0</v>
      </c>
      <c r="CI47" s="65" t="str">
        <f t="shared" ref="CI47" si="1006">AN47</f>
        <v/>
      </c>
      <c r="CJ47" s="65" t="str">
        <f t="shared" ref="CJ47" si="1007">AO47</f>
        <v/>
      </c>
      <c r="CK47" s="65" t="str">
        <f t="shared" ref="CK47" si="1008">AQ47</f>
        <v/>
      </c>
      <c r="CL47" s="65">
        <f t="shared" ref="CL47" si="1009">AT47</f>
        <v>0</v>
      </c>
      <c r="CM47" s="65">
        <f t="shared" ref="CM47" si="1010">AU47</f>
        <v>0</v>
      </c>
      <c r="CN47" s="65">
        <f t="shared" ref="CN47" si="1011">AV47</f>
        <v>0</v>
      </c>
      <c r="CO47" s="65">
        <f t="shared" ref="CO47" si="1012">AW47</f>
        <v>0</v>
      </c>
      <c r="CP47" s="65">
        <f t="shared" ref="CP47" si="1013">AX47</f>
        <v>0</v>
      </c>
      <c r="CQ47" s="65" t="str">
        <f t="shared" ref="CQ47" si="1014">AY47</f>
        <v/>
      </c>
      <c r="CR47" s="65" t="str">
        <f t="shared" ref="CR47" si="1015">AZ47</f>
        <v/>
      </c>
      <c r="CS47" s="65" t="str">
        <f t="shared" ref="CS47" si="1016">BA47</f>
        <v/>
      </c>
    </row>
    <row r="48" spans="1:97" ht="13.5" thickBot="1" x14ac:dyDescent="0.25">
      <c r="A48" s="259"/>
      <c r="B48" s="264"/>
      <c r="C48" s="262"/>
      <c r="D48" s="262"/>
      <c r="E48" s="236"/>
      <c r="F48" s="241"/>
      <c r="G48" s="48" t="s">
        <v>6</v>
      </c>
      <c r="H48" s="146" t="str">
        <f>IFERROR(H47/SUM(H47:L47),"")</f>
        <v/>
      </c>
      <c r="I48" s="147" t="str">
        <f>IFERROR(I47/SUM(H47:L47),"")</f>
        <v/>
      </c>
      <c r="J48" s="148" t="str">
        <f>IFERROR(J47/SUM(H47:L47),"")</f>
        <v/>
      </c>
      <c r="K48" s="148" t="str">
        <f>IFERROR(K47/SUM(H47:L47),"")</f>
        <v/>
      </c>
      <c r="L48" s="148" t="str">
        <f>IFERROR(L47/SUM(H47:L47),"")</f>
        <v/>
      </c>
      <c r="M48" s="26" t="str">
        <f>IFERROR(M47/SUM(H47:L47),"")</f>
        <v/>
      </c>
      <c r="N48" s="26" t="str">
        <f>IFERROR(N47/SUM(H47:L47),"")</f>
        <v/>
      </c>
      <c r="O48" s="234"/>
      <c r="P48" s="249"/>
      <c r="Q48" s="146" t="str">
        <f>IFERROR(Q47/SUM(Q47:U47),"")</f>
        <v/>
      </c>
      <c r="R48" s="147" t="str">
        <f>IFERROR(R47/SUM(Q47:U47),"")</f>
        <v/>
      </c>
      <c r="S48" s="148" t="str">
        <f>IFERROR(S47/SUM(Q47:U47),"")</f>
        <v/>
      </c>
      <c r="T48" s="148" t="str">
        <f>IFERROR(T47/SUM(Q47:U47),"")</f>
        <v/>
      </c>
      <c r="U48" s="148" t="str">
        <f>IFERROR(U47/SUM(Q47:U47),"")</f>
        <v/>
      </c>
      <c r="V48" s="26" t="str">
        <f>IFERROR(V47/SUM(Q47:U47),"")</f>
        <v/>
      </c>
      <c r="W48" s="26" t="str">
        <f>IFERROR(W47/SUM(Q47:U47),"")</f>
        <v/>
      </c>
      <c r="X48" s="234"/>
      <c r="Y48" s="249"/>
      <c r="Z48" s="146" t="str">
        <f>IFERROR(Z47/SUM(Z47:AD47),"")</f>
        <v/>
      </c>
      <c r="AA48" s="147" t="str">
        <f>IFERROR(AA47/SUM(Z47:AD47),"")</f>
        <v/>
      </c>
      <c r="AB48" s="148" t="str">
        <f>IFERROR(AB47/SUM(Z47:AD47),"")</f>
        <v/>
      </c>
      <c r="AC48" s="148" t="str">
        <f>IFERROR(AC47/SUM(Z47:AD47),"")</f>
        <v/>
      </c>
      <c r="AD48" s="148" t="str">
        <f>IFERROR(AD47/SUM(Z47:AD47),"")</f>
        <v/>
      </c>
      <c r="AE48" s="26" t="str">
        <f>IFERROR(AE47/SUM(Z47:AD47),"")</f>
        <v/>
      </c>
      <c r="AF48" s="26" t="str">
        <f>IFERROR(AF47/SUM(Z47:AD47),"")</f>
        <v/>
      </c>
      <c r="AG48" s="234"/>
      <c r="AH48" s="249"/>
      <c r="AI48" s="146" t="str">
        <f>IFERROR(AI47/SUM(AI47:AM47),"")</f>
        <v/>
      </c>
      <c r="AJ48" s="147" t="str">
        <f>IFERROR(AJ47/SUM(AI47:AM47),"")</f>
        <v/>
      </c>
      <c r="AK48" s="148" t="str">
        <f>IFERROR(AK47/SUM(AI47:AM47),"")</f>
        <v/>
      </c>
      <c r="AL48" s="148" t="str">
        <f>IFERROR(AL47/SUM(AI47:AM47),"")</f>
        <v/>
      </c>
      <c r="AM48" s="148" t="str">
        <f>IFERROR(AM47/SUM(AI47:AM47),"")</f>
        <v/>
      </c>
      <c r="AN48" s="26" t="str">
        <f>IFERROR(AN47/SUM(AI47:AM47),"")</f>
        <v/>
      </c>
      <c r="AO48" s="26" t="str">
        <f>IFERROR(AO47/SUM(AI47:AM47),"")</f>
        <v/>
      </c>
      <c r="AP48" s="234"/>
      <c r="AQ48" s="249"/>
      <c r="AR48" s="230"/>
      <c r="AS48" s="230"/>
      <c r="AT48" s="147" t="str">
        <f>IFERROR(AT47/SUM(AT47:AX47),"")</f>
        <v/>
      </c>
      <c r="AU48" s="147" t="str">
        <f>IFERROR(AU47/SUM(AT47:AX47),"")</f>
        <v/>
      </c>
      <c r="AV48" s="148" t="str">
        <f>IFERROR(AV47/SUM(AT47:AX47),"")</f>
        <v/>
      </c>
      <c r="AW48" s="148" t="str">
        <f>IFERROR(AW47/SUM(AT47:AX47),"")</f>
        <v/>
      </c>
      <c r="AX48" s="148" t="str">
        <f>IFERROR(AX47/SUM(AT47:AX47),"")</f>
        <v/>
      </c>
      <c r="AY48" s="26" t="str">
        <f>IFERROR(AY47/SUM(AT47:AX47),"")</f>
        <v/>
      </c>
      <c r="AZ48" s="134" t="str">
        <f>IFERROR(AZ47/SUM(AT47:AX47),"")</f>
        <v/>
      </c>
      <c r="BA48" s="255"/>
      <c r="BB48" s="135"/>
      <c r="BC48" s="64"/>
      <c r="BD48" s="64" t="str">
        <f t="shared" ref="BD48" si="1017">BB48&amp;"."&amp;BC48</f>
        <v>.</v>
      </c>
      <c r="BE48" s="64"/>
      <c r="BF48" s="67"/>
      <c r="BG48" s="67"/>
      <c r="BH48" s="68"/>
      <c r="BI48" s="68"/>
      <c r="BJ48" s="68"/>
      <c r="BK48" s="69"/>
      <c r="BL48" s="69"/>
      <c r="BM48" s="64"/>
      <c r="BN48" s="67"/>
      <c r="BO48" s="67"/>
      <c r="BP48" s="68"/>
      <c r="BQ48" s="68"/>
      <c r="BR48" s="68"/>
      <c r="BS48" s="69"/>
      <c r="BT48" s="69"/>
      <c r="BU48" s="64"/>
      <c r="BV48" s="67"/>
      <c r="BW48" s="67"/>
      <c r="BX48" s="68"/>
      <c r="BY48" s="68"/>
      <c r="BZ48" s="68"/>
      <c r="CA48" s="69"/>
      <c r="CB48" s="69"/>
      <c r="CC48" s="64"/>
      <c r="CD48" s="67"/>
      <c r="CE48" s="67"/>
      <c r="CF48" s="68"/>
      <c r="CG48" s="68"/>
      <c r="CH48" s="68"/>
      <c r="CI48" s="69"/>
      <c r="CJ48" s="69"/>
      <c r="CK48" s="64"/>
      <c r="CL48" s="67"/>
      <c r="CM48" s="67"/>
      <c r="CN48" s="68"/>
      <c r="CO48" s="68"/>
      <c r="CP48" s="68"/>
      <c r="CQ48" s="69"/>
      <c r="CR48" s="69"/>
      <c r="CS48" s="66"/>
    </row>
    <row r="49" spans="1:97" ht="13.5" thickTop="1" x14ac:dyDescent="0.2">
      <c r="A49" s="258"/>
      <c r="B49" s="263"/>
      <c r="C49" s="265"/>
      <c r="D49" s="261"/>
      <c r="E49" s="235"/>
      <c r="F49" s="260"/>
      <c r="G49" s="47" t="s">
        <v>5</v>
      </c>
      <c r="H49" s="140"/>
      <c r="I49" s="145"/>
      <c r="J49" s="145"/>
      <c r="K49" s="145"/>
      <c r="L49" s="145"/>
      <c r="M49" s="38" t="str">
        <f>IF(AND(ISBLANK(H49),ISBLANK(I49),ISBLANK(J49),ISBLANK(K49),ISBLANK(L49)),"",SUM(J49:L49))</f>
        <v/>
      </c>
      <c r="N49" s="38" t="str">
        <f>IF(AND(ISBLANK(H49),ISBLANK(I49),ISBLANK(J49),ISBLANK(K49),ISBLANK(L49)),"",SUM(K49:L49))</f>
        <v/>
      </c>
      <c r="O49" s="233" t="str">
        <f t="shared" ref="O49" si="1018">IFERROR(SUM(H49:L49)/E49,"")</f>
        <v/>
      </c>
      <c r="P49" s="248" t="str">
        <f>IFERROR(((80*J49)+(100*K49)+(150*L49))/SUM(H49:L49),"")</f>
        <v/>
      </c>
      <c r="Q49" s="140"/>
      <c r="R49" s="145"/>
      <c r="S49" s="145"/>
      <c r="T49" s="145"/>
      <c r="U49" s="145"/>
      <c r="V49" s="38" t="str">
        <f>IF(AND(ISBLANK(Q49),ISBLANK(R49),ISBLANK(S49),ISBLANK(T49),ISBLANK(U49)),"",SUM(S49:U49))</f>
        <v/>
      </c>
      <c r="W49" s="38" t="str">
        <f>IF(AND(ISBLANK(Q49),ISBLANK(R49),ISBLANK(S49),ISBLANK(T49),ISBLANK(U49)),"",SUM(T49:U49))</f>
        <v/>
      </c>
      <c r="X49" s="233" t="str">
        <f t="shared" ref="X49" si="1019">IFERROR(SUM(Q49:U49)/$E49,"")</f>
        <v/>
      </c>
      <c r="Y49" s="248" t="str">
        <f>IFERROR(((80*S49)+(100*T49)+(150*U49))/SUM(Q49:U49),"")</f>
        <v/>
      </c>
      <c r="Z49" s="140"/>
      <c r="AA49" s="145"/>
      <c r="AB49" s="145"/>
      <c r="AC49" s="145"/>
      <c r="AD49" s="145"/>
      <c r="AE49" s="38" t="str">
        <f>IF(AND(ISBLANK(Z49),ISBLANK(AA49),ISBLANK(AB49),ISBLANK(AC49),ISBLANK(AD49)),"",SUM(AB49:AD49))</f>
        <v/>
      </c>
      <c r="AF49" s="38" t="str">
        <f>IF(AND(ISBLANK(Z49),ISBLANK(AA49),ISBLANK(AB49),ISBLANK(AC49),ISBLANK(AD49)),"",SUM(AC49:AD49))</f>
        <v/>
      </c>
      <c r="AG49" s="233" t="str">
        <f t="shared" ref="AG49" si="1020">IFERROR(SUM(Z49:AD49)/$E49,"")</f>
        <v/>
      </c>
      <c r="AH49" s="248" t="str">
        <f>IFERROR(((80*AB49)+(100*AC49)+(150*AD49))/SUM(Z49:AD49),"")</f>
        <v/>
      </c>
      <c r="AI49" s="140"/>
      <c r="AJ49" s="145"/>
      <c r="AK49" s="145"/>
      <c r="AL49" s="145"/>
      <c r="AM49" s="145"/>
      <c r="AN49" s="38" t="str">
        <f>IF(AND(ISBLANK(AI49),ISBLANK(AJ49),ISBLANK(AK49),ISBLANK(AL49),ISBLANK(AM49)),"",SUM(AK49:AM49))</f>
        <v/>
      </c>
      <c r="AO49" s="38" t="str">
        <f>IF(AND(ISBLANK(AI49),ISBLANK(AJ49),ISBLANK(AK49),ISBLANK(AL49),ISBLANK(AM49)),"",SUM(AL49:AM49))</f>
        <v/>
      </c>
      <c r="AP49" s="233" t="str">
        <f t="shared" ref="AP49" si="1021">IFERROR(SUM(AI49:AM49)/$E49,"")</f>
        <v/>
      </c>
      <c r="AQ49" s="248" t="str">
        <f>IFERROR(((80*AK49)+(100*AL49)+(150*AM49))/SUM(AI49:AM49),"")</f>
        <v/>
      </c>
      <c r="AR49" s="229" t="str">
        <f t="shared" ref="AR49" si="1022">IFERROR(AVERAGE(Y49,AH49,AQ49),"")</f>
        <v/>
      </c>
      <c r="AS49" s="229" t="str">
        <f t="shared" ref="AS49" si="1023">IF(OR(P49="",AR49=""),"",AR49-P49)</f>
        <v/>
      </c>
      <c r="AT49" s="145"/>
      <c r="AU49" s="145"/>
      <c r="AV49" s="145"/>
      <c r="AW49" s="145"/>
      <c r="AX49" s="145"/>
      <c r="AY49" s="38" t="str">
        <f>IF(AND(ISBLANK(AT49),ISBLANK(AU49),ISBLANK(AV49),ISBLANK(AW49),ISBLANK(AX49)),"",SUM(AV49:AX49))</f>
        <v/>
      </c>
      <c r="AZ49" s="133" t="str">
        <f>IF(AND(ISBLANK(AT49),ISBLANK(AU49),ISBLANK(AV49),ISBLANK(AW49),ISBLANK(AX49)),"",SUM(AW49:AX49))</f>
        <v/>
      </c>
      <c r="BA49" s="254" t="str">
        <f>IFERROR(((80*AV49)+(100*AW49)+(150*AX49))/SUM(AT49:AX49),"")</f>
        <v/>
      </c>
      <c r="BB49" s="135">
        <f>B49</f>
        <v>0</v>
      </c>
      <c r="BC49" s="64">
        <f>C49</f>
        <v>0</v>
      </c>
      <c r="BD49" s="64" t="str">
        <f>BB49&amp;"."&amp;BC49</f>
        <v>0.0</v>
      </c>
      <c r="BE49" s="64">
        <f>D49</f>
        <v>0</v>
      </c>
      <c r="BF49" s="65">
        <f>H49</f>
        <v>0</v>
      </c>
      <c r="BG49" s="65">
        <f t="shared" ref="BG49" si="1024">I49</f>
        <v>0</v>
      </c>
      <c r="BH49" s="65">
        <f t="shared" ref="BH49" si="1025">J49</f>
        <v>0</v>
      </c>
      <c r="BI49" s="65">
        <f t="shared" ref="BI49" si="1026">K49</f>
        <v>0</v>
      </c>
      <c r="BJ49" s="65">
        <f t="shared" ref="BJ49" si="1027">L49</f>
        <v>0</v>
      </c>
      <c r="BK49" s="65" t="str">
        <f t="shared" ref="BK49" si="1028">M49</f>
        <v/>
      </c>
      <c r="BL49" s="65" t="str">
        <f t="shared" ref="BL49" si="1029">N49</f>
        <v/>
      </c>
      <c r="BM49" s="65" t="str">
        <f t="shared" ref="BM49" si="1030">P49</f>
        <v/>
      </c>
      <c r="BN49" s="65">
        <f t="shared" ref="BN49" si="1031">Q49</f>
        <v>0</v>
      </c>
      <c r="BO49" s="65">
        <f t="shared" ref="BO49" si="1032">R49</f>
        <v>0</v>
      </c>
      <c r="BP49" s="65">
        <f t="shared" ref="BP49" si="1033">S49</f>
        <v>0</v>
      </c>
      <c r="BQ49" s="65">
        <f t="shared" ref="BQ49" si="1034">T49</f>
        <v>0</v>
      </c>
      <c r="BR49" s="65">
        <f t="shared" ref="BR49" si="1035">U49</f>
        <v>0</v>
      </c>
      <c r="BS49" s="65" t="str">
        <f t="shared" ref="BS49" si="1036">V49</f>
        <v/>
      </c>
      <c r="BT49" s="65" t="str">
        <f t="shared" ref="BT49" si="1037">W49</f>
        <v/>
      </c>
      <c r="BU49" s="65" t="str">
        <f t="shared" ref="BU49" si="1038">Y49</f>
        <v/>
      </c>
      <c r="BV49" s="65">
        <f t="shared" ref="BV49" si="1039">Z49</f>
        <v>0</v>
      </c>
      <c r="BW49" s="65">
        <f t="shared" ref="BW49" si="1040">AA49</f>
        <v>0</v>
      </c>
      <c r="BX49" s="65">
        <f t="shared" ref="BX49" si="1041">AB49</f>
        <v>0</v>
      </c>
      <c r="BY49" s="65">
        <f t="shared" ref="BY49" si="1042">AC49</f>
        <v>0</v>
      </c>
      <c r="BZ49" s="65">
        <f t="shared" ref="BZ49" si="1043">AD49</f>
        <v>0</v>
      </c>
      <c r="CA49" s="65" t="str">
        <f t="shared" ref="CA49" si="1044">AE49</f>
        <v/>
      </c>
      <c r="CB49" s="65" t="str">
        <f t="shared" ref="CB49" si="1045">AF49</f>
        <v/>
      </c>
      <c r="CC49" s="65" t="str">
        <f t="shared" ref="CC49" si="1046">AH49</f>
        <v/>
      </c>
      <c r="CD49" s="65">
        <f t="shared" ref="CD49" si="1047">AI49</f>
        <v>0</v>
      </c>
      <c r="CE49" s="65">
        <f t="shared" ref="CE49" si="1048">AJ49</f>
        <v>0</v>
      </c>
      <c r="CF49" s="65">
        <f t="shared" ref="CF49" si="1049">AK49</f>
        <v>0</v>
      </c>
      <c r="CG49" s="65">
        <f t="shared" ref="CG49" si="1050">AL49</f>
        <v>0</v>
      </c>
      <c r="CH49" s="65">
        <f t="shared" ref="CH49" si="1051">AM49</f>
        <v>0</v>
      </c>
      <c r="CI49" s="65" t="str">
        <f t="shared" ref="CI49" si="1052">AN49</f>
        <v/>
      </c>
      <c r="CJ49" s="65" t="str">
        <f t="shared" ref="CJ49" si="1053">AO49</f>
        <v/>
      </c>
      <c r="CK49" s="65" t="str">
        <f t="shared" ref="CK49" si="1054">AQ49</f>
        <v/>
      </c>
      <c r="CL49" s="65">
        <f t="shared" ref="CL49" si="1055">AT49</f>
        <v>0</v>
      </c>
      <c r="CM49" s="65">
        <f t="shared" ref="CM49" si="1056">AU49</f>
        <v>0</v>
      </c>
      <c r="CN49" s="65">
        <f t="shared" ref="CN49" si="1057">AV49</f>
        <v>0</v>
      </c>
      <c r="CO49" s="65">
        <f t="shared" ref="CO49" si="1058">AW49</f>
        <v>0</v>
      </c>
      <c r="CP49" s="65">
        <f t="shared" ref="CP49" si="1059">AX49</f>
        <v>0</v>
      </c>
      <c r="CQ49" s="65" t="str">
        <f t="shared" ref="CQ49" si="1060">AY49</f>
        <v/>
      </c>
      <c r="CR49" s="65" t="str">
        <f t="shared" ref="CR49" si="1061">AZ49</f>
        <v/>
      </c>
      <c r="CS49" s="65" t="str">
        <f t="shared" ref="CS49" si="1062">BA49</f>
        <v/>
      </c>
    </row>
    <row r="50" spans="1:97" ht="13.5" thickBot="1" x14ac:dyDescent="0.25">
      <c r="A50" s="259"/>
      <c r="B50" s="264"/>
      <c r="C50" s="262"/>
      <c r="D50" s="262"/>
      <c r="E50" s="236"/>
      <c r="F50" s="241"/>
      <c r="G50" s="48" t="s">
        <v>6</v>
      </c>
      <c r="H50" s="146" t="str">
        <f>IFERROR(H49/SUM(H49:L49),"")</f>
        <v/>
      </c>
      <c r="I50" s="147" t="str">
        <f>IFERROR(I49/SUM(H49:L49),"")</f>
        <v/>
      </c>
      <c r="J50" s="148" t="str">
        <f>IFERROR(J49/SUM(H49:L49),"")</f>
        <v/>
      </c>
      <c r="K50" s="148" t="str">
        <f>IFERROR(K49/SUM(H49:L49),"")</f>
        <v/>
      </c>
      <c r="L50" s="148" t="str">
        <f>IFERROR(L49/SUM(H49:L49),"")</f>
        <v/>
      </c>
      <c r="M50" s="26" t="str">
        <f>IFERROR(M49/SUM(H49:L49),"")</f>
        <v/>
      </c>
      <c r="N50" s="26" t="str">
        <f>IFERROR(N49/SUM(H49:L49),"")</f>
        <v/>
      </c>
      <c r="O50" s="234"/>
      <c r="P50" s="249"/>
      <c r="Q50" s="146" t="str">
        <f>IFERROR(Q49/SUM(Q49:U49),"")</f>
        <v/>
      </c>
      <c r="R50" s="147" t="str">
        <f>IFERROR(R49/SUM(Q49:U49),"")</f>
        <v/>
      </c>
      <c r="S50" s="148" t="str">
        <f>IFERROR(S49/SUM(Q49:U49),"")</f>
        <v/>
      </c>
      <c r="T50" s="148" t="str">
        <f>IFERROR(T49/SUM(Q49:U49),"")</f>
        <v/>
      </c>
      <c r="U50" s="148" t="str">
        <f>IFERROR(U49/SUM(Q49:U49),"")</f>
        <v/>
      </c>
      <c r="V50" s="26" t="str">
        <f>IFERROR(V49/SUM(Q49:U49),"")</f>
        <v/>
      </c>
      <c r="W50" s="26" t="str">
        <f>IFERROR(W49/SUM(Q49:U49),"")</f>
        <v/>
      </c>
      <c r="X50" s="234"/>
      <c r="Y50" s="249"/>
      <c r="Z50" s="146" t="str">
        <f>IFERROR(Z49/SUM(Z49:AD49),"")</f>
        <v/>
      </c>
      <c r="AA50" s="147" t="str">
        <f>IFERROR(AA49/SUM(Z49:AD49),"")</f>
        <v/>
      </c>
      <c r="AB50" s="148" t="str">
        <f>IFERROR(AB49/SUM(Z49:AD49),"")</f>
        <v/>
      </c>
      <c r="AC50" s="148" t="str">
        <f>IFERROR(AC49/SUM(Z49:AD49),"")</f>
        <v/>
      </c>
      <c r="AD50" s="148" t="str">
        <f>IFERROR(AD49/SUM(Z49:AD49),"")</f>
        <v/>
      </c>
      <c r="AE50" s="26" t="str">
        <f>IFERROR(AE49/SUM(Z49:AD49),"")</f>
        <v/>
      </c>
      <c r="AF50" s="26" t="str">
        <f>IFERROR(AF49/SUM(Z49:AD49),"")</f>
        <v/>
      </c>
      <c r="AG50" s="234"/>
      <c r="AH50" s="249"/>
      <c r="AI50" s="146" t="str">
        <f>IFERROR(AI49/SUM(AI49:AM49),"")</f>
        <v/>
      </c>
      <c r="AJ50" s="147" t="str">
        <f>IFERROR(AJ49/SUM(AI49:AM49),"")</f>
        <v/>
      </c>
      <c r="AK50" s="148" t="str">
        <f>IFERROR(AK49/SUM(AI49:AM49),"")</f>
        <v/>
      </c>
      <c r="AL50" s="148" t="str">
        <f>IFERROR(AL49/SUM(AI49:AM49),"")</f>
        <v/>
      </c>
      <c r="AM50" s="148" t="str">
        <f>IFERROR(AM49/SUM(AI49:AM49),"")</f>
        <v/>
      </c>
      <c r="AN50" s="26" t="str">
        <f>IFERROR(AN49/SUM(AI49:AM49),"")</f>
        <v/>
      </c>
      <c r="AO50" s="26" t="str">
        <f>IFERROR(AO49/SUM(AI49:AM49),"")</f>
        <v/>
      </c>
      <c r="AP50" s="234"/>
      <c r="AQ50" s="249"/>
      <c r="AR50" s="230"/>
      <c r="AS50" s="230"/>
      <c r="AT50" s="147" t="str">
        <f>IFERROR(AT49/SUM(AT49:AX49),"")</f>
        <v/>
      </c>
      <c r="AU50" s="147" t="str">
        <f>IFERROR(AU49/SUM(AT49:AX49),"")</f>
        <v/>
      </c>
      <c r="AV50" s="148" t="str">
        <f>IFERROR(AV49/SUM(AT49:AX49),"")</f>
        <v/>
      </c>
      <c r="AW50" s="148" t="str">
        <f>IFERROR(AW49/SUM(AT49:AX49),"")</f>
        <v/>
      </c>
      <c r="AX50" s="148" t="str">
        <f>IFERROR(AX49/SUM(AT49:AX49),"")</f>
        <v/>
      </c>
      <c r="AY50" s="26" t="str">
        <f>IFERROR(AY49/SUM(AT49:AX49),"")</f>
        <v/>
      </c>
      <c r="AZ50" s="134" t="str">
        <f>IFERROR(AZ49/SUM(AT49:AX49),"")</f>
        <v/>
      </c>
      <c r="BA50" s="255"/>
      <c r="BB50" s="135"/>
      <c r="BC50" s="64"/>
      <c r="BD50" s="64" t="str">
        <f t="shared" ref="BD50" si="1063">BB50&amp;"."&amp;BC50</f>
        <v>.</v>
      </c>
      <c r="BE50" s="64"/>
      <c r="BF50" s="67"/>
      <c r="BG50" s="67"/>
      <c r="BH50" s="68"/>
      <c r="BI50" s="68"/>
      <c r="BJ50" s="68"/>
      <c r="BK50" s="69"/>
      <c r="BL50" s="69"/>
      <c r="BM50" s="64"/>
      <c r="BN50" s="67"/>
      <c r="BO50" s="67"/>
      <c r="BP50" s="68"/>
      <c r="BQ50" s="68"/>
      <c r="BR50" s="68"/>
      <c r="BS50" s="69"/>
      <c r="BT50" s="69"/>
      <c r="BU50" s="64"/>
      <c r="BV50" s="67"/>
      <c r="BW50" s="67"/>
      <c r="BX50" s="68"/>
      <c r="BY50" s="68"/>
      <c r="BZ50" s="68"/>
      <c r="CA50" s="69"/>
      <c r="CB50" s="69"/>
      <c r="CC50" s="64"/>
      <c r="CD50" s="67"/>
      <c r="CE50" s="67"/>
      <c r="CF50" s="68"/>
      <c r="CG50" s="68"/>
      <c r="CH50" s="68"/>
      <c r="CI50" s="69"/>
      <c r="CJ50" s="69"/>
      <c r="CK50" s="64"/>
      <c r="CL50" s="67"/>
      <c r="CM50" s="67"/>
      <c r="CN50" s="68"/>
      <c r="CO50" s="68"/>
      <c r="CP50" s="68"/>
      <c r="CQ50" s="69"/>
      <c r="CR50" s="69"/>
      <c r="CS50" s="66"/>
    </row>
    <row r="51" spans="1:97" ht="13.5" thickTop="1" x14ac:dyDescent="0.2">
      <c r="A51" s="258"/>
      <c r="B51" s="263"/>
      <c r="C51" s="265"/>
      <c r="D51" s="261"/>
      <c r="E51" s="235"/>
      <c r="F51" s="260"/>
      <c r="G51" s="47" t="s">
        <v>5</v>
      </c>
      <c r="H51" s="140"/>
      <c r="I51" s="145"/>
      <c r="J51" s="145"/>
      <c r="K51" s="145"/>
      <c r="L51" s="145"/>
      <c r="M51" s="38" t="str">
        <f>IF(AND(ISBLANK(H51),ISBLANK(I51),ISBLANK(J51),ISBLANK(K51),ISBLANK(L51)),"",SUM(J51:L51))</f>
        <v/>
      </c>
      <c r="N51" s="38" t="str">
        <f>IF(AND(ISBLANK(H51),ISBLANK(I51),ISBLANK(J51),ISBLANK(K51),ISBLANK(L51)),"",SUM(K51:L51))</f>
        <v/>
      </c>
      <c r="O51" s="233" t="str">
        <f t="shared" ref="O51" si="1064">IFERROR(SUM(H51:L51)/E51,"")</f>
        <v/>
      </c>
      <c r="P51" s="248" t="str">
        <f>IFERROR(((80*J51)+(100*K51)+(150*L51))/SUM(H51:L51),"")</f>
        <v/>
      </c>
      <c r="Q51" s="140"/>
      <c r="R51" s="145"/>
      <c r="S51" s="145"/>
      <c r="T51" s="145"/>
      <c r="U51" s="145"/>
      <c r="V51" s="38" t="str">
        <f>IF(AND(ISBLANK(Q51),ISBLANK(R51),ISBLANK(S51),ISBLANK(T51),ISBLANK(U51)),"",SUM(S51:U51))</f>
        <v/>
      </c>
      <c r="W51" s="38" t="str">
        <f>IF(AND(ISBLANK(Q51),ISBLANK(R51),ISBLANK(S51),ISBLANK(T51),ISBLANK(U51)),"",SUM(T51:U51))</f>
        <v/>
      </c>
      <c r="X51" s="233" t="str">
        <f t="shared" ref="X51" si="1065">IFERROR(SUM(Q51:U51)/$E51,"")</f>
        <v/>
      </c>
      <c r="Y51" s="248" t="str">
        <f>IFERROR(((80*S51)+(100*T51)+(150*U51))/SUM(Q51:U51),"")</f>
        <v/>
      </c>
      <c r="Z51" s="140"/>
      <c r="AA51" s="145"/>
      <c r="AB51" s="145"/>
      <c r="AC51" s="145"/>
      <c r="AD51" s="145"/>
      <c r="AE51" s="38" t="str">
        <f>IF(AND(ISBLANK(Z51),ISBLANK(AA51),ISBLANK(AB51),ISBLANK(AC51),ISBLANK(AD51)),"",SUM(AB51:AD51))</f>
        <v/>
      </c>
      <c r="AF51" s="38" t="str">
        <f>IF(AND(ISBLANK(Z51),ISBLANK(AA51),ISBLANK(AB51),ISBLANK(AC51),ISBLANK(AD51)),"",SUM(AC51:AD51))</f>
        <v/>
      </c>
      <c r="AG51" s="233" t="str">
        <f t="shared" ref="AG51" si="1066">IFERROR(SUM(Z51:AD51)/$E51,"")</f>
        <v/>
      </c>
      <c r="AH51" s="248" t="str">
        <f>IFERROR(((80*AB51)+(100*AC51)+(150*AD51))/SUM(Z51:AD51),"")</f>
        <v/>
      </c>
      <c r="AI51" s="140"/>
      <c r="AJ51" s="145"/>
      <c r="AK51" s="145"/>
      <c r="AL51" s="145"/>
      <c r="AM51" s="145"/>
      <c r="AN51" s="38" t="str">
        <f>IF(AND(ISBLANK(AI51),ISBLANK(AJ51),ISBLANK(AK51),ISBLANK(AL51),ISBLANK(AM51)),"",SUM(AK51:AM51))</f>
        <v/>
      </c>
      <c r="AO51" s="38" t="str">
        <f>IF(AND(ISBLANK(AI51),ISBLANK(AJ51),ISBLANK(AK51),ISBLANK(AL51),ISBLANK(AM51)),"",SUM(AL51:AM51))</f>
        <v/>
      </c>
      <c r="AP51" s="233" t="str">
        <f t="shared" ref="AP51" si="1067">IFERROR(SUM(AI51:AM51)/$E51,"")</f>
        <v/>
      </c>
      <c r="AQ51" s="248" t="str">
        <f>IFERROR(((80*AK51)+(100*AL51)+(150*AM51))/SUM(AI51:AM51),"")</f>
        <v/>
      </c>
      <c r="AR51" s="229" t="str">
        <f t="shared" ref="AR51" si="1068">IFERROR(AVERAGE(Y51,AH51,AQ51),"")</f>
        <v/>
      </c>
      <c r="AS51" s="229" t="str">
        <f t="shared" ref="AS51" si="1069">IF(OR(P51="",AR51=""),"",AR51-P51)</f>
        <v/>
      </c>
      <c r="AT51" s="145"/>
      <c r="AU51" s="145"/>
      <c r="AV51" s="145"/>
      <c r="AW51" s="145"/>
      <c r="AX51" s="145"/>
      <c r="AY51" s="38" t="str">
        <f>IF(AND(ISBLANK(AT51),ISBLANK(AU51),ISBLANK(AV51),ISBLANK(AW51),ISBLANK(AX51)),"",SUM(AV51:AX51))</f>
        <v/>
      </c>
      <c r="AZ51" s="133" t="str">
        <f>IF(AND(ISBLANK(AT51),ISBLANK(AU51),ISBLANK(AV51),ISBLANK(AW51),ISBLANK(AX51)),"",SUM(AW51:AX51))</f>
        <v/>
      </c>
      <c r="BA51" s="254" t="str">
        <f>IFERROR(((80*AV51)+(100*AW51)+(150*AX51))/SUM(AT51:AX51),"")</f>
        <v/>
      </c>
      <c r="BB51" s="135">
        <f>B51</f>
        <v>0</v>
      </c>
      <c r="BC51" s="64">
        <f>C51</f>
        <v>0</v>
      </c>
      <c r="BD51" s="64" t="str">
        <f>BB51&amp;"."&amp;BC51</f>
        <v>0.0</v>
      </c>
      <c r="BE51" s="64">
        <f>D51</f>
        <v>0</v>
      </c>
      <c r="BF51" s="65">
        <f>H51</f>
        <v>0</v>
      </c>
      <c r="BG51" s="65">
        <f t="shared" ref="BG51" si="1070">I51</f>
        <v>0</v>
      </c>
      <c r="BH51" s="65">
        <f t="shared" ref="BH51" si="1071">J51</f>
        <v>0</v>
      </c>
      <c r="BI51" s="65">
        <f t="shared" ref="BI51" si="1072">K51</f>
        <v>0</v>
      </c>
      <c r="BJ51" s="65">
        <f t="shared" ref="BJ51" si="1073">L51</f>
        <v>0</v>
      </c>
      <c r="BK51" s="65" t="str">
        <f t="shared" ref="BK51" si="1074">M51</f>
        <v/>
      </c>
      <c r="BL51" s="65" t="str">
        <f t="shared" ref="BL51" si="1075">N51</f>
        <v/>
      </c>
      <c r="BM51" s="65" t="str">
        <f t="shared" ref="BM51" si="1076">P51</f>
        <v/>
      </c>
      <c r="BN51" s="65">
        <f t="shared" ref="BN51" si="1077">Q51</f>
        <v>0</v>
      </c>
      <c r="BO51" s="65">
        <f t="shared" ref="BO51" si="1078">R51</f>
        <v>0</v>
      </c>
      <c r="BP51" s="65">
        <f t="shared" ref="BP51" si="1079">S51</f>
        <v>0</v>
      </c>
      <c r="BQ51" s="65">
        <f t="shared" ref="BQ51" si="1080">T51</f>
        <v>0</v>
      </c>
      <c r="BR51" s="65">
        <f t="shared" ref="BR51" si="1081">U51</f>
        <v>0</v>
      </c>
      <c r="BS51" s="65" t="str">
        <f t="shared" ref="BS51" si="1082">V51</f>
        <v/>
      </c>
      <c r="BT51" s="65" t="str">
        <f t="shared" ref="BT51" si="1083">W51</f>
        <v/>
      </c>
      <c r="BU51" s="65" t="str">
        <f t="shared" ref="BU51" si="1084">Y51</f>
        <v/>
      </c>
      <c r="BV51" s="65">
        <f t="shared" ref="BV51" si="1085">Z51</f>
        <v>0</v>
      </c>
      <c r="BW51" s="65">
        <f t="shared" ref="BW51" si="1086">AA51</f>
        <v>0</v>
      </c>
      <c r="BX51" s="65">
        <f t="shared" ref="BX51" si="1087">AB51</f>
        <v>0</v>
      </c>
      <c r="BY51" s="65">
        <f t="shared" ref="BY51" si="1088">AC51</f>
        <v>0</v>
      </c>
      <c r="BZ51" s="65">
        <f t="shared" ref="BZ51" si="1089">AD51</f>
        <v>0</v>
      </c>
      <c r="CA51" s="65" t="str">
        <f t="shared" ref="CA51" si="1090">AE51</f>
        <v/>
      </c>
      <c r="CB51" s="65" t="str">
        <f t="shared" ref="CB51" si="1091">AF51</f>
        <v/>
      </c>
      <c r="CC51" s="65" t="str">
        <f t="shared" ref="CC51" si="1092">AH51</f>
        <v/>
      </c>
      <c r="CD51" s="65">
        <f t="shared" ref="CD51" si="1093">AI51</f>
        <v>0</v>
      </c>
      <c r="CE51" s="65">
        <f t="shared" ref="CE51" si="1094">AJ51</f>
        <v>0</v>
      </c>
      <c r="CF51" s="65">
        <f t="shared" ref="CF51" si="1095">AK51</f>
        <v>0</v>
      </c>
      <c r="CG51" s="65">
        <f t="shared" ref="CG51" si="1096">AL51</f>
        <v>0</v>
      </c>
      <c r="CH51" s="65">
        <f t="shared" ref="CH51" si="1097">AM51</f>
        <v>0</v>
      </c>
      <c r="CI51" s="65" t="str">
        <f t="shared" ref="CI51" si="1098">AN51</f>
        <v/>
      </c>
      <c r="CJ51" s="65" t="str">
        <f t="shared" ref="CJ51" si="1099">AO51</f>
        <v/>
      </c>
      <c r="CK51" s="65" t="str">
        <f t="shared" ref="CK51" si="1100">AQ51</f>
        <v/>
      </c>
      <c r="CL51" s="65">
        <f t="shared" ref="CL51" si="1101">AT51</f>
        <v>0</v>
      </c>
      <c r="CM51" s="65">
        <f t="shared" ref="CM51" si="1102">AU51</f>
        <v>0</v>
      </c>
      <c r="CN51" s="65">
        <f t="shared" ref="CN51" si="1103">AV51</f>
        <v>0</v>
      </c>
      <c r="CO51" s="65">
        <f t="shared" ref="CO51" si="1104">AW51</f>
        <v>0</v>
      </c>
      <c r="CP51" s="65">
        <f t="shared" ref="CP51" si="1105">AX51</f>
        <v>0</v>
      </c>
      <c r="CQ51" s="65" t="str">
        <f t="shared" ref="CQ51" si="1106">AY51</f>
        <v/>
      </c>
      <c r="CR51" s="65" t="str">
        <f t="shared" ref="CR51" si="1107">AZ51</f>
        <v/>
      </c>
      <c r="CS51" s="65" t="str">
        <f t="shared" ref="CS51" si="1108">BA51</f>
        <v/>
      </c>
    </row>
    <row r="52" spans="1:97" ht="13.5" thickBot="1" x14ac:dyDescent="0.25">
      <c r="A52" s="259"/>
      <c r="B52" s="264"/>
      <c r="C52" s="262"/>
      <c r="D52" s="262"/>
      <c r="E52" s="236"/>
      <c r="F52" s="241"/>
      <c r="G52" s="48" t="s">
        <v>6</v>
      </c>
      <c r="H52" s="146" t="str">
        <f>IFERROR(H51/SUM(H51:L51),"")</f>
        <v/>
      </c>
      <c r="I52" s="147" t="str">
        <f>IFERROR(I51/SUM(H51:L51),"")</f>
        <v/>
      </c>
      <c r="J52" s="148" t="str">
        <f>IFERROR(J51/SUM(H51:L51),"")</f>
        <v/>
      </c>
      <c r="K52" s="148" t="str">
        <f>IFERROR(K51/SUM(H51:L51),"")</f>
        <v/>
      </c>
      <c r="L52" s="148" t="str">
        <f>IFERROR(L51/SUM(H51:L51),"")</f>
        <v/>
      </c>
      <c r="M52" s="26" t="str">
        <f>IFERROR(M51/SUM(H51:L51),"")</f>
        <v/>
      </c>
      <c r="N52" s="26" t="str">
        <f>IFERROR(N51/SUM(H51:L51),"")</f>
        <v/>
      </c>
      <c r="O52" s="234"/>
      <c r="P52" s="249"/>
      <c r="Q52" s="146" t="str">
        <f>IFERROR(Q51/SUM(Q51:U51),"")</f>
        <v/>
      </c>
      <c r="R52" s="147" t="str">
        <f>IFERROR(R51/SUM(Q51:U51),"")</f>
        <v/>
      </c>
      <c r="S52" s="148" t="str">
        <f>IFERROR(S51/SUM(Q51:U51),"")</f>
        <v/>
      </c>
      <c r="T52" s="148" t="str">
        <f>IFERROR(T51/SUM(Q51:U51),"")</f>
        <v/>
      </c>
      <c r="U52" s="148" t="str">
        <f>IFERROR(U51/SUM(Q51:U51),"")</f>
        <v/>
      </c>
      <c r="V52" s="26" t="str">
        <f>IFERROR(V51/SUM(Q51:U51),"")</f>
        <v/>
      </c>
      <c r="W52" s="26" t="str">
        <f>IFERROR(W51/SUM(Q51:U51),"")</f>
        <v/>
      </c>
      <c r="X52" s="234"/>
      <c r="Y52" s="249"/>
      <c r="Z52" s="146" t="str">
        <f>IFERROR(Z51/SUM(Z51:AD51),"")</f>
        <v/>
      </c>
      <c r="AA52" s="147" t="str">
        <f>IFERROR(AA51/SUM(Z51:AD51),"")</f>
        <v/>
      </c>
      <c r="AB52" s="148" t="str">
        <f>IFERROR(AB51/SUM(Z51:AD51),"")</f>
        <v/>
      </c>
      <c r="AC52" s="148" t="str">
        <f>IFERROR(AC51/SUM(Z51:AD51),"")</f>
        <v/>
      </c>
      <c r="AD52" s="148" t="str">
        <f>IFERROR(AD51/SUM(Z51:AD51),"")</f>
        <v/>
      </c>
      <c r="AE52" s="26" t="str">
        <f>IFERROR(AE51/SUM(Z51:AD51),"")</f>
        <v/>
      </c>
      <c r="AF52" s="26" t="str">
        <f>IFERROR(AF51/SUM(Z51:AD51),"")</f>
        <v/>
      </c>
      <c r="AG52" s="234"/>
      <c r="AH52" s="249"/>
      <c r="AI52" s="146" t="str">
        <f>IFERROR(AI51/SUM(AI51:AM51),"")</f>
        <v/>
      </c>
      <c r="AJ52" s="147" t="str">
        <f>IFERROR(AJ51/SUM(AI51:AM51),"")</f>
        <v/>
      </c>
      <c r="AK52" s="148" t="str">
        <f>IFERROR(AK51/SUM(AI51:AM51),"")</f>
        <v/>
      </c>
      <c r="AL52" s="148" t="str">
        <f>IFERROR(AL51/SUM(AI51:AM51),"")</f>
        <v/>
      </c>
      <c r="AM52" s="148" t="str">
        <f>IFERROR(AM51/SUM(AI51:AM51),"")</f>
        <v/>
      </c>
      <c r="AN52" s="26" t="str">
        <f>IFERROR(AN51/SUM(AI51:AM51),"")</f>
        <v/>
      </c>
      <c r="AO52" s="26" t="str">
        <f>IFERROR(AO51/SUM(AI51:AM51),"")</f>
        <v/>
      </c>
      <c r="AP52" s="234"/>
      <c r="AQ52" s="249"/>
      <c r="AR52" s="230"/>
      <c r="AS52" s="230"/>
      <c r="AT52" s="147" t="str">
        <f>IFERROR(AT51/SUM(AT51:AX51),"")</f>
        <v/>
      </c>
      <c r="AU52" s="147" t="str">
        <f>IFERROR(AU51/SUM(AT51:AX51),"")</f>
        <v/>
      </c>
      <c r="AV52" s="148" t="str">
        <f>IFERROR(AV51/SUM(AT51:AX51),"")</f>
        <v/>
      </c>
      <c r="AW52" s="148" t="str">
        <f>IFERROR(AW51/SUM(AT51:AX51),"")</f>
        <v/>
      </c>
      <c r="AX52" s="148" t="str">
        <f>IFERROR(AX51/SUM(AT51:AX51),"")</f>
        <v/>
      </c>
      <c r="AY52" s="26" t="str">
        <f>IFERROR(AY51/SUM(AT51:AX51),"")</f>
        <v/>
      </c>
      <c r="AZ52" s="134" t="str">
        <f>IFERROR(AZ51/SUM(AT51:AX51),"")</f>
        <v/>
      </c>
      <c r="BA52" s="255"/>
      <c r="BB52" s="135"/>
      <c r="BC52" s="64"/>
      <c r="BD52" s="64" t="str">
        <f t="shared" ref="BD52" si="1109">BB52&amp;"."&amp;BC52</f>
        <v>.</v>
      </c>
      <c r="BE52" s="64"/>
      <c r="BF52" s="67"/>
      <c r="BG52" s="67"/>
      <c r="BH52" s="68"/>
      <c r="BI52" s="68"/>
      <c r="BJ52" s="68"/>
      <c r="BK52" s="69"/>
      <c r="BL52" s="69"/>
      <c r="BM52" s="64"/>
      <c r="BN52" s="67"/>
      <c r="BO52" s="67"/>
      <c r="BP52" s="68"/>
      <c r="BQ52" s="68"/>
      <c r="BR52" s="68"/>
      <c r="BS52" s="69"/>
      <c r="BT52" s="69"/>
      <c r="BU52" s="64"/>
      <c r="BV52" s="67"/>
      <c r="BW52" s="67"/>
      <c r="BX52" s="68"/>
      <c r="BY52" s="68"/>
      <c r="BZ52" s="68"/>
      <c r="CA52" s="69"/>
      <c r="CB52" s="69"/>
      <c r="CC52" s="64"/>
      <c r="CD52" s="67"/>
      <c r="CE52" s="67"/>
      <c r="CF52" s="68"/>
      <c r="CG52" s="68"/>
      <c r="CH52" s="68"/>
      <c r="CI52" s="69"/>
      <c r="CJ52" s="69"/>
      <c r="CK52" s="64"/>
      <c r="CL52" s="67"/>
      <c r="CM52" s="67"/>
      <c r="CN52" s="68"/>
      <c r="CO52" s="68"/>
      <c r="CP52" s="68"/>
      <c r="CQ52" s="69"/>
      <c r="CR52" s="69"/>
      <c r="CS52" s="66"/>
    </row>
    <row r="53" spans="1:97" ht="13.5" thickTop="1" x14ac:dyDescent="0.2">
      <c r="A53" s="258"/>
      <c r="B53" s="263"/>
      <c r="C53" s="265"/>
      <c r="D53" s="261"/>
      <c r="E53" s="235"/>
      <c r="F53" s="260"/>
      <c r="G53" s="47" t="s">
        <v>5</v>
      </c>
      <c r="H53" s="140"/>
      <c r="I53" s="145"/>
      <c r="J53" s="145"/>
      <c r="K53" s="145"/>
      <c r="L53" s="145"/>
      <c r="M53" s="38" t="str">
        <f>IF(AND(ISBLANK(H53),ISBLANK(I53),ISBLANK(J53),ISBLANK(K53),ISBLANK(L53)),"",SUM(J53:L53))</f>
        <v/>
      </c>
      <c r="N53" s="38" t="str">
        <f>IF(AND(ISBLANK(H53),ISBLANK(I53),ISBLANK(J53),ISBLANK(K53),ISBLANK(L53)),"",SUM(K53:L53))</f>
        <v/>
      </c>
      <c r="O53" s="233" t="str">
        <f t="shared" ref="O53" si="1110">IFERROR(SUM(H53:L53)/E53,"")</f>
        <v/>
      </c>
      <c r="P53" s="248" t="str">
        <f>IFERROR(((80*J53)+(100*K53)+(150*L53))/SUM(H53:L53),"")</f>
        <v/>
      </c>
      <c r="Q53" s="140"/>
      <c r="R53" s="145"/>
      <c r="S53" s="145"/>
      <c r="T53" s="145"/>
      <c r="U53" s="145"/>
      <c r="V53" s="38" t="str">
        <f>IF(AND(ISBLANK(Q53),ISBLANK(R53),ISBLANK(S53),ISBLANK(T53),ISBLANK(U53)),"",SUM(S53:U53))</f>
        <v/>
      </c>
      <c r="W53" s="38" t="str">
        <f>IF(AND(ISBLANK(Q53),ISBLANK(R53),ISBLANK(S53),ISBLANK(T53),ISBLANK(U53)),"",SUM(T53:U53))</f>
        <v/>
      </c>
      <c r="X53" s="233" t="str">
        <f t="shared" ref="X53" si="1111">IFERROR(SUM(Q53:U53)/$E53,"")</f>
        <v/>
      </c>
      <c r="Y53" s="248" t="str">
        <f>IFERROR(((80*S53)+(100*T53)+(150*U53))/SUM(Q53:U53),"")</f>
        <v/>
      </c>
      <c r="Z53" s="140"/>
      <c r="AA53" s="145"/>
      <c r="AB53" s="145"/>
      <c r="AC53" s="145"/>
      <c r="AD53" s="145"/>
      <c r="AE53" s="38" t="str">
        <f>IF(AND(ISBLANK(Z53),ISBLANK(AA53),ISBLANK(AB53),ISBLANK(AC53),ISBLANK(AD53)),"",SUM(AB53:AD53))</f>
        <v/>
      </c>
      <c r="AF53" s="38" t="str">
        <f>IF(AND(ISBLANK(Z53),ISBLANK(AA53),ISBLANK(AB53),ISBLANK(AC53),ISBLANK(AD53)),"",SUM(AC53:AD53))</f>
        <v/>
      </c>
      <c r="AG53" s="233" t="str">
        <f t="shared" ref="AG53" si="1112">IFERROR(SUM(Z53:AD53)/$E53,"")</f>
        <v/>
      </c>
      <c r="AH53" s="248" t="str">
        <f>IFERROR(((80*AB53)+(100*AC53)+(150*AD53))/SUM(Z53:AD53),"")</f>
        <v/>
      </c>
      <c r="AI53" s="140"/>
      <c r="AJ53" s="145"/>
      <c r="AK53" s="145"/>
      <c r="AL53" s="145"/>
      <c r="AM53" s="145"/>
      <c r="AN53" s="38" t="str">
        <f>IF(AND(ISBLANK(AI53),ISBLANK(AJ53),ISBLANK(AK53),ISBLANK(AL53),ISBLANK(AM53)),"",SUM(AK53:AM53))</f>
        <v/>
      </c>
      <c r="AO53" s="38" t="str">
        <f>IF(AND(ISBLANK(AI53),ISBLANK(AJ53),ISBLANK(AK53),ISBLANK(AL53),ISBLANK(AM53)),"",SUM(AL53:AM53))</f>
        <v/>
      </c>
      <c r="AP53" s="233" t="str">
        <f t="shared" ref="AP53" si="1113">IFERROR(SUM(AI53:AM53)/$E53,"")</f>
        <v/>
      </c>
      <c r="AQ53" s="248" t="str">
        <f>IFERROR(((80*AK53)+(100*AL53)+(150*AM53))/SUM(AI53:AM53),"")</f>
        <v/>
      </c>
      <c r="AR53" s="229" t="str">
        <f t="shared" ref="AR53" si="1114">IFERROR(AVERAGE(Y53,AH53,AQ53),"")</f>
        <v/>
      </c>
      <c r="AS53" s="229" t="str">
        <f t="shared" ref="AS53" si="1115">IF(OR(P53="",AR53=""),"",AR53-P53)</f>
        <v/>
      </c>
      <c r="AT53" s="145"/>
      <c r="AU53" s="145"/>
      <c r="AV53" s="145"/>
      <c r="AW53" s="145"/>
      <c r="AX53" s="145"/>
      <c r="AY53" s="38" t="str">
        <f>IF(AND(ISBLANK(AT53),ISBLANK(AU53),ISBLANK(AV53),ISBLANK(AW53),ISBLANK(AX53)),"",SUM(AV53:AX53))</f>
        <v/>
      </c>
      <c r="AZ53" s="133" t="str">
        <f>IF(AND(ISBLANK(AT53),ISBLANK(AU53),ISBLANK(AV53),ISBLANK(AW53),ISBLANK(AX53)),"",SUM(AW53:AX53))</f>
        <v/>
      </c>
      <c r="BA53" s="254" t="str">
        <f>IFERROR(((80*AV53)+(100*AW53)+(150*AX53))/SUM(AT53:AX53),"")</f>
        <v/>
      </c>
      <c r="BB53" s="135">
        <f>B53</f>
        <v>0</v>
      </c>
      <c r="BC53" s="64">
        <f>C53</f>
        <v>0</v>
      </c>
      <c r="BD53" s="64" t="str">
        <f>BB53&amp;"."&amp;BC53</f>
        <v>0.0</v>
      </c>
      <c r="BE53" s="64">
        <f>D53</f>
        <v>0</v>
      </c>
      <c r="BF53" s="65">
        <f>H53</f>
        <v>0</v>
      </c>
      <c r="BG53" s="65">
        <f t="shared" ref="BG53" si="1116">I53</f>
        <v>0</v>
      </c>
      <c r="BH53" s="65">
        <f t="shared" ref="BH53" si="1117">J53</f>
        <v>0</v>
      </c>
      <c r="BI53" s="65">
        <f t="shared" ref="BI53" si="1118">K53</f>
        <v>0</v>
      </c>
      <c r="BJ53" s="65">
        <f t="shared" ref="BJ53" si="1119">L53</f>
        <v>0</v>
      </c>
      <c r="BK53" s="65" t="str">
        <f t="shared" ref="BK53" si="1120">M53</f>
        <v/>
      </c>
      <c r="BL53" s="65" t="str">
        <f t="shared" ref="BL53" si="1121">N53</f>
        <v/>
      </c>
      <c r="BM53" s="65" t="str">
        <f t="shared" ref="BM53" si="1122">P53</f>
        <v/>
      </c>
      <c r="BN53" s="65">
        <f t="shared" ref="BN53" si="1123">Q53</f>
        <v>0</v>
      </c>
      <c r="BO53" s="65">
        <f t="shared" ref="BO53" si="1124">R53</f>
        <v>0</v>
      </c>
      <c r="BP53" s="65">
        <f t="shared" ref="BP53" si="1125">S53</f>
        <v>0</v>
      </c>
      <c r="BQ53" s="65">
        <f t="shared" ref="BQ53" si="1126">T53</f>
        <v>0</v>
      </c>
      <c r="BR53" s="65">
        <f t="shared" ref="BR53" si="1127">U53</f>
        <v>0</v>
      </c>
      <c r="BS53" s="65" t="str">
        <f t="shared" ref="BS53" si="1128">V53</f>
        <v/>
      </c>
      <c r="BT53" s="65" t="str">
        <f t="shared" ref="BT53" si="1129">W53</f>
        <v/>
      </c>
      <c r="BU53" s="65" t="str">
        <f t="shared" ref="BU53" si="1130">Y53</f>
        <v/>
      </c>
      <c r="BV53" s="65">
        <f t="shared" ref="BV53" si="1131">Z53</f>
        <v>0</v>
      </c>
      <c r="BW53" s="65">
        <f t="shared" ref="BW53" si="1132">AA53</f>
        <v>0</v>
      </c>
      <c r="BX53" s="65">
        <f t="shared" ref="BX53" si="1133">AB53</f>
        <v>0</v>
      </c>
      <c r="BY53" s="65">
        <f t="shared" ref="BY53" si="1134">AC53</f>
        <v>0</v>
      </c>
      <c r="BZ53" s="65">
        <f t="shared" ref="BZ53" si="1135">AD53</f>
        <v>0</v>
      </c>
      <c r="CA53" s="65" t="str">
        <f t="shared" ref="CA53" si="1136">AE53</f>
        <v/>
      </c>
      <c r="CB53" s="65" t="str">
        <f t="shared" ref="CB53" si="1137">AF53</f>
        <v/>
      </c>
      <c r="CC53" s="65" t="str">
        <f t="shared" ref="CC53" si="1138">AH53</f>
        <v/>
      </c>
      <c r="CD53" s="65">
        <f t="shared" ref="CD53" si="1139">AI53</f>
        <v>0</v>
      </c>
      <c r="CE53" s="65">
        <f t="shared" ref="CE53" si="1140">AJ53</f>
        <v>0</v>
      </c>
      <c r="CF53" s="65">
        <f t="shared" ref="CF53" si="1141">AK53</f>
        <v>0</v>
      </c>
      <c r="CG53" s="65">
        <f t="shared" ref="CG53" si="1142">AL53</f>
        <v>0</v>
      </c>
      <c r="CH53" s="65">
        <f t="shared" ref="CH53" si="1143">AM53</f>
        <v>0</v>
      </c>
      <c r="CI53" s="65" t="str">
        <f t="shared" ref="CI53" si="1144">AN53</f>
        <v/>
      </c>
      <c r="CJ53" s="65" t="str">
        <f t="shared" ref="CJ53" si="1145">AO53</f>
        <v/>
      </c>
      <c r="CK53" s="65" t="str">
        <f t="shared" ref="CK53" si="1146">AQ53</f>
        <v/>
      </c>
      <c r="CL53" s="65">
        <f t="shared" ref="CL53" si="1147">AT53</f>
        <v>0</v>
      </c>
      <c r="CM53" s="65">
        <f t="shared" ref="CM53" si="1148">AU53</f>
        <v>0</v>
      </c>
      <c r="CN53" s="65">
        <f t="shared" ref="CN53" si="1149">AV53</f>
        <v>0</v>
      </c>
      <c r="CO53" s="65">
        <f t="shared" ref="CO53" si="1150">AW53</f>
        <v>0</v>
      </c>
      <c r="CP53" s="65">
        <f t="shared" ref="CP53" si="1151">AX53</f>
        <v>0</v>
      </c>
      <c r="CQ53" s="65" t="str">
        <f t="shared" ref="CQ53" si="1152">AY53</f>
        <v/>
      </c>
      <c r="CR53" s="65" t="str">
        <f t="shared" ref="CR53" si="1153">AZ53</f>
        <v/>
      </c>
      <c r="CS53" s="65" t="str">
        <f t="shared" ref="CS53" si="1154">BA53</f>
        <v/>
      </c>
    </row>
    <row r="54" spans="1:97" ht="13.5" thickBot="1" x14ac:dyDescent="0.25">
      <c r="A54" s="259"/>
      <c r="B54" s="264"/>
      <c r="C54" s="262"/>
      <c r="D54" s="262"/>
      <c r="E54" s="236"/>
      <c r="F54" s="241"/>
      <c r="G54" s="48" t="s">
        <v>6</v>
      </c>
      <c r="H54" s="146" t="str">
        <f>IFERROR(H53/SUM(H53:L53),"")</f>
        <v/>
      </c>
      <c r="I54" s="147" t="str">
        <f>IFERROR(I53/SUM(H53:L53),"")</f>
        <v/>
      </c>
      <c r="J54" s="148" t="str">
        <f>IFERROR(J53/SUM(H53:L53),"")</f>
        <v/>
      </c>
      <c r="K54" s="148" t="str">
        <f>IFERROR(K53/SUM(H53:L53),"")</f>
        <v/>
      </c>
      <c r="L54" s="148" t="str">
        <f>IFERROR(L53/SUM(H53:L53),"")</f>
        <v/>
      </c>
      <c r="M54" s="26" t="str">
        <f>IFERROR(M53/SUM(H53:L53),"")</f>
        <v/>
      </c>
      <c r="N54" s="26" t="str">
        <f>IFERROR(N53/SUM(H53:L53),"")</f>
        <v/>
      </c>
      <c r="O54" s="234"/>
      <c r="P54" s="249"/>
      <c r="Q54" s="146" t="str">
        <f>IFERROR(Q53/SUM(Q53:U53),"")</f>
        <v/>
      </c>
      <c r="R54" s="147" t="str">
        <f>IFERROR(R53/SUM(Q53:U53),"")</f>
        <v/>
      </c>
      <c r="S54" s="148" t="str">
        <f>IFERROR(S53/SUM(Q53:U53),"")</f>
        <v/>
      </c>
      <c r="T54" s="148" t="str">
        <f>IFERROR(T53/SUM(Q53:U53),"")</f>
        <v/>
      </c>
      <c r="U54" s="148" t="str">
        <f>IFERROR(U53/SUM(Q53:U53),"")</f>
        <v/>
      </c>
      <c r="V54" s="26" t="str">
        <f>IFERROR(V53/SUM(Q53:U53),"")</f>
        <v/>
      </c>
      <c r="W54" s="26" t="str">
        <f>IFERROR(W53/SUM(Q53:U53),"")</f>
        <v/>
      </c>
      <c r="X54" s="234"/>
      <c r="Y54" s="249"/>
      <c r="Z54" s="146" t="str">
        <f>IFERROR(Z53/SUM(Z53:AD53),"")</f>
        <v/>
      </c>
      <c r="AA54" s="147" t="str">
        <f>IFERROR(AA53/SUM(Z53:AD53),"")</f>
        <v/>
      </c>
      <c r="AB54" s="148" t="str">
        <f>IFERROR(AB53/SUM(Z53:AD53),"")</f>
        <v/>
      </c>
      <c r="AC54" s="148" t="str">
        <f>IFERROR(AC53/SUM(Z53:AD53),"")</f>
        <v/>
      </c>
      <c r="AD54" s="148" t="str">
        <f>IFERROR(AD53/SUM(Z53:AD53),"")</f>
        <v/>
      </c>
      <c r="AE54" s="26" t="str">
        <f>IFERROR(AE53/SUM(Z53:AD53),"")</f>
        <v/>
      </c>
      <c r="AF54" s="26" t="str">
        <f>IFERROR(AF53/SUM(Z53:AD53),"")</f>
        <v/>
      </c>
      <c r="AG54" s="234"/>
      <c r="AH54" s="249"/>
      <c r="AI54" s="146" t="str">
        <f>IFERROR(AI53/SUM(AI53:AM53),"")</f>
        <v/>
      </c>
      <c r="AJ54" s="147" t="str">
        <f>IFERROR(AJ53/SUM(AI53:AM53),"")</f>
        <v/>
      </c>
      <c r="AK54" s="148" t="str">
        <f>IFERROR(AK53/SUM(AI53:AM53),"")</f>
        <v/>
      </c>
      <c r="AL54" s="148" t="str">
        <f>IFERROR(AL53/SUM(AI53:AM53),"")</f>
        <v/>
      </c>
      <c r="AM54" s="148" t="str">
        <f>IFERROR(AM53/SUM(AI53:AM53),"")</f>
        <v/>
      </c>
      <c r="AN54" s="26" t="str">
        <f>IFERROR(AN53/SUM(AI53:AM53),"")</f>
        <v/>
      </c>
      <c r="AO54" s="26" t="str">
        <f>IFERROR(AO53/SUM(AI53:AM53),"")</f>
        <v/>
      </c>
      <c r="AP54" s="234"/>
      <c r="AQ54" s="249"/>
      <c r="AR54" s="230"/>
      <c r="AS54" s="230"/>
      <c r="AT54" s="147" t="str">
        <f>IFERROR(AT53/SUM(AT53:AX53),"")</f>
        <v/>
      </c>
      <c r="AU54" s="147" t="str">
        <f>IFERROR(AU53/SUM(AT53:AX53),"")</f>
        <v/>
      </c>
      <c r="AV54" s="148" t="str">
        <f>IFERROR(AV53/SUM(AT53:AX53),"")</f>
        <v/>
      </c>
      <c r="AW54" s="148" t="str">
        <f>IFERROR(AW53/SUM(AT53:AX53),"")</f>
        <v/>
      </c>
      <c r="AX54" s="148" t="str">
        <f>IFERROR(AX53/SUM(AT53:AX53),"")</f>
        <v/>
      </c>
      <c r="AY54" s="26" t="str">
        <f>IFERROR(AY53/SUM(AT53:AX53),"")</f>
        <v/>
      </c>
      <c r="AZ54" s="134" t="str">
        <f>IFERROR(AZ53/SUM(AT53:AX53),"")</f>
        <v/>
      </c>
      <c r="BA54" s="255"/>
      <c r="BB54" s="135"/>
      <c r="BC54" s="64"/>
      <c r="BD54" s="64" t="str">
        <f t="shared" ref="BD54" si="1155">BB54&amp;"."&amp;BC54</f>
        <v>.</v>
      </c>
      <c r="BE54" s="64"/>
      <c r="BF54" s="67"/>
      <c r="BG54" s="67"/>
      <c r="BH54" s="68"/>
      <c r="BI54" s="68"/>
      <c r="BJ54" s="68"/>
      <c r="BK54" s="69"/>
      <c r="BL54" s="69"/>
      <c r="BM54" s="64"/>
      <c r="BN54" s="67"/>
      <c r="BO54" s="67"/>
      <c r="BP54" s="68"/>
      <c r="BQ54" s="68"/>
      <c r="BR54" s="68"/>
      <c r="BS54" s="69"/>
      <c r="BT54" s="69"/>
      <c r="BU54" s="64"/>
      <c r="BV54" s="67"/>
      <c r="BW54" s="67"/>
      <c r="BX54" s="68"/>
      <c r="BY54" s="68"/>
      <c r="BZ54" s="68"/>
      <c r="CA54" s="69"/>
      <c r="CB54" s="69"/>
      <c r="CC54" s="64"/>
      <c r="CD54" s="67"/>
      <c r="CE54" s="67"/>
      <c r="CF54" s="68"/>
      <c r="CG54" s="68"/>
      <c r="CH54" s="68"/>
      <c r="CI54" s="69"/>
      <c r="CJ54" s="69"/>
      <c r="CK54" s="64"/>
      <c r="CL54" s="67"/>
      <c r="CM54" s="67"/>
      <c r="CN54" s="68"/>
      <c r="CO54" s="68"/>
      <c r="CP54" s="68"/>
      <c r="CQ54" s="69"/>
      <c r="CR54" s="69"/>
      <c r="CS54" s="66"/>
    </row>
    <row r="55" spans="1:97" ht="13.5" thickTop="1" x14ac:dyDescent="0.2">
      <c r="A55" s="258"/>
      <c r="B55" s="263"/>
      <c r="C55" s="265"/>
      <c r="D55" s="261"/>
      <c r="E55" s="235"/>
      <c r="F55" s="260"/>
      <c r="G55" s="4" t="s">
        <v>5</v>
      </c>
      <c r="H55" s="140"/>
      <c r="I55" s="141"/>
      <c r="J55" s="141"/>
      <c r="K55" s="141"/>
      <c r="L55" s="141"/>
      <c r="M55" s="7" t="str">
        <f>IF(AND(ISBLANK(H55),ISBLANK(I55),ISBLANK(J55),ISBLANK(K55),ISBLANK(L55)),"",SUM(J55:L55))</f>
        <v/>
      </c>
      <c r="N55" s="7" t="str">
        <f>IF(AND(ISBLANK(H55),ISBLANK(I55),ISBLANK(J55),ISBLANK(K55),ISBLANK(L55)),"",SUM(K55:L55))</f>
        <v/>
      </c>
      <c r="O55" s="233" t="str">
        <f t="shared" ref="O55" si="1156">IFERROR(SUM(H55:L55)/E55,"")</f>
        <v/>
      </c>
      <c r="P55" s="250" t="str">
        <f>IFERROR(((80*J55)+(100*K55)+(150*L55))/SUM(H55:L55),"")</f>
        <v/>
      </c>
      <c r="Q55" s="140"/>
      <c r="R55" s="141"/>
      <c r="S55" s="141"/>
      <c r="T55" s="141"/>
      <c r="U55" s="141"/>
      <c r="V55" s="7" t="str">
        <f>IF(AND(ISBLANK(Q55),ISBLANK(R55),ISBLANK(S55),ISBLANK(T55),ISBLANK(U55)),"",SUM(S55:U55))</f>
        <v/>
      </c>
      <c r="W55" s="7" t="str">
        <f>IF(AND(ISBLANK(Q55),ISBLANK(R55),ISBLANK(S55),ISBLANK(T55),ISBLANK(U55)),"",SUM(T55:U55))</f>
        <v/>
      </c>
      <c r="X55" s="233" t="str">
        <f t="shared" ref="X55" si="1157">IFERROR(SUM(Q55:U55)/$E55,"")</f>
        <v/>
      </c>
      <c r="Y55" s="250" t="str">
        <f>IFERROR(((80*S55)+(100*T55)+(150*U55))/SUM(Q55:U55),"")</f>
        <v/>
      </c>
      <c r="Z55" s="140"/>
      <c r="AA55" s="141"/>
      <c r="AB55" s="141"/>
      <c r="AC55" s="141"/>
      <c r="AD55" s="141"/>
      <c r="AE55" s="7" t="str">
        <f>IF(AND(ISBLANK(Z55),ISBLANK(AA55),ISBLANK(AB55),ISBLANK(AC55),ISBLANK(AD55)),"",SUM(AB55:AD55))</f>
        <v/>
      </c>
      <c r="AF55" s="7" t="str">
        <f>IF(AND(ISBLANK(Z55),ISBLANK(AA55),ISBLANK(AB55),ISBLANK(AC55),ISBLANK(AD55)),"",SUM(AC55:AD55))</f>
        <v/>
      </c>
      <c r="AG55" s="233" t="str">
        <f t="shared" ref="AG55" si="1158">IFERROR(SUM(Z55:AD55)/$E55,"")</f>
        <v/>
      </c>
      <c r="AH55" s="250" t="str">
        <f>IFERROR(((80*AB55)+(100*AC55)+(150*AD55))/SUM(Z55:AD55),"")</f>
        <v/>
      </c>
      <c r="AI55" s="140"/>
      <c r="AJ55" s="141"/>
      <c r="AK55" s="141"/>
      <c r="AL55" s="141"/>
      <c r="AM55" s="141"/>
      <c r="AN55" s="7" t="str">
        <f>IF(AND(ISBLANK(AI55),ISBLANK(AJ55),ISBLANK(AK55),ISBLANK(AL55),ISBLANK(AM55)),"",SUM(AK55:AM55))</f>
        <v/>
      </c>
      <c r="AO55" s="7" t="str">
        <f>IF(AND(ISBLANK(AI55),ISBLANK(AJ55),ISBLANK(AK55),ISBLANK(AL55),ISBLANK(AM55)),"",SUM(AL55:AM55))</f>
        <v/>
      </c>
      <c r="AP55" s="233" t="str">
        <f t="shared" ref="AP55" si="1159">IFERROR(SUM(AI55:AM55)/$E55,"")</f>
        <v/>
      </c>
      <c r="AQ55" s="250" t="str">
        <f>IFERROR(((80*AK55)+(100*AL55)+(150*AM55))/SUM(AI55:AM55),"")</f>
        <v/>
      </c>
      <c r="AR55" s="229" t="str">
        <f t="shared" ref="AR55" si="1160">IFERROR(AVERAGE(Y55,AH55,AQ55),"")</f>
        <v/>
      </c>
      <c r="AS55" s="229" t="str">
        <f t="shared" ref="AS55" si="1161">IF(OR(P55="",AR55=""),"",AR55-P55)</f>
        <v/>
      </c>
      <c r="AT55" s="145"/>
      <c r="AU55" s="141"/>
      <c r="AV55" s="141"/>
      <c r="AW55" s="141"/>
      <c r="AX55" s="141"/>
      <c r="AY55" s="7" t="str">
        <f>IF(AND(ISBLANK(AT55),ISBLANK(AU55),ISBLANK(AV55),ISBLANK(AW55),ISBLANK(AX55)),"",SUM(AV55:AX55))</f>
        <v/>
      </c>
      <c r="AZ55" s="131" t="str">
        <f>IF(AND(ISBLANK(AT55),ISBLANK(AU55),ISBLANK(AV55),ISBLANK(AW55),ISBLANK(AX55)),"",SUM(AW55:AX55))</f>
        <v/>
      </c>
      <c r="BA55" s="254" t="str">
        <f>IFERROR(((80*AV55)+(100*AW55)+(150*AX55))/SUM(AT55:AX55),"")</f>
        <v/>
      </c>
      <c r="BB55" s="135">
        <f>B55</f>
        <v>0</v>
      </c>
      <c r="BC55" s="64">
        <f>C55</f>
        <v>0</v>
      </c>
      <c r="BD55" s="64" t="str">
        <f>BB55&amp;"."&amp;BC55</f>
        <v>0.0</v>
      </c>
      <c r="BE55" s="64">
        <f>D55</f>
        <v>0</v>
      </c>
      <c r="BF55" s="65">
        <f>H55</f>
        <v>0</v>
      </c>
      <c r="BG55" s="65">
        <f t="shared" ref="BG55" si="1162">I55</f>
        <v>0</v>
      </c>
      <c r="BH55" s="65">
        <f t="shared" ref="BH55" si="1163">J55</f>
        <v>0</v>
      </c>
      <c r="BI55" s="65">
        <f t="shared" ref="BI55" si="1164">K55</f>
        <v>0</v>
      </c>
      <c r="BJ55" s="65">
        <f t="shared" ref="BJ55" si="1165">L55</f>
        <v>0</v>
      </c>
      <c r="BK55" s="65" t="str">
        <f t="shared" ref="BK55" si="1166">M55</f>
        <v/>
      </c>
      <c r="BL55" s="65" t="str">
        <f t="shared" ref="BL55" si="1167">N55</f>
        <v/>
      </c>
      <c r="BM55" s="65" t="str">
        <f t="shared" ref="BM55" si="1168">P55</f>
        <v/>
      </c>
      <c r="BN55" s="65">
        <f t="shared" ref="BN55" si="1169">Q55</f>
        <v>0</v>
      </c>
      <c r="BO55" s="65">
        <f t="shared" ref="BO55" si="1170">R55</f>
        <v>0</v>
      </c>
      <c r="BP55" s="65">
        <f t="shared" ref="BP55" si="1171">S55</f>
        <v>0</v>
      </c>
      <c r="BQ55" s="65">
        <f t="shared" ref="BQ55" si="1172">T55</f>
        <v>0</v>
      </c>
      <c r="BR55" s="65">
        <f t="shared" ref="BR55" si="1173">U55</f>
        <v>0</v>
      </c>
      <c r="BS55" s="65" t="str">
        <f t="shared" ref="BS55" si="1174">V55</f>
        <v/>
      </c>
      <c r="BT55" s="65" t="str">
        <f t="shared" ref="BT55" si="1175">W55</f>
        <v/>
      </c>
      <c r="BU55" s="65" t="str">
        <f t="shared" ref="BU55" si="1176">Y55</f>
        <v/>
      </c>
      <c r="BV55" s="65">
        <f t="shared" ref="BV55" si="1177">Z55</f>
        <v>0</v>
      </c>
      <c r="BW55" s="65">
        <f t="shared" ref="BW55" si="1178">AA55</f>
        <v>0</v>
      </c>
      <c r="BX55" s="65">
        <f t="shared" ref="BX55" si="1179">AB55</f>
        <v>0</v>
      </c>
      <c r="BY55" s="65">
        <f t="shared" ref="BY55" si="1180">AC55</f>
        <v>0</v>
      </c>
      <c r="BZ55" s="65">
        <f t="shared" ref="BZ55" si="1181">AD55</f>
        <v>0</v>
      </c>
      <c r="CA55" s="65" t="str">
        <f t="shared" ref="CA55" si="1182">AE55</f>
        <v/>
      </c>
      <c r="CB55" s="65" t="str">
        <f t="shared" ref="CB55" si="1183">AF55</f>
        <v/>
      </c>
      <c r="CC55" s="65" t="str">
        <f t="shared" ref="CC55" si="1184">AH55</f>
        <v/>
      </c>
      <c r="CD55" s="65">
        <f t="shared" ref="CD55" si="1185">AI55</f>
        <v>0</v>
      </c>
      <c r="CE55" s="65">
        <f t="shared" ref="CE55" si="1186">AJ55</f>
        <v>0</v>
      </c>
      <c r="CF55" s="65">
        <f t="shared" ref="CF55" si="1187">AK55</f>
        <v>0</v>
      </c>
      <c r="CG55" s="65">
        <f t="shared" ref="CG55" si="1188">AL55</f>
        <v>0</v>
      </c>
      <c r="CH55" s="65">
        <f t="shared" ref="CH55" si="1189">AM55</f>
        <v>0</v>
      </c>
      <c r="CI55" s="65" t="str">
        <f t="shared" ref="CI55" si="1190">AN55</f>
        <v/>
      </c>
      <c r="CJ55" s="65" t="str">
        <f t="shared" ref="CJ55" si="1191">AO55</f>
        <v/>
      </c>
      <c r="CK55" s="65" t="str">
        <f t="shared" ref="CK55" si="1192">AQ55</f>
        <v/>
      </c>
      <c r="CL55" s="65">
        <f t="shared" ref="CL55" si="1193">AT55</f>
        <v>0</v>
      </c>
      <c r="CM55" s="65">
        <f t="shared" ref="CM55" si="1194">AU55</f>
        <v>0</v>
      </c>
      <c r="CN55" s="65">
        <f t="shared" ref="CN55" si="1195">AV55</f>
        <v>0</v>
      </c>
      <c r="CO55" s="65">
        <f t="shared" ref="CO55" si="1196">AW55</f>
        <v>0</v>
      </c>
      <c r="CP55" s="65">
        <f t="shared" ref="CP55" si="1197">AX55</f>
        <v>0</v>
      </c>
      <c r="CQ55" s="65" t="str">
        <f t="shared" ref="CQ55" si="1198">AY55</f>
        <v/>
      </c>
      <c r="CR55" s="65" t="str">
        <f t="shared" ref="CR55" si="1199">AZ55</f>
        <v/>
      </c>
      <c r="CS55" s="65" t="str">
        <f t="shared" ref="CS55" si="1200">BA55</f>
        <v/>
      </c>
    </row>
    <row r="56" spans="1:97" ht="13.5" thickBot="1" x14ac:dyDescent="0.25">
      <c r="A56" s="259"/>
      <c r="B56" s="264"/>
      <c r="C56" s="262"/>
      <c r="D56" s="262"/>
      <c r="E56" s="236"/>
      <c r="F56" s="241"/>
      <c r="G56" s="8" t="s">
        <v>6</v>
      </c>
      <c r="H56" s="142" t="str">
        <f>IFERROR(H55/SUM(H55:L55),"")</f>
        <v/>
      </c>
      <c r="I56" s="143" t="str">
        <f>IFERROR(I55/SUM(H55:L55),"")</f>
        <v/>
      </c>
      <c r="J56" s="144" t="str">
        <f>IFERROR(J55/SUM(H55:L55),"")</f>
        <v/>
      </c>
      <c r="K56" s="144" t="str">
        <f>IFERROR(K55/SUM(H55:L55),"")</f>
        <v/>
      </c>
      <c r="L56" s="144" t="str">
        <f>IFERROR(L55/SUM(H55:L55),"")</f>
        <v/>
      </c>
      <c r="M56" s="34" t="str">
        <f>IFERROR(M55/SUM(H55:L55),"")</f>
        <v/>
      </c>
      <c r="N56" s="34" t="str">
        <f>IFERROR(N55/SUM(H55:L55),"")</f>
        <v/>
      </c>
      <c r="O56" s="234"/>
      <c r="P56" s="230"/>
      <c r="Q56" s="142" t="str">
        <f>IFERROR(Q55/SUM(Q55:U55),"")</f>
        <v/>
      </c>
      <c r="R56" s="143" t="str">
        <f>IFERROR(R55/SUM(Q55:U55),"")</f>
        <v/>
      </c>
      <c r="S56" s="144" t="str">
        <f>IFERROR(S55/SUM(Q55:U55),"")</f>
        <v/>
      </c>
      <c r="T56" s="144" t="str">
        <f>IFERROR(T55/SUM(Q55:U55),"")</f>
        <v/>
      </c>
      <c r="U56" s="144" t="str">
        <f>IFERROR(U55/SUM(Q55:U55),"")</f>
        <v/>
      </c>
      <c r="V56" s="34" t="str">
        <f>IFERROR(V55/SUM(Q55:U55),"")</f>
        <v/>
      </c>
      <c r="W56" s="34" t="str">
        <f>IFERROR(W55/SUM(Q55:U55),"")</f>
        <v/>
      </c>
      <c r="X56" s="234"/>
      <c r="Y56" s="230"/>
      <c r="Z56" s="142" t="str">
        <f>IFERROR(Z55/SUM(Z55:AD55),"")</f>
        <v/>
      </c>
      <c r="AA56" s="143" t="str">
        <f>IFERROR(AA55/SUM(Z55:AD55),"")</f>
        <v/>
      </c>
      <c r="AB56" s="144" t="str">
        <f>IFERROR(AB55/SUM(Z55:AD55),"")</f>
        <v/>
      </c>
      <c r="AC56" s="144" t="str">
        <f>IFERROR(AC55/SUM(Z55:AD55),"")</f>
        <v/>
      </c>
      <c r="AD56" s="144" t="str">
        <f>IFERROR(AD55/SUM(Z55:AD55),"")</f>
        <v/>
      </c>
      <c r="AE56" s="34" t="str">
        <f>IFERROR(AE55/SUM(Z55:AD55),"")</f>
        <v/>
      </c>
      <c r="AF56" s="34" t="str">
        <f>IFERROR(AF55/SUM(Z55:AD55),"")</f>
        <v/>
      </c>
      <c r="AG56" s="234"/>
      <c r="AH56" s="230"/>
      <c r="AI56" s="142" t="str">
        <f>IFERROR(AI55/SUM(AI55:AM55),"")</f>
        <v/>
      </c>
      <c r="AJ56" s="143" t="str">
        <f>IFERROR(AJ55/SUM(AI55:AM55),"")</f>
        <v/>
      </c>
      <c r="AK56" s="144" t="str">
        <f>IFERROR(AK55/SUM(AI55:AM55),"")</f>
        <v/>
      </c>
      <c r="AL56" s="144" t="str">
        <f>IFERROR(AL55/SUM(AI55:AM55),"")</f>
        <v/>
      </c>
      <c r="AM56" s="144" t="str">
        <f>IFERROR(AM55/SUM(AI55:AM55),"")</f>
        <v/>
      </c>
      <c r="AN56" s="34" t="str">
        <f>IFERROR(AN55/SUM(AI55:AM55),"")</f>
        <v/>
      </c>
      <c r="AO56" s="34" t="str">
        <f>IFERROR(AO55/SUM(AI55:AM55),"")</f>
        <v/>
      </c>
      <c r="AP56" s="234"/>
      <c r="AQ56" s="230"/>
      <c r="AR56" s="230"/>
      <c r="AS56" s="230"/>
      <c r="AT56" s="149" t="str">
        <f>IFERROR(AT55/SUM(AT55:AX55),"")</f>
        <v/>
      </c>
      <c r="AU56" s="143" t="str">
        <f>IFERROR(AU55/SUM(AT55:AX55),"")</f>
        <v/>
      </c>
      <c r="AV56" s="144" t="str">
        <f>IFERROR(AV55/SUM(AT55:AX55),"")</f>
        <v/>
      </c>
      <c r="AW56" s="144" t="str">
        <f>IFERROR(AW55/SUM(AT55:AX55),"")</f>
        <v/>
      </c>
      <c r="AX56" s="144" t="str">
        <f>IFERROR(AX55/SUM(AT55:AX55),"")</f>
        <v/>
      </c>
      <c r="AY56" s="12" t="str">
        <f>IFERROR(AY55/SUM(AT55:AX55),"")</f>
        <v/>
      </c>
      <c r="AZ56" s="132" t="str">
        <f>IFERROR(AZ55/SUM(AT55:AX55),"")</f>
        <v/>
      </c>
      <c r="BA56" s="255"/>
      <c r="BB56" s="135"/>
      <c r="BC56" s="64"/>
      <c r="BD56" s="64" t="str">
        <f t="shared" ref="BD56" si="1201">BB56&amp;"."&amp;BC56</f>
        <v>.</v>
      </c>
      <c r="BE56" s="64"/>
      <c r="BF56" s="67"/>
      <c r="BG56" s="67"/>
      <c r="BH56" s="68"/>
      <c r="BI56" s="68"/>
      <c r="BJ56" s="68"/>
      <c r="BK56" s="69"/>
      <c r="BL56" s="69"/>
      <c r="BM56" s="64"/>
      <c r="BN56" s="67"/>
      <c r="BO56" s="67"/>
      <c r="BP56" s="68"/>
      <c r="BQ56" s="68"/>
      <c r="BR56" s="68"/>
      <c r="BS56" s="69"/>
      <c r="BT56" s="69"/>
      <c r="BU56" s="64"/>
      <c r="BV56" s="67"/>
      <c r="BW56" s="67"/>
      <c r="BX56" s="68"/>
      <c r="BY56" s="68"/>
      <c r="BZ56" s="68"/>
      <c r="CA56" s="69"/>
      <c r="CB56" s="69"/>
      <c r="CC56" s="64"/>
      <c r="CD56" s="67"/>
      <c r="CE56" s="67"/>
      <c r="CF56" s="68"/>
      <c r="CG56" s="68"/>
      <c r="CH56" s="68"/>
      <c r="CI56" s="69"/>
      <c r="CJ56" s="69"/>
      <c r="CK56" s="64"/>
      <c r="CL56" s="67"/>
      <c r="CM56" s="67"/>
      <c r="CN56" s="68"/>
      <c r="CO56" s="68"/>
      <c r="CP56" s="68"/>
      <c r="CQ56" s="69"/>
      <c r="CR56" s="69"/>
      <c r="CS56" s="66"/>
    </row>
    <row r="57" spans="1:97" ht="13.5" thickTop="1" x14ac:dyDescent="0.2">
      <c r="A57" s="258"/>
      <c r="B57" s="263"/>
      <c r="C57" s="265"/>
      <c r="D57" s="261"/>
      <c r="E57" s="235"/>
      <c r="F57" s="260"/>
      <c r="G57" s="4" t="s">
        <v>5</v>
      </c>
      <c r="H57" s="140"/>
      <c r="I57" s="141"/>
      <c r="J57" s="141"/>
      <c r="K57" s="141"/>
      <c r="L57" s="141"/>
      <c r="M57" s="7" t="str">
        <f>IF(AND(ISBLANK(H57),ISBLANK(I57),ISBLANK(J57),ISBLANK(K57),ISBLANK(L57)),"",SUM(J57:L57))</f>
        <v/>
      </c>
      <c r="N57" s="7" t="str">
        <f>IF(AND(ISBLANK(H57),ISBLANK(I57),ISBLANK(J57),ISBLANK(K57),ISBLANK(L57)),"",SUM(K57:L57))</f>
        <v/>
      </c>
      <c r="O57" s="233" t="str">
        <f t="shared" ref="O57" si="1202">IFERROR(SUM(H57:L57)/E57,"")</f>
        <v/>
      </c>
      <c r="P57" s="250" t="str">
        <f>IFERROR(((80*J57)+(100*K57)+(150*L57))/SUM(H57:L57),"")</f>
        <v/>
      </c>
      <c r="Q57" s="140"/>
      <c r="R57" s="141"/>
      <c r="S57" s="141"/>
      <c r="T57" s="141"/>
      <c r="U57" s="141"/>
      <c r="V57" s="7" t="str">
        <f>IF(AND(ISBLANK(Q57),ISBLANK(R57),ISBLANK(S57),ISBLANK(T57),ISBLANK(U57)),"",SUM(S57:U57))</f>
        <v/>
      </c>
      <c r="W57" s="7" t="str">
        <f>IF(AND(ISBLANK(Q57),ISBLANK(R57),ISBLANK(S57),ISBLANK(T57),ISBLANK(U57)),"",SUM(T57:U57))</f>
        <v/>
      </c>
      <c r="X57" s="233" t="str">
        <f t="shared" ref="X57" si="1203">IFERROR(SUM(Q57:U57)/$E57,"")</f>
        <v/>
      </c>
      <c r="Y57" s="250" t="str">
        <f>IFERROR(((80*S57)+(100*T57)+(150*U57))/SUM(Q57:U57),"")</f>
        <v/>
      </c>
      <c r="Z57" s="140"/>
      <c r="AA57" s="141"/>
      <c r="AB57" s="141"/>
      <c r="AC57" s="141"/>
      <c r="AD57" s="141"/>
      <c r="AE57" s="7" t="str">
        <f>IF(AND(ISBLANK(Z57),ISBLANK(AA57),ISBLANK(AB57),ISBLANK(AC57),ISBLANK(AD57)),"",SUM(AB57:AD57))</f>
        <v/>
      </c>
      <c r="AF57" s="7" t="str">
        <f>IF(AND(ISBLANK(Z57),ISBLANK(AA57),ISBLANK(AB57),ISBLANK(AC57),ISBLANK(AD57)),"",SUM(AC57:AD57))</f>
        <v/>
      </c>
      <c r="AG57" s="233" t="str">
        <f t="shared" ref="AG57" si="1204">IFERROR(SUM(Z57:AD57)/$E57,"")</f>
        <v/>
      </c>
      <c r="AH57" s="250" t="str">
        <f>IFERROR(((80*AB57)+(100*AC57)+(150*AD57))/SUM(Z57:AD57),"")</f>
        <v/>
      </c>
      <c r="AI57" s="140"/>
      <c r="AJ57" s="141"/>
      <c r="AK57" s="141"/>
      <c r="AL57" s="141"/>
      <c r="AM57" s="141"/>
      <c r="AN57" s="7" t="str">
        <f>IF(AND(ISBLANK(AI57),ISBLANK(AJ57),ISBLANK(AK57),ISBLANK(AL57),ISBLANK(AM57)),"",SUM(AK57:AM57))</f>
        <v/>
      </c>
      <c r="AO57" s="7" t="str">
        <f>IF(AND(ISBLANK(AI57),ISBLANK(AJ57),ISBLANK(AK57),ISBLANK(AL57),ISBLANK(AM57)),"",SUM(AL57:AM57))</f>
        <v/>
      </c>
      <c r="AP57" s="233" t="str">
        <f t="shared" ref="AP57" si="1205">IFERROR(SUM(AI57:AM57)/$E57,"")</f>
        <v/>
      </c>
      <c r="AQ57" s="250" t="str">
        <f>IFERROR(((80*AK57)+(100*AL57)+(150*AM57))/SUM(AI57:AM57),"")</f>
        <v/>
      </c>
      <c r="AR57" s="229" t="str">
        <f t="shared" ref="AR57" si="1206">IFERROR(AVERAGE(Y57,AH57,AQ57),"")</f>
        <v/>
      </c>
      <c r="AS57" s="229" t="str">
        <f t="shared" ref="AS57" si="1207">IF(OR(P57="",AR57=""),"",AR57-P57)</f>
        <v/>
      </c>
      <c r="AT57" s="145"/>
      <c r="AU57" s="141"/>
      <c r="AV57" s="141"/>
      <c r="AW57" s="141"/>
      <c r="AX57" s="141"/>
      <c r="AY57" s="7" t="str">
        <f>IF(AND(ISBLANK(AT57),ISBLANK(AU57),ISBLANK(AV57),ISBLANK(AW57),ISBLANK(AX57)),"",SUM(AV57:AX57))</f>
        <v/>
      </c>
      <c r="AZ57" s="131" t="str">
        <f>IF(AND(ISBLANK(AT57),ISBLANK(AU57),ISBLANK(AV57),ISBLANK(AW57),ISBLANK(AX57)),"",SUM(AW57:AX57))</f>
        <v/>
      </c>
      <c r="BA57" s="254" t="str">
        <f>IFERROR(((80*AV57)+(100*AW57)+(150*AX57))/SUM(AT57:AX57),"")</f>
        <v/>
      </c>
      <c r="BB57" s="135">
        <f>B57</f>
        <v>0</v>
      </c>
      <c r="BC57" s="64">
        <f>C57</f>
        <v>0</v>
      </c>
      <c r="BD57" s="64" t="str">
        <f>BB57&amp;"."&amp;BC57</f>
        <v>0.0</v>
      </c>
      <c r="BE57" s="64">
        <f>D57</f>
        <v>0</v>
      </c>
      <c r="BF57" s="65">
        <f>H57</f>
        <v>0</v>
      </c>
      <c r="BG57" s="65">
        <f t="shared" ref="BG57" si="1208">I57</f>
        <v>0</v>
      </c>
      <c r="BH57" s="65">
        <f t="shared" ref="BH57" si="1209">J57</f>
        <v>0</v>
      </c>
      <c r="BI57" s="65">
        <f t="shared" ref="BI57" si="1210">K57</f>
        <v>0</v>
      </c>
      <c r="BJ57" s="65">
        <f t="shared" ref="BJ57" si="1211">L57</f>
        <v>0</v>
      </c>
      <c r="BK57" s="65" t="str">
        <f t="shared" ref="BK57" si="1212">M57</f>
        <v/>
      </c>
      <c r="BL57" s="65" t="str">
        <f t="shared" ref="BL57" si="1213">N57</f>
        <v/>
      </c>
      <c r="BM57" s="65" t="str">
        <f t="shared" ref="BM57" si="1214">P57</f>
        <v/>
      </c>
      <c r="BN57" s="65">
        <f t="shared" ref="BN57" si="1215">Q57</f>
        <v>0</v>
      </c>
      <c r="BO57" s="65">
        <f t="shared" ref="BO57" si="1216">R57</f>
        <v>0</v>
      </c>
      <c r="BP57" s="65">
        <f t="shared" ref="BP57" si="1217">S57</f>
        <v>0</v>
      </c>
      <c r="BQ57" s="65">
        <f t="shared" ref="BQ57" si="1218">T57</f>
        <v>0</v>
      </c>
      <c r="BR57" s="65">
        <f t="shared" ref="BR57" si="1219">U57</f>
        <v>0</v>
      </c>
      <c r="BS57" s="65" t="str">
        <f t="shared" ref="BS57" si="1220">V57</f>
        <v/>
      </c>
      <c r="BT57" s="65" t="str">
        <f t="shared" ref="BT57" si="1221">W57</f>
        <v/>
      </c>
      <c r="BU57" s="65" t="str">
        <f t="shared" ref="BU57" si="1222">Y57</f>
        <v/>
      </c>
      <c r="BV57" s="65">
        <f t="shared" ref="BV57" si="1223">Z57</f>
        <v>0</v>
      </c>
      <c r="BW57" s="65">
        <f t="shared" ref="BW57" si="1224">AA57</f>
        <v>0</v>
      </c>
      <c r="BX57" s="65">
        <f t="shared" ref="BX57" si="1225">AB57</f>
        <v>0</v>
      </c>
      <c r="BY57" s="65">
        <f t="shared" ref="BY57" si="1226">AC57</f>
        <v>0</v>
      </c>
      <c r="BZ57" s="65">
        <f t="shared" ref="BZ57" si="1227">AD57</f>
        <v>0</v>
      </c>
      <c r="CA57" s="65" t="str">
        <f t="shared" ref="CA57" si="1228">AE57</f>
        <v/>
      </c>
      <c r="CB57" s="65" t="str">
        <f t="shared" ref="CB57" si="1229">AF57</f>
        <v/>
      </c>
      <c r="CC57" s="65" t="str">
        <f t="shared" ref="CC57" si="1230">AH57</f>
        <v/>
      </c>
      <c r="CD57" s="65">
        <f t="shared" ref="CD57" si="1231">AI57</f>
        <v>0</v>
      </c>
      <c r="CE57" s="65">
        <f t="shared" ref="CE57" si="1232">AJ57</f>
        <v>0</v>
      </c>
      <c r="CF57" s="65">
        <f t="shared" ref="CF57" si="1233">AK57</f>
        <v>0</v>
      </c>
      <c r="CG57" s="65">
        <f t="shared" ref="CG57" si="1234">AL57</f>
        <v>0</v>
      </c>
      <c r="CH57" s="65">
        <f t="shared" ref="CH57" si="1235">AM57</f>
        <v>0</v>
      </c>
      <c r="CI57" s="65" t="str">
        <f t="shared" ref="CI57" si="1236">AN57</f>
        <v/>
      </c>
      <c r="CJ57" s="65" t="str">
        <f t="shared" ref="CJ57" si="1237">AO57</f>
        <v/>
      </c>
      <c r="CK57" s="65" t="str">
        <f t="shared" ref="CK57" si="1238">AQ57</f>
        <v/>
      </c>
      <c r="CL57" s="65">
        <f t="shared" ref="CL57" si="1239">AT57</f>
        <v>0</v>
      </c>
      <c r="CM57" s="65">
        <f t="shared" ref="CM57" si="1240">AU57</f>
        <v>0</v>
      </c>
      <c r="CN57" s="65">
        <f t="shared" ref="CN57" si="1241">AV57</f>
        <v>0</v>
      </c>
      <c r="CO57" s="65">
        <f t="shared" ref="CO57" si="1242">AW57</f>
        <v>0</v>
      </c>
      <c r="CP57" s="65">
        <f t="shared" ref="CP57" si="1243">AX57</f>
        <v>0</v>
      </c>
      <c r="CQ57" s="65" t="str">
        <f t="shared" ref="CQ57" si="1244">AY57</f>
        <v/>
      </c>
      <c r="CR57" s="65" t="str">
        <f t="shared" ref="CR57" si="1245">AZ57</f>
        <v/>
      </c>
      <c r="CS57" s="65" t="str">
        <f t="shared" ref="CS57" si="1246">BA57</f>
        <v/>
      </c>
    </row>
    <row r="58" spans="1:97" ht="13.5" thickBot="1" x14ac:dyDescent="0.25">
      <c r="A58" s="259"/>
      <c r="B58" s="264"/>
      <c r="C58" s="262"/>
      <c r="D58" s="262"/>
      <c r="E58" s="236"/>
      <c r="F58" s="241"/>
      <c r="G58" s="8" t="s">
        <v>6</v>
      </c>
      <c r="H58" s="142" t="str">
        <f>IFERROR(H57/SUM(H57:L57),"")</f>
        <v/>
      </c>
      <c r="I58" s="143" t="str">
        <f>IFERROR(I57/SUM(H57:L57),"")</f>
        <v/>
      </c>
      <c r="J58" s="144" t="str">
        <f>IFERROR(J57/SUM(H57:L57),"")</f>
        <v/>
      </c>
      <c r="K58" s="144" t="str">
        <f>IFERROR(K57/SUM(H57:L57),"")</f>
        <v/>
      </c>
      <c r="L58" s="144" t="str">
        <f>IFERROR(L57/SUM(H57:L57),"")</f>
        <v/>
      </c>
      <c r="M58" s="34" t="str">
        <f>IFERROR(M57/SUM(H57:L57),"")</f>
        <v/>
      </c>
      <c r="N58" s="34" t="str">
        <f>IFERROR(N57/SUM(H57:L57),"")</f>
        <v/>
      </c>
      <c r="O58" s="234"/>
      <c r="P58" s="230"/>
      <c r="Q58" s="142" t="str">
        <f>IFERROR(Q57/SUM(Q57:U57),"")</f>
        <v/>
      </c>
      <c r="R58" s="143" t="str">
        <f>IFERROR(R57/SUM(Q57:U57),"")</f>
        <v/>
      </c>
      <c r="S58" s="144" t="str">
        <f>IFERROR(S57/SUM(Q57:U57),"")</f>
        <v/>
      </c>
      <c r="T58" s="144" t="str">
        <f>IFERROR(T57/SUM(Q57:U57),"")</f>
        <v/>
      </c>
      <c r="U58" s="144" t="str">
        <f>IFERROR(U57/SUM(Q57:U57),"")</f>
        <v/>
      </c>
      <c r="V58" s="34" t="str">
        <f>IFERROR(V57/SUM(Q57:U57),"")</f>
        <v/>
      </c>
      <c r="W58" s="34" t="str">
        <f>IFERROR(W57/SUM(Q57:U57),"")</f>
        <v/>
      </c>
      <c r="X58" s="234"/>
      <c r="Y58" s="230"/>
      <c r="Z58" s="142" t="str">
        <f>IFERROR(Z57/SUM(Z57:AD57),"")</f>
        <v/>
      </c>
      <c r="AA58" s="143" t="str">
        <f>IFERROR(AA57/SUM(Z57:AD57),"")</f>
        <v/>
      </c>
      <c r="AB58" s="144" t="str">
        <f>IFERROR(AB57/SUM(Z57:AD57),"")</f>
        <v/>
      </c>
      <c r="AC58" s="144" t="str">
        <f>IFERROR(AC57/SUM(Z57:AD57),"")</f>
        <v/>
      </c>
      <c r="AD58" s="144" t="str">
        <f>IFERROR(AD57/SUM(Z57:AD57),"")</f>
        <v/>
      </c>
      <c r="AE58" s="34" t="str">
        <f>IFERROR(AE57/SUM(Z57:AD57),"")</f>
        <v/>
      </c>
      <c r="AF58" s="34" t="str">
        <f>IFERROR(AF57/SUM(Z57:AD57),"")</f>
        <v/>
      </c>
      <c r="AG58" s="234"/>
      <c r="AH58" s="230"/>
      <c r="AI58" s="142" t="str">
        <f>IFERROR(AI57/SUM(AI57:AM57),"")</f>
        <v/>
      </c>
      <c r="AJ58" s="143" t="str">
        <f>IFERROR(AJ57/SUM(AI57:AM57),"")</f>
        <v/>
      </c>
      <c r="AK58" s="144" t="str">
        <f>IFERROR(AK57/SUM(AI57:AM57),"")</f>
        <v/>
      </c>
      <c r="AL58" s="144" t="str">
        <f>IFERROR(AL57/SUM(AI57:AM57),"")</f>
        <v/>
      </c>
      <c r="AM58" s="144" t="str">
        <f>IFERROR(AM57/SUM(AI57:AM57),"")</f>
        <v/>
      </c>
      <c r="AN58" s="34" t="str">
        <f>IFERROR(AN57/SUM(AI57:AM57),"")</f>
        <v/>
      </c>
      <c r="AO58" s="34" t="str">
        <f>IFERROR(AO57/SUM(AI57:AM57),"")</f>
        <v/>
      </c>
      <c r="AP58" s="234"/>
      <c r="AQ58" s="230"/>
      <c r="AR58" s="230"/>
      <c r="AS58" s="230"/>
      <c r="AT58" s="149" t="str">
        <f>IFERROR(AT57/SUM(AT57:AX57),"")</f>
        <v/>
      </c>
      <c r="AU58" s="143" t="str">
        <f>IFERROR(AU57/SUM(AT57:AX57),"")</f>
        <v/>
      </c>
      <c r="AV58" s="144" t="str">
        <f>IFERROR(AV57/SUM(AT57:AX57),"")</f>
        <v/>
      </c>
      <c r="AW58" s="144" t="str">
        <f>IFERROR(AW57/SUM(AT57:AX57),"")</f>
        <v/>
      </c>
      <c r="AX58" s="144" t="str">
        <f>IFERROR(AX57/SUM(AT57:AX57),"")</f>
        <v/>
      </c>
      <c r="AY58" s="12" t="str">
        <f>IFERROR(AY57/SUM(AT57:AX57),"")</f>
        <v/>
      </c>
      <c r="AZ58" s="132" t="str">
        <f>IFERROR(AZ57/SUM(AT57:AX57),"")</f>
        <v/>
      </c>
      <c r="BA58" s="255"/>
      <c r="BB58" s="135"/>
      <c r="BC58" s="64"/>
      <c r="BD58" s="64" t="str">
        <f t="shared" ref="BD58" si="1247">BB58&amp;"."&amp;BC58</f>
        <v>.</v>
      </c>
      <c r="BE58" s="64"/>
      <c r="BF58" s="67"/>
      <c r="BG58" s="67"/>
      <c r="BH58" s="68"/>
      <c r="BI58" s="68"/>
      <c r="BJ58" s="68"/>
      <c r="BK58" s="69"/>
      <c r="BL58" s="69"/>
      <c r="BM58" s="64"/>
      <c r="BN58" s="67"/>
      <c r="BO58" s="67"/>
      <c r="BP58" s="68"/>
      <c r="BQ58" s="68"/>
      <c r="BR58" s="68"/>
      <c r="BS58" s="69"/>
      <c r="BT58" s="69"/>
      <c r="BU58" s="64"/>
      <c r="BV58" s="67"/>
      <c r="BW58" s="67"/>
      <c r="BX58" s="68"/>
      <c r="BY58" s="68"/>
      <c r="BZ58" s="68"/>
      <c r="CA58" s="69"/>
      <c r="CB58" s="69"/>
      <c r="CC58" s="64"/>
      <c r="CD58" s="67"/>
      <c r="CE58" s="67"/>
      <c r="CF58" s="68"/>
      <c r="CG58" s="68"/>
      <c r="CH58" s="68"/>
      <c r="CI58" s="69"/>
      <c r="CJ58" s="69"/>
      <c r="CK58" s="64"/>
      <c r="CL58" s="67"/>
      <c r="CM58" s="67"/>
      <c r="CN58" s="68"/>
      <c r="CO58" s="68"/>
      <c r="CP58" s="68"/>
      <c r="CQ58" s="69"/>
      <c r="CR58" s="69"/>
      <c r="CS58" s="66"/>
    </row>
    <row r="59" spans="1:97" ht="13.5" thickTop="1" x14ac:dyDescent="0.2">
      <c r="A59" s="258"/>
      <c r="B59" s="263"/>
      <c r="C59" s="265"/>
      <c r="D59" s="261"/>
      <c r="E59" s="235"/>
      <c r="F59" s="260"/>
      <c r="G59" s="4" t="s">
        <v>5</v>
      </c>
      <c r="H59" s="140"/>
      <c r="I59" s="141"/>
      <c r="J59" s="141"/>
      <c r="K59" s="141"/>
      <c r="L59" s="141"/>
      <c r="M59" s="7" t="str">
        <f>IF(AND(ISBLANK(H59),ISBLANK(I59),ISBLANK(J59),ISBLANK(K59),ISBLANK(L59)),"",SUM(J59:L59))</f>
        <v/>
      </c>
      <c r="N59" s="7" t="str">
        <f>IF(AND(ISBLANK(H59),ISBLANK(I59),ISBLANK(J59),ISBLANK(K59),ISBLANK(L59)),"",SUM(K59:L59))</f>
        <v/>
      </c>
      <c r="O59" s="233" t="str">
        <f t="shared" ref="O59" si="1248">IFERROR(SUM(H59:L59)/E59,"")</f>
        <v/>
      </c>
      <c r="P59" s="250" t="str">
        <f>IFERROR(((80*J59)+(100*K59)+(150*L59))/SUM(H59:L59),"")</f>
        <v/>
      </c>
      <c r="Q59" s="140"/>
      <c r="R59" s="141"/>
      <c r="S59" s="141"/>
      <c r="T59" s="141"/>
      <c r="U59" s="141"/>
      <c r="V59" s="7" t="str">
        <f>IF(AND(ISBLANK(Q59),ISBLANK(R59),ISBLANK(S59),ISBLANK(T59),ISBLANK(U59)),"",SUM(S59:U59))</f>
        <v/>
      </c>
      <c r="W59" s="7" t="str">
        <f>IF(AND(ISBLANK(Q59),ISBLANK(R59),ISBLANK(S59),ISBLANK(T59),ISBLANK(U59)),"",SUM(T59:U59))</f>
        <v/>
      </c>
      <c r="X59" s="233" t="str">
        <f t="shared" ref="X59" si="1249">IFERROR(SUM(Q59:U59)/$E59,"")</f>
        <v/>
      </c>
      <c r="Y59" s="250" t="str">
        <f>IFERROR(((80*S59)+(100*T59)+(150*U59))/SUM(Q59:U59),"")</f>
        <v/>
      </c>
      <c r="Z59" s="140"/>
      <c r="AA59" s="141"/>
      <c r="AB59" s="141"/>
      <c r="AC59" s="141"/>
      <c r="AD59" s="141"/>
      <c r="AE59" s="7" t="str">
        <f>IF(AND(ISBLANK(Z59),ISBLANK(AA59),ISBLANK(AB59),ISBLANK(AC59),ISBLANK(AD59)),"",SUM(AB59:AD59))</f>
        <v/>
      </c>
      <c r="AF59" s="7" t="str">
        <f>IF(AND(ISBLANK(Z59),ISBLANK(AA59),ISBLANK(AB59),ISBLANK(AC59),ISBLANK(AD59)),"",SUM(AC59:AD59))</f>
        <v/>
      </c>
      <c r="AG59" s="233" t="str">
        <f t="shared" ref="AG59" si="1250">IFERROR(SUM(Z59:AD59)/$E59,"")</f>
        <v/>
      </c>
      <c r="AH59" s="250" t="str">
        <f>IFERROR(((80*AB59)+(100*AC59)+(150*AD59))/SUM(Z59:AD59),"")</f>
        <v/>
      </c>
      <c r="AI59" s="140"/>
      <c r="AJ59" s="141"/>
      <c r="AK59" s="141"/>
      <c r="AL59" s="141"/>
      <c r="AM59" s="141"/>
      <c r="AN59" s="7" t="str">
        <f>IF(AND(ISBLANK(AI59),ISBLANK(AJ59),ISBLANK(AK59),ISBLANK(AL59),ISBLANK(AM59)),"",SUM(AK59:AM59))</f>
        <v/>
      </c>
      <c r="AO59" s="7" t="str">
        <f>IF(AND(ISBLANK(AI59),ISBLANK(AJ59),ISBLANK(AK59),ISBLANK(AL59),ISBLANK(AM59)),"",SUM(AL59:AM59))</f>
        <v/>
      </c>
      <c r="AP59" s="233" t="str">
        <f t="shared" ref="AP59" si="1251">IFERROR(SUM(AI59:AM59)/$E59,"")</f>
        <v/>
      </c>
      <c r="AQ59" s="250" t="str">
        <f>IFERROR(((80*AK59)+(100*AL59)+(150*AM59))/SUM(AI59:AM59),"")</f>
        <v/>
      </c>
      <c r="AR59" s="229" t="str">
        <f t="shared" ref="AR59" si="1252">IFERROR(AVERAGE(Y59,AH59,AQ59),"")</f>
        <v/>
      </c>
      <c r="AS59" s="229" t="str">
        <f t="shared" ref="AS59" si="1253">IF(OR(P59="",AR59=""),"",AR59-P59)</f>
        <v/>
      </c>
      <c r="AT59" s="145"/>
      <c r="AU59" s="141"/>
      <c r="AV59" s="141"/>
      <c r="AW59" s="141"/>
      <c r="AX59" s="141"/>
      <c r="AY59" s="7" t="str">
        <f>IF(AND(ISBLANK(AT59),ISBLANK(AU59),ISBLANK(AV59),ISBLANK(AW59),ISBLANK(AX59)),"",SUM(AV59:AX59))</f>
        <v/>
      </c>
      <c r="AZ59" s="131" t="str">
        <f>IF(AND(ISBLANK(AT59),ISBLANK(AU59),ISBLANK(AV59),ISBLANK(AW59),ISBLANK(AX59)),"",SUM(AW59:AX59))</f>
        <v/>
      </c>
      <c r="BA59" s="254" t="str">
        <f>IFERROR(((80*AV59)+(100*AW59)+(150*AX59))/SUM(AT59:AX59),"")</f>
        <v/>
      </c>
      <c r="BB59" s="135">
        <f>B59</f>
        <v>0</v>
      </c>
      <c r="BC59" s="64">
        <f>C59</f>
        <v>0</v>
      </c>
      <c r="BD59" s="64" t="str">
        <f>BB59&amp;"."&amp;BC59</f>
        <v>0.0</v>
      </c>
      <c r="BE59" s="64">
        <f>D59</f>
        <v>0</v>
      </c>
      <c r="BF59" s="65">
        <f>H59</f>
        <v>0</v>
      </c>
      <c r="BG59" s="65">
        <f t="shared" ref="BG59" si="1254">I59</f>
        <v>0</v>
      </c>
      <c r="BH59" s="65">
        <f t="shared" ref="BH59" si="1255">J59</f>
        <v>0</v>
      </c>
      <c r="BI59" s="65">
        <f t="shared" ref="BI59" si="1256">K59</f>
        <v>0</v>
      </c>
      <c r="BJ59" s="65">
        <f t="shared" ref="BJ59" si="1257">L59</f>
        <v>0</v>
      </c>
      <c r="BK59" s="65" t="str">
        <f t="shared" ref="BK59" si="1258">M59</f>
        <v/>
      </c>
      <c r="BL59" s="65" t="str">
        <f t="shared" ref="BL59" si="1259">N59</f>
        <v/>
      </c>
      <c r="BM59" s="65" t="str">
        <f t="shared" ref="BM59" si="1260">P59</f>
        <v/>
      </c>
      <c r="BN59" s="65">
        <f t="shared" ref="BN59" si="1261">Q59</f>
        <v>0</v>
      </c>
      <c r="BO59" s="65">
        <f t="shared" ref="BO59" si="1262">R59</f>
        <v>0</v>
      </c>
      <c r="BP59" s="65">
        <f t="shared" ref="BP59" si="1263">S59</f>
        <v>0</v>
      </c>
      <c r="BQ59" s="65">
        <f t="shared" ref="BQ59" si="1264">T59</f>
        <v>0</v>
      </c>
      <c r="BR59" s="65">
        <f t="shared" ref="BR59" si="1265">U59</f>
        <v>0</v>
      </c>
      <c r="BS59" s="65" t="str">
        <f t="shared" ref="BS59" si="1266">V59</f>
        <v/>
      </c>
      <c r="BT59" s="65" t="str">
        <f t="shared" ref="BT59" si="1267">W59</f>
        <v/>
      </c>
      <c r="BU59" s="65" t="str">
        <f t="shared" ref="BU59" si="1268">Y59</f>
        <v/>
      </c>
      <c r="BV59" s="65">
        <f t="shared" ref="BV59" si="1269">Z59</f>
        <v>0</v>
      </c>
      <c r="BW59" s="65">
        <f t="shared" ref="BW59" si="1270">AA59</f>
        <v>0</v>
      </c>
      <c r="BX59" s="65">
        <f t="shared" ref="BX59" si="1271">AB59</f>
        <v>0</v>
      </c>
      <c r="BY59" s="65">
        <f t="shared" ref="BY59" si="1272">AC59</f>
        <v>0</v>
      </c>
      <c r="BZ59" s="65">
        <f t="shared" ref="BZ59" si="1273">AD59</f>
        <v>0</v>
      </c>
      <c r="CA59" s="65" t="str">
        <f t="shared" ref="CA59" si="1274">AE59</f>
        <v/>
      </c>
      <c r="CB59" s="65" t="str">
        <f t="shared" ref="CB59" si="1275">AF59</f>
        <v/>
      </c>
      <c r="CC59" s="65" t="str">
        <f t="shared" ref="CC59" si="1276">AH59</f>
        <v/>
      </c>
      <c r="CD59" s="65">
        <f t="shared" ref="CD59" si="1277">AI59</f>
        <v>0</v>
      </c>
      <c r="CE59" s="65">
        <f t="shared" ref="CE59" si="1278">AJ59</f>
        <v>0</v>
      </c>
      <c r="CF59" s="65">
        <f t="shared" ref="CF59" si="1279">AK59</f>
        <v>0</v>
      </c>
      <c r="CG59" s="65">
        <f t="shared" ref="CG59" si="1280">AL59</f>
        <v>0</v>
      </c>
      <c r="CH59" s="65">
        <f t="shared" ref="CH59" si="1281">AM59</f>
        <v>0</v>
      </c>
      <c r="CI59" s="65" t="str">
        <f t="shared" ref="CI59" si="1282">AN59</f>
        <v/>
      </c>
      <c r="CJ59" s="65" t="str">
        <f t="shared" ref="CJ59" si="1283">AO59</f>
        <v/>
      </c>
      <c r="CK59" s="65" t="str">
        <f t="shared" ref="CK59" si="1284">AQ59</f>
        <v/>
      </c>
      <c r="CL59" s="65">
        <f t="shared" ref="CL59" si="1285">AT59</f>
        <v>0</v>
      </c>
      <c r="CM59" s="65">
        <f t="shared" ref="CM59" si="1286">AU59</f>
        <v>0</v>
      </c>
      <c r="CN59" s="65">
        <f t="shared" ref="CN59" si="1287">AV59</f>
        <v>0</v>
      </c>
      <c r="CO59" s="65">
        <f t="shared" ref="CO59" si="1288">AW59</f>
        <v>0</v>
      </c>
      <c r="CP59" s="65">
        <f t="shared" ref="CP59" si="1289">AX59</f>
        <v>0</v>
      </c>
      <c r="CQ59" s="65" t="str">
        <f t="shared" ref="CQ59" si="1290">AY59</f>
        <v/>
      </c>
      <c r="CR59" s="65" t="str">
        <f t="shared" ref="CR59" si="1291">AZ59</f>
        <v/>
      </c>
      <c r="CS59" s="65" t="str">
        <f t="shared" ref="CS59" si="1292">BA59</f>
        <v/>
      </c>
    </row>
    <row r="60" spans="1:97" ht="13.5" thickBot="1" x14ac:dyDescent="0.25">
      <c r="A60" s="259"/>
      <c r="B60" s="264"/>
      <c r="C60" s="262"/>
      <c r="D60" s="262"/>
      <c r="E60" s="236"/>
      <c r="F60" s="241"/>
      <c r="G60" s="8" t="s">
        <v>6</v>
      </c>
      <c r="H60" s="142" t="str">
        <f>IFERROR(H59/SUM(H59:L59),"")</f>
        <v/>
      </c>
      <c r="I60" s="143" t="str">
        <f>IFERROR(I59/SUM(H59:L59),"")</f>
        <v/>
      </c>
      <c r="J60" s="144" t="str">
        <f>IFERROR(J59/SUM(H59:L59),"")</f>
        <v/>
      </c>
      <c r="K60" s="144" t="str">
        <f>IFERROR(K59/SUM(H59:L59),"")</f>
        <v/>
      </c>
      <c r="L60" s="144" t="str">
        <f>IFERROR(L59/SUM(H59:L59),"")</f>
        <v/>
      </c>
      <c r="M60" s="34" t="str">
        <f>IFERROR(M59/SUM(H59:L59),"")</f>
        <v/>
      </c>
      <c r="N60" s="34" t="str">
        <f>IFERROR(N59/SUM(H59:L59),"")</f>
        <v/>
      </c>
      <c r="O60" s="234"/>
      <c r="P60" s="230"/>
      <c r="Q60" s="142" t="str">
        <f>IFERROR(Q59/SUM(Q59:U59),"")</f>
        <v/>
      </c>
      <c r="R60" s="143" t="str">
        <f>IFERROR(R59/SUM(Q59:U59),"")</f>
        <v/>
      </c>
      <c r="S60" s="144" t="str">
        <f>IFERROR(S59/SUM(Q59:U59),"")</f>
        <v/>
      </c>
      <c r="T60" s="144" t="str">
        <f>IFERROR(T59/SUM(Q59:U59),"")</f>
        <v/>
      </c>
      <c r="U60" s="144" t="str">
        <f>IFERROR(U59/SUM(Q59:U59),"")</f>
        <v/>
      </c>
      <c r="V60" s="34" t="str">
        <f>IFERROR(V59/SUM(Q59:U59),"")</f>
        <v/>
      </c>
      <c r="W60" s="34" t="str">
        <f>IFERROR(W59/SUM(Q59:U59),"")</f>
        <v/>
      </c>
      <c r="X60" s="234"/>
      <c r="Y60" s="230"/>
      <c r="Z60" s="142" t="str">
        <f>IFERROR(Z59/SUM(Z59:AD59),"")</f>
        <v/>
      </c>
      <c r="AA60" s="143" t="str">
        <f>IFERROR(AA59/SUM(Z59:AD59),"")</f>
        <v/>
      </c>
      <c r="AB60" s="144" t="str">
        <f>IFERROR(AB59/SUM(Z59:AD59),"")</f>
        <v/>
      </c>
      <c r="AC60" s="144" t="str">
        <f>IFERROR(AC59/SUM(Z59:AD59),"")</f>
        <v/>
      </c>
      <c r="AD60" s="144" t="str">
        <f>IFERROR(AD59/SUM(Z59:AD59),"")</f>
        <v/>
      </c>
      <c r="AE60" s="34" t="str">
        <f>IFERROR(AE59/SUM(Z59:AD59),"")</f>
        <v/>
      </c>
      <c r="AF60" s="34" t="str">
        <f>IFERROR(AF59/SUM(Z59:AD59),"")</f>
        <v/>
      </c>
      <c r="AG60" s="234"/>
      <c r="AH60" s="230"/>
      <c r="AI60" s="142" t="str">
        <f>IFERROR(AI59/SUM(AI59:AM59),"")</f>
        <v/>
      </c>
      <c r="AJ60" s="143" t="str">
        <f>IFERROR(AJ59/SUM(AI59:AM59),"")</f>
        <v/>
      </c>
      <c r="AK60" s="144" t="str">
        <f>IFERROR(AK59/SUM(AI59:AM59),"")</f>
        <v/>
      </c>
      <c r="AL60" s="144" t="str">
        <f>IFERROR(AL59/SUM(AI59:AM59),"")</f>
        <v/>
      </c>
      <c r="AM60" s="144" t="str">
        <f>IFERROR(AM59/SUM(AI59:AM59),"")</f>
        <v/>
      </c>
      <c r="AN60" s="34" t="str">
        <f>IFERROR(AN59/SUM(AI59:AM59),"")</f>
        <v/>
      </c>
      <c r="AO60" s="34" t="str">
        <f>IFERROR(AO59/SUM(AI59:AM59),"")</f>
        <v/>
      </c>
      <c r="AP60" s="234"/>
      <c r="AQ60" s="230"/>
      <c r="AR60" s="230"/>
      <c r="AS60" s="230"/>
      <c r="AT60" s="149" t="str">
        <f>IFERROR(AT59/SUM(AT59:AX59),"")</f>
        <v/>
      </c>
      <c r="AU60" s="143" t="str">
        <f>IFERROR(AU59/SUM(AT59:AX59),"")</f>
        <v/>
      </c>
      <c r="AV60" s="144" t="str">
        <f>IFERROR(AV59/SUM(AT59:AX59),"")</f>
        <v/>
      </c>
      <c r="AW60" s="144" t="str">
        <f>IFERROR(AW59/SUM(AT59:AX59),"")</f>
        <v/>
      </c>
      <c r="AX60" s="144" t="str">
        <f>IFERROR(AX59/SUM(AT59:AX59),"")</f>
        <v/>
      </c>
      <c r="AY60" s="12" t="str">
        <f>IFERROR(AY59/SUM(AT59:AX59),"")</f>
        <v/>
      </c>
      <c r="AZ60" s="132" t="str">
        <f>IFERROR(AZ59/SUM(AT59:AX59),"")</f>
        <v/>
      </c>
      <c r="BA60" s="255"/>
      <c r="BB60" s="135"/>
      <c r="BC60" s="64"/>
      <c r="BD60" s="64" t="str">
        <f t="shared" ref="BD60" si="1293">BB60&amp;"."&amp;BC60</f>
        <v>.</v>
      </c>
      <c r="BE60" s="64"/>
      <c r="BF60" s="67"/>
      <c r="BG60" s="67"/>
      <c r="BH60" s="68"/>
      <c r="BI60" s="68"/>
      <c r="BJ60" s="68"/>
      <c r="BK60" s="69"/>
      <c r="BL60" s="69"/>
      <c r="BM60" s="64"/>
      <c r="BN60" s="67"/>
      <c r="BO60" s="67"/>
      <c r="BP60" s="68"/>
      <c r="BQ60" s="68"/>
      <c r="BR60" s="68"/>
      <c r="BS60" s="69"/>
      <c r="BT60" s="69"/>
      <c r="BU60" s="64"/>
      <c r="BV60" s="67"/>
      <c r="BW60" s="67"/>
      <c r="BX60" s="68"/>
      <c r="BY60" s="68"/>
      <c r="BZ60" s="68"/>
      <c r="CA60" s="69"/>
      <c r="CB60" s="69"/>
      <c r="CC60" s="64"/>
      <c r="CD60" s="67"/>
      <c r="CE60" s="67"/>
      <c r="CF60" s="68"/>
      <c r="CG60" s="68"/>
      <c r="CH60" s="68"/>
      <c r="CI60" s="69"/>
      <c r="CJ60" s="69"/>
      <c r="CK60" s="64"/>
      <c r="CL60" s="67"/>
      <c r="CM60" s="67"/>
      <c r="CN60" s="68"/>
      <c r="CO60" s="68"/>
      <c r="CP60" s="68"/>
      <c r="CQ60" s="69"/>
      <c r="CR60" s="69"/>
      <c r="CS60" s="66"/>
    </row>
    <row r="61" spans="1:97" ht="13.5" thickTop="1" x14ac:dyDescent="0.2">
      <c r="A61" s="258"/>
      <c r="B61" s="263"/>
      <c r="C61" s="265"/>
      <c r="D61" s="261"/>
      <c r="E61" s="235"/>
      <c r="F61" s="260"/>
      <c r="G61" s="47" t="s">
        <v>5</v>
      </c>
      <c r="H61" s="140"/>
      <c r="I61" s="145"/>
      <c r="J61" s="145"/>
      <c r="K61" s="145"/>
      <c r="L61" s="145"/>
      <c r="M61" s="38" t="str">
        <f>IF(AND(ISBLANK(H61),ISBLANK(I61),ISBLANK(J61),ISBLANK(K61),ISBLANK(L61)),"",SUM(J61:L61))</f>
        <v/>
      </c>
      <c r="N61" s="38" t="str">
        <f>IF(AND(ISBLANK(H61),ISBLANK(I61),ISBLANK(J61),ISBLANK(K61),ISBLANK(L61)),"",SUM(K61:L61))</f>
        <v/>
      </c>
      <c r="O61" s="233" t="str">
        <f t="shared" ref="O61" si="1294">IFERROR(SUM(H61:L61)/E61,"")</f>
        <v/>
      </c>
      <c r="P61" s="248" t="str">
        <f>IFERROR(((80*J61)+(100*K61)+(150*L61))/SUM(H61:L61),"")</f>
        <v/>
      </c>
      <c r="Q61" s="140"/>
      <c r="R61" s="145"/>
      <c r="S61" s="145"/>
      <c r="T61" s="145"/>
      <c r="U61" s="145"/>
      <c r="V61" s="38" t="str">
        <f>IF(AND(ISBLANK(Q61),ISBLANK(R61),ISBLANK(S61),ISBLANK(T61),ISBLANK(U61)),"",SUM(S61:U61))</f>
        <v/>
      </c>
      <c r="W61" s="38" t="str">
        <f>IF(AND(ISBLANK(Q61),ISBLANK(R61),ISBLANK(S61),ISBLANK(T61),ISBLANK(U61)),"",SUM(T61:U61))</f>
        <v/>
      </c>
      <c r="X61" s="233" t="str">
        <f t="shared" ref="X61" si="1295">IFERROR(SUM(Q61:U61)/$E61,"")</f>
        <v/>
      </c>
      <c r="Y61" s="248" t="str">
        <f>IFERROR(((80*S61)+(100*T61)+(150*U61))/SUM(Q61:U61),"")</f>
        <v/>
      </c>
      <c r="Z61" s="140"/>
      <c r="AA61" s="145"/>
      <c r="AB61" s="145"/>
      <c r="AC61" s="145"/>
      <c r="AD61" s="145"/>
      <c r="AE61" s="38" t="str">
        <f>IF(AND(ISBLANK(Z61),ISBLANK(AA61),ISBLANK(AB61),ISBLANK(AC61),ISBLANK(AD61)),"",SUM(AB61:AD61))</f>
        <v/>
      </c>
      <c r="AF61" s="38" t="str">
        <f>IF(AND(ISBLANK(Z61),ISBLANK(AA61),ISBLANK(AB61),ISBLANK(AC61),ISBLANK(AD61)),"",SUM(AC61:AD61))</f>
        <v/>
      </c>
      <c r="AG61" s="233" t="str">
        <f t="shared" ref="AG61" si="1296">IFERROR(SUM(Z61:AD61)/$E61,"")</f>
        <v/>
      </c>
      <c r="AH61" s="248" t="str">
        <f>IFERROR(((80*AB61)+(100*AC61)+(150*AD61))/SUM(Z61:AD61),"")</f>
        <v/>
      </c>
      <c r="AI61" s="140"/>
      <c r="AJ61" s="145"/>
      <c r="AK61" s="145"/>
      <c r="AL61" s="145"/>
      <c r="AM61" s="145"/>
      <c r="AN61" s="38" t="str">
        <f>IF(AND(ISBLANK(AI61),ISBLANK(AJ61),ISBLANK(AK61),ISBLANK(AL61),ISBLANK(AM61)),"",SUM(AK61:AM61))</f>
        <v/>
      </c>
      <c r="AO61" s="38" t="str">
        <f>IF(AND(ISBLANK(AI61),ISBLANK(AJ61),ISBLANK(AK61),ISBLANK(AL61),ISBLANK(AM61)),"",SUM(AL61:AM61))</f>
        <v/>
      </c>
      <c r="AP61" s="233" t="str">
        <f t="shared" ref="AP61" si="1297">IFERROR(SUM(AI61:AM61)/$E61,"")</f>
        <v/>
      </c>
      <c r="AQ61" s="248" t="str">
        <f>IFERROR(((80*AK61)+(100*AL61)+(150*AM61))/SUM(AI61:AM61),"")</f>
        <v/>
      </c>
      <c r="AR61" s="229" t="str">
        <f t="shared" ref="AR61" si="1298">IFERROR(AVERAGE(Y61,AH61,AQ61),"")</f>
        <v/>
      </c>
      <c r="AS61" s="229" t="str">
        <f t="shared" ref="AS61" si="1299">IF(OR(P61="",AR61=""),"",AR61-P61)</f>
        <v/>
      </c>
      <c r="AT61" s="145"/>
      <c r="AU61" s="145"/>
      <c r="AV61" s="145"/>
      <c r="AW61" s="145"/>
      <c r="AX61" s="145"/>
      <c r="AY61" s="38" t="str">
        <f>IF(AND(ISBLANK(AT61),ISBLANK(AU61),ISBLANK(AV61),ISBLANK(AW61),ISBLANK(AX61)),"",SUM(AV61:AX61))</f>
        <v/>
      </c>
      <c r="AZ61" s="133" t="str">
        <f>IF(AND(ISBLANK(AT61),ISBLANK(AU61),ISBLANK(AV61),ISBLANK(AW61),ISBLANK(AX61)),"",SUM(AW61:AX61))</f>
        <v/>
      </c>
      <c r="BA61" s="254" t="str">
        <f>IFERROR(((80*AV61)+(100*AW61)+(150*AX61))/SUM(AT61:AX61),"")</f>
        <v/>
      </c>
      <c r="BB61" s="135">
        <f>B61</f>
        <v>0</v>
      </c>
      <c r="BC61" s="64">
        <f>C61</f>
        <v>0</v>
      </c>
      <c r="BD61" s="64" t="str">
        <f>BB61&amp;"."&amp;BC61</f>
        <v>0.0</v>
      </c>
      <c r="BE61" s="64">
        <f>D61</f>
        <v>0</v>
      </c>
      <c r="BF61" s="65">
        <f>H61</f>
        <v>0</v>
      </c>
      <c r="BG61" s="65">
        <f t="shared" ref="BG61" si="1300">I61</f>
        <v>0</v>
      </c>
      <c r="BH61" s="65">
        <f t="shared" ref="BH61" si="1301">J61</f>
        <v>0</v>
      </c>
      <c r="BI61" s="65">
        <f t="shared" ref="BI61" si="1302">K61</f>
        <v>0</v>
      </c>
      <c r="BJ61" s="65">
        <f t="shared" ref="BJ61" si="1303">L61</f>
        <v>0</v>
      </c>
      <c r="BK61" s="65" t="str">
        <f t="shared" ref="BK61" si="1304">M61</f>
        <v/>
      </c>
      <c r="BL61" s="65" t="str">
        <f t="shared" ref="BL61" si="1305">N61</f>
        <v/>
      </c>
      <c r="BM61" s="65" t="str">
        <f t="shared" ref="BM61" si="1306">P61</f>
        <v/>
      </c>
      <c r="BN61" s="65">
        <f t="shared" ref="BN61" si="1307">Q61</f>
        <v>0</v>
      </c>
      <c r="BO61" s="65">
        <f t="shared" ref="BO61" si="1308">R61</f>
        <v>0</v>
      </c>
      <c r="BP61" s="65">
        <f t="shared" ref="BP61" si="1309">S61</f>
        <v>0</v>
      </c>
      <c r="BQ61" s="65">
        <f t="shared" ref="BQ61" si="1310">T61</f>
        <v>0</v>
      </c>
      <c r="BR61" s="65">
        <f t="shared" ref="BR61" si="1311">U61</f>
        <v>0</v>
      </c>
      <c r="BS61" s="65" t="str">
        <f t="shared" ref="BS61" si="1312">V61</f>
        <v/>
      </c>
      <c r="BT61" s="65" t="str">
        <f t="shared" ref="BT61" si="1313">W61</f>
        <v/>
      </c>
      <c r="BU61" s="65" t="str">
        <f t="shared" ref="BU61" si="1314">Y61</f>
        <v/>
      </c>
      <c r="BV61" s="65">
        <f t="shared" ref="BV61" si="1315">Z61</f>
        <v>0</v>
      </c>
      <c r="BW61" s="65">
        <f t="shared" ref="BW61" si="1316">AA61</f>
        <v>0</v>
      </c>
      <c r="BX61" s="65">
        <f t="shared" ref="BX61" si="1317">AB61</f>
        <v>0</v>
      </c>
      <c r="BY61" s="65">
        <f t="shared" ref="BY61" si="1318">AC61</f>
        <v>0</v>
      </c>
      <c r="BZ61" s="65">
        <f t="shared" ref="BZ61" si="1319">AD61</f>
        <v>0</v>
      </c>
      <c r="CA61" s="65" t="str">
        <f t="shared" ref="CA61" si="1320">AE61</f>
        <v/>
      </c>
      <c r="CB61" s="65" t="str">
        <f t="shared" ref="CB61" si="1321">AF61</f>
        <v/>
      </c>
      <c r="CC61" s="65" t="str">
        <f t="shared" ref="CC61" si="1322">AH61</f>
        <v/>
      </c>
      <c r="CD61" s="65">
        <f t="shared" ref="CD61" si="1323">AI61</f>
        <v>0</v>
      </c>
      <c r="CE61" s="65">
        <f t="shared" ref="CE61" si="1324">AJ61</f>
        <v>0</v>
      </c>
      <c r="CF61" s="65">
        <f t="shared" ref="CF61" si="1325">AK61</f>
        <v>0</v>
      </c>
      <c r="CG61" s="65">
        <f t="shared" ref="CG61" si="1326">AL61</f>
        <v>0</v>
      </c>
      <c r="CH61" s="65">
        <f t="shared" ref="CH61" si="1327">AM61</f>
        <v>0</v>
      </c>
      <c r="CI61" s="65" t="str">
        <f t="shared" ref="CI61" si="1328">AN61</f>
        <v/>
      </c>
      <c r="CJ61" s="65" t="str">
        <f t="shared" ref="CJ61" si="1329">AO61</f>
        <v/>
      </c>
      <c r="CK61" s="65" t="str">
        <f t="shared" ref="CK61" si="1330">AQ61</f>
        <v/>
      </c>
      <c r="CL61" s="65">
        <f t="shared" ref="CL61" si="1331">AT61</f>
        <v>0</v>
      </c>
      <c r="CM61" s="65">
        <f t="shared" ref="CM61" si="1332">AU61</f>
        <v>0</v>
      </c>
      <c r="CN61" s="65">
        <f t="shared" ref="CN61" si="1333">AV61</f>
        <v>0</v>
      </c>
      <c r="CO61" s="65">
        <f t="shared" ref="CO61" si="1334">AW61</f>
        <v>0</v>
      </c>
      <c r="CP61" s="65">
        <f t="shared" ref="CP61" si="1335">AX61</f>
        <v>0</v>
      </c>
      <c r="CQ61" s="65" t="str">
        <f t="shared" ref="CQ61" si="1336">AY61</f>
        <v/>
      </c>
      <c r="CR61" s="65" t="str">
        <f t="shared" ref="CR61" si="1337">AZ61</f>
        <v/>
      </c>
      <c r="CS61" s="65" t="str">
        <f t="shared" ref="CS61" si="1338">BA61</f>
        <v/>
      </c>
    </row>
    <row r="62" spans="1:97" ht="13.5" thickBot="1" x14ac:dyDescent="0.25">
      <c r="A62" s="259"/>
      <c r="B62" s="264"/>
      <c r="C62" s="262"/>
      <c r="D62" s="262"/>
      <c r="E62" s="236"/>
      <c r="F62" s="241"/>
      <c r="G62" s="48" t="s">
        <v>6</v>
      </c>
      <c r="H62" s="146" t="str">
        <f>IFERROR(H61/SUM(H61:L61),"")</f>
        <v/>
      </c>
      <c r="I62" s="147" t="str">
        <f>IFERROR(I61/SUM(H61:L61),"")</f>
        <v/>
      </c>
      <c r="J62" s="148" t="str">
        <f>IFERROR(J61/SUM(H61:L61),"")</f>
        <v/>
      </c>
      <c r="K62" s="148" t="str">
        <f>IFERROR(K61/SUM(H61:L61),"")</f>
        <v/>
      </c>
      <c r="L62" s="148" t="str">
        <f>IFERROR(L61/SUM(H61:L61),"")</f>
        <v/>
      </c>
      <c r="M62" s="26" t="str">
        <f>IFERROR(M61/SUM(H61:L61),"")</f>
        <v/>
      </c>
      <c r="N62" s="26" t="str">
        <f>IFERROR(N61/SUM(H61:L61),"")</f>
        <v/>
      </c>
      <c r="O62" s="234"/>
      <c r="P62" s="249"/>
      <c r="Q62" s="146" t="str">
        <f>IFERROR(Q61/SUM(Q61:U61),"")</f>
        <v/>
      </c>
      <c r="R62" s="147" t="str">
        <f>IFERROR(R61/SUM(Q61:U61),"")</f>
        <v/>
      </c>
      <c r="S62" s="148" t="str">
        <f>IFERROR(S61/SUM(Q61:U61),"")</f>
        <v/>
      </c>
      <c r="T62" s="148" t="str">
        <f>IFERROR(T61/SUM(Q61:U61),"")</f>
        <v/>
      </c>
      <c r="U62" s="148" t="str">
        <f>IFERROR(U61/SUM(Q61:U61),"")</f>
        <v/>
      </c>
      <c r="V62" s="26" t="str">
        <f>IFERROR(V61/SUM(Q61:U61),"")</f>
        <v/>
      </c>
      <c r="W62" s="26" t="str">
        <f>IFERROR(W61/SUM(Q61:U61),"")</f>
        <v/>
      </c>
      <c r="X62" s="234"/>
      <c r="Y62" s="249"/>
      <c r="Z62" s="146" t="str">
        <f>IFERROR(Z61/SUM(Z61:AD61),"")</f>
        <v/>
      </c>
      <c r="AA62" s="147" t="str">
        <f>IFERROR(AA61/SUM(Z61:AD61),"")</f>
        <v/>
      </c>
      <c r="AB62" s="148" t="str">
        <f>IFERROR(AB61/SUM(Z61:AD61),"")</f>
        <v/>
      </c>
      <c r="AC62" s="148" t="str">
        <f>IFERROR(AC61/SUM(Z61:AD61),"")</f>
        <v/>
      </c>
      <c r="AD62" s="148" t="str">
        <f>IFERROR(AD61/SUM(Z61:AD61),"")</f>
        <v/>
      </c>
      <c r="AE62" s="26" t="str">
        <f>IFERROR(AE61/SUM(Z61:AD61),"")</f>
        <v/>
      </c>
      <c r="AF62" s="26" t="str">
        <f>IFERROR(AF61/SUM(Z61:AD61),"")</f>
        <v/>
      </c>
      <c r="AG62" s="234"/>
      <c r="AH62" s="249"/>
      <c r="AI62" s="146" t="str">
        <f>IFERROR(AI61/SUM(AI61:AM61),"")</f>
        <v/>
      </c>
      <c r="AJ62" s="147" t="str">
        <f>IFERROR(AJ61/SUM(AI61:AM61),"")</f>
        <v/>
      </c>
      <c r="AK62" s="148" t="str">
        <f>IFERROR(AK61/SUM(AI61:AM61),"")</f>
        <v/>
      </c>
      <c r="AL62" s="148" t="str">
        <f>IFERROR(AL61/SUM(AI61:AM61),"")</f>
        <v/>
      </c>
      <c r="AM62" s="148" t="str">
        <f>IFERROR(AM61/SUM(AI61:AM61),"")</f>
        <v/>
      </c>
      <c r="AN62" s="26" t="str">
        <f>IFERROR(AN61/SUM(AI61:AM61),"")</f>
        <v/>
      </c>
      <c r="AO62" s="26" t="str">
        <f>IFERROR(AO61/SUM(AI61:AM61),"")</f>
        <v/>
      </c>
      <c r="AP62" s="234"/>
      <c r="AQ62" s="249"/>
      <c r="AR62" s="230"/>
      <c r="AS62" s="230"/>
      <c r="AT62" s="147" t="str">
        <f>IFERROR(AT61/SUM(AT61:AX61),"")</f>
        <v/>
      </c>
      <c r="AU62" s="147" t="str">
        <f>IFERROR(AU61/SUM(AT61:AX61),"")</f>
        <v/>
      </c>
      <c r="AV62" s="148" t="str">
        <f>IFERROR(AV61/SUM(AT61:AX61),"")</f>
        <v/>
      </c>
      <c r="AW62" s="148" t="str">
        <f>IFERROR(AW61/SUM(AT61:AX61),"")</f>
        <v/>
      </c>
      <c r="AX62" s="148" t="str">
        <f>IFERROR(AX61/SUM(AT61:AX61),"")</f>
        <v/>
      </c>
      <c r="AY62" s="26" t="str">
        <f>IFERROR(AY61/SUM(AT61:AX61),"")</f>
        <v/>
      </c>
      <c r="AZ62" s="134" t="str">
        <f>IFERROR(AZ61/SUM(AT61:AX61),"")</f>
        <v/>
      </c>
      <c r="BA62" s="255"/>
      <c r="BB62" s="135"/>
      <c r="BC62" s="64"/>
      <c r="BD62" s="64" t="str">
        <f t="shared" ref="BD62" si="1339">BB62&amp;"."&amp;BC62</f>
        <v>.</v>
      </c>
      <c r="BE62" s="64"/>
      <c r="BF62" s="67"/>
      <c r="BG62" s="67"/>
      <c r="BH62" s="68"/>
      <c r="BI62" s="68"/>
      <c r="BJ62" s="68"/>
      <c r="BK62" s="69"/>
      <c r="BL62" s="69"/>
      <c r="BM62" s="64"/>
      <c r="BN62" s="67"/>
      <c r="BO62" s="67"/>
      <c r="BP62" s="68"/>
      <c r="BQ62" s="68"/>
      <c r="BR62" s="68"/>
      <c r="BS62" s="69"/>
      <c r="BT62" s="69"/>
      <c r="BU62" s="64"/>
      <c r="BV62" s="67"/>
      <c r="BW62" s="67"/>
      <c r="BX62" s="68"/>
      <c r="BY62" s="68"/>
      <c r="BZ62" s="68"/>
      <c r="CA62" s="69"/>
      <c r="CB62" s="69"/>
      <c r="CC62" s="64"/>
      <c r="CD62" s="67"/>
      <c r="CE62" s="67"/>
      <c r="CF62" s="68"/>
      <c r="CG62" s="68"/>
      <c r="CH62" s="68"/>
      <c r="CI62" s="69"/>
      <c r="CJ62" s="69"/>
      <c r="CK62" s="64"/>
      <c r="CL62" s="67"/>
      <c r="CM62" s="67"/>
      <c r="CN62" s="68"/>
      <c r="CO62" s="68"/>
      <c r="CP62" s="68"/>
      <c r="CQ62" s="69"/>
      <c r="CR62" s="69"/>
      <c r="CS62" s="66"/>
    </row>
    <row r="63" spans="1:97" ht="13.5" thickTop="1" x14ac:dyDescent="0.2">
      <c r="A63" s="258"/>
      <c r="B63" s="263"/>
      <c r="C63" s="265"/>
      <c r="D63" s="261"/>
      <c r="E63" s="235"/>
      <c r="F63" s="260"/>
      <c r="G63" s="47" t="s">
        <v>5</v>
      </c>
      <c r="H63" s="140"/>
      <c r="I63" s="145"/>
      <c r="J63" s="145"/>
      <c r="K63" s="145"/>
      <c r="L63" s="145"/>
      <c r="M63" s="38" t="str">
        <f>IF(AND(ISBLANK(H63),ISBLANK(I63),ISBLANK(J63),ISBLANK(K63),ISBLANK(L63)),"",SUM(J63:L63))</f>
        <v/>
      </c>
      <c r="N63" s="38" t="str">
        <f>IF(AND(ISBLANK(H63),ISBLANK(I63),ISBLANK(J63),ISBLANK(K63),ISBLANK(L63)),"",SUM(K63:L63))</f>
        <v/>
      </c>
      <c r="O63" s="233" t="str">
        <f t="shared" ref="O63" si="1340">IFERROR(SUM(H63:L63)/E63,"")</f>
        <v/>
      </c>
      <c r="P63" s="248" t="str">
        <f>IFERROR(((80*J63)+(100*K63)+(150*L63))/SUM(H63:L63),"")</f>
        <v/>
      </c>
      <c r="Q63" s="140"/>
      <c r="R63" s="145"/>
      <c r="S63" s="145"/>
      <c r="T63" s="145"/>
      <c r="U63" s="145"/>
      <c r="V63" s="38" t="str">
        <f>IF(AND(ISBLANK(Q63),ISBLANK(R63),ISBLANK(S63),ISBLANK(T63),ISBLANK(U63)),"",SUM(S63:U63))</f>
        <v/>
      </c>
      <c r="W63" s="38" t="str">
        <f>IF(AND(ISBLANK(Q63),ISBLANK(R63),ISBLANK(S63),ISBLANK(T63),ISBLANK(U63)),"",SUM(T63:U63))</f>
        <v/>
      </c>
      <c r="X63" s="233" t="str">
        <f t="shared" ref="X63" si="1341">IFERROR(SUM(Q63:U63)/$E63,"")</f>
        <v/>
      </c>
      <c r="Y63" s="248" t="str">
        <f>IFERROR(((80*S63)+(100*T63)+(150*U63))/SUM(Q63:U63),"")</f>
        <v/>
      </c>
      <c r="Z63" s="140"/>
      <c r="AA63" s="145"/>
      <c r="AB63" s="145"/>
      <c r="AC63" s="145"/>
      <c r="AD63" s="145"/>
      <c r="AE63" s="38" t="str">
        <f>IF(AND(ISBLANK(Z63),ISBLANK(AA63),ISBLANK(AB63),ISBLANK(AC63),ISBLANK(AD63)),"",SUM(AB63:AD63))</f>
        <v/>
      </c>
      <c r="AF63" s="38" t="str">
        <f>IF(AND(ISBLANK(Z63),ISBLANK(AA63),ISBLANK(AB63),ISBLANK(AC63),ISBLANK(AD63)),"",SUM(AC63:AD63))</f>
        <v/>
      </c>
      <c r="AG63" s="233" t="str">
        <f t="shared" ref="AG63" si="1342">IFERROR(SUM(Z63:AD63)/$E63,"")</f>
        <v/>
      </c>
      <c r="AH63" s="248" t="str">
        <f>IFERROR(((80*AB63)+(100*AC63)+(150*AD63))/SUM(Z63:AD63),"")</f>
        <v/>
      </c>
      <c r="AI63" s="140"/>
      <c r="AJ63" s="145"/>
      <c r="AK63" s="145"/>
      <c r="AL63" s="145"/>
      <c r="AM63" s="145"/>
      <c r="AN63" s="38" t="str">
        <f>IF(AND(ISBLANK(AI63),ISBLANK(AJ63),ISBLANK(AK63),ISBLANK(AL63),ISBLANK(AM63)),"",SUM(AK63:AM63))</f>
        <v/>
      </c>
      <c r="AO63" s="38" t="str">
        <f>IF(AND(ISBLANK(AI63),ISBLANK(AJ63),ISBLANK(AK63),ISBLANK(AL63),ISBLANK(AM63)),"",SUM(AL63:AM63))</f>
        <v/>
      </c>
      <c r="AP63" s="233" t="str">
        <f t="shared" ref="AP63" si="1343">IFERROR(SUM(AI63:AM63)/$E63,"")</f>
        <v/>
      </c>
      <c r="AQ63" s="248" t="str">
        <f>IFERROR(((80*AK63)+(100*AL63)+(150*AM63))/SUM(AI63:AM63),"")</f>
        <v/>
      </c>
      <c r="AR63" s="229" t="str">
        <f t="shared" ref="AR63" si="1344">IFERROR(AVERAGE(Y63,AH63,AQ63),"")</f>
        <v/>
      </c>
      <c r="AS63" s="229" t="str">
        <f t="shared" ref="AS63" si="1345">IF(OR(P63="",AR63=""),"",AR63-P63)</f>
        <v/>
      </c>
      <c r="AT63" s="145"/>
      <c r="AU63" s="145"/>
      <c r="AV63" s="145"/>
      <c r="AW63" s="145"/>
      <c r="AX63" s="145"/>
      <c r="AY63" s="38" t="str">
        <f>IF(AND(ISBLANK(AT63),ISBLANK(AU63),ISBLANK(AV63),ISBLANK(AW63),ISBLANK(AX63)),"",SUM(AV63:AX63))</f>
        <v/>
      </c>
      <c r="AZ63" s="133" t="str">
        <f>IF(AND(ISBLANK(AT63),ISBLANK(AU63),ISBLANK(AV63),ISBLANK(AW63),ISBLANK(AX63)),"",SUM(AW63:AX63))</f>
        <v/>
      </c>
      <c r="BA63" s="254" t="str">
        <f>IFERROR(((80*AV63)+(100*AW63)+(150*AX63))/SUM(AT63:AX63),"")</f>
        <v/>
      </c>
      <c r="BB63" s="135">
        <f>B63</f>
        <v>0</v>
      </c>
      <c r="BC63" s="64">
        <f>C63</f>
        <v>0</v>
      </c>
      <c r="BD63" s="64" t="str">
        <f>BB63&amp;"."&amp;BC63</f>
        <v>0.0</v>
      </c>
      <c r="BE63" s="64">
        <f>D63</f>
        <v>0</v>
      </c>
      <c r="BF63" s="65">
        <f>H63</f>
        <v>0</v>
      </c>
      <c r="BG63" s="65">
        <f t="shared" ref="BG63" si="1346">I63</f>
        <v>0</v>
      </c>
      <c r="BH63" s="65">
        <f t="shared" ref="BH63" si="1347">J63</f>
        <v>0</v>
      </c>
      <c r="BI63" s="65">
        <f t="shared" ref="BI63" si="1348">K63</f>
        <v>0</v>
      </c>
      <c r="BJ63" s="65">
        <f t="shared" ref="BJ63" si="1349">L63</f>
        <v>0</v>
      </c>
      <c r="BK63" s="65" t="str">
        <f t="shared" ref="BK63" si="1350">M63</f>
        <v/>
      </c>
      <c r="BL63" s="65" t="str">
        <f t="shared" ref="BL63" si="1351">N63</f>
        <v/>
      </c>
      <c r="BM63" s="65" t="str">
        <f t="shared" ref="BM63" si="1352">P63</f>
        <v/>
      </c>
      <c r="BN63" s="65">
        <f t="shared" ref="BN63" si="1353">Q63</f>
        <v>0</v>
      </c>
      <c r="BO63" s="65">
        <f t="shared" ref="BO63" si="1354">R63</f>
        <v>0</v>
      </c>
      <c r="BP63" s="65">
        <f t="shared" ref="BP63" si="1355">S63</f>
        <v>0</v>
      </c>
      <c r="BQ63" s="65">
        <f t="shared" ref="BQ63" si="1356">T63</f>
        <v>0</v>
      </c>
      <c r="BR63" s="65">
        <f t="shared" ref="BR63" si="1357">U63</f>
        <v>0</v>
      </c>
      <c r="BS63" s="65" t="str">
        <f t="shared" ref="BS63" si="1358">V63</f>
        <v/>
      </c>
      <c r="BT63" s="65" t="str">
        <f t="shared" ref="BT63" si="1359">W63</f>
        <v/>
      </c>
      <c r="BU63" s="65" t="str">
        <f t="shared" ref="BU63" si="1360">Y63</f>
        <v/>
      </c>
      <c r="BV63" s="65">
        <f t="shared" ref="BV63" si="1361">Z63</f>
        <v>0</v>
      </c>
      <c r="BW63" s="65">
        <f t="shared" ref="BW63" si="1362">AA63</f>
        <v>0</v>
      </c>
      <c r="BX63" s="65">
        <f t="shared" ref="BX63" si="1363">AB63</f>
        <v>0</v>
      </c>
      <c r="BY63" s="65">
        <f t="shared" ref="BY63" si="1364">AC63</f>
        <v>0</v>
      </c>
      <c r="BZ63" s="65">
        <f t="shared" ref="BZ63" si="1365">AD63</f>
        <v>0</v>
      </c>
      <c r="CA63" s="65" t="str">
        <f t="shared" ref="CA63" si="1366">AE63</f>
        <v/>
      </c>
      <c r="CB63" s="65" t="str">
        <f t="shared" ref="CB63" si="1367">AF63</f>
        <v/>
      </c>
      <c r="CC63" s="65" t="str">
        <f t="shared" ref="CC63" si="1368">AH63</f>
        <v/>
      </c>
      <c r="CD63" s="65">
        <f t="shared" ref="CD63" si="1369">AI63</f>
        <v>0</v>
      </c>
      <c r="CE63" s="65">
        <f t="shared" ref="CE63" si="1370">AJ63</f>
        <v>0</v>
      </c>
      <c r="CF63" s="65">
        <f t="shared" ref="CF63" si="1371">AK63</f>
        <v>0</v>
      </c>
      <c r="CG63" s="65">
        <f t="shared" ref="CG63" si="1372">AL63</f>
        <v>0</v>
      </c>
      <c r="CH63" s="65">
        <f t="shared" ref="CH63" si="1373">AM63</f>
        <v>0</v>
      </c>
      <c r="CI63" s="65" t="str">
        <f t="shared" ref="CI63" si="1374">AN63</f>
        <v/>
      </c>
      <c r="CJ63" s="65" t="str">
        <f t="shared" ref="CJ63" si="1375">AO63</f>
        <v/>
      </c>
      <c r="CK63" s="65" t="str">
        <f t="shared" ref="CK63" si="1376">AQ63</f>
        <v/>
      </c>
      <c r="CL63" s="65">
        <f t="shared" ref="CL63" si="1377">AT63</f>
        <v>0</v>
      </c>
      <c r="CM63" s="65">
        <f t="shared" ref="CM63" si="1378">AU63</f>
        <v>0</v>
      </c>
      <c r="CN63" s="65">
        <f t="shared" ref="CN63" si="1379">AV63</f>
        <v>0</v>
      </c>
      <c r="CO63" s="65">
        <f t="shared" ref="CO63" si="1380">AW63</f>
        <v>0</v>
      </c>
      <c r="CP63" s="65">
        <f t="shared" ref="CP63" si="1381">AX63</f>
        <v>0</v>
      </c>
      <c r="CQ63" s="65" t="str">
        <f t="shared" ref="CQ63" si="1382">AY63</f>
        <v/>
      </c>
      <c r="CR63" s="65" t="str">
        <f t="shared" ref="CR63" si="1383">AZ63</f>
        <v/>
      </c>
      <c r="CS63" s="65" t="str">
        <f t="shared" ref="CS63" si="1384">BA63</f>
        <v/>
      </c>
    </row>
    <row r="64" spans="1:97" ht="13.5" thickBot="1" x14ac:dyDescent="0.25">
      <c r="A64" s="259"/>
      <c r="B64" s="264"/>
      <c r="C64" s="262"/>
      <c r="D64" s="262"/>
      <c r="E64" s="236"/>
      <c r="F64" s="241"/>
      <c r="G64" s="48" t="s">
        <v>6</v>
      </c>
      <c r="H64" s="146" t="str">
        <f>IFERROR(H63/SUM(H63:L63),"")</f>
        <v/>
      </c>
      <c r="I64" s="147" t="str">
        <f>IFERROR(I63/SUM(H63:L63),"")</f>
        <v/>
      </c>
      <c r="J64" s="148" t="str">
        <f>IFERROR(J63/SUM(H63:L63),"")</f>
        <v/>
      </c>
      <c r="K64" s="148" t="str">
        <f>IFERROR(K63/SUM(H63:L63),"")</f>
        <v/>
      </c>
      <c r="L64" s="148" t="str">
        <f>IFERROR(L63/SUM(H63:L63),"")</f>
        <v/>
      </c>
      <c r="M64" s="26" t="str">
        <f>IFERROR(M63/SUM(H63:L63),"")</f>
        <v/>
      </c>
      <c r="N64" s="26" t="str">
        <f>IFERROR(N63/SUM(H63:L63),"")</f>
        <v/>
      </c>
      <c r="O64" s="234"/>
      <c r="P64" s="249"/>
      <c r="Q64" s="146" t="str">
        <f>IFERROR(Q63/SUM(Q63:U63),"")</f>
        <v/>
      </c>
      <c r="R64" s="147" t="str">
        <f>IFERROR(R63/SUM(Q63:U63),"")</f>
        <v/>
      </c>
      <c r="S64" s="148" t="str">
        <f>IFERROR(S63/SUM(Q63:U63),"")</f>
        <v/>
      </c>
      <c r="T64" s="148" t="str">
        <f>IFERROR(T63/SUM(Q63:U63),"")</f>
        <v/>
      </c>
      <c r="U64" s="148" t="str">
        <f>IFERROR(U63/SUM(Q63:U63),"")</f>
        <v/>
      </c>
      <c r="V64" s="26" t="str">
        <f>IFERROR(V63/SUM(Q63:U63),"")</f>
        <v/>
      </c>
      <c r="W64" s="26" t="str">
        <f>IFERROR(W63/SUM(Q63:U63),"")</f>
        <v/>
      </c>
      <c r="X64" s="234"/>
      <c r="Y64" s="249"/>
      <c r="Z64" s="146" t="str">
        <f>IFERROR(Z63/SUM(Z63:AD63),"")</f>
        <v/>
      </c>
      <c r="AA64" s="147" t="str">
        <f>IFERROR(AA63/SUM(Z63:AD63),"")</f>
        <v/>
      </c>
      <c r="AB64" s="148" t="str">
        <f>IFERROR(AB63/SUM(Z63:AD63),"")</f>
        <v/>
      </c>
      <c r="AC64" s="148" t="str">
        <f>IFERROR(AC63/SUM(Z63:AD63),"")</f>
        <v/>
      </c>
      <c r="AD64" s="148" t="str">
        <f>IFERROR(AD63/SUM(Z63:AD63),"")</f>
        <v/>
      </c>
      <c r="AE64" s="26" t="str">
        <f>IFERROR(AE63/SUM(Z63:AD63),"")</f>
        <v/>
      </c>
      <c r="AF64" s="26" t="str">
        <f>IFERROR(AF63/SUM(Z63:AD63),"")</f>
        <v/>
      </c>
      <c r="AG64" s="234"/>
      <c r="AH64" s="249"/>
      <c r="AI64" s="146" t="str">
        <f>IFERROR(AI63/SUM(AI63:AM63),"")</f>
        <v/>
      </c>
      <c r="AJ64" s="147" t="str">
        <f>IFERROR(AJ63/SUM(AI63:AM63),"")</f>
        <v/>
      </c>
      <c r="AK64" s="148" t="str">
        <f>IFERROR(AK63/SUM(AI63:AM63),"")</f>
        <v/>
      </c>
      <c r="AL64" s="148" t="str">
        <f>IFERROR(AL63/SUM(AI63:AM63),"")</f>
        <v/>
      </c>
      <c r="AM64" s="148" t="str">
        <f>IFERROR(AM63/SUM(AI63:AM63),"")</f>
        <v/>
      </c>
      <c r="AN64" s="26" t="str">
        <f>IFERROR(AN63/SUM(AI63:AM63),"")</f>
        <v/>
      </c>
      <c r="AO64" s="26" t="str">
        <f>IFERROR(AO63/SUM(AI63:AM63),"")</f>
        <v/>
      </c>
      <c r="AP64" s="234"/>
      <c r="AQ64" s="249"/>
      <c r="AR64" s="230"/>
      <c r="AS64" s="230"/>
      <c r="AT64" s="147" t="str">
        <f>IFERROR(AT63/SUM(AT63:AX63),"")</f>
        <v/>
      </c>
      <c r="AU64" s="147" t="str">
        <f>IFERROR(AU63/SUM(AT63:AX63),"")</f>
        <v/>
      </c>
      <c r="AV64" s="148" t="str">
        <f>IFERROR(AV63/SUM(AT63:AX63),"")</f>
        <v/>
      </c>
      <c r="AW64" s="148" t="str">
        <f>IFERROR(AW63/SUM(AT63:AX63),"")</f>
        <v/>
      </c>
      <c r="AX64" s="148" t="str">
        <f>IFERROR(AX63/SUM(AT63:AX63),"")</f>
        <v/>
      </c>
      <c r="AY64" s="26" t="str">
        <f>IFERROR(AY63/SUM(AT63:AX63),"")</f>
        <v/>
      </c>
      <c r="AZ64" s="134" t="str">
        <f>IFERROR(AZ63/SUM(AT63:AX63),"")</f>
        <v/>
      </c>
      <c r="BA64" s="255"/>
      <c r="BB64" s="135"/>
      <c r="BC64" s="64"/>
      <c r="BD64" s="64" t="str">
        <f t="shared" ref="BD64" si="1385">BB64&amp;"."&amp;BC64</f>
        <v>.</v>
      </c>
      <c r="BE64" s="64"/>
      <c r="BF64" s="67"/>
      <c r="BG64" s="67"/>
      <c r="BH64" s="68"/>
      <c r="BI64" s="68"/>
      <c r="BJ64" s="68"/>
      <c r="BK64" s="69"/>
      <c r="BL64" s="69"/>
      <c r="BM64" s="64"/>
      <c r="BN64" s="67"/>
      <c r="BO64" s="67"/>
      <c r="BP64" s="68"/>
      <c r="BQ64" s="68"/>
      <c r="BR64" s="68"/>
      <c r="BS64" s="69"/>
      <c r="BT64" s="69"/>
      <c r="BU64" s="64"/>
      <c r="BV64" s="67"/>
      <c r="BW64" s="67"/>
      <c r="BX64" s="68"/>
      <c r="BY64" s="68"/>
      <c r="BZ64" s="68"/>
      <c r="CA64" s="69"/>
      <c r="CB64" s="69"/>
      <c r="CC64" s="64"/>
      <c r="CD64" s="67"/>
      <c r="CE64" s="67"/>
      <c r="CF64" s="68"/>
      <c r="CG64" s="68"/>
      <c r="CH64" s="68"/>
      <c r="CI64" s="69"/>
      <c r="CJ64" s="69"/>
      <c r="CK64" s="64"/>
      <c r="CL64" s="67"/>
      <c r="CM64" s="67"/>
      <c r="CN64" s="68"/>
      <c r="CO64" s="68"/>
      <c r="CP64" s="68"/>
      <c r="CQ64" s="69"/>
      <c r="CR64" s="69"/>
      <c r="CS64" s="66"/>
    </row>
    <row r="65" spans="1:97" ht="13.5" thickTop="1" x14ac:dyDescent="0.2">
      <c r="A65" s="258"/>
      <c r="B65" s="263"/>
      <c r="C65" s="265"/>
      <c r="D65" s="261"/>
      <c r="E65" s="235"/>
      <c r="F65" s="260"/>
      <c r="G65" s="47" t="s">
        <v>5</v>
      </c>
      <c r="H65" s="140"/>
      <c r="I65" s="145"/>
      <c r="J65" s="145"/>
      <c r="K65" s="145"/>
      <c r="L65" s="145"/>
      <c r="M65" s="38" t="str">
        <f>IF(AND(ISBLANK(H65),ISBLANK(I65),ISBLANK(J65),ISBLANK(K65),ISBLANK(L65)),"",SUM(J65:L65))</f>
        <v/>
      </c>
      <c r="N65" s="38" t="str">
        <f>IF(AND(ISBLANK(H65),ISBLANK(I65),ISBLANK(J65),ISBLANK(K65),ISBLANK(L65)),"",SUM(K65:L65))</f>
        <v/>
      </c>
      <c r="O65" s="233" t="str">
        <f t="shared" ref="O65" si="1386">IFERROR(SUM(H65:L65)/E65,"")</f>
        <v/>
      </c>
      <c r="P65" s="248" t="str">
        <f>IFERROR(((80*J65)+(100*K65)+(150*L65))/SUM(H65:L65),"")</f>
        <v/>
      </c>
      <c r="Q65" s="140"/>
      <c r="R65" s="145"/>
      <c r="S65" s="145"/>
      <c r="T65" s="145"/>
      <c r="U65" s="145"/>
      <c r="V65" s="38" t="str">
        <f>IF(AND(ISBLANK(Q65),ISBLANK(R65),ISBLANK(S65),ISBLANK(T65),ISBLANK(U65)),"",SUM(S65:U65))</f>
        <v/>
      </c>
      <c r="W65" s="38" t="str">
        <f>IF(AND(ISBLANK(Q65),ISBLANK(R65),ISBLANK(S65),ISBLANK(T65),ISBLANK(U65)),"",SUM(T65:U65))</f>
        <v/>
      </c>
      <c r="X65" s="233" t="str">
        <f t="shared" ref="X65" si="1387">IFERROR(SUM(Q65:U65)/$E65,"")</f>
        <v/>
      </c>
      <c r="Y65" s="248" t="str">
        <f>IFERROR(((80*S65)+(100*T65)+(150*U65))/SUM(Q65:U65),"")</f>
        <v/>
      </c>
      <c r="Z65" s="140"/>
      <c r="AA65" s="145"/>
      <c r="AB65" s="145"/>
      <c r="AC65" s="145"/>
      <c r="AD65" s="145"/>
      <c r="AE65" s="38" t="str">
        <f>IF(AND(ISBLANK(Z65),ISBLANK(AA65),ISBLANK(AB65),ISBLANK(AC65),ISBLANK(AD65)),"",SUM(AB65:AD65))</f>
        <v/>
      </c>
      <c r="AF65" s="38" t="str">
        <f>IF(AND(ISBLANK(Z65),ISBLANK(AA65),ISBLANK(AB65),ISBLANK(AC65),ISBLANK(AD65)),"",SUM(AC65:AD65))</f>
        <v/>
      </c>
      <c r="AG65" s="233" t="str">
        <f t="shared" ref="AG65" si="1388">IFERROR(SUM(Z65:AD65)/$E65,"")</f>
        <v/>
      </c>
      <c r="AH65" s="248" t="str">
        <f>IFERROR(((80*AB65)+(100*AC65)+(150*AD65))/SUM(Z65:AD65),"")</f>
        <v/>
      </c>
      <c r="AI65" s="140"/>
      <c r="AJ65" s="145"/>
      <c r="AK65" s="145"/>
      <c r="AL65" s="145"/>
      <c r="AM65" s="145"/>
      <c r="AN65" s="38" t="str">
        <f>IF(AND(ISBLANK(AI65),ISBLANK(AJ65),ISBLANK(AK65),ISBLANK(AL65),ISBLANK(AM65)),"",SUM(AK65:AM65))</f>
        <v/>
      </c>
      <c r="AO65" s="38" t="str">
        <f>IF(AND(ISBLANK(AI65),ISBLANK(AJ65),ISBLANK(AK65),ISBLANK(AL65),ISBLANK(AM65)),"",SUM(AL65:AM65))</f>
        <v/>
      </c>
      <c r="AP65" s="233" t="str">
        <f t="shared" ref="AP65" si="1389">IFERROR(SUM(AI65:AM65)/$E65,"")</f>
        <v/>
      </c>
      <c r="AQ65" s="248" t="str">
        <f>IFERROR(((80*AK65)+(100*AL65)+(150*AM65))/SUM(AI65:AM65),"")</f>
        <v/>
      </c>
      <c r="AR65" s="229" t="str">
        <f t="shared" ref="AR65" si="1390">IFERROR(AVERAGE(Y65,AH65,AQ65),"")</f>
        <v/>
      </c>
      <c r="AS65" s="229" t="str">
        <f t="shared" ref="AS65" si="1391">IF(OR(P65="",AR65=""),"",AR65-P65)</f>
        <v/>
      </c>
      <c r="AT65" s="145"/>
      <c r="AU65" s="145"/>
      <c r="AV65" s="145"/>
      <c r="AW65" s="145"/>
      <c r="AX65" s="145"/>
      <c r="AY65" s="38" t="str">
        <f>IF(AND(ISBLANK(AT65),ISBLANK(AU65),ISBLANK(AV65),ISBLANK(AW65),ISBLANK(AX65)),"",SUM(AV65:AX65))</f>
        <v/>
      </c>
      <c r="AZ65" s="133" t="str">
        <f>IF(AND(ISBLANK(AT65),ISBLANK(AU65),ISBLANK(AV65),ISBLANK(AW65),ISBLANK(AX65)),"",SUM(AW65:AX65))</f>
        <v/>
      </c>
      <c r="BA65" s="254" t="str">
        <f>IFERROR(((80*AV65)+(100*AW65)+(150*AX65))/SUM(AT65:AX65),"")</f>
        <v/>
      </c>
      <c r="BB65" s="135">
        <f>B65</f>
        <v>0</v>
      </c>
      <c r="BC65" s="64">
        <f>C65</f>
        <v>0</v>
      </c>
      <c r="BD65" s="64" t="str">
        <f>BB65&amp;"."&amp;BC65</f>
        <v>0.0</v>
      </c>
      <c r="BE65" s="64">
        <f>D65</f>
        <v>0</v>
      </c>
      <c r="BF65" s="65">
        <f>H65</f>
        <v>0</v>
      </c>
      <c r="BG65" s="65">
        <f t="shared" ref="BG65" si="1392">I65</f>
        <v>0</v>
      </c>
      <c r="BH65" s="65">
        <f t="shared" ref="BH65" si="1393">J65</f>
        <v>0</v>
      </c>
      <c r="BI65" s="65">
        <f t="shared" ref="BI65" si="1394">K65</f>
        <v>0</v>
      </c>
      <c r="BJ65" s="65">
        <f t="shared" ref="BJ65" si="1395">L65</f>
        <v>0</v>
      </c>
      <c r="BK65" s="65" t="str">
        <f t="shared" ref="BK65" si="1396">M65</f>
        <v/>
      </c>
      <c r="BL65" s="65" t="str">
        <f t="shared" ref="BL65" si="1397">N65</f>
        <v/>
      </c>
      <c r="BM65" s="65" t="str">
        <f t="shared" ref="BM65" si="1398">P65</f>
        <v/>
      </c>
      <c r="BN65" s="65">
        <f t="shared" ref="BN65" si="1399">Q65</f>
        <v>0</v>
      </c>
      <c r="BO65" s="65">
        <f t="shared" ref="BO65" si="1400">R65</f>
        <v>0</v>
      </c>
      <c r="BP65" s="65">
        <f t="shared" ref="BP65" si="1401">S65</f>
        <v>0</v>
      </c>
      <c r="BQ65" s="65">
        <f t="shared" ref="BQ65" si="1402">T65</f>
        <v>0</v>
      </c>
      <c r="BR65" s="65">
        <f t="shared" ref="BR65" si="1403">U65</f>
        <v>0</v>
      </c>
      <c r="BS65" s="65" t="str">
        <f t="shared" ref="BS65" si="1404">V65</f>
        <v/>
      </c>
      <c r="BT65" s="65" t="str">
        <f t="shared" ref="BT65" si="1405">W65</f>
        <v/>
      </c>
      <c r="BU65" s="65" t="str">
        <f t="shared" ref="BU65" si="1406">Y65</f>
        <v/>
      </c>
      <c r="BV65" s="65">
        <f t="shared" ref="BV65" si="1407">Z65</f>
        <v>0</v>
      </c>
      <c r="BW65" s="65">
        <f t="shared" ref="BW65" si="1408">AA65</f>
        <v>0</v>
      </c>
      <c r="BX65" s="65">
        <f t="shared" ref="BX65" si="1409">AB65</f>
        <v>0</v>
      </c>
      <c r="BY65" s="65">
        <f t="shared" ref="BY65" si="1410">AC65</f>
        <v>0</v>
      </c>
      <c r="BZ65" s="65">
        <f t="shared" ref="BZ65" si="1411">AD65</f>
        <v>0</v>
      </c>
      <c r="CA65" s="65" t="str">
        <f t="shared" ref="CA65" si="1412">AE65</f>
        <v/>
      </c>
      <c r="CB65" s="65" t="str">
        <f t="shared" ref="CB65" si="1413">AF65</f>
        <v/>
      </c>
      <c r="CC65" s="65" t="str">
        <f t="shared" ref="CC65" si="1414">AH65</f>
        <v/>
      </c>
      <c r="CD65" s="65">
        <f t="shared" ref="CD65" si="1415">AI65</f>
        <v>0</v>
      </c>
      <c r="CE65" s="65">
        <f t="shared" ref="CE65" si="1416">AJ65</f>
        <v>0</v>
      </c>
      <c r="CF65" s="65">
        <f t="shared" ref="CF65" si="1417">AK65</f>
        <v>0</v>
      </c>
      <c r="CG65" s="65">
        <f t="shared" ref="CG65" si="1418">AL65</f>
        <v>0</v>
      </c>
      <c r="CH65" s="65">
        <f t="shared" ref="CH65" si="1419">AM65</f>
        <v>0</v>
      </c>
      <c r="CI65" s="65" t="str">
        <f t="shared" ref="CI65" si="1420">AN65</f>
        <v/>
      </c>
      <c r="CJ65" s="65" t="str">
        <f t="shared" ref="CJ65" si="1421">AO65</f>
        <v/>
      </c>
      <c r="CK65" s="65" t="str">
        <f t="shared" ref="CK65" si="1422">AQ65</f>
        <v/>
      </c>
      <c r="CL65" s="65">
        <f t="shared" ref="CL65" si="1423">AT65</f>
        <v>0</v>
      </c>
      <c r="CM65" s="65">
        <f t="shared" ref="CM65" si="1424">AU65</f>
        <v>0</v>
      </c>
      <c r="CN65" s="65">
        <f t="shared" ref="CN65" si="1425">AV65</f>
        <v>0</v>
      </c>
      <c r="CO65" s="65">
        <f t="shared" ref="CO65" si="1426">AW65</f>
        <v>0</v>
      </c>
      <c r="CP65" s="65">
        <f t="shared" ref="CP65" si="1427">AX65</f>
        <v>0</v>
      </c>
      <c r="CQ65" s="65" t="str">
        <f t="shared" ref="CQ65" si="1428">AY65</f>
        <v/>
      </c>
      <c r="CR65" s="65" t="str">
        <f t="shared" ref="CR65" si="1429">AZ65</f>
        <v/>
      </c>
      <c r="CS65" s="65" t="str">
        <f t="shared" ref="CS65" si="1430">BA65</f>
        <v/>
      </c>
    </row>
    <row r="66" spans="1:97" ht="13.5" thickBot="1" x14ac:dyDescent="0.25">
      <c r="A66" s="259"/>
      <c r="B66" s="264"/>
      <c r="C66" s="262"/>
      <c r="D66" s="262"/>
      <c r="E66" s="236"/>
      <c r="F66" s="241"/>
      <c r="G66" s="48" t="s">
        <v>6</v>
      </c>
      <c r="H66" s="146" t="str">
        <f>IFERROR(H65/SUM(H65:L65),"")</f>
        <v/>
      </c>
      <c r="I66" s="147" t="str">
        <f>IFERROR(I65/SUM(H65:L65),"")</f>
        <v/>
      </c>
      <c r="J66" s="148" t="str">
        <f>IFERROR(J65/SUM(H65:L65),"")</f>
        <v/>
      </c>
      <c r="K66" s="148" t="str">
        <f>IFERROR(K65/SUM(H65:L65),"")</f>
        <v/>
      </c>
      <c r="L66" s="148" t="str">
        <f>IFERROR(L65/SUM(H65:L65),"")</f>
        <v/>
      </c>
      <c r="M66" s="26" t="str">
        <f>IFERROR(M65/SUM(H65:L65),"")</f>
        <v/>
      </c>
      <c r="N66" s="26" t="str">
        <f>IFERROR(N65/SUM(H65:L65),"")</f>
        <v/>
      </c>
      <c r="O66" s="234"/>
      <c r="P66" s="249"/>
      <c r="Q66" s="146" t="str">
        <f>IFERROR(Q65/SUM(Q65:U65),"")</f>
        <v/>
      </c>
      <c r="R66" s="147" t="str">
        <f>IFERROR(R65/SUM(Q65:U65),"")</f>
        <v/>
      </c>
      <c r="S66" s="148" t="str">
        <f>IFERROR(S65/SUM(Q65:U65),"")</f>
        <v/>
      </c>
      <c r="T66" s="148" t="str">
        <f>IFERROR(T65/SUM(Q65:U65),"")</f>
        <v/>
      </c>
      <c r="U66" s="148" t="str">
        <f>IFERROR(U65/SUM(Q65:U65),"")</f>
        <v/>
      </c>
      <c r="V66" s="26" t="str">
        <f>IFERROR(V65/SUM(Q65:U65),"")</f>
        <v/>
      </c>
      <c r="W66" s="26" t="str">
        <f>IFERROR(W65/SUM(Q65:U65),"")</f>
        <v/>
      </c>
      <c r="X66" s="234"/>
      <c r="Y66" s="249"/>
      <c r="Z66" s="146" t="str">
        <f>IFERROR(Z65/SUM(Z65:AD65),"")</f>
        <v/>
      </c>
      <c r="AA66" s="147" t="str">
        <f>IFERROR(AA65/SUM(Z65:AD65),"")</f>
        <v/>
      </c>
      <c r="AB66" s="148" t="str">
        <f>IFERROR(AB65/SUM(Z65:AD65),"")</f>
        <v/>
      </c>
      <c r="AC66" s="148" t="str">
        <f>IFERROR(AC65/SUM(Z65:AD65),"")</f>
        <v/>
      </c>
      <c r="AD66" s="148" t="str">
        <f>IFERROR(AD65/SUM(Z65:AD65),"")</f>
        <v/>
      </c>
      <c r="AE66" s="26" t="str">
        <f>IFERROR(AE65/SUM(Z65:AD65),"")</f>
        <v/>
      </c>
      <c r="AF66" s="26" t="str">
        <f>IFERROR(AF65/SUM(Z65:AD65),"")</f>
        <v/>
      </c>
      <c r="AG66" s="234"/>
      <c r="AH66" s="249"/>
      <c r="AI66" s="146" t="str">
        <f>IFERROR(AI65/SUM(AI65:AM65),"")</f>
        <v/>
      </c>
      <c r="AJ66" s="147" t="str">
        <f>IFERROR(AJ65/SUM(AI65:AM65),"")</f>
        <v/>
      </c>
      <c r="AK66" s="148" t="str">
        <f>IFERROR(AK65/SUM(AI65:AM65),"")</f>
        <v/>
      </c>
      <c r="AL66" s="148" t="str">
        <f>IFERROR(AL65/SUM(AI65:AM65),"")</f>
        <v/>
      </c>
      <c r="AM66" s="148" t="str">
        <f>IFERROR(AM65/SUM(AI65:AM65),"")</f>
        <v/>
      </c>
      <c r="AN66" s="26" t="str">
        <f>IFERROR(AN65/SUM(AI65:AM65),"")</f>
        <v/>
      </c>
      <c r="AO66" s="26" t="str">
        <f>IFERROR(AO65/SUM(AI65:AM65),"")</f>
        <v/>
      </c>
      <c r="AP66" s="234"/>
      <c r="AQ66" s="249"/>
      <c r="AR66" s="230"/>
      <c r="AS66" s="230"/>
      <c r="AT66" s="147" t="str">
        <f>IFERROR(AT65/SUM(AT65:AX65),"")</f>
        <v/>
      </c>
      <c r="AU66" s="147" t="str">
        <f>IFERROR(AU65/SUM(AT65:AX65),"")</f>
        <v/>
      </c>
      <c r="AV66" s="148" t="str">
        <f>IFERROR(AV65/SUM(AT65:AX65),"")</f>
        <v/>
      </c>
      <c r="AW66" s="148" t="str">
        <f>IFERROR(AW65/SUM(AT65:AX65),"")</f>
        <v/>
      </c>
      <c r="AX66" s="148" t="str">
        <f>IFERROR(AX65/SUM(AT65:AX65),"")</f>
        <v/>
      </c>
      <c r="AY66" s="26" t="str">
        <f>IFERROR(AY65/SUM(AT65:AX65),"")</f>
        <v/>
      </c>
      <c r="AZ66" s="134" t="str">
        <f>IFERROR(AZ65/SUM(AT65:AX65),"")</f>
        <v/>
      </c>
      <c r="BA66" s="255"/>
      <c r="BB66" s="135"/>
      <c r="BC66" s="64"/>
      <c r="BD66" s="64" t="str">
        <f t="shared" ref="BD66" si="1431">BB66&amp;"."&amp;BC66</f>
        <v>.</v>
      </c>
      <c r="BE66" s="64"/>
      <c r="BF66" s="67"/>
      <c r="BG66" s="67"/>
      <c r="BH66" s="68"/>
      <c r="BI66" s="68"/>
      <c r="BJ66" s="68"/>
      <c r="BK66" s="69"/>
      <c r="BL66" s="69"/>
      <c r="BM66" s="64"/>
      <c r="BN66" s="67"/>
      <c r="BO66" s="67"/>
      <c r="BP66" s="68"/>
      <c r="BQ66" s="68"/>
      <c r="BR66" s="68"/>
      <c r="BS66" s="69"/>
      <c r="BT66" s="69"/>
      <c r="BU66" s="64"/>
      <c r="BV66" s="67"/>
      <c r="BW66" s="67"/>
      <c r="BX66" s="68"/>
      <c r="BY66" s="68"/>
      <c r="BZ66" s="68"/>
      <c r="CA66" s="69"/>
      <c r="CB66" s="69"/>
      <c r="CC66" s="64"/>
      <c r="CD66" s="67"/>
      <c r="CE66" s="67"/>
      <c r="CF66" s="68"/>
      <c r="CG66" s="68"/>
      <c r="CH66" s="68"/>
      <c r="CI66" s="69"/>
      <c r="CJ66" s="69"/>
      <c r="CK66" s="64"/>
      <c r="CL66" s="67"/>
      <c r="CM66" s="67"/>
      <c r="CN66" s="68"/>
      <c r="CO66" s="68"/>
      <c r="CP66" s="68"/>
      <c r="CQ66" s="69"/>
      <c r="CR66" s="69"/>
      <c r="CS66" s="66"/>
    </row>
    <row r="67" spans="1:97" ht="13.5" thickTop="1" x14ac:dyDescent="0.2">
      <c r="A67" s="258"/>
      <c r="B67" s="263"/>
      <c r="C67" s="265"/>
      <c r="D67" s="261"/>
      <c r="E67" s="235"/>
      <c r="F67" s="260"/>
      <c r="G67" s="47" t="s">
        <v>5</v>
      </c>
      <c r="H67" s="140"/>
      <c r="I67" s="145"/>
      <c r="J67" s="145"/>
      <c r="K67" s="145"/>
      <c r="L67" s="145"/>
      <c r="M67" s="38" t="str">
        <f>IF(AND(ISBLANK(H67),ISBLANK(I67),ISBLANK(J67),ISBLANK(K67),ISBLANK(L67)),"",SUM(J67:L67))</f>
        <v/>
      </c>
      <c r="N67" s="38" t="str">
        <f>IF(AND(ISBLANK(H67),ISBLANK(I67),ISBLANK(J67),ISBLANK(K67),ISBLANK(L67)),"",SUM(K67:L67))</f>
        <v/>
      </c>
      <c r="O67" s="233" t="str">
        <f t="shared" ref="O67" si="1432">IFERROR(SUM(H67:L67)/E67,"")</f>
        <v/>
      </c>
      <c r="P67" s="248" t="str">
        <f>IFERROR(((80*J67)+(100*K67)+(150*L67))/SUM(H67:L67),"")</f>
        <v/>
      </c>
      <c r="Q67" s="140"/>
      <c r="R67" s="145"/>
      <c r="S67" s="145"/>
      <c r="T67" s="145"/>
      <c r="U67" s="145"/>
      <c r="V67" s="38" t="str">
        <f>IF(AND(ISBLANK(Q67),ISBLANK(R67),ISBLANK(S67),ISBLANK(T67),ISBLANK(U67)),"",SUM(S67:U67))</f>
        <v/>
      </c>
      <c r="W67" s="38" t="str">
        <f>IF(AND(ISBLANK(Q67),ISBLANK(R67),ISBLANK(S67),ISBLANK(T67),ISBLANK(U67)),"",SUM(T67:U67))</f>
        <v/>
      </c>
      <c r="X67" s="233" t="str">
        <f t="shared" ref="X67" si="1433">IFERROR(SUM(Q67:U67)/$E67,"")</f>
        <v/>
      </c>
      <c r="Y67" s="248" t="str">
        <f>IFERROR(((80*S67)+(100*T67)+(150*U67))/SUM(Q67:U67),"")</f>
        <v/>
      </c>
      <c r="Z67" s="140"/>
      <c r="AA67" s="145"/>
      <c r="AB67" s="145"/>
      <c r="AC67" s="145"/>
      <c r="AD67" s="145"/>
      <c r="AE67" s="38" t="str">
        <f>IF(AND(ISBLANK(Z67),ISBLANK(AA67),ISBLANK(AB67),ISBLANK(AC67),ISBLANK(AD67)),"",SUM(AB67:AD67))</f>
        <v/>
      </c>
      <c r="AF67" s="38" t="str">
        <f>IF(AND(ISBLANK(Z67),ISBLANK(AA67),ISBLANK(AB67),ISBLANK(AC67),ISBLANK(AD67)),"",SUM(AC67:AD67))</f>
        <v/>
      </c>
      <c r="AG67" s="233" t="str">
        <f t="shared" ref="AG67" si="1434">IFERROR(SUM(Z67:AD67)/$E67,"")</f>
        <v/>
      </c>
      <c r="AH67" s="248" t="str">
        <f>IFERROR(((80*AB67)+(100*AC67)+(150*AD67))/SUM(Z67:AD67),"")</f>
        <v/>
      </c>
      <c r="AI67" s="140"/>
      <c r="AJ67" s="145"/>
      <c r="AK67" s="145"/>
      <c r="AL67" s="145"/>
      <c r="AM67" s="145"/>
      <c r="AN67" s="38" t="str">
        <f>IF(AND(ISBLANK(AI67),ISBLANK(AJ67),ISBLANK(AK67),ISBLANK(AL67),ISBLANK(AM67)),"",SUM(AK67:AM67))</f>
        <v/>
      </c>
      <c r="AO67" s="38" t="str">
        <f>IF(AND(ISBLANK(AI67),ISBLANK(AJ67),ISBLANK(AK67),ISBLANK(AL67),ISBLANK(AM67)),"",SUM(AL67:AM67))</f>
        <v/>
      </c>
      <c r="AP67" s="233" t="str">
        <f t="shared" ref="AP67" si="1435">IFERROR(SUM(AI67:AM67)/$E67,"")</f>
        <v/>
      </c>
      <c r="AQ67" s="248" t="str">
        <f>IFERROR(((80*AK67)+(100*AL67)+(150*AM67))/SUM(AI67:AM67),"")</f>
        <v/>
      </c>
      <c r="AR67" s="229" t="str">
        <f t="shared" ref="AR67" si="1436">IFERROR(AVERAGE(Y67,AH67,AQ67),"")</f>
        <v/>
      </c>
      <c r="AS67" s="229" t="str">
        <f t="shared" ref="AS67" si="1437">IF(OR(P67="",AR67=""),"",AR67-P67)</f>
        <v/>
      </c>
      <c r="AT67" s="145"/>
      <c r="AU67" s="145"/>
      <c r="AV67" s="145"/>
      <c r="AW67" s="145"/>
      <c r="AX67" s="145"/>
      <c r="AY67" s="38" t="str">
        <f>IF(AND(ISBLANK(AT67),ISBLANK(AU67),ISBLANK(AV67),ISBLANK(AW67),ISBLANK(AX67)),"",SUM(AV67:AX67))</f>
        <v/>
      </c>
      <c r="AZ67" s="133" t="str">
        <f>IF(AND(ISBLANK(AT67),ISBLANK(AU67),ISBLANK(AV67),ISBLANK(AW67),ISBLANK(AX67)),"",SUM(AW67:AX67))</f>
        <v/>
      </c>
      <c r="BA67" s="254" t="str">
        <f>IFERROR(((80*AV67)+(100*AW67)+(150*AX67))/SUM(AT67:AX67),"")</f>
        <v/>
      </c>
      <c r="BB67" s="135">
        <f>B67</f>
        <v>0</v>
      </c>
      <c r="BC67" s="64">
        <f>C67</f>
        <v>0</v>
      </c>
      <c r="BD67" s="64" t="str">
        <f>BB67&amp;"."&amp;BC67</f>
        <v>0.0</v>
      </c>
      <c r="BE67" s="64">
        <f>D67</f>
        <v>0</v>
      </c>
      <c r="BF67" s="65">
        <f>H67</f>
        <v>0</v>
      </c>
      <c r="BG67" s="65">
        <f t="shared" ref="BG67" si="1438">I67</f>
        <v>0</v>
      </c>
      <c r="BH67" s="65">
        <f t="shared" ref="BH67" si="1439">J67</f>
        <v>0</v>
      </c>
      <c r="BI67" s="65">
        <f t="shared" ref="BI67" si="1440">K67</f>
        <v>0</v>
      </c>
      <c r="BJ67" s="65">
        <f t="shared" ref="BJ67" si="1441">L67</f>
        <v>0</v>
      </c>
      <c r="BK67" s="65" t="str">
        <f t="shared" ref="BK67" si="1442">M67</f>
        <v/>
      </c>
      <c r="BL67" s="65" t="str">
        <f t="shared" ref="BL67" si="1443">N67</f>
        <v/>
      </c>
      <c r="BM67" s="65" t="str">
        <f t="shared" ref="BM67" si="1444">P67</f>
        <v/>
      </c>
      <c r="BN67" s="65">
        <f t="shared" ref="BN67" si="1445">Q67</f>
        <v>0</v>
      </c>
      <c r="BO67" s="65">
        <f t="shared" ref="BO67" si="1446">R67</f>
        <v>0</v>
      </c>
      <c r="BP67" s="65">
        <f t="shared" ref="BP67" si="1447">S67</f>
        <v>0</v>
      </c>
      <c r="BQ67" s="65">
        <f t="shared" ref="BQ67" si="1448">T67</f>
        <v>0</v>
      </c>
      <c r="BR67" s="65">
        <f t="shared" ref="BR67" si="1449">U67</f>
        <v>0</v>
      </c>
      <c r="BS67" s="65" t="str">
        <f t="shared" ref="BS67" si="1450">V67</f>
        <v/>
      </c>
      <c r="BT67" s="65" t="str">
        <f t="shared" ref="BT67" si="1451">W67</f>
        <v/>
      </c>
      <c r="BU67" s="65" t="str">
        <f t="shared" ref="BU67" si="1452">Y67</f>
        <v/>
      </c>
      <c r="BV67" s="65">
        <f t="shared" ref="BV67" si="1453">Z67</f>
        <v>0</v>
      </c>
      <c r="BW67" s="65">
        <f t="shared" ref="BW67" si="1454">AA67</f>
        <v>0</v>
      </c>
      <c r="BX67" s="65">
        <f t="shared" ref="BX67" si="1455">AB67</f>
        <v>0</v>
      </c>
      <c r="BY67" s="65">
        <f t="shared" ref="BY67" si="1456">AC67</f>
        <v>0</v>
      </c>
      <c r="BZ67" s="65">
        <f t="shared" ref="BZ67" si="1457">AD67</f>
        <v>0</v>
      </c>
      <c r="CA67" s="65" t="str">
        <f t="shared" ref="CA67" si="1458">AE67</f>
        <v/>
      </c>
      <c r="CB67" s="65" t="str">
        <f t="shared" ref="CB67" si="1459">AF67</f>
        <v/>
      </c>
      <c r="CC67" s="65" t="str">
        <f t="shared" ref="CC67" si="1460">AH67</f>
        <v/>
      </c>
      <c r="CD67" s="65">
        <f t="shared" ref="CD67" si="1461">AI67</f>
        <v>0</v>
      </c>
      <c r="CE67" s="65">
        <f t="shared" ref="CE67" si="1462">AJ67</f>
        <v>0</v>
      </c>
      <c r="CF67" s="65">
        <f t="shared" ref="CF67" si="1463">AK67</f>
        <v>0</v>
      </c>
      <c r="CG67" s="65">
        <f t="shared" ref="CG67" si="1464">AL67</f>
        <v>0</v>
      </c>
      <c r="CH67" s="65">
        <f t="shared" ref="CH67" si="1465">AM67</f>
        <v>0</v>
      </c>
      <c r="CI67" s="65" t="str">
        <f t="shared" ref="CI67" si="1466">AN67</f>
        <v/>
      </c>
      <c r="CJ67" s="65" t="str">
        <f t="shared" ref="CJ67" si="1467">AO67</f>
        <v/>
      </c>
      <c r="CK67" s="65" t="str">
        <f t="shared" ref="CK67" si="1468">AQ67</f>
        <v/>
      </c>
      <c r="CL67" s="65">
        <f t="shared" ref="CL67" si="1469">AT67</f>
        <v>0</v>
      </c>
      <c r="CM67" s="65">
        <f t="shared" ref="CM67" si="1470">AU67</f>
        <v>0</v>
      </c>
      <c r="CN67" s="65">
        <f t="shared" ref="CN67" si="1471">AV67</f>
        <v>0</v>
      </c>
      <c r="CO67" s="65">
        <f t="shared" ref="CO67" si="1472">AW67</f>
        <v>0</v>
      </c>
      <c r="CP67" s="65">
        <f t="shared" ref="CP67" si="1473">AX67</f>
        <v>0</v>
      </c>
      <c r="CQ67" s="65" t="str">
        <f t="shared" ref="CQ67" si="1474">AY67</f>
        <v/>
      </c>
      <c r="CR67" s="65" t="str">
        <f t="shared" ref="CR67" si="1475">AZ67</f>
        <v/>
      </c>
      <c r="CS67" s="65" t="str">
        <f t="shared" ref="CS67" si="1476">BA67</f>
        <v/>
      </c>
    </row>
    <row r="68" spans="1:97" ht="13.5" thickBot="1" x14ac:dyDescent="0.25">
      <c r="A68" s="259"/>
      <c r="B68" s="264"/>
      <c r="C68" s="262"/>
      <c r="D68" s="262"/>
      <c r="E68" s="236"/>
      <c r="F68" s="241"/>
      <c r="G68" s="48" t="s">
        <v>6</v>
      </c>
      <c r="H68" s="146" t="str">
        <f>IFERROR(H67/SUM(H67:L67),"")</f>
        <v/>
      </c>
      <c r="I68" s="147" t="str">
        <f>IFERROR(I67/SUM(H67:L67),"")</f>
        <v/>
      </c>
      <c r="J68" s="148" t="str">
        <f>IFERROR(J67/SUM(H67:L67),"")</f>
        <v/>
      </c>
      <c r="K68" s="148" t="str">
        <f>IFERROR(K67/SUM(H67:L67),"")</f>
        <v/>
      </c>
      <c r="L68" s="148" t="str">
        <f>IFERROR(L67/SUM(H67:L67),"")</f>
        <v/>
      </c>
      <c r="M68" s="26" t="str">
        <f>IFERROR(M67/SUM(H67:L67),"")</f>
        <v/>
      </c>
      <c r="N68" s="26" t="str">
        <f>IFERROR(N67/SUM(H67:L67),"")</f>
        <v/>
      </c>
      <c r="O68" s="234"/>
      <c r="P68" s="249"/>
      <c r="Q68" s="146" t="str">
        <f>IFERROR(Q67/SUM(Q67:U67),"")</f>
        <v/>
      </c>
      <c r="R68" s="147" t="str">
        <f>IFERROR(R67/SUM(Q67:U67),"")</f>
        <v/>
      </c>
      <c r="S68" s="148" t="str">
        <f>IFERROR(S67/SUM(Q67:U67),"")</f>
        <v/>
      </c>
      <c r="T68" s="148" t="str">
        <f>IFERROR(T67/SUM(Q67:U67),"")</f>
        <v/>
      </c>
      <c r="U68" s="148" t="str">
        <f>IFERROR(U67/SUM(Q67:U67),"")</f>
        <v/>
      </c>
      <c r="V68" s="26" t="str">
        <f>IFERROR(V67/SUM(Q67:U67),"")</f>
        <v/>
      </c>
      <c r="W68" s="26" t="str">
        <f>IFERROR(W67/SUM(Q67:U67),"")</f>
        <v/>
      </c>
      <c r="X68" s="234"/>
      <c r="Y68" s="249"/>
      <c r="Z68" s="146" t="str">
        <f>IFERROR(Z67/SUM(Z67:AD67),"")</f>
        <v/>
      </c>
      <c r="AA68" s="147" t="str">
        <f>IFERROR(AA67/SUM(Z67:AD67),"")</f>
        <v/>
      </c>
      <c r="AB68" s="148" t="str">
        <f>IFERROR(AB67/SUM(Z67:AD67),"")</f>
        <v/>
      </c>
      <c r="AC68" s="148" t="str">
        <f>IFERROR(AC67/SUM(Z67:AD67),"")</f>
        <v/>
      </c>
      <c r="AD68" s="148" t="str">
        <f>IFERROR(AD67/SUM(Z67:AD67),"")</f>
        <v/>
      </c>
      <c r="AE68" s="26" t="str">
        <f>IFERROR(AE67/SUM(Z67:AD67),"")</f>
        <v/>
      </c>
      <c r="AF68" s="26" t="str">
        <f>IFERROR(AF67/SUM(Z67:AD67),"")</f>
        <v/>
      </c>
      <c r="AG68" s="234"/>
      <c r="AH68" s="249"/>
      <c r="AI68" s="146" t="str">
        <f>IFERROR(AI67/SUM(AI67:AM67),"")</f>
        <v/>
      </c>
      <c r="AJ68" s="147" t="str">
        <f>IFERROR(AJ67/SUM(AI67:AM67),"")</f>
        <v/>
      </c>
      <c r="AK68" s="148" t="str">
        <f>IFERROR(AK67/SUM(AI67:AM67),"")</f>
        <v/>
      </c>
      <c r="AL68" s="148" t="str">
        <f>IFERROR(AL67/SUM(AI67:AM67),"")</f>
        <v/>
      </c>
      <c r="AM68" s="148" t="str">
        <f>IFERROR(AM67/SUM(AI67:AM67),"")</f>
        <v/>
      </c>
      <c r="AN68" s="26" t="str">
        <f>IFERROR(AN67/SUM(AI67:AM67),"")</f>
        <v/>
      </c>
      <c r="AO68" s="26" t="str">
        <f>IFERROR(AO67/SUM(AI67:AM67),"")</f>
        <v/>
      </c>
      <c r="AP68" s="234"/>
      <c r="AQ68" s="249"/>
      <c r="AR68" s="230"/>
      <c r="AS68" s="230"/>
      <c r="AT68" s="147" t="str">
        <f>IFERROR(AT67/SUM(AT67:AX67),"")</f>
        <v/>
      </c>
      <c r="AU68" s="147" t="str">
        <f>IFERROR(AU67/SUM(AT67:AX67),"")</f>
        <v/>
      </c>
      <c r="AV68" s="148" t="str">
        <f>IFERROR(AV67/SUM(AT67:AX67),"")</f>
        <v/>
      </c>
      <c r="AW68" s="148" t="str">
        <f>IFERROR(AW67/SUM(AT67:AX67),"")</f>
        <v/>
      </c>
      <c r="AX68" s="148" t="str">
        <f>IFERROR(AX67/SUM(AT67:AX67),"")</f>
        <v/>
      </c>
      <c r="AY68" s="26" t="str">
        <f>IFERROR(AY67/SUM(AT67:AX67),"")</f>
        <v/>
      </c>
      <c r="AZ68" s="134" t="str">
        <f>IFERROR(AZ67/SUM(AT67:AX67),"")</f>
        <v/>
      </c>
      <c r="BA68" s="255"/>
      <c r="BB68" s="135"/>
      <c r="BC68" s="64"/>
      <c r="BD68" s="64" t="str">
        <f t="shared" ref="BD68" si="1477">BB68&amp;"."&amp;BC68</f>
        <v>.</v>
      </c>
      <c r="BE68" s="64"/>
      <c r="BF68" s="67"/>
      <c r="BG68" s="67"/>
      <c r="BH68" s="68"/>
      <c r="BI68" s="68"/>
      <c r="BJ68" s="68"/>
      <c r="BK68" s="69"/>
      <c r="BL68" s="69"/>
      <c r="BM68" s="64"/>
      <c r="BN68" s="67"/>
      <c r="BO68" s="67"/>
      <c r="BP68" s="68"/>
      <c r="BQ68" s="68"/>
      <c r="BR68" s="68"/>
      <c r="BS68" s="69"/>
      <c r="BT68" s="69"/>
      <c r="BU68" s="64"/>
      <c r="BV68" s="67"/>
      <c r="BW68" s="67"/>
      <c r="BX68" s="68"/>
      <c r="BY68" s="68"/>
      <c r="BZ68" s="68"/>
      <c r="CA68" s="69"/>
      <c r="CB68" s="69"/>
      <c r="CC68" s="64"/>
      <c r="CD68" s="67"/>
      <c r="CE68" s="67"/>
      <c r="CF68" s="68"/>
      <c r="CG68" s="68"/>
      <c r="CH68" s="68"/>
      <c r="CI68" s="69"/>
      <c r="CJ68" s="69"/>
      <c r="CK68" s="64"/>
      <c r="CL68" s="67"/>
      <c r="CM68" s="67"/>
      <c r="CN68" s="68"/>
      <c r="CO68" s="68"/>
      <c r="CP68" s="68"/>
      <c r="CQ68" s="69"/>
      <c r="CR68" s="69"/>
      <c r="CS68" s="66"/>
    </row>
    <row r="69" spans="1:97" ht="13.5" thickTop="1" x14ac:dyDescent="0.2">
      <c r="A69" s="258"/>
      <c r="B69" s="263"/>
      <c r="C69" s="265"/>
      <c r="D69" s="261"/>
      <c r="E69" s="235"/>
      <c r="F69" s="260"/>
      <c r="G69" s="47" t="s">
        <v>5</v>
      </c>
      <c r="H69" s="140"/>
      <c r="I69" s="145"/>
      <c r="J69" s="145"/>
      <c r="K69" s="145"/>
      <c r="L69" s="145"/>
      <c r="M69" s="38" t="str">
        <f>IF(AND(ISBLANK(H69),ISBLANK(I69),ISBLANK(J69),ISBLANK(K69),ISBLANK(L69)),"",SUM(J69:L69))</f>
        <v/>
      </c>
      <c r="N69" s="38" t="str">
        <f>IF(AND(ISBLANK(H69),ISBLANK(I69),ISBLANK(J69),ISBLANK(K69),ISBLANK(L69)),"",SUM(K69:L69))</f>
        <v/>
      </c>
      <c r="O69" s="233" t="str">
        <f t="shared" ref="O69" si="1478">IFERROR(SUM(H69:L69)/E69,"")</f>
        <v/>
      </c>
      <c r="P69" s="248" t="str">
        <f>IFERROR(((80*J69)+(100*K69)+(150*L69))/SUM(H69:L69),"")</f>
        <v/>
      </c>
      <c r="Q69" s="140"/>
      <c r="R69" s="145"/>
      <c r="S69" s="145"/>
      <c r="T69" s="145"/>
      <c r="U69" s="145"/>
      <c r="V69" s="38" t="str">
        <f>IF(AND(ISBLANK(Q69),ISBLANK(R69),ISBLANK(S69),ISBLANK(T69),ISBLANK(U69)),"",SUM(S69:U69))</f>
        <v/>
      </c>
      <c r="W69" s="38" t="str">
        <f>IF(AND(ISBLANK(Q69),ISBLANK(R69),ISBLANK(S69),ISBLANK(T69),ISBLANK(U69)),"",SUM(T69:U69))</f>
        <v/>
      </c>
      <c r="X69" s="233" t="str">
        <f t="shared" ref="X69" si="1479">IFERROR(SUM(Q69:U69)/$E69,"")</f>
        <v/>
      </c>
      <c r="Y69" s="248" t="str">
        <f>IFERROR(((80*S69)+(100*T69)+(150*U69))/SUM(Q69:U69),"")</f>
        <v/>
      </c>
      <c r="Z69" s="140"/>
      <c r="AA69" s="145"/>
      <c r="AB69" s="145"/>
      <c r="AC69" s="145"/>
      <c r="AD69" s="145"/>
      <c r="AE69" s="38" t="str">
        <f>IF(AND(ISBLANK(Z69),ISBLANK(AA69),ISBLANK(AB69),ISBLANK(AC69),ISBLANK(AD69)),"",SUM(AB69:AD69))</f>
        <v/>
      </c>
      <c r="AF69" s="38" t="str">
        <f>IF(AND(ISBLANK(Z69),ISBLANK(AA69),ISBLANK(AB69),ISBLANK(AC69),ISBLANK(AD69)),"",SUM(AC69:AD69))</f>
        <v/>
      </c>
      <c r="AG69" s="233" t="str">
        <f t="shared" ref="AG69" si="1480">IFERROR(SUM(Z69:AD69)/$E69,"")</f>
        <v/>
      </c>
      <c r="AH69" s="248" t="str">
        <f>IFERROR(((80*AB69)+(100*AC69)+(150*AD69))/SUM(Z69:AD69),"")</f>
        <v/>
      </c>
      <c r="AI69" s="140"/>
      <c r="AJ69" s="145"/>
      <c r="AK69" s="145"/>
      <c r="AL69" s="145"/>
      <c r="AM69" s="145"/>
      <c r="AN69" s="38" t="str">
        <f>IF(AND(ISBLANK(AI69),ISBLANK(AJ69),ISBLANK(AK69),ISBLANK(AL69),ISBLANK(AM69)),"",SUM(AK69:AM69))</f>
        <v/>
      </c>
      <c r="AO69" s="38" t="str">
        <f>IF(AND(ISBLANK(AI69),ISBLANK(AJ69),ISBLANK(AK69),ISBLANK(AL69),ISBLANK(AM69)),"",SUM(AL69:AM69))</f>
        <v/>
      </c>
      <c r="AP69" s="233" t="str">
        <f t="shared" ref="AP69" si="1481">IFERROR(SUM(AI69:AM69)/$E69,"")</f>
        <v/>
      </c>
      <c r="AQ69" s="248" t="str">
        <f>IFERROR(((80*AK69)+(100*AL69)+(150*AM69))/SUM(AI69:AM69),"")</f>
        <v/>
      </c>
      <c r="AR69" s="229" t="str">
        <f t="shared" ref="AR69" si="1482">IFERROR(AVERAGE(Y69,AH69,AQ69),"")</f>
        <v/>
      </c>
      <c r="AS69" s="229" t="str">
        <f t="shared" ref="AS69" si="1483">IF(OR(P69="",AR69=""),"",AR69-P69)</f>
        <v/>
      </c>
      <c r="AT69" s="145"/>
      <c r="AU69" s="145"/>
      <c r="AV69" s="145"/>
      <c r="AW69" s="145"/>
      <c r="AX69" s="145"/>
      <c r="AY69" s="38" t="str">
        <f>IF(AND(ISBLANK(AT69),ISBLANK(AU69),ISBLANK(AV69),ISBLANK(AW69),ISBLANK(AX69)),"",SUM(AV69:AX69))</f>
        <v/>
      </c>
      <c r="AZ69" s="133" t="str">
        <f>IF(AND(ISBLANK(AT69),ISBLANK(AU69),ISBLANK(AV69),ISBLANK(AW69),ISBLANK(AX69)),"",SUM(AW69:AX69))</f>
        <v/>
      </c>
      <c r="BA69" s="254" t="str">
        <f>IFERROR(((80*AV69)+(100*AW69)+(150*AX69))/SUM(AT69:AX69),"")</f>
        <v/>
      </c>
      <c r="BB69" s="135">
        <f>B69</f>
        <v>0</v>
      </c>
      <c r="BC69" s="64">
        <f>C69</f>
        <v>0</v>
      </c>
      <c r="BD69" s="64" t="str">
        <f>BB69&amp;"."&amp;BC69</f>
        <v>0.0</v>
      </c>
      <c r="BE69" s="64">
        <f>D69</f>
        <v>0</v>
      </c>
      <c r="BF69" s="65">
        <f>H69</f>
        <v>0</v>
      </c>
      <c r="BG69" s="65">
        <f t="shared" ref="BG69" si="1484">I69</f>
        <v>0</v>
      </c>
      <c r="BH69" s="65">
        <f t="shared" ref="BH69" si="1485">J69</f>
        <v>0</v>
      </c>
      <c r="BI69" s="65">
        <f t="shared" ref="BI69" si="1486">K69</f>
        <v>0</v>
      </c>
      <c r="BJ69" s="65">
        <f t="shared" ref="BJ69" si="1487">L69</f>
        <v>0</v>
      </c>
      <c r="BK69" s="65" t="str">
        <f t="shared" ref="BK69" si="1488">M69</f>
        <v/>
      </c>
      <c r="BL69" s="65" t="str">
        <f t="shared" ref="BL69" si="1489">N69</f>
        <v/>
      </c>
      <c r="BM69" s="65" t="str">
        <f t="shared" ref="BM69" si="1490">P69</f>
        <v/>
      </c>
      <c r="BN69" s="65">
        <f t="shared" ref="BN69" si="1491">Q69</f>
        <v>0</v>
      </c>
      <c r="BO69" s="65">
        <f t="shared" ref="BO69" si="1492">R69</f>
        <v>0</v>
      </c>
      <c r="BP69" s="65">
        <f t="shared" ref="BP69" si="1493">S69</f>
        <v>0</v>
      </c>
      <c r="BQ69" s="65">
        <f t="shared" ref="BQ69" si="1494">T69</f>
        <v>0</v>
      </c>
      <c r="BR69" s="65">
        <f t="shared" ref="BR69" si="1495">U69</f>
        <v>0</v>
      </c>
      <c r="BS69" s="65" t="str">
        <f t="shared" ref="BS69" si="1496">V69</f>
        <v/>
      </c>
      <c r="BT69" s="65" t="str">
        <f t="shared" ref="BT69" si="1497">W69</f>
        <v/>
      </c>
      <c r="BU69" s="65" t="str">
        <f t="shared" ref="BU69" si="1498">Y69</f>
        <v/>
      </c>
      <c r="BV69" s="65">
        <f t="shared" ref="BV69" si="1499">Z69</f>
        <v>0</v>
      </c>
      <c r="BW69" s="65">
        <f t="shared" ref="BW69" si="1500">AA69</f>
        <v>0</v>
      </c>
      <c r="BX69" s="65">
        <f t="shared" ref="BX69" si="1501">AB69</f>
        <v>0</v>
      </c>
      <c r="BY69" s="65">
        <f t="shared" ref="BY69" si="1502">AC69</f>
        <v>0</v>
      </c>
      <c r="BZ69" s="65">
        <f t="shared" ref="BZ69" si="1503">AD69</f>
        <v>0</v>
      </c>
      <c r="CA69" s="65" t="str">
        <f t="shared" ref="CA69" si="1504">AE69</f>
        <v/>
      </c>
      <c r="CB69" s="65" t="str">
        <f t="shared" ref="CB69" si="1505">AF69</f>
        <v/>
      </c>
      <c r="CC69" s="65" t="str">
        <f t="shared" ref="CC69" si="1506">AH69</f>
        <v/>
      </c>
      <c r="CD69" s="65">
        <f t="shared" ref="CD69" si="1507">AI69</f>
        <v>0</v>
      </c>
      <c r="CE69" s="65">
        <f t="shared" ref="CE69" si="1508">AJ69</f>
        <v>0</v>
      </c>
      <c r="CF69" s="65">
        <f t="shared" ref="CF69" si="1509">AK69</f>
        <v>0</v>
      </c>
      <c r="CG69" s="65">
        <f t="shared" ref="CG69" si="1510">AL69</f>
        <v>0</v>
      </c>
      <c r="CH69" s="65">
        <f t="shared" ref="CH69" si="1511">AM69</f>
        <v>0</v>
      </c>
      <c r="CI69" s="65" t="str">
        <f t="shared" ref="CI69" si="1512">AN69</f>
        <v/>
      </c>
      <c r="CJ69" s="65" t="str">
        <f t="shared" ref="CJ69" si="1513">AO69</f>
        <v/>
      </c>
      <c r="CK69" s="65" t="str">
        <f t="shared" ref="CK69" si="1514">AQ69</f>
        <v/>
      </c>
      <c r="CL69" s="65">
        <f t="shared" ref="CL69" si="1515">AT69</f>
        <v>0</v>
      </c>
      <c r="CM69" s="65">
        <f t="shared" ref="CM69" si="1516">AU69</f>
        <v>0</v>
      </c>
      <c r="CN69" s="65">
        <f t="shared" ref="CN69" si="1517">AV69</f>
        <v>0</v>
      </c>
      <c r="CO69" s="65">
        <f t="shared" ref="CO69" si="1518">AW69</f>
        <v>0</v>
      </c>
      <c r="CP69" s="65">
        <f t="shared" ref="CP69" si="1519">AX69</f>
        <v>0</v>
      </c>
      <c r="CQ69" s="65" t="str">
        <f t="shared" ref="CQ69" si="1520">AY69</f>
        <v/>
      </c>
      <c r="CR69" s="65" t="str">
        <f t="shared" ref="CR69" si="1521">AZ69</f>
        <v/>
      </c>
      <c r="CS69" s="65" t="str">
        <f t="shared" ref="CS69" si="1522">BA69</f>
        <v/>
      </c>
    </row>
    <row r="70" spans="1:97" ht="13.5" thickBot="1" x14ac:dyDescent="0.25">
      <c r="A70" s="259"/>
      <c r="B70" s="264"/>
      <c r="C70" s="262"/>
      <c r="D70" s="262"/>
      <c r="E70" s="236"/>
      <c r="F70" s="241"/>
      <c r="G70" s="48" t="s">
        <v>6</v>
      </c>
      <c r="H70" s="146" t="str">
        <f>IFERROR(H69/SUM(H69:L69),"")</f>
        <v/>
      </c>
      <c r="I70" s="147" t="str">
        <f>IFERROR(I69/SUM(H69:L69),"")</f>
        <v/>
      </c>
      <c r="J70" s="148" t="str">
        <f>IFERROR(J69/SUM(H69:L69),"")</f>
        <v/>
      </c>
      <c r="K70" s="148" t="str">
        <f>IFERROR(K69/SUM(H69:L69),"")</f>
        <v/>
      </c>
      <c r="L70" s="148" t="str">
        <f>IFERROR(L69/SUM(H69:L69),"")</f>
        <v/>
      </c>
      <c r="M70" s="26" t="str">
        <f>IFERROR(M69/SUM(H69:L69),"")</f>
        <v/>
      </c>
      <c r="N70" s="26" t="str">
        <f>IFERROR(N69/SUM(H69:L69),"")</f>
        <v/>
      </c>
      <c r="O70" s="234"/>
      <c r="P70" s="249"/>
      <c r="Q70" s="146" t="str">
        <f>IFERROR(Q69/SUM(Q69:U69),"")</f>
        <v/>
      </c>
      <c r="R70" s="147" t="str">
        <f>IFERROR(R69/SUM(Q69:U69),"")</f>
        <v/>
      </c>
      <c r="S70" s="148" t="str">
        <f>IFERROR(S69/SUM(Q69:U69),"")</f>
        <v/>
      </c>
      <c r="T70" s="148" t="str">
        <f>IFERROR(T69/SUM(Q69:U69),"")</f>
        <v/>
      </c>
      <c r="U70" s="148" t="str">
        <f>IFERROR(U69/SUM(Q69:U69),"")</f>
        <v/>
      </c>
      <c r="V70" s="26" t="str">
        <f>IFERROR(V69/SUM(Q69:U69),"")</f>
        <v/>
      </c>
      <c r="W70" s="26" t="str">
        <f>IFERROR(W69/SUM(Q69:U69),"")</f>
        <v/>
      </c>
      <c r="X70" s="234"/>
      <c r="Y70" s="249"/>
      <c r="Z70" s="146" t="str">
        <f>IFERROR(Z69/SUM(Z69:AD69),"")</f>
        <v/>
      </c>
      <c r="AA70" s="147" t="str">
        <f>IFERROR(AA69/SUM(Z69:AD69),"")</f>
        <v/>
      </c>
      <c r="AB70" s="148" t="str">
        <f>IFERROR(AB69/SUM(Z69:AD69),"")</f>
        <v/>
      </c>
      <c r="AC70" s="148" t="str">
        <f>IFERROR(AC69/SUM(Z69:AD69),"")</f>
        <v/>
      </c>
      <c r="AD70" s="148" t="str">
        <f>IFERROR(AD69/SUM(Z69:AD69),"")</f>
        <v/>
      </c>
      <c r="AE70" s="26" t="str">
        <f>IFERROR(AE69/SUM(Z69:AD69),"")</f>
        <v/>
      </c>
      <c r="AF70" s="26" t="str">
        <f>IFERROR(AF69/SUM(Z69:AD69),"")</f>
        <v/>
      </c>
      <c r="AG70" s="234"/>
      <c r="AH70" s="249"/>
      <c r="AI70" s="146" t="str">
        <f>IFERROR(AI69/SUM(AI69:AM69),"")</f>
        <v/>
      </c>
      <c r="AJ70" s="147" t="str">
        <f>IFERROR(AJ69/SUM(AI69:AM69),"")</f>
        <v/>
      </c>
      <c r="AK70" s="148" t="str">
        <f>IFERROR(AK69/SUM(AI69:AM69),"")</f>
        <v/>
      </c>
      <c r="AL70" s="148" t="str">
        <f>IFERROR(AL69/SUM(AI69:AM69),"")</f>
        <v/>
      </c>
      <c r="AM70" s="148" t="str">
        <f>IFERROR(AM69/SUM(AI69:AM69),"")</f>
        <v/>
      </c>
      <c r="AN70" s="26" t="str">
        <f>IFERROR(AN69/SUM(AI69:AM69),"")</f>
        <v/>
      </c>
      <c r="AO70" s="26" t="str">
        <f>IFERROR(AO69/SUM(AI69:AM69),"")</f>
        <v/>
      </c>
      <c r="AP70" s="234"/>
      <c r="AQ70" s="249"/>
      <c r="AR70" s="230"/>
      <c r="AS70" s="230"/>
      <c r="AT70" s="147" t="str">
        <f>IFERROR(AT69/SUM(AT69:AX69),"")</f>
        <v/>
      </c>
      <c r="AU70" s="147" t="str">
        <f>IFERROR(AU69/SUM(AT69:AX69),"")</f>
        <v/>
      </c>
      <c r="AV70" s="148" t="str">
        <f>IFERROR(AV69/SUM(AT69:AX69),"")</f>
        <v/>
      </c>
      <c r="AW70" s="148" t="str">
        <f>IFERROR(AW69/SUM(AT69:AX69),"")</f>
        <v/>
      </c>
      <c r="AX70" s="148" t="str">
        <f>IFERROR(AX69/SUM(AT69:AX69),"")</f>
        <v/>
      </c>
      <c r="AY70" s="26" t="str">
        <f>IFERROR(AY69/SUM(AT69:AX69),"")</f>
        <v/>
      </c>
      <c r="AZ70" s="134" t="str">
        <f>IFERROR(AZ69/SUM(AT69:AX69),"")</f>
        <v/>
      </c>
      <c r="BA70" s="255"/>
      <c r="BB70" s="135"/>
      <c r="BC70" s="64"/>
      <c r="BD70" s="64" t="str">
        <f t="shared" ref="BD70" si="1523">BB70&amp;"."&amp;BC70</f>
        <v>.</v>
      </c>
      <c r="BE70" s="64"/>
      <c r="BF70" s="67"/>
      <c r="BG70" s="67"/>
      <c r="BH70" s="68"/>
      <c r="BI70" s="68"/>
      <c r="BJ70" s="68"/>
      <c r="BK70" s="69"/>
      <c r="BL70" s="69"/>
      <c r="BM70" s="64"/>
      <c r="BN70" s="67"/>
      <c r="BO70" s="67"/>
      <c r="BP70" s="68"/>
      <c r="BQ70" s="68"/>
      <c r="BR70" s="68"/>
      <c r="BS70" s="69"/>
      <c r="BT70" s="69"/>
      <c r="BU70" s="64"/>
      <c r="BV70" s="67"/>
      <c r="BW70" s="67"/>
      <c r="BX70" s="68"/>
      <c r="BY70" s="68"/>
      <c r="BZ70" s="68"/>
      <c r="CA70" s="69"/>
      <c r="CB70" s="69"/>
      <c r="CC70" s="64"/>
      <c r="CD70" s="67"/>
      <c r="CE70" s="67"/>
      <c r="CF70" s="68"/>
      <c r="CG70" s="68"/>
      <c r="CH70" s="68"/>
      <c r="CI70" s="69"/>
      <c r="CJ70" s="69"/>
      <c r="CK70" s="64"/>
      <c r="CL70" s="67"/>
      <c r="CM70" s="67"/>
      <c r="CN70" s="68"/>
      <c r="CO70" s="68"/>
      <c r="CP70" s="68"/>
      <c r="CQ70" s="69"/>
      <c r="CR70" s="69"/>
      <c r="CS70" s="66"/>
    </row>
    <row r="71" spans="1:97" ht="13.5" thickTop="1" x14ac:dyDescent="0.2">
      <c r="A71" s="258"/>
      <c r="B71" s="263"/>
      <c r="C71" s="265"/>
      <c r="D71" s="261"/>
      <c r="E71" s="235"/>
      <c r="F71" s="260"/>
      <c r="G71" s="47" t="s">
        <v>5</v>
      </c>
      <c r="H71" s="140"/>
      <c r="I71" s="145"/>
      <c r="J71" s="145"/>
      <c r="K71" s="145"/>
      <c r="L71" s="145"/>
      <c r="M71" s="38" t="str">
        <f>IF(AND(ISBLANK(H71),ISBLANK(I71),ISBLANK(J71),ISBLANK(K71),ISBLANK(L71)),"",SUM(J71:L71))</f>
        <v/>
      </c>
      <c r="N71" s="38" t="str">
        <f>IF(AND(ISBLANK(H71),ISBLANK(I71),ISBLANK(J71),ISBLANK(K71),ISBLANK(L71)),"",SUM(K71:L71))</f>
        <v/>
      </c>
      <c r="O71" s="233" t="str">
        <f t="shared" ref="O71" si="1524">IFERROR(SUM(H71:L71)/E71,"")</f>
        <v/>
      </c>
      <c r="P71" s="248" t="str">
        <f>IFERROR(((80*J71)+(100*K71)+(150*L71))/SUM(H71:L71),"")</f>
        <v/>
      </c>
      <c r="Q71" s="140"/>
      <c r="R71" s="145"/>
      <c r="S71" s="145"/>
      <c r="T71" s="145"/>
      <c r="U71" s="145"/>
      <c r="V71" s="38" t="str">
        <f>IF(AND(ISBLANK(Q71),ISBLANK(R71),ISBLANK(S71),ISBLANK(T71),ISBLANK(U71)),"",SUM(S71:U71))</f>
        <v/>
      </c>
      <c r="W71" s="38" t="str">
        <f>IF(AND(ISBLANK(Q71),ISBLANK(R71),ISBLANK(S71),ISBLANK(T71),ISBLANK(U71)),"",SUM(T71:U71))</f>
        <v/>
      </c>
      <c r="X71" s="233" t="str">
        <f t="shared" ref="X71" si="1525">IFERROR(SUM(Q71:U71)/$E71,"")</f>
        <v/>
      </c>
      <c r="Y71" s="248" t="str">
        <f>IFERROR(((80*S71)+(100*T71)+(150*U71))/SUM(Q71:U71),"")</f>
        <v/>
      </c>
      <c r="Z71" s="140"/>
      <c r="AA71" s="145"/>
      <c r="AB71" s="145"/>
      <c r="AC71" s="145"/>
      <c r="AD71" s="145"/>
      <c r="AE71" s="38" t="str">
        <f>IF(AND(ISBLANK(Z71),ISBLANK(AA71),ISBLANK(AB71),ISBLANK(AC71),ISBLANK(AD71)),"",SUM(AB71:AD71))</f>
        <v/>
      </c>
      <c r="AF71" s="38" t="str">
        <f>IF(AND(ISBLANK(Z71),ISBLANK(AA71),ISBLANK(AB71),ISBLANK(AC71),ISBLANK(AD71)),"",SUM(AC71:AD71))</f>
        <v/>
      </c>
      <c r="AG71" s="233" t="str">
        <f t="shared" ref="AG71" si="1526">IFERROR(SUM(Z71:AD71)/$E71,"")</f>
        <v/>
      </c>
      <c r="AH71" s="248" t="str">
        <f>IFERROR(((80*AB71)+(100*AC71)+(150*AD71))/SUM(Z71:AD71),"")</f>
        <v/>
      </c>
      <c r="AI71" s="140"/>
      <c r="AJ71" s="145"/>
      <c r="AK71" s="145"/>
      <c r="AL71" s="145"/>
      <c r="AM71" s="145"/>
      <c r="AN71" s="38" t="str">
        <f>IF(AND(ISBLANK(AI71),ISBLANK(AJ71),ISBLANK(AK71),ISBLANK(AL71),ISBLANK(AM71)),"",SUM(AK71:AM71))</f>
        <v/>
      </c>
      <c r="AO71" s="38" t="str">
        <f>IF(AND(ISBLANK(AI71),ISBLANK(AJ71),ISBLANK(AK71),ISBLANK(AL71),ISBLANK(AM71)),"",SUM(AL71:AM71))</f>
        <v/>
      </c>
      <c r="AP71" s="233" t="str">
        <f t="shared" ref="AP71" si="1527">IFERROR(SUM(AI71:AM71)/$E71,"")</f>
        <v/>
      </c>
      <c r="AQ71" s="248" t="str">
        <f>IFERROR(((80*AK71)+(100*AL71)+(150*AM71))/SUM(AI71:AM71),"")</f>
        <v/>
      </c>
      <c r="AR71" s="229" t="str">
        <f t="shared" ref="AR71" si="1528">IFERROR(AVERAGE(Y71,AH71,AQ71),"")</f>
        <v/>
      </c>
      <c r="AS71" s="229" t="str">
        <f t="shared" ref="AS71" si="1529">IF(OR(P71="",AR71=""),"",AR71-P71)</f>
        <v/>
      </c>
      <c r="AT71" s="145"/>
      <c r="AU71" s="145"/>
      <c r="AV71" s="145"/>
      <c r="AW71" s="145"/>
      <c r="AX71" s="145"/>
      <c r="AY71" s="38" t="str">
        <f>IF(AND(ISBLANK(AT71),ISBLANK(AU71),ISBLANK(AV71),ISBLANK(AW71),ISBLANK(AX71)),"",SUM(AV71:AX71))</f>
        <v/>
      </c>
      <c r="AZ71" s="133" t="str">
        <f>IF(AND(ISBLANK(AT71),ISBLANK(AU71),ISBLANK(AV71),ISBLANK(AW71),ISBLANK(AX71)),"",SUM(AW71:AX71))</f>
        <v/>
      </c>
      <c r="BA71" s="254" t="str">
        <f>IFERROR(((80*AV71)+(100*AW71)+(150*AX71))/SUM(AT71:AX71),"")</f>
        <v/>
      </c>
      <c r="BB71" s="135">
        <f>B71</f>
        <v>0</v>
      </c>
      <c r="BC71" s="64">
        <f>C71</f>
        <v>0</v>
      </c>
      <c r="BD71" s="64" t="str">
        <f>BB71&amp;"."&amp;BC71</f>
        <v>0.0</v>
      </c>
      <c r="BE71" s="64">
        <f>D71</f>
        <v>0</v>
      </c>
      <c r="BF71" s="65">
        <f>H71</f>
        <v>0</v>
      </c>
      <c r="BG71" s="65">
        <f t="shared" ref="BG71" si="1530">I71</f>
        <v>0</v>
      </c>
      <c r="BH71" s="65">
        <f t="shared" ref="BH71" si="1531">J71</f>
        <v>0</v>
      </c>
      <c r="BI71" s="65">
        <f t="shared" ref="BI71" si="1532">K71</f>
        <v>0</v>
      </c>
      <c r="BJ71" s="65">
        <f t="shared" ref="BJ71" si="1533">L71</f>
        <v>0</v>
      </c>
      <c r="BK71" s="65" t="str">
        <f t="shared" ref="BK71" si="1534">M71</f>
        <v/>
      </c>
      <c r="BL71" s="65" t="str">
        <f t="shared" ref="BL71" si="1535">N71</f>
        <v/>
      </c>
      <c r="BM71" s="65" t="str">
        <f t="shared" ref="BM71" si="1536">P71</f>
        <v/>
      </c>
      <c r="BN71" s="65">
        <f t="shared" ref="BN71" si="1537">Q71</f>
        <v>0</v>
      </c>
      <c r="BO71" s="65">
        <f t="shared" ref="BO71" si="1538">R71</f>
        <v>0</v>
      </c>
      <c r="BP71" s="65">
        <f t="shared" ref="BP71" si="1539">S71</f>
        <v>0</v>
      </c>
      <c r="BQ71" s="65">
        <f t="shared" ref="BQ71" si="1540">T71</f>
        <v>0</v>
      </c>
      <c r="BR71" s="65">
        <f t="shared" ref="BR71" si="1541">U71</f>
        <v>0</v>
      </c>
      <c r="BS71" s="65" t="str">
        <f t="shared" ref="BS71" si="1542">V71</f>
        <v/>
      </c>
      <c r="BT71" s="65" t="str">
        <f t="shared" ref="BT71" si="1543">W71</f>
        <v/>
      </c>
      <c r="BU71" s="65" t="str">
        <f t="shared" ref="BU71" si="1544">Y71</f>
        <v/>
      </c>
      <c r="BV71" s="65">
        <f t="shared" ref="BV71" si="1545">Z71</f>
        <v>0</v>
      </c>
      <c r="BW71" s="65">
        <f t="shared" ref="BW71" si="1546">AA71</f>
        <v>0</v>
      </c>
      <c r="BX71" s="65">
        <f t="shared" ref="BX71" si="1547">AB71</f>
        <v>0</v>
      </c>
      <c r="BY71" s="65">
        <f t="shared" ref="BY71" si="1548">AC71</f>
        <v>0</v>
      </c>
      <c r="BZ71" s="65">
        <f t="shared" ref="BZ71" si="1549">AD71</f>
        <v>0</v>
      </c>
      <c r="CA71" s="65" t="str">
        <f t="shared" ref="CA71" si="1550">AE71</f>
        <v/>
      </c>
      <c r="CB71" s="65" t="str">
        <f t="shared" ref="CB71" si="1551">AF71</f>
        <v/>
      </c>
      <c r="CC71" s="65" t="str">
        <f t="shared" ref="CC71" si="1552">AH71</f>
        <v/>
      </c>
      <c r="CD71" s="65">
        <f t="shared" ref="CD71" si="1553">AI71</f>
        <v>0</v>
      </c>
      <c r="CE71" s="65">
        <f t="shared" ref="CE71" si="1554">AJ71</f>
        <v>0</v>
      </c>
      <c r="CF71" s="65">
        <f t="shared" ref="CF71" si="1555">AK71</f>
        <v>0</v>
      </c>
      <c r="CG71" s="65">
        <f t="shared" ref="CG71" si="1556">AL71</f>
        <v>0</v>
      </c>
      <c r="CH71" s="65">
        <f t="shared" ref="CH71" si="1557">AM71</f>
        <v>0</v>
      </c>
      <c r="CI71" s="65" t="str">
        <f t="shared" ref="CI71" si="1558">AN71</f>
        <v/>
      </c>
      <c r="CJ71" s="65" t="str">
        <f t="shared" ref="CJ71" si="1559">AO71</f>
        <v/>
      </c>
      <c r="CK71" s="65" t="str">
        <f t="shared" ref="CK71" si="1560">AQ71</f>
        <v/>
      </c>
      <c r="CL71" s="65">
        <f t="shared" ref="CL71" si="1561">AT71</f>
        <v>0</v>
      </c>
      <c r="CM71" s="65">
        <f t="shared" ref="CM71" si="1562">AU71</f>
        <v>0</v>
      </c>
      <c r="CN71" s="65">
        <f t="shared" ref="CN71" si="1563">AV71</f>
        <v>0</v>
      </c>
      <c r="CO71" s="65">
        <f t="shared" ref="CO71" si="1564">AW71</f>
        <v>0</v>
      </c>
      <c r="CP71" s="65">
        <f t="shared" ref="CP71" si="1565">AX71</f>
        <v>0</v>
      </c>
      <c r="CQ71" s="65" t="str">
        <f t="shared" ref="CQ71" si="1566">AY71</f>
        <v/>
      </c>
      <c r="CR71" s="65" t="str">
        <f t="shared" ref="CR71" si="1567">AZ71</f>
        <v/>
      </c>
      <c r="CS71" s="65" t="str">
        <f t="shared" ref="CS71" si="1568">BA71</f>
        <v/>
      </c>
    </row>
    <row r="72" spans="1:97" ht="13.5" thickBot="1" x14ac:dyDescent="0.25">
      <c r="A72" s="259"/>
      <c r="B72" s="264"/>
      <c r="C72" s="262"/>
      <c r="D72" s="262"/>
      <c r="E72" s="236"/>
      <c r="F72" s="241"/>
      <c r="G72" s="48" t="s">
        <v>6</v>
      </c>
      <c r="H72" s="146" t="str">
        <f>IFERROR(H71/SUM(H71:L71),"")</f>
        <v/>
      </c>
      <c r="I72" s="147" t="str">
        <f>IFERROR(I71/SUM(H71:L71),"")</f>
        <v/>
      </c>
      <c r="J72" s="148" t="str">
        <f>IFERROR(J71/SUM(H71:L71),"")</f>
        <v/>
      </c>
      <c r="K72" s="148" t="str">
        <f>IFERROR(K71/SUM(H71:L71),"")</f>
        <v/>
      </c>
      <c r="L72" s="148" t="str">
        <f>IFERROR(L71/SUM(H71:L71),"")</f>
        <v/>
      </c>
      <c r="M72" s="26" t="str">
        <f>IFERROR(M71/SUM(H71:L71),"")</f>
        <v/>
      </c>
      <c r="N72" s="26" t="str">
        <f>IFERROR(N71/SUM(H71:L71),"")</f>
        <v/>
      </c>
      <c r="O72" s="234"/>
      <c r="P72" s="249"/>
      <c r="Q72" s="146" t="str">
        <f>IFERROR(Q71/SUM(Q71:U71),"")</f>
        <v/>
      </c>
      <c r="R72" s="147" t="str">
        <f>IFERROR(R71/SUM(Q71:U71),"")</f>
        <v/>
      </c>
      <c r="S72" s="148" t="str">
        <f>IFERROR(S71/SUM(Q71:U71),"")</f>
        <v/>
      </c>
      <c r="T72" s="148" t="str">
        <f>IFERROR(T71/SUM(Q71:U71),"")</f>
        <v/>
      </c>
      <c r="U72" s="148" t="str">
        <f>IFERROR(U71/SUM(Q71:U71),"")</f>
        <v/>
      </c>
      <c r="V72" s="26" t="str">
        <f>IFERROR(V71/SUM(Q71:U71),"")</f>
        <v/>
      </c>
      <c r="W72" s="26" t="str">
        <f>IFERROR(W71/SUM(Q71:U71),"")</f>
        <v/>
      </c>
      <c r="X72" s="234"/>
      <c r="Y72" s="249"/>
      <c r="Z72" s="146" t="str">
        <f>IFERROR(Z71/SUM(Z71:AD71),"")</f>
        <v/>
      </c>
      <c r="AA72" s="147" t="str">
        <f>IFERROR(AA71/SUM(Z71:AD71),"")</f>
        <v/>
      </c>
      <c r="AB72" s="148" t="str">
        <f>IFERROR(AB71/SUM(Z71:AD71),"")</f>
        <v/>
      </c>
      <c r="AC72" s="148" t="str">
        <f>IFERROR(AC71/SUM(Z71:AD71),"")</f>
        <v/>
      </c>
      <c r="AD72" s="148" t="str">
        <f>IFERROR(AD71/SUM(Z71:AD71),"")</f>
        <v/>
      </c>
      <c r="AE72" s="26" t="str">
        <f>IFERROR(AE71/SUM(Z71:AD71),"")</f>
        <v/>
      </c>
      <c r="AF72" s="26" t="str">
        <f>IFERROR(AF71/SUM(Z71:AD71),"")</f>
        <v/>
      </c>
      <c r="AG72" s="234"/>
      <c r="AH72" s="249"/>
      <c r="AI72" s="146" t="str">
        <f>IFERROR(AI71/SUM(AI71:AM71),"")</f>
        <v/>
      </c>
      <c r="AJ72" s="147" t="str">
        <f>IFERROR(AJ71/SUM(AI71:AM71),"")</f>
        <v/>
      </c>
      <c r="AK72" s="148" t="str">
        <f>IFERROR(AK71/SUM(AI71:AM71),"")</f>
        <v/>
      </c>
      <c r="AL72" s="148" t="str">
        <f>IFERROR(AL71/SUM(AI71:AM71),"")</f>
        <v/>
      </c>
      <c r="AM72" s="148" t="str">
        <f>IFERROR(AM71/SUM(AI71:AM71),"")</f>
        <v/>
      </c>
      <c r="AN72" s="26" t="str">
        <f>IFERROR(AN71/SUM(AI71:AM71),"")</f>
        <v/>
      </c>
      <c r="AO72" s="26" t="str">
        <f>IFERROR(AO71/SUM(AI71:AM71),"")</f>
        <v/>
      </c>
      <c r="AP72" s="234"/>
      <c r="AQ72" s="249"/>
      <c r="AR72" s="230"/>
      <c r="AS72" s="230"/>
      <c r="AT72" s="147" t="str">
        <f>IFERROR(AT71/SUM(AT71:AX71),"")</f>
        <v/>
      </c>
      <c r="AU72" s="147" t="str">
        <f>IFERROR(AU71/SUM(AT71:AX71),"")</f>
        <v/>
      </c>
      <c r="AV72" s="148" t="str">
        <f>IFERROR(AV71/SUM(AT71:AX71),"")</f>
        <v/>
      </c>
      <c r="AW72" s="148" t="str">
        <f>IFERROR(AW71/SUM(AT71:AX71),"")</f>
        <v/>
      </c>
      <c r="AX72" s="148" t="str">
        <f>IFERROR(AX71/SUM(AT71:AX71),"")</f>
        <v/>
      </c>
      <c r="AY72" s="26" t="str">
        <f>IFERROR(AY71/SUM(AT71:AX71),"")</f>
        <v/>
      </c>
      <c r="AZ72" s="134" t="str">
        <f>IFERROR(AZ71/SUM(AT71:AX71),"")</f>
        <v/>
      </c>
      <c r="BA72" s="255"/>
      <c r="BB72" s="135"/>
      <c r="BC72" s="64"/>
      <c r="BD72" s="64" t="str">
        <f t="shared" ref="BD72" si="1569">BB72&amp;"."&amp;BC72</f>
        <v>.</v>
      </c>
      <c r="BE72" s="64"/>
      <c r="BF72" s="67"/>
      <c r="BG72" s="67"/>
      <c r="BH72" s="68"/>
      <c r="BI72" s="68"/>
      <c r="BJ72" s="68"/>
      <c r="BK72" s="69"/>
      <c r="BL72" s="69"/>
      <c r="BM72" s="64"/>
      <c r="BN72" s="67"/>
      <c r="BO72" s="67"/>
      <c r="BP72" s="68"/>
      <c r="BQ72" s="68"/>
      <c r="BR72" s="68"/>
      <c r="BS72" s="69"/>
      <c r="BT72" s="69"/>
      <c r="BU72" s="64"/>
      <c r="BV72" s="67"/>
      <c r="BW72" s="67"/>
      <c r="BX72" s="68"/>
      <c r="BY72" s="68"/>
      <c r="BZ72" s="68"/>
      <c r="CA72" s="69"/>
      <c r="CB72" s="69"/>
      <c r="CC72" s="64"/>
      <c r="CD72" s="67"/>
      <c r="CE72" s="67"/>
      <c r="CF72" s="68"/>
      <c r="CG72" s="68"/>
      <c r="CH72" s="68"/>
      <c r="CI72" s="69"/>
      <c r="CJ72" s="69"/>
      <c r="CK72" s="64"/>
      <c r="CL72" s="67"/>
      <c r="CM72" s="67"/>
      <c r="CN72" s="68"/>
      <c r="CO72" s="68"/>
      <c r="CP72" s="68"/>
      <c r="CQ72" s="69"/>
      <c r="CR72" s="69"/>
      <c r="CS72" s="66"/>
    </row>
    <row r="73" spans="1:97" ht="13.5" thickTop="1" x14ac:dyDescent="0.2">
      <c r="A73" s="258"/>
      <c r="B73" s="263"/>
      <c r="C73" s="265"/>
      <c r="D73" s="261"/>
      <c r="E73" s="235"/>
      <c r="F73" s="260"/>
      <c r="G73" s="47" t="s">
        <v>5</v>
      </c>
      <c r="H73" s="140"/>
      <c r="I73" s="145"/>
      <c r="J73" s="145"/>
      <c r="K73" s="145"/>
      <c r="L73" s="145"/>
      <c r="M73" s="38" t="str">
        <f>IF(AND(ISBLANK(H73),ISBLANK(I73),ISBLANK(J73),ISBLANK(K73),ISBLANK(L73)),"",SUM(J73:L73))</f>
        <v/>
      </c>
      <c r="N73" s="38" t="str">
        <f>IF(AND(ISBLANK(H73),ISBLANK(I73),ISBLANK(J73),ISBLANK(K73),ISBLANK(L73)),"",SUM(K73:L73))</f>
        <v/>
      </c>
      <c r="O73" s="233" t="str">
        <f t="shared" ref="O73" si="1570">IFERROR(SUM(H73:L73)/E73,"")</f>
        <v/>
      </c>
      <c r="P73" s="248" t="str">
        <f>IFERROR(((80*J73)+(100*K73)+(150*L73))/SUM(H73:L73),"")</f>
        <v/>
      </c>
      <c r="Q73" s="140"/>
      <c r="R73" s="145"/>
      <c r="S73" s="145"/>
      <c r="T73" s="145"/>
      <c r="U73" s="145"/>
      <c r="V73" s="38" t="str">
        <f>IF(AND(ISBLANK(Q73),ISBLANK(R73),ISBLANK(S73),ISBLANK(T73),ISBLANK(U73)),"",SUM(S73:U73))</f>
        <v/>
      </c>
      <c r="W73" s="38" t="str">
        <f>IF(AND(ISBLANK(Q73),ISBLANK(R73),ISBLANK(S73),ISBLANK(T73),ISBLANK(U73)),"",SUM(T73:U73))</f>
        <v/>
      </c>
      <c r="X73" s="233" t="str">
        <f t="shared" ref="X73" si="1571">IFERROR(SUM(Q73:U73)/$E73,"")</f>
        <v/>
      </c>
      <c r="Y73" s="248" t="str">
        <f>IFERROR(((80*S73)+(100*T73)+(150*U73))/SUM(Q73:U73),"")</f>
        <v/>
      </c>
      <c r="Z73" s="140"/>
      <c r="AA73" s="145"/>
      <c r="AB73" s="145"/>
      <c r="AC73" s="145"/>
      <c r="AD73" s="145"/>
      <c r="AE73" s="38" t="str">
        <f>IF(AND(ISBLANK(Z73),ISBLANK(AA73),ISBLANK(AB73),ISBLANK(AC73),ISBLANK(AD73)),"",SUM(AB73:AD73))</f>
        <v/>
      </c>
      <c r="AF73" s="38" t="str">
        <f>IF(AND(ISBLANK(Z73),ISBLANK(AA73),ISBLANK(AB73),ISBLANK(AC73),ISBLANK(AD73)),"",SUM(AC73:AD73))</f>
        <v/>
      </c>
      <c r="AG73" s="233" t="str">
        <f t="shared" ref="AG73" si="1572">IFERROR(SUM(Z73:AD73)/$E73,"")</f>
        <v/>
      </c>
      <c r="AH73" s="248" t="str">
        <f>IFERROR(((80*AB73)+(100*AC73)+(150*AD73))/SUM(Z73:AD73),"")</f>
        <v/>
      </c>
      <c r="AI73" s="140"/>
      <c r="AJ73" s="145"/>
      <c r="AK73" s="145"/>
      <c r="AL73" s="145"/>
      <c r="AM73" s="145"/>
      <c r="AN73" s="38" t="str">
        <f>IF(AND(ISBLANK(AI73),ISBLANK(AJ73),ISBLANK(AK73),ISBLANK(AL73),ISBLANK(AM73)),"",SUM(AK73:AM73))</f>
        <v/>
      </c>
      <c r="AO73" s="38" t="str">
        <f>IF(AND(ISBLANK(AI73),ISBLANK(AJ73),ISBLANK(AK73),ISBLANK(AL73),ISBLANK(AM73)),"",SUM(AL73:AM73))</f>
        <v/>
      </c>
      <c r="AP73" s="233" t="str">
        <f t="shared" ref="AP73" si="1573">IFERROR(SUM(AI73:AM73)/$E73,"")</f>
        <v/>
      </c>
      <c r="AQ73" s="248" t="str">
        <f>IFERROR(((80*AK73)+(100*AL73)+(150*AM73))/SUM(AI73:AM73),"")</f>
        <v/>
      </c>
      <c r="AR73" s="229" t="str">
        <f t="shared" ref="AR73" si="1574">IFERROR(AVERAGE(Y73,AH73,AQ73),"")</f>
        <v/>
      </c>
      <c r="AS73" s="229" t="str">
        <f t="shared" ref="AS73" si="1575">IF(OR(P73="",AR73=""),"",AR73-P73)</f>
        <v/>
      </c>
      <c r="AT73" s="145"/>
      <c r="AU73" s="145"/>
      <c r="AV73" s="145"/>
      <c r="AW73" s="145"/>
      <c r="AX73" s="145"/>
      <c r="AY73" s="38" t="str">
        <f>IF(AND(ISBLANK(AT73),ISBLANK(AU73),ISBLANK(AV73),ISBLANK(AW73),ISBLANK(AX73)),"",SUM(AV73:AX73))</f>
        <v/>
      </c>
      <c r="AZ73" s="133" t="str">
        <f>IF(AND(ISBLANK(AT73),ISBLANK(AU73),ISBLANK(AV73),ISBLANK(AW73),ISBLANK(AX73)),"",SUM(AW73:AX73))</f>
        <v/>
      </c>
      <c r="BA73" s="254" t="str">
        <f>IFERROR(((80*AV73)+(100*AW73)+(150*AX73))/SUM(AT73:AX73),"")</f>
        <v/>
      </c>
      <c r="BB73" s="135">
        <f>B73</f>
        <v>0</v>
      </c>
      <c r="BC73" s="64">
        <f>C73</f>
        <v>0</v>
      </c>
      <c r="BD73" s="64" t="str">
        <f>BB73&amp;"."&amp;BC73</f>
        <v>0.0</v>
      </c>
      <c r="BE73" s="64">
        <f>D73</f>
        <v>0</v>
      </c>
      <c r="BF73" s="65">
        <f>H73</f>
        <v>0</v>
      </c>
      <c r="BG73" s="65">
        <f t="shared" ref="BG73" si="1576">I73</f>
        <v>0</v>
      </c>
      <c r="BH73" s="65">
        <f t="shared" ref="BH73" si="1577">J73</f>
        <v>0</v>
      </c>
      <c r="BI73" s="65">
        <f t="shared" ref="BI73" si="1578">K73</f>
        <v>0</v>
      </c>
      <c r="BJ73" s="65">
        <f t="shared" ref="BJ73" si="1579">L73</f>
        <v>0</v>
      </c>
      <c r="BK73" s="65" t="str">
        <f t="shared" ref="BK73" si="1580">M73</f>
        <v/>
      </c>
      <c r="BL73" s="65" t="str">
        <f t="shared" ref="BL73" si="1581">N73</f>
        <v/>
      </c>
      <c r="BM73" s="65" t="str">
        <f t="shared" ref="BM73" si="1582">P73</f>
        <v/>
      </c>
      <c r="BN73" s="65">
        <f t="shared" ref="BN73" si="1583">Q73</f>
        <v>0</v>
      </c>
      <c r="BO73" s="65">
        <f t="shared" ref="BO73" si="1584">R73</f>
        <v>0</v>
      </c>
      <c r="BP73" s="65">
        <f t="shared" ref="BP73" si="1585">S73</f>
        <v>0</v>
      </c>
      <c r="BQ73" s="65">
        <f t="shared" ref="BQ73" si="1586">T73</f>
        <v>0</v>
      </c>
      <c r="BR73" s="65">
        <f t="shared" ref="BR73" si="1587">U73</f>
        <v>0</v>
      </c>
      <c r="BS73" s="65" t="str">
        <f t="shared" ref="BS73" si="1588">V73</f>
        <v/>
      </c>
      <c r="BT73" s="65" t="str">
        <f t="shared" ref="BT73" si="1589">W73</f>
        <v/>
      </c>
      <c r="BU73" s="65" t="str">
        <f t="shared" ref="BU73" si="1590">Y73</f>
        <v/>
      </c>
      <c r="BV73" s="65">
        <f t="shared" ref="BV73" si="1591">Z73</f>
        <v>0</v>
      </c>
      <c r="BW73" s="65">
        <f t="shared" ref="BW73" si="1592">AA73</f>
        <v>0</v>
      </c>
      <c r="BX73" s="65">
        <f t="shared" ref="BX73" si="1593">AB73</f>
        <v>0</v>
      </c>
      <c r="BY73" s="65">
        <f t="shared" ref="BY73" si="1594">AC73</f>
        <v>0</v>
      </c>
      <c r="BZ73" s="65">
        <f t="shared" ref="BZ73" si="1595">AD73</f>
        <v>0</v>
      </c>
      <c r="CA73" s="65" t="str">
        <f t="shared" ref="CA73" si="1596">AE73</f>
        <v/>
      </c>
      <c r="CB73" s="65" t="str">
        <f t="shared" ref="CB73" si="1597">AF73</f>
        <v/>
      </c>
      <c r="CC73" s="65" t="str">
        <f t="shared" ref="CC73" si="1598">AH73</f>
        <v/>
      </c>
      <c r="CD73" s="65">
        <f t="shared" ref="CD73" si="1599">AI73</f>
        <v>0</v>
      </c>
      <c r="CE73" s="65">
        <f t="shared" ref="CE73" si="1600">AJ73</f>
        <v>0</v>
      </c>
      <c r="CF73" s="65">
        <f t="shared" ref="CF73" si="1601">AK73</f>
        <v>0</v>
      </c>
      <c r="CG73" s="65">
        <f t="shared" ref="CG73" si="1602">AL73</f>
        <v>0</v>
      </c>
      <c r="CH73" s="65">
        <f t="shared" ref="CH73" si="1603">AM73</f>
        <v>0</v>
      </c>
      <c r="CI73" s="65" t="str">
        <f t="shared" ref="CI73" si="1604">AN73</f>
        <v/>
      </c>
      <c r="CJ73" s="65" t="str">
        <f t="shared" ref="CJ73" si="1605">AO73</f>
        <v/>
      </c>
      <c r="CK73" s="65" t="str">
        <f t="shared" ref="CK73" si="1606">AQ73</f>
        <v/>
      </c>
      <c r="CL73" s="65">
        <f t="shared" ref="CL73" si="1607">AT73</f>
        <v>0</v>
      </c>
      <c r="CM73" s="65">
        <f t="shared" ref="CM73" si="1608">AU73</f>
        <v>0</v>
      </c>
      <c r="CN73" s="65">
        <f t="shared" ref="CN73" si="1609">AV73</f>
        <v>0</v>
      </c>
      <c r="CO73" s="65">
        <f t="shared" ref="CO73" si="1610">AW73</f>
        <v>0</v>
      </c>
      <c r="CP73" s="65">
        <f t="shared" ref="CP73" si="1611">AX73</f>
        <v>0</v>
      </c>
      <c r="CQ73" s="65" t="str">
        <f t="shared" ref="CQ73" si="1612">AY73</f>
        <v/>
      </c>
      <c r="CR73" s="65" t="str">
        <f t="shared" ref="CR73" si="1613">AZ73</f>
        <v/>
      </c>
      <c r="CS73" s="65" t="str">
        <f t="shared" ref="CS73" si="1614">BA73</f>
        <v/>
      </c>
    </row>
    <row r="74" spans="1:97" ht="13.5" thickBot="1" x14ac:dyDescent="0.25">
      <c r="A74" s="259"/>
      <c r="B74" s="264"/>
      <c r="C74" s="262"/>
      <c r="D74" s="262"/>
      <c r="E74" s="236"/>
      <c r="F74" s="241"/>
      <c r="G74" s="48" t="s">
        <v>6</v>
      </c>
      <c r="H74" s="146" t="str">
        <f>IFERROR(H73/SUM(H73:L73),"")</f>
        <v/>
      </c>
      <c r="I74" s="147" t="str">
        <f>IFERROR(I73/SUM(H73:L73),"")</f>
        <v/>
      </c>
      <c r="J74" s="148" t="str">
        <f>IFERROR(J73/SUM(H73:L73),"")</f>
        <v/>
      </c>
      <c r="K74" s="148" t="str">
        <f>IFERROR(K73/SUM(H73:L73),"")</f>
        <v/>
      </c>
      <c r="L74" s="148" t="str">
        <f>IFERROR(L73/SUM(H73:L73),"")</f>
        <v/>
      </c>
      <c r="M74" s="26" t="str">
        <f>IFERROR(M73/SUM(H73:L73),"")</f>
        <v/>
      </c>
      <c r="N74" s="26" t="str">
        <f>IFERROR(N73/SUM(H73:L73),"")</f>
        <v/>
      </c>
      <c r="O74" s="234"/>
      <c r="P74" s="249"/>
      <c r="Q74" s="146" t="str">
        <f>IFERROR(Q73/SUM(Q73:U73),"")</f>
        <v/>
      </c>
      <c r="R74" s="147" t="str">
        <f>IFERROR(R73/SUM(Q73:U73),"")</f>
        <v/>
      </c>
      <c r="S74" s="148" t="str">
        <f>IFERROR(S73/SUM(Q73:U73),"")</f>
        <v/>
      </c>
      <c r="T74" s="148" t="str">
        <f>IFERROR(T73/SUM(Q73:U73),"")</f>
        <v/>
      </c>
      <c r="U74" s="148" t="str">
        <f>IFERROR(U73/SUM(Q73:U73),"")</f>
        <v/>
      </c>
      <c r="V74" s="26" t="str">
        <f>IFERROR(V73/SUM(Q73:U73),"")</f>
        <v/>
      </c>
      <c r="W74" s="26" t="str">
        <f>IFERROR(W73/SUM(Q73:U73),"")</f>
        <v/>
      </c>
      <c r="X74" s="234"/>
      <c r="Y74" s="249"/>
      <c r="Z74" s="146" t="str">
        <f>IFERROR(Z73/SUM(Z73:AD73),"")</f>
        <v/>
      </c>
      <c r="AA74" s="147" t="str">
        <f>IFERROR(AA73/SUM(Z73:AD73),"")</f>
        <v/>
      </c>
      <c r="AB74" s="148" t="str">
        <f>IFERROR(AB73/SUM(Z73:AD73),"")</f>
        <v/>
      </c>
      <c r="AC74" s="148" t="str">
        <f>IFERROR(AC73/SUM(Z73:AD73),"")</f>
        <v/>
      </c>
      <c r="AD74" s="148" t="str">
        <f>IFERROR(AD73/SUM(Z73:AD73),"")</f>
        <v/>
      </c>
      <c r="AE74" s="26" t="str">
        <f>IFERROR(AE73/SUM(Z73:AD73),"")</f>
        <v/>
      </c>
      <c r="AF74" s="26" t="str">
        <f>IFERROR(AF73/SUM(Z73:AD73),"")</f>
        <v/>
      </c>
      <c r="AG74" s="234"/>
      <c r="AH74" s="249"/>
      <c r="AI74" s="146" t="str">
        <f>IFERROR(AI73/SUM(AI73:AM73),"")</f>
        <v/>
      </c>
      <c r="AJ74" s="147" t="str">
        <f>IFERROR(AJ73/SUM(AI73:AM73),"")</f>
        <v/>
      </c>
      <c r="AK74" s="148" t="str">
        <f>IFERROR(AK73/SUM(AI73:AM73),"")</f>
        <v/>
      </c>
      <c r="AL74" s="148" t="str">
        <f>IFERROR(AL73/SUM(AI73:AM73),"")</f>
        <v/>
      </c>
      <c r="AM74" s="148" t="str">
        <f>IFERROR(AM73/SUM(AI73:AM73),"")</f>
        <v/>
      </c>
      <c r="AN74" s="26" t="str">
        <f>IFERROR(AN73/SUM(AI73:AM73),"")</f>
        <v/>
      </c>
      <c r="AO74" s="26" t="str">
        <f>IFERROR(AO73/SUM(AI73:AM73),"")</f>
        <v/>
      </c>
      <c r="AP74" s="234"/>
      <c r="AQ74" s="249"/>
      <c r="AR74" s="230"/>
      <c r="AS74" s="230"/>
      <c r="AT74" s="147" t="str">
        <f>IFERROR(AT73/SUM(AT73:AX73),"")</f>
        <v/>
      </c>
      <c r="AU74" s="147" t="str">
        <f>IFERROR(AU73/SUM(AT73:AX73),"")</f>
        <v/>
      </c>
      <c r="AV74" s="148" t="str">
        <f>IFERROR(AV73/SUM(AT73:AX73),"")</f>
        <v/>
      </c>
      <c r="AW74" s="148" t="str">
        <f>IFERROR(AW73/SUM(AT73:AX73),"")</f>
        <v/>
      </c>
      <c r="AX74" s="148" t="str">
        <f>IFERROR(AX73/SUM(AT73:AX73),"")</f>
        <v/>
      </c>
      <c r="AY74" s="26" t="str">
        <f>IFERROR(AY73/SUM(AT73:AX73),"")</f>
        <v/>
      </c>
      <c r="AZ74" s="134" t="str">
        <f>IFERROR(AZ73/SUM(AT73:AX73),"")</f>
        <v/>
      </c>
      <c r="BA74" s="255"/>
      <c r="BB74" s="135"/>
      <c r="BC74" s="64"/>
      <c r="BD74" s="64" t="str">
        <f t="shared" ref="BD74" si="1615">BB74&amp;"."&amp;BC74</f>
        <v>.</v>
      </c>
      <c r="BE74" s="64"/>
      <c r="BF74" s="67"/>
      <c r="BG74" s="67"/>
      <c r="BH74" s="68"/>
      <c r="BI74" s="68"/>
      <c r="BJ74" s="68"/>
      <c r="BK74" s="69"/>
      <c r="BL74" s="69"/>
      <c r="BM74" s="64"/>
      <c r="BN74" s="67"/>
      <c r="BO74" s="67"/>
      <c r="BP74" s="68"/>
      <c r="BQ74" s="68"/>
      <c r="BR74" s="68"/>
      <c r="BS74" s="69"/>
      <c r="BT74" s="69"/>
      <c r="BU74" s="64"/>
      <c r="BV74" s="67"/>
      <c r="BW74" s="67"/>
      <c r="BX74" s="68"/>
      <c r="BY74" s="68"/>
      <c r="BZ74" s="68"/>
      <c r="CA74" s="69"/>
      <c r="CB74" s="69"/>
      <c r="CC74" s="64"/>
      <c r="CD74" s="67"/>
      <c r="CE74" s="67"/>
      <c r="CF74" s="68"/>
      <c r="CG74" s="68"/>
      <c r="CH74" s="68"/>
      <c r="CI74" s="69"/>
      <c r="CJ74" s="69"/>
      <c r="CK74" s="64"/>
      <c r="CL74" s="67"/>
      <c r="CM74" s="67"/>
      <c r="CN74" s="68"/>
      <c r="CO74" s="68"/>
      <c r="CP74" s="68"/>
      <c r="CQ74" s="69"/>
      <c r="CR74" s="69"/>
      <c r="CS74" s="66"/>
    </row>
    <row r="75" spans="1:97" ht="13.5" thickTop="1" x14ac:dyDescent="0.2">
      <c r="A75" s="258"/>
      <c r="B75" s="263"/>
      <c r="C75" s="265"/>
      <c r="D75" s="261"/>
      <c r="E75" s="235"/>
      <c r="F75" s="260"/>
      <c r="G75" s="47" t="s">
        <v>5</v>
      </c>
      <c r="H75" s="140"/>
      <c r="I75" s="145"/>
      <c r="J75" s="145"/>
      <c r="K75" s="145"/>
      <c r="L75" s="145"/>
      <c r="M75" s="38" t="str">
        <f>IF(AND(ISBLANK(H75),ISBLANK(I75),ISBLANK(J75),ISBLANK(K75),ISBLANK(L75)),"",SUM(J75:L75))</f>
        <v/>
      </c>
      <c r="N75" s="38" t="str">
        <f>IF(AND(ISBLANK(H75),ISBLANK(I75),ISBLANK(J75),ISBLANK(K75),ISBLANK(L75)),"",SUM(K75:L75))</f>
        <v/>
      </c>
      <c r="O75" s="233" t="str">
        <f t="shared" ref="O75" si="1616">IFERROR(SUM(H75:L75)/E75,"")</f>
        <v/>
      </c>
      <c r="P75" s="248" t="str">
        <f>IFERROR(((80*J75)+(100*K75)+(150*L75))/SUM(H75:L75),"")</f>
        <v/>
      </c>
      <c r="Q75" s="140"/>
      <c r="R75" s="145"/>
      <c r="S75" s="145"/>
      <c r="T75" s="145"/>
      <c r="U75" s="145"/>
      <c r="V75" s="38" t="str">
        <f>IF(AND(ISBLANK(Q75),ISBLANK(R75),ISBLANK(S75),ISBLANK(T75),ISBLANK(U75)),"",SUM(S75:U75))</f>
        <v/>
      </c>
      <c r="W75" s="38" t="str">
        <f>IF(AND(ISBLANK(Q75),ISBLANK(R75),ISBLANK(S75),ISBLANK(T75),ISBLANK(U75)),"",SUM(T75:U75))</f>
        <v/>
      </c>
      <c r="X75" s="233" t="str">
        <f t="shared" ref="X75" si="1617">IFERROR(SUM(Q75:U75)/$E75,"")</f>
        <v/>
      </c>
      <c r="Y75" s="248" t="str">
        <f>IFERROR(((80*S75)+(100*T75)+(150*U75))/SUM(Q75:U75),"")</f>
        <v/>
      </c>
      <c r="Z75" s="140"/>
      <c r="AA75" s="145"/>
      <c r="AB75" s="145"/>
      <c r="AC75" s="145"/>
      <c r="AD75" s="145"/>
      <c r="AE75" s="38" t="str">
        <f>IF(AND(ISBLANK(Z75),ISBLANK(AA75),ISBLANK(AB75),ISBLANK(AC75),ISBLANK(AD75)),"",SUM(AB75:AD75))</f>
        <v/>
      </c>
      <c r="AF75" s="38" t="str">
        <f>IF(AND(ISBLANK(Z75),ISBLANK(AA75),ISBLANK(AB75),ISBLANK(AC75),ISBLANK(AD75)),"",SUM(AC75:AD75))</f>
        <v/>
      </c>
      <c r="AG75" s="233" t="str">
        <f t="shared" ref="AG75" si="1618">IFERROR(SUM(Z75:AD75)/$E75,"")</f>
        <v/>
      </c>
      <c r="AH75" s="248" t="str">
        <f>IFERROR(((80*AB75)+(100*AC75)+(150*AD75))/SUM(Z75:AD75),"")</f>
        <v/>
      </c>
      <c r="AI75" s="140"/>
      <c r="AJ75" s="145"/>
      <c r="AK75" s="145"/>
      <c r="AL75" s="145"/>
      <c r="AM75" s="145"/>
      <c r="AN75" s="38" t="str">
        <f>IF(AND(ISBLANK(AI75),ISBLANK(AJ75),ISBLANK(AK75),ISBLANK(AL75),ISBLANK(AM75)),"",SUM(AK75:AM75))</f>
        <v/>
      </c>
      <c r="AO75" s="38" t="str">
        <f>IF(AND(ISBLANK(AI75),ISBLANK(AJ75),ISBLANK(AK75),ISBLANK(AL75),ISBLANK(AM75)),"",SUM(AL75:AM75))</f>
        <v/>
      </c>
      <c r="AP75" s="233" t="str">
        <f t="shared" ref="AP75" si="1619">IFERROR(SUM(AI75:AM75)/$E75,"")</f>
        <v/>
      </c>
      <c r="AQ75" s="248" t="str">
        <f>IFERROR(((80*AK75)+(100*AL75)+(150*AM75))/SUM(AI75:AM75),"")</f>
        <v/>
      </c>
      <c r="AR75" s="229" t="str">
        <f t="shared" ref="AR75" si="1620">IFERROR(AVERAGE(Y75,AH75,AQ75),"")</f>
        <v/>
      </c>
      <c r="AS75" s="229" t="str">
        <f t="shared" ref="AS75" si="1621">IF(OR(P75="",AR75=""),"",AR75-P75)</f>
        <v/>
      </c>
      <c r="AT75" s="145"/>
      <c r="AU75" s="145"/>
      <c r="AV75" s="145"/>
      <c r="AW75" s="145"/>
      <c r="AX75" s="145"/>
      <c r="AY75" s="38" t="str">
        <f>IF(AND(ISBLANK(AT75),ISBLANK(AU75),ISBLANK(AV75),ISBLANK(AW75),ISBLANK(AX75)),"",SUM(AV75:AX75))</f>
        <v/>
      </c>
      <c r="AZ75" s="133" t="str">
        <f>IF(AND(ISBLANK(AT75),ISBLANK(AU75),ISBLANK(AV75),ISBLANK(AW75),ISBLANK(AX75)),"",SUM(AW75:AX75))</f>
        <v/>
      </c>
      <c r="BA75" s="254" t="str">
        <f>IFERROR(((80*AV75)+(100*AW75)+(150*AX75))/SUM(AT75:AX75),"")</f>
        <v/>
      </c>
      <c r="BB75" s="135">
        <f>B75</f>
        <v>0</v>
      </c>
      <c r="BC75" s="64">
        <f>C75</f>
        <v>0</v>
      </c>
      <c r="BD75" s="64" t="str">
        <f>BB75&amp;"."&amp;BC75</f>
        <v>0.0</v>
      </c>
      <c r="BE75" s="64">
        <f>D75</f>
        <v>0</v>
      </c>
      <c r="BF75" s="65">
        <f>H75</f>
        <v>0</v>
      </c>
      <c r="BG75" s="65">
        <f t="shared" ref="BG75" si="1622">I75</f>
        <v>0</v>
      </c>
      <c r="BH75" s="65">
        <f t="shared" ref="BH75" si="1623">J75</f>
        <v>0</v>
      </c>
      <c r="BI75" s="65">
        <f t="shared" ref="BI75" si="1624">K75</f>
        <v>0</v>
      </c>
      <c r="BJ75" s="65">
        <f t="shared" ref="BJ75" si="1625">L75</f>
        <v>0</v>
      </c>
      <c r="BK75" s="65" t="str">
        <f t="shared" ref="BK75" si="1626">M75</f>
        <v/>
      </c>
      <c r="BL75" s="65" t="str">
        <f t="shared" ref="BL75" si="1627">N75</f>
        <v/>
      </c>
      <c r="BM75" s="65" t="str">
        <f t="shared" ref="BM75" si="1628">P75</f>
        <v/>
      </c>
      <c r="BN75" s="65">
        <f t="shared" ref="BN75" si="1629">Q75</f>
        <v>0</v>
      </c>
      <c r="BO75" s="65">
        <f t="shared" ref="BO75" si="1630">R75</f>
        <v>0</v>
      </c>
      <c r="BP75" s="65">
        <f t="shared" ref="BP75" si="1631">S75</f>
        <v>0</v>
      </c>
      <c r="BQ75" s="65">
        <f t="shared" ref="BQ75" si="1632">T75</f>
        <v>0</v>
      </c>
      <c r="BR75" s="65">
        <f t="shared" ref="BR75" si="1633">U75</f>
        <v>0</v>
      </c>
      <c r="BS75" s="65" t="str">
        <f t="shared" ref="BS75" si="1634">V75</f>
        <v/>
      </c>
      <c r="BT75" s="65" t="str">
        <f t="shared" ref="BT75" si="1635">W75</f>
        <v/>
      </c>
      <c r="BU75" s="65" t="str">
        <f t="shared" ref="BU75" si="1636">Y75</f>
        <v/>
      </c>
      <c r="BV75" s="65">
        <f t="shared" ref="BV75" si="1637">Z75</f>
        <v>0</v>
      </c>
      <c r="BW75" s="65">
        <f t="shared" ref="BW75" si="1638">AA75</f>
        <v>0</v>
      </c>
      <c r="BX75" s="65">
        <f t="shared" ref="BX75" si="1639">AB75</f>
        <v>0</v>
      </c>
      <c r="BY75" s="65">
        <f t="shared" ref="BY75" si="1640">AC75</f>
        <v>0</v>
      </c>
      <c r="BZ75" s="65">
        <f t="shared" ref="BZ75" si="1641">AD75</f>
        <v>0</v>
      </c>
      <c r="CA75" s="65" t="str">
        <f t="shared" ref="CA75" si="1642">AE75</f>
        <v/>
      </c>
      <c r="CB75" s="65" t="str">
        <f t="shared" ref="CB75" si="1643">AF75</f>
        <v/>
      </c>
      <c r="CC75" s="65" t="str">
        <f t="shared" ref="CC75" si="1644">AH75</f>
        <v/>
      </c>
      <c r="CD75" s="65">
        <f t="shared" ref="CD75" si="1645">AI75</f>
        <v>0</v>
      </c>
      <c r="CE75" s="65">
        <f t="shared" ref="CE75" si="1646">AJ75</f>
        <v>0</v>
      </c>
      <c r="CF75" s="65">
        <f t="shared" ref="CF75" si="1647">AK75</f>
        <v>0</v>
      </c>
      <c r="CG75" s="65">
        <f t="shared" ref="CG75" si="1648">AL75</f>
        <v>0</v>
      </c>
      <c r="CH75" s="65">
        <f t="shared" ref="CH75" si="1649">AM75</f>
        <v>0</v>
      </c>
      <c r="CI75" s="65" t="str">
        <f t="shared" ref="CI75" si="1650">AN75</f>
        <v/>
      </c>
      <c r="CJ75" s="65" t="str">
        <f t="shared" ref="CJ75" si="1651">AO75</f>
        <v/>
      </c>
      <c r="CK75" s="65" t="str">
        <f t="shared" ref="CK75" si="1652">AQ75</f>
        <v/>
      </c>
      <c r="CL75" s="65">
        <f t="shared" ref="CL75" si="1653">AT75</f>
        <v>0</v>
      </c>
      <c r="CM75" s="65">
        <f t="shared" ref="CM75" si="1654">AU75</f>
        <v>0</v>
      </c>
      <c r="CN75" s="65">
        <f t="shared" ref="CN75" si="1655">AV75</f>
        <v>0</v>
      </c>
      <c r="CO75" s="65">
        <f t="shared" ref="CO75" si="1656">AW75</f>
        <v>0</v>
      </c>
      <c r="CP75" s="65">
        <f t="shared" ref="CP75" si="1657">AX75</f>
        <v>0</v>
      </c>
      <c r="CQ75" s="65" t="str">
        <f t="shared" ref="CQ75" si="1658">AY75</f>
        <v/>
      </c>
      <c r="CR75" s="65" t="str">
        <f t="shared" ref="CR75" si="1659">AZ75</f>
        <v/>
      </c>
      <c r="CS75" s="65" t="str">
        <f t="shared" ref="CS75" si="1660">BA75</f>
        <v/>
      </c>
    </row>
    <row r="76" spans="1:97" ht="13.5" thickBot="1" x14ac:dyDescent="0.25">
      <c r="A76" s="259"/>
      <c r="B76" s="264"/>
      <c r="C76" s="262"/>
      <c r="D76" s="262"/>
      <c r="E76" s="236"/>
      <c r="F76" s="241"/>
      <c r="G76" s="48" t="s">
        <v>6</v>
      </c>
      <c r="H76" s="146" t="str">
        <f>IFERROR(H75/SUM(H75:L75),"")</f>
        <v/>
      </c>
      <c r="I76" s="147" t="str">
        <f>IFERROR(I75/SUM(H75:L75),"")</f>
        <v/>
      </c>
      <c r="J76" s="148" t="str">
        <f>IFERROR(J75/SUM(H75:L75),"")</f>
        <v/>
      </c>
      <c r="K76" s="148" t="str">
        <f>IFERROR(K75/SUM(H75:L75),"")</f>
        <v/>
      </c>
      <c r="L76" s="148" t="str">
        <f>IFERROR(L75/SUM(H75:L75),"")</f>
        <v/>
      </c>
      <c r="M76" s="26" t="str">
        <f>IFERROR(M75/SUM(H75:L75),"")</f>
        <v/>
      </c>
      <c r="N76" s="26" t="str">
        <f>IFERROR(N75/SUM(H75:L75),"")</f>
        <v/>
      </c>
      <c r="O76" s="234"/>
      <c r="P76" s="249"/>
      <c r="Q76" s="146" t="str">
        <f>IFERROR(Q75/SUM(Q75:U75),"")</f>
        <v/>
      </c>
      <c r="R76" s="147" t="str">
        <f>IFERROR(R75/SUM(Q75:U75),"")</f>
        <v/>
      </c>
      <c r="S76" s="148" t="str">
        <f>IFERROR(S75/SUM(Q75:U75),"")</f>
        <v/>
      </c>
      <c r="T76" s="148" t="str">
        <f>IFERROR(T75/SUM(Q75:U75),"")</f>
        <v/>
      </c>
      <c r="U76" s="148" t="str">
        <f>IFERROR(U75/SUM(Q75:U75),"")</f>
        <v/>
      </c>
      <c r="V76" s="26" t="str">
        <f>IFERROR(V75/SUM(Q75:U75),"")</f>
        <v/>
      </c>
      <c r="W76" s="26" t="str">
        <f>IFERROR(W75/SUM(Q75:U75),"")</f>
        <v/>
      </c>
      <c r="X76" s="234"/>
      <c r="Y76" s="249"/>
      <c r="Z76" s="146" t="str">
        <f>IFERROR(Z75/SUM(Z75:AD75),"")</f>
        <v/>
      </c>
      <c r="AA76" s="147" t="str">
        <f>IFERROR(AA75/SUM(Z75:AD75),"")</f>
        <v/>
      </c>
      <c r="AB76" s="148" t="str">
        <f>IFERROR(AB75/SUM(Z75:AD75),"")</f>
        <v/>
      </c>
      <c r="AC76" s="148" t="str">
        <f>IFERROR(AC75/SUM(Z75:AD75),"")</f>
        <v/>
      </c>
      <c r="AD76" s="148" t="str">
        <f>IFERROR(AD75/SUM(Z75:AD75),"")</f>
        <v/>
      </c>
      <c r="AE76" s="26" t="str">
        <f>IFERROR(AE75/SUM(Z75:AD75),"")</f>
        <v/>
      </c>
      <c r="AF76" s="26" t="str">
        <f>IFERROR(AF75/SUM(Z75:AD75),"")</f>
        <v/>
      </c>
      <c r="AG76" s="234"/>
      <c r="AH76" s="249"/>
      <c r="AI76" s="146" t="str">
        <f>IFERROR(AI75/SUM(AI75:AM75),"")</f>
        <v/>
      </c>
      <c r="AJ76" s="147" t="str">
        <f>IFERROR(AJ75/SUM(AI75:AM75),"")</f>
        <v/>
      </c>
      <c r="AK76" s="148" t="str">
        <f>IFERROR(AK75/SUM(AI75:AM75),"")</f>
        <v/>
      </c>
      <c r="AL76" s="148" t="str">
        <f>IFERROR(AL75/SUM(AI75:AM75),"")</f>
        <v/>
      </c>
      <c r="AM76" s="148" t="str">
        <f>IFERROR(AM75/SUM(AI75:AM75),"")</f>
        <v/>
      </c>
      <c r="AN76" s="26" t="str">
        <f>IFERROR(AN75/SUM(AI75:AM75),"")</f>
        <v/>
      </c>
      <c r="AO76" s="26" t="str">
        <f>IFERROR(AO75/SUM(AI75:AM75),"")</f>
        <v/>
      </c>
      <c r="AP76" s="234"/>
      <c r="AQ76" s="249"/>
      <c r="AR76" s="230"/>
      <c r="AS76" s="230"/>
      <c r="AT76" s="147" t="str">
        <f>IFERROR(AT75/SUM(AT75:AX75),"")</f>
        <v/>
      </c>
      <c r="AU76" s="147" t="str">
        <f>IFERROR(AU75/SUM(AT75:AX75),"")</f>
        <v/>
      </c>
      <c r="AV76" s="148" t="str">
        <f>IFERROR(AV75/SUM(AT75:AX75),"")</f>
        <v/>
      </c>
      <c r="AW76" s="148" t="str">
        <f>IFERROR(AW75/SUM(AT75:AX75),"")</f>
        <v/>
      </c>
      <c r="AX76" s="148" t="str">
        <f>IFERROR(AX75/SUM(AT75:AX75),"")</f>
        <v/>
      </c>
      <c r="AY76" s="26" t="str">
        <f>IFERROR(AY75/SUM(AT75:AX75),"")</f>
        <v/>
      </c>
      <c r="AZ76" s="134" t="str">
        <f>IFERROR(AZ75/SUM(AT75:AX75),"")</f>
        <v/>
      </c>
      <c r="BA76" s="255"/>
      <c r="BB76" s="135"/>
      <c r="BC76" s="64"/>
      <c r="BD76" s="64" t="str">
        <f t="shared" ref="BD76" si="1661">BB76&amp;"."&amp;BC76</f>
        <v>.</v>
      </c>
      <c r="BE76" s="64"/>
      <c r="BF76" s="67"/>
      <c r="BG76" s="67"/>
      <c r="BH76" s="68"/>
      <c r="BI76" s="68"/>
      <c r="BJ76" s="68"/>
      <c r="BK76" s="69"/>
      <c r="BL76" s="69"/>
      <c r="BM76" s="64"/>
      <c r="BN76" s="67"/>
      <c r="BO76" s="67"/>
      <c r="BP76" s="68"/>
      <c r="BQ76" s="68"/>
      <c r="BR76" s="68"/>
      <c r="BS76" s="69"/>
      <c r="BT76" s="69"/>
      <c r="BU76" s="64"/>
      <c r="BV76" s="67"/>
      <c r="BW76" s="67"/>
      <c r="BX76" s="68"/>
      <c r="BY76" s="68"/>
      <c r="BZ76" s="68"/>
      <c r="CA76" s="69"/>
      <c r="CB76" s="69"/>
      <c r="CC76" s="64"/>
      <c r="CD76" s="67"/>
      <c r="CE76" s="67"/>
      <c r="CF76" s="68"/>
      <c r="CG76" s="68"/>
      <c r="CH76" s="68"/>
      <c r="CI76" s="69"/>
      <c r="CJ76" s="69"/>
      <c r="CK76" s="64"/>
      <c r="CL76" s="67"/>
      <c r="CM76" s="67"/>
      <c r="CN76" s="68"/>
      <c r="CO76" s="68"/>
      <c r="CP76" s="68"/>
      <c r="CQ76" s="69"/>
      <c r="CR76" s="69"/>
      <c r="CS76" s="66"/>
    </row>
    <row r="77" spans="1:97" ht="13.5" thickTop="1" x14ac:dyDescent="0.2">
      <c r="A77" s="258"/>
      <c r="B77" s="263"/>
      <c r="C77" s="265"/>
      <c r="D77" s="261"/>
      <c r="E77" s="235"/>
      <c r="F77" s="260"/>
      <c r="G77" s="47" t="s">
        <v>5</v>
      </c>
      <c r="H77" s="140"/>
      <c r="I77" s="145"/>
      <c r="J77" s="145"/>
      <c r="K77" s="145"/>
      <c r="L77" s="145"/>
      <c r="M77" s="38" t="str">
        <f>IF(AND(ISBLANK(H77),ISBLANK(I77),ISBLANK(J77),ISBLANK(K77),ISBLANK(L77)),"",SUM(J77:L77))</f>
        <v/>
      </c>
      <c r="N77" s="38" t="str">
        <f>IF(AND(ISBLANK(H77),ISBLANK(I77),ISBLANK(J77),ISBLANK(K77),ISBLANK(L77)),"",SUM(K77:L77))</f>
        <v/>
      </c>
      <c r="O77" s="233" t="str">
        <f t="shared" ref="O77" si="1662">IFERROR(SUM(H77:L77)/E77,"")</f>
        <v/>
      </c>
      <c r="P77" s="248" t="str">
        <f>IFERROR(((80*J77)+(100*K77)+(150*L77))/SUM(H77:L77),"")</f>
        <v/>
      </c>
      <c r="Q77" s="140"/>
      <c r="R77" s="145"/>
      <c r="S77" s="145"/>
      <c r="T77" s="145"/>
      <c r="U77" s="145"/>
      <c r="V77" s="38" t="str">
        <f>IF(AND(ISBLANK(Q77),ISBLANK(R77),ISBLANK(S77),ISBLANK(T77),ISBLANK(U77)),"",SUM(S77:U77))</f>
        <v/>
      </c>
      <c r="W77" s="38" t="str">
        <f>IF(AND(ISBLANK(Q77),ISBLANK(R77),ISBLANK(S77),ISBLANK(T77),ISBLANK(U77)),"",SUM(T77:U77))</f>
        <v/>
      </c>
      <c r="X77" s="233" t="str">
        <f t="shared" ref="X77" si="1663">IFERROR(SUM(Q77:U77)/$E77,"")</f>
        <v/>
      </c>
      <c r="Y77" s="248" t="str">
        <f>IFERROR(((80*S77)+(100*T77)+(150*U77))/SUM(Q77:U77),"")</f>
        <v/>
      </c>
      <c r="Z77" s="140"/>
      <c r="AA77" s="145"/>
      <c r="AB77" s="145"/>
      <c r="AC77" s="145"/>
      <c r="AD77" s="145"/>
      <c r="AE77" s="38" t="str">
        <f>IF(AND(ISBLANK(Z77),ISBLANK(AA77),ISBLANK(AB77),ISBLANK(AC77),ISBLANK(AD77)),"",SUM(AB77:AD77))</f>
        <v/>
      </c>
      <c r="AF77" s="38" t="str">
        <f>IF(AND(ISBLANK(Z77),ISBLANK(AA77),ISBLANK(AB77),ISBLANK(AC77),ISBLANK(AD77)),"",SUM(AC77:AD77))</f>
        <v/>
      </c>
      <c r="AG77" s="233" t="str">
        <f t="shared" ref="AG77" si="1664">IFERROR(SUM(Z77:AD77)/$E77,"")</f>
        <v/>
      </c>
      <c r="AH77" s="248" t="str">
        <f>IFERROR(((80*AB77)+(100*AC77)+(150*AD77))/SUM(Z77:AD77),"")</f>
        <v/>
      </c>
      <c r="AI77" s="140"/>
      <c r="AJ77" s="145"/>
      <c r="AK77" s="145"/>
      <c r="AL77" s="145"/>
      <c r="AM77" s="145"/>
      <c r="AN77" s="38" t="str">
        <f>IF(AND(ISBLANK(AI77),ISBLANK(AJ77),ISBLANK(AK77),ISBLANK(AL77),ISBLANK(AM77)),"",SUM(AK77:AM77))</f>
        <v/>
      </c>
      <c r="AO77" s="38" t="str">
        <f>IF(AND(ISBLANK(AI77),ISBLANK(AJ77),ISBLANK(AK77),ISBLANK(AL77),ISBLANK(AM77)),"",SUM(AL77:AM77))</f>
        <v/>
      </c>
      <c r="AP77" s="233" t="str">
        <f t="shared" ref="AP77" si="1665">IFERROR(SUM(AI77:AM77)/$E77,"")</f>
        <v/>
      </c>
      <c r="AQ77" s="248" t="str">
        <f>IFERROR(((80*AK77)+(100*AL77)+(150*AM77))/SUM(AI77:AM77),"")</f>
        <v/>
      </c>
      <c r="AR77" s="229" t="str">
        <f t="shared" ref="AR77" si="1666">IFERROR(AVERAGE(Y77,AH77,AQ77),"")</f>
        <v/>
      </c>
      <c r="AS77" s="229" t="str">
        <f t="shared" ref="AS77" si="1667">IF(OR(P77="",AR77=""),"",AR77-P77)</f>
        <v/>
      </c>
      <c r="AT77" s="145"/>
      <c r="AU77" s="145"/>
      <c r="AV77" s="145"/>
      <c r="AW77" s="145"/>
      <c r="AX77" s="145"/>
      <c r="AY77" s="38" t="str">
        <f>IF(AND(ISBLANK(AT77),ISBLANK(AU77),ISBLANK(AV77),ISBLANK(AW77),ISBLANK(AX77)),"",SUM(AV77:AX77))</f>
        <v/>
      </c>
      <c r="AZ77" s="133" t="str">
        <f>IF(AND(ISBLANK(AT77),ISBLANK(AU77),ISBLANK(AV77),ISBLANK(AW77),ISBLANK(AX77)),"",SUM(AW77:AX77))</f>
        <v/>
      </c>
      <c r="BA77" s="254" t="str">
        <f>IFERROR(((80*AV77)+(100*AW77)+(150*AX77))/SUM(AT77:AX77),"")</f>
        <v/>
      </c>
      <c r="BB77" s="135">
        <f>B77</f>
        <v>0</v>
      </c>
      <c r="BC77" s="64">
        <f>C77</f>
        <v>0</v>
      </c>
      <c r="BD77" s="64" t="str">
        <f>BB77&amp;"."&amp;BC77</f>
        <v>0.0</v>
      </c>
      <c r="BE77" s="64">
        <f>D77</f>
        <v>0</v>
      </c>
      <c r="BF77" s="65">
        <f>H77</f>
        <v>0</v>
      </c>
      <c r="BG77" s="65">
        <f t="shared" ref="BG77" si="1668">I77</f>
        <v>0</v>
      </c>
      <c r="BH77" s="65">
        <f t="shared" ref="BH77" si="1669">J77</f>
        <v>0</v>
      </c>
      <c r="BI77" s="65">
        <f t="shared" ref="BI77" si="1670">K77</f>
        <v>0</v>
      </c>
      <c r="BJ77" s="65">
        <f t="shared" ref="BJ77" si="1671">L77</f>
        <v>0</v>
      </c>
      <c r="BK77" s="65" t="str">
        <f t="shared" ref="BK77" si="1672">M77</f>
        <v/>
      </c>
      <c r="BL77" s="65" t="str">
        <f t="shared" ref="BL77" si="1673">N77</f>
        <v/>
      </c>
      <c r="BM77" s="65" t="str">
        <f t="shared" ref="BM77" si="1674">P77</f>
        <v/>
      </c>
      <c r="BN77" s="65">
        <f t="shared" ref="BN77" si="1675">Q77</f>
        <v>0</v>
      </c>
      <c r="BO77" s="65">
        <f t="shared" ref="BO77" si="1676">R77</f>
        <v>0</v>
      </c>
      <c r="BP77" s="65">
        <f t="shared" ref="BP77" si="1677">S77</f>
        <v>0</v>
      </c>
      <c r="BQ77" s="65">
        <f t="shared" ref="BQ77" si="1678">T77</f>
        <v>0</v>
      </c>
      <c r="BR77" s="65">
        <f t="shared" ref="BR77" si="1679">U77</f>
        <v>0</v>
      </c>
      <c r="BS77" s="65" t="str">
        <f t="shared" ref="BS77" si="1680">V77</f>
        <v/>
      </c>
      <c r="BT77" s="65" t="str">
        <f t="shared" ref="BT77" si="1681">W77</f>
        <v/>
      </c>
      <c r="BU77" s="65" t="str">
        <f t="shared" ref="BU77" si="1682">Y77</f>
        <v/>
      </c>
      <c r="BV77" s="65">
        <f t="shared" ref="BV77" si="1683">Z77</f>
        <v>0</v>
      </c>
      <c r="BW77" s="65">
        <f t="shared" ref="BW77" si="1684">AA77</f>
        <v>0</v>
      </c>
      <c r="BX77" s="65">
        <f t="shared" ref="BX77" si="1685">AB77</f>
        <v>0</v>
      </c>
      <c r="BY77" s="65">
        <f t="shared" ref="BY77" si="1686">AC77</f>
        <v>0</v>
      </c>
      <c r="BZ77" s="65">
        <f t="shared" ref="BZ77" si="1687">AD77</f>
        <v>0</v>
      </c>
      <c r="CA77" s="65" t="str">
        <f t="shared" ref="CA77" si="1688">AE77</f>
        <v/>
      </c>
      <c r="CB77" s="65" t="str">
        <f t="shared" ref="CB77" si="1689">AF77</f>
        <v/>
      </c>
      <c r="CC77" s="65" t="str">
        <f t="shared" ref="CC77" si="1690">AH77</f>
        <v/>
      </c>
      <c r="CD77" s="65">
        <f t="shared" ref="CD77" si="1691">AI77</f>
        <v>0</v>
      </c>
      <c r="CE77" s="65">
        <f t="shared" ref="CE77" si="1692">AJ77</f>
        <v>0</v>
      </c>
      <c r="CF77" s="65">
        <f t="shared" ref="CF77" si="1693">AK77</f>
        <v>0</v>
      </c>
      <c r="CG77" s="65">
        <f t="shared" ref="CG77" si="1694">AL77</f>
        <v>0</v>
      </c>
      <c r="CH77" s="65">
        <f t="shared" ref="CH77" si="1695">AM77</f>
        <v>0</v>
      </c>
      <c r="CI77" s="65" t="str">
        <f t="shared" ref="CI77" si="1696">AN77</f>
        <v/>
      </c>
      <c r="CJ77" s="65" t="str">
        <f t="shared" ref="CJ77" si="1697">AO77</f>
        <v/>
      </c>
      <c r="CK77" s="65" t="str">
        <f t="shared" ref="CK77" si="1698">AQ77</f>
        <v/>
      </c>
      <c r="CL77" s="65">
        <f t="shared" ref="CL77" si="1699">AT77</f>
        <v>0</v>
      </c>
      <c r="CM77" s="65">
        <f t="shared" ref="CM77" si="1700">AU77</f>
        <v>0</v>
      </c>
      <c r="CN77" s="65">
        <f t="shared" ref="CN77" si="1701">AV77</f>
        <v>0</v>
      </c>
      <c r="CO77" s="65">
        <f t="shared" ref="CO77" si="1702">AW77</f>
        <v>0</v>
      </c>
      <c r="CP77" s="65">
        <f t="shared" ref="CP77" si="1703">AX77</f>
        <v>0</v>
      </c>
      <c r="CQ77" s="65" t="str">
        <f t="shared" ref="CQ77" si="1704">AY77</f>
        <v/>
      </c>
      <c r="CR77" s="65" t="str">
        <f t="shared" ref="CR77" si="1705">AZ77</f>
        <v/>
      </c>
      <c r="CS77" s="65" t="str">
        <f t="shared" ref="CS77" si="1706">BA77</f>
        <v/>
      </c>
    </row>
    <row r="78" spans="1:97" ht="13.5" thickBot="1" x14ac:dyDescent="0.25">
      <c r="A78" s="259"/>
      <c r="B78" s="264"/>
      <c r="C78" s="262"/>
      <c r="D78" s="262"/>
      <c r="E78" s="236"/>
      <c r="F78" s="241"/>
      <c r="G78" s="48" t="s">
        <v>6</v>
      </c>
      <c r="H78" s="146" t="str">
        <f>IFERROR(H77/SUM(H77:L77),"")</f>
        <v/>
      </c>
      <c r="I78" s="147" t="str">
        <f>IFERROR(I77/SUM(H77:L77),"")</f>
        <v/>
      </c>
      <c r="J78" s="148" t="str">
        <f>IFERROR(J77/SUM(H77:L77),"")</f>
        <v/>
      </c>
      <c r="K78" s="148" t="str">
        <f>IFERROR(K77/SUM(H77:L77),"")</f>
        <v/>
      </c>
      <c r="L78" s="148" t="str">
        <f>IFERROR(L77/SUM(H77:L77),"")</f>
        <v/>
      </c>
      <c r="M78" s="26" t="str">
        <f>IFERROR(M77/SUM(H77:L77),"")</f>
        <v/>
      </c>
      <c r="N78" s="26" t="str">
        <f>IFERROR(N77/SUM(H77:L77),"")</f>
        <v/>
      </c>
      <c r="O78" s="234"/>
      <c r="P78" s="249"/>
      <c r="Q78" s="146" t="str">
        <f>IFERROR(Q77/SUM(Q77:U77),"")</f>
        <v/>
      </c>
      <c r="R78" s="147" t="str">
        <f>IFERROR(R77/SUM(Q77:U77),"")</f>
        <v/>
      </c>
      <c r="S78" s="148" t="str">
        <f>IFERROR(S77/SUM(Q77:U77),"")</f>
        <v/>
      </c>
      <c r="T78" s="148" t="str">
        <f>IFERROR(T77/SUM(Q77:U77),"")</f>
        <v/>
      </c>
      <c r="U78" s="148" t="str">
        <f>IFERROR(U77/SUM(Q77:U77),"")</f>
        <v/>
      </c>
      <c r="V78" s="26" t="str">
        <f>IFERROR(V77/SUM(Q77:U77),"")</f>
        <v/>
      </c>
      <c r="W78" s="26" t="str">
        <f>IFERROR(W77/SUM(Q77:U77),"")</f>
        <v/>
      </c>
      <c r="X78" s="234"/>
      <c r="Y78" s="249"/>
      <c r="Z78" s="146" t="str">
        <f>IFERROR(Z77/SUM(Z77:AD77),"")</f>
        <v/>
      </c>
      <c r="AA78" s="147" t="str">
        <f>IFERROR(AA77/SUM(Z77:AD77),"")</f>
        <v/>
      </c>
      <c r="AB78" s="148" t="str">
        <f>IFERROR(AB77/SUM(Z77:AD77),"")</f>
        <v/>
      </c>
      <c r="AC78" s="148" t="str">
        <f>IFERROR(AC77/SUM(Z77:AD77),"")</f>
        <v/>
      </c>
      <c r="AD78" s="148" t="str">
        <f>IFERROR(AD77/SUM(Z77:AD77),"")</f>
        <v/>
      </c>
      <c r="AE78" s="26" t="str">
        <f>IFERROR(AE77/SUM(Z77:AD77),"")</f>
        <v/>
      </c>
      <c r="AF78" s="26" t="str">
        <f>IFERROR(AF77/SUM(Z77:AD77),"")</f>
        <v/>
      </c>
      <c r="AG78" s="234"/>
      <c r="AH78" s="249"/>
      <c r="AI78" s="146" t="str">
        <f>IFERROR(AI77/SUM(AI77:AM77),"")</f>
        <v/>
      </c>
      <c r="AJ78" s="147" t="str">
        <f>IFERROR(AJ77/SUM(AI77:AM77),"")</f>
        <v/>
      </c>
      <c r="AK78" s="148" t="str">
        <f>IFERROR(AK77/SUM(AI77:AM77),"")</f>
        <v/>
      </c>
      <c r="AL78" s="148" t="str">
        <f>IFERROR(AL77/SUM(AI77:AM77),"")</f>
        <v/>
      </c>
      <c r="AM78" s="148" t="str">
        <f>IFERROR(AM77/SUM(AI77:AM77),"")</f>
        <v/>
      </c>
      <c r="AN78" s="26" t="str">
        <f>IFERROR(AN77/SUM(AI77:AM77),"")</f>
        <v/>
      </c>
      <c r="AO78" s="26" t="str">
        <f>IFERROR(AO77/SUM(AI77:AM77),"")</f>
        <v/>
      </c>
      <c r="AP78" s="234"/>
      <c r="AQ78" s="249"/>
      <c r="AR78" s="230"/>
      <c r="AS78" s="230"/>
      <c r="AT78" s="147" t="str">
        <f>IFERROR(AT77/SUM(AT77:AX77),"")</f>
        <v/>
      </c>
      <c r="AU78" s="147" t="str">
        <f>IFERROR(AU77/SUM(AT77:AX77),"")</f>
        <v/>
      </c>
      <c r="AV78" s="148" t="str">
        <f>IFERROR(AV77/SUM(AT77:AX77),"")</f>
        <v/>
      </c>
      <c r="AW78" s="148" t="str">
        <f>IFERROR(AW77/SUM(AT77:AX77),"")</f>
        <v/>
      </c>
      <c r="AX78" s="148" t="str">
        <f>IFERROR(AX77/SUM(AT77:AX77),"")</f>
        <v/>
      </c>
      <c r="AY78" s="26" t="str">
        <f>IFERROR(AY77/SUM(AT77:AX77),"")</f>
        <v/>
      </c>
      <c r="AZ78" s="134" t="str">
        <f>IFERROR(AZ77/SUM(AT77:AX77),"")</f>
        <v/>
      </c>
      <c r="BA78" s="255"/>
      <c r="BB78" s="135"/>
      <c r="BC78" s="64"/>
      <c r="BD78" s="64" t="str">
        <f t="shared" ref="BD78" si="1707">BB78&amp;"."&amp;BC78</f>
        <v>.</v>
      </c>
      <c r="BE78" s="64"/>
      <c r="BF78" s="67"/>
      <c r="BG78" s="67"/>
      <c r="BH78" s="68"/>
      <c r="BI78" s="68"/>
      <c r="BJ78" s="68"/>
      <c r="BK78" s="69"/>
      <c r="BL78" s="69"/>
      <c r="BM78" s="64"/>
      <c r="BN78" s="67"/>
      <c r="BO78" s="67"/>
      <c r="BP78" s="68"/>
      <c r="BQ78" s="68"/>
      <c r="BR78" s="68"/>
      <c r="BS78" s="69"/>
      <c r="BT78" s="69"/>
      <c r="BU78" s="64"/>
      <c r="BV78" s="67"/>
      <c r="BW78" s="67"/>
      <c r="BX78" s="68"/>
      <c r="BY78" s="68"/>
      <c r="BZ78" s="68"/>
      <c r="CA78" s="69"/>
      <c r="CB78" s="69"/>
      <c r="CC78" s="64"/>
      <c r="CD78" s="67"/>
      <c r="CE78" s="67"/>
      <c r="CF78" s="68"/>
      <c r="CG78" s="68"/>
      <c r="CH78" s="68"/>
      <c r="CI78" s="69"/>
      <c r="CJ78" s="69"/>
      <c r="CK78" s="64"/>
      <c r="CL78" s="67"/>
      <c r="CM78" s="67"/>
      <c r="CN78" s="68"/>
      <c r="CO78" s="68"/>
      <c r="CP78" s="68"/>
      <c r="CQ78" s="69"/>
      <c r="CR78" s="69"/>
      <c r="CS78" s="66"/>
    </row>
    <row r="79" spans="1:97" ht="13.5" thickTop="1" x14ac:dyDescent="0.2">
      <c r="A79" s="258"/>
      <c r="B79" s="263"/>
      <c r="C79" s="265"/>
      <c r="D79" s="261"/>
      <c r="E79" s="235"/>
      <c r="F79" s="260"/>
      <c r="G79" s="47" t="s">
        <v>5</v>
      </c>
      <c r="H79" s="140"/>
      <c r="I79" s="145"/>
      <c r="J79" s="145"/>
      <c r="K79" s="145"/>
      <c r="L79" s="145"/>
      <c r="M79" s="38" t="str">
        <f>IF(AND(ISBLANK(H79),ISBLANK(I79),ISBLANK(J79),ISBLANK(K79),ISBLANK(L79)),"",SUM(J79:L79))</f>
        <v/>
      </c>
      <c r="N79" s="38" t="str">
        <f>IF(AND(ISBLANK(H79),ISBLANK(I79),ISBLANK(J79),ISBLANK(K79),ISBLANK(L79)),"",SUM(K79:L79))</f>
        <v/>
      </c>
      <c r="O79" s="233" t="str">
        <f t="shared" ref="O79" si="1708">IFERROR(SUM(H79:L79)/E79,"")</f>
        <v/>
      </c>
      <c r="P79" s="248" t="str">
        <f>IFERROR(((80*J79)+(100*K79)+(150*L79))/SUM(H79:L79),"")</f>
        <v/>
      </c>
      <c r="Q79" s="140"/>
      <c r="R79" s="145"/>
      <c r="S79" s="145"/>
      <c r="T79" s="145"/>
      <c r="U79" s="145"/>
      <c r="V79" s="38" t="str">
        <f>IF(AND(ISBLANK(Q79),ISBLANK(R79),ISBLANK(S79),ISBLANK(T79),ISBLANK(U79)),"",SUM(S79:U79))</f>
        <v/>
      </c>
      <c r="W79" s="38" t="str">
        <f>IF(AND(ISBLANK(Q79),ISBLANK(R79),ISBLANK(S79),ISBLANK(T79),ISBLANK(U79)),"",SUM(T79:U79))</f>
        <v/>
      </c>
      <c r="X79" s="233" t="str">
        <f t="shared" ref="X79" si="1709">IFERROR(SUM(Q79:U79)/$E79,"")</f>
        <v/>
      </c>
      <c r="Y79" s="248" t="str">
        <f>IFERROR(((80*S79)+(100*T79)+(150*U79))/SUM(Q79:U79),"")</f>
        <v/>
      </c>
      <c r="Z79" s="140"/>
      <c r="AA79" s="145"/>
      <c r="AB79" s="145"/>
      <c r="AC79" s="145"/>
      <c r="AD79" s="145"/>
      <c r="AE79" s="38" t="str">
        <f>IF(AND(ISBLANK(Z79),ISBLANK(AA79),ISBLANK(AB79),ISBLANK(AC79),ISBLANK(AD79)),"",SUM(AB79:AD79))</f>
        <v/>
      </c>
      <c r="AF79" s="38" t="str">
        <f>IF(AND(ISBLANK(Z79),ISBLANK(AA79),ISBLANK(AB79),ISBLANK(AC79),ISBLANK(AD79)),"",SUM(AC79:AD79))</f>
        <v/>
      </c>
      <c r="AG79" s="233" t="str">
        <f t="shared" ref="AG79" si="1710">IFERROR(SUM(Z79:AD79)/$E79,"")</f>
        <v/>
      </c>
      <c r="AH79" s="248" t="str">
        <f>IFERROR(((80*AB79)+(100*AC79)+(150*AD79))/SUM(Z79:AD79),"")</f>
        <v/>
      </c>
      <c r="AI79" s="140"/>
      <c r="AJ79" s="145"/>
      <c r="AK79" s="145"/>
      <c r="AL79" s="145"/>
      <c r="AM79" s="145"/>
      <c r="AN79" s="38" t="str">
        <f>IF(AND(ISBLANK(AI79),ISBLANK(AJ79),ISBLANK(AK79),ISBLANK(AL79),ISBLANK(AM79)),"",SUM(AK79:AM79))</f>
        <v/>
      </c>
      <c r="AO79" s="38" t="str">
        <f>IF(AND(ISBLANK(AI79),ISBLANK(AJ79),ISBLANK(AK79),ISBLANK(AL79),ISBLANK(AM79)),"",SUM(AL79:AM79))</f>
        <v/>
      </c>
      <c r="AP79" s="233" t="str">
        <f t="shared" ref="AP79" si="1711">IFERROR(SUM(AI79:AM79)/$E79,"")</f>
        <v/>
      </c>
      <c r="AQ79" s="248" t="str">
        <f>IFERROR(((80*AK79)+(100*AL79)+(150*AM79))/SUM(AI79:AM79),"")</f>
        <v/>
      </c>
      <c r="AR79" s="229" t="str">
        <f t="shared" ref="AR79" si="1712">IFERROR(AVERAGE(Y79,AH79,AQ79),"")</f>
        <v/>
      </c>
      <c r="AS79" s="229" t="str">
        <f t="shared" ref="AS79" si="1713">IF(OR(P79="",AR79=""),"",AR79-P79)</f>
        <v/>
      </c>
      <c r="AT79" s="145"/>
      <c r="AU79" s="145"/>
      <c r="AV79" s="145"/>
      <c r="AW79" s="145"/>
      <c r="AX79" s="145"/>
      <c r="AY79" s="38" t="str">
        <f>IF(AND(ISBLANK(AT79),ISBLANK(AU79),ISBLANK(AV79),ISBLANK(AW79),ISBLANK(AX79)),"",SUM(AV79:AX79))</f>
        <v/>
      </c>
      <c r="AZ79" s="133" t="str">
        <f>IF(AND(ISBLANK(AT79),ISBLANK(AU79),ISBLANK(AV79),ISBLANK(AW79),ISBLANK(AX79)),"",SUM(AW79:AX79))</f>
        <v/>
      </c>
      <c r="BA79" s="254" t="str">
        <f>IFERROR(((80*AV79)+(100*AW79)+(150*AX79))/SUM(AT79:AX79),"")</f>
        <v/>
      </c>
      <c r="BB79" s="135">
        <f>B79</f>
        <v>0</v>
      </c>
      <c r="BC79" s="64">
        <f>C79</f>
        <v>0</v>
      </c>
      <c r="BD79" s="64" t="str">
        <f>BB79&amp;"."&amp;BC79</f>
        <v>0.0</v>
      </c>
      <c r="BE79" s="64">
        <f>D79</f>
        <v>0</v>
      </c>
      <c r="BF79" s="65">
        <f>H79</f>
        <v>0</v>
      </c>
      <c r="BG79" s="65">
        <f t="shared" ref="BG79" si="1714">I79</f>
        <v>0</v>
      </c>
      <c r="BH79" s="65">
        <f t="shared" ref="BH79" si="1715">J79</f>
        <v>0</v>
      </c>
      <c r="BI79" s="65">
        <f t="shared" ref="BI79" si="1716">K79</f>
        <v>0</v>
      </c>
      <c r="BJ79" s="65">
        <f t="shared" ref="BJ79" si="1717">L79</f>
        <v>0</v>
      </c>
      <c r="BK79" s="65" t="str">
        <f t="shared" ref="BK79" si="1718">M79</f>
        <v/>
      </c>
      <c r="BL79" s="65" t="str">
        <f t="shared" ref="BL79" si="1719">N79</f>
        <v/>
      </c>
      <c r="BM79" s="65" t="str">
        <f t="shared" ref="BM79" si="1720">P79</f>
        <v/>
      </c>
      <c r="BN79" s="65">
        <f t="shared" ref="BN79" si="1721">Q79</f>
        <v>0</v>
      </c>
      <c r="BO79" s="65">
        <f t="shared" ref="BO79" si="1722">R79</f>
        <v>0</v>
      </c>
      <c r="BP79" s="65">
        <f t="shared" ref="BP79" si="1723">S79</f>
        <v>0</v>
      </c>
      <c r="BQ79" s="65">
        <f t="shared" ref="BQ79" si="1724">T79</f>
        <v>0</v>
      </c>
      <c r="BR79" s="65">
        <f t="shared" ref="BR79" si="1725">U79</f>
        <v>0</v>
      </c>
      <c r="BS79" s="65" t="str">
        <f t="shared" ref="BS79" si="1726">V79</f>
        <v/>
      </c>
      <c r="BT79" s="65" t="str">
        <f t="shared" ref="BT79" si="1727">W79</f>
        <v/>
      </c>
      <c r="BU79" s="65" t="str">
        <f t="shared" ref="BU79" si="1728">Y79</f>
        <v/>
      </c>
      <c r="BV79" s="65">
        <f t="shared" ref="BV79" si="1729">Z79</f>
        <v>0</v>
      </c>
      <c r="BW79" s="65">
        <f t="shared" ref="BW79" si="1730">AA79</f>
        <v>0</v>
      </c>
      <c r="BX79" s="65">
        <f t="shared" ref="BX79" si="1731">AB79</f>
        <v>0</v>
      </c>
      <c r="BY79" s="65">
        <f t="shared" ref="BY79" si="1732">AC79</f>
        <v>0</v>
      </c>
      <c r="BZ79" s="65">
        <f t="shared" ref="BZ79" si="1733">AD79</f>
        <v>0</v>
      </c>
      <c r="CA79" s="65" t="str">
        <f t="shared" ref="CA79" si="1734">AE79</f>
        <v/>
      </c>
      <c r="CB79" s="65" t="str">
        <f t="shared" ref="CB79" si="1735">AF79</f>
        <v/>
      </c>
      <c r="CC79" s="65" t="str">
        <f t="shared" ref="CC79" si="1736">AH79</f>
        <v/>
      </c>
      <c r="CD79" s="65">
        <f t="shared" ref="CD79" si="1737">AI79</f>
        <v>0</v>
      </c>
      <c r="CE79" s="65">
        <f t="shared" ref="CE79" si="1738">AJ79</f>
        <v>0</v>
      </c>
      <c r="CF79" s="65">
        <f t="shared" ref="CF79" si="1739">AK79</f>
        <v>0</v>
      </c>
      <c r="CG79" s="65">
        <f t="shared" ref="CG79" si="1740">AL79</f>
        <v>0</v>
      </c>
      <c r="CH79" s="65">
        <f t="shared" ref="CH79" si="1741">AM79</f>
        <v>0</v>
      </c>
      <c r="CI79" s="65" t="str">
        <f t="shared" ref="CI79" si="1742">AN79</f>
        <v/>
      </c>
      <c r="CJ79" s="65" t="str">
        <f t="shared" ref="CJ79" si="1743">AO79</f>
        <v/>
      </c>
      <c r="CK79" s="65" t="str">
        <f t="shared" ref="CK79" si="1744">AQ79</f>
        <v/>
      </c>
      <c r="CL79" s="65">
        <f t="shared" ref="CL79" si="1745">AT79</f>
        <v>0</v>
      </c>
      <c r="CM79" s="65">
        <f t="shared" ref="CM79" si="1746">AU79</f>
        <v>0</v>
      </c>
      <c r="CN79" s="65">
        <f t="shared" ref="CN79" si="1747">AV79</f>
        <v>0</v>
      </c>
      <c r="CO79" s="65">
        <f t="shared" ref="CO79" si="1748">AW79</f>
        <v>0</v>
      </c>
      <c r="CP79" s="65">
        <f t="shared" ref="CP79" si="1749">AX79</f>
        <v>0</v>
      </c>
      <c r="CQ79" s="65" t="str">
        <f t="shared" ref="CQ79" si="1750">AY79</f>
        <v/>
      </c>
      <c r="CR79" s="65" t="str">
        <f t="shared" ref="CR79" si="1751">AZ79</f>
        <v/>
      </c>
      <c r="CS79" s="65" t="str">
        <f t="shared" ref="CS79" si="1752">BA79</f>
        <v/>
      </c>
    </row>
    <row r="80" spans="1:97" ht="13.5" thickBot="1" x14ac:dyDescent="0.25">
      <c r="A80" s="259"/>
      <c r="B80" s="264"/>
      <c r="C80" s="262"/>
      <c r="D80" s="262"/>
      <c r="E80" s="236"/>
      <c r="F80" s="241"/>
      <c r="G80" s="48" t="s">
        <v>6</v>
      </c>
      <c r="H80" s="146" t="str">
        <f>IFERROR(H79/SUM(H79:L79),"")</f>
        <v/>
      </c>
      <c r="I80" s="147" t="str">
        <f>IFERROR(I79/SUM(H79:L79),"")</f>
        <v/>
      </c>
      <c r="J80" s="148" t="str">
        <f>IFERROR(J79/SUM(H79:L79),"")</f>
        <v/>
      </c>
      <c r="K80" s="148" t="str">
        <f>IFERROR(K79/SUM(H79:L79),"")</f>
        <v/>
      </c>
      <c r="L80" s="148" t="str">
        <f>IFERROR(L79/SUM(H79:L79),"")</f>
        <v/>
      </c>
      <c r="M80" s="26" t="str">
        <f>IFERROR(M79/SUM(H79:L79),"")</f>
        <v/>
      </c>
      <c r="N80" s="26" t="str">
        <f>IFERROR(N79/SUM(H79:L79),"")</f>
        <v/>
      </c>
      <c r="O80" s="234"/>
      <c r="P80" s="249"/>
      <c r="Q80" s="146" t="str">
        <f>IFERROR(Q79/SUM(Q79:U79),"")</f>
        <v/>
      </c>
      <c r="R80" s="147" t="str">
        <f>IFERROR(R79/SUM(Q79:U79),"")</f>
        <v/>
      </c>
      <c r="S80" s="148" t="str">
        <f>IFERROR(S79/SUM(Q79:U79),"")</f>
        <v/>
      </c>
      <c r="T80" s="148" t="str">
        <f>IFERROR(T79/SUM(Q79:U79),"")</f>
        <v/>
      </c>
      <c r="U80" s="148" t="str">
        <f>IFERROR(U79/SUM(Q79:U79),"")</f>
        <v/>
      </c>
      <c r="V80" s="26" t="str">
        <f>IFERROR(V79/SUM(Q79:U79),"")</f>
        <v/>
      </c>
      <c r="W80" s="26" t="str">
        <f>IFERROR(W79/SUM(Q79:U79),"")</f>
        <v/>
      </c>
      <c r="X80" s="234"/>
      <c r="Y80" s="249"/>
      <c r="Z80" s="146" t="str">
        <f>IFERROR(Z79/SUM(Z79:AD79),"")</f>
        <v/>
      </c>
      <c r="AA80" s="147" t="str">
        <f>IFERROR(AA79/SUM(Z79:AD79),"")</f>
        <v/>
      </c>
      <c r="AB80" s="148" t="str">
        <f>IFERROR(AB79/SUM(Z79:AD79),"")</f>
        <v/>
      </c>
      <c r="AC80" s="148" t="str">
        <f>IFERROR(AC79/SUM(Z79:AD79),"")</f>
        <v/>
      </c>
      <c r="AD80" s="148" t="str">
        <f>IFERROR(AD79/SUM(Z79:AD79),"")</f>
        <v/>
      </c>
      <c r="AE80" s="26" t="str">
        <f>IFERROR(AE79/SUM(Z79:AD79),"")</f>
        <v/>
      </c>
      <c r="AF80" s="26" t="str">
        <f>IFERROR(AF79/SUM(Z79:AD79),"")</f>
        <v/>
      </c>
      <c r="AG80" s="234"/>
      <c r="AH80" s="249"/>
      <c r="AI80" s="146" t="str">
        <f>IFERROR(AI79/SUM(AI79:AM79),"")</f>
        <v/>
      </c>
      <c r="AJ80" s="147" t="str">
        <f>IFERROR(AJ79/SUM(AI79:AM79),"")</f>
        <v/>
      </c>
      <c r="AK80" s="148" t="str">
        <f>IFERROR(AK79/SUM(AI79:AM79),"")</f>
        <v/>
      </c>
      <c r="AL80" s="148" t="str">
        <f>IFERROR(AL79/SUM(AI79:AM79),"")</f>
        <v/>
      </c>
      <c r="AM80" s="148" t="str">
        <f>IFERROR(AM79/SUM(AI79:AM79),"")</f>
        <v/>
      </c>
      <c r="AN80" s="26" t="str">
        <f>IFERROR(AN79/SUM(AI79:AM79),"")</f>
        <v/>
      </c>
      <c r="AO80" s="26" t="str">
        <f>IFERROR(AO79/SUM(AI79:AM79),"")</f>
        <v/>
      </c>
      <c r="AP80" s="234"/>
      <c r="AQ80" s="249"/>
      <c r="AR80" s="230"/>
      <c r="AS80" s="230"/>
      <c r="AT80" s="147" t="str">
        <f>IFERROR(AT79/SUM(AT79:AX79),"")</f>
        <v/>
      </c>
      <c r="AU80" s="147" t="str">
        <f>IFERROR(AU79/SUM(AT79:AX79),"")</f>
        <v/>
      </c>
      <c r="AV80" s="148" t="str">
        <f>IFERROR(AV79/SUM(AT79:AX79),"")</f>
        <v/>
      </c>
      <c r="AW80" s="148" t="str">
        <f>IFERROR(AW79/SUM(AT79:AX79),"")</f>
        <v/>
      </c>
      <c r="AX80" s="148" t="str">
        <f>IFERROR(AX79/SUM(AT79:AX79),"")</f>
        <v/>
      </c>
      <c r="AY80" s="26" t="str">
        <f>IFERROR(AY79/SUM(AT79:AX79),"")</f>
        <v/>
      </c>
      <c r="AZ80" s="134" t="str">
        <f>IFERROR(AZ79/SUM(AT79:AX79),"")</f>
        <v/>
      </c>
      <c r="BA80" s="255"/>
      <c r="BB80" s="135"/>
      <c r="BC80" s="64"/>
      <c r="BD80" s="64" t="str">
        <f t="shared" ref="BD80" si="1753">BB80&amp;"."&amp;BC80</f>
        <v>.</v>
      </c>
      <c r="BE80" s="64"/>
      <c r="BF80" s="67"/>
      <c r="BG80" s="67"/>
      <c r="BH80" s="68"/>
      <c r="BI80" s="68"/>
      <c r="BJ80" s="68"/>
      <c r="BK80" s="69"/>
      <c r="BL80" s="69"/>
      <c r="BM80" s="64"/>
      <c r="BN80" s="67"/>
      <c r="BO80" s="67"/>
      <c r="BP80" s="68"/>
      <c r="BQ80" s="68"/>
      <c r="BR80" s="68"/>
      <c r="BS80" s="69"/>
      <c r="BT80" s="69"/>
      <c r="BU80" s="64"/>
      <c r="BV80" s="67"/>
      <c r="BW80" s="67"/>
      <c r="BX80" s="68"/>
      <c r="BY80" s="68"/>
      <c r="BZ80" s="68"/>
      <c r="CA80" s="69"/>
      <c r="CB80" s="69"/>
      <c r="CC80" s="64"/>
      <c r="CD80" s="67"/>
      <c r="CE80" s="67"/>
      <c r="CF80" s="68"/>
      <c r="CG80" s="68"/>
      <c r="CH80" s="68"/>
      <c r="CI80" s="69"/>
      <c r="CJ80" s="69"/>
      <c r="CK80" s="64"/>
      <c r="CL80" s="67"/>
      <c r="CM80" s="67"/>
      <c r="CN80" s="68"/>
      <c r="CO80" s="68"/>
      <c r="CP80" s="68"/>
      <c r="CQ80" s="69"/>
      <c r="CR80" s="69"/>
      <c r="CS80" s="66"/>
    </row>
    <row r="81" spans="1:97" ht="13.5" thickTop="1" x14ac:dyDescent="0.2">
      <c r="A81" s="258"/>
      <c r="B81" s="263"/>
      <c r="C81" s="265"/>
      <c r="D81" s="261"/>
      <c r="E81" s="235"/>
      <c r="F81" s="260"/>
      <c r="G81" s="4" t="s">
        <v>5</v>
      </c>
      <c r="H81" s="140"/>
      <c r="I81" s="141"/>
      <c r="J81" s="141"/>
      <c r="K81" s="141"/>
      <c r="L81" s="141"/>
      <c r="M81" s="7" t="str">
        <f>IF(AND(ISBLANK(H81),ISBLANK(I81),ISBLANK(J81),ISBLANK(K81),ISBLANK(L81)),"",SUM(J81:L81))</f>
        <v/>
      </c>
      <c r="N81" s="7" t="str">
        <f>IF(AND(ISBLANK(H81),ISBLANK(I81),ISBLANK(J81),ISBLANK(K81),ISBLANK(L81)),"",SUM(K81:L81))</f>
        <v/>
      </c>
      <c r="O81" s="233" t="str">
        <f t="shared" ref="O81" si="1754">IFERROR(SUM(H81:L81)/E81,"")</f>
        <v/>
      </c>
      <c r="P81" s="250" t="str">
        <f>IFERROR(((80*J81)+(100*K81)+(150*L81))/SUM(H81:L81),"")</f>
        <v/>
      </c>
      <c r="Q81" s="140"/>
      <c r="R81" s="141"/>
      <c r="S81" s="141"/>
      <c r="T81" s="141"/>
      <c r="U81" s="141"/>
      <c r="V81" s="7" t="str">
        <f>IF(AND(ISBLANK(Q81),ISBLANK(R81),ISBLANK(S81),ISBLANK(T81),ISBLANK(U81)),"",SUM(S81:U81))</f>
        <v/>
      </c>
      <c r="W81" s="7" t="str">
        <f>IF(AND(ISBLANK(Q81),ISBLANK(R81),ISBLANK(S81),ISBLANK(T81),ISBLANK(U81)),"",SUM(T81:U81))</f>
        <v/>
      </c>
      <c r="X81" s="233" t="str">
        <f t="shared" ref="X81" si="1755">IFERROR(SUM(Q81:U81)/$E81,"")</f>
        <v/>
      </c>
      <c r="Y81" s="250" t="str">
        <f>IFERROR(((80*S81)+(100*T81)+(150*U81))/SUM(Q81:U81),"")</f>
        <v/>
      </c>
      <c r="Z81" s="140"/>
      <c r="AA81" s="141"/>
      <c r="AB81" s="141"/>
      <c r="AC81" s="141"/>
      <c r="AD81" s="141"/>
      <c r="AE81" s="7" t="str">
        <f>IF(AND(ISBLANK(Z81),ISBLANK(AA81),ISBLANK(AB81),ISBLANK(AC81),ISBLANK(AD81)),"",SUM(AB81:AD81))</f>
        <v/>
      </c>
      <c r="AF81" s="7" t="str">
        <f>IF(AND(ISBLANK(Z81),ISBLANK(AA81),ISBLANK(AB81),ISBLANK(AC81),ISBLANK(AD81)),"",SUM(AC81:AD81))</f>
        <v/>
      </c>
      <c r="AG81" s="233" t="str">
        <f t="shared" ref="AG81" si="1756">IFERROR(SUM(Z81:AD81)/$E81,"")</f>
        <v/>
      </c>
      <c r="AH81" s="250" t="str">
        <f>IFERROR(((80*AB81)+(100*AC81)+(150*AD81))/SUM(Z81:AD81),"")</f>
        <v/>
      </c>
      <c r="AI81" s="140"/>
      <c r="AJ81" s="141"/>
      <c r="AK81" s="141"/>
      <c r="AL81" s="141"/>
      <c r="AM81" s="141"/>
      <c r="AN81" s="7" t="str">
        <f>IF(AND(ISBLANK(AI81),ISBLANK(AJ81),ISBLANK(AK81),ISBLANK(AL81),ISBLANK(AM81)),"",SUM(AK81:AM81))</f>
        <v/>
      </c>
      <c r="AO81" s="7" t="str">
        <f>IF(AND(ISBLANK(AI81),ISBLANK(AJ81),ISBLANK(AK81),ISBLANK(AL81),ISBLANK(AM81)),"",SUM(AL81:AM81))</f>
        <v/>
      </c>
      <c r="AP81" s="233" t="str">
        <f t="shared" ref="AP81" si="1757">IFERROR(SUM(AI81:AM81)/$E81,"")</f>
        <v/>
      </c>
      <c r="AQ81" s="250" t="str">
        <f>IFERROR(((80*AK81)+(100*AL81)+(150*AM81))/SUM(AI81:AM81),"")</f>
        <v/>
      </c>
      <c r="AR81" s="229" t="str">
        <f t="shared" ref="AR81" si="1758">IFERROR(AVERAGE(Y81,AH81,AQ81),"")</f>
        <v/>
      </c>
      <c r="AS81" s="229" t="str">
        <f t="shared" ref="AS81" si="1759">IF(OR(P81="",AR81=""),"",AR81-P81)</f>
        <v/>
      </c>
      <c r="AT81" s="145"/>
      <c r="AU81" s="141"/>
      <c r="AV81" s="141"/>
      <c r="AW81" s="141"/>
      <c r="AX81" s="141"/>
      <c r="AY81" s="7" t="str">
        <f>IF(AND(ISBLANK(AT81),ISBLANK(AU81),ISBLANK(AV81),ISBLANK(AW81),ISBLANK(AX81)),"",SUM(AV81:AX81))</f>
        <v/>
      </c>
      <c r="AZ81" s="131" t="str">
        <f>IF(AND(ISBLANK(AT81),ISBLANK(AU81),ISBLANK(AV81),ISBLANK(AW81),ISBLANK(AX81)),"",SUM(AW81:AX81))</f>
        <v/>
      </c>
      <c r="BA81" s="254" t="str">
        <f>IFERROR(((80*AV81)+(100*AW81)+(150*AX81))/SUM(AT81:AX81),"")</f>
        <v/>
      </c>
      <c r="BB81" s="135">
        <f>B81</f>
        <v>0</v>
      </c>
      <c r="BC81" s="64">
        <f>C81</f>
        <v>0</v>
      </c>
      <c r="BD81" s="64" t="str">
        <f>BB81&amp;"."&amp;BC81</f>
        <v>0.0</v>
      </c>
      <c r="BE81" s="64">
        <f>D81</f>
        <v>0</v>
      </c>
      <c r="BF81" s="65">
        <f>H81</f>
        <v>0</v>
      </c>
      <c r="BG81" s="65">
        <f t="shared" ref="BG81" si="1760">I81</f>
        <v>0</v>
      </c>
      <c r="BH81" s="65">
        <f t="shared" ref="BH81" si="1761">J81</f>
        <v>0</v>
      </c>
      <c r="BI81" s="65">
        <f t="shared" ref="BI81" si="1762">K81</f>
        <v>0</v>
      </c>
      <c r="BJ81" s="65">
        <f t="shared" ref="BJ81" si="1763">L81</f>
        <v>0</v>
      </c>
      <c r="BK81" s="65" t="str">
        <f t="shared" ref="BK81" si="1764">M81</f>
        <v/>
      </c>
      <c r="BL81" s="65" t="str">
        <f t="shared" ref="BL81" si="1765">N81</f>
        <v/>
      </c>
      <c r="BM81" s="65" t="str">
        <f t="shared" ref="BM81" si="1766">P81</f>
        <v/>
      </c>
      <c r="BN81" s="65">
        <f t="shared" ref="BN81" si="1767">Q81</f>
        <v>0</v>
      </c>
      <c r="BO81" s="65">
        <f t="shared" ref="BO81" si="1768">R81</f>
        <v>0</v>
      </c>
      <c r="BP81" s="65">
        <f t="shared" ref="BP81" si="1769">S81</f>
        <v>0</v>
      </c>
      <c r="BQ81" s="65">
        <f t="shared" ref="BQ81" si="1770">T81</f>
        <v>0</v>
      </c>
      <c r="BR81" s="65">
        <f t="shared" ref="BR81" si="1771">U81</f>
        <v>0</v>
      </c>
      <c r="BS81" s="65" t="str">
        <f t="shared" ref="BS81" si="1772">V81</f>
        <v/>
      </c>
      <c r="BT81" s="65" t="str">
        <f t="shared" ref="BT81" si="1773">W81</f>
        <v/>
      </c>
      <c r="BU81" s="65" t="str">
        <f t="shared" ref="BU81" si="1774">Y81</f>
        <v/>
      </c>
      <c r="BV81" s="65">
        <f t="shared" ref="BV81" si="1775">Z81</f>
        <v>0</v>
      </c>
      <c r="BW81" s="65">
        <f t="shared" ref="BW81" si="1776">AA81</f>
        <v>0</v>
      </c>
      <c r="BX81" s="65">
        <f t="shared" ref="BX81" si="1777">AB81</f>
        <v>0</v>
      </c>
      <c r="BY81" s="65">
        <f t="shared" ref="BY81" si="1778">AC81</f>
        <v>0</v>
      </c>
      <c r="BZ81" s="65">
        <f t="shared" ref="BZ81" si="1779">AD81</f>
        <v>0</v>
      </c>
      <c r="CA81" s="65" t="str">
        <f t="shared" ref="CA81" si="1780">AE81</f>
        <v/>
      </c>
      <c r="CB81" s="65" t="str">
        <f t="shared" ref="CB81" si="1781">AF81</f>
        <v/>
      </c>
      <c r="CC81" s="65" t="str">
        <f t="shared" ref="CC81" si="1782">AH81</f>
        <v/>
      </c>
      <c r="CD81" s="65">
        <f t="shared" ref="CD81" si="1783">AI81</f>
        <v>0</v>
      </c>
      <c r="CE81" s="65">
        <f t="shared" ref="CE81" si="1784">AJ81</f>
        <v>0</v>
      </c>
      <c r="CF81" s="65">
        <f t="shared" ref="CF81" si="1785">AK81</f>
        <v>0</v>
      </c>
      <c r="CG81" s="65">
        <f t="shared" ref="CG81" si="1786">AL81</f>
        <v>0</v>
      </c>
      <c r="CH81" s="65">
        <f t="shared" ref="CH81" si="1787">AM81</f>
        <v>0</v>
      </c>
      <c r="CI81" s="65" t="str">
        <f t="shared" ref="CI81" si="1788">AN81</f>
        <v/>
      </c>
      <c r="CJ81" s="65" t="str">
        <f t="shared" ref="CJ81" si="1789">AO81</f>
        <v/>
      </c>
      <c r="CK81" s="65" t="str">
        <f t="shared" ref="CK81" si="1790">AQ81</f>
        <v/>
      </c>
      <c r="CL81" s="65">
        <f t="shared" ref="CL81" si="1791">AT81</f>
        <v>0</v>
      </c>
      <c r="CM81" s="65">
        <f t="shared" ref="CM81" si="1792">AU81</f>
        <v>0</v>
      </c>
      <c r="CN81" s="65">
        <f t="shared" ref="CN81" si="1793">AV81</f>
        <v>0</v>
      </c>
      <c r="CO81" s="65">
        <f t="shared" ref="CO81" si="1794">AW81</f>
        <v>0</v>
      </c>
      <c r="CP81" s="65">
        <f t="shared" ref="CP81" si="1795">AX81</f>
        <v>0</v>
      </c>
      <c r="CQ81" s="65" t="str">
        <f t="shared" ref="CQ81" si="1796">AY81</f>
        <v/>
      </c>
      <c r="CR81" s="65" t="str">
        <f t="shared" ref="CR81" si="1797">AZ81</f>
        <v/>
      </c>
      <c r="CS81" s="65" t="str">
        <f t="shared" ref="CS81" si="1798">BA81</f>
        <v/>
      </c>
    </row>
    <row r="82" spans="1:97" ht="13.5" thickBot="1" x14ac:dyDescent="0.25">
      <c r="A82" s="259"/>
      <c r="B82" s="264"/>
      <c r="C82" s="262"/>
      <c r="D82" s="262"/>
      <c r="E82" s="236"/>
      <c r="F82" s="241"/>
      <c r="G82" s="8" t="s">
        <v>6</v>
      </c>
      <c r="H82" s="142" t="str">
        <f>IFERROR(H81/SUM(H81:L81),"")</f>
        <v/>
      </c>
      <c r="I82" s="143" t="str">
        <f>IFERROR(I81/SUM(H81:L81),"")</f>
        <v/>
      </c>
      <c r="J82" s="144" t="str">
        <f>IFERROR(J81/SUM(H81:L81),"")</f>
        <v/>
      </c>
      <c r="K82" s="144" t="str">
        <f>IFERROR(K81/SUM(H81:L81),"")</f>
        <v/>
      </c>
      <c r="L82" s="144" t="str">
        <f>IFERROR(L81/SUM(H81:L81),"")</f>
        <v/>
      </c>
      <c r="M82" s="34" t="str">
        <f>IFERROR(M81/SUM(H81:L81),"")</f>
        <v/>
      </c>
      <c r="N82" s="34" t="str">
        <f>IFERROR(N81/SUM(H81:L81),"")</f>
        <v/>
      </c>
      <c r="O82" s="234"/>
      <c r="P82" s="230"/>
      <c r="Q82" s="142" t="str">
        <f>IFERROR(Q81/SUM(Q81:U81),"")</f>
        <v/>
      </c>
      <c r="R82" s="143" t="str">
        <f>IFERROR(R81/SUM(Q81:U81),"")</f>
        <v/>
      </c>
      <c r="S82" s="144" t="str">
        <f>IFERROR(S81/SUM(Q81:U81),"")</f>
        <v/>
      </c>
      <c r="T82" s="144" t="str">
        <f>IFERROR(T81/SUM(Q81:U81),"")</f>
        <v/>
      </c>
      <c r="U82" s="144" t="str">
        <f>IFERROR(U81/SUM(Q81:U81),"")</f>
        <v/>
      </c>
      <c r="V82" s="34" t="str">
        <f>IFERROR(V81/SUM(Q81:U81),"")</f>
        <v/>
      </c>
      <c r="W82" s="34" t="str">
        <f>IFERROR(W81/SUM(Q81:U81),"")</f>
        <v/>
      </c>
      <c r="X82" s="234"/>
      <c r="Y82" s="230"/>
      <c r="Z82" s="142" t="str">
        <f>IFERROR(Z81/SUM(Z81:AD81),"")</f>
        <v/>
      </c>
      <c r="AA82" s="143" t="str">
        <f>IFERROR(AA81/SUM(Z81:AD81),"")</f>
        <v/>
      </c>
      <c r="AB82" s="144" t="str">
        <f>IFERROR(AB81/SUM(Z81:AD81),"")</f>
        <v/>
      </c>
      <c r="AC82" s="144" t="str">
        <f>IFERROR(AC81/SUM(Z81:AD81),"")</f>
        <v/>
      </c>
      <c r="AD82" s="144" t="str">
        <f>IFERROR(AD81/SUM(Z81:AD81),"")</f>
        <v/>
      </c>
      <c r="AE82" s="34" t="str">
        <f>IFERROR(AE81/SUM(Z81:AD81),"")</f>
        <v/>
      </c>
      <c r="AF82" s="34" t="str">
        <f>IFERROR(AF81/SUM(Z81:AD81),"")</f>
        <v/>
      </c>
      <c r="AG82" s="234"/>
      <c r="AH82" s="230"/>
      <c r="AI82" s="142" t="str">
        <f>IFERROR(AI81/SUM(AI81:AM81),"")</f>
        <v/>
      </c>
      <c r="AJ82" s="143" t="str">
        <f>IFERROR(AJ81/SUM(AI81:AM81),"")</f>
        <v/>
      </c>
      <c r="AK82" s="144" t="str">
        <f>IFERROR(AK81/SUM(AI81:AM81),"")</f>
        <v/>
      </c>
      <c r="AL82" s="144" t="str">
        <f>IFERROR(AL81/SUM(AI81:AM81),"")</f>
        <v/>
      </c>
      <c r="AM82" s="144" t="str">
        <f>IFERROR(AM81/SUM(AI81:AM81),"")</f>
        <v/>
      </c>
      <c r="AN82" s="34" t="str">
        <f>IFERROR(AN81/SUM(AI81:AM81),"")</f>
        <v/>
      </c>
      <c r="AO82" s="34" t="str">
        <f>IFERROR(AO81/SUM(AI81:AM81),"")</f>
        <v/>
      </c>
      <c r="AP82" s="234"/>
      <c r="AQ82" s="230"/>
      <c r="AR82" s="230"/>
      <c r="AS82" s="230"/>
      <c r="AT82" s="149" t="str">
        <f>IFERROR(AT81/SUM(AT81:AX81),"")</f>
        <v/>
      </c>
      <c r="AU82" s="143" t="str">
        <f>IFERROR(AU81/SUM(AT81:AX81),"")</f>
        <v/>
      </c>
      <c r="AV82" s="144" t="str">
        <f>IFERROR(AV81/SUM(AT81:AX81),"")</f>
        <v/>
      </c>
      <c r="AW82" s="144" t="str">
        <f>IFERROR(AW81/SUM(AT81:AX81),"")</f>
        <v/>
      </c>
      <c r="AX82" s="144" t="str">
        <f>IFERROR(AX81/SUM(AT81:AX81),"")</f>
        <v/>
      </c>
      <c r="AY82" s="12" t="str">
        <f>IFERROR(AY81/SUM(AT81:AX81),"")</f>
        <v/>
      </c>
      <c r="AZ82" s="132" t="str">
        <f>IFERROR(AZ81/SUM(AT81:AX81),"")</f>
        <v/>
      </c>
      <c r="BA82" s="255"/>
      <c r="BB82" s="135"/>
      <c r="BC82" s="64"/>
      <c r="BD82" s="64" t="str">
        <f t="shared" ref="BD82" si="1799">BB82&amp;"."&amp;BC82</f>
        <v>.</v>
      </c>
      <c r="BE82" s="64"/>
      <c r="BF82" s="67"/>
      <c r="BG82" s="67"/>
      <c r="BH82" s="68"/>
      <c r="BI82" s="68"/>
      <c r="BJ82" s="68"/>
      <c r="BK82" s="69"/>
      <c r="BL82" s="69"/>
      <c r="BM82" s="64"/>
      <c r="BN82" s="67"/>
      <c r="BO82" s="67"/>
      <c r="BP82" s="68"/>
      <c r="BQ82" s="68"/>
      <c r="BR82" s="68"/>
      <c r="BS82" s="69"/>
      <c r="BT82" s="69"/>
      <c r="BU82" s="64"/>
      <c r="BV82" s="67"/>
      <c r="BW82" s="67"/>
      <c r="BX82" s="68"/>
      <c r="BY82" s="68"/>
      <c r="BZ82" s="68"/>
      <c r="CA82" s="69"/>
      <c r="CB82" s="69"/>
      <c r="CC82" s="64"/>
      <c r="CD82" s="67"/>
      <c r="CE82" s="67"/>
      <c r="CF82" s="68"/>
      <c r="CG82" s="68"/>
      <c r="CH82" s="68"/>
      <c r="CI82" s="69"/>
      <c r="CJ82" s="69"/>
      <c r="CK82" s="64"/>
      <c r="CL82" s="67"/>
      <c r="CM82" s="67"/>
      <c r="CN82" s="68"/>
      <c r="CO82" s="68"/>
      <c r="CP82" s="68"/>
      <c r="CQ82" s="69"/>
      <c r="CR82" s="69"/>
      <c r="CS82" s="66"/>
    </row>
    <row r="83" spans="1:97" ht="13.5" thickTop="1" x14ac:dyDescent="0.2">
      <c r="A83" s="258"/>
      <c r="B83" s="263"/>
      <c r="C83" s="265"/>
      <c r="D83" s="261"/>
      <c r="E83" s="235"/>
      <c r="F83" s="260"/>
      <c r="G83" s="4" t="s">
        <v>5</v>
      </c>
      <c r="H83" s="140"/>
      <c r="I83" s="141"/>
      <c r="J83" s="141"/>
      <c r="K83" s="141"/>
      <c r="L83" s="141"/>
      <c r="M83" s="7" t="str">
        <f>IF(AND(ISBLANK(H83),ISBLANK(I83),ISBLANK(J83),ISBLANK(K83),ISBLANK(L83)),"",SUM(J83:L83))</f>
        <v/>
      </c>
      <c r="N83" s="7" t="str">
        <f>IF(AND(ISBLANK(H83),ISBLANK(I83),ISBLANK(J83),ISBLANK(K83),ISBLANK(L83)),"",SUM(K83:L83))</f>
        <v/>
      </c>
      <c r="O83" s="233" t="str">
        <f t="shared" ref="O83" si="1800">IFERROR(SUM(H83:L83)/E83,"")</f>
        <v/>
      </c>
      <c r="P83" s="250" t="str">
        <f>IFERROR(((80*J83)+(100*K83)+(150*L83))/SUM(H83:L83),"")</f>
        <v/>
      </c>
      <c r="Q83" s="140"/>
      <c r="R83" s="141"/>
      <c r="S83" s="141"/>
      <c r="T83" s="141"/>
      <c r="U83" s="141"/>
      <c r="V83" s="7" t="str">
        <f>IF(AND(ISBLANK(Q83),ISBLANK(R83),ISBLANK(S83),ISBLANK(T83),ISBLANK(U83)),"",SUM(S83:U83))</f>
        <v/>
      </c>
      <c r="W83" s="7" t="str">
        <f>IF(AND(ISBLANK(Q83),ISBLANK(R83),ISBLANK(S83),ISBLANK(T83),ISBLANK(U83)),"",SUM(T83:U83))</f>
        <v/>
      </c>
      <c r="X83" s="233" t="str">
        <f t="shared" ref="X83" si="1801">IFERROR(SUM(Q83:U83)/$E83,"")</f>
        <v/>
      </c>
      <c r="Y83" s="250" t="str">
        <f>IFERROR(((80*S83)+(100*T83)+(150*U83))/SUM(Q83:U83),"")</f>
        <v/>
      </c>
      <c r="Z83" s="140"/>
      <c r="AA83" s="141"/>
      <c r="AB83" s="141"/>
      <c r="AC83" s="141"/>
      <c r="AD83" s="141"/>
      <c r="AE83" s="7" t="str">
        <f>IF(AND(ISBLANK(Z83),ISBLANK(AA83),ISBLANK(AB83),ISBLANK(AC83),ISBLANK(AD83)),"",SUM(AB83:AD83))</f>
        <v/>
      </c>
      <c r="AF83" s="7" t="str">
        <f>IF(AND(ISBLANK(Z83),ISBLANK(AA83),ISBLANK(AB83),ISBLANK(AC83),ISBLANK(AD83)),"",SUM(AC83:AD83))</f>
        <v/>
      </c>
      <c r="AG83" s="233" t="str">
        <f t="shared" ref="AG83" si="1802">IFERROR(SUM(Z83:AD83)/$E83,"")</f>
        <v/>
      </c>
      <c r="AH83" s="250" t="str">
        <f>IFERROR(((80*AB83)+(100*AC83)+(150*AD83))/SUM(Z83:AD83),"")</f>
        <v/>
      </c>
      <c r="AI83" s="140"/>
      <c r="AJ83" s="141"/>
      <c r="AK83" s="141"/>
      <c r="AL83" s="141"/>
      <c r="AM83" s="141"/>
      <c r="AN83" s="7" t="str">
        <f>IF(AND(ISBLANK(AI83),ISBLANK(AJ83),ISBLANK(AK83),ISBLANK(AL83),ISBLANK(AM83)),"",SUM(AK83:AM83))</f>
        <v/>
      </c>
      <c r="AO83" s="7" t="str">
        <f>IF(AND(ISBLANK(AI83),ISBLANK(AJ83),ISBLANK(AK83),ISBLANK(AL83),ISBLANK(AM83)),"",SUM(AL83:AM83))</f>
        <v/>
      </c>
      <c r="AP83" s="233" t="str">
        <f t="shared" ref="AP83" si="1803">IFERROR(SUM(AI83:AM83)/$E83,"")</f>
        <v/>
      </c>
      <c r="AQ83" s="250" t="str">
        <f>IFERROR(((80*AK83)+(100*AL83)+(150*AM83))/SUM(AI83:AM83),"")</f>
        <v/>
      </c>
      <c r="AR83" s="229" t="str">
        <f t="shared" ref="AR83" si="1804">IFERROR(AVERAGE(Y83,AH83,AQ83),"")</f>
        <v/>
      </c>
      <c r="AS83" s="229" t="str">
        <f t="shared" ref="AS83" si="1805">IF(OR(P83="",AR83=""),"",AR83-P83)</f>
        <v/>
      </c>
      <c r="AT83" s="145"/>
      <c r="AU83" s="141"/>
      <c r="AV83" s="141"/>
      <c r="AW83" s="141"/>
      <c r="AX83" s="141"/>
      <c r="AY83" s="7" t="str">
        <f>IF(AND(ISBLANK(AT83),ISBLANK(AU83),ISBLANK(AV83),ISBLANK(AW83),ISBLANK(AX83)),"",SUM(AV83:AX83))</f>
        <v/>
      </c>
      <c r="AZ83" s="131" t="str">
        <f>IF(AND(ISBLANK(AT83),ISBLANK(AU83),ISBLANK(AV83),ISBLANK(AW83),ISBLANK(AX83)),"",SUM(AW83:AX83))</f>
        <v/>
      </c>
      <c r="BA83" s="254" t="str">
        <f>IFERROR(((80*AV83)+(100*AW83)+(150*AX83))/SUM(AT83:AX83),"")</f>
        <v/>
      </c>
      <c r="BB83" s="135">
        <f>B83</f>
        <v>0</v>
      </c>
      <c r="BC83" s="64">
        <f>C83</f>
        <v>0</v>
      </c>
      <c r="BD83" s="64" t="str">
        <f>BB83&amp;"."&amp;BC83</f>
        <v>0.0</v>
      </c>
      <c r="BE83" s="64">
        <f>D83</f>
        <v>0</v>
      </c>
      <c r="BF83" s="65">
        <f>H83</f>
        <v>0</v>
      </c>
      <c r="BG83" s="65">
        <f t="shared" ref="BG83" si="1806">I83</f>
        <v>0</v>
      </c>
      <c r="BH83" s="65">
        <f t="shared" ref="BH83" si="1807">J83</f>
        <v>0</v>
      </c>
      <c r="BI83" s="65">
        <f t="shared" ref="BI83" si="1808">K83</f>
        <v>0</v>
      </c>
      <c r="BJ83" s="65">
        <f t="shared" ref="BJ83" si="1809">L83</f>
        <v>0</v>
      </c>
      <c r="BK83" s="65" t="str">
        <f t="shared" ref="BK83" si="1810">M83</f>
        <v/>
      </c>
      <c r="BL83" s="65" t="str">
        <f t="shared" ref="BL83" si="1811">N83</f>
        <v/>
      </c>
      <c r="BM83" s="65" t="str">
        <f t="shared" ref="BM83" si="1812">P83</f>
        <v/>
      </c>
      <c r="BN83" s="65">
        <f t="shared" ref="BN83" si="1813">Q83</f>
        <v>0</v>
      </c>
      <c r="BO83" s="65">
        <f t="shared" ref="BO83" si="1814">R83</f>
        <v>0</v>
      </c>
      <c r="BP83" s="65">
        <f t="shared" ref="BP83" si="1815">S83</f>
        <v>0</v>
      </c>
      <c r="BQ83" s="65">
        <f t="shared" ref="BQ83" si="1816">T83</f>
        <v>0</v>
      </c>
      <c r="BR83" s="65">
        <f t="shared" ref="BR83" si="1817">U83</f>
        <v>0</v>
      </c>
      <c r="BS83" s="65" t="str">
        <f t="shared" ref="BS83" si="1818">V83</f>
        <v/>
      </c>
      <c r="BT83" s="65" t="str">
        <f t="shared" ref="BT83" si="1819">W83</f>
        <v/>
      </c>
      <c r="BU83" s="65" t="str">
        <f t="shared" ref="BU83" si="1820">Y83</f>
        <v/>
      </c>
      <c r="BV83" s="65">
        <f t="shared" ref="BV83" si="1821">Z83</f>
        <v>0</v>
      </c>
      <c r="BW83" s="65">
        <f t="shared" ref="BW83" si="1822">AA83</f>
        <v>0</v>
      </c>
      <c r="BX83" s="65">
        <f t="shared" ref="BX83" si="1823">AB83</f>
        <v>0</v>
      </c>
      <c r="BY83" s="65">
        <f t="shared" ref="BY83" si="1824">AC83</f>
        <v>0</v>
      </c>
      <c r="BZ83" s="65">
        <f t="shared" ref="BZ83" si="1825">AD83</f>
        <v>0</v>
      </c>
      <c r="CA83" s="65" t="str">
        <f t="shared" ref="CA83" si="1826">AE83</f>
        <v/>
      </c>
      <c r="CB83" s="65" t="str">
        <f t="shared" ref="CB83" si="1827">AF83</f>
        <v/>
      </c>
      <c r="CC83" s="65" t="str">
        <f t="shared" ref="CC83" si="1828">AH83</f>
        <v/>
      </c>
      <c r="CD83" s="65">
        <f t="shared" ref="CD83" si="1829">AI83</f>
        <v>0</v>
      </c>
      <c r="CE83" s="65">
        <f t="shared" ref="CE83" si="1830">AJ83</f>
        <v>0</v>
      </c>
      <c r="CF83" s="65">
        <f t="shared" ref="CF83" si="1831">AK83</f>
        <v>0</v>
      </c>
      <c r="CG83" s="65">
        <f t="shared" ref="CG83" si="1832">AL83</f>
        <v>0</v>
      </c>
      <c r="CH83" s="65">
        <f t="shared" ref="CH83" si="1833">AM83</f>
        <v>0</v>
      </c>
      <c r="CI83" s="65" t="str">
        <f t="shared" ref="CI83" si="1834">AN83</f>
        <v/>
      </c>
      <c r="CJ83" s="65" t="str">
        <f t="shared" ref="CJ83" si="1835">AO83</f>
        <v/>
      </c>
      <c r="CK83" s="65" t="str">
        <f t="shared" ref="CK83" si="1836">AQ83</f>
        <v/>
      </c>
      <c r="CL83" s="65">
        <f t="shared" ref="CL83" si="1837">AT83</f>
        <v>0</v>
      </c>
      <c r="CM83" s="65">
        <f t="shared" ref="CM83" si="1838">AU83</f>
        <v>0</v>
      </c>
      <c r="CN83" s="65">
        <f t="shared" ref="CN83" si="1839">AV83</f>
        <v>0</v>
      </c>
      <c r="CO83" s="65">
        <f t="shared" ref="CO83" si="1840">AW83</f>
        <v>0</v>
      </c>
      <c r="CP83" s="65">
        <f t="shared" ref="CP83" si="1841">AX83</f>
        <v>0</v>
      </c>
      <c r="CQ83" s="65" t="str">
        <f t="shared" ref="CQ83" si="1842">AY83</f>
        <v/>
      </c>
      <c r="CR83" s="65" t="str">
        <f t="shared" ref="CR83" si="1843">AZ83</f>
        <v/>
      </c>
      <c r="CS83" s="65" t="str">
        <f t="shared" ref="CS83" si="1844">BA83</f>
        <v/>
      </c>
    </row>
    <row r="84" spans="1:97" ht="13.5" thickBot="1" x14ac:dyDescent="0.25">
      <c r="A84" s="259"/>
      <c r="B84" s="264"/>
      <c r="C84" s="262"/>
      <c r="D84" s="262"/>
      <c r="E84" s="236"/>
      <c r="F84" s="241"/>
      <c r="G84" s="8" t="s">
        <v>6</v>
      </c>
      <c r="H84" s="142" t="str">
        <f>IFERROR(H83/SUM(H83:L83),"")</f>
        <v/>
      </c>
      <c r="I84" s="143" t="str">
        <f>IFERROR(I83/SUM(H83:L83),"")</f>
        <v/>
      </c>
      <c r="J84" s="144" t="str">
        <f>IFERROR(J83/SUM(H83:L83),"")</f>
        <v/>
      </c>
      <c r="K84" s="144" t="str">
        <f>IFERROR(K83/SUM(H83:L83),"")</f>
        <v/>
      </c>
      <c r="L84" s="144" t="str">
        <f>IFERROR(L83/SUM(H83:L83),"")</f>
        <v/>
      </c>
      <c r="M84" s="34" t="str">
        <f>IFERROR(M83/SUM(H83:L83),"")</f>
        <v/>
      </c>
      <c r="N84" s="34" t="str">
        <f>IFERROR(N83/SUM(H83:L83),"")</f>
        <v/>
      </c>
      <c r="O84" s="234"/>
      <c r="P84" s="230"/>
      <c r="Q84" s="142" t="str">
        <f>IFERROR(Q83/SUM(Q83:U83),"")</f>
        <v/>
      </c>
      <c r="R84" s="143" t="str">
        <f>IFERROR(R83/SUM(Q83:U83),"")</f>
        <v/>
      </c>
      <c r="S84" s="144" t="str">
        <f>IFERROR(S83/SUM(Q83:U83),"")</f>
        <v/>
      </c>
      <c r="T84" s="144" t="str">
        <f>IFERROR(T83/SUM(Q83:U83),"")</f>
        <v/>
      </c>
      <c r="U84" s="144" t="str">
        <f>IFERROR(U83/SUM(Q83:U83),"")</f>
        <v/>
      </c>
      <c r="V84" s="34" t="str">
        <f>IFERROR(V83/SUM(Q83:U83),"")</f>
        <v/>
      </c>
      <c r="W84" s="34" t="str">
        <f>IFERROR(W83/SUM(Q83:U83),"")</f>
        <v/>
      </c>
      <c r="X84" s="234"/>
      <c r="Y84" s="230"/>
      <c r="Z84" s="142" t="str">
        <f>IFERROR(Z83/SUM(Z83:AD83),"")</f>
        <v/>
      </c>
      <c r="AA84" s="143" t="str">
        <f>IFERROR(AA83/SUM(Z83:AD83),"")</f>
        <v/>
      </c>
      <c r="AB84" s="144" t="str">
        <f>IFERROR(AB83/SUM(Z83:AD83),"")</f>
        <v/>
      </c>
      <c r="AC84" s="144" t="str">
        <f>IFERROR(AC83/SUM(Z83:AD83),"")</f>
        <v/>
      </c>
      <c r="AD84" s="144" t="str">
        <f>IFERROR(AD83/SUM(Z83:AD83),"")</f>
        <v/>
      </c>
      <c r="AE84" s="34" t="str">
        <f>IFERROR(AE83/SUM(Z83:AD83),"")</f>
        <v/>
      </c>
      <c r="AF84" s="34" t="str">
        <f>IFERROR(AF83/SUM(Z83:AD83),"")</f>
        <v/>
      </c>
      <c r="AG84" s="234"/>
      <c r="AH84" s="230"/>
      <c r="AI84" s="142" t="str">
        <f>IFERROR(AI83/SUM(AI83:AM83),"")</f>
        <v/>
      </c>
      <c r="AJ84" s="143" t="str">
        <f>IFERROR(AJ83/SUM(AI83:AM83),"")</f>
        <v/>
      </c>
      <c r="AK84" s="144" t="str">
        <f>IFERROR(AK83/SUM(AI83:AM83),"")</f>
        <v/>
      </c>
      <c r="AL84" s="144" t="str">
        <f>IFERROR(AL83/SUM(AI83:AM83),"")</f>
        <v/>
      </c>
      <c r="AM84" s="144" t="str">
        <f>IFERROR(AM83/SUM(AI83:AM83),"")</f>
        <v/>
      </c>
      <c r="AN84" s="34" t="str">
        <f>IFERROR(AN83/SUM(AI83:AM83),"")</f>
        <v/>
      </c>
      <c r="AO84" s="34" t="str">
        <f>IFERROR(AO83/SUM(AI83:AM83),"")</f>
        <v/>
      </c>
      <c r="AP84" s="234"/>
      <c r="AQ84" s="230"/>
      <c r="AR84" s="230"/>
      <c r="AS84" s="230"/>
      <c r="AT84" s="149" t="str">
        <f>IFERROR(AT83/SUM(AT83:AX83),"")</f>
        <v/>
      </c>
      <c r="AU84" s="143" t="str">
        <f>IFERROR(AU83/SUM(AT83:AX83),"")</f>
        <v/>
      </c>
      <c r="AV84" s="144" t="str">
        <f>IFERROR(AV83/SUM(AT83:AX83),"")</f>
        <v/>
      </c>
      <c r="AW84" s="144" t="str">
        <f>IFERROR(AW83/SUM(AT83:AX83),"")</f>
        <v/>
      </c>
      <c r="AX84" s="144" t="str">
        <f>IFERROR(AX83/SUM(AT83:AX83),"")</f>
        <v/>
      </c>
      <c r="AY84" s="12" t="str">
        <f>IFERROR(AY83/SUM(AT83:AX83),"")</f>
        <v/>
      </c>
      <c r="AZ84" s="132" t="str">
        <f>IFERROR(AZ83/SUM(AT83:AX83),"")</f>
        <v/>
      </c>
      <c r="BA84" s="255"/>
      <c r="BB84" s="135"/>
      <c r="BC84" s="64"/>
      <c r="BD84" s="64" t="str">
        <f t="shared" ref="BD84" si="1845">BB84&amp;"."&amp;BC84</f>
        <v>.</v>
      </c>
      <c r="BE84" s="64"/>
      <c r="BF84" s="67"/>
      <c r="BG84" s="67"/>
      <c r="BH84" s="68"/>
      <c r="BI84" s="68"/>
      <c r="BJ84" s="68"/>
      <c r="BK84" s="69"/>
      <c r="BL84" s="69"/>
      <c r="BM84" s="64"/>
      <c r="BN84" s="67"/>
      <c r="BO84" s="67"/>
      <c r="BP84" s="68"/>
      <c r="BQ84" s="68"/>
      <c r="BR84" s="68"/>
      <c r="BS84" s="69"/>
      <c r="BT84" s="69"/>
      <c r="BU84" s="64"/>
      <c r="BV84" s="67"/>
      <c r="BW84" s="67"/>
      <c r="BX84" s="68"/>
      <c r="BY84" s="68"/>
      <c r="BZ84" s="68"/>
      <c r="CA84" s="69"/>
      <c r="CB84" s="69"/>
      <c r="CC84" s="64"/>
      <c r="CD84" s="67"/>
      <c r="CE84" s="67"/>
      <c r="CF84" s="68"/>
      <c r="CG84" s="68"/>
      <c r="CH84" s="68"/>
      <c r="CI84" s="69"/>
      <c r="CJ84" s="69"/>
      <c r="CK84" s="64"/>
      <c r="CL84" s="67"/>
      <c r="CM84" s="67"/>
      <c r="CN84" s="68"/>
      <c r="CO84" s="68"/>
      <c r="CP84" s="68"/>
      <c r="CQ84" s="69"/>
      <c r="CR84" s="69"/>
      <c r="CS84" s="66"/>
    </row>
    <row r="85" spans="1:97" ht="13.5" thickTop="1" x14ac:dyDescent="0.2">
      <c r="A85" s="258"/>
      <c r="B85" s="263"/>
      <c r="C85" s="265"/>
      <c r="D85" s="261"/>
      <c r="E85" s="235"/>
      <c r="F85" s="260"/>
      <c r="G85" s="4" t="s">
        <v>5</v>
      </c>
      <c r="H85" s="140"/>
      <c r="I85" s="141"/>
      <c r="J85" s="141"/>
      <c r="K85" s="141"/>
      <c r="L85" s="141"/>
      <c r="M85" s="7" t="str">
        <f>IF(AND(ISBLANK(H85),ISBLANK(I85),ISBLANK(J85),ISBLANK(K85),ISBLANK(L85)),"",SUM(J85:L85))</f>
        <v/>
      </c>
      <c r="N85" s="7" t="str">
        <f>IF(AND(ISBLANK(H85),ISBLANK(I85),ISBLANK(J85),ISBLANK(K85),ISBLANK(L85)),"",SUM(K85:L85))</f>
        <v/>
      </c>
      <c r="O85" s="233" t="str">
        <f t="shared" ref="O85" si="1846">IFERROR(SUM(H85:L85)/E85,"")</f>
        <v/>
      </c>
      <c r="P85" s="250" t="str">
        <f>IFERROR(((80*J85)+(100*K85)+(150*L85))/SUM(H85:L85),"")</f>
        <v/>
      </c>
      <c r="Q85" s="140"/>
      <c r="R85" s="141"/>
      <c r="S85" s="141"/>
      <c r="T85" s="141"/>
      <c r="U85" s="141"/>
      <c r="V85" s="7" t="str">
        <f>IF(AND(ISBLANK(Q85),ISBLANK(R85),ISBLANK(S85),ISBLANK(T85),ISBLANK(U85)),"",SUM(S85:U85))</f>
        <v/>
      </c>
      <c r="W85" s="7" t="str">
        <f>IF(AND(ISBLANK(Q85),ISBLANK(R85),ISBLANK(S85),ISBLANK(T85),ISBLANK(U85)),"",SUM(T85:U85))</f>
        <v/>
      </c>
      <c r="X85" s="233" t="str">
        <f t="shared" ref="X85" si="1847">IFERROR(SUM(Q85:U85)/$E85,"")</f>
        <v/>
      </c>
      <c r="Y85" s="250" t="str">
        <f>IFERROR(((80*S85)+(100*T85)+(150*U85))/SUM(Q85:U85),"")</f>
        <v/>
      </c>
      <c r="Z85" s="140"/>
      <c r="AA85" s="141"/>
      <c r="AB85" s="141"/>
      <c r="AC85" s="141"/>
      <c r="AD85" s="141"/>
      <c r="AE85" s="7" t="str">
        <f>IF(AND(ISBLANK(Z85),ISBLANK(AA85),ISBLANK(AB85),ISBLANK(AC85),ISBLANK(AD85)),"",SUM(AB85:AD85))</f>
        <v/>
      </c>
      <c r="AF85" s="7" t="str">
        <f>IF(AND(ISBLANK(Z85),ISBLANK(AA85),ISBLANK(AB85),ISBLANK(AC85),ISBLANK(AD85)),"",SUM(AC85:AD85))</f>
        <v/>
      </c>
      <c r="AG85" s="233" t="str">
        <f t="shared" ref="AG85" si="1848">IFERROR(SUM(Z85:AD85)/$E85,"")</f>
        <v/>
      </c>
      <c r="AH85" s="250" t="str">
        <f>IFERROR(((80*AB85)+(100*AC85)+(150*AD85))/SUM(Z85:AD85),"")</f>
        <v/>
      </c>
      <c r="AI85" s="140"/>
      <c r="AJ85" s="141"/>
      <c r="AK85" s="141"/>
      <c r="AL85" s="141"/>
      <c r="AM85" s="141"/>
      <c r="AN85" s="7" t="str">
        <f>IF(AND(ISBLANK(AI85),ISBLANK(AJ85),ISBLANK(AK85),ISBLANK(AL85),ISBLANK(AM85)),"",SUM(AK85:AM85))</f>
        <v/>
      </c>
      <c r="AO85" s="7" t="str">
        <f>IF(AND(ISBLANK(AI85),ISBLANK(AJ85),ISBLANK(AK85),ISBLANK(AL85),ISBLANK(AM85)),"",SUM(AL85:AM85))</f>
        <v/>
      </c>
      <c r="AP85" s="233" t="str">
        <f t="shared" ref="AP85" si="1849">IFERROR(SUM(AI85:AM85)/$E85,"")</f>
        <v/>
      </c>
      <c r="AQ85" s="250" t="str">
        <f>IFERROR(((80*AK85)+(100*AL85)+(150*AM85))/SUM(AI85:AM85),"")</f>
        <v/>
      </c>
      <c r="AR85" s="229" t="str">
        <f t="shared" ref="AR85" si="1850">IFERROR(AVERAGE(Y85,AH85,AQ85),"")</f>
        <v/>
      </c>
      <c r="AS85" s="229" t="str">
        <f t="shared" ref="AS85" si="1851">IF(OR(P85="",AR85=""),"",AR85-P85)</f>
        <v/>
      </c>
      <c r="AT85" s="145"/>
      <c r="AU85" s="141"/>
      <c r="AV85" s="141"/>
      <c r="AW85" s="141"/>
      <c r="AX85" s="141"/>
      <c r="AY85" s="7" t="str">
        <f>IF(AND(ISBLANK(AT85),ISBLANK(AU85),ISBLANK(AV85),ISBLANK(AW85),ISBLANK(AX85)),"",SUM(AV85:AX85))</f>
        <v/>
      </c>
      <c r="AZ85" s="131" t="str">
        <f>IF(AND(ISBLANK(AT85),ISBLANK(AU85),ISBLANK(AV85),ISBLANK(AW85),ISBLANK(AX85)),"",SUM(AW85:AX85))</f>
        <v/>
      </c>
      <c r="BA85" s="254" t="str">
        <f>IFERROR(((80*AV85)+(100*AW85)+(150*AX85))/SUM(AT85:AX85),"")</f>
        <v/>
      </c>
      <c r="BB85" s="135">
        <f>B85</f>
        <v>0</v>
      </c>
      <c r="BC85" s="64">
        <f>C85</f>
        <v>0</v>
      </c>
      <c r="BD85" s="64" t="str">
        <f>BB85&amp;"."&amp;BC85</f>
        <v>0.0</v>
      </c>
      <c r="BE85" s="64">
        <f>D85</f>
        <v>0</v>
      </c>
      <c r="BF85" s="65">
        <f>H85</f>
        <v>0</v>
      </c>
      <c r="BG85" s="65">
        <f t="shared" ref="BG85" si="1852">I85</f>
        <v>0</v>
      </c>
      <c r="BH85" s="65">
        <f t="shared" ref="BH85" si="1853">J85</f>
        <v>0</v>
      </c>
      <c r="BI85" s="65">
        <f t="shared" ref="BI85" si="1854">K85</f>
        <v>0</v>
      </c>
      <c r="BJ85" s="65">
        <f t="shared" ref="BJ85" si="1855">L85</f>
        <v>0</v>
      </c>
      <c r="BK85" s="65" t="str">
        <f t="shared" ref="BK85" si="1856">M85</f>
        <v/>
      </c>
      <c r="BL85" s="65" t="str">
        <f t="shared" ref="BL85" si="1857">N85</f>
        <v/>
      </c>
      <c r="BM85" s="65" t="str">
        <f t="shared" ref="BM85" si="1858">P85</f>
        <v/>
      </c>
      <c r="BN85" s="65">
        <f t="shared" ref="BN85" si="1859">Q85</f>
        <v>0</v>
      </c>
      <c r="BO85" s="65">
        <f t="shared" ref="BO85" si="1860">R85</f>
        <v>0</v>
      </c>
      <c r="BP85" s="65">
        <f t="shared" ref="BP85" si="1861">S85</f>
        <v>0</v>
      </c>
      <c r="BQ85" s="65">
        <f t="shared" ref="BQ85" si="1862">T85</f>
        <v>0</v>
      </c>
      <c r="BR85" s="65">
        <f t="shared" ref="BR85" si="1863">U85</f>
        <v>0</v>
      </c>
      <c r="BS85" s="65" t="str">
        <f t="shared" ref="BS85" si="1864">V85</f>
        <v/>
      </c>
      <c r="BT85" s="65" t="str">
        <f t="shared" ref="BT85" si="1865">W85</f>
        <v/>
      </c>
      <c r="BU85" s="65" t="str">
        <f t="shared" ref="BU85" si="1866">Y85</f>
        <v/>
      </c>
      <c r="BV85" s="65">
        <f t="shared" ref="BV85" si="1867">Z85</f>
        <v>0</v>
      </c>
      <c r="BW85" s="65">
        <f t="shared" ref="BW85" si="1868">AA85</f>
        <v>0</v>
      </c>
      <c r="BX85" s="65">
        <f t="shared" ref="BX85" si="1869">AB85</f>
        <v>0</v>
      </c>
      <c r="BY85" s="65">
        <f t="shared" ref="BY85" si="1870">AC85</f>
        <v>0</v>
      </c>
      <c r="BZ85" s="65">
        <f t="shared" ref="BZ85" si="1871">AD85</f>
        <v>0</v>
      </c>
      <c r="CA85" s="65" t="str">
        <f t="shared" ref="CA85" si="1872">AE85</f>
        <v/>
      </c>
      <c r="CB85" s="65" t="str">
        <f t="shared" ref="CB85" si="1873">AF85</f>
        <v/>
      </c>
      <c r="CC85" s="65" t="str">
        <f t="shared" ref="CC85" si="1874">AH85</f>
        <v/>
      </c>
      <c r="CD85" s="65">
        <f t="shared" ref="CD85" si="1875">AI85</f>
        <v>0</v>
      </c>
      <c r="CE85" s="65">
        <f t="shared" ref="CE85" si="1876">AJ85</f>
        <v>0</v>
      </c>
      <c r="CF85" s="65">
        <f t="shared" ref="CF85" si="1877">AK85</f>
        <v>0</v>
      </c>
      <c r="CG85" s="65">
        <f t="shared" ref="CG85" si="1878">AL85</f>
        <v>0</v>
      </c>
      <c r="CH85" s="65">
        <f t="shared" ref="CH85" si="1879">AM85</f>
        <v>0</v>
      </c>
      <c r="CI85" s="65" t="str">
        <f t="shared" ref="CI85" si="1880">AN85</f>
        <v/>
      </c>
      <c r="CJ85" s="65" t="str">
        <f t="shared" ref="CJ85" si="1881">AO85</f>
        <v/>
      </c>
      <c r="CK85" s="65" t="str">
        <f t="shared" ref="CK85" si="1882">AQ85</f>
        <v/>
      </c>
      <c r="CL85" s="65">
        <f t="shared" ref="CL85" si="1883">AT85</f>
        <v>0</v>
      </c>
      <c r="CM85" s="65">
        <f t="shared" ref="CM85" si="1884">AU85</f>
        <v>0</v>
      </c>
      <c r="CN85" s="65">
        <f t="shared" ref="CN85" si="1885">AV85</f>
        <v>0</v>
      </c>
      <c r="CO85" s="65">
        <f t="shared" ref="CO85" si="1886">AW85</f>
        <v>0</v>
      </c>
      <c r="CP85" s="65">
        <f t="shared" ref="CP85" si="1887">AX85</f>
        <v>0</v>
      </c>
      <c r="CQ85" s="65" t="str">
        <f t="shared" ref="CQ85" si="1888">AY85</f>
        <v/>
      </c>
      <c r="CR85" s="65" t="str">
        <f t="shared" ref="CR85" si="1889">AZ85</f>
        <v/>
      </c>
      <c r="CS85" s="65" t="str">
        <f t="shared" ref="CS85" si="1890">BA85</f>
        <v/>
      </c>
    </row>
    <row r="86" spans="1:97" ht="13.5" thickBot="1" x14ac:dyDescent="0.25">
      <c r="A86" s="259"/>
      <c r="B86" s="264"/>
      <c r="C86" s="262"/>
      <c r="D86" s="262"/>
      <c r="E86" s="236"/>
      <c r="F86" s="241"/>
      <c r="G86" s="8" t="s">
        <v>6</v>
      </c>
      <c r="H86" s="142" t="str">
        <f>IFERROR(H85/SUM(H85:L85),"")</f>
        <v/>
      </c>
      <c r="I86" s="143" t="str">
        <f>IFERROR(I85/SUM(H85:L85),"")</f>
        <v/>
      </c>
      <c r="J86" s="144" t="str">
        <f>IFERROR(J85/SUM(H85:L85),"")</f>
        <v/>
      </c>
      <c r="K86" s="144" t="str">
        <f>IFERROR(K85/SUM(H85:L85),"")</f>
        <v/>
      </c>
      <c r="L86" s="144" t="str">
        <f>IFERROR(L85/SUM(H85:L85),"")</f>
        <v/>
      </c>
      <c r="M86" s="34" t="str">
        <f>IFERROR(M85/SUM(H85:L85),"")</f>
        <v/>
      </c>
      <c r="N86" s="34" t="str">
        <f>IFERROR(N85/SUM(H85:L85),"")</f>
        <v/>
      </c>
      <c r="O86" s="234"/>
      <c r="P86" s="230"/>
      <c r="Q86" s="142" t="str">
        <f>IFERROR(Q85/SUM(Q85:U85),"")</f>
        <v/>
      </c>
      <c r="R86" s="143" t="str">
        <f>IFERROR(R85/SUM(Q85:U85),"")</f>
        <v/>
      </c>
      <c r="S86" s="144" t="str">
        <f>IFERROR(S85/SUM(Q85:U85),"")</f>
        <v/>
      </c>
      <c r="T86" s="144" t="str">
        <f>IFERROR(T85/SUM(Q85:U85),"")</f>
        <v/>
      </c>
      <c r="U86" s="144" t="str">
        <f>IFERROR(U85/SUM(Q85:U85),"")</f>
        <v/>
      </c>
      <c r="V86" s="34" t="str">
        <f>IFERROR(V85/SUM(Q85:U85),"")</f>
        <v/>
      </c>
      <c r="W86" s="34" t="str">
        <f>IFERROR(W85/SUM(Q85:U85),"")</f>
        <v/>
      </c>
      <c r="X86" s="234"/>
      <c r="Y86" s="230"/>
      <c r="Z86" s="142" t="str">
        <f>IFERROR(Z85/SUM(Z85:AD85),"")</f>
        <v/>
      </c>
      <c r="AA86" s="143" t="str">
        <f>IFERROR(AA85/SUM(Z85:AD85),"")</f>
        <v/>
      </c>
      <c r="AB86" s="144" t="str">
        <f>IFERROR(AB85/SUM(Z85:AD85),"")</f>
        <v/>
      </c>
      <c r="AC86" s="144" t="str">
        <f>IFERROR(AC85/SUM(Z85:AD85),"")</f>
        <v/>
      </c>
      <c r="AD86" s="144" t="str">
        <f>IFERROR(AD85/SUM(Z85:AD85),"")</f>
        <v/>
      </c>
      <c r="AE86" s="34" t="str">
        <f>IFERROR(AE85/SUM(Z85:AD85),"")</f>
        <v/>
      </c>
      <c r="AF86" s="34" t="str">
        <f>IFERROR(AF85/SUM(Z85:AD85),"")</f>
        <v/>
      </c>
      <c r="AG86" s="234"/>
      <c r="AH86" s="230"/>
      <c r="AI86" s="142" t="str">
        <f>IFERROR(AI85/SUM(AI85:AM85),"")</f>
        <v/>
      </c>
      <c r="AJ86" s="143" t="str">
        <f>IFERROR(AJ85/SUM(AI85:AM85),"")</f>
        <v/>
      </c>
      <c r="AK86" s="144" t="str">
        <f>IFERROR(AK85/SUM(AI85:AM85),"")</f>
        <v/>
      </c>
      <c r="AL86" s="144" t="str">
        <f>IFERROR(AL85/SUM(AI85:AM85),"")</f>
        <v/>
      </c>
      <c r="AM86" s="144" t="str">
        <f>IFERROR(AM85/SUM(AI85:AM85),"")</f>
        <v/>
      </c>
      <c r="AN86" s="34" t="str">
        <f>IFERROR(AN85/SUM(AI85:AM85),"")</f>
        <v/>
      </c>
      <c r="AO86" s="34" t="str">
        <f>IFERROR(AO85/SUM(AI85:AM85),"")</f>
        <v/>
      </c>
      <c r="AP86" s="234"/>
      <c r="AQ86" s="230"/>
      <c r="AR86" s="230"/>
      <c r="AS86" s="230"/>
      <c r="AT86" s="149" t="str">
        <f>IFERROR(AT85/SUM(AT85:AX85),"")</f>
        <v/>
      </c>
      <c r="AU86" s="143" t="str">
        <f>IFERROR(AU85/SUM(AT85:AX85),"")</f>
        <v/>
      </c>
      <c r="AV86" s="144" t="str">
        <f>IFERROR(AV85/SUM(AT85:AX85),"")</f>
        <v/>
      </c>
      <c r="AW86" s="144" t="str">
        <f>IFERROR(AW85/SUM(AT85:AX85),"")</f>
        <v/>
      </c>
      <c r="AX86" s="144" t="str">
        <f>IFERROR(AX85/SUM(AT85:AX85),"")</f>
        <v/>
      </c>
      <c r="AY86" s="12" t="str">
        <f>IFERROR(AY85/SUM(AT85:AX85),"")</f>
        <v/>
      </c>
      <c r="AZ86" s="132" t="str">
        <f>IFERROR(AZ85/SUM(AT85:AX85),"")</f>
        <v/>
      </c>
      <c r="BA86" s="255"/>
      <c r="BB86" s="135"/>
      <c r="BC86" s="64"/>
      <c r="BD86" s="64" t="str">
        <f t="shared" ref="BD86" si="1891">BB86&amp;"."&amp;BC86</f>
        <v>.</v>
      </c>
      <c r="BE86" s="64"/>
      <c r="BF86" s="67"/>
      <c r="BG86" s="67"/>
      <c r="BH86" s="68"/>
      <c r="BI86" s="68"/>
      <c r="BJ86" s="68"/>
      <c r="BK86" s="69"/>
      <c r="BL86" s="69"/>
      <c r="BM86" s="64"/>
      <c r="BN86" s="67"/>
      <c r="BO86" s="67"/>
      <c r="BP86" s="68"/>
      <c r="BQ86" s="68"/>
      <c r="BR86" s="68"/>
      <c r="BS86" s="69"/>
      <c r="BT86" s="69"/>
      <c r="BU86" s="64"/>
      <c r="BV86" s="67"/>
      <c r="BW86" s="67"/>
      <c r="BX86" s="68"/>
      <c r="BY86" s="68"/>
      <c r="BZ86" s="68"/>
      <c r="CA86" s="69"/>
      <c r="CB86" s="69"/>
      <c r="CC86" s="64"/>
      <c r="CD86" s="67"/>
      <c r="CE86" s="67"/>
      <c r="CF86" s="68"/>
      <c r="CG86" s="68"/>
      <c r="CH86" s="68"/>
      <c r="CI86" s="69"/>
      <c r="CJ86" s="69"/>
      <c r="CK86" s="64"/>
      <c r="CL86" s="67"/>
      <c r="CM86" s="67"/>
      <c r="CN86" s="68"/>
      <c r="CO86" s="68"/>
      <c r="CP86" s="68"/>
      <c r="CQ86" s="69"/>
      <c r="CR86" s="69"/>
      <c r="CS86" s="66"/>
    </row>
    <row r="87" spans="1:97" ht="13.5" thickTop="1" x14ac:dyDescent="0.2">
      <c r="A87" s="258"/>
      <c r="B87" s="263"/>
      <c r="C87" s="265"/>
      <c r="D87" s="261"/>
      <c r="E87" s="235"/>
      <c r="F87" s="260"/>
      <c r="G87" s="47" t="s">
        <v>5</v>
      </c>
      <c r="H87" s="140"/>
      <c r="I87" s="145"/>
      <c r="J87" s="145"/>
      <c r="K87" s="145"/>
      <c r="L87" s="145"/>
      <c r="M87" s="38" t="str">
        <f>IF(AND(ISBLANK(H87),ISBLANK(I87),ISBLANK(J87),ISBLANK(K87),ISBLANK(L87)),"",SUM(J87:L87))</f>
        <v/>
      </c>
      <c r="N87" s="38" t="str">
        <f>IF(AND(ISBLANK(H87),ISBLANK(I87),ISBLANK(J87),ISBLANK(K87),ISBLANK(L87)),"",SUM(K87:L87))</f>
        <v/>
      </c>
      <c r="O87" s="233" t="str">
        <f t="shared" ref="O87" si="1892">IFERROR(SUM(H87:L87)/E87,"")</f>
        <v/>
      </c>
      <c r="P87" s="248" t="str">
        <f>IFERROR(((80*J87)+(100*K87)+(150*L87))/SUM(H87:L87),"")</f>
        <v/>
      </c>
      <c r="Q87" s="140"/>
      <c r="R87" s="145"/>
      <c r="S87" s="145"/>
      <c r="T87" s="145"/>
      <c r="U87" s="145"/>
      <c r="V87" s="38" t="str">
        <f>IF(AND(ISBLANK(Q87),ISBLANK(R87),ISBLANK(S87),ISBLANK(T87),ISBLANK(U87)),"",SUM(S87:U87))</f>
        <v/>
      </c>
      <c r="W87" s="38" t="str">
        <f>IF(AND(ISBLANK(Q87),ISBLANK(R87),ISBLANK(S87),ISBLANK(T87),ISBLANK(U87)),"",SUM(T87:U87))</f>
        <v/>
      </c>
      <c r="X87" s="233" t="str">
        <f t="shared" ref="X87" si="1893">IFERROR(SUM(Q87:U87)/$E87,"")</f>
        <v/>
      </c>
      <c r="Y87" s="248" t="str">
        <f>IFERROR(((80*S87)+(100*T87)+(150*U87))/SUM(Q87:U87),"")</f>
        <v/>
      </c>
      <c r="Z87" s="140"/>
      <c r="AA87" s="145"/>
      <c r="AB87" s="145"/>
      <c r="AC87" s="145"/>
      <c r="AD87" s="145"/>
      <c r="AE87" s="38" t="str">
        <f>IF(AND(ISBLANK(Z87),ISBLANK(AA87),ISBLANK(AB87),ISBLANK(AC87),ISBLANK(AD87)),"",SUM(AB87:AD87))</f>
        <v/>
      </c>
      <c r="AF87" s="38" t="str">
        <f>IF(AND(ISBLANK(Z87),ISBLANK(AA87),ISBLANK(AB87),ISBLANK(AC87),ISBLANK(AD87)),"",SUM(AC87:AD87))</f>
        <v/>
      </c>
      <c r="AG87" s="233" t="str">
        <f t="shared" ref="AG87" si="1894">IFERROR(SUM(Z87:AD87)/$E87,"")</f>
        <v/>
      </c>
      <c r="AH87" s="248" t="str">
        <f>IFERROR(((80*AB87)+(100*AC87)+(150*AD87))/SUM(Z87:AD87),"")</f>
        <v/>
      </c>
      <c r="AI87" s="140"/>
      <c r="AJ87" s="145"/>
      <c r="AK87" s="145"/>
      <c r="AL87" s="145"/>
      <c r="AM87" s="145"/>
      <c r="AN87" s="38" t="str">
        <f>IF(AND(ISBLANK(AI87),ISBLANK(AJ87),ISBLANK(AK87),ISBLANK(AL87),ISBLANK(AM87)),"",SUM(AK87:AM87))</f>
        <v/>
      </c>
      <c r="AO87" s="38" t="str">
        <f>IF(AND(ISBLANK(AI87),ISBLANK(AJ87),ISBLANK(AK87),ISBLANK(AL87),ISBLANK(AM87)),"",SUM(AL87:AM87))</f>
        <v/>
      </c>
      <c r="AP87" s="233" t="str">
        <f t="shared" ref="AP87" si="1895">IFERROR(SUM(AI87:AM87)/$E87,"")</f>
        <v/>
      </c>
      <c r="AQ87" s="248" t="str">
        <f>IFERROR(((80*AK87)+(100*AL87)+(150*AM87))/SUM(AI87:AM87),"")</f>
        <v/>
      </c>
      <c r="AR87" s="229" t="str">
        <f t="shared" ref="AR87" si="1896">IFERROR(AVERAGE(Y87,AH87,AQ87),"")</f>
        <v/>
      </c>
      <c r="AS87" s="229" t="str">
        <f t="shared" ref="AS87" si="1897">IF(OR(P87="",AR87=""),"",AR87-P87)</f>
        <v/>
      </c>
      <c r="AT87" s="145"/>
      <c r="AU87" s="145"/>
      <c r="AV87" s="145"/>
      <c r="AW87" s="145"/>
      <c r="AX87" s="145"/>
      <c r="AY87" s="38" t="str">
        <f>IF(AND(ISBLANK(AT87),ISBLANK(AU87),ISBLANK(AV87),ISBLANK(AW87),ISBLANK(AX87)),"",SUM(AV87:AX87))</f>
        <v/>
      </c>
      <c r="AZ87" s="133" t="str">
        <f>IF(AND(ISBLANK(AT87),ISBLANK(AU87),ISBLANK(AV87),ISBLANK(AW87),ISBLANK(AX87)),"",SUM(AW87:AX87))</f>
        <v/>
      </c>
      <c r="BA87" s="254" t="str">
        <f>IFERROR(((80*AV87)+(100*AW87)+(150*AX87))/SUM(AT87:AX87),"")</f>
        <v/>
      </c>
      <c r="BB87" s="135">
        <f>B87</f>
        <v>0</v>
      </c>
      <c r="BC87" s="64">
        <f>C87</f>
        <v>0</v>
      </c>
      <c r="BD87" s="64" t="str">
        <f>BB87&amp;"."&amp;BC87</f>
        <v>0.0</v>
      </c>
      <c r="BE87" s="64">
        <f>D87</f>
        <v>0</v>
      </c>
      <c r="BF87" s="65">
        <f>H87</f>
        <v>0</v>
      </c>
      <c r="BG87" s="65">
        <f t="shared" ref="BG87" si="1898">I87</f>
        <v>0</v>
      </c>
      <c r="BH87" s="65">
        <f t="shared" ref="BH87" si="1899">J87</f>
        <v>0</v>
      </c>
      <c r="BI87" s="65">
        <f t="shared" ref="BI87" si="1900">K87</f>
        <v>0</v>
      </c>
      <c r="BJ87" s="65">
        <f t="shared" ref="BJ87" si="1901">L87</f>
        <v>0</v>
      </c>
      <c r="BK87" s="65" t="str">
        <f t="shared" ref="BK87" si="1902">M87</f>
        <v/>
      </c>
      <c r="BL87" s="65" t="str">
        <f t="shared" ref="BL87" si="1903">N87</f>
        <v/>
      </c>
      <c r="BM87" s="65" t="str">
        <f t="shared" ref="BM87" si="1904">P87</f>
        <v/>
      </c>
      <c r="BN87" s="65">
        <f t="shared" ref="BN87" si="1905">Q87</f>
        <v>0</v>
      </c>
      <c r="BO87" s="65">
        <f t="shared" ref="BO87" si="1906">R87</f>
        <v>0</v>
      </c>
      <c r="BP87" s="65">
        <f t="shared" ref="BP87" si="1907">S87</f>
        <v>0</v>
      </c>
      <c r="BQ87" s="65">
        <f t="shared" ref="BQ87" si="1908">T87</f>
        <v>0</v>
      </c>
      <c r="BR87" s="65">
        <f t="shared" ref="BR87" si="1909">U87</f>
        <v>0</v>
      </c>
      <c r="BS87" s="65" t="str">
        <f t="shared" ref="BS87" si="1910">V87</f>
        <v/>
      </c>
      <c r="BT87" s="65" t="str">
        <f t="shared" ref="BT87" si="1911">W87</f>
        <v/>
      </c>
      <c r="BU87" s="65" t="str">
        <f t="shared" ref="BU87" si="1912">Y87</f>
        <v/>
      </c>
      <c r="BV87" s="65">
        <f t="shared" ref="BV87" si="1913">Z87</f>
        <v>0</v>
      </c>
      <c r="BW87" s="65">
        <f t="shared" ref="BW87" si="1914">AA87</f>
        <v>0</v>
      </c>
      <c r="BX87" s="65">
        <f t="shared" ref="BX87" si="1915">AB87</f>
        <v>0</v>
      </c>
      <c r="BY87" s="65">
        <f t="shared" ref="BY87" si="1916">AC87</f>
        <v>0</v>
      </c>
      <c r="BZ87" s="65">
        <f t="shared" ref="BZ87" si="1917">AD87</f>
        <v>0</v>
      </c>
      <c r="CA87" s="65" t="str">
        <f t="shared" ref="CA87" si="1918">AE87</f>
        <v/>
      </c>
      <c r="CB87" s="65" t="str">
        <f t="shared" ref="CB87" si="1919">AF87</f>
        <v/>
      </c>
      <c r="CC87" s="65" t="str">
        <f t="shared" ref="CC87" si="1920">AH87</f>
        <v/>
      </c>
      <c r="CD87" s="65">
        <f t="shared" ref="CD87" si="1921">AI87</f>
        <v>0</v>
      </c>
      <c r="CE87" s="65">
        <f t="shared" ref="CE87" si="1922">AJ87</f>
        <v>0</v>
      </c>
      <c r="CF87" s="65">
        <f t="shared" ref="CF87" si="1923">AK87</f>
        <v>0</v>
      </c>
      <c r="CG87" s="65">
        <f t="shared" ref="CG87" si="1924">AL87</f>
        <v>0</v>
      </c>
      <c r="CH87" s="65">
        <f t="shared" ref="CH87" si="1925">AM87</f>
        <v>0</v>
      </c>
      <c r="CI87" s="65" t="str">
        <f t="shared" ref="CI87" si="1926">AN87</f>
        <v/>
      </c>
      <c r="CJ87" s="65" t="str">
        <f t="shared" ref="CJ87" si="1927">AO87</f>
        <v/>
      </c>
      <c r="CK87" s="65" t="str">
        <f t="shared" ref="CK87" si="1928">AQ87</f>
        <v/>
      </c>
      <c r="CL87" s="65">
        <f t="shared" ref="CL87" si="1929">AT87</f>
        <v>0</v>
      </c>
      <c r="CM87" s="65">
        <f t="shared" ref="CM87" si="1930">AU87</f>
        <v>0</v>
      </c>
      <c r="CN87" s="65">
        <f t="shared" ref="CN87" si="1931">AV87</f>
        <v>0</v>
      </c>
      <c r="CO87" s="65">
        <f t="shared" ref="CO87" si="1932">AW87</f>
        <v>0</v>
      </c>
      <c r="CP87" s="65">
        <f t="shared" ref="CP87" si="1933">AX87</f>
        <v>0</v>
      </c>
      <c r="CQ87" s="65" t="str">
        <f t="shared" ref="CQ87" si="1934">AY87</f>
        <v/>
      </c>
      <c r="CR87" s="65" t="str">
        <f t="shared" ref="CR87" si="1935">AZ87</f>
        <v/>
      </c>
      <c r="CS87" s="65" t="str">
        <f t="shared" ref="CS87" si="1936">BA87</f>
        <v/>
      </c>
    </row>
    <row r="88" spans="1:97" ht="13.5" thickBot="1" x14ac:dyDescent="0.25">
      <c r="A88" s="259"/>
      <c r="B88" s="264"/>
      <c r="C88" s="262"/>
      <c r="D88" s="262"/>
      <c r="E88" s="236"/>
      <c r="F88" s="241"/>
      <c r="G88" s="48" t="s">
        <v>6</v>
      </c>
      <c r="H88" s="146" t="str">
        <f>IFERROR(H87/SUM(H87:L87),"")</f>
        <v/>
      </c>
      <c r="I88" s="147" t="str">
        <f>IFERROR(I87/SUM(H87:L87),"")</f>
        <v/>
      </c>
      <c r="J88" s="148" t="str">
        <f>IFERROR(J87/SUM(H87:L87),"")</f>
        <v/>
      </c>
      <c r="K88" s="148" t="str">
        <f>IFERROR(K87/SUM(H87:L87),"")</f>
        <v/>
      </c>
      <c r="L88" s="148" t="str">
        <f>IFERROR(L87/SUM(H87:L87),"")</f>
        <v/>
      </c>
      <c r="M88" s="26" t="str">
        <f>IFERROR(M87/SUM(H87:L87),"")</f>
        <v/>
      </c>
      <c r="N88" s="26" t="str">
        <f>IFERROR(N87/SUM(H87:L87),"")</f>
        <v/>
      </c>
      <c r="O88" s="234"/>
      <c r="P88" s="249"/>
      <c r="Q88" s="146" t="str">
        <f>IFERROR(Q87/SUM(Q87:U87),"")</f>
        <v/>
      </c>
      <c r="R88" s="147" t="str">
        <f>IFERROR(R87/SUM(Q87:U87),"")</f>
        <v/>
      </c>
      <c r="S88" s="148" t="str">
        <f>IFERROR(S87/SUM(Q87:U87),"")</f>
        <v/>
      </c>
      <c r="T88" s="148" t="str">
        <f>IFERROR(T87/SUM(Q87:U87),"")</f>
        <v/>
      </c>
      <c r="U88" s="148" t="str">
        <f>IFERROR(U87/SUM(Q87:U87),"")</f>
        <v/>
      </c>
      <c r="V88" s="26" t="str">
        <f>IFERROR(V87/SUM(Q87:U87),"")</f>
        <v/>
      </c>
      <c r="W88" s="26" t="str">
        <f>IFERROR(W87/SUM(Q87:U87),"")</f>
        <v/>
      </c>
      <c r="X88" s="234"/>
      <c r="Y88" s="249"/>
      <c r="Z88" s="146" t="str">
        <f>IFERROR(Z87/SUM(Z87:AD87),"")</f>
        <v/>
      </c>
      <c r="AA88" s="147" t="str">
        <f>IFERROR(AA87/SUM(Z87:AD87),"")</f>
        <v/>
      </c>
      <c r="AB88" s="148" t="str">
        <f>IFERROR(AB87/SUM(Z87:AD87),"")</f>
        <v/>
      </c>
      <c r="AC88" s="148" t="str">
        <f>IFERROR(AC87/SUM(Z87:AD87),"")</f>
        <v/>
      </c>
      <c r="AD88" s="148" t="str">
        <f>IFERROR(AD87/SUM(Z87:AD87),"")</f>
        <v/>
      </c>
      <c r="AE88" s="26" t="str">
        <f>IFERROR(AE87/SUM(Z87:AD87),"")</f>
        <v/>
      </c>
      <c r="AF88" s="26" t="str">
        <f>IFERROR(AF87/SUM(Z87:AD87),"")</f>
        <v/>
      </c>
      <c r="AG88" s="234"/>
      <c r="AH88" s="249"/>
      <c r="AI88" s="146" t="str">
        <f>IFERROR(AI87/SUM(AI87:AM87),"")</f>
        <v/>
      </c>
      <c r="AJ88" s="147" t="str">
        <f>IFERROR(AJ87/SUM(AI87:AM87),"")</f>
        <v/>
      </c>
      <c r="AK88" s="148" t="str">
        <f>IFERROR(AK87/SUM(AI87:AM87),"")</f>
        <v/>
      </c>
      <c r="AL88" s="148" t="str">
        <f>IFERROR(AL87/SUM(AI87:AM87),"")</f>
        <v/>
      </c>
      <c r="AM88" s="148" t="str">
        <f>IFERROR(AM87/SUM(AI87:AM87),"")</f>
        <v/>
      </c>
      <c r="AN88" s="26" t="str">
        <f>IFERROR(AN87/SUM(AI87:AM87),"")</f>
        <v/>
      </c>
      <c r="AO88" s="26" t="str">
        <f>IFERROR(AO87/SUM(AI87:AM87),"")</f>
        <v/>
      </c>
      <c r="AP88" s="234"/>
      <c r="AQ88" s="249"/>
      <c r="AR88" s="230"/>
      <c r="AS88" s="230"/>
      <c r="AT88" s="147" t="str">
        <f>IFERROR(AT87/SUM(AT87:AX87),"")</f>
        <v/>
      </c>
      <c r="AU88" s="147" t="str">
        <f>IFERROR(AU87/SUM(AT87:AX87),"")</f>
        <v/>
      </c>
      <c r="AV88" s="148" t="str">
        <f>IFERROR(AV87/SUM(AT87:AX87),"")</f>
        <v/>
      </c>
      <c r="AW88" s="148" t="str">
        <f>IFERROR(AW87/SUM(AT87:AX87),"")</f>
        <v/>
      </c>
      <c r="AX88" s="148" t="str">
        <f>IFERROR(AX87/SUM(AT87:AX87),"")</f>
        <v/>
      </c>
      <c r="AY88" s="26" t="str">
        <f>IFERROR(AY87/SUM(AT87:AX87),"")</f>
        <v/>
      </c>
      <c r="AZ88" s="134" t="str">
        <f>IFERROR(AZ87/SUM(AT87:AX87),"")</f>
        <v/>
      </c>
      <c r="BA88" s="255"/>
      <c r="BB88" s="135"/>
      <c r="BC88" s="64"/>
      <c r="BD88" s="64" t="str">
        <f t="shared" ref="BD88" si="1937">BB88&amp;"."&amp;BC88</f>
        <v>.</v>
      </c>
      <c r="BE88" s="64"/>
      <c r="BF88" s="67"/>
      <c r="BG88" s="67"/>
      <c r="BH88" s="68"/>
      <c r="BI88" s="68"/>
      <c r="BJ88" s="68"/>
      <c r="BK88" s="69"/>
      <c r="BL88" s="69"/>
      <c r="BM88" s="64"/>
      <c r="BN88" s="67"/>
      <c r="BO88" s="67"/>
      <c r="BP88" s="68"/>
      <c r="BQ88" s="68"/>
      <c r="BR88" s="68"/>
      <c r="BS88" s="69"/>
      <c r="BT88" s="69"/>
      <c r="BU88" s="64"/>
      <c r="BV88" s="67"/>
      <c r="BW88" s="67"/>
      <c r="BX88" s="68"/>
      <c r="BY88" s="68"/>
      <c r="BZ88" s="68"/>
      <c r="CA88" s="69"/>
      <c r="CB88" s="69"/>
      <c r="CC88" s="64"/>
      <c r="CD88" s="67"/>
      <c r="CE88" s="67"/>
      <c r="CF88" s="68"/>
      <c r="CG88" s="68"/>
      <c r="CH88" s="68"/>
      <c r="CI88" s="69"/>
      <c r="CJ88" s="69"/>
      <c r="CK88" s="64"/>
      <c r="CL88" s="67"/>
      <c r="CM88" s="67"/>
      <c r="CN88" s="68"/>
      <c r="CO88" s="68"/>
      <c r="CP88" s="68"/>
      <c r="CQ88" s="69"/>
      <c r="CR88" s="69"/>
      <c r="CS88" s="66"/>
    </row>
    <row r="89" spans="1:97" ht="13.5" thickTop="1" x14ac:dyDescent="0.2">
      <c r="A89" s="258"/>
      <c r="B89" s="263"/>
      <c r="C89" s="265"/>
      <c r="D89" s="261"/>
      <c r="E89" s="235"/>
      <c r="F89" s="260"/>
      <c r="G89" s="47" t="s">
        <v>5</v>
      </c>
      <c r="H89" s="140"/>
      <c r="I89" s="145"/>
      <c r="J89" s="145"/>
      <c r="K89" s="145"/>
      <c r="L89" s="145"/>
      <c r="M89" s="38" t="str">
        <f>IF(AND(ISBLANK(H89),ISBLANK(I89),ISBLANK(J89),ISBLANK(K89),ISBLANK(L89)),"",SUM(J89:L89))</f>
        <v/>
      </c>
      <c r="N89" s="38" t="str">
        <f>IF(AND(ISBLANK(H89),ISBLANK(I89),ISBLANK(J89),ISBLANK(K89),ISBLANK(L89)),"",SUM(K89:L89))</f>
        <v/>
      </c>
      <c r="O89" s="233" t="str">
        <f t="shared" ref="O89" si="1938">IFERROR(SUM(H89:L89)/E89,"")</f>
        <v/>
      </c>
      <c r="P89" s="248" t="str">
        <f>IFERROR(((80*J89)+(100*K89)+(150*L89))/SUM(H89:L89),"")</f>
        <v/>
      </c>
      <c r="Q89" s="140"/>
      <c r="R89" s="145"/>
      <c r="S89" s="145"/>
      <c r="T89" s="145"/>
      <c r="U89" s="145"/>
      <c r="V89" s="38" t="str">
        <f>IF(AND(ISBLANK(Q89),ISBLANK(R89),ISBLANK(S89),ISBLANK(T89),ISBLANK(U89)),"",SUM(S89:U89))</f>
        <v/>
      </c>
      <c r="W89" s="38" t="str">
        <f>IF(AND(ISBLANK(Q89),ISBLANK(R89),ISBLANK(S89),ISBLANK(T89),ISBLANK(U89)),"",SUM(T89:U89))</f>
        <v/>
      </c>
      <c r="X89" s="233" t="str">
        <f t="shared" ref="X89" si="1939">IFERROR(SUM(Q89:U89)/$E89,"")</f>
        <v/>
      </c>
      <c r="Y89" s="248" t="str">
        <f>IFERROR(((80*S89)+(100*T89)+(150*U89))/SUM(Q89:U89),"")</f>
        <v/>
      </c>
      <c r="Z89" s="140"/>
      <c r="AA89" s="145"/>
      <c r="AB89" s="145"/>
      <c r="AC89" s="145"/>
      <c r="AD89" s="145"/>
      <c r="AE89" s="38" t="str">
        <f>IF(AND(ISBLANK(Z89),ISBLANK(AA89),ISBLANK(AB89),ISBLANK(AC89),ISBLANK(AD89)),"",SUM(AB89:AD89))</f>
        <v/>
      </c>
      <c r="AF89" s="38" t="str">
        <f>IF(AND(ISBLANK(Z89),ISBLANK(AA89),ISBLANK(AB89),ISBLANK(AC89),ISBLANK(AD89)),"",SUM(AC89:AD89))</f>
        <v/>
      </c>
      <c r="AG89" s="233" t="str">
        <f t="shared" ref="AG89" si="1940">IFERROR(SUM(Z89:AD89)/$E89,"")</f>
        <v/>
      </c>
      <c r="AH89" s="248" t="str">
        <f>IFERROR(((80*AB89)+(100*AC89)+(150*AD89))/SUM(Z89:AD89),"")</f>
        <v/>
      </c>
      <c r="AI89" s="140"/>
      <c r="AJ89" s="145"/>
      <c r="AK89" s="145"/>
      <c r="AL89" s="145"/>
      <c r="AM89" s="145"/>
      <c r="AN89" s="38" t="str">
        <f>IF(AND(ISBLANK(AI89),ISBLANK(AJ89),ISBLANK(AK89),ISBLANK(AL89),ISBLANK(AM89)),"",SUM(AK89:AM89))</f>
        <v/>
      </c>
      <c r="AO89" s="38" t="str">
        <f>IF(AND(ISBLANK(AI89),ISBLANK(AJ89),ISBLANK(AK89),ISBLANK(AL89),ISBLANK(AM89)),"",SUM(AL89:AM89))</f>
        <v/>
      </c>
      <c r="AP89" s="233" t="str">
        <f t="shared" ref="AP89" si="1941">IFERROR(SUM(AI89:AM89)/$E89,"")</f>
        <v/>
      </c>
      <c r="AQ89" s="248" t="str">
        <f>IFERROR(((80*AK89)+(100*AL89)+(150*AM89))/SUM(AI89:AM89),"")</f>
        <v/>
      </c>
      <c r="AR89" s="229" t="str">
        <f t="shared" ref="AR89" si="1942">IFERROR(AVERAGE(Y89,AH89,AQ89),"")</f>
        <v/>
      </c>
      <c r="AS89" s="229" t="str">
        <f t="shared" ref="AS89" si="1943">IF(OR(P89="",AR89=""),"",AR89-P89)</f>
        <v/>
      </c>
      <c r="AT89" s="145"/>
      <c r="AU89" s="145"/>
      <c r="AV89" s="145"/>
      <c r="AW89" s="145"/>
      <c r="AX89" s="145"/>
      <c r="AY89" s="38" t="str">
        <f>IF(AND(ISBLANK(AT89),ISBLANK(AU89),ISBLANK(AV89),ISBLANK(AW89),ISBLANK(AX89)),"",SUM(AV89:AX89))</f>
        <v/>
      </c>
      <c r="AZ89" s="133" t="str">
        <f>IF(AND(ISBLANK(AT89),ISBLANK(AU89),ISBLANK(AV89),ISBLANK(AW89),ISBLANK(AX89)),"",SUM(AW89:AX89))</f>
        <v/>
      </c>
      <c r="BA89" s="254" t="str">
        <f>IFERROR(((80*AV89)+(100*AW89)+(150*AX89))/SUM(AT89:AX89),"")</f>
        <v/>
      </c>
      <c r="BB89" s="135">
        <f>B89</f>
        <v>0</v>
      </c>
      <c r="BC89" s="64">
        <f>C89</f>
        <v>0</v>
      </c>
      <c r="BD89" s="64" t="str">
        <f>BB89&amp;"."&amp;BC89</f>
        <v>0.0</v>
      </c>
      <c r="BE89" s="64">
        <f>D89</f>
        <v>0</v>
      </c>
      <c r="BF89" s="65">
        <f>H89</f>
        <v>0</v>
      </c>
      <c r="BG89" s="65">
        <f t="shared" ref="BG89" si="1944">I89</f>
        <v>0</v>
      </c>
      <c r="BH89" s="65">
        <f t="shared" ref="BH89" si="1945">J89</f>
        <v>0</v>
      </c>
      <c r="BI89" s="65">
        <f t="shared" ref="BI89" si="1946">K89</f>
        <v>0</v>
      </c>
      <c r="BJ89" s="65">
        <f t="shared" ref="BJ89" si="1947">L89</f>
        <v>0</v>
      </c>
      <c r="BK89" s="65" t="str">
        <f t="shared" ref="BK89" si="1948">M89</f>
        <v/>
      </c>
      <c r="BL89" s="65" t="str">
        <f t="shared" ref="BL89" si="1949">N89</f>
        <v/>
      </c>
      <c r="BM89" s="65" t="str">
        <f t="shared" ref="BM89" si="1950">P89</f>
        <v/>
      </c>
      <c r="BN89" s="65">
        <f t="shared" ref="BN89" si="1951">Q89</f>
        <v>0</v>
      </c>
      <c r="BO89" s="65">
        <f t="shared" ref="BO89" si="1952">R89</f>
        <v>0</v>
      </c>
      <c r="BP89" s="65">
        <f t="shared" ref="BP89" si="1953">S89</f>
        <v>0</v>
      </c>
      <c r="BQ89" s="65">
        <f t="shared" ref="BQ89" si="1954">T89</f>
        <v>0</v>
      </c>
      <c r="BR89" s="65">
        <f t="shared" ref="BR89" si="1955">U89</f>
        <v>0</v>
      </c>
      <c r="BS89" s="65" t="str">
        <f t="shared" ref="BS89" si="1956">V89</f>
        <v/>
      </c>
      <c r="BT89" s="65" t="str">
        <f t="shared" ref="BT89" si="1957">W89</f>
        <v/>
      </c>
      <c r="BU89" s="65" t="str">
        <f t="shared" ref="BU89" si="1958">Y89</f>
        <v/>
      </c>
      <c r="BV89" s="65">
        <f t="shared" ref="BV89" si="1959">Z89</f>
        <v>0</v>
      </c>
      <c r="BW89" s="65">
        <f t="shared" ref="BW89" si="1960">AA89</f>
        <v>0</v>
      </c>
      <c r="BX89" s="65">
        <f t="shared" ref="BX89" si="1961">AB89</f>
        <v>0</v>
      </c>
      <c r="BY89" s="65">
        <f t="shared" ref="BY89" si="1962">AC89</f>
        <v>0</v>
      </c>
      <c r="BZ89" s="65">
        <f t="shared" ref="BZ89" si="1963">AD89</f>
        <v>0</v>
      </c>
      <c r="CA89" s="65" t="str">
        <f t="shared" ref="CA89" si="1964">AE89</f>
        <v/>
      </c>
      <c r="CB89" s="65" t="str">
        <f t="shared" ref="CB89" si="1965">AF89</f>
        <v/>
      </c>
      <c r="CC89" s="65" t="str">
        <f t="shared" ref="CC89" si="1966">AH89</f>
        <v/>
      </c>
      <c r="CD89" s="65">
        <f t="shared" ref="CD89" si="1967">AI89</f>
        <v>0</v>
      </c>
      <c r="CE89" s="65">
        <f t="shared" ref="CE89" si="1968">AJ89</f>
        <v>0</v>
      </c>
      <c r="CF89" s="65">
        <f t="shared" ref="CF89" si="1969">AK89</f>
        <v>0</v>
      </c>
      <c r="CG89" s="65">
        <f t="shared" ref="CG89" si="1970">AL89</f>
        <v>0</v>
      </c>
      <c r="CH89" s="65">
        <f t="shared" ref="CH89" si="1971">AM89</f>
        <v>0</v>
      </c>
      <c r="CI89" s="65" t="str">
        <f t="shared" ref="CI89" si="1972">AN89</f>
        <v/>
      </c>
      <c r="CJ89" s="65" t="str">
        <f t="shared" ref="CJ89" si="1973">AO89</f>
        <v/>
      </c>
      <c r="CK89" s="65" t="str">
        <f t="shared" ref="CK89" si="1974">AQ89</f>
        <v/>
      </c>
      <c r="CL89" s="65">
        <f t="shared" ref="CL89" si="1975">AT89</f>
        <v>0</v>
      </c>
      <c r="CM89" s="65">
        <f t="shared" ref="CM89" si="1976">AU89</f>
        <v>0</v>
      </c>
      <c r="CN89" s="65">
        <f t="shared" ref="CN89" si="1977">AV89</f>
        <v>0</v>
      </c>
      <c r="CO89" s="65">
        <f t="shared" ref="CO89" si="1978">AW89</f>
        <v>0</v>
      </c>
      <c r="CP89" s="65">
        <f t="shared" ref="CP89" si="1979">AX89</f>
        <v>0</v>
      </c>
      <c r="CQ89" s="65" t="str">
        <f t="shared" ref="CQ89" si="1980">AY89</f>
        <v/>
      </c>
      <c r="CR89" s="65" t="str">
        <f t="shared" ref="CR89" si="1981">AZ89</f>
        <v/>
      </c>
      <c r="CS89" s="65" t="str">
        <f t="shared" ref="CS89" si="1982">BA89</f>
        <v/>
      </c>
    </row>
    <row r="90" spans="1:97" ht="13.5" thickBot="1" x14ac:dyDescent="0.25">
      <c r="A90" s="259"/>
      <c r="B90" s="264"/>
      <c r="C90" s="262"/>
      <c r="D90" s="262"/>
      <c r="E90" s="236"/>
      <c r="F90" s="241"/>
      <c r="G90" s="48" t="s">
        <v>6</v>
      </c>
      <c r="H90" s="146" t="str">
        <f>IFERROR(H89/SUM(H89:L89),"")</f>
        <v/>
      </c>
      <c r="I90" s="147" t="str">
        <f>IFERROR(I89/SUM(H89:L89),"")</f>
        <v/>
      </c>
      <c r="J90" s="148" t="str">
        <f>IFERROR(J89/SUM(H89:L89),"")</f>
        <v/>
      </c>
      <c r="K90" s="148" t="str">
        <f>IFERROR(K89/SUM(H89:L89),"")</f>
        <v/>
      </c>
      <c r="L90" s="148" t="str">
        <f>IFERROR(L89/SUM(H89:L89),"")</f>
        <v/>
      </c>
      <c r="M90" s="26" t="str">
        <f>IFERROR(M89/SUM(H89:L89),"")</f>
        <v/>
      </c>
      <c r="N90" s="26" t="str">
        <f>IFERROR(N89/SUM(H89:L89),"")</f>
        <v/>
      </c>
      <c r="O90" s="234"/>
      <c r="P90" s="249"/>
      <c r="Q90" s="146" t="str">
        <f>IFERROR(Q89/SUM(Q89:U89),"")</f>
        <v/>
      </c>
      <c r="R90" s="147" t="str">
        <f>IFERROR(R89/SUM(Q89:U89),"")</f>
        <v/>
      </c>
      <c r="S90" s="148" t="str">
        <f>IFERROR(S89/SUM(Q89:U89),"")</f>
        <v/>
      </c>
      <c r="T90" s="148" t="str">
        <f>IFERROR(T89/SUM(Q89:U89),"")</f>
        <v/>
      </c>
      <c r="U90" s="148" t="str">
        <f>IFERROR(U89/SUM(Q89:U89),"")</f>
        <v/>
      </c>
      <c r="V90" s="26" t="str">
        <f>IFERROR(V89/SUM(Q89:U89),"")</f>
        <v/>
      </c>
      <c r="W90" s="26" t="str">
        <f>IFERROR(W89/SUM(Q89:U89),"")</f>
        <v/>
      </c>
      <c r="X90" s="234"/>
      <c r="Y90" s="249"/>
      <c r="Z90" s="146" t="str">
        <f>IFERROR(Z89/SUM(Z89:AD89),"")</f>
        <v/>
      </c>
      <c r="AA90" s="147" t="str">
        <f>IFERROR(AA89/SUM(Z89:AD89),"")</f>
        <v/>
      </c>
      <c r="AB90" s="148" t="str">
        <f>IFERROR(AB89/SUM(Z89:AD89),"")</f>
        <v/>
      </c>
      <c r="AC90" s="148" t="str">
        <f>IFERROR(AC89/SUM(Z89:AD89),"")</f>
        <v/>
      </c>
      <c r="AD90" s="148" t="str">
        <f>IFERROR(AD89/SUM(Z89:AD89),"")</f>
        <v/>
      </c>
      <c r="AE90" s="26" t="str">
        <f>IFERROR(AE89/SUM(Z89:AD89),"")</f>
        <v/>
      </c>
      <c r="AF90" s="26" t="str">
        <f>IFERROR(AF89/SUM(Z89:AD89),"")</f>
        <v/>
      </c>
      <c r="AG90" s="234"/>
      <c r="AH90" s="249"/>
      <c r="AI90" s="146" t="str">
        <f>IFERROR(AI89/SUM(AI89:AM89),"")</f>
        <v/>
      </c>
      <c r="AJ90" s="147" t="str">
        <f>IFERROR(AJ89/SUM(AI89:AM89),"")</f>
        <v/>
      </c>
      <c r="AK90" s="148" t="str">
        <f>IFERROR(AK89/SUM(AI89:AM89),"")</f>
        <v/>
      </c>
      <c r="AL90" s="148" t="str">
        <f>IFERROR(AL89/SUM(AI89:AM89),"")</f>
        <v/>
      </c>
      <c r="AM90" s="148" t="str">
        <f>IFERROR(AM89/SUM(AI89:AM89),"")</f>
        <v/>
      </c>
      <c r="AN90" s="26" t="str">
        <f>IFERROR(AN89/SUM(AI89:AM89),"")</f>
        <v/>
      </c>
      <c r="AO90" s="26" t="str">
        <f>IFERROR(AO89/SUM(AI89:AM89),"")</f>
        <v/>
      </c>
      <c r="AP90" s="234"/>
      <c r="AQ90" s="249"/>
      <c r="AR90" s="230"/>
      <c r="AS90" s="230"/>
      <c r="AT90" s="147" t="str">
        <f>IFERROR(AT89/SUM(AT89:AX89),"")</f>
        <v/>
      </c>
      <c r="AU90" s="147" t="str">
        <f>IFERROR(AU89/SUM(AT89:AX89),"")</f>
        <v/>
      </c>
      <c r="AV90" s="148" t="str">
        <f>IFERROR(AV89/SUM(AT89:AX89),"")</f>
        <v/>
      </c>
      <c r="AW90" s="148" t="str">
        <f>IFERROR(AW89/SUM(AT89:AX89),"")</f>
        <v/>
      </c>
      <c r="AX90" s="148" t="str">
        <f>IFERROR(AX89/SUM(AT89:AX89),"")</f>
        <v/>
      </c>
      <c r="AY90" s="26" t="str">
        <f>IFERROR(AY89/SUM(AT89:AX89),"")</f>
        <v/>
      </c>
      <c r="AZ90" s="134" t="str">
        <f>IFERROR(AZ89/SUM(AT89:AX89),"")</f>
        <v/>
      </c>
      <c r="BA90" s="255"/>
      <c r="BB90" s="135"/>
      <c r="BC90" s="64"/>
      <c r="BD90" s="64" t="str">
        <f t="shared" ref="BD90" si="1983">BB90&amp;"."&amp;BC90</f>
        <v>.</v>
      </c>
      <c r="BE90" s="64"/>
      <c r="BF90" s="67"/>
      <c r="BG90" s="67"/>
      <c r="BH90" s="68"/>
      <c r="BI90" s="68"/>
      <c r="BJ90" s="68"/>
      <c r="BK90" s="69"/>
      <c r="BL90" s="69"/>
      <c r="BM90" s="64"/>
      <c r="BN90" s="67"/>
      <c r="BO90" s="67"/>
      <c r="BP90" s="68"/>
      <c r="BQ90" s="68"/>
      <c r="BR90" s="68"/>
      <c r="BS90" s="69"/>
      <c r="BT90" s="69"/>
      <c r="BU90" s="64"/>
      <c r="BV90" s="67"/>
      <c r="BW90" s="67"/>
      <c r="BX90" s="68"/>
      <c r="BY90" s="68"/>
      <c r="BZ90" s="68"/>
      <c r="CA90" s="69"/>
      <c r="CB90" s="69"/>
      <c r="CC90" s="64"/>
      <c r="CD90" s="67"/>
      <c r="CE90" s="67"/>
      <c r="CF90" s="68"/>
      <c r="CG90" s="68"/>
      <c r="CH90" s="68"/>
      <c r="CI90" s="69"/>
      <c r="CJ90" s="69"/>
      <c r="CK90" s="64"/>
      <c r="CL90" s="67"/>
      <c r="CM90" s="67"/>
      <c r="CN90" s="68"/>
      <c r="CO90" s="68"/>
      <c r="CP90" s="68"/>
      <c r="CQ90" s="69"/>
      <c r="CR90" s="69"/>
      <c r="CS90" s="66"/>
    </row>
    <row r="91" spans="1:97" ht="13.5" thickTop="1" x14ac:dyDescent="0.2">
      <c r="A91" s="258"/>
      <c r="B91" s="263"/>
      <c r="C91" s="265"/>
      <c r="D91" s="261"/>
      <c r="E91" s="235"/>
      <c r="F91" s="260"/>
      <c r="G91" s="47" t="s">
        <v>5</v>
      </c>
      <c r="H91" s="140"/>
      <c r="I91" s="145"/>
      <c r="J91" s="145"/>
      <c r="K91" s="145"/>
      <c r="L91" s="145"/>
      <c r="M91" s="38" t="str">
        <f>IF(AND(ISBLANK(H91),ISBLANK(I91),ISBLANK(J91),ISBLANK(K91),ISBLANK(L91)),"",SUM(J91:L91))</f>
        <v/>
      </c>
      <c r="N91" s="38" t="str">
        <f>IF(AND(ISBLANK(H91),ISBLANK(I91),ISBLANK(J91),ISBLANK(K91),ISBLANK(L91)),"",SUM(K91:L91))</f>
        <v/>
      </c>
      <c r="O91" s="233" t="str">
        <f t="shared" ref="O91" si="1984">IFERROR(SUM(H91:L91)/E91,"")</f>
        <v/>
      </c>
      <c r="P91" s="248" t="str">
        <f>IFERROR(((80*J91)+(100*K91)+(150*L91))/SUM(H91:L91),"")</f>
        <v/>
      </c>
      <c r="Q91" s="140"/>
      <c r="R91" s="145"/>
      <c r="S91" s="145"/>
      <c r="T91" s="145"/>
      <c r="U91" s="145"/>
      <c r="V91" s="38" t="str">
        <f>IF(AND(ISBLANK(Q91),ISBLANK(R91),ISBLANK(S91),ISBLANK(T91),ISBLANK(U91)),"",SUM(S91:U91))</f>
        <v/>
      </c>
      <c r="W91" s="38" t="str">
        <f>IF(AND(ISBLANK(Q91),ISBLANK(R91),ISBLANK(S91),ISBLANK(T91),ISBLANK(U91)),"",SUM(T91:U91))</f>
        <v/>
      </c>
      <c r="X91" s="233" t="str">
        <f t="shared" ref="X91" si="1985">IFERROR(SUM(Q91:U91)/$E91,"")</f>
        <v/>
      </c>
      <c r="Y91" s="248" t="str">
        <f>IFERROR(((80*S91)+(100*T91)+(150*U91))/SUM(Q91:U91),"")</f>
        <v/>
      </c>
      <c r="Z91" s="140"/>
      <c r="AA91" s="145"/>
      <c r="AB91" s="145"/>
      <c r="AC91" s="145"/>
      <c r="AD91" s="145"/>
      <c r="AE91" s="38" t="str">
        <f>IF(AND(ISBLANK(Z91),ISBLANK(AA91),ISBLANK(AB91),ISBLANK(AC91),ISBLANK(AD91)),"",SUM(AB91:AD91))</f>
        <v/>
      </c>
      <c r="AF91" s="38" t="str">
        <f>IF(AND(ISBLANK(Z91),ISBLANK(AA91),ISBLANK(AB91),ISBLANK(AC91),ISBLANK(AD91)),"",SUM(AC91:AD91))</f>
        <v/>
      </c>
      <c r="AG91" s="233" t="str">
        <f t="shared" ref="AG91" si="1986">IFERROR(SUM(Z91:AD91)/$E91,"")</f>
        <v/>
      </c>
      <c r="AH91" s="248" t="str">
        <f>IFERROR(((80*AB91)+(100*AC91)+(150*AD91))/SUM(Z91:AD91),"")</f>
        <v/>
      </c>
      <c r="AI91" s="140"/>
      <c r="AJ91" s="145"/>
      <c r="AK91" s="145"/>
      <c r="AL91" s="145"/>
      <c r="AM91" s="145"/>
      <c r="AN91" s="38" t="str">
        <f>IF(AND(ISBLANK(AI91),ISBLANK(AJ91),ISBLANK(AK91),ISBLANK(AL91),ISBLANK(AM91)),"",SUM(AK91:AM91))</f>
        <v/>
      </c>
      <c r="AO91" s="38" t="str">
        <f>IF(AND(ISBLANK(AI91),ISBLANK(AJ91),ISBLANK(AK91),ISBLANK(AL91),ISBLANK(AM91)),"",SUM(AL91:AM91))</f>
        <v/>
      </c>
      <c r="AP91" s="233" t="str">
        <f t="shared" ref="AP91" si="1987">IFERROR(SUM(AI91:AM91)/$E91,"")</f>
        <v/>
      </c>
      <c r="AQ91" s="248" t="str">
        <f>IFERROR(((80*AK91)+(100*AL91)+(150*AM91))/SUM(AI91:AM91),"")</f>
        <v/>
      </c>
      <c r="AR91" s="229" t="str">
        <f t="shared" ref="AR91" si="1988">IFERROR(AVERAGE(Y91,AH91,AQ91),"")</f>
        <v/>
      </c>
      <c r="AS91" s="229" t="str">
        <f t="shared" ref="AS91" si="1989">IF(OR(P91="",AR91=""),"",AR91-P91)</f>
        <v/>
      </c>
      <c r="AT91" s="145"/>
      <c r="AU91" s="145"/>
      <c r="AV91" s="145"/>
      <c r="AW91" s="145"/>
      <c r="AX91" s="145"/>
      <c r="AY91" s="38" t="str">
        <f>IF(AND(ISBLANK(AT91),ISBLANK(AU91),ISBLANK(AV91),ISBLANK(AW91),ISBLANK(AX91)),"",SUM(AV91:AX91))</f>
        <v/>
      </c>
      <c r="AZ91" s="133" t="str">
        <f>IF(AND(ISBLANK(AT91),ISBLANK(AU91),ISBLANK(AV91),ISBLANK(AW91),ISBLANK(AX91)),"",SUM(AW91:AX91))</f>
        <v/>
      </c>
      <c r="BA91" s="254" t="str">
        <f>IFERROR(((80*AV91)+(100*AW91)+(150*AX91))/SUM(AT91:AX91),"")</f>
        <v/>
      </c>
      <c r="BB91" s="135">
        <f>B91</f>
        <v>0</v>
      </c>
      <c r="BC91" s="64">
        <f>C91</f>
        <v>0</v>
      </c>
      <c r="BD91" s="64" t="str">
        <f>BB91&amp;"."&amp;BC91</f>
        <v>0.0</v>
      </c>
      <c r="BE91" s="64">
        <f>D91</f>
        <v>0</v>
      </c>
      <c r="BF91" s="65">
        <f>H91</f>
        <v>0</v>
      </c>
      <c r="BG91" s="65">
        <f t="shared" ref="BG91" si="1990">I91</f>
        <v>0</v>
      </c>
      <c r="BH91" s="65">
        <f t="shared" ref="BH91" si="1991">J91</f>
        <v>0</v>
      </c>
      <c r="BI91" s="65">
        <f t="shared" ref="BI91" si="1992">K91</f>
        <v>0</v>
      </c>
      <c r="BJ91" s="65">
        <f t="shared" ref="BJ91" si="1993">L91</f>
        <v>0</v>
      </c>
      <c r="BK91" s="65" t="str">
        <f t="shared" ref="BK91" si="1994">M91</f>
        <v/>
      </c>
      <c r="BL91" s="65" t="str">
        <f t="shared" ref="BL91" si="1995">N91</f>
        <v/>
      </c>
      <c r="BM91" s="65" t="str">
        <f t="shared" ref="BM91" si="1996">P91</f>
        <v/>
      </c>
      <c r="BN91" s="65">
        <f t="shared" ref="BN91" si="1997">Q91</f>
        <v>0</v>
      </c>
      <c r="BO91" s="65">
        <f t="shared" ref="BO91" si="1998">R91</f>
        <v>0</v>
      </c>
      <c r="BP91" s="65">
        <f t="shared" ref="BP91" si="1999">S91</f>
        <v>0</v>
      </c>
      <c r="BQ91" s="65">
        <f t="shared" ref="BQ91" si="2000">T91</f>
        <v>0</v>
      </c>
      <c r="BR91" s="65">
        <f t="shared" ref="BR91" si="2001">U91</f>
        <v>0</v>
      </c>
      <c r="BS91" s="65" t="str">
        <f t="shared" ref="BS91" si="2002">V91</f>
        <v/>
      </c>
      <c r="BT91" s="65" t="str">
        <f t="shared" ref="BT91" si="2003">W91</f>
        <v/>
      </c>
      <c r="BU91" s="65" t="str">
        <f t="shared" ref="BU91" si="2004">Y91</f>
        <v/>
      </c>
      <c r="BV91" s="65">
        <f t="shared" ref="BV91" si="2005">Z91</f>
        <v>0</v>
      </c>
      <c r="BW91" s="65">
        <f t="shared" ref="BW91" si="2006">AA91</f>
        <v>0</v>
      </c>
      <c r="BX91" s="65">
        <f t="shared" ref="BX91" si="2007">AB91</f>
        <v>0</v>
      </c>
      <c r="BY91" s="65">
        <f t="shared" ref="BY91" si="2008">AC91</f>
        <v>0</v>
      </c>
      <c r="BZ91" s="65">
        <f t="shared" ref="BZ91" si="2009">AD91</f>
        <v>0</v>
      </c>
      <c r="CA91" s="65" t="str">
        <f t="shared" ref="CA91" si="2010">AE91</f>
        <v/>
      </c>
      <c r="CB91" s="65" t="str">
        <f t="shared" ref="CB91" si="2011">AF91</f>
        <v/>
      </c>
      <c r="CC91" s="65" t="str">
        <f t="shared" ref="CC91" si="2012">AH91</f>
        <v/>
      </c>
      <c r="CD91" s="65">
        <f t="shared" ref="CD91" si="2013">AI91</f>
        <v>0</v>
      </c>
      <c r="CE91" s="65">
        <f t="shared" ref="CE91" si="2014">AJ91</f>
        <v>0</v>
      </c>
      <c r="CF91" s="65">
        <f t="shared" ref="CF91" si="2015">AK91</f>
        <v>0</v>
      </c>
      <c r="CG91" s="65">
        <f t="shared" ref="CG91" si="2016">AL91</f>
        <v>0</v>
      </c>
      <c r="CH91" s="65">
        <f t="shared" ref="CH91" si="2017">AM91</f>
        <v>0</v>
      </c>
      <c r="CI91" s="65" t="str">
        <f t="shared" ref="CI91" si="2018">AN91</f>
        <v/>
      </c>
      <c r="CJ91" s="65" t="str">
        <f t="shared" ref="CJ91" si="2019">AO91</f>
        <v/>
      </c>
      <c r="CK91" s="65" t="str">
        <f t="shared" ref="CK91" si="2020">AQ91</f>
        <v/>
      </c>
      <c r="CL91" s="65">
        <f t="shared" ref="CL91" si="2021">AT91</f>
        <v>0</v>
      </c>
      <c r="CM91" s="65">
        <f t="shared" ref="CM91" si="2022">AU91</f>
        <v>0</v>
      </c>
      <c r="CN91" s="65">
        <f t="shared" ref="CN91" si="2023">AV91</f>
        <v>0</v>
      </c>
      <c r="CO91" s="65">
        <f t="shared" ref="CO91" si="2024">AW91</f>
        <v>0</v>
      </c>
      <c r="CP91" s="65">
        <f t="shared" ref="CP91" si="2025">AX91</f>
        <v>0</v>
      </c>
      <c r="CQ91" s="65" t="str">
        <f t="shared" ref="CQ91" si="2026">AY91</f>
        <v/>
      </c>
      <c r="CR91" s="65" t="str">
        <f t="shared" ref="CR91" si="2027">AZ91</f>
        <v/>
      </c>
      <c r="CS91" s="65" t="str">
        <f t="shared" ref="CS91" si="2028">BA91</f>
        <v/>
      </c>
    </row>
    <row r="92" spans="1:97" ht="13.5" thickBot="1" x14ac:dyDescent="0.25">
      <c r="A92" s="259"/>
      <c r="B92" s="264"/>
      <c r="C92" s="262"/>
      <c r="D92" s="262"/>
      <c r="E92" s="236"/>
      <c r="F92" s="241"/>
      <c r="G92" s="48" t="s">
        <v>6</v>
      </c>
      <c r="H92" s="146" t="str">
        <f>IFERROR(H91/SUM(H91:L91),"")</f>
        <v/>
      </c>
      <c r="I92" s="147" t="str">
        <f>IFERROR(I91/SUM(H91:L91),"")</f>
        <v/>
      </c>
      <c r="J92" s="148" t="str">
        <f>IFERROR(J91/SUM(H91:L91),"")</f>
        <v/>
      </c>
      <c r="K92" s="148" t="str">
        <f>IFERROR(K91/SUM(H91:L91),"")</f>
        <v/>
      </c>
      <c r="L92" s="148" t="str">
        <f>IFERROR(L91/SUM(H91:L91),"")</f>
        <v/>
      </c>
      <c r="M92" s="26" t="str">
        <f>IFERROR(M91/SUM(H91:L91),"")</f>
        <v/>
      </c>
      <c r="N92" s="26" t="str">
        <f>IFERROR(N91/SUM(H91:L91),"")</f>
        <v/>
      </c>
      <c r="O92" s="234"/>
      <c r="P92" s="249"/>
      <c r="Q92" s="146" t="str">
        <f>IFERROR(Q91/SUM(Q91:U91),"")</f>
        <v/>
      </c>
      <c r="R92" s="147" t="str">
        <f>IFERROR(R91/SUM(Q91:U91),"")</f>
        <v/>
      </c>
      <c r="S92" s="148" t="str">
        <f>IFERROR(S91/SUM(Q91:U91),"")</f>
        <v/>
      </c>
      <c r="T92" s="148" t="str">
        <f>IFERROR(T91/SUM(Q91:U91),"")</f>
        <v/>
      </c>
      <c r="U92" s="148" t="str">
        <f>IFERROR(U91/SUM(Q91:U91),"")</f>
        <v/>
      </c>
      <c r="V92" s="26" t="str">
        <f>IFERROR(V91/SUM(Q91:U91),"")</f>
        <v/>
      </c>
      <c r="W92" s="26" t="str">
        <f>IFERROR(W91/SUM(Q91:U91),"")</f>
        <v/>
      </c>
      <c r="X92" s="234"/>
      <c r="Y92" s="249"/>
      <c r="Z92" s="146" t="str">
        <f>IFERROR(Z91/SUM(Z91:AD91),"")</f>
        <v/>
      </c>
      <c r="AA92" s="147" t="str">
        <f>IFERROR(AA91/SUM(Z91:AD91),"")</f>
        <v/>
      </c>
      <c r="AB92" s="148" t="str">
        <f>IFERROR(AB91/SUM(Z91:AD91),"")</f>
        <v/>
      </c>
      <c r="AC92" s="148" t="str">
        <f>IFERROR(AC91/SUM(Z91:AD91),"")</f>
        <v/>
      </c>
      <c r="AD92" s="148" t="str">
        <f>IFERROR(AD91/SUM(Z91:AD91),"")</f>
        <v/>
      </c>
      <c r="AE92" s="26" t="str">
        <f>IFERROR(AE91/SUM(Z91:AD91),"")</f>
        <v/>
      </c>
      <c r="AF92" s="26" t="str">
        <f>IFERROR(AF91/SUM(Z91:AD91),"")</f>
        <v/>
      </c>
      <c r="AG92" s="234"/>
      <c r="AH92" s="249"/>
      <c r="AI92" s="146" t="str">
        <f>IFERROR(AI91/SUM(AI91:AM91),"")</f>
        <v/>
      </c>
      <c r="AJ92" s="147" t="str">
        <f>IFERROR(AJ91/SUM(AI91:AM91),"")</f>
        <v/>
      </c>
      <c r="AK92" s="148" t="str">
        <f>IFERROR(AK91/SUM(AI91:AM91),"")</f>
        <v/>
      </c>
      <c r="AL92" s="148" t="str">
        <f>IFERROR(AL91/SUM(AI91:AM91),"")</f>
        <v/>
      </c>
      <c r="AM92" s="148" t="str">
        <f>IFERROR(AM91/SUM(AI91:AM91),"")</f>
        <v/>
      </c>
      <c r="AN92" s="26" t="str">
        <f>IFERROR(AN91/SUM(AI91:AM91),"")</f>
        <v/>
      </c>
      <c r="AO92" s="26" t="str">
        <f>IFERROR(AO91/SUM(AI91:AM91),"")</f>
        <v/>
      </c>
      <c r="AP92" s="234"/>
      <c r="AQ92" s="249"/>
      <c r="AR92" s="230"/>
      <c r="AS92" s="230"/>
      <c r="AT92" s="147" t="str">
        <f>IFERROR(AT91/SUM(AT91:AX91),"")</f>
        <v/>
      </c>
      <c r="AU92" s="147" t="str">
        <f>IFERROR(AU91/SUM(AT91:AX91),"")</f>
        <v/>
      </c>
      <c r="AV92" s="148" t="str">
        <f>IFERROR(AV91/SUM(AT91:AX91),"")</f>
        <v/>
      </c>
      <c r="AW92" s="148" t="str">
        <f>IFERROR(AW91/SUM(AT91:AX91),"")</f>
        <v/>
      </c>
      <c r="AX92" s="148" t="str">
        <f>IFERROR(AX91/SUM(AT91:AX91),"")</f>
        <v/>
      </c>
      <c r="AY92" s="26" t="str">
        <f>IFERROR(AY91/SUM(AT91:AX91),"")</f>
        <v/>
      </c>
      <c r="AZ92" s="134" t="str">
        <f>IFERROR(AZ91/SUM(AT91:AX91),"")</f>
        <v/>
      </c>
      <c r="BA92" s="255"/>
      <c r="BB92" s="135"/>
      <c r="BC92" s="64"/>
      <c r="BD92" s="64" t="str">
        <f t="shared" ref="BD92" si="2029">BB92&amp;"."&amp;BC92</f>
        <v>.</v>
      </c>
      <c r="BE92" s="64"/>
      <c r="BF92" s="67"/>
      <c r="BG92" s="67"/>
      <c r="BH92" s="68"/>
      <c r="BI92" s="68"/>
      <c r="BJ92" s="68"/>
      <c r="BK92" s="69"/>
      <c r="BL92" s="69"/>
      <c r="BM92" s="64"/>
      <c r="BN92" s="67"/>
      <c r="BO92" s="67"/>
      <c r="BP92" s="68"/>
      <c r="BQ92" s="68"/>
      <c r="BR92" s="68"/>
      <c r="BS92" s="69"/>
      <c r="BT92" s="69"/>
      <c r="BU92" s="64"/>
      <c r="BV92" s="67"/>
      <c r="BW92" s="67"/>
      <c r="BX92" s="68"/>
      <c r="BY92" s="68"/>
      <c r="BZ92" s="68"/>
      <c r="CA92" s="69"/>
      <c r="CB92" s="69"/>
      <c r="CC92" s="64"/>
      <c r="CD92" s="67"/>
      <c r="CE92" s="67"/>
      <c r="CF92" s="68"/>
      <c r="CG92" s="68"/>
      <c r="CH92" s="68"/>
      <c r="CI92" s="69"/>
      <c r="CJ92" s="69"/>
      <c r="CK92" s="64"/>
      <c r="CL92" s="67"/>
      <c r="CM92" s="67"/>
      <c r="CN92" s="68"/>
      <c r="CO92" s="68"/>
      <c r="CP92" s="68"/>
      <c r="CQ92" s="69"/>
      <c r="CR92" s="69"/>
      <c r="CS92" s="66"/>
    </row>
    <row r="93" spans="1:97" ht="13.5" thickTop="1" x14ac:dyDescent="0.2">
      <c r="A93" s="258"/>
      <c r="B93" s="263"/>
      <c r="C93" s="265"/>
      <c r="D93" s="261"/>
      <c r="E93" s="235"/>
      <c r="F93" s="260"/>
      <c r="G93" s="47" t="s">
        <v>5</v>
      </c>
      <c r="H93" s="140"/>
      <c r="I93" s="145"/>
      <c r="J93" s="145"/>
      <c r="K93" s="145"/>
      <c r="L93" s="145"/>
      <c r="M93" s="38" t="str">
        <f>IF(AND(ISBLANK(H93),ISBLANK(I93),ISBLANK(J93),ISBLANK(K93),ISBLANK(L93)),"",SUM(J93:L93))</f>
        <v/>
      </c>
      <c r="N93" s="38" t="str">
        <f>IF(AND(ISBLANK(H93),ISBLANK(I93),ISBLANK(J93),ISBLANK(K93),ISBLANK(L93)),"",SUM(K93:L93))</f>
        <v/>
      </c>
      <c r="O93" s="233" t="str">
        <f t="shared" ref="O93" si="2030">IFERROR(SUM(H93:L93)/E93,"")</f>
        <v/>
      </c>
      <c r="P93" s="248" t="str">
        <f>IFERROR(((80*J93)+(100*K93)+(150*L93))/SUM(H93:L93),"")</f>
        <v/>
      </c>
      <c r="Q93" s="140"/>
      <c r="R93" s="145"/>
      <c r="S93" s="145"/>
      <c r="T93" s="145"/>
      <c r="U93" s="145"/>
      <c r="V93" s="38" t="str">
        <f>IF(AND(ISBLANK(Q93),ISBLANK(R93),ISBLANK(S93),ISBLANK(T93),ISBLANK(U93)),"",SUM(S93:U93))</f>
        <v/>
      </c>
      <c r="W93" s="38" t="str">
        <f>IF(AND(ISBLANK(Q93),ISBLANK(R93),ISBLANK(S93),ISBLANK(T93),ISBLANK(U93)),"",SUM(T93:U93))</f>
        <v/>
      </c>
      <c r="X93" s="233" t="str">
        <f t="shared" ref="X93" si="2031">IFERROR(SUM(Q93:U93)/$E93,"")</f>
        <v/>
      </c>
      <c r="Y93" s="248" t="str">
        <f>IFERROR(((80*S93)+(100*T93)+(150*U93))/SUM(Q93:U93),"")</f>
        <v/>
      </c>
      <c r="Z93" s="140"/>
      <c r="AA93" s="145"/>
      <c r="AB93" s="145"/>
      <c r="AC93" s="145"/>
      <c r="AD93" s="145"/>
      <c r="AE93" s="38" t="str">
        <f>IF(AND(ISBLANK(Z93),ISBLANK(AA93),ISBLANK(AB93),ISBLANK(AC93),ISBLANK(AD93)),"",SUM(AB93:AD93))</f>
        <v/>
      </c>
      <c r="AF93" s="38" t="str">
        <f>IF(AND(ISBLANK(Z93),ISBLANK(AA93),ISBLANK(AB93),ISBLANK(AC93),ISBLANK(AD93)),"",SUM(AC93:AD93))</f>
        <v/>
      </c>
      <c r="AG93" s="233" t="str">
        <f t="shared" ref="AG93" si="2032">IFERROR(SUM(Z93:AD93)/$E93,"")</f>
        <v/>
      </c>
      <c r="AH93" s="248" t="str">
        <f>IFERROR(((80*AB93)+(100*AC93)+(150*AD93))/SUM(Z93:AD93),"")</f>
        <v/>
      </c>
      <c r="AI93" s="140"/>
      <c r="AJ93" s="145"/>
      <c r="AK93" s="145"/>
      <c r="AL93" s="145"/>
      <c r="AM93" s="145"/>
      <c r="AN93" s="38" t="str">
        <f>IF(AND(ISBLANK(AI93),ISBLANK(AJ93),ISBLANK(AK93),ISBLANK(AL93),ISBLANK(AM93)),"",SUM(AK93:AM93))</f>
        <v/>
      </c>
      <c r="AO93" s="38" t="str">
        <f>IF(AND(ISBLANK(AI93),ISBLANK(AJ93),ISBLANK(AK93),ISBLANK(AL93),ISBLANK(AM93)),"",SUM(AL93:AM93))</f>
        <v/>
      </c>
      <c r="AP93" s="233" t="str">
        <f t="shared" ref="AP93" si="2033">IFERROR(SUM(AI93:AM93)/$E93,"")</f>
        <v/>
      </c>
      <c r="AQ93" s="248" t="str">
        <f>IFERROR(((80*AK93)+(100*AL93)+(150*AM93))/SUM(AI93:AM93),"")</f>
        <v/>
      </c>
      <c r="AR93" s="229" t="str">
        <f t="shared" ref="AR93" si="2034">IFERROR(AVERAGE(Y93,AH93,AQ93),"")</f>
        <v/>
      </c>
      <c r="AS93" s="229" t="str">
        <f t="shared" ref="AS93" si="2035">IF(OR(P93="",AR93=""),"",AR93-P93)</f>
        <v/>
      </c>
      <c r="AT93" s="145"/>
      <c r="AU93" s="145"/>
      <c r="AV93" s="145"/>
      <c r="AW93" s="145"/>
      <c r="AX93" s="145"/>
      <c r="AY93" s="38" t="str">
        <f>IF(AND(ISBLANK(AT93),ISBLANK(AU93),ISBLANK(AV93),ISBLANK(AW93),ISBLANK(AX93)),"",SUM(AV93:AX93))</f>
        <v/>
      </c>
      <c r="AZ93" s="133" t="str">
        <f>IF(AND(ISBLANK(AT93),ISBLANK(AU93),ISBLANK(AV93),ISBLANK(AW93),ISBLANK(AX93)),"",SUM(AW93:AX93))</f>
        <v/>
      </c>
      <c r="BA93" s="254" t="str">
        <f>IFERROR(((80*AV93)+(100*AW93)+(150*AX93))/SUM(AT93:AX93),"")</f>
        <v/>
      </c>
      <c r="BB93" s="135">
        <f>B93</f>
        <v>0</v>
      </c>
      <c r="BC93" s="64">
        <f>C93</f>
        <v>0</v>
      </c>
      <c r="BD93" s="64" t="str">
        <f>BB93&amp;"."&amp;BC93</f>
        <v>0.0</v>
      </c>
      <c r="BE93" s="64">
        <f>D93</f>
        <v>0</v>
      </c>
      <c r="BF93" s="65">
        <f>H93</f>
        <v>0</v>
      </c>
      <c r="BG93" s="65">
        <f t="shared" ref="BG93" si="2036">I93</f>
        <v>0</v>
      </c>
      <c r="BH93" s="65">
        <f t="shared" ref="BH93" si="2037">J93</f>
        <v>0</v>
      </c>
      <c r="BI93" s="65">
        <f t="shared" ref="BI93" si="2038">K93</f>
        <v>0</v>
      </c>
      <c r="BJ93" s="65">
        <f t="shared" ref="BJ93" si="2039">L93</f>
        <v>0</v>
      </c>
      <c r="BK93" s="65" t="str">
        <f t="shared" ref="BK93" si="2040">M93</f>
        <v/>
      </c>
      <c r="BL93" s="65" t="str">
        <f t="shared" ref="BL93" si="2041">N93</f>
        <v/>
      </c>
      <c r="BM93" s="65" t="str">
        <f t="shared" ref="BM93" si="2042">P93</f>
        <v/>
      </c>
      <c r="BN93" s="65">
        <f t="shared" ref="BN93" si="2043">Q93</f>
        <v>0</v>
      </c>
      <c r="BO93" s="65">
        <f t="shared" ref="BO93" si="2044">R93</f>
        <v>0</v>
      </c>
      <c r="BP93" s="65">
        <f t="shared" ref="BP93" si="2045">S93</f>
        <v>0</v>
      </c>
      <c r="BQ93" s="65">
        <f t="shared" ref="BQ93" si="2046">T93</f>
        <v>0</v>
      </c>
      <c r="BR93" s="65">
        <f t="shared" ref="BR93" si="2047">U93</f>
        <v>0</v>
      </c>
      <c r="BS93" s="65" t="str">
        <f t="shared" ref="BS93" si="2048">V93</f>
        <v/>
      </c>
      <c r="BT93" s="65" t="str">
        <f t="shared" ref="BT93" si="2049">W93</f>
        <v/>
      </c>
      <c r="BU93" s="65" t="str">
        <f t="shared" ref="BU93" si="2050">Y93</f>
        <v/>
      </c>
      <c r="BV93" s="65">
        <f t="shared" ref="BV93" si="2051">Z93</f>
        <v>0</v>
      </c>
      <c r="BW93" s="65">
        <f t="shared" ref="BW93" si="2052">AA93</f>
        <v>0</v>
      </c>
      <c r="BX93" s="65">
        <f t="shared" ref="BX93" si="2053">AB93</f>
        <v>0</v>
      </c>
      <c r="BY93" s="65">
        <f t="shared" ref="BY93" si="2054">AC93</f>
        <v>0</v>
      </c>
      <c r="BZ93" s="65">
        <f t="shared" ref="BZ93" si="2055">AD93</f>
        <v>0</v>
      </c>
      <c r="CA93" s="65" t="str">
        <f t="shared" ref="CA93" si="2056">AE93</f>
        <v/>
      </c>
      <c r="CB93" s="65" t="str">
        <f t="shared" ref="CB93" si="2057">AF93</f>
        <v/>
      </c>
      <c r="CC93" s="65" t="str">
        <f t="shared" ref="CC93" si="2058">AH93</f>
        <v/>
      </c>
      <c r="CD93" s="65">
        <f t="shared" ref="CD93" si="2059">AI93</f>
        <v>0</v>
      </c>
      <c r="CE93" s="65">
        <f t="shared" ref="CE93" si="2060">AJ93</f>
        <v>0</v>
      </c>
      <c r="CF93" s="65">
        <f t="shared" ref="CF93" si="2061">AK93</f>
        <v>0</v>
      </c>
      <c r="CG93" s="65">
        <f t="shared" ref="CG93" si="2062">AL93</f>
        <v>0</v>
      </c>
      <c r="CH93" s="65">
        <f t="shared" ref="CH93" si="2063">AM93</f>
        <v>0</v>
      </c>
      <c r="CI93" s="65" t="str">
        <f t="shared" ref="CI93" si="2064">AN93</f>
        <v/>
      </c>
      <c r="CJ93" s="65" t="str">
        <f t="shared" ref="CJ93" si="2065">AO93</f>
        <v/>
      </c>
      <c r="CK93" s="65" t="str">
        <f t="shared" ref="CK93" si="2066">AQ93</f>
        <v/>
      </c>
      <c r="CL93" s="65">
        <f t="shared" ref="CL93" si="2067">AT93</f>
        <v>0</v>
      </c>
      <c r="CM93" s="65">
        <f t="shared" ref="CM93" si="2068">AU93</f>
        <v>0</v>
      </c>
      <c r="CN93" s="65">
        <f t="shared" ref="CN93" si="2069">AV93</f>
        <v>0</v>
      </c>
      <c r="CO93" s="65">
        <f t="shared" ref="CO93" si="2070">AW93</f>
        <v>0</v>
      </c>
      <c r="CP93" s="65">
        <f t="shared" ref="CP93" si="2071">AX93</f>
        <v>0</v>
      </c>
      <c r="CQ93" s="65" t="str">
        <f t="shared" ref="CQ93" si="2072">AY93</f>
        <v/>
      </c>
      <c r="CR93" s="65" t="str">
        <f t="shared" ref="CR93" si="2073">AZ93</f>
        <v/>
      </c>
      <c r="CS93" s="65" t="str">
        <f t="shared" ref="CS93" si="2074">BA93</f>
        <v/>
      </c>
    </row>
    <row r="94" spans="1:97" ht="13.5" thickBot="1" x14ac:dyDescent="0.25">
      <c r="A94" s="259"/>
      <c r="B94" s="264"/>
      <c r="C94" s="262"/>
      <c r="D94" s="262"/>
      <c r="E94" s="236"/>
      <c r="F94" s="241"/>
      <c r="G94" s="48" t="s">
        <v>6</v>
      </c>
      <c r="H94" s="146" t="str">
        <f>IFERROR(H93/SUM(H93:L93),"")</f>
        <v/>
      </c>
      <c r="I94" s="147" t="str">
        <f>IFERROR(I93/SUM(H93:L93),"")</f>
        <v/>
      </c>
      <c r="J94" s="148" t="str">
        <f>IFERROR(J93/SUM(H93:L93),"")</f>
        <v/>
      </c>
      <c r="K94" s="148" t="str">
        <f>IFERROR(K93/SUM(H93:L93),"")</f>
        <v/>
      </c>
      <c r="L94" s="148" t="str">
        <f>IFERROR(L93/SUM(H93:L93),"")</f>
        <v/>
      </c>
      <c r="M94" s="26" t="str">
        <f>IFERROR(M93/SUM(H93:L93),"")</f>
        <v/>
      </c>
      <c r="N94" s="26" t="str">
        <f>IFERROR(N93/SUM(H93:L93),"")</f>
        <v/>
      </c>
      <c r="O94" s="234"/>
      <c r="P94" s="249"/>
      <c r="Q94" s="146" t="str">
        <f>IFERROR(Q93/SUM(Q93:U93),"")</f>
        <v/>
      </c>
      <c r="R94" s="147" t="str">
        <f>IFERROR(R93/SUM(Q93:U93),"")</f>
        <v/>
      </c>
      <c r="S94" s="148" t="str">
        <f>IFERROR(S93/SUM(Q93:U93),"")</f>
        <v/>
      </c>
      <c r="T94" s="148" t="str">
        <f>IFERROR(T93/SUM(Q93:U93),"")</f>
        <v/>
      </c>
      <c r="U94" s="148" t="str">
        <f>IFERROR(U93/SUM(Q93:U93),"")</f>
        <v/>
      </c>
      <c r="V94" s="26" t="str">
        <f>IFERROR(V93/SUM(Q93:U93),"")</f>
        <v/>
      </c>
      <c r="W94" s="26" t="str">
        <f>IFERROR(W93/SUM(Q93:U93),"")</f>
        <v/>
      </c>
      <c r="X94" s="234"/>
      <c r="Y94" s="249"/>
      <c r="Z94" s="146" t="str">
        <f>IFERROR(Z93/SUM(Z93:AD93),"")</f>
        <v/>
      </c>
      <c r="AA94" s="147" t="str">
        <f>IFERROR(AA93/SUM(Z93:AD93),"")</f>
        <v/>
      </c>
      <c r="AB94" s="148" t="str">
        <f>IFERROR(AB93/SUM(Z93:AD93),"")</f>
        <v/>
      </c>
      <c r="AC94" s="148" t="str">
        <f>IFERROR(AC93/SUM(Z93:AD93),"")</f>
        <v/>
      </c>
      <c r="AD94" s="148" t="str">
        <f>IFERROR(AD93/SUM(Z93:AD93),"")</f>
        <v/>
      </c>
      <c r="AE94" s="26" t="str">
        <f>IFERROR(AE93/SUM(Z93:AD93),"")</f>
        <v/>
      </c>
      <c r="AF94" s="26" t="str">
        <f>IFERROR(AF93/SUM(Z93:AD93),"")</f>
        <v/>
      </c>
      <c r="AG94" s="234"/>
      <c r="AH94" s="249"/>
      <c r="AI94" s="146" t="str">
        <f>IFERROR(AI93/SUM(AI93:AM93),"")</f>
        <v/>
      </c>
      <c r="AJ94" s="147" t="str">
        <f>IFERROR(AJ93/SUM(AI93:AM93),"")</f>
        <v/>
      </c>
      <c r="AK94" s="148" t="str">
        <f>IFERROR(AK93/SUM(AI93:AM93),"")</f>
        <v/>
      </c>
      <c r="AL94" s="148" t="str">
        <f>IFERROR(AL93/SUM(AI93:AM93),"")</f>
        <v/>
      </c>
      <c r="AM94" s="148" t="str">
        <f>IFERROR(AM93/SUM(AI93:AM93),"")</f>
        <v/>
      </c>
      <c r="AN94" s="26" t="str">
        <f>IFERROR(AN93/SUM(AI93:AM93),"")</f>
        <v/>
      </c>
      <c r="AO94" s="26" t="str">
        <f>IFERROR(AO93/SUM(AI93:AM93),"")</f>
        <v/>
      </c>
      <c r="AP94" s="234"/>
      <c r="AQ94" s="249"/>
      <c r="AR94" s="230"/>
      <c r="AS94" s="230"/>
      <c r="AT94" s="147" t="str">
        <f>IFERROR(AT93/SUM(AT93:AX93),"")</f>
        <v/>
      </c>
      <c r="AU94" s="147" t="str">
        <f>IFERROR(AU93/SUM(AT93:AX93),"")</f>
        <v/>
      </c>
      <c r="AV94" s="148" t="str">
        <f>IFERROR(AV93/SUM(AT93:AX93),"")</f>
        <v/>
      </c>
      <c r="AW94" s="148" t="str">
        <f>IFERROR(AW93/SUM(AT93:AX93),"")</f>
        <v/>
      </c>
      <c r="AX94" s="148" t="str">
        <f>IFERROR(AX93/SUM(AT93:AX93),"")</f>
        <v/>
      </c>
      <c r="AY94" s="26" t="str">
        <f>IFERROR(AY93/SUM(AT93:AX93),"")</f>
        <v/>
      </c>
      <c r="AZ94" s="134" t="str">
        <f>IFERROR(AZ93/SUM(AT93:AX93),"")</f>
        <v/>
      </c>
      <c r="BA94" s="255"/>
      <c r="BB94" s="135"/>
      <c r="BC94" s="64"/>
      <c r="BD94" s="64" t="str">
        <f t="shared" ref="BD94" si="2075">BB94&amp;"."&amp;BC94</f>
        <v>.</v>
      </c>
      <c r="BE94" s="64"/>
      <c r="BF94" s="67"/>
      <c r="BG94" s="67"/>
      <c r="BH94" s="68"/>
      <c r="BI94" s="68"/>
      <c r="BJ94" s="68"/>
      <c r="BK94" s="69"/>
      <c r="BL94" s="69"/>
      <c r="BM94" s="64"/>
      <c r="BN94" s="67"/>
      <c r="BO94" s="67"/>
      <c r="BP94" s="68"/>
      <c r="BQ94" s="68"/>
      <c r="BR94" s="68"/>
      <c r="BS94" s="69"/>
      <c r="BT94" s="69"/>
      <c r="BU94" s="64"/>
      <c r="BV94" s="67"/>
      <c r="BW94" s="67"/>
      <c r="BX94" s="68"/>
      <c r="BY94" s="68"/>
      <c r="BZ94" s="68"/>
      <c r="CA94" s="69"/>
      <c r="CB94" s="69"/>
      <c r="CC94" s="64"/>
      <c r="CD94" s="67"/>
      <c r="CE94" s="67"/>
      <c r="CF94" s="68"/>
      <c r="CG94" s="68"/>
      <c r="CH94" s="68"/>
      <c r="CI94" s="69"/>
      <c r="CJ94" s="69"/>
      <c r="CK94" s="64"/>
      <c r="CL94" s="67"/>
      <c r="CM94" s="67"/>
      <c r="CN94" s="68"/>
      <c r="CO94" s="68"/>
      <c r="CP94" s="68"/>
      <c r="CQ94" s="69"/>
      <c r="CR94" s="69"/>
      <c r="CS94" s="66"/>
    </row>
    <row r="95" spans="1:97" ht="13.5" thickTop="1" x14ac:dyDescent="0.2">
      <c r="A95" s="258"/>
      <c r="B95" s="263"/>
      <c r="C95" s="265"/>
      <c r="D95" s="261"/>
      <c r="E95" s="235"/>
      <c r="F95" s="260"/>
      <c r="G95" s="47" t="s">
        <v>5</v>
      </c>
      <c r="H95" s="140"/>
      <c r="I95" s="145"/>
      <c r="J95" s="145"/>
      <c r="K95" s="145"/>
      <c r="L95" s="145"/>
      <c r="M95" s="38" t="str">
        <f>IF(AND(ISBLANK(H95),ISBLANK(I95),ISBLANK(J95),ISBLANK(K95),ISBLANK(L95)),"",SUM(J95:L95))</f>
        <v/>
      </c>
      <c r="N95" s="38" t="str">
        <f>IF(AND(ISBLANK(H95),ISBLANK(I95),ISBLANK(J95),ISBLANK(K95),ISBLANK(L95)),"",SUM(K95:L95))</f>
        <v/>
      </c>
      <c r="O95" s="233" t="str">
        <f t="shared" ref="O95" si="2076">IFERROR(SUM(H95:L95)/E95,"")</f>
        <v/>
      </c>
      <c r="P95" s="248" t="str">
        <f>IFERROR(((80*J95)+(100*K95)+(150*L95))/SUM(H95:L95),"")</f>
        <v/>
      </c>
      <c r="Q95" s="140"/>
      <c r="R95" s="145"/>
      <c r="S95" s="145"/>
      <c r="T95" s="145"/>
      <c r="U95" s="145"/>
      <c r="V95" s="38" t="str">
        <f>IF(AND(ISBLANK(Q95),ISBLANK(R95),ISBLANK(S95),ISBLANK(T95),ISBLANK(U95)),"",SUM(S95:U95))</f>
        <v/>
      </c>
      <c r="W95" s="38" t="str">
        <f>IF(AND(ISBLANK(Q95),ISBLANK(R95),ISBLANK(S95),ISBLANK(T95),ISBLANK(U95)),"",SUM(T95:U95))</f>
        <v/>
      </c>
      <c r="X95" s="233" t="str">
        <f t="shared" ref="X95" si="2077">IFERROR(SUM(Q95:U95)/$E95,"")</f>
        <v/>
      </c>
      <c r="Y95" s="248" t="str">
        <f>IFERROR(((80*S95)+(100*T95)+(150*U95))/SUM(Q95:U95),"")</f>
        <v/>
      </c>
      <c r="Z95" s="140"/>
      <c r="AA95" s="145"/>
      <c r="AB95" s="145"/>
      <c r="AC95" s="145"/>
      <c r="AD95" s="145"/>
      <c r="AE95" s="38" t="str">
        <f>IF(AND(ISBLANK(Z95),ISBLANK(AA95),ISBLANK(AB95),ISBLANK(AC95),ISBLANK(AD95)),"",SUM(AB95:AD95))</f>
        <v/>
      </c>
      <c r="AF95" s="38" t="str">
        <f>IF(AND(ISBLANK(Z95),ISBLANK(AA95),ISBLANK(AB95),ISBLANK(AC95),ISBLANK(AD95)),"",SUM(AC95:AD95))</f>
        <v/>
      </c>
      <c r="AG95" s="233" t="str">
        <f t="shared" ref="AG95" si="2078">IFERROR(SUM(Z95:AD95)/$E95,"")</f>
        <v/>
      </c>
      <c r="AH95" s="248" t="str">
        <f>IFERROR(((80*AB95)+(100*AC95)+(150*AD95))/SUM(Z95:AD95),"")</f>
        <v/>
      </c>
      <c r="AI95" s="140"/>
      <c r="AJ95" s="145"/>
      <c r="AK95" s="145"/>
      <c r="AL95" s="145"/>
      <c r="AM95" s="145"/>
      <c r="AN95" s="38" t="str">
        <f>IF(AND(ISBLANK(AI95),ISBLANK(AJ95),ISBLANK(AK95),ISBLANK(AL95),ISBLANK(AM95)),"",SUM(AK95:AM95))</f>
        <v/>
      </c>
      <c r="AO95" s="38" t="str">
        <f>IF(AND(ISBLANK(AI95),ISBLANK(AJ95),ISBLANK(AK95),ISBLANK(AL95),ISBLANK(AM95)),"",SUM(AL95:AM95))</f>
        <v/>
      </c>
      <c r="AP95" s="233" t="str">
        <f t="shared" ref="AP95" si="2079">IFERROR(SUM(AI95:AM95)/$E95,"")</f>
        <v/>
      </c>
      <c r="AQ95" s="248" t="str">
        <f>IFERROR(((80*AK95)+(100*AL95)+(150*AM95))/SUM(AI95:AM95),"")</f>
        <v/>
      </c>
      <c r="AR95" s="229" t="str">
        <f t="shared" ref="AR95" si="2080">IFERROR(AVERAGE(Y95,AH95,AQ95),"")</f>
        <v/>
      </c>
      <c r="AS95" s="229" t="str">
        <f t="shared" ref="AS95" si="2081">IF(OR(P95="",AR95=""),"",AR95-P95)</f>
        <v/>
      </c>
      <c r="AT95" s="145"/>
      <c r="AU95" s="145"/>
      <c r="AV95" s="145"/>
      <c r="AW95" s="145"/>
      <c r="AX95" s="145"/>
      <c r="AY95" s="38" t="str">
        <f>IF(AND(ISBLANK(AT95),ISBLANK(AU95),ISBLANK(AV95),ISBLANK(AW95),ISBLANK(AX95)),"",SUM(AV95:AX95))</f>
        <v/>
      </c>
      <c r="AZ95" s="133" t="str">
        <f>IF(AND(ISBLANK(AT95),ISBLANK(AU95),ISBLANK(AV95),ISBLANK(AW95),ISBLANK(AX95)),"",SUM(AW95:AX95))</f>
        <v/>
      </c>
      <c r="BA95" s="254" t="str">
        <f>IFERROR(((80*AV95)+(100*AW95)+(150*AX95))/SUM(AT95:AX95),"")</f>
        <v/>
      </c>
      <c r="BB95" s="135">
        <f>B95</f>
        <v>0</v>
      </c>
      <c r="BC95" s="64">
        <f>C95</f>
        <v>0</v>
      </c>
      <c r="BD95" s="64" t="str">
        <f>BB95&amp;"."&amp;BC95</f>
        <v>0.0</v>
      </c>
      <c r="BE95" s="64">
        <f>D95</f>
        <v>0</v>
      </c>
      <c r="BF95" s="65">
        <f>H95</f>
        <v>0</v>
      </c>
      <c r="BG95" s="65">
        <f t="shared" ref="BG95" si="2082">I95</f>
        <v>0</v>
      </c>
      <c r="BH95" s="65">
        <f t="shared" ref="BH95" si="2083">J95</f>
        <v>0</v>
      </c>
      <c r="BI95" s="65">
        <f t="shared" ref="BI95" si="2084">K95</f>
        <v>0</v>
      </c>
      <c r="BJ95" s="65">
        <f t="shared" ref="BJ95" si="2085">L95</f>
        <v>0</v>
      </c>
      <c r="BK95" s="65" t="str">
        <f t="shared" ref="BK95" si="2086">M95</f>
        <v/>
      </c>
      <c r="BL95" s="65" t="str">
        <f t="shared" ref="BL95" si="2087">N95</f>
        <v/>
      </c>
      <c r="BM95" s="65" t="str">
        <f t="shared" ref="BM95" si="2088">P95</f>
        <v/>
      </c>
      <c r="BN95" s="65">
        <f t="shared" ref="BN95" si="2089">Q95</f>
        <v>0</v>
      </c>
      <c r="BO95" s="65">
        <f t="shared" ref="BO95" si="2090">R95</f>
        <v>0</v>
      </c>
      <c r="BP95" s="65">
        <f t="shared" ref="BP95" si="2091">S95</f>
        <v>0</v>
      </c>
      <c r="BQ95" s="65">
        <f t="shared" ref="BQ95" si="2092">T95</f>
        <v>0</v>
      </c>
      <c r="BR95" s="65">
        <f t="shared" ref="BR95" si="2093">U95</f>
        <v>0</v>
      </c>
      <c r="BS95" s="65" t="str">
        <f t="shared" ref="BS95" si="2094">V95</f>
        <v/>
      </c>
      <c r="BT95" s="65" t="str">
        <f t="shared" ref="BT95" si="2095">W95</f>
        <v/>
      </c>
      <c r="BU95" s="65" t="str">
        <f t="shared" ref="BU95" si="2096">Y95</f>
        <v/>
      </c>
      <c r="BV95" s="65">
        <f t="shared" ref="BV95" si="2097">Z95</f>
        <v>0</v>
      </c>
      <c r="BW95" s="65">
        <f t="shared" ref="BW95" si="2098">AA95</f>
        <v>0</v>
      </c>
      <c r="BX95" s="65">
        <f t="shared" ref="BX95" si="2099">AB95</f>
        <v>0</v>
      </c>
      <c r="BY95" s="65">
        <f t="shared" ref="BY95" si="2100">AC95</f>
        <v>0</v>
      </c>
      <c r="BZ95" s="65">
        <f t="shared" ref="BZ95" si="2101">AD95</f>
        <v>0</v>
      </c>
      <c r="CA95" s="65" t="str">
        <f t="shared" ref="CA95" si="2102">AE95</f>
        <v/>
      </c>
      <c r="CB95" s="65" t="str">
        <f t="shared" ref="CB95" si="2103">AF95</f>
        <v/>
      </c>
      <c r="CC95" s="65" t="str">
        <f t="shared" ref="CC95" si="2104">AH95</f>
        <v/>
      </c>
      <c r="CD95" s="65">
        <f t="shared" ref="CD95" si="2105">AI95</f>
        <v>0</v>
      </c>
      <c r="CE95" s="65">
        <f t="shared" ref="CE95" si="2106">AJ95</f>
        <v>0</v>
      </c>
      <c r="CF95" s="65">
        <f t="shared" ref="CF95" si="2107">AK95</f>
        <v>0</v>
      </c>
      <c r="CG95" s="65">
        <f t="shared" ref="CG95" si="2108">AL95</f>
        <v>0</v>
      </c>
      <c r="CH95" s="65">
        <f t="shared" ref="CH95" si="2109">AM95</f>
        <v>0</v>
      </c>
      <c r="CI95" s="65" t="str">
        <f t="shared" ref="CI95" si="2110">AN95</f>
        <v/>
      </c>
      <c r="CJ95" s="65" t="str">
        <f t="shared" ref="CJ95" si="2111">AO95</f>
        <v/>
      </c>
      <c r="CK95" s="65" t="str">
        <f t="shared" ref="CK95" si="2112">AQ95</f>
        <v/>
      </c>
      <c r="CL95" s="65">
        <f t="shared" ref="CL95" si="2113">AT95</f>
        <v>0</v>
      </c>
      <c r="CM95" s="65">
        <f t="shared" ref="CM95" si="2114">AU95</f>
        <v>0</v>
      </c>
      <c r="CN95" s="65">
        <f t="shared" ref="CN95" si="2115">AV95</f>
        <v>0</v>
      </c>
      <c r="CO95" s="65">
        <f t="shared" ref="CO95" si="2116">AW95</f>
        <v>0</v>
      </c>
      <c r="CP95" s="65">
        <f t="shared" ref="CP95" si="2117">AX95</f>
        <v>0</v>
      </c>
      <c r="CQ95" s="65" t="str">
        <f t="shared" ref="CQ95" si="2118">AY95</f>
        <v/>
      </c>
      <c r="CR95" s="65" t="str">
        <f t="shared" ref="CR95" si="2119">AZ95</f>
        <v/>
      </c>
      <c r="CS95" s="65" t="str">
        <f t="shared" ref="CS95" si="2120">BA95</f>
        <v/>
      </c>
    </row>
    <row r="96" spans="1:97" ht="13.5" thickBot="1" x14ac:dyDescent="0.25">
      <c r="A96" s="259"/>
      <c r="B96" s="264"/>
      <c r="C96" s="262"/>
      <c r="D96" s="262"/>
      <c r="E96" s="236"/>
      <c r="F96" s="241"/>
      <c r="G96" s="48" t="s">
        <v>6</v>
      </c>
      <c r="H96" s="146" t="str">
        <f>IFERROR(H95/SUM(H95:L95),"")</f>
        <v/>
      </c>
      <c r="I96" s="147" t="str">
        <f>IFERROR(I95/SUM(H95:L95),"")</f>
        <v/>
      </c>
      <c r="J96" s="148" t="str">
        <f>IFERROR(J95/SUM(H95:L95),"")</f>
        <v/>
      </c>
      <c r="K96" s="148" t="str">
        <f>IFERROR(K95/SUM(H95:L95),"")</f>
        <v/>
      </c>
      <c r="L96" s="148" t="str">
        <f>IFERROR(L95/SUM(H95:L95),"")</f>
        <v/>
      </c>
      <c r="M96" s="26" t="str">
        <f>IFERROR(M95/SUM(H95:L95),"")</f>
        <v/>
      </c>
      <c r="N96" s="26" t="str">
        <f>IFERROR(N95/SUM(H95:L95),"")</f>
        <v/>
      </c>
      <c r="O96" s="234"/>
      <c r="P96" s="249"/>
      <c r="Q96" s="146" t="str">
        <f>IFERROR(Q95/SUM(Q95:U95),"")</f>
        <v/>
      </c>
      <c r="R96" s="147" t="str">
        <f>IFERROR(R95/SUM(Q95:U95),"")</f>
        <v/>
      </c>
      <c r="S96" s="148" t="str">
        <f>IFERROR(S95/SUM(Q95:U95),"")</f>
        <v/>
      </c>
      <c r="T96" s="148" t="str">
        <f>IFERROR(T95/SUM(Q95:U95),"")</f>
        <v/>
      </c>
      <c r="U96" s="148" t="str">
        <f>IFERROR(U95/SUM(Q95:U95),"")</f>
        <v/>
      </c>
      <c r="V96" s="26" t="str">
        <f>IFERROR(V95/SUM(Q95:U95),"")</f>
        <v/>
      </c>
      <c r="W96" s="26" t="str">
        <f>IFERROR(W95/SUM(Q95:U95),"")</f>
        <v/>
      </c>
      <c r="X96" s="234"/>
      <c r="Y96" s="249"/>
      <c r="Z96" s="146" t="str">
        <f>IFERROR(Z95/SUM(Z95:AD95),"")</f>
        <v/>
      </c>
      <c r="AA96" s="147" t="str">
        <f>IFERROR(AA95/SUM(Z95:AD95),"")</f>
        <v/>
      </c>
      <c r="AB96" s="148" t="str">
        <f>IFERROR(AB95/SUM(Z95:AD95),"")</f>
        <v/>
      </c>
      <c r="AC96" s="148" t="str">
        <f>IFERROR(AC95/SUM(Z95:AD95),"")</f>
        <v/>
      </c>
      <c r="AD96" s="148" t="str">
        <f>IFERROR(AD95/SUM(Z95:AD95),"")</f>
        <v/>
      </c>
      <c r="AE96" s="26" t="str">
        <f>IFERROR(AE95/SUM(Z95:AD95),"")</f>
        <v/>
      </c>
      <c r="AF96" s="26" t="str">
        <f>IFERROR(AF95/SUM(Z95:AD95),"")</f>
        <v/>
      </c>
      <c r="AG96" s="234"/>
      <c r="AH96" s="249"/>
      <c r="AI96" s="146" t="str">
        <f>IFERROR(AI95/SUM(AI95:AM95),"")</f>
        <v/>
      </c>
      <c r="AJ96" s="147" t="str">
        <f>IFERROR(AJ95/SUM(AI95:AM95),"")</f>
        <v/>
      </c>
      <c r="AK96" s="148" t="str">
        <f>IFERROR(AK95/SUM(AI95:AM95),"")</f>
        <v/>
      </c>
      <c r="AL96" s="148" t="str">
        <f>IFERROR(AL95/SUM(AI95:AM95),"")</f>
        <v/>
      </c>
      <c r="AM96" s="148" t="str">
        <f>IFERROR(AM95/SUM(AI95:AM95),"")</f>
        <v/>
      </c>
      <c r="AN96" s="26" t="str">
        <f>IFERROR(AN95/SUM(AI95:AM95),"")</f>
        <v/>
      </c>
      <c r="AO96" s="26" t="str">
        <f>IFERROR(AO95/SUM(AI95:AM95),"")</f>
        <v/>
      </c>
      <c r="AP96" s="234"/>
      <c r="AQ96" s="249"/>
      <c r="AR96" s="230"/>
      <c r="AS96" s="230"/>
      <c r="AT96" s="147" t="str">
        <f>IFERROR(AT95/SUM(AT95:AX95),"")</f>
        <v/>
      </c>
      <c r="AU96" s="147" t="str">
        <f>IFERROR(AU95/SUM(AT95:AX95),"")</f>
        <v/>
      </c>
      <c r="AV96" s="148" t="str">
        <f>IFERROR(AV95/SUM(AT95:AX95),"")</f>
        <v/>
      </c>
      <c r="AW96" s="148" t="str">
        <f>IFERROR(AW95/SUM(AT95:AX95),"")</f>
        <v/>
      </c>
      <c r="AX96" s="148" t="str">
        <f>IFERROR(AX95/SUM(AT95:AX95),"")</f>
        <v/>
      </c>
      <c r="AY96" s="26" t="str">
        <f>IFERROR(AY95/SUM(AT95:AX95),"")</f>
        <v/>
      </c>
      <c r="AZ96" s="134" t="str">
        <f>IFERROR(AZ95/SUM(AT95:AX95),"")</f>
        <v/>
      </c>
      <c r="BA96" s="255"/>
      <c r="BB96" s="135"/>
      <c r="BC96" s="64"/>
      <c r="BD96" s="64" t="str">
        <f t="shared" ref="BD96" si="2121">BB96&amp;"."&amp;BC96</f>
        <v>.</v>
      </c>
      <c r="BE96" s="64"/>
      <c r="BF96" s="67"/>
      <c r="BG96" s="67"/>
      <c r="BH96" s="68"/>
      <c r="BI96" s="68"/>
      <c r="BJ96" s="68"/>
      <c r="BK96" s="69"/>
      <c r="BL96" s="69"/>
      <c r="BM96" s="64"/>
      <c r="BN96" s="67"/>
      <c r="BO96" s="67"/>
      <c r="BP96" s="68"/>
      <c r="BQ96" s="68"/>
      <c r="BR96" s="68"/>
      <c r="BS96" s="69"/>
      <c r="BT96" s="69"/>
      <c r="BU96" s="64"/>
      <c r="BV96" s="67"/>
      <c r="BW96" s="67"/>
      <c r="BX96" s="68"/>
      <c r="BY96" s="68"/>
      <c r="BZ96" s="68"/>
      <c r="CA96" s="69"/>
      <c r="CB96" s="69"/>
      <c r="CC96" s="64"/>
      <c r="CD96" s="67"/>
      <c r="CE96" s="67"/>
      <c r="CF96" s="68"/>
      <c r="CG96" s="68"/>
      <c r="CH96" s="68"/>
      <c r="CI96" s="69"/>
      <c r="CJ96" s="69"/>
      <c r="CK96" s="64"/>
      <c r="CL96" s="67"/>
      <c r="CM96" s="67"/>
      <c r="CN96" s="68"/>
      <c r="CO96" s="68"/>
      <c r="CP96" s="68"/>
      <c r="CQ96" s="69"/>
      <c r="CR96" s="69"/>
      <c r="CS96" s="66"/>
    </row>
    <row r="97" spans="1:97" ht="13.5" thickTop="1" x14ac:dyDescent="0.2">
      <c r="A97" s="258"/>
      <c r="B97" s="263"/>
      <c r="C97" s="265"/>
      <c r="D97" s="261"/>
      <c r="E97" s="235"/>
      <c r="F97" s="260"/>
      <c r="G97" s="47" t="s">
        <v>5</v>
      </c>
      <c r="H97" s="140"/>
      <c r="I97" s="145"/>
      <c r="J97" s="145"/>
      <c r="K97" s="145"/>
      <c r="L97" s="145"/>
      <c r="M97" s="38" t="str">
        <f>IF(AND(ISBLANK(H97),ISBLANK(I97),ISBLANK(J97),ISBLANK(K97),ISBLANK(L97)),"",SUM(J97:L97))</f>
        <v/>
      </c>
      <c r="N97" s="38" t="str">
        <f>IF(AND(ISBLANK(H97),ISBLANK(I97),ISBLANK(J97),ISBLANK(K97),ISBLANK(L97)),"",SUM(K97:L97))</f>
        <v/>
      </c>
      <c r="O97" s="233" t="str">
        <f t="shared" ref="O97" si="2122">IFERROR(SUM(H97:L97)/E97,"")</f>
        <v/>
      </c>
      <c r="P97" s="248" t="str">
        <f>IFERROR(((80*J97)+(100*K97)+(150*L97))/SUM(H97:L97),"")</f>
        <v/>
      </c>
      <c r="Q97" s="140"/>
      <c r="R97" s="145"/>
      <c r="S97" s="145"/>
      <c r="T97" s="145"/>
      <c r="U97" s="145"/>
      <c r="V97" s="38" t="str">
        <f>IF(AND(ISBLANK(Q97),ISBLANK(R97),ISBLANK(S97),ISBLANK(T97),ISBLANK(U97)),"",SUM(S97:U97))</f>
        <v/>
      </c>
      <c r="W97" s="38" t="str">
        <f>IF(AND(ISBLANK(Q97),ISBLANK(R97),ISBLANK(S97),ISBLANK(T97),ISBLANK(U97)),"",SUM(T97:U97))</f>
        <v/>
      </c>
      <c r="X97" s="233" t="str">
        <f t="shared" ref="X97" si="2123">IFERROR(SUM(Q97:U97)/$E97,"")</f>
        <v/>
      </c>
      <c r="Y97" s="248" t="str">
        <f>IFERROR(((80*S97)+(100*T97)+(150*U97))/SUM(Q97:U97),"")</f>
        <v/>
      </c>
      <c r="Z97" s="140"/>
      <c r="AA97" s="145"/>
      <c r="AB97" s="145"/>
      <c r="AC97" s="145"/>
      <c r="AD97" s="145"/>
      <c r="AE97" s="38" t="str">
        <f>IF(AND(ISBLANK(Z97),ISBLANK(AA97),ISBLANK(AB97),ISBLANK(AC97),ISBLANK(AD97)),"",SUM(AB97:AD97))</f>
        <v/>
      </c>
      <c r="AF97" s="38" t="str">
        <f>IF(AND(ISBLANK(Z97),ISBLANK(AA97),ISBLANK(AB97),ISBLANK(AC97),ISBLANK(AD97)),"",SUM(AC97:AD97))</f>
        <v/>
      </c>
      <c r="AG97" s="233" t="str">
        <f t="shared" ref="AG97" si="2124">IFERROR(SUM(Z97:AD97)/$E97,"")</f>
        <v/>
      </c>
      <c r="AH97" s="248" t="str">
        <f>IFERROR(((80*AB97)+(100*AC97)+(150*AD97))/SUM(Z97:AD97),"")</f>
        <v/>
      </c>
      <c r="AI97" s="140"/>
      <c r="AJ97" s="145"/>
      <c r="AK97" s="145"/>
      <c r="AL97" s="145"/>
      <c r="AM97" s="145"/>
      <c r="AN97" s="38" t="str">
        <f>IF(AND(ISBLANK(AI97),ISBLANK(AJ97),ISBLANK(AK97),ISBLANK(AL97),ISBLANK(AM97)),"",SUM(AK97:AM97))</f>
        <v/>
      </c>
      <c r="AO97" s="38" t="str">
        <f>IF(AND(ISBLANK(AI97),ISBLANK(AJ97),ISBLANK(AK97),ISBLANK(AL97),ISBLANK(AM97)),"",SUM(AL97:AM97))</f>
        <v/>
      </c>
      <c r="AP97" s="233" t="str">
        <f t="shared" ref="AP97" si="2125">IFERROR(SUM(AI97:AM97)/$E97,"")</f>
        <v/>
      </c>
      <c r="AQ97" s="248" t="str">
        <f>IFERROR(((80*AK97)+(100*AL97)+(150*AM97))/SUM(AI97:AM97),"")</f>
        <v/>
      </c>
      <c r="AR97" s="229" t="str">
        <f t="shared" ref="AR97" si="2126">IFERROR(AVERAGE(Y97,AH97,AQ97),"")</f>
        <v/>
      </c>
      <c r="AS97" s="229" t="str">
        <f t="shared" ref="AS97" si="2127">IF(OR(P97="",AR97=""),"",AR97-P97)</f>
        <v/>
      </c>
      <c r="AT97" s="145"/>
      <c r="AU97" s="145"/>
      <c r="AV97" s="145"/>
      <c r="AW97" s="145"/>
      <c r="AX97" s="145"/>
      <c r="AY97" s="38" t="str">
        <f>IF(AND(ISBLANK(AT97),ISBLANK(AU97),ISBLANK(AV97),ISBLANK(AW97),ISBLANK(AX97)),"",SUM(AV97:AX97))</f>
        <v/>
      </c>
      <c r="AZ97" s="133" t="str">
        <f>IF(AND(ISBLANK(AT97),ISBLANK(AU97),ISBLANK(AV97),ISBLANK(AW97),ISBLANK(AX97)),"",SUM(AW97:AX97))</f>
        <v/>
      </c>
      <c r="BA97" s="254" t="str">
        <f>IFERROR(((80*AV97)+(100*AW97)+(150*AX97))/SUM(AT97:AX97),"")</f>
        <v/>
      </c>
      <c r="BB97" s="135">
        <f>B97</f>
        <v>0</v>
      </c>
      <c r="BC97" s="64">
        <f>C97</f>
        <v>0</v>
      </c>
      <c r="BD97" s="64" t="str">
        <f>BB97&amp;"."&amp;BC97</f>
        <v>0.0</v>
      </c>
      <c r="BE97" s="64">
        <f>D97</f>
        <v>0</v>
      </c>
      <c r="BF97" s="65">
        <f>H97</f>
        <v>0</v>
      </c>
      <c r="BG97" s="65">
        <f t="shared" ref="BG97" si="2128">I97</f>
        <v>0</v>
      </c>
      <c r="BH97" s="65">
        <f t="shared" ref="BH97" si="2129">J97</f>
        <v>0</v>
      </c>
      <c r="BI97" s="65">
        <f t="shared" ref="BI97" si="2130">K97</f>
        <v>0</v>
      </c>
      <c r="BJ97" s="65">
        <f t="shared" ref="BJ97" si="2131">L97</f>
        <v>0</v>
      </c>
      <c r="BK97" s="65" t="str">
        <f t="shared" ref="BK97" si="2132">M97</f>
        <v/>
      </c>
      <c r="BL97" s="65" t="str">
        <f t="shared" ref="BL97" si="2133">N97</f>
        <v/>
      </c>
      <c r="BM97" s="65" t="str">
        <f t="shared" ref="BM97" si="2134">P97</f>
        <v/>
      </c>
      <c r="BN97" s="65">
        <f t="shared" ref="BN97" si="2135">Q97</f>
        <v>0</v>
      </c>
      <c r="BO97" s="65">
        <f t="shared" ref="BO97" si="2136">R97</f>
        <v>0</v>
      </c>
      <c r="BP97" s="65">
        <f t="shared" ref="BP97" si="2137">S97</f>
        <v>0</v>
      </c>
      <c r="BQ97" s="65">
        <f t="shared" ref="BQ97" si="2138">T97</f>
        <v>0</v>
      </c>
      <c r="BR97" s="65">
        <f t="shared" ref="BR97" si="2139">U97</f>
        <v>0</v>
      </c>
      <c r="BS97" s="65" t="str">
        <f t="shared" ref="BS97" si="2140">V97</f>
        <v/>
      </c>
      <c r="BT97" s="65" t="str">
        <f t="shared" ref="BT97" si="2141">W97</f>
        <v/>
      </c>
      <c r="BU97" s="65" t="str">
        <f t="shared" ref="BU97" si="2142">Y97</f>
        <v/>
      </c>
      <c r="BV97" s="65">
        <f t="shared" ref="BV97" si="2143">Z97</f>
        <v>0</v>
      </c>
      <c r="BW97" s="65">
        <f t="shared" ref="BW97" si="2144">AA97</f>
        <v>0</v>
      </c>
      <c r="BX97" s="65">
        <f t="shared" ref="BX97" si="2145">AB97</f>
        <v>0</v>
      </c>
      <c r="BY97" s="65">
        <f t="shared" ref="BY97" si="2146">AC97</f>
        <v>0</v>
      </c>
      <c r="BZ97" s="65">
        <f t="shared" ref="BZ97" si="2147">AD97</f>
        <v>0</v>
      </c>
      <c r="CA97" s="65" t="str">
        <f t="shared" ref="CA97" si="2148">AE97</f>
        <v/>
      </c>
      <c r="CB97" s="65" t="str">
        <f t="shared" ref="CB97" si="2149">AF97</f>
        <v/>
      </c>
      <c r="CC97" s="65" t="str">
        <f t="shared" ref="CC97" si="2150">AH97</f>
        <v/>
      </c>
      <c r="CD97" s="65">
        <f t="shared" ref="CD97" si="2151">AI97</f>
        <v>0</v>
      </c>
      <c r="CE97" s="65">
        <f t="shared" ref="CE97" si="2152">AJ97</f>
        <v>0</v>
      </c>
      <c r="CF97" s="65">
        <f t="shared" ref="CF97" si="2153">AK97</f>
        <v>0</v>
      </c>
      <c r="CG97" s="65">
        <f t="shared" ref="CG97" si="2154">AL97</f>
        <v>0</v>
      </c>
      <c r="CH97" s="65">
        <f t="shared" ref="CH97" si="2155">AM97</f>
        <v>0</v>
      </c>
      <c r="CI97" s="65" t="str">
        <f t="shared" ref="CI97" si="2156">AN97</f>
        <v/>
      </c>
      <c r="CJ97" s="65" t="str">
        <f t="shared" ref="CJ97" si="2157">AO97</f>
        <v/>
      </c>
      <c r="CK97" s="65" t="str">
        <f t="shared" ref="CK97" si="2158">AQ97</f>
        <v/>
      </c>
      <c r="CL97" s="65">
        <f t="shared" ref="CL97" si="2159">AT97</f>
        <v>0</v>
      </c>
      <c r="CM97" s="65">
        <f t="shared" ref="CM97" si="2160">AU97</f>
        <v>0</v>
      </c>
      <c r="CN97" s="65">
        <f t="shared" ref="CN97" si="2161">AV97</f>
        <v>0</v>
      </c>
      <c r="CO97" s="65">
        <f t="shared" ref="CO97" si="2162">AW97</f>
        <v>0</v>
      </c>
      <c r="CP97" s="65">
        <f t="shared" ref="CP97" si="2163">AX97</f>
        <v>0</v>
      </c>
      <c r="CQ97" s="65" t="str">
        <f t="shared" ref="CQ97" si="2164">AY97</f>
        <v/>
      </c>
      <c r="CR97" s="65" t="str">
        <f t="shared" ref="CR97" si="2165">AZ97</f>
        <v/>
      </c>
      <c r="CS97" s="65" t="str">
        <f t="shared" ref="CS97" si="2166">BA97</f>
        <v/>
      </c>
    </row>
    <row r="98" spans="1:97" ht="13.5" thickBot="1" x14ac:dyDescent="0.25">
      <c r="A98" s="259"/>
      <c r="B98" s="264"/>
      <c r="C98" s="262"/>
      <c r="D98" s="262"/>
      <c r="E98" s="236"/>
      <c r="F98" s="241"/>
      <c r="G98" s="48" t="s">
        <v>6</v>
      </c>
      <c r="H98" s="146" t="str">
        <f>IFERROR(H97/SUM(H97:L97),"")</f>
        <v/>
      </c>
      <c r="I98" s="147" t="str">
        <f>IFERROR(I97/SUM(H97:L97),"")</f>
        <v/>
      </c>
      <c r="J98" s="148" t="str">
        <f>IFERROR(J97/SUM(H97:L97),"")</f>
        <v/>
      </c>
      <c r="K98" s="148" t="str">
        <f>IFERROR(K97/SUM(H97:L97),"")</f>
        <v/>
      </c>
      <c r="L98" s="148" t="str">
        <f>IFERROR(L97/SUM(H97:L97),"")</f>
        <v/>
      </c>
      <c r="M98" s="26" t="str">
        <f>IFERROR(M97/SUM(H97:L97),"")</f>
        <v/>
      </c>
      <c r="N98" s="26" t="str">
        <f>IFERROR(N97/SUM(H97:L97),"")</f>
        <v/>
      </c>
      <c r="O98" s="234"/>
      <c r="P98" s="249"/>
      <c r="Q98" s="146" t="str">
        <f>IFERROR(Q97/SUM(Q97:U97),"")</f>
        <v/>
      </c>
      <c r="R98" s="147" t="str">
        <f>IFERROR(R97/SUM(Q97:U97),"")</f>
        <v/>
      </c>
      <c r="S98" s="148" t="str">
        <f>IFERROR(S97/SUM(Q97:U97),"")</f>
        <v/>
      </c>
      <c r="T98" s="148" t="str">
        <f>IFERROR(T97/SUM(Q97:U97),"")</f>
        <v/>
      </c>
      <c r="U98" s="148" t="str">
        <f>IFERROR(U97/SUM(Q97:U97),"")</f>
        <v/>
      </c>
      <c r="V98" s="26" t="str">
        <f>IFERROR(V97/SUM(Q97:U97),"")</f>
        <v/>
      </c>
      <c r="W98" s="26" t="str">
        <f>IFERROR(W97/SUM(Q97:U97),"")</f>
        <v/>
      </c>
      <c r="X98" s="234"/>
      <c r="Y98" s="249"/>
      <c r="Z98" s="146" t="str">
        <f>IFERROR(Z97/SUM(Z97:AD97),"")</f>
        <v/>
      </c>
      <c r="AA98" s="147" t="str">
        <f>IFERROR(AA97/SUM(Z97:AD97),"")</f>
        <v/>
      </c>
      <c r="AB98" s="148" t="str">
        <f>IFERROR(AB97/SUM(Z97:AD97),"")</f>
        <v/>
      </c>
      <c r="AC98" s="148" t="str">
        <f>IFERROR(AC97/SUM(Z97:AD97),"")</f>
        <v/>
      </c>
      <c r="AD98" s="148" t="str">
        <f>IFERROR(AD97/SUM(Z97:AD97),"")</f>
        <v/>
      </c>
      <c r="AE98" s="26" t="str">
        <f>IFERROR(AE97/SUM(Z97:AD97),"")</f>
        <v/>
      </c>
      <c r="AF98" s="26" t="str">
        <f>IFERROR(AF97/SUM(Z97:AD97),"")</f>
        <v/>
      </c>
      <c r="AG98" s="234"/>
      <c r="AH98" s="249"/>
      <c r="AI98" s="146" t="str">
        <f>IFERROR(AI97/SUM(AI97:AM97),"")</f>
        <v/>
      </c>
      <c r="AJ98" s="147" t="str">
        <f>IFERROR(AJ97/SUM(AI97:AM97),"")</f>
        <v/>
      </c>
      <c r="AK98" s="148" t="str">
        <f>IFERROR(AK97/SUM(AI97:AM97),"")</f>
        <v/>
      </c>
      <c r="AL98" s="148" t="str">
        <f>IFERROR(AL97/SUM(AI97:AM97),"")</f>
        <v/>
      </c>
      <c r="AM98" s="148" t="str">
        <f>IFERROR(AM97/SUM(AI97:AM97),"")</f>
        <v/>
      </c>
      <c r="AN98" s="26" t="str">
        <f>IFERROR(AN97/SUM(AI97:AM97),"")</f>
        <v/>
      </c>
      <c r="AO98" s="26" t="str">
        <f>IFERROR(AO97/SUM(AI97:AM97),"")</f>
        <v/>
      </c>
      <c r="AP98" s="234"/>
      <c r="AQ98" s="249"/>
      <c r="AR98" s="230"/>
      <c r="AS98" s="230"/>
      <c r="AT98" s="147" t="str">
        <f>IFERROR(AT97/SUM(AT97:AX97),"")</f>
        <v/>
      </c>
      <c r="AU98" s="147" t="str">
        <f>IFERROR(AU97/SUM(AT97:AX97),"")</f>
        <v/>
      </c>
      <c r="AV98" s="148" t="str">
        <f>IFERROR(AV97/SUM(AT97:AX97),"")</f>
        <v/>
      </c>
      <c r="AW98" s="148" t="str">
        <f>IFERROR(AW97/SUM(AT97:AX97),"")</f>
        <v/>
      </c>
      <c r="AX98" s="148" t="str">
        <f>IFERROR(AX97/SUM(AT97:AX97),"")</f>
        <v/>
      </c>
      <c r="AY98" s="26" t="str">
        <f>IFERROR(AY97/SUM(AT97:AX97),"")</f>
        <v/>
      </c>
      <c r="AZ98" s="134" t="str">
        <f>IFERROR(AZ97/SUM(AT97:AX97),"")</f>
        <v/>
      </c>
      <c r="BA98" s="255"/>
      <c r="BB98" s="135"/>
      <c r="BC98" s="64"/>
      <c r="BD98" s="64" t="str">
        <f t="shared" ref="BD98" si="2167">BB98&amp;"."&amp;BC98</f>
        <v>.</v>
      </c>
      <c r="BE98" s="64"/>
      <c r="BF98" s="67"/>
      <c r="BG98" s="67"/>
      <c r="BH98" s="68"/>
      <c r="BI98" s="68"/>
      <c r="BJ98" s="68"/>
      <c r="BK98" s="69"/>
      <c r="BL98" s="69"/>
      <c r="BM98" s="64"/>
      <c r="BN98" s="67"/>
      <c r="BO98" s="67"/>
      <c r="BP98" s="68"/>
      <c r="BQ98" s="68"/>
      <c r="BR98" s="68"/>
      <c r="BS98" s="69"/>
      <c r="BT98" s="69"/>
      <c r="BU98" s="64"/>
      <c r="BV98" s="67"/>
      <c r="BW98" s="67"/>
      <c r="BX98" s="68"/>
      <c r="BY98" s="68"/>
      <c r="BZ98" s="68"/>
      <c r="CA98" s="69"/>
      <c r="CB98" s="69"/>
      <c r="CC98" s="64"/>
      <c r="CD98" s="67"/>
      <c r="CE98" s="67"/>
      <c r="CF98" s="68"/>
      <c r="CG98" s="68"/>
      <c r="CH98" s="68"/>
      <c r="CI98" s="69"/>
      <c r="CJ98" s="69"/>
      <c r="CK98" s="64"/>
      <c r="CL98" s="67"/>
      <c r="CM98" s="67"/>
      <c r="CN98" s="68"/>
      <c r="CO98" s="68"/>
      <c r="CP98" s="68"/>
      <c r="CQ98" s="69"/>
      <c r="CR98" s="69"/>
      <c r="CS98" s="66"/>
    </row>
    <row r="99" spans="1:97" ht="13.5" thickTop="1" x14ac:dyDescent="0.2">
      <c r="A99" s="258"/>
      <c r="B99" s="263"/>
      <c r="C99" s="265"/>
      <c r="D99" s="261"/>
      <c r="E99" s="235"/>
      <c r="F99" s="260"/>
      <c r="G99" s="47" t="s">
        <v>5</v>
      </c>
      <c r="H99" s="140"/>
      <c r="I99" s="145"/>
      <c r="J99" s="145"/>
      <c r="K99" s="145"/>
      <c r="L99" s="145"/>
      <c r="M99" s="38" t="str">
        <f>IF(AND(ISBLANK(H99),ISBLANK(I99),ISBLANK(J99),ISBLANK(K99),ISBLANK(L99)),"",SUM(J99:L99))</f>
        <v/>
      </c>
      <c r="N99" s="38" t="str">
        <f>IF(AND(ISBLANK(H99),ISBLANK(I99),ISBLANK(J99),ISBLANK(K99),ISBLANK(L99)),"",SUM(K99:L99))</f>
        <v/>
      </c>
      <c r="O99" s="233" t="str">
        <f t="shared" ref="O99" si="2168">IFERROR(SUM(H99:L99)/E99,"")</f>
        <v/>
      </c>
      <c r="P99" s="248" t="str">
        <f>IFERROR(((80*J99)+(100*K99)+(150*L99))/SUM(H99:L99),"")</f>
        <v/>
      </c>
      <c r="Q99" s="140"/>
      <c r="R99" s="145"/>
      <c r="S99" s="145"/>
      <c r="T99" s="145"/>
      <c r="U99" s="145"/>
      <c r="V99" s="38" t="str">
        <f>IF(AND(ISBLANK(Q99),ISBLANK(R99),ISBLANK(S99),ISBLANK(T99),ISBLANK(U99)),"",SUM(S99:U99))</f>
        <v/>
      </c>
      <c r="W99" s="38" t="str">
        <f>IF(AND(ISBLANK(Q99),ISBLANK(R99),ISBLANK(S99),ISBLANK(T99),ISBLANK(U99)),"",SUM(T99:U99))</f>
        <v/>
      </c>
      <c r="X99" s="233" t="str">
        <f t="shared" ref="X99" si="2169">IFERROR(SUM(Q99:U99)/$E99,"")</f>
        <v/>
      </c>
      <c r="Y99" s="248" t="str">
        <f>IFERROR(((80*S99)+(100*T99)+(150*U99))/SUM(Q99:U99),"")</f>
        <v/>
      </c>
      <c r="Z99" s="140"/>
      <c r="AA99" s="145"/>
      <c r="AB99" s="145"/>
      <c r="AC99" s="145"/>
      <c r="AD99" s="145"/>
      <c r="AE99" s="38" t="str">
        <f>IF(AND(ISBLANK(Z99),ISBLANK(AA99),ISBLANK(AB99),ISBLANK(AC99),ISBLANK(AD99)),"",SUM(AB99:AD99))</f>
        <v/>
      </c>
      <c r="AF99" s="38" t="str">
        <f>IF(AND(ISBLANK(Z99),ISBLANK(AA99),ISBLANK(AB99),ISBLANK(AC99),ISBLANK(AD99)),"",SUM(AC99:AD99))</f>
        <v/>
      </c>
      <c r="AG99" s="233" t="str">
        <f t="shared" ref="AG99" si="2170">IFERROR(SUM(Z99:AD99)/$E99,"")</f>
        <v/>
      </c>
      <c r="AH99" s="248" t="str">
        <f>IFERROR(((80*AB99)+(100*AC99)+(150*AD99))/SUM(Z99:AD99),"")</f>
        <v/>
      </c>
      <c r="AI99" s="140"/>
      <c r="AJ99" s="145"/>
      <c r="AK99" s="145"/>
      <c r="AL99" s="145"/>
      <c r="AM99" s="145"/>
      <c r="AN99" s="38" t="str">
        <f>IF(AND(ISBLANK(AI99),ISBLANK(AJ99),ISBLANK(AK99),ISBLANK(AL99),ISBLANK(AM99)),"",SUM(AK99:AM99))</f>
        <v/>
      </c>
      <c r="AO99" s="38" t="str">
        <f>IF(AND(ISBLANK(AI99),ISBLANK(AJ99),ISBLANK(AK99),ISBLANK(AL99),ISBLANK(AM99)),"",SUM(AL99:AM99))</f>
        <v/>
      </c>
      <c r="AP99" s="233" t="str">
        <f t="shared" ref="AP99" si="2171">IFERROR(SUM(AI99:AM99)/$E99,"")</f>
        <v/>
      </c>
      <c r="AQ99" s="248" t="str">
        <f>IFERROR(((80*AK99)+(100*AL99)+(150*AM99))/SUM(AI99:AM99),"")</f>
        <v/>
      </c>
      <c r="AR99" s="229" t="str">
        <f t="shared" ref="AR99" si="2172">IFERROR(AVERAGE(Y99,AH99,AQ99),"")</f>
        <v/>
      </c>
      <c r="AS99" s="229" t="str">
        <f t="shared" ref="AS99" si="2173">IF(OR(P99="",AR99=""),"",AR99-P99)</f>
        <v/>
      </c>
      <c r="AT99" s="145"/>
      <c r="AU99" s="145"/>
      <c r="AV99" s="145"/>
      <c r="AW99" s="145"/>
      <c r="AX99" s="145"/>
      <c r="AY99" s="38" t="str">
        <f>IF(AND(ISBLANK(AT99),ISBLANK(AU99),ISBLANK(AV99),ISBLANK(AW99),ISBLANK(AX99)),"",SUM(AV99:AX99))</f>
        <v/>
      </c>
      <c r="AZ99" s="133" t="str">
        <f>IF(AND(ISBLANK(AT99),ISBLANK(AU99),ISBLANK(AV99),ISBLANK(AW99),ISBLANK(AX99)),"",SUM(AW99:AX99))</f>
        <v/>
      </c>
      <c r="BA99" s="254" t="str">
        <f>IFERROR(((80*AV99)+(100*AW99)+(150*AX99))/SUM(AT99:AX99),"")</f>
        <v/>
      </c>
      <c r="BB99" s="135">
        <f>B99</f>
        <v>0</v>
      </c>
      <c r="BC99" s="64">
        <f>C99</f>
        <v>0</v>
      </c>
      <c r="BD99" s="64" t="str">
        <f>BB99&amp;"."&amp;BC99</f>
        <v>0.0</v>
      </c>
      <c r="BE99" s="64">
        <f>D99</f>
        <v>0</v>
      </c>
      <c r="BF99" s="65">
        <f>H99</f>
        <v>0</v>
      </c>
      <c r="BG99" s="65">
        <f t="shared" ref="BG99" si="2174">I99</f>
        <v>0</v>
      </c>
      <c r="BH99" s="65">
        <f t="shared" ref="BH99" si="2175">J99</f>
        <v>0</v>
      </c>
      <c r="BI99" s="65">
        <f t="shared" ref="BI99" si="2176">K99</f>
        <v>0</v>
      </c>
      <c r="BJ99" s="65">
        <f t="shared" ref="BJ99" si="2177">L99</f>
        <v>0</v>
      </c>
      <c r="BK99" s="65" t="str">
        <f t="shared" ref="BK99" si="2178">M99</f>
        <v/>
      </c>
      <c r="BL99" s="65" t="str">
        <f t="shared" ref="BL99" si="2179">N99</f>
        <v/>
      </c>
      <c r="BM99" s="65" t="str">
        <f t="shared" ref="BM99" si="2180">P99</f>
        <v/>
      </c>
      <c r="BN99" s="65">
        <f t="shared" ref="BN99" si="2181">Q99</f>
        <v>0</v>
      </c>
      <c r="BO99" s="65">
        <f t="shared" ref="BO99" si="2182">R99</f>
        <v>0</v>
      </c>
      <c r="BP99" s="65">
        <f t="shared" ref="BP99" si="2183">S99</f>
        <v>0</v>
      </c>
      <c r="BQ99" s="65">
        <f t="shared" ref="BQ99" si="2184">T99</f>
        <v>0</v>
      </c>
      <c r="BR99" s="65">
        <f t="shared" ref="BR99" si="2185">U99</f>
        <v>0</v>
      </c>
      <c r="BS99" s="65" t="str">
        <f t="shared" ref="BS99" si="2186">V99</f>
        <v/>
      </c>
      <c r="BT99" s="65" t="str">
        <f t="shared" ref="BT99" si="2187">W99</f>
        <v/>
      </c>
      <c r="BU99" s="65" t="str">
        <f t="shared" ref="BU99" si="2188">Y99</f>
        <v/>
      </c>
      <c r="BV99" s="65">
        <f t="shared" ref="BV99" si="2189">Z99</f>
        <v>0</v>
      </c>
      <c r="BW99" s="65">
        <f t="shared" ref="BW99" si="2190">AA99</f>
        <v>0</v>
      </c>
      <c r="BX99" s="65">
        <f t="shared" ref="BX99" si="2191">AB99</f>
        <v>0</v>
      </c>
      <c r="BY99" s="65">
        <f t="shared" ref="BY99" si="2192">AC99</f>
        <v>0</v>
      </c>
      <c r="BZ99" s="65">
        <f t="shared" ref="BZ99" si="2193">AD99</f>
        <v>0</v>
      </c>
      <c r="CA99" s="65" t="str">
        <f t="shared" ref="CA99" si="2194">AE99</f>
        <v/>
      </c>
      <c r="CB99" s="65" t="str">
        <f t="shared" ref="CB99" si="2195">AF99</f>
        <v/>
      </c>
      <c r="CC99" s="65" t="str">
        <f t="shared" ref="CC99" si="2196">AH99</f>
        <v/>
      </c>
      <c r="CD99" s="65">
        <f t="shared" ref="CD99" si="2197">AI99</f>
        <v>0</v>
      </c>
      <c r="CE99" s="65">
        <f t="shared" ref="CE99" si="2198">AJ99</f>
        <v>0</v>
      </c>
      <c r="CF99" s="65">
        <f t="shared" ref="CF99" si="2199">AK99</f>
        <v>0</v>
      </c>
      <c r="CG99" s="65">
        <f t="shared" ref="CG99" si="2200">AL99</f>
        <v>0</v>
      </c>
      <c r="CH99" s="65">
        <f t="shared" ref="CH99" si="2201">AM99</f>
        <v>0</v>
      </c>
      <c r="CI99" s="65" t="str">
        <f t="shared" ref="CI99" si="2202">AN99</f>
        <v/>
      </c>
      <c r="CJ99" s="65" t="str">
        <f t="shared" ref="CJ99" si="2203">AO99</f>
        <v/>
      </c>
      <c r="CK99" s="65" t="str">
        <f t="shared" ref="CK99" si="2204">AQ99</f>
        <v/>
      </c>
      <c r="CL99" s="65">
        <f t="shared" ref="CL99" si="2205">AT99</f>
        <v>0</v>
      </c>
      <c r="CM99" s="65">
        <f t="shared" ref="CM99" si="2206">AU99</f>
        <v>0</v>
      </c>
      <c r="CN99" s="65">
        <f t="shared" ref="CN99" si="2207">AV99</f>
        <v>0</v>
      </c>
      <c r="CO99" s="65">
        <f t="shared" ref="CO99" si="2208">AW99</f>
        <v>0</v>
      </c>
      <c r="CP99" s="65">
        <f t="shared" ref="CP99" si="2209">AX99</f>
        <v>0</v>
      </c>
      <c r="CQ99" s="65" t="str">
        <f t="shared" ref="CQ99" si="2210">AY99</f>
        <v/>
      </c>
      <c r="CR99" s="65" t="str">
        <f t="shared" ref="CR99" si="2211">AZ99</f>
        <v/>
      </c>
      <c r="CS99" s="65" t="str">
        <f t="shared" ref="CS99" si="2212">BA99</f>
        <v/>
      </c>
    </row>
    <row r="100" spans="1:97" ht="13.5" thickBot="1" x14ac:dyDescent="0.25">
      <c r="A100" s="259"/>
      <c r="B100" s="264"/>
      <c r="C100" s="262"/>
      <c r="D100" s="262"/>
      <c r="E100" s="236"/>
      <c r="F100" s="241"/>
      <c r="G100" s="48" t="s">
        <v>6</v>
      </c>
      <c r="H100" s="146" t="str">
        <f>IFERROR(H99/SUM(H99:L99),"")</f>
        <v/>
      </c>
      <c r="I100" s="147" t="str">
        <f>IFERROR(I99/SUM(H99:L99),"")</f>
        <v/>
      </c>
      <c r="J100" s="148" t="str">
        <f>IFERROR(J99/SUM(H99:L99),"")</f>
        <v/>
      </c>
      <c r="K100" s="148" t="str">
        <f>IFERROR(K99/SUM(H99:L99),"")</f>
        <v/>
      </c>
      <c r="L100" s="148" t="str">
        <f>IFERROR(L99/SUM(H99:L99),"")</f>
        <v/>
      </c>
      <c r="M100" s="26" t="str">
        <f>IFERROR(M99/SUM(H99:L99),"")</f>
        <v/>
      </c>
      <c r="N100" s="26" t="str">
        <f>IFERROR(N99/SUM(H99:L99),"")</f>
        <v/>
      </c>
      <c r="O100" s="234"/>
      <c r="P100" s="249"/>
      <c r="Q100" s="146" t="str">
        <f>IFERROR(Q99/SUM(Q99:U99),"")</f>
        <v/>
      </c>
      <c r="R100" s="147" t="str">
        <f>IFERROR(R99/SUM(Q99:U99),"")</f>
        <v/>
      </c>
      <c r="S100" s="148" t="str">
        <f>IFERROR(S99/SUM(Q99:U99),"")</f>
        <v/>
      </c>
      <c r="T100" s="148" t="str">
        <f>IFERROR(T99/SUM(Q99:U99),"")</f>
        <v/>
      </c>
      <c r="U100" s="148" t="str">
        <f>IFERROR(U99/SUM(Q99:U99),"")</f>
        <v/>
      </c>
      <c r="V100" s="26" t="str">
        <f>IFERROR(V99/SUM(Q99:U99),"")</f>
        <v/>
      </c>
      <c r="W100" s="26" t="str">
        <f>IFERROR(W99/SUM(Q99:U99),"")</f>
        <v/>
      </c>
      <c r="X100" s="234"/>
      <c r="Y100" s="249"/>
      <c r="Z100" s="146" t="str">
        <f>IFERROR(Z99/SUM(Z99:AD99),"")</f>
        <v/>
      </c>
      <c r="AA100" s="147" t="str">
        <f>IFERROR(AA99/SUM(Z99:AD99),"")</f>
        <v/>
      </c>
      <c r="AB100" s="148" t="str">
        <f>IFERROR(AB99/SUM(Z99:AD99),"")</f>
        <v/>
      </c>
      <c r="AC100" s="148" t="str">
        <f>IFERROR(AC99/SUM(Z99:AD99),"")</f>
        <v/>
      </c>
      <c r="AD100" s="148" t="str">
        <f>IFERROR(AD99/SUM(Z99:AD99),"")</f>
        <v/>
      </c>
      <c r="AE100" s="26" t="str">
        <f>IFERROR(AE99/SUM(Z99:AD99),"")</f>
        <v/>
      </c>
      <c r="AF100" s="26" t="str">
        <f>IFERROR(AF99/SUM(Z99:AD99),"")</f>
        <v/>
      </c>
      <c r="AG100" s="234"/>
      <c r="AH100" s="249"/>
      <c r="AI100" s="146" t="str">
        <f>IFERROR(AI99/SUM(AI99:AM99),"")</f>
        <v/>
      </c>
      <c r="AJ100" s="147" t="str">
        <f>IFERROR(AJ99/SUM(AI99:AM99),"")</f>
        <v/>
      </c>
      <c r="AK100" s="148" t="str">
        <f>IFERROR(AK99/SUM(AI99:AM99),"")</f>
        <v/>
      </c>
      <c r="AL100" s="148" t="str">
        <f>IFERROR(AL99/SUM(AI99:AM99),"")</f>
        <v/>
      </c>
      <c r="AM100" s="148" t="str">
        <f>IFERROR(AM99/SUM(AI99:AM99),"")</f>
        <v/>
      </c>
      <c r="AN100" s="26" t="str">
        <f>IFERROR(AN99/SUM(AI99:AM99),"")</f>
        <v/>
      </c>
      <c r="AO100" s="26" t="str">
        <f>IFERROR(AO99/SUM(AI99:AM99),"")</f>
        <v/>
      </c>
      <c r="AP100" s="234"/>
      <c r="AQ100" s="249"/>
      <c r="AR100" s="230"/>
      <c r="AS100" s="230"/>
      <c r="AT100" s="147" t="str">
        <f>IFERROR(AT99/SUM(AT99:AX99),"")</f>
        <v/>
      </c>
      <c r="AU100" s="147" t="str">
        <f>IFERROR(AU99/SUM(AT99:AX99),"")</f>
        <v/>
      </c>
      <c r="AV100" s="148" t="str">
        <f>IFERROR(AV99/SUM(AT99:AX99),"")</f>
        <v/>
      </c>
      <c r="AW100" s="148" t="str">
        <f>IFERROR(AW99/SUM(AT99:AX99),"")</f>
        <v/>
      </c>
      <c r="AX100" s="148" t="str">
        <f>IFERROR(AX99/SUM(AT99:AX99),"")</f>
        <v/>
      </c>
      <c r="AY100" s="26" t="str">
        <f>IFERROR(AY99/SUM(AT99:AX99),"")</f>
        <v/>
      </c>
      <c r="AZ100" s="134" t="str">
        <f>IFERROR(AZ99/SUM(AT99:AX99),"")</f>
        <v/>
      </c>
      <c r="BA100" s="255"/>
      <c r="BB100" s="135"/>
      <c r="BC100" s="64"/>
      <c r="BD100" s="64" t="str">
        <f t="shared" ref="BD100" si="2213">BB100&amp;"."&amp;BC100</f>
        <v>.</v>
      </c>
      <c r="BE100" s="64"/>
      <c r="BF100" s="67"/>
      <c r="BG100" s="67"/>
      <c r="BH100" s="68"/>
      <c r="BI100" s="68"/>
      <c r="BJ100" s="68"/>
      <c r="BK100" s="69"/>
      <c r="BL100" s="69"/>
      <c r="BM100" s="64"/>
      <c r="BN100" s="67"/>
      <c r="BO100" s="67"/>
      <c r="BP100" s="68"/>
      <c r="BQ100" s="68"/>
      <c r="BR100" s="68"/>
      <c r="BS100" s="69"/>
      <c r="BT100" s="69"/>
      <c r="BU100" s="64"/>
      <c r="BV100" s="67"/>
      <c r="BW100" s="67"/>
      <c r="BX100" s="68"/>
      <c r="BY100" s="68"/>
      <c r="BZ100" s="68"/>
      <c r="CA100" s="69"/>
      <c r="CB100" s="69"/>
      <c r="CC100" s="64"/>
      <c r="CD100" s="67"/>
      <c r="CE100" s="67"/>
      <c r="CF100" s="68"/>
      <c r="CG100" s="68"/>
      <c r="CH100" s="68"/>
      <c r="CI100" s="69"/>
      <c r="CJ100" s="69"/>
      <c r="CK100" s="64"/>
      <c r="CL100" s="67"/>
      <c r="CM100" s="67"/>
      <c r="CN100" s="68"/>
      <c r="CO100" s="68"/>
      <c r="CP100" s="68"/>
      <c r="CQ100" s="69"/>
      <c r="CR100" s="69"/>
      <c r="CS100" s="66"/>
    </row>
    <row r="101" spans="1:97" ht="13.5" thickTop="1" x14ac:dyDescent="0.2">
      <c r="A101" s="258"/>
      <c r="B101" s="263"/>
      <c r="C101" s="265"/>
      <c r="D101" s="261"/>
      <c r="E101" s="235"/>
      <c r="F101" s="260"/>
      <c r="G101" s="47" t="s">
        <v>5</v>
      </c>
      <c r="H101" s="140"/>
      <c r="I101" s="145"/>
      <c r="J101" s="145"/>
      <c r="K101" s="145"/>
      <c r="L101" s="145"/>
      <c r="M101" s="38" t="str">
        <f>IF(AND(ISBLANK(H101),ISBLANK(I101),ISBLANK(J101),ISBLANK(K101),ISBLANK(L101)),"",SUM(J101:L101))</f>
        <v/>
      </c>
      <c r="N101" s="38" t="str">
        <f>IF(AND(ISBLANK(H101),ISBLANK(I101),ISBLANK(J101),ISBLANK(K101),ISBLANK(L101)),"",SUM(K101:L101))</f>
        <v/>
      </c>
      <c r="O101" s="233" t="str">
        <f t="shared" ref="O101" si="2214">IFERROR(SUM(H101:L101)/E101,"")</f>
        <v/>
      </c>
      <c r="P101" s="248" t="str">
        <f>IFERROR(((80*J101)+(100*K101)+(150*L101))/SUM(H101:L101),"")</f>
        <v/>
      </c>
      <c r="Q101" s="140"/>
      <c r="R101" s="145"/>
      <c r="S101" s="145"/>
      <c r="T101" s="145"/>
      <c r="U101" s="145"/>
      <c r="V101" s="38" t="str">
        <f>IF(AND(ISBLANK(Q101),ISBLANK(R101),ISBLANK(S101),ISBLANK(T101),ISBLANK(U101)),"",SUM(S101:U101))</f>
        <v/>
      </c>
      <c r="W101" s="38" t="str">
        <f>IF(AND(ISBLANK(Q101),ISBLANK(R101),ISBLANK(S101),ISBLANK(T101),ISBLANK(U101)),"",SUM(T101:U101))</f>
        <v/>
      </c>
      <c r="X101" s="233" t="str">
        <f t="shared" ref="X101" si="2215">IFERROR(SUM(Q101:U101)/$E101,"")</f>
        <v/>
      </c>
      <c r="Y101" s="248" t="str">
        <f>IFERROR(((80*S101)+(100*T101)+(150*U101))/SUM(Q101:U101),"")</f>
        <v/>
      </c>
      <c r="Z101" s="140"/>
      <c r="AA101" s="145"/>
      <c r="AB101" s="145"/>
      <c r="AC101" s="145"/>
      <c r="AD101" s="145"/>
      <c r="AE101" s="38" t="str">
        <f>IF(AND(ISBLANK(Z101),ISBLANK(AA101),ISBLANK(AB101),ISBLANK(AC101),ISBLANK(AD101)),"",SUM(AB101:AD101))</f>
        <v/>
      </c>
      <c r="AF101" s="38" t="str">
        <f>IF(AND(ISBLANK(Z101),ISBLANK(AA101),ISBLANK(AB101),ISBLANK(AC101),ISBLANK(AD101)),"",SUM(AC101:AD101))</f>
        <v/>
      </c>
      <c r="AG101" s="233" t="str">
        <f t="shared" ref="AG101" si="2216">IFERROR(SUM(Z101:AD101)/$E101,"")</f>
        <v/>
      </c>
      <c r="AH101" s="248" t="str">
        <f>IFERROR(((80*AB101)+(100*AC101)+(150*AD101))/SUM(Z101:AD101),"")</f>
        <v/>
      </c>
      <c r="AI101" s="140"/>
      <c r="AJ101" s="145"/>
      <c r="AK101" s="145"/>
      <c r="AL101" s="145"/>
      <c r="AM101" s="145"/>
      <c r="AN101" s="38" t="str">
        <f>IF(AND(ISBLANK(AI101),ISBLANK(AJ101),ISBLANK(AK101),ISBLANK(AL101),ISBLANK(AM101)),"",SUM(AK101:AM101))</f>
        <v/>
      </c>
      <c r="AO101" s="38" t="str">
        <f>IF(AND(ISBLANK(AI101),ISBLANK(AJ101),ISBLANK(AK101),ISBLANK(AL101),ISBLANK(AM101)),"",SUM(AL101:AM101))</f>
        <v/>
      </c>
      <c r="AP101" s="233" t="str">
        <f t="shared" ref="AP101" si="2217">IFERROR(SUM(AI101:AM101)/$E101,"")</f>
        <v/>
      </c>
      <c r="AQ101" s="248" t="str">
        <f>IFERROR(((80*AK101)+(100*AL101)+(150*AM101))/SUM(AI101:AM101),"")</f>
        <v/>
      </c>
      <c r="AR101" s="229" t="str">
        <f t="shared" ref="AR101" si="2218">IFERROR(AVERAGE(Y101,AH101,AQ101),"")</f>
        <v/>
      </c>
      <c r="AS101" s="229" t="str">
        <f t="shared" ref="AS101" si="2219">IF(OR(P101="",AR101=""),"",AR101-P101)</f>
        <v/>
      </c>
      <c r="AT101" s="145"/>
      <c r="AU101" s="145"/>
      <c r="AV101" s="145"/>
      <c r="AW101" s="145"/>
      <c r="AX101" s="145"/>
      <c r="AY101" s="38" t="str">
        <f>IF(AND(ISBLANK(AT101),ISBLANK(AU101),ISBLANK(AV101),ISBLANK(AW101),ISBLANK(AX101)),"",SUM(AV101:AX101))</f>
        <v/>
      </c>
      <c r="AZ101" s="133" t="str">
        <f>IF(AND(ISBLANK(AT101),ISBLANK(AU101),ISBLANK(AV101),ISBLANK(AW101),ISBLANK(AX101)),"",SUM(AW101:AX101))</f>
        <v/>
      </c>
      <c r="BA101" s="254" t="str">
        <f>IFERROR(((80*AV101)+(100*AW101)+(150*AX101))/SUM(AT101:AX101),"")</f>
        <v/>
      </c>
      <c r="BB101" s="135">
        <f>B101</f>
        <v>0</v>
      </c>
      <c r="BC101" s="64">
        <f>C101</f>
        <v>0</v>
      </c>
      <c r="BD101" s="64" t="str">
        <f>BB101&amp;"."&amp;BC101</f>
        <v>0.0</v>
      </c>
      <c r="BE101" s="64">
        <f>D101</f>
        <v>0</v>
      </c>
      <c r="BF101" s="65">
        <f>H101</f>
        <v>0</v>
      </c>
      <c r="BG101" s="65">
        <f t="shared" ref="BG101" si="2220">I101</f>
        <v>0</v>
      </c>
      <c r="BH101" s="65">
        <f t="shared" ref="BH101" si="2221">J101</f>
        <v>0</v>
      </c>
      <c r="BI101" s="65">
        <f t="shared" ref="BI101" si="2222">K101</f>
        <v>0</v>
      </c>
      <c r="BJ101" s="65">
        <f t="shared" ref="BJ101" si="2223">L101</f>
        <v>0</v>
      </c>
      <c r="BK101" s="65" t="str">
        <f t="shared" ref="BK101" si="2224">M101</f>
        <v/>
      </c>
      <c r="BL101" s="65" t="str">
        <f t="shared" ref="BL101" si="2225">N101</f>
        <v/>
      </c>
      <c r="BM101" s="65" t="str">
        <f t="shared" ref="BM101" si="2226">P101</f>
        <v/>
      </c>
      <c r="BN101" s="65">
        <f t="shared" ref="BN101" si="2227">Q101</f>
        <v>0</v>
      </c>
      <c r="BO101" s="65">
        <f t="shared" ref="BO101" si="2228">R101</f>
        <v>0</v>
      </c>
      <c r="BP101" s="65">
        <f t="shared" ref="BP101" si="2229">S101</f>
        <v>0</v>
      </c>
      <c r="BQ101" s="65">
        <f t="shared" ref="BQ101" si="2230">T101</f>
        <v>0</v>
      </c>
      <c r="BR101" s="65">
        <f t="shared" ref="BR101" si="2231">U101</f>
        <v>0</v>
      </c>
      <c r="BS101" s="65" t="str">
        <f t="shared" ref="BS101" si="2232">V101</f>
        <v/>
      </c>
      <c r="BT101" s="65" t="str">
        <f t="shared" ref="BT101" si="2233">W101</f>
        <v/>
      </c>
      <c r="BU101" s="65" t="str">
        <f t="shared" ref="BU101" si="2234">Y101</f>
        <v/>
      </c>
      <c r="BV101" s="65">
        <f t="shared" ref="BV101" si="2235">Z101</f>
        <v>0</v>
      </c>
      <c r="BW101" s="65">
        <f t="shared" ref="BW101" si="2236">AA101</f>
        <v>0</v>
      </c>
      <c r="BX101" s="65">
        <f t="shared" ref="BX101" si="2237">AB101</f>
        <v>0</v>
      </c>
      <c r="BY101" s="65">
        <f t="shared" ref="BY101" si="2238">AC101</f>
        <v>0</v>
      </c>
      <c r="BZ101" s="65">
        <f t="shared" ref="BZ101" si="2239">AD101</f>
        <v>0</v>
      </c>
      <c r="CA101" s="65" t="str">
        <f t="shared" ref="CA101" si="2240">AE101</f>
        <v/>
      </c>
      <c r="CB101" s="65" t="str">
        <f t="shared" ref="CB101" si="2241">AF101</f>
        <v/>
      </c>
      <c r="CC101" s="65" t="str">
        <f t="shared" ref="CC101" si="2242">AH101</f>
        <v/>
      </c>
      <c r="CD101" s="65">
        <f t="shared" ref="CD101" si="2243">AI101</f>
        <v>0</v>
      </c>
      <c r="CE101" s="65">
        <f t="shared" ref="CE101" si="2244">AJ101</f>
        <v>0</v>
      </c>
      <c r="CF101" s="65">
        <f t="shared" ref="CF101" si="2245">AK101</f>
        <v>0</v>
      </c>
      <c r="CG101" s="65">
        <f t="shared" ref="CG101" si="2246">AL101</f>
        <v>0</v>
      </c>
      <c r="CH101" s="65">
        <f t="shared" ref="CH101" si="2247">AM101</f>
        <v>0</v>
      </c>
      <c r="CI101" s="65" t="str">
        <f t="shared" ref="CI101" si="2248">AN101</f>
        <v/>
      </c>
      <c r="CJ101" s="65" t="str">
        <f t="shared" ref="CJ101" si="2249">AO101</f>
        <v/>
      </c>
      <c r="CK101" s="65" t="str">
        <f t="shared" ref="CK101" si="2250">AQ101</f>
        <v/>
      </c>
      <c r="CL101" s="65">
        <f t="shared" ref="CL101" si="2251">AT101</f>
        <v>0</v>
      </c>
      <c r="CM101" s="65">
        <f t="shared" ref="CM101" si="2252">AU101</f>
        <v>0</v>
      </c>
      <c r="CN101" s="65">
        <f t="shared" ref="CN101" si="2253">AV101</f>
        <v>0</v>
      </c>
      <c r="CO101" s="65">
        <f t="shared" ref="CO101" si="2254">AW101</f>
        <v>0</v>
      </c>
      <c r="CP101" s="65">
        <f t="shared" ref="CP101" si="2255">AX101</f>
        <v>0</v>
      </c>
      <c r="CQ101" s="65" t="str">
        <f t="shared" ref="CQ101" si="2256">AY101</f>
        <v/>
      </c>
      <c r="CR101" s="65" t="str">
        <f t="shared" ref="CR101" si="2257">AZ101</f>
        <v/>
      </c>
      <c r="CS101" s="65" t="str">
        <f t="shared" ref="CS101" si="2258">BA101</f>
        <v/>
      </c>
    </row>
    <row r="102" spans="1:97" ht="13.5" thickBot="1" x14ac:dyDescent="0.25">
      <c r="A102" s="259"/>
      <c r="B102" s="264"/>
      <c r="C102" s="262"/>
      <c r="D102" s="262"/>
      <c r="E102" s="236"/>
      <c r="F102" s="241"/>
      <c r="G102" s="48" t="s">
        <v>6</v>
      </c>
      <c r="H102" s="146" t="str">
        <f>IFERROR(H101/SUM(H101:L101),"")</f>
        <v/>
      </c>
      <c r="I102" s="147" t="str">
        <f>IFERROR(I101/SUM(H101:L101),"")</f>
        <v/>
      </c>
      <c r="J102" s="148" t="str">
        <f>IFERROR(J101/SUM(H101:L101),"")</f>
        <v/>
      </c>
      <c r="K102" s="148" t="str">
        <f>IFERROR(K101/SUM(H101:L101),"")</f>
        <v/>
      </c>
      <c r="L102" s="148" t="str">
        <f>IFERROR(L101/SUM(H101:L101),"")</f>
        <v/>
      </c>
      <c r="M102" s="26" t="str">
        <f>IFERROR(M101/SUM(H101:L101),"")</f>
        <v/>
      </c>
      <c r="N102" s="26" t="str">
        <f>IFERROR(N101/SUM(H101:L101),"")</f>
        <v/>
      </c>
      <c r="O102" s="234"/>
      <c r="P102" s="249"/>
      <c r="Q102" s="146" t="str">
        <f>IFERROR(Q101/SUM(Q101:U101),"")</f>
        <v/>
      </c>
      <c r="R102" s="147" t="str">
        <f>IFERROR(R101/SUM(Q101:U101),"")</f>
        <v/>
      </c>
      <c r="S102" s="148" t="str">
        <f>IFERROR(S101/SUM(Q101:U101),"")</f>
        <v/>
      </c>
      <c r="T102" s="148" t="str">
        <f>IFERROR(T101/SUM(Q101:U101),"")</f>
        <v/>
      </c>
      <c r="U102" s="148" t="str">
        <f>IFERROR(U101/SUM(Q101:U101),"")</f>
        <v/>
      </c>
      <c r="V102" s="26" t="str">
        <f>IFERROR(V101/SUM(Q101:U101),"")</f>
        <v/>
      </c>
      <c r="W102" s="26" t="str">
        <f>IFERROR(W101/SUM(Q101:U101),"")</f>
        <v/>
      </c>
      <c r="X102" s="234"/>
      <c r="Y102" s="249"/>
      <c r="Z102" s="146" t="str">
        <f>IFERROR(Z101/SUM(Z101:AD101),"")</f>
        <v/>
      </c>
      <c r="AA102" s="147" t="str">
        <f>IFERROR(AA101/SUM(Z101:AD101),"")</f>
        <v/>
      </c>
      <c r="AB102" s="148" t="str">
        <f>IFERROR(AB101/SUM(Z101:AD101),"")</f>
        <v/>
      </c>
      <c r="AC102" s="148" t="str">
        <f>IFERROR(AC101/SUM(Z101:AD101),"")</f>
        <v/>
      </c>
      <c r="AD102" s="148" t="str">
        <f>IFERROR(AD101/SUM(Z101:AD101),"")</f>
        <v/>
      </c>
      <c r="AE102" s="26" t="str">
        <f>IFERROR(AE101/SUM(Z101:AD101),"")</f>
        <v/>
      </c>
      <c r="AF102" s="26" t="str">
        <f>IFERROR(AF101/SUM(Z101:AD101),"")</f>
        <v/>
      </c>
      <c r="AG102" s="234"/>
      <c r="AH102" s="249"/>
      <c r="AI102" s="146" t="str">
        <f>IFERROR(AI101/SUM(AI101:AM101),"")</f>
        <v/>
      </c>
      <c r="AJ102" s="147" t="str">
        <f>IFERROR(AJ101/SUM(AI101:AM101),"")</f>
        <v/>
      </c>
      <c r="AK102" s="148" t="str">
        <f>IFERROR(AK101/SUM(AI101:AM101),"")</f>
        <v/>
      </c>
      <c r="AL102" s="148" t="str">
        <f>IFERROR(AL101/SUM(AI101:AM101),"")</f>
        <v/>
      </c>
      <c r="AM102" s="148" t="str">
        <f>IFERROR(AM101/SUM(AI101:AM101),"")</f>
        <v/>
      </c>
      <c r="AN102" s="26" t="str">
        <f>IFERROR(AN101/SUM(AI101:AM101),"")</f>
        <v/>
      </c>
      <c r="AO102" s="26" t="str">
        <f>IFERROR(AO101/SUM(AI101:AM101),"")</f>
        <v/>
      </c>
      <c r="AP102" s="234"/>
      <c r="AQ102" s="249"/>
      <c r="AR102" s="230"/>
      <c r="AS102" s="230"/>
      <c r="AT102" s="147" t="str">
        <f>IFERROR(AT101/SUM(AT101:AX101),"")</f>
        <v/>
      </c>
      <c r="AU102" s="147" t="str">
        <f>IFERROR(AU101/SUM(AT101:AX101),"")</f>
        <v/>
      </c>
      <c r="AV102" s="148" t="str">
        <f>IFERROR(AV101/SUM(AT101:AX101),"")</f>
        <v/>
      </c>
      <c r="AW102" s="148" t="str">
        <f>IFERROR(AW101/SUM(AT101:AX101),"")</f>
        <v/>
      </c>
      <c r="AX102" s="148" t="str">
        <f>IFERROR(AX101/SUM(AT101:AX101),"")</f>
        <v/>
      </c>
      <c r="AY102" s="26" t="str">
        <f>IFERROR(AY101/SUM(AT101:AX101),"")</f>
        <v/>
      </c>
      <c r="AZ102" s="134" t="str">
        <f>IFERROR(AZ101/SUM(AT101:AX101),"")</f>
        <v/>
      </c>
      <c r="BA102" s="255"/>
      <c r="BB102" s="135"/>
      <c r="BC102" s="64"/>
      <c r="BD102" s="64" t="str">
        <f t="shared" ref="BD102" si="2259">BB102&amp;"."&amp;BC102</f>
        <v>.</v>
      </c>
      <c r="BE102" s="64"/>
      <c r="BF102" s="67"/>
      <c r="BG102" s="67"/>
      <c r="BH102" s="68"/>
      <c r="BI102" s="68"/>
      <c r="BJ102" s="68"/>
      <c r="BK102" s="69"/>
      <c r="BL102" s="69"/>
      <c r="BM102" s="64"/>
      <c r="BN102" s="67"/>
      <c r="BO102" s="67"/>
      <c r="BP102" s="68"/>
      <c r="BQ102" s="68"/>
      <c r="BR102" s="68"/>
      <c r="BS102" s="69"/>
      <c r="BT102" s="69"/>
      <c r="BU102" s="64"/>
      <c r="BV102" s="67"/>
      <c r="BW102" s="67"/>
      <c r="BX102" s="68"/>
      <c r="BY102" s="68"/>
      <c r="BZ102" s="68"/>
      <c r="CA102" s="69"/>
      <c r="CB102" s="69"/>
      <c r="CC102" s="64"/>
      <c r="CD102" s="67"/>
      <c r="CE102" s="67"/>
      <c r="CF102" s="68"/>
      <c r="CG102" s="68"/>
      <c r="CH102" s="68"/>
      <c r="CI102" s="69"/>
      <c r="CJ102" s="69"/>
      <c r="CK102" s="64"/>
      <c r="CL102" s="67"/>
      <c r="CM102" s="67"/>
      <c r="CN102" s="68"/>
      <c r="CO102" s="68"/>
      <c r="CP102" s="68"/>
      <c r="CQ102" s="69"/>
      <c r="CR102" s="69"/>
      <c r="CS102" s="66"/>
    </row>
    <row r="103" spans="1:97" ht="13.5" thickTop="1" x14ac:dyDescent="0.2">
      <c r="A103" s="258"/>
      <c r="B103" s="263"/>
      <c r="C103" s="265"/>
      <c r="D103" s="261"/>
      <c r="E103" s="235"/>
      <c r="F103" s="260"/>
      <c r="G103" s="47" t="s">
        <v>5</v>
      </c>
      <c r="H103" s="140"/>
      <c r="I103" s="145"/>
      <c r="J103" s="145"/>
      <c r="K103" s="145"/>
      <c r="L103" s="145"/>
      <c r="M103" s="38" t="str">
        <f>IF(AND(ISBLANK(H103),ISBLANK(I103),ISBLANK(J103),ISBLANK(K103),ISBLANK(L103)),"",SUM(J103:L103))</f>
        <v/>
      </c>
      <c r="N103" s="38" t="str">
        <f>IF(AND(ISBLANK(H103),ISBLANK(I103),ISBLANK(J103),ISBLANK(K103),ISBLANK(L103)),"",SUM(K103:L103))</f>
        <v/>
      </c>
      <c r="O103" s="233" t="str">
        <f t="shared" ref="O103" si="2260">IFERROR(SUM(H103:L103)/E103,"")</f>
        <v/>
      </c>
      <c r="P103" s="248" t="str">
        <f>IFERROR(((80*J103)+(100*K103)+(150*L103))/SUM(H103:L103),"")</f>
        <v/>
      </c>
      <c r="Q103" s="140"/>
      <c r="R103" s="145"/>
      <c r="S103" s="145"/>
      <c r="T103" s="145"/>
      <c r="U103" s="145"/>
      <c r="V103" s="38" t="str">
        <f>IF(AND(ISBLANK(Q103),ISBLANK(R103),ISBLANK(S103),ISBLANK(T103),ISBLANK(U103)),"",SUM(S103:U103))</f>
        <v/>
      </c>
      <c r="W103" s="38" t="str">
        <f>IF(AND(ISBLANK(Q103),ISBLANK(R103),ISBLANK(S103),ISBLANK(T103),ISBLANK(U103)),"",SUM(T103:U103))</f>
        <v/>
      </c>
      <c r="X103" s="233" t="str">
        <f t="shared" ref="X103" si="2261">IFERROR(SUM(Q103:U103)/$E103,"")</f>
        <v/>
      </c>
      <c r="Y103" s="248" t="str">
        <f>IFERROR(((80*S103)+(100*T103)+(150*U103))/SUM(Q103:U103),"")</f>
        <v/>
      </c>
      <c r="Z103" s="140"/>
      <c r="AA103" s="145"/>
      <c r="AB103" s="145"/>
      <c r="AC103" s="145"/>
      <c r="AD103" s="145"/>
      <c r="AE103" s="38" t="str">
        <f>IF(AND(ISBLANK(Z103),ISBLANK(AA103),ISBLANK(AB103),ISBLANK(AC103),ISBLANK(AD103)),"",SUM(AB103:AD103))</f>
        <v/>
      </c>
      <c r="AF103" s="38" t="str">
        <f>IF(AND(ISBLANK(Z103),ISBLANK(AA103),ISBLANK(AB103),ISBLANK(AC103),ISBLANK(AD103)),"",SUM(AC103:AD103))</f>
        <v/>
      </c>
      <c r="AG103" s="233" t="str">
        <f t="shared" ref="AG103" si="2262">IFERROR(SUM(Z103:AD103)/$E103,"")</f>
        <v/>
      </c>
      <c r="AH103" s="248" t="str">
        <f>IFERROR(((80*AB103)+(100*AC103)+(150*AD103))/SUM(Z103:AD103),"")</f>
        <v/>
      </c>
      <c r="AI103" s="140"/>
      <c r="AJ103" s="145"/>
      <c r="AK103" s="145"/>
      <c r="AL103" s="145"/>
      <c r="AM103" s="145"/>
      <c r="AN103" s="38" t="str">
        <f>IF(AND(ISBLANK(AI103),ISBLANK(AJ103),ISBLANK(AK103),ISBLANK(AL103),ISBLANK(AM103)),"",SUM(AK103:AM103))</f>
        <v/>
      </c>
      <c r="AO103" s="38" t="str">
        <f>IF(AND(ISBLANK(AI103),ISBLANK(AJ103),ISBLANK(AK103),ISBLANK(AL103),ISBLANK(AM103)),"",SUM(AL103:AM103))</f>
        <v/>
      </c>
      <c r="AP103" s="233" t="str">
        <f t="shared" ref="AP103" si="2263">IFERROR(SUM(AI103:AM103)/$E103,"")</f>
        <v/>
      </c>
      <c r="AQ103" s="248" t="str">
        <f>IFERROR(((80*AK103)+(100*AL103)+(150*AM103))/SUM(AI103:AM103),"")</f>
        <v/>
      </c>
      <c r="AR103" s="229" t="str">
        <f t="shared" ref="AR103" si="2264">IFERROR(AVERAGE(Y103,AH103,AQ103),"")</f>
        <v/>
      </c>
      <c r="AS103" s="229" t="str">
        <f t="shared" ref="AS103" si="2265">IF(OR(P103="",AR103=""),"",AR103-P103)</f>
        <v/>
      </c>
      <c r="AT103" s="145"/>
      <c r="AU103" s="145"/>
      <c r="AV103" s="145"/>
      <c r="AW103" s="145"/>
      <c r="AX103" s="145"/>
      <c r="AY103" s="38" t="str">
        <f>IF(AND(ISBLANK(AT103),ISBLANK(AU103),ISBLANK(AV103),ISBLANK(AW103),ISBLANK(AX103)),"",SUM(AV103:AX103))</f>
        <v/>
      </c>
      <c r="AZ103" s="133" t="str">
        <f>IF(AND(ISBLANK(AT103),ISBLANK(AU103),ISBLANK(AV103),ISBLANK(AW103),ISBLANK(AX103)),"",SUM(AW103:AX103))</f>
        <v/>
      </c>
      <c r="BA103" s="254" t="str">
        <f>IFERROR(((80*AV103)+(100*AW103)+(150*AX103))/SUM(AT103:AX103),"")</f>
        <v/>
      </c>
      <c r="BB103" s="135">
        <f>B103</f>
        <v>0</v>
      </c>
      <c r="BC103" s="64">
        <f>C103</f>
        <v>0</v>
      </c>
      <c r="BD103" s="64" t="str">
        <f>BB103&amp;"."&amp;BC103</f>
        <v>0.0</v>
      </c>
      <c r="BE103" s="64">
        <f>D103</f>
        <v>0</v>
      </c>
      <c r="BF103" s="65">
        <f>H103</f>
        <v>0</v>
      </c>
      <c r="BG103" s="65">
        <f t="shared" ref="BG103" si="2266">I103</f>
        <v>0</v>
      </c>
      <c r="BH103" s="65">
        <f t="shared" ref="BH103" si="2267">J103</f>
        <v>0</v>
      </c>
      <c r="BI103" s="65">
        <f t="shared" ref="BI103" si="2268">K103</f>
        <v>0</v>
      </c>
      <c r="BJ103" s="65">
        <f t="shared" ref="BJ103" si="2269">L103</f>
        <v>0</v>
      </c>
      <c r="BK103" s="65" t="str">
        <f t="shared" ref="BK103" si="2270">M103</f>
        <v/>
      </c>
      <c r="BL103" s="65" t="str">
        <f t="shared" ref="BL103" si="2271">N103</f>
        <v/>
      </c>
      <c r="BM103" s="65" t="str">
        <f t="shared" ref="BM103" si="2272">P103</f>
        <v/>
      </c>
      <c r="BN103" s="65">
        <f t="shared" ref="BN103" si="2273">Q103</f>
        <v>0</v>
      </c>
      <c r="BO103" s="65">
        <f t="shared" ref="BO103" si="2274">R103</f>
        <v>0</v>
      </c>
      <c r="BP103" s="65">
        <f t="shared" ref="BP103" si="2275">S103</f>
        <v>0</v>
      </c>
      <c r="BQ103" s="65">
        <f t="shared" ref="BQ103" si="2276">T103</f>
        <v>0</v>
      </c>
      <c r="BR103" s="65">
        <f t="shared" ref="BR103" si="2277">U103</f>
        <v>0</v>
      </c>
      <c r="BS103" s="65" t="str">
        <f t="shared" ref="BS103" si="2278">V103</f>
        <v/>
      </c>
      <c r="BT103" s="65" t="str">
        <f t="shared" ref="BT103" si="2279">W103</f>
        <v/>
      </c>
      <c r="BU103" s="65" t="str">
        <f t="shared" ref="BU103" si="2280">Y103</f>
        <v/>
      </c>
      <c r="BV103" s="65">
        <f t="shared" ref="BV103" si="2281">Z103</f>
        <v>0</v>
      </c>
      <c r="BW103" s="65">
        <f t="shared" ref="BW103" si="2282">AA103</f>
        <v>0</v>
      </c>
      <c r="BX103" s="65">
        <f t="shared" ref="BX103" si="2283">AB103</f>
        <v>0</v>
      </c>
      <c r="BY103" s="65">
        <f t="shared" ref="BY103" si="2284">AC103</f>
        <v>0</v>
      </c>
      <c r="BZ103" s="65">
        <f t="shared" ref="BZ103" si="2285">AD103</f>
        <v>0</v>
      </c>
      <c r="CA103" s="65" t="str">
        <f t="shared" ref="CA103" si="2286">AE103</f>
        <v/>
      </c>
      <c r="CB103" s="65" t="str">
        <f t="shared" ref="CB103" si="2287">AF103</f>
        <v/>
      </c>
      <c r="CC103" s="65" t="str">
        <f t="shared" ref="CC103" si="2288">AH103</f>
        <v/>
      </c>
      <c r="CD103" s="65">
        <f t="shared" ref="CD103" si="2289">AI103</f>
        <v>0</v>
      </c>
      <c r="CE103" s="65">
        <f t="shared" ref="CE103" si="2290">AJ103</f>
        <v>0</v>
      </c>
      <c r="CF103" s="65">
        <f t="shared" ref="CF103" si="2291">AK103</f>
        <v>0</v>
      </c>
      <c r="CG103" s="65">
        <f t="shared" ref="CG103" si="2292">AL103</f>
        <v>0</v>
      </c>
      <c r="CH103" s="65">
        <f t="shared" ref="CH103" si="2293">AM103</f>
        <v>0</v>
      </c>
      <c r="CI103" s="65" t="str">
        <f t="shared" ref="CI103" si="2294">AN103</f>
        <v/>
      </c>
      <c r="CJ103" s="65" t="str">
        <f t="shared" ref="CJ103" si="2295">AO103</f>
        <v/>
      </c>
      <c r="CK103" s="65" t="str">
        <f t="shared" ref="CK103" si="2296">AQ103</f>
        <v/>
      </c>
      <c r="CL103" s="65">
        <f t="shared" ref="CL103" si="2297">AT103</f>
        <v>0</v>
      </c>
      <c r="CM103" s="65">
        <f t="shared" ref="CM103" si="2298">AU103</f>
        <v>0</v>
      </c>
      <c r="CN103" s="65">
        <f t="shared" ref="CN103" si="2299">AV103</f>
        <v>0</v>
      </c>
      <c r="CO103" s="65">
        <f t="shared" ref="CO103" si="2300">AW103</f>
        <v>0</v>
      </c>
      <c r="CP103" s="65">
        <f t="shared" ref="CP103" si="2301">AX103</f>
        <v>0</v>
      </c>
      <c r="CQ103" s="65" t="str">
        <f t="shared" ref="CQ103" si="2302">AY103</f>
        <v/>
      </c>
      <c r="CR103" s="65" t="str">
        <f t="shared" ref="CR103" si="2303">AZ103</f>
        <v/>
      </c>
      <c r="CS103" s="65" t="str">
        <f t="shared" ref="CS103" si="2304">BA103</f>
        <v/>
      </c>
    </row>
    <row r="104" spans="1:97" ht="13.5" thickBot="1" x14ac:dyDescent="0.25">
      <c r="A104" s="259"/>
      <c r="B104" s="264"/>
      <c r="C104" s="262"/>
      <c r="D104" s="262"/>
      <c r="E104" s="236"/>
      <c r="F104" s="241"/>
      <c r="G104" s="48" t="s">
        <v>6</v>
      </c>
      <c r="H104" s="146" t="str">
        <f>IFERROR(H103/SUM(H103:L103),"")</f>
        <v/>
      </c>
      <c r="I104" s="147" t="str">
        <f>IFERROR(I103/SUM(H103:L103),"")</f>
        <v/>
      </c>
      <c r="J104" s="148" t="str">
        <f>IFERROR(J103/SUM(H103:L103),"")</f>
        <v/>
      </c>
      <c r="K104" s="148" t="str">
        <f>IFERROR(K103/SUM(H103:L103),"")</f>
        <v/>
      </c>
      <c r="L104" s="148" t="str">
        <f>IFERROR(L103/SUM(H103:L103),"")</f>
        <v/>
      </c>
      <c r="M104" s="26" t="str">
        <f>IFERROR(M103/SUM(H103:L103),"")</f>
        <v/>
      </c>
      <c r="N104" s="26" t="str">
        <f>IFERROR(N103/SUM(H103:L103),"")</f>
        <v/>
      </c>
      <c r="O104" s="234"/>
      <c r="P104" s="249"/>
      <c r="Q104" s="146" t="str">
        <f>IFERROR(Q103/SUM(Q103:U103),"")</f>
        <v/>
      </c>
      <c r="R104" s="147" t="str">
        <f>IFERROR(R103/SUM(Q103:U103),"")</f>
        <v/>
      </c>
      <c r="S104" s="148" t="str">
        <f>IFERROR(S103/SUM(Q103:U103),"")</f>
        <v/>
      </c>
      <c r="T104" s="148" t="str">
        <f>IFERROR(T103/SUM(Q103:U103),"")</f>
        <v/>
      </c>
      <c r="U104" s="148" t="str">
        <f>IFERROR(U103/SUM(Q103:U103),"")</f>
        <v/>
      </c>
      <c r="V104" s="26" t="str">
        <f>IFERROR(V103/SUM(Q103:U103),"")</f>
        <v/>
      </c>
      <c r="W104" s="26" t="str">
        <f>IFERROR(W103/SUM(Q103:U103),"")</f>
        <v/>
      </c>
      <c r="X104" s="234"/>
      <c r="Y104" s="249"/>
      <c r="Z104" s="146" t="str">
        <f>IFERROR(Z103/SUM(Z103:AD103),"")</f>
        <v/>
      </c>
      <c r="AA104" s="147" t="str">
        <f>IFERROR(AA103/SUM(Z103:AD103),"")</f>
        <v/>
      </c>
      <c r="AB104" s="148" t="str">
        <f>IFERROR(AB103/SUM(Z103:AD103),"")</f>
        <v/>
      </c>
      <c r="AC104" s="148" t="str">
        <f>IFERROR(AC103/SUM(Z103:AD103),"")</f>
        <v/>
      </c>
      <c r="AD104" s="148" t="str">
        <f>IFERROR(AD103/SUM(Z103:AD103),"")</f>
        <v/>
      </c>
      <c r="AE104" s="26" t="str">
        <f>IFERROR(AE103/SUM(Z103:AD103),"")</f>
        <v/>
      </c>
      <c r="AF104" s="26" t="str">
        <f>IFERROR(AF103/SUM(Z103:AD103),"")</f>
        <v/>
      </c>
      <c r="AG104" s="234"/>
      <c r="AH104" s="249"/>
      <c r="AI104" s="146" t="str">
        <f>IFERROR(AI103/SUM(AI103:AM103),"")</f>
        <v/>
      </c>
      <c r="AJ104" s="147" t="str">
        <f>IFERROR(AJ103/SUM(AI103:AM103),"")</f>
        <v/>
      </c>
      <c r="AK104" s="148" t="str">
        <f>IFERROR(AK103/SUM(AI103:AM103),"")</f>
        <v/>
      </c>
      <c r="AL104" s="148" t="str">
        <f>IFERROR(AL103/SUM(AI103:AM103),"")</f>
        <v/>
      </c>
      <c r="AM104" s="148" t="str">
        <f>IFERROR(AM103/SUM(AI103:AM103),"")</f>
        <v/>
      </c>
      <c r="AN104" s="26" t="str">
        <f>IFERROR(AN103/SUM(AI103:AM103),"")</f>
        <v/>
      </c>
      <c r="AO104" s="26" t="str">
        <f>IFERROR(AO103/SUM(AI103:AM103),"")</f>
        <v/>
      </c>
      <c r="AP104" s="234"/>
      <c r="AQ104" s="249"/>
      <c r="AR104" s="230"/>
      <c r="AS104" s="230"/>
      <c r="AT104" s="147" t="str">
        <f>IFERROR(AT103/SUM(AT103:AX103),"")</f>
        <v/>
      </c>
      <c r="AU104" s="147" t="str">
        <f>IFERROR(AU103/SUM(AT103:AX103),"")</f>
        <v/>
      </c>
      <c r="AV104" s="148" t="str">
        <f>IFERROR(AV103/SUM(AT103:AX103),"")</f>
        <v/>
      </c>
      <c r="AW104" s="148" t="str">
        <f>IFERROR(AW103/SUM(AT103:AX103),"")</f>
        <v/>
      </c>
      <c r="AX104" s="148" t="str">
        <f>IFERROR(AX103/SUM(AT103:AX103),"")</f>
        <v/>
      </c>
      <c r="AY104" s="26" t="str">
        <f>IFERROR(AY103/SUM(AT103:AX103),"")</f>
        <v/>
      </c>
      <c r="AZ104" s="134" t="str">
        <f>IFERROR(AZ103/SUM(AT103:AX103),"")</f>
        <v/>
      </c>
      <c r="BA104" s="255"/>
      <c r="BB104" s="135"/>
      <c r="BC104" s="64"/>
      <c r="BD104" s="64" t="str">
        <f t="shared" ref="BD104" si="2305">BB104&amp;"."&amp;BC104</f>
        <v>.</v>
      </c>
      <c r="BE104" s="64"/>
      <c r="BF104" s="67"/>
      <c r="BG104" s="67"/>
      <c r="BH104" s="68"/>
      <c r="BI104" s="68"/>
      <c r="BJ104" s="68"/>
      <c r="BK104" s="69"/>
      <c r="BL104" s="69"/>
      <c r="BM104" s="64"/>
      <c r="BN104" s="67"/>
      <c r="BO104" s="67"/>
      <c r="BP104" s="68"/>
      <c r="BQ104" s="68"/>
      <c r="BR104" s="68"/>
      <c r="BS104" s="69"/>
      <c r="BT104" s="69"/>
      <c r="BU104" s="64"/>
      <c r="BV104" s="67"/>
      <c r="BW104" s="67"/>
      <c r="BX104" s="68"/>
      <c r="BY104" s="68"/>
      <c r="BZ104" s="68"/>
      <c r="CA104" s="69"/>
      <c r="CB104" s="69"/>
      <c r="CC104" s="64"/>
      <c r="CD104" s="67"/>
      <c r="CE104" s="67"/>
      <c r="CF104" s="68"/>
      <c r="CG104" s="68"/>
      <c r="CH104" s="68"/>
      <c r="CI104" s="69"/>
      <c r="CJ104" s="69"/>
      <c r="CK104" s="64"/>
      <c r="CL104" s="67"/>
      <c r="CM104" s="67"/>
      <c r="CN104" s="68"/>
      <c r="CO104" s="68"/>
      <c r="CP104" s="68"/>
      <c r="CQ104" s="69"/>
      <c r="CR104" s="69"/>
      <c r="CS104" s="66"/>
    </row>
    <row r="105" spans="1:97" ht="13.5" thickTop="1" x14ac:dyDescent="0.2">
      <c r="A105" s="258"/>
      <c r="B105" s="263"/>
      <c r="C105" s="265"/>
      <c r="D105" s="261"/>
      <c r="E105" s="235"/>
      <c r="F105" s="260"/>
      <c r="G105" s="47" t="s">
        <v>5</v>
      </c>
      <c r="H105" s="140"/>
      <c r="I105" s="145"/>
      <c r="J105" s="145"/>
      <c r="K105" s="145"/>
      <c r="L105" s="145"/>
      <c r="M105" s="38" t="str">
        <f>IF(AND(ISBLANK(H105),ISBLANK(I105),ISBLANK(J105),ISBLANK(K105),ISBLANK(L105)),"",SUM(J105:L105))</f>
        <v/>
      </c>
      <c r="N105" s="38" t="str">
        <f>IF(AND(ISBLANK(H105),ISBLANK(I105),ISBLANK(J105),ISBLANK(K105),ISBLANK(L105)),"",SUM(K105:L105))</f>
        <v/>
      </c>
      <c r="O105" s="233" t="str">
        <f t="shared" ref="O105" si="2306">IFERROR(SUM(H105:L105)/E105,"")</f>
        <v/>
      </c>
      <c r="P105" s="248" t="str">
        <f>IFERROR(((80*J105)+(100*K105)+(150*L105))/SUM(H105:L105),"")</f>
        <v/>
      </c>
      <c r="Q105" s="140"/>
      <c r="R105" s="145"/>
      <c r="S105" s="145"/>
      <c r="T105" s="145"/>
      <c r="U105" s="145"/>
      <c r="V105" s="38" t="str">
        <f>IF(AND(ISBLANK(Q105),ISBLANK(R105),ISBLANK(S105),ISBLANK(T105),ISBLANK(U105)),"",SUM(S105:U105))</f>
        <v/>
      </c>
      <c r="W105" s="38" t="str">
        <f>IF(AND(ISBLANK(Q105),ISBLANK(R105),ISBLANK(S105),ISBLANK(T105),ISBLANK(U105)),"",SUM(T105:U105))</f>
        <v/>
      </c>
      <c r="X105" s="233" t="str">
        <f t="shared" ref="X105" si="2307">IFERROR(SUM(Q105:U105)/$E105,"")</f>
        <v/>
      </c>
      <c r="Y105" s="248" t="str">
        <f>IFERROR(((80*S105)+(100*T105)+(150*U105))/SUM(Q105:U105),"")</f>
        <v/>
      </c>
      <c r="Z105" s="140"/>
      <c r="AA105" s="145"/>
      <c r="AB105" s="145"/>
      <c r="AC105" s="145"/>
      <c r="AD105" s="145"/>
      <c r="AE105" s="38" t="str">
        <f>IF(AND(ISBLANK(Z105),ISBLANK(AA105),ISBLANK(AB105),ISBLANK(AC105),ISBLANK(AD105)),"",SUM(AB105:AD105))</f>
        <v/>
      </c>
      <c r="AF105" s="38" t="str">
        <f>IF(AND(ISBLANK(Z105),ISBLANK(AA105),ISBLANK(AB105),ISBLANK(AC105),ISBLANK(AD105)),"",SUM(AC105:AD105))</f>
        <v/>
      </c>
      <c r="AG105" s="233" t="str">
        <f t="shared" ref="AG105" si="2308">IFERROR(SUM(Z105:AD105)/$E105,"")</f>
        <v/>
      </c>
      <c r="AH105" s="248" t="str">
        <f>IFERROR(((80*AB105)+(100*AC105)+(150*AD105))/SUM(Z105:AD105),"")</f>
        <v/>
      </c>
      <c r="AI105" s="140"/>
      <c r="AJ105" s="145"/>
      <c r="AK105" s="145"/>
      <c r="AL105" s="145"/>
      <c r="AM105" s="145"/>
      <c r="AN105" s="38" t="str">
        <f>IF(AND(ISBLANK(AI105),ISBLANK(AJ105),ISBLANK(AK105),ISBLANK(AL105),ISBLANK(AM105)),"",SUM(AK105:AM105))</f>
        <v/>
      </c>
      <c r="AO105" s="38" t="str">
        <f>IF(AND(ISBLANK(AI105),ISBLANK(AJ105),ISBLANK(AK105),ISBLANK(AL105),ISBLANK(AM105)),"",SUM(AL105:AM105))</f>
        <v/>
      </c>
      <c r="AP105" s="233" t="str">
        <f t="shared" ref="AP105" si="2309">IFERROR(SUM(AI105:AM105)/$E105,"")</f>
        <v/>
      </c>
      <c r="AQ105" s="248" t="str">
        <f>IFERROR(((80*AK105)+(100*AL105)+(150*AM105))/SUM(AI105:AM105),"")</f>
        <v/>
      </c>
      <c r="AR105" s="229" t="str">
        <f t="shared" ref="AR105" si="2310">IFERROR(AVERAGE(Y105,AH105,AQ105),"")</f>
        <v/>
      </c>
      <c r="AS105" s="229" t="str">
        <f t="shared" ref="AS105" si="2311">IF(OR(P105="",AR105=""),"",AR105-P105)</f>
        <v/>
      </c>
      <c r="AT105" s="145"/>
      <c r="AU105" s="145"/>
      <c r="AV105" s="145"/>
      <c r="AW105" s="145"/>
      <c r="AX105" s="145"/>
      <c r="AY105" s="38" t="str">
        <f>IF(AND(ISBLANK(AT105),ISBLANK(AU105),ISBLANK(AV105),ISBLANK(AW105),ISBLANK(AX105)),"",SUM(AV105:AX105))</f>
        <v/>
      </c>
      <c r="AZ105" s="133" t="str">
        <f>IF(AND(ISBLANK(AT105),ISBLANK(AU105),ISBLANK(AV105),ISBLANK(AW105),ISBLANK(AX105)),"",SUM(AW105:AX105))</f>
        <v/>
      </c>
      <c r="BA105" s="254" t="str">
        <f>IFERROR(((80*AV105)+(100*AW105)+(150*AX105))/SUM(AT105:AX105),"")</f>
        <v/>
      </c>
      <c r="BB105" s="135">
        <f>B105</f>
        <v>0</v>
      </c>
      <c r="BC105" s="64">
        <f>C105</f>
        <v>0</v>
      </c>
      <c r="BD105" s="64" t="str">
        <f>BB105&amp;"."&amp;BC105</f>
        <v>0.0</v>
      </c>
      <c r="BE105" s="64">
        <f>D105</f>
        <v>0</v>
      </c>
      <c r="BF105" s="65">
        <f>H105</f>
        <v>0</v>
      </c>
      <c r="BG105" s="65">
        <f t="shared" ref="BG105" si="2312">I105</f>
        <v>0</v>
      </c>
      <c r="BH105" s="65">
        <f t="shared" ref="BH105" si="2313">J105</f>
        <v>0</v>
      </c>
      <c r="BI105" s="65">
        <f t="shared" ref="BI105" si="2314">K105</f>
        <v>0</v>
      </c>
      <c r="BJ105" s="65">
        <f t="shared" ref="BJ105" si="2315">L105</f>
        <v>0</v>
      </c>
      <c r="BK105" s="65" t="str">
        <f t="shared" ref="BK105" si="2316">M105</f>
        <v/>
      </c>
      <c r="BL105" s="65" t="str">
        <f t="shared" ref="BL105" si="2317">N105</f>
        <v/>
      </c>
      <c r="BM105" s="65" t="str">
        <f t="shared" ref="BM105" si="2318">P105</f>
        <v/>
      </c>
      <c r="BN105" s="65">
        <f t="shared" ref="BN105" si="2319">Q105</f>
        <v>0</v>
      </c>
      <c r="BO105" s="65">
        <f t="shared" ref="BO105" si="2320">R105</f>
        <v>0</v>
      </c>
      <c r="BP105" s="65">
        <f t="shared" ref="BP105" si="2321">S105</f>
        <v>0</v>
      </c>
      <c r="BQ105" s="65">
        <f t="shared" ref="BQ105" si="2322">T105</f>
        <v>0</v>
      </c>
      <c r="BR105" s="65">
        <f t="shared" ref="BR105" si="2323">U105</f>
        <v>0</v>
      </c>
      <c r="BS105" s="65" t="str">
        <f t="shared" ref="BS105" si="2324">V105</f>
        <v/>
      </c>
      <c r="BT105" s="65" t="str">
        <f t="shared" ref="BT105" si="2325">W105</f>
        <v/>
      </c>
      <c r="BU105" s="65" t="str">
        <f t="shared" ref="BU105" si="2326">Y105</f>
        <v/>
      </c>
      <c r="BV105" s="65">
        <f t="shared" ref="BV105" si="2327">Z105</f>
        <v>0</v>
      </c>
      <c r="BW105" s="65">
        <f t="shared" ref="BW105" si="2328">AA105</f>
        <v>0</v>
      </c>
      <c r="BX105" s="65">
        <f t="shared" ref="BX105" si="2329">AB105</f>
        <v>0</v>
      </c>
      <c r="BY105" s="65">
        <f t="shared" ref="BY105" si="2330">AC105</f>
        <v>0</v>
      </c>
      <c r="BZ105" s="65">
        <f t="shared" ref="BZ105" si="2331">AD105</f>
        <v>0</v>
      </c>
      <c r="CA105" s="65" t="str">
        <f t="shared" ref="CA105" si="2332">AE105</f>
        <v/>
      </c>
      <c r="CB105" s="65" t="str">
        <f t="shared" ref="CB105" si="2333">AF105</f>
        <v/>
      </c>
      <c r="CC105" s="65" t="str">
        <f t="shared" ref="CC105" si="2334">AH105</f>
        <v/>
      </c>
      <c r="CD105" s="65">
        <f t="shared" ref="CD105" si="2335">AI105</f>
        <v>0</v>
      </c>
      <c r="CE105" s="65">
        <f t="shared" ref="CE105" si="2336">AJ105</f>
        <v>0</v>
      </c>
      <c r="CF105" s="65">
        <f t="shared" ref="CF105" si="2337">AK105</f>
        <v>0</v>
      </c>
      <c r="CG105" s="65">
        <f t="shared" ref="CG105" si="2338">AL105</f>
        <v>0</v>
      </c>
      <c r="CH105" s="65">
        <f t="shared" ref="CH105" si="2339">AM105</f>
        <v>0</v>
      </c>
      <c r="CI105" s="65" t="str">
        <f t="shared" ref="CI105" si="2340">AN105</f>
        <v/>
      </c>
      <c r="CJ105" s="65" t="str">
        <f t="shared" ref="CJ105" si="2341">AO105</f>
        <v/>
      </c>
      <c r="CK105" s="65" t="str">
        <f t="shared" ref="CK105" si="2342">AQ105</f>
        <v/>
      </c>
      <c r="CL105" s="65">
        <f t="shared" ref="CL105" si="2343">AT105</f>
        <v>0</v>
      </c>
      <c r="CM105" s="65">
        <f t="shared" ref="CM105" si="2344">AU105</f>
        <v>0</v>
      </c>
      <c r="CN105" s="65">
        <f t="shared" ref="CN105" si="2345">AV105</f>
        <v>0</v>
      </c>
      <c r="CO105" s="65">
        <f t="shared" ref="CO105" si="2346">AW105</f>
        <v>0</v>
      </c>
      <c r="CP105" s="65">
        <f t="shared" ref="CP105" si="2347">AX105</f>
        <v>0</v>
      </c>
      <c r="CQ105" s="65" t="str">
        <f t="shared" ref="CQ105" si="2348">AY105</f>
        <v/>
      </c>
      <c r="CR105" s="65" t="str">
        <f t="shared" ref="CR105" si="2349">AZ105</f>
        <v/>
      </c>
      <c r="CS105" s="65" t="str">
        <f t="shared" ref="CS105" si="2350">BA105</f>
        <v/>
      </c>
    </row>
    <row r="106" spans="1:97" ht="13.5" thickBot="1" x14ac:dyDescent="0.25">
      <c r="A106" s="259"/>
      <c r="B106" s="264"/>
      <c r="C106" s="262"/>
      <c r="D106" s="262"/>
      <c r="E106" s="236"/>
      <c r="F106" s="241"/>
      <c r="G106" s="48" t="s">
        <v>6</v>
      </c>
      <c r="H106" s="146" t="str">
        <f>IFERROR(H105/SUM(H105:L105),"")</f>
        <v/>
      </c>
      <c r="I106" s="147" t="str">
        <f>IFERROR(I105/SUM(H105:L105),"")</f>
        <v/>
      </c>
      <c r="J106" s="148" t="str">
        <f>IFERROR(J105/SUM(H105:L105),"")</f>
        <v/>
      </c>
      <c r="K106" s="148" t="str">
        <f>IFERROR(K105/SUM(H105:L105),"")</f>
        <v/>
      </c>
      <c r="L106" s="148" t="str">
        <f>IFERROR(L105/SUM(H105:L105),"")</f>
        <v/>
      </c>
      <c r="M106" s="26" t="str">
        <f>IFERROR(M105/SUM(H105:L105),"")</f>
        <v/>
      </c>
      <c r="N106" s="26" t="str">
        <f>IFERROR(N105/SUM(H105:L105),"")</f>
        <v/>
      </c>
      <c r="O106" s="234"/>
      <c r="P106" s="249"/>
      <c r="Q106" s="146" t="str">
        <f>IFERROR(Q105/SUM(Q105:U105),"")</f>
        <v/>
      </c>
      <c r="R106" s="147" t="str">
        <f>IFERROR(R105/SUM(Q105:U105),"")</f>
        <v/>
      </c>
      <c r="S106" s="148" t="str">
        <f>IFERROR(S105/SUM(Q105:U105),"")</f>
        <v/>
      </c>
      <c r="T106" s="148" t="str">
        <f>IFERROR(T105/SUM(Q105:U105),"")</f>
        <v/>
      </c>
      <c r="U106" s="148" t="str">
        <f>IFERROR(U105/SUM(Q105:U105),"")</f>
        <v/>
      </c>
      <c r="V106" s="26" t="str">
        <f>IFERROR(V105/SUM(Q105:U105),"")</f>
        <v/>
      </c>
      <c r="W106" s="26" t="str">
        <f>IFERROR(W105/SUM(Q105:U105),"")</f>
        <v/>
      </c>
      <c r="X106" s="234"/>
      <c r="Y106" s="249"/>
      <c r="Z106" s="146" t="str">
        <f>IFERROR(Z105/SUM(Z105:AD105),"")</f>
        <v/>
      </c>
      <c r="AA106" s="147" t="str">
        <f>IFERROR(AA105/SUM(Z105:AD105),"")</f>
        <v/>
      </c>
      <c r="AB106" s="148" t="str">
        <f>IFERROR(AB105/SUM(Z105:AD105),"")</f>
        <v/>
      </c>
      <c r="AC106" s="148" t="str">
        <f>IFERROR(AC105/SUM(Z105:AD105),"")</f>
        <v/>
      </c>
      <c r="AD106" s="148" t="str">
        <f>IFERROR(AD105/SUM(Z105:AD105),"")</f>
        <v/>
      </c>
      <c r="AE106" s="26" t="str">
        <f>IFERROR(AE105/SUM(Z105:AD105),"")</f>
        <v/>
      </c>
      <c r="AF106" s="26" t="str">
        <f>IFERROR(AF105/SUM(Z105:AD105),"")</f>
        <v/>
      </c>
      <c r="AG106" s="234"/>
      <c r="AH106" s="249"/>
      <c r="AI106" s="146" t="str">
        <f>IFERROR(AI105/SUM(AI105:AM105),"")</f>
        <v/>
      </c>
      <c r="AJ106" s="147" t="str">
        <f>IFERROR(AJ105/SUM(AI105:AM105),"")</f>
        <v/>
      </c>
      <c r="AK106" s="148" t="str">
        <f>IFERROR(AK105/SUM(AI105:AM105),"")</f>
        <v/>
      </c>
      <c r="AL106" s="148" t="str">
        <f>IFERROR(AL105/SUM(AI105:AM105),"")</f>
        <v/>
      </c>
      <c r="AM106" s="148" t="str">
        <f>IFERROR(AM105/SUM(AI105:AM105),"")</f>
        <v/>
      </c>
      <c r="AN106" s="26" t="str">
        <f>IFERROR(AN105/SUM(AI105:AM105),"")</f>
        <v/>
      </c>
      <c r="AO106" s="26" t="str">
        <f>IFERROR(AO105/SUM(AI105:AM105),"")</f>
        <v/>
      </c>
      <c r="AP106" s="234"/>
      <c r="AQ106" s="249"/>
      <c r="AR106" s="230"/>
      <c r="AS106" s="230"/>
      <c r="AT106" s="147" t="str">
        <f>IFERROR(AT105/SUM(AT105:AX105),"")</f>
        <v/>
      </c>
      <c r="AU106" s="147" t="str">
        <f>IFERROR(AU105/SUM(AT105:AX105),"")</f>
        <v/>
      </c>
      <c r="AV106" s="148" t="str">
        <f>IFERROR(AV105/SUM(AT105:AX105),"")</f>
        <v/>
      </c>
      <c r="AW106" s="148" t="str">
        <f>IFERROR(AW105/SUM(AT105:AX105),"")</f>
        <v/>
      </c>
      <c r="AX106" s="148" t="str">
        <f>IFERROR(AX105/SUM(AT105:AX105),"")</f>
        <v/>
      </c>
      <c r="AY106" s="26" t="str">
        <f>IFERROR(AY105/SUM(AT105:AX105),"")</f>
        <v/>
      </c>
      <c r="AZ106" s="134" t="str">
        <f>IFERROR(AZ105/SUM(AT105:AX105),"")</f>
        <v/>
      </c>
      <c r="BA106" s="255"/>
      <c r="BB106" s="135"/>
      <c r="BC106" s="64"/>
      <c r="BD106" s="64" t="str">
        <f t="shared" ref="BD106" si="2351">BB106&amp;"."&amp;BC106</f>
        <v>.</v>
      </c>
      <c r="BE106" s="64"/>
      <c r="BF106" s="67"/>
      <c r="BG106" s="67"/>
      <c r="BH106" s="68"/>
      <c r="BI106" s="68"/>
      <c r="BJ106" s="68"/>
      <c r="BK106" s="69"/>
      <c r="BL106" s="69"/>
      <c r="BM106" s="64"/>
      <c r="BN106" s="67"/>
      <c r="BO106" s="67"/>
      <c r="BP106" s="68"/>
      <c r="BQ106" s="68"/>
      <c r="BR106" s="68"/>
      <c r="BS106" s="69"/>
      <c r="BT106" s="69"/>
      <c r="BU106" s="64"/>
      <c r="BV106" s="67"/>
      <c r="BW106" s="67"/>
      <c r="BX106" s="68"/>
      <c r="BY106" s="68"/>
      <c r="BZ106" s="68"/>
      <c r="CA106" s="69"/>
      <c r="CB106" s="69"/>
      <c r="CC106" s="64"/>
      <c r="CD106" s="67"/>
      <c r="CE106" s="67"/>
      <c r="CF106" s="68"/>
      <c r="CG106" s="68"/>
      <c r="CH106" s="68"/>
      <c r="CI106" s="69"/>
      <c r="CJ106" s="69"/>
      <c r="CK106" s="64"/>
      <c r="CL106" s="67"/>
      <c r="CM106" s="67"/>
      <c r="CN106" s="68"/>
      <c r="CO106" s="68"/>
      <c r="CP106" s="68"/>
      <c r="CQ106" s="69"/>
      <c r="CR106" s="69"/>
      <c r="CS106" s="66"/>
    </row>
    <row r="107" spans="1:97" ht="13.5" thickTop="1" x14ac:dyDescent="0.2">
      <c r="A107" s="258"/>
      <c r="B107" s="263"/>
      <c r="C107" s="265"/>
      <c r="D107" s="261"/>
      <c r="E107" s="235"/>
      <c r="F107" s="260"/>
      <c r="G107" s="4" t="s">
        <v>5</v>
      </c>
      <c r="H107" s="140"/>
      <c r="I107" s="141"/>
      <c r="J107" s="141"/>
      <c r="K107" s="141"/>
      <c r="L107" s="141"/>
      <c r="M107" s="7" t="str">
        <f>IF(AND(ISBLANK(H107),ISBLANK(I107),ISBLANK(J107),ISBLANK(K107),ISBLANK(L107)),"",SUM(J107:L107))</f>
        <v/>
      </c>
      <c r="N107" s="7" t="str">
        <f>IF(AND(ISBLANK(H107),ISBLANK(I107),ISBLANK(J107),ISBLANK(K107),ISBLANK(L107)),"",SUM(K107:L107))</f>
        <v/>
      </c>
      <c r="O107" s="233" t="str">
        <f t="shared" ref="O107" si="2352">IFERROR(SUM(H107:L107)/E107,"")</f>
        <v/>
      </c>
      <c r="P107" s="250" t="str">
        <f>IFERROR(((80*J107)+(100*K107)+(150*L107))/SUM(H107:L107),"")</f>
        <v/>
      </c>
      <c r="Q107" s="140"/>
      <c r="R107" s="141"/>
      <c r="S107" s="141"/>
      <c r="T107" s="141"/>
      <c r="U107" s="141"/>
      <c r="V107" s="7" t="str">
        <f>IF(AND(ISBLANK(Q107),ISBLANK(R107),ISBLANK(S107),ISBLANK(T107),ISBLANK(U107)),"",SUM(S107:U107))</f>
        <v/>
      </c>
      <c r="W107" s="7" t="str">
        <f>IF(AND(ISBLANK(Q107),ISBLANK(R107),ISBLANK(S107),ISBLANK(T107),ISBLANK(U107)),"",SUM(T107:U107))</f>
        <v/>
      </c>
      <c r="X107" s="233" t="str">
        <f t="shared" ref="X107" si="2353">IFERROR(SUM(Q107:U107)/$E107,"")</f>
        <v/>
      </c>
      <c r="Y107" s="250" t="str">
        <f>IFERROR(((80*S107)+(100*T107)+(150*U107))/SUM(Q107:U107),"")</f>
        <v/>
      </c>
      <c r="Z107" s="140"/>
      <c r="AA107" s="141"/>
      <c r="AB107" s="141"/>
      <c r="AC107" s="141"/>
      <c r="AD107" s="141"/>
      <c r="AE107" s="7" t="str">
        <f>IF(AND(ISBLANK(Z107),ISBLANK(AA107),ISBLANK(AB107),ISBLANK(AC107),ISBLANK(AD107)),"",SUM(AB107:AD107))</f>
        <v/>
      </c>
      <c r="AF107" s="7" t="str">
        <f>IF(AND(ISBLANK(Z107),ISBLANK(AA107),ISBLANK(AB107),ISBLANK(AC107),ISBLANK(AD107)),"",SUM(AC107:AD107))</f>
        <v/>
      </c>
      <c r="AG107" s="233" t="str">
        <f t="shared" ref="AG107" si="2354">IFERROR(SUM(Z107:AD107)/$E107,"")</f>
        <v/>
      </c>
      <c r="AH107" s="250" t="str">
        <f>IFERROR(((80*AB107)+(100*AC107)+(150*AD107))/SUM(Z107:AD107),"")</f>
        <v/>
      </c>
      <c r="AI107" s="140"/>
      <c r="AJ107" s="141"/>
      <c r="AK107" s="141"/>
      <c r="AL107" s="141"/>
      <c r="AM107" s="141"/>
      <c r="AN107" s="7" t="str">
        <f>IF(AND(ISBLANK(AI107),ISBLANK(AJ107),ISBLANK(AK107),ISBLANK(AL107),ISBLANK(AM107)),"",SUM(AK107:AM107))</f>
        <v/>
      </c>
      <c r="AO107" s="7" t="str">
        <f>IF(AND(ISBLANK(AI107),ISBLANK(AJ107),ISBLANK(AK107),ISBLANK(AL107),ISBLANK(AM107)),"",SUM(AL107:AM107))</f>
        <v/>
      </c>
      <c r="AP107" s="233" t="str">
        <f t="shared" ref="AP107" si="2355">IFERROR(SUM(AI107:AM107)/$E107,"")</f>
        <v/>
      </c>
      <c r="AQ107" s="250" t="str">
        <f>IFERROR(((80*AK107)+(100*AL107)+(150*AM107))/SUM(AI107:AM107),"")</f>
        <v/>
      </c>
      <c r="AR107" s="229" t="str">
        <f t="shared" ref="AR107" si="2356">IFERROR(AVERAGE(Y107,AH107,AQ107),"")</f>
        <v/>
      </c>
      <c r="AS107" s="229" t="str">
        <f t="shared" ref="AS107" si="2357">IF(OR(P107="",AR107=""),"",AR107-P107)</f>
        <v/>
      </c>
      <c r="AT107" s="145"/>
      <c r="AU107" s="141"/>
      <c r="AV107" s="141"/>
      <c r="AW107" s="141"/>
      <c r="AX107" s="141"/>
      <c r="AY107" s="7" t="str">
        <f>IF(AND(ISBLANK(AT107),ISBLANK(AU107),ISBLANK(AV107),ISBLANK(AW107),ISBLANK(AX107)),"",SUM(AV107:AX107))</f>
        <v/>
      </c>
      <c r="AZ107" s="131" t="str">
        <f>IF(AND(ISBLANK(AT107),ISBLANK(AU107),ISBLANK(AV107),ISBLANK(AW107),ISBLANK(AX107)),"",SUM(AW107:AX107))</f>
        <v/>
      </c>
      <c r="BA107" s="254" t="str">
        <f>IFERROR(((80*AV107)+(100*AW107)+(150*AX107))/SUM(AT107:AX107),"")</f>
        <v/>
      </c>
      <c r="BB107" s="135">
        <f>B107</f>
        <v>0</v>
      </c>
      <c r="BC107" s="64">
        <f>C107</f>
        <v>0</v>
      </c>
      <c r="BD107" s="64" t="str">
        <f>BB107&amp;"."&amp;BC107</f>
        <v>0.0</v>
      </c>
      <c r="BE107" s="64">
        <f>D107</f>
        <v>0</v>
      </c>
      <c r="BF107" s="65">
        <f>H107</f>
        <v>0</v>
      </c>
      <c r="BG107" s="65">
        <f t="shared" ref="BG107" si="2358">I107</f>
        <v>0</v>
      </c>
      <c r="BH107" s="65">
        <f t="shared" ref="BH107" si="2359">J107</f>
        <v>0</v>
      </c>
      <c r="BI107" s="65">
        <f t="shared" ref="BI107" si="2360">K107</f>
        <v>0</v>
      </c>
      <c r="BJ107" s="65">
        <f t="shared" ref="BJ107" si="2361">L107</f>
        <v>0</v>
      </c>
      <c r="BK107" s="65" t="str">
        <f t="shared" ref="BK107" si="2362">M107</f>
        <v/>
      </c>
      <c r="BL107" s="65" t="str">
        <f t="shared" ref="BL107" si="2363">N107</f>
        <v/>
      </c>
      <c r="BM107" s="65" t="str">
        <f t="shared" ref="BM107" si="2364">P107</f>
        <v/>
      </c>
      <c r="BN107" s="65">
        <f t="shared" ref="BN107" si="2365">Q107</f>
        <v>0</v>
      </c>
      <c r="BO107" s="65">
        <f t="shared" ref="BO107" si="2366">R107</f>
        <v>0</v>
      </c>
      <c r="BP107" s="65">
        <f t="shared" ref="BP107" si="2367">S107</f>
        <v>0</v>
      </c>
      <c r="BQ107" s="65">
        <f t="shared" ref="BQ107" si="2368">T107</f>
        <v>0</v>
      </c>
      <c r="BR107" s="65">
        <f t="shared" ref="BR107" si="2369">U107</f>
        <v>0</v>
      </c>
      <c r="BS107" s="65" t="str">
        <f t="shared" ref="BS107" si="2370">V107</f>
        <v/>
      </c>
      <c r="BT107" s="65" t="str">
        <f t="shared" ref="BT107" si="2371">W107</f>
        <v/>
      </c>
      <c r="BU107" s="65" t="str">
        <f t="shared" ref="BU107" si="2372">Y107</f>
        <v/>
      </c>
      <c r="BV107" s="65">
        <f t="shared" ref="BV107" si="2373">Z107</f>
        <v>0</v>
      </c>
      <c r="BW107" s="65">
        <f t="shared" ref="BW107" si="2374">AA107</f>
        <v>0</v>
      </c>
      <c r="BX107" s="65">
        <f t="shared" ref="BX107" si="2375">AB107</f>
        <v>0</v>
      </c>
      <c r="BY107" s="65">
        <f t="shared" ref="BY107" si="2376">AC107</f>
        <v>0</v>
      </c>
      <c r="BZ107" s="65">
        <f t="shared" ref="BZ107" si="2377">AD107</f>
        <v>0</v>
      </c>
      <c r="CA107" s="65" t="str">
        <f t="shared" ref="CA107" si="2378">AE107</f>
        <v/>
      </c>
      <c r="CB107" s="65" t="str">
        <f t="shared" ref="CB107" si="2379">AF107</f>
        <v/>
      </c>
      <c r="CC107" s="65" t="str">
        <f t="shared" ref="CC107" si="2380">AH107</f>
        <v/>
      </c>
      <c r="CD107" s="65">
        <f t="shared" ref="CD107" si="2381">AI107</f>
        <v>0</v>
      </c>
      <c r="CE107" s="65">
        <f t="shared" ref="CE107" si="2382">AJ107</f>
        <v>0</v>
      </c>
      <c r="CF107" s="65">
        <f t="shared" ref="CF107" si="2383">AK107</f>
        <v>0</v>
      </c>
      <c r="CG107" s="65">
        <f t="shared" ref="CG107" si="2384">AL107</f>
        <v>0</v>
      </c>
      <c r="CH107" s="65">
        <f t="shared" ref="CH107" si="2385">AM107</f>
        <v>0</v>
      </c>
      <c r="CI107" s="65" t="str">
        <f t="shared" ref="CI107" si="2386">AN107</f>
        <v/>
      </c>
      <c r="CJ107" s="65" t="str">
        <f t="shared" ref="CJ107" si="2387">AO107</f>
        <v/>
      </c>
      <c r="CK107" s="65" t="str">
        <f t="shared" ref="CK107" si="2388">AQ107</f>
        <v/>
      </c>
      <c r="CL107" s="65">
        <f t="shared" ref="CL107" si="2389">AT107</f>
        <v>0</v>
      </c>
      <c r="CM107" s="65">
        <f t="shared" ref="CM107" si="2390">AU107</f>
        <v>0</v>
      </c>
      <c r="CN107" s="65">
        <f t="shared" ref="CN107" si="2391">AV107</f>
        <v>0</v>
      </c>
      <c r="CO107" s="65">
        <f t="shared" ref="CO107" si="2392">AW107</f>
        <v>0</v>
      </c>
      <c r="CP107" s="65">
        <f t="shared" ref="CP107" si="2393">AX107</f>
        <v>0</v>
      </c>
      <c r="CQ107" s="65" t="str">
        <f t="shared" ref="CQ107" si="2394">AY107</f>
        <v/>
      </c>
      <c r="CR107" s="65" t="str">
        <f t="shared" ref="CR107" si="2395">AZ107</f>
        <v/>
      </c>
      <c r="CS107" s="65" t="str">
        <f t="shared" ref="CS107" si="2396">BA107</f>
        <v/>
      </c>
    </row>
    <row r="108" spans="1:97" ht="13.5" thickBot="1" x14ac:dyDescent="0.25">
      <c r="A108" s="259"/>
      <c r="B108" s="264"/>
      <c r="C108" s="262"/>
      <c r="D108" s="262"/>
      <c r="E108" s="236"/>
      <c r="F108" s="241"/>
      <c r="G108" s="8" t="s">
        <v>6</v>
      </c>
      <c r="H108" s="142" t="str">
        <f>IFERROR(H107/SUM(H107:L107),"")</f>
        <v/>
      </c>
      <c r="I108" s="143" t="str">
        <f>IFERROR(I107/SUM(H107:L107),"")</f>
        <v/>
      </c>
      <c r="J108" s="144" t="str">
        <f>IFERROR(J107/SUM(H107:L107),"")</f>
        <v/>
      </c>
      <c r="K108" s="144" t="str">
        <f>IFERROR(K107/SUM(H107:L107),"")</f>
        <v/>
      </c>
      <c r="L108" s="144" t="str">
        <f>IFERROR(L107/SUM(H107:L107),"")</f>
        <v/>
      </c>
      <c r="M108" s="34" t="str">
        <f>IFERROR(M107/SUM(H107:L107),"")</f>
        <v/>
      </c>
      <c r="N108" s="34" t="str">
        <f>IFERROR(N107/SUM(H107:L107),"")</f>
        <v/>
      </c>
      <c r="O108" s="234"/>
      <c r="P108" s="230"/>
      <c r="Q108" s="142" t="str">
        <f>IFERROR(Q107/SUM(Q107:U107),"")</f>
        <v/>
      </c>
      <c r="R108" s="143" t="str">
        <f>IFERROR(R107/SUM(Q107:U107),"")</f>
        <v/>
      </c>
      <c r="S108" s="144" t="str">
        <f>IFERROR(S107/SUM(Q107:U107),"")</f>
        <v/>
      </c>
      <c r="T108" s="144" t="str">
        <f>IFERROR(T107/SUM(Q107:U107),"")</f>
        <v/>
      </c>
      <c r="U108" s="144" t="str">
        <f>IFERROR(U107/SUM(Q107:U107),"")</f>
        <v/>
      </c>
      <c r="V108" s="34" t="str">
        <f>IFERROR(V107/SUM(Q107:U107),"")</f>
        <v/>
      </c>
      <c r="W108" s="34" t="str">
        <f>IFERROR(W107/SUM(Q107:U107),"")</f>
        <v/>
      </c>
      <c r="X108" s="234"/>
      <c r="Y108" s="230"/>
      <c r="Z108" s="142" t="str">
        <f>IFERROR(Z107/SUM(Z107:AD107),"")</f>
        <v/>
      </c>
      <c r="AA108" s="143" t="str">
        <f>IFERROR(AA107/SUM(Z107:AD107),"")</f>
        <v/>
      </c>
      <c r="AB108" s="144" t="str">
        <f>IFERROR(AB107/SUM(Z107:AD107),"")</f>
        <v/>
      </c>
      <c r="AC108" s="144" t="str">
        <f>IFERROR(AC107/SUM(Z107:AD107),"")</f>
        <v/>
      </c>
      <c r="AD108" s="144" t="str">
        <f>IFERROR(AD107/SUM(Z107:AD107),"")</f>
        <v/>
      </c>
      <c r="AE108" s="34" t="str">
        <f>IFERROR(AE107/SUM(Z107:AD107),"")</f>
        <v/>
      </c>
      <c r="AF108" s="34" t="str">
        <f>IFERROR(AF107/SUM(Z107:AD107),"")</f>
        <v/>
      </c>
      <c r="AG108" s="234"/>
      <c r="AH108" s="230"/>
      <c r="AI108" s="142" t="str">
        <f>IFERROR(AI107/SUM(AI107:AM107),"")</f>
        <v/>
      </c>
      <c r="AJ108" s="143" t="str">
        <f>IFERROR(AJ107/SUM(AI107:AM107),"")</f>
        <v/>
      </c>
      <c r="AK108" s="144" t="str">
        <f>IFERROR(AK107/SUM(AI107:AM107),"")</f>
        <v/>
      </c>
      <c r="AL108" s="144" t="str">
        <f>IFERROR(AL107/SUM(AI107:AM107),"")</f>
        <v/>
      </c>
      <c r="AM108" s="144" t="str">
        <f>IFERROR(AM107/SUM(AI107:AM107),"")</f>
        <v/>
      </c>
      <c r="AN108" s="34" t="str">
        <f>IFERROR(AN107/SUM(AI107:AM107),"")</f>
        <v/>
      </c>
      <c r="AO108" s="34" t="str">
        <f>IFERROR(AO107/SUM(AI107:AM107),"")</f>
        <v/>
      </c>
      <c r="AP108" s="234"/>
      <c r="AQ108" s="230"/>
      <c r="AR108" s="230"/>
      <c r="AS108" s="230"/>
      <c r="AT108" s="149" t="str">
        <f>IFERROR(AT107/SUM(AT107:AX107),"")</f>
        <v/>
      </c>
      <c r="AU108" s="143" t="str">
        <f>IFERROR(AU107/SUM(AT107:AX107),"")</f>
        <v/>
      </c>
      <c r="AV108" s="144" t="str">
        <f>IFERROR(AV107/SUM(AT107:AX107),"")</f>
        <v/>
      </c>
      <c r="AW108" s="144" t="str">
        <f>IFERROR(AW107/SUM(AT107:AX107),"")</f>
        <v/>
      </c>
      <c r="AX108" s="144" t="str">
        <f>IFERROR(AX107/SUM(AT107:AX107),"")</f>
        <v/>
      </c>
      <c r="AY108" s="12" t="str">
        <f>IFERROR(AY107/SUM(AT107:AX107),"")</f>
        <v/>
      </c>
      <c r="AZ108" s="132" t="str">
        <f>IFERROR(AZ107/SUM(AT107:AX107),"")</f>
        <v/>
      </c>
      <c r="BA108" s="255"/>
      <c r="BB108" s="135"/>
      <c r="BC108" s="64"/>
      <c r="BD108" s="64" t="str">
        <f t="shared" ref="BD108" si="2397">BB108&amp;"."&amp;BC108</f>
        <v>.</v>
      </c>
      <c r="BE108" s="64"/>
      <c r="BF108" s="67"/>
      <c r="BG108" s="67"/>
      <c r="BH108" s="68"/>
      <c r="BI108" s="68"/>
      <c r="BJ108" s="68"/>
      <c r="BK108" s="69"/>
      <c r="BL108" s="69"/>
      <c r="BM108" s="64"/>
      <c r="BN108" s="67"/>
      <c r="BO108" s="67"/>
      <c r="BP108" s="68"/>
      <c r="BQ108" s="68"/>
      <c r="BR108" s="68"/>
      <c r="BS108" s="69"/>
      <c r="BT108" s="69"/>
      <c r="BU108" s="64"/>
      <c r="BV108" s="67"/>
      <c r="BW108" s="67"/>
      <c r="BX108" s="68"/>
      <c r="BY108" s="68"/>
      <c r="BZ108" s="68"/>
      <c r="CA108" s="69"/>
      <c r="CB108" s="69"/>
      <c r="CC108" s="64"/>
      <c r="CD108" s="67"/>
      <c r="CE108" s="67"/>
      <c r="CF108" s="68"/>
      <c r="CG108" s="68"/>
      <c r="CH108" s="68"/>
      <c r="CI108" s="69"/>
      <c r="CJ108" s="69"/>
      <c r="CK108" s="64"/>
      <c r="CL108" s="67"/>
      <c r="CM108" s="67"/>
      <c r="CN108" s="68"/>
      <c r="CO108" s="68"/>
      <c r="CP108" s="68"/>
      <c r="CQ108" s="69"/>
      <c r="CR108" s="69"/>
      <c r="CS108" s="66"/>
    </row>
    <row r="109" spans="1:97" ht="13.5" thickTop="1" x14ac:dyDescent="0.2">
      <c r="A109" s="258"/>
      <c r="B109" s="263"/>
      <c r="C109" s="265"/>
      <c r="D109" s="261"/>
      <c r="E109" s="235"/>
      <c r="F109" s="260"/>
      <c r="G109" s="4" t="s">
        <v>5</v>
      </c>
      <c r="H109" s="140"/>
      <c r="I109" s="141"/>
      <c r="J109" s="141"/>
      <c r="K109" s="141"/>
      <c r="L109" s="141"/>
      <c r="M109" s="7" t="str">
        <f>IF(AND(ISBLANK(H109),ISBLANK(I109),ISBLANK(J109),ISBLANK(K109),ISBLANK(L109)),"",SUM(J109:L109))</f>
        <v/>
      </c>
      <c r="N109" s="7" t="str">
        <f>IF(AND(ISBLANK(H109),ISBLANK(I109),ISBLANK(J109),ISBLANK(K109),ISBLANK(L109)),"",SUM(K109:L109))</f>
        <v/>
      </c>
      <c r="O109" s="233" t="str">
        <f t="shared" ref="O109" si="2398">IFERROR(SUM(H109:L109)/E109,"")</f>
        <v/>
      </c>
      <c r="P109" s="250" t="str">
        <f>IFERROR(((80*J109)+(100*K109)+(150*L109))/SUM(H109:L109),"")</f>
        <v/>
      </c>
      <c r="Q109" s="140"/>
      <c r="R109" s="141"/>
      <c r="S109" s="141"/>
      <c r="T109" s="141"/>
      <c r="U109" s="141"/>
      <c r="V109" s="7" t="str">
        <f>IF(AND(ISBLANK(Q109),ISBLANK(R109),ISBLANK(S109),ISBLANK(T109),ISBLANK(U109)),"",SUM(S109:U109))</f>
        <v/>
      </c>
      <c r="W109" s="7" t="str">
        <f>IF(AND(ISBLANK(Q109),ISBLANK(R109),ISBLANK(S109),ISBLANK(T109),ISBLANK(U109)),"",SUM(T109:U109))</f>
        <v/>
      </c>
      <c r="X109" s="233" t="str">
        <f t="shared" ref="X109" si="2399">IFERROR(SUM(Q109:U109)/$E109,"")</f>
        <v/>
      </c>
      <c r="Y109" s="250" t="str">
        <f>IFERROR(((80*S109)+(100*T109)+(150*U109))/SUM(Q109:U109),"")</f>
        <v/>
      </c>
      <c r="Z109" s="140"/>
      <c r="AA109" s="141"/>
      <c r="AB109" s="141"/>
      <c r="AC109" s="141"/>
      <c r="AD109" s="141"/>
      <c r="AE109" s="7" t="str">
        <f>IF(AND(ISBLANK(Z109),ISBLANK(AA109),ISBLANK(AB109),ISBLANK(AC109),ISBLANK(AD109)),"",SUM(AB109:AD109))</f>
        <v/>
      </c>
      <c r="AF109" s="7" t="str">
        <f>IF(AND(ISBLANK(Z109),ISBLANK(AA109),ISBLANK(AB109),ISBLANK(AC109),ISBLANK(AD109)),"",SUM(AC109:AD109))</f>
        <v/>
      </c>
      <c r="AG109" s="233" t="str">
        <f t="shared" ref="AG109" si="2400">IFERROR(SUM(Z109:AD109)/$E109,"")</f>
        <v/>
      </c>
      <c r="AH109" s="250" t="str">
        <f>IFERROR(((80*AB109)+(100*AC109)+(150*AD109))/SUM(Z109:AD109),"")</f>
        <v/>
      </c>
      <c r="AI109" s="140"/>
      <c r="AJ109" s="141"/>
      <c r="AK109" s="141"/>
      <c r="AL109" s="141"/>
      <c r="AM109" s="141"/>
      <c r="AN109" s="7" t="str">
        <f>IF(AND(ISBLANK(AI109),ISBLANK(AJ109),ISBLANK(AK109),ISBLANK(AL109),ISBLANK(AM109)),"",SUM(AK109:AM109))</f>
        <v/>
      </c>
      <c r="AO109" s="7" t="str">
        <f>IF(AND(ISBLANK(AI109),ISBLANK(AJ109),ISBLANK(AK109),ISBLANK(AL109),ISBLANK(AM109)),"",SUM(AL109:AM109))</f>
        <v/>
      </c>
      <c r="AP109" s="233" t="str">
        <f t="shared" ref="AP109" si="2401">IFERROR(SUM(AI109:AM109)/$E109,"")</f>
        <v/>
      </c>
      <c r="AQ109" s="250" t="str">
        <f>IFERROR(((80*AK109)+(100*AL109)+(150*AM109))/SUM(AI109:AM109),"")</f>
        <v/>
      </c>
      <c r="AR109" s="229" t="str">
        <f t="shared" ref="AR109" si="2402">IFERROR(AVERAGE(Y109,AH109,AQ109),"")</f>
        <v/>
      </c>
      <c r="AS109" s="229" t="str">
        <f t="shared" ref="AS109" si="2403">IF(OR(P109="",AR109=""),"",AR109-P109)</f>
        <v/>
      </c>
      <c r="AT109" s="145"/>
      <c r="AU109" s="141"/>
      <c r="AV109" s="141"/>
      <c r="AW109" s="141"/>
      <c r="AX109" s="141"/>
      <c r="AY109" s="7" t="str">
        <f>IF(AND(ISBLANK(AT109),ISBLANK(AU109),ISBLANK(AV109),ISBLANK(AW109),ISBLANK(AX109)),"",SUM(AV109:AX109))</f>
        <v/>
      </c>
      <c r="AZ109" s="131" t="str">
        <f>IF(AND(ISBLANK(AT109),ISBLANK(AU109),ISBLANK(AV109),ISBLANK(AW109),ISBLANK(AX109)),"",SUM(AW109:AX109))</f>
        <v/>
      </c>
      <c r="BA109" s="254" t="str">
        <f>IFERROR(((80*AV109)+(100*AW109)+(150*AX109))/SUM(AT109:AX109),"")</f>
        <v/>
      </c>
      <c r="BB109" s="135">
        <f>B109</f>
        <v>0</v>
      </c>
      <c r="BC109" s="64">
        <f>C109</f>
        <v>0</v>
      </c>
      <c r="BD109" s="64" t="str">
        <f>BB109&amp;"."&amp;BC109</f>
        <v>0.0</v>
      </c>
      <c r="BE109" s="64">
        <f>D109</f>
        <v>0</v>
      </c>
      <c r="BF109" s="65">
        <f>H109</f>
        <v>0</v>
      </c>
      <c r="BG109" s="65">
        <f t="shared" ref="BG109" si="2404">I109</f>
        <v>0</v>
      </c>
      <c r="BH109" s="65">
        <f t="shared" ref="BH109" si="2405">J109</f>
        <v>0</v>
      </c>
      <c r="BI109" s="65">
        <f t="shared" ref="BI109" si="2406">K109</f>
        <v>0</v>
      </c>
      <c r="BJ109" s="65">
        <f t="shared" ref="BJ109" si="2407">L109</f>
        <v>0</v>
      </c>
      <c r="BK109" s="65" t="str">
        <f t="shared" ref="BK109" si="2408">M109</f>
        <v/>
      </c>
      <c r="BL109" s="65" t="str">
        <f t="shared" ref="BL109" si="2409">N109</f>
        <v/>
      </c>
      <c r="BM109" s="65" t="str">
        <f t="shared" ref="BM109" si="2410">P109</f>
        <v/>
      </c>
      <c r="BN109" s="65">
        <f t="shared" ref="BN109" si="2411">Q109</f>
        <v>0</v>
      </c>
      <c r="BO109" s="65">
        <f t="shared" ref="BO109" si="2412">R109</f>
        <v>0</v>
      </c>
      <c r="BP109" s="65">
        <f t="shared" ref="BP109" si="2413">S109</f>
        <v>0</v>
      </c>
      <c r="BQ109" s="65">
        <f t="shared" ref="BQ109" si="2414">T109</f>
        <v>0</v>
      </c>
      <c r="BR109" s="65">
        <f t="shared" ref="BR109" si="2415">U109</f>
        <v>0</v>
      </c>
      <c r="BS109" s="65" t="str">
        <f t="shared" ref="BS109" si="2416">V109</f>
        <v/>
      </c>
      <c r="BT109" s="65" t="str">
        <f t="shared" ref="BT109" si="2417">W109</f>
        <v/>
      </c>
      <c r="BU109" s="65" t="str">
        <f t="shared" ref="BU109" si="2418">Y109</f>
        <v/>
      </c>
      <c r="BV109" s="65">
        <f t="shared" ref="BV109" si="2419">Z109</f>
        <v>0</v>
      </c>
      <c r="BW109" s="65">
        <f t="shared" ref="BW109" si="2420">AA109</f>
        <v>0</v>
      </c>
      <c r="BX109" s="65">
        <f t="shared" ref="BX109" si="2421">AB109</f>
        <v>0</v>
      </c>
      <c r="BY109" s="65">
        <f t="shared" ref="BY109" si="2422">AC109</f>
        <v>0</v>
      </c>
      <c r="BZ109" s="65">
        <f t="shared" ref="BZ109" si="2423">AD109</f>
        <v>0</v>
      </c>
      <c r="CA109" s="65" t="str">
        <f t="shared" ref="CA109" si="2424">AE109</f>
        <v/>
      </c>
      <c r="CB109" s="65" t="str">
        <f t="shared" ref="CB109" si="2425">AF109</f>
        <v/>
      </c>
      <c r="CC109" s="65" t="str">
        <f t="shared" ref="CC109" si="2426">AH109</f>
        <v/>
      </c>
      <c r="CD109" s="65">
        <f t="shared" ref="CD109" si="2427">AI109</f>
        <v>0</v>
      </c>
      <c r="CE109" s="65">
        <f t="shared" ref="CE109" si="2428">AJ109</f>
        <v>0</v>
      </c>
      <c r="CF109" s="65">
        <f t="shared" ref="CF109" si="2429">AK109</f>
        <v>0</v>
      </c>
      <c r="CG109" s="65">
        <f t="shared" ref="CG109" si="2430">AL109</f>
        <v>0</v>
      </c>
      <c r="CH109" s="65">
        <f t="shared" ref="CH109" si="2431">AM109</f>
        <v>0</v>
      </c>
      <c r="CI109" s="65" t="str">
        <f t="shared" ref="CI109" si="2432">AN109</f>
        <v/>
      </c>
      <c r="CJ109" s="65" t="str">
        <f t="shared" ref="CJ109" si="2433">AO109</f>
        <v/>
      </c>
      <c r="CK109" s="65" t="str">
        <f t="shared" ref="CK109" si="2434">AQ109</f>
        <v/>
      </c>
      <c r="CL109" s="65">
        <f t="shared" ref="CL109" si="2435">AT109</f>
        <v>0</v>
      </c>
      <c r="CM109" s="65">
        <f t="shared" ref="CM109" si="2436">AU109</f>
        <v>0</v>
      </c>
      <c r="CN109" s="65">
        <f t="shared" ref="CN109" si="2437">AV109</f>
        <v>0</v>
      </c>
      <c r="CO109" s="65">
        <f t="shared" ref="CO109" si="2438">AW109</f>
        <v>0</v>
      </c>
      <c r="CP109" s="65">
        <f t="shared" ref="CP109" si="2439">AX109</f>
        <v>0</v>
      </c>
      <c r="CQ109" s="65" t="str">
        <f t="shared" ref="CQ109" si="2440">AY109</f>
        <v/>
      </c>
      <c r="CR109" s="65" t="str">
        <f t="shared" ref="CR109" si="2441">AZ109</f>
        <v/>
      </c>
      <c r="CS109" s="65" t="str">
        <f t="shared" ref="CS109" si="2442">BA109</f>
        <v/>
      </c>
    </row>
    <row r="110" spans="1:97" ht="13.5" thickBot="1" x14ac:dyDescent="0.25">
      <c r="A110" s="259"/>
      <c r="B110" s="264"/>
      <c r="C110" s="262"/>
      <c r="D110" s="262"/>
      <c r="E110" s="236"/>
      <c r="F110" s="241"/>
      <c r="G110" s="8" t="s">
        <v>6</v>
      </c>
      <c r="H110" s="142" t="str">
        <f>IFERROR(H109/SUM(H109:L109),"")</f>
        <v/>
      </c>
      <c r="I110" s="143" t="str">
        <f>IFERROR(I109/SUM(H109:L109),"")</f>
        <v/>
      </c>
      <c r="J110" s="144" t="str">
        <f>IFERROR(J109/SUM(H109:L109),"")</f>
        <v/>
      </c>
      <c r="K110" s="144" t="str">
        <f>IFERROR(K109/SUM(H109:L109),"")</f>
        <v/>
      </c>
      <c r="L110" s="144" t="str">
        <f>IFERROR(L109/SUM(H109:L109),"")</f>
        <v/>
      </c>
      <c r="M110" s="34" t="str">
        <f>IFERROR(M109/SUM(H109:L109),"")</f>
        <v/>
      </c>
      <c r="N110" s="34" t="str">
        <f>IFERROR(N109/SUM(H109:L109),"")</f>
        <v/>
      </c>
      <c r="O110" s="234"/>
      <c r="P110" s="230"/>
      <c r="Q110" s="142" t="str">
        <f>IFERROR(Q109/SUM(Q109:U109),"")</f>
        <v/>
      </c>
      <c r="R110" s="143" t="str">
        <f>IFERROR(R109/SUM(Q109:U109),"")</f>
        <v/>
      </c>
      <c r="S110" s="144" t="str">
        <f>IFERROR(S109/SUM(Q109:U109),"")</f>
        <v/>
      </c>
      <c r="T110" s="144" t="str">
        <f>IFERROR(T109/SUM(Q109:U109),"")</f>
        <v/>
      </c>
      <c r="U110" s="144" t="str">
        <f>IFERROR(U109/SUM(Q109:U109),"")</f>
        <v/>
      </c>
      <c r="V110" s="34" t="str">
        <f>IFERROR(V109/SUM(Q109:U109),"")</f>
        <v/>
      </c>
      <c r="W110" s="34" t="str">
        <f>IFERROR(W109/SUM(Q109:U109),"")</f>
        <v/>
      </c>
      <c r="X110" s="234"/>
      <c r="Y110" s="230"/>
      <c r="Z110" s="142" t="str">
        <f>IFERROR(Z109/SUM(Z109:AD109),"")</f>
        <v/>
      </c>
      <c r="AA110" s="143" t="str">
        <f>IFERROR(AA109/SUM(Z109:AD109),"")</f>
        <v/>
      </c>
      <c r="AB110" s="144" t="str">
        <f>IFERROR(AB109/SUM(Z109:AD109),"")</f>
        <v/>
      </c>
      <c r="AC110" s="144" t="str">
        <f>IFERROR(AC109/SUM(Z109:AD109),"")</f>
        <v/>
      </c>
      <c r="AD110" s="144" t="str">
        <f>IFERROR(AD109/SUM(Z109:AD109),"")</f>
        <v/>
      </c>
      <c r="AE110" s="34" t="str">
        <f>IFERROR(AE109/SUM(Z109:AD109),"")</f>
        <v/>
      </c>
      <c r="AF110" s="34" t="str">
        <f>IFERROR(AF109/SUM(Z109:AD109),"")</f>
        <v/>
      </c>
      <c r="AG110" s="234"/>
      <c r="AH110" s="230"/>
      <c r="AI110" s="142" t="str">
        <f>IFERROR(AI109/SUM(AI109:AM109),"")</f>
        <v/>
      </c>
      <c r="AJ110" s="143" t="str">
        <f>IFERROR(AJ109/SUM(AI109:AM109),"")</f>
        <v/>
      </c>
      <c r="AK110" s="144" t="str">
        <f>IFERROR(AK109/SUM(AI109:AM109),"")</f>
        <v/>
      </c>
      <c r="AL110" s="144" t="str">
        <f>IFERROR(AL109/SUM(AI109:AM109),"")</f>
        <v/>
      </c>
      <c r="AM110" s="144" t="str">
        <f>IFERROR(AM109/SUM(AI109:AM109),"")</f>
        <v/>
      </c>
      <c r="AN110" s="34" t="str">
        <f>IFERROR(AN109/SUM(AI109:AM109),"")</f>
        <v/>
      </c>
      <c r="AO110" s="34" t="str">
        <f>IFERROR(AO109/SUM(AI109:AM109),"")</f>
        <v/>
      </c>
      <c r="AP110" s="234"/>
      <c r="AQ110" s="230"/>
      <c r="AR110" s="230"/>
      <c r="AS110" s="230"/>
      <c r="AT110" s="149" t="str">
        <f>IFERROR(AT109/SUM(AT109:AX109),"")</f>
        <v/>
      </c>
      <c r="AU110" s="143" t="str">
        <f>IFERROR(AU109/SUM(AT109:AX109),"")</f>
        <v/>
      </c>
      <c r="AV110" s="144" t="str">
        <f>IFERROR(AV109/SUM(AT109:AX109),"")</f>
        <v/>
      </c>
      <c r="AW110" s="144" t="str">
        <f>IFERROR(AW109/SUM(AT109:AX109),"")</f>
        <v/>
      </c>
      <c r="AX110" s="144" t="str">
        <f>IFERROR(AX109/SUM(AT109:AX109),"")</f>
        <v/>
      </c>
      <c r="AY110" s="12" t="str">
        <f>IFERROR(AY109/SUM(AT109:AX109),"")</f>
        <v/>
      </c>
      <c r="AZ110" s="132" t="str">
        <f>IFERROR(AZ109/SUM(AT109:AX109),"")</f>
        <v/>
      </c>
      <c r="BA110" s="255"/>
      <c r="BB110" s="135"/>
      <c r="BC110" s="64"/>
      <c r="BD110" s="64" t="str">
        <f t="shared" ref="BD110" si="2443">BB110&amp;"."&amp;BC110</f>
        <v>.</v>
      </c>
      <c r="BE110" s="64"/>
      <c r="BF110" s="67"/>
      <c r="BG110" s="67"/>
      <c r="BH110" s="68"/>
      <c r="BI110" s="68"/>
      <c r="BJ110" s="68"/>
      <c r="BK110" s="69"/>
      <c r="BL110" s="69"/>
      <c r="BM110" s="64"/>
      <c r="BN110" s="67"/>
      <c r="BO110" s="67"/>
      <c r="BP110" s="68"/>
      <c r="BQ110" s="68"/>
      <c r="BR110" s="68"/>
      <c r="BS110" s="69"/>
      <c r="BT110" s="69"/>
      <c r="BU110" s="64"/>
      <c r="BV110" s="67"/>
      <c r="BW110" s="67"/>
      <c r="BX110" s="68"/>
      <c r="BY110" s="68"/>
      <c r="BZ110" s="68"/>
      <c r="CA110" s="69"/>
      <c r="CB110" s="69"/>
      <c r="CC110" s="64"/>
      <c r="CD110" s="67"/>
      <c r="CE110" s="67"/>
      <c r="CF110" s="68"/>
      <c r="CG110" s="68"/>
      <c r="CH110" s="68"/>
      <c r="CI110" s="69"/>
      <c r="CJ110" s="69"/>
      <c r="CK110" s="64"/>
      <c r="CL110" s="67"/>
      <c r="CM110" s="67"/>
      <c r="CN110" s="68"/>
      <c r="CO110" s="68"/>
      <c r="CP110" s="68"/>
      <c r="CQ110" s="69"/>
      <c r="CR110" s="69"/>
      <c r="CS110" s="66"/>
    </row>
    <row r="111" spans="1:97" ht="13.5" thickTop="1" x14ac:dyDescent="0.2">
      <c r="A111" s="258"/>
      <c r="B111" s="263"/>
      <c r="C111" s="265"/>
      <c r="D111" s="261"/>
      <c r="E111" s="235"/>
      <c r="F111" s="260"/>
      <c r="G111" s="4" t="s">
        <v>5</v>
      </c>
      <c r="H111" s="140"/>
      <c r="I111" s="141"/>
      <c r="J111" s="141"/>
      <c r="K111" s="141"/>
      <c r="L111" s="141"/>
      <c r="M111" s="7" t="str">
        <f>IF(AND(ISBLANK(H111),ISBLANK(I111),ISBLANK(J111),ISBLANK(K111),ISBLANK(L111)),"",SUM(J111:L111))</f>
        <v/>
      </c>
      <c r="N111" s="7" t="str">
        <f>IF(AND(ISBLANK(H111),ISBLANK(I111),ISBLANK(J111),ISBLANK(K111),ISBLANK(L111)),"",SUM(K111:L111))</f>
        <v/>
      </c>
      <c r="O111" s="233" t="str">
        <f t="shared" ref="O111" si="2444">IFERROR(SUM(H111:L111)/E111,"")</f>
        <v/>
      </c>
      <c r="P111" s="250" t="str">
        <f>IFERROR(((80*J111)+(100*K111)+(150*L111))/SUM(H111:L111),"")</f>
        <v/>
      </c>
      <c r="Q111" s="140"/>
      <c r="R111" s="141"/>
      <c r="S111" s="141"/>
      <c r="T111" s="141"/>
      <c r="U111" s="141"/>
      <c r="V111" s="7" t="str">
        <f>IF(AND(ISBLANK(Q111),ISBLANK(R111),ISBLANK(S111),ISBLANK(T111),ISBLANK(U111)),"",SUM(S111:U111))</f>
        <v/>
      </c>
      <c r="W111" s="7" t="str">
        <f>IF(AND(ISBLANK(Q111),ISBLANK(R111),ISBLANK(S111),ISBLANK(T111),ISBLANK(U111)),"",SUM(T111:U111))</f>
        <v/>
      </c>
      <c r="X111" s="233" t="str">
        <f t="shared" ref="X111" si="2445">IFERROR(SUM(Q111:U111)/$E111,"")</f>
        <v/>
      </c>
      <c r="Y111" s="250" t="str">
        <f>IFERROR(((80*S111)+(100*T111)+(150*U111))/SUM(Q111:U111),"")</f>
        <v/>
      </c>
      <c r="Z111" s="140"/>
      <c r="AA111" s="141"/>
      <c r="AB111" s="141"/>
      <c r="AC111" s="141"/>
      <c r="AD111" s="141"/>
      <c r="AE111" s="7" t="str">
        <f>IF(AND(ISBLANK(Z111),ISBLANK(AA111),ISBLANK(AB111),ISBLANK(AC111),ISBLANK(AD111)),"",SUM(AB111:AD111))</f>
        <v/>
      </c>
      <c r="AF111" s="7" t="str">
        <f>IF(AND(ISBLANK(Z111),ISBLANK(AA111),ISBLANK(AB111),ISBLANK(AC111),ISBLANK(AD111)),"",SUM(AC111:AD111))</f>
        <v/>
      </c>
      <c r="AG111" s="233" t="str">
        <f t="shared" ref="AG111" si="2446">IFERROR(SUM(Z111:AD111)/$E111,"")</f>
        <v/>
      </c>
      <c r="AH111" s="250" t="str">
        <f>IFERROR(((80*AB111)+(100*AC111)+(150*AD111))/SUM(Z111:AD111),"")</f>
        <v/>
      </c>
      <c r="AI111" s="140"/>
      <c r="AJ111" s="141"/>
      <c r="AK111" s="141"/>
      <c r="AL111" s="141"/>
      <c r="AM111" s="141"/>
      <c r="AN111" s="7" t="str">
        <f>IF(AND(ISBLANK(AI111),ISBLANK(AJ111),ISBLANK(AK111),ISBLANK(AL111),ISBLANK(AM111)),"",SUM(AK111:AM111))</f>
        <v/>
      </c>
      <c r="AO111" s="7" t="str">
        <f>IF(AND(ISBLANK(AI111),ISBLANK(AJ111),ISBLANK(AK111),ISBLANK(AL111),ISBLANK(AM111)),"",SUM(AL111:AM111))</f>
        <v/>
      </c>
      <c r="AP111" s="233" t="str">
        <f t="shared" ref="AP111" si="2447">IFERROR(SUM(AI111:AM111)/$E111,"")</f>
        <v/>
      </c>
      <c r="AQ111" s="250" t="str">
        <f>IFERROR(((80*AK111)+(100*AL111)+(150*AM111))/SUM(AI111:AM111),"")</f>
        <v/>
      </c>
      <c r="AR111" s="229" t="str">
        <f t="shared" ref="AR111" si="2448">IFERROR(AVERAGE(Y111,AH111,AQ111),"")</f>
        <v/>
      </c>
      <c r="AS111" s="229" t="str">
        <f t="shared" ref="AS111" si="2449">IF(OR(P111="",AR111=""),"",AR111-P111)</f>
        <v/>
      </c>
      <c r="AT111" s="145"/>
      <c r="AU111" s="141"/>
      <c r="AV111" s="141"/>
      <c r="AW111" s="141"/>
      <c r="AX111" s="141"/>
      <c r="AY111" s="7" t="str">
        <f>IF(AND(ISBLANK(AT111),ISBLANK(AU111),ISBLANK(AV111),ISBLANK(AW111),ISBLANK(AX111)),"",SUM(AV111:AX111))</f>
        <v/>
      </c>
      <c r="AZ111" s="131" t="str">
        <f>IF(AND(ISBLANK(AT111),ISBLANK(AU111),ISBLANK(AV111),ISBLANK(AW111),ISBLANK(AX111)),"",SUM(AW111:AX111))</f>
        <v/>
      </c>
      <c r="BA111" s="254" t="str">
        <f>IFERROR(((80*AV111)+(100*AW111)+(150*AX111))/SUM(AT111:AX111),"")</f>
        <v/>
      </c>
      <c r="BB111" s="135">
        <f>B111</f>
        <v>0</v>
      </c>
      <c r="BC111" s="64">
        <f>C111</f>
        <v>0</v>
      </c>
      <c r="BD111" s="64" t="str">
        <f>BB111&amp;"."&amp;BC111</f>
        <v>0.0</v>
      </c>
      <c r="BE111" s="64">
        <f>D111</f>
        <v>0</v>
      </c>
      <c r="BF111" s="65">
        <f>H111</f>
        <v>0</v>
      </c>
      <c r="BG111" s="65">
        <f t="shared" ref="BG111" si="2450">I111</f>
        <v>0</v>
      </c>
      <c r="BH111" s="65">
        <f t="shared" ref="BH111" si="2451">J111</f>
        <v>0</v>
      </c>
      <c r="BI111" s="65">
        <f t="shared" ref="BI111" si="2452">K111</f>
        <v>0</v>
      </c>
      <c r="BJ111" s="65">
        <f t="shared" ref="BJ111" si="2453">L111</f>
        <v>0</v>
      </c>
      <c r="BK111" s="65" t="str">
        <f t="shared" ref="BK111" si="2454">M111</f>
        <v/>
      </c>
      <c r="BL111" s="65" t="str">
        <f t="shared" ref="BL111" si="2455">N111</f>
        <v/>
      </c>
      <c r="BM111" s="65" t="str">
        <f t="shared" ref="BM111" si="2456">P111</f>
        <v/>
      </c>
      <c r="BN111" s="65">
        <f t="shared" ref="BN111" si="2457">Q111</f>
        <v>0</v>
      </c>
      <c r="BO111" s="65">
        <f t="shared" ref="BO111" si="2458">R111</f>
        <v>0</v>
      </c>
      <c r="BP111" s="65">
        <f t="shared" ref="BP111" si="2459">S111</f>
        <v>0</v>
      </c>
      <c r="BQ111" s="65">
        <f t="shared" ref="BQ111" si="2460">T111</f>
        <v>0</v>
      </c>
      <c r="BR111" s="65">
        <f t="shared" ref="BR111" si="2461">U111</f>
        <v>0</v>
      </c>
      <c r="BS111" s="65" t="str">
        <f t="shared" ref="BS111" si="2462">V111</f>
        <v/>
      </c>
      <c r="BT111" s="65" t="str">
        <f t="shared" ref="BT111" si="2463">W111</f>
        <v/>
      </c>
      <c r="BU111" s="65" t="str">
        <f t="shared" ref="BU111" si="2464">Y111</f>
        <v/>
      </c>
      <c r="BV111" s="65">
        <f t="shared" ref="BV111" si="2465">Z111</f>
        <v>0</v>
      </c>
      <c r="BW111" s="65">
        <f t="shared" ref="BW111" si="2466">AA111</f>
        <v>0</v>
      </c>
      <c r="BX111" s="65">
        <f t="shared" ref="BX111" si="2467">AB111</f>
        <v>0</v>
      </c>
      <c r="BY111" s="65">
        <f t="shared" ref="BY111" si="2468">AC111</f>
        <v>0</v>
      </c>
      <c r="BZ111" s="65">
        <f t="shared" ref="BZ111" si="2469">AD111</f>
        <v>0</v>
      </c>
      <c r="CA111" s="65" t="str">
        <f t="shared" ref="CA111" si="2470">AE111</f>
        <v/>
      </c>
      <c r="CB111" s="65" t="str">
        <f t="shared" ref="CB111" si="2471">AF111</f>
        <v/>
      </c>
      <c r="CC111" s="65" t="str">
        <f t="shared" ref="CC111" si="2472">AH111</f>
        <v/>
      </c>
      <c r="CD111" s="65">
        <f t="shared" ref="CD111" si="2473">AI111</f>
        <v>0</v>
      </c>
      <c r="CE111" s="65">
        <f t="shared" ref="CE111" si="2474">AJ111</f>
        <v>0</v>
      </c>
      <c r="CF111" s="65">
        <f t="shared" ref="CF111" si="2475">AK111</f>
        <v>0</v>
      </c>
      <c r="CG111" s="65">
        <f t="shared" ref="CG111" si="2476">AL111</f>
        <v>0</v>
      </c>
      <c r="CH111" s="65">
        <f t="shared" ref="CH111" si="2477">AM111</f>
        <v>0</v>
      </c>
      <c r="CI111" s="65" t="str">
        <f t="shared" ref="CI111" si="2478">AN111</f>
        <v/>
      </c>
      <c r="CJ111" s="65" t="str">
        <f t="shared" ref="CJ111" si="2479">AO111</f>
        <v/>
      </c>
      <c r="CK111" s="65" t="str">
        <f t="shared" ref="CK111" si="2480">AQ111</f>
        <v/>
      </c>
      <c r="CL111" s="65">
        <f t="shared" ref="CL111" si="2481">AT111</f>
        <v>0</v>
      </c>
      <c r="CM111" s="65">
        <f t="shared" ref="CM111" si="2482">AU111</f>
        <v>0</v>
      </c>
      <c r="CN111" s="65">
        <f t="shared" ref="CN111" si="2483">AV111</f>
        <v>0</v>
      </c>
      <c r="CO111" s="65">
        <f t="shared" ref="CO111" si="2484">AW111</f>
        <v>0</v>
      </c>
      <c r="CP111" s="65">
        <f t="shared" ref="CP111" si="2485">AX111</f>
        <v>0</v>
      </c>
      <c r="CQ111" s="65" t="str">
        <f t="shared" ref="CQ111" si="2486">AY111</f>
        <v/>
      </c>
      <c r="CR111" s="65" t="str">
        <f t="shared" ref="CR111" si="2487">AZ111</f>
        <v/>
      </c>
      <c r="CS111" s="65" t="str">
        <f t="shared" ref="CS111" si="2488">BA111</f>
        <v/>
      </c>
    </row>
    <row r="112" spans="1:97" ht="13.5" thickBot="1" x14ac:dyDescent="0.25">
      <c r="A112" s="259"/>
      <c r="B112" s="264"/>
      <c r="C112" s="262"/>
      <c r="D112" s="262"/>
      <c r="E112" s="236"/>
      <c r="F112" s="241"/>
      <c r="G112" s="8" t="s">
        <v>6</v>
      </c>
      <c r="H112" s="142" t="str">
        <f>IFERROR(H111/SUM(H111:L111),"")</f>
        <v/>
      </c>
      <c r="I112" s="143" t="str">
        <f>IFERROR(I111/SUM(H111:L111),"")</f>
        <v/>
      </c>
      <c r="J112" s="144" t="str">
        <f>IFERROR(J111/SUM(H111:L111),"")</f>
        <v/>
      </c>
      <c r="K112" s="144" t="str">
        <f>IFERROR(K111/SUM(H111:L111),"")</f>
        <v/>
      </c>
      <c r="L112" s="144" t="str">
        <f>IFERROR(L111/SUM(H111:L111),"")</f>
        <v/>
      </c>
      <c r="M112" s="34" t="str">
        <f>IFERROR(M111/SUM(H111:L111),"")</f>
        <v/>
      </c>
      <c r="N112" s="34" t="str">
        <f>IFERROR(N111/SUM(H111:L111),"")</f>
        <v/>
      </c>
      <c r="O112" s="234"/>
      <c r="P112" s="230"/>
      <c r="Q112" s="142" t="str">
        <f>IFERROR(Q111/SUM(Q111:U111),"")</f>
        <v/>
      </c>
      <c r="R112" s="143" t="str">
        <f>IFERROR(R111/SUM(Q111:U111),"")</f>
        <v/>
      </c>
      <c r="S112" s="144" t="str">
        <f>IFERROR(S111/SUM(Q111:U111),"")</f>
        <v/>
      </c>
      <c r="T112" s="144" t="str">
        <f>IFERROR(T111/SUM(Q111:U111),"")</f>
        <v/>
      </c>
      <c r="U112" s="144" t="str">
        <f>IFERROR(U111/SUM(Q111:U111),"")</f>
        <v/>
      </c>
      <c r="V112" s="34" t="str">
        <f>IFERROR(V111/SUM(Q111:U111),"")</f>
        <v/>
      </c>
      <c r="W112" s="34" t="str">
        <f>IFERROR(W111/SUM(Q111:U111),"")</f>
        <v/>
      </c>
      <c r="X112" s="234"/>
      <c r="Y112" s="230"/>
      <c r="Z112" s="142" t="str">
        <f>IFERROR(Z111/SUM(Z111:AD111),"")</f>
        <v/>
      </c>
      <c r="AA112" s="143" t="str">
        <f>IFERROR(AA111/SUM(Z111:AD111),"")</f>
        <v/>
      </c>
      <c r="AB112" s="144" t="str">
        <f>IFERROR(AB111/SUM(Z111:AD111),"")</f>
        <v/>
      </c>
      <c r="AC112" s="144" t="str">
        <f>IFERROR(AC111/SUM(Z111:AD111),"")</f>
        <v/>
      </c>
      <c r="AD112" s="144" t="str">
        <f>IFERROR(AD111/SUM(Z111:AD111),"")</f>
        <v/>
      </c>
      <c r="AE112" s="34" t="str">
        <f>IFERROR(AE111/SUM(Z111:AD111),"")</f>
        <v/>
      </c>
      <c r="AF112" s="34" t="str">
        <f>IFERROR(AF111/SUM(Z111:AD111),"")</f>
        <v/>
      </c>
      <c r="AG112" s="234"/>
      <c r="AH112" s="230"/>
      <c r="AI112" s="142" t="str">
        <f>IFERROR(AI111/SUM(AI111:AM111),"")</f>
        <v/>
      </c>
      <c r="AJ112" s="143" t="str">
        <f>IFERROR(AJ111/SUM(AI111:AM111),"")</f>
        <v/>
      </c>
      <c r="AK112" s="144" t="str">
        <f>IFERROR(AK111/SUM(AI111:AM111),"")</f>
        <v/>
      </c>
      <c r="AL112" s="144" t="str">
        <f>IFERROR(AL111/SUM(AI111:AM111),"")</f>
        <v/>
      </c>
      <c r="AM112" s="144" t="str">
        <f>IFERROR(AM111/SUM(AI111:AM111),"")</f>
        <v/>
      </c>
      <c r="AN112" s="34" t="str">
        <f>IFERROR(AN111/SUM(AI111:AM111),"")</f>
        <v/>
      </c>
      <c r="AO112" s="34" t="str">
        <f>IFERROR(AO111/SUM(AI111:AM111),"")</f>
        <v/>
      </c>
      <c r="AP112" s="234"/>
      <c r="AQ112" s="230"/>
      <c r="AR112" s="230"/>
      <c r="AS112" s="230"/>
      <c r="AT112" s="149" t="str">
        <f>IFERROR(AT111/SUM(AT111:AX111),"")</f>
        <v/>
      </c>
      <c r="AU112" s="143" t="str">
        <f>IFERROR(AU111/SUM(AT111:AX111),"")</f>
        <v/>
      </c>
      <c r="AV112" s="144" t="str">
        <f>IFERROR(AV111/SUM(AT111:AX111),"")</f>
        <v/>
      </c>
      <c r="AW112" s="144" t="str">
        <f>IFERROR(AW111/SUM(AT111:AX111),"")</f>
        <v/>
      </c>
      <c r="AX112" s="144" t="str">
        <f>IFERROR(AX111/SUM(AT111:AX111),"")</f>
        <v/>
      </c>
      <c r="AY112" s="12" t="str">
        <f>IFERROR(AY111/SUM(AT111:AX111),"")</f>
        <v/>
      </c>
      <c r="AZ112" s="132" t="str">
        <f>IFERROR(AZ111/SUM(AT111:AX111),"")</f>
        <v/>
      </c>
      <c r="BA112" s="255"/>
      <c r="BB112" s="135"/>
      <c r="BC112" s="64"/>
      <c r="BD112" s="64" t="str">
        <f t="shared" ref="BD112" si="2489">BB112&amp;"."&amp;BC112</f>
        <v>.</v>
      </c>
      <c r="BE112" s="64"/>
      <c r="BF112" s="67"/>
      <c r="BG112" s="67"/>
      <c r="BH112" s="68"/>
      <c r="BI112" s="68"/>
      <c r="BJ112" s="68"/>
      <c r="BK112" s="69"/>
      <c r="BL112" s="69"/>
      <c r="BM112" s="64"/>
      <c r="BN112" s="67"/>
      <c r="BO112" s="67"/>
      <c r="BP112" s="68"/>
      <c r="BQ112" s="68"/>
      <c r="BR112" s="68"/>
      <c r="BS112" s="69"/>
      <c r="BT112" s="69"/>
      <c r="BU112" s="64"/>
      <c r="BV112" s="67"/>
      <c r="BW112" s="67"/>
      <c r="BX112" s="68"/>
      <c r="BY112" s="68"/>
      <c r="BZ112" s="68"/>
      <c r="CA112" s="69"/>
      <c r="CB112" s="69"/>
      <c r="CC112" s="64"/>
      <c r="CD112" s="67"/>
      <c r="CE112" s="67"/>
      <c r="CF112" s="68"/>
      <c r="CG112" s="68"/>
      <c r="CH112" s="68"/>
      <c r="CI112" s="69"/>
      <c r="CJ112" s="69"/>
      <c r="CK112" s="64"/>
      <c r="CL112" s="67"/>
      <c r="CM112" s="67"/>
      <c r="CN112" s="68"/>
      <c r="CO112" s="68"/>
      <c r="CP112" s="68"/>
      <c r="CQ112" s="69"/>
      <c r="CR112" s="69"/>
      <c r="CS112" s="66"/>
    </row>
    <row r="113" spans="1:97" ht="13.5" thickTop="1" x14ac:dyDescent="0.2">
      <c r="A113" s="258"/>
      <c r="B113" s="263"/>
      <c r="C113" s="265"/>
      <c r="D113" s="261"/>
      <c r="E113" s="235"/>
      <c r="F113" s="260"/>
      <c r="G113" s="47" t="s">
        <v>5</v>
      </c>
      <c r="H113" s="140"/>
      <c r="I113" s="145"/>
      <c r="J113" s="145"/>
      <c r="K113" s="145"/>
      <c r="L113" s="145"/>
      <c r="M113" s="38" t="str">
        <f>IF(AND(ISBLANK(H113),ISBLANK(I113),ISBLANK(J113),ISBLANK(K113),ISBLANK(L113)),"",SUM(J113:L113))</f>
        <v/>
      </c>
      <c r="N113" s="38" t="str">
        <f>IF(AND(ISBLANK(H113),ISBLANK(I113),ISBLANK(J113),ISBLANK(K113),ISBLANK(L113)),"",SUM(K113:L113))</f>
        <v/>
      </c>
      <c r="O113" s="233" t="str">
        <f t="shared" ref="O113" si="2490">IFERROR(SUM(H113:L113)/E113,"")</f>
        <v/>
      </c>
      <c r="P113" s="248" t="str">
        <f>IFERROR(((80*J113)+(100*K113)+(150*L113))/SUM(H113:L113),"")</f>
        <v/>
      </c>
      <c r="Q113" s="140"/>
      <c r="R113" s="145"/>
      <c r="S113" s="145"/>
      <c r="T113" s="145"/>
      <c r="U113" s="145"/>
      <c r="V113" s="38" t="str">
        <f>IF(AND(ISBLANK(Q113),ISBLANK(R113),ISBLANK(S113),ISBLANK(T113),ISBLANK(U113)),"",SUM(S113:U113))</f>
        <v/>
      </c>
      <c r="W113" s="38" t="str">
        <f>IF(AND(ISBLANK(Q113),ISBLANK(R113),ISBLANK(S113),ISBLANK(T113),ISBLANK(U113)),"",SUM(T113:U113))</f>
        <v/>
      </c>
      <c r="X113" s="233" t="str">
        <f t="shared" ref="X113" si="2491">IFERROR(SUM(Q113:U113)/$E113,"")</f>
        <v/>
      </c>
      <c r="Y113" s="248" t="str">
        <f>IFERROR(((80*S113)+(100*T113)+(150*U113))/SUM(Q113:U113),"")</f>
        <v/>
      </c>
      <c r="Z113" s="140"/>
      <c r="AA113" s="145"/>
      <c r="AB113" s="145"/>
      <c r="AC113" s="145"/>
      <c r="AD113" s="145"/>
      <c r="AE113" s="38" t="str">
        <f>IF(AND(ISBLANK(Z113),ISBLANK(AA113),ISBLANK(AB113),ISBLANK(AC113),ISBLANK(AD113)),"",SUM(AB113:AD113))</f>
        <v/>
      </c>
      <c r="AF113" s="38" t="str">
        <f>IF(AND(ISBLANK(Z113),ISBLANK(AA113),ISBLANK(AB113),ISBLANK(AC113),ISBLANK(AD113)),"",SUM(AC113:AD113))</f>
        <v/>
      </c>
      <c r="AG113" s="233" t="str">
        <f t="shared" ref="AG113" si="2492">IFERROR(SUM(Z113:AD113)/$E113,"")</f>
        <v/>
      </c>
      <c r="AH113" s="248" t="str">
        <f>IFERROR(((80*AB113)+(100*AC113)+(150*AD113))/SUM(Z113:AD113),"")</f>
        <v/>
      </c>
      <c r="AI113" s="140"/>
      <c r="AJ113" s="145"/>
      <c r="AK113" s="145"/>
      <c r="AL113" s="145"/>
      <c r="AM113" s="145"/>
      <c r="AN113" s="38" t="str">
        <f>IF(AND(ISBLANK(AI113),ISBLANK(AJ113),ISBLANK(AK113),ISBLANK(AL113),ISBLANK(AM113)),"",SUM(AK113:AM113))</f>
        <v/>
      </c>
      <c r="AO113" s="38" t="str">
        <f>IF(AND(ISBLANK(AI113),ISBLANK(AJ113),ISBLANK(AK113),ISBLANK(AL113),ISBLANK(AM113)),"",SUM(AL113:AM113))</f>
        <v/>
      </c>
      <c r="AP113" s="233" t="str">
        <f t="shared" ref="AP113" si="2493">IFERROR(SUM(AI113:AM113)/$E113,"")</f>
        <v/>
      </c>
      <c r="AQ113" s="248" t="str">
        <f>IFERROR(((80*AK113)+(100*AL113)+(150*AM113))/SUM(AI113:AM113),"")</f>
        <v/>
      </c>
      <c r="AR113" s="229" t="str">
        <f t="shared" ref="AR113" si="2494">IFERROR(AVERAGE(Y113,AH113,AQ113),"")</f>
        <v/>
      </c>
      <c r="AS113" s="229" t="str">
        <f t="shared" ref="AS113" si="2495">IF(OR(P113="",AR113=""),"",AR113-P113)</f>
        <v/>
      </c>
      <c r="AT113" s="145"/>
      <c r="AU113" s="145"/>
      <c r="AV113" s="145"/>
      <c r="AW113" s="145"/>
      <c r="AX113" s="145"/>
      <c r="AY113" s="38" t="str">
        <f>IF(AND(ISBLANK(AT113),ISBLANK(AU113),ISBLANK(AV113),ISBLANK(AW113),ISBLANK(AX113)),"",SUM(AV113:AX113))</f>
        <v/>
      </c>
      <c r="AZ113" s="133" t="str">
        <f>IF(AND(ISBLANK(AT113),ISBLANK(AU113),ISBLANK(AV113),ISBLANK(AW113),ISBLANK(AX113)),"",SUM(AW113:AX113))</f>
        <v/>
      </c>
      <c r="BA113" s="254" t="str">
        <f>IFERROR(((80*AV113)+(100*AW113)+(150*AX113))/SUM(AT113:AX113),"")</f>
        <v/>
      </c>
      <c r="BB113" s="135">
        <f>B113</f>
        <v>0</v>
      </c>
      <c r="BC113" s="64">
        <f>C113</f>
        <v>0</v>
      </c>
      <c r="BD113" s="64" t="str">
        <f>BB113&amp;"."&amp;BC113</f>
        <v>0.0</v>
      </c>
      <c r="BE113" s="64">
        <f>D113</f>
        <v>0</v>
      </c>
      <c r="BF113" s="65">
        <f>H113</f>
        <v>0</v>
      </c>
      <c r="BG113" s="65">
        <f t="shared" ref="BG113" si="2496">I113</f>
        <v>0</v>
      </c>
      <c r="BH113" s="65">
        <f t="shared" ref="BH113" si="2497">J113</f>
        <v>0</v>
      </c>
      <c r="BI113" s="65">
        <f t="shared" ref="BI113" si="2498">K113</f>
        <v>0</v>
      </c>
      <c r="BJ113" s="65">
        <f t="shared" ref="BJ113" si="2499">L113</f>
        <v>0</v>
      </c>
      <c r="BK113" s="65" t="str">
        <f t="shared" ref="BK113" si="2500">M113</f>
        <v/>
      </c>
      <c r="BL113" s="65" t="str">
        <f t="shared" ref="BL113" si="2501">N113</f>
        <v/>
      </c>
      <c r="BM113" s="65" t="str">
        <f t="shared" ref="BM113" si="2502">P113</f>
        <v/>
      </c>
      <c r="BN113" s="65">
        <f t="shared" ref="BN113" si="2503">Q113</f>
        <v>0</v>
      </c>
      <c r="BO113" s="65">
        <f t="shared" ref="BO113" si="2504">R113</f>
        <v>0</v>
      </c>
      <c r="BP113" s="65">
        <f t="shared" ref="BP113" si="2505">S113</f>
        <v>0</v>
      </c>
      <c r="BQ113" s="65">
        <f t="shared" ref="BQ113" si="2506">T113</f>
        <v>0</v>
      </c>
      <c r="BR113" s="65">
        <f t="shared" ref="BR113" si="2507">U113</f>
        <v>0</v>
      </c>
      <c r="BS113" s="65" t="str">
        <f t="shared" ref="BS113" si="2508">V113</f>
        <v/>
      </c>
      <c r="BT113" s="65" t="str">
        <f t="shared" ref="BT113" si="2509">W113</f>
        <v/>
      </c>
      <c r="BU113" s="65" t="str">
        <f t="shared" ref="BU113" si="2510">Y113</f>
        <v/>
      </c>
      <c r="BV113" s="65">
        <f t="shared" ref="BV113" si="2511">Z113</f>
        <v>0</v>
      </c>
      <c r="BW113" s="65">
        <f t="shared" ref="BW113" si="2512">AA113</f>
        <v>0</v>
      </c>
      <c r="BX113" s="65">
        <f t="shared" ref="BX113" si="2513">AB113</f>
        <v>0</v>
      </c>
      <c r="BY113" s="65">
        <f t="shared" ref="BY113" si="2514">AC113</f>
        <v>0</v>
      </c>
      <c r="BZ113" s="65">
        <f t="shared" ref="BZ113" si="2515">AD113</f>
        <v>0</v>
      </c>
      <c r="CA113" s="65" t="str">
        <f t="shared" ref="CA113" si="2516">AE113</f>
        <v/>
      </c>
      <c r="CB113" s="65" t="str">
        <f t="shared" ref="CB113" si="2517">AF113</f>
        <v/>
      </c>
      <c r="CC113" s="65" t="str">
        <f t="shared" ref="CC113" si="2518">AH113</f>
        <v/>
      </c>
      <c r="CD113" s="65">
        <f t="shared" ref="CD113" si="2519">AI113</f>
        <v>0</v>
      </c>
      <c r="CE113" s="65">
        <f t="shared" ref="CE113" si="2520">AJ113</f>
        <v>0</v>
      </c>
      <c r="CF113" s="65">
        <f t="shared" ref="CF113" si="2521">AK113</f>
        <v>0</v>
      </c>
      <c r="CG113" s="65">
        <f t="shared" ref="CG113" si="2522">AL113</f>
        <v>0</v>
      </c>
      <c r="CH113" s="65">
        <f t="shared" ref="CH113" si="2523">AM113</f>
        <v>0</v>
      </c>
      <c r="CI113" s="65" t="str">
        <f t="shared" ref="CI113" si="2524">AN113</f>
        <v/>
      </c>
      <c r="CJ113" s="65" t="str">
        <f t="shared" ref="CJ113" si="2525">AO113</f>
        <v/>
      </c>
      <c r="CK113" s="65" t="str">
        <f t="shared" ref="CK113" si="2526">AQ113</f>
        <v/>
      </c>
      <c r="CL113" s="65">
        <f t="shared" ref="CL113" si="2527">AT113</f>
        <v>0</v>
      </c>
      <c r="CM113" s="65">
        <f t="shared" ref="CM113" si="2528">AU113</f>
        <v>0</v>
      </c>
      <c r="CN113" s="65">
        <f t="shared" ref="CN113" si="2529">AV113</f>
        <v>0</v>
      </c>
      <c r="CO113" s="65">
        <f t="shared" ref="CO113" si="2530">AW113</f>
        <v>0</v>
      </c>
      <c r="CP113" s="65">
        <f t="shared" ref="CP113" si="2531">AX113</f>
        <v>0</v>
      </c>
      <c r="CQ113" s="65" t="str">
        <f t="shared" ref="CQ113" si="2532">AY113</f>
        <v/>
      </c>
      <c r="CR113" s="65" t="str">
        <f t="shared" ref="CR113" si="2533">AZ113</f>
        <v/>
      </c>
      <c r="CS113" s="65" t="str">
        <f t="shared" ref="CS113" si="2534">BA113</f>
        <v/>
      </c>
    </row>
    <row r="114" spans="1:97" ht="13.5" thickBot="1" x14ac:dyDescent="0.25">
      <c r="A114" s="259"/>
      <c r="B114" s="264"/>
      <c r="C114" s="262"/>
      <c r="D114" s="262"/>
      <c r="E114" s="236"/>
      <c r="F114" s="241"/>
      <c r="G114" s="48" t="s">
        <v>6</v>
      </c>
      <c r="H114" s="146" t="str">
        <f>IFERROR(H113/SUM(H113:L113),"")</f>
        <v/>
      </c>
      <c r="I114" s="147" t="str">
        <f>IFERROR(I113/SUM(H113:L113),"")</f>
        <v/>
      </c>
      <c r="J114" s="148" t="str">
        <f>IFERROR(J113/SUM(H113:L113),"")</f>
        <v/>
      </c>
      <c r="K114" s="148" t="str">
        <f>IFERROR(K113/SUM(H113:L113),"")</f>
        <v/>
      </c>
      <c r="L114" s="148" t="str">
        <f>IFERROR(L113/SUM(H113:L113),"")</f>
        <v/>
      </c>
      <c r="M114" s="26" t="str">
        <f>IFERROR(M113/SUM(H113:L113),"")</f>
        <v/>
      </c>
      <c r="N114" s="26" t="str">
        <f>IFERROR(N113/SUM(H113:L113),"")</f>
        <v/>
      </c>
      <c r="O114" s="234"/>
      <c r="P114" s="249"/>
      <c r="Q114" s="146" t="str">
        <f>IFERROR(Q113/SUM(Q113:U113),"")</f>
        <v/>
      </c>
      <c r="R114" s="147" t="str">
        <f>IFERROR(R113/SUM(Q113:U113),"")</f>
        <v/>
      </c>
      <c r="S114" s="148" t="str">
        <f>IFERROR(S113/SUM(Q113:U113),"")</f>
        <v/>
      </c>
      <c r="T114" s="148" t="str">
        <f>IFERROR(T113/SUM(Q113:U113),"")</f>
        <v/>
      </c>
      <c r="U114" s="148" t="str">
        <f>IFERROR(U113/SUM(Q113:U113),"")</f>
        <v/>
      </c>
      <c r="V114" s="26" t="str">
        <f>IFERROR(V113/SUM(Q113:U113),"")</f>
        <v/>
      </c>
      <c r="W114" s="26" t="str">
        <f>IFERROR(W113/SUM(Q113:U113),"")</f>
        <v/>
      </c>
      <c r="X114" s="234"/>
      <c r="Y114" s="249"/>
      <c r="Z114" s="146" t="str">
        <f>IFERROR(Z113/SUM(Z113:AD113),"")</f>
        <v/>
      </c>
      <c r="AA114" s="147" t="str">
        <f>IFERROR(AA113/SUM(Z113:AD113),"")</f>
        <v/>
      </c>
      <c r="AB114" s="148" t="str">
        <f>IFERROR(AB113/SUM(Z113:AD113),"")</f>
        <v/>
      </c>
      <c r="AC114" s="148" t="str">
        <f>IFERROR(AC113/SUM(Z113:AD113),"")</f>
        <v/>
      </c>
      <c r="AD114" s="148" t="str">
        <f>IFERROR(AD113/SUM(Z113:AD113),"")</f>
        <v/>
      </c>
      <c r="AE114" s="26" t="str">
        <f>IFERROR(AE113/SUM(Z113:AD113),"")</f>
        <v/>
      </c>
      <c r="AF114" s="26" t="str">
        <f>IFERROR(AF113/SUM(Z113:AD113),"")</f>
        <v/>
      </c>
      <c r="AG114" s="234"/>
      <c r="AH114" s="249"/>
      <c r="AI114" s="146" t="str">
        <f>IFERROR(AI113/SUM(AI113:AM113),"")</f>
        <v/>
      </c>
      <c r="AJ114" s="147" t="str">
        <f>IFERROR(AJ113/SUM(AI113:AM113),"")</f>
        <v/>
      </c>
      <c r="AK114" s="148" t="str">
        <f>IFERROR(AK113/SUM(AI113:AM113),"")</f>
        <v/>
      </c>
      <c r="AL114" s="148" t="str">
        <f>IFERROR(AL113/SUM(AI113:AM113),"")</f>
        <v/>
      </c>
      <c r="AM114" s="148" t="str">
        <f>IFERROR(AM113/SUM(AI113:AM113),"")</f>
        <v/>
      </c>
      <c r="AN114" s="26" t="str">
        <f>IFERROR(AN113/SUM(AI113:AM113),"")</f>
        <v/>
      </c>
      <c r="AO114" s="26" t="str">
        <f>IFERROR(AO113/SUM(AI113:AM113),"")</f>
        <v/>
      </c>
      <c r="AP114" s="234"/>
      <c r="AQ114" s="249"/>
      <c r="AR114" s="230"/>
      <c r="AS114" s="230"/>
      <c r="AT114" s="147" t="str">
        <f>IFERROR(AT113/SUM(AT113:AX113),"")</f>
        <v/>
      </c>
      <c r="AU114" s="147" t="str">
        <f>IFERROR(AU113/SUM(AT113:AX113),"")</f>
        <v/>
      </c>
      <c r="AV114" s="148" t="str">
        <f>IFERROR(AV113/SUM(AT113:AX113),"")</f>
        <v/>
      </c>
      <c r="AW114" s="148" t="str">
        <f>IFERROR(AW113/SUM(AT113:AX113),"")</f>
        <v/>
      </c>
      <c r="AX114" s="148" t="str">
        <f>IFERROR(AX113/SUM(AT113:AX113),"")</f>
        <v/>
      </c>
      <c r="AY114" s="26" t="str">
        <f>IFERROR(AY113/SUM(AT113:AX113),"")</f>
        <v/>
      </c>
      <c r="AZ114" s="134" t="str">
        <f>IFERROR(AZ113/SUM(AT113:AX113),"")</f>
        <v/>
      </c>
      <c r="BA114" s="255"/>
      <c r="BB114" s="135"/>
      <c r="BC114" s="64"/>
      <c r="BD114" s="64" t="str">
        <f t="shared" ref="BD114" si="2535">BB114&amp;"."&amp;BC114</f>
        <v>.</v>
      </c>
      <c r="BE114" s="64"/>
      <c r="BF114" s="67"/>
      <c r="BG114" s="67"/>
      <c r="BH114" s="68"/>
      <c r="BI114" s="68"/>
      <c r="BJ114" s="68"/>
      <c r="BK114" s="69"/>
      <c r="BL114" s="69"/>
      <c r="BM114" s="64"/>
      <c r="BN114" s="67"/>
      <c r="BO114" s="67"/>
      <c r="BP114" s="68"/>
      <c r="BQ114" s="68"/>
      <c r="BR114" s="68"/>
      <c r="BS114" s="69"/>
      <c r="BT114" s="69"/>
      <c r="BU114" s="64"/>
      <c r="BV114" s="67"/>
      <c r="BW114" s="67"/>
      <c r="BX114" s="68"/>
      <c r="BY114" s="68"/>
      <c r="BZ114" s="68"/>
      <c r="CA114" s="69"/>
      <c r="CB114" s="69"/>
      <c r="CC114" s="64"/>
      <c r="CD114" s="67"/>
      <c r="CE114" s="67"/>
      <c r="CF114" s="68"/>
      <c r="CG114" s="68"/>
      <c r="CH114" s="68"/>
      <c r="CI114" s="69"/>
      <c r="CJ114" s="69"/>
      <c r="CK114" s="64"/>
      <c r="CL114" s="67"/>
      <c r="CM114" s="67"/>
      <c r="CN114" s="68"/>
      <c r="CO114" s="68"/>
      <c r="CP114" s="68"/>
      <c r="CQ114" s="69"/>
      <c r="CR114" s="69"/>
      <c r="CS114" s="66"/>
    </row>
    <row r="115" spans="1:97" ht="13.5" thickTop="1" x14ac:dyDescent="0.2">
      <c r="A115" s="258"/>
      <c r="B115" s="263"/>
      <c r="C115" s="265"/>
      <c r="D115" s="261"/>
      <c r="E115" s="235"/>
      <c r="F115" s="260"/>
      <c r="G115" s="47" t="s">
        <v>5</v>
      </c>
      <c r="H115" s="140"/>
      <c r="I115" s="145"/>
      <c r="J115" s="145"/>
      <c r="K115" s="145"/>
      <c r="L115" s="145"/>
      <c r="M115" s="38" t="str">
        <f>IF(AND(ISBLANK(H115),ISBLANK(I115),ISBLANK(J115),ISBLANK(K115),ISBLANK(L115)),"",SUM(J115:L115))</f>
        <v/>
      </c>
      <c r="N115" s="38" t="str">
        <f>IF(AND(ISBLANK(H115),ISBLANK(I115),ISBLANK(J115),ISBLANK(K115),ISBLANK(L115)),"",SUM(K115:L115))</f>
        <v/>
      </c>
      <c r="O115" s="233" t="str">
        <f t="shared" ref="O115" si="2536">IFERROR(SUM(H115:L115)/E115,"")</f>
        <v/>
      </c>
      <c r="P115" s="248" t="str">
        <f>IFERROR(((80*J115)+(100*K115)+(150*L115))/SUM(H115:L115),"")</f>
        <v/>
      </c>
      <c r="Q115" s="140"/>
      <c r="R115" s="145"/>
      <c r="S115" s="145"/>
      <c r="T115" s="145"/>
      <c r="U115" s="145"/>
      <c r="V115" s="38" t="str">
        <f>IF(AND(ISBLANK(Q115),ISBLANK(R115),ISBLANK(S115),ISBLANK(T115),ISBLANK(U115)),"",SUM(S115:U115))</f>
        <v/>
      </c>
      <c r="W115" s="38" t="str">
        <f>IF(AND(ISBLANK(Q115),ISBLANK(R115),ISBLANK(S115),ISBLANK(T115),ISBLANK(U115)),"",SUM(T115:U115))</f>
        <v/>
      </c>
      <c r="X115" s="233" t="str">
        <f t="shared" ref="X115" si="2537">IFERROR(SUM(Q115:U115)/$E115,"")</f>
        <v/>
      </c>
      <c r="Y115" s="248" t="str">
        <f>IFERROR(((80*S115)+(100*T115)+(150*U115))/SUM(Q115:U115),"")</f>
        <v/>
      </c>
      <c r="Z115" s="140"/>
      <c r="AA115" s="145"/>
      <c r="AB115" s="145"/>
      <c r="AC115" s="145"/>
      <c r="AD115" s="145"/>
      <c r="AE115" s="38" t="str">
        <f>IF(AND(ISBLANK(Z115),ISBLANK(AA115),ISBLANK(AB115),ISBLANK(AC115),ISBLANK(AD115)),"",SUM(AB115:AD115))</f>
        <v/>
      </c>
      <c r="AF115" s="38" t="str">
        <f>IF(AND(ISBLANK(Z115),ISBLANK(AA115),ISBLANK(AB115),ISBLANK(AC115),ISBLANK(AD115)),"",SUM(AC115:AD115))</f>
        <v/>
      </c>
      <c r="AG115" s="233" t="str">
        <f t="shared" ref="AG115" si="2538">IFERROR(SUM(Z115:AD115)/$E115,"")</f>
        <v/>
      </c>
      <c r="AH115" s="248" t="str">
        <f>IFERROR(((80*AB115)+(100*AC115)+(150*AD115))/SUM(Z115:AD115),"")</f>
        <v/>
      </c>
      <c r="AI115" s="140"/>
      <c r="AJ115" s="145"/>
      <c r="AK115" s="145"/>
      <c r="AL115" s="145"/>
      <c r="AM115" s="145"/>
      <c r="AN115" s="38" t="str">
        <f>IF(AND(ISBLANK(AI115),ISBLANK(AJ115),ISBLANK(AK115),ISBLANK(AL115),ISBLANK(AM115)),"",SUM(AK115:AM115))</f>
        <v/>
      </c>
      <c r="AO115" s="38" t="str">
        <f>IF(AND(ISBLANK(AI115),ISBLANK(AJ115),ISBLANK(AK115),ISBLANK(AL115),ISBLANK(AM115)),"",SUM(AL115:AM115))</f>
        <v/>
      </c>
      <c r="AP115" s="233" t="str">
        <f t="shared" ref="AP115" si="2539">IFERROR(SUM(AI115:AM115)/$E115,"")</f>
        <v/>
      </c>
      <c r="AQ115" s="248" t="str">
        <f>IFERROR(((80*AK115)+(100*AL115)+(150*AM115))/SUM(AI115:AM115),"")</f>
        <v/>
      </c>
      <c r="AR115" s="229" t="str">
        <f t="shared" ref="AR115" si="2540">IFERROR(AVERAGE(Y115,AH115,AQ115),"")</f>
        <v/>
      </c>
      <c r="AS115" s="229" t="str">
        <f t="shared" ref="AS115" si="2541">IF(OR(P115="",AR115=""),"",AR115-P115)</f>
        <v/>
      </c>
      <c r="AT115" s="145"/>
      <c r="AU115" s="145"/>
      <c r="AV115" s="145"/>
      <c r="AW115" s="145"/>
      <c r="AX115" s="145"/>
      <c r="AY115" s="38" t="str">
        <f>IF(AND(ISBLANK(AT115),ISBLANK(AU115),ISBLANK(AV115),ISBLANK(AW115),ISBLANK(AX115)),"",SUM(AV115:AX115))</f>
        <v/>
      </c>
      <c r="AZ115" s="133" t="str">
        <f>IF(AND(ISBLANK(AT115),ISBLANK(AU115),ISBLANK(AV115),ISBLANK(AW115),ISBLANK(AX115)),"",SUM(AW115:AX115))</f>
        <v/>
      </c>
      <c r="BA115" s="254" t="str">
        <f>IFERROR(((80*AV115)+(100*AW115)+(150*AX115))/SUM(AT115:AX115),"")</f>
        <v/>
      </c>
      <c r="BB115" s="135">
        <f>B115</f>
        <v>0</v>
      </c>
      <c r="BC115" s="64">
        <f>C115</f>
        <v>0</v>
      </c>
      <c r="BD115" s="64" t="str">
        <f>BB115&amp;"."&amp;BC115</f>
        <v>0.0</v>
      </c>
      <c r="BE115" s="64">
        <f>D115</f>
        <v>0</v>
      </c>
      <c r="BF115" s="65">
        <f>H115</f>
        <v>0</v>
      </c>
      <c r="BG115" s="65">
        <f t="shared" ref="BG115" si="2542">I115</f>
        <v>0</v>
      </c>
      <c r="BH115" s="65">
        <f t="shared" ref="BH115" si="2543">J115</f>
        <v>0</v>
      </c>
      <c r="BI115" s="65">
        <f t="shared" ref="BI115" si="2544">K115</f>
        <v>0</v>
      </c>
      <c r="BJ115" s="65">
        <f t="shared" ref="BJ115" si="2545">L115</f>
        <v>0</v>
      </c>
      <c r="BK115" s="65" t="str">
        <f t="shared" ref="BK115" si="2546">M115</f>
        <v/>
      </c>
      <c r="BL115" s="65" t="str">
        <f t="shared" ref="BL115" si="2547">N115</f>
        <v/>
      </c>
      <c r="BM115" s="65" t="str">
        <f t="shared" ref="BM115" si="2548">P115</f>
        <v/>
      </c>
      <c r="BN115" s="65">
        <f t="shared" ref="BN115" si="2549">Q115</f>
        <v>0</v>
      </c>
      <c r="BO115" s="65">
        <f t="shared" ref="BO115" si="2550">R115</f>
        <v>0</v>
      </c>
      <c r="BP115" s="65">
        <f t="shared" ref="BP115" si="2551">S115</f>
        <v>0</v>
      </c>
      <c r="BQ115" s="65">
        <f t="shared" ref="BQ115" si="2552">T115</f>
        <v>0</v>
      </c>
      <c r="BR115" s="65">
        <f t="shared" ref="BR115" si="2553">U115</f>
        <v>0</v>
      </c>
      <c r="BS115" s="65" t="str">
        <f t="shared" ref="BS115" si="2554">V115</f>
        <v/>
      </c>
      <c r="BT115" s="65" t="str">
        <f t="shared" ref="BT115" si="2555">W115</f>
        <v/>
      </c>
      <c r="BU115" s="65" t="str">
        <f t="shared" ref="BU115" si="2556">Y115</f>
        <v/>
      </c>
      <c r="BV115" s="65">
        <f t="shared" ref="BV115" si="2557">Z115</f>
        <v>0</v>
      </c>
      <c r="BW115" s="65">
        <f t="shared" ref="BW115" si="2558">AA115</f>
        <v>0</v>
      </c>
      <c r="BX115" s="65">
        <f t="shared" ref="BX115" si="2559">AB115</f>
        <v>0</v>
      </c>
      <c r="BY115" s="65">
        <f t="shared" ref="BY115" si="2560">AC115</f>
        <v>0</v>
      </c>
      <c r="BZ115" s="65">
        <f t="shared" ref="BZ115" si="2561">AD115</f>
        <v>0</v>
      </c>
      <c r="CA115" s="65" t="str">
        <f t="shared" ref="CA115" si="2562">AE115</f>
        <v/>
      </c>
      <c r="CB115" s="65" t="str">
        <f t="shared" ref="CB115" si="2563">AF115</f>
        <v/>
      </c>
      <c r="CC115" s="65" t="str">
        <f t="shared" ref="CC115" si="2564">AH115</f>
        <v/>
      </c>
      <c r="CD115" s="65">
        <f t="shared" ref="CD115" si="2565">AI115</f>
        <v>0</v>
      </c>
      <c r="CE115" s="65">
        <f t="shared" ref="CE115" si="2566">AJ115</f>
        <v>0</v>
      </c>
      <c r="CF115" s="65">
        <f t="shared" ref="CF115" si="2567">AK115</f>
        <v>0</v>
      </c>
      <c r="CG115" s="65">
        <f t="shared" ref="CG115" si="2568">AL115</f>
        <v>0</v>
      </c>
      <c r="CH115" s="65">
        <f t="shared" ref="CH115" si="2569">AM115</f>
        <v>0</v>
      </c>
      <c r="CI115" s="65" t="str">
        <f t="shared" ref="CI115" si="2570">AN115</f>
        <v/>
      </c>
      <c r="CJ115" s="65" t="str">
        <f t="shared" ref="CJ115" si="2571">AO115</f>
        <v/>
      </c>
      <c r="CK115" s="65" t="str">
        <f t="shared" ref="CK115" si="2572">AQ115</f>
        <v/>
      </c>
      <c r="CL115" s="65">
        <f t="shared" ref="CL115" si="2573">AT115</f>
        <v>0</v>
      </c>
      <c r="CM115" s="65">
        <f t="shared" ref="CM115" si="2574">AU115</f>
        <v>0</v>
      </c>
      <c r="CN115" s="65">
        <f t="shared" ref="CN115" si="2575">AV115</f>
        <v>0</v>
      </c>
      <c r="CO115" s="65">
        <f t="shared" ref="CO115" si="2576">AW115</f>
        <v>0</v>
      </c>
      <c r="CP115" s="65">
        <f t="shared" ref="CP115" si="2577">AX115</f>
        <v>0</v>
      </c>
      <c r="CQ115" s="65" t="str">
        <f t="shared" ref="CQ115" si="2578">AY115</f>
        <v/>
      </c>
      <c r="CR115" s="65" t="str">
        <f t="shared" ref="CR115" si="2579">AZ115</f>
        <v/>
      </c>
      <c r="CS115" s="65" t="str">
        <f t="shared" ref="CS115" si="2580">BA115</f>
        <v/>
      </c>
    </row>
    <row r="116" spans="1:97" ht="13.5" thickBot="1" x14ac:dyDescent="0.25">
      <c r="A116" s="259"/>
      <c r="B116" s="264"/>
      <c r="C116" s="262"/>
      <c r="D116" s="262"/>
      <c r="E116" s="236"/>
      <c r="F116" s="241"/>
      <c r="G116" s="48" t="s">
        <v>6</v>
      </c>
      <c r="H116" s="146" t="str">
        <f>IFERROR(H115/SUM(H115:L115),"")</f>
        <v/>
      </c>
      <c r="I116" s="147" t="str">
        <f>IFERROR(I115/SUM(H115:L115),"")</f>
        <v/>
      </c>
      <c r="J116" s="148" t="str">
        <f>IFERROR(J115/SUM(H115:L115),"")</f>
        <v/>
      </c>
      <c r="K116" s="148" t="str">
        <f>IFERROR(K115/SUM(H115:L115),"")</f>
        <v/>
      </c>
      <c r="L116" s="148" t="str">
        <f>IFERROR(L115/SUM(H115:L115),"")</f>
        <v/>
      </c>
      <c r="M116" s="26" t="str">
        <f>IFERROR(M115/SUM(H115:L115),"")</f>
        <v/>
      </c>
      <c r="N116" s="26" t="str">
        <f>IFERROR(N115/SUM(H115:L115),"")</f>
        <v/>
      </c>
      <c r="O116" s="234"/>
      <c r="P116" s="249"/>
      <c r="Q116" s="146" t="str">
        <f>IFERROR(Q115/SUM(Q115:U115),"")</f>
        <v/>
      </c>
      <c r="R116" s="147" t="str">
        <f>IFERROR(R115/SUM(Q115:U115),"")</f>
        <v/>
      </c>
      <c r="S116" s="148" t="str">
        <f>IFERROR(S115/SUM(Q115:U115),"")</f>
        <v/>
      </c>
      <c r="T116" s="148" t="str">
        <f>IFERROR(T115/SUM(Q115:U115),"")</f>
        <v/>
      </c>
      <c r="U116" s="148" t="str">
        <f>IFERROR(U115/SUM(Q115:U115),"")</f>
        <v/>
      </c>
      <c r="V116" s="26" t="str">
        <f>IFERROR(V115/SUM(Q115:U115),"")</f>
        <v/>
      </c>
      <c r="W116" s="26" t="str">
        <f>IFERROR(W115/SUM(Q115:U115),"")</f>
        <v/>
      </c>
      <c r="X116" s="234"/>
      <c r="Y116" s="249"/>
      <c r="Z116" s="146" t="str">
        <f>IFERROR(Z115/SUM(Z115:AD115),"")</f>
        <v/>
      </c>
      <c r="AA116" s="147" t="str">
        <f>IFERROR(AA115/SUM(Z115:AD115),"")</f>
        <v/>
      </c>
      <c r="AB116" s="148" t="str">
        <f>IFERROR(AB115/SUM(Z115:AD115),"")</f>
        <v/>
      </c>
      <c r="AC116" s="148" t="str">
        <f>IFERROR(AC115/SUM(Z115:AD115),"")</f>
        <v/>
      </c>
      <c r="AD116" s="148" t="str">
        <f>IFERROR(AD115/SUM(Z115:AD115),"")</f>
        <v/>
      </c>
      <c r="AE116" s="26" t="str">
        <f>IFERROR(AE115/SUM(Z115:AD115),"")</f>
        <v/>
      </c>
      <c r="AF116" s="26" t="str">
        <f>IFERROR(AF115/SUM(Z115:AD115),"")</f>
        <v/>
      </c>
      <c r="AG116" s="234"/>
      <c r="AH116" s="249"/>
      <c r="AI116" s="146" t="str">
        <f>IFERROR(AI115/SUM(AI115:AM115),"")</f>
        <v/>
      </c>
      <c r="AJ116" s="147" t="str">
        <f>IFERROR(AJ115/SUM(AI115:AM115),"")</f>
        <v/>
      </c>
      <c r="AK116" s="148" t="str">
        <f>IFERROR(AK115/SUM(AI115:AM115),"")</f>
        <v/>
      </c>
      <c r="AL116" s="148" t="str">
        <f>IFERROR(AL115/SUM(AI115:AM115),"")</f>
        <v/>
      </c>
      <c r="AM116" s="148" t="str">
        <f>IFERROR(AM115/SUM(AI115:AM115),"")</f>
        <v/>
      </c>
      <c r="AN116" s="26" t="str">
        <f>IFERROR(AN115/SUM(AI115:AM115),"")</f>
        <v/>
      </c>
      <c r="AO116" s="26" t="str">
        <f>IFERROR(AO115/SUM(AI115:AM115),"")</f>
        <v/>
      </c>
      <c r="AP116" s="234"/>
      <c r="AQ116" s="249"/>
      <c r="AR116" s="230"/>
      <c r="AS116" s="230"/>
      <c r="AT116" s="147" t="str">
        <f>IFERROR(AT115/SUM(AT115:AX115),"")</f>
        <v/>
      </c>
      <c r="AU116" s="147" t="str">
        <f>IFERROR(AU115/SUM(AT115:AX115),"")</f>
        <v/>
      </c>
      <c r="AV116" s="148" t="str">
        <f>IFERROR(AV115/SUM(AT115:AX115),"")</f>
        <v/>
      </c>
      <c r="AW116" s="148" t="str">
        <f>IFERROR(AW115/SUM(AT115:AX115),"")</f>
        <v/>
      </c>
      <c r="AX116" s="148" t="str">
        <f>IFERROR(AX115/SUM(AT115:AX115),"")</f>
        <v/>
      </c>
      <c r="AY116" s="26" t="str">
        <f>IFERROR(AY115/SUM(AT115:AX115),"")</f>
        <v/>
      </c>
      <c r="AZ116" s="134" t="str">
        <f>IFERROR(AZ115/SUM(AT115:AX115),"")</f>
        <v/>
      </c>
      <c r="BA116" s="255"/>
      <c r="BB116" s="135"/>
      <c r="BC116" s="64"/>
      <c r="BD116" s="64" t="str">
        <f t="shared" ref="BD116" si="2581">BB116&amp;"."&amp;BC116</f>
        <v>.</v>
      </c>
      <c r="BE116" s="64"/>
      <c r="BF116" s="67"/>
      <c r="BG116" s="67"/>
      <c r="BH116" s="68"/>
      <c r="BI116" s="68"/>
      <c r="BJ116" s="68"/>
      <c r="BK116" s="69"/>
      <c r="BL116" s="69"/>
      <c r="BM116" s="64"/>
      <c r="BN116" s="67"/>
      <c r="BO116" s="67"/>
      <c r="BP116" s="68"/>
      <c r="BQ116" s="68"/>
      <c r="BR116" s="68"/>
      <c r="BS116" s="69"/>
      <c r="BT116" s="69"/>
      <c r="BU116" s="64"/>
      <c r="BV116" s="67"/>
      <c r="BW116" s="67"/>
      <c r="BX116" s="68"/>
      <c r="BY116" s="68"/>
      <c r="BZ116" s="68"/>
      <c r="CA116" s="69"/>
      <c r="CB116" s="69"/>
      <c r="CC116" s="64"/>
      <c r="CD116" s="67"/>
      <c r="CE116" s="67"/>
      <c r="CF116" s="68"/>
      <c r="CG116" s="68"/>
      <c r="CH116" s="68"/>
      <c r="CI116" s="69"/>
      <c r="CJ116" s="69"/>
      <c r="CK116" s="64"/>
      <c r="CL116" s="67"/>
      <c r="CM116" s="67"/>
      <c r="CN116" s="68"/>
      <c r="CO116" s="68"/>
      <c r="CP116" s="68"/>
      <c r="CQ116" s="69"/>
      <c r="CR116" s="69"/>
      <c r="CS116" s="66"/>
    </row>
    <row r="117" spans="1:97" ht="13.5" thickTop="1" x14ac:dyDescent="0.2">
      <c r="A117" s="258"/>
      <c r="B117" s="263"/>
      <c r="C117" s="265"/>
      <c r="D117" s="261"/>
      <c r="E117" s="235"/>
      <c r="F117" s="260"/>
      <c r="G117" s="47" t="s">
        <v>5</v>
      </c>
      <c r="H117" s="140"/>
      <c r="I117" s="145"/>
      <c r="J117" s="145"/>
      <c r="K117" s="145"/>
      <c r="L117" s="145"/>
      <c r="M117" s="38" t="str">
        <f>IF(AND(ISBLANK(H117),ISBLANK(I117),ISBLANK(J117),ISBLANK(K117),ISBLANK(L117)),"",SUM(J117:L117))</f>
        <v/>
      </c>
      <c r="N117" s="38" t="str">
        <f>IF(AND(ISBLANK(H117),ISBLANK(I117),ISBLANK(J117),ISBLANK(K117),ISBLANK(L117)),"",SUM(K117:L117))</f>
        <v/>
      </c>
      <c r="O117" s="233" t="str">
        <f t="shared" ref="O117" si="2582">IFERROR(SUM(H117:L117)/E117,"")</f>
        <v/>
      </c>
      <c r="P117" s="248" t="str">
        <f>IFERROR(((80*J117)+(100*K117)+(150*L117))/SUM(H117:L117),"")</f>
        <v/>
      </c>
      <c r="Q117" s="140"/>
      <c r="R117" s="145"/>
      <c r="S117" s="145"/>
      <c r="T117" s="145"/>
      <c r="U117" s="145"/>
      <c r="V117" s="38" t="str">
        <f>IF(AND(ISBLANK(Q117),ISBLANK(R117),ISBLANK(S117),ISBLANK(T117),ISBLANK(U117)),"",SUM(S117:U117))</f>
        <v/>
      </c>
      <c r="W117" s="38" t="str">
        <f>IF(AND(ISBLANK(Q117),ISBLANK(R117),ISBLANK(S117),ISBLANK(T117),ISBLANK(U117)),"",SUM(T117:U117))</f>
        <v/>
      </c>
      <c r="X117" s="233" t="str">
        <f t="shared" ref="X117" si="2583">IFERROR(SUM(Q117:U117)/$E117,"")</f>
        <v/>
      </c>
      <c r="Y117" s="248" t="str">
        <f>IFERROR(((80*S117)+(100*T117)+(150*U117))/SUM(Q117:U117),"")</f>
        <v/>
      </c>
      <c r="Z117" s="140"/>
      <c r="AA117" s="145"/>
      <c r="AB117" s="145"/>
      <c r="AC117" s="145"/>
      <c r="AD117" s="145"/>
      <c r="AE117" s="38" t="str">
        <f>IF(AND(ISBLANK(Z117),ISBLANK(AA117),ISBLANK(AB117),ISBLANK(AC117),ISBLANK(AD117)),"",SUM(AB117:AD117))</f>
        <v/>
      </c>
      <c r="AF117" s="38" t="str">
        <f>IF(AND(ISBLANK(Z117),ISBLANK(AA117),ISBLANK(AB117),ISBLANK(AC117),ISBLANK(AD117)),"",SUM(AC117:AD117))</f>
        <v/>
      </c>
      <c r="AG117" s="233" t="str">
        <f t="shared" ref="AG117" si="2584">IFERROR(SUM(Z117:AD117)/$E117,"")</f>
        <v/>
      </c>
      <c r="AH117" s="248" t="str">
        <f>IFERROR(((80*AB117)+(100*AC117)+(150*AD117))/SUM(Z117:AD117),"")</f>
        <v/>
      </c>
      <c r="AI117" s="140"/>
      <c r="AJ117" s="145"/>
      <c r="AK117" s="145"/>
      <c r="AL117" s="145"/>
      <c r="AM117" s="145"/>
      <c r="AN117" s="38" t="str">
        <f>IF(AND(ISBLANK(AI117),ISBLANK(AJ117),ISBLANK(AK117),ISBLANK(AL117),ISBLANK(AM117)),"",SUM(AK117:AM117))</f>
        <v/>
      </c>
      <c r="AO117" s="38" t="str">
        <f>IF(AND(ISBLANK(AI117),ISBLANK(AJ117),ISBLANK(AK117),ISBLANK(AL117),ISBLANK(AM117)),"",SUM(AL117:AM117))</f>
        <v/>
      </c>
      <c r="AP117" s="233" t="str">
        <f t="shared" ref="AP117" si="2585">IFERROR(SUM(AI117:AM117)/$E117,"")</f>
        <v/>
      </c>
      <c r="AQ117" s="248" t="str">
        <f>IFERROR(((80*AK117)+(100*AL117)+(150*AM117))/SUM(AI117:AM117),"")</f>
        <v/>
      </c>
      <c r="AR117" s="229" t="str">
        <f t="shared" ref="AR117" si="2586">IFERROR(AVERAGE(Y117,AH117,AQ117),"")</f>
        <v/>
      </c>
      <c r="AS117" s="229" t="str">
        <f t="shared" ref="AS117" si="2587">IF(OR(P117="",AR117=""),"",AR117-P117)</f>
        <v/>
      </c>
      <c r="AT117" s="145"/>
      <c r="AU117" s="145"/>
      <c r="AV117" s="145"/>
      <c r="AW117" s="145"/>
      <c r="AX117" s="145"/>
      <c r="AY117" s="38" t="str">
        <f>IF(AND(ISBLANK(AT117),ISBLANK(AU117),ISBLANK(AV117),ISBLANK(AW117),ISBLANK(AX117)),"",SUM(AV117:AX117))</f>
        <v/>
      </c>
      <c r="AZ117" s="133" t="str">
        <f>IF(AND(ISBLANK(AT117),ISBLANK(AU117),ISBLANK(AV117),ISBLANK(AW117),ISBLANK(AX117)),"",SUM(AW117:AX117))</f>
        <v/>
      </c>
      <c r="BA117" s="254" t="str">
        <f>IFERROR(((80*AV117)+(100*AW117)+(150*AX117))/SUM(AT117:AX117),"")</f>
        <v/>
      </c>
      <c r="BB117" s="135">
        <f>B117</f>
        <v>0</v>
      </c>
      <c r="BC117" s="64">
        <f>C117</f>
        <v>0</v>
      </c>
      <c r="BD117" s="64" t="str">
        <f>BB117&amp;"."&amp;BC117</f>
        <v>0.0</v>
      </c>
      <c r="BE117" s="64">
        <f>D117</f>
        <v>0</v>
      </c>
      <c r="BF117" s="65">
        <f>H117</f>
        <v>0</v>
      </c>
      <c r="BG117" s="65">
        <f t="shared" ref="BG117" si="2588">I117</f>
        <v>0</v>
      </c>
      <c r="BH117" s="65">
        <f t="shared" ref="BH117" si="2589">J117</f>
        <v>0</v>
      </c>
      <c r="BI117" s="65">
        <f t="shared" ref="BI117" si="2590">K117</f>
        <v>0</v>
      </c>
      <c r="BJ117" s="65">
        <f t="shared" ref="BJ117" si="2591">L117</f>
        <v>0</v>
      </c>
      <c r="BK117" s="65" t="str">
        <f t="shared" ref="BK117" si="2592">M117</f>
        <v/>
      </c>
      <c r="BL117" s="65" t="str">
        <f t="shared" ref="BL117" si="2593">N117</f>
        <v/>
      </c>
      <c r="BM117" s="65" t="str">
        <f t="shared" ref="BM117" si="2594">P117</f>
        <v/>
      </c>
      <c r="BN117" s="65">
        <f t="shared" ref="BN117" si="2595">Q117</f>
        <v>0</v>
      </c>
      <c r="BO117" s="65">
        <f t="shared" ref="BO117" si="2596">R117</f>
        <v>0</v>
      </c>
      <c r="BP117" s="65">
        <f t="shared" ref="BP117" si="2597">S117</f>
        <v>0</v>
      </c>
      <c r="BQ117" s="65">
        <f t="shared" ref="BQ117" si="2598">T117</f>
        <v>0</v>
      </c>
      <c r="BR117" s="65">
        <f t="shared" ref="BR117" si="2599">U117</f>
        <v>0</v>
      </c>
      <c r="BS117" s="65" t="str">
        <f t="shared" ref="BS117" si="2600">V117</f>
        <v/>
      </c>
      <c r="BT117" s="65" t="str">
        <f t="shared" ref="BT117" si="2601">W117</f>
        <v/>
      </c>
      <c r="BU117" s="65" t="str">
        <f t="shared" ref="BU117" si="2602">Y117</f>
        <v/>
      </c>
      <c r="BV117" s="65">
        <f t="shared" ref="BV117" si="2603">Z117</f>
        <v>0</v>
      </c>
      <c r="BW117" s="65">
        <f t="shared" ref="BW117" si="2604">AA117</f>
        <v>0</v>
      </c>
      <c r="BX117" s="65">
        <f t="shared" ref="BX117" si="2605">AB117</f>
        <v>0</v>
      </c>
      <c r="BY117" s="65">
        <f t="shared" ref="BY117" si="2606">AC117</f>
        <v>0</v>
      </c>
      <c r="BZ117" s="65">
        <f t="shared" ref="BZ117" si="2607">AD117</f>
        <v>0</v>
      </c>
      <c r="CA117" s="65" t="str">
        <f t="shared" ref="CA117" si="2608">AE117</f>
        <v/>
      </c>
      <c r="CB117" s="65" t="str">
        <f t="shared" ref="CB117" si="2609">AF117</f>
        <v/>
      </c>
      <c r="CC117" s="65" t="str">
        <f t="shared" ref="CC117" si="2610">AH117</f>
        <v/>
      </c>
      <c r="CD117" s="65">
        <f t="shared" ref="CD117" si="2611">AI117</f>
        <v>0</v>
      </c>
      <c r="CE117" s="65">
        <f t="shared" ref="CE117" si="2612">AJ117</f>
        <v>0</v>
      </c>
      <c r="CF117" s="65">
        <f t="shared" ref="CF117" si="2613">AK117</f>
        <v>0</v>
      </c>
      <c r="CG117" s="65">
        <f t="shared" ref="CG117" si="2614">AL117</f>
        <v>0</v>
      </c>
      <c r="CH117" s="65">
        <f t="shared" ref="CH117" si="2615">AM117</f>
        <v>0</v>
      </c>
      <c r="CI117" s="65" t="str">
        <f t="shared" ref="CI117" si="2616">AN117</f>
        <v/>
      </c>
      <c r="CJ117" s="65" t="str">
        <f t="shared" ref="CJ117" si="2617">AO117</f>
        <v/>
      </c>
      <c r="CK117" s="65" t="str">
        <f t="shared" ref="CK117" si="2618">AQ117</f>
        <v/>
      </c>
      <c r="CL117" s="65">
        <f t="shared" ref="CL117" si="2619">AT117</f>
        <v>0</v>
      </c>
      <c r="CM117" s="65">
        <f t="shared" ref="CM117" si="2620">AU117</f>
        <v>0</v>
      </c>
      <c r="CN117" s="65">
        <f t="shared" ref="CN117" si="2621">AV117</f>
        <v>0</v>
      </c>
      <c r="CO117" s="65">
        <f t="shared" ref="CO117" si="2622">AW117</f>
        <v>0</v>
      </c>
      <c r="CP117" s="65">
        <f t="shared" ref="CP117" si="2623">AX117</f>
        <v>0</v>
      </c>
      <c r="CQ117" s="65" t="str">
        <f t="shared" ref="CQ117" si="2624">AY117</f>
        <v/>
      </c>
      <c r="CR117" s="65" t="str">
        <f t="shared" ref="CR117" si="2625">AZ117</f>
        <v/>
      </c>
      <c r="CS117" s="65" t="str">
        <f t="shared" ref="CS117" si="2626">BA117</f>
        <v/>
      </c>
    </row>
    <row r="118" spans="1:97" ht="13.5" thickBot="1" x14ac:dyDescent="0.25">
      <c r="A118" s="259"/>
      <c r="B118" s="264"/>
      <c r="C118" s="262"/>
      <c r="D118" s="262"/>
      <c r="E118" s="236"/>
      <c r="F118" s="241"/>
      <c r="G118" s="48" t="s">
        <v>6</v>
      </c>
      <c r="H118" s="146" t="str">
        <f>IFERROR(H117/SUM(H117:L117),"")</f>
        <v/>
      </c>
      <c r="I118" s="147" t="str">
        <f>IFERROR(I117/SUM(H117:L117),"")</f>
        <v/>
      </c>
      <c r="J118" s="148" t="str">
        <f>IFERROR(J117/SUM(H117:L117),"")</f>
        <v/>
      </c>
      <c r="K118" s="148" t="str">
        <f>IFERROR(K117/SUM(H117:L117),"")</f>
        <v/>
      </c>
      <c r="L118" s="148" t="str">
        <f>IFERROR(L117/SUM(H117:L117),"")</f>
        <v/>
      </c>
      <c r="M118" s="26" t="str">
        <f>IFERROR(M117/SUM(H117:L117),"")</f>
        <v/>
      </c>
      <c r="N118" s="26" t="str">
        <f>IFERROR(N117/SUM(H117:L117),"")</f>
        <v/>
      </c>
      <c r="O118" s="234"/>
      <c r="P118" s="249"/>
      <c r="Q118" s="146" t="str">
        <f>IFERROR(Q117/SUM(Q117:U117),"")</f>
        <v/>
      </c>
      <c r="R118" s="147" t="str">
        <f>IFERROR(R117/SUM(Q117:U117),"")</f>
        <v/>
      </c>
      <c r="S118" s="148" t="str">
        <f>IFERROR(S117/SUM(Q117:U117),"")</f>
        <v/>
      </c>
      <c r="T118" s="148" t="str">
        <f>IFERROR(T117/SUM(Q117:U117),"")</f>
        <v/>
      </c>
      <c r="U118" s="148" t="str">
        <f>IFERROR(U117/SUM(Q117:U117),"")</f>
        <v/>
      </c>
      <c r="V118" s="26" t="str">
        <f>IFERROR(V117/SUM(Q117:U117),"")</f>
        <v/>
      </c>
      <c r="W118" s="26" t="str">
        <f>IFERROR(W117/SUM(Q117:U117),"")</f>
        <v/>
      </c>
      <c r="X118" s="234"/>
      <c r="Y118" s="249"/>
      <c r="Z118" s="146" t="str">
        <f>IFERROR(Z117/SUM(Z117:AD117),"")</f>
        <v/>
      </c>
      <c r="AA118" s="147" t="str">
        <f>IFERROR(AA117/SUM(Z117:AD117),"")</f>
        <v/>
      </c>
      <c r="AB118" s="148" t="str">
        <f>IFERROR(AB117/SUM(Z117:AD117),"")</f>
        <v/>
      </c>
      <c r="AC118" s="148" t="str">
        <f>IFERROR(AC117/SUM(Z117:AD117),"")</f>
        <v/>
      </c>
      <c r="AD118" s="148" t="str">
        <f>IFERROR(AD117/SUM(Z117:AD117),"")</f>
        <v/>
      </c>
      <c r="AE118" s="26" t="str">
        <f>IFERROR(AE117/SUM(Z117:AD117),"")</f>
        <v/>
      </c>
      <c r="AF118" s="26" t="str">
        <f>IFERROR(AF117/SUM(Z117:AD117),"")</f>
        <v/>
      </c>
      <c r="AG118" s="234"/>
      <c r="AH118" s="249"/>
      <c r="AI118" s="146" t="str">
        <f>IFERROR(AI117/SUM(AI117:AM117),"")</f>
        <v/>
      </c>
      <c r="AJ118" s="147" t="str">
        <f>IFERROR(AJ117/SUM(AI117:AM117),"")</f>
        <v/>
      </c>
      <c r="AK118" s="148" t="str">
        <f>IFERROR(AK117/SUM(AI117:AM117),"")</f>
        <v/>
      </c>
      <c r="AL118" s="148" t="str">
        <f>IFERROR(AL117/SUM(AI117:AM117),"")</f>
        <v/>
      </c>
      <c r="AM118" s="148" t="str">
        <f>IFERROR(AM117/SUM(AI117:AM117),"")</f>
        <v/>
      </c>
      <c r="AN118" s="26" t="str">
        <f>IFERROR(AN117/SUM(AI117:AM117),"")</f>
        <v/>
      </c>
      <c r="AO118" s="26" t="str">
        <f>IFERROR(AO117/SUM(AI117:AM117),"")</f>
        <v/>
      </c>
      <c r="AP118" s="234"/>
      <c r="AQ118" s="249"/>
      <c r="AR118" s="230"/>
      <c r="AS118" s="230"/>
      <c r="AT118" s="147" t="str">
        <f>IFERROR(AT117/SUM(AT117:AX117),"")</f>
        <v/>
      </c>
      <c r="AU118" s="147" t="str">
        <f>IFERROR(AU117/SUM(AT117:AX117),"")</f>
        <v/>
      </c>
      <c r="AV118" s="148" t="str">
        <f>IFERROR(AV117/SUM(AT117:AX117),"")</f>
        <v/>
      </c>
      <c r="AW118" s="148" t="str">
        <f>IFERROR(AW117/SUM(AT117:AX117),"")</f>
        <v/>
      </c>
      <c r="AX118" s="148" t="str">
        <f>IFERROR(AX117/SUM(AT117:AX117),"")</f>
        <v/>
      </c>
      <c r="AY118" s="26" t="str">
        <f>IFERROR(AY117/SUM(AT117:AX117),"")</f>
        <v/>
      </c>
      <c r="AZ118" s="134" t="str">
        <f>IFERROR(AZ117/SUM(AT117:AX117),"")</f>
        <v/>
      </c>
      <c r="BA118" s="255"/>
      <c r="BB118" s="135"/>
      <c r="BC118" s="64"/>
      <c r="BD118" s="64" t="str">
        <f t="shared" ref="BD118" si="2627">BB118&amp;"."&amp;BC118</f>
        <v>.</v>
      </c>
      <c r="BE118" s="64"/>
      <c r="BF118" s="67"/>
      <c r="BG118" s="67"/>
      <c r="BH118" s="68"/>
      <c r="BI118" s="68"/>
      <c r="BJ118" s="68"/>
      <c r="BK118" s="69"/>
      <c r="BL118" s="69"/>
      <c r="BM118" s="64"/>
      <c r="BN118" s="67"/>
      <c r="BO118" s="67"/>
      <c r="BP118" s="68"/>
      <c r="BQ118" s="68"/>
      <c r="BR118" s="68"/>
      <c r="BS118" s="69"/>
      <c r="BT118" s="69"/>
      <c r="BU118" s="64"/>
      <c r="BV118" s="67"/>
      <c r="BW118" s="67"/>
      <c r="BX118" s="68"/>
      <c r="BY118" s="68"/>
      <c r="BZ118" s="68"/>
      <c r="CA118" s="69"/>
      <c r="CB118" s="69"/>
      <c r="CC118" s="64"/>
      <c r="CD118" s="67"/>
      <c r="CE118" s="67"/>
      <c r="CF118" s="68"/>
      <c r="CG118" s="68"/>
      <c r="CH118" s="68"/>
      <c r="CI118" s="69"/>
      <c r="CJ118" s="69"/>
      <c r="CK118" s="64"/>
      <c r="CL118" s="67"/>
      <c r="CM118" s="67"/>
      <c r="CN118" s="68"/>
      <c r="CO118" s="68"/>
      <c r="CP118" s="68"/>
      <c r="CQ118" s="69"/>
      <c r="CR118" s="69"/>
      <c r="CS118" s="66"/>
    </row>
    <row r="119" spans="1:97" ht="13.5" thickTop="1" x14ac:dyDescent="0.2">
      <c r="A119" s="258"/>
      <c r="B119" s="263"/>
      <c r="C119" s="265"/>
      <c r="D119" s="261"/>
      <c r="E119" s="235"/>
      <c r="F119" s="260"/>
      <c r="G119" s="47" t="s">
        <v>5</v>
      </c>
      <c r="H119" s="140"/>
      <c r="I119" s="145"/>
      <c r="J119" s="145"/>
      <c r="K119" s="145"/>
      <c r="L119" s="145"/>
      <c r="M119" s="38" t="str">
        <f>IF(AND(ISBLANK(H119),ISBLANK(I119),ISBLANK(J119),ISBLANK(K119),ISBLANK(L119)),"",SUM(J119:L119))</f>
        <v/>
      </c>
      <c r="N119" s="38" t="str">
        <f>IF(AND(ISBLANK(H119),ISBLANK(I119),ISBLANK(J119),ISBLANK(K119),ISBLANK(L119)),"",SUM(K119:L119))</f>
        <v/>
      </c>
      <c r="O119" s="233" t="str">
        <f t="shared" ref="O119" si="2628">IFERROR(SUM(H119:L119)/E119,"")</f>
        <v/>
      </c>
      <c r="P119" s="248" t="str">
        <f>IFERROR(((80*J119)+(100*K119)+(150*L119))/SUM(H119:L119),"")</f>
        <v/>
      </c>
      <c r="Q119" s="140"/>
      <c r="R119" s="145"/>
      <c r="S119" s="145"/>
      <c r="T119" s="145"/>
      <c r="U119" s="145"/>
      <c r="V119" s="38" t="str">
        <f>IF(AND(ISBLANK(Q119),ISBLANK(R119),ISBLANK(S119),ISBLANK(T119),ISBLANK(U119)),"",SUM(S119:U119))</f>
        <v/>
      </c>
      <c r="W119" s="38" t="str">
        <f>IF(AND(ISBLANK(Q119),ISBLANK(R119),ISBLANK(S119),ISBLANK(T119),ISBLANK(U119)),"",SUM(T119:U119))</f>
        <v/>
      </c>
      <c r="X119" s="233" t="str">
        <f t="shared" ref="X119" si="2629">IFERROR(SUM(Q119:U119)/$E119,"")</f>
        <v/>
      </c>
      <c r="Y119" s="248" t="str">
        <f>IFERROR(((80*S119)+(100*T119)+(150*U119))/SUM(Q119:U119),"")</f>
        <v/>
      </c>
      <c r="Z119" s="140"/>
      <c r="AA119" s="145"/>
      <c r="AB119" s="145"/>
      <c r="AC119" s="145"/>
      <c r="AD119" s="145"/>
      <c r="AE119" s="38" t="str">
        <f>IF(AND(ISBLANK(Z119),ISBLANK(AA119),ISBLANK(AB119),ISBLANK(AC119),ISBLANK(AD119)),"",SUM(AB119:AD119))</f>
        <v/>
      </c>
      <c r="AF119" s="38" t="str">
        <f>IF(AND(ISBLANK(Z119),ISBLANK(AA119),ISBLANK(AB119),ISBLANK(AC119),ISBLANK(AD119)),"",SUM(AC119:AD119))</f>
        <v/>
      </c>
      <c r="AG119" s="233" t="str">
        <f t="shared" ref="AG119" si="2630">IFERROR(SUM(Z119:AD119)/$E119,"")</f>
        <v/>
      </c>
      <c r="AH119" s="248" t="str">
        <f>IFERROR(((80*AB119)+(100*AC119)+(150*AD119))/SUM(Z119:AD119),"")</f>
        <v/>
      </c>
      <c r="AI119" s="140"/>
      <c r="AJ119" s="145"/>
      <c r="AK119" s="145"/>
      <c r="AL119" s="145"/>
      <c r="AM119" s="145"/>
      <c r="AN119" s="38" t="str">
        <f>IF(AND(ISBLANK(AI119),ISBLANK(AJ119),ISBLANK(AK119),ISBLANK(AL119),ISBLANK(AM119)),"",SUM(AK119:AM119))</f>
        <v/>
      </c>
      <c r="AO119" s="38" t="str">
        <f>IF(AND(ISBLANK(AI119),ISBLANK(AJ119),ISBLANK(AK119),ISBLANK(AL119),ISBLANK(AM119)),"",SUM(AL119:AM119))</f>
        <v/>
      </c>
      <c r="AP119" s="233" t="str">
        <f t="shared" ref="AP119" si="2631">IFERROR(SUM(AI119:AM119)/$E119,"")</f>
        <v/>
      </c>
      <c r="AQ119" s="248" t="str">
        <f>IFERROR(((80*AK119)+(100*AL119)+(150*AM119))/SUM(AI119:AM119),"")</f>
        <v/>
      </c>
      <c r="AR119" s="229" t="str">
        <f t="shared" ref="AR119" si="2632">IFERROR(AVERAGE(Y119,AH119,AQ119),"")</f>
        <v/>
      </c>
      <c r="AS119" s="229" t="str">
        <f t="shared" ref="AS119" si="2633">IF(OR(P119="",AR119=""),"",AR119-P119)</f>
        <v/>
      </c>
      <c r="AT119" s="145"/>
      <c r="AU119" s="145"/>
      <c r="AV119" s="145"/>
      <c r="AW119" s="145"/>
      <c r="AX119" s="145"/>
      <c r="AY119" s="38" t="str">
        <f>IF(AND(ISBLANK(AT119),ISBLANK(AU119),ISBLANK(AV119),ISBLANK(AW119),ISBLANK(AX119)),"",SUM(AV119:AX119))</f>
        <v/>
      </c>
      <c r="AZ119" s="133" t="str">
        <f>IF(AND(ISBLANK(AT119),ISBLANK(AU119),ISBLANK(AV119),ISBLANK(AW119),ISBLANK(AX119)),"",SUM(AW119:AX119))</f>
        <v/>
      </c>
      <c r="BA119" s="254" t="str">
        <f>IFERROR(((80*AV119)+(100*AW119)+(150*AX119))/SUM(AT119:AX119),"")</f>
        <v/>
      </c>
      <c r="BB119" s="135">
        <f>B119</f>
        <v>0</v>
      </c>
      <c r="BC119" s="64">
        <f>C119</f>
        <v>0</v>
      </c>
      <c r="BD119" s="64" t="str">
        <f>BB119&amp;"."&amp;BC119</f>
        <v>0.0</v>
      </c>
      <c r="BE119" s="64">
        <f>D119</f>
        <v>0</v>
      </c>
      <c r="BF119" s="65">
        <f>H119</f>
        <v>0</v>
      </c>
      <c r="BG119" s="65">
        <f t="shared" ref="BG119" si="2634">I119</f>
        <v>0</v>
      </c>
      <c r="BH119" s="65">
        <f t="shared" ref="BH119" si="2635">J119</f>
        <v>0</v>
      </c>
      <c r="BI119" s="65">
        <f t="shared" ref="BI119" si="2636">K119</f>
        <v>0</v>
      </c>
      <c r="BJ119" s="65">
        <f t="shared" ref="BJ119" si="2637">L119</f>
        <v>0</v>
      </c>
      <c r="BK119" s="65" t="str">
        <f t="shared" ref="BK119" si="2638">M119</f>
        <v/>
      </c>
      <c r="BL119" s="65" t="str">
        <f t="shared" ref="BL119" si="2639">N119</f>
        <v/>
      </c>
      <c r="BM119" s="65" t="str">
        <f t="shared" ref="BM119" si="2640">P119</f>
        <v/>
      </c>
      <c r="BN119" s="65">
        <f t="shared" ref="BN119" si="2641">Q119</f>
        <v>0</v>
      </c>
      <c r="BO119" s="65">
        <f t="shared" ref="BO119" si="2642">R119</f>
        <v>0</v>
      </c>
      <c r="BP119" s="65">
        <f t="shared" ref="BP119" si="2643">S119</f>
        <v>0</v>
      </c>
      <c r="BQ119" s="65">
        <f t="shared" ref="BQ119" si="2644">T119</f>
        <v>0</v>
      </c>
      <c r="BR119" s="65">
        <f t="shared" ref="BR119" si="2645">U119</f>
        <v>0</v>
      </c>
      <c r="BS119" s="65" t="str">
        <f t="shared" ref="BS119" si="2646">V119</f>
        <v/>
      </c>
      <c r="BT119" s="65" t="str">
        <f t="shared" ref="BT119" si="2647">W119</f>
        <v/>
      </c>
      <c r="BU119" s="65" t="str">
        <f t="shared" ref="BU119" si="2648">Y119</f>
        <v/>
      </c>
      <c r="BV119" s="65">
        <f t="shared" ref="BV119" si="2649">Z119</f>
        <v>0</v>
      </c>
      <c r="BW119" s="65">
        <f t="shared" ref="BW119" si="2650">AA119</f>
        <v>0</v>
      </c>
      <c r="BX119" s="65">
        <f t="shared" ref="BX119" si="2651">AB119</f>
        <v>0</v>
      </c>
      <c r="BY119" s="65">
        <f t="shared" ref="BY119" si="2652">AC119</f>
        <v>0</v>
      </c>
      <c r="BZ119" s="65">
        <f t="shared" ref="BZ119" si="2653">AD119</f>
        <v>0</v>
      </c>
      <c r="CA119" s="65" t="str">
        <f t="shared" ref="CA119" si="2654">AE119</f>
        <v/>
      </c>
      <c r="CB119" s="65" t="str">
        <f t="shared" ref="CB119" si="2655">AF119</f>
        <v/>
      </c>
      <c r="CC119" s="65" t="str">
        <f t="shared" ref="CC119" si="2656">AH119</f>
        <v/>
      </c>
      <c r="CD119" s="65">
        <f t="shared" ref="CD119" si="2657">AI119</f>
        <v>0</v>
      </c>
      <c r="CE119" s="65">
        <f t="shared" ref="CE119" si="2658">AJ119</f>
        <v>0</v>
      </c>
      <c r="CF119" s="65">
        <f t="shared" ref="CF119" si="2659">AK119</f>
        <v>0</v>
      </c>
      <c r="CG119" s="65">
        <f t="shared" ref="CG119" si="2660">AL119</f>
        <v>0</v>
      </c>
      <c r="CH119" s="65">
        <f t="shared" ref="CH119" si="2661">AM119</f>
        <v>0</v>
      </c>
      <c r="CI119" s="65" t="str">
        <f t="shared" ref="CI119" si="2662">AN119</f>
        <v/>
      </c>
      <c r="CJ119" s="65" t="str">
        <f t="shared" ref="CJ119" si="2663">AO119</f>
        <v/>
      </c>
      <c r="CK119" s="65" t="str">
        <f t="shared" ref="CK119" si="2664">AQ119</f>
        <v/>
      </c>
      <c r="CL119" s="65">
        <f t="shared" ref="CL119" si="2665">AT119</f>
        <v>0</v>
      </c>
      <c r="CM119" s="65">
        <f t="shared" ref="CM119" si="2666">AU119</f>
        <v>0</v>
      </c>
      <c r="CN119" s="65">
        <f t="shared" ref="CN119" si="2667">AV119</f>
        <v>0</v>
      </c>
      <c r="CO119" s="65">
        <f t="shared" ref="CO119" si="2668">AW119</f>
        <v>0</v>
      </c>
      <c r="CP119" s="65">
        <f t="shared" ref="CP119" si="2669">AX119</f>
        <v>0</v>
      </c>
      <c r="CQ119" s="65" t="str">
        <f t="shared" ref="CQ119" si="2670">AY119</f>
        <v/>
      </c>
      <c r="CR119" s="65" t="str">
        <f t="shared" ref="CR119" si="2671">AZ119</f>
        <v/>
      </c>
      <c r="CS119" s="65" t="str">
        <f t="shared" ref="CS119" si="2672">BA119</f>
        <v/>
      </c>
    </row>
    <row r="120" spans="1:97" ht="13.5" thickBot="1" x14ac:dyDescent="0.25">
      <c r="A120" s="259"/>
      <c r="B120" s="264"/>
      <c r="C120" s="262"/>
      <c r="D120" s="262"/>
      <c r="E120" s="236"/>
      <c r="F120" s="241"/>
      <c r="G120" s="48" t="s">
        <v>6</v>
      </c>
      <c r="H120" s="146" t="str">
        <f>IFERROR(H119/SUM(H119:L119),"")</f>
        <v/>
      </c>
      <c r="I120" s="147" t="str">
        <f>IFERROR(I119/SUM(H119:L119),"")</f>
        <v/>
      </c>
      <c r="J120" s="148" t="str">
        <f>IFERROR(J119/SUM(H119:L119),"")</f>
        <v/>
      </c>
      <c r="K120" s="148" t="str">
        <f>IFERROR(K119/SUM(H119:L119),"")</f>
        <v/>
      </c>
      <c r="L120" s="148" t="str">
        <f>IFERROR(L119/SUM(H119:L119),"")</f>
        <v/>
      </c>
      <c r="M120" s="26" t="str">
        <f>IFERROR(M119/SUM(H119:L119),"")</f>
        <v/>
      </c>
      <c r="N120" s="26" t="str">
        <f>IFERROR(N119/SUM(H119:L119),"")</f>
        <v/>
      </c>
      <c r="O120" s="234"/>
      <c r="P120" s="249"/>
      <c r="Q120" s="146" t="str">
        <f>IFERROR(Q119/SUM(Q119:U119),"")</f>
        <v/>
      </c>
      <c r="R120" s="147" t="str">
        <f>IFERROR(R119/SUM(Q119:U119),"")</f>
        <v/>
      </c>
      <c r="S120" s="148" t="str">
        <f>IFERROR(S119/SUM(Q119:U119),"")</f>
        <v/>
      </c>
      <c r="T120" s="148" t="str">
        <f>IFERROR(T119/SUM(Q119:U119),"")</f>
        <v/>
      </c>
      <c r="U120" s="148" t="str">
        <f>IFERROR(U119/SUM(Q119:U119),"")</f>
        <v/>
      </c>
      <c r="V120" s="26" t="str">
        <f>IFERROR(V119/SUM(Q119:U119),"")</f>
        <v/>
      </c>
      <c r="W120" s="26" t="str">
        <f>IFERROR(W119/SUM(Q119:U119),"")</f>
        <v/>
      </c>
      <c r="X120" s="234"/>
      <c r="Y120" s="249"/>
      <c r="Z120" s="146" t="str">
        <f>IFERROR(Z119/SUM(Z119:AD119),"")</f>
        <v/>
      </c>
      <c r="AA120" s="147" t="str">
        <f>IFERROR(AA119/SUM(Z119:AD119),"")</f>
        <v/>
      </c>
      <c r="AB120" s="148" t="str">
        <f>IFERROR(AB119/SUM(Z119:AD119),"")</f>
        <v/>
      </c>
      <c r="AC120" s="148" t="str">
        <f>IFERROR(AC119/SUM(Z119:AD119),"")</f>
        <v/>
      </c>
      <c r="AD120" s="148" t="str">
        <f>IFERROR(AD119/SUM(Z119:AD119),"")</f>
        <v/>
      </c>
      <c r="AE120" s="26" t="str">
        <f>IFERROR(AE119/SUM(Z119:AD119),"")</f>
        <v/>
      </c>
      <c r="AF120" s="26" t="str">
        <f>IFERROR(AF119/SUM(Z119:AD119),"")</f>
        <v/>
      </c>
      <c r="AG120" s="234"/>
      <c r="AH120" s="249"/>
      <c r="AI120" s="146" t="str">
        <f>IFERROR(AI119/SUM(AI119:AM119),"")</f>
        <v/>
      </c>
      <c r="AJ120" s="147" t="str">
        <f>IFERROR(AJ119/SUM(AI119:AM119),"")</f>
        <v/>
      </c>
      <c r="AK120" s="148" t="str">
        <f>IFERROR(AK119/SUM(AI119:AM119),"")</f>
        <v/>
      </c>
      <c r="AL120" s="148" t="str">
        <f>IFERROR(AL119/SUM(AI119:AM119),"")</f>
        <v/>
      </c>
      <c r="AM120" s="148" t="str">
        <f>IFERROR(AM119/SUM(AI119:AM119),"")</f>
        <v/>
      </c>
      <c r="AN120" s="26" t="str">
        <f>IFERROR(AN119/SUM(AI119:AM119),"")</f>
        <v/>
      </c>
      <c r="AO120" s="26" t="str">
        <f>IFERROR(AO119/SUM(AI119:AM119),"")</f>
        <v/>
      </c>
      <c r="AP120" s="234"/>
      <c r="AQ120" s="249"/>
      <c r="AR120" s="230"/>
      <c r="AS120" s="230"/>
      <c r="AT120" s="147" t="str">
        <f>IFERROR(AT119/SUM(AT119:AX119),"")</f>
        <v/>
      </c>
      <c r="AU120" s="147" t="str">
        <f>IFERROR(AU119/SUM(AT119:AX119),"")</f>
        <v/>
      </c>
      <c r="AV120" s="148" t="str">
        <f>IFERROR(AV119/SUM(AT119:AX119),"")</f>
        <v/>
      </c>
      <c r="AW120" s="148" t="str">
        <f>IFERROR(AW119/SUM(AT119:AX119),"")</f>
        <v/>
      </c>
      <c r="AX120" s="148" t="str">
        <f>IFERROR(AX119/SUM(AT119:AX119),"")</f>
        <v/>
      </c>
      <c r="AY120" s="26" t="str">
        <f>IFERROR(AY119/SUM(AT119:AX119),"")</f>
        <v/>
      </c>
      <c r="AZ120" s="134" t="str">
        <f>IFERROR(AZ119/SUM(AT119:AX119),"")</f>
        <v/>
      </c>
      <c r="BA120" s="255"/>
      <c r="BB120" s="135"/>
      <c r="BC120" s="64"/>
      <c r="BD120" s="64" t="str">
        <f t="shared" ref="BD120" si="2673">BB120&amp;"."&amp;BC120</f>
        <v>.</v>
      </c>
      <c r="BE120" s="64"/>
      <c r="BF120" s="67"/>
      <c r="BG120" s="67"/>
      <c r="BH120" s="68"/>
      <c r="BI120" s="68"/>
      <c r="BJ120" s="68"/>
      <c r="BK120" s="69"/>
      <c r="BL120" s="69"/>
      <c r="BM120" s="64"/>
      <c r="BN120" s="67"/>
      <c r="BO120" s="67"/>
      <c r="BP120" s="68"/>
      <c r="BQ120" s="68"/>
      <c r="BR120" s="68"/>
      <c r="BS120" s="69"/>
      <c r="BT120" s="69"/>
      <c r="BU120" s="64"/>
      <c r="BV120" s="67"/>
      <c r="BW120" s="67"/>
      <c r="BX120" s="68"/>
      <c r="BY120" s="68"/>
      <c r="BZ120" s="68"/>
      <c r="CA120" s="69"/>
      <c r="CB120" s="69"/>
      <c r="CC120" s="64"/>
      <c r="CD120" s="67"/>
      <c r="CE120" s="67"/>
      <c r="CF120" s="68"/>
      <c r="CG120" s="68"/>
      <c r="CH120" s="68"/>
      <c r="CI120" s="69"/>
      <c r="CJ120" s="69"/>
      <c r="CK120" s="64"/>
      <c r="CL120" s="67"/>
      <c r="CM120" s="67"/>
      <c r="CN120" s="68"/>
      <c r="CO120" s="68"/>
      <c r="CP120" s="68"/>
      <c r="CQ120" s="69"/>
      <c r="CR120" s="69"/>
      <c r="CS120" s="66"/>
    </row>
    <row r="121" spans="1:97" ht="13.5" thickTop="1" x14ac:dyDescent="0.2">
      <c r="A121" s="258"/>
      <c r="B121" s="263"/>
      <c r="C121" s="265"/>
      <c r="D121" s="261"/>
      <c r="E121" s="235"/>
      <c r="F121" s="260"/>
      <c r="G121" s="47" t="s">
        <v>5</v>
      </c>
      <c r="H121" s="140"/>
      <c r="I121" s="145"/>
      <c r="J121" s="145"/>
      <c r="K121" s="145"/>
      <c r="L121" s="145"/>
      <c r="M121" s="38" t="str">
        <f>IF(AND(ISBLANK(H121),ISBLANK(I121),ISBLANK(J121),ISBLANK(K121),ISBLANK(L121)),"",SUM(J121:L121))</f>
        <v/>
      </c>
      <c r="N121" s="38" t="str">
        <f>IF(AND(ISBLANK(H121),ISBLANK(I121),ISBLANK(J121),ISBLANK(K121),ISBLANK(L121)),"",SUM(K121:L121))</f>
        <v/>
      </c>
      <c r="O121" s="233" t="str">
        <f t="shared" ref="O121" si="2674">IFERROR(SUM(H121:L121)/E121,"")</f>
        <v/>
      </c>
      <c r="P121" s="248" t="str">
        <f>IFERROR(((80*J121)+(100*K121)+(150*L121))/SUM(H121:L121),"")</f>
        <v/>
      </c>
      <c r="Q121" s="140"/>
      <c r="R121" s="145"/>
      <c r="S121" s="145"/>
      <c r="T121" s="145"/>
      <c r="U121" s="145"/>
      <c r="V121" s="38" t="str">
        <f>IF(AND(ISBLANK(Q121),ISBLANK(R121),ISBLANK(S121),ISBLANK(T121),ISBLANK(U121)),"",SUM(S121:U121))</f>
        <v/>
      </c>
      <c r="W121" s="38" t="str">
        <f>IF(AND(ISBLANK(Q121),ISBLANK(R121),ISBLANK(S121),ISBLANK(T121),ISBLANK(U121)),"",SUM(T121:U121))</f>
        <v/>
      </c>
      <c r="X121" s="233" t="str">
        <f t="shared" ref="X121" si="2675">IFERROR(SUM(Q121:U121)/$E121,"")</f>
        <v/>
      </c>
      <c r="Y121" s="248" t="str">
        <f>IFERROR(((80*S121)+(100*T121)+(150*U121))/SUM(Q121:U121),"")</f>
        <v/>
      </c>
      <c r="Z121" s="140"/>
      <c r="AA121" s="145"/>
      <c r="AB121" s="145"/>
      <c r="AC121" s="145"/>
      <c r="AD121" s="145"/>
      <c r="AE121" s="38" t="str">
        <f>IF(AND(ISBLANK(Z121),ISBLANK(AA121),ISBLANK(AB121),ISBLANK(AC121),ISBLANK(AD121)),"",SUM(AB121:AD121))</f>
        <v/>
      </c>
      <c r="AF121" s="38" t="str">
        <f>IF(AND(ISBLANK(Z121),ISBLANK(AA121),ISBLANK(AB121),ISBLANK(AC121),ISBLANK(AD121)),"",SUM(AC121:AD121))</f>
        <v/>
      </c>
      <c r="AG121" s="233" t="str">
        <f t="shared" ref="AG121" si="2676">IFERROR(SUM(Z121:AD121)/$E121,"")</f>
        <v/>
      </c>
      <c r="AH121" s="248" t="str">
        <f>IFERROR(((80*AB121)+(100*AC121)+(150*AD121))/SUM(Z121:AD121),"")</f>
        <v/>
      </c>
      <c r="AI121" s="140"/>
      <c r="AJ121" s="145"/>
      <c r="AK121" s="145"/>
      <c r="AL121" s="145"/>
      <c r="AM121" s="145"/>
      <c r="AN121" s="38" t="str">
        <f>IF(AND(ISBLANK(AI121),ISBLANK(AJ121),ISBLANK(AK121),ISBLANK(AL121),ISBLANK(AM121)),"",SUM(AK121:AM121))</f>
        <v/>
      </c>
      <c r="AO121" s="38" t="str">
        <f>IF(AND(ISBLANK(AI121),ISBLANK(AJ121),ISBLANK(AK121),ISBLANK(AL121),ISBLANK(AM121)),"",SUM(AL121:AM121))</f>
        <v/>
      </c>
      <c r="AP121" s="233" t="str">
        <f t="shared" ref="AP121" si="2677">IFERROR(SUM(AI121:AM121)/$E121,"")</f>
        <v/>
      </c>
      <c r="AQ121" s="248" t="str">
        <f>IFERROR(((80*AK121)+(100*AL121)+(150*AM121))/SUM(AI121:AM121),"")</f>
        <v/>
      </c>
      <c r="AR121" s="229" t="str">
        <f t="shared" ref="AR121" si="2678">IFERROR(AVERAGE(Y121,AH121,AQ121),"")</f>
        <v/>
      </c>
      <c r="AS121" s="229" t="str">
        <f t="shared" ref="AS121" si="2679">IF(OR(P121="",AR121=""),"",AR121-P121)</f>
        <v/>
      </c>
      <c r="AT121" s="145"/>
      <c r="AU121" s="145"/>
      <c r="AV121" s="145"/>
      <c r="AW121" s="145"/>
      <c r="AX121" s="145"/>
      <c r="AY121" s="38" t="str">
        <f>IF(AND(ISBLANK(AT121),ISBLANK(AU121),ISBLANK(AV121),ISBLANK(AW121),ISBLANK(AX121)),"",SUM(AV121:AX121))</f>
        <v/>
      </c>
      <c r="AZ121" s="133" t="str">
        <f>IF(AND(ISBLANK(AT121),ISBLANK(AU121),ISBLANK(AV121),ISBLANK(AW121),ISBLANK(AX121)),"",SUM(AW121:AX121))</f>
        <v/>
      </c>
      <c r="BA121" s="254" t="str">
        <f>IFERROR(((80*AV121)+(100*AW121)+(150*AX121))/SUM(AT121:AX121),"")</f>
        <v/>
      </c>
      <c r="BB121" s="135">
        <f>B121</f>
        <v>0</v>
      </c>
      <c r="BC121" s="64">
        <f>C121</f>
        <v>0</v>
      </c>
      <c r="BD121" s="64" t="str">
        <f>BB121&amp;"."&amp;BC121</f>
        <v>0.0</v>
      </c>
      <c r="BE121" s="64">
        <f>D121</f>
        <v>0</v>
      </c>
      <c r="BF121" s="65">
        <f>H121</f>
        <v>0</v>
      </c>
      <c r="BG121" s="65">
        <f t="shared" ref="BG121" si="2680">I121</f>
        <v>0</v>
      </c>
      <c r="BH121" s="65">
        <f t="shared" ref="BH121" si="2681">J121</f>
        <v>0</v>
      </c>
      <c r="BI121" s="65">
        <f t="shared" ref="BI121" si="2682">K121</f>
        <v>0</v>
      </c>
      <c r="BJ121" s="65">
        <f t="shared" ref="BJ121" si="2683">L121</f>
        <v>0</v>
      </c>
      <c r="BK121" s="65" t="str">
        <f t="shared" ref="BK121" si="2684">M121</f>
        <v/>
      </c>
      <c r="BL121" s="65" t="str">
        <f t="shared" ref="BL121" si="2685">N121</f>
        <v/>
      </c>
      <c r="BM121" s="65" t="str">
        <f t="shared" ref="BM121" si="2686">P121</f>
        <v/>
      </c>
      <c r="BN121" s="65">
        <f t="shared" ref="BN121" si="2687">Q121</f>
        <v>0</v>
      </c>
      <c r="BO121" s="65">
        <f t="shared" ref="BO121" si="2688">R121</f>
        <v>0</v>
      </c>
      <c r="BP121" s="65">
        <f t="shared" ref="BP121" si="2689">S121</f>
        <v>0</v>
      </c>
      <c r="BQ121" s="65">
        <f t="shared" ref="BQ121" si="2690">T121</f>
        <v>0</v>
      </c>
      <c r="BR121" s="65">
        <f t="shared" ref="BR121" si="2691">U121</f>
        <v>0</v>
      </c>
      <c r="BS121" s="65" t="str">
        <f t="shared" ref="BS121" si="2692">V121</f>
        <v/>
      </c>
      <c r="BT121" s="65" t="str">
        <f t="shared" ref="BT121" si="2693">W121</f>
        <v/>
      </c>
      <c r="BU121" s="65" t="str">
        <f t="shared" ref="BU121" si="2694">Y121</f>
        <v/>
      </c>
      <c r="BV121" s="65">
        <f t="shared" ref="BV121" si="2695">Z121</f>
        <v>0</v>
      </c>
      <c r="BW121" s="65">
        <f t="shared" ref="BW121" si="2696">AA121</f>
        <v>0</v>
      </c>
      <c r="BX121" s="65">
        <f t="shared" ref="BX121" si="2697">AB121</f>
        <v>0</v>
      </c>
      <c r="BY121" s="65">
        <f t="shared" ref="BY121" si="2698">AC121</f>
        <v>0</v>
      </c>
      <c r="BZ121" s="65">
        <f t="shared" ref="BZ121" si="2699">AD121</f>
        <v>0</v>
      </c>
      <c r="CA121" s="65" t="str">
        <f t="shared" ref="CA121" si="2700">AE121</f>
        <v/>
      </c>
      <c r="CB121" s="65" t="str">
        <f t="shared" ref="CB121" si="2701">AF121</f>
        <v/>
      </c>
      <c r="CC121" s="65" t="str">
        <f t="shared" ref="CC121" si="2702">AH121</f>
        <v/>
      </c>
      <c r="CD121" s="65">
        <f t="shared" ref="CD121" si="2703">AI121</f>
        <v>0</v>
      </c>
      <c r="CE121" s="65">
        <f t="shared" ref="CE121" si="2704">AJ121</f>
        <v>0</v>
      </c>
      <c r="CF121" s="65">
        <f t="shared" ref="CF121" si="2705">AK121</f>
        <v>0</v>
      </c>
      <c r="CG121" s="65">
        <f t="shared" ref="CG121" si="2706">AL121</f>
        <v>0</v>
      </c>
      <c r="CH121" s="65">
        <f t="shared" ref="CH121" si="2707">AM121</f>
        <v>0</v>
      </c>
      <c r="CI121" s="65" t="str">
        <f t="shared" ref="CI121" si="2708">AN121</f>
        <v/>
      </c>
      <c r="CJ121" s="65" t="str">
        <f t="shared" ref="CJ121" si="2709">AO121</f>
        <v/>
      </c>
      <c r="CK121" s="65" t="str">
        <f t="shared" ref="CK121" si="2710">AQ121</f>
        <v/>
      </c>
      <c r="CL121" s="65">
        <f t="shared" ref="CL121" si="2711">AT121</f>
        <v>0</v>
      </c>
      <c r="CM121" s="65">
        <f t="shared" ref="CM121" si="2712">AU121</f>
        <v>0</v>
      </c>
      <c r="CN121" s="65">
        <f t="shared" ref="CN121" si="2713">AV121</f>
        <v>0</v>
      </c>
      <c r="CO121" s="65">
        <f t="shared" ref="CO121" si="2714">AW121</f>
        <v>0</v>
      </c>
      <c r="CP121" s="65">
        <f t="shared" ref="CP121" si="2715">AX121</f>
        <v>0</v>
      </c>
      <c r="CQ121" s="65" t="str">
        <f t="shared" ref="CQ121" si="2716">AY121</f>
        <v/>
      </c>
      <c r="CR121" s="65" t="str">
        <f t="shared" ref="CR121" si="2717">AZ121</f>
        <v/>
      </c>
      <c r="CS121" s="65" t="str">
        <f t="shared" ref="CS121" si="2718">BA121</f>
        <v/>
      </c>
    </row>
    <row r="122" spans="1:97" ht="13.5" thickBot="1" x14ac:dyDescent="0.25">
      <c r="A122" s="259"/>
      <c r="B122" s="264"/>
      <c r="C122" s="262"/>
      <c r="D122" s="262"/>
      <c r="E122" s="236"/>
      <c r="F122" s="241"/>
      <c r="G122" s="48" t="s">
        <v>6</v>
      </c>
      <c r="H122" s="146" t="str">
        <f>IFERROR(H121/SUM(H121:L121),"")</f>
        <v/>
      </c>
      <c r="I122" s="147" t="str">
        <f>IFERROR(I121/SUM(H121:L121),"")</f>
        <v/>
      </c>
      <c r="J122" s="148" t="str">
        <f>IFERROR(J121/SUM(H121:L121),"")</f>
        <v/>
      </c>
      <c r="K122" s="148" t="str">
        <f>IFERROR(K121/SUM(H121:L121),"")</f>
        <v/>
      </c>
      <c r="L122" s="148" t="str">
        <f>IFERROR(L121/SUM(H121:L121),"")</f>
        <v/>
      </c>
      <c r="M122" s="26" t="str">
        <f>IFERROR(M121/SUM(H121:L121),"")</f>
        <v/>
      </c>
      <c r="N122" s="26" t="str">
        <f>IFERROR(N121/SUM(H121:L121),"")</f>
        <v/>
      </c>
      <c r="O122" s="234"/>
      <c r="P122" s="249"/>
      <c r="Q122" s="146" t="str">
        <f>IFERROR(Q121/SUM(Q121:U121),"")</f>
        <v/>
      </c>
      <c r="R122" s="147" t="str">
        <f>IFERROR(R121/SUM(Q121:U121),"")</f>
        <v/>
      </c>
      <c r="S122" s="148" t="str">
        <f>IFERROR(S121/SUM(Q121:U121),"")</f>
        <v/>
      </c>
      <c r="T122" s="148" t="str">
        <f>IFERROR(T121/SUM(Q121:U121),"")</f>
        <v/>
      </c>
      <c r="U122" s="148" t="str">
        <f>IFERROR(U121/SUM(Q121:U121),"")</f>
        <v/>
      </c>
      <c r="V122" s="26" t="str">
        <f>IFERROR(V121/SUM(Q121:U121),"")</f>
        <v/>
      </c>
      <c r="W122" s="26" t="str">
        <f>IFERROR(W121/SUM(Q121:U121),"")</f>
        <v/>
      </c>
      <c r="X122" s="234"/>
      <c r="Y122" s="249"/>
      <c r="Z122" s="146" t="str">
        <f>IFERROR(Z121/SUM(Z121:AD121),"")</f>
        <v/>
      </c>
      <c r="AA122" s="147" t="str">
        <f>IFERROR(AA121/SUM(Z121:AD121),"")</f>
        <v/>
      </c>
      <c r="AB122" s="148" t="str">
        <f>IFERROR(AB121/SUM(Z121:AD121),"")</f>
        <v/>
      </c>
      <c r="AC122" s="148" t="str">
        <f>IFERROR(AC121/SUM(Z121:AD121),"")</f>
        <v/>
      </c>
      <c r="AD122" s="148" t="str">
        <f>IFERROR(AD121/SUM(Z121:AD121),"")</f>
        <v/>
      </c>
      <c r="AE122" s="26" t="str">
        <f>IFERROR(AE121/SUM(Z121:AD121),"")</f>
        <v/>
      </c>
      <c r="AF122" s="26" t="str">
        <f>IFERROR(AF121/SUM(Z121:AD121),"")</f>
        <v/>
      </c>
      <c r="AG122" s="234"/>
      <c r="AH122" s="249"/>
      <c r="AI122" s="146" t="str">
        <f>IFERROR(AI121/SUM(AI121:AM121),"")</f>
        <v/>
      </c>
      <c r="AJ122" s="147" t="str">
        <f>IFERROR(AJ121/SUM(AI121:AM121),"")</f>
        <v/>
      </c>
      <c r="AK122" s="148" t="str">
        <f>IFERROR(AK121/SUM(AI121:AM121),"")</f>
        <v/>
      </c>
      <c r="AL122" s="148" t="str">
        <f>IFERROR(AL121/SUM(AI121:AM121),"")</f>
        <v/>
      </c>
      <c r="AM122" s="148" t="str">
        <f>IFERROR(AM121/SUM(AI121:AM121),"")</f>
        <v/>
      </c>
      <c r="AN122" s="26" t="str">
        <f>IFERROR(AN121/SUM(AI121:AM121),"")</f>
        <v/>
      </c>
      <c r="AO122" s="26" t="str">
        <f>IFERROR(AO121/SUM(AI121:AM121),"")</f>
        <v/>
      </c>
      <c r="AP122" s="234"/>
      <c r="AQ122" s="249"/>
      <c r="AR122" s="230"/>
      <c r="AS122" s="230"/>
      <c r="AT122" s="147" t="str">
        <f>IFERROR(AT121/SUM(AT121:AX121),"")</f>
        <v/>
      </c>
      <c r="AU122" s="147" t="str">
        <f>IFERROR(AU121/SUM(AT121:AX121),"")</f>
        <v/>
      </c>
      <c r="AV122" s="148" t="str">
        <f>IFERROR(AV121/SUM(AT121:AX121),"")</f>
        <v/>
      </c>
      <c r="AW122" s="148" t="str">
        <f>IFERROR(AW121/SUM(AT121:AX121),"")</f>
        <v/>
      </c>
      <c r="AX122" s="148" t="str">
        <f>IFERROR(AX121/SUM(AT121:AX121),"")</f>
        <v/>
      </c>
      <c r="AY122" s="26" t="str">
        <f>IFERROR(AY121/SUM(AT121:AX121),"")</f>
        <v/>
      </c>
      <c r="AZ122" s="134" t="str">
        <f>IFERROR(AZ121/SUM(AT121:AX121),"")</f>
        <v/>
      </c>
      <c r="BA122" s="255"/>
      <c r="BB122" s="135"/>
      <c r="BC122" s="64"/>
      <c r="BD122" s="64" t="str">
        <f t="shared" ref="BD122" si="2719">BB122&amp;"."&amp;BC122</f>
        <v>.</v>
      </c>
      <c r="BE122" s="64"/>
      <c r="BF122" s="67"/>
      <c r="BG122" s="67"/>
      <c r="BH122" s="68"/>
      <c r="BI122" s="68"/>
      <c r="BJ122" s="68"/>
      <c r="BK122" s="69"/>
      <c r="BL122" s="69"/>
      <c r="BM122" s="64"/>
      <c r="BN122" s="67"/>
      <c r="BO122" s="67"/>
      <c r="BP122" s="68"/>
      <c r="BQ122" s="68"/>
      <c r="BR122" s="68"/>
      <c r="BS122" s="69"/>
      <c r="BT122" s="69"/>
      <c r="BU122" s="64"/>
      <c r="BV122" s="67"/>
      <c r="BW122" s="67"/>
      <c r="BX122" s="68"/>
      <c r="BY122" s="68"/>
      <c r="BZ122" s="68"/>
      <c r="CA122" s="69"/>
      <c r="CB122" s="69"/>
      <c r="CC122" s="64"/>
      <c r="CD122" s="67"/>
      <c r="CE122" s="67"/>
      <c r="CF122" s="68"/>
      <c r="CG122" s="68"/>
      <c r="CH122" s="68"/>
      <c r="CI122" s="69"/>
      <c r="CJ122" s="69"/>
      <c r="CK122" s="64"/>
      <c r="CL122" s="67"/>
      <c r="CM122" s="67"/>
      <c r="CN122" s="68"/>
      <c r="CO122" s="68"/>
      <c r="CP122" s="68"/>
      <c r="CQ122" s="69"/>
      <c r="CR122" s="69"/>
      <c r="CS122" s="66"/>
    </row>
    <row r="123" spans="1:97" ht="13.5" thickTop="1" x14ac:dyDescent="0.2">
      <c r="A123" s="258"/>
      <c r="B123" s="263"/>
      <c r="C123" s="265"/>
      <c r="D123" s="261"/>
      <c r="E123" s="235"/>
      <c r="F123" s="260"/>
      <c r="G123" s="47" t="s">
        <v>5</v>
      </c>
      <c r="H123" s="140"/>
      <c r="I123" s="145"/>
      <c r="J123" s="145"/>
      <c r="K123" s="145"/>
      <c r="L123" s="145"/>
      <c r="M123" s="38" t="str">
        <f>IF(AND(ISBLANK(H123),ISBLANK(I123),ISBLANK(J123),ISBLANK(K123),ISBLANK(L123)),"",SUM(J123:L123))</f>
        <v/>
      </c>
      <c r="N123" s="38" t="str">
        <f>IF(AND(ISBLANK(H123),ISBLANK(I123),ISBLANK(J123),ISBLANK(K123),ISBLANK(L123)),"",SUM(K123:L123))</f>
        <v/>
      </c>
      <c r="O123" s="233" t="str">
        <f t="shared" ref="O123" si="2720">IFERROR(SUM(H123:L123)/E123,"")</f>
        <v/>
      </c>
      <c r="P123" s="248" t="str">
        <f>IFERROR(((80*J123)+(100*K123)+(150*L123))/SUM(H123:L123),"")</f>
        <v/>
      </c>
      <c r="Q123" s="140"/>
      <c r="R123" s="145"/>
      <c r="S123" s="145"/>
      <c r="T123" s="145"/>
      <c r="U123" s="145"/>
      <c r="V123" s="38" t="str">
        <f>IF(AND(ISBLANK(Q123),ISBLANK(R123),ISBLANK(S123),ISBLANK(T123),ISBLANK(U123)),"",SUM(S123:U123))</f>
        <v/>
      </c>
      <c r="W123" s="38" t="str">
        <f>IF(AND(ISBLANK(Q123),ISBLANK(R123),ISBLANK(S123),ISBLANK(T123),ISBLANK(U123)),"",SUM(T123:U123))</f>
        <v/>
      </c>
      <c r="X123" s="233" t="str">
        <f t="shared" ref="X123" si="2721">IFERROR(SUM(Q123:U123)/$E123,"")</f>
        <v/>
      </c>
      <c r="Y123" s="248" t="str">
        <f>IFERROR(((80*S123)+(100*T123)+(150*U123))/SUM(Q123:U123),"")</f>
        <v/>
      </c>
      <c r="Z123" s="140"/>
      <c r="AA123" s="145"/>
      <c r="AB123" s="145"/>
      <c r="AC123" s="145"/>
      <c r="AD123" s="145"/>
      <c r="AE123" s="38" t="str">
        <f>IF(AND(ISBLANK(Z123),ISBLANK(AA123),ISBLANK(AB123),ISBLANK(AC123),ISBLANK(AD123)),"",SUM(AB123:AD123))</f>
        <v/>
      </c>
      <c r="AF123" s="38" t="str">
        <f>IF(AND(ISBLANK(Z123),ISBLANK(AA123),ISBLANK(AB123),ISBLANK(AC123),ISBLANK(AD123)),"",SUM(AC123:AD123))</f>
        <v/>
      </c>
      <c r="AG123" s="233" t="str">
        <f t="shared" ref="AG123" si="2722">IFERROR(SUM(Z123:AD123)/$E123,"")</f>
        <v/>
      </c>
      <c r="AH123" s="248" t="str">
        <f>IFERROR(((80*AB123)+(100*AC123)+(150*AD123))/SUM(Z123:AD123),"")</f>
        <v/>
      </c>
      <c r="AI123" s="140"/>
      <c r="AJ123" s="145"/>
      <c r="AK123" s="145"/>
      <c r="AL123" s="145"/>
      <c r="AM123" s="145"/>
      <c r="AN123" s="38" t="str">
        <f>IF(AND(ISBLANK(AI123),ISBLANK(AJ123),ISBLANK(AK123),ISBLANK(AL123),ISBLANK(AM123)),"",SUM(AK123:AM123))</f>
        <v/>
      </c>
      <c r="AO123" s="38" t="str">
        <f>IF(AND(ISBLANK(AI123),ISBLANK(AJ123),ISBLANK(AK123),ISBLANK(AL123),ISBLANK(AM123)),"",SUM(AL123:AM123))</f>
        <v/>
      </c>
      <c r="AP123" s="233" t="str">
        <f t="shared" ref="AP123" si="2723">IFERROR(SUM(AI123:AM123)/$E123,"")</f>
        <v/>
      </c>
      <c r="AQ123" s="248" t="str">
        <f>IFERROR(((80*AK123)+(100*AL123)+(150*AM123))/SUM(AI123:AM123),"")</f>
        <v/>
      </c>
      <c r="AR123" s="229" t="str">
        <f t="shared" ref="AR123" si="2724">IFERROR(AVERAGE(Y123,AH123,AQ123),"")</f>
        <v/>
      </c>
      <c r="AS123" s="229" t="str">
        <f t="shared" ref="AS123" si="2725">IF(OR(P123="",AR123=""),"",AR123-P123)</f>
        <v/>
      </c>
      <c r="AT123" s="145"/>
      <c r="AU123" s="145"/>
      <c r="AV123" s="145"/>
      <c r="AW123" s="145"/>
      <c r="AX123" s="145"/>
      <c r="AY123" s="38" t="str">
        <f>IF(AND(ISBLANK(AT123),ISBLANK(AU123),ISBLANK(AV123),ISBLANK(AW123),ISBLANK(AX123)),"",SUM(AV123:AX123))</f>
        <v/>
      </c>
      <c r="AZ123" s="133" t="str">
        <f>IF(AND(ISBLANK(AT123),ISBLANK(AU123),ISBLANK(AV123),ISBLANK(AW123),ISBLANK(AX123)),"",SUM(AW123:AX123))</f>
        <v/>
      </c>
      <c r="BA123" s="254" t="str">
        <f>IFERROR(((80*AV123)+(100*AW123)+(150*AX123))/SUM(AT123:AX123),"")</f>
        <v/>
      </c>
      <c r="BB123" s="135">
        <f>B123</f>
        <v>0</v>
      </c>
      <c r="BC123" s="64">
        <f>C123</f>
        <v>0</v>
      </c>
      <c r="BD123" s="64" t="str">
        <f>BB123&amp;"."&amp;BC123</f>
        <v>0.0</v>
      </c>
      <c r="BE123" s="64">
        <f>D123</f>
        <v>0</v>
      </c>
      <c r="BF123" s="65">
        <f>H123</f>
        <v>0</v>
      </c>
      <c r="BG123" s="65">
        <f t="shared" ref="BG123" si="2726">I123</f>
        <v>0</v>
      </c>
      <c r="BH123" s="65">
        <f t="shared" ref="BH123" si="2727">J123</f>
        <v>0</v>
      </c>
      <c r="BI123" s="65">
        <f t="shared" ref="BI123" si="2728">K123</f>
        <v>0</v>
      </c>
      <c r="BJ123" s="65">
        <f t="shared" ref="BJ123" si="2729">L123</f>
        <v>0</v>
      </c>
      <c r="BK123" s="65" t="str">
        <f t="shared" ref="BK123" si="2730">M123</f>
        <v/>
      </c>
      <c r="BL123" s="65" t="str">
        <f t="shared" ref="BL123" si="2731">N123</f>
        <v/>
      </c>
      <c r="BM123" s="65" t="str">
        <f t="shared" ref="BM123" si="2732">P123</f>
        <v/>
      </c>
      <c r="BN123" s="65">
        <f t="shared" ref="BN123" si="2733">Q123</f>
        <v>0</v>
      </c>
      <c r="BO123" s="65">
        <f t="shared" ref="BO123" si="2734">R123</f>
        <v>0</v>
      </c>
      <c r="BP123" s="65">
        <f t="shared" ref="BP123" si="2735">S123</f>
        <v>0</v>
      </c>
      <c r="BQ123" s="65">
        <f t="shared" ref="BQ123" si="2736">T123</f>
        <v>0</v>
      </c>
      <c r="BR123" s="65">
        <f t="shared" ref="BR123" si="2737">U123</f>
        <v>0</v>
      </c>
      <c r="BS123" s="65" t="str">
        <f t="shared" ref="BS123" si="2738">V123</f>
        <v/>
      </c>
      <c r="BT123" s="65" t="str">
        <f t="shared" ref="BT123" si="2739">W123</f>
        <v/>
      </c>
      <c r="BU123" s="65" t="str">
        <f t="shared" ref="BU123" si="2740">Y123</f>
        <v/>
      </c>
      <c r="BV123" s="65">
        <f t="shared" ref="BV123" si="2741">Z123</f>
        <v>0</v>
      </c>
      <c r="BW123" s="65">
        <f t="shared" ref="BW123" si="2742">AA123</f>
        <v>0</v>
      </c>
      <c r="BX123" s="65">
        <f t="shared" ref="BX123" si="2743">AB123</f>
        <v>0</v>
      </c>
      <c r="BY123" s="65">
        <f t="shared" ref="BY123" si="2744">AC123</f>
        <v>0</v>
      </c>
      <c r="BZ123" s="65">
        <f t="shared" ref="BZ123" si="2745">AD123</f>
        <v>0</v>
      </c>
      <c r="CA123" s="65" t="str">
        <f t="shared" ref="CA123" si="2746">AE123</f>
        <v/>
      </c>
      <c r="CB123" s="65" t="str">
        <f t="shared" ref="CB123" si="2747">AF123</f>
        <v/>
      </c>
      <c r="CC123" s="65" t="str">
        <f t="shared" ref="CC123" si="2748">AH123</f>
        <v/>
      </c>
      <c r="CD123" s="65">
        <f t="shared" ref="CD123" si="2749">AI123</f>
        <v>0</v>
      </c>
      <c r="CE123" s="65">
        <f t="shared" ref="CE123" si="2750">AJ123</f>
        <v>0</v>
      </c>
      <c r="CF123" s="65">
        <f t="shared" ref="CF123" si="2751">AK123</f>
        <v>0</v>
      </c>
      <c r="CG123" s="65">
        <f t="shared" ref="CG123" si="2752">AL123</f>
        <v>0</v>
      </c>
      <c r="CH123" s="65">
        <f t="shared" ref="CH123" si="2753">AM123</f>
        <v>0</v>
      </c>
      <c r="CI123" s="65" t="str">
        <f t="shared" ref="CI123" si="2754">AN123</f>
        <v/>
      </c>
      <c r="CJ123" s="65" t="str">
        <f t="shared" ref="CJ123" si="2755">AO123</f>
        <v/>
      </c>
      <c r="CK123" s="65" t="str">
        <f t="shared" ref="CK123" si="2756">AQ123</f>
        <v/>
      </c>
      <c r="CL123" s="65">
        <f t="shared" ref="CL123" si="2757">AT123</f>
        <v>0</v>
      </c>
      <c r="CM123" s="65">
        <f t="shared" ref="CM123" si="2758">AU123</f>
        <v>0</v>
      </c>
      <c r="CN123" s="65">
        <f t="shared" ref="CN123" si="2759">AV123</f>
        <v>0</v>
      </c>
      <c r="CO123" s="65">
        <f t="shared" ref="CO123" si="2760">AW123</f>
        <v>0</v>
      </c>
      <c r="CP123" s="65">
        <f t="shared" ref="CP123" si="2761">AX123</f>
        <v>0</v>
      </c>
      <c r="CQ123" s="65" t="str">
        <f t="shared" ref="CQ123" si="2762">AY123</f>
        <v/>
      </c>
      <c r="CR123" s="65" t="str">
        <f t="shared" ref="CR123" si="2763">AZ123</f>
        <v/>
      </c>
      <c r="CS123" s="65" t="str">
        <f t="shared" ref="CS123" si="2764">BA123</f>
        <v/>
      </c>
    </row>
    <row r="124" spans="1:97" ht="13.5" thickBot="1" x14ac:dyDescent="0.25">
      <c r="A124" s="259"/>
      <c r="B124" s="264"/>
      <c r="C124" s="262"/>
      <c r="D124" s="262"/>
      <c r="E124" s="236"/>
      <c r="F124" s="241"/>
      <c r="G124" s="48" t="s">
        <v>6</v>
      </c>
      <c r="H124" s="146" t="str">
        <f>IFERROR(H123/SUM(H123:L123),"")</f>
        <v/>
      </c>
      <c r="I124" s="147" t="str">
        <f>IFERROR(I123/SUM(H123:L123),"")</f>
        <v/>
      </c>
      <c r="J124" s="148" t="str">
        <f>IFERROR(J123/SUM(H123:L123),"")</f>
        <v/>
      </c>
      <c r="K124" s="148" t="str">
        <f>IFERROR(K123/SUM(H123:L123),"")</f>
        <v/>
      </c>
      <c r="L124" s="148" t="str">
        <f>IFERROR(L123/SUM(H123:L123),"")</f>
        <v/>
      </c>
      <c r="M124" s="26" t="str">
        <f>IFERROR(M123/SUM(H123:L123),"")</f>
        <v/>
      </c>
      <c r="N124" s="26" t="str">
        <f>IFERROR(N123/SUM(H123:L123),"")</f>
        <v/>
      </c>
      <c r="O124" s="234"/>
      <c r="P124" s="249"/>
      <c r="Q124" s="146" t="str">
        <f>IFERROR(Q123/SUM(Q123:U123),"")</f>
        <v/>
      </c>
      <c r="R124" s="147" t="str">
        <f>IFERROR(R123/SUM(Q123:U123),"")</f>
        <v/>
      </c>
      <c r="S124" s="148" t="str">
        <f>IFERROR(S123/SUM(Q123:U123),"")</f>
        <v/>
      </c>
      <c r="T124" s="148" t="str">
        <f>IFERROR(T123/SUM(Q123:U123),"")</f>
        <v/>
      </c>
      <c r="U124" s="148" t="str">
        <f>IFERROR(U123/SUM(Q123:U123),"")</f>
        <v/>
      </c>
      <c r="V124" s="26" t="str">
        <f>IFERROR(V123/SUM(Q123:U123),"")</f>
        <v/>
      </c>
      <c r="W124" s="26" t="str">
        <f>IFERROR(W123/SUM(Q123:U123),"")</f>
        <v/>
      </c>
      <c r="X124" s="234"/>
      <c r="Y124" s="249"/>
      <c r="Z124" s="146" t="str">
        <f>IFERROR(Z123/SUM(Z123:AD123),"")</f>
        <v/>
      </c>
      <c r="AA124" s="147" t="str">
        <f>IFERROR(AA123/SUM(Z123:AD123),"")</f>
        <v/>
      </c>
      <c r="AB124" s="148" t="str">
        <f>IFERROR(AB123/SUM(Z123:AD123),"")</f>
        <v/>
      </c>
      <c r="AC124" s="148" t="str">
        <f>IFERROR(AC123/SUM(Z123:AD123),"")</f>
        <v/>
      </c>
      <c r="AD124" s="148" t="str">
        <f>IFERROR(AD123/SUM(Z123:AD123),"")</f>
        <v/>
      </c>
      <c r="AE124" s="26" t="str">
        <f>IFERROR(AE123/SUM(Z123:AD123),"")</f>
        <v/>
      </c>
      <c r="AF124" s="26" t="str">
        <f>IFERROR(AF123/SUM(Z123:AD123),"")</f>
        <v/>
      </c>
      <c r="AG124" s="234"/>
      <c r="AH124" s="249"/>
      <c r="AI124" s="146" t="str">
        <f>IFERROR(AI123/SUM(AI123:AM123),"")</f>
        <v/>
      </c>
      <c r="AJ124" s="147" t="str">
        <f>IFERROR(AJ123/SUM(AI123:AM123),"")</f>
        <v/>
      </c>
      <c r="AK124" s="148" t="str">
        <f>IFERROR(AK123/SUM(AI123:AM123),"")</f>
        <v/>
      </c>
      <c r="AL124" s="148" t="str">
        <f>IFERROR(AL123/SUM(AI123:AM123),"")</f>
        <v/>
      </c>
      <c r="AM124" s="148" t="str">
        <f>IFERROR(AM123/SUM(AI123:AM123),"")</f>
        <v/>
      </c>
      <c r="AN124" s="26" t="str">
        <f>IFERROR(AN123/SUM(AI123:AM123),"")</f>
        <v/>
      </c>
      <c r="AO124" s="26" t="str">
        <f>IFERROR(AO123/SUM(AI123:AM123),"")</f>
        <v/>
      </c>
      <c r="AP124" s="234"/>
      <c r="AQ124" s="249"/>
      <c r="AR124" s="230"/>
      <c r="AS124" s="230"/>
      <c r="AT124" s="147" t="str">
        <f>IFERROR(AT123/SUM(AT123:AX123),"")</f>
        <v/>
      </c>
      <c r="AU124" s="147" t="str">
        <f>IFERROR(AU123/SUM(AT123:AX123),"")</f>
        <v/>
      </c>
      <c r="AV124" s="148" t="str">
        <f>IFERROR(AV123/SUM(AT123:AX123),"")</f>
        <v/>
      </c>
      <c r="AW124" s="148" t="str">
        <f>IFERROR(AW123/SUM(AT123:AX123),"")</f>
        <v/>
      </c>
      <c r="AX124" s="148" t="str">
        <f>IFERROR(AX123/SUM(AT123:AX123),"")</f>
        <v/>
      </c>
      <c r="AY124" s="26" t="str">
        <f>IFERROR(AY123/SUM(AT123:AX123),"")</f>
        <v/>
      </c>
      <c r="AZ124" s="134" t="str">
        <f>IFERROR(AZ123/SUM(AT123:AX123),"")</f>
        <v/>
      </c>
      <c r="BA124" s="255"/>
      <c r="BB124" s="135"/>
      <c r="BC124" s="64"/>
      <c r="BD124" s="64" t="str">
        <f t="shared" ref="BD124" si="2765">BB124&amp;"."&amp;BC124</f>
        <v>.</v>
      </c>
      <c r="BE124" s="64"/>
      <c r="BF124" s="67"/>
      <c r="BG124" s="67"/>
      <c r="BH124" s="68"/>
      <c r="BI124" s="68"/>
      <c r="BJ124" s="68"/>
      <c r="BK124" s="69"/>
      <c r="BL124" s="69"/>
      <c r="BM124" s="64"/>
      <c r="BN124" s="67"/>
      <c r="BO124" s="67"/>
      <c r="BP124" s="68"/>
      <c r="BQ124" s="68"/>
      <c r="BR124" s="68"/>
      <c r="BS124" s="69"/>
      <c r="BT124" s="69"/>
      <c r="BU124" s="64"/>
      <c r="BV124" s="67"/>
      <c r="BW124" s="67"/>
      <c r="BX124" s="68"/>
      <c r="BY124" s="68"/>
      <c r="BZ124" s="68"/>
      <c r="CA124" s="69"/>
      <c r="CB124" s="69"/>
      <c r="CC124" s="64"/>
      <c r="CD124" s="67"/>
      <c r="CE124" s="67"/>
      <c r="CF124" s="68"/>
      <c r="CG124" s="68"/>
      <c r="CH124" s="68"/>
      <c r="CI124" s="69"/>
      <c r="CJ124" s="69"/>
      <c r="CK124" s="64"/>
      <c r="CL124" s="67"/>
      <c r="CM124" s="67"/>
      <c r="CN124" s="68"/>
      <c r="CO124" s="68"/>
      <c r="CP124" s="68"/>
      <c r="CQ124" s="69"/>
      <c r="CR124" s="69"/>
      <c r="CS124" s="66"/>
    </row>
    <row r="125" spans="1:97" ht="13.5" thickTop="1" x14ac:dyDescent="0.2">
      <c r="A125" s="258"/>
      <c r="B125" s="263"/>
      <c r="C125" s="265"/>
      <c r="D125" s="261"/>
      <c r="E125" s="235"/>
      <c r="F125" s="260"/>
      <c r="G125" s="47" t="s">
        <v>5</v>
      </c>
      <c r="H125" s="140"/>
      <c r="I125" s="145"/>
      <c r="J125" s="145"/>
      <c r="K125" s="145"/>
      <c r="L125" s="145"/>
      <c r="M125" s="38" t="str">
        <f>IF(AND(ISBLANK(H125),ISBLANK(I125),ISBLANK(J125),ISBLANK(K125),ISBLANK(L125)),"",SUM(J125:L125))</f>
        <v/>
      </c>
      <c r="N125" s="38" t="str">
        <f>IF(AND(ISBLANK(H125),ISBLANK(I125),ISBLANK(J125),ISBLANK(K125),ISBLANK(L125)),"",SUM(K125:L125))</f>
        <v/>
      </c>
      <c r="O125" s="233" t="str">
        <f t="shared" ref="O125" si="2766">IFERROR(SUM(H125:L125)/E125,"")</f>
        <v/>
      </c>
      <c r="P125" s="248" t="str">
        <f>IFERROR(((80*J125)+(100*K125)+(150*L125))/SUM(H125:L125),"")</f>
        <v/>
      </c>
      <c r="Q125" s="140"/>
      <c r="R125" s="145"/>
      <c r="S125" s="145"/>
      <c r="T125" s="145"/>
      <c r="U125" s="145"/>
      <c r="V125" s="38" t="str">
        <f>IF(AND(ISBLANK(Q125),ISBLANK(R125),ISBLANK(S125),ISBLANK(T125),ISBLANK(U125)),"",SUM(S125:U125))</f>
        <v/>
      </c>
      <c r="W125" s="38" t="str">
        <f>IF(AND(ISBLANK(Q125),ISBLANK(R125),ISBLANK(S125),ISBLANK(T125),ISBLANK(U125)),"",SUM(T125:U125))</f>
        <v/>
      </c>
      <c r="X125" s="233" t="str">
        <f t="shared" ref="X125" si="2767">IFERROR(SUM(Q125:U125)/$E125,"")</f>
        <v/>
      </c>
      <c r="Y125" s="248" t="str">
        <f>IFERROR(((80*S125)+(100*T125)+(150*U125))/SUM(Q125:U125),"")</f>
        <v/>
      </c>
      <c r="Z125" s="140"/>
      <c r="AA125" s="145"/>
      <c r="AB125" s="145"/>
      <c r="AC125" s="145"/>
      <c r="AD125" s="145"/>
      <c r="AE125" s="38" t="str">
        <f>IF(AND(ISBLANK(Z125),ISBLANK(AA125),ISBLANK(AB125),ISBLANK(AC125),ISBLANK(AD125)),"",SUM(AB125:AD125))</f>
        <v/>
      </c>
      <c r="AF125" s="38" t="str">
        <f>IF(AND(ISBLANK(Z125),ISBLANK(AA125),ISBLANK(AB125),ISBLANK(AC125),ISBLANK(AD125)),"",SUM(AC125:AD125))</f>
        <v/>
      </c>
      <c r="AG125" s="233" t="str">
        <f t="shared" ref="AG125" si="2768">IFERROR(SUM(Z125:AD125)/$E125,"")</f>
        <v/>
      </c>
      <c r="AH125" s="248" t="str">
        <f>IFERROR(((80*AB125)+(100*AC125)+(150*AD125))/SUM(Z125:AD125),"")</f>
        <v/>
      </c>
      <c r="AI125" s="140"/>
      <c r="AJ125" s="145"/>
      <c r="AK125" s="145"/>
      <c r="AL125" s="145"/>
      <c r="AM125" s="145"/>
      <c r="AN125" s="38" t="str">
        <f>IF(AND(ISBLANK(AI125),ISBLANK(AJ125),ISBLANK(AK125),ISBLANK(AL125),ISBLANK(AM125)),"",SUM(AK125:AM125))</f>
        <v/>
      </c>
      <c r="AO125" s="38" t="str">
        <f>IF(AND(ISBLANK(AI125),ISBLANK(AJ125),ISBLANK(AK125),ISBLANK(AL125),ISBLANK(AM125)),"",SUM(AL125:AM125))</f>
        <v/>
      </c>
      <c r="AP125" s="233" t="str">
        <f t="shared" ref="AP125" si="2769">IFERROR(SUM(AI125:AM125)/$E125,"")</f>
        <v/>
      </c>
      <c r="AQ125" s="248" t="str">
        <f>IFERROR(((80*AK125)+(100*AL125)+(150*AM125))/SUM(AI125:AM125),"")</f>
        <v/>
      </c>
      <c r="AR125" s="229" t="str">
        <f t="shared" ref="AR125" si="2770">IFERROR(AVERAGE(Y125,AH125,AQ125),"")</f>
        <v/>
      </c>
      <c r="AS125" s="229" t="str">
        <f t="shared" ref="AS125" si="2771">IF(OR(P125="",AR125=""),"",AR125-P125)</f>
        <v/>
      </c>
      <c r="AT125" s="145"/>
      <c r="AU125" s="145"/>
      <c r="AV125" s="145"/>
      <c r="AW125" s="145"/>
      <c r="AX125" s="145"/>
      <c r="AY125" s="38" t="str">
        <f>IF(AND(ISBLANK(AT125),ISBLANK(AU125),ISBLANK(AV125),ISBLANK(AW125),ISBLANK(AX125)),"",SUM(AV125:AX125))</f>
        <v/>
      </c>
      <c r="AZ125" s="133" t="str">
        <f>IF(AND(ISBLANK(AT125),ISBLANK(AU125),ISBLANK(AV125),ISBLANK(AW125),ISBLANK(AX125)),"",SUM(AW125:AX125))</f>
        <v/>
      </c>
      <c r="BA125" s="254" t="str">
        <f>IFERROR(((80*AV125)+(100*AW125)+(150*AX125))/SUM(AT125:AX125),"")</f>
        <v/>
      </c>
      <c r="BB125" s="135">
        <f>B125</f>
        <v>0</v>
      </c>
      <c r="BC125" s="64">
        <f>C125</f>
        <v>0</v>
      </c>
      <c r="BD125" s="64" t="str">
        <f>BB125&amp;"."&amp;BC125</f>
        <v>0.0</v>
      </c>
      <c r="BE125" s="64">
        <f>D125</f>
        <v>0</v>
      </c>
      <c r="BF125" s="65">
        <f>H125</f>
        <v>0</v>
      </c>
      <c r="BG125" s="65">
        <f t="shared" ref="BG125" si="2772">I125</f>
        <v>0</v>
      </c>
      <c r="BH125" s="65">
        <f t="shared" ref="BH125" si="2773">J125</f>
        <v>0</v>
      </c>
      <c r="BI125" s="65">
        <f t="shared" ref="BI125" si="2774">K125</f>
        <v>0</v>
      </c>
      <c r="BJ125" s="65">
        <f t="shared" ref="BJ125" si="2775">L125</f>
        <v>0</v>
      </c>
      <c r="BK125" s="65" t="str">
        <f t="shared" ref="BK125" si="2776">M125</f>
        <v/>
      </c>
      <c r="BL125" s="65" t="str">
        <f t="shared" ref="BL125" si="2777">N125</f>
        <v/>
      </c>
      <c r="BM125" s="65" t="str">
        <f t="shared" ref="BM125" si="2778">P125</f>
        <v/>
      </c>
      <c r="BN125" s="65">
        <f t="shared" ref="BN125" si="2779">Q125</f>
        <v>0</v>
      </c>
      <c r="BO125" s="65">
        <f t="shared" ref="BO125" si="2780">R125</f>
        <v>0</v>
      </c>
      <c r="BP125" s="65">
        <f t="shared" ref="BP125" si="2781">S125</f>
        <v>0</v>
      </c>
      <c r="BQ125" s="65">
        <f t="shared" ref="BQ125" si="2782">T125</f>
        <v>0</v>
      </c>
      <c r="BR125" s="65">
        <f t="shared" ref="BR125" si="2783">U125</f>
        <v>0</v>
      </c>
      <c r="BS125" s="65" t="str">
        <f t="shared" ref="BS125" si="2784">V125</f>
        <v/>
      </c>
      <c r="BT125" s="65" t="str">
        <f t="shared" ref="BT125" si="2785">W125</f>
        <v/>
      </c>
      <c r="BU125" s="65" t="str">
        <f t="shared" ref="BU125" si="2786">Y125</f>
        <v/>
      </c>
      <c r="BV125" s="65">
        <f t="shared" ref="BV125" si="2787">Z125</f>
        <v>0</v>
      </c>
      <c r="BW125" s="65">
        <f t="shared" ref="BW125" si="2788">AA125</f>
        <v>0</v>
      </c>
      <c r="BX125" s="65">
        <f t="shared" ref="BX125" si="2789">AB125</f>
        <v>0</v>
      </c>
      <c r="BY125" s="65">
        <f t="shared" ref="BY125" si="2790">AC125</f>
        <v>0</v>
      </c>
      <c r="BZ125" s="65">
        <f t="shared" ref="BZ125" si="2791">AD125</f>
        <v>0</v>
      </c>
      <c r="CA125" s="65" t="str">
        <f t="shared" ref="CA125" si="2792">AE125</f>
        <v/>
      </c>
      <c r="CB125" s="65" t="str">
        <f t="shared" ref="CB125" si="2793">AF125</f>
        <v/>
      </c>
      <c r="CC125" s="65" t="str">
        <f t="shared" ref="CC125" si="2794">AH125</f>
        <v/>
      </c>
      <c r="CD125" s="65">
        <f t="shared" ref="CD125" si="2795">AI125</f>
        <v>0</v>
      </c>
      <c r="CE125" s="65">
        <f t="shared" ref="CE125" si="2796">AJ125</f>
        <v>0</v>
      </c>
      <c r="CF125" s="65">
        <f t="shared" ref="CF125" si="2797">AK125</f>
        <v>0</v>
      </c>
      <c r="CG125" s="65">
        <f t="shared" ref="CG125" si="2798">AL125</f>
        <v>0</v>
      </c>
      <c r="CH125" s="65">
        <f t="shared" ref="CH125" si="2799">AM125</f>
        <v>0</v>
      </c>
      <c r="CI125" s="65" t="str">
        <f t="shared" ref="CI125" si="2800">AN125</f>
        <v/>
      </c>
      <c r="CJ125" s="65" t="str">
        <f t="shared" ref="CJ125" si="2801">AO125</f>
        <v/>
      </c>
      <c r="CK125" s="65" t="str">
        <f t="shared" ref="CK125" si="2802">AQ125</f>
        <v/>
      </c>
      <c r="CL125" s="65">
        <f t="shared" ref="CL125" si="2803">AT125</f>
        <v>0</v>
      </c>
      <c r="CM125" s="65">
        <f t="shared" ref="CM125" si="2804">AU125</f>
        <v>0</v>
      </c>
      <c r="CN125" s="65">
        <f t="shared" ref="CN125" si="2805">AV125</f>
        <v>0</v>
      </c>
      <c r="CO125" s="65">
        <f t="shared" ref="CO125" si="2806">AW125</f>
        <v>0</v>
      </c>
      <c r="CP125" s="65">
        <f t="shared" ref="CP125" si="2807">AX125</f>
        <v>0</v>
      </c>
      <c r="CQ125" s="65" t="str">
        <f t="shared" ref="CQ125" si="2808">AY125</f>
        <v/>
      </c>
      <c r="CR125" s="65" t="str">
        <f t="shared" ref="CR125" si="2809">AZ125</f>
        <v/>
      </c>
      <c r="CS125" s="65" t="str">
        <f t="shared" ref="CS125" si="2810">BA125</f>
        <v/>
      </c>
    </row>
    <row r="126" spans="1:97" ht="13.5" thickBot="1" x14ac:dyDescent="0.25">
      <c r="A126" s="259"/>
      <c r="B126" s="264"/>
      <c r="C126" s="262"/>
      <c r="D126" s="262"/>
      <c r="E126" s="236"/>
      <c r="F126" s="241"/>
      <c r="G126" s="48" t="s">
        <v>6</v>
      </c>
      <c r="H126" s="146" t="str">
        <f>IFERROR(H125/SUM(H125:L125),"")</f>
        <v/>
      </c>
      <c r="I126" s="147" t="str">
        <f>IFERROR(I125/SUM(H125:L125),"")</f>
        <v/>
      </c>
      <c r="J126" s="148" t="str">
        <f>IFERROR(J125/SUM(H125:L125),"")</f>
        <v/>
      </c>
      <c r="K126" s="148" t="str">
        <f>IFERROR(K125/SUM(H125:L125),"")</f>
        <v/>
      </c>
      <c r="L126" s="148" t="str">
        <f>IFERROR(L125/SUM(H125:L125),"")</f>
        <v/>
      </c>
      <c r="M126" s="26" t="str">
        <f>IFERROR(M125/SUM(H125:L125),"")</f>
        <v/>
      </c>
      <c r="N126" s="26" t="str">
        <f>IFERROR(N125/SUM(H125:L125),"")</f>
        <v/>
      </c>
      <c r="O126" s="234"/>
      <c r="P126" s="249"/>
      <c r="Q126" s="146" t="str">
        <f>IFERROR(Q125/SUM(Q125:U125),"")</f>
        <v/>
      </c>
      <c r="R126" s="147" t="str">
        <f>IFERROR(R125/SUM(Q125:U125),"")</f>
        <v/>
      </c>
      <c r="S126" s="148" t="str">
        <f>IFERROR(S125/SUM(Q125:U125),"")</f>
        <v/>
      </c>
      <c r="T126" s="148" t="str">
        <f>IFERROR(T125/SUM(Q125:U125),"")</f>
        <v/>
      </c>
      <c r="U126" s="148" t="str">
        <f>IFERROR(U125/SUM(Q125:U125),"")</f>
        <v/>
      </c>
      <c r="V126" s="26" t="str">
        <f>IFERROR(V125/SUM(Q125:U125),"")</f>
        <v/>
      </c>
      <c r="W126" s="26" t="str">
        <f>IFERROR(W125/SUM(Q125:U125),"")</f>
        <v/>
      </c>
      <c r="X126" s="234"/>
      <c r="Y126" s="249"/>
      <c r="Z126" s="146" t="str">
        <f>IFERROR(Z125/SUM(Z125:AD125),"")</f>
        <v/>
      </c>
      <c r="AA126" s="147" t="str">
        <f>IFERROR(AA125/SUM(Z125:AD125),"")</f>
        <v/>
      </c>
      <c r="AB126" s="148" t="str">
        <f>IFERROR(AB125/SUM(Z125:AD125),"")</f>
        <v/>
      </c>
      <c r="AC126" s="148" t="str">
        <f>IFERROR(AC125/SUM(Z125:AD125),"")</f>
        <v/>
      </c>
      <c r="AD126" s="148" t="str">
        <f>IFERROR(AD125/SUM(Z125:AD125),"")</f>
        <v/>
      </c>
      <c r="AE126" s="26" t="str">
        <f>IFERROR(AE125/SUM(Z125:AD125),"")</f>
        <v/>
      </c>
      <c r="AF126" s="26" t="str">
        <f>IFERROR(AF125/SUM(Z125:AD125),"")</f>
        <v/>
      </c>
      <c r="AG126" s="234"/>
      <c r="AH126" s="249"/>
      <c r="AI126" s="146" t="str">
        <f>IFERROR(AI125/SUM(AI125:AM125),"")</f>
        <v/>
      </c>
      <c r="AJ126" s="147" t="str">
        <f>IFERROR(AJ125/SUM(AI125:AM125),"")</f>
        <v/>
      </c>
      <c r="AK126" s="148" t="str">
        <f>IFERROR(AK125/SUM(AI125:AM125),"")</f>
        <v/>
      </c>
      <c r="AL126" s="148" t="str">
        <f>IFERROR(AL125/SUM(AI125:AM125),"")</f>
        <v/>
      </c>
      <c r="AM126" s="148" t="str">
        <f>IFERROR(AM125/SUM(AI125:AM125),"")</f>
        <v/>
      </c>
      <c r="AN126" s="26" t="str">
        <f>IFERROR(AN125/SUM(AI125:AM125),"")</f>
        <v/>
      </c>
      <c r="AO126" s="26" t="str">
        <f>IFERROR(AO125/SUM(AI125:AM125),"")</f>
        <v/>
      </c>
      <c r="AP126" s="234"/>
      <c r="AQ126" s="249"/>
      <c r="AR126" s="230"/>
      <c r="AS126" s="230"/>
      <c r="AT126" s="147" t="str">
        <f>IFERROR(AT125/SUM(AT125:AX125),"")</f>
        <v/>
      </c>
      <c r="AU126" s="147" t="str">
        <f>IFERROR(AU125/SUM(AT125:AX125),"")</f>
        <v/>
      </c>
      <c r="AV126" s="148" t="str">
        <f>IFERROR(AV125/SUM(AT125:AX125),"")</f>
        <v/>
      </c>
      <c r="AW126" s="148" t="str">
        <f>IFERROR(AW125/SUM(AT125:AX125),"")</f>
        <v/>
      </c>
      <c r="AX126" s="148" t="str">
        <f>IFERROR(AX125/SUM(AT125:AX125),"")</f>
        <v/>
      </c>
      <c r="AY126" s="26" t="str">
        <f>IFERROR(AY125/SUM(AT125:AX125),"")</f>
        <v/>
      </c>
      <c r="AZ126" s="134" t="str">
        <f>IFERROR(AZ125/SUM(AT125:AX125),"")</f>
        <v/>
      </c>
      <c r="BA126" s="255"/>
      <c r="BB126" s="135"/>
      <c r="BC126" s="64"/>
      <c r="BD126" s="64" t="str">
        <f t="shared" ref="BD126" si="2811">BB126&amp;"."&amp;BC126</f>
        <v>.</v>
      </c>
      <c r="BE126" s="64"/>
      <c r="BF126" s="67"/>
      <c r="BG126" s="67"/>
      <c r="BH126" s="68"/>
      <c r="BI126" s="68"/>
      <c r="BJ126" s="68"/>
      <c r="BK126" s="69"/>
      <c r="BL126" s="69"/>
      <c r="BM126" s="64"/>
      <c r="BN126" s="67"/>
      <c r="BO126" s="67"/>
      <c r="BP126" s="68"/>
      <c r="BQ126" s="68"/>
      <c r="BR126" s="68"/>
      <c r="BS126" s="69"/>
      <c r="BT126" s="69"/>
      <c r="BU126" s="64"/>
      <c r="BV126" s="67"/>
      <c r="BW126" s="67"/>
      <c r="BX126" s="68"/>
      <c r="BY126" s="68"/>
      <c r="BZ126" s="68"/>
      <c r="CA126" s="69"/>
      <c r="CB126" s="69"/>
      <c r="CC126" s="64"/>
      <c r="CD126" s="67"/>
      <c r="CE126" s="67"/>
      <c r="CF126" s="68"/>
      <c r="CG126" s="68"/>
      <c r="CH126" s="68"/>
      <c r="CI126" s="69"/>
      <c r="CJ126" s="69"/>
      <c r="CK126" s="64"/>
      <c r="CL126" s="67"/>
      <c r="CM126" s="67"/>
      <c r="CN126" s="68"/>
      <c r="CO126" s="68"/>
      <c r="CP126" s="68"/>
      <c r="CQ126" s="69"/>
      <c r="CR126" s="69"/>
      <c r="CS126" s="66"/>
    </row>
    <row r="127" spans="1:97" ht="13.5" thickTop="1" x14ac:dyDescent="0.2">
      <c r="A127" s="258"/>
      <c r="B127" s="263"/>
      <c r="C127" s="265"/>
      <c r="D127" s="261"/>
      <c r="E127" s="235"/>
      <c r="F127" s="260"/>
      <c r="G127" s="47" t="s">
        <v>5</v>
      </c>
      <c r="H127" s="140"/>
      <c r="I127" s="145"/>
      <c r="J127" s="145"/>
      <c r="K127" s="145"/>
      <c r="L127" s="145"/>
      <c r="M127" s="38" t="str">
        <f>IF(AND(ISBLANK(H127),ISBLANK(I127),ISBLANK(J127),ISBLANK(K127),ISBLANK(L127)),"",SUM(J127:L127))</f>
        <v/>
      </c>
      <c r="N127" s="38" t="str">
        <f>IF(AND(ISBLANK(H127),ISBLANK(I127),ISBLANK(J127),ISBLANK(K127),ISBLANK(L127)),"",SUM(K127:L127))</f>
        <v/>
      </c>
      <c r="O127" s="233" t="str">
        <f t="shared" ref="O127" si="2812">IFERROR(SUM(H127:L127)/E127,"")</f>
        <v/>
      </c>
      <c r="P127" s="248" t="str">
        <f>IFERROR(((80*J127)+(100*K127)+(150*L127))/SUM(H127:L127),"")</f>
        <v/>
      </c>
      <c r="Q127" s="140"/>
      <c r="R127" s="145"/>
      <c r="S127" s="145"/>
      <c r="T127" s="145"/>
      <c r="U127" s="145"/>
      <c r="V127" s="38" t="str">
        <f>IF(AND(ISBLANK(Q127),ISBLANK(R127),ISBLANK(S127),ISBLANK(T127),ISBLANK(U127)),"",SUM(S127:U127))</f>
        <v/>
      </c>
      <c r="W127" s="38" t="str">
        <f>IF(AND(ISBLANK(Q127),ISBLANK(R127),ISBLANK(S127),ISBLANK(T127),ISBLANK(U127)),"",SUM(T127:U127))</f>
        <v/>
      </c>
      <c r="X127" s="233" t="str">
        <f t="shared" ref="X127" si="2813">IFERROR(SUM(Q127:U127)/$E127,"")</f>
        <v/>
      </c>
      <c r="Y127" s="248" t="str">
        <f>IFERROR(((80*S127)+(100*T127)+(150*U127))/SUM(Q127:U127),"")</f>
        <v/>
      </c>
      <c r="Z127" s="140"/>
      <c r="AA127" s="145"/>
      <c r="AB127" s="145"/>
      <c r="AC127" s="145"/>
      <c r="AD127" s="145"/>
      <c r="AE127" s="38" t="str">
        <f>IF(AND(ISBLANK(Z127),ISBLANK(AA127),ISBLANK(AB127),ISBLANK(AC127),ISBLANK(AD127)),"",SUM(AB127:AD127))</f>
        <v/>
      </c>
      <c r="AF127" s="38" t="str">
        <f>IF(AND(ISBLANK(Z127),ISBLANK(AA127),ISBLANK(AB127),ISBLANK(AC127),ISBLANK(AD127)),"",SUM(AC127:AD127))</f>
        <v/>
      </c>
      <c r="AG127" s="233" t="str">
        <f t="shared" ref="AG127" si="2814">IFERROR(SUM(Z127:AD127)/$E127,"")</f>
        <v/>
      </c>
      <c r="AH127" s="248" t="str">
        <f>IFERROR(((80*AB127)+(100*AC127)+(150*AD127))/SUM(Z127:AD127),"")</f>
        <v/>
      </c>
      <c r="AI127" s="140"/>
      <c r="AJ127" s="145"/>
      <c r="AK127" s="145"/>
      <c r="AL127" s="145"/>
      <c r="AM127" s="145"/>
      <c r="AN127" s="38" t="str">
        <f>IF(AND(ISBLANK(AI127),ISBLANK(AJ127),ISBLANK(AK127),ISBLANK(AL127),ISBLANK(AM127)),"",SUM(AK127:AM127))</f>
        <v/>
      </c>
      <c r="AO127" s="38" t="str">
        <f>IF(AND(ISBLANK(AI127),ISBLANK(AJ127),ISBLANK(AK127),ISBLANK(AL127),ISBLANK(AM127)),"",SUM(AL127:AM127))</f>
        <v/>
      </c>
      <c r="AP127" s="233" t="str">
        <f t="shared" ref="AP127" si="2815">IFERROR(SUM(AI127:AM127)/$E127,"")</f>
        <v/>
      </c>
      <c r="AQ127" s="248" t="str">
        <f>IFERROR(((80*AK127)+(100*AL127)+(150*AM127))/SUM(AI127:AM127),"")</f>
        <v/>
      </c>
      <c r="AR127" s="229" t="str">
        <f t="shared" ref="AR127" si="2816">IFERROR(AVERAGE(Y127,AH127,AQ127),"")</f>
        <v/>
      </c>
      <c r="AS127" s="229" t="str">
        <f t="shared" ref="AS127" si="2817">IF(OR(P127="",AR127=""),"",AR127-P127)</f>
        <v/>
      </c>
      <c r="AT127" s="145"/>
      <c r="AU127" s="145"/>
      <c r="AV127" s="145"/>
      <c r="AW127" s="145"/>
      <c r="AX127" s="145"/>
      <c r="AY127" s="38" t="str">
        <f>IF(AND(ISBLANK(AT127),ISBLANK(AU127),ISBLANK(AV127),ISBLANK(AW127),ISBLANK(AX127)),"",SUM(AV127:AX127))</f>
        <v/>
      </c>
      <c r="AZ127" s="133" t="str">
        <f>IF(AND(ISBLANK(AT127),ISBLANK(AU127),ISBLANK(AV127),ISBLANK(AW127),ISBLANK(AX127)),"",SUM(AW127:AX127))</f>
        <v/>
      </c>
      <c r="BA127" s="254" t="str">
        <f>IFERROR(((80*AV127)+(100*AW127)+(150*AX127))/SUM(AT127:AX127),"")</f>
        <v/>
      </c>
      <c r="BB127" s="135">
        <f>B127</f>
        <v>0</v>
      </c>
      <c r="BC127" s="64">
        <f>C127</f>
        <v>0</v>
      </c>
      <c r="BD127" s="64" t="str">
        <f>BB127&amp;"."&amp;BC127</f>
        <v>0.0</v>
      </c>
      <c r="BE127" s="64">
        <f>D127</f>
        <v>0</v>
      </c>
      <c r="BF127" s="65">
        <f>H127</f>
        <v>0</v>
      </c>
      <c r="BG127" s="65">
        <f t="shared" ref="BG127" si="2818">I127</f>
        <v>0</v>
      </c>
      <c r="BH127" s="65">
        <f t="shared" ref="BH127" si="2819">J127</f>
        <v>0</v>
      </c>
      <c r="BI127" s="65">
        <f t="shared" ref="BI127" si="2820">K127</f>
        <v>0</v>
      </c>
      <c r="BJ127" s="65">
        <f t="shared" ref="BJ127" si="2821">L127</f>
        <v>0</v>
      </c>
      <c r="BK127" s="65" t="str">
        <f t="shared" ref="BK127" si="2822">M127</f>
        <v/>
      </c>
      <c r="BL127" s="65" t="str">
        <f t="shared" ref="BL127" si="2823">N127</f>
        <v/>
      </c>
      <c r="BM127" s="65" t="str">
        <f t="shared" ref="BM127" si="2824">P127</f>
        <v/>
      </c>
      <c r="BN127" s="65">
        <f t="shared" ref="BN127" si="2825">Q127</f>
        <v>0</v>
      </c>
      <c r="BO127" s="65">
        <f t="shared" ref="BO127" si="2826">R127</f>
        <v>0</v>
      </c>
      <c r="BP127" s="65">
        <f t="shared" ref="BP127" si="2827">S127</f>
        <v>0</v>
      </c>
      <c r="BQ127" s="65">
        <f t="shared" ref="BQ127" si="2828">T127</f>
        <v>0</v>
      </c>
      <c r="BR127" s="65">
        <f t="shared" ref="BR127" si="2829">U127</f>
        <v>0</v>
      </c>
      <c r="BS127" s="65" t="str">
        <f t="shared" ref="BS127" si="2830">V127</f>
        <v/>
      </c>
      <c r="BT127" s="65" t="str">
        <f t="shared" ref="BT127" si="2831">W127</f>
        <v/>
      </c>
      <c r="BU127" s="65" t="str">
        <f t="shared" ref="BU127" si="2832">Y127</f>
        <v/>
      </c>
      <c r="BV127" s="65">
        <f t="shared" ref="BV127" si="2833">Z127</f>
        <v>0</v>
      </c>
      <c r="BW127" s="65">
        <f t="shared" ref="BW127" si="2834">AA127</f>
        <v>0</v>
      </c>
      <c r="BX127" s="65">
        <f t="shared" ref="BX127" si="2835">AB127</f>
        <v>0</v>
      </c>
      <c r="BY127" s="65">
        <f t="shared" ref="BY127" si="2836">AC127</f>
        <v>0</v>
      </c>
      <c r="BZ127" s="65">
        <f t="shared" ref="BZ127" si="2837">AD127</f>
        <v>0</v>
      </c>
      <c r="CA127" s="65" t="str">
        <f t="shared" ref="CA127" si="2838">AE127</f>
        <v/>
      </c>
      <c r="CB127" s="65" t="str">
        <f t="shared" ref="CB127" si="2839">AF127</f>
        <v/>
      </c>
      <c r="CC127" s="65" t="str">
        <f t="shared" ref="CC127" si="2840">AH127</f>
        <v/>
      </c>
      <c r="CD127" s="65">
        <f t="shared" ref="CD127" si="2841">AI127</f>
        <v>0</v>
      </c>
      <c r="CE127" s="65">
        <f t="shared" ref="CE127" si="2842">AJ127</f>
        <v>0</v>
      </c>
      <c r="CF127" s="65">
        <f t="shared" ref="CF127" si="2843">AK127</f>
        <v>0</v>
      </c>
      <c r="CG127" s="65">
        <f t="shared" ref="CG127" si="2844">AL127</f>
        <v>0</v>
      </c>
      <c r="CH127" s="65">
        <f t="shared" ref="CH127" si="2845">AM127</f>
        <v>0</v>
      </c>
      <c r="CI127" s="65" t="str">
        <f t="shared" ref="CI127" si="2846">AN127</f>
        <v/>
      </c>
      <c r="CJ127" s="65" t="str">
        <f t="shared" ref="CJ127" si="2847">AO127</f>
        <v/>
      </c>
      <c r="CK127" s="65" t="str">
        <f t="shared" ref="CK127" si="2848">AQ127</f>
        <v/>
      </c>
      <c r="CL127" s="65">
        <f t="shared" ref="CL127" si="2849">AT127</f>
        <v>0</v>
      </c>
      <c r="CM127" s="65">
        <f t="shared" ref="CM127" si="2850">AU127</f>
        <v>0</v>
      </c>
      <c r="CN127" s="65">
        <f t="shared" ref="CN127" si="2851">AV127</f>
        <v>0</v>
      </c>
      <c r="CO127" s="65">
        <f t="shared" ref="CO127" si="2852">AW127</f>
        <v>0</v>
      </c>
      <c r="CP127" s="65">
        <f t="shared" ref="CP127" si="2853">AX127</f>
        <v>0</v>
      </c>
      <c r="CQ127" s="65" t="str">
        <f t="shared" ref="CQ127" si="2854">AY127</f>
        <v/>
      </c>
      <c r="CR127" s="65" t="str">
        <f t="shared" ref="CR127" si="2855">AZ127</f>
        <v/>
      </c>
      <c r="CS127" s="65" t="str">
        <f t="shared" ref="CS127" si="2856">BA127</f>
        <v/>
      </c>
    </row>
    <row r="128" spans="1:97" ht="13.5" thickBot="1" x14ac:dyDescent="0.25">
      <c r="A128" s="259"/>
      <c r="B128" s="264"/>
      <c r="C128" s="262"/>
      <c r="D128" s="262"/>
      <c r="E128" s="236"/>
      <c r="F128" s="241"/>
      <c r="G128" s="48" t="s">
        <v>6</v>
      </c>
      <c r="H128" s="146" t="str">
        <f>IFERROR(H127/SUM(H127:L127),"")</f>
        <v/>
      </c>
      <c r="I128" s="147" t="str">
        <f>IFERROR(I127/SUM(H127:L127),"")</f>
        <v/>
      </c>
      <c r="J128" s="148" t="str">
        <f>IFERROR(J127/SUM(H127:L127),"")</f>
        <v/>
      </c>
      <c r="K128" s="148" t="str">
        <f>IFERROR(K127/SUM(H127:L127),"")</f>
        <v/>
      </c>
      <c r="L128" s="148" t="str">
        <f>IFERROR(L127/SUM(H127:L127),"")</f>
        <v/>
      </c>
      <c r="M128" s="26" t="str">
        <f>IFERROR(M127/SUM(H127:L127),"")</f>
        <v/>
      </c>
      <c r="N128" s="26" t="str">
        <f>IFERROR(N127/SUM(H127:L127),"")</f>
        <v/>
      </c>
      <c r="O128" s="234"/>
      <c r="P128" s="249"/>
      <c r="Q128" s="146" t="str">
        <f>IFERROR(Q127/SUM(Q127:U127),"")</f>
        <v/>
      </c>
      <c r="R128" s="147" t="str">
        <f>IFERROR(R127/SUM(Q127:U127),"")</f>
        <v/>
      </c>
      <c r="S128" s="148" t="str">
        <f>IFERROR(S127/SUM(Q127:U127),"")</f>
        <v/>
      </c>
      <c r="T128" s="148" t="str">
        <f>IFERROR(T127/SUM(Q127:U127),"")</f>
        <v/>
      </c>
      <c r="U128" s="148" t="str">
        <f>IFERROR(U127/SUM(Q127:U127),"")</f>
        <v/>
      </c>
      <c r="V128" s="26" t="str">
        <f>IFERROR(V127/SUM(Q127:U127),"")</f>
        <v/>
      </c>
      <c r="W128" s="26" t="str">
        <f>IFERROR(W127/SUM(Q127:U127),"")</f>
        <v/>
      </c>
      <c r="X128" s="234"/>
      <c r="Y128" s="249"/>
      <c r="Z128" s="146" t="str">
        <f>IFERROR(Z127/SUM(Z127:AD127),"")</f>
        <v/>
      </c>
      <c r="AA128" s="147" t="str">
        <f>IFERROR(AA127/SUM(Z127:AD127),"")</f>
        <v/>
      </c>
      <c r="AB128" s="148" t="str">
        <f>IFERROR(AB127/SUM(Z127:AD127),"")</f>
        <v/>
      </c>
      <c r="AC128" s="148" t="str">
        <f>IFERROR(AC127/SUM(Z127:AD127),"")</f>
        <v/>
      </c>
      <c r="AD128" s="148" t="str">
        <f>IFERROR(AD127/SUM(Z127:AD127),"")</f>
        <v/>
      </c>
      <c r="AE128" s="26" t="str">
        <f>IFERROR(AE127/SUM(Z127:AD127),"")</f>
        <v/>
      </c>
      <c r="AF128" s="26" t="str">
        <f>IFERROR(AF127/SUM(Z127:AD127),"")</f>
        <v/>
      </c>
      <c r="AG128" s="234"/>
      <c r="AH128" s="249"/>
      <c r="AI128" s="146" t="str">
        <f>IFERROR(AI127/SUM(AI127:AM127),"")</f>
        <v/>
      </c>
      <c r="AJ128" s="147" t="str">
        <f>IFERROR(AJ127/SUM(AI127:AM127),"")</f>
        <v/>
      </c>
      <c r="AK128" s="148" t="str">
        <f>IFERROR(AK127/SUM(AI127:AM127),"")</f>
        <v/>
      </c>
      <c r="AL128" s="148" t="str">
        <f>IFERROR(AL127/SUM(AI127:AM127),"")</f>
        <v/>
      </c>
      <c r="AM128" s="148" t="str">
        <f>IFERROR(AM127/SUM(AI127:AM127),"")</f>
        <v/>
      </c>
      <c r="AN128" s="26" t="str">
        <f>IFERROR(AN127/SUM(AI127:AM127),"")</f>
        <v/>
      </c>
      <c r="AO128" s="26" t="str">
        <f>IFERROR(AO127/SUM(AI127:AM127),"")</f>
        <v/>
      </c>
      <c r="AP128" s="234"/>
      <c r="AQ128" s="249"/>
      <c r="AR128" s="230"/>
      <c r="AS128" s="230"/>
      <c r="AT128" s="147" t="str">
        <f>IFERROR(AT127/SUM(AT127:AX127),"")</f>
        <v/>
      </c>
      <c r="AU128" s="147" t="str">
        <f>IFERROR(AU127/SUM(AT127:AX127),"")</f>
        <v/>
      </c>
      <c r="AV128" s="148" t="str">
        <f>IFERROR(AV127/SUM(AT127:AX127),"")</f>
        <v/>
      </c>
      <c r="AW128" s="148" t="str">
        <f>IFERROR(AW127/SUM(AT127:AX127),"")</f>
        <v/>
      </c>
      <c r="AX128" s="148" t="str">
        <f>IFERROR(AX127/SUM(AT127:AX127),"")</f>
        <v/>
      </c>
      <c r="AY128" s="26" t="str">
        <f>IFERROR(AY127/SUM(AT127:AX127),"")</f>
        <v/>
      </c>
      <c r="AZ128" s="134" t="str">
        <f>IFERROR(AZ127/SUM(AT127:AX127),"")</f>
        <v/>
      </c>
      <c r="BA128" s="255"/>
      <c r="BB128" s="135"/>
      <c r="BC128" s="64"/>
      <c r="BD128" s="64" t="str">
        <f t="shared" ref="BD128" si="2857">BB128&amp;"."&amp;BC128</f>
        <v>.</v>
      </c>
      <c r="BE128" s="64"/>
      <c r="BF128" s="67"/>
      <c r="BG128" s="67"/>
      <c r="BH128" s="68"/>
      <c r="BI128" s="68"/>
      <c r="BJ128" s="68"/>
      <c r="BK128" s="69"/>
      <c r="BL128" s="69"/>
      <c r="BM128" s="64"/>
      <c r="BN128" s="67"/>
      <c r="BO128" s="67"/>
      <c r="BP128" s="68"/>
      <c r="BQ128" s="68"/>
      <c r="BR128" s="68"/>
      <c r="BS128" s="69"/>
      <c r="BT128" s="69"/>
      <c r="BU128" s="64"/>
      <c r="BV128" s="67"/>
      <c r="BW128" s="67"/>
      <c r="BX128" s="68"/>
      <c r="BY128" s="68"/>
      <c r="BZ128" s="68"/>
      <c r="CA128" s="69"/>
      <c r="CB128" s="69"/>
      <c r="CC128" s="64"/>
      <c r="CD128" s="67"/>
      <c r="CE128" s="67"/>
      <c r="CF128" s="68"/>
      <c r="CG128" s="68"/>
      <c r="CH128" s="68"/>
      <c r="CI128" s="69"/>
      <c r="CJ128" s="69"/>
      <c r="CK128" s="64"/>
      <c r="CL128" s="67"/>
      <c r="CM128" s="67"/>
      <c r="CN128" s="68"/>
      <c r="CO128" s="68"/>
      <c r="CP128" s="68"/>
      <c r="CQ128" s="69"/>
      <c r="CR128" s="69"/>
      <c r="CS128" s="66"/>
    </row>
    <row r="129" spans="1:97" ht="13.5" thickTop="1" x14ac:dyDescent="0.2">
      <c r="A129" s="258"/>
      <c r="B129" s="263"/>
      <c r="C129" s="265"/>
      <c r="D129" s="261"/>
      <c r="E129" s="235"/>
      <c r="F129" s="260"/>
      <c r="G129" s="47" t="s">
        <v>5</v>
      </c>
      <c r="H129" s="140"/>
      <c r="I129" s="145"/>
      <c r="J129" s="145"/>
      <c r="K129" s="145"/>
      <c r="L129" s="145"/>
      <c r="M129" s="38" t="str">
        <f>IF(AND(ISBLANK(H129),ISBLANK(I129),ISBLANK(J129),ISBLANK(K129),ISBLANK(L129)),"",SUM(J129:L129))</f>
        <v/>
      </c>
      <c r="N129" s="38" t="str">
        <f>IF(AND(ISBLANK(H129),ISBLANK(I129),ISBLANK(J129),ISBLANK(K129),ISBLANK(L129)),"",SUM(K129:L129))</f>
        <v/>
      </c>
      <c r="O129" s="233" t="str">
        <f t="shared" ref="O129" si="2858">IFERROR(SUM(H129:L129)/E129,"")</f>
        <v/>
      </c>
      <c r="P129" s="248" t="str">
        <f>IFERROR(((80*J129)+(100*K129)+(150*L129))/SUM(H129:L129),"")</f>
        <v/>
      </c>
      <c r="Q129" s="140"/>
      <c r="R129" s="145"/>
      <c r="S129" s="145"/>
      <c r="T129" s="145"/>
      <c r="U129" s="145"/>
      <c r="V129" s="38" t="str">
        <f>IF(AND(ISBLANK(Q129),ISBLANK(R129),ISBLANK(S129),ISBLANK(T129),ISBLANK(U129)),"",SUM(S129:U129))</f>
        <v/>
      </c>
      <c r="W129" s="38" t="str">
        <f>IF(AND(ISBLANK(Q129),ISBLANK(R129),ISBLANK(S129),ISBLANK(T129),ISBLANK(U129)),"",SUM(T129:U129))</f>
        <v/>
      </c>
      <c r="X129" s="233" t="str">
        <f t="shared" ref="X129" si="2859">IFERROR(SUM(Q129:U129)/$E129,"")</f>
        <v/>
      </c>
      <c r="Y129" s="248" t="str">
        <f>IFERROR(((80*S129)+(100*T129)+(150*U129))/SUM(Q129:U129),"")</f>
        <v/>
      </c>
      <c r="Z129" s="140"/>
      <c r="AA129" s="145"/>
      <c r="AB129" s="145"/>
      <c r="AC129" s="145"/>
      <c r="AD129" s="145"/>
      <c r="AE129" s="38" t="str">
        <f>IF(AND(ISBLANK(Z129),ISBLANK(AA129),ISBLANK(AB129),ISBLANK(AC129),ISBLANK(AD129)),"",SUM(AB129:AD129))</f>
        <v/>
      </c>
      <c r="AF129" s="38" t="str">
        <f>IF(AND(ISBLANK(Z129),ISBLANK(AA129),ISBLANK(AB129),ISBLANK(AC129),ISBLANK(AD129)),"",SUM(AC129:AD129))</f>
        <v/>
      </c>
      <c r="AG129" s="233" t="str">
        <f t="shared" ref="AG129" si="2860">IFERROR(SUM(Z129:AD129)/$E129,"")</f>
        <v/>
      </c>
      <c r="AH129" s="248" t="str">
        <f>IFERROR(((80*AB129)+(100*AC129)+(150*AD129))/SUM(Z129:AD129),"")</f>
        <v/>
      </c>
      <c r="AI129" s="140"/>
      <c r="AJ129" s="145"/>
      <c r="AK129" s="145"/>
      <c r="AL129" s="145"/>
      <c r="AM129" s="145"/>
      <c r="AN129" s="38" t="str">
        <f>IF(AND(ISBLANK(AI129),ISBLANK(AJ129),ISBLANK(AK129),ISBLANK(AL129),ISBLANK(AM129)),"",SUM(AK129:AM129))</f>
        <v/>
      </c>
      <c r="AO129" s="38" t="str">
        <f>IF(AND(ISBLANK(AI129),ISBLANK(AJ129),ISBLANK(AK129),ISBLANK(AL129),ISBLANK(AM129)),"",SUM(AL129:AM129))</f>
        <v/>
      </c>
      <c r="AP129" s="233" t="str">
        <f t="shared" ref="AP129" si="2861">IFERROR(SUM(AI129:AM129)/$E129,"")</f>
        <v/>
      </c>
      <c r="AQ129" s="248" t="str">
        <f>IFERROR(((80*AK129)+(100*AL129)+(150*AM129))/SUM(AI129:AM129),"")</f>
        <v/>
      </c>
      <c r="AR129" s="229" t="str">
        <f t="shared" ref="AR129" si="2862">IFERROR(AVERAGE(Y129,AH129,AQ129),"")</f>
        <v/>
      </c>
      <c r="AS129" s="229" t="str">
        <f t="shared" ref="AS129" si="2863">IF(OR(P129="",AR129=""),"",AR129-P129)</f>
        <v/>
      </c>
      <c r="AT129" s="145"/>
      <c r="AU129" s="145"/>
      <c r="AV129" s="145"/>
      <c r="AW129" s="145"/>
      <c r="AX129" s="145"/>
      <c r="AY129" s="38" t="str">
        <f>IF(AND(ISBLANK(AT129),ISBLANK(AU129),ISBLANK(AV129),ISBLANK(AW129),ISBLANK(AX129)),"",SUM(AV129:AX129))</f>
        <v/>
      </c>
      <c r="AZ129" s="133" t="str">
        <f>IF(AND(ISBLANK(AT129),ISBLANK(AU129),ISBLANK(AV129),ISBLANK(AW129),ISBLANK(AX129)),"",SUM(AW129:AX129))</f>
        <v/>
      </c>
      <c r="BA129" s="254" t="str">
        <f>IFERROR(((80*AV129)+(100*AW129)+(150*AX129))/SUM(AT129:AX129),"")</f>
        <v/>
      </c>
      <c r="BB129" s="135">
        <f>B129</f>
        <v>0</v>
      </c>
      <c r="BC129" s="64">
        <f>C129</f>
        <v>0</v>
      </c>
      <c r="BD129" s="64" t="str">
        <f>BB129&amp;"."&amp;BC129</f>
        <v>0.0</v>
      </c>
      <c r="BE129" s="64">
        <f>D129</f>
        <v>0</v>
      </c>
      <c r="BF129" s="65">
        <f>H129</f>
        <v>0</v>
      </c>
      <c r="BG129" s="65">
        <f t="shared" ref="BG129" si="2864">I129</f>
        <v>0</v>
      </c>
      <c r="BH129" s="65">
        <f t="shared" ref="BH129" si="2865">J129</f>
        <v>0</v>
      </c>
      <c r="BI129" s="65">
        <f t="shared" ref="BI129" si="2866">K129</f>
        <v>0</v>
      </c>
      <c r="BJ129" s="65">
        <f t="shared" ref="BJ129" si="2867">L129</f>
        <v>0</v>
      </c>
      <c r="BK129" s="65" t="str">
        <f t="shared" ref="BK129" si="2868">M129</f>
        <v/>
      </c>
      <c r="BL129" s="65" t="str">
        <f t="shared" ref="BL129" si="2869">N129</f>
        <v/>
      </c>
      <c r="BM129" s="65" t="str">
        <f t="shared" ref="BM129" si="2870">P129</f>
        <v/>
      </c>
      <c r="BN129" s="65">
        <f t="shared" ref="BN129" si="2871">Q129</f>
        <v>0</v>
      </c>
      <c r="BO129" s="65">
        <f t="shared" ref="BO129" si="2872">R129</f>
        <v>0</v>
      </c>
      <c r="BP129" s="65">
        <f t="shared" ref="BP129" si="2873">S129</f>
        <v>0</v>
      </c>
      <c r="BQ129" s="65">
        <f t="shared" ref="BQ129" si="2874">T129</f>
        <v>0</v>
      </c>
      <c r="BR129" s="65">
        <f t="shared" ref="BR129" si="2875">U129</f>
        <v>0</v>
      </c>
      <c r="BS129" s="65" t="str">
        <f t="shared" ref="BS129" si="2876">V129</f>
        <v/>
      </c>
      <c r="BT129" s="65" t="str">
        <f t="shared" ref="BT129" si="2877">W129</f>
        <v/>
      </c>
      <c r="BU129" s="65" t="str">
        <f t="shared" ref="BU129" si="2878">Y129</f>
        <v/>
      </c>
      <c r="BV129" s="65">
        <f t="shared" ref="BV129" si="2879">Z129</f>
        <v>0</v>
      </c>
      <c r="BW129" s="65">
        <f t="shared" ref="BW129" si="2880">AA129</f>
        <v>0</v>
      </c>
      <c r="BX129" s="65">
        <f t="shared" ref="BX129" si="2881">AB129</f>
        <v>0</v>
      </c>
      <c r="BY129" s="65">
        <f t="shared" ref="BY129" si="2882">AC129</f>
        <v>0</v>
      </c>
      <c r="BZ129" s="65">
        <f t="shared" ref="BZ129" si="2883">AD129</f>
        <v>0</v>
      </c>
      <c r="CA129" s="65" t="str">
        <f t="shared" ref="CA129" si="2884">AE129</f>
        <v/>
      </c>
      <c r="CB129" s="65" t="str">
        <f t="shared" ref="CB129" si="2885">AF129</f>
        <v/>
      </c>
      <c r="CC129" s="65" t="str">
        <f t="shared" ref="CC129" si="2886">AH129</f>
        <v/>
      </c>
      <c r="CD129" s="65">
        <f t="shared" ref="CD129" si="2887">AI129</f>
        <v>0</v>
      </c>
      <c r="CE129" s="65">
        <f t="shared" ref="CE129" si="2888">AJ129</f>
        <v>0</v>
      </c>
      <c r="CF129" s="65">
        <f t="shared" ref="CF129" si="2889">AK129</f>
        <v>0</v>
      </c>
      <c r="CG129" s="65">
        <f t="shared" ref="CG129" si="2890">AL129</f>
        <v>0</v>
      </c>
      <c r="CH129" s="65">
        <f t="shared" ref="CH129" si="2891">AM129</f>
        <v>0</v>
      </c>
      <c r="CI129" s="65" t="str">
        <f t="shared" ref="CI129" si="2892">AN129</f>
        <v/>
      </c>
      <c r="CJ129" s="65" t="str">
        <f t="shared" ref="CJ129" si="2893">AO129</f>
        <v/>
      </c>
      <c r="CK129" s="65" t="str">
        <f t="shared" ref="CK129" si="2894">AQ129</f>
        <v/>
      </c>
      <c r="CL129" s="65">
        <f t="shared" ref="CL129" si="2895">AT129</f>
        <v>0</v>
      </c>
      <c r="CM129" s="65">
        <f t="shared" ref="CM129" si="2896">AU129</f>
        <v>0</v>
      </c>
      <c r="CN129" s="65">
        <f t="shared" ref="CN129" si="2897">AV129</f>
        <v>0</v>
      </c>
      <c r="CO129" s="65">
        <f t="shared" ref="CO129" si="2898">AW129</f>
        <v>0</v>
      </c>
      <c r="CP129" s="65">
        <f t="shared" ref="CP129" si="2899">AX129</f>
        <v>0</v>
      </c>
      <c r="CQ129" s="65" t="str">
        <f t="shared" ref="CQ129" si="2900">AY129</f>
        <v/>
      </c>
      <c r="CR129" s="65" t="str">
        <f t="shared" ref="CR129" si="2901">AZ129</f>
        <v/>
      </c>
      <c r="CS129" s="65" t="str">
        <f t="shared" ref="CS129" si="2902">BA129</f>
        <v/>
      </c>
    </row>
    <row r="130" spans="1:97" ht="13.5" thickBot="1" x14ac:dyDescent="0.25">
      <c r="A130" s="259"/>
      <c r="B130" s="264"/>
      <c r="C130" s="262"/>
      <c r="D130" s="262"/>
      <c r="E130" s="236"/>
      <c r="F130" s="241"/>
      <c r="G130" s="48" t="s">
        <v>6</v>
      </c>
      <c r="H130" s="146" t="str">
        <f>IFERROR(H129/SUM(H129:L129),"")</f>
        <v/>
      </c>
      <c r="I130" s="147" t="str">
        <f>IFERROR(I129/SUM(H129:L129),"")</f>
        <v/>
      </c>
      <c r="J130" s="148" t="str">
        <f>IFERROR(J129/SUM(H129:L129),"")</f>
        <v/>
      </c>
      <c r="K130" s="148" t="str">
        <f>IFERROR(K129/SUM(H129:L129),"")</f>
        <v/>
      </c>
      <c r="L130" s="148" t="str">
        <f>IFERROR(L129/SUM(H129:L129),"")</f>
        <v/>
      </c>
      <c r="M130" s="26" t="str">
        <f>IFERROR(M129/SUM(H129:L129),"")</f>
        <v/>
      </c>
      <c r="N130" s="26" t="str">
        <f>IFERROR(N129/SUM(H129:L129),"")</f>
        <v/>
      </c>
      <c r="O130" s="234"/>
      <c r="P130" s="249"/>
      <c r="Q130" s="146" t="str">
        <f>IFERROR(Q129/SUM(Q129:U129),"")</f>
        <v/>
      </c>
      <c r="R130" s="147" t="str">
        <f>IFERROR(R129/SUM(Q129:U129),"")</f>
        <v/>
      </c>
      <c r="S130" s="148" t="str">
        <f>IFERROR(S129/SUM(Q129:U129),"")</f>
        <v/>
      </c>
      <c r="T130" s="148" t="str">
        <f>IFERROR(T129/SUM(Q129:U129),"")</f>
        <v/>
      </c>
      <c r="U130" s="148" t="str">
        <f>IFERROR(U129/SUM(Q129:U129),"")</f>
        <v/>
      </c>
      <c r="V130" s="26" t="str">
        <f>IFERROR(V129/SUM(Q129:U129),"")</f>
        <v/>
      </c>
      <c r="W130" s="26" t="str">
        <f>IFERROR(W129/SUM(Q129:U129),"")</f>
        <v/>
      </c>
      <c r="X130" s="234"/>
      <c r="Y130" s="249"/>
      <c r="Z130" s="146" t="str">
        <f>IFERROR(Z129/SUM(Z129:AD129),"")</f>
        <v/>
      </c>
      <c r="AA130" s="147" t="str">
        <f>IFERROR(AA129/SUM(Z129:AD129),"")</f>
        <v/>
      </c>
      <c r="AB130" s="148" t="str">
        <f>IFERROR(AB129/SUM(Z129:AD129),"")</f>
        <v/>
      </c>
      <c r="AC130" s="148" t="str">
        <f>IFERROR(AC129/SUM(Z129:AD129),"")</f>
        <v/>
      </c>
      <c r="AD130" s="148" t="str">
        <f>IFERROR(AD129/SUM(Z129:AD129),"")</f>
        <v/>
      </c>
      <c r="AE130" s="26" t="str">
        <f>IFERROR(AE129/SUM(Z129:AD129),"")</f>
        <v/>
      </c>
      <c r="AF130" s="26" t="str">
        <f>IFERROR(AF129/SUM(Z129:AD129),"")</f>
        <v/>
      </c>
      <c r="AG130" s="234"/>
      <c r="AH130" s="249"/>
      <c r="AI130" s="146" t="str">
        <f>IFERROR(AI129/SUM(AI129:AM129),"")</f>
        <v/>
      </c>
      <c r="AJ130" s="147" t="str">
        <f>IFERROR(AJ129/SUM(AI129:AM129),"")</f>
        <v/>
      </c>
      <c r="AK130" s="148" t="str">
        <f>IFERROR(AK129/SUM(AI129:AM129),"")</f>
        <v/>
      </c>
      <c r="AL130" s="148" t="str">
        <f>IFERROR(AL129/SUM(AI129:AM129),"")</f>
        <v/>
      </c>
      <c r="AM130" s="148" t="str">
        <f>IFERROR(AM129/SUM(AI129:AM129),"")</f>
        <v/>
      </c>
      <c r="AN130" s="26" t="str">
        <f>IFERROR(AN129/SUM(AI129:AM129),"")</f>
        <v/>
      </c>
      <c r="AO130" s="26" t="str">
        <f>IFERROR(AO129/SUM(AI129:AM129),"")</f>
        <v/>
      </c>
      <c r="AP130" s="234"/>
      <c r="AQ130" s="249"/>
      <c r="AR130" s="230"/>
      <c r="AS130" s="230"/>
      <c r="AT130" s="147" t="str">
        <f>IFERROR(AT129/SUM(AT129:AX129),"")</f>
        <v/>
      </c>
      <c r="AU130" s="147" t="str">
        <f>IFERROR(AU129/SUM(AT129:AX129),"")</f>
        <v/>
      </c>
      <c r="AV130" s="148" t="str">
        <f>IFERROR(AV129/SUM(AT129:AX129),"")</f>
        <v/>
      </c>
      <c r="AW130" s="148" t="str">
        <f>IFERROR(AW129/SUM(AT129:AX129),"")</f>
        <v/>
      </c>
      <c r="AX130" s="148" t="str">
        <f>IFERROR(AX129/SUM(AT129:AX129),"")</f>
        <v/>
      </c>
      <c r="AY130" s="26" t="str">
        <f>IFERROR(AY129/SUM(AT129:AX129),"")</f>
        <v/>
      </c>
      <c r="AZ130" s="134" t="str">
        <f>IFERROR(AZ129/SUM(AT129:AX129),"")</f>
        <v/>
      </c>
      <c r="BA130" s="255"/>
      <c r="BB130" s="135"/>
      <c r="BC130" s="64"/>
      <c r="BD130" s="64" t="str">
        <f t="shared" ref="BD130" si="2903">BB130&amp;"."&amp;BC130</f>
        <v>.</v>
      </c>
      <c r="BE130" s="64"/>
      <c r="BF130" s="67"/>
      <c r="BG130" s="67"/>
      <c r="BH130" s="68"/>
      <c r="BI130" s="68"/>
      <c r="BJ130" s="68"/>
      <c r="BK130" s="69"/>
      <c r="BL130" s="69"/>
      <c r="BM130" s="64"/>
      <c r="BN130" s="67"/>
      <c r="BO130" s="67"/>
      <c r="BP130" s="68"/>
      <c r="BQ130" s="68"/>
      <c r="BR130" s="68"/>
      <c r="BS130" s="69"/>
      <c r="BT130" s="69"/>
      <c r="BU130" s="64"/>
      <c r="BV130" s="67"/>
      <c r="BW130" s="67"/>
      <c r="BX130" s="68"/>
      <c r="BY130" s="68"/>
      <c r="BZ130" s="68"/>
      <c r="CA130" s="69"/>
      <c r="CB130" s="69"/>
      <c r="CC130" s="64"/>
      <c r="CD130" s="67"/>
      <c r="CE130" s="67"/>
      <c r="CF130" s="68"/>
      <c r="CG130" s="68"/>
      <c r="CH130" s="68"/>
      <c r="CI130" s="69"/>
      <c r="CJ130" s="69"/>
      <c r="CK130" s="64"/>
      <c r="CL130" s="67"/>
      <c r="CM130" s="67"/>
      <c r="CN130" s="68"/>
      <c r="CO130" s="68"/>
      <c r="CP130" s="68"/>
      <c r="CQ130" s="69"/>
      <c r="CR130" s="69"/>
      <c r="CS130" s="66"/>
    </row>
    <row r="131" spans="1:97" ht="13.5" thickTop="1" x14ac:dyDescent="0.2">
      <c r="A131" s="258"/>
      <c r="B131" s="263"/>
      <c r="C131" s="265"/>
      <c r="D131" s="261"/>
      <c r="E131" s="235"/>
      <c r="F131" s="260"/>
      <c r="G131" s="47" t="s">
        <v>5</v>
      </c>
      <c r="H131" s="140"/>
      <c r="I131" s="145"/>
      <c r="J131" s="145"/>
      <c r="K131" s="145"/>
      <c r="L131" s="145"/>
      <c r="M131" s="38" t="str">
        <f>IF(AND(ISBLANK(H131),ISBLANK(I131),ISBLANK(J131),ISBLANK(K131),ISBLANK(L131)),"",SUM(J131:L131))</f>
        <v/>
      </c>
      <c r="N131" s="38" t="str">
        <f>IF(AND(ISBLANK(H131),ISBLANK(I131),ISBLANK(J131),ISBLANK(K131),ISBLANK(L131)),"",SUM(K131:L131))</f>
        <v/>
      </c>
      <c r="O131" s="233" t="str">
        <f t="shared" ref="O131" si="2904">IFERROR(SUM(H131:L131)/E131,"")</f>
        <v/>
      </c>
      <c r="P131" s="248" t="str">
        <f>IFERROR(((80*J131)+(100*K131)+(150*L131))/SUM(H131:L131),"")</f>
        <v/>
      </c>
      <c r="Q131" s="140"/>
      <c r="R131" s="145"/>
      <c r="S131" s="145"/>
      <c r="T131" s="145"/>
      <c r="U131" s="145"/>
      <c r="V131" s="38" t="str">
        <f>IF(AND(ISBLANK(Q131),ISBLANK(R131),ISBLANK(S131),ISBLANK(T131),ISBLANK(U131)),"",SUM(S131:U131))</f>
        <v/>
      </c>
      <c r="W131" s="38" t="str">
        <f>IF(AND(ISBLANK(Q131),ISBLANK(R131),ISBLANK(S131),ISBLANK(T131),ISBLANK(U131)),"",SUM(T131:U131))</f>
        <v/>
      </c>
      <c r="X131" s="233" t="str">
        <f t="shared" ref="X131" si="2905">IFERROR(SUM(Q131:U131)/$E131,"")</f>
        <v/>
      </c>
      <c r="Y131" s="248" t="str">
        <f>IFERROR(((80*S131)+(100*T131)+(150*U131))/SUM(Q131:U131),"")</f>
        <v/>
      </c>
      <c r="Z131" s="140"/>
      <c r="AA131" s="145"/>
      <c r="AB131" s="145"/>
      <c r="AC131" s="145"/>
      <c r="AD131" s="145"/>
      <c r="AE131" s="38" t="str">
        <f>IF(AND(ISBLANK(Z131),ISBLANK(AA131),ISBLANK(AB131),ISBLANK(AC131),ISBLANK(AD131)),"",SUM(AB131:AD131))</f>
        <v/>
      </c>
      <c r="AF131" s="38" t="str">
        <f>IF(AND(ISBLANK(Z131),ISBLANK(AA131),ISBLANK(AB131),ISBLANK(AC131),ISBLANK(AD131)),"",SUM(AC131:AD131))</f>
        <v/>
      </c>
      <c r="AG131" s="233" t="str">
        <f t="shared" ref="AG131" si="2906">IFERROR(SUM(Z131:AD131)/$E131,"")</f>
        <v/>
      </c>
      <c r="AH131" s="248" t="str">
        <f>IFERROR(((80*AB131)+(100*AC131)+(150*AD131))/SUM(Z131:AD131),"")</f>
        <v/>
      </c>
      <c r="AI131" s="140"/>
      <c r="AJ131" s="145"/>
      <c r="AK131" s="145"/>
      <c r="AL131" s="145"/>
      <c r="AM131" s="145"/>
      <c r="AN131" s="38" t="str">
        <f>IF(AND(ISBLANK(AI131),ISBLANK(AJ131),ISBLANK(AK131),ISBLANK(AL131),ISBLANK(AM131)),"",SUM(AK131:AM131))</f>
        <v/>
      </c>
      <c r="AO131" s="38" t="str">
        <f>IF(AND(ISBLANK(AI131),ISBLANK(AJ131),ISBLANK(AK131),ISBLANK(AL131),ISBLANK(AM131)),"",SUM(AL131:AM131))</f>
        <v/>
      </c>
      <c r="AP131" s="233" t="str">
        <f t="shared" ref="AP131" si="2907">IFERROR(SUM(AI131:AM131)/$E131,"")</f>
        <v/>
      </c>
      <c r="AQ131" s="248" t="str">
        <f>IFERROR(((80*AK131)+(100*AL131)+(150*AM131))/SUM(AI131:AM131),"")</f>
        <v/>
      </c>
      <c r="AR131" s="229" t="str">
        <f t="shared" ref="AR131" si="2908">IFERROR(AVERAGE(Y131,AH131,AQ131),"")</f>
        <v/>
      </c>
      <c r="AS131" s="229" t="str">
        <f t="shared" ref="AS131" si="2909">IF(OR(P131="",AR131=""),"",AR131-P131)</f>
        <v/>
      </c>
      <c r="AT131" s="145"/>
      <c r="AU131" s="145"/>
      <c r="AV131" s="145"/>
      <c r="AW131" s="145"/>
      <c r="AX131" s="145"/>
      <c r="AY131" s="38" t="str">
        <f>IF(AND(ISBLANK(AT131),ISBLANK(AU131),ISBLANK(AV131),ISBLANK(AW131),ISBLANK(AX131)),"",SUM(AV131:AX131))</f>
        <v/>
      </c>
      <c r="AZ131" s="133" t="str">
        <f>IF(AND(ISBLANK(AT131),ISBLANK(AU131),ISBLANK(AV131),ISBLANK(AW131),ISBLANK(AX131)),"",SUM(AW131:AX131))</f>
        <v/>
      </c>
      <c r="BA131" s="254" t="str">
        <f>IFERROR(((80*AV131)+(100*AW131)+(150*AX131))/SUM(AT131:AX131),"")</f>
        <v/>
      </c>
      <c r="BB131" s="135">
        <f>B131</f>
        <v>0</v>
      </c>
      <c r="BC131" s="64">
        <f>C131</f>
        <v>0</v>
      </c>
      <c r="BD131" s="64" t="str">
        <f>BB131&amp;"."&amp;BC131</f>
        <v>0.0</v>
      </c>
      <c r="BE131" s="64">
        <f>D131</f>
        <v>0</v>
      </c>
      <c r="BF131" s="65">
        <f>H131</f>
        <v>0</v>
      </c>
      <c r="BG131" s="65">
        <f t="shared" ref="BG131" si="2910">I131</f>
        <v>0</v>
      </c>
      <c r="BH131" s="65">
        <f t="shared" ref="BH131" si="2911">J131</f>
        <v>0</v>
      </c>
      <c r="BI131" s="65">
        <f t="shared" ref="BI131" si="2912">K131</f>
        <v>0</v>
      </c>
      <c r="BJ131" s="65">
        <f t="shared" ref="BJ131" si="2913">L131</f>
        <v>0</v>
      </c>
      <c r="BK131" s="65" t="str">
        <f t="shared" ref="BK131" si="2914">M131</f>
        <v/>
      </c>
      <c r="BL131" s="65" t="str">
        <f t="shared" ref="BL131" si="2915">N131</f>
        <v/>
      </c>
      <c r="BM131" s="65" t="str">
        <f t="shared" ref="BM131" si="2916">P131</f>
        <v/>
      </c>
      <c r="BN131" s="65">
        <f t="shared" ref="BN131" si="2917">Q131</f>
        <v>0</v>
      </c>
      <c r="BO131" s="65">
        <f t="shared" ref="BO131" si="2918">R131</f>
        <v>0</v>
      </c>
      <c r="BP131" s="65">
        <f t="shared" ref="BP131" si="2919">S131</f>
        <v>0</v>
      </c>
      <c r="BQ131" s="65">
        <f t="shared" ref="BQ131" si="2920">T131</f>
        <v>0</v>
      </c>
      <c r="BR131" s="65">
        <f t="shared" ref="BR131" si="2921">U131</f>
        <v>0</v>
      </c>
      <c r="BS131" s="65" t="str">
        <f t="shared" ref="BS131" si="2922">V131</f>
        <v/>
      </c>
      <c r="BT131" s="65" t="str">
        <f t="shared" ref="BT131" si="2923">W131</f>
        <v/>
      </c>
      <c r="BU131" s="65" t="str">
        <f t="shared" ref="BU131" si="2924">Y131</f>
        <v/>
      </c>
      <c r="BV131" s="65">
        <f t="shared" ref="BV131" si="2925">Z131</f>
        <v>0</v>
      </c>
      <c r="BW131" s="65">
        <f t="shared" ref="BW131" si="2926">AA131</f>
        <v>0</v>
      </c>
      <c r="BX131" s="65">
        <f t="shared" ref="BX131" si="2927">AB131</f>
        <v>0</v>
      </c>
      <c r="BY131" s="65">
        <f t="shared" ref="BY131" si="2928">AC131</f>
        <v>0</v>
      </c>
      <c r="BZ131" s="65">
        <f t="shared" ref="BZ131" si="2929">AD131</f>
        <v>0</v>
      </c>
      <c r="CA131" s="65" t="str">
        <f t="shared" ref="CA131" si="2930">AE131</f>
        <v/>
      </c>
      <c r="CB131" s="65" t="str">
        <f t="shared" ref="CB131" si="2931">AF131</f>
        <v/>
      </c>
      <c r="CC131" s="65" t="str">
        <f t="shared" ref="CC131" si="2932">AH131</f>
        <v/>
      </c>
      <c r="CD131" s="65">
        <f t="shared" ref="CD131" si="2933">AI131</f>
        <v>0</v>
      </c>
      <c r="CE131" s="65">
        <f t="shared" ref="CE131" si="2934">AJ131</f>
        <v>0</v>
      </c>
      <c r="CF131" s="65">
        <f t="shared" ref="CF131" si="2935">AK131</f>
        <v>0</v>
      </c>
      <c r="CG131" s="65">
        <f t="shared" ref="CG131" si="2936">AL131</f>
        <v>0</v>
      </c>
      <c r="CH131" s="65">
        <f t="shared" ref="CH131" si="2937">AM131</f>
        <v>0</v>
      </c>
      <c r="CI131" s="65" t="str">
        <f t="shared" ref="CI131" si="2938">AN131</f>
        <v/>
      </c>
      <c r="CJ131" s="65" t="str">
        <f t="shared" ref="CJ131" si="2939">AO131</f>
        <v/>
      </c>
      <c r="CK131" s="65" t="str">
        <f t="shared" ref="CK131" si="2940">AQ131</f>
        <v/>
      </c>
      <c r="CL131" s="65">
        <f t="shared" ref="CL131" si="2941">AT131</f>
        <v>0</v>
      </c>
      <c r="CM131" s="65">
        <f t="shared" ref="CM131" si="2942">AU131</f>
        <v>0</v>
      </c>
      <c r="CN131" s="65">
        <f t="shared" ref="CN131" si="2943">AV131</f>
        <v>0</v>
      </c>
      <c r="CO131" s="65">
        <f t="shared" ref="CO131" si="2944">AW131</f>
        <v>0</v>
      </c>
      <c r="CP131" s="65">
        <f t="shared" ref="CP131" si="2945">AX131</f>
        <v>0</v>
      </c>
      <c r="CQ131" s="65" t="str">
        <f t="shared" ref="CQ131" si="2946">AY131</f>
        <v/>
      </c>
      <c r="CR131" s="65" t="str">
        <f t="shared" ref="CR131" si="2947">AZ131</f>
        <v/>
      </c>
      <c r="CS131" s="65" t="str">
        <f t="shared" ref="CS131" si="2948">BA131</f>
        <v/>
      </c>
    </row>
    <row r="132" spans="1:97" ht="13.5" thickBot="1" x14ac:dyDescent="0.25">
      <c r="A132" s="259"/>
      <c r="B132" s="264"/>
      <c r="C132" s="262"/>
      <c r="D132" s="262"/>
      <c r="E132" s="236"/>
      <c r="F132" s="241"/>
      <c r="G132" s="48" t="s">
        <v>6</v>
      </c>
      <c r="H132" s="146" t="str">
        <f>IFERROR(H131/SUM(H131:L131),"")</f>
        <v/>
      </c>
      <c r="I132" s="147" t="str">
        <f>IFERROR(I131/SUM(H131:L131),"")</f>
        <v/>
      </c>
      <c r="J132" s="148" t="str">
        <f>IFERROR(J131/SUM(H131:L131),"")</f>
        <v/>
      </c>
      <c r="K132" s="148" t="str">
        <f>IFERROR(K131/SUM(H131:L131),"")</f>
        <v/>
      </c>
      <c r="L132" s="148" t="str">
        <f>IFERROR(L131/SUM(H131:L131),"")</f>
        <v/>
      </c>
      <c r="M132" s="26" t="str">
        <f>IFERROR(M131/SUM(H131:L131),"")</f>
        <v/>
      </c>
      <c r="N132" s="26" t="str">
        <f>IFERROR(N131/SUM(H131:L131),"")</f>
        <v/>
      </c>
      <c r="O132" s="234"/>
      <c r="P132" s="249"/>
      <c r="Q132" s="146" t="str">
        <f>IFERROR(Q131/SUM(Q131:U131),"")</f>
        <v/>
      </c>
      <c r="R132" s="147" t="str">
        <f>IFERROR(R131/SUM(Q131:U131),"")</f>
        <v/>
      </c>
      <c r="S132" s="148" t="str">
        <f>IFERROR(S131/SUM(Q131:U131),"")</f>
        <v/>
      </c>
      <c r="T132" s="148" t="str">
        <f>IFERROR(T131/SUM(Q131:U131),"")</f>
        <v/>
      </c>
      <c r="U132" s="148" t="str">
        <f>IFERROR(U131/SUM(Q131:U131),"")</f>
        <v/>
      </c>
      <c r="V132" s="26" t="str">
        <f>IFERROR(V131/SUM(Q131:U131),"")</f>
        <v/>
      </c>
      <c r="W132" s="26" t="str">
        <f>IFERROR(W131/SUM(Q131:U131),"")</f>
        <v/>
      </c>
      <c r="X132" s="234"/>
      <c r="Y132" s="249"/>
      <c r="Z132" s="146" t="str">
        <f>IFERROR(Z131/SUM(Z131:AD131),"")</f>
        <v/>
      </c>
      <c r="AA132" s="147" t="str">
        <f>IFERROR(AA131/SUM(Z131:AD131),"")</f>
        <v/>
      </c>
      <c r="AB132" s="148" t="str">
        <f>IFERROR(AB131/SUM(Z131:AD131),"")</f>
        <v/>
      </c>
      <c r="AC132" s="148" t="str">
        <f>IFERROR(AC131/SUM(Z131:AD131),"")</f>
        <v/>
      </c>
      <c r="AD132" s="148" t="str">
        <f>IFERROR(AD131/SUM(Z131:AD131),"")</f>
        <v/>
      </c>
      <c r="AE132" s="26" t="str">
        <f>IFERROR(AE131/SUM(Z131:AD131),"")</f>
        <v/>
      </c>
      <c r="AF132" s="26" t="str">
        <f>IFERROR(AF131/SUM(Z131:AD131),"")</f>
        <v/>
      </c>
      <c r="AG132" s="234"/>
      <c r="AH132" s="249"/>
      <c r="AI132" s="146" t="str">
        <f>IFERROR(AI131/SUM(AI131:AM131),"")</f>
        <v/>
      </c>
      <c r="AJ132" s="147" t="str">
        <f>IFERROR(AJ131/SUM(AI131:AM131),"")</f>
        <v/>
      </c>
      <c r="AK132" s="148" t="str">
        <f>IFERROR(AK131/SUM(AI131:AM131),"")</f>
        <v/>
      </c>
      <c r="AL132" s="148" t="str">
        <f>IFERROR(AL131/SUM(AI131:AM131),"")</f>
        <v/>
      </c>
      <c r="AM132" s="148" t="str">
        <f>IFERROR(AM131/SUM(AI131:AM131),"")</f>
        <v/>
      </c>
      <c r="AN132" s="26" t="str">
        <f>IFERROR(AN131/SUM(AI131:AM131),"")</f>
        <v/>
      </c>
      <c r="AO132" s="26" t="str">
        <f>IFERROR(AO131/SUM(AI131:AM131),"")</f>
        <v/>
      </c>
      <c r="AP132" s="234"/>
      <c r="AQ132" s="249"/>
      <c r="AR132" s="230"/>
      <c r="AS132" s="230"/>
      <c r="AT132" s="147" t="str">
        <f>IFERROR(AT131/SUM(AT131:AX131),"")</f>
        <v/>
      </c>
      <c r="AU132" s="147" t="str">
        <f>IFERROR(AU131/SUM(AT131:AX131),"")</f>
        <v/>
      </c>
      <c r="AV132" s="148" t="str">
        <f>IFERROR(AV131/SUM(AT131:AX131),"")</f>
        <v/>
      </c>
      <c r="AW132" s="148" t="str">
        <f>IFERROR(AW131/SUM(AT131:AX131),"")</f>
        <v/>
      </c>
      <c r="AX132" s="148" t="str">
        <f>IFERROR(AX131/SUM(AT131:AX131),"")</f>
        <v/>
      </c>
      <c r="AY132" s="26" t="str">
        <f>IFERROR(AY131/SUM(AT131:AX131),"")</f>
        <v/>
      </c>
      <c r="AZ132" s="134" t="str">
        <f>IFERROR(AZ131/SUM(AT131:AX131),"")</f>
        <v/>
      </c>
      <c r="BA132" s="255"/>
      <c r="BB132" s="135"/>
      <c r="BC132" s="64"/>
      <c r="BD132" s="64" t="str">
        <f t="shared" ref="BD132" si="2949">BB132&amp;"."&amp;BC132</f>
        <v>.</v>
      </c>
      <c r="BE132" s="64"/>
      <c r="BF132" s="67"/>
      <c r="BG132" s="67"/>
      <c r="BH132" s="68"/>
      <c r="BI132" s="68"/>
      <c r="BJ132" s="68"/>
      <c r="BK132" s="69"/>
      <c r="BL132" s="69"/>
      <c r="BM132" s="64"/>
      <c r="BN132" s="67"/>
      <c r="BO132" s="67"/>
      <c r="BP132" s="68"/>
      <c r="BQ132" s="68"/>
      <c r="BR132" s="68"/>
      <c r="BS132" s="69"/>
      <c r="BT132" s="69"/>
      <c r="BU132" s="64"/>
      <c r="BV132" s="67"/>
      <c r="BW132" s="67"/>
      <c r="BX132" s="68"/>
      <c r="BY132" s="68"/>
      <c r="BZ132" s="68"/>
      <c r="CA132" s="69"/>
      <c r="CB132" s="69"/>
      <c r="CC132" s="64"/>
      <c r="CD132" s="67"/>
      <c r="CE132" s="67"/>
      <c r="CF132" s="68"/>
      <c r="CG132" s="68"/>
      <c r="CH132" s="68"/>
      <c r="CI132" s="69"/>
      <c r="CJ132" s="69"/>
      <c r="CK132" s="64"/>
      <c r="CL132" s="67"/>
      <c r="CM132" s="67"/>
      <c r="CN132" s="68"/>
      <c r="CO132" s="68"/>
      <c r="CP132" s="68"/>
      <c r="CQ132" s="69"/>
      <c r="CR132" s="69"/>
      <c r="CS132" s="66"/>
    </row>
    <row r="133" spans="1:97" ht="13.5" thickTop="1" x14ac:dyDescent="0.2">
      <c r="A133" s="258"/>
      <c r="B133" s="263"/>
      <c r="C133" s="265"/>
      <c r="D133" s="261"/>
      <c r="E133" s="235"/>
      <c r="F133" s="260"/>
      <c r="G133" s="4" t="s">
        <v>5</v>
      </c>
      <c r="H133" s="140"/>
      <c r="I133" s="141"/>
      <c r="J133" s="141"/>
      <c r="K133" s="141"/>
      <c r="L133" s="141"/>
      <c r="M133" s="7" t="str">
        <f>IF(AND(ISBLANK(H133),ISBLANK(I133),ISBLANK(J133),ISBLANK(K133),ISBLANK(L133)),"",SUM(J133:L133))</f>
        <v/>
      </c>
      <c r="N133" s="7" t="str">
        <f>IF(AND(ISBLANK(H133),ISBLANK(I133),ISBLANK(J133),ISBLANK(K133),ISBLANK(L133)),"",SUM(K133:L133))</f>
        <v/>
      </c>
      <c r="O133" s="233" t="str">
        <f t="shared" ref="O133" si="2950">IFERROR(SUM(H133:L133)/E133,"")</f>
        <v/>
      </c>
      <c r="P133" s="250" t="str">
        <f>IFERROR(((80*J133)+(100*K133)+(150*L133))/SUM(H133:L133),"")</f>
        <v/>
      </c>
      <c r="Q133" s="140"/>
      <c r="R133" s="141"/>
      <c r="S133" s="141"/>
      <c r="T133" s="141"/>
      <c r="U133" s="141"/>
      <c r="V133" s="7" t="str">
        <f>IF(AND(ISBLANK(Q133),ISBLANK(R133),ISBLANK(S133),ISBLANK(T133),ISBLANK(U133)),"",SUM(S133:U133))</f>
        <v/>
      </c>
      <c r="W133" s="7" t="str">
        <f>IF(AND(ISBLANK(Q133),ISBLANK(R133),ISBLANK(S133),ISBLANK(T133),ISBLANK(U133)),"",SUM(T133:U133))</f>
        <v/>
      </c>
      <c r="X133" s="233" t="str">
        <f t="shared" ref="X133" si="2951">IFERROR(SUM(Q133:U133)/$E133,"")</f>
        <v/>
      </c>
      <c r="Y133" s="250" t="str">
        <f>IFERROR(((80*S133)+(100*T133)+(150*U133))/SUM(Q133:U133),"")</f>
        <v/>
      </c>
      <c r="Z133" s="140"/>
      <c r="AA133" s="141"/>
      <c r="AB133" s="141"/>
      <c r="AC133" s="141"/>
      <c r="AD133" s="141"/>
      <c r="AE133" s="7" t="str">
        <f>IF(AND(ISBLANK(Z133),ISBLANK(AA133),ISBLANK(AB133),ISBLANK(AC133),ISBLANK(AD133)),"",SUM(AB133:AD133))</f>
        <v/>
      </c>
      <c r="AF133" s="7" t="str">
        <f>IF(AND(ISBLANK(Z133),ISBLANK(AA133),ISBLANK(AB133),ISBLANK(AC133),ISBLANK(AD133)),"",SUM(AC133:AD133))</f>
        <v/>
      </c>
      <c r="AG133" s="233" t="str">
        <f t="shared" ref="AG133" si="2952">IFERROR(SUM(Z133:AD133)/$E133,"")</f>
        <v/>
      </c>
      <c r="AH133" s="250" t="str">
        <f>IFERROR(((80*AB133)+(100*AC133)+(150*AD133))/SUM(Z133:AD133),"")</f>
        <v/>
      </c>
      <c r="AI133" s="140"/>
      <c r="AJ133" s="141"/>
      <c r="AK133" s="141"/>
      <c r="AL133" s="141"/>
      <c r="AM133" s="141"/>
      <c r="AN133" s="7" t="str">
        <f>IF(AND(ISBLANK(AI133),ISBLANK(AJ133),ISBLANK(AK133),ISBLANK(AL133),ISBLANK(AM133)),"",SUM(AK133:AM133))</f>
        <v/>
      </c>
      <c r="AO133" s="7" t="str">
        <f>IF(AND(ISBLANK(AI133),ISBLANK(AJ133),ISBLANK(AK133),ISBLANK(AL133),ISBLANK(AM133)),"",SUM(AL133:AM133))</f>
        <v/>
      </c>
      <c r="AP133" s="233" t="str">
        <f t="shared" ref="AP133" si="2953">IFERROR(SUM(AI133:AM133)/$E133,"")</f>
        <v/>
      </c>
      <c r="AQ133" s="250" t="str">
        <f>IFERROR(((80*AK133)+(100*AL133)+(150*AM133))/SUM(AI133:AM133),"")</f>
        <v/>
      </c>
      <c r="AR133" s="229" t="str">
        <f t="shared" ref="AR133" si="2954">IFERROR(AVERAGE(Y133,AH133,AQ133),"")</f>
        <v/>
      </c>
      <c r="AS133" s="229" t="str">
        <f t="shared" ref="AS133" si="2955">IF(OR(P133="",AR133=""),"",AR133-P133)</f>
        <v/>
      </c>
      <c r="AT133" s="145"/>
      <c r="AU133" s="141"/>
      <c r="AV133" s="141"/>
      <c r="AW133" s="141"/>
      <c r="AX133" s="141"/>
      <c r="AY133" s="7" t="str">
        <f>IF(AND(ISBLANK(AT133),ISBLANK(AU133),ISBLANK(AV133),ISBLANK(AW133),ISBLANK(AX133)),"",SUM(AV133:AX133))</f>
        <v/>
      </c>
      <c r="AZ133" s="131" t="str">
        <f>IF(AND(ISBLANK(AT133),ISBLANK(AU133),ISBLANK(AV133),ISBLANK(AW133),ISBLANK(AX133)),"",SUM(AW133:AX133))</f>
        <v/>
      </c>
      <c r="BA133" s="254" t="str">
        <f>IFERROR(((80*AV133)+(100*AW133)+(150*AX133))/SUM(AT133:AX133),"")</f>
        <v/>
      </c>
      <c r="BB133" s="135">
        <f>B133</f>
        <v>0</v>
      </c>
      <c r="BC133" s="64">
        <f>C133</f>
        <v>0</v>
      </c>
      <c r="BD133" s="64" t="str">
        <f>BB133&amp;"."&amp;BC133</f>
        <v>0.0</v>
      </c>
      <c r="BE133" s="64">
        <f>D133</f>
        <v>0</v>
      </c>
      <c r="BF133" s="65">
        <f>H133</f>
        <v>0</v>
      </c>
      <c r="BG133" s="65">
        <f t="shared" ref="BG133" si="2956">I133</f>
        <v>0</v>
      </c>
      <c r="BH133" s="65">
        <f t="shared" ref="BH133" si="2957">J133</f>
        <v>0</v>
      </c>
      <c r="BI133" s="65">
        <f t="shared" ref="BI133" si="2958">K133</f>
        <v>0</v>
      </c>
      <c r="BJ133" s="65">
        <f t="shared" ref="BJ133" si="2959">L133</f>
        <v>0</v>
      </c>
      <c r="BK133" s="65" t="str">
        <f t="shared" ref="BK133" si="2960">M133</f>
        <v/>
      </c>
      <c r="BL133" s="65" t="str">
        <f t="shared" ref="BL133" si="2961">N133</f>
        <v/>
      </c>
      <c r="BM133" s="65" t="str">
        <f t="shared" ref="BM133" si="2962">P133</f>
        <v/>
      </c>
      <c r="BN133" s="65">
        <f t="shared" ref="BN133" si="2963">Q133</f>
        <v>0</v>
      </c>
      <c r="BO133" s="65">
        <f t="shared" ref="BO133" si="2964">R133</f>
        <v>0</v>
      </c>
      <c r="BP133" s="65">
        <f t="shared" ref="BP133" si="2965">S133</f>
        <v>0</v>
      </c>
      <c r="BQ133" s="65">
        <f t="shared" ref="BQ133" si="2966">T133</f>
        <v>0</v>
      </c>
      <c r="BR133" s="65">
        <f t="shared" ref="BR133" si="2967">U133</f>
        <v>0</v>
      </c>
      <c r="BS133" s="65" t="str">
        <f t="shared" ref="BS133" si="2968">V133</f>
        <v/>
      </c>
      <c r="BT133" s="65" t="str">
        <f t="shared" ref="BT133" si="2969">W133</f>
        <v/>
      </c>
      <c r="BU133" s="65" t="str">
        <f t="shared" ref="BU133" si="2970">Y133</f>
        <v/>
      </c>
      <c r="BV133" s="65">
        <f t="shared" ref="BV133" si="2971">Z133</f>
        <v>0</v>
      </c>
      <c r="BW133" s="65">
        <f t="shared" ref="BW133" si="2972">AA133</f>
        <v>0</v>
      </c>
      <c r="BX133" s="65">
        <f t="shared" ref="BX133" si="2973">AB133</f>
        <v>0</v>
      </c>
      <c r="BY133" s="65">
        <f t="shared" ref="BY133" si="2974">AC133</f>
        <v>0</v>
      </c>
      <c r="BZ133" s="65">
        <f t="shared" ref="BZ133" si="2975">AD133</f>
        <v>0</v>
      </c>
      <c r="CA133" s="65" t="str">
        <f t="shared" ref="CA133" si="2976">AE133</f>
        <v/>
      </c>
      <c r="CB133" s="65" t="str">
        <f t="shared" ref="CB133" si="2977">AF133</f>
        <v/>
      </c>
      <c r="CC133" s="65" t="str">
        <f t="shared" ref="CC133" si="2978">AH133</f>
        <v/>
      </c>
      <c r="CD133" s="65">
        <f t="shared" ref="CD133" si="2979">AI133</f>
        <v>0</v>
      </c>
      <c r="CE133" s="65">
        <f t="shared" ref="CE133" si="2980">AJ133</f>
        <v>0</v>
      </c>
      <c r="CF133" s="65">
        <f t="shared" ref="CF133" si="2981">AK133</f>
        <v>0</v>
      </c>
      <c r="CG133" s="65">
        <f t="shared" ref="CG133" si="2982">AL133</f>
        <v>0</v>
      </c>
      <c r="CH133" s="65">
        <f t="shared" ref="CH133" si="2983">AM133</f>
        <v>0</v>
      </c>
      <c r="CI133" s="65" t="str">
        <f t="shared" ref="CI133" si="2984">AN133</f>
        <v/>
      </c>
      <c r="CJ133" s="65" t="str">
        <f t="shared" ref="CJ133" si="2985">AO133</f>
        <v/>
      </c>
      <c r="CK133" s="65" t="str">
        <f t="shared" ref="CK133" si="2986">AQ133</f>
        <v/>
      </c>
      <c r="CL133" s="65">
        <f t="shared" ref="CL133" si="2987">AT133</f>
        <v>0</v>
      </c>
      <c r="CM133" s="65">
        <f t="shared" ref="CM133" si="2988">AU133</f>
        <v>0</v>
      </c>
      <c r="CN133" s="65">
        <f t="shared" ref="CN133" si="2989">AV133</f>
        <v>0</v>
      </c>
      <c r="CO133" s="65">
        <f t="shared" ref="CO133" si="2990">AW133</f>
        <v>0</v>
      </c>
      <c r="CP133" s="65">
        <f t="shared" ref="CP133" si="2991">AX133</f>
        <v>0</v>
      </c>
      <c r="CQ133" s="65" t="str">
        <f t="shared" ref="CQ133" si="2992">AY133</f>
        <v/>
      </c>
      <c r="CR133" s="65" t="str">
        <f t="shared" ref="CR133" si="2993">AZ133</f>
        <v/>
      </c>
      <c r="CS133" s="65" t="str">
        <f t="shared" ref="CS133" si="2994">BA133</f>
        <v/>
      </c>
    </row>
    <row r="134" spans="1:97" ht="13.5" thickBot="1" x14ac:dyDescent="0.25">
      <c r="A134" s="259"/>
      <c r="B134" s="264"/>
      <c r="C134" s="262"/>
      <c r="D134" s="262"/>
      <c r="E134" s="236"/>
      <c r="F134" s="241"/>
      <c r="G134" s="8" t="s">
        <v>6</v>
      </c>
      <c r="H134" s="142" t="str">
        <f>IFERROR(H133/SUM(H133:L133),"")</f>
        <v/>
      </c>
      <c r="I134" s="143" t="str">
        <f>IFERROR(I133/SUM(H133:L133),"")</f>
        <v/>
      </c>
      <c r="J134" s="144" t="str">
        <f>IFERROR(J133/SUM(H133:L133),"")</f>
        <v/>
      </c>
      <c r="K134" s="144" t="str">
        <f>IFERROR(K133/SUM(H133:L133),"")</f>
        <v/>
      </c>
      <c r="L134" s="144" t="str">
        <f>IFERROR(L133/SUM(H133:L133),"")</f>
        <v/>
      </c>
      <c r="M134" s="34" t="str">
        <f>IFERROR(M133/SUM(H133:L133),"")</f>
        <v/>
      </c>
      <c r="N134" s="34" t="str">
        <f>IFERROR(N133/SUM(H133:L133),"")</f>
        <v/>
      </c>
      <c r="O134" s="234"/>
      <c r="P134" s="230"/>
      <c r="Q134" s="142" t="str">
        <f>IFERROR(Q133/SUM(Q133:U133),"")</f>
        <v/>
      </c>
      <c r="R134" s="143" t="str">
        <f>IFERROR(R133/SUM(Q133:U133),"")</f>
        <v/>
      </c>
      <c r="S134" s="144" t="str">
        <f>IFERROR(S133/SUM(Q133:U133),"")</f>
        <v/>
      </c>
      <c r="T134" s="144" t="str">
        <f>IFERROR(T133/SUM(Q133:U133),"")</f>
        <v/>
      </c>
      <c r="U134" s="144" t="str">
        <f>IFERROR(U133/SUM(Q133:U133),"")</f>
        <v/>
      </c>
      <c r="V134" s="34" t="str">
        <f>IFERROR(V133/SUM(Q133:U133),"")</f>
        <v/>
      </c>
      <c r="W134" s="34" t="str">
        <f>IFERROR(W133/SUM(Q133:U133),"")</f>
        <v/>
      </c>
      <c r="X134" s="234"/>
      <c r="Y134" s="230"/>
      <c r="Z134" s="142" t="str">
        <f>IFERROR(Z133/SUM(Z133:AD133),"")</f>
        <v/>
      </c>
      <c r="AA134" s="143" t="str">
        <f>IFERROR(AA133/SUM(Z133:AD133),"")</f>
        <v/>
      </c>
      <c r="AB134" s="144" t="str">
        <f>IFERROR(AB133/SUM(Z133:AD133),"")</f>
        <v/>
      </c>
      <c r="AC134" s="144" t="str">
        <f>IFERROR(AC133/SUM(Z133:AD133),"")</f>
        <v/>
      </c>
      <c r="AD134" s="144" t="str">
        <f>IFERROR(AD133/SUM(Z133:AD133),"")</f>
        <v/>
      </c>
      <c r="AE134" s="34" t="str">
        <f>IFERROR(AE133/SUM(Z133:AD133),"")</f>
        <v/>
      </c>
      <c r="AF134" s="34" t="str">
        <f>IFERROR(AF133/SUM(Z133:AD133),"")</f>
        <v/>
      </c>
      <c r="AG134" s="234"/>
      <c r="AH134" s="230"/>
      <c r="AI134" s="142" t="str">
        <f>IFERROR(AI133/SUM(AI133:AM133),"")</f>
        <v/>
      </c>
      <c r="AJ134" s="143" t="str">
        <f>IFERROR(AJ133/SUM(AI133:AM133),"")</f>
        <v/>
      </c>
      <c r="AK134" s="144" t="str">
        <f>IFERROR(AK133/SUM(AI133:AM133),"")</f>
        <v/>
      </c>
      <c r="AL134" s="144" t="str">
        <f>IFERROR(AL133/SUM(AI133:AM133),"")</f>
        <v/>
      </c>
      <c r="AM134" s="144" t="str">
        <f>IFERROR(AM133/SUM(AI133:AM133),"")</f>
        <v/>
      </c>
      <c r="AN134" s="34" t="str">
        <f>IFERROR(AN133/SUM(AI133:AM133),"")</f>
        <v/>
      </c>
      <c r="AO134" s="34" t="str">
        <f>IFERROR(AO133/SUM(AI133:AM133),"")</f>
        <v/>
      </c>
      <c r="AP134" s="234"/>
      <c r="AQ134" s="230"/>
      <c r="AR134" s="230"/>
      <c r="AS134" s="230"/>
      <c r="AT134" s="149" t="str">
        <f>IFERROR(AT133/SUM(AT133:AX133),"")</f>
        <v/>
      </c>
      <c r="AU134" s="143" t="str">
        <f>IFERROR(AU133/SUM(AT133:AX133),"")</f>
        <v/>
      </c>
      <c r="AV134" s="144" t="str">
        <f>IFERROR(AV133/SUM(AT133:AX133),"")</f>
        <v/>
      </c>
      <c r="AW134" s="144" t="str">
        <f>IFERROR(AW133/SUM(AT133:AX133),"")</f>
        <v/>
      </c>
      <c r="AX134" s="144" t="str">
        <f>IFERROR(AX133/SUM(AT133:AX133),"")</f>
        <v/>
      </c>
      <c r="AY134" s="12" t="str">
        <f>IFERROR(AY133/SUM(AT133:AX133),"")</f>
        <v/>
      </c>
      <c r="AZ134" s="132" t="str">
        <f>IFERROR(AZ133/SUM(AT133:AX133),"")</f>
        <v/>
      </c>
      <c r="BA134" s="255"/>
      <c r="BB134" s="135"/>
      <c r="BC134" s="64"/>
      <c r="BD134" s="64" t="str">
        <f t="shared" ref="BD134" si="2995">BB134&amp;"."&amp;BC134</f>
        <v>.</v>
      </c>
      <c r="BE134" s="64"/>
      <c r="BF134" s="67"/>
      <c r="BG134" s="67"/>
      <c r="BH134" s="68"/>
      <c r="BI134" s="68"/>
      <c r="BJ134" s="68"/>
      <c r="BK134" s="69"/>
      <c r="BL134" s="69"/>
      <c r="BM134" s="64"/>
      <c r="BN134" s="67"/>
      <c r="BO134" s="67"/>
      <c r="BP134" s="68"/>
      <c r="BQ134" s="68"/>
      <c r="BR134" s="68"/>
      <c r="BS134" s="69"/>
      <c r="BT134" s="69"/>
      <c r="BU134" s="64"/>
      <c r="BV134" s="67"/>
      <c r="BW134" s="67"/>
      <c r="BX134" s="68"/>
      <c r="BY134" s="68"/>
      <c r="BZ134" s="68"/>
      <c r="CA134" s="69"/>
      <c r="CB134" s="69"/>
      <c r="CC134" s="64"/>
      <c r="CD134" s="67"/>
      <c r="CE134" s="67"/>
      <c r="CF134" s="68"/>
      <c r="CG134" s="68"/>
      <c r="CH134" s="68"/>
      <c r="CI134" s="69"/>
      <c r="CJ134" s="69"/>
      <c r="CK134" s="64"/>
      <c r="CL134" s="67"/>
      <c r="CM134" s="67"/>
      <c r="CN134" s="68"/>
      <c r="CO134" s="68"/>
      <c r="CP134" s="68"/>
      <c r="CQ134" s="69"/>
      <c r="CR134" s="69"/>
      <c r="CS134" s="66"/>
    </row>
    <row r="135" spans="1:97" ht="13.5" thickTop="1" x14ac:dyDescent="0.2">
      <c r="A135" s="258"/>
      <c r="B135" s="263"/>
      <c r="C135" s="265"/>
      <c r="D135" s="261"/>
      <c r="E135" s="235"/>
      <c r="F135" s="260"/>
      <c r="G135" s="4" t="s">
        <v>5</v>
      </c>
      <c r="H135" s="140"/>
      <c r="I135" s="141"/>
      <c r="J135" s="141"/>
      <c r="K135" s="141"/>
      <c r="L135" s="141"/>
      <c r="M135" s="7" t="str">
        <f>IF(AND(ISBLANK(H135),ISBLANK(I135),ISBLANK(J135),ISBLANK(K135),ISBLANK(L135)),"",SUM(J135:L135))</f>
        <v/>
      </c>
      <c r="N135" s="7" t="str">
        <f>IF(AND(ISBLANK(H135),ISBLANK(I135),ISBLANK(J135),ISBLANK(K135),ISBLANK(L135)),"",SUM(K135:L135))</f>
        <v/>
      </c>
      <c r="O135" s="233" t="str">
        <f t="shared" ref="O135" si="2996">IFERROR(SUM(H135:L135)/E135,"")</f>
        <v/>
      </c>
      <c r="P135" s="250" t="str">
        <f>IFERROR(((80*J135)+(100*K135)+(150*L135))/SUM(H135:L135),"")</f>
        <v/>
      </c>
      <c r="Q135" s="140"/>
      <c r="R135" s="141"/>
      <c r="S135" s="141"/>
      <c r="T135" s="141"/>
      <c r="U135" s="141"/>
      <c r="V135" s="7" t="str">
        <f>IF(AND(ISBLANK(Q135),ISBLANK(R135),ISBLANK(S135),ISBLANK(T135),ISBLANK(U135)),"",SUM(S135:U135))</f>
        <v/>
      </c>
      <c r="W135" s="7" t="str">
        <f>IF(AND(ISBLANK(Q135),ISBLANK(R135),ISBLANK(S135),ISBLANK(T135),ISBLANK(U135)),"",SUM(T135:U135))</f>
        <v/>
      </c>
      <c r="X135" s="233" t="str">
        <f t="shared" ref="X135" si="2997">IFERROR(SUM(Q135:U135)/$E135,"")</f>
        <v/>
      </c>
      <c r="Y135" s="250" t="str">
        <f>IFERROR(((80*S135)+(100*T135)+(150*U135))/SUM(Q135:U135),"")</f>
        <v/>
      </c>
      <c r="Z135" s="140"/>
      <c r="AA135" s="141"/>
      <c r="AB135" s="141"/>
      <c r="AC135" s="141"/>
      <c r="AD135" s="141"/>
      <c r="AE135" s="7" t="str">
        <f>IF(AND(ISBLANK(Z135),ISBLANK(AA135),ISBLANK(AB135),ISBLANK(AC135),ISBLANK(AD135)),"",SUM(AB135:AD135))</f>
        <v/>
      </c>
      <c r="AF135" s="7" t="str">
        <f>IF(AND(ISBLANK(Z135),ISBLANK(AA135),ISBLANK(AB135),ISBLANK(AC135),ISBLANK(AD135)),"",SUM(AC135:AD135))</f>
        <v/>
      </c>
      <c r="AG135" s="233" t="str">
        <f t="shared" ref="AG135" si="2998">IFERROR(SUM(Z135:AD135)/$E135,"")</f>
        <v/>
      </c>
      <c r="AH135" s="250" t="str">
        <f>IFERROR(((80*AB135)+(100*AC135)+(150*AD135))/SUM(Z135:AD135),"")</f>
        <v/>
      </c>
      <c r="AI135" s="140"/>
      <c r="AJ135" s="141"/>
      <c r="AK135" s="141"/>
      <c r="AL135" s="141"/>
      <c r="AM135" s="141"/>
      <c r="AN135" s="7" t="str">
        <f>IF(AND(ISBLANK(AI135),ISBLANK(AJ135),ISBLANK(AK135),ISBLANK(AL135),ISBLANK(AM135)),"",SUM(AK135:AM135))</f>
        <v/>
      </c>
      <c r="AO135" s="7" t="str">
        <f>IF(AND(ISBLANK(AI135),ISBLANK(AJ135),ISBLANK(AK135),ISBLANK(AL135),ISBLANK(AM135)),"",SUM(AL135:AM135))</f>
        <v/>
      </c>
      <c r="AP135" s="233" t="str">
        <f t="shared" ref="AP135" si="2999">IFERROR(SUM(AI135:AM135)/$E135,"")</f>
        <v/>
      </c>
      <c r="AQ135" s="250" t="str">
        <f>IFERROR(((80*AK135)+(100*AL135)+(150*AM135))/SUM(AI135:AM135),"")</f>
        <v/>
      </c>
      <c r="AR135" s="229" t="str">
        <f t="shared" ref="AR135" si="3000">IFERROR(AVERAGE(Y135,AH135,AQ135),"")</f>
        <v/>
      </c>
      <c r="AS135" s="229" t="str">
        <f t="shared" ref="AS135" si="3001">IF(OR(P135="",AR135=""),"",AR135-P135)</f>
        <v/>
      </c>
      <c r="AT135" s="145"/>
      <c r="AU135" s="141"/>
      <c r="AV135" s="141"/>
      <c r="AW135" s="141"/>
      <c r="AX135" s="141"/>
      <c r="AY135" s="7" t="str">
        <f>IF(AND(ISBLANK(AT135),ISBLANK(AU135),ISBLANK(AV135),ISBLANK(AW135),ISBLANK(AX135)),"",SUM(AV135:AX135))</f>
        <v/>
      </c>
      <c r="AZ135" s="131" t="str">
        <f>IF(AND(ISBLANK(AT135),ISBLANK(AU135),ISBLANK(AV135),ISBLANK(AW135),ISBLANK(AX135)),"",SUM(AW135:AX135))</f>
        <v/>
      </c>
      <c r="BA135" s="254" t="str">
        <f>IFERROR(((80*AV135)+(100*AW135)+(150*AX135))/SUM(AT135:AX135),"")</f>
        <v/>
      </c>
      <c r="BB135" s="135">
        <f>B135</f>
        <v>0</v>
      </c>
      <c r="BC135" s="64">
        <f>C135</f>
        <v>0</v>
      </c>
      <c r="BD135" s="64" t="str">
        <f>BB135&amp;"."&amp;BC135</f>
        <v>0.0</v>
      </c>
      <c r="BE135" s="64">
        <f>D135</f>
        <v>0</v>
      </c>
      <c r="BF135" s="65">
        <f>H135</f>
        <v>0</v>
      </c>
      <c r="BG135" s="65">
        <f t="shared" ref="BG135" si="3002">I135</f>
        <v>0</v>
      </c>
      <c r="BH135" s="65">
        <f t="shared" ref="BH135" si="3003">J135</f>
        <v>0</v>
      </c>
      <c r="BI135" s="65">
        <f t="shared" ref="BI135" si="3004">K135</f>
        <v>0</v>
      </c>
      <c r="BJ135" s="65">
        <f t="shared" ref="BJ135" si="3005">L135</f>
        <v>0</v>
      </c>
      <c r="BK135" s="65" t="str">
        <f t="shared" ref="BK135" si="3006">M135</f>
        <v/>
      </c>
      <c r="BL135" s="65" t="str">
        <f t="shared" ref="BL135" si="3007">N135</f>
        <v/>
      </c>
      <c r="BM135" s="65" t="str">
        <f t="shared" ref="BM135" si="3008">P135</f>
        <v/>
      </c>
      <c r="BN135" s="65">
        <f t="shared" ref="BN135" si="3009">Q135</f>
        <v>0</v>
      </c>
      <c r="BO135" s="65">
        <f t="shared" ref="BO135" si="3010">R135</f>
        <v>0</v>
      </c>
      <c r="BP135" s="65">
        <f t="shared" ref="BP135" si="3011">S135</f>
        <v>0</v>
      </c>
      <c r="BQ135" s="65">
        <f t="shared" ref="BQ135" si="3012">T135</f>
        <v>0</v>
      </c>
      <c r="BR135" s="65">
        <f t="shared" ref="BR135" si="3013">U135</f>
        <v>0</v>
      </c>
      <c r="BS135" s="65" t="str">
        <f t="shared" ref="BS135" si="3014">V135</f>
        <v/>
      </c>
      <c r="BT135" s="65" t="str">
        <f t="shared" ref="BT135" si="3015">W135</f>
        <v/>
      </c>
      <c r="BU135" s="65" t="str">
        <f t="shared" ref="BU135" si="3016">Y135</f>
        <v/>
      </c>
      <c r="BV135" s="65">
        <f t="shared" ref="BV135" si="3017">Z135</f>
        <v>0</v>
      </c>
      <c r="BW135" s="65">
        <f t="shared" ref="BW135" si="3018">AA135</f>
        <v>0</v>
      </c>
      <c r="BX135" s="65">
        <f t="shared" ref="BX135" si="3019">AB135</f>
        <v>0</v>
      </c>
      <c r="BY135" s="65">
        <f t="shared" ref="BY135" si="3020">AC135</f>
        <v>0</v>
      </c>
      <c r="BZ135" s="65">
        <f t="shared" ref="BZ135" si="3021">AD135</f>
        <v>0</v>
      </c>
      <c r="CA135" s="65" t="str">
        <f t="shared" ref="CA135" si="3022">AE135</f>
        <v/>
      </c>
      <c r="CB135" s="65" t="str">
        <f t="shared" ref="CB135" si="3023">AF135</f>
        <v/>
      </c>
      <c r="CC135" s="65" t="str">
        <f t="shared" ref="CC135" si="3024">AH135</f>
        <v/>
      </c>
      <c r="CD135" s="65">
        <f t="shared" ref="CD135" si="3025">AI135</f>
        <v>0</v>
      </c>
      <c r="CE135" s="65">
        <f t="shared" ref="CE135" si="3026">AJ135</f>
        <v>0</v>
      </c>
      <c r="CF135" s="65">
        <f t="shared" ref="CF135" si="3027">AK135</f>
        <v>0</v>
      </c>
      <c r="CG135" s="65">
        <f t="shared" ref="CG135" si="3028">AL135</f>
        <v>0</v>
      </c>
      <c r="CH135" s="65">
        <f t="shared" ref="CH135" si="3029">AM135</f>
        <v>0</v>
      </c>
      <c r="CI135" s="65" t="str">
        <f t="shared" ref="CI135" si="3030">AN135</f>
        <v/>
      </c>
      <c r="CJ135" s="65" t="str">
        <f t="shared" ref="CJ135" si="3031">AO135</f>
        <v/>
      </c>
      <c r="CK135" s="65" t="str">
        <f t="shared" ref="CK135" si="3032">AQ135</f>
        <v/>
      </c>
      <c r="CL135" s="65">
        <f t="shared" ref="CL135" si="3033">AT135</f>
        <v>0</v>
      </c>
      <c r="CM135" s="65">
        <f t="shared" ref="CM135" si="3034">AU135</f>
        <v>0</v>
      </c>
      <c r="CN135" s="65">
        <f t="shared" ref="CN135" si="3035">AV135</f>
        <v>0</v>
      </c>
      <c r="CO135" s="65">
        <f t="shared" ref="CO135" si="3036">AW135</f>
        <v>0</v>
      </c>
      <c r="CP135" s="65">
        <f t="shared" ref="CP135" si="3037">AX135</f>
        <v>0</v>
      </c>
      <c r="CQ135" s="65" t="str">
        <f t="shared" ref="CQ135" si="3038">AY135</f>
        <v/>
      </c>
      <c r="CR135" s="65" t="str">
        <f t="shared" ref="CR135" si="3039">AZ135</f>
        <v/>
      </c>
      <c r="CS135" s="65" t="str">
        <f t="shared" ref="CS135" si="3040">BA135</f>
        <v/>
      </c>
    </row>
    <row r="136" spans="1:97" ht="13.5" thickBot="1" x14ac:dyDescent="0.25">
      <c r="A136" s="259"/>
      <c r="B136" s="264"/>
      <c r="C136" s="262"/>
      <c r="D136" s="262"/>
      <c r="E136" s="236"/>
      <c r="F136" s="241"/>
      <c r="G136" s="8" t="s">
        <v>6</v>
      </c>
      <c r="H136" s="142" t="str">
        <f>IFERROR(H135/SUM(H135:L135),"")</f>
        <v/>
      </c>
      <c r="I136" s="143" t="str">
        <f>IFERROR(I135/SUM(H135:L135),"")</f>
        <v/>
      </c>
      <c r="J136" s="144" t="str">
        <f>IFERROR(J135/SUM(H135:L135),"")</f>
        <v/>
      </c>
      <c r="K136" s="144" t="str">
        <f>IFERROR(K135/SUM(H135:L135),"")</f>
        <v/>
      </c>
      <c r="L136" s="144" t="str">
        <f>IFERROR(L135/SUM(H135:L135),"")</f>
        <v/>
      </c>
      <c r="M136" s="34" t="str">
        <f>IFERROR(M135/SUM(H135:L135),"")</f>
        <v/>
      </c>
      <c r="N136" s="34" t="str">
        <f>IFERROR(N135/SUM(H135:L135),"")</f>
        <v/>
      </c>
      <c r="O136" s="234"/>
      <c r="P136" s="230"/>
      <c r="Q136" s="142" t="str">
        <f>IFERROR(Q135/SUM(Q135:U135),"")</f>
        <v/>
      </c>
      <c r="R136" s="143" t="str">
        <f>IFERROR(R135/SUM(Q135:U135),"")</f>
        <v/>
      </c>
      <c r="S136" s="144" t="str">
        <f>IFERROR(S135/SUM(Q135:U135),"")</f>
        <v/>
      </c>
      <c r="T136" s="144" t="str">
        <f>IFERROR(T135/SUM(Q135:U135),"")</f>
        <v/>
      </c>
      <c r="U136" s="144" t="str">
        <f>IFERROR(U135/SUM(Q135:U135),"")</f>
        <v/>
      </c>
      <c r="V136" s="34" t="str">
        <f>IFERROR(V135/SUM(Q135:U135),"")</f>
        <v/>
      </c>
      <c r="W136" s="34" t="str">
        <f>IFERROR(W135/SUM(Q135:U135),"")</f>
        <v/>
      </c>
      <c r="X136" s="234"/>
      <c r="Y136" s="230"/>
      <c r="Z136" s="142" t="str">
        <f>IFERROR(Z135/SUM(Z135:AD135),"")</f>
        <v/>
      </c>
      <c r="AA136" s="143" t="str">
        <f>IFERROR(AA135/SUM(Z135:AD135),"")</f>
        <v/>
      </c>
      <c r="AB136" s="144" t="str">
        <f>IFERROR(AB135/SUM(Z135:AD135),"")</f>
        <v/>
      </c>
      <c r="AC136" s="144" t="str">
        <f>IFERROR(AC135/SUM(Z135:AD135),"")</f>
        <v/>
      </c>
      <c r="AD136" s="144" t="str">
        <f>IFERROR(AD135/SUM(Z135:AD135),"")</f>
        <v/>
      </c>
      <c r="AE136" s="34" t="str">
        <f>IFERROR(AE135/SUM(Z135:AD135),"")</f>
        <v/>
      </c>
      <c r="AF136" s="34" t="str">
        <f>IFERROR(AF135/SUM(Z135:AD135),"")</f>
        <v/>
      </c>
      <c r="AG136" s="234"/>
      <c r="AH136" s="230"/>
      <c r="AI136" s="142" t="str">
        <f>IFERROR(AI135/SUM(AI135:AM135),"")</f>
        <v/>
      </c>
      <c r="AJ136" s="143" t="str">
        <f>IFERROR(AJ135/SUM(AI135:AM135),"")</f>
        <v/>
      </c>
      <c r="AK136" s="144" t="str">
        <f>IFERROR(AK135/SUM(AI135:AM135),"")</f>
        <v/>
      </c>
      <c r="AL136" s="144" t="str">
        <f>IFERROR(AL135/SUM(AI135:AM135),"")</f>
        <v/>
      </c>
      <c r="AM136" s="144" t="str">
        <f>IFERROR(AM135/SUM(AI135:AM135),"")</f>
        <v/>
      </c>
      <c r="AN136" s="34" t="str">
        <f>IFERROR(AN135/SUM(AI135:AM135),"")</f>
        <v/>
      </c>
      <c r="AO136" s="34" t="str">
        <f>IFERROR(AO135/SUM(AI135:AM135),"")</f>
        <v/>
      </c>
      <c r="AP136" s="234"/>
      <c r="AQ136" s="230"/>
      <c r="AR136" s="230"/>
      <c r="AS136" s="230"/>
      <c r="AT136" s="149" t="str">
        <f>IFERROR(AT135/SUM(AT135:AX135),"")</f>
        <v/>
      </c>
      <c r="AU136" s="143" t="str">
        <f>IFERROR(AU135/SUM(AT135:AX135),"")</f>
        <v/>
      </c>
      <c r="AV136" s="144" t="str">
        <f>IFERROR(AV135/SUM(AT135:AX135),"")</f>
        <v/>
      </c>
      <c r="AW136" s="144" t="str">
        <f>IFERROR(AW135/SUM(AT135:AX135),"")</f>
        <v/>
      </c>
      <c r="AX136" s="144" t="str">
        <f>IFERROR(AX135/SUM(AT135:AX135),"")</f>
        <v/>
      </c>
      <c r="AY136" s="12" t="str">
        <f>IFERROR(AY135/SUM(AT135:AX135),"")</f>
        <v/>
      </c>
      <c r="AZ136" s="132" t="str">
        <f>IFERROR(AZ135/SUM(AT135:AX135),"")</f>
        <v/>
      </c>
      <c r="BA136" s="255"/>
      <c r="BB136" s="135"/>
      <c r="BC136" s="64"/>
      <c r="BD136" s="64" t="str">
        <f t="shared" ref="BD136" si="3041">BB136&amp;"."&amp;BC136</f>
        <v>.</v>
      </c>
      <c r="BE136" s="64"/>
      <c r="BF136" s="67"/>
      <c r="BG136" s="67"/>
      <c r="BH136" s="68"/>
      <c r="BI136" s="68"/>
      <c r="BJ136" s="68"/>
      <c r="BK136" s="69"/>
      <c r="BL136" s="69"/>
      <c r="BM136" s="64"/>
      <c r="BN136" s="67"/>
      <c r="BO136" s="67"/>
      <c r="BP136" s="68"/>
      <c r="BQ136" s="68"/>
      <c r="BR136" s="68"/>
      <c r="BS136" s="69"/>
      <c r="BT136" s="69"/>
      <c r="BU136" s="64"/>
      <c r="BV136" s="67"/>
      <c r="BW136" s="67"/>
      <c r="BX136" s="68"/>
      <c r="BY136" s="68"/>
      <c r="BZ136" s="68"/>
      <c r="CA136" s="69"/>
      <c r="CB136" s="69"/>
      <c r="CC136" s="64"/>
      <c r="CD136" s="67"/>
      <c r="CE136" s="67"/>
      <c r="CF136" s="68"/>
      <c r="CG136" s="68"/>
      <c r="CH136" s="68"/>
      <c r="CI136" s="69"/>
      <c r="CJ136" s="69"/>
      <c r="CK136" s="64"/>
      <c r="CL136" s="67"/>
      <c r="CM136" s="67"/>
      <c r="CN136" s="68"/>
      <c r="CO136" s="68"/>
      <c r="CP136" s="68"/>
      <c r="CQ136" s="69"/>
      <c r="CR136" s="69"/>
      <c r="CS136" s="66"/>
    </row>
    <row r="137" spans="1:97" ht="13.5" thickTop="1" x14ac:dyDescent="0.2">
      <c r="A137" s="258"/>
      <c r="B137" s="263"/>
      <c r="C137" s="265"/>
      <c r="D137" s="261"/>
      <c r="E137" s="235"/>
      <c r="F137" s="260"/>
      <c r="G137" s="4" t="s">
        <v>5</v>
      </c>
      <c r="H137" s="140"/>
      <c r="I137" s="141"/>
      <c r="J137" s="141"/>
      <c r="K137" s="141"/>
      <c r="L137" s="141"/>
      <c r="M137" s="7" t="str">
        <f>IF(AND(ISBLANK(H137),ISBLANK(I137),ISBLANK(J137),ISBLANK(K137),ISBLANK(L137)),"",SUM(J137:L137))</f>
        <v/>
      </c>
      <c r="N137" s="7" t="str">
        <f>IF(AND(ISBLANK(H137),ISBLANK(I137),ISBLANK(J137),ISBLANK(K137),ISBLANK(L137)),"",SUM(K137:L137))</f>
        <v/>
      </c>
      <c r="O137" s="233" t="str">
        <f t="shared" ref="O137" si="3042">IFERROR(SUM(H137:L137)/E137,"")</f>
        <v/>
      </c>
      <c r="P137" s="250" t="str">
        <f>IFERROR(((80*J137)+(100*K137)+(150*L137))/SUM(H137:L137),"")</f>
        <v/>
      </c>
      <c r="Q137" s="140"/>
      <c r="R137" s="141"/>
      <c r="S137" s="141"/>
      <c r="T137" s="141"/>
      <c r="U137" s="141"/>
      <c r="V137" s="7" t="str">
        <f>IF(AND(ISBLANK(Q137),ISBLANK(R137),ISBLANK(S137),ISBLANK(T137),ISBLANK(U137)),"",SUM(S137:U137))</f>
        <v/>
      </c>
      <c r="W137" s="7" t="str">
        <f>IF(AND(ISBLANK(Q137),ISBLANK(R137),ISBLANK(S137),ISBLANK(T137),ISBLANK(U137)),"",SUM(T137:U137))</f>
        <v/>
      </c>
      <c r="X137" s="233" t="str">
        <f t="shared" ref="X137" si="3043">IFERROR(SUM(Q137:U137)/$E137,"")</f>
        <v/>
      </c>
      <c r="Y137" s="250" t="str">
        <f>IFERROR(((80*S137)+(100*T137)+(150*U137))/SUM(Q137:U137),"")</f>
        <v/>
      </c>
      <c r="Z137" s="140"/>
      <c r="AA137" s="141"/>
      <c r="AB137" s="141"/>
      <c r="AC137" s="141"/>
      <c r="AD137" s="141"/>
      <c r="AE137" s="7" t="str">
        <f>IF(AND(ISBLANK(Z137),ISBLANK(AA137),ISBLANK(AB137),ISBLANK(AC137),ISBLANK(AD137)),"",SUM(AB137:AD137))</f>
        <v/>
      </c>
      <c r="AF137" s="7" t="str">
        <f>IF(AND(ISBLANK(Z137),ISBLANK(AA137),ISBLANK(AB137),ISBLANK(AC137),ISBLANK(AD137)),"",SUM(AC137:AD137))</f>
        <v/>
      </c>
      <c r="AG137" s="233" t="str">
        <f t="shared" ref="AG137" si="3044">IFERROR(SUM(Z137:AD137)/$E137,"")</f>
        <v/>
      </c>
      <c r="AH137" s="250" t="str">
        <f>IFERROR(((80*AB137)+(100*AC137)+(150*AD137))/SUM(Z137:AD137),"")</f>
        <v/>
      </c>
      <c r="AI137" s="140"/>
      <c r="AJ137" s="141"/>
      <c r="AK137" s="141"/>
      <c r="AL137" s="141"/>
      <c r="AM137" s="141"/>
      <c r="AN137" s="7" t="str">
        <f>IF(AND(ISBLANK(AI137),ISBLANK(AJ137),ISBLANK(AK137),ISBLANK(AL137),ISBLANK(AM137)),"",SUM(AK137:AM137))</f>
        <v/>
      </c>
      <c r="AO137" s="7" t="str">
        <f>IF(AND(ISBLANK(AI137),ISBLANK(AJ137),ISBLANK(AK137),ISBLANK(AL137),ISBLANK(AM137)),"",SUM(AL137:AM137))</f>
        <v/>
      </c>
      <c r="AP137" s="233" t="str">
        <f t="shared" ref="AP137" si="3045">IFERROR(SUM(AI137:AM137)/$E137,"")</f>
        <v/>
      </c>
      <c r="AQ137" s="250" t="str">
        <f>IFERROR(((80*AK137)+(100*AL137)+(150*AM137))/SUM(AI137:AM137),"")</f>
        <v/>
      </c>
      <c r="AR137" s="229" t="str">
        <f t="shared" ref="AR137" si="3046">IFERROR(AVERAGE(Y137,AH137,AQ137),"")</f>
        <v/>
      </c>
      <c r="AS137" s="229" t="str">
        <f t="shared" ref="AS137" si="3047">IF(OR(P137="",AR137=""),"",AR137-P137)</f>
        <v/>
      </c>
      <c r="AT137" s="145"/>
      <c r="AU137" s="141"/>
      <c r="AV137" s="141"/>
      <c r="AW137" s="141"/>
      <c r="AX137" s="141"/>
      <c r="AY137" s="7" t="str">
        <f>IF(AND(ISBLANK(AT137),ISBLANK(AU137),ISBLANK(AV137),ISBLANK(AW137),ISBLANK(AX137)),"",SUM(AV137:AX137))</f>
        <v/>
      </c>
      <c r="AZ137" s="131" t="str">
        <f>IF(AND(ISBLANK(AT137),ISBLANK(AU137),ISBLANK(AV137),ISBLANK(AW137),ISBLANK(AX137)),"",SUM(AW137:AX137))</f>
        <v/>
      </c>
      <c r="BA137" s="254" t="str">
        <f>IFERROR(((80*AV137)+(100*AW137)+(150*AX137))/SUM(AT137:AX137),"")</f>
        <v/>
      </c>
      <c r="BB137" s="135">
        <f>B137</f>
        <v>0</v>
      </c>
      <c r="BC137" s="64">
        <f>C137</f>
        <v>0</v>
      </c>
      <c r="BD137" s="64" t="str">
        <f>BB137&amp;"."&amp;BC137</f>
        <v>0.0</v>
      </c>
      <c r="BE137" s="64">
        <f>D137</f>
        <v>0</v>
      </c>
      <c r="BF137" s="65">
        <f>H137</f>
        <v>0</v>
      </c>
      <c r="BG137" s="65">
        <f t="shared" ref="BG137" si="3048">I137</f>
        <v>0</v>
      </c>
      <c r="BH137" s="65">
        <f t="shared" ref="BH137" si="3049">J137</f>
        <v>0</v>
      </c>
      <c r="BI137" s="65">
        <f t="shared" ref="BI137" si="3050">K137</f>
        <v>0</v>
      </c>
      <c r="BJ137" s="65">
        <f t="shared" ref="BJ137" si="3051">L137</f>
        <v>0</v>
      </c>
      <c r="BK137" s="65" t="str">
        <f t="shared" ref="BK137" si="3052">M137</f>
        <v/>
      </c>
      <c r="BL137" s="65" t="str">
        <f t="shared" ref="BL137" si="3053">N137</f>
        <v/>
      </c>
      <c r="BM137" s="65" t="str">
        <f t="shared" ref="BM137" si="3054">P137</f>
        <v/>
      </c>
      <c r="BN137" s="65">
        <f t="shared" ref="BN137" si="3055">Q137</f>
        <v>0</v>
      </c>
      <c r="BO137" s="65">
        <f t="shared" ref="BO137" si="3056">R137</f>
        <v>0</v>
      </c>
      <c r="BP137" s="65">
        <f t="shared" ref="BP137" si="3057">S137</f>
        <v>0</v>
      </c>
      <c r="BQ137" s="65">
        <f t="shared" ref="BQ137" si="3058">T137</f>
        <v>0</v>
      </c>
      <c r="BR137" s="65">
        <f t="shared" ref="BR137" si="3059">U137</f>
        <v>0</v>
      </c>
      <c r="BS137" s="65" t="str">
        <f t="shared" ref="BS137" si="3060">V137</f>
        <v/>
      </c>
      <c r="BT137" s="65" t="str">
        <f t="shared" ref="BT137" si="3061">W137</f>
        <v/>
      </c>
      <c r="BU137" s="65" t="str">
        <f t="shared" ref="BU137" si="3062">Y137</f>
        <v/>
      </c>
      <c r="BV137" s="65">
        <f t="shared" ref="BV137" si="3063">Z137</f>
        <v>0</v>
      </c>
      <c r="BW137" s="65">
        <f t="shared" ref="BW137" si="3064">AA137</f>
        <v>0</v>
      </c>
      <c r="BX137" s="65">
        <f t="shared" ref="BX137" si="3065">AB137</f>
        <v>0</v>
      </c>
      <c r="BY137" s="65">
        <f t="shared" ref="BY137" si="3066">AC137</f>
        <v>0</v>
      </c>
      <c r="BZ137" s="65">
        <f t="shared" ref="BZ137" si="3067">AD137</f>
        <v>0</v>
      </c>
      <c r="CA137" s="65" t="str">
        <f t="shared" ref="CA137" si="3068">AE137</f>
        <v/>
      </c>
      <c r="CB137" s="65" t="str">
        <f t="shared" ref="CB137" si="3069">AF137</f>
        <v/>
      </c>
      <c r="CC137" s="65" t="str">
        <f t="shared" ref="CC137" si="3070">AH137</f>
        <v/>
      </c>
      <c r="CD137" s="65">
        <f t="shared" ref="CD137" si="3071">AI137</f>
        <v>0</v>
      </c>
      <c r="CE137" s="65">
        <f t="shared" ref="CE137" si="3072">AJ137</f>
        <v>0</v>
      </c>
      <c r="CF137" s="65">
        <f t="shared" ref="CF137" si="3073">AK137</f>
        <v>0</v>
      </c>
      <c r="CG137" s="65">
        <f t="shared" ref="CG137" si="3074">AL137</f>
        <v>0</v>
      </c>
      <c r="CH137" s="65">
        <f t="shared" ref="CH137" si="3075">AM137</f>
        <v>0</v>
      </c>
      <c r="CI137" s="65" t="str">
        <f t="shared" ref="CI137" si="3076">AN137</f>
        <v/>
      </c>
      <c r="CJ137" s="65" t="str">
        <f t="shared" ref="CJ137" si="3077">AO137</f>
        <v/>
      </c>
      <c r="CK137" s="65" t="str">
        <f t="shared" ref="CK137" si="3078">AQ137</f>
        <v/>
      </c>
      <c r="CL137" s="65">
        <f t="shared" ref="CL137" si="3079">AT137</f>
        <v>0</v>
      </c>
      <c r="CM137" s="65">
        <f t="shared" ref="CM137" si="3080">AU137</f>
        <v>0</v>
      </c>
      <c r="CN137" s="65">
        <f t="shared" ref="CN137" si="3081">AV137</f>
        <v>0</v>
      </c>
      <c r="CO137" s="65">
        <f t="shared" ref="CO137" si="3082">AW137</f>
        <v>0</v>
      </c>
      <c r="CP137" s="65">
        <f t="shared" ref="CP137" si="3083">AX137</f>
        <v>0</v>
      </c>
      <c r="CQ137" s="65" t="str">
        <f t="shared" ref="CQ137" si="3084">AY137</f>
        <v/>
      </c>
      <c r="CR137" s="65" t="str">
        <f t="shared" ref="CR137" si="3085">AZ137</f>
        <v/>
      </c>
      <c r="CS137" s="65" t="str">
        <f t="shared" ref="CS137" si="3086">BA137</f>
        <v/>
      </c>
    </row>
    <row r="138" spans="1:97" ht="13.5" thickBot="1" x14ac:dyDescent="0.25">
      <c r="A138" s="259"/>
      <c r="B138" s="264"/>
      <c r="C138" s="262"/>
      <c r="D138" s="262"/>
      <c r="E138" s="236"/>
      <c r="F138" s="241"/>
      <c r="G138" s="8" t="s">
        <v>6</v>
      </c>
      <c r="H138" s="142" t="str">
        <f>IFERROR(H137/SUM(H137:L137),"")</f>
        <v/>
      </c>
      <c r="I138" s="143" t="str">
        <f>IFERROR(I137/SUM(H137:L137),"")</f>
        <v/>
      </c>
      <c r="J138" s="144" t="str">
        <f>IFERROR(J137/SUM(H137:L137),"")</f>
        <v/>
      </c>
      <c r="K138" s="144" t="str">
        <f>IFERROR(K137/SUM(H137:L137),"")</f>
        <v/>
      </c>
      <c r="L138" s="144" t="str">
        <f>IFERROR(L137/SUM(H137:L137),"")</f>
        <v/>
      </c>
      <c r="M138" s="34" t="str">
        <f>IFERROR(M137/SUM(H137:L137),"")</f>
        <v/>
      </c>
      <c r="N138" s="34" t="str">
        <f>IFERROR(N137/SUM(H137:L137),"")</f>
        <v/>
      </c>
      <c r="O138" s="234"/>
      <c r="P138" s="230"/>
      <c r="Q138" s="142" t="str">
        <f>IFERROR(Q137/SUM(Q137:U137),"")</f>
        <v/>
      </c>
      <c r="R138" s="143" t="str">
        <f>IFERROR(R137/SUM(Q137:U137),"")</f>
        <v/>
      </c>
      <c r="S138" s="144" t="str">
        <f>IFERROR(S137/SUM(Q137:U137),"")</f>
        <v/>
      </c>
      <c r="T138" s="144" t="str">
        <f>IFERROR(T137/SUM(Q137:U137),"")</f>
        <v/>
      </c>
      <c r="U138" s="144" t="str">
        <f>IFERROR(U137/SUM(Q137:U137),"")</f>
        <v/>
      </c>
      <c r="V138" s="34" t="str">
        <f>IFERROR(V137/SUM(Q137:U137),"")</f>
        <v/>
      </c>
      <c r="W138" s="34" t="str">
        <f>IFERROR(W137/SUM(Q137:U137),"")</f>
        <v/>
      </c>
      <c r="X138" s="234"/>
      <c r="Y138" s="230"/>
      <c r="Z138" s="142" t="str">
        <f>IFERROR(Z137/SUM(Z137:AD137),"")</f>
        <v/>
      </c>
      <c r="AA138" s="143" t="str">
        <f>IFERROR(AA137/SUM(Z137:AD137),"")</f>
        <v/>
      </c>
      <c r="AB138" s="144" t="str">
        <f>IFERROR(AB137/SUM(Z137:AD137),"")</f>
        <v/>
      </c>
      <c r="AC138" s="144" t="str">
        <f>IFERROR(AC137/SUM(Z137:AD137),"")</f>
        <v/>
      </c>
      <c r="AD138" s="144" t="str">
        <f>IFERROR(AD137/SUM(Z137:AD137),"")</f>
        <v/>
      </c>
      <c r="AE138" s="34" t="str">
        <f>IFERROR(AE137/SUM(Z137:AD137),"")</f>
        <v/>
      </c>
      <c r="AF138" s="34" t="str">
        <f>IFERROR(AF137/SUM(Z137:AD137),"")</f>
        <v/>
      </c>
      <c r="AG138" s="234"/>
      <c r="AH138" s="230"/>
      <c r="AI138" s="142" t="str">
        <f>IFERROR(AI137/SUM(AI137:AM137),"")</f>
        <v/>
      </c>
      <c r="AJ138" s="143" t="str">
        <f>IFERROR(AJ137/SUM(AI137:AM137),"")</f>
        <v/>
      </c>
      <c r="AK138" s="144" t="str">
        <f>IFERROR(AK137/SUM(AI137:AM137),"")</f>
        <v/>
      </c>
      <c r="AL138" s="144" t="str">
        <f>IFERROR(AL137/SUM(AI137:AM137),"")</f>
        <v/>
      </c>
      <c r="AM138" s="144" t="str">
        <f>IFERROR(AM137/SUM(AI137:AM137),"")</f>
        <v/>
      </c>
      <c r="AN138" s="34" t="str">
        <f>IFERROR(AN137/SUM(AI137:AM137),"")</f>
        <v/>
      </c>
      <c r="AO138" s="34" t="str">
        <f>IFERROR(AO137/SUM(AI137:AM137),"")</f>
        <v/>
      </c>
      <c r="AP138" s="234"/>
      <c r="AQ138" s="230"/>
      <c r="AR138" s="230"/>
      <c r="AS138" s="230"/>
      <c r="AT138" s="149" t="str">
        <f>IFERROR(AT137/SUM(AT137:AX137),"")</f>
        <v/>
      </c>
      <c r="AU138" s="143" t="str">
        <f>IFERROR(AU137/SUM(AT137:AX137),"")</f>
        <v/>
      </c>
      <c r="AV138" s="144" t="str">
        <f>IFERROR(AV137/SUM(AT137:AX137),"")</f>
        <v/>
      </c>
      <c r="AW138" s="144" t="str">
        <f>IFERROR(AW137/SUM(AT137:AX137),"")</f>
        <v/>
      </c>
      <c r="AX138" s="144" t="str">
        <f>IFERROR(AX137/SUM(AT137:AX137),"")</f>
        <v/>
      </c>
      <c r="AY138" s="12" t="str">
        <f>IFERROR(AY137/SUM(AT137:AX137),"")</f>
        <v/>
      </c>
      <c r="AZ138" s="132" t="str">
        <f>IFERROR(AZ137/SUM(AT137:AX137),"")</f>
        <v/>
      </c>
      <c r="BA138" s="255"/>
      <c r="BB138" s="135"/>
      <c r="BC138" s="64"/>
      <c r="BD138" s="64" t="str">
        <f t="shared" ref="BD138" si="3087">BB138&amp;"."&amp;BC138</f>
        <v>.</v>
      </c>
      <c r="BE138" s="64"/>
      <c r="BF138" s="67"/>
      <c r="BG138" s="67"/>
      <c r="BH138" s="68"/>
      <c r="BI138" s="68"/>
      <c r="BJ138" s="68"/>
      <c r="BK138" s="69"/>
      <c r="BL138" s="69"/>
      <c r="BM138" s="64"/>
      <c r="BN138" s="67"/>
      <c r="BO138" s="67"/>
      <c r="BP138" s="68"/>
      <c r="BQ138" s="68"/>
      <c r="BR138" s="68"/>
      <c r="BS138" s="69"/>
      <c r="BT138" s="69"/>
      <c r="BU138" s="64"/>
      <c r="BV138" s="67"/>
      <c r="BW138" s="67"/>
      <c r="BX138" s="68"/>
      <c r="BY138" s="68"/>
      <c r="BZ138" s="68"/>
      <c r="CA138" s="69"/>
      <c r="CB138" s="69"/>
      <c r="CC138" s="64"/>
      <c r="CD138" s="67"/>
      <c r="CE138" s="67"/>
      <c r="CF138" s="68"/>
      <c r="CG138" s="68"/>
      <c r="CH138" s="68"/>
      <c r="CI138" s="69"/>
      <c r="CJ138" s="69"/>
      <c r="CK138" s="64"/>
      <c r="CL138" s="67"/>
      <c r="CM138" s="67"/>
      <c r="CN138" s="68"/>
      <c r="CO138" s="68"/>
      <c r="CP138" s="68"/>
      <c r="CQ138" s="69"/>
      <c r="CR138" s="69"/>
      <c r="CS138" s="66"/>
    </row>
    <row r="139" spans="1:97" ht="13.5" thickTop="1" x14ac:dyDescent="0.2">
      <c r="A139" s="258"/>
      <c r="B139" s="263"/>
      <c r="C139" s="265"/>
      <c r="D139" s="261"/>
      <c r="E139" s="235"/>
      <c r="F139" s="260"/>
      <c r="G139" s="47" t="s">
        <v>5</v>
      </c>
      <c r="H139" s="140"/>
      <c r="I139" s="145"/>
      <c r="J139" s="145"/>
      <c r="K139" s="145"/>
      <c r="L139" s="145"/>
      <c r="M139" s="38" t="str">
        <f>IF(AND(ISBLANK(H139),ISBLANK(I139),ISBLANK(J139),ISBLANK(K139),ISBLANK(L139)),"",SUM(J139:L139))</f>
        <v/>
      </c>
      <c r="N139" s="38" t="str">
        <f>IF(AND(ISBLANK(H139),ISBLANK(I139),ISBLANK(J139),ISBLANK(K139),ISBLANK(L139)),"",SUM(K139:L139))</f>
        <v/>
      </c>
      <c r="O139" s="233" t="str">
        <f t="shared" ref="O139" si="3088">IFERROR(SUM(H139:L139)/E139,"")</f>
        <v/>
      </c>
      <c r="P139" s="248" t="str">
        <f>IFERROR(((80*J139)+(100*K139)+(150*L139))/SUM(H139:L139),"")</f>
        <v/>
      </c>
      <c r="Q139" s="140"/>
      <c r="R139" s="145"/>
      <c r="S139" s="145"/>
      <c r="T139" s="145"/>
      <c r="U139" s="145"/>
      <c r="V139" s="38" t="str">
        <f>IF(AND(ISBLANK(Q139),ISBLANK(R139),ISBLANK(S139),ISBLANK(T139),ISBLANK(U139)),"",SUM(S139:U139))</f>
        <v/>
      </c>
      <c r="W139" s="38" t="str">
        <f>IF(AND(ISBLANK(Q139),ISBLANK(R139),ISBLANK(S139),ISBLANK(T139),ISBLANK(U139)),"",SUM(T139:U139))</f>
        <v/>
      </c>
      <c r="X139" s="233" t="str">
        <f t="shared" ref="X139" si="3089">IFERROR(SUM(Q139:U139)/$E139,"")</f>
        <v/>
      </c>
      <c r="Y139" s="248" t="str">
        <f>IFERROR(((80*S139)+(100*T139)+(150*U139))/SUM(Q139:U139),"")</f>
        <v/>
      </c>
      <c r="Z139" s="140"/>
      <c r="AA139" s="145"/>
      <c r="AB139" s="145"/>
      <c r="AC139" s="145"/>
      <c r="AD139" s="145"/>
      <c r="AE139" s="38" t="str">
        <f>IF(AND(ISBLANK(Z139),ISBLANK(AA139),ISBLANK(AB139),ISBLANK(AC139),ISBLANK(AD139)),"",SUM(AB139:AD139))</f>
        <v/>
      </c>
      <c r="AF139" s="38" t="str">
        <f>IF(AND(ISBLANK(Z139),ISBLANK(AA139),ISBLANK(AB139),ISBLANK(AC139),ISBLANK(AD139)),"",SUM(AC139:AD139))</f>
        <v/>
      </c>
      <c r="AG139" s="233" t="str">
        <f t="shared" ref="AG139" si="3090">IFERROR(SUM(Z139:AD139)/$E139,"")</f>
        <v/>
      </c>
      <c r="AH139" s="248" t="str">
        <f>IFERROR(((80*AB139)+(100*AC139)+(150*AD139))/SUM(Z139:AD139),"")</f>
        <v/>
      </c>
      <c r="AI139" s="140"/>
      <c r="AJ139" s="145"/>
      <c r="AK139" s="145"/>
      <c r="AL139" s="145"/>
      <c r="AM139" s="145"/>
      <c r="AN139" s="38" t="str">
        <f>IF(AND(ISBLANK(AI139),ISBLANK(AJ139),ISBLANK(AK139),ISBLANK(AL139),ISBLANK(AM139)),"",SUM(AK139:AM139))</f>
        <v/>
      </c>
      <c r="AO139" s="38" t="str">
        <f>IF(AND(ISBLANK(AI139),ISBLANK(AJ139),ISBLANK(AK139),ISBLANK(AL139),ISBLANK(AM139)),"",SUM(AL139:AM139))</f>
        <v/>
      </c>
      <c r="AP139" s="233" t="str">
        <f t="shared" ref="AP139" si="3091">IFERROR(SUM(AI139:AM139)/$E139,"")</f>
        <v/>
      </c>
      <c r="AQ139" s="248" t="str">
        <f>IFERROR(((80*AK139)+(100*AL139)+(150*AM139))/SUM(AI139:AM139),"")</f>
        <v/>
      </c>
      <c r="AR139" s="229" t="str">
        <f t="shared" ref="AR139" si="3092">IFERROR(AVERAGE(Y139,AH139,AQ139),"")</f>
        <v/>
      </c>
      <c r="AS139" s="229" t="str">
        <f t="shared" ref="AS139" si="3093">IF(OR(P139="",AR139=""),"",AR139-P139)</f>
        <v/>
      </c>
      <c r="AT139" s="145"/>
      <c r="AU139" s="145"/>
      <c r="AV139" s="145"/>
      <c r="AW139" s="145"/>
      <c r="AX139" s="145"/>
      <c r="AY139" s="38" t="str">
        <f>IF(AND(ISBLANK(AT139),ISBLANK(AU139),ISBLANK(AV139),ISBLANK(AW139),ISBLANK(AX139)),"",SUM(AV139:AX139))</f>
        <v/>
      </c>
      <c r="AZ139" s="133" t="str">
        <f>IF(AND(ISBLANK(AT139),ISBLANK(AU139),ISBLANK(AV139),ISBLANK(AW139),ISBLANK(AX139)),"",SUM(AW139:AX139))</f>
        <v/>
      </c>
      <c r="BA139" s="254" t="str">
        <f>IFERROR(((80*AV139)+(100*AW139)+(150*AX139))/SUM(AT139:AX139),"")</f>
        <v/>
      </c>
      <c r="BB139" s="135">
        <f>B139</f>
        <v>0</v>
      </c>
      <c r="BC139" s="64">
        <f>C139</f>
        <v>0</v>
      </c>
      <c r="BD139" s="64" t="str">
        <f>BB139&amp;"."&amp;BC139</f>
        <v>0.0</v>
      </c>
      <c r="BE139" s="64">
        <f>D139</f>
        <v>0</v>
      </c>
      <c r="BF139" s="65">
        <f>H139</f>
        <v>0</v>
      </c>
      <c r="BG139" s="65">
        <f t="shared" ref="BG139" si="3094">I139</f>
        <v>0</v>
      </c>
      <c r="BH139" s="65">
        <f t="shared" ref="BH139" si="3095">J139</f>
        <v>0</v>
      </c>
      <c r="BI139" s="65">
        <f t="shared" ref="BI139" si="3096">K139</f>
        <v>0</v>
      </c>
      <c r="BJ139" s="65">
        <f t="shared" ref="BJ139" si="3097">L139</f>
        <v>0</v>
      </c>
      <c r="BK139" s="65" t="str">
        <f t="shared" ref="BK139" si="3098">M139</f>
        <v/>
      </c>
      <c r="BL139" s="65" t="str">
        <f t="shared" ref="BL139" si="3099">N139</f>
        <v/>
      </c>
      <c r="BM139" s="65" t="str">
        <f t="shared" ref="BM139" si="3100">P139</f>
        <v/>
      </c>
      <c r="BN139" s="65">
        <f t="shared" ref="BN139" si="3101">Q139</f>
        <v>0</v>
      </c>
      <c r="BO139" s="65">
        <f t="shared" ref="BO139" si="3102">R139</f>
        <v>0</v>
      </c>
      <c r="BP139" s="65">
        <f t="shared" ref="BP139" si="3103">S139</f>
        <v>0</v>
      </c>
      <c r="BQ139" s="65">
        <f t="shared" ref="BQ139" si="3104">T139</f>
        <v>0</v>
      </c>
      <c r="BR139" s="65">
        <f t="shared" ref="BR139" si="3105">U139</f>
        <v>0</v>
      </c>
      <c r="BS139" s="65" t="str">
        <f t="shared" ref="BS139" si="3106">V139</f>
        <v/>
      </c>
      <c r="BT139" s="65" t="str">
        <f t="shared" ref="BT139" si="3107">W139</f>
        <v/>
      </c>
      <c r="BU139" s="65" t="str">
        <f t="shared" ref="BU139" si="3108">Y139</f>
        <v/>
      </c>
      <c r="BV139" s="65">
        <f t="shared" ref="BV139" si="3109">Z139</f>
        <v>0</v>
      </c>
      <c r="BW139" s="65">
        <f t="shared" ref="BW139" si="3110">AA139</f>
        <v>0</v>
      </c>
      <c r="BX139" s="65">
        <f t="shared" ref="BX139" si="3111">AB139</f>
        <v>0</v>
      </c>
      <c r="BY139" s="65">
        <f t="shared" ref="BY139" si="3112">AC139</f>
        <v>0</v>
      </c>
      <c r="BZ139" s="65">
        <f t="shared" ref="BZ139" si="3113">AD139</f>
        <v>0</v>
      </c>
      <c r="CA139" s="65" t="str">
        <f t="shared" ref="CA139" si="3114">AE139</f>
        <v/>
      </c>
      <c r="CB139" s="65" t="str">
        <f t="shared" ref="CB139" si="3115">AF139</f>
        <v/>
      </c>
      <c r="CC139" s="65" t="str">
        <f t="shared" ref="CC139" si="3116">AH139</f>
        <v/>
      </c>
      <c r="CD139" s="65">
        <f t="shared" ref="CD139" si="3117">AI139</f>
        <v>0</v>
      </c>
      <c r="CE139" s="65">
        <f t="shared" ref="CE139" si="3118">AJ139</f>
        <v>0</v>
      </c>
      <c r="CF139" s="65">
        <f t="shared" ref="CF139" si="3119">AK139</f>
        <v>0</v>
      </c>
      <c r="CG139" s="65">
        <f t="shared" ref="CG139" si="3120">AL139</f>
        <v>0</v>
      </c>
      <c r="CH139" s="65">
        <f t="shared" ref="CH139" si="3121">AM139</f>
        <v>0</v>
      </c>
      <c r="CI139" s="65" t="str">
        <f t="shared" ref="CI139" si="3122">AN139</f>
        <v/>
      </c>
      <c r="CJ139" s="65" t="str">
        <f t="shared" ref="CJ139" si="3123">AO139</f>
        <v/>
      </c>
      <c r="CK139" s="65" t="str">
        <f t="shared" ref="CK139" si="3124">AQ139</f>
        <v/>
      </c>
      <c r="CL139" s="65">
        <f t="shared" ref="CL139" si="3125">AT139</f>
        <v>0</v>
      </c>
      <c r="CM139" s="65">
        <f t="shared" ref="CM139" si="3126">AU139</f>
        <v>0</v>
      </c>
      <c r="CN139" s="65">
        <f t="shared" ref="CN139" si="3127">AV139</f>
        <v>0</v>
      </c>
      <c r="CO139" s="65">
        <f t="shared" ref="CO139" si="3128">AW139</f>
        <v>0</v>
      </c>
      <c r="CP139" s="65">
        <f t="shared" ref="CP139" si="3129">AX139</f>
        <v>0</v>
      </c>
      <c r="CQ139" s="65" t="str">
        <f t="shared" ref="CQ139" si="3130">AY139</f>
        <v/>
      </c>
      <c r="CR139" s="65" t="str">
        <f t="shared" ref="CR139" si="3131">AZ139</f>
        <v/>
      </c>
      <c r="CS139" s="65" t="str">
        <f t="shared" ref="CS139" si="3132">BA139</f>
        <v/>
      </c>
    </row>
    <row r="140" spans="1:97" ht="13.5" thickBot="1" x14ac:dyDescent="0.25">
      <c r="A140" s="259"/>
      <c r="B140" s="264"/>
      <c r="C140" s="262"/>
      <c r="D140" s="262"/>
      <c r="E140" s="236"/>
      <c r="F140" s="241"/>
      <c r="G140" s="48" t="s">
        <v>6</v>
      </c>
      <c r="H140" s="146" t="str">
        <f>IFERROR(H139/SUM(H139:L139),"")</f>
        <v/>
      </c>
      <c r="I140" s="147" t="str">
        <f>IFERROR(I139/SUM(H139:L139),"")</f>
        <v/>
      </c>
      <c r="J140" s="148" t="str">
        <f>IFERROR(J139/SUM(H139:L139),"")</f>
        <v/>
      </c>
      <c r="K140" s="148" t="str">
        <f>IFERROR(K139/SUM(H139:L139),"")</f>
        <v/>
      </c>
      <c r="L140" s="148" t="str">
        <f>IFERROR(L139/SUM(H139:L139),"")</f>
        <v/>
      </c>
      <c r="M140" s="26" t="str">
        <f>IFERROR(M139/SUM(H139:L139),"")</f>
        <v/>
      </c>
      <c r="N140" s="26" t="str">
        <f>IFERROR(N139/SUM(H139:L139),"")</f>
        <v/>
      </c>
      <c r="O140" s="234"/>
      <c r="P140" s="249"/>
      <c r="Q140" s="146" t="str">
        <f>IFERROR(Q139/SUM(Q139:U139),"")</f>
        <v/>
      </c>
      <c r="R140" s="147" t="str">
        <f>IFERROR(R139/SUM(Q139:U139),"")</f>
        <v/>
      </c>
      <c r="S140" s="148" t="str">
        <f>IFERROR(S139/SUM(Q139:U139),"")</f>
        <v/>
      </c>
      <c r="T140" s="148" t="str">
        <f>IFERROR(T139/SUM(Q139:U139),"")</f>
        <v/>
      </c>
      <c r="U140" s="148" t="str">
        <f>IFERROR(U139/SUM(Q139:U139),"")</f>
        <v/>
      </c>
      <c r="V140" s="26" t="str">
        <f>IFERROR(V139/SUM(Q139:U139),"")</f>
        <v/>
      </c>
      <c r="W140" s="26" t="str">
        <f>IFERROR(W139/SUM(Q139:U139),"")</f>
        <v/>
      </c>
      <c r="X140" s="234"/>
      <c r="Y140" s="249"/>
      <c r="Z140" s="146" t="str">
        <f>IFERROR(Z139/SUM(Z139:AD139),"")</f>
        <v/>
      </c>
      <c r="AA140" s="147" t="str">
        <f>IFERROR(AA139/SUM(Z139:AD139),"")</f>
        <v/>
      </c>
      <c r="AB140" s="148" t="str">
        <f>IFERROR(AB139/SUM(Z139:AD139),"")</f>
        <v/>
      </c>
      <c r="AC140" s="148" t="str">
        <f>IFERROR(AC139/SUM(Z139:AD139),"")</f>
        <v/>
      </c>
      <c r="AD140" s="148" t="str">
        <f>IFERROR(AD139/SUM(Z139:AD139),"")</f>
        <v/>
      </c>
      <c r="AE140" s="26" t="str">
        <f>IFERROR(AE139/SUM(Z139:AD139),"")</f>
        <v/>
      </c>
      <c r="AF140" s="26" t="str">
        <f>IFERROR(AF139/SUM(Z139:AD139),"")</f>
        <v/>
      </c>
      <c r="AG140" s="234"/>
      <c r="AH140" s="249"/>
      <c r="AI140" s="146" t="str">
        <f>IFERROR(AI139/SUM(AI139:AM139),"")</f>
        <v/>
      </c>
      <c r="AJ140" s="147" t="str">
        <f>IFERROR(AJ139/SUM(AI139:AM139),"")</f>
        <v/>
      </c>
      <c r="AK140" s="148" t="str">
        <f>IFERROR(AK139/SUM(AI139:AM139),"")</f>
        <v/>
      </c>
      <c r="AL140" s="148" t="str">
        <f>IFERROR(AL139/SUM(AI139:AM139),"")</f>
        <v/>
      </c>
      <c r="AM140" s="148" t="str">
        <f>IFERROR(AM139/SUM(AI139:AM139),"")</f>
        <v/>
      </c>
      <c r="AN140" s="26" t="str">
        <f>IFERROR(AN139/SUM(AI139:AM139),"")</f>
        <v/>
      </c>
      <c r="AO140" s="26" t="str">
        <f>IFERROR(AO139/SUM(AI139:AM139),"")</f>
        <v/>
      </c>
      <c r="AP140" s="234"/>
      <c r="AQ140" s="249"/>
      <c r="AR140" s="230"/>
      <c r="AS140" s="230"/>
      <c r="AT140" s="147" t="str">
        <f>IFERROR(AT139/SUM(AT139:AX139),"")</f>
        <v/>
      </c>
      <c r="AU140" s="147" t="str">
        <f>IFERROR(AU139/SUM(AT139:AX139),"")</f>
        <v/>
      </c>
      <c r="AV140" s="148" t="str">
        <f>IFERROR(AV139/SUM(AT139:AX139),"")</f>
        <v/>
      </c>
      <c r="AW140" s="148" t="str">
        <f>IFERROR(AW139/SUM(AT139:AX139),"")</f>
        <v/>
      </c>
      <c r="AX140" s="148" t="str">
        <f>IFERROR(AX139/SUM(AT139:AX139),"")</f>
        <v/>
      </c>
      <c r="AY140" s="26" t="str">
        <f>IFERROR(AY139/SUM(AT139:AX139),"")</f>
        <v/>
      </c>
      <c r="AZ140" s="134" t="str">
        <f>IFERROR(AZ139/SUM(AT139:AX139),"")</f>
        <v/>
      </c>
      <c r="BA140" s="255"/>
      <c r="BB140" s="135"/>
      <c r="BC140" s="64"/>
      <c r="BD140" s="64" t="str">
        <f t="shared" ref="BD140" si="3133">BB140&amp;"."&amp;BC140</f>
        <v>.</v>
      </c>
      <c r="BE140" s="64"/>
      <c r="BF140" s="67"/>
      <c r="BG140" s="67"/>
      <c r="BH140" s="68"/>
      <c r="BI140" s="68"/>
      <c r="BJ140" s="68"/>
      <c r="BK140" s="69"/>
      <c r="BL140" s="69"/>
      <c r="BM140" s="64"/>
      <c r="BN140" s="67"/>
      <c r="BO140" s="67"/>
      <c r="BP140" s="68"/>
      <c r="BQ140" s="68"/>
      <c r="BR140" s="68"/>
      <c r="BS140" s="69"/>
      <c r="BT140" s="69"/>
      <c r="BU140" s="64"/>
      <c r="BV140" s="67"/>
      <c r="BW140" s="67"/>
      <c r="BX140" s="68"/>
      <c r="BY140" s="68"/>
      <c r="BZ140" s="68"/>
      <c r="CA140" s="69"/>
      <c r="CB140" s="69"/>
      <c r="CC140" s="64"/>
      <c r="CD140" s="67"/>
      <c r="CE140" s="67"/>
      <c r="CF140" s="68"/>
      <c r="CG140" s="68"/>
      <c r="CH140" s="68"/>
      <c r="CI140" s="69"/>
      <c r="CJ140" s="69"/>
      <c r="CK140" s="64"/>
      <c r="CL140" s="67"/>
      <c r="CM140" s="67"/>
      <c r="CN140" s="68"/>
      <c r="CO140" s="68"/>
      <c r="CP140" s="68"/>
      <c r="CQ140" s="69"/>
      <c r="CR140" s="69"/>
      <c r="CS140" s="66"/>
    </row>
    <row r="141" spans="1:97" ht="13.5" thickTop="1" x14ac:dyDescent="0.2">
      <c r="A141" s="258"/>
      <c r="B141" s="263"/>
      <c r="C141" s="265"/>
      <c r="D141" s="261"/>
      <c r="E141" s="235"/>
      <c r="F141" s="260"/>
      <c r="G141" s="47" t="s">
        <v>5</v>
      </c>
      <c r="H141" s="140"/>
      <c r="I141" s="145"/>
      <c r="J141" s="145"/>
      <c r="K141" s="145"/>
      <c r="L141" s="145"/>
      <c r="M141" s="38" t="str">
        <f>IF(AND(ISBLANK(H141),ISBLANK(I141),ISBLANK(J141),ISBLANK(K141),ISBLANK(L141)),"",SUM(J141:L141))</f>
        <v/>
      </c>
      <c r="N141" s="38" t="str">
        <f>IF(AND(ISBLANK(H141),ISBLANK(I141),ISBLANK(J141),ISBLANK(K141),ISBLANK(L141)),"",SUM(K141:L141))</f>
        <v/>
      </c>
      <c r="O141" s="233" t="str">
        <f t="shared" ref="O141" si="3134">IFERROR(SUM(H141:L141)/E141,"")</f>
        <v/>
      </c>
      <c r="P141" s="248" t="str">
        <f>IFERROR(((80*J141)+(100*K141)+(150*L141))/SUM(H141:L141),"")</f>
        <v/>
      </c>
      <c r="Q141" s="140"/>
      <c r="R141" s="145"/>
      <c r="S141" s="145"/>
      <c r="T141" s="145"/>
      <c r="U141" s="145"/>
      <c r="V141" s="38" t="str">
        <f>IF(AND(ISBLANK(Q141),ISBLANK(R141),ISBLANK(S141),ISBLANK(T141),ISBLANK(U141)),"",SUM(S141:U141))</f>
        <v/>
      </c>
      <c r="W141" s="38" t="str">
        <f>IF(AND(ISBLANK(Q141),ISBLANK(R141),ISBLANK(S141),ISBLANK(T141),ISBLANK(U141)),"",SUM(T141:U141))</f>
        <v/>
      </c>
      <c r="X141" s="233" t="str">
        <f t="shared" ref="X141" si="3135">IFERROR(SUM(Q141:U141)/$E141,"")</f>
        <v/>
      </c>
      <c r="Y141" s="248" t="str">
        <f>IFERROR(((80*S141)+(100*T141)+(150*U141))/SUM(Q141:U141),"")</f>
        <v/>
      </c>
      <c r="Z141" s="140"/>
      <c r="AA141" s="145"/>
      <c r="AB141" s="145"/>
      <c r="AC141" s="145"/>
      <c r="AD141" s="145"/>
      <c r="AE141" s="38" t="str">
        <f>IF(AND(ISBLANK(Z141),ISBLANK(AA141),ISBLANK(AB141),ISBLANK(AC141),ISBLANK(AD141)),"",SUM(AB141:AD141))</f>
        <v/>
      </c>
      <c r="AF141" s="38" t="str">
        <f>IF(AND(ISBLANK(Z141),ISBLANK(AA141),ISBLANK(AB141),ISBLANK(AC141),ISBLANK(AD141)),"",SUM(AC141:AD141))</f>
        <v/>
      </c>
      <c r="AG141" s="233" t="str">
        <f t="shared" ref="AG141" si="3136">IFERROR(SUM(Z141:AD141)/$E141,"")</f>
        <v/>
      </c>
      <c r="AH141" s="248" t="str">
        <f>IFERROR(((80*AB141)+(100*AC141)+(150*AD141))/SUM(Z141:AD141),"")</f>
        <v/>
      </c>
      <c r="AI141" s="140"/>
      <c r="AJ141" s="145"/>
      <c r="AK141" s="145"/>
      <c r="AL141" s="145"/>
      <c r="AM141" s="145"/>
      <c r="AN141" s="38" t="str">
        <f>IF(AND(ISBLANK(AI141),ISBLANK(AJ141),ISBLANK(AK141),ISBLANK(AL141),ISBLANK(AM141)),"",SUM(AK141:AM141))</f>
        <v/>
      </c>
      <c r="AO141" s="38" t="str">
        <f>IF(AND(ISBLANK(AI141),ISBLANK(AJ141),ISBLANK(AK141),ISBLANK(AL141),ISBLANK(AM141)),"",SUM(AL141:AM141))</f>
        <v/>
      </c>
      <c r="AP141" s="233" t="str">
        <f t="shared" ref="AP141" si="3137">IFERROR(SUM(AI141:AM141)/$E141,"")</f>
        <v/>
      </c>
      <c r="AQ141" s="248" t="str">
        <f>IFERROR(((80*AK141)+(100*AL141)+(150*AM141))/SUM(AI141:AM141),"")</f>
        <v/>
      </c>
      <c r="AR141" s="229" t="str">
        <f t="shared" ref="AR141" si="3138">IFERROR(AVERAGE(Y141,AH141,AQ141),"")</f>
        <v/>
      </c>
      <c r="AS141" s="229" t="str">
        <f t="shared" ref="AS141" si="3139">IF(OR(P141="",AR141=""),"",AR141-P141)</f>
        <v/>
      </c>
      <c r="AT141" s="145"/>
      <c r="AU141" s="145"/>
      <c r="AV141" s="145"/>
      <c r="AW141" s="145"/>
      <c r="AX141" s="145"/>
      <c r="AY141" s="38" t="str">
        <f>IF(AND(ISBLANK(AT141),ISBLANK(AU141),ISBLANK(AV141),ISBLANK(AW141),ISBLANK(AX141)),"",SUM(AV141:AX141))</f>
        <v/>
      </c>
      <c r="AZ141" s="133" t="str">
        <f>IF(AND(ISBLANK(AT141),ISBLANK(AU141),ISBLANK(AV141),ISBLANK(AW141),ISBLANK(AX141)),"",SUM(AW141:AX141))</f>
        <v/>
      </c>
      <c r="BA141" s="254" t="str">
        <f>IFERROR(((80*AV141)+(100*AW141)+(150*AX141))/SUM(AT141:AX141),"")</f>
        <v/>
      </c>
      <c r="BB141" s="135">
        <f>B141</f>
        <v>0</v>
      </c>
      <c r="BC141" s="64">
        <f>C141</f>
        <v>0</v>
      </c>
      <c r="BD141" s="64" t="str">
        <f>BB141&amp;"."&amp;BC141</f>
        <v>0.0</v>
      </c>
      <c r="BE141" s="64">
        <f>D141</f>
        <v>0</v>
      </c>
      <c r="BF141" s="65">
        <f>H141</f>
        <v>0</v>
      </c>
      <c r="BG141" s="65">
        <f t="shared" ref="BG141" si="3140">I141</f>
        <v>0</v>
      </c>
      <c r="BH141" s="65">
        <f t="shared" ref="BH141" si="3141">J141</f>
        <v>0</v>
      </c>
      <c r="BI141" s="65">
        <f t="shared" ref="BI141" si="3142">K141</f>
        <v>0</v>
      </c>
      <c r="BJ141" s="65">
        <f t="shared" ref="BJ141" si="3143">L141</f>
        <v>0</v>
      </c>
      <c r="BK141" s="65" t="str">
        <f t="shared" ref="BK141" si="3144">M141</f>
        <v/>
      </c>
      <c r="BL141" s="65" t="str">
        <f t="shared" ref="BL141" si="3145">N141</f>
        <v/>
      </c>
      <c r="BM141" s="65" t="str">
        <f t="shared" ref="BM141" si="3146">P141</f>
        <v/>
      </c>
      <c r="BN141" s="65">
        <f t="shared" ref="BN141" si="3147">Q141</f>
        <v>0</v>
      </c>
      <c r="BO141" s="65">
        <f t="shared" ref="BO141" si="3148">R141</f>
        <v>0</v>
      </c>
      <c r="BP141" s="65">
        <f t="shared" ref="BP141" si="3149">S141</f>
        <v>0</v>
      </c>
      <c r="BQ141" s="65">
        <f t="shared" ref="BQ141" si="3150">T141</f>
        <v>0</v>
      </c>
      <c r="BR141" s="65">
        <f t="shared" ref="BR141" si="3151">U141</f>
        <v>0</v>
      </c>
      <c r="BS141" s="65" t="str">
        <f t="shared" ref="BS141" si="3152">V141</f>
        <v/>
      </c>
      <c r="BT141" s="65" t="str">
        <f t="shared" ref="BT141" si="3153">W141</f>
        <v/>
      </c>
      <c r="BU141" s="65" t="str">
        <f t="shared" ref="BU141" si="3154">Y141</f>
        <v/>
      </c>
      <c r="BV141" s="65">
        <f t="shared" ref="BV141" si="3155">Z141</f>
        <v>0</v>
      </c>
      <c r="BW141" s="65">
        <f t="shared" ref="BW141" si="3156">AA141</f>
        <v>0</v>
      </c>
      <c r="BX141" s="65">
        <f t="shared" ref="BX141" si="3157">AB141</f>
        <v>0</v>
      </c>
      <c r="BY141" s="65">
        <f t="shared" ref="BY141" si="3158">AC141</f>
        <v>0</v>
      </c>
      <c r="BZ141" s="65">
        <f t="shared" ref="BZ141" si="3159">AD141</f>
        <v>0</v>
      </c>
      <c r="CA141" s="65" t="str">
        <f t="shared" ref="CA141" si="3160">AE141</f>
        <v/>
      </c>
      <c r="CB141" s="65" t="str">
        <f t="shared" ref="CB141" si="3161">AF141</f>
        <v/>
      </c>
      <c r="CC141" s="65" t="str">
        <f t="shared" ref="CC141" si="3162">AH141</f>
        <v/>
      </c>
      <c r="CD141" s="65">
        <f t="shared" ref="CD141" si="3163">AI141</f>
        <v>0</v>
      </c>
      <c r="CE141" s="65">
        <f t="shared" ref="CE141" si="3164">AJ141</f>
        <v>0</v>
      </c>
      <c r="CF141" s="65">
        <f t="shared" ref="CF141" si="3165">AK141</f>
        <v>0</v>
      </c>
      <c r="CG141" s="65">
        <f t="shared" ref="CG141" si="3166">AL141</f>
        <v>0</v>
      </c>
      <c r="CH141" s="65">
        <f t="shared" ref="CH141" si="3167">AM141</f>
        <v>0</v>
      </c>
      <c r="CI141" s="65" t="str">
        <f t="shared" ref="CI141" si="3168">AN141</f>
        <v/>
      </c>
      <c r="CJ141" s="65" t="str">
        <f t="shared" ref="CJ141" si="3169">AO141</f>
        <v/>
      </c>
      <c r="CK141" s="65" t="str">
        <f t="shared" ref="CK141" si="3170">AQ141</f>
        <v/>
      </c>
      <c r="CL141" s="65">
        <f t="shared" ref="CL141" si="3171">AT141</f>
        <v>0</v>
      </c>
      <c r="CM141" s="65">
        <f t="shared" ref="CM141" si="3172">AU141</f>
        <v>0</v>
      </c>
      <c r="CN141" s="65">
        <f t="shared" ref="CN141" si="3173">AV141</f>
        <v>0</v>
      </c>
      <c r="CO141" s="65">
        <f t="shared" ref="CO141" si="3174">AW141</f>
        <v>0</v>
      </c>
      <c r="CP141" s="65">
        <f t="shared" ref="CP141" si="3175">AX141</f>
        <v>0</v>
      </c>
      <c r="CQ141" s="65" t="str">
        <f t="shared" ref="CQ141" si="3176">AY141</f>
        <v/>
      </c>
      <c r="CR141" s="65" t="str">
        <f t="shared" ref="CR141" si="3177">AZ141</f>
        <v/>
      </c>
      <c r="CS141" s="65" t="str">
        <f t="shared" ref="CS141" si="3178">BA141</f>
        <v/>
      </c>
    </row>
    <row r="142" spans="1:97" ht="13.5" thickBot="1" x14ac:dyDescent="0.25">
      <c r="A142" s="259"/>
      <c r="B142" s="264"/>
      <c r="C142" s="262"/>
      <c r="D142" s="262"/>
      <c r="E142" s="236"/>
      <c r="F142" s="241"/>
      <c r="G142" s="48" t="s">
        <v>6</v>
      </c>
      <c r="H142" s="146" t="str">
        <f>IFERROR(H141/SUM(H141:L141),"")</f>
        <v/>
      </c>
      <c r="I142" s="147" t="str">
        <f>IFERROR(I141/SUM(H141:L141),"")</f>
        <v/>
      </c>
      <c r="J142" s="148" t="str">
        <f>IFERROR(J141/SUM(H141:L141),"")</f>
        <v/>
      </c>
      <c r="K142" s="148" t="str">
        <f>IFERROR(K141/SUM(H141:L141),"")</f>
        <v/>
      </c>
      <c r="L142" s="148" t="str">
        <f>IFERROR(L141/SUM(H141:L141),"")</f>
        <v/>
      </c>
      <c r="M142" s="26" t="str">
        <f>IFERROR(M141/SUM(H141:L141),"")</f>
        <v/>
      </c>
      <c r="N142" s="26" t="str">
        <f>IFERROR(N141/SUM(H141:L141),"")</f>
        <v/>
      </c>
      <c r="O142" s="234"/>
      <c r="P142" s="249"/>
      <c r="Q142" s="146" t="str">
        <f>IFERROR(Q141/SUM(Q141:U141),"")</f>
        <v/>
      </c>
      <c r="R142" s="147" t="str">
        <f>IFERROR(R141/SUM(Q141:U141),"")</f>
        <v/>
      </c>
      <c r="S142" s="148" t="str">
        <f>IFERROR(S141/SUM(Q141:U141),"")</f>
        <v/>
      </c>
      <c r="T142" s="148" t="str">
        <f>IFERROR(T141/SUM(Q141:U141),"")</f>
        <v/>
      </c>
      <c r="U142" s="148" t="str">
        <f>IFERROR(U141/SUM(Q141:U141),"")</f>
        <v/>
      </c>
      <c r="V142" s="26" t="str">
        <f>IFERROR(V141/SUM(Q141:U141),"")</f>
        <v/>
      </c>
      <c r="W142" s="26" t="str">
        <f>IFERROR(W141/SUM(Q141:U141),"")</f>
        <v/>
      </c>
      <c r="X142" s="234"/>
      <c r="Y142" s="249"/>
      <c r="Z142" s="146" t="str">
        <f>IFERROR(Z141/SUM(Z141:AD141),"")</f>
        <v/>
      </c>
      <c r="AA142" s="147" t="str">
        <f>IFERROR(AA141/SUM(Z141:AD141),"")</f>
        <v/>
      </c>
      <c r="AB142" s="148" t="str">
        <f>IFERROR(AB141/SUM(Z141:AD141),"")</f>
        <v/>
      </c>
      <c r="AC142" s="148" t="str">
        <f>IFERROR(AC141/SUM(Z141:AD141),"")</f>
        <v/>
      </c>
      <c r="AD142" s="148" t="str">
        <f>IFERROR(AD141/SUM(Z141:AD141),"")</f>
        <v/>
      </c>
      <c r="AE142" s="26" t="str">
        <f>IFERROR(AE141/SUM(Z141:AD141),"")</f>
        <v/>
      </c>
      <c r="AF142" s="26" t="str">
        <f>IFERROR(AF141/SUM(Z141:AD141),"")</f>
        <v/>
      </c>
      <c r="AG142" s="234"/>
      <c r="AH142" s="249"/>
      <c r="AI142" s="146" t="str">
        <f>IFERROR(AI141/SUM(AI141:AM141),"")</f>
        <v/>
      </c>
      <c r="AJ142" s="147" t="str">
        <f>IFERROR(AJ141/SUM(AI141:AM141),"")</f>
        <v/>
      </c>
      <c r="AK142" s="148" t="str">
        <f>IFERROR(AK141/SUM(AI141:AM141),"")</f>
        <v/>
      </c>
      <c r="AL142" s="148" t="str">
        <f>IFERROR(AL141/SUM(AI141:AM141),"")</f>
        <v/>
      </c>
      <c r="AM142" s="148" t="str">
        <f>IFERROR(AM141/SUM(AI141:AM141),"")</f>
        <v/>
      </c>
      <c r="AN142" s="26" t="str">
        <f>IFERROR(AN141/SUM(AI141:AM141),"")</f>
        <v/>
      </c>
      <c r="AO142" s="26" t="str">
        <f>IFERROR(AO141/SUM(AI141:AM141),"")</f>
        <v/>
      </c>
      <c r="AP142" s="234"/>
      <c r="AQ142" s="249"/>
      <c r="AR142" s="230"/>
      <c r="AS142" s="230"/>
      <c r="AT142" s="147" t="str">
        <f>IFERROR(AT141/SUM(AT141:AX141),"")</f>
        <v/>
      </c>
      <c r="AU142" s="147" t="str">
        <f>IFERROR(AU141/SUM(AT141:AX141),"")</f>
        <v/>
      </c>
      <c r="AV142" s="148" t="str">
        <f>IFERROR(AV141/SUM(AT141:AX141),"")</f>
        <v/>
      </c>
      <c r="AW142" s="148" t="str">
        <f>IFERROR(AW141/SUM(AT141:AX141),"")</f>
        <v/>
      </c>
      <c r="AX142" s="148" t="str">
        <f>IFERROR(AX141/SUM(AT141:AX141),"")</f>
        <v/>
      </c>
      <c r="AY142" s="26" t="str">
        <f>IFERROR(AY141/SUM(AT141:AX141),"")</f>
        <v/>
      </c>
      <c r="AZ142" s="134" t="str">
        <f>IFERROR(AZ141/SUM(AT141:AX141),"")</f>
        <v/>
      </c>
      <c r="BA142" s="255"/>
      <c r="BB142" s="135"/>
      <c r="BC142" s="64"/>
      <c r="BD142" s="64" t="str">
        <f t="shared" ref="BD142" si="3179">BB142&amp;"."&amp;BC142</f>
        <v>.</v>
      </c>
      <c r="BE142" s="64"/>
      <c r="BF142" s="67"/>
      <c r="BG142" s="67"/>
      <c r="BH142" s="68"/>
      <c r="BI142" s="68"/>
      <c r="BJ142" s="68"/>
      <c r="BK142" s="69"/>
      <c r="BL142" s="69"/>
      <c r="BM142" s="64"/>
      <c r="BN142" s="67"/>
      <c r="BO142" s="67"/>
      <c r="BP142" s="68"/>
      <c r="BQ142" s="68"/>
      <c r="BR142" s="68"/>
      <c r="BS142" s="69"/>
      <c r="BT142" s="69"/>
      <c r="BU142" s="64"/>
      <c r="BV142" s="67"/>
      <c r="BW142" s="67"/>
      <c r="BX142" s="68"/>
      <c r="BY142" s="68"/>
      <c r="BZ142" s="68"/>
      <c r="CA142" s="69"/>
      <c r="CB142" s="69"/>
      <c r="CC142" s="64"/>
      <c r="CD142" s="67"/>
      <c r="CE142" s="67"/>
      <c r="CF142" s="68"/>
      <c r="CG142" s="68"/>
      <c r="CH142" s="68"/>
      <c r="CI142" s="69"/>
      <c r="CJ142" s="69"/>
      <c r="CK142" s="64"/>
      <c r="CL142" s="67"/>
      <c r="CM142" s="67"/>
      <c r="CN142" s="68"/>
      <c r="CO142" s="68"/>
      <c r="CP142" s="68"/>
      <c r="CQ142" s="69"/>
      <c r="CR142" s="69"/>
      <c r="CS142" s="66"/>
    </row>
    <row r="143" spans="1:97" ht="13.5" thickTop="1" x14ac:dyDescent="0.2">
      <c r="A143" s="258"/>
      <c r="B143" s="263"/>
      <c r="C143" s="265"/>
      <c r="D143" s="261"/>
      <c r="E143" s="235"/>
      <c r="F143" s="260"/>
      <c r="G143" s="47" t="s">
        <v>5</v>
      </c>
      <c r="H143" s="140"/>
      <c r="I143" s="145"/>
      <c r="J143" s="145"/>
      <c r="K143" s="145"/>
      <c r="L143" s="145"/>
      <c r="M143" s="38" t="str">
        <f>IF(AND(ISBLANK(H143),ISBLANK(I143),ISBLANK(J143),ISBLANK(K143),ISBLANK(L143)),"",SUM(J143:L143))</f>
        <v/>
      </c>
      <c r="N143" s="38" t="str">
        <f>IF(AND(ISBLANK(H143),ISBLANK(I143),ISBLANK(J143),ISBLANK(K143),ISBLANK(L143)),"",SUM(K143:L143))</f>
        <v/>
      </c>
      <c r="O143" s="233" t="str">
        <f t="shared" ref="O143" si="3180">IFERROR(SUM(H143:L143)/E143,"")</f>
        <v/>
      </c>
      <c r="P143" s="248" t="str">
        <f>IFERROR(((80*J143)+(100*K143)+(150*L143))/SUM(H143:L143),"")</f>
        <v/>
      </c>
      <c r="Q143" s="140"/>
      <c r="R143" s="145"/>
      <c r="S143" s="145"/>
      <c r="T143" s="145"/>
      <c r="U143" s="145"/>
      <c r="V143" s="38" t="str">
        <f>IF(AND(ISBLANK(Q143),ISBLANK(R143),ISBLANK(S143),ISBLANK(T143),ISBLANK(U143)),"",SUM(S143:U143))</f>
        <v/>
      </c>
      <c r="W143" s="38" t="str">
        <f>IF(AND(ISBLANK(Q143),ISBLANK(R143),ISBLANK(S143),ISBLANK(T143),ISBLANK(U143)),"",SUM(T143:U143))</f>
        <v/>
      </c>
      <c r="X143" s="233" t="str">
        <f t="shared" ref="X143" si="3181">IFERROR(SUM(Q143:U143)/$E143,"")</f>
        <v/>
      </c>
      <c r="Y143" s="248" t="str">
        <f>IFERROR(((80*S143)+(100*T143)+(150*U143))/SUM(Q143:U143),"")</f>
        <v/>
      </c>
      <c r="Z143" s="140"/>
      <c r="AA143" s="145"/>
      <c r="AB143" s="145"/>
      <c r="AC143" s="145"/>
      <c r="AD143" s="145"/>
      <c r="AE143" s="38" t="str">
        <f>IF(AND(ISBLANK(Z143),ISBLANK(AA143),ISBLANK(AB143),ISBLANK(AC143),ISBLANK(AD143)),"",SUM(AB143:AD143))</f>
        <v/>
      </c>
      <c r="AF143" s="38" t="str">
        <f>IF(AND(ISBLANK(Z143),ISBLANK(AA143),ISBLANK(AB143),ISBLANK(AC143),ISBLANK(AD143)),"",SUM(AC143:AD143))</f>
        <v/>
      </c>
      <c r="AG143" s="233" t="str">
        <f t="shared" ref="AG143" si="3182">IFERROR(SUM(Z143:AD143)/$E143,"")</f>
        <v/>
      </c>
      <c r="AH143" s="248" t="str">
        <f>IFERROR(((80*AB143)+(100*AC143)+(150*AD143))/SUM(Z143:AD143),"")</f>
        <v/>
      </c>
      <c r="AI143" s="140"/>
      <c r="AJ143" s="145"/>
      <c r="AK143" s="145"/>
      <c r="AL143" s="145"/>
      <c r="AM143" s="145"/>
      <c r="AN143" s="38" t="str">
        <f>IF(AND(ISBLANK(AI143),ISBLANK(AJ143),ISBLANK(AK143),ISBLANK(AL143),ISBLANK(AM143)),"",SUM(AK143:AM143))</f>
        <v/>
      </c>
      <c r="AO143" s="38" t="str">
        <f>IF(AND(ISBLANK(AI143),ISBLANK(AJ143),ISBLANK(AK143),ISBLANK(AL143),ISBLANK(AM143)),"",SUM(AL143:AM143))</f>
        <v/>
      </c>
      <c r="AP143" s="233" t="str">
        <f t="shared" ref="AP143" si="3183">IFERROR(SUM(AI143:AM143)/$E143,"")</f>
        <v/>
      </c>
      <c r="AQ143" s="248" t="str">
        <f>IFERROR(((80*AK143)+(100*AL143)+(150*AM143))/SUM(AI143:AM143),"")</f>
        <v/>
      </c>
      <c r="AR143" s="229" t="str">
        <f t="shared" ref="AR143" si="3184">IFERROR(AVERAGE(Y143,AH143,AQ143),"")</f>
        <v/>
      </c>
      <c r="AS143" s="229" t="str">
        <f t="shared" ref="AS143" si="3185">IF(OR(P143="",AR143=""),"",AR143-P143)</f>
        <v/>
      </c>
      <c r="AT143" s="145"/>
      <c r="AU143" s="145"/>
      <c r="AV143" s="145"/>
      <c r="AW143" s="145"/>
      <c r="AX143" s="145"/>
      <c r="AY143" s="38" t="str">
        <f>IF(AND(ISBLANK(AT143),ISBLANK(AU143),ISBLANK(AV143),ISBLANK(AW143),ISBLANK(AX143)),"",SUM(AV143:AX143))</f>
        <v/>
      </c>
      <c r="AZ143" s="133" t="str">
        <f>IF(AND(ISBLANK(AT143),ISBLANK(AU143),ISBLANK(AV143),ISBLANK(AW143),ISBLANK(AX143)),"",SUM(AW143:AX143))</f>
        <v/>
      </c>
      <c r="BA143" s="254" t="str">
        <f>IFERROR(((80*AV143)+(100*AW143)+(150*AX143))/SUM(AT143:AX143),"")</f>
        <v/>
      </c>
      <c r="BB143" s="135">
        <f>B143</f>
        <v>0</v>
      </c>
      <c r="BC143" s="64">
        <f>C143</f>
        <v>0</v>
      </c>
      <c r="BD143" s="64" t="str">
        <f>BB143&amp;"."&amp;BC143</f>
        <v>0.0</v>
      </c>
      <c r="BE143" s="64">
        <f>D143</f>
        <v>0</v>
      </c>
      <c r="BF143" s="65">
        <f>H143</f>
        <v>0</v>
      </c>
      <c r="BG143" s="65">
        <f t="shared" ref="BG143" si="3186">I143</f>
        <v>0</v>
      </c>
      <c r="BH143" s="65">
        <f t="shared" ref="BH143" si="3187">J143</f>
        <v>0</v>
      </c>
      <c r="BI143" s="65">
        <f t="shared" ref="BI143" si="3188">K143</f>
        <v>0</v>
      </c>
      <c r="BJ143" s="65">
        <f t="shared" ref="BJ143" si="3189">L143</f>
        <v>0</v>
      </c>
      <c r="BK143" s="65" t="str">
        <f t="shared" ref="BK143" si="3190">M143</f>
        <v/>
      </c>
      <c r="BL143" s="65" t="str">
        <f t="shared" ref="BL143" si="3191">N143</f>
        <v/>
      </c>
      <c r="BM143" s="65" t="str">
        <f t="shared" ref="BM143" si="3192">P143</f>
        <v/>
      </c>
      <c r="BN143" s="65">
        <f t="shared" ref="BN143" si="3193">Q143</f>
        <v>0</v>
      </c>
      <c r="BO143" s="65">
        <f t="shared" ref="BO143" si="3194">R143</f>
        <v>0</v>
      </c>
      <c r="BP143" s="65">
        <f t="shared" ref="BP143" si="3195">S143</f>
        <v>0</v>
      </c>
      <c r="BQ143" s="65">
        <f t="shared" ref="BQ143" si="3196">T143</f>
        <v>0</v>
      </c>
      <c r="BR143" s="65">
        <f t="shared" ref="BR143" si="3197">U143</f>
        <v>0</v>
      </c>
      <c r="BS143" s="65" t="str">
        <f t="shared" ref="BS143" si="3198">V143</f>
        <v/>
      </c>
      <c r="BT143" s="65" t="str">
        <f t="shared" ref="BT143" si="3199">W143</f>
        <v/>
      </c>
      <c r="BU143" s="65" t="str">
        <f t="shared" ref="BU143" si="3200">Y143</f>
        <v/>
      </c>
      <c r="BV143" s="65">
        <f t="shared" ref="BV143" si="3201">Z143</f>
        <v>0</v>
      </c>
      <c r="BW143" s="65">
        <f t="shared" ref="BW143" si="3202">AA143</f>
        <v>0</v>
      </c>
      <c r="BX143" s="65">
        <f t="shared" ref="BX143" si="3203">AB143</f>
        <v>0</v>
      </c>
      <c r="BY143" s="65">
        <f t="shared" ref="BY143" si="3204">AC143</f>
        <v>0</v>
      </c>
      <c r="BZ143" s="65">
        <f t="shared" ref="BZ143" si="3205">AD143</f>
        <v>0</v>
      </c>
      <c r="CA143" s="65" t="str">
        <f t="shared" ref="CA143" si="3206">AE143</f>
        <v/>
      </c>
      <c r="CB143" s="65" t="str">
        <f t="shared" ref="CB143" si="3207">AF143</f>
        <v/>
      </c>
      <c r="CC143" s="65" t="str">
        <f t="shared" ref="CC143" si="3208">AH143</f>
        <v/>
      </c>
      <c r="CD143" s="65">
        <f t="shared" ref="CD143" si="3209">AI143</f>
        <v>0</v>
      </c>
      <c r="CE143" s="65">
        <f t="shared" ref="CE143" si="3210">AJ143</f>
        <v>0</v>
      </c>
      <c r="CF143" s="65">
        <f t="shared" ref="CF143" si="3211">AK143</f>
        <v>0</v>
      </c>
      <c r="CG143" s="65">
        <f t="shared" ref="CG143" si="3212">AL143</f>
        <v>0</v>
      </c>
      <c r="CH143" s="65">
        <f t="shared" ref="CH143" si="3213">AM143</f>
        <v>0</v>
      </c>
      <c r="CI143" s="65" t="str">
        <f t="shared" ref="CI143" si="3214">AN143</f>
        <v/>
      </c>
      <c r="CJ143" s="65" t="str">
        <f t="shared" ref="CJ143" si="3215">AO143</f>
        <v/>
      </c>
      <c r="CK143" s="65" t="str">
        <f t="shared" ref="CK143" si="3216">AQ143</f>
        <v/>
      </c>
      <c r="CL143" s="65">
        <f t="shared" ref="CL143" si="3217">AT143</f>
        <v>0</v>
      </c>
      <c r="CM143" s="65">
        <f t="shared" ref="CM143" si="3218">AU143</f>
        <v>0</v>
      </c>
      <c r="CN143" s="65">
        <f t="shared" ref="CN143" si="3219">AV143</f>
        <v>0</v>
      </c>
      <c r="CO143" s="65">
        <f t="shared" ref="CO143" si="3220">AW143</f>
        <v>0</v>
      </c>
      <c r="CP143" s="65">
        <f t="shared" ref="CP143" si="3221">AX143</f>
        <v>0</v>
      </c>
      <c r="CQ143" s="65" t="str">
        <f t="shared" ref="CQ143" si="3222">AY143</f>
        <v/>
      </c>
      <c r="CR143" s="65" t="str">
        <f t="shared" ref="CR143" si="3223">AZ143</f>
        <v/>
      </c>
      <c r="CS143" s="65" t="str">
        <f t="shared" ref="CS143" si="3224">BA143</f>
        <v/>
      </c>
    </row>
    <row r="144" spans="1:97" ht="13.5" thickBot="1" x14ac:dyDescent="0.25">
      <c r="A144" s="259"/>
      <c r="B144" s="264"/>
      <c r="C144" s="262"/>
      <c r="D144" s="262"/>
      <c r="E144" s="236"/>
      <c r="F144" s="241"/>
      <c r="G144" s="48" t="s">
        <v>6</v>
      </c>
      <c r="H144" s="146" t="str">
        <f>IFERROR(H143/SUM(H143:L143),"")</f>
        <v/>
      </c>
      <c r="I144" s="147" t="str">
        <f>IFERROR(I143/SUM(H143:L143),"")</f>
        <v/>
      </c>
      <c r="J144" s="148" t="str">
        <f>IFERROR(J143/SUM(H143:L143),"")</f>
        <v/>
      </c>
      <c r="K144" s="148" t="str">
        <f>IFERROR(K143/SUM(H143:L143),"")</f>
        <v/>
      </c>
      <c r="L144" s="148" t="str">
        <f>IFERROR(L143/SUM(H143:L143),"")</f>
        <v/>
      </c>
      <c r="M144" s="26" t="str">
        <f>IFERROR(M143/SUM(H143:L143),"")</f>
        <v/>
      </c>
      <c r="N144" s="26" t="str">
        <f>IFERROR(N143/SUM(H143:L143),"")</f>
        <v/>
      </c>
      <c r="O144" s="234"/>
      <c r="P144" s="249"/>
      <c r="Q144" s="146" t="str">
        <f>IFERROR(Q143/SUM(Q143:U143),"")</f>
        <v/>
      </c>
      <c r="R144" s="147" t="str">
        <f>IFERROR(R143/SUM(Q143:U143),"")</f>
        <v/>
      </c>
      <c r="S144" s="148" t="str">
        <f>IFERROR(S143/SUM(Q143:U143),"")</f>
        <v/>
      </c>
      <c r="T144" s="148" t="str">
        <f>IFERROR(T143/SUM(Q143:U143),"")</f>
        <v/>
      </c>
      <c r="U144" s="148" t="str">
        <f>IFERROR(U143/SUM(Q143:U143),"")</f>
        <v/>
      </c>
      <c r="V144" s="26" t="str">
        <f>IFERROR(V143/SUM(Q143:U143),"")</f>
        <v/>
      </c>
      <c r="W144" s="26" t="str">
        <f>IFERROR(W143/SUM(Q143:U143),"")</f>
        <v/>
      </c>
      <c r="X144" s="234"/>
      <c r="Y144" s="249"/>
      <c r="Z144" s="146" t="str">
        <f>IFERROR(Z143/SUM(Z143:AD143),"")</f>
        <v/>
      </c>
      <c r="AA144" s="147" t="str">
        <f>IFERROR(AA143/SUM(Z143:AD143),"")</f>
        <v/>
      </c>
      <c r="AB144" s="148" t="str">
        <f>IFERROR(AB143/SUM(Z143:AD143),"")</f>
        <v/>
      </c>
      <c r="AC144" s="148" t="str">
        <f>IFERROR(AC143/SUM(Z143:AD143),"")</f>
        <v/>
      </c>
      <c r="AD144" s="148" t="str">
        <f>IFERROR(AD143/SUM(Z143:AD143),"")</f>
        <v/>
      </c>
      <c r="AE144" s="26" t="str">
        <f>IFERROR(AE143/SUM(Z143:AD143),"")</f>
        <v/>
      </c>
      <c r="AF144" s="26" t="str">
        <f>IFERROR(AF143/SUM(Z143:AD143),"")</f>
        <v/>
      </c>
      <c r="AG144" s="234"/>
      <c r="AH144" s="249"/>
      <c r="AI144" s="146" t="str">
        <f>IFERROR(AI143/SUM(AI143:AM143),"")</f>
        <v/>
      </c>
      <c r="AJ144" s="147" t="str">
        <f>IFERROR(AJ143/SUM(AI143:AM143),"")</f>
        <v/>
      </c>
      <c r="AK144" s="148" t="str">
        <f>IFERROR(AK143/SUM(AI143:AM143),"")</f>
        <v/>
      </c>
      <c r="AL144" s="148" t="str">
        <f>IFERROR(AL143/SUM(AI143:AM143),"")</f>
        <v/>
      </c>
      <c r="AM144" s="148" t="str">
        <f>IFERROR(AM143/SUM(AI143:AM143),"")</f>
        <v/>
      </c>
      <c r="AN144" s="26" t="str">
        <f>IFERROR(AN143/SUM(AI143:AM143),"")</f>
        <v/>
      </c>
      <c r="AO144" s="26" t="str">
        <f>IFERROR(AO143/SUM(AI143:AM143),"")</f>
        <v/>
      </c>
      <c r="AP144" s="234"/>
      <c r="AQ144" s="249"/>
      <c r="AR144" s="230"/>
      <c r="AS144" s="230"/>
      <c r="AT144" s="147" t="str">
        <f>IFERROR(AT143/SUM(AT143:AX143),"")</f>
        <v/>
      </c>
      <c r="AU144" s="147" t="str">
        <f>IFERROR(AU143/SUM(AT143:AX143),"")</f>
        <v/>
      </c>
      <c r="AV144" s="148" t="str">
        <f>IFERROR(AV143/SUM(AT143:AX143),"")</f>
        <v/>
      </c>
      <c r="AW144" s="148" t="str">
        <f>IFERROR(AW143/SUM(AT143:AX143),"")</f>
        <v/>
      </c>
      <c r="AX144" s="148" t="str">
        <f>IFERROR(AX143/SUM(AT143:AX143),"")</f>
        <v/>
      </c>
      <c r="AY144" s="26" t="str">
        <f>IFERROR(AY143/SUM(AT143:AX143),"")</f>
        <v/>
      </c>
      <c r="AZ144" s="134" t="str">
        <f>IFERROR(AZ143/SUM(AT143:AX143),"")</f>
        <v/>
      </c>
      <c r="BA144" s="255"/>
      <c r="BB144" s="135"/>
      <c r="BC144" s="64"/>
      <c r="BD144" s="64" t="str">
        <f t="shared" ref="BD144" si="3225">BB144&amp;"."&amp;BC144</f>
        <v>.</v>
      </c>
      <c r="BE144" s="64"/>
      <c r="BF144" s="67"/>
      <c r="BG144" s="67"/>
      <c r="BH144" s="68"/>
      <c r="BI144" s="68"/>
      <c r="BJ144" s="68"/>
      <c r="BK144" s="69"/>
      <c r="BL144" s="69"/>
      <c r="BM144" s="64"/>
      <c r="BN144" s="67"/>
      <c r="BO144" s="67"/>
      <c r="BP144" s="68"/>
      <c r="BQ144" s="68"/>
      <c r="BR144" s="68"/>
      <c r="BS144" s="69"/>
      <c r="BT144" s="69"/>
      <c r="BU144" s="64"/>
      <c r="BV144" s="67"/>
      <c r="BW144" s="67"/>
      <c r="BX144" s="68"/>
      <c r="BY144" s="68"/>
      <c r="BZ144" s="68"/>
      <c r="CA144" s="69"/>
      <c r="CB144" s="69"/>
      <c r="CC144" s="64"/>
      <c r="CD144" s="67"/>
      <c r="CE144" s="67"/>
      <c r="CF144" s="68"/>
      <c r="CG144" s="68"/>
      <c r="CH144" s="68"/>
      <c r="CI144" s="69"/>
      <c r="CJ144" s="69"/>
      <c r="CK144" s="64"/>
      <c r="CL144" s="67"/>
      <c r="CM144" s="67"/>
      <c r="CN144" s="68"/>
      <c r="CO144" s="68"/>
      <c r="CP144" s="68"/>
      <c r="CQ144" s="69"/>
      <c r="CR144" s="69"/>
      <c r="CS144" s="66"/>
    </row>
    <row r="145" spans="1:97" ht="13.5" thickTop="1" x14ac:dyDescent="0.2">
      <c r="A145" s="258"/>
      <c r="B145" s="263"/>
      <c r="C145" s="265"/>
      <c r="D145" s="261"/>
      <c r="E145" s="235"/>
      <c r="F145" s="260"/>
      <c r="G145" s="47" t="s">
        <v>5</v>
      </c>
      <c r="H145" s="140"/>
      <c r="I145" s="145"/>
      <c r="J145" s="145"/>
      <c r="K145" s="145"/>
      <c r="L145" s="145"/>
      <c r="M145" s="38" t="str">
        <f>IF(AND(ISBLANK(H145),ISBLANK(I145),ISBLANK(J145),ISBLANK(K145),ISBLANK(L145)),"",SUM(J145:L145))</f>
        <v/>
      </c>
      <c r="N145" s="38" t="str">
        <f>IF(AND(ISBLANK(H145),ISBLANK(I145),ISBLANK(J145),ISBLANK(K145),ISBLANK(L145)),"",SUM(K145:L145))</f>
        <v/>
      </c>
      <c r="O145" s="233" t="str">
        <f t="shared" ref="O145" si="3226">IFERROR(SUM(H145:L145)/E145,"")</f>
        <v/>
      </c>
      <c r="P145" s="248" t="str">
        <f>IFERROR(((80*J145)+(100*K145)+(150*L145))/SUM(H145:L145),"")</f>
        <v/>
      </c>
      <c r="Q145" s="140"/>
      <c r="R145" s="145"/>
      <c r="S145" s="145"/>
      <c r="T145" s="145"/>
      <c r="U145" s="145"/>
      <c r="V145" s="38" t="str">
        <f>IF(AND(ISBLANK(Q145),ISBLANK(R145),ISBLANK(S145),ISBLANK(T145),ISBLANK(U145)),"",SUM(S145:U145))</f>
        <v/>
      </c>
      <c r="W145" s="38" t="str">
        <f>IF(AND(ISBLANK(Q145),ISBLANK(R145),ISBLANK(S145),ISBLANK(T145),ISBLANK(U145)),"",SUM(T145:U145))</f>
        <v/>
      </c>
      <c r="X145" s="233" t="str">
        <f t="shared" ref="X145" si="3227">IFERROR(SUM(Q145:U145)/$E145,"")</f>
        <v/>
      </c>
      <c r="Y145" s="248" t="str">
        <f>IFERROR(((80*S145)+(100*T145)+(150*U145))/SUM(Q145:U145),"")</f>
        <v/>
      </c>
      <c r="Z145" s="140"/>
      <c r="AA145" s="145"/>
      <c r="AB145" s="145"/>
      <c r="AC145" s="145"/>
      <c r="AD145" s="145"/>
      <c r="AE145" s="38" t="str">
        <f>IF(AND(ISBLANK(Z145),ISBLANK(AA145),ISBLANK(AB145),ISBLANK(AC145),ISBLANK(AD145)),"",SUM(AB145:AD145))</f>
        <v/>
      </c>
      <c r="AF145" s="38" t="str">
        <f>IF(AND(ISBLANK(Z145),ISBLANK(AA145),ISBLANK(AB145),ISBLANK(AC145),ISBLANK(AD145)),"",SUM(AC145:AD145))</f>
        <v/>
      </c>
      <c r="AG145" s="233" t="str">
        <f t="shared" ref="AG145" si="3228">IFERROR(SUM(Z145:AD145)/$E145,"")</f>
        <v/>
      </c>
      <c r="AH145" s="248" t="str">
        <f>IFERROR(((80*AB145)+(100*AC145)+(150*AD145))/SUM(Z145:AD145),"")</f>
        <v/>
      </c>
      <c r="AI145" s="140"/>
      <c r="AJ145" s="145"/>
      <c r="AK145" s="145"/>
      <c r="AL145" s="145"/>
      <c r="AM145" s="145"/>
      <c r="AN145" s="38" t="str">
        <f>IF(AND(ISBLANK(AI145),ISBLANK(AJ145),ISBLANK(AK145),ISBLANK(AL145),ISBLANK(AM145)),"",SUM(AK145:AM145))</f>
        <v/>
      </c>
      <c r="AO145" s="38" t="str">
        <f>IF(AND(ISBLANK(AI145),ISBLANK(AJ145),ISBLANK(AK145),ISBLANK(AL145),ISBLANK(AM145)),"",SUM(AL145:AM145))</f>
        <v/>
      </c>
      <c r="AP145" s="233" t="str">
        <f t="shared" ref="AP145" si="3229">IFERROR(SUM(AI145:AM145)/$E145,"")</f>
        <v/>
      </c>
      <c r="AQ145" s="248" t="str">
        <f>IFERROR(((80*AK145)+(100*AL145)+(150*AM145))/SUM(AI145:AM145),"")</f>
        <v/>
      </c>
      <c r="AR145" s="229" t="str">
        <f t="shared" ref="AR145" si="3230">IFERROR(AVERAGE(Y145,AH145,AQ145),"")</f>
        <v/>
      </c>
      <c r="AS145" s="229" t="str">
        <f t="shared" ref="AS145" si="3231">IF(OR(P145="",AR145=""),"",AR145-P145)</f>
        <v/>
      </c>
      <c r="AT145" s="145"/>
      <c r="AU145" s="145"/>
      <c r="AV145" s="145"/>
      <c r="AW145" s="145"/>
      <c r="AX145" s="145"/>
      <c r="AY145" s="38" t="str">
        <f>IF(AND(ISBLANK(AT145),ISBLANK(AU145),ISBLANK(AV145),ISBLANK(AW145),ISBLANK(AX145)),"",SUM(AV145:AX145))</f>
        <v/>
      </c>
      <c r="AZ145" s="133" t="str">
        <f>IF(AND(ISBLANK(AT145),ISBLANK(AU145),ISBLANK(AV145),ISBLANK(AW145),ISBLANK(AX145)),"",SUM(AW145:AX145))</f>
        <v/>
      </c>
      <c r="BA145" s="254" t="str">
        <f>IFERROR(((80*AV145)+(100*AW145)+(150*AX145))/SUM(AT145:AX145),"")</f>
        <v/>
      </c>
      <c r="BB145" s="135">
        <f>B145</f>
        <v>0</v>
      </c>
      <c r="BC145" s="64">
        <f>C145</f>
        <v>0</v>
      </c>
      <c r="BD145" s="64" t="str">
        <f>BB145&amp;"."&amp;BC145</f>
        <v>0.0</v>
      </c>
      <c r="BE145" s="64">
        <f>D145</f>
        <v>0</v>
      </c>
      <c r="BF145" s="65">
        <f>H145</f>
        <v>0</v>
      </c>
      <c r="BG145" s="65">
        <f t="shared" ref="BG145" si="3232">I145</f>
        <v>0</v>
      </c>
      <c r="BH145" s="65">
        <f t="shared" ref="BH145" si="3233">J145</f>
        <v>0</v>
      </c>
      <c r="BI145" s="65">
        <f t="shared" ref="BI145" si="3234">K145</f>
        <v>0</v>
      </c>
      <c r="BJ145" s="65">
        <f t="shared" ref="BJ145" si="3235">L145</f>
        <v>0</v>
      </c>
      <c r="BK145" s="65" t="str">
        <f t="shared" ref="BK145" si="3236">M145</f>
        <v/>
      </c>
      <c r="BL145" s="65" t="str">
        <f t="shared" ref="BL145" si="3237">N145</f>
        <v/>
      </c>
      <c r="BM145" s="65" t="str">
        <f t="shared" ref="BM145" si="3238">P145</f>
        <v/>
      </c>
      <c r="BN145" s="65">
        <f t="shared" ref="BN145" si="3239">Q145</f>
        <v>0</v>
      </c>
      <c r="BO145" s="65">
        <f t="shared" ref="BO145" si="3240">R145</f>
        <v>0</v>
      </c>
      <c r="BP145" s="65">
        <f t="shared" ref="BP145" si="3241">S145</f>
        <v>0</v>
      </c>
      <c r="BQ145" s="65">
        <f t="shared" ref="BQ145" si="3242">T145</f>
        <v>0</v>
      </c>
      <c r="BR145" s="65">
        <f t="shared" ref="BR145" si="3243">U145</f>
        <v>0</v>
      </c>
      <c r="BS145" s="65" t="str">
        <f t="shared" ref="BS145" si="3244">V145</f>
        <v/>
      </c>
      <c r="BT145" s="65" t="str">
        <f t="shared" ref="BT145" si="3245">W145</f>
        <v/>
      </c>
      <c r="BU145" s="65" t="str">
        <f t="shared" ref="BU145" si="3246">Y145</f>
        <v/>
      </c>
      <c r="BV145" s="65">
        <f t="shared" ref="BV145" si="3247">Z145</f>
        <v>0</v>
      </c>
      <c r="BW145" s="65">
        <f t="shared" ref="BW145" si="3248">AA145</f>
        <v>0</v>
      </c>
      <c r="BX145" s="65">
        <f t="shared" ref="BX145" si="3249">AB145</f>
        <v>0</v>
      </c>
      <c r="BY145" s="65">
        <f t="shared" ref="BY145" si="3250">AC145</f>
        <v>0</v>
      </c>
      <c r="BZ145" s="65">
        <f t="shared" ref="BZ145" si="3251">AD145</f>
        <v>0</v>
      </c>
      <c r="CA145" s="65" t="str">
        <f t="shared" ref="CA145" si="3252">AE145</f>
        <v/>
      </c>
      <c r="CB145" s="65" t="str">
        <f t="shared" ref="CB145" si="3253">AF145</f>
        <v/>
      </c>
      <c r="CC145" s="65" t="str">
        <f t="shared" ref="CC145" si="3254">AH145</f>
        <v/>
      </c>
      <c r="CD145" s="65">
        <f t="shared" ref="CD145" si="3255">AI145</f>
        <v>0</v>
      </c>
      <c r="CE145" s="65">
        <f t="shared" ref="CE145" si="3256">AJ145</f>
        <v>0</v>
      </c>
      <c r="CF145" s="65">
        <f t="shared" ref="CF145" si="3257">AK145</f>
        <v>0</v>
      </c>
      <c r="CG145" s="65">
        <f t="shared" ref="CG145" si="3258">AL145</f>
        <v>0</v>
      </c>
      <c r="CH145" s="65">
        <f t="shared" ref="CH145" si="3259">AM145</f>
        <v>0</v>
      </c>
      <c r="CI145" s="65" t="str">
        <f t="shared" ref="CI145" si="3260">AN145</f>
        <v/>
      </c>
      <c r="CJ145" s="65" t="str">
        <f t="shared" ref="CJ145" si="3261">AO145</f>
        <v/>
      </c>
      <c r="CK145" s="65" t="str">
        <f t="shared" ref="CK145" si="3262">AQ145</f>
        <v/>
      </c>
      <c r="CL145" s="65">
        <f t="shared" ref="CL145" si="3263">AT145</f>
        <v>0</v>
      </c>
      <c r="CM145" s="65">
        <f t="shared" ref="CM145" si="3264">AU145</f>
        <v>0</v>
      </c>
      <c r="CN145" s="65">
        <f t="shared" ref="CN145" si="3265">AV145</f>
        <v>0</v>
      </c>
      <c r="CO145" s="65">
        <f t="shared" ref="CO145" si="3266">AW145</f>
        <v>0</v>
      </c>
      <c r="CP145" s="65">
        <f t="shared" ref="CP145" si="3267">AX145</f>
        <v>0</v>
      </c>
      <c r="CQ145" s="65" t="str">
        <f t="shared" ref="CQ145" si="3268">AY145</f>
        <v/>
      </c>
      <c r="CR145" s="65" t="str">
        <f t="shared" ref="CR145" si="3269">AZ145</f>
        <v/>
      </c>
      <c r="CS145" s="65" t="str">
        <f t="shared" ref="CS145" si="3270">BA145</f>
        <v/>
      </c>
    </row>
    <row r="146" spans="1:97" ht="13.5" thickBot="1" x14ac:dyDescent="0.25">
      <c r="A146" s="259"/>
      <c r="B146" s="264"/>
      <c r="C146" s="262"/>
      <c r="D146" s="262"/>
      <c r="E146" s="236"/>
      <c r="F146" s="241"/>
      <c r="G146" s="48" t="s">
        <v>6</v>
      </c>
      <c r="H146" s="146" t="str">
        <f>IFERROR(H145/SUM(H145:L145),"")</f>
        <v/>
      </c>
      <c r="I146" s="147" t="str">
        <f>IFERROR(I145/SUM(H145:L145),"")</f>
        <v/>
      </c>
      <c r="J146" s="148" t="str">
        <f>IFERROR(J145/SUM(H145:L145),"")</f>
        <v/>
      </c>
      <c r="K146" s="148" t="str">
        <f>IFERROR(K145/SUM(H145:L145),"")</f>
        <v/>
      </c>
      <c r="L146" s="148" t="str">
        <f>IFERROR(L145/SUM(H145:L145),"")</f>
        <v/>
      </c>
      <c r="M146" s="26" t="str">
        <f>IFERROR(M145/SUM(H145:L145),"")</f>
        <v/>
      </c>
      <c r="N146" s="26" t="str">
        <f>IFERROR(N145/SUM(H145:L145),"")</f>
        <v/>
      </c>
      <c r="O146" s="234"/>
      <c r="P146" s="249"/>
      <c r="Q146" s="146" t="str">
        <f>IFERROR(Q145/SUM(Q145:U145),"")</f>
        <v/>
      </c>
      <c r="R146" s="147" t="str">
        <f>IFERROR(R145/SUM(Q145:U145),"")</f>
        <v/>
      </c>
      <c r="S146" s="148" t="str">
        <f>IFERROR(S145/SUM(Q145:U145),"")</f>
        <v/>
      </c>
      <c r="T146" s="148" t="str">
        <f>IFERROR(T145/SUM(Q145:U145),"")</f>
        <v/>
      </c>
      <c r="U146" s="148" t="str">
        <f>IFERROR(U145/SUM(Q145:U145),"")</f>
        <v/>
      </c>
      <c r="V146" s="26" t="str">
        <f>IFERROR(V145/SUM(Q145:U145),"")</f>
        <v/>
      </c>
      <c r="W146" s="26" t="str">
        <f>IFERROR(W145/SUM(Q145:U145),"")</f>
        <v/>
      </c>
      <c r="X146" s="234"/>
      <c r="Y146" s="249"/>
      <c r="Z146" s="146" t="str">
        <f>IFERROR(Z145/SUM(Z145:AD145),"")</f>
        <v/>
      </c>
      <c r="AA146" s="147" t="str">
        <f>IFERROR(AA145/SUM(Z145:AD145),"")</f>
        <v/>
      </c>
      <c r="AB146" s="148" t="str">
        <f>IFERROR(AB145/SUM(Z145:AD145),"")</f>
        <v/>
      </c>
      <c r="AC146" s="148" t="str">
        <f>IFERROR(AC145/SUM(Z145:AD145),"")</f>
        <v/>
      </c>
      <c r="AD146" s="148" t="str">
        <f>IFERROR(AD145/SUM(Z145:AD145),"")</f>
        <v/>
      </c>
      <c r="AE146" s="26" t="str">
        <f>IFERROR(AE145/SUM(Z145:AD145),"")</f>
        <v/>
      </c>
      <c r="AF146" s="26" t="str">
        <f>IFERROR(AF145/SUM(Z145:AD145),"")</f>
        <v/>
      </c>
      <c r="AG146" s="234"/>
      <c r="AH146" s="249"/>
      <c r="AI146" s="146" t="str">
        <f>IFERROR(AI145/SUM(AI145:AM145),"")</f>
        <v/>
      </c>
      <c r="AJ146" s="147" t="str">
        <f>IFERROR(AJ145/SUM(AI145:AM145),"")</f>
        <v/>
      </c>
      <c r="AK146" s="148" t="str">
        <f>IFERROR(AK145/SUM(AI145:AM145),"")</f>
        <v/>
      </c>
      <c r="AL146" s="148" t="str">
        <f>IFERROR(AL145/SUM(AI145:AM145),"")</f>
        <v/>
      </c>
      <c r="AM146" s="148" t="str">
        <f>IFERROR(AM145/SUM(AI145:AM145),"")</f>
        <v/>
      </c>
      <c r="AN146" s="26" t="str">
        <f>IFERROR(AN145/SUM(AI145:AM145),"")</f>
        <v/>
      </c>
      <c r="AO146" s="26" t="str">
        <f>IFERROR(AO145/SUM(AI145:AM145),"")</f>
        <v/>
      </c>
      <c r="AP146" s="234"/>
      <c r="AQ146" s="249"/>
      <c r="AR146" s="230"/>
      <c r="AS146" s="230"/>
      <c r="AT146" s="147" t="str">
        <f>IFERROR(AT145/SUM(AT145:AX145),"")</f>
        <v/>
      </c>
      <c r="AU146" s="147" t="str">
        <f>IFERROR(AU145/SUM(AT145:AX145),"")</f>
        <v/>
      </c>
      <c r="AV146" s="148" t="str">
        <f>IFERROR(AV145/SUM(AT145:AX145),"")</f>
        <v/>
      </c>
      <c r="AW146" s="148" t="str">
        <f>IFERROR(AW145/SUM(AT145:AX145),"")</f>
        <v/>
      </c>
      <c r="AX146" s="148" t="str">
        <f>IFERROR(AX145/SUM(AT145:AX145),"")</f>
        <v/>
      </c>
      <c r="AY146" s="26" t="str">
        <f>IFERROR(AY145/SUM(AT145:AX145),"")</f>
        <v/>
      </c>
      <c r="AZ146" s="134" t="str">
        <f>IFERROR(AZ145/SUM(AT145:AX145),"")</f>
        <v/>
      </c>
      <c r="BA146" s="255"/>
      <c r="BB146" s="135"/>
      <c r="BC146" s="64"/>
      <c r="BD146" s="64" t="str">
        <f t="shared" ref="BD146" si="3271">BB146&amp;"."&amp;BC146</f>
        <v>.</v>
      </c>
      <c r="BE146" s="64"/>
      <c r="BF146" s="67"/>
      <c r="BG146" s="67"/>
      <c r="BH146" s="68"/>
      <c r="BI146" s="68"/>
      <c r="BJ146" s="68"/>
      <c r="BK146" s="69"/>
      <c r="BL146" s="69"/>
      <c r="BM146" s="64"/>
      <c r="BN146" s="67"/>
      <c r="BO146" s="67"/>
      <c r="BP146" s="68"/>
      <c r="BQ146" s="68"/>
      <c r="BR146" s="68"/>
      <c r="BS146" s="69"/>
      <c r="BT146" s="69"/>
      <c r="BU146" s="64"/>
      <c r="BV146" s="67"/>
      <c r="BW146" s="67"/>
      <c r="BX146" s="68"/>
      <c r="BY146" s="68"/>
      <c r="BZ146" s="68"/>
      <c r="CA146" s="69"/>
      <c r="CB146" s="69"/>
      <c r="CC146" s="64"/>
      <c r="CD146" s="67"/>
      <c r="CE146" s="67"/>
      <c r="CF146" s="68"/>
      <c r="CG146" s="68"/>
      <c r="CH146" s="68"/>
      <c r="CI146" s="69"/>
      <c r="CJ146" s="69"/>
      <c r="CK146" s="64"/>
      <c r="CL146" s="67"/>
      <c r="CM146" s="67"/>
      <c r="CN146" s="68"/>
      <c r="CO146" s="68"/>
      <c r="CP146" s="68"/>
      <c r="CQ146" s="69"/>
      <c r="CR146" s="69"/>
      <c r="CS146" s="66"/>
    </row>
    <row r="147" spans="1:97" ht="13.5" thickTop="1" x14ac:dyDescent="0.2">
      <c r="A147" s="258"/>
      <c r="B147" s="263"/>
      <c r="C147" s="265"/>
      <c r="D147" s="261"/>
      <c r="E147" s="235"/>
      <c r="F147" s="260"/>
      <c r="G147" s="47" t="s">
        <v>5</v>
      </c>
      <c r="H147" s="140"/>
      <c r="I147" s="145"/>
      <c r="J147" s="145"/>
      <c r="K147" s="145"/>
      <c r="L147" s="145"/>
      <c r="M147" s="38" t="str">
        <f>IF(AND(ISBLANK(H147),ISBLANK(I147),ISBLANK(J147),ISBLANK(K147),ISBLANK(L147)),"",SUM(J147:L147))</f>
        <v/>
      </c>
      <c r="N147" s="38" t="str">
        <f>IF(AND(ISBLANK(H147),ISBLANK(I147),ISBLANK(J147),ISBLANK(K147),ISBLANK(L147)),"",SUM(K147:L147))</f>
        <v/>
      </c>
      <c r="O147" s="233" t="str">
        <f t="shared" ref="O147" si="3272">IFERROR(SUM(H147:L147)/E147,"")</f>
        <v/>
      </c>
      <c r="P147" s="248" t="str">
        <f>IFERROR(((80*J147)+(100*K147)+(150*L147))/SUM(H147:L147),"")</f>
        <v/>
      </c>
      <c r="Q147" s="140"/>
      <c r="R147" s="145"/>
      <c r="S147" s="145"/>
      <c r="T147" s="145"/>
      <c r="U147" s="145"/>
      <c r="V147" s="38" t="str">
        <f>IF(AND(ISBLANK(Q147),ISBLANK(R147),ISBLANK(S147),ISBLANK(T147),ISBLANK(U147)),"",SUM(S147:U147))</f>
        <v/>
      </c>
      <c r="W147" s="38" t="str">
        <f>IF(AND(ISBLANK(Q147),ISBLANK(R147),ISBLANK(S147),ISBLANK(T147),ISBLANK(U147)),"",SUM(T147:U147))</f>
        <v/>
      </c>
      <c r="X147" s="233" t="str">
        <f t="shared" ref="X147" si="3273">IFERROR(SUM(Q147:U147)/$E147,"")</f>
        <v/>
      </c>
      <c r="Y147" s="248" t="str">
        <f>IFERROR(((80*S147)+(100*T147)+(150*U147))/SUM(Q147:U147),"")</f>
        <v/>
      </c>
      <c r="Z147" s="140"/>
      <c r="AA147" s="145"/>
      <c r="AB147" s="145"/>
      <c r="AC147" s="145"/>
      <c r="AD147" s="145"/>
      <c r="AE147" s="38" t="str">
        <f>IF(AND(ISBLANK(Z147),ISBLANK(AA147),ISBLANK(AB147),ISBLANK(AC147),ISBLANK(AD147)),"",SUM(AB147:AD147))</f>
        <v/>
      </c>
      <c r="AF147" s="38" t="str">
        <f>IF(AND(ISBLANK(Z147),ISBLANK(AA147),ISBLANK(AB147),ISBLANK(AC147),ISBLANK(AD147)),"",SUM(AC147:AD147))</f>
        <v/>
      </c>
      <c r="AG147" s="233" t="str">
        <f t="shared" ref="AG147" si="3274">IFERROR(SUM(Z147:AD147)/$E147,"")</f>
        <v/>
      </c>
      <c r="AH147" s="248" t="str">
        <f>IFERROR(((80*AB147)+(100*AC147)+(150*AD147))/SUM(Z147:AD147),"")</f>
        <v/>
      </c>
      <c r="AI147" s="140"/>
      <c r="AJ147" s="145"/>
      <c r="AK147" s="145"/>
      <c r="AL147" s="145"/>
      <c r="AM147" s="145"/>
      <c r="AN147" s="38" t="str">
        <f>IF(AND(ISBLANK(AI147),ISBLANK(AJ147),ISBLANK(AK147),ISBLANK(AL147),ISBLANK(AM147)),"",SUM(AK147:AM147))</f>
        <v/>
      </c>
      <c r="AO147" s="38" t="str">
        <f>IF(AND(ISBLANK(AI147),ISBLANK(AJ147),ISBLANK(AK147),ISBLANK(AL147),ISBLANK(AM147)),"",SUM(AL147:AM147))</f>
        <v/>
      </c>
      <c r="AP147" s="233" t="str">
        <f t="shared" ref="AP147" si="3275">IFERROR(SUM(AI147:AM147)/$E147,"")</f>
        <v/>
      </c>
      <c r="AQ147" s="248" t="str">
        <f>IFERROR(((80*AK147)+(100*AL147)+(150*AM147))/SUM(AI147:AM147),"")</f>
        <v/>
      </c>
      <c r="AR147" s="229" t="str">
        <f t="shared" ref="AR147" si="3276">IFERROR(AVERAGE(Y147,AH147,AQ147),"")</f>
        <v/>
      </c>
      <c r="AS147" s="229" t="str">
        <f t="shared" ref="AS147" si="3277">IF(OR(P147="",AR147=""),"",AR147-P147)</f>
        <v/>
      </c>
      <c r="AT147" s="145"/>
      <c r="AU147" s="145"/>
      <c r="AV147" s="145"/>
      <c r="AW147" s="145"/>
      <c r="AX147" s="145"/>
      <c r="AY147" s="38" t="str">
        <f>IF(AND(ISBLANK(AT147),ISBLANK(AU147),ISBLANK(AV147),ISBLANK(AW147),ISBLANK(AX147)),"",SUM(AV147:AX147))</f>
        <v/>
      </c>
      <c r="AZ147" s="133" t="str">
        <f>IF(AND(ISBLANK(AT147),ISBLANK(AU147),ISBLANK(AV147),ISBLANK(AW147),ISBLANK(AX147)),"",SUM(AW147:AX147))</f>
        <v/>
      </c>
      <c r="BA147" s="254" t="str">
        <f>IFERROR(((80*AV147)+(100*AW147)+(150*AX147))/SUM(AT147:AX147),"")</f>
        <v/>
      </c>
      <c r="BB147" s="135">
        <f>B147</f>
        <v>0</v>
      </c>
      <c r="BC147" s="64">
        <f>C147</f>
        <v>0</v>
      </c>
      <c r="BD147" s="64" t="str">
        <f>BB147&amp;"."&amp;BC147</f>
        <v>0.0</v>
      </c>
      <c r="BE147" s="64">
        <f>D147</f>
        <v>0</v>
      </c>
      <c r="BF147" s="65">
        <f>H147</f>
        <v>0</v>
      </c>
      <c r="BG147" s="65">
        <f t="shared" ref="BG147" si="3278">I147</f>
        <v>0</v>
      </c>
      <c r="BH147" s="65">
        <f t="shared" ref="BH147" si="3279">J147</f>
        <v>0</v>
      </c>
      <c r="BI147" s="65">
        <f t="shared" ref="BI147" si="3280">K147</f>
        <v>0</v>
      </c>
      <c r="BJ147" s="65">
        <f t="shared" ref="BJ147" si="3281">L147</f>
        <v>0</v>
      </c>
      <c r="BK147" s="65" t="str">
        <f t="shared" ref="BK147" si="3282">M147</f>
        <v/>
      </c>
      <c r="BL147" s="65" t="str">
        <f t="shared" ref="BL147" si="3283">N147</f>
        <v/>
      </c>
      <c r="BM147" s="65" t="str">
        <f t="shared" ref="BM147" si="3284">P147</f>
        <v/>
      </c>
      <c r="BN147" s="65">
        <f t="shared" ref="BN147" si="3285">Q147</f>
        <v>0</v>
      </c>
      <c r="BO147" s="65">
        <f t="shared" ref="BO147" si="3286">R147</f>
        <v>0</v>
      </c>
      <c r="BP147" s="65">
        <f t="shared" ref="BP147" si="3287">S147</f>
        <v>0</v>
      </c>
      <c r="BQ147" s="65">
        <f t="shared" ref="BQ147" si="3288">T147</f>
        <v>0</v>
      </c>
      <c r="BR147" s="65">
        <f t="shared" ref="BR147" si="3289">U147</f>
        <v>0</v>
      </c>
      <c r="BS147" s="65" t="str">
        <f t="shared" ref="BS147" si="3290">V147</f>
        <v/>
      </c>
      <c r="BT147" s="65" t="str">
        <f t="shared" ref="BT147" si="3291">W147</f>
        <v/>
      </c>
      <c r="BU147" s="65" t="str">
        <f t="shared" ref="BU147" si="3292">Y147</f>
        <v/>
      </c>
      <c r="BV147" s="65">
        <f t="shared" ref="BV147" si="3293">Z147</f>
        <v>0</v>
      </c>
      <c r="BW147" s="65">
        <f t="shared" ref="BW147" si="3294">AA147</f>
        <v>0</v>
      </c>
      <c r="BX147" s="65">
        <f t="shared" ref="BX147" si="3295">AB147</f>
        <v>0</v>
      </c>
      <c r="BY147" s="65">
        <f t="shared" ref="BY147" si="3296">AC147</f>
        <v>0</v>
      </c>
      <c r="BZ147" s="65">
        <f t="shared" ref="BZ147" si="3297">AD147</f>
        <v>0</v>
      </c>
      <c r="CA147" s="65" t="str">
        <f t="shared" ref="CA147" si="3298">AE147</f>
        <v/>
      </c>
      <c r="CB147" s="65" t="str">
        <f t="shared" ref="CB147" si="3299">AF147</f>
        <v/>
      </c>
      <c r="CC147" s="65" t="str">
        <f t="shared" ref="CC147" si="3300">AH147</f>
        <v/>
      </c>
      <c r="CD147" s="65">
        <f t="shared" ref="CD147" si="3301">AI147</f>
        <v>0</v>
      </c>
      <c r="CE147" s="65">
        <f t="shared" ref="CE147" si="3302">AJ147</f>
        <v>0</v>
      </c>
      <c r="CF147" s="65">
        <f t="shared" ref="CF147" si="3303">AK147</f>
        <v>0</v>
      </c>
      <c r="CG147" s="65">
        <f t="shared" ref="CG147" si="3304">AL147</f>
        <v>0</v>
      </c>
      <c r="CH147" s="65">
        <f t="shared" ref="CH147" si="3305">AM147</f>
        <v>0</v>
      </c>
      <c r="CI147" s="65" t="str">
        <f t="shared" ref="CI147" si="3306">AN147</f>
        <v/>
      </c>
      <c r="CJ147" s="65" t="str">
        <f t="shared" ref="CJ147" si="3307">AO147</f>
        <v/>
      </c>
      <c r="CK147" s="65" t="str">
        <f t="shared" ref="CK147" si="3308">AQ147</f>
        <v/>
      </c>
      <c r="CL147" s="65">
        <f t="shared" ref="CL147" si="3309">AT147</f>
        <v>0</v>
      </c>
      <c r="CM147" s="65">
        <f t="shared" ref="CM147" si="3310">AU147</f>
        <v>0</v>
      </c>
      <c r="CN147" s="65">
        <f t="shared" ref="CN147" si="3311">AV147</f>
        <v>0</v>
      </c>
      <c r="CO147" s="65">
        <f t="shared" ref="CO147" si="3312">AW147</f>
        <v>0</v>
      </c>
      <c r="CP147" s="65">
        <f t="shared" ref="CP147" si="3313">AX147</f>
        <v>0</v>
      </c>
      <c r="CQ147" s="65" t="str">
        <f t="shared" ref="CQ147" si="3314">AY147</f>
        <v/>
      </c>
      <c r="CR147" s="65" t="str">
        <f t="shared" ref="CR147" si="3315">AZ147</f>
        <v/>
      </c>
      <c r="CS147" s="65" t="str">
        <f t="shared" ref="CS147" si="3316">BA147</f>
        <v/>
      </c>
    </row>
    <row r="148" spans="1:97" ht="13.5" thickBot="1" x14ac:dyDescent="0.25">
      <c r="A148" s="259"/>
      <c r="B148" s="264"/>
      <c r="C148" s="262"/>
      <c r="D148" s="262"/>
      <c r="E148" s="236"/>
      <c r="F148" s="241"/>
      <c r="G148" s="48" t="s">
        <v>6</v>
      </c>
      <c r="H148" s="146" t="str">
        <f>IFERROR(H147/SUM(H147:L147),"")</f>
        <v/>
      </c>
      <c r="I148" s="147" t="str">
        <f>IFERROR(I147/SUM(H147:L147),"")</f>
        <v/>
      </c>
      <c r="J148" s="148" t="str">
        <f>IFERROR(J147/SUM(H147:L147),"")</f>
        <v/>
      </c>
      <c r="K148" s="148" t="str">
        <f>IFERROR(K147/SUM(H147:L147),"")</f>
        <v/>
      </c>
      <c r="L148" s="148" t="str">
        <f>IFERROR(L147/SUM(H147:L147),"")</f>
        <v/>
      </c>
      <c r="M148" s="26" t="str">
        <f>IFERROR(M147/SUM(H147:L147),"")</f>
        <v/>
      </c>
      <c r="N148" s="26" t="str">
        <f>IFERROR(N147/SUM(H147:L147),"")</f>
        <v/>
      </c>
      <c r="O148" s="234"/>
      <c r="P148" s="249"/>
      <c r="Q148" s="146" t="str">
        <f>IFERROR(Q147/SUM(Q147:U147),"")</f>
        <v/>
      </c>
      <c r="R148" s="147" t="str">
        <f>IFERROR(R147/SUM(Q147:U147),"")</f>
        <v/>
      </c>
      <c r="S148" s="148" t="str">
        <f>IFERROR(S147/SUM(Q147:U147),"")</f>
        <v/>
      </c>
      <c r="T148" s="148" t="str">
        <f>IFERROR(T147/SUM(Q147:U147),"")</f>
        <v/>
      </c>
      <c r="U148" s="148" t="str">
        <f>IFERROR(U147/SUM(Q147:U147),"")</f>
        <v/>
      </c>
      <c r="V148" s="26" t="str">
        <f>IFERROR(V147/SUM(Q147:U147),"")</f>
        <v/>
      </c>
      <c r="W148" s="26" t="str">
        <f>IFERROR(W147/SUM(Q147:U147),"")</f>
        <v/>
      </c>
      <c r="X148" s="234"/>
      <c r="Y148" s="249"/>
      <c r="Z148" s="146" t="str">
        <f>IFERROR(Z147/SUM(Z147:AD147),"")</f>
        <v/>
      </c>
      <c r="AA148" s="147" t="str">
        <f>IFERROR(AA147/SUM(Z147:AD147),"")</f>
        <v/>
      </c>
      <c r="AB148" s="148" t="str">
        <f>IFERROR(AB147/SUM(Z147:AD147),"")</f>
        <v/>
      </c>
      <c r="AC148" s="148" t="str">
        <f>IFERROR(AC147/SUM(Z147:AD147),"")</f>
        <v/>
      </c>
      <c r="AD148" s="148" t="str">
        <f>IFERROR(AD147/SUM(Z147:AD147),"")</f>
        <v/>
      </c>
      <c r="AE148" s="26" t="str">
        <f>IFERROR(AE147/SUM(Z147:AD147),"")</f>
        <v/>
      </c>
      <c r="AF148" s="26" t="str">
        <f>IFERROR(AF147/SUM(Z147:AD147),"")</f>
        <v/>
      </c>
      <c r="AG148" s="234"/>
      <c r="AH148" s="249"/>
      <c r="AI148" s="146" t="str">
        <f>IFERROR(AI147/SUM(AI147:AM147),"")</f>
        <v/>
      </c>
      <c r="AJ148" s="147" t="str">
        <f>IFERROR(AJ147/SUM(AI147:AM147),"")</f>
        <v/>
      </c>
      <c r="AK148" s="148" t="str">
        <f>IFERROR(AK147/SUM(AI147:AM147),"")</f>
        <v/>
      </c>
      <c r="AL148" s="148" t="str">
        <f>IFERROR(AL147/SUM(AI147:AM147),"")</f>
        <v/>
      </c>
      <c r="AM148" s="148" t="str">
        <f>IFERROR(AM147/SUM(AI147:AM147),"")</f>
        <v/>
      </c>
      <c r="AN148" s="26" t="str">
        <f>IFERROR(AN147/SUM(AI147:AM147),"")</f>
        <v/>
      </c>
      <c r="AO148" s="26" t="str">
        <f>IFERROR(AO147/SUM(AI147:AM147),"")</f>
        <v/>
      </c>
      <c r="AP148" s="234"/>
      <c r="AQ148" s="249"/>
      <c r="AR148" s="230"/>
      <c r="AS148" s="230"/>
      <c r="AT148" s="147" t="str">
        <f>IFERROR(AT147/SUM(AT147:AX147),"")</f>
        <v/>
      </c>
      <c r="AU148" s="147" t="str">
        <f>IFERROR(AU147/SUM(AT147:AX147),"")</f>
        <v/>
      </c>
      <c r="AV148" s="148" t="str">
        <f>IFERROR(AV147/SUM(AT147:AX147),"")</f>
        <v/>
      </c>
      <c r="AW148" s="148" t="str">
        <f>IFERROR(AW147/SUM(AT147:AX147),"")</f>
        <v/>
      </c>
      <c r="AX148" s="148" t="str">
        <f>IFERROR(AX147/SUM(AT147:AX147),"")</f>
        <v/>
      </c>
      <c r="AY148" s="26" t="str">
        <f>IFERROR(AY147/SUM(AT147:AX147),"")</f>
        <v/>
      </c>
      <c r="AZ148" s="134" t="str">
        <f>IFERROR(AZ147/SUM(AT147:AX147),"")</f>
        <v/>
      </c>
      <c r="BA148" s="255"/>
      <c r="BB148" s="135"/>
      <c r="BC148" s="64"/>
      <c r="BD148" s="64" t="str">
        <f t="shared" ref="BD148" si="3317">BB148&amp;"."&amp;BC148</f>
        <v>.</v>
      </c>
      <c r="BE148" s="64"/>
      <c r="BF148" s="67"/>
      <c r="BG148" s="67"/>
      <c r="BH148" s="68"/>
      <c r="BI148" s="68"/>
      <c r="BJ148" s="68"/>
      <c r="BK148" s="69"/>
      <c r="BL148" s="69"/>
      <c r="BM148" s="64"/>
      <c r="BN148" s="67"/>
      <c r="BO148" s="67"/>
      <c r="BP148" s="68"/>
      <c r="BQ148" s="68"/>
      <c r="BR148" s="68"/>
      <c r="BS148" s="69"/>
      <c r="BT148" s="69"/>
      <c r="BU148" s="64"/>
      <c r="BV148" s="67"/>
      <c r="BW148" s="67"/>
      <c r="BX148" s="68"/>
      <c r="BY148" s="68"/>
      <c r="BZ148" s="68"/>
      <c r="CA148" s="69"/>
      <c r="CB148" s="69"/>
      <c r="CC148" s="64"/>
      <c r="CD148" s="67"/>
      <c r="CE148" s="67"/>
      <c r="CF148" s="68"/>
      <c r="CG148" s="68"/>
      <c r="CH148" s="68"/>
      <c r="CI148" s="69"/>
      <c r="CJ148" s="69"/>
      <c r="CK148" s="64"/>
      <c r="CL148" s="67"/>
      <c r="CM148" s="67"/>
      <c r="CN148" s="68"/>
      <c r="CO148" s="68"/>
      <c r="CP148" s="68"/>
      <c r="CQ148" s="69"/>
      <c r="CR148" s="69"/>
      <c r="CS148" s="66"/>
    </row>
    <row r="149" spans="1:97" ht="13.5" thickTop="1" x14ac:dyDescent="0.2">
      <c r="A149" s="258"/>
      <c r="B149" s="263"/>
      <c r="C149" s="265"/>
      <c r="D149" s="261"/>
      <c r="E149" s="235"/>
      <c r="F149" s="260"/>
      <c r="G149" s="47" t="s">
        <v>5</v>
      </c>
      <c r="H149" s="140"/>
      <c r="I149" s="145"/>
      <c r="J149" s="145"/>
      <c r="K149" s="145"/>
      <c r="L149" s="145"/>
      <c r="M149" s="38" t="str">
        <f>IF(AND(ISBLANK(H149),ISBLANK(I149),ISBLANK(J149),ISBLANK(K149),ISBLANK(L149)),"",SUM(J149:L149))</f>
        <v/>
      </c>
      <c r="N149" s="38" t="str">
        <f>IF(AND(ISBLANK(H149),ISBLANK(I149),ISBLANK(J149),ISBLANK(K149),ISBLANK(L149)),"",SUM(K149:L149))</f>
        <v/>
      </c>
      <c r="O149" s="233" t="str">
        <f t="shared" ref="O149" si="3318">IFERROR(SUM(H149:L149)/E149,"")</f>
        <v/>
      </c>
      <c r="P149" s="248" t="str">
        <f>IFERROR(((80*J149)+(100*K149)+(150*L149))/SUM(H149:L149),"")</f>
        <v/>
      </c>
      <c r="Q149" s="140"/>
      <c r="R149" s="145"/>
      <c r="S149" s="145"/>
      <c r="T149" s="145"/>
      <c r="U149" s="145"/>
      <c r="V149" s="38" t="str">
        <f>IF(AND(ISBLANK(Q149),ISBLANK(R149),ISBLANK(S149),ISBLANK(T149),ISBLANK(U149)),"",SUM(S149:U149))</f>
        <v/>
      </c>
      <c r="W149" s="38" t="str">
        <f>IF(AND(ISBLANK(Q149),ISBLANK(R149),ISBLANK(S149),ISBLANK(T149),ISBLANK(U149)),"",SUM(T149:U149))</f>
        <v/>
      </c>
      <c r="X149" s="233" t="str">
        <f t="shared" ref="X149" si="3319">IFERROR(SUM(Q149:U149)/$E149,"")</f>
        <v/>
      </c>
      <c r="Y149" s="248" t="str">
        <f>IFERROR(((80*S149)+(100*T149)+(150*U149))/SUM(Q149:U149),"")</f>
        <v/>
      </c>
      <c r="Z149" s="140"/>
      <c r="AA149" s="145"/>
      <c r="AB149" s="145"/>
      <c r="AC149" s="145"/>
      <c r="AD149" s="145"/>
      <c r="AE149" s="38" t="str">
        <f>IF(AND(ISBLANK(Z149),ISBLANK(AA149),ISBLANK(AB149),ISBLANK(AC149),ISBLANK(AD149)),"",SUM(AB149:AD149))</f>
        <v/>
      </c>
      <c r="AF149" s="38" t="str">
        <f>IF(AND(ISBLANK(Z149),ISBLANK(AA149),ISBLANK(AB149),ISBLANK(AC149),ISBLANK(AD149)),"",SUM(AC149:AD149))</f>
        <v/>
      </c>
      <c r="AG149" s="233" t="str">
        <f t="shared" ref="AG149" si="3320">IFERROR(SUM(Z149:AD149)/$E149,"")</f>
        <v/>
      </c>
      <c r="AH149" s="248" t="str">
        <f>IFERROR(((80*AB149)+(100*AC149)+(150*AD149))/SUM(Z149:AD149),"")</f>
        <v/>
      </c>
      <c r="AI149" s="140"/>
      <c r="AJ149" s="145"/>
      <c r="AK149" s="145"/>
      <c r="AL149" s="145"/>
      <c r="AM149" s="145"/>
      <c r="AN149" s="38" t="str">
        <f>IF(AND(ISBLANK(AI149),ISBLANK(AJ149),ISBLANK(AK149),ISBLANK(AL149),ISBLANK(AM149)),"",SUM(AK149:AM149))</f>
        <v/>
      </c>
      <c r="AO149" s="38" t="str">
        <f>IF(AND(ISBLANK(AI149),ISBLANK(AJ149),ISBLANK(AK149),ISBLANK(AL149),ISBLANK(AM149)),"",SUM(AL149:AM149))</f>
        <v/>
      </c>
      <c r="AP149" s="233" t="str">
        <f t="shared" ref="AP149" si="3321">IFERROR(SUM(AI149:AM149)/$E149,"")</f>
        <v/>
      </c>
      <c r="AQ149" s="248" t="str">
        <f>IFERROR(((80*AK149)+(100*AL149)+(150*AM149))/SUM(AI149:AM149),"")</f>
        <v/>
      </c>
      <c r="AR149" s="229" t="str">
        <f t="shared" ref="AR149" si="3322">IFERROR(AVERAGE(Y149,AH149,AQ149),"")</f>
        <v/>
      </c>
      <c r="AS149" s="229" t="str">
        <f t="shared" ref="AS149" si="3323">IF(OR(P149="",AR149=""),"",AR149-P149)</f>
        <v/>
      </c>
      <c r="AT149" s="145"/>
      <c r="AU149" s="145"/>
      <c r="AV149" s="145"/>
      <c r="AW149" s="145"/>
      <c r="AX149" s="145"/>
      <c r="AY149" s="38" t="str">
        <f>IF(AND(ISBLANK(AT149),ISBLANK(AU149),ISBLANK(AV149),ISBLANK(AW149),ISBLANK(AX149)),"",SUM(AV149:AX149))</f>
        <v/>
      </c>
      <c r="AZ149" s="133" t="str">
        <f>IF(AND(ISBLANK(AT149),ISBLANK(AU149),ISBLANK(AV149),ISBLANK(AW149),ISBLANK(AX149)),"",SUM(AW149:AX149))</f>
        <v/>
      </c>
      <c r="BA149" s="254" t="str">
        <f>IFERROR(((80*AV149)+(100*AW149)+(150*AX149))/SUM(AT149:AX149),"")</f>
        <v/>
      </c>
      <c r="BB149" s="135">
        <f>B149</f>
        <v>0</v>
      </c>
      <c r="BC149" s="64">
        <f>C149</f>
        <v>0</v>
      </c>
      <c r="BD149" s="64" t="str">
        <f>BB149&amp;"."&amp;BC149</f>
        <v>0.0</v>
      </c>
      <c r="BE149" s="64">
        <f>D149</f>
        <v>0</v>
      </c>
      <c r="BF149" s="65">
        <f>H149</f>
        <v>0</v>
      </c>
      <c r="BG149" s="65">
        <f t="shared" ref="BG149" si="3324">I149</f>
        <v>0</v>
      </c>
      <c r="BH149" s="65">
        <f t="shared" ref="BH149" si="3325">J149</f>
        <v>0</v>
      </c>
      <c r="BI149" s="65">
        <f t="shared" ref="BI149" si="3326">K149</f>
        <v>0</v>
      </c>
      <c r="BJ149" s="65">
        <f t="shared" ref="BJ149" si="3327">L149</f>
        <v>0</v>
      </c>
      <c r="BK149" s="65" t="str">
        <f t="shared" ref="BK149" si="3328">M149</f>
        <v/>
      </c>
      <c r="BL149" s="65" t="str">
        <f t="shared" ref="BL149" si="3329">N149</f>
        <v/>
      </c>
      <c r="BM149" s="65" t="str">
        <f t="shared" ref="BM149" si="3330">P149</f>
        <v/>
      </c>
      <c r="BN149" s="65">
        <f t="shared" ref="BN149" si="3331">Q149</f>
        <v>0</v>
      </c>
      <c r="BO149" s="65">
        <f t="shared" ref="BO149" si="3332">R149</f>
        <v>0</v>
      </c>
      <c r="BP149" s="65">
        <f t="shared" ref="BP149" si="3333">S149</f>
        <v>0</v>
      </c>
      <c r="BQ149" s="65">
        <f t="shared" ref="BQ149" si="3334">T149</f>
        <v>0</v>
      </c>
      <c r="BR149" s="65">
        <f t="shared" ref="BR149" si="3335">U149</f>
        <v>0</v>
      </c>
      <c r="BS149" s="65" t="str">
        <f t="shared" ref="BS149" si="3336">V149</f>
        <v/>
      </c>
      <c r="BT149" s="65" t="str">
        <f t="shared" ref="BT149" si="3337">W149</f>
        <v/>
      </c>
      <c r="BU149" s="65" t="str">
        <f t="shared" ref="BU149" si="3338">Y149</f>
        <v/>
      </c>
      <c r="BV149" s="65">
        <f t="shared" ref="BV149" si="3339">Z149</f>
        <v>0</v>
      </c>
      <c r="BW149" s="65">
        <f t="shared" ref="BW149" si="3340">AA149</f>
        <v>0</v>
      </c>
      <c r="BX149" s="65">
        <f t="shared" ref="BX149" si="3341">AB149</f>
        <v>0</v>
      </c>
      <c r="BY149" s="65">
        <f t="shared" ref="BY149" si="3342">AC149</f>
        <v>0</v>
      </c>
      <c r="BZ149" s="65">
        <f t="shared" ref="BZ149" si="3343">AD149</f>
        <v>0</v>
      </c>
      <c r="CA149" s="65" t="str">
        <f t="shared" ref="CA149" si="3344">AE149</f>
        <v/>
      </c>
      <c r="CB149" s="65" t="str">
        <f t="shared" ref="CB149" si="3345">AF149</f>
        <v/>
      </c>
      <c r="CC149" s="65" t="str">
        <f t="shared" ref="CC149" si="3346">AH149</f>
        <v/>
      </c>
      <c r="CD149" s="65">
        <f t="shared" ref="CD149" si="3347">AI149</f>
        <v>0</v>
      </c>
      <c r="CE149" s="65">
        <f t="shared" ref="CE149" si="3348">AJ149</f>
        <v>0</v>
      </c>
      <c r="CF149" s="65">
        <f t="shared" ref="CF149" si="3349">AK149</f>
        <v>0</v>
      </c>
      <c r="CG149" s="65">
        <f t="shared" ref="CG149" si="3350">AL149</f>
        <v>0</v>
      </c>
      <c r="CH149" s="65">
        <f t="shared" ref="CH149" si="3351">AM149</f>
        <v>0</v>
      </c>
      <c r="CI149" s="65" t="str">
        <f t="shared" ref="CI149" si="3352">AN149</f>
        <v/>
      </c>
      <c r="CJ149" s="65" t="str">
        <f t="shared" ref="CJ149" si="3353">AO149</f>
        <v/>
      </c>
      <c r="CK149" s="65" t="str">
        <f t="shared" ref="CK149" si="3354">AQ149</f>
        <v/>
      </c>
      <c r="CL149" s="65">
        <f t="shared" ref="CL149" si="3355">AT149</f>
        <v>0</v>
      </c>
      <c r="CM149" s="65">
        <f t="shared" ref="CM149" si="3356">AU149</f>
        <v>0</v>
      </c>
      <c r="CN149" s="65">
        <f t="shared" ref="CN149" si="3357">AV149</f>
        <v>0</v>
      </c>
      <c r="CO149" s="65">
        <f t="shared" ref="CO149" si="3358">AW149</f>
        <v>0</v>
      </c>
      <c r="CP149" s="65">
        <f t="shared" ref="CP149" si="3359">AX149</f>
        <v>0</v>
      </c>
      <c r="CQ149" s="65" t="str">
        <f t="shared" ref="CQ149" si="3360">AY149</f>
        <v/>
      </c>
      <c r="CR149" s="65" t="str">
        <f t="shared" ref="CR149" si="3361">AZ149</f>
        <v/>
      </c>
      <c r="CS149" s="65" t="str">
        <f t="shared" ref="CS149" si="3362">BA149</f>
        <v/>
      </c>
    </row>
    <row r="150" spans="1:97" ht="13.5" thickBot="1" x14ac:dyDescent="0.25">
      <c r="A150" s="259"/>
      <c r="B150" s="264"/>
      <c r="C150" s="262"/>
      <c r="D150" s="262"/>
      <c r="E150" s="236"/>
      <c r="F150" s="241"/>
      <c r="G150" s="48" t="s">
        <v>6</v>
      </c>
      <c r="H150" s="146" t="str">
        <f>IFERROR(H149/SUM(H149:L149),"")</f>
        <v/>
      </c>
      <c r="I150" s="147" t="str">
        <f>IFERROR(I149/SUM(H149:L149),"")</f>
        <v/>
      </c>
      <c r="J150" s="148" t="str">
        <f>IFERROR(J149/SUM(H149:L149),"")</f>
        <v/>
      </c>
      <c r="K150" s="148" t="str">
        <f>IFERROR(K149/SUM(H149:L149),"")</f>
        <v/>
      </c>
      <c r="L150" s="148" t="str">
        <f>IFERROR(L149/SUM(H149:L149),"")</f>
        <v/>
      </c>
      <c r="M150" s="26" t="str">
        <f>IFERROR(M149/SUM(H149:L149),"")</f>
        <v/>
      </c>
      <c r="N150" s="26" t="str">
        <f>IFERROR(N149/SUM(H149:L149),"")</f>
        <v/>
      </c>
      <c r="O150" s="234"/>
      <c r="P150" s="249"/>
      <c r="Q150" s="146" t="str">
        <f>IFERROR(Q149/SUM(Q149:U149),"")</f>
        <v/>
      </c>
      <c r="R150" s="147" t="str">
        <f>IFERROR(R149/SUM(Q149:U149),"")</f>
        <v/>
      </c>
      <c r="S150" s="148" t="str">
        <f>IFERROR(S149/SUM(Q149:U149),"")</f>
        <v/>
      </c>
      <c r="T150" s="148" t="str">
        <f>IFERROR(T149/SUM(Q149:U149),"")</f>
        <v/>
      </c>
      <c r="U150" s="148" t="str">
        <f>IFERROR(U149/SUM(Q149:U149),"")</f>
        <v/>
      </c>
      <c r="V150" s="26" t="str">
        <f>IFERROR(V149/SUM(Q149:U149),"")</f>
        <v/>
      </c>
      <c r="W150" s="26" t="str">
        <f>IFERROR(W149/SUM(Q149:U149),"")</f>
        <v/>
      </c>
      <c r="X150" s="234"/>
      <c r="Y150" s="249"/>
      <c r="Z150" s="146" t="str">
        <f>IFERROR(Z149/SUM(Z149:AD149),"")</f>
        <v/>
      </c>
      <c r="AA150" s="147" t="str">
        <f>IFERROR(AA149/SUM(Z149:AD149),"")</f>
        <v/>
      </c>
      <c r="AB150" s="148" t="str">
        <f>IFERROR(AB149/SUM(Z149:AD149),"")</f>
        <v/>
      </c>
      <c r="AC150" s="148" t="str">
        <f>IFERROR(AC149/SUM(Z149:AD149),"")</f>
        <v/>
      </c>
      <c r="AD150" s="148" t="str">
        <f>IFERROR(AD149/SUM(Z149:AD149),"")</f>
        <v/>
      </c>
      <c r="AE150" s="26" t="str">
        <f>IFERROR(AE149/SUM(Z149:AD149),"")</f>
        <v/>
      </c>
      <c r="AF150" s="26" t="str">
        <f>IFERROR(AF149/SUM(Z149:AD149),"")</f>
        <v/>
      </c>
      <c r="AG150" s="234"/>
      <c r="AH150" s="249"/>
      <c r="AI150" s="146" t="str">
        <f>IFERROR(AI149/SUM(AI149:AM149),"")</f>
        <v/>
      </c>
      <c r="AJ150" s="147" t="str">
        <f>IFERROR(AJ149/SUM(AI149:AM149),"")</f>
        <v/>
      </c>
      <c r="AK150" s="148" t="str">
        <f>IFERROR(AK149/SUM(AI149:AM149),"")</f>
        <v/>
      </c>
      <c r="AL150" s="148" t="str">
        <f>IFERROR(AL149/SUM(AI149:AM149),"")</f>
        <v/>
      </c>
      <c r="AM150" s="148" t="str">
        <f>IFERROR(AM149/SUM(AI149:AM149),"")</f>
        <v/>
      </c>
      <c r="AN150" s="26" t="str">
        <f>IFERROR(AN149/SUM(AI149:AM149),"")</f>
        <v/>
      </c>
      <c r="AO150" s="26" t="str">
        <f>IFERROR(AO149/SUM(AI149:AM149),"")</f>
        <v/>
      </c>
      <c r="AP150" s="234"/>
      <c r="AQ150" s="249"/>
      <c r="AR150" s="230"/>
      <c r="AS150" s="230"/>
      <c r="AT150" s="147" t="str">
        <f>IFERROR(AT149/SUM(AT149:AX149),"")</f>
        <v/>
      </c>
      <c r="AU150" s="147" t="str">
        <f>IFERROR(AU149/SUM(AT149:AX149),"")</f>
        <v/>
      </c>
      <c r="AV150" s="148" t="str">
        <f>IFERROR(AV149/SUM(AT149:AX149),"")</f>
        <v/>
      </c>
      <c r="AW150" s="148" t="str">
        <f>IFERROR(AW149/SUM(AT149:AX149),"")</f>
        <v/>
      </c>
      <c r="AX150" s="148" t="str">
        <f>IFERROR(AX149/SUM(AT149:AX149),"")</f>
        <v/>
      </c>
      <c r="AY150" s="26" t="str">
        <f>IFERROR(AY149/SUM(AT149:AX149),"")</f>
        <v/>
      </c>
      <c r="AZ150" s="134" t="str">
        <f>IFERROR(AZ149/SUM(AT149:AX149),"")</f>
        <v/>
      </c>
      <c r="BA150" s="255"/>
      <c r="BB150" s="135"/>
      <c r="BC150" s="64"/>
      <c r="BD150" s="64" t="str">
        <f t="shared" ref="BD150" si="3363">BB150&amp;"."&amp;BC150</f>
        <v>.</v>
      </c>
      <c r="BE150" s="64"/>
      <c r="BF150" s="67"/>
      <c r="BG150" s="67"/>
      <c r="BH150" s="68"/>
      <c r="BI150" s="68"/>
      <c r="BJ150" s="68"/>
      <c r="BK150" s="69"/>
      <c r="BL150" s="69"/>
      <c r="BM150" s="64"/>
      <c r="BN150" s="67"/>
      <c r="BO150" s="67"/>
      <c r="BP150" s="68"/>
      <c r="BQ150" s="68"/>
      <c r="BR150" s="68"/>
      <c r="BS150" s="69"/>
      <c r="BT150" s="69"/>
      <c r="BU150" s="64"/>
      <c r="BV150" s="67"/>
      <c r="BW150" s="67"/>
      <c r="BX150" s="68"/>
      <c r="BY150" s="68"/>
      <c r="BZ150" s="68"/>
      <c r="CA150" s="69"/>
      <c r="CB150" s="69"/>
      <c r="CC150" s="64"/>
      <c r="CD150" s="67"/>
      <c r="CE150" s="67"/>
      <c r="CF150" s="68"/>
      <c r="CG150" s="68"/>
      <c r="CH150" s="68"/>
      <c r="CI150" s="69"/>
      <c r="CJ150" s="69"/>
      <c r="CK150" s="64"/>
      <c r="CL150" s="67"/>
      <c r="CM150" s="67"/>
      <c r="CN150" s="68"/>
      <c r="CO150" s="68"/>
      <c r="CP150" s="68"/>
      <c r="CQ150" s="69"/>
      <c r="CR150" s="69"/>
      <c r="CS150" s="66"/>
    </row>
    <row r="151" spans="1:97" ht="13.5" thickTop="1" x14ac:dyDescent="0.2">
      <c r="A151" s="258"/>
      <c r="B151" s="263"/>
      <c r="C151" s="265"/>
      <c r="D151" s="261"/>
      <c r="E151" s="235"/>
      <c r="F151" s="260"/>
      <c r="G151" s="47" t="s">
        <v>5</v>
      </c>
      <c r="H151" s="140"/>
      <c r="I151" s="145"/>
      <c r="J151" s="145"/>
      <c r="K151" s="145"/>
      <c r="L151" s="145"/>
      <c r="M151" s="38" t="str">
        <f>IF(AND(ISBLANK(H151),ISBLANK(I151),ISBLANK(J151),ISBLANK(K151),ISBLANK(L151)),"",SUM(J151:L151))</f>
        <v/>
      </c>
      <c r="N151" s="38" t="str">
        <f>IF(AND(ISBLANK(H151),ISBLANK(I151),ISBLANK(J151),ISBLANK(K151),ISBLANK(L151)),"",SUM(K151:L151))</f>
        <v/>
      </c>
      <c r="O151" s="233" t="str">
        <f t="shared" ref="O151" si="3364">IFERROR(SUM(H151:L151)/E151,"")</f>
        <v/>
      </c>
      <c r="P151" s="248" t="str">
        <f>IFERROR(((80*J151)+(100*K151)+(150*L151))/SUM(H151:L151),"")</f>
        <v/>
      </c>
      <c r="Q151" s="140"/>
      <c r="R151" s="145"/>
      <c r="S151" s="145"/>
      <c r="T151" s="145"/>
      <c r="U151" s="145"/>
      <c r="V151" s="38" t="str">
        <f>IF(AND(ISBLANK(Q151),ISBLANK(R151),ISBLANK(S151),ISBLANK(T151),ISBLANK(U151)),"",SUM(S151:U151))</f>
        <v/>
      </c>
      <c r="W151" s="38" t="str">
        <f>IF(AND(ISBLANK(Q151),ISBLANK(R151),ISBLANK(S151),ISBLANK(T151),ISBLANK(U151)),"",SUM(T151:U151))</f>
        <v/>
      </c>
      <c r="X151" s="233" t="str">
        <f t="shared" ref="X151" si="3365">IFERROR(SUM(Q151:U151)/$E151,"")</f>
        <v/>
      </c>
      <c r="Y151" s="248" t="str">
        <f>IFERROR(((80*S151)+(100*T151)+(150*U151))/SUM(Q151:U151),"")</f>
        <v/>
      </c>
      <c r="Z151" s="140"/>
      <c r="AA151" s="145"/>
      <c r="AB151" s="145"/>
      <c r="AC151" s="145"/>
      <c r="AD151" s="145"/>
      <c r="AE151" s="38" t="str">
        <f>IF(AND(ISBLANK(Z151),ISBLANK(AA151),ISBLANK(AB151),ISBLANK(AC151),ISBLANK(AD151)),"",SUM(AB151:AD151))</f>
        <v/>
      </c>
      <c r="AF151" s="38" t="str">
        <f>IF(AND(ISBLANK(Z151),ISBLANK(AA151),ISBLANK(AB151),ISBLANK(AC151),ISBLANK(AD151)),"",SUM(AC151:AD151))</f>
        <v/>
      </c>
      <c r="AG151" s="233" t="str">
        <f t="shared" ref="AG151" si="3366">IFERROR(SUM(Z151:AD151)/$E151,"")</f>
        <v/>
      </c>
      <c r="AH151" s="248" t="str">
        <f>IFERROR(((80*AB151)+(100*AC151)+(150*AD151))/SUM(Z151:AD151),"")</f>
        <v/>
      </c>
      <c r="AI151" s="140"/>
      <c r="AJ151" s="145"/>
      <c r="AK151" s="145"/>
      <c r="AL151" s="145"/>
      <c r="AM151" s="145"/>
      <c r="AN151" s="38" t="str">
        <f>IF(AND(ISBLANK(AI151),ISBLANK(AJ151),ISBLANK(AK151),ISBLANK(AL151),ISBLANK(AM151)),"",SUM(AK151:AM151))</f>
        <v/>
      </c>
      <c r="AO151" s="38" t="str">
        <f>IF(AND(ISBLANK(AI151),ISBLANK(AJ151),ISBLANK(AK151),ISBLANK(AL151),ISBLANK(AM151)),"",SUM(AL151:AM151))</f>
        <v/>
      </c>
      <c r="AP151" s="233" t="str">
        <f t="shared" ref="AP151" si="3367">IFERROR(SUM(AI151:AM151)/$E151,"")</f>
        <v/>
      </c>
      <c r="AQ151" s="248" t="str">
        <f>IFERROR(((80*AK151)+(100*AL151)+(150*AM151))/SUM(AI151:AM151),"")</f>
        <v/>
      </c>
      <c r="AR151" s="229" t="str">
        <f t="shared" ref="AR151" si="3368">IFERROR(AVERAGE(Y151,AH151,AQ151),"")</f>
        <v/>
      </c>
      <c r="AS151" s="229" t="str">
        <f t="shared" ref="AS151" si="3369">IF(OR(P151="",AR151=""),"",AR151-P151)</f>
        <v/>
      </c>
      <c r="AT151" s="145"/>
      <c r="AU151" s="145"/>
      <c r="AV151" s="145"/>
      <c r="AW151" s="145"/>
      <c r="AX151" s="145"/>
      <c r="AY151" s="38" t="str">
        <f>IF(AND(ISBLANK(AT151),ISBLANK(AU151),ISBLANK(AV151),ISBLANK(AW151),ISBLANK(AX151)),"",SUM(AV151:AX151))</f>
        <v/>
      </c>
      <c r="AZ151" s="133" t="str">
        <f>IF(AND(ISBLANK(AT151),ISBLANK(AU151),ISBLANK(AV151),ISBLANK(AW151),ISBLANK(AX151)),"",SUM(AW151:AX151))</f>
        <v/>
      </c>
      <c r="BA151" s="254" t="str">
        <f>IFERROR(((80*AV151)+(100*AW151)+(150*AX151))/SUM(AT151:AX151),"")</f>
        <v/>
      </c>
      <c r="BB151" s="135">
        <f>B151</f>
        <v>0</v>
      </c>
      <c r="BC151" s="64">
        <f>C151</f>
        <v>0</v>
      </c>
      <c r="BD151" s="64" t="str">
        <f>BB151&amp;"."&amp;BC151</f>
        <v>0.0</v>
      </c>
      <c r="BE151" s="64">
        <f>D151</f>
        <v>0</v>
      </c>
      <c r="BF151" s="65">
        <f>H151</f>
        <v>0</v>
      </c>
      <c r="BG151" s="65">
        <f t="shared" ref="BG151" si="3370">I151</f>
        <v>0</v>
      </c>
      <c r="BH151" s="65">
        <f t="shared" ref="BH151" si="3371">J151</f>
        <v>0</v>
      </c>
      <c r="BI151" s="65">
        <f t="shared" ref="BI151" si="3372">K151</f>
        <v>0</v>
      </c>
      <c r="BJ151" s="65">
        <f t="shared" ref="BJ151" si="3373">L151</f>
        <v>0</v>
      </c>
      <c r="BK151" s="65" t="str">
        <f t="shared" ref="BK151" si="3374">M151</f>
        <v/>
      </c>
      <c r="BL151" s="65" t="str">
        <f t="shared" ref="BL151" si="3375">N151</f>
        <v/>
      </c>
      <c r="BM151" s="65" t="str">
        <f t="shared" ref="BM151" si="3376">P151</f>
        <v/>
      </c>
      <c r="BN151" s="65">
        <f t="shared" ref="BN151" si="3377">Q151</f>
        <v>0</v>
      </c>
      <c r="BO151" s="65">
        <f t="shared" ref="BO151" si="3378">R151</f>
        <v>0</v>
      </c>
      <c r="BP151" s="65">
        <f t="shared" ref="BP151" si="3379">S151</f>
        <v>0</v>
      </c>
      <c r="BQ151" s="65">
        <f t="shared" ref="BQ151" si="3380">T151</f>
        <v>0</v>
      </c>
      <c r="BR151" s="65">
        <f t="shared" ref="BR151" si="3381">U151</f>
        <v>0</v>
      </c>
      <c r="BS151" s="65" t="str">
        <f t="shared" ref="BS151" si="3382">V151</f>
        <v/>
      </c>
      <c r="BT151" s="65" t="str">
        <f t="shared" ref="BT151" si="3383">W151</f>
        <v/>
      </c>
      <c r="BU151" s="65" t="str">
        <f t="shared" ref="BU151" si="3384">Y151</f>
        <v/>
      </c>
      <c r="BV151" s="65">
        <f t="shared" ref="BV151" si="3385">Z151</f>
        <v>0</v>
      </c>
      <c r="BW151" s="65">
        <f t="shared" ref="BW151" si="3386">AA151</f>
        <v>0</v>
      </c>
      <c r="BX151" s="65">
        <f t="shared" ref="BX151" si="3387">AB151</f>
        <v>0</v>
      </c>
      <c r="BY151" s="65">
        <f t="shared" ref="BY151" si="3388">AC151</f>
        <v>0</v>
      </c>
      <c r="BZ151" s="65">
        <f t="shared" ref="BZ151" si="3389">AD151</f>
        <v>0</v>
      </c>
      <c r="CA151" s="65" t="str">
        <f t="shared" ref="CA151" si="3390">AE151</f>
        <v/>
      </c>
      <c r="CB151" s="65" t="str">
        <f t="shared" ref="CB151" si="3391">AF151</f>
        <v/>
      </c>
      <c r="CC151" s="65" t="str">
        <f t="shared" ref="CC151" si="3392">AH151</f>
        <v/>
      </c>
      <c r="CD151" s="65">
        <f t="shared" ref="CD151" si="3393">AI151</f>
        <v>0</v>
      </c>
      <c r="CE151" s="65">
        <f t="shared" ref="CE151" si="3394">AJ151</f>
        <v>0</v>
      </c>
      <c r="CF151" s="65">
        <f t="shared" ref="CF151" si="3395">AK151</f>
        <v>0</v>
      </c>
      <c r="CG151" s="65">
        <f t="shared" ref="CG151" si="3396">AL151</f>
        <v>0</v>
      </c>
      <c r="CH151" s="65">
        <f t="shared" ref="CH151" si="3397">AM151</f>
        <v>0</v>
      </c>
      <c r="CI151" s="65" t="str">
        <f t="shared" ref="CI151" si="3398">AN151</f>
        <v/>
      </c>
      <c r="CJ151" s="65" t="str">
        <f t="shared" ref="CJ151" si="3399">AO151</f>
        <v/>
      </c>
      <c r="CK151" s="65" t="str">
        <f t="shared" ref="CK151" si="3400">AQ151</f>
        <v/>
      </c>
      <c r="CL151" s="65">
        <f t="shared" ref="CL151" si="3401">AT151</f>
        <v>0</v>
      </c>
      <c r="CM151" s="65">
        <f t="shared" ref="CM151" si="3402">AU151</f>
        <v>0</v>
      </c>
      <c r="CN151" s="65">
        <f t="shared" ref="CN151" si="3403">AV151</f>
        <v>0</v>
      </c>
      <c r="CO151" s="65">
        <f t="shared" ref="CO151" si="3404">AW151</f>
        <v>0</v>
      </c>
      <c r="CP151" s="65">
        <f t="shared" ref="CP151" si="3405">AX151</f>
        <v>0</v>
      </c>
      <c r="CQ151" s="65" t="str">
        <f t="shared" ref="CQ151" si="3406">AY151</f>
        <v/>
      </c>
      <c r="CR151" s="65" t="str">
        <f t="shared" ref="CR151" si="3407">AZ151</f>
        <v/>
      </c>
      <c r="CS151" s="65" t="str">
        <f t="shared" ref="CS151" si="3408">BA151</f>
        <v/>
      </c>
    </row>
    <row r="152" spans="1:97" ht="13.5" thickBot="1" x14ac:dyDescent="0.25">
      <c r="A152" s="259"/>
      <c r="B152" s="264"/>
      <c r="C152" s="262"/>
      <c r="D152" s="262"/>
      <c r="E152" s="236"/>
      <c r="F152" s="241"/>
      <c r="G152" s="48" t="s">
        <v>6</v>
      </c>
      <c r="H152" s="146" t="str">
        <f>IFERROR(H151/SUM(H151:L151),"")</f>
        <v/>
      </c>
      <c r="I152" s="147" t="str">
        <f>IFERROR(I151/SUM(H151:L151),"")</f>
        <v/>
      </c>
      <c r="J152" s="148" t="str">
        <f>IFERROR(J151/SUM(H151:L151),"")</f>
        <v/>
      </c>
      <c r="K152" s="148" t="str">
        <f>IFERROR(K151/SUM(H151:L151),"")</f>
        <v/>
      </c>
      <c r="L152" s="148" t="str">
        <f>IFERROR(L151/SUM(H151:L151),"")</f>
        <v/>
      </c>
      <c r="M152" s="26" t="str">
        <f>IFERROR(M151/SUM(H151:L151),"")</f>
        <v/>
      </c>
      <c r="N152" s="26" t="str">
        <f>IFERROR(N151/SUM(H151:L151),"")</f>
        <v/>
      </c>
      <c r="O152" s="234"/>
      <c r="P152" s="249"/>
      <c r="Q152" s="146" t="str">
        <f>IFERROR(Q151/SUM(Q151:U151),"")</f>
        <v/>
      </c>
      <c r="R152" s="147" t="str">
        <f>IFERROR(R151/SUM(Q151:U151),"")</f>
        <v/>
      </c>
      <c r="S152" s="148" t="str">
        <f>IFERROR(S151/SUM(Q151:U151),"")</f>
        <v/>
      </c>
      <c r="T152" s="148" t="str">
        <f>IFERROR(T151/SUM(Q151:U151),"")</f>
        <v/>
      </c>
      <c r="U152" s="148" t="str">
        <f>IFERROR(U151/SUM(Q151:U151),"")</f>
        <v/>
      </c>
      <c r="V152" s="26" t="str">
        <f>IFERROR(V151/SUM(Q151:U151),"")</f>
        <v/>
      </c>
      <c r="W152" s="26" t="str">
        <f>IFERROR(W151/SUM(Q151:U151),"")</f>
        <v/>
      </c>
      <c r="X152" s="234"/>
      <c r="Y152" s="249"/>
      <c r="Z152" s="146" t="str">
        <f>IFERROR(Z151/SUM(Z151:AD151),"")</f>
        <v/>
      </c>
      <c r="AA152" s="147" t="str">
        <f>IFERROR(AA151/SUM(Z151:AD151),"")</f>
        <v/>
      </c>
      <c r="AB152" s="148" t="str">
        <f>IFERROR(AB151/SUM(Z151:AD151),"")</f>
        <v/>
      </c>
      <c r="AC152" s="148" t="str">
        <f>IFERROR(AC151/SUM(Z151:AD151),"")</f>
        <v/>
      </c>
      <c r="AD152" s="148" t="str">
        <f>IFERROR(AD151/SUM(Z151:AD151),"")</f>
        <v/>
      </c>
      <c r="AE152" s="26" t="str">
        <f>IFERROR(AE151/SUM(Z151:AD151),"")</f>
        <v/>
      </c>
      <c r="AF152" s="26" t="str">
        <f>IFERROR(AF151/SUM(Z151:AD151),"")</f>
        <v/>
      </c>
      <c r="AG152" s="234"/>
      <c r="AH152" s="249"/>
      <c r="AI152" s="146" t="str">
        <f>IFERROR(AI151/SUM(AI151:AM151),"")</f>
        <v/>
      </c>
      <c r="AJ152" s="147" t="str">
        <f>IFERROR(AJ151/SUM(AI151:AM151),"")</f>
        <v/>
      </c>
      <c r="AK152" s="148" t="str">
        <f>IFERROR(AK151/SUM(AI151:AM151),"")</f>
        <v/>
      </c>
      <c r="AL152" s="148" t="str">
        <f>IFERROR(AL151/SUM(AI151:AM151),"")</f>
        <v/>
      </c>
      <c r="AM152" s="148" t="str">
        <f>IFERROR(AM151/SUM(AI151:AM151),"")</f>
        <v/>
      </c>
      <c r="AN152" s="26" t="str">
        <f>IFERROR(AN151/SUM(AI151:AM151),"")</f>
        <v/>
      </c>
      <c r="AO152" s="26" t="str">
        <f>IFERROR(AO151/SUM(AI151:AM151),"")</f>
        <v/>
      </c>
      <c r="AP152" s="234"/>
      <c r="AQ152" s="249"/>
      <c r="AR152" s="230"/>
      <c r="AS152" s="230"/>
      <c r="AT152" s="147" t="str">
        <f>IFERROR(AT151/SUM(AT151:AX151),"")</f>
        <v/>
      </c>
      <c r="AU152" s="147" t="str">
        <f>IFERROR(AU151/SUM(AT151:AX151),"")</f>
        <v/>
      </c>
      <c r="AV152" s="148" t="str">
        <f>IFERROR(AV151/SUM(AT151:AX151),"")</f>
        <v/>
      </c>
      <c r="AW152" s="148" t="str">
        <f>IFERROR(AW151/SUM(AT151:AX151),"")</f>
        <v/>
      </c>
      <c r="AX152" s="148" t="str">
        <f>IFERROR(AX151/SUM(AT151:AX151),"")</f>
        <v/>
      </c>
      <c r="AY152" s="26" t="str">
        <f>IFERROR(AY151/SUM(AT151:AX151),"")</f>
        <v/>
      </c>
      <c r="AZ152" s="134" t="str">
        <f>IFERROR(AZ151/SUM(AT151:AX151),"")</f>
        <v/>
      </c>
      <c r="BA152" s="255"/>
      <c r="BB152" s="135"/>
      <c r="BC152" s="64"/>
      <c r="BD152" s="64" t="str">
        <f t="shared" ref="BD152" si="3409">BB152&amp;"."&amp;BC152</f>
        <v>.</v>
      </c>
      <c r="BE152" s="64"/>
      <c r="BF152" s="67"/>
      <c r="BG152" s="67"/>
      <c r="BH152" s="68"/>
      <c r="BI152" s="68"/>
      <c r="BJ152" s="68"/>
      <c r="BK152" s="69"/>
      <c r="BL152" s="69"/>
      <c r="BM152" s="64"/>
      <c r="BN152" s="67"/>
      <c r="BO152" s="67"/>
      <c r="BP152" s="68"/>
      <c r="BQ152" s="68"/>
      <c r="BR152" s="68"/>
      <c r="BS152" s="69"/>
      <c r="BT152" s="69"/>
      <c r="BU152" s="64"/>
      <c r="BV152" s="67"/>
      <c r="BW152" s="67"/>
      <c r="BX152" s="68"/>
      <c r="BY152" s="68"/>
      <c r="BZ152" s="68"/>
      <c r="CA152" s="69"/>
      <c r="CB152" s="69"/>
      <c r="CC152" s="64"/>
      <c r="CD152" s="67"/>
      <c r="CE152" s="67"/>
      <c r="CF152" s="68"/>
      <c r="CG152" s="68"/>
      <c r="CH152" s="68"/>
      <c r="CI152" s="69"/>
      <c r="CJ152" s="69"/>
      <c r="CK152" s="64"/>
      <c r="CL152" s="67"/>
      <c r="CM152" s="67"/>
      <c r="CN152" s="68"/>
      <c r="CO152" s="68"/>
      <c r="CP152" s="68"/>
      <c r="CQ152" s="69"/>
      <c r="CR152" s="69"/>
      <c r="CS152" s="66"/>
    </row>
    <row r="153" spans="1:97" ht="13.5" thickTop="1" x14ac:dyDescent="0.2">
      <c r="A153" s="258"/>
      <c r="B153" s="263"/>
      <c r="C153" s="265"/>
      <c r="D153" s="261"/>
      <c r="E153" s="235"/>
      <c r="F153" s="260"/>
      <c r="G153" s="47" t="s">
        <v>5</v>
      </c>
      <c r="H153" s="140"/>
      <c r="I153" s="145"/>
      <c r="J153" s="145"/>
      <c r="K153" s="145"/>
      <c r="L153" s="145"/>
      <c r="M153" s="38" t="str">
        <f>IF(AND(ISBLANK(H153),ISBLANK(I153),ISBLANK(J153),ISBLANK(K153),ISBLANK(L153)),"",SUM(J153:L153))</f>
        <v/>
      </c>
      <c r="N153" s="38" t="str">
        <f>IF(AND(ISBLANK(H153),ISBLANK(I153),ISBLANK(J153),ISBLANK(K153),ISBLANK(L153)),"",SUM(K153:L153))</f>
        <v/>
      </c>
      <c r="O153" s="233" t="str">
        <f t="shared" ref="O153" si="3410">IFERROR(SUM(H153:L153)/E153,"")</f>
        <v/>
      </c>
      <c r="P153" s="248" t="str">
        <f>IFERROR(((80*J153)+(100*K153)+(150*L153))/SUM(H153:L153),"")</f>
        <v/>
      </c>
      <c r="Q153" s="140"/>
      <c r="R153" s="145"/>
      <c r="S153" s="145"/>
      <c r="T153" s="145"/>
      <c r="U153" s="145"/>
      <c r="V153" s="38" t="str">
        <f>IF(AND(ISBLANK(Q153),ISBLANK(R153),ISBLANK(S153),ISBLANK(T153),ISBLANK(U153)),"",SUM(S153:U153))</f>
        <v/>
      </c>
      <c r="W153" s="38" t="str">
        <f>IF(AND(ISBLANK(Q153),ISBLANK(R153),ISBLANK(S153),ISBLANK(T153),ISBLANK(U153)),"",SUM(T153:U153))</f>
        <v/>
      </c>
      <c r="X153" s="233" t="str">
        <f t="shared" ref="X153" si="3411">IFERROR(SUM(Q153:U153)/$E153,"")</f>
        <v/>
      </c>
      <c r="Y153" s="248" t="str">
        <f>IFERROR(((80*S153)+(100*T153)+(150*U153))/SUM(Q153:U153),"")</f>
        <v/>
      </c>
      <c r="Z153" s="140"/>
      <c r="AA153" s="145"/>
      <c r="AB153" s="145"/>
      <c r="AC153" s="145"/>
      <c r="AD153" s="145"/>
      <c r="AE153" s="38" t="str">
        <f>IF(AND(ISBLANK(Z153),ISBLANK(AA153),ISBLANK(AB153),ISBLANK(AC153),ISBLANK(AD153)),"",SUM(AB153:AD153))</f>
        <v/>
      </c>
      <c r="AF153" s="38" t="str">
        <f>IF(AND(ISBLANK(Z153),ISBLANK(AA153),ISBLANK(AB153),ISBLANK(AC153),ISBLANK(AD153)),"",SUM(AC153:AD153))</f>
        <v/>
      </c>
      <c r="AG153" s="233" t="str">
        <f t="shared" ref="AG153" si="3412">IFERROR(SUM(Z153:AD153)/$E153,"")</f>
        <v/>
      </c>
      <c r="AH153" s="248" t="str">
        <f>IFERROR(((80*AB153)+(100*AC153)+(150*AD153))/SUM(Z153:AD153),"")</f>
        <v/>
      </c>
      <c r="AI153" s="140"/>
      <c r="AJ153" s="145"/>
      <c r="AK153" s="145"/>
      <c r="AL153" s="145"/>
      <c r="AM153" s="145"/>
      <c r="AN153" s="38" t="str">
        <f>IF(AND(ISBLANK(AI153),ISBLANK(AJ153),ISBLANK(AK153),ISBLANK(AL153),ISBLANK(AM153)),"",SUM(AK153:AM153))</f>
        <v/>
      </c>
      <c r="AO153" s="38" t="str">
        <f>IF(AND(ISBLANK(AI153),ISBLANK(AJ153),ISBLANK(AK153),ISBLANK(AL153),ISBLANK(AM153)),"",SUM(AL153:AM153))</f>
        <v/>
      </c>
      <c r="AP153" s="233" t="str">
        <f t="shared" ref="AP153" si="3413">IFERROR(SUM(AI153:AM153)/$E153,"")</f>
        <v/>
      </c>
      <c r="AQ153" s="248" t="str">
        <f>IFERROR(((80*AK153)+(100*AL153)+(150*AM153))/SUM(AI153:AM153),"")</f>
        <v/>
      </c>
      <c r="AR153" s="229" t="str">
        <f t="shared" ref="AR153" si="3414">IFERROR(AVERAGE(Y153,AH153,AQ153),"")</f>
        <v/>
      </c>
      <c r="AS153" s="229" t="str">
        <f t="shared" ref="AS153" si="3415">IF(OR(P153="",AR153=""),"",AR153-P153)</f>
        <v/>
      </c>
      <c r="AT153" s="145"/>
      <c r="AU153" s="145"/>
      <c r="AV153" s="145"/>
      <c r="AW153" s="145"/>
      <c r="AX153" s="145"/>
      <c r="AY153" s="38" t="str">
        <f>IF(AND(ISBLANK(AT153),ISBLANK(AU153),ISBLANK(AV153),ISBLANK(AW153),ISBLANK(AX153)),"",SUM(AV153:AX153))</f>
        <v/>
      </c>
      <c r="AZ153" s="133" t="str">
        <f>IF(AND(ISBLANK(AT153),ISBLANK(AU153),ISBLANK(AV153),ISBLANK(AW153),ISBLANK(AX153)),"",SUM(AW153:AX153))</f>
        <v/>
      </c>
      <c r="BA153" s="254" t="str">
        <f>IFERROR(((80*AV153)+(100*AW153)+(150*AX153))/SUM(AT153:AX153),"")</f>
        <v/>
      </c>
      <c r="BB153" s="135">
        <f>B153</f>
        <v>0</v>
      </c>
      <c r="BC153" s="64">
        <f>C153</f>
        <v>0</v>
      </c>
      <c r="BD153" s="64" t="str">
        <f>BB153&amp;"."&amp;BC153</f>
        <v>0.0</v>
      </c>
      <c r="BE153" s="64">
        <f>D153</f>
        <v>0</v>
      </c>
      <c r="BF153" s="65">
        <f>H153</f>
        <v>0</v>
      </c>
      <c r="BG153" s="65">
        <f t="shared" ref="BG153" si="3416">I153</f>
        <v>0</v>
      </c>
      <c r="BH153" s="65">
        <f t="shared" ref="BH153" si="3417">J153</f>
        <v>0</v>
      </c>
      <c r="BI153" s="65">
        <f t="shared" ref="BI153" si="3418">K153</f>
        <v>0</v>
      </c>
      <c r="BJ153" s="65">
        <f t="shared" ref="BJ153" si="3419">L153</f>
        <v>0</v>
      </c>
      <c r="BK153" s="65" t="str">
        <f t="shared" ref="BK153" si="3420">M153</f>
        <v/>
      </c>
      <c r="BL153" s="65" t="str">
        <f t="shared" ref="BL153" si="3421">N153</f>
        <v/>
      </c>
      <c r="BM153" s="65" t="str">
        <f t="shared" ref="BM153" si="3422">P153</f>
        <v/>
      </c>
      <c r="BN153" s="65">
        <f t="shared" ref="BN153" si="3423">Q153</f>
        <v>0</v>
      </c>
      <c r="BO153" s="65">
        <f t="shared" ref="BO153" si="3424">R153</f>
        <v>0</v>
      </c>
      <c r="BP153" s="65">
        <f t="shared" ref="BP153" si="3425">S153</f>
        <v>0</v>
      </c>
      <c r="BQ153" s="65">
        <f t="shared" ref="BQ153" si="3426">T153</f>
        <v>0</v>
      </c>
      <c r="BR153" s="65">
        <f t="shared" ref="BR153" si="3427">U153</f>
        <v>0</v>
      </c>
      <c r="BS153" s="65" t="str">
        <f t="shared" ref="BS153" si="3428">V153</f>
        <v/>
      </c>
      <c r="BT153" s="65" t="str">
        <f t="shared" ref="BT153" si="3429">W153</f>
        <v/>
      </c>
      <c r="BU153" s="65" t="str">
        <f t="shared" ref="BU153" si="3430">Y153</f>
        <v/>
      </c>
      <c r="BV153" s="65">
        <f t="shared" ref="BV153" si="3431">Z153</f>
        <v>0</v>
      </c>
      <c r="BW153" s="65">
        <f t="shared" ref="BW153" si="3432">AA153</f>
        <v>0</v>
      </c>
      <c r="BX153" s="65">
        <f t="shared" ref="BX153" si="3433">AB153</f>
        <v>0</v>
      </c>
      <c r="BY153" s="65">
        <f t="shared" ref="BY153" si="3434">AC153</f>
        <v>0</v>
      </c>
      <c r="BZ153" s="65">
        <f t="shared" ref="BZ153" si="3435">AD153</f>
        <v>0</v>
      </c>
      <c r="CA153" s="65" t="str">
        <f t="shared" ref="CA153" si="3436">AE153</f>
        <v/>
      </c>
      <c r="CB153" s="65" t="str">
        <f t="shared" ref="CB153" si="3437">AF153</f>
        <v/>
      </c>
      <c r="CC153" s="65" t="str">
        <f t="shared" ref="CC153" si="3438">AH153</f>
        <v/>
      </c>
      <c r="CD153" s="65">
        <f t="shared" ref="CD153" si="3439">AI153</f>
        <v>0</v>
      </c>
      <c r="CE153" s="65">
        <f t="shared" ref="CE153" si="3440">AJ153</f>
        <v>0</v>
      </c>
      <c r="CF153" s="65">
        <f t="shared" ref="CF153" si="3441">AK153</f>
        <v>0</v>
      </c>
      <c r="CG153" s="65">
        <f t="shared" ref="CG153" si="3442">AL153</f>
        <v>0</v>
      </c>
      <c r="CH153" s="65">
        <f t="shared" ref="CH153" si="3443">AM153</f>
        <v>0</v>
      </c>
      <c r="CI153" s="65" t="str">
        <f t="shared" ref="CI153" si="3444">AN153</f>
        <v/>
      </c>
      <c r="CJ153" s="65" t="str">
        <f t="shared" ref="CJ153" si="3445">AO153</f>
        <v/>
      </c>
      <c r="CK153" s="65" t="str">
        <f t="shared" ref="CK153" si="3446">AQ153</f>
        <v/>
      </c>
      <c r="CL153" s="65">
        <f t="shared" ref="CL153" si="3447">AT153</f>
        <v>0</v>
      </c>
      <c r="CM153" s="65">
        <f t="shared" ref="CM153" si="3448">AU153</f>
        <v>0</v>
      </c>
      <c r="CN153" s="65">
        <f t="shared" ref="CN153" si="3449">AV153</f>
        <v>0</v>
      </c>
      <c r="CO153" s="65">
        <f t="shared" ref="CO153" si="3450">AW153</f>
        <v>0</v>
      </c>
      <c r="CP153" s="65">
        <f t="shared" ref="CP153" si="3451">AX153</f>
        <v>0</v>
      </c>
      <c r="CQ153" s="65" t="str">
        <f t="shared" ref="CQ153" si="3452">AY153</f>
        <v/>
      </c>
      <c r="CR153" s="65" t="str">
        <f t="shared" ref="CR153" si="3453">AZ153</f>
        <v/>
      </c>
      <c r="CS153" s="65" t="str">
        <f t="shared" ref="CS153" si="3454">BA153</f>
        <v/>
      </c>
    </row>
    <row r="154" spans="1:97" ht="13.5" thickBot="1" x14ac:dyDescent="0.25">
      <c r="A154" s="259"/>
      <c r="B154" s="264"/>
      <c r="C154" s="262"/>
      <c r="D154" s="262"/>
      <c r="E154" s="236"/>
      <c r="F154" s="241"/>
      <c r="G154" s="48" t="s">
        <v>6</v>
      </c>
      <c r="H154" s="146" t="str">
        <f>IFERROR(H153/SUM(H153:L153),"")</f>
        <v/>
      </c>
      <c r="I154" s="147" t="str">
        <f>IFERROR(I153/SUM(H153:L153),"")</f>
        <v/>
      </c>
      <c r="J154" s="148" t="str">
        <f>IFERROR(J153/SUM(H153:L153),"")</f>
        <v/>
      </c>
      <c r="K154" s="148" t="str">
        <f>IFERROR(K153/SUM(H153:L153),"")</f>
        <v/>
      </c>
      <c r="L154" s="148" t="str">
        <f>IFERROR(L153/SUM(H153:L153),"")</f>
        <v/>
      </c>
      <c r="M154" s="26" t="str">
        <f>IFERROR(M153/SUM(H153:L153),"")</f>
        <v/>
      </c>
      <c r="N154" s="26" t="str">
        <f>IFERROR(N153/SUM(H153:L153),"")</f>
        <v/>
      </c>
      <c r="O154" s="234"/>
      <c r="P154" s="249"/>
      <c r="Q154" s="146" t="str">
        <f>IFERROR(Q153/SUM(Q153:U153),"")</f>
        <v/>
      </c>
      <c r="R154" s="147" t="str">
        <f>IFERROR(R153/SUM(Q153:U153),"")</f>
        <v/>
      </c>
      <c r="S154" s="148" t="str">
        <f>IFERROR(S153/SUM(Q153:U153),"")</f>
        <v/>
      </c>
      <c r="T154" s="148" t="str">
        <f>IFERROR(T153/SUM(Q153:U153),"")</f>
        <v/>
      </c>
      <c r="U154" s="148" t="str">
        <f>IFERROR(U153/SUM(Q153:U153),"")</f>
        <v/>
      </c>
      <c r="V154" s="26" t="str">
        <f>IFERROR(V153/SUM(Q153:U153),"")</f>
        <v/>
      </c>
      <c r="W154" s="26" t="str">
        <f>IFERROR(W153/SUM(Q153:U153),"")</f>
        <v/>
      </c>
      <c r="X154" s="234"/>
      <c r="Y154" s="249"/>
      <c r="Z154" s="146" t="str">
        <f>IFERROR(Z153/SUM(Z153:AD153),"")</f>
        <v/>
      </c>
      <c r="AA154" s="147" t="str">
        <f>IFERROR(AA153/SUM(Z153:AD153),"")</f>
        <v/>
      </c>
      <c r="AB154" s="148" t="str">
        <f>IFERROR(AB153/SUM(Z153:AD153),"")</f>
        <v/>
      </c>
      <c r="AC154" s="148" t="str">
        <f>IFERROR(AC153/SUM(Z153:AD153),"")</f>
        <v/>
      </c>
      <c r="AD154" s="148" t="str">
        <f>IFERROR(AD153/SUM(Z153:AD153),"")</f>
        <v/>
      </c>
      <c r="AE154" s="26" t="str">
        <f>IFERROR(AE153/SUM(Z153:AD153),"")</f>
        <v/>
      </c>
      <c r="AF154" s="26" t="str">
        <f>IFERROR(AF153/SUM(Z153:AD153),"")</f>
        <v/>
      </c>
      <c r="AG154" s="234"/>
      <c r="AH154" s="249"/>
      <c r="AI154" s="146" t="str">
        <f>IFERROR(AI153/SUM(AI153:AM153),"")</f>
        <v/>
      </c>
      <c r="AJ154" s="147" t="str">
        <f>IFERROR(AJ153/SUM(AI153:AM153),"")</f>
        <v/>
      </c>
      <c r="AK154" s="148" t="str">
        <f>IFERROR(AK153/SUM(AI153:AM153),"")</f>
        <v/>
      </c>
      <c r="AL154" s="148" t="str">
        <f>IFERROR(AL153/SUM(AI153:AM153),"")</f>
        <v/>
      </c>
      <c r="AM154" s="148" t="str">
        <f>IFERROR(AM153/SUM(AI153:AM153),"")</f>
        <v/>
      </c>
      <c r="AN154" s="26" t="str">
        <f>IFERROR(AN153/SUM(AI153:AM153),"")</f>
        <v/>
      </c>
      <c r="AO154" s="26" t="str">
        <f>IFERROR(AO153/SUM(AI153:AM153),"")</f>
        <v/>
      </c>
      <c r="AP154" s="234"/>
      <c r="AQ154" s="249"/>
      <c r="AR154" s="230"/>
      <c r="AS154" s="230"/>
      <c r="AT154" s="147" t="str">
        <f>IFERROR(AT153/SUM(AT153:AX153),"")</f>
        <v/>
      </c>
      <c r="AU154" s="147" t="str">
        <f>IFERROR(AU153/SUM(AT153:AX153),"")</f>
        <v/>
      </c>
      <c r="AV154" s="148" t="str">
        <f>IFERROR(AV153/SUM(AT153:AX153),"")</f>
        <v/>
      </c>
      <c r="AW154" s="148" t="str">
        <f>IFERROR(AW153/SUM(AT153:AX153),"")</f>
        <v/>
      </c>
      <c r="AX154" s="148" t="str">
        <f>IFERROR(AX153/SUM(AT153:AX153),"")</f>
        <v/>
      </c>
      <c r="AY154" s="26" t="str">
        <f>IFERROR(AY153/SUM(AT153:AX153),"")</f>
        <v/>
      </c>
      <c r="AZ154" s="134" t="str">
        <f>IFERROR(AZ153/SUM(AT153:AX153),"")</f>
        <v/>
      </c>
      <c r="BA154" s="255"/>
      <c r="BB154" s="135"/>
      <c r="BC154" s="64"/>
      <c r="BD154" s="64" t="str">
        <f t="shared" ref="BD154" si="3455">BB154&amp;"."&amp;BC154</f>
        <v>.</v>
      </c>
      <c r="BE154" s="64"/>
      <c r="BF154" s="67"/>
      <c r="BG154" s="67"/>
      <c r="BH154" s="68"/>
      <c r="BI154" s="68"/>
      <c r="BJ154" s="68"/>
      <c r="BK154" s="69"/>
      <c r="BL154" s="69"/>
      <c r="BM154" s="64"/>
      <c r="BN154" s="67"/>
      <c r="BO154" s="67"/>
      <c r="BP154" s="68"/>
      <c r="BQ154" s="68"/>
      <c r="BR154" s="68"/>
      <c r="BS154" s="69"/>
      <c r="BT154" s="69"/>
      <c r="BU154" s="64"/>
      <c r="BV154" s="67"/>
      <c r="BW154" s="67"/>
      <c r="BX154" s="68"/>
      <c r="BY154" s="68"/>
      <c r="BZ154" s="68"/>
      <c r="CA154" s="69"/>
      <c r="CB154" s="69"/>
      <c r="CC154" s="64"/>
      <c r="CD154" s="67"/>
      <c r="CE154" s="67"/>
      <c r="CF154" s="68"/>
      <c r="CG154" s="68"/>
      <c r="CH154" s="68"/>
      <c r="CI154" s="69"/>
      <c r="CJ154" s="69"/>
      <c r="CK154" s="64"/>
      <c r="CL154" s="67"/>
      <c r="CM154" s="67"/>
      <c r="CN154" s="68"/>
      <c r="CO154" s="68"/>
      <c r="CP154" s="68"/>
      <c r="CQ154" s="69"/>
      <c r="CR154" s="69"/>
      <c r="CS154" s="66"/>
    </row>
    <row r="155" spans="1:97" ht="13.5" thickTop="1" x14ac:dyDescent="0.2">
      <c r="A155" s="258"/>
      <c r="B155" s="263"/>
      <c r="C155" s="265"/>
      <c r="D155" s="261"/>
      <c r="E155" s="235"/>
      <c r="F155" s="260"/>
      <c r="G155" s="47" t="s">
        <v>5</v>
      </c>
      <c r="H155" s="140"/>
      <c r="I155" s="145"/>
      <c r="J155" s="145"/>
      <c r="K155" s="145"/>
      <c r="L155" s="145"/>
      <c r="M155" s="38" t="str">
        <f>IF(AND(ISBLANK(H155),ISBLANK(I155),ISBLANK(J155),ISBLANK(K155),ISBLANK(L155)),"",SUM(J155:L155))</f>
        <v/>
      </c>
      <c r="N155" s="38" t="str">
        <f>IF(AND(ISBLANK(H155),ISBLANK(I155),ISBLANK(J155),ISBLANK(K155),ISBLANK(L155)),"",SUM(K155:L155))</f>
        <v/>
      </c>
      <c r="O155" s="233" t="str">
        <f t="shared" ref="O155" si="3456">IFERROR(SUM(H155:L155)/E155,"")</f>
        <v/>
      </c>
      <c r="P155" s="248" t="str">
        <f>IFERROR(((80*J155)+(100*K155)+(150*L155))/SUM(H155:L155),"")</f>
        <v/>
      </c>
      <c r="Q155" s="140"/>
      <c r="R155" s="145"/>
      <c r="S155" s="145"/>
      <c r="T155" s="145"/>
      <c r="U155" s="145"/>
      <c r="V155" s="38" t="str">
        <f>IF(AND(ISBLANK(Q155),ISBLANK(R155),ISBLANK(S155),ISBLANK(T155),ISBLANK(U155)),"",SUM(S155:U155))</f>
        <v/>
      </c>
      <c r="W155" s="38" t="str">
        <f>IF(AND(ISBLANK(Q155),ISBLANK(R155),ISBLANK(S155),ISBLANK(T155),ISBLANK(U155)),"",SUM(T155:U155))</f>
        <v/>
      </c>
      <c r="X155" s="233" t="str">
        <f t="shared" ref="X155" si="3457">IFERROR(SUM(Q155:U155)/$E155,"")</f>
        <v/>
      </c>
      <c r="Y155" s="248" t="str">
        <f>IFERROR(((80*S155)+(100*T155)+(150*U155))/SUM(Q155:U155),"")</f>
        <v/>
      </c>
      <c r="Z155" s="140"/>
      <c r="AA155" s="145"/>
      <c r="AB155" s="145"/>
      <c r="AC155" s="145"/>
      <c r="AD155" s="145"/>
      <c r="AE155" s="38" t="str">
        <f>IF(AND(ISBLANK(Z155),ISBLANK(AA155),ISBLANK(AB155),ISBLANK(AC155),ISBLANK(AD155)),"",SUM(AB155:AD155))</f>
        <v/>
      </c>
      <c r="AF155" s="38" t="str">
        <f>IF(AND(ISBLANK(Z155),ISBLANK(AA155),ISBLANK(AB155),ISBLANK(AC155),ISBLANK(AD155)),"",SUM(AC155:AD155))</f>
        <v/>
      </c>
      <c r="AG155" s="233" t="str">
        <f t="shared" ref="AG155" si="3458">IFERROR(SUM(Z155:AD155)/$E155,"")</f>
        <v/>
      </c>
      <c r="AH155" s="248" t="str">
        <f>IFERROR(((80*AB155)+(100*AC155)+(150*AD155))/SUM(Z155:AD155),"")</f>
        <v/>
      </c>
      <c r="AI155" s="140"/>
      <c r="AJ155" s="145"/>
      <c r="AK155" s="145"/>
      <c r="AL155" s="145"/>
      <c r="AM155" s="145"/>
      <c r="AN155" s="38" t="str">
        <f>IF(AND(ISBLANK(AI155),ISBLANK(AJ155),ISBLANK(AK155),ISBLANK(AL155),ISBLANK(AM155)),"",SUM(AK155:AM155))</f>
        <v/>
      </c>
      <c r="AO155" s="38" t="str">
        <f>IF(AND(ISBLANK(AI155),ISBLANK(AJ155),ISBLANK(AK155),ISBLANK(AL155),ISBLANK(AM155)),"",SUM(AL155:AM155))</f>
        <v/>
      </c>
      <c r="AP155" s="233" t="str">
        <f t="shared" ref="AP155" si="3459">IFERROR(SUM(AI155:AM155)/$E155,"")</f>
        <v/>
      </c>
      <c r="AQ155" s="248" t="str">
        <f>IFERROR(((80*AK155)+(100*AL155)+(150*AM155))/SUM(AI155:AM155),"")</f>
        <v/>
      </c>
      <c r="AR155" s="229" t="str">
        <f t="shared" ref="AR155" si="3460">IFERROR(AVERAGE(Y155,AH155,AQ155),"")</f>
        <v/>
      </c>
      <c r="AS155" s="229" t="str">
        <f t="shared" ref="AS155" si="3461">IF(OR(P155="",AR155=""),"",AR155-P155)</f>
        <v/>
      </c>
      <c r="AT155" s="145"/>
      <c r="AU155" s="145"/>
      <c r="AV155" s="145"/>
      <c r="AW155" s="145"/>
      <c r="AX155" s="145"/>
      <c r="AY155" s="38" t="str">
        <f>IF(AND(ISBLANK(AT155),ISBLANK(AU155),ISBLANK(AV155),ISBLANK(AW155),ISBLANK(AX155)),"",SUM(AV155:AX155))</f>
        <v/>
      </c>
      <c r="AZ155" s="133" t="str">
        <f>IF(AND(ISBLANK(AT155),ISBLANK(AU155),ISBLANK(AV155),ISBLANK(AW155),ISBLANK(AX155)),"",SUM(AW155:AX155))</f>
        <v/>
      </c>
      <c r="BA155" s="254" t="str">
        <f>IFERROR(((80*AV155)+(100*AW155)+(150*AX155))/SUM(AT155:AX155),"")</f>
        <v/>
      </c>
      <c r="BB155" s="135">
        <f>B155</f>
        <v>0</v>
      </c>
      <c r="BC155" s="64">
        <f>C155</f>
        <v>0</v>
      </c>
      <c r="BD155" s="64" t="str">
        <f>BB155&amp;"."&amp;BC155</f>
        <v>0.0</v>
      </c>
      <c r="BE155" s="64">
        <f>D155</f>
        <v>0</v>
      </c>
      <c r="BF155" s="65">
        <f>H155</f>
        <v>0</v>
      </c>
      <c r="BG155" s="65">
        <f t="shared" ref="BG155" si="3462">I155</f>
        <v>0</v>
      </c>
      <c r="BH155" s="65">
        <f t="shared" ref="BH155" si="3463">J155</f>
        <v>0</v>
      </c>
      <c r="BI155" s="65">
        <f t="shared" ref="BI155" si="3464">K155</f>
        <v>0</v>
      </c>
      <c r="BJ155" s="65">
        <f t="shared" ref="BJ155" si="3465">L155</f>
        <v>0</v>
      </c>
      <c r="BK155" s="65" t="str">
        <f t="shared" ref="BK155" si="3466">M155</f>
        <v/>
      </c>
      <c r="BL155" s="65" t="str">
        <f t="shared" ref="BL155" si="3467">N155</f>
        <v/>
      </c>
      <c r="BM155" s="65" t="str">
        <f t="shared" ref="BM155" si="3468">P155</f>
        <v/>
      </c>
      <c r="BN155" s="65">
        <f t="shared" ref="BN155" si="3469">Q155</f>
        <v>0</v>
      </c>
      <c r="BO155" s="65">
        <f t="shared" ref="BO155" si="3470">R155</f>
        <v>0</v>
      </c>
      <c r="BP155" s="65">
        <f t="shared" ref="BP155" si="3471">S155</f>
        <v>0</v>
      </c>
      <c r="BQ155" s="65">
        <f t="shared" ref="BQ155" si="3472">T155</f>
        <v>0</v>
      </c>
      <c r="BR155" s="65">
        <f t="shared" ref="BR155" si="3473">U155</f>
        <v>0</v>
      </c>
      <c r="BS155" s="65" t="str">
        <f t="shared" ref="BS155" si="3474">V155</f>
        <v/>
      </c>
      <c r="BT155" s="65" t="str">
        <f t="shared" ref="BT155" si="3475">W155</f>
        <v/>
      </c>
      <c r="BU155" s="65" t="str">
        <f t="shared" ref="BU155" si="3476">Y155</f>
        <v/>
      </c>
      <c r="BV155" s="65">
        <f t="shared" ref="BV155" si="3477">Z155</f>
        <v>0</v>
      </c>
      <c r="BW155" s="65">
        <f t="shared" ref="BW155" si="3478">AA155</f>
        <v>0</v>
      </c>
      <c r="BX155" s="65">
        <f t="shared" ref="BX155" si="3479">AB155</f>
        <v>0</v>
      </c>
      <c r="BY155" s="65">
        <f t="shared" ref="BY155" si="3480">AC155</f>
        <v>0</v>
      </c>
      <c r="BZ155" s="65">
        <f t="shared" ref="BZ155" si="3481">AD155</f>
        <v>0</v>
      </c>
      <c r="CA155" s="65" t="str">
        <f t="shared" ref="CA155" si="3482">AE155</f>
        <v/>
      </c>
      <c r="CB155" s="65" t="str">
        <f t="shared" ref="CB155" si="3483">AF155</f>
        <v/>
      </c>
      <c r="CC155" s="65" t="str">
        <f t="shared" ref="CC155" si="3484">AH155</f>
        <v/>
      </c>
      <c r="CD155" s="65">
        <f t="shared" ref="CD155" si="3485">AI155</f>
        <v>0</v>
      </c>
      <c r="CE155" s="65">
        <f t="shared" ref="CE155" si="3486">AJ155</f>
        <v>0</v>
      </c>
      <c r="CF155" s="65">
        <f t="shared" ref="CF155" si="3487">AK155</f>
        <v>0</v>
      </c>
      <c r="CG155" s="65">
        <f t="shared" ref="CG155" si="3488">AL155</f>
        <v>0</v>
      </c>
      <c r="CH155" s="65">
        <f t="shared" ref="CH155" si="3489">AM155</f>
        <v>0</v>
      </c>
      <c r="CI155" s="65" t="str">
        <f t="shared" ref="CI155" si="3490">AN155</f>
        <v/>
      </c>
      <c r="CJ155" s="65" t="str">
        <f t="shared" ref="CJ155" si="3491">AO155</f>
        <v/>
      </c>
      <c r="CK155" s="65" t="str">
        <f t="shared" ref="CK155" si="3492">AQ155</f>
        <v/>
      </c>
      <c r="CL155" s="65">
        <f t="shared" ref="CL155" si="3493">AT155</f>
        <v>0</v>
      </c>
      <c r="CM155" s="65">
        <f t="shared" ref="CM155" si="3494">AU155</f>
        <v>0</v>
      </c>
      <c r="CN155" s="65">
        <f t="shared" ref="CN155" si="3495">AV155</f>
        <v>0</v>
      </c>
      <c r="CO155" s="65">
        <f t="shared" ref="CO155" si="3496">AW155</f>
        <v>0</v>
      </c>
      <c r="CP155" s="65">
        <f t="shared" ref="CP155" si="3497">AX155</f>
        <v>0</v>
      </c>
      <c r="CQ155" s="65" t="str">
        <f t="shared" ref="CQ155" si="3498">AY155</f>
        <v/>
      </c>
      <c r="CR155" s="65" t="str">
        <f t="shared" ref="CR155" si="3499">AZ155</f>
        <v/>
      </c>
      <c r="CS155" s="65" t="str">
        <f t="shared" ref="CS155" si="3500">BA155</f>
        <v/>
      </c>
    </row>
    <row r="156" spans="1:97" ht="13.5" thickBot="1" x14ac:dyDescent="0.25">
      <c r="A156" s="259"/>
      <c r="B156" s="264"/>
      <c r="C156" s="262"/>
      <c r="D156" s="262"/>
      <c r="E156" s="236"/>
      <c r="F156" s="241"/>
      <c r="G156" s="48" t="s">
        <v>6</v>
      </c>
      <c r="H156" s="146" t="str">
        <f>IFERROR(H155/SUM(H155:L155),"")</f>
        <v/>
      </c>
      <c r="I156" s="147" t="str">
        <f>IFERROR(I155/SUM(H155:L155),"")</f>
        <v/>
      </c>
      <c r="J156" s="148" t="str">
        <f>IFERROR(J155/SUM(H155:L155),"")</f>
        <v/>
      </c>
      <c r="K156" s="148" t="str">
        <f>IFERROR(K155/SUM(H155:L155),"")</f>
        <v/>
      </c>
      <c r="L156" s="148" t="str">
        <f>IFERROR(L155/SUM(H155:L155),"")</f>
        <v/>
      </c>
      <c r="M156" s="26" t="str">
        <f>IFERROR(M155/SUM(H155:L155),"")</f>
        <v/>
      </c>
      <c r="N156" s="26" t="str">
        <f>IFERROR(N155/SUM(H155:L155),"")</f>
        <v/>
      </c>
      <c r="O156" s="234"/>
      <c r="P156" s="249"/>
      <c r="Q156" s="146" t="str">
        <f>IFERROR(Q155/SUM(Q155:U155),"")</f>
        <v/>
      </c>
      <c r="R156" s="147" t="str">
        <f>IFERROR(R155/SUM(Q155:U155),"")</f>
        <v/>
      </c>
      <c r="S156" s="148" t="str">
        <f>IFERROR(S155/SUM(Q155:U155),"")</f>
        <v/>
      </c>
      <c r="T156" s="148" t="str">
        <f>IFERROR(T155/SUM(Q155:U155),"")</f>
        <v/>
      </c>
      <c r="U156" s="148" t="str">
        <f>IFERROR(U155/SUM(Q155:U155),"")</f>
        <v/>
      </c>
      <c r="V156" s="26" t="str">
        <f>IFERROR(V155/SUM(Q155:U155),"")</f>
        <v/>
      </c>
      <c r="W156" s="26" t="str">
        <f>IFERROR(W155/SUM(Q155:U155),"")</f>
        <v/>
      </c>
      <c r="X156" s="234"/>
      <c r="Y156" s="249"/>
      <c r="Z156" s="146" t="str">
        <f>IFERROR(Z155/SUM(Z155:AD155),"")</f>
        <v/>
      </c>
      <c r="AA156" s="147" t="str">
        <f>IFERROR(AA155/SUM(Z155:AD155),"")</f>
        <v/>
      </c>
      <c r="AB156" s="148" t="str">
        <f>IFERROR(AB155/SUM(Z155:AD155),"")</f>
        <v/>
      </c>
      <c r="AC156" s="148" t="str">
        <f>IFERROR(AC155/SUM(Z155:AD155),"")</f>
        <v/>
      </c>
      <c r="AD156" s="148" t="str">
        <f>IFERROR(AD155/SUM(Z155:AD155),"")</f>
        <v/>
      </c>
      <c r="AE156" s="26" t="str">
        <f>IFERROR(AE155/SUM(Z155:AD155),"")</f>
        <v/>
      </c>
      <c r="AF156" s="26" t="str">
        <f>IFERROR(AF155/SUM(Z155:AD155),"")</f>
        <v/>
      </c>
      <c r="AG156" s="234"/>
      <c r="AH156" s="249"/>
      <c r="AI156" s="146" t="str">
        <f>IFERROR(AI155/SUM(AI155:AM155),"")</f>
        <v/>
      </c>
      <c r="AJ156" s="147" t="str">
        <f>IFERROR(AJ155/SUM(AI155:AM155),"")</f>
        <v/>
      </c>
      <c r="AK156" s="148" t="str">
        <f>IFERROR(AK155/SUM(AI155:AM155),"")</f>
        <v/>
      </c>
      <c r="AL156" s="148" t="str">
        <f>IFERROR(AL155/SUM(AI155:AM155),"")</f>
        <v/>
      </c>
      <c r="AM156" s="148" t="str">
        <f>IFERROR(AM155/SUM(AI155:AM155),"")</f>
        <v/>
      </c>
      <c r="AN156" s="26" t="str">
        <f>IFERROR(AN155/SUM(AI155:AM155),"")</f>
        <v/>
      </c>
      <c r="AO156" s="26" t="str">
        <f>IFERROR(AO155/SUM(AI155:AM155),"")</f>
        <v/>
      </c>
      <c r="AP156" s="234"/>
      <c r="AQ156" s="249"/>
      <c r="AR156" s="230"/>
      <c r="AS156" s="230"/>
      <c r="AT156" s="147" t="str">
        <f>IFERROR(AT155/SUM(AT155:AX155),"")</f>
        <v/>
      </c>
      <c r="AU156" s="147" t="str">
        <f>IFERROR(AU155/SUM(AT155:AX155),"")</f>
        <v/>
      </c>
      <c r="AV156" s="148" t="str">
        <f>IFERROR(AV155/SUM(AT155:AX155),"")</f>
        <v/>
      </c>
      <c r="AW156" s="148" t="str">
        <f>IFERROR(AW155/SUM(AT155:AX155),"")</f>
        <v/>
      </c>
      <c r="AX156" s="148" t="str">
        <f>IFERROR(AX155/SUM(AT155:AX155),"")</f>
        <v/>
      </c>
      <c r="AY156" s="26" t="str">
        <f>IFERROR(AY155/SUM(AT155:AX155),"")</f>
        <v/>
      </c>
      <c r="AZ156" s="134" t="str">
        <f>IFERROR(AZ155/SUM(AT155:AX155),"")</f>
        <v/>
      </c>
      <c r="BA156" s="255"/>
      <c r="BB156" s="135"/>
      <c r="BC156" s="64"/>
      <c r="BD156" s="64" t="str">
        <f t="shared" ref="BD156" si="3501">BB156&amp;"."&amp;BC156</f>
        <v>.</v>
      </c>
      <c r="BE156" s="64"/>
      <c r="BF156" s="67"/>
      <c r="BG156" s="67"/>
      <c r="BH156" s="68"/>
      <c r="BI156" s="68"/>
      <c r="BJ156" s="68"/>
      <c r="BK156" s="69"/>
      <c r="BL156" s="69"/>
      <c r="BM156" s="64"/>
      <c r="BN156" s="67"/>
      <c r="BO156" s="67"/>
      <c r="BP156" s="68"/>
      <c r="BQ156" s="68"/>
      <c r="BR156" s="68"/>
      <c r="BS156" s="69"/>
      <c r="BT156" s="69"/>
      <c r="BU156" s="64"/>
      <c r="BV156" s="67"/>
      <c r="BW156" s="67"/>
      <c r="BX156" s="68"/>
      <c r="BY156" s="68"/>
      <c r="BZ156" s="68"/>
      <c r="CA156" s="69"/>
      <c r="CB156" s="69"/>
      <c r="CC156" s="64"/>
      <c r="CD156" s="67"/>
      <c r="CE156" s="67"/>
      <c r="CF156" s="68"/>
      <c r="CG156" s="68"/>
      <c r="CH156" s="68"/>
      <c r="CI156" s="69"/>
      <c r="CJ156" s="69"/>
      <c r="CK156" s="64"/>
      <c r="CL156" s="67"/>
      <c r="CM156" s="67"/>
      <c r="CN156" s="68"/>
      <c r="CO156" s="68"/>
      <c r="CP156" s="68"/>
      <c r="CQ156" s="69"/>
      <c r="CR156" s="69"/>
      <c r="CS156" s="66"/>
    </row>
    <row r="157" spans="1:97" ht="13.5" thickTop="1" x14ac:dyDescent="0.2">
      <c r="A157" s="258"/>
      <c r="B157" s="263"/>
      <c r="C157" s="265"/>
      <c r="D157" s="261"/>
      <c r="E157" s="235"/>
      <c r="F157" s="260"/>
      <c r="G157" s="47" t="s">
        <v>5</v>
      </c>
      <c r="H157" s="140"/>
      <c r="I157" s="145"/>
      <c r="J157" s="145"/>
      <c r="K157" s="145"/>
      <c r="L157" s="145"/>
      <c r="M157" s="38" t="str">
        <f>IF(AND(ISBLANK(H157),ISBLANK(I157),ISBLANK(J157),ISBLANK(K157),ISBLANK(L157)),"",SUM(J157:L157))</f>
        <v/>
      </c>
      <c r="N157" s="38" t="str">
        <f>IF(AND(ISBLANK(H157),ISBLANK(I157),ISBLANK(J157),ISBLANK(K157),ISBLANK(L157)),"",SUM(K157:L157))</f>
        <v/>
      </c>
      <c r="O157" s="233" t="str">
        <f t="shared" ref="O157" si="3502">IFERROR(SUM(H157:L157)/E157,"")</f>
        <v/>
      </c>
      <c r="P157" s="248" t="str">
        <f>IFERROR(((80*J157)+(100*K157)+(150*L157))/SUM(H157:L157),"")</f>
        <v/>
      </c>
      <c r="Q157" s="140"/>
      <c r="R157" s="145"/>
      <c r="S157" s="145"/>
      <c r="T157" s="145"/>
      <c r="U157" s="145"/>
      <c r="V157" s="38" t="str">
        <f>IF(AND(ISBLANK(Q157),ISBLANK(R157),ISBLANK(S157),ISBLANK(T157),ISBLANK(U157)),"",SUM(S157:U157))</f>
        <v/>
      </c>
      <c r="W157" s="38" t="str">
        <f>IF(AND(ISBLANK(Q157),ISBLANK(R157),ISBLANK(S157),ISBLANK(T157),ISBLANK(U157)),"",SUM(T157:U157))</f>
        <v/>
      </c>
      <c r="X157" s="233" t="str">
        <f t="shared" ref="X157" si="3503">IFERROR(SUM(Q157:U157)/$E157,"")</f>
        <v/>
      </c>
      <c r="Y157" s="248" t="str">
        <f>IFERROR(((80*S157)+(100*T157)+(150*U157))/SUM(Q157:U157),"")</f>
        <v/>
      </c>
      <c r="Z157" s="140"/>
      <c r="AA157" s="145"/>
      <c r="AB157" s="145"/>
      <c r="AC157" s="145"/>
      <c r="AD157" s="145"/>
      <c r="AE157" s="38" t="str">
        <f>IF(AND(ISBLANK(Z157),ISBLANK(AA157),ISBLANK(AB157),ISBLANK(AC157),ISBLANK(AD157)),"",SUM(AB157:AD157))</f>
        <v/>
      </c>
      <c r="AF157" s="38" t="str">
        <f>IF(AND(ISBLANK(Z157),ISBLANK(AA157),ISBLANK(AB157),ISBLANK(AC157),ISBLANK(AD157)),"",SUM(AC157:AD157))</f>
        <v/>
      </c>
      <c r="AG157" s="233" t="str">
        <f t="shared" ref="AG157" si="3504">IFERROR(SUM(Z157:AD157)/$E157,"")</f>
        <v/>
      </c>
      <c r="AH157" s="248" t="str">
        <f>IFERROR(((80*AB157)+(100*AC157)+(150*AD157))/SUM(Z157:AD157),"")</f>
        <v/>
      </c>
      <c r="AI157" s="140"/>
      <c r="AJ157" s="145"/>
      <c r="AK157" s="145"/>
      <c r="AL157" s="145"/>
      <c r="AM157" s="145"/>
      <c r="AN157" s="38" t="str">
        <f>IF(AND(ISBLANK(AI157),ISBLANK(AJ157),ISBLANK(AK157),ISBLANK(AL157),ISBLANK(AM157)),"",SUM(AK157:AM157))</f>
        <v/>
      </c>
      <c r="AO157" s="38" t="str">
        <f>IF(AND(ISBLANK(AI157),ISBLANK(AJ157),ISBLANK(AK157),ISBLANK(AL157),ISBLANK(AM157)),"",SUM(AL157:AM157))</f>
        <v/>
      </c>
      <c r="AP157" s="233" t="str">
        <f t="shared" ref="AP157" si="3505">IFERROR(SUM(AI157:AM157)/$E157,"")</f>
        <v/>
      </c>
      <c r="AQ157" s="248" t="str">
        <f>IFERROR(((80*AK157)+(100*AL157)+(150*AM157))/SUM(AI157:AM157),"")</f>
        <v/>
      </c>
      <c r="AR157" s="229" t="str">
        <f t="shared" ref="AR157" si="3506">IFERROR(AVERAGE(Y157,AH157,AQ157),"")</f>
        <v/>
      </c>
      <c r="AS157" s="229" t="str">
        <f t="shared" ref="AS157" si="3507">IF(OR(P157="",AR157=""),"",AR157-P157)</f>
        <v/>
      </c>
      <c r="AT157" s="145"/>
      <c r="AU157" s="145"/>
      <c r="AV157" s="145"/>
      <c r="AW157" s="145"/>
      <c r="AX157" s="145"/>
      <c r="AY157" s="38" t="str">
        <f>IF(AND(ISBLANK(AT157),ISBLANK(AU157),ISBLANK(AV157),ISBLANK(AW157),ISBLANK(AX157)),"",SUM(AV157:AX157))</f>
        <v/>
      </c>
      <c r="AZ157" s="133" t="str">
        <f>IF(AND(ISBLANK(AT157),ISBLANK(AU157),ISBLANK(AV157),ISBLANK(AW157),ISBLANK(AX157)),"",SUM(AW157:AX157))</f>
        <v/>
      </c>
      <c r="BA157" s="254" t="str">
        <f>IFERROR(((80*AV157)+(100*AW157)+(150*AX157))/SUM(AT157:AX157),"")</f>
        <v/>
      </c>
      <c r="BB157" s="135">
        <f>B157</f>
        <v>0</v>
      </c>
      <c r="BC157" s="64">
        <f>C157</f>
        <v>0</v>
      </c>
      <c r="BD157" s="64" t="str">
        <f>BB157&amp;"."&amp;BC157</f>
        <v>0.0</v>
      </c>
      <c r="BE157" s="64">
        <f>D157</f>
        <v>0</v>
      </c>
      <c r="BF157" s="65">
        <f>H157</f>
        <v>0</v>
      </c>
      <c r="BG157" s="65">
        <f t="shared" ref="BG157" si="3508">I157</f>
        <v>0</v>
      </c>
      <c r="BH157" s="65">
        <f t="shared" ref="BH157" si="3509">J157</f>
        <v>0</v>
      </c>
      <c r="BI157" s="65">
        <f t="shared" ref="BI157" si="3510">K157</f>
        <v>0</v>
      </c>
      <c r="BJ157" s="65">
        <f t="shared" ref="BJ157" si="3511">L157</f>
        <v>0</v>
      </c>
      <c r="BK157" s="65" t="str">
        <f t="shared" ref="BK157" si="3512">M157</f>
        <v/>
      </c>
      <c r="BL157" s="65" t="str">
        <f t="shared" ref="BL157" si="3513">N157</f>
        <v/>
      </c>
      <c r="BM157" s="65" t="str">
        <f t="shared" ref="BM157" si="3514">P157</f>
        <v/>
      </c>
      <c r="BN157" s="65">
        <f t="shared" ref="BN157" si="3515">Q157</f>
        <v>0</v>
      </c>
      <c r="BO157" s="65">
        <f t="shared" ref="BO157" si="3516">R157</f>
        <v>0</v>
      </c>
      <c r="BP157" s="65">
        <f t="shared" ref="BP157" si="3517">S157</f>
        <v>0</v>
      </c>
      <c r="BQ157" s="65">
        <f t="shared" ref="BQ157" si="3518">T157</f>
        <v>0</v>
      </c>
      <c r="BR157" s="65">
        <f t="shared" ref="BR157" si="3519">U157</f>
        <v>0</v>
      </c>
      <c r="BS157" s="65" t="str">
        <f t="shared" ref="BS157" si="3520">V157</f>
        <v/>
      </c>
      <c r="BT157" s="65" t="str">
        <f t="shared" ref="BT157" si="3521">W157</f>
        <v/>
      </c>
      <c r="BU157" s="65" t="str">
        <f t="shared" ref="BU157" si="3522">Y157</f>
        <v/>
      </c>
      <c r="BV157" s="65">
        <f t="shared" ref="BV157" si="3523">Z157</f>
        <v>0</v>
      </c>
      <c r="BW157" s="65">
        <f t="shared" ref="BW157" si="3524">AA157</f>
        <v>0</v>
      </c>
      <c r="BX157" s="65">
        <f t="shared" ref="BX157" si="3525">AB157</f>
        <v>0</v>
      </c>
      <c r="BY157" s="65">
        <f t="shared" ref="BY157" si="3526">AC157</f>
        <v>0</v>
      </c>
      <c r="BZ157" s="65">
        <f t="shared" ref="BZ157" si="3527">AD157</f>
        <v>0</v>
      </c>
      <c r="CA157" s="65" t="str">
        <f t="shared" ref="CA157" si="3528">AE157</f>
        <v/>
      </c>
      <c r="CB157" s="65" t="str">
        <f t="shared" ref="CB157" si="3529">AF157</f>
        <v/>
      </c>
      <c r="CC157" s="65" t="str">
        <f t="shared" ref="CC157" si="3530">AH157</f>
        <v/>
      </c>
      <c r="CD157" s="65">
        <f t="shared" ref="CD157" si="3531">AI157</f>
        <v>0</v>
      </c>
      <c r="CE157" s="65">
        <f t="shared" ref="CE157" si="3532">AJ157</f>
        <v>0</v>
      </c>
      <c r="CF157" s="65">
        <f t="shared" ref="CF157" si="3533">AK157</f>
        <v>0</v>
      </c>
      <c r="CG157" s="65">
        <f t="shared" ref="CG157" si="3534">AL157</f>
        <v>0</v>
      </c>
      <c r="CH157" s="65">
        <f t="shared" ref="CH157" si="3535">AM157</f>
        <v>0</v>
      </c>
      <c r="CI157" s="65" t="str">
        <f t="shared" ref="CI157" si="3536">AN157</f>
        <v/>
      </c>
      <c r="CJ157" s="65" t="str">
        <f t="shared" ref="CJ157" si="3537">AO157</f>
        <v/>
      </c>
      <c r="CK157" s="65" t="str">
        <f t="shared" ref="CK157" si="3538">AQ157</f>
        <v/>
      </c>
      <c r="CL157" s="65">
        <f t="shared" ref="CL157" si="3539">AT157</f>
        <v>0</v>
      </c>
      <c r="CM157" s="65">
        <f t="shared" ref="CM157" si="3540">AU157</f>
        <v>0</v>
      </c>
      <c r="CN157" s="65">
        <f t="shared" ref="CN157" si="3541">AV157</f>
        <v>0</v>
      </c>
      <c r="CO157" s="65">
        <f t="shared" ref="CO157" si="3542">AW157</f>
        <v>0</v>
      </c>
      <c r="CP157" s="65">
        <f t="shared" ref="CP157" si="3543">AX157</f>
        <v>0</v>
      </c>
      <c r="CQ157" s="65" t="str">
        <f t="shared" ref="CQ157" si="3544">AY157</f>
        <v/>
      </c>
      <c r="CR157" s="65" t="str">
        <f t="shared" ref="CR157" si="3545">AZ157</f>
        <v/>
      </c>
      <c r="CS157" s="65" t="str">
        <f t="shared" ref="CS157" si="3546">BA157</f>
        <v/>
      </c>
    </row>
    <row r="158" spans="1:97" ht="13.5" thickBot="1" x14ac:dyDescent="0.25">
      <c r="A158" s="259"/>
      <c r="B158" s="264"/>
      <c r="C158" s="262"/>
      <c r="D158" s="262"/>
      <c r="E158" s="236"/>
      <c r="F158" s="241"/>
      <c r="G158" s="48" t="s">
        <v>6</v>
      </c>
      <c r="H158" s="146" t="str">
        <f>IFERROR(H157/SUM(H157:L157),"")</f>
        <v/>
      </c>
      <c r="I158" s="147" t="str">
        <f>IFERROR(I157/SUM(H157:L157),"")</f>
        <v/>
      </c>
      <c r="J158" s="148" t="str">
        <f>IFERROR(J157/SUM(H157:L157),"")</f>
        <v/>
      </c>
      <c r="K158" s="148" t="str">
        <f>IFERROR(K157/SUM(H157:L157),"")</f>
        <v/>
      </c>
      <c r="L158" s="148" t="str">
        <f>IFERROR(L157/SUM(H157:L157),"")</f>
        <v/>
      </c>
      <c r="M158" s="26" t="str">
        <f>IFERROR(M157/SUM(H157:L157),"")</f>
        <v/>
      </c>
      <c r="N158" s="26" t="str">
        <f>IFERROR(N157/SUM(H157:L157),"")</f>
        <v/>
      </c>
      <c r="O158" s="234"/>
      <c r="P158" s="249"/>
      <c r="Q158" s="146" t="str">
        <f>IFERROR(Q157/SUM(Q157:U157),"")</f>
        <v/>
      </c>
      <c r="R158" s="147" t="str">
        <f>IFERROR(R157/SUM(Q157:U157),"")</f>
        <v/>
      </c>
      <c r="S158" s="148" t="str">
        <f>IFERROR(S157/SUM(Q157:U157),"")</f>
        <v/>
      </c>
      <c r="T158" s="148" t="str">
        <f>IFERROR(T157/SUM(Q157:U157),"")</f>
        <v/>
      </c>
      <c r="U158" s="148" t="str">
        <f>IFERROR(U157/SUM(Q157:U157),"")</f>
        <v/>
      </c>
      <c r="V158" s="26" t="str">
        <f>IFERROR(V157/SUM(Q157:U157),"")</f>
        <v/>
      </c>
      <c r="W158" s="26" t="str">
        <f>IFERROR(W157/SUM(Q157:U157),"")</f>
        <v/>
      </c>
      <c r="X158" s="234"/>
      <c r="Y158" s="249"/>
      <c r="Z158" s="146" t="str">
        <f>IFERROR(Z157/SUM(Z157:AD157),"")</f>
        <v/>
      </c>
      <c r="AA158" s="147" t="str">
        <f>IFERROR(AA157/SUM(Z157:AD157),"")</f>
        <v/>
      </c>
      <c r="AB158" s="148" t="str">
        <f>IFERROR(AB157/SUM(Z157:AD157),"")</f>
        <v/>
      </c>
      <c r="AC158" s="148" t="str">
        <f>IFERROR(AC157/SUM(Z157:AD157),"")</f>
        <v/>
      </c>
      <c r="AD158" s="148" t="str">
        <f>IFERROR(AD157/SUM(Z157:AD157),"")</f>
        <v/>
      </c>
      <c r="AE158" s="26" t="str">
        <f>IFERROR(AE157/SUM(Z157:AD157),"")</f>
        <v/>
      </c>
      <c r="AF158" s="26" t="str">
        <f>IFERROR(AF157/SUM(Z157:AD157),"")</f>
        <v/>
      </c>
      <c r="AG158" s="234"/>
      <c r="AH158" s="249"/>
      <c r="AI158" s="146" t="str">
        <f>IFERROR(AI157/SUM(AI157:AM157),"")</f>
        <v/>
      </c>
      <c r="AJ158" s="147" t="str">
        <f>IFERROR(AJ157/SUM(AI157:AM157),"")</f>
        <v/>
      </c>
      <c r="AK158" s="148" t="str">
        <f>IFERROR(AK157/SUM(AI157:AM157),"")</f>
        <v/>
      </c>
      <c r="AL158" s="148" t="str">
        <f>IFERROR(AL157/SUM(AI157:AM157),"")</f>
        <v/>
      </c>
      <c r="AM158" s="148" t="str">
        <f>IFERROR(AM157/SUM(AI157:AM157),"")</f>
        <v/>
      </c>
      <c r="AN158" s="26" t="str">
        <f>IFERROR(AN157/SUM(AI157:AM157),"")</f>
        <v/>
      </c>
      <c r="AO158" s="26" t="str">
        <f>IFERROR(AO157/SUM(AI157:AM157),"")</f>
        <v/>
      </c>
      <c r="AP158" s="234"/>
      <c r="AQ158" s="249"/>
      <c r="AR158" s="230"/>
      <c r="AS158" s="230"/>
      <c r="AT158" s="147" t="str">
        <f>IFERROR(AT157/SUM(AT157:AX157),"")</f>
        <v/>
      </c>
      <c r="AU158" s="147" t="str">
        <f>IFERROR(AU157/SUM(AT157:AX157),"")</f>
        <v/>
      </c>
      <c r="AV158" s="148" t="str">
        <f>IFERROR(AV157/SUM(AT157:AX157),"")</f>
        <v/>
      </c>
      <c r="AW158" s="148" t="str">
        <f>IFERROR(AW157/SUM(AT157:AX157),"")</f>
        <v/>
      </c>
      <c r="AX158" s="148" t="str">
        <f>IFERROR(AX157/SUM(AT157:AX157),"")</f>
        <v/>
      </c>
      <c r="AY158" s="26" t="str">
        <f>IFERROR(AY157/SUM(AT157:AX157),"")</f>
        <v/>
      </c>
      <c r="AZ158" s="134" t="str">
        <f>IFERROR(AZ157/SUM(AT157:AX157),"")</f>
        <v/>
      </c>
      <c r="BA158" s="255"/>
      <c r="BB158" s="135"/>
      <c r="BC158" s="64"/>
      <c r="BD158" s="64" t="str">
        <f t="shared" ref="BD158" si="3547">BB158&amp;"."&amp;BC158</f>
        <v>.</v>
      </c>
      <c r="BE158" s="64"/>
      <c r="BF158" s="67"/>
      <c r="BG158" s="67"/>
      <c r="BH158" s="68"/>
      <c r="BI158" s="68"/>
      <c r="BJ158" s="68"/>
      <c r="BK158" s="69"/>
      <c r="BL158" s="69"/>
      <c r="BM158" s="64"/>
      <c r="BN158" s="67"/>
      <c r="BO158" s="67"/>
      <c r="BP158" s="68"/>
      <c r="BQ158" s="68"/>
      <c r="BR158" s="68"/>
      <c r="BS158" s="69"/>
      <c r="BT158" s="69"/>
      <c r="BU158" s="64"/>
      <c r="BV158" s="67"/>
      <c r="BW158" s="67"/>
      <c r="BX158" s="68"/>
      <c r="BY158" s="68"/>
      <c r="BZ158" s="68"/>
      <c r="CA158" s="69"/>
      <c r="CB158" s="69"/>
      <c r="CC158" s="64"/>
      <c r="CD158" s="67"/>
      <c r="CE158" s="67"/>
      <c r="CF158" s="68"/>
      <c r="CG158" s="68"/>
      <c r="CH158" s="68"/>
      <c r="CI158" s="69"/>
      <c r="CJ158" s="69"/>
      <c r="CK158" s="64"/>
      <c r="CL158" s="67"/>
      <c r="CM158" s="67"/>
      <c r="CN158" s="68"/>
      <c r="CO158" s="68"/>
      <c r="CP158" s="68"/>
      <c r="CQ158" s="69"/>
      <c r="CR158" s="69"/>
      <c r="CS158" s="66"/>
    </row>
    <row r="159" spans="1:97" ht="13.5" thickTop="1" x14ac:dyDescent="0.2">
      <c r="A159" s="258"/>
      <c r="B159" s="263"/>
      <c r="C159" s="265"/>
      <c r="D159" s="261"/>
      <c r="E159" s="235"/>
      <c r="F159" s="260"/>
      <c r="G159" s="4" t="s">
        <v>5</v>
      </c>
      <c r="H159" s="140"/>
      <c r="I159" s="141"/>
      <c r="J159" s="141"/>
      <c r="K159" s="141"/>
      <c r="L159" s="141"/>
      <c r="M159" s="7" t="str">
        <f>IF(AND(ISBLANK(H159),ISBLANK(I159),ISBLANK(J159),ISBLANK(K159),ISBLANK(L159)),"",SUM(J159:L159))</f>
        <v/>
      </c>
      <c r="N159" s="7" t="str">
        <f>IF(AND(ISBLANK(H159),ISBLANK(I159),ISBLANK(J159),ISBLANK(K159),ISBLANK(L159)),"",SUM(K159:L159))</f>
        <v/>
      </c>
      <c r="O159" s="233" t="str">
        <f t="shared" ref="O159" si="3548">IFERROR(SUM(H159:L159)/E159,"")</f>
        <v/>
      </c>
      <c r="P159" s="250" t="str">
        <f>IFERROR(((80*J159)+(100*K159)+(150*L159))/SUM(H159:L159),"")</f>
        <v/>
      </c>
      <c r="Q159" s="140"/>
      <c r="R159" s="141"/>
      <c r="S159" s="141"/>
      <c r="T159" s="141"/>
      <c r="U159" s="141"/>
      <c r="V159" s="7" t="str">
        <f>IF(AND(ISBLANK(Q159),ISBLANK(R159),ISBLANK(S159),ISBLANK(T159),ISBLANK(U159)),"",SUM(S159:U159))</f>
        <v/>
      </c>
      <c r="W159" s="7" t="str">
        <f>IF(AND(ISBLANK(Q159),ISBLANK(R159),ISBLANK(S159),ISBLANK(T159),ISBLANK(U159)),"",SUM(T159:U159))</f>
        <v/>
      </c>
      <c r="X159" s="233" t="str">
        <f t="shared" ref="X159" si="3549">IFERROR(SUM(Q159:U159)/$E159,"")</f>
        <v/>
      </c>
      <c r="Y159" s="250" t="str">
        <f>IFERROR(((80*S159)+(100*T159)+(150*U159))/SUM(Q159:U159),"")</f>
        <v/>
      </c>
      <c r="Z159" s="140"/>
      <c r="AA159" s="141"/>
      <c r="AB159" s="141"/>
      <c r="AC159" s="141"/>
      <c r="AD159" s="141"/>
      <c r="AE159" s="7" t="str">
        <f>IF(AND(ISBLANK(Z159),ISBLANK(AA159),ISBLANK(AB159),ISBLANK(AC159),ISBLANK(AD159)),"",SUM(AB159:AD159))</f>
        <v/>
      </c>
      <c r="AF159" s="7" t="str">
        <f>IF(AND(ISBLANK(Z159),ISBLANK(AA159),ISBLANK(AB159),ISBLANK(AC159),ISBLANK(AD159)),"",SUM(AC159:AD159))</f>
        <v/>
      </c>
      <c r="AG159" s="233" t="str">
        <f t="shared" ref="AG159" si="3550">IFERROR(SUM(Z159:AD159)/$E159,"")</f>
        <v/>
      </c>
      <c r="AH159" s="250" t="str">
        <f>IFERROR(((80*AB159)+(100*AC159)+(150*AD159))/SUM(Z159:AD159),"")</f>
        <v/>
      </c>
      <c r="AI159" s="140"/>
      <c r="AJ159" s="141"/>
      <c r="AK159" s="141"/>
      <c r="AL159" s="141"/>
      <c r="AM159" s="141"/>
      <c r="AN159" s="7" t="str">
        <f>IF(AND(ISBLANK(AI159),ISBLANK(AJ159),ISBLANK(AK159),ISBLANK(AL159),ISBLANK(AM159)),"",SUM(AK159:AM159))</f>
        <v/>
      </c>
      <c r="AO159" s="7" t="str">
        <f>IF(AND(ISBLANK(AI159),ISBLANK(AJ159),ISBLANK(AK159),ISBLANK(AL159),ISBLANK(AM159)),"",SUM(AL159:AM159))</f>
        <v/>
      </c>
      <c r="AP159" s="233" t="str">
        <f t="shared" ref="AP159" si="3551">IFERROR(SUM(AI159:AM159)/$E159,"")</f>
        <v/>
      </c>
      <c r="AQ159" s="250" t="str">
        <f>IFERROR(((80*AK159)+(100*AL159)+(150*AM159))/SUM(AI159:AM159),"")</f>
        <v/>
      </c>
      <c r="AR159" s="229" t="str">
        <f t="shared" ref="AR159" si="3552">IFERROR(AVERAGE(Y159,AH159,AQ159),"")</f>
        <v/>
      </c>
      <c r="AS159" s="229" t="str">
        <f t="shared" ref="AS159" si="3553">IF(OR(P159="",AR159=""),"",AR159-P159)</f>
        <v/>
      </c>
      <c r="AT159" s="145"/>
      <c r="AU159" s="141"/>
      <c r="AV159" s="141"/>
      <c r="AW159" s="141"/>
      <c r="AX159" s="141"/>
      <c r="AY159" s="7" t="str">
        <f>IF(AND(ISBLANK(AT159),ISBLANK(AU159),ISBLANK(AV159),ISBLANK(AW159),ISBLANK(AX159)),"",SUM(AV159:AX159))</f>
        <v/>
      </c>
      <c r="AZ159" s="131" t="str">
        <f>IF(AND(ISBLANK(AT159),ISBLANK(AU159),ISBLANK(AV159),ISBLANK(AW159),ISBLANK(AX159)),"",SUM(AW159:AX159))</f>
        <v/>
      </c>
      <c r="BA159" s="254" t="str">
        <f>IFERROR(((80*AV159)+(100*AW159)+(150*AX159))/SUM(AT159:AX159),"")</f>
        <v/>
      </c>
      <c r="BB159" s="135">
        <f>B159</f>
        <v>0</v>
      </c>
      <c r="BC159" s="64">
        <f>C159</f>
        <v>0</v>
      </c>
      <c r="BD159" s="64" t="str">
        <f>BB159&amp;"."&amp;BC159</f>
        <v>0.0</v>
      </c>
      <c r="BE159" s="64">
        <f>D159</f>
        <v>0</v>
      </c>
      <c r="BF159" s="65">
        <f>H159</f>
        <v>0</v>
      </c>
      <c r="BG159" s="65">
        <f t="shared" ref="BG159" si="3554">I159</f>
        <v>0</v>
      </c>
      <c r="BH159" s="65">
        <f t="shared" ref="BH159" si="3555">J159</f>
        <v>0</v>
      </c>
      <c r="BI159" s="65">
        <f t="shared" ref="BI159" si="3556">K159</f>
        <v>0</v>
      </c>
      <c r="BJ159" s="65">
        <f t="shared" ref="BJ159" si="3557">L159</f>
        <v>0</v>
      </c>
      <c r="BK159" s="65" t="str">
        <f t="shared" ref="BK159" si="3558">M159</f>
        <v/>
      </c>
      <c r="BL159" s="65" t="str">
        <f t="shared" ref="BL159" si="3559">N159</f>
        <v/>
      </c>
      <c r="BM159" s="65" t="str">
        <f t="shared" ref="BM159" si="3560">P159</f>
        <v/>
      </c>
      <c r="BN159" s="65">
        <f t="shared" ref="BN159" si="3561">Q159</f>
        <v>0</v>
      </c>
      <c r="BO159" s="65">
        <f t="shared" ref="BO159" si="3562">R159</f>
        <v>0</v>
      </c>
      <c r="BP159" s="65">
        <f t="shared" ref="BP159" si="3563">S159</f>
        <v>0</v>
      </c>
      <c r="BQ159" s="65">
        <f t="shared" ref="BQ159" si="3564">T159</f>
        <v>0</v>
      </c>
      <c r="BR159" s="65">
        <f t="shared" ref="BR159" si="3565">U159</f>
        <v>0</v>
      </c>
      <c r="BS159" s="65" t="str">
        <f t="shared" ref="BS159" si="3566">V159</f>
        <v/>
      </c>
      <c r="BT159" s="65" t="str">
        <f t="shared" ref="BT159" si="3567">W159</f>
        <v/>
      </c>
      <c r="BU159" s="65" t="str">
        <f t="shared" ref="BU159" si="3568">Y159</f>
        <v/>
      </c>
      <c r="BV159" s="65">
        <f t="shared" ref="BV159" si="3569">Z159</f>
        <v>0</v>
      </c>
      <c r="BW159" s="65">
        <f t="shared" ref="BW159" si="3570">AA159</f>
        <v>0</v>
      </c>
      <c r="BX159" s="65">
        <f t="shared" ref="BX159" si="3571">AB159</f>
        <v>0</v>
      </c>
      <c r="BY159" s="65">
        <f t="shared" ref="BY159" si="3572">AC159</f>
        <v>0</v>
      </c>
      <c r="BZ159" s="65">
        <f t="shared" ref="BZ159" si="3573">AD159</f>
        <v>0</v>
      </c>
      <c r="CA159" s="65" t="str">
        <f t="shared" ref="CA159" si="3574">AE159</f>
        <v/>
      </c>
      <c r="CB159" s="65" t="str">
        <f t="shared" ref="CB159" si="3575">AF159</f>
        <v/>
      </c>
      <c r="CC159" s="65" t="str">
        <f t="shared" ref="CC159" si="3576">AH159</f>
        <v/>
      </c>
      <c r="CD159" s="65">
        <f t="shared" ref="CD159" si="3577">AI159</f>
        <v>0</v>
      </c>
      <c r="CE159" s="65">
        <f t="shared" ref="CE159" si="3578">AJ159</f>
        <v>0</v>
      </c>
      <c r="CF159" s="65">
        <f t="shared" ref="CF159" si="3579">AK159</f>
        <v>0</v>
      </c>
      <c r="CG159" s="65">
        <f t="shared" ref="CG159" si="3580">AL159</f>
        <v>0</v>
      </c>
      <c r="CH159" s="65">
        <f t="shared" ref="CH159" si="3581">AM159</f>
        <v>0</v>
      </c>
      <c r="CI159" s="65" t="str">
        <f t="shared" ref="CI159" si="3582">AN159</f>
        <v/>
      </c>
      <c r="CJ159" s="65" t="str">
        <f t="shared" ref="CJ159" si="3583">AO159</f>
        <v/>
      </c>
      <c r="CK159" s="65" t="str">
        <f t="shared" ref="CK159" si="3584">AQ159</f>
        <v/>
      </c>
      <c r="CL159" s="65">
        <f t="shared" ref="CL159" si="3585">AT159</f>
        <v>0</v>
      </c>
      <c r="CM159" s="65">
        <f t="shared" ref="CM159" si="3586">AU159</f>
        <v>0</v>
      </c>
      <c r="CN159" s="65">
        <f t="shared" ref="CN159" si="3587">AV159</f>
        <v>0</v>
      </c>
      <c r="CO159" s="65">
        <f t="shared" ref="CO159" si="3588">AW159</f>
        <v>0</v>
      </c>
      <c r="CP159" s="65">
        <f t="shared" ref="CP159" si="3589">AX159</f>
        <v>0</v>
      </c>
      <c r="CQ159" s="65" t="str">
        <f t="shared" ref="CQ159" si="3590">AY159</f>
        <v/>
      </c>
      <c r="CR159" s="65" t="str">
        <f t="shared" ref="CR159" si="3591">AZ159</f>
        <v/>
      </c>
      <c r="CS159" s="65" t="str">
        <f t="shared" ref="CS159" si="3592">BA159</f>
        <v/>
      </c>
    </row>
    <row r="160" spans="1:97" ht="13.5" thickBot="1" x14ac:dyDescent="0.25">
      <c r="A160" s="259"/>
      <c r="B160" s="264"/>
      <c r="C160" s="262"/>
      <c r="D160" s="262"/>
      <c r="E160" s="236"/>
      <c r="F160" s="241"/>
      <c r="G160" s="8" t="s">
        <v>6</v>
      </c>
      <c r="H160" s="142" t="str">
        <f>IFERROR(H159/SUM(H159:L159),"")</f>
        <v/>
      </c>
      <c r="I160" s="143" t="str">
        <f>IFERROR(I159/SUM(H159:L159),"")</f>
        <v/>
      </c>
      <c r="J160" s="144" t="str">
        <f>IFERROR(J159/SUM(H159:L159),"")</f>
        <v/>
      </c>
      <c r="K160" s="144" t="str">
        <f>IFERROR(K159/SUM(H159:L159),"")</f>
        <v/>
      </c>
      <c r="L160" s="144" t="str">
        <f>IFERROR(L159/SUM(H159:L159),"")</f>
        <v/>
      </c>
      <c r="M160" s="34" t="str">
        <f>IFERROR(M159/SUM(H159:L159),"")</f>
        <v/>
      </c>
      <c r="N160" s="34" t="str">
        <f>IFERROR(N159/SUM(H159:L159),"")</f>
        <v/>
      </c>
      <c r="O160" s="234"/>
      <c r="P160" s="230"/>
      <c r="Q160" s="142" t="str">
        <f>IFERROR(Q159/SUM(Q159:U159),"")</f>
        <v/>
      </c>
      <c r="R160" s="143" t="str">
        <f>IFERROR(R159/SUM(Q159:U159),"")</f>
        <v/>
      </c>
      <c r="S160" s="144" t="str">
        <f>IFERROR(S159/SUM(Q159:U159),"")</f>
        <v/>
      </c>
      <c r="T160" s="144" t="str">
        <f>IFERROR(T159/SUM(Q159:U159),"")</f>
        <v/>
      </c>
      <c r="U160" s="144" t="str">
        <f>IFERROR(U159/SUM(Q159:U159),"")</f>
        <v/>
      </c>
      <c r="V160" s="34" t="str">
        <f>IFERROR(V159/SUM(Q159:U159),"")</f>
        <v/>
      </c>
      <c r="W160" s="34" t="str">
        <f>IFERROR(W159/SUM(Q159:U159),"")</f>
        <v/>
      </c>
      <c r="X160" s="234"/>
      <c r="Y160" s="230"/>
      <c r="Z160" s="142" t="str">
        <f>IFERROR(Z159/SUM(Z159:AD159),"")</f>
        <v/>
      </c>
      <c r="AA160" s="143" t="str">
        <f>IFERROR(AA159/SUM(Z159:AD159),"")</f>
        <v/>
      </c>
      <c r="AB160" s="144" t="str">
        <f>IFERROR(AB159/SUM(Z159:AD159),"")</f>
        <v/>
      </c>
      <c r="AC160" s="144" t="str">
        <f>IFERROR(AC159/SUM(Z159:AD159),"")</f>
        <v/>
      </c>
      <c r="AD160" s="144" t="str">
        <f>IFERROR(AD159/SUM(Z159:AD159),"")</f>
        <v/>
      </c>
      <c r="AE160" s="34" t="str">
        <f>IFERROR(AE159/SUM(Z159:AD159),"")</f>
        <v/>
      </c>
      <c r="AF160" s="34" t="str">
        <f>IFERROR(AF159/SUM(Z159:AD159),"")</f>
        <v/>
      </c>
      <c r="AG160" s="234"/>
      <c r="AH160" s="230"/>
      <c r="AI160" s="142" t="str">
        <f>IFERROR(AI159/SUM(AI159:AM159),"")</f>
        <v/>
      </c>
      <c r="AJ160" s="143" t="str">
        <f>IFERROR(AJ159/SUM(AI159:AM159),"")</f>
        <v/>
      </c>
      <c r="AK160" s="144" t="str">
        <f>IFERROR(AK159/SUM(AI159:AM159),"")</f>
        <v/>
      </c>
      <c r="AL160" s="144" t="str">
        <f>IFERROR(AL159/SUM(AI159:AM159),"")</f>
        <v/>
      </c>
      <c r="AM160" s="144" t="str">
        <f>IFERROR(AM159/SUM(AI159:AM159),"")</f>
        <v/>
      </c>
      <c r="AN160" s="34" t="str">
        <f>IFERROR(AN159/SUM(AI159:AM159),"")</f>
        <v/>
      </c>
      <c r="AO160" s="34" t="str">
        <f>IFERROR(AO159/SUM(AI159:AM159),"")</f>
        <v/>
      </c>
      <c r="AP160" s="234"/>
      <c r="AQ160" s="230"/>
      <c r="AR160" s="230"/>
      <c r="AS160" s="230"/>
      <c r="AT160" s="149" t="str">
        <f>IFERROR(AT159/SUM(AT159:AX159),"")</f>
        <v/>
      </c>
      <c r="AU160" s="143" t="str">
        <f>IFERROR(AU159/SUM(AT159:AX159),"")</f>
        <v/>
      </c>
      <c r="AV160" s="144" t="str">
        <f>IFERROR(AV159/SUM(AT159:AX159),"")</f>
        <v/>
      </c>
      <c r="AW160" s="144" t="str">
        <f>IFERROR(AW159/SUM(AT159:AX159),"")</f>
        <v/>
      </c>
      <c r="AX160" s="144" t="str">
        <f>IFERROR(AX159/SUM(AT159:AX159),"")</f>
        <v/>
      </c>
      <c r="AY160" s="12" t="str">
        <f>IFERROR(AY159/SUM(AT159:AX159),"")</f>
        <v/>
      </c>
      <c r="AZ160" s="132" t="str">
        <f>IFERROR(AZ159/SUM(AT159:AX159),"")</f>
        <v/>
      </c>
      <c r="BA160" s="255"/>
      <c r="BB160" s="135"/>
      <c r="BC160" s="64"/>
      <c r="BD160" s="64" t="str">
        <f t="shared" ref="BD160" si="3593">BB160&amp;"."&amp;BC160</f>
        <v>.</v>
      </c>
      <c r="BE160" s="64"/>
      <c r="BF160" s="67"/>
      <c r="BG160" s="67"/>
      <c r="BH160" s="68"/>
      <c r="BI160" s="68"/>
      <c r="BJ160" s="68"/>
      <c r="BK160" s="69"/>
      <c r="BL160" s="69"/>
      <c r="BM160" s="64"/>
      <c r="BN160" s="67"/>
      <c r="BO160" s="67"/>
      <c r="BP160" s="68"/>
      <c r="BQ160" s="68"/>
      <c r="BR160" s="68"/>
      <c r="BS160" s="69"/>
      <c r="BT160" s="69"/>
      <c r="BU160" s="64"/>
      <c r="BV160" s="67"/>
      <c r="BW160" s="67"/>
      <c r="BX160" s="68"/>
      <c r="BY160" s="68"/>
      <c r="BZ160" s="68"/>
      <c r="CA160" s="69"/>
      <c r="CB160" s="69"/>
      <c r="CC160" s="64"/>
      <c r="CD160" s="67"/>
      <c r="CE160" s="67"/>
      <c r="CF160" s="68"/>
      <c r="CG160" s="68"/>
      <c r="CH160" s="68"/>
      <c r="CI160" s="69"/>
      <c r="CJ160" s="69"/>
      <c r="CK160" s="64"/>
      <c r="CL160" s="67"/>
      <c r="CM160" s="67"/>
      <c r="CN160" s="68"/>
      <c r="CO160" s="68"/>
      <c r="CP160" s="68"/>
      <c r="CQ160" s="69"/>
      <c r="CR160" s="69"/>
      <c r="CS160" s="66"/>
    </row>
    <row r="161" spans="1:97" ht="13.5" thickTop="1" x14ac:dyDescent="0.2">
      <c r="A161" s="258"/>
      <c r="B161" s="263"/>
      <c r="C161" s="265"/>
      <c r="D161" s="261"/>
      <c r="E161" s="235"/>
      <c r="F161" s="260"/>
      <c r="G161" s="4" t="s">
        <v>5</v>
      </c>
      <c r="H161" s="140"/>
      <c r="I161" s="141"/>
      <c r="J161" s="141"/>
      <c r="K161" s="141"/>
      <c r="L161" s="141"/>
      <c r="M161" s="7" t="str">
        <f>IF(AND(ISBLANK(H161),ISBLANK(I161),ISBLANK(J161),ISBLANK(K161),ISBLANK(L161)),"",SUM(J161:L161))</f>
        <v/>
      </c>
      <c r="N161" s="7" t="str">
        <f>IF(AND(ISBLANK(H161),ISBLANK(I161),ISBLANK(J161),ISBLANK(K161),ISBLANK(L161)),"",SUM(K161:L161))</f>
        <v/>
      </c>
      <c r="O161" s="233" t="str">
        <f t="shared" ref="O161" si="3594">IFERROR(SUM(H161:L161)/E161,"")</f>
        <v/>
      </c>
      <c r="P161" s="250" t="str">
        <f>IFERROR(((80*J161)+(100*K161)+(150*L161))/SUM(H161:L161),"")</f>
        <v/>
      </c>
      <c r="Q161" s="140"/>
      <c r="R161" s="141"/>
      <c r="S161" s="141"/>
      <c r="T161" s="141"/>
      <c r="U161" s="141"/>
      <c r="V161" s="7" t="str">
        <f>IF(AND(ISBLANK(Q161),ISBLANK(R161),ISBLANK(S161),ISBLANK(T161),ISBLANK(U161)),"",SUM(S161:U161))</f>
        <v/>
      </c>
      <c r="W161" s="7" t="str">
        <f>IF(AND(ISBLANK(Q161),ISBLANK(R161),ISBLANK(S161),ISBLANK(T161),ISBLANK(U161)),"",SUM(T161:U161))</f>
        <v/>
      </c>
      <c r="X161" s="233" t="str">
        <f t="shared" ref="X161" si="3595">IFERROR(SUM(Q161:U161)/$E161,"")</f>
        <v/>
      </c>
      <c r="Y161" s="250" t="str">
        <f>IFERROR(((80*S161)+(100*T161)+(150*U161))/SUM(Q161:U161),"")</f>
        <v/>
      </c>
      <c r="Z161" s="140"/>
      <c r="AA161" s="141"/>
      <c r="AB161" s="141"/>
      <c r="AC161" s="141"/>
      <c r="AD161" s="141"/>
      <c r="AE161" s="7" t="str">
        <f>IF(AND(ISBLANK(Z161),ISBLANK(AA161),ISBLANK(AB161),ISBLANK(AC161),ISBLANK(AD161)),"",SUM(AB161:AD161))</f>
        <v/>
      </c>
      <c r="AF161" s="7" t="str">
        <f>IF(AND(ISBLANK(Z161),ISBLANK(AA161),ISBLANK(AB161),ISBLANK(AC161),ISBLANK(AD161)),"",SUM(AC161:AD161))</f>
        <v/>
      </c>
      <c r="AG161" s="233" t="str">
        <f t="shared" ref="AG161" si="3596">IFERROR(SUM(Z161:AD161)/$E161,"")</f>
        <v/>
      </c>
      <c r="AH161" s="250" t="str">
        <f>IFERROR(((80*AB161)+(100*AC161)+(150*AD161))/SUM(Z161:AD161),"")</f>
        <v/>
      </c>
      <c r="AI161" s="140"/>
      <c r="AJ161" s="141"/>
      <c r="AK161" s="141"/>
      <c r="AL161" s="141"/>
      <c r="AM161" s="141"/>
      <c r="AN161" s="7" t="str">
        <f>IF(AND(ISBLANK(AI161),ISBLANK(AJ161),ISBLANK(AK161),ISBLANK(AL161),ISBLANK(AM161)),"",SUM(AK161:AM161))</f>
        <v/>
      </c>
      <c r="AO161" s="7" t="str">
        <f>IF(AND(ISBLANK(AI161),ISBLANK(AJ161),ISBLANK(AK161),ISBLANK(AL161),ISBLANK(AM161)),"",SUM(AL161:AM161))</f>
        <v/>
      </c>
      <c r="AP161" s="233" t="str">
        <f t="shared" ref="AP161" si="3597">IFERROR(SUM(AI161:AM161)/$E161,"")</f>
        <v/>
      </c>
      <c r="AQ161" s="250" t="str">
        <f>IFERROR(((80*AK161)+(100*AL161)+(150*AM161))/SUM(AI161:AM161),"")</f>
        <v/>
      </c>
      <c r="AR161" s="229" t="str">
        <f t="shared" ref="AR161" si="3598">IFERROR(AVERAGE(Y161,AH161,AQ161),"")</f>
        <v/>
      </c>
      <c r="AS161" s="229" t="str">
        <f t="shared" ref="AS161" si="3599">IF(OR(P161="",AR161=""),"",AR161-P161)</f>
        <v/>
      </c>
      <c r="AT161" s="145"/>
      <c r="AU161" s="141"/>
      <c r="AV161" s="141"/>
      <c r="AW161" s="141"/>
      <c r="AX161" s="141"/>
      <c r="AY161" s="7" t="str">
        <f>IF(AND(ISBLANK(AT161),ISBLANK(AU161),ISBLANK(AV161),ISBLANK(AW161),ISBLANK(AX161)),"",SUM(AV161:AX161))</f>
        <v/>
      </c>
      <c r="AZ161" s="131" t="str">
        <f>IF(AND(ISBLANK(AT161),ISBLANK(AU161),ISBLANK(AV161),ISBLANK(AW161),ISBLANK(AX161)),"",SUM(AW161:AX161))</f>
        <v/>
      </c>
      <c r="BA161" s="254" t="str">
        <f>IFERROR(((80*AV161)+(100*AW161)+(150*AX161))/SUM(AT161:AX161),"")</f>
        <v/>
      </c>
      <c r="BB161" s="135">
        <f>B161</f>
        <v>0</v>
      </c>
      <c r="BC161" s="64">
        <f>C161</f>
        <v>0</v>
      </c>
      <c r="BD161" s="64" t="str">
        <f>BB161&amp;"."&amp;BC161</f>
        <v>0.0</v>
      </c>
      <c r="BE161" s="64">
        <f>D161</f>
        <v>0</v>
      </c>
      <c r="BF161" s="65">
        <f>H161</f>
        <v>0</v>
      </c>
      <c r="BG161" s="65">
        <f t="shared" ref="BG161" si="3600">I161</f>
        <v>0</v>
      </c>
      <c r="BH161" s="65">
        <f t="shared" ref="BH161" si="3601">J161</f>
        <v>0</v>
      </c>
      <c r="BI161" s="65">
        <f t="shared" ref="BI161" si="3602">K161</f>
        <v>0</v>
      </c>
      <c r="BJ161" s="65">
        <f t="shared" ref="BJ161" si="3603">L161</f>
        <v>0</v>
      </c>
      <c r="BK161" s="65" t="str">
        <f t="shared" ref="BK161" si="3604">M161</f>
        <v/>
      </c>
      <c r="BL161" s="65" t="str">
        <f t="shared" ref="BL161" si="3605">N161</f>
        <v/>
      </c>
      <c r="BM161" s="65" t="str">
        <f t="shared" ref="BM161" si="3606">P161</f>
        <v/>
      </c>
      <c r="BN161" s="65">
        <f t="shared" ref="BN161" si="3607">Q161</f>
        <v>0</v>
      </c>
      <c r="BO161" s="65">
        <f t="shared" ref="BO161" si="3608">R161</f>
        <v>0</v>
      </c>
      <c r="BP161" s="65">
        <f t="shared" ref="BP161" si="3609">S161</f>
        <v>0</v>
      </c>
      <c r="BQ161" s="65">
        <f t="shared" ref="BQ161" si="3610">T161</f>
        <v>0</v>
      </c>
      <c r="BR161" s="65">
        <f t="shared" ref="BR161" si="3611">U161</f>
        <v>0</v>
      </c>
      <c r="BS161" s="65" t="str">
        <f t="shared" ref="BS161" si="3612">V161</f>
        <v/>
      </c>
      <c r="BT161" s="65" t="str">
        <f t="shared" ref="BT161" si="3613">W161</f>
        <v/>
      </c>
      <c r="BU161" s="65" t="str">
        <f t="shared" ref="BU161" si="3614">Y161</f>
        <v/>
      </c>
      <c r="BV161" s="65">
        <f t="shared" ref="BV161" si="3615">Z161</f>
        <v>0</v>
      </c>
      <c r="BW161" s="65">
        <f t="shared" ref="BW161" si="3616">AA161</f>
        <v>0</v>
      </c>
      <c r="BX161" s="65">
        <f t="shared" ref="BX161" si="3617">AB161</f>
        <v>0</v>
      </c>
      <c r="BY161" s="65">
        <f t="shared" ref="BY161" si="3618">AC161</f>
        <v>0</v>
      </c>
      <c r="BZ161" s="65">
        <f t="shared" ref="BZ161" si="3619">AD161</f>
        <v>0</v>
      </c>
      <c r="CA161" s="65" t="str">
        <f t="shared" ref="CA161" si="3620">AE161</f>
        <v/>
      </c>
      <c r="CB161" s="65" t="str">
        <f t="shared" ref="CB161" si="3621">AF161</f>
        <v/>
      </c>
      <c r="CC161" s="65" t="str">
        <f t="shared" ref="CC161" si="3622">AH161</f>
        <v/>
      </c>
      <c r="CD161" s="65">
        <f t="shared" ref="CD161" si="3623">AI161</f>
        <v>0</v>
      </c>
      <c r="CE161" s="65">
        <f t="shared" ref="CE161" si="3624">AJ161</f>
        <v>0</v>
      </c>
      <c r="CF161" s="65">
        <f t="shared" ref="CF161" si="3625">AK161</f>
        <v>0</v>
      </c>
      <c r="CG161" s="65">
        <f t="shared" ref="CG161" si="3626">AL161</f>
        <v>0</v>
      </c>
      <c r="CH161" s="65">
        <f t="shared" ref="CH161" si="3627">AM161</f>
        <v>0</v>
      </c>
      <c r="CI161" s="65" t="str">
        <f t="shared" ref="CI161" si="3628">AN161</f>
        <v/>
      </c>
      <c r="CJ161" s="65" t="str">
        <f t="shared" ref="CJ161" si="3629">AO161</f>
        <v/>
      </c>
      <c r="CK161" s="65" t="str">
        <f t="shared" ref="CK161" si="3630">AQ161</f>
        <v/>
      </c>
      <c r="CL161" s="65">
        <f t="shared" ref="CL161" si="3631">AT161</f>
        <v>0</v>
      </c>
      <c r="CM161" s="65">
        <f t="shared" ref="CM161" si="3632">AU161</f>
        <v>0</v>
      </c>
      <c r="CN161" s="65">
        <f t="shared" ref="CN161" si="3633">AV161</f>
        <v>0</v>
      </c>
      <c r="CO161" s="65">
        <f t="shared" ref="CO161" si="3634">AW161</f>
        <v>0</v>
      </c>
      <c r="CP161" s="65">
        <f t="shared" ref="CP161" si="3635">AX161</f>
        <v>0</v>
      </c>
      <c r="CQ161" s="65" t="str">
        <f t="shared" ref="CQ161" si="3636">AY161</f>
        <v/>
      </c>
      <c r="CR161" s="65" t="str">
        <f t="shared" ref="CR161" si="3637">AZ161</f>
        <v/>
      </c>
      <c r="CS161" s="65" t="str">
        <f t="shared" ref="CS161" si="3638">BA161</f>
        <v/>
      </c>
    </row>
    <row r="162" spans="1:97" ht="13.5" thickBot="1" x14ac:dyDescent="0.25">
      <c r="A162" s="259"/>
      <c r="B162" s="264"/>
      <c r="C162" s="262"/>
      <c r="D162" s="262"/>
      <c r="E162" s="236"/>
      <c r="F162" s="241"/>
      <c r="G162" s="8" t="s">
        <v>6</v>
      </c>
      <c r="H162" s="142" t="str">
        <f>IFERROR(H161/SUM(H161:L161),"")</f>
        <v/>
      </c>
      <c r="I162" s="143" t="str">
        <f>IFERROR(I161/SUM(H161:L161),"")</f>
        <v/>
      </c>
      <c r="J162" s="144" t="str">
        <f>IFERROR(J161/SUM(H161:L161),"")</f>
        <v/>
      </c>
      <c r="K162" s="144" t="str">
        <f>IFERROR(K161/SUM(H161:L161),"")</f>
        <v/>
      </c>
      <c r="L162" s="144" t="str">
        <f>IFERROR(L161/SUM(H161:L161),"")</f>
        <v/>
      </c>
      <c r="M162" s="34" t="str">
        <f>IFERROR(M161/SUM(H161:L161),"")</f>
        <v/>
      </c>
      <c r="N162" s="34" t="str">
        <f>IFERROR(N161/SUM(H161:L161),"")</f>
        <v/>
      </c>
      <c r="O162" s="234"/>
      <c r="P162" s="230"/>
      <c r="Q162" s="142" t="str">
        <f>IFERROR(Q161/SUM(Q161:U161),"")</f>
        <v/>
      </c>
      <c r="R162" s="143" t="str">
        <f>IFERROR(R161/SUM(Q161:U161),"")</f>
        <v/>
      </c>
      <c r="S162" s="144" t="str">
        <f>IFERROR(S161/SUM(Q161:U161),"")</f>
        <v/>
      </c>
      <c r="T162" s="144" t="str">
        <f>IFERROR(T161/SUM(Q161:U161),"")</f>
        <v/>
      </c>
      <c r="U162" s="144" t="str">
        <f>IFERROR(U161/SUM(Q161:U161),"")</f>
        <v/>
      </c>
      <c r="V162" s="34" t="str">
        <f>IFERROR(V161/SUM(Q161:U161),"")</f>
        <v/>
      </c>
      <c r="W162" s="34" t="str">
        <f>IFERROR(W161/SUM(Q161:U161),"")</f>
        <v/>
      </c>
      <c r="X162" s="234"/>
      <c r="Y162" s="230"/>
      <c r="Z162" s="142" t="str">
        <f>IFERROR(Z161/SUM(Z161:AD161),"")</f>
        <v/>
      </c>
      <c r="AA162" s="143" t="str">
        <f>IFERROR(AA161/SUM(Z161:AD161),"")</f>
        <v/>
      </c>
      <c r="AB162" s="144" t="str">
        <f>IFERROR(AB161/SUM(Z161:AD161),"")</f>
        <v/>
      </c>
      <c r="AC162" s="144" t="str">
        <f>IFERROR(AC161/SUM(Z161:AD161),"")</f>
        <v/>
      </c>
      <c r="AD162" s="144" t="str">
        <f>IFERROR(AD161/SUM(Z161:AD161),"")</f>
        <v/>
      </c>
      <c r="AE162" s="34" t="str">
        <f>IFERROR(AE161/SUM(Z161:AD161),"")</f>
        <v/>
      </c>
      <c r="AF162" s="34" t="str">
        <f>IFERROR(AF161/SUM(Z161:AD161),"")</f>
        <v/>
      </c>
      <c r="AG162" s="234"/>
      <c r="AH162" s="230"/>
      <c r="AI162" s="142" t="str">
        <f>IFERROR(AI161/SUM(AI161:AM161),"")</f>
        <v/>
      </c>
      <c r="AJ162" s="143" t="str">
        <f>IFERROR(AJ161/SUM(AI161:AM161),"")</f>
        <v/>
      </c>
      <c r="AK162" s="144" t="str">
        <f>IFERROR(AK161/SUM(AI161:AM161),"")</f>
        <v/>
      </c>
      <c r="AL162" s="144" t="str">
        <f>IFERROR(AL161/SUM(AI161:AM161),"")</f>
        <v/>
      </c>
      <c r="AM162" s="144" t="str">
        <f>IFERROR(AM161/SUM(AI161:AM161),"")</f>
        <v/>
      </c>
      <c r="AN162" s="34" t="str">
        <f>IFERROR(AN161/SUM(AI161:AM161),"")</f>
        <v/>
      </c>
      <c r="AO162" s="34" t="str">
        <f>IFERROR(AO161/SUM(AI161:AM161),"")</f>
        <v/>
      </c>
      <c r="AP162" s="234"/>
      <c r="AQ162" s="230"/>
      <c r="AR162" s="230"/>
      <c r="AS162" s="230"/>
      <c r="AT162" s="149" t="str">
        <f>IFERROR(AT161/SUM(AT161:AX161),"")</f>
        <v/>
      </c>
      <c r="AU162" s="143" t="str">
        <f>IFERROR(AU161/SUM(AT161:AX161),"")</f>
        <v/>
      </c>
      <c r="AV162" s="144" t="str">
        <f>IFERROR(AV161/SUM(AT161:AX161),"")</f>
        <v/>
      </c>
      <c r="AW162" s="144" t="str">
        <f>IFERROR(AW161/SUM(AT161:AX161),"")</f>
        <v/>
      </c>
      <c r="AX162" s="144" t="str">
        <f>IFERROR(AX161/SUM(AT161:AX161),"")</f>
        <v/>
      </c>
      <c r="AY162" s="12" t="str">
        <f>IFERROR(AY161/SUM(AT161:AX161),"")</f>
        <v/>
      </c>
      <c r="AZ162" s="132" t="str">
        <f>IFERROR(AZ161/SUM(AT161:AX161),"")</f>
        <v/>
      </c>
      <c r="BA162" s="255"/>
      <c r="BB162" s="135"/>
      <c r="BC162" s="64"/>
      <c r="BD162" s="64" t="str">
        <f t="shared" ref="BD162" si="3639">BB162&amp;"."&amp;BC162</f>
        <v>.</v>
      </c>
      <c r="BE162" s="64"/>
      <c r="BF162" s="67"/>
      <c r="BG162" s="67"/>
      <c r="BH162" s="68"/>
      <c r="BI162" s="68"/>
      <c r="BJ162" s="68"/>
      <c r="BK162" s="69"/>
      <c r="BL162" s="69"/>
      <c r="BM162" s="64"/>
      <c r="BN162" s="67"/>
      <c r="BO162" s="67"/>
      <c r="BP162" s="68"/>
      <c r="BQ162" s="68"/>
      <c r="BR162" s="68"/>
      <c r="BS162" s="69"/>
      <c r="BT162" s="69"/>
      <c r="BU162" s="64"/>
      <c r="BV162" s="67"/>
      <c r="BW162" s="67"/>
      <c r="BX162" s="68"/>
      <c r="BY162" s="68"/>
      <c r="BZ162" s="68"/>
      <c r="CA162" s="69"/>
      <c r="CB162" s="69"/>
      <c r="CC162" s="64"/>
      <c r="CD162" s="67"/>
      <c r="CE162" s="67"/>
      <c r="CF162" s="68"/>
      <c r="CG162" s="68"/>
      <c r="CH162" s="68"/>
      <c r="CI162" s="69"/>
      <c r="CJ162" s="69"/>
      <c r="CK162" s="64"/>
      <c r="CL162" s="67"/>
      <c r="CM162" s="67"/>
      <c r="CN162" s="68"/>
      <c r="CO162" s="68"/>
      <c r="CP162" s="68"/>
      <c r="CQ162" s="69"/>
      <c r="CR162" s="69"/>
      <c r="CS162" s="66"/>
    </row>
    <row r="163" spans="1:97" ht="13.5" thickTop="1" x14ac:dyDescent="0.2">
      <c r="A163" s="258"/>
      <c r="B163" s="263"/>
      <c r="C163" s="265"/>
      <c r="D163" s="261"/>
      <c r="E163" s="235"/>
      <c r="F163" s="260"/>
      <c r="G163" s="4" t="s">
        <v>5</v>
      </c>
      <c r="H163" s="140"/>
      <c r="I163" s="141"/>
      <c r="J163" s="141"/>
      <c r="K163" s="141"/>
      <c r="L163" s="141"/>
      <c r="M163" s="7" t="str">
        <f>IF(AND(ISBLANK(H163),ISBLANK(I163),ISBLANK(J163),ISBLANK(K163),ISBLANK(L163)),"",SUM(J163:L163))</f>
        <v/>
      </c>
      <c r="N163" s="7" t="str">
        <f>IF(AND(ISBLANK(H163),ISBLANK(I163),ISBLANK(J163),ISBLANK(K163),ISBLANK(L163)),"",SUM(K163:L163))</f>
        <v/>
      </c>
      <c r="O163" s="233" t="str">
        <f t="shared" ref="O163" si="3640">IFERROR(SUM(H163:L163)/E163,"")</f>
        <v/>
      </c>
      <c r="P163" s="250" t="str">
        <f>IFERROR(((80*J163)+(100*K163)+(150*L163))/SUM(H163:L163),"")</f>
        <v/>
      </c>
      <c r="Q163" s="140"/>
      <c r="R163" s="141"/>
      <c r="S163" s="141"/>
      <c r="T163" s="141"/>
      <c r="U163" s="141"/>
      <c r="V163" s="7" t="str">
        <f>IF(AND(ISBLANK(Q163),ISBLANK(R163),ISBLANK(S163),ISBLANK(T163),ISBLANK(U163)),"",SUM(S163:U163))</f>
        <v/>
      </c>
      <c r="W163" s="7" t="str">
        <f>IF(AND(ISBLANK(Q163),ISBLANK(R163),ISBLANK(S163),ISBLANK(T163),ISBLANK(U163)),"",SUM(T163:U163))</f>
        <v/>
      </c>
      <c r="X163" s="233" t="str">
        <f t="shared" ref="X163" si="3641">IFERROR(SUM(Q163:U163)/$E163,"")</f>
        <v/>
      </c>
      <c r="Y163" s="250" t="str">
        <f>IFERROR(((80*S163)+(100*T163)+(150*U163))/SUM(Q163:U163),"")</f>
        <v/>
      </c>
      <c r="Z163" s="140"/>
      <c r="AA163" s="141"/>
      <c r="AB163" s="141"/>
      <c r="AC163" s="141"/>
      <c r="AD163" s="141"/>
      <c r="AE163" s="7" t="str">
        <f>IF(AND(ISBLANK(Z163),ISBLANK(AA163),ISBLANK(AB163),ISBLANK(AC163),ISBLANK(AD163)),"",SUM(AB163:AD163))</f>
        <v/>
      </c>
      <c r="AF163" s="7" t="str">
        <f>IF(AND(ISBLANK(Z163),ISBLANK(AA163),ISBLANK(AB163),ISBLANK(AC163),ISBLANK(AD163)),"",SUM(AC163:AD163))</f>
        <v/>
      </c>
      <c r="AG163" s="233" t="str">
        <f t="shared" ref="AG163" si="3642">IFERROR(SUM(Z163:AD163)/$E163,"")</f>
        <v/>
      </c>
      <c r="AH163" s="250" t="str">
        <f>IFERROR(((80*AB163)+(100*AC163)+(150*AD163))/SUM(Z163:AD163),"")</f>
        <v/>
      </c>
      <c r="AI163" s="140"/>
      <c r="AJ163" s="141"/>
      <c r="AK163" s="141"/>
      <c r="AL163" s="141"/>
      <c r="AM163" s="141"/>
      <c r="AN163" s="7" t="str">
        <f>IF(AND(ISBLANK(AI163),ISBLANK(AJ163),ISBLANK(AK163),ISBLANK(AL163),ISBLANK(AM163)),"",SUM(AK163:AM163))</f>
        <v/>
      </c>
      <c r="AO163" s="7" t="str">
        <f>IF(AND(ISBLANK(AI163),ISBLANK(AJ163),ISBLANK(AK163),ISBLANK(AL163),ISBLANK(AM163)),"",SUM(AL163:AM163))</f>
        <v/>
      </c>
      <c r="AP163" s="233" t="str">
        <f t="shared" ref="AP163" si="3643">IFERROR(SUM(AI163:AM163)/$E163,"")</f>
        <v/>
      </c>
      <c r="AQ163" s="250" t="str">
        <f>IFERROR(((80*AK163)+(100*AL163)+(150*AM163))/SUM(AI163:AM163),"")</f>
        <v/>
      </c>
      <c r="AR163" s="229" t="str">
        <f t="shared" ref="AR163" si="3644">IFERROR(AVERAGE(Y163,AH163,AQ163),"")</f>
        <v/>
      </c>
      <c r="AS163" s="229" t="str">
        <f t="shared" ref="AS163" si="3645">IF(OR(P163="",AR163=""),"",AR163-P163)</f>
        <v/>
      </c>
      <c r="AT163" s="145"/>
      <c r="AU163" s="141"/>
      <c r="AV163" s="141"/>
      <c r="AW163" s="141"/>
      <c r="AX163" s="141"/>
      <c r="AY163" s="7" t="str">
        <f>IF(AND(ISBLANK(AT163),ISBLANK(AU163),ISBLANK(AV163),ISBLANK(AW163),ISBLANK(AX163)),"",SUM(AV163:AX163))</f>
        <v/>
      </c>
      <c r="AZ163" s="131" t="str">
        <f>IF(AND(ISBLANK(AT163),ISBLANK(AU163),ISBLANK(AV163),ISBLANK(AW163),ISBLANK(AX163)),"",SUM(AW163:AX163))</f>
        <v/>
      </c>
      <c r="BA163" s="254" t="str">
        <f>IFERROR(((80*AV163)+(100*AW163)+(150*AX163))/SUM(AT163:AX163),"")</f>
        <v/>
      </c>
      <c r="BB163" s="135">
        <f>B163</f>
        <v>0</v>
      </c>
      <c r="BC163" s="64">
        <f>C163</f>
        <v>0</v>
      </c>
      <c r="BD163" s="64" t="str">
        <f>BB163&amp;"."&amp;BC163</f>
        <v>0.0</v>
      </c>
      <c r="BE163" s="64">
        <f>D163</f>
        <v>0</v>
      </c>
      <c r="BF163" s="65">
        <f>H163</f>
        <v>0</v>
      </c>
      <c r="BG163" s="65">
        <f t="shared" ref="BG163" si="3646">I163</f>
        <v>0</v>
      </c>
      <c r="BH163" s="65">
        <f t="shared" ref="BH163" si="3647">J163</f>
        <v>0</v>
      </c>
      <c r="BI163" s="65">
        <f t="shared" ref="BI163" si="3648">K163</f>
        <v>0</v>
      </c>
      <c r="BJ163" s="65">
        <f t="shared" ref="BJ163" si="3649">L163</f>
        <v>0</v>
      </c>
      <c r="BK163" s="65" t="str">
        <f t="shared" ref="BK163" si="3650">M163</f>
        <v/>
      </c>
      <c r="BL163" s="65" t="str">
        <f t="shared" ref="BL163" si="3651">N163</f>
        <v/>
      </c>
      <c r="BM163" s="65" t="str">
        <f t="shared" ref="BM163" si="3652">P163</f>
        <v/>
      </c>
      <c r="BN163" s="65">
        <f t="shared" ref="BN163" si="3653">Q163</f>
        <v>0</v>
      </c>
      <c r="BO163" s="65">
        <f t="shared" ref="BO163" si="3654">R163</f>
        <v>0</v>
      </c>
      <c r="BP163" s="65">
        <f t="shared" ref="BP163" si="3655">S163</f>
        <v>0</v>
      </c>
      <c r="BQ163" s="65">
        <f t="shared" ref="BQ163" si="3656">T163</f>
        <v>0</v>
      </c>
      <c r="BR163" s="65">
        <f t="shared" ref="BR163" si="3657">U163</f>
        <v>0</v>
      </c>
      <c r="BS163" s="65" t="str">
        <f t="shared" ref="BS163" si="3658">V163</f>
        <v/>
      </c>
      <c r="BT163" s="65" t="str">
        <f t="shared" ref="BT163" si="3659">W163</f>
        <v/>
      </c>
      <c r="BU163" s="65" t="str">
        <f t="shared" ref="BU163" si="3660">Y163</f>
        <v/>
      </c>
      <c r="BV163" s="65">
        <f t="shared" ref="BV163" si="3661">Z163</f>
        <v>0</v>
      </c>
      <c r="BW163" s="65">
        <f t="shared" ref="BW163" si="3662">AA163</f>
        <v>0</v>
      </c>
      <c r="BX163" s="65">
        <f t="shared" ref="BX163" si="3663">AB163</f>
        <v>0</v>
      </c>
      <c r="BY163" s="65">
        <f t="shared" ref="BY163" si="3664">AC163</f>
        <v>0</v>
      </c>
      <c r="BZ163" s="65">
        <f t="shared" ref="BZ163" si="3665">AD163</f>
        <v>0</v>
      </c>
      <c r="CA163" s="65" t="str">
        <f t="shared" ref="CA163" si="3666">AE163</f>
        <v/>
      </c>
      <c r="CB163" s="65" t="str">
        <f t="shared" ref="CB163" si="3667">AF163</f>
        <v/>
      </c>
      <c r="CC163" s="65" t="str">
        <f t="shared" ref="CC163" si="3668">AH163</f>
        <v/>
      </c>
      <c r="CD163" s="65">
        <f t="shared" ref="CD163" si="3669">AI163</f>
        <v>0</v>
      </c>
      <c r="CE163" s="65">
        <f t="shared" ref="CE163" si="3670">AJ163</f>
        <v>0</v>
      </c>
      <c r="CF163" s="65">
        <f t="shared" ref="CF163" si="3671">AK163</f>
        <v>0</v>
      </c>
      <c r="CG163" s="65">
        <f t="shared" ref="CG163" si="3672">AL163</f>
        <v>0</v>
      </c>
      <c r="CH163" s="65">
        <f t="shared" ref="CH163" si="3673">AM163</f>
        <v>0</v>
      </c>
      <c r="CI163" s="65" t="str">
        <f t="shared" ref="CI163" si="3674">AN163</f>
        <v/>
      </c>
      <c r="CJ163" s="65" t="str">
        <f t="shared" ref="CJ163" si="3675">AO163</f>
        <v/>
      </c>
      <c r="CK163" s="65" t="str">
        <f t="shared" ref="CK163" si="3676">AQ163</f>
        <v/>
      </c>
      <c r="CL163" s="65">
        <f t="shared" ref="CL163" si="3677">AT163</f>
        <v>0</v>
      </c>
      <c r="CM163" s="65">
        <f t="shared" ref="CM163" si="3678">AU163</f>
        <v>0</v>
      </c>
      <c r="CN163" s="65">
        <f t="shared" ref="CN163" si="3679">AV163</f>
        <v>0</v>
      </c>
      <c r="CO163" s="65">
        <f t="shared" ref="CO163" si="3680">AW163</f>
        <v>0</v>
      </c>
      <c r="CP163" s="65">
        <f t="shared" ref="CP163" si="3681">AX163</f>
        <v>0</v>
      </c>
      <c r="CQ163" s="65" t="str">
        <f t="shared" ref="CQ163" si="3682">AY163</f>
        <v/>
      </c>
      <c r="CR163" s="65" t="str">
        <f t="shared" ref="CR163" si="3683">AZ163</f>
        <v/>
      </c>
      <c r="CS163" s="65" t="str">
        <f t="shared" ref="CS163" si="3684">BA163</f>
        <v/>
      </c>
    </row>
    <row r="164" spans="1:97" ht="13.5" thickBot="1" x14ac:dyDescent="0.25">
      <c r="A164" s="259"/>
      <c r="B164" s="264"/>
      <c r="C164" s="262"/>
      <c r="D164" s="262"/>
      <c r="E164" s="236"/>
      <c r="F164" s="241"/>
      <c r="G164" s="8" t="s">
        <v>6</v>
      </c>
      <c r="H164" s="142" t="str">
        <f>IFERROR(H163/SUM(H163:L163),"")</f>
        <v/>
      </c>
      <c r="I164" s="143" t="str">
        <f>IFERROR(I163/SUM(H163:L163),"")</f>
        <v/>
      </c>
      <c r="J164" s="144" t="str">
        <f>IFERROR(J163/SUM(H163:L163),"")</f>
        <v/>
      </c>
      <c r="K164" s="144" t="str">
        <f>IFERROR(K163/SUM(H163:L163),"")</f>
        <v/>
      </c>
      <c r="L164" s="144" t="str">
        <f>IFERROR(L163/SUM(H163:L163),"")</f>
        <v/>
      </c>
      <c r="M164" s="34" t="str">
        <f>IFERROR(M163/SUM(H163:L163),"")</f>
        <v/>
      </c>
      <c r="N164" s="34" t="str">
        <f>IFERROR(N163/SUM(H163:L163),"")</f>
        <v/>
      </c>
      <c r="O164" s="234"/>
      <c r="P164" s="230"/>
      <c r="Q164" s="142" t="str">
        <f>IFERROR(Q163/SUM(Q163:U163),"")</f>
        <v/>
      </c>
      <c r="R164" s="143" t="str">
        <f>IFERROR(R163/SUM(Q163:U163),"")</f>
        <v/>
      </c>
      <c r="S164" s="144" t="str">
        <f>IFERROR(S163/SUM(Q163:U163),"")</f>
        <v/>
      </c>
      <c r="T164" s="144" t="str">
        <f>IFERROR(T163/SUM(Q163:U163),"")</f>
        <v/>
      </c>
      <c r="U164" s="144" t="str">
        <f>IFERROR(U163/SUM(Q163:U163),"")</f>
        <v/>
      </c>
      <c r="V164" s="34" t="str">
        <f>IFERROR(V163/SUM(Q163:U163),"")</f>
        <v/>
      </c>
      <c r="W164" s="34" t="str">
        <f>IFERROR(W163/SUM(Q163:U163),"")</f>
        <v/>
      </c>
      <c r="X164" s="234"/>
      <c r="Y164" s="230"/>
      <c r="Z164" s="142" t="str">
        <f>IFERROR(Z163/SUM(Z163:AD163),"")</f>
        <v/>
      </c>
      <c r="AA164" s="143" t="str">
        <f>IFERROR(AA163/SUM(Z163:AD163),"")</f>
        <v/>
      </c>
      <c r="AB164" s="144" t="str">
        <f>IFERROR(AB163/SUM(Z163:AD163),"")</f>
        <v/>
      </c>
      <c r="AC164" s="144" t="str">
        <f>IFERROR(AC163/SUM(Z163:AD163),"")</f>
        <v/>
      </c>
      <c r="AD164" s="144" t="str">
        <f>IFERROR(AD163/SUM(Z163:AD163),"")</f>
        <v/>
      </c>
      <c r="AE164" s="34" t="str">
        <f>IFERROR(AE163/SUM(Z163:AD163),"")</f>
        <v/>
      </c>
      <c r="AF164" s="34" t="str">
        <f>IFERROR(AF163/SUM(Z163:AD163),"")</f>
        <v/>
      </c>
      <c r="AG164" s="234"/>
      <c r="AH164" s="230"/>
      <c r="AI164" s="142" t="str">
        <f>IFERROR(AI163/SUM(AI163:AM163),"")</f>
        <v/>
      </c>
      <c r="AJ164" s="143" t="str">
        <f>IFERROR(AJ163/SUM(AI163:AM163),"")</f>
        <v/>
      </c>
      <c r="AK164" s="144" t="str">
        <f>IFERROR(AK163/SUM(AI163:AM163),"")</f>
        <v/>
      </c>
      <c r="AL164" s="144" t="str">
        <f>IFERROR(AL163/SUM(AI163:AM163),"")</f>
        <v/>
      </c>
      <c r="AM164" s="144" t="str">
        <f>IFERROR(AM163/SUM(AI163:AM163),"")</f>
        <v/>
      </c>
      <c r="AN164" s="34" t="str">
        <f>IFERROR(AN163/SUM(AI163:AM163),"")</f>
        <v/>
      </c>
      <c r="AO164" s="34" t="str">
        <f>IFERROR(AO163/SUM(AI163:AM163),"")</f>
        <v/>
      </c>
      <c r="AP164" s="234"/>
      <c r="AQ164" s="230"/>
      <c r="AR164" s="230"/>
      <c r="AS164" s="230"/>
      <c r="AT164" s="149" t="str">
        <f>IFERROR(AT163/SUM(AT163:AX163),"")</f>
        <v/>
      </c>
      <c r="AU164" s="143" t="str">
        <f>IFERROR(AU163/SUM(AT163:AX163),"")</f>
        <v/>
      </c>
      <c r="AV164" s="144" t="str">
        <f>IFERROR(AV163/SUM(AT163:AX163),"")</f>
        <v/>
      </c>
      <c r="AW164" s="144" t="str">
        <f>IFERROR(AW163/SUM(AT163:AX163),"")</f>
        <v/>
      </c>
      <c r="AX164" s="144" t="str">
        <f>IFERROR(AX163/SUM(AT163:AX163),"")</f>
        <v/>
      </c>
      <c r="AY164" s="12" t="str">
        <f>IFERROR(AY163/SUM(AT163:AX163),"")</f>
        <v/>
      </c>
      <c r="AZ164" s="132" t="str">
        <f>IFERROR(AZ163/SUM(AT163:AX163),"")</f>
        <v/>
      </c>
      <c r="BA164" s="255"/>
      <c r="BB164" s="135"/>
      <c r="BC164" s="64"/>
      <c r="BD164" s="64" t="str">
        <f t="shared" ref="BD164" si="3685">BB164&amp;"."&amp;BC164</f>
        <v>.</v>
      </c>
      <c r="BE164" s="64"/>
      <c r="BF164" s="67"/>
      <c r="BG164" s="67"/>
      <c r="BH164" s="68"/>
      <c r="BI164" s="68"/>
      <c r="BJ164" s="68"/>
      <c r="BK164" s="69"/>
      <c r="BL164" s="69"/>
      <c r="BM164" s="64"/>
      <c r="BN164" s="67"/>
      <c r="BO164" s="67"/>
      <c r="BP164" s="68"/>
      <c r="BQ164" s="68"/>
      <c r="BR164" s="68"/>
      <c r="BS164" s="69"/>
      <c r="BT164" s="69"/>
      <c r="BU164" s="64"/>
      <c r="BV164" s="67"/>
      <c r="BW164" s="67"/>
      <c r="BX164" s="68"/>
      <c r="BY164" s="68"/>
      <c r="BZ164" s="68"/>
      <c r="CA164" s="69"/>
      <c r="CB164" s="69"/>
      <c r="CC164" s="64"/>
      <c r="CD164" s="67"/>
      <c r="CE164" s="67"/>
      <c r="CF164" s="68"/>
      <c r="CG164" s="68"/>
      <c r="CH164" s="68"/>
      <c r="CI164" s="69"/>
      <c r="CJ164" s="69"/>
      <c r="CK164" s="64"/>
      <c r="CL164" s="67"/>
      <c r="CM164" s="67"/>
      <c r="CN164" s="68"/>
      <c r="CO164" s="68"/>
      <c r="CP164" s="68"/>
      <c r="CQ164" s="69"/>
      <c r="CR164" s="69"/>
      <c r="CS164" s="66"/>
    </row>
    <row r="165" spans="1:97" ht="13.5" thickTop="1" x14ac:dyDescent="0.2">
      <c r="A165" s="258"/>
      <c r="B165" s="263"/>
      <c r="C165" s="265"/>
      <c r="D165" s="261"/>
      <c r="E165" s="235"/>
      <c r="F165" s="260"/>
      <c r="G165" s="47" t="s">
        <v>5</v>
      </c>
      <c r="H165" s="140"/>
      <c r="I165" s="145"/>
      <c r="J165" s="145"/>
      <c r="K165" s="145"/>
      <c r="L165" s="145"/>
      <c r="M165" s="38" t="str">
        <f>IF(AND(ISBLANK(H165),ISBLANK(I165),ISBLANK(J165),ISBLANK(K165),ISBLANK(L165)),"",SUM(J165:L165))</f>
        <v/>
      </c>
      <c r="N165" s="38" t="str">
        <f>IF(AND(ISBLANK(H165),ISBLANK(I165),ISBLANK(J165),ISBLANK(K165),ISBLANK(L165)),"",SUM(K165:L165))</f>
        <v/>
      </c>
      <c r="O165" s="233" t="str">
        <f t="shared" ref="O165" si="3686">IFERROR(SUM(H165:L165)/E165,"")</f>
        <v/>
      </c>
      <c r="P165" s="248" t="str">
        <f>IFERROR(((80*J165)+(100*K165)+(150*L165))/SUM(H165:L165),"")</f>
        <v/>
      </c>
      <c r="Q165" s="140"/>
      <c r="R165" s="145"/>
      <c r="S165" s="145"/>
      <c r="T165" s="145"/>
      <c r="U165" s="145"/>
      <c r="V165" s="38" t="str">
        <f>IF(AND(ISBLANK(Q165),ISBLANK(R165),ISBLANK(S165),ISBLANK(T165),ISBLANK(U165)),"",SUM(S165:U165))</f>
        <v/>
      </c>
      <c r="W165" s="38" t="str">
        <f>IF(AND(ISBLANK(Q165),ISBLANK(R165),ISBLANK(S165),ISBLANK(T165),ISBLANK(U165)),"",SUM(T165:U165))</f>
        <v/>
      </c>
      <c r="X165" s="233" t="str">
        <f t="shared" ref="X165" si="3687">IFERROR(SUM(Q165:U165)/$E165,"")</f>
        <v/>
      </c>
      <c r="Y165" s="248" t="str">
        <f>IFERROR(((80*S165)+(100*T165)+(150*U165))/SUM(Q165:U165),"")</f>
        <v/>
      </c>
      <c r="Z165" s="140"/>
      <c r="AA165" s="145"/>
      <c r="AB165" s="145"/>
      <c r="AC165" s="145"/>
      <c r="AD165" s="145"/>
      <c r="AE165" s="38" t="str">
        <f>IF(AND(ISBLANK(Z165),ISBLANK(AA165),ISBLANK(AB165),ISBLANK(AC165),ISBLANK(AD165)),"",SUM(AB165:AD165))</f>
        <v/>
      </c>
      <c r="AF165" s="38" t="str">
        <f>IF(AND(ISBLANK(Z165),ISBLANK(AA165),ISBLANK(AB165),ISBLANK(AC165),ISBLANK(AD165)),"",SUM(AC165:AD165))</f>
        <v/>
      </c>
      <c r="AG165" s="233" t="str">
        <f t="shared" ref="AG165" si="3688">IFERROR(SUM(Z165:AD165)/$E165,"")</f>
        <v/>
      </c>
      <c r="AH165" s="248" t="str">
        <f>IFERROR(((80*AB165)+(100*AC165)+(150*AD165))/SUM(Z165:AD165),"")</f>
        <v/>
      </c>
      <c r="AI165" s="140"/>
      <c r="AJ165" s="145"/>
      <c r="AK165" s="145"/>
      <c r="AL165" s="145"/>
      <c r="AM165" s="145"/>
      <c r="AN165" s="38" t="str">
        <f>IF(AND(ISBLANK(AI165),ISBLANK(AJ165),ISBLANK(AK165),ISBLANK(AL165),ISBLANK(AM165)),"",SUM(AK165:AM165))</f>
        <v/>
      </c>
      <c r="AO165" s="38" t="str">
        <f>IF(AND(ISBLANK(AI165),ISBLANK(AJ165),ISBLANK(AK165),ISBLANK(AL165),ISBLANK(AM165)),"",SUM(AL165:AM165))</f>
        <v/>
      </c>
      <c r="AP165" s="233" t="str">
        <f t="shared" ref="AP165" si="3689">IFERROR(SUM(AI165:AM165)/$E165,"")</f>
        <v/>
      </c>
      <c r="AQ165" s="248" t="str">
        <f>IFERROR(((80*AK165)+(100*AL165)+(150*AM165))/SUM(AI165:AM165),"")</f>
        <v/>
      </c>
      <c r="AR165" s="229" t="str">
        <f t="shared" ref="AR165" si="3690">IFERROR(AVERAGE(Y165,AH165,AQ165),"")</f>
        <v/>
      </c>
      <c r="AS165" s="229" t="str">
        <f t="shared" ref="AS165" si="3691">IF(OR(P165="",AR165=""),"",AR165-P165)</f>
        <v/>
      </c>
      <c r="AT165" s="145"/>
      <c r="AU165" s="145"/>
      <c r="AV165" s="145"/>
      <c r="AW165" s="145"/>
      <c r="AX165" s="145"/>
      <c r="AY165" s="38" t="str">
        <f>IF(AND(ISBLANK(AT165),ISBLANK(AU165),ISBLANK(AV165),ISBLANK(AW165),ISBLANK(AX165)),"",SUM(AV165:AX165))</f>
        <v/>
      </c>
      <c r="AZ165" s="133" t="str">
        <f>IF(AND(ISBLANK(AT165),ISBLANK(AU165),ISBLANK(AV165),ISBLANK(AW165),ISBLANK(AX165)),"",SUM(AW165:AX165))</f>
        <v/>
      </c>
      <c r="BA165" s="254" t="str">
        <f>IFERROR(((80*AV165)+(100*AW165)+(150*AX165))/SUM(AT165:AX165),"")</f>
        <v/>
      </c>
      <c r="BB165" s="135">
        <f>B165</f>
        <v>0</v>
      </c>
      <c r="BC165" s="64">
        <f>C165</f>
        <v>0</v>
      </c>
      <c r="BD165" s="64" t="str">
        <f>BB165&amp;"."&amp;BC165</f>
        <v>0.0</v>
      </c>
      <c r="BE165" s="64">
        <f>D165</f>
        <v>0</v>
      </c>
      <c r="BF165" s="65">
        <f>H165</f>
        <v>0</v>
      </c>
      <c r="BG165" s="65">
        <f t="shared" ref="BG165" si="3692">I165</f>
        <v>0</v>
      </c>
      <c r="BH165" s="65">
        <f t="shared" ref="BH165" si="3693">J165</f>
        <v>0</v>
      </c>
      <c r="BI165" s="65">
        <f t="shared" ref="BI165" si="3694">K165</f>
        <v>0</v>
      </c>
      <c r="BJ165" s="65">
        <f t="shared" ref="BJ165" si="3695">L165</f>
        <v>0</v>
      </c>
      <c r="BK165" s="65" t="str">
        <f t="shared" ref="BK165" si="3696">M165</f>
        <v/>
      </c>
      <c r="BL165" s="65" t="str">
        <f t="shared" ref="BL165" si="3697">N165</f>
        <v/>
      </c>
      <c r="BM165" s="65" t="str">
        <f t="shared" ref="BM165" si="3698">P165</f>
        <v/>
      </c>
      <c r="BN165" s="65">
        <f t="shared" ref="BN165" si="3699">Q165</f>
        <v>0</v>
      </c>
      <c r="BO165" s="65">
        <f t="shared" ref="BO165" si="3700">R165</f>
        <v>0</v>
      </c>
      <c r="BP165" s="65">
        <f t="shared" ref="BP165" si="3701">S165</f>
        <v>0</v>
      </c>
      <c r="BQ165" s="65">
        <f t="shared" ref="BQ165" si="3702">T165</f>
        <v>0</v>
      </c>
      <c r="BR165" s="65">
        <f t="shared" ref="BR165" si="3703">U165</f>
        <v>0</v>
      </c>
      <c r="BS165" s="65" t="str">
        <f t="shared" ref="BS165" si="3704">V165</f>
        <v/>
      </c>
      <c r="BT165" s="65" t="str">
        <f t="shared" ref="BT165" si="3705">W165</f>
        <v/>
      </c>
      <c r="BU165" s="65" t="str">
        <f t="shared" ref="BU165" si="3706">Y165</f>
        <v/>
      </c>
      <c r="BV165" s="65">
        <f t="shared" ref="BV165" si="3707">Z165</f>
        <v>0</v>
      </c>
      <c r="BW165" s="65">
        <f t="shared" ref="BW165" si="3708">AA165</f>
        <v>0</v>
      </c>
      <c r="BX165" s="65">
        <f t="shared" ref="BX165" si="3709">AB165</f>
        <v>0</v>
      </c>
      <c r="BY165" s="65">
        <f t="shared" ref="BY165" si="3710">AC165</f>
        <v>0</v>
      </c>
      <c r="BZ165" s="65">
        <f t="shared" ref="BZ165" si="3711">AD165</f>
        <v>0</v>
      </c>
      <c r="CA165" s="65" t="str">
        <f t="shared" ref="CA165" si="3712">AE165</f>
        <v/>
      </c>
      <c r="CB165" s="65" t="str">
        <f t="shared" ref="CB165" si="3713">AF165</f>
        <v/>
      </c>
      <c r="CC165" s="65" t="str">
        <f t="shared" ref="CC165" si="3714">AH165</f>
        <v/>
      </c>
      <c r="CD165" s="65">
        <f t="shared" ref="CD165" si="3715">AI165</f>
        <v>0</v>
      </c>
      <c r="CE165" s="65">
        <f t="shared" ref="CE165" si="3716">AJ165</f>
        <v>0</v>
      </c>
      <c r="CF165" s="65">
        <f t="shared" ref="CF165" si="3717">AK165</f>
        <v>0</v>
      </c>
      <c r="CG165" s="65">
        <f t="shared" ref="CG165" si="3718">AL165</f>
        <v>0</v>
      </c>
      <c r="CH165" s="65">
        <f t="shared" ref="CH165" si="3719">AM165</f>
        <v>0</v>
      </c>
      <c r="CI165" s="65" t="str">
        <f t="shared" ref="CI165" si="3720">AN165</f>
        <v/>
      </c>
      <c r="CJ165" s="65" t="str">
        <f t="shared" ref="CJ165" si="3721">AO165</f>
        <v/>
      </c>
      <c r="CK165" s="65" t="str">
        <f t="shared" ref="CK165" si="3722">AQ165</f>
        <v/>
      </c>
      <c r="CL165" s="65">
        <f t="shared" ref="CL165" si="3723">AT165</f>
        <v>0</v>
      </c>
      <c r="CM165" s="65">
        <f t="shared" ref="CM165" si="3724">AU165</f>
        <v>0</v>
      </c>
      <c r="CN165" s="65">
        <f t="shared" ref="CN165" si="3725">AV165</f>
        <v>0</v>
      </c>
      <c r="CO165" s="65">
        <f t="shared" ref="CO165" si="3726">AW165</f>
        <v>0</v>
      </c>
      <c r="CP165" s="65">
        <f t="shared" ref="CP165" si="3727">AX165</f>
        <v>0</v>
      </c>
      <c r="CQ165" s="65" t="str">
        <f t="shared" ref="CQ165" si="3728">AY165</f>
        <v/>
      </c>
      <c r="CR165" s="65" t="str">
        <f t="shared" ref="CR165" si="3729">AZ165</f>
        <v/>
      </c>
      <c r="CS165" s="65" t="str">
        <f t="shared" ref="CS165" si="3730">BA165</f>
        <v/>
      </c>
    </row>
    <row r="166" spans="1:97" ht="13.5" thickBot="1" x14ac:dyDescent="0.25">
      <c r="A166" s="259"/>
      <c r="B166" s="264"/>
      <c r="C166" s="262"/>
      <c r="D166" s="262"/>
      <c r="E166" s="236"/>
      <c r="F166" s="241"/>
      <c r="G166" s="48" t="s">
        <v>6</v>
      </c>
      <c r="H166" s="146" t="str">
        <f>IFERROR(H165/SUM(H165:L165),"")</f>
        <v/>
      </c>
      <c r="I166" s="147" t="str">
        <f>IFERROR(I165/SUM(H165:L165),"")</f>
        <v/>
      </c>
      <c r="J166" s="148" t="str">
        <f>IFERROR(J165/SUM(H165:L165),"")</f>
        <v/>
      </c>
      <c r="K166" s="148" t="str">
        <f>IFERROR(K165/SUM(H165:L165),"")</f>
        <v/>
      </c>
      <c r="L166" s="148" t="str">
        <f>IFERROR(L165/SUM(H165:L165),"")</f>
        <v/>
      </c>
      <c r="M166" s="26" t="str">
        <f>IFERROR(M165/SUM(H165:L165),"")</f>
        <v/>
      </c>
      <c r="N166" s="26" t="str">
        <f>IFERROR(N165/SUM(H165:L165),"")</f>
        <v/>
      </c>
      <c r="O166" s="234"/>
      <c r="P166" s="249"/>
      <c r="Q166" s="146" t="str">
        <f>IFERROR(Q165/SUM(Q165:U165),"")</f>
        <v/>
      </c>
      <c r="R166" s="147" t="str">
        <f>IFERROR(R165/SUM(Q165:U165),"")</f>
        <v/>
      </c>
      <c r="S166" s="148" t="str">
        <f>IFERROR(S165/SUM(Q165:U165),"")</f>
        <v/>
      </c>
      <c r="T166" s="148" t="str">
        <f>IFERROR(T165/SUM(Q165:U165),"")</f>
        <v/>
      </c>
      <c r="U166" s="148" t="str">
        <f>IFERROR(U165/SUM(Q165:U165),"")</f>
        <v/>
      </c>
      <c r="V166" s="26" t="str">
        <f>IFERROR(V165/SUM(Q165:U165),"")</f>
        <v/>
      </c>
      <c r="W166" s="26" t="str">
        <f>IFERROR(W165/SUM(Q165:U165),"")</f>
        <v/>
      </c>
      <c r="X166" s="234"/>
      <c r="Y166" s="249"/>
      <c r="Z166" s="146" t="str">
        <f>IFERROR(Z165/SUM(Z165:AD165),"")</f>
        <v/>
      </c>
      <c r="AA166" s="147" t="str">
        <f>IFERROR(AA165/SUM(Z165:AD165),"")</f>
        <v/>
      </c>
      <c r="AB166" s="148" t="str">
        <f>IFERROR(AB165/SUM(Z165:AD165),"")</f>
        <v/>
      </c>
      <c r="AC166" s="148" t="str">
        <f>IFERROR(AC165/SUM(Z165:AD165),"")</f>
        <v/>
      </c>
      <c r="AD166" s="148" t="str">
        <f>IFERROR(AD165/SUM(Z165:AD165),"")</f>
        <v/>
      </c>
      <c r="AE166" s="26" t="str">
        <f>IFERROR(AE165/SUM(Z165:AD165),"")</f>
        <v/>
      </c>
      <c r="AF166" s="26" t="str">
        <f>IFERROR(AF165/SUM(Z165:AD165),"")</f>
        <v/>
      </c>
      <c r="AG166" s="234"/>
      <c r="AH166" s="249"/>
      <c r="AI166" s="146" t="str">
        <f>IFERROR(AI165/SUM(AI165:AM165),"")</f>
        <v/>
      </c>
      <c r="AJ166" s="147" t="str">
        <f>IFERROR(AJ165/SUM(AI165:AM165),"")</f>
        <v/>
      </c>
      <c r="AK166" s="148" t="str">
        <f>IFERROR(AK165/SUM(AI165:AM165),"")</f>
        <v/>
      </c>
      <c r="AL166" s="148" t="str">
        <f>IFERROR(AL165/SUM(AI165:AM165),"")</f>
        <v/>
      </c>
      <c r="AM166" s="148" t="str">
        <f>IFERROR(AM165/SUM(AI165:AM165),"")</f>
        <v/>
      </c>
      <c r="AN166" s="26" t="str">
        <f>IFERROR(AN165/SUM(AI165:AM165),"")</f>
        <v/>
      </c>
      <c r="AO166" s="26" t="str">
        <f>IFERROR(AO165/SUM(AI165:AM165),"")</f>
        <v/>
      </c>
      <c r="AP166" s="234"/>
      <c r="AQ166" s="249"/>
      <c r="AR166" s="230"/>
      <c r="AS166" s="230"/>
      <c r="AT166" s="147" t="str">
        <f>IFERROR(AT165/SUM(AT165:AX165),"")</f>
        <v/>
      </c>
      <c r="AU166" s="147" t="str">
        <f>IFERROR(AU165/SUM(AT165:AX165),"")</f>
        <v/>
      </c>
      <c r="AV166" s="148" t="str">
        <f>IFERROR(AV165/SUM(AT165:AX165),"")</f>
        <v/>
      </c>
      <c r="AW166" s="148" t="str">
        <f>IFERROR(AW165/SUM(AT165:AX165),"")</f>
        <v/>
      </c>
      <c r="AX166" s="148" t="str">
        <f>IFERROR(AX165/SUM(AT165:AX165),"")</f>
        <v/>
      </c>
      <c r="AY166" s="26" t="str">
        <f>IFERROR(AY165/SUM(AT165:AX165),"")</f>
        <v/>
      </c>
      <c r="AZ166" s="134" t="str">
        <f>IFERROR(AZ165/SUM(AT165:AX165),"")</f>
        <v/>
      </c>
      <c r="BA166" s="255"/>
      <c r="BB166" s="135"/>
      <c r="BC166" s="64"/>
      <c r="BD166" s="64" t="str">
        <f t="shared" ref="BD166" si="3731">BB166&amp;"."&amp;BC166</f>
        <v>.</v>
      </c>
      <c r="BE166" s="64"/>
      <c r="BF166" s="67"/>
      <c r="BG166" s="67"/>
      <c r="BH166" s="68"/>
      <c r="BI166" s="68"/>
      <c r="BJ166" s="68"/>
      <c r="BK166" s="69"/>
      <c r="BL166" s="69"/>
      <c r="BM166" s="64"/>
      <c r="BN166" s="67"/>
      <c r="BO166" s="67"/>
      <c r="BP166" s="68"/>
      <c r="BQ166" s="68"/>
      <c r="BR166" s="68"/>
      <c r="BS166" s="69"/>
      <c r="BT166" s="69"/>
      <c r="BU166" s="64"/>
      <c r="BV166" s="67"/>
      <c r="BW166" s="67"/>
      <c r="BX166" s="68"/>
      <c r="BY166" s="68"/>
      <c r="BZ166" s="68"/>
      <c r="CA166" s="69"/>
      <c r="CB166" s="69"/>
      <c r="CC166" s="64"/>
      <c r="CD166" s="67"/>
      <c r="CE166" s="67"/>
      <c r="CF166" s="68"/>
      <c r="CG166" s="68"/>
      <c r="CH166" s="68"/>
      <c r="CI166" s="69"/>
      <c r="CJ166" s="69"/>
      <c r="CK166" s="64"/>
      <c r="CL166" s="67"/>
      <c r="CM166" s="67"/>
      <c r="CN166" s="68"/>
      <c r="CO166" s="68"/>
      <c r="CP166" s="68"/>
      <c r="CQ166" s="69"/>
      <c r="CR166" s="69"/>
      <c r="CS166" s="66"/>
    </row>
    <row r="167" spans="1:97" ht="13.5" thickTop="1" x14ac:dyDescent="0.2">
      <c r="A167" s="258"/>
      <c r="B167" s="263"/>
      <c r="C167" s="265"/>
      <c r="D167" s="261"/>
      <c r="E167" s="235"/>
      <c r="F167" s="260"/>
      <c r="G167" s="47" t="s">
        <v>5</v>
      </c>
      <c r="H167" s="140"/>
      <c r="I167" s="145"/>
      <c r="J167" s="145"/>
      <c r="K167" s="145"/>
      <c r="L167" s="145"/>
      <c r="M167" s="38" t="str">
        <f>IF(AND(ISBLANK(H167),ISBLANK(I167),ISBLANK(J167),ISBLANK(K167),ISBLANK(L167)),"",SUM(J167:L167))</f>
        <v/>
      </c>
      <c r="N167" s="38" t="str">
        <f>IF(AND(ISBLANK(H167),ISBLANK(I167),ISBLANK(J167),ISBLANK(K167),ISBLANK(L167)),"",SUM(K167:L167))</f>
        <v/>
      </c>
      <c r="O167" s="233" t="str">
        <f t="shared" ref="O167" si="3732">IFERROR(SUM(H167:L167)/E167,"")</f>
        <v/>
      </c>
      <c r="P167" s="248" t="str">
        <f>IFERROR(((80*J167)+(100*K167)+(150*L167))/SUM(H167:L167),"")</f>
        <v/>
      </c>
      <c r="Q167" s="140"/>
      <c r="R167" s="145"/>
      <c r="S167" s="145"/>
      <c r="T167" s="145"/>
      <c r="U167" s="145"/>
      <c r="V167" s="38" t="str">
        <f>IF(AND(ISBLANK(Q167),ISBLANK(R167),ISBLANK(S167),ISBLANK(T167),ISBLANK(U167)),"",SUM(S167:U167))</f>
        <v/>
      </c>
      <c r="W167" s="38" t="str">
        <f>IF(AND(ISBLANK(Q167),ISBLANK(R167),ISBLANK(S167),ISBLANK(T167),ISBLANK(U167)),"",SUM(T167:U167))</f>
        <v/>
      </c>
      <c r="X167" s="233" t="str">
        <f t="shared" ref="X167" si="3733">IFERROR(SUM(Q167:U167)/$E167,"")</f>
        <v/>
      </c>
      <c r="Y167" s="248" t="str">
        <f>IFERROR(((80*S167)+(100*T167)+(150*U167))/SUM(Q167:U167),"")</f>
        <v/>
      </c>
      <c r="Z167" s="140"/>
      <c r="AA167" s="145"/>
      <c r="AB167" s="145"/>
      <c r="AC167" s="145"/>
      <c r="AD167" s="145"/>
      <c r="AE167" s="38" t="str">
        <f>IF(AND(ISBLANK(Z167),ISBLANK(AA167),ISBLANK(AB167),ISBLANK(AC167),ISBLANK(AD167)),"",SUM(AB167:AD167))</f>
        <v/>
      </c>
      <c r="AF167" s="38" t="str">
        <f>IF(AND(ISBLANK(Z167),ISBLANK(AA167),ISBLANK(AB167),ISBLANK(AC167),ISBLANK(AD167)),"",SUM(AC167:AD167))</f>
        <v/>
      </c>
      <c r="AG167" s="233" t="str">
        <f t="shared" ref="AG167" si="3734">IFERROR(SUM(Z167:AD167)/$E167,"")</f>
        <v/>
      </c>
      <c r="AH167" s="248" t="str">
        <f>IFERROR(((80*AB167)+(100*AC167)+(150*AD167))/SUM(Z167:AD167),"")</f>
        <v/>
      </c>
      <c r="AI167" s="140"/>
      <c r="AJ167" s="145"/>
      <c r="AK167" s="145"/>
      <c r="AL167" s="145"/>
      <c r="AM167" s="145"/>
      <c r="AN167" s="38" t="str">
        <f>IF(AND(ISBLANK(AI167),ISBLANK(AJ167),ISBLANK(AK167),ISBLANK(AL167),ISBLANK(AM167)),"",SUM(AK167:AM167))</f>
        <v/>
      </c>
      <c r="AO167" s="38" t="str">
        <f>IF(AND(ISBLANK(AI167),ISBLANK(AJ167),ISBLANK(AK167),ISBLANK(AL167),ISBLANK(AM167)),"",SUM(AL167:AM167))</f>
        <v/>
      </c>
      <c r="AP167" s="233" t="str">
        <f t="shared" ref="AP167" si="3735">IFERROR(SUM(AI167:AM167)/$E167,"")</f>
        <v/>
      </c>
      <c r="AQ167" s="248" t="str">
        <f>IFERROR(((80*AK167)+(100*AL167)+(150*AM167))/SUM(AI167:AM167),"")</f>
        <v/>
      </c>
      <c r="AR167" s="229" t="str">
        <f t="shared" ref="AR167" si="3736">IFERROR(AVERAGE(Y167,AH167,AQ167),"")</f>
        <v/>
      </c>
      <c r="AS167" s="229" t="str">
        <f t="shared" ref="AS167" si="3737">IF(OR(P167="",AR167=""),"",AR167-P167)</f>
        <v/>
      </c>
      <c r="AT167" s="145"/>
      <c r="AU167" s="145"/>
      <c r="AV167" s="145"/>
      <c r="AW167" s="145"/>
      <c r="AX167" s="145"/>
      <c r="AY167" s="38" t="str">
        <f>IF(AND(ISBLANK(AT167),ISBLANK(AU167),ISBLANK(AV167),ISBLANK(AW167),ISBLANK(AX167)),"",SUM(AV167:AX167))</f>
        <v/>
      </c>
      <c r="AZ167" s="133" t="str">
        <f>IF(AND(ISBLANK(AT167),ISBLANK(AU167),ISBLANK(AV167),ISBLANK(AW167),ISBLANK(AX167)),"",SUM(AW167:AX167))</f>
        <v/>
      </c>
      <c r="BA167" s="254" t="str">
        <f>IFERROR(((80*AV167)+(100*AW167)+(150*AX167))/SUM(AT167:AX167),"")</f>
        <v/>
      </c>
      <c r="BB167" s="135">
        <f>B167</f>
        <v>0</v>
      </c>
      <c r="BC167" s="64">
        <f>C167</f>
        <v>0</v>
      </c>
      <c r="BD167" s="64" t="str">
        <f>BB167&amp;"."&amp;BC167</f>
        <v>0.0</v>
      </c>
      <c r="BE167" s="64">
        <f>D167</f>
        <v>0</v>
      </c>
      <c r="BF167" s="65">
        <f>H167</f>
        <v>0</v>
      </c>
      <c r="BG167" s="65">
        <f t="shared" ref="BG167" si="3738">I167</f>
        <v>0</v>
      </c>
      <c r="BH167" s="65">
        <f t="shared" ref="BH167" si="3739">J167</f>
        <v>0</v>
      </c>
      <c r="BI167" s="65">
        <f t="shared" ref="BI167" si="3740">K167</f>
        <v>0</v>
      </c>
      <c r="BJ167" s="65">
        <f t="shared" ref="BJ167" si="3741">L167</f>
        <v>0</v>
      </c>
      <c r="BK167" s="65" t="str">
        <f t="shared" ref="BK167" si="3742">M167</f>
        <v/>
      </c>
      <c r="BL167" s="65" t="str">
        <f t="shared" ref="BL167" si="3743">N167</f>
        <v/>
      </c>
      <c r="BM167" s="65" t="str">
        <f t="shared" ref="BM167" si="3744">P167</f>
        <v/>
      </c>
      <c r="BN167" s="65">
        <f t="shared" ref="BN167" si="3745">Q167</f>
        <v>0</v>
      </c>
      <c r="BO167" s="65">
        <f t="shared" ref="BO167" si="3746">R167</f>
        <v>0</v>
      </c>
      <c r="BP167" s="65">
        <f t="shared" ref="BP167" si="3747">S167</f>
        <v>0</v>
      </c>
      <c r="BQ167" s="65">
        <f t="shared" ref="BQ167" si="3748">T167</f>
        <v>0</v>
      </c>
      <c r="BR167" s="65">
        <f t="shared" ref="BR167" si="3749">U167</f>
        <v>0</v>
      </c>
      <c r="BS167" s="65" t="str">
        <f t="shared" ref="BS167" si="3750">V167</f>
        <v/>
      </c>
      <c r="BT167" s="65" t="str">
        <f t="shared" ref="BT167" si="3751">W167</f>
        <v/>
      </c>
      <c r="BU167" s="65" t="str">
        <f t="shared" ref="BU167" si="3752">Y167</f>
        <v/>
      </c>
      <c r="BV167" s="65">
        <f t="shared" ref="BV167" si="3753">Z167</f>
        <v>0</v>
      </c>
      <c r="BW167" s="65">
        <f t="shared" ref="BW167" si="3754">AA167</f>
        <v>0</v>
      </c>
      <c r="BX167" s="65">
        <f t="shared" ref="BX167" si="3755">AB167</f>
        <v>0</v>
      </c>
      <c r="BY167" s="65">
        <f t="shared" ref="BY167" si="3756">AC167</f>
        <v>0</v>
      </c>
      <c r="BZ167" s="65">
        <f t="shared" ref="BZ167" si="3757">AD167</f>
        <v>0</v>
      </c>
      <c r="CA167" s="65" t="str">
        <f t="shared" ref="CA167" si="3758">AE167</f>
        <v/>
      </c>
      <c r="CB167" s="65" t="str">
        <f t="shared" ref="CB167" si="3759">AF167</f>
        <v/>
      </c>
      <c r="CC167" s="65" t="str">
        <f t="shared" ref="CC167" si="3760">AH167</f>
        <v/>
      </c>
      <c r="CD167" s="65">
        <f t="shared" ref="CD167" si="3761">AI167</f>
        <v>0</v>
      </c>
      <c r="CE167" s="65">
        <f t="shared" ref="CE167" si="3762">AJ167</f>
        <v>0</v>
      </c>
      <c r="CF167" s="65">
        <f t="shared" ref="CF167" si="3763">AK167</f>
        <v>0</v>
      </c>
      <c r="CG167" s="65">
        <f t="shared" ref="CG167" si="3764">AL167</f>
        <v>0</v>
      </c>
      <c r="CH167" s="65">
        <f t="shared" ref="CH167" si="3765">AM167</f>
        <v>0</v>
      </c>
      <c r="CI167" s="65" t="str">
        <f t="shared" ref="CI167" si="3766">AN167</f>
        <v/>
      </c>
      <c r="CJ167" s="65" t="str">
        <f t="shared" ref="CJ167" si="3767">AO167</f>
        <v/>
      </c>
      <c r="CK167" s="65" t="str">
        <f t="shared" ref="CK167" si="3768">AQ167</f>
        <v/>
      </c>
      <c r="CL167" s="65">
        <f t="shared" ref="CL167" si="3769">AT167</f>
        <v>0</v>
      </c>
      <c r="CM167" s="65">
        <f t="shared" ref="CM167" si="3770">AU167</f>
        <v>0</v>
      </c>
      <c r="CN167" s="65">
        <f t="shared" ref="CN167" si="3771">AV167</f>
        <v>0</v>
      </c>
      <c r="CO167" s="65">
        <f t="shared" ref="CO167" si="3772">AW167</f>
        <v>0</v>
      </c>
      <c r="CP167" s="65">
        <f t="shared" ref="CP167" si="3773">AX167</f>
        <v>0</v>
      </c>
      <c r="CQ167" s="65" t="str">
        <f t="shared" ref="CQ167" si="3774">AY167</f>
        <v/>
      </c>
      <c r="CR167" s="65" t="str">
        <f t="shared" ref="CR167" si="3775">AZ167</f>
        <v/>
      </c>
      <c r="CS167" s="65" t="str">
        <f t="shared" ref="CS167" si="3776">BA167</f>
        <v/>
      </c>
    </row>
    <row r="168" spans="1:97" ht="13.5" thickBot="1" x14ac:dyDescent="0.25">
      <c r="A168" s="259"/>
      <c r="B168" s="264"/>
      <c r="C168" s="262"/>
      <c r="D168" s="262"/>
      <c r="E168" s="236"/>
      <c r="F168" s="241"/>
      <c r="G168" s="48" t="s">
        <v>6</v>
      </c>
      <c r="H168" s="146" t="str">
        <f>IFERROR(H167/SUM(H167:L167),"")</f>
        <v/>
      </c>
      <c r="I168" s="147" t="str">
        <f>IFERROR(I167/SUM(H167:L167),"")</f>
        <v/>
      </c>
      <c r="J168" s="148" t="str">
        <f>IFERROR(J167/SUM(H167:L167),"")</f>
        <v/>
      </c>
      <c r="K168" s="148" t="str">
        <f>IFERROR(K167/SUM(H167:L167),"")</f>
        <v/>
      </c>
      <c r="L168" s="148" t="str">
        <f>IFERROR(L167/SUM(H167:L167),"")</f>
        <v/>
      </c>
      <c r="M168" s="26" t="str">
        <f>IFERROR(M167/SUM(H167:L167),"")</f>
        <v/>
      </c>
      <c r="N168" s="26" t="str">
        <f>IFERROR(N167/SUM(H167:L167),"")</f>
        <v/>
      </c>
      <c r="O168" s="234"/>
      <c r="P168" s="249"/>
      <c r="Q168" s="146" t="str">
        <f>IFERROR(Q167/SUM(Q167:U167),"")</f>
        <v/>
      </c>
      <c r="R168" s="147" t="str">
        <f>IFERROR(R167/SUM(Q167:U167),"")</f>
        <v/>
      </c>
      <c r="S168" s="148" t="str">
        <f>IFERROR(S167/SUM(Q167:U167),"")</f>
        <v/>
      </c>
      <c r="T168" s="148" t="str">
        <f>IFERROR(T167/SUM(Q167:U167),"")</f>
        <v/>
      </c>
      <c r="U168" s="148" t="str">
        <f>IFERROR(U167/SUM(Q167:U167),"")</f>
        <v/>
      </c>
      <c r="V168" s="26" t="str">
        <f>IFERROR(V167/SUM(Q167:U167),"")</f>
        <v/>
      </c>
      <c r="W168" s="26" t="str">
        <f>IFERROR(W167/SUM(Q167:U167),"")</f>
        <v/>
      </c>
      <c r="X168" s="234"/>
      <c r="Y168" s="249"/>
      <c r="Z168" s="146" t="str">
        <f>IFERROR(Z167/SUM(Z167:AD167),"")</f>
        <v/>
      </c>
      <c r="AA168" s="147" t="str">
        <f>IFERROR(AA167/SUM(Z167:AD167),"")</f>
        <v/>
      </c>
      <c r="AB168" s="148" t="str">
        <f>IFERROR(AB167/SUM(Z167:AD167),"")</f>
        <v/>
      </c>
      <c r="AC168" s="148" t="str">
        <f>IFERROR(AC167/SUM(Z167:AD167),"")</f>
        <v/>
      </c>
      <c r="AD168" s="148" t="str">
        <f>IFERROR(AD167/SUM(Z167:AD167),"")</f>
        <v/>
      </c>
      <c r="AE168" s="26" t="str">
        <f>IFERROR(AE167/SUM(Z167:AD167),"")</f>
        <v/>
      </c>
      <c r="AF168" s="26" t="str">
        <f>IFERROR(AF167/SUM(Z167:AD167),"")</f>
        <v/>
      </c>
      <c r="AG168" s="234"/>
      <c r="AH168" s="249"/>
      <c r="AI168" s="146" t="str">
        <f>IFERROR(AI167/SUM(AI167:AM167),"")</f>
        <v/>
      </c>
      <c r="AJ168" s="147" t="str">
        <f>IFERROR(AJ167/SUM(AI167:AM167),"")</f>
        <v/>
      </c>
      <c r="AK168" s="148" t="str">
        <f>IFERROR(AK167/SUM(AI167:AM167),"")</f>
        <v/>
      </c>
      <c r="AL168" s="148" t="str">
        <f>IFERROR(AL167/SUM(AI167:AM167),"")</f>
        <v/>
      </c>
      <c r="AM168" s="148" t="str">
        <f>IFERROR(AM167/SUM(AI167:AM167),"")</f>
        <v/>
      </c>
      <c r="AN168" s="26" t="str">
        <f>IFERROR(AN167/SUM(AI167:AM167),"")</f>
        <v/>
      </c>
      <c r="AO168" s="26" t="str">
        <f>IFERROR(AO167/SUM(AI167:AM167),"")</f>
        <v/>
      </c>
      <c r="AP168" s="234"/>
      <c r="AQ168" s="249"/>
      <c r="AR168" s="230"/>
      <c r="AS168" s="230"/>
      <c r="AT168" s="147" t="str">
        <f>IFERROR(AT167/SUM(AT167:AX167),"")</f>
        <v/>
      </c>
      <c r="AU168" s="147" t="str">
        <f>IFERROR(AU167/SUM(AT167:AX167),"")</f>
        <v/>
      </c>
      <c r="AV168" s="148" t="str">
        <f>IFERROR(AV167/SUM(AT167:AX167),"")</f>
        <v/>
      </c>
      <c r="AW168" s="148" t="str">
        <f>IFERROR(AW167/SUM(AT167:AX167),"")</f>
        <v/>
      </c>
      <c r="AX168" s="148" t="str">
        <f>IFERROR(AX167/SUM(AT167:AX167),"")</f>
        <v/>
      </c>
      <c r="AY168" s="26" t="str">
        <f>IFERROR(AY167/SUM(AT167:AX167),"")</f>
        <v/>
      </c>
      <c r="AZ168" s="134" t="str">
        <f>IFERROR(AZ167/SUM(AT167:AX167),"")</f>
        <v/>
      </c>
      <c r="BA168" s="255"/>
      <c r="BB168" s="135"/>
      <c r="BC168" s="64"/>
      <c r="BD168" s="64" t="str">
        <f t="shared" ref="BD168" si="3777">BB168&amp;"."&amp;BC168</f>
        <v>.</v>
      </c>
      <c r="BE168" s="64"/>
      <c r="BF168" s="67"/>
      <c r="BG168" s="67"/>
      <c r="BH168" s="68"/>
      <c r="BI168" s="68"/>
      <c r="BJ168" s="68"/>
      <c r="BK168" s="69"/>
      <c r="BL168" s="69"/>
      <c r="BM168" s="64"/>
      <c r="BN168" s="67"/>
      <c r="BO168" s="67"/>
      <c r="BP168" s="68"/>
      <c r="BQ168" s="68"/>
      <c r="BR168" s="68"/>
      <c r="BS168" s="69"/>
      <c r="BT168" s="69"/>
      <c r="BU168" s="64"/>
      <c r="BV168" s="67"/>
      <c r="BW168" s="67"/>
      <c r="BX168" s="68"/>
      <c r="BY168" s="68"/>
      <c r="BZ168" s="68"/>
      <c r="CA168" s="69"/>
      <c r="CB168" s="69"/>
      <c r="CC168" s="64"/>
      <c r="CD168" s="67"/>
      <c r="CE168" s="67"/>
      <c r="CF168" s="68"/>
      <c r="CG168" s="68"/>
      <c r="CH168" s="68"/>
      <c r="CI168" s="69"/>
      <c r="CJ168" s="69"/>
      <c r="CK168" s="64"/>
      <c r="CL168" s="67"/>
      <c r="CM168" s="67"/>
      <c r="CN168" s="68"/>
      <c r="CO168" s="68"/>
      <c r="CP168" s="68"/>
      <c r="CQ168" s="69"/>
      <c r="CR168" s="69"/>
      <c r="CS168" s="66"/>
    </row>
    <row r="169" spans="1:97" ht="13.5" thickTop="1" x14ac:dyDescent="0.2">
      <c r="A169" s="258"/>
      <c r="B169" s="263"/>
      <c r="C169" s="265"/>
      <c r="D169" s="261"/>
      <c r="E169" s="235"/>
      <c r="F169" s="260"/>
      <c r="G169" s="47" t="s">
        <v>5</v>
      </c>
      <c r="H169" s="140"/>
      <c r="I169" s="145"/>
      <c r="J169" s="145"/>
      <c r="K169" s="145"/>
      <c r="L169" s="145"/>
      <c r="M169" s="38" t="str">
        <f>IF(AND(ISBLANK(H169),ISBLANK(I169),ISBLANK(J169),ISBLANK(K169),ISBLANK(L169)),"",SUM(J169:L169))</f>
        <v/>
      </c>
      <c r="N169" s="38" t="str">
        <f>IF(AND(ISBLANK(H169),ISBLANK(I169),ISBLANK(J169),ISBLANK(K169),ISBLANK(L169)),"",SUM(K169:L169))</f>
        <v/>
      </c>
      <c r="O169" s="233" t="str">
        <f t="shared" ref="O169" si="3778">IFERROR(SUM(H169:L169)/E169,"")</f>
        <v/>
      </c>
      <c r="P169" s="248" t="str">
        <f>IFERROR(((80*J169)+(100*K169)+(150*L169))/SUM(H169:L169),"")</f>
        <v/>
      </c>
      <c r="Q169" s="140"/>
      <c r="R169" s="145"/>
      <c r="S169" s="145"/>
      <c r="T169" s="145"/>
      <c r="U169" s="145"/>
      <c r="V169" s="38" t="str">
        <f>IF(AND(ISBLANK(Q169),ISBLANK(R169),ISBLANK(S169),ISBLANK(T169),ISBLANK(U169)),"",SUM(S169:U169))</f>
        <v/>
      </c>
      <c r="W169" s="38" t="str">
        <f>IF(AND(ISBLANK(Q169),ISBLANK(R169),ISBLANK(S169),ISBLANK(T169),ISBLANK(U169)),"",SUM(T169:U169))</f>
        <v/>
      </c>
      <c r="X169" s="233" t="str">
        <f t="shared" ref="X169" si="3779">IFERROR(SUM(Q169:U169)/$E169,"")</f>
        <v/>
      </c>
      <c r="Y169" s="248" t="str">
        <f>IFERROR(((80*S169)+(100*T169)+(150*U169))/SUM(Q169:U169),"")</f>
        <v/>
      </c>
      <c r="Z169" s="140"/>
      <c r="AA169" s="145"/>
      <c r="AB169" s="145"/>
      <c r="AC169" s="145"/>
      <c r="AD169" s="145"/>
      <c r="AE169" s="38" t="str">
        <f>IF(AND(ISBLANK(Z169),ISBLANK(AA169),ISBLANK(AB169),ISBLANK(AC169),ISBLANK(AD169)),"",SUM(AB169:AD169))</f>
        <v/>
      </c>
      <c r="AF169" s="38" t="str">
        <f>IF(AND(ISBLANK(Z169),ISBLANK(AA169),ISBLANK(AB169),ISBLANK(AC169),ISBLANK(AD169)),"",SUM(AC169:AD169))</f>
        <v/>
      </c>
      <c r="AG169" s="233" t="str">
        <f t="shared" ref="AG169" si="3780">IFERROR(SUM(Z169:AD169)/$E169,"")</f>
        <v/>
      </c>
      <c r="AH169" s="248" t="str">
        <f>IFERROR(((80*AB169)+(100*AC169)+(150*AD169))/SUM(Z169:AD169),"")</f>
        <v/>
      </c>
      <c r="AI169" s="140"/>
      <c r="AJ169" s="145"/>
      <c r="AK169" s="145"/>
      <c r="AL169" s="145"/>
      <c r="AM169" s="145"/>
      <c r="AN169" s="38" t="str">
        <f>IF(AND(ISBLANK(AI169),ISBLANK(AJ169),ISBLANK(AK169),ISBLANK(AL169),ISBLANK(AM169)),"",SUM(AK169:AM169))</f>
        <v/>
      </c>
      <c r="AO169" s="38" t="str">
        <f>IF(AND(ISBLANK(AI169),ISBLANK(AJ169),ISBLANK(AK169),ISBLANK(AL169),ISBLANK(AM169)),"",SUM(AL169:AM169))</f>
        <v/>
      </c>
      <c r="AP169" s="233" t="str">
        <f t="shared" ref="AP169" si="3781">IFERROR(SUM(AI169:AM169)/$E169,"")</f>
        <v/>
      </c>
      <c r="AQ169" s="248" t="str">
        <f>IFERROR(((80*AK169)+(100*AL169)+(150*AM169))/SUM(AI169:AM169),"")</f>
        <v/>
      </c>
      <c r="AR169" s="229" t="str">
        <f t="shared" ref="AR169" si="3782">IFERROR(AVERAGE(Y169,AH169,AQ169),"")</f>
        <v/>
      </c>
      <c r="AS169" s="229" t="str">
        <f t="shared" ref="AS169" si="3783">IF(OR(P169="",AR169=""),"",AR169-P169)</f>
        <v/>
      </c>
      <c r="AT169" s="145"/>
      <c r="AU169" s="145"/>
      <c r="AV169" s="145"/>
      <c r="AW169" s="145"/>
      <c r="AX169" s="145"/>
      <c r="AY169" s="38" t="str">
        <f>IF(AND(ISBLANK(AT169),ISBLANK(AU169),ISBLANK(AV169),ISBLANK(AW169),ISBLANK(AX169)),"",SUM(AV169:AX169))</f>
        <v/>
      </c>
      <c r="AZ169" s="133" t="str">
        <f>IF(AND(ISBLANK(AT169),ISBLANK(AU169),ISBLANK(AV169),ISBLANK(AW169),ISBLANK(AX169)),"",SUM(AW169:AX169))</f>
        <v/>
      </c>
      <c r="BA169" s="254" t="str">
        <f>IFERROR(((80*AV169)+(100*AW169)+(150*AX169))/SUM(AT169:AX169),"")</f>
        <v/>
      </c>
      <c r="BB169" s="135">
        <f>B169</f>
        <v>0</v>
      </c>
      <c r="BC169" s="64">
        <f>C169</f>
        <v>0</v>
      </c>
      <c r="BD169" s="64" t="str">
        <f>BB169&amp;"."&amp;BC169</f>
        <v>0.0</v>
      </c>
      <c r="BE169" s="64">
        <f>D169</f>
        <v>0</v>
      </c>
      <c r="BF169" s="65">
        <f>H169</f>
        <v>0</v>
      </c>
      <c r="BG169" s="65">
        <f t="shared" ref="BG169" si="3784">I169</f>
        <v>0</v>
      </c>
      <c r="BH169" s="65">
        <f t="shared" ref="BH169" si="3785">J169</f>
        <v>0</v>
      </c>
      <c r="BI169" s="65">
        <f t="shared" ref="BI169" si="3786">K169</f>
        <v>0</v>
      </c>
      <c r="BJ169" s="65">
        <f t="shared" ref="BJ169" si="3787">L169</f>
        <v>0</v>
      </c>
      <c r="BK169" s="65" t="str">
        <f t="shared" ref="BK169" si="3788">M169</f>
        <v/>
      </c>
      <c r="BL169" s="65" t="str">
        <f t="shared" ref="BL169" si="3789">N169</f>
        <v/>
      </c>
      <c r="BM169" s="65" t="str">
        <f t="shared" ref="BM169" si="3790">P169</f>
        <v/>
      </c>
      <c r="BN169" s="65">
        <f t="shared" ref="BN169" si="3791">Q169</f>
        <v>0</v>
      </c>
      <c r="BO169" s="65">
        <f t="shared" ref="BO169" si="3792">R169</f>
        <v>0</v>
      </c>
      <c r="BP169" s="65">
        <f t="shared" ref="BP169" si="3793">S169</f>
        <v>0</v>
      </c>
      <c r="BQ169" s="65">
        <f t="shared" ref="BQ169" si="3794">T169</f>
        <v>0</v>
      </c>
      <c r="BR169" s="65">
        <f t="shared" ref="BR169" si="3795">U169</f>
        <v>0</v>
      </c>
      <c r="BS169" s="65" t="str">
        <f t="shared" ref="BS169" si="3796">V169</f>
        <v/>
      </c>
      <c r="BT169" s="65" t="str">
        <f t="shared" ref="BT169" si="3797">W169</f>
        <v/>
      </c>
      <c r="BU169" s="65" t="str">
        <f t="shared" ref="BU169" si="3798">Y169</f>
        <v/>
      </c>
      <c r="BV169" s="65">
        <f t="shared" ref="BV169" si="3799">Z169</f>
        <v>0</v>
      </c>
      <c r="BW169" s="65">
        <f t="shared" ref="BW169" si="3800">AA169</f>
        <v>0</v>
      </c>
      <c r="BX169" s="65">
        <f t="shared" ref="BX169" si="3801">AB169</f>
        <v>0</v>
      </c>
      <c r="BY169" s="65">
        <f t="shared" ref="BY169" si="3802">AC169</f>
        <v>0</v>
      </c>
      <c r="BZ169" s="65">
        <f t="shared" ref="BZ169" si="3803">AD169</f>
        <v>0</v>
      </c>
      <c r="CA169" s="65" t="str">
        <f t="shared" ref="CA169" si="3804">AE169</f>
        <v/>
      </c>
      <c r="CB169" s="65" t="str">
        <f t="shared" ref="CB169" si="3805">AF169</f>
        <v/>
      </c>
      <c r="CC169" s="65" t="str">
        <f t="shared" ref="CC169" si="3806">AH169</f>
        <v/>
      </c>
      <c r="CD169" s="65">
        <f t="shared" ref="CD169" si="3807">AI169</f>
        <v>0</v>
      </c>
      <c r="CE169" s="65">
        <f t="shared" ref="CE169" si="3808">AJ169</f>
        <v>0</v>
      </c>
      <c r="CF169" s="65">
        <f t="shared" ref="CF169" si="3809">AK169</f>
        <v>0</v>
      </c>
      <c r="CG169" s="65">
        <f t="shared" ref="CG169" si="3810">AL169</f>
        <v>0</v>
      </c>
      <c r="CH169" s="65">
        <f t="shared" ref="CH169" si="3811">AM169</f>
        <v>0</v>
      </c>
      <c r="CI169" s="65" t="str">
        <f t="shared" ref="CI169" si="3812">AN169</f>
        <v/>
      </c>
      <c r="CJ169" s="65" t="str">
        <f t="shared" ref="CJ169" si="3813">AO169</f>
        <v/>
      </c>
      <c r="CK169" s="65" t="str">
        <f t="shared" ref="CK169" si="3814">AQ169</f>
        <v/>
      </c>
      <c r="CL169" s="65">
        <f t="shared" ref="CL169" si="3815">AT169</f>
        <v>0</v>
      </c>
      <c r="CM169" s="65">
        <f t="shared" ref="CM169" si="3816">AU169</f>
        <v>0</v>
      </c>
      <c r="CN169" s="65">
        <f t="shared" ref="CN169" si="3817">AV169</f>
        <v>0</v>
      </c>
      <c r="CO169" s="65">
        <f t="shared" ref="CO169" si="3818">AW169</f>
        <v>0</v>
      </c>
      <c r="CP169" s="65">
        <f t="shared" ref="CP169" si="3819">AX169</f>
        <v>0</v>
      </c>
      <c r="CQ169" s="65" t="str">
        <f t="shared" ref="CQ169" si="3820">AY169</f>
        <v/>
      </c>
      <c r="CR169" s="65" t="str">
        <f t="shared" ref="CR169" si="3821">AZ169</f>
        <v/>
      </c>
      <c r="CS169" s="65" t="str">
        <f t="shared" ref="CS169" si="3822">BA169</f>
        <v/>
      </c>
    </row>
    <row r="170" spans="1:97" ht="13.5" thickBot="1" x14ac:dyDescent="0.25">
      <c r="A170" s="259"/>
      <c r="B170" s="264"/>
      <c r="C170" s="262"/>
      <c r="D170" s="262"/>
      <c r="E170" s="236"/>
      <c r="F170" s="241"/>
      <c r="G170" s="48" t="s">
        <v>6</v>
      </c>
      <c r="H170" s="146" t="str">
        <f>IFERROR(H169/SUM(H169:L169),"")</f>
        <v/>
      </c>
      <c r="I170" s="147" t="str">
        <f>IFERROR(I169/SUM(H169:L169),"")</f>
        <v/>
      </c>
      <c r="J170" s="148" t="str">
        <f>IFERROR(J169/SUM(H169:L169),"")</f>
        <v/>
      </c>
      <c r="K170" s="148" t="str">
        <f>IFERROR(K169/SUM(H169:L169),"")</f>
        <v/>
      </c>
      <c r="L170" s="148" t="str">
        <f>IFERROR(L169/SUM(H169:L169),"")</f>
        <v/>
      </c>
      <c r="M170" s="26" t="str">
        <f>IFERROR(M169/SUM(H169:L169),"")</f>
        <v/>
      </c>
      <c r="N170" s="26" t="str">
        <f>IFERROR(N169/SUM(H169:L169),"")</f>
        <v/>
      </c>
      <c r="O170" s="234"/>
      <c r="P170" s="249"/>
      <c r="Q170" s="146" t="str">
        <f>IFERROR(Q169/SUM(Q169:U169),"")</f>
        <v/>
      </c>
      <c r="R170" s="147" t="str">
        <f>IFERROR(R169/SUM(Q169:U169),"")</f>
        <v/>
      </c>
      <c r="S170" s="148" t="str">
        <f>IFERROR(S169/SUM(Q169:U169),"")</f>
        <v/>
      </c>
      <c r="T170" s="148" t="str">
        <f>IFERROR(T169/SUM(Q169:U169),"")</f>
        <v/>
      </c>
      <c r="U170" s="148" t="str">
        <f>IFERROR(U169/SUM(Q169:U169),"")</f>
        <v/>
      </c>
      <c r="V170" s="26" t="str">
        <f>IFERROR(V169/SUM(Q169:U169),"")</f>
        <v/>
      </c>
      <c r="W170" s="26" t="str">
        <f>IFERROR(W169/SUM(Q169:U169),"")</f>
        <v/>
      </c>
      <c r="X170" s="234"/>
      <c r="Y170" s="249"/>
      <c r="Z170" s="146" t="str">
        <f>IFERROR(Z169/SUM(Z169:AD169),"")</f>
        <v/>
      </c>
      <c r="AA170" s="147" t="str">
        <f>IFERROR(AA169/SUM(Z169:AD169),"")</f>
        <v/>
      </c>
      <c r="AB170" s="148" t="str">
        <f>IFERROR(AB169/SUM(Z169:AD169),"")</f>
        <v/>
      </c>
      <c r="AC170" s="148" t="str">
        <f>IFERROR(AC169/SUM(Z169:AD169),"")</f>
        <v/>
      </c>
      <c r="AD170" s="148" t="str">
        <f>IFERROR(AD169/SUM(Z169:AD169),"")</f>
        <v/>
      </c>
      <c r="AE170" s="26" t="str">
        <f>IFERROR(AE169/SUM(Z169:AD169),"")</f>
        <v/>
      </c>
      <c r="AF170" s="26" t="str">
        <f>IFERROR(AF169/SUM(Z169:AD169),"")</f>
        <v/>
      </c>
      <c r="AG170" s="234"/>
      <c r="AH170" s="249"/>
      <c r="AI170" s="146" t="str">
        <f>IFERROR(AI169/SUM(AI169:AM169),"")</f>
        <v/>
      </c>
      <c r="AJ170" s="147" t="str">
        <f>IFERROR(AJ169/SUM(AI169:AM169),"")</f>
        <v/>
      </c>
      <c r="AK170" s="148" t="str">
        <f>IFERROR(AK169/SUM(AI169:AM169),"")</f>
        <v/>
      </c>
      <c r="AL170" s="148" t="str">
        <f>IFERROR(AL169/SUM(AI169:AM169),"")</f>
        <v/>
      </c>
      <c r="AM170" s="148" t="str">
        <f>IFERROR(AM169/SUM(AI169:AM169),"")</f>
        <v/>
      </c>
      <c r="AN170" s="26" t="str">
        <f>IFERROR(AN169/SUM(AI169:AM169),"")</f>
        <v/>
      </c>
      <c r="AO170" s="26" t="str">
        <f>IFERROR(AO169/SUM(AI169:AM169),"")</f>
        <v/>
      </c>
      <c r="AP170" s="234"/>
      <c r="AQ170" s="249"/>
      <c r="AR170" s="230"/>
      <c r="AS170" s="230"/>
      <c r="AT170" s="147" t="str">
        <f>IFERROR(AT169/SUM(AT169:AX169),"")</f>
        <v/>
      </c>
      <c r="AU170" s="147" t="str">
        <f>IFERROR(AU169/SUM(AT169:AX169),"")</f>
        <v/>
      </c>
      <c r="AV170" s="148" t="str">
        <f>IFERROR(AV169/SUM(AT169:AX169),"")</f>
        <v/>
      </c>
      <c r="AW170" s="148" t="str">
        <f>IFERROR(AW169/SUM(AT169:AX169),"")</f>
        <v/>
      </c>
      <c r="AX170" s="148" t="str">
        <f>IFERROR(AX169/SUM(AT169:AX169),"")</f>
        <v/>
      </c>
      <c r="AY170" s="26" t="str">
        <f>IFERROR(AY169/SUM(AT169:AX169),"")</f>
        <v/>
      </c>
      <c r="AZ170" s="134" t="str">
        <f>IFERROR(AZ169/SUM(AT169:AX169),"")</f>
        <v/>
      </c>
      <c r="BA170" s="255"/>
      <c r="BB170" s="135"/>
      <c r="BC170" s="64"/>
      <c r="BD170" s="64" t="str">
        <f t="shared" ref="BD170" si="3823">BB170&amp;"."&amp;BC170</f>
        <v>.</v>
      </c>
      <c r="BE170" s="64"/>
      <c r="BF170" s="67"/>
      <c r="BG170" s="67"/>
      <c r="BH170" s="68"/>
      <c r="BI170" s="68"/>
      <c r="BJ170" s="68"/>
      <c r="BK170" s="69"/>
      <c r="BL170" s="69"/>
      <c r="BM170" s="64"/>
      <c r="BN170" s="67"/>
      <c r="BO170" s="67"/>
      <c r="BP170" s="68"/>
      <c r="BQ170" s="68"/>
      <c r="BR170" s="68"/>
      <c r="BS170" s="69"/>
      <c r="BT170" s="69"/>
      <c r="BU170" s="64"/>
      <c r="BV170" s="67"/>
      <c r="BW170" s="67"/>
      <c r="BX170" s="68"/>
      <c r="BY170" s="68"/>
      <c r="BZ170" s="68"/>
      <c r="CA170" s="69"/>
      <c r="CB170" s="69"/>
      <c r="CC170" s="64"/>
      <c r="CD170" s="67"/>
      <c r="CE170" s="67"/>
      <c r="CF170" s="68"/>
      <c r="CG170" s="68"/>
      <c r="CH170" s="68"/>
      <c r="CI170" s="69"/>
      <c r="CJ170" s="69"/>
      <c r="CK170" s="64"/>
      <c r="CL170" s="67"/>
      <c r="CM170" s="67"/>
      <c r="CN170" s="68"/>
      <c r="CO170" s="68"/>
      <c r="CP170" s="68"/>
      <c r="CQ170" s="69"/>
      <c r="CR170" s="69"/>
      <c r="CS170" s="66"/>
    </row>
    <row r="171" spans="1:97" ht="13.5" thickTop="1" x14ac:dyDescent="0.2">
      <c r="A171" s="258"/>
      <c r="B171" s="263"/>
      <c r="C171" s="265"/>
      <c r="D171" s="261"/>
      <c r="E171" s="235"/>
      <c r="F171" s="260"/>
      <c r="G171" s="47" t="s">
        <v>5</v>
      </c>
      <c r="H171" s="140"/>
      <c r="I171" s="145"/>
      <c r="J171" s="145"/>
      <c r="K171" s="145"/>
      <c r="L171" s="145"/>
      <c r="M171" s="38" t="str">
        <f>IF(AND(ISBLANK(H171),ISBLANK(I171),ISBLANK(J171),ISBLANK(K171),ISBLANK(L171)),"",SUM(J171:L171))</f>
        <v/>
      </c>
      <c r="N171" s="38" t="str">
        <f>IF(AND(ISBLANK(H171),ISBLANK(I171),ISBLANK(J171),ISBLANK(K171),ISBLANK(L171)),"",SUM(K171:L171))</f>
        <v/>
      </c>
      <c r="O171" s="233" t="str">
        <f t="shared" ref="O171" si="3824">IFERROR(SUM(H171:L171)/E171,"")</f>
        <v/>
      </c>
      <c r="P171" s="248" t="str">
        <f>IFERROR(((80*J171)+(100*K171)+(150*L171))/SUM(H171:L171),"")</f>
        <v/>
      </c>
      <c r="Q171" s="140"/>
      <c r="R171" s="145"/>
      <c r="S171" s="145"/>
      <c r="T171" s="145"/>
      <c r="U171" s="145"/>
      <c r="V171" s="38" t="str">
        <f>IF(AND(ISBLANK(Q171),ISBLANK(R171),ISBLANK(S171),ISBLANK(T171),ISBLANK(U171)),"",SUM(S171:U171))</f>
        <v/>
      </c>
      <c r="W171" s="38" t="str">
        <f>IF(AND(ISBLANK(Q171),ISBLANK(R171),ISBLANK(S171),ISBLANK(T171),ISBLANK(U171)),"",SUM(T171:U171))</f>
        <v/>
      </c>
      <c r="X171" s="233" t="str">
        <f t="shared" ref="X171" si="3825">IFERROR(SUM(Q171:U171)/$E171,"")</f>
        <v/>
      </c>
      <c r="Y171" s="248" t="str">
        <f>IFERROR(((80*S171)+(100*T171)+(150*U171))/SUM(Q171:U171),"")</f>
        <v/>
      </c>
      <c r="Z171" s="140"/>
      <c r="AA171" s="145"/>
      <c r="AB171" s="145"/>
      <c r="AC171" s="145"/>
      <c r="AD171" s="145"/>
      <c r="AE171" s="38" t="str">
        <f>IF(AND(ISBLANK(Z171),ISBLANK(AA171),ISBLANK(AB171),ISBLANK(AC171),ISBLANK(AD171)),"",SUM(AB171:AD171))</f>
        <v/>
      </c>
      <c r="AF171" s="38" t="str">
        <f>IF(AND(ISBLANK(Z171),ISBLANK(AA171),ISBLANK(AB171),ISBLANK(AC171),ISBLANK(AD171)),"",SUM(AC171:AD171))</f>
        <v/>
      </c>
      <c r="AG171" s="233" t="str">
        <f t="shared" ref="AG171" si="3826">IFERROR(SUM(Z171:AD171)/$E171,"")</f>
        <v/>
      </c>
      <c r="AH171" s="248" t="str">
        <f>IFERROR(((80*AB171)+(100*AC171)+(150*AD171))/SUM(Z171:AD171),"")</f>
        <v/>
      </c>
      <c r="AI171" s="140"/>
      <c r="AJ171" s="145"/>
      <c r="AK171" s="145"/>
      <c r="AL171" s="145"/>
      <c r="AM171" s="145"/>
      <c r="AN171" s="38" t="str">
        <f>IF(AND(ISBLANK(AI171),ISBLANK(AJ171),ISBLANK(AK171),ISBLANK(AL171),ISBLANK(AM171)),"",SUM(AK171:AM171))</f>
        <v/>
      </c>
      <c r="AO171" s="38" t="str">
        <f>IF(AND(ISBLANK(AI171),ISBLANK(AJ171),ISBLANK(AK171),ISBLANK(AL171),ISBLANK(AM171)),"",SUM(AL171:AM171))</f>
        <v/>
      </c>
      <c r="AP171" s="233" t="str">
        <f t="shared" ref="AP171" si="3827">IFERROR(SUM(AI171:AM171)/$E171,"")</f>
        <v/>
      </c>
      <c r="AQ171" s="248" t="str">
        <f>IFERROR(((80*AK171)+(100*AL171)+(150*AM171))/SUM(AI171:AM171),"")</f>
        <v/>
      </c>
      <c r="AR171" s="229" t="str">
        <f t="shared" ref="AR171" si="3828">IFERROR(AVERAGE(Y171,AH171,AQ171),"")</f>
        <v/>
      </c>
      <c r="AS171" s="229" t="str">
        <f t="shared" ref="AS171" si="3829">IF(OR(P171="",AR171=""),"",AR171-P171)</f>
        <v/>
      </c>
      <c r="AT171" s="145"/>
      <c r="AU171" s="145"/>
      <c r="AV171" s="145"/>
      <c r="AW171" s="145"/>
      <c r="AX171" s="145"/>
      <c r="AY171" s="38" t="str">
        <f>IF(AND(ISBLANK(AT171),ISBLANK(AU171),ISBLANK(AV171),ISBLANK(AW171),ISBLANK(AX171)),"",SUM(AV171:AX171))</f>
        <v/>
      </c>
      <c r="AZ171" s="133" t="str">
        <f>IF(AND(ISBLANK(AT171),ISBLANK(AU171),ISBLANK(AV171),ISBLANK(AW171),ISBLANK(AX171)),"",SUM(AW171:AX171))</f>
        <v/>
      </c>
      <c r="BA171" s="254" t="str">
        <f>IFERROR(((80*AV171)+(100*AW171)+(150*AX171))/SUM(AT171:AX171),"")</f>
        <v/>
      </c>
      <c r="BB171" s="135">
        <f>B171</f>
        <v>0</v>
      </c>
      <c r="BC171" s="64">
        <f>C171</f>
        <v>0</v>
      </c>
      <c r="BD171" s="64" t="str">
        <f>BB171&amp;"."&amp;BC171</f>
        <v>0.0</v>
      </c>
      <c r="BE171" s="64">
        <f>D171</f>
        <v>0</v>
      </c>
      <c r="BF171" s="65">
        <f>H171</f>
        <v>0</v>
      </c>
      <c r="BG171" s="65">
        <f t="shared" ref="BG171" si="3830">I171</f>
        <v>0</v>
      </c>
      <c r="BH171" s="65">
        <f t="shared" ref="BH171" si="3831">J171</f>
        <v>0</v>
      </c>
      <c r="BI171" s="65">
        <f t="shared" ref="BI171" si="3832">K171</f>
        <v>0</v>
      </c>
      <c r="BJ171" s="65">
        <f t="shared" ref="BJ171" si="3833">L171</f>
        <v>0</v>
      </c>
      <c r="BK171" s="65" t="str">
        <f t="shared" ref="BK171" si="3834">M171</f>
        <v/>
      </c>
      <c r="BL171" s="65" t="str">
        <f t="shared" ref="BL171" si="3835">N171</f>
        <v/>
      </c>
      <c r="BM171" s="65" t="str">
        <f t="shared" ref="BM171" si="3836">P171</f>
        <v/>
      </c>
      <c r="BN171" s="65">
        <f t="shared" ref="BN171" si="3837">Q171</f>
        <v>0</v>
      </c>
      <c r="BO171" s="65">
        <f t="shared" ref="BO171" si="3838">R171</f>
        <v>0</v>
      </c>
      <c r="BP171" s="65">
        <f t="shared" ref="BP171" si="3839">S171</f>
        <v>0</v>
      </c>
      <c r="BQ171" s="65">
        <f t="shared" ref="BQ171" si="3840">T171</f>
        <v>0</v>
      </c>
      <c r="BR171" s="65">
        <f t="shared" ref="BR171" si="3841">U171</f>
        <v>0</v>
      </c>
      <c r="BS171" s="65" t="str">
        <f t="shared" ref="BS171" si="3842">V171</f>
        <v/>
      </c>
      <c r="BT171" s="65" t="str">
        <f t="shared" ref="BT171" si="3843">W171</f>
        <v/>
      </c>
      <c r="BU171" s="65" t="str">
        <f t="shared" ref="BU171" si="3844">Y171</f>
        <v/>
      </c>
      <c r="BV171" s="65">
        <f t="shared" ref="BV171" si="3845">Z171</f>
        <v>0</v>
      </c>
      <c r="BW171" s="65">
        <f t="shared" ref="BW171" si="3846">AA171</f>
        <v>0</v>
      </c>
      <c r="BX171" s="65">
        <f t="shared" ref="BX171" si="3847">AB171</f>
        <v>0</v>
      </c>
      <c r="BY171" s="65">
        <f t="shared" ref="BY171" si="3848">AC171</f>
        <v>0</v>
      </c>
      <c r="BZ171" s="65">
        <f t="shared" ref="BZ171" si="3849">AD171</f>
        <v>0</v>
      </c>
      <c r="CA171" s="65" t="str">
        <f t="shared" ref="CA171" si="3850">AE171</f>
        <v/>
      </c>
      <c r="CB171" s="65" t="str">
        <f t="shared" ref="CB171" si="3851">AF171</f>
        <v/>
      </c>
      <c r="CC171" s="65" t="str">
        <f t="shared" ref="CC171" si="3852">AH171</f>
        <v/>
      </c>
      <c r="CD171" s="65">
        <f t="shared" ref="CD171" si="3853">AI171</f>
        <v>0</v>
      </c>
      <c r="CE171" s="65">
        <f t="shared" ref="CE171" si="3854">AJ171</f>
        <v>0</v>
      </c>
      <c r="CF171" s="65">
        <f t="shared" ref="CF171" si="3855">AK171</f>
        <v>0</v>
      </c>
      <c r="CG171" s="65">
        <f t="shared" ref="CG171" si="3856">AL171</f>
        <v>0</v>
      </c>
      <c r="CH171" s="65">
        <f t="shared" ref="CH171" si="3857">AM171</f>
        <v>0</v>
      </c>
      <c r="CI171" s="65" t="str">
        <f t="shared" ref="CI171" si="3858">AN171</f>
        <v/>
      </c>
      <c r="CJ171" s="65" t="str">
        <f t="shared" ref="CJ171" si="3859">AO171</f>
        <v/>
      </c>
      <c r="CK171" s="65" t="str">
        <f t="shared" ref="CK171" si="3860">AQ171</f>
        <v/>
      </c>
      <c r="CL171" s="65">
        <f t="shared" ref="CL171" si="3861">AT171</f>
        <v>0</v>
      </c>
      <c r="CM171" s="65">
        <f t="shared" ref="CM171" si="3862">AU171</f>
        <v>0</v>
      </c>
      <c r="CN171" s="65">
        <f t="shared" ref="CN171" si="3863">AV171</f>
        <v>0</v>
      </c>
      <c r="CO171" s="65">
        <f t="shared" ref="CO171" si="3864">AW171</f>
        <v>0</v>
      </c>
      <c r="CP171" s="65">
        <f t="shared" ref="CP171" si="3865">AX171</f>
        <v>0</v>
      </c>
      <c r="CQ171" s="65" t="str">
        <f t="shared" ref="CQ171" si="3866">AY171</f>
        <v/>
      </c>
      <c r="CR171" s="65" t="str">
        <f t="shared" ref="CR171" si="3867">AZ171</f>
        <v/>
      </c>
      <c r="CS171" s="65" t="str">
        <f t="shared" ref="CS171" si="3868">BA171</f>
        <v/>
      </c>
    </row>
    <row r="172" spans="1:97" ht="13.5" thickBot="1" x14ac:dyDescent="0.25">
      <c r="A172" s="259"/>
      <c r="B172" s="264"/>
      <c r="C172" s="262"/>
      <c r="D172" s="262"/>
      <c r="E172" s="236"/>
      <c r="F172" s="241"/>
      <c r="G172" s="48" t="s">
        <v>6</v>
      </c>
      <c r="H172" s="146" t="str">
        <f>IFERROR(H171/SUM(H171:L171),"")</f>
        <v/>
      </c>
      <c r="I172" s="147" t="str">
        <f>IFERROR(I171/SUM(H171:L171),"")</f>
        <v/>
      </c>
      <c r="J172" s="148" t="str">
        <f>IFERROR(J171/SUM(H171:L171),"")</f>
        <v/>
      </c>
      <c r="K172" s="148" t="str">
        <f>IFERROR(K171/SUM(H171:L171),"")</f>
        <v/>
      </c>
      <c r="L172" s="148" t="str">
        <f>IFERROR(L171/SUM(H171:L171),"")</f>
        <v/>
      </c>
      <c r="M172" s="26" t="str">
        <f>IFERROR(M171/SUM(H171:L171),"")</f>
        <v/>
      </c>
      <c r="N172" s="26" t="str">
        <f>IFERROR(N171/SUM(H171:L171),"")</f>
        <v/>
      </c>
      <c r="O172" s="234"/>
      <c r="P172" s="249"/>
      <c r="Q172" s="146" t="str">
        <f>IFERROR(Q171/SUM(Q171:U171),"")</f>
        <v/>
      </c>
      <c r="R172" s="147" t="str">
        <f>IFERROR(R171/SUM(Q171:U171),"")</f>
        <v/>
      </c>
      <c r="S172" s="148" t="str">
        <f>IFERROR(S171/SUM(Q171:U171),"")</f>
        <v/>
      </c>
      <c r="T172" s="148" t="str">
        <f>IFERROR(T171/SUM(Q171:U171),"")</f>
        <v/>
      </c>
      <c r="U172" s="148" t="str">
        <f>IFERROR(U171/SUM(Q171:U171),"")</f>
        <v/>
      </c>
      <c r="V172" s="26" t="str">
        <f>IFERROR(V171/SUM(Q171:U171),"")</f>
        <v/>
      </c>
      <c r="W172" s="26" t="str">
        <f>IFERROR(W171/SUM(Q171:U171),"")</f>
        <v/>
      </c>
      <c r="X172" s="234"/>
      <c r="Y172" s="249"/>
      <c r="Z172" s="146" t="str">
        <f>IFERROR(Z171/SUM(Z171:AD171),"")</f>
        <v/>
      </c>
      <c r="AA172" s="147" t="str">
        <f>IFERROR(AA171/SUM(Z171:AD171),"")</f>
        <v/>
      </c>
      <c r="AB172" s="148" t="str">
        <f>IFERROR(AB171/SUM(Z171:AD171),"")</f>
        <v/>
      </c>
      <c r="AC172" s="148" t="str">
        <f>IFERROR(AC171/SUM(Z171:AD171),"")</f>
        <v/>
      </c>
      <c r="AD172" s="148" t="str">
        <f>IFERROR(AD171/SUM(Z171:AD171),"")</f>
        <v/>
      </c>
      <c r="AE172" s="26" t="str">
        <f>IFERROR(AE171/SUM(Z171:AD171),"")</f>
        <v/>
      </c>
      <c r="AF172" s="26" t="str">
        <f>IFERROR(AF171/SUM(Z171:AD171),"")</f>
        <v/>
      </c>
      <c r="AG172" s="234"/>
      <c r="AH172" s="249"/>
      <c r="AI172" s="146" t="str">
        <f>IFERROR(AI171/SUM(AI171:AM171),"")</f>
        <v/>
      </c>
      <c r="AJ172" s="147" t="str">
        <f>IFERROR(AJ171/SUM(AI171:AM171),"")</f>
        <v/>
      </c>
      <c r="AK172" s="148" t="str">
        <f>IFERROR(AK171/SUM(AI171:AM171),"")</f>
        <v/>
      </c>
      <c r="AL172" s="148" t="str">
        <f>IFERROR(AL171/SUM(AI171:AM171),"")</f>
        <v/>
      </c>
      <c r="AM172" s="148" t="str">
        <f>IFERROR(AM171/SUM(AI171:AM171),"")</f>
        <v/>
      </c>
      <c r="AN172" s="26" t="str">
        <f>IFERROR(AN171/SUM(AI171:AM171),"")</f>
        <v/>
      </c>
      <c r="AO172" s="26" t="str">
        <f>IFERROR(AO171/SUM(AI171:AM171),"")</f>
        <v/>
      </c>
      <c r="AP172" s="234"/>
      <c r="AQ172" s="249"/>
      <c r="AR172" s="230"/>
      <c r="AS172" s="230"/>
      <c r="AT172" s="147" t="str">
        <f>IFERROR(AT171/SUM(AT171:AX171),"")</f>
        <v/>
      </c>
      <c r="AU172" s="147" t="str">
        <f>IFERROR(AU171/SUM(AT171:AX171),"")</f>
        <v/>
      </c>
      <c r="AV172" s="148" t="str">
        <f>IFERROR(AV171/SUM(AT171:AX171),"")</f>
        <v/>
      </c>
      <c r="AW172" s="148" t="str">
        <f>IFERROR(AW171/SUM(AT171:AX171),"")</f>
        <v/>
      </c>
      <c r="AX172" s="148" t="str">
        <f>IFERROR(AX171/SUM(AT171:AX171),"")</f>
        <v/>
      </c>
      <c r="AY172" s="26" t="str">
        <f>IFERROR(AY171/SUM(AT171:AX171),"")</f>
        <v/>
      </c>
      <c r="AZ172" s="134" t="str">
        <f>IFERROR(AZ171/SUM(AT171:AX171),"")</f>
        <v/>
      </c>
      <c r="BA172" s="255"/>
      <c r="BB172" s="135"/>
      <c r="BC172" s="64"/>
      <c r="BD172" s="64" t="str">
        <f t="shared" ref="BD172" si="3869">BB172&amp;"."&amp;BC172</f>
        <v>.</v>
      </c>
      <c r="BE172" s="64"/>
      <c r="BF172" s="67"/>
      <c r="BG172" s="67"/>
      <c r="BH172" s="68"/>
      <c r="BI172" s="68"/>
      <c r="BJ172" s="68"/>
      <c r="BK172" s="69"/>
      <c r="BL172" s="69"/>
      <c r="BM172" s="64"/>
      <c r="BN172" s="67"/>
      <c r="BO172" s="67"/>
      <c r="BP172" s="68"/>
      <c r="BQ172" s="68"/>
      <c r="BR172" s="68"/>
      <c r="BS172" s="69"/>
      <c r="BT172" s="69"/>
      <c r="BU172" s="64"/>
      <c r="BV172" s="67"/>
      <c r="BW172" s="67"/>
      <c r="BX172" s="68"/>
      <c r="BY172" s="68"/>
      <c r="BZ172" s="68"/>
      <c r="CA172" s="69"/>
      <c r="CB172" s="69"/>
      <c r="CC172" s="64"/>
      <c r="CD172" s="67"/>
      <c r="CE172" s="67"/>
      <c r="CF172" s="68"/>
      <c r="CG172" s="68"/>
      <c r="CH172" s="68"/>
      <c r="CI172" s="69"/>
      <c r="CJ172" s="69"/>
      <c r="CK172" s="64"/>
      <c r="CL172" s="67"/>
      <c r="CM172" s="67"/>
      <c r="CN172" s="68"/>
      <c r="CO172" s="68"/>
      <c r="CP172" s="68"/>
      <c r="CQ172" s="69"/>
      <c r="CR172" s="69"/>
      <c r="CS172" s="66"/>
    </row>
    <row r="173" spans="1:97" ht="13.5" thickTop="1" x14ac:dyDescent="0.2">
      <c r="A173" s="258"/>
      <c r="B173" s="263"/>
      <c r="C173" s="265"/>
      <c r="D173" s="261"/>
      <c r="E173" s="235"/>
      <c r="F173" s="260"/>
      <c r="G173" s="47" t="s">
        <v>5</v>
      </c>
      <c r="H173" s="140"/>
      <c r="I173" s="145"/>
      <c r="J173" s="145"/>
      <c r="K173" s="145"/>
      <c r="L173" s="145"/>
      <c r="M173" s="38" t="str">
        <f>IF(AND(ISBLANK(H173),ISBLANK(I173),ISBLANK(J173),ISBLANK(K173),ISBLANK(L173)),"",SUM(J173:L173))</f>
        <v/>
      </c>
      <c r="N173" s="38" t="str">
        <f>IF(AND(ISBLANK(H173),ISBLANK(I173),ISBLANK(J173),ISBLANK(K173),ISBLANK(L173)),"",SUM(K173:L173))</f>
        <v/>
      </c>
      <c r="O173" s="233" t="str">
        <f t="shared" ref="O173" si="3870">IFERROR(SUM(H173:L173)/E173,"")</f>
        <v/>
      </c>
      <c r="P173" s="248" t="str">
        <f>IFERROR(((80*J173)+(100*K173)+(150*L173))/SUM(H173:L173),"")</f>
        <v/>
      </c>
      <c r="Q173" s="140"/>
      <c r="R173" s="145"/>
      <c r="S173" s="145"/>
      <c r="T173" s="145"/>
      <c r="U173" s="145"/>
      <c r="V173" s="38" t="str">
        <f>IF(AND(ISBLANK(Q173),ISBLANK(R173),ISBLANK(S173),ISBLANK(T173),ISBLANK(U173)),"",SUM(S173:U173))</f>
        <v/>
      </c>
      <c r="W173" s="38" t="str">
        <f>IF(AND(ISBLANK(Q173),ISBLANK(R173),ISBLANK(S173),ISBLANK(T173),ISBLANK(U173)),"",SUM(T173:U173))</f>
        <v/>
      </c>
      <c r="X173" s="233" t="str">
        <f t="shared" ref="X173" si="3871">IFERROR(SUM(Q173:U173)/$E173,"")</f>
        <v/>
      </c>
      <c r="Y173" s="248" t="str">
        <f>IFERROR(((80*S173)+(100*T173)+(150*U173))/SUM(Q173:U173),"")</f>
        <v/>
      </c>
      <c r="Z173" s="140"/>
      <c r="AA173" s="145"/>
      <c r="AB173" s="145"/>
      <c r="AC173" s="145"/>
      <c r="AD173" s="145"/>
      <c r="AE173" s="38" t="str">
        <f>IF(AND(ISBLANK(Z173),ISBLANK(AA173),ISBLANK(AB173),ISBLANK(AC173),ISBLANK(AD173)),"",SUM(AB173:AD173))</f>
        <v/>
      </c>
      <c r="AF173" s="38" t="str">
        <f>IF(AND(ISBLANK(Z173),ISBLANK(AA173),ISBLANK(AB173),ISBLANK(AC173),ISBLANK(AD173)),"",SUM(AC173:AD173))</f>
        <v/>
      </c>
      <c r="AG173" s="233" t="str">
        <f t="shared" ref="AG173" si="3872">IFERROR(SUM(Z173:AD173)/$E173,"")</f>
        <v/>
      </c>
      <c r="AH173" s="248" t="str">
        <f>IFERROR(((80*AB173)+(100*AC173)+(150*AD173))/SUM(Z173:AD173),"")</f>
        <v/>
      </c>
      <c r="AI173" s="140"/>
      <c r="AJ173" s="145"/>
      <c r="AK173" s="145"/>
      <c r="AL173" s="145"/>
      <c r="AM173" s="145"/>
      <c r="AN173" s="38" t="str">
        <f>IF(AND(ISBLANK(AI173),ISBLANK(AJ173),ISBLANK(AK173),ISBLANK(AL173),ISBLANK(AM173)),"",SUM(AK173:AM173))</f>
        <v/>
      </c>
      <c r="AO173" s="38" t="str">
        <f>IF(AND(ISBLANK(AI173),ISBLANK(AJ173),ISBLANK(AK173),ISBLANK(AL173),ISBLANK(AM173)),"",SUM(AL173:AM173))</f>
        <v/>
      </c>
      <c r="AP173" s="233" t="str">
        <f t="shared" ref="AP173" si="3873">IFERROR(SUM(AI173:AM173)/$E173,"")</f>
        <v/>
      </c>
      <c r="AQ173" s="248" t="str">
        <f>IFERROR(((80*AK173)+(100*AL173)+(150*AM173))/SUM(AI173:AM173),"")</f>
        <v/>
      </c>
      <c r="AR173" s="229" t="str">
        <f t="shared" ref="AR173" si="3874">IFERROR(AVERAGE(Y173,AH173,AQ173),"")</f>
        <v/>
      </c>
      <c r="AS173" s="229" t="str">
        <f t="shared" ref="AS173" si="3875">IF(OR(P173="",AR173=""),"",AR173-P173)</f>
        <v/>
      </c>
      <c r="AT173" s="145"/>
      <c r="AU173" s="145"/>
      <c r="AV173" s="145"/>
      <c r="AW173" s="145"/>
      <c r="AX173" s="145"/>
      <c r="AY173" s="38" t="str">
        <f>IF(AND(ISBLANK(AT173),ISBLANK(AU173),ISBLANK(AV173),ISBLANK(AW173),ISBLANK(AX173)),"",SUM(AV173:AX173))</f>
        <v/>
      </c>
      <c r="AZ173" s="133" t="str">
        <f>IF(AND(ISBLANK(AT173),ISBLANK(AU173),ISBLANK(AV173),ISBLANK(AW173),ISBLANK(AX173)),"",SUM(AW173:AX173))</f>
        <v/>
      </c>
      <c r="BA173" s="254" t="str">
        <f>IFERROR(((80*AV173)+(100*AW173)+(150*AX173))/SUM(AT173:AX173),"")</f>
        <v/>
      </c>
      <c r="BB173" s="135">
        <f>B173</f>
        <v>0</v>
      </c>
      <c r="BC173" s="64">
        <f>C173</f>
        <v>0</v>
      </c>
      <c r="BD173" s="64" t="str">
        <f>BB173&amp;"."&amp;BC173</f>
        <v>0.0</v>
      </c>
      <c r="BE173" s="64">
        <f>D173</f>
        <v>0</v>
      </c>
      <c r="BF173" s="65">
        <f>H173</f>
        <v>0</v>
      </c>
      <c r="BG173" s="65">
        <f t="shared" ref="BG173" si="3876">I173</f>
        <v>0</v>
      </c>
      <c r="BH173" s="65">
        <f t="shared" ref="BH173" si="3877">J173</f>
        <v>0</v>
      </c>
      <c r="BI173" s="65">
        <f t="shared" ref="BI173" si="3878">K173</f>
        <v>0</v>
      </c>
      <c r="BJ173" s="65">
        <f t="shared" ref="BJ173" si="3879">L173</f>
        <v>0</v>
      </c>
      <c r="BK173" s="65" t="str">
        <f t="shared" ref="BK173" si="3880">M173</f>
        <v/>
      </c>
      <c r="BL173" s="65" t="str">
        <f t="shared" ref="BL173" si="3881">N173</f>
        <v/>
      </c>
      <c r="BM173" s="65" t="str">
        <f t="shared" ref="BM173" si="3882">P173</f>
        <v/>
      </c>
      <c r="BN173" s="65">
        <f t="shared" ref="BN173" si="3883">Q173</f>
        <v>0</v>
      </c>
      <c r="BO173" s="65">
        <f t="shared" ref="BO173" si="3884">R173</f>
        <v>0</v>
      </c>
      <c r="BP173" s="65">
        <f t="shared" ref="BP173" si="3885">S173</f>
        <v>0</v>
      </c>
      <c r="BQ173" s="65">
        <f t="shared" ref="BQ173" si="3886">T173</f>
        <v>0</v>
      </c>
      <c r="BR173" s="65">
        <f t="shared" ref="BR173" si="3887">U173</f>
        <v>0</v>
      </c>
      <c r="BS173" s="65" t="str">
        <f t="shared" ref="BS173" si="3888">V173</f>
        <v/>
      </c>
      <c r="BT173" s="65" t="str">
        <f t="shared" ref="BT173" si="3889">W173</f>
        <v/>
      </c>
      <c r="BU173" s="65" t="str">
        <f t="shared" ref="BU173" si="3890">Y173</f>
        <v/>
      </c>
      <c r="BV173" s="65">
        <f t="shared" ref="BV173" si="3891">Z173</f>
        <v>0</v>
      </c>
      <c r="BW173" s="65">
        <f t="shared" ref="BW173" si="3892">AA173</f>
        <v>0</v>
      </c>
      <c r="BX173" s="65">
        <f t="shared" ref="BX173" si="3893">AB173</f>
        <v>0</v>
      </c>
      <c r="BY173" s="65">
        <f t="shared" ref="BY173" si="3894">AC173</f>
        <v>0</v>
      </c>
      <c r="BZ173" s="65">
        <f t="shared" ref="BZ173" si="3895">AD173</f>
        <v>0</v>
      </c>
      <c r="CA173" s="65" t="str">
        <f t="shared" ref="CA173" si="3896">AE173</f>
        <v/>
      </c>
      <c r="CB173" s="65" t="str">
        <f t="shared" ref="CB173" si="3897">AF173</f>
        <v/>
      </c>
      <c r="CC173" s="65" t="str">
        <f t="shared" ref="CC173" si="3898">AH173</f>
        <v/>
      </c>
      <c r="CD173" s="65">
        <f t="shared" ref="CD173" si="3899">AI173</f>
        <v>0</v>
      </c>
      <c r="CE173" s="65">
        <f t="shared" ref="CE173" si="3900">AJ173</f>
        <v>0</v>
      </c>
      <c r="CF173" s="65">
        <f t="shared" ref="CF173" si="3901">AK173</f>
        <v>0</v>
      </c>
      <c r="CG173" s="65">
        <f t="shared" ref="CG173" si="3902">AL173</f>
        <v>0</v>
      </c>
      <c r="CH173" s="65">
        <f t="shared" ref="CH173" si="3903">AM173</f>
        <v>0</v>
      </c>
      <c r="CI173" s="65" t="str">
        <f t="shared" ref="CI173" si="3904">AN173</f>
        <v/>
      </c>
      <c r="CJ173" s="65" t="str">
        <f t="shared" ref="CJ173" si="3905">AO173</f>
        <v/>
      </c>
      <c r="CK173" s="65" t="str">
        <f t="shared" ref="CK173" si="3906">AQ173</f>
        <v/>
      </c>
      <c r="CL173" s="65">
        <f t="shared" ref="CL173" si="3907">AT173</f>
        <v>0</v>
      </c>
      <c r="CM173" s="65">
        <f t="shared" ref="CM173" si="3908">AU173</f>
        <v>0</v>
      </c>
      <c r="CN173" s="65">
        <f t="shared" ref="CN173" si="3909">AV173</f>
        <v>0</v>
      </c>
      <c r="CO173" s="65">
        <f t="shared" ref="CO173" si="3910">AW173</f>
        <v>0</v>
      </c>
      <c r="CP173" s="65">
        <f t="shared" ref="CP173" si="3911">AX173</f>
        <v>0</v>
      </c>
      <c r="CQ173" s="65" t="str">
        <f t="shared" ref="CQ173" si="3912">AY173</f>
        <v/>
      </c>
      <c r="CR173" s="65" t="str">
        <f t="shared" ref="CR173" si="3913">AZ173</f>
        <v/>
      </c>
      <c r="CS173" s="65" t="str">
        <f t="shared" ref="CS173" si="3914">BA173</f>
        <v/>
      </c>
    </row>
    <row r="174" spans="1:97" ht="13.5" thickBot="1" x14ac:dyDescent="0.25">
      <c r="A174" s="259"/>
      <c r="B174" s="264"/>
      <c r="C174" s="262"/>
      <c r="D174" s="262"/>
      <c r="E174" s="236"/>
      <c r="F174" s="241"/>
      <c r="G174" s="48" t="s">
        <v>6</v>
      </c>
      <c r="H174" s="146" t="str">
        <f>IFERROR(H173/SUM(H173:L173),"")</f>
        <v/>
      </c>
      <c r="I174" s="147" t="str">
        <f>IFERROR(I173/SUM(H173:L173),"")</f>
        <v/>
      </c>
      <c r="J174" s="148" t="str">
        <f>IFERROR(J173/SUM(H173:L173),"")</f>
        <v/>
      </c>
      <c r="K174" s="148" t="str">
        <f>IFERROR(K173/SUM(H173:L173),"")</f>
        <v/>
      </c>
      <c r="L174" s="148" t="str">
        <f>IFERROR(L173/SUM(H173:L173),"")</f>
        <v/>
      </c>
      <c r="M174" s="26" t="str">
        <f>IFERROR(M173/SUM(H173:L173),"")</f>
        <v/>
      </c>
      <c r="N174" s="26" t="str">
        <f>IFERROR(N173/SUM(H173:L173),"")</f>
        <v/>
      </c>
      <c r="O174" s="234"/>
      <c r="P174" s="249"/>
      <c r="Q174" s="146" t="str">
        <f>IFERROR(Q173/SUM(Q173:U173),"")</f>
        <v/>
      </c>
      <c r="R174" s="147" t="str">
        <f>IFERROR(R173/SUM(Q173:U173),"")</f>
        <v/>
      </c>
      <c r="S174" s="148" t="str">
        <f>IFERROR(S173/SUM(Q173:U173),"")</f>
        <v/>
      </c>
      <c r="T174" s="148" t="str">
        <f>IFERROR(T173/SUM(Q173:U173),"")</f>
        <v/>
      </c>
      <c r="U174" s="148" t="str">
        <f>IFERROR(U173/SUM(Q173:U173),"")</f>
        <v/>
      </c>
      <c r="V174" s="26" t="str">
        <f>IFERROR(V173/SUM(Q173:U173),"")</f>
        <v/>
      </c>
      <c r="W174" s="26" t="str">
        <f>IFERROR(W173/SUM(Q173:U173),"")</f>
        <v/>
      </c>
      <c r="X174" s="234"/>
      <c r="Y174" s="249"/>
      <c r="Z174" s="146" t="str">
        <f>IFERROR(Z173/SUM(Z173:AD173),"")</f>
        <v/>
      </c>
      <c r="AA174" s="147" t="str">
        <f>IFERROR(AA173/SUM(Z173:AD173),"")</f>
        <v/>
      </c>
      <c r="AB174" s="148" t="str">
        <f>IFERROR(AB173/SUM(Z173:AD173),"")</f>
        <v/>
      </c>
      <c r="AC174" s="148" t="str">
        <f>IFERROR(AC173/SUM(Z173:AD173),"")</f>
        <v/>
      </c>
      <c r="AD174" s="148" t="str">
        <f>IFERROR(AD173/SUM(Z173:AD173),"")</f>
        <v/>
      </c>
      <c r="AE174" s="26" t="str">
        <f>IFERROR(AE173/SUM(Z173:AD173),"")</f>
        <v/>
      </c>
      <c r="AF174" s="26" t="str">
        <f>IFERROR(AF173/SUM(Z173:AD173),"")</f>
        <v/>
      </c>
      <c r="AG174" s="234"/>
      <c r="AH174" s="249"/>
      <c r="AI174" s="146" t="str">
        <f>IFERROR(AI173/SUM(AI173:AM173),"")</f>
        <v/>
      </c>
      <c r="AJ174" s="147" t="str">
        <f>IFERROR(AJ173/SUM(AI173:AM173),"")</f>
        <v/>
      </c>
      <c r="AK174" s="148" t="str">
        <f>IFERROR(AK173/SUM(AI173:AM173),"")</f>
        <v/>
      </c>
      <c r="AL174" s="148" t="str">
        <f>IFERROR(AL173/SUM(AI173:AM173),"")</f>
        <v/>
      </c>
      <c r="AM174" s="148" t="str">
        <f>IFERROR(AM173/SUM(AI173:AM173),"")</f>
        <v/>
      </c>
      <c r="AN174" s="26" t="str">
        <f>IFERROR(AN173/SUM(AI173:AM173),"")</f>
        <v/>
      </c>
      <c r="AO174" s="26" t="str">
        <f>IFERROR(AO173/SUM(AI173:AM173),"")</f>
        <v/>
      </c>
      <c r="AP174" s="234"/>
      <c r="AQ174" s="249"/>
      <c r="AR174" s="230"/>
      <c r="AS174" s="230"/>
      <c r="AT174" s="147" t="str">
        <f>IFERROR(AT173/SUM(AT173:AX173),"")</f>
        <v/>
      </c>
      <c r="AU174" s="147" t="str">
        <f>IFERROR(AU173/SUM(AT173:AX173),"")</f>
        <v/>
      </c>
      <c r="AV174" s="148" t="str">
        <f>IFERROR(AV173/SUM(AT173:AX173),"")</f>
        <v/>
      </c>
      <c r="AW174" s="148" t="str">
        <f>IFERROR(AW173/SUM(AT173:AX173),"")</f>
        <v/>
      </c>
      <c r="AX174" s="148" t="str">
        <f>IFERROR(AX173/SUM(AT173:AX173),"")</f>
        <v/>
      </c>
      <c r="AY174" s="26" t="str">
        <f>IFERROR(AY173/SUM(AT173:AX173),"")</f>
        <v/>
      </c>
      <c r="AZ174" s="134" t="str">
        <f>IFERROR(AZ173/SUM(AT173:AX173),"")</f>
        <v/>
      </c>
      <c r="BA174" s="255"/>
      <c r="BB174" s="135"/>
      <c r="BC174" s="64"/>
      <c r="BD174" s="64" t="str">
        <f t="shared" ref="BD174" si="3915">BB174&amp;"."&amp;BC174</f>
        <v>.</v>
      </c>
      <c r="BE174" s="64"/>
      <c r="BF174" s="67"/>
      <c r="BG174" s="67"/>
      <c r="BH174" s="68"/>
      <c r="BI174" s="68"/>
      <c r="BJ174" s="68"/>
      <c r="BK174" s="69"/>
      <c r="BL174" s="69"/>
      <c r="BM174" s="64"/>
      <c r="BN174" s="67"/>
      <c r="BO174" s="67"/>
      <c r="BP174" s="68"/>
      <c r="BQ174" s="68"/>
      <c r="BR174" s="68"/>
      <c r="BS174" s="69"/>
      <c r="BT174" s="69"/>
      <c r="BU174" s="64"/>
      <c r="BV174" s="67"/>
      <c r="BW174" s="67"/>
      <c r="BX174" s="68"/>
      <c r="BY174" s="68"/>
      <c r="BZ174" s="68"/>
      <c r="CA174" s="69"/>
      <c r="CB174" s="69"/>
      <c r="CC174" s="64"/>
      <c r="CD174" s="67"/>
      <c r="CE174" s="67"/>
      <c r="CF174" s="68"/>
      <c r="CG174" s="68"/>
      <c r="CH174" s="68"/>
      <c r="CI174" s="69"/>
      <c r="CJ174" s="69"/>
      <c r="CK174" s="64"/>
      <c r="CL174" s="67"/>
      <c r="CM174" s="67"/>
      <c r="CN174" s="68"/>
      <c r="CO174" s="68"/>
      <c r="CP174" s="68"/>
      <c r="CQ174" s="69"/>
      <c r="CR174" s="69"/>
      <c r="CS174" s="66"/>
    </row>
    <row r="175" spans="1:97" ht="13.5" thickTop="1" x14ac:dyDescent="0.2">
      <c r="A175" s="258"/>
      <c r="B175" s="263"/>
      <c r="C175" s="265"/>
      <c r="D175" s="261"/>
      <c r="E175" s="235"/>
      <c r="F175" s="260"/>
      <c r="G175" s="47" t="s">
        <v>5</v>
      </c>
      <c r="H175" s="140"/>
      <c r="I175" s="145"/>
      <c r="J175" s="145"/>
      <c r="K175" s="145"/>
      <c r="L175" s="145"/>
      <c r="M175" s="38" t="str">
        <f>IF(AND(ISBLANK(H175),ISBLANK(I175),ISBLANK(J175),ISBLANK(K175),ISBLANK(L175)),"",SUM(J175:L175))</f>
        <v/>
      </c>
      <c r="N175" s="38" t="str">
        <f>IF(AND(ISBLANK(H175),ISBLANK(I175),ISBLANK(J175),ISBLANK(K175),ISBLANK(L175)),"",SUM(K175:L175))</f>
        <v/>
      </c>
      <c r="O175" s="233" t="str">
        <f t="shared" ref="O175" si="3916">IFERROR(SUM(H175:L175)/E175,"")</f>
        <v/>
      </c>
      <c r="P175" s="248" t="str">
        <f>IFERROR(((80*J175)+(100*K175)+(150*L175))/SUM(H175:L175),"")</f>
        <v/>
      </c>
      <c r="Q175" s="140"/>
      <c r="R175" s="145"/>
      <c r="S175" s="145"/>
      <c r="T175" s="145"/>
      <c r="U175" s="145"/>
      <c r="V175" s="38" t="str">
        <f>IF(AND(ISBLANK(Q175),ISBLANK(R175),ISBLANK(S175),ISBLANK(T175),ISBLANK(U175)),"",SUM(S175:U175))</f>
        <v/>
      </c>
      <c r="W175" s="38" t="str">
        <f>IF(AND(ISBLANK(Q175),ISBLANK(R175),ISBLANK(S175),ISBLANK(T175),ISBLANK(U175)),"",SUM(T175:U175))</f>
        <v/>
      </c>
      <c r="X175" s="233" t="str">
        <f t="shared" ref="X175" si="3917">IFERROR(SUM(Q175:U175)/$E175,"")</f>
        <v/>
      </c>
      <c r="Y175" s="248" t="str">
        <f>IFERROR(((80*S175)+(100*T175)+(150*U175))/SUM(Q175:U175),"")</f>
        <v/>
      </c>
      <c r="Z175" s="140"/>
      <c r="AA175" s="145"/>
      <c r="AB175" s="145"/>
      <c r="AC175" s="145"/>
      <c r="AD175" s="145"/>
      <c r="AE175" s="38" t="str">
        <f>IF(AND(ISBLANK(Z175),ISBLANK(AA175),ISBLANK(AB175),ISBLANK(AC175),ISBLANK(AD175)),"",SUM(AB175:AD175))</f>
        <v/>
      </c>
      <c r="AF175" s="38" t="str">
        <f>IF(AND(ISBLANK(Z175),ISBLANK(AA175),ISBLANK(AB175),ISBLANK(AC175),ISBLANK(AD175)),"",SUM(AC175:AD175))</f>
        <v/>
      </c>
      <c r="AG175" s="233" t="str">
        <f t="shared" ref="AG175" si="3918">IFERROR(SUM(Z175:AD175)/$E175,"")</f>
        <v/>
      </c>
      <c r="AH175" s="248" t="str">
        <f>IFERROR(((80*AB175)+(100*AC175)+(150*AD175))/SUM(Z175:AD175),"")</f>
        <v/>
      </c>
      <c r="AI175" s="140"/>
      <c r="AJ175" s="145"/>
      <c r="AK175" s="145"/>
      <c r="AL175" s="145"/>
      <c r="AM175" s="145"/>
      <c r="AN175" s="38" t="str">
        <f>IF(AND(ISBLANK(AI175),ISBLANK(AJ175),ISBLANK(AK175),ISBLANK(AL175),ISBLANK(AM175)),"",SUM(AK175:AM175))</f>
        <v/>
      </c>
      <c r="AO175" s="38" t="str">
        <f>IF(AND(ISBLANK(AI175),ISBLANK(AJ175),ISBLANK(AK175),ISBLANK(AL175),ISBLANK(AM175)),"",SUM(AL175:AM175))</f>
        <v/>
      </c>
      <c r="AP175" s="233" t="str">
        <f t="shared" ref="AP175" si="3919">IFERROR(SUM(AI175:AM175)/$E175,"")</f>
        <v/>
      </c>
      <c r="AQ175" s="248" t="str">
        <f>IFERROR(((80*AK175)+(100*AL175)+(150*AM175))/SUM(AI175:AM175),"")</f>
        <v/>
      </c>
      <c r="AR175" s="229" t="str">
        <f t="shared" ref="AR175" si="3920">IFERROR(AVERAGE(Y175,AH175,AQ175),"")</f>
        <v/>
      </c>
      <c r="AS175" s="229" t="str">
        <f t="shared" ref="AS175" si="3921">IF(OR(P175="",AR175=""),"",AR175-P175)</f>
        <v/>
      </c>
      <c r="AT175" s="145"/>
      <c r="AU175" s="145"/>
      <c r="AV175" s="145"/>
      <c r="AW175" s="145"/>
      <c r="AX175" s="145"/>
      <c r="AY175" s="38" t="str">
        <f>IF(AND(ISBLANK(AT175),ISBLANK(AU175),ISBLANK(AV175),ISBLANK(AW175),ISBLANK(AX175)),"",SUM(AV175:AX175))</f>
        <v/>
      </c>
      <c r="AZ175" s="133" t="str">
        <f>IF(AND(ISBLANK(AT175),ISBLANK(AU175),ISBLANK(AV175),ISBLANK(AW175),ISBLANK(AX175)),"",SUM(AW175:AX175))</f>
        <v/>
      </c>
      <c r="BA175" s="254" t="str">
        <f>IFERROR(((80*AV175)+(100*AW175)+(150*AX175))/SUM(AT175:AX175),"")</f>
        <v/>
      </c>
      <c r="BB175" s="135">
        <f>B175</f>
        <v>0</v>
      </c>
      <c r="BC175" s="64">
        <f>C175</f>
        <v>0</v>
      </c>
      <c r="BD175" s="64" t="str">
        <f>BB175&amp;"."&amp;BC175</f>
        <v>0.0</v>
      </c>
      <c r="BE175" s="64">
        <f>D175</f>
        <v>0</v>
      </c>
      <c r="BF175" s="65">
        <f>H175</f>
        <v>0</v>
      </c>
      <c r="BG175" s="65">
        <f t="shared" ref="BG175" si="3922">I175</f>
        <v>0</v>
      </c>
      <c r="BH175" s="65">
        <f t="shared" ref="BH175" si="3923">J175</f>
        <v>0</v>
      </c>
      <c r="BI175" s="65">
        <f t="shared" ref="BI175" si="3924">K175</f>
        <v>0</v>
      </c>
      <c r="BJ175" s="65">
        <f t="shared" ref="BJ175" si="3925">L175</f>
        <v>0</v>
      </c>
      <c r="BK175" s="65" t="str">
        <f t="shared" ref="BK175" si="3926">M175</f>
        <v/>
      </c>
      <c r="BL175" s="65" t="str">
        <f t="shared" ref="BL175" si="3927">N175</f>
        <v/>
      </c>
      <c r="BM175" s="65" t="str">
        <f t="shared" ref="BM175" si="3928">P175</f>
        <v/>
      </c>
      <c r="BN175" s="65">
        <f t="shared" ref="BN175" si="3929">Q175</f>
        <v>0</v>
      </c>
      <c r="BO175" s="65">
        <f t="shared" ref="BO175" si="3930">R175</f>
        <v>0</v>
      </c>
      <c r="BP175" s="65">
        <f t="shared" ref="BP175" si="3931">S175</f>
        <v>0</v>
      </c>
      <c r="BQ175" s="65">
        <f t="shared" ref="BQ175" si="3932">T175</f>
        <v>0</v>
      </c>
      <c r="BR175" s="65">
        <f t="shared" ref="BR175" si="3933">U175</f>
        <v>0</v>
      </c>
      <c r="BS175" s="65" t="str">
        <f t="shared" ref="BS175" si="3934">V175</f>
        <v/>
      </c>
      <c r="BT175" s="65" t="str">
        <f t="shared" ref="BT175" si="3935">W175</f>
        <v/>
      </c>
      <c r="BU175" s="65" t="str">
        <f t="shared" ref="BU175" si="3936">Y175</f>
        <v/>
      </c>
      <c r="BV175" s="65">
        <f t="shared" ref="BV175" si="3937">Z175</f>
        <v>0</v>
      </c>
      <c r="BW175" s="65">
        <f t="shared" ref="BW175" si="3938">AA175</f>
        <v>0</v>
      </c>
      <c r="BX175" s="65">
        <f t="shared" ref="BX175" si="3939">AB175</f>
        <v>0</v>
      </c>
      <c r="BY175" s="65">
        <f t="shared" ref="BY175" si="3940">AC175</f>
        <v>0</v>
      </c>
      <c r="BZ175" s="65">
        <f t="shared" ref="BZ175" si="3941">AD175</f>
        <v>0</v>
      </c>
      <c r="CA175" s="65" t="str">
        <f t="shared" ref="CA175" si="3942">AE175</f>
        <v/>
      </c>
      <c r="CB175" s="65" t="str">
        <f t="shared" ref="CB175" si="3943">AF175</f>
        <v/>
      </c>
      <c r="CC175" s="65" t="str">
        <f t="shared" ref="CC175" si="3944">AH175</f>
        <v/>
      </c>
      <c r="CD175" s="65">
        <f t="shared" ref="CD175" si="3945">AI175</f>
        <v>0</v>
      </c>
      <c r="CE175" s="65">
        <f t="shared" ref="CE175" si="3946">AJ175</f>
        <v>0</v>
      </c>
      <c r="CF175" s="65">
        <f t="shared" ref="CF175" si="3947">AK175</f>
        <v>0</v>
      </c>
      <c r="CG175" s="65">
        <f t="shared" ref="CG175" si="3948">AL175</f>
        <v>0</v>
      </c>
      <c r="CH175" s="65">
        <f t="shared" ref="CH175" si="3949">AM175</f>
        <v>0</v>
      </c>
      <c r="CI175" s="65" t="str">
        <f t="shared" ref="CI175" si="3950">AN175</f>
        <v/>
      </c>
      <c r="CJ175" s="65" t="str">
        <f t="shared" ref="CJ175" si="3951">AO175</f>
        <v/>
      </c>
      <c r="CK175" s="65" t="str">
        <f t="shared" ref="CK175" si="3952">AQ175</f>
        <v/>
      </c>
      <c r="CL175" s="65">
        <f t="shared" ref="CL175" si="3953">AT175</f>
        <v>0</v>
      </c>
      <c r="CM175" s="65">
        <f t="shared" ref="CM175" si="3954">AU175</f>
        <v>0</v>
      </c>
      <c r="CN175" s="65">
        <f t="shared" ref="CN175" si="3955">AV175</f>
        <v>0</v>
      </c>
      <c r="CO175" s="65">
        <f t="shared" ref="CO175" si="3956">AW175</f>
        <v>0</v>
      </c>
      <c r="CP175" s="65">
        <f t="shared" ref="CP175" si="3957">AX175</f>
        <v>0</v>
      </c>
      <c r="CQ175" s="65" t="str">
        <f t="shared" ref="CQ175" si="3958">AY175</f>
        <v/>
      </c>
      <c r="CR175" s="65" t="str">
        <f t="shared" ref="CR175" si="3959">AZ175</f>
        <v/>
      </c>
      <c r="CS175" s="65" t="str">
        <f t="shared" ref="CS175" si="3960">BA175</f>
        <v/>
      </c>
    </row>
    <row r="176" spans="1:97" ht="13.5" thickBot="1" x14ac:dyDescent="0.25">
      <c r="A176" s="259"/>
      <c r="B176" s="264"/>
      <c r="C176" s="262"/>
      <c r="D176" s="262"/>
      <c r="E176" s="236"/>
      <c r="F176" s="241"/>
      <c r="G176" s="48" t="s">
        <v>6</v>
      </c>
      <c r="H176" s="146" t="str">
        <f>IFERROR(H175/SUM(H175:L175),"")</f>
        <v/>
      </c>
      <c r="I176" s="147" t="str">
        <f>IFERROR(I175/SUM(H175:L175),"")</f>
        <v/>
      </c>
      <c r="J176" s="148" t="str">
        <f>IFERROR(J175/SUM(H175:L175),"")</f>
        <v/>
      </c>
      <c r="K176" s="148" t="str">
        <f>IFERROR(K175/SUM(H175:L175),"")</f>
        <v/>
      </c>
      <c r="L176" s="148" t="str">
        <f>IFERROR(L175/SUM(H175:L175),"")</f>
        <v/>
      </c>
      <c r="M176" s="26" t="str">
        <f>IFERROR(M175/SUM(H175:L175),"")</f>
        <v/>
      </c>
      <c r="N176" s="26" t="str">
        <f>IFERROR(N175/SUM(H175:L175),"")</f>
        <v/>
      </c>
      <c r="O176" s="234"/>
      <c r="P176" s="249"/>
      <c r="Q176" s="146" t="str">
        <f>IFERROR(Q175/SUM(Q175:U175),"")</f>
        <v/>
      </c>
      <c r="R176" s="147" t="str">
        <f>IFERROR(R175/SUM(Q175:U175),"")</f>
        <v/>
      </c>
      <c r="S176" s="148" t="str">
        <f>IFERROR(S175/SUM(Q175:U175),"")</f>
        <v/>
      </c>
      <c r="T176" s="148" t="str">
        <f>IFERROR(T175/SUM(Q175:U175),"")</f>
        <v/>
      </c>
      <c r="U176" s="148" t="str">
        <f>IFERROR(U175/SUM(Q175:U175),"")</f>
        <v/>
      </c>
      <c r="V176" s="26" t="str">
        <f>IFERROR(V175/SUM(Q175:U175),"")</f>
        <v/>
      </c>
      <c r="W176" s="26" t="str">
        <f>IFERROR(W175/SUM(Q175:U175),"")</f>
        <v/>
      </c>
      <c r="X176" s="234"/>
      <c r="Y176" s="249"/>
      <c r="Z176" s="146" t="str">
        <f>IFERROR(Z175/SUM(Z175:AD175),"")</f>
        <v/>
      </c>
      <c r="AA176" s="147" t="str">
        <f>IFERROR(AA175/SUM(Z175:AD175),"")</f>
        <v/>
      </c>
      <c r="AB176" s="148" t="str">
        <f>IFERROR(AB175/SUM(Z175:AD175),"")</f>
        <v/>
      </c>
      <c r="AC176" s="148" t="str">
        <f>IFERROR(AC175/SUM(Z175:AD175),"")</f>
        <v/>
      </c>
      <c r="AD176" s="148" t="str">
        <f>IFERROR(AD175/SUM(Z175:AD175),"")</f>
        <v/>
      </c>
      <c r="AE176" s="26" t="str">
        <f>IFERROR(AE175/SUM(Z175:AD175),"")</f>
        <v/>
      </c>
      <c r="AF176" s="26" t="str">
        <f>IFERROR(AF175/SUM(Z175:AD175),"")</f>
        <v/>
      </c>
      <c r="AG176" s="234"/>
      <c r="AH176" s="249"/>
      <c r="AI176" s="146" t="str">
        <f>IFERROR(AI175/SUM(AI175:AM175),"")</f>
        <v/>
      </c>
      <c r="AJ176" s="147" t="str">
        <f>IFERROR(AJ175/SUM(AI175:AM175),"")</f>
        <v/>
      </c>
      <c r="AK176" s="148" t="str">
        <f>IFERROR(AK175/SUM(AI175:AM175),"")</f>
        <v/>
      </c>
      <c r="AL176" s="148" t="str">
        <f>IFERROR(AL175/SUM(AI175:AM175),"")</f>
        <v/>
      </c>
      <c r="AM176" s="148" t="str">
        <f>IFERROR(AM175/SUM(AI175:AM175),"")</f>
        <v/>
      </c>
      <c r="AN176" s="26" t="str">
        <f>IFERROR(AN175/SUM(AI175:AM175),"")</f>
        <v/>
      </c>
      <c r="AO176" s="26" t="str">
        <f>IFERROR(AO175/SUM(AI175:AM175),"")</f>
        <v/>
      </c>
      <c r="AP176" s="234"/>
      <c r="AQ176" s="249"/>
      <c r="AR176" s="230"/>
      <c r="AS176" s="230"/>
      <c r="AT176" s="147" t="str">
        <f>IFERROR(AT175/SUM(AT175:AX175),"")</f>
        <v/>
      </c>
      <c r="AU176" s="147" t="str">
        <f>IFERROR(AU175/SUM(AT175:AX175),"")</f>
        <v/>
      </c>
      <c r="AV176" s="148" t="str">
        <f>IFERROR(AV175/SUM(AT175:AX175),"")</f>
        <v/>
      </c>
      <c r="AW176" s="148" t="str">
        <f>IFERROR(AW175/SUM(AT175:AX175),"")</f>
        <v/>
      </c>
      <c r="AX176" s="148" t="str">
        <f>IFERROR(AX175/SUM(AT175:AX175),"")</f>
        <v/>
      </c>
      <c r="AY176" s="26" t="str">
        <f>IFERROR(AY175/SUM(AT175:AX175),"")</f>
        <v/>
      </c>
      <c r="AZ176" s="134" t="str">
        <f>IFERROR(AZ175/SUM(AT175:AX175),"")</f>
        <v/>
      </c>
      <c r="BA176" s="255"/>
      <c r="BB176" s="135"/>
      <c r="BC176" s="64"/>
      <c r="BD176" s="64" t="str">
        <f t="shared" ref="BD176" si="3961">BB176&amp;"."&amp;BC176</f>
        <v>.</v>
      </c>
      <c r="BE176" s="64"/>
      <c r="BF176" s="67"/>
      <c r="BG176" s="67"/>
      <c r="BH176" s="68"/>
      <c r="BI176" s="68"/>
      <c r="BJ176" s="68"/>
      <c r="BK176" s="69"/>
      <c r="BL176" s="69"/>
      <c r="BM176" s="64"/>
      <c r="BN176" s="67"/>
      <c r="BO176" s="67"/>
      <c r="BP176" s="68"/>
      <c r="BQ176" s="68"/>
      <c r="BR176" s="68"/>
      <c r="BS176" s="69"/>
      <c r="BT176" s="69"/>
      <c r="BU176" s="64"/>
      <c r="BV176" s="67"/>
      <c r="BW176" s="67"/>
      <c r="BX176" s="68"/>
      <c r="BY176" s="68"/>
      <c r="BZ176" s="68"/>
      <c r="CA176" s="69"/>
      <c r="CB176" s="69"/>
      <c r="CC176" s="64"/>
      <c r="CD176" s="67"/>
      <c r="CE176" s="67"/>
      <c r="CF176" s="68"/>
      <c r="CG176" s="68"/>
      <c r="CH176" s="68"/>
      <c r="CI176" s="69"/>
      <c r="CJ176" s="69"/>
      <c r="CK176" s="64"/>
      <c r="CL176" s="67"/>
      <c r="CM176" s="67"/>
      <c r="CN176" s="68"/>
      <c r="CO176" s="68"/>
      <c r="CP176" s="68"/>
      <c r="CQ176" s="69"/>
      <c r="CR176" s="69"/>
      <c r="CS176" s="66"/>
    </row>
    <row r="177" spans="1:97" ht="13.5" thickTop="1" x14ac:dyDescent="0.2">
      <c r="A177" s="258"/>
      <c r="B177" s="263"/>
      <c r="C177" s="265"/>
      <c r="D177" s="261"/>
      <c r="E177" s="235"/>
      <c r="F177" s="260"/>
      <c r="G177" s="47" t="s">
        <v>5</v>
      </c>
      <c r="H177" s="140"/>
      <c r="I177" s="145"/>
      <c r="J177" s="145"/>
      <c r="K177" s="145"/>
      <c r="L177" s="145"/>
      <c r="M177" s="38" t="str">
        <f>IF(AND(ISBLANK(H177),ISBLANK(I177),ISBLANK(J177),ISBLANK(K177),ISBLANK(L177)),"",SUM(J177:L177))</f>
        <v/>
      </c>
      <c r="N177" s="38" t="str">
        <f>IF(AND(ISBLANK(H177),ISBLANK(I177),ISBLANK(J177),ISBLANK(K177),ISBLANK(L177)),"",SUM(K177:L177))</f>
        <v/>
      </c>
      <c r="O177" s="233" t="str">
        <f t="shared" ref="O177" si="3962">IFERROR(SUM(H177:L177)/E177,"")</f>
        <v/>
      </c>
      <c r="P177" s="248" t="str">
        <f>IFERROR(((80*J177)+(100*K177)+(150*L177))/SUM(H177:L177),"")</f>
        <v/>
      </c>
      <c r="Q177" s="140"/>
      <c r="R177" s="145"/>
      <c r="S177" s="145"/>
      <c r="T177" s="145"/>
      <c r="U177" s="145"/>
      <c r="V177" s="38" t="str">
        <f>IF(AND(ISBLANK(Q177),ISBLANK(R177),ISBLANK(S177),ISBLANK(T177),ISBLANK(U177)),"",SUM(S177:U177))</f>
        <v/>
      </c>
      <c r="W177" s="38" t="str">
        <f>IF(AND(ISBLANK(Q177),ISBLANK(R177),ISBLANK(S177),ISBLANK(T177),ISBLANK(U177)),"",SUM(T177:U177))</f>
        <v/>
      </c>
      <c r="X177" s="233" t="str">
        <f t="shared" ref="X177" si="3963">IFERROR(SUM(Q177:U177)/$E177,"")</f>
        <v/>
      </c>
      <c r="Y177" s="248" t="str">
        <f>IFERROR(((80*S177)+(100*T177)+(150*U177))/SUM(Q177:U177),"")</f>
        <v/>
      </c>
      <c r="Z177" s="140"/>
      <c r="AA177" s="145"/>
      <c r="AB177" s="145"/>
      <c r="AC177" s="145"/>
      <c r="AD177" s="145"/>
      <c r="AE177" s="38" t="str">
        <f>IF(AND(ISBLANK(Z177),ISBLANK(AA177),ISBLANK(AB177),ISBLANK(AC177),ISBLANK(AD177)),"",SUM(AB177:AD177))</f>
        <v/>
      </c>
      <c r="AF177" s="38" t="str">
        <f>IF(AND(ISBLANK(Z177),ISBLANK(AA177),ISBLANK(AB177),ISBLANK(AC177),ISBLANK(AD177)),"",SUM(AC177:AD177))</f>
        <v/>
      </c>
      <c r="AG177" s="233" t="str">
        <f t="shared" ref="AG177" si="3964">IFERROR(SUM(Z177:AD177)/$E177,"")</f>
        <v/>
      </c>
      <c r="AH177" s="248" t="str">
        <f>IFERROR(((80*AB177)+(100*AC177)+(150*AD177))/SUM(Z177:AD177),"")</f>
        <v/>
      </c>
      <c r="AI177" s="140"/>
      <c r="AJ177" s="145"/>
      <c r="AK177" s="145"/>
      <c r="AL177" s="145"/>
      <c r="AM177" s="145"/>
      <c r="AN177" s="38" t="str">
        <f>IF(AND(ISBLANK(AI177),ISBLANK(AJ177),ISBLANK(AK177),ISBLANK(AL177),ISBLANK(AM177)),"",SUM(AK177:AM177))</f>
        <v/>
      </c>
      <c r="AO177" s="38" t="str">
        <f>IF(AND(ISBLANK(AI177),ISBLANK(AJ177),ISBLANK(AK177),ISBLANK(AL177),ISBLANK(AM177)),"",SUM(AL177:AM177))</f>
        <v/>
      </c>
      <c r="AP177" s="233" t="str">
        <f t="shared" ref="AP177" si="3965">IFERROR(SUM(AI177:AM177)/$E177,"")</f>
        <v/>
      </c>
      <c r="AQ177" s="248" t="str">
        <f>IFERROR(((80*AK177)+(100*AL177)+(150*AM177))/SUM(AI177:AM177),"")</f>
        <v/>
      </c>
      <c r="AR177" s="229" t="str">
        <f t="shared" ref="AR177" si="3966">IFERROR(AVERAGE(Y177,AH177,AQ177),"")</f>
        <v/>
      </c>
      <c r="AS177" s="229" t="str">
        <f t="shared" ref="AS177" si="3967">IF(OR(P177="",AR177=""),"",AR177-P177)</f>
        <v/>
      </c>
      <c r="AT177" s="145"/>
      <c r="AU177" s="145"/>
      <c r="AV177" s="145"/>
      <c r="AW177" s="145"/>
      <c r="AX177" s="145"/>
      <c r="AY177" s="38" t="str">
        <f>IF(AND(ISBLANK(AT177),ISBLANK(AU177),ISBLANK(AV177),ISBLANK(AW177),ISBLANK(AX177)),"",SUM(AV177:AX177))</f>
        <v/>
      </c>
      <c r="AZ177" s="133" t="str">
        <f>IF(AND(ISBLANK(AT177),ISBLANK(AU177),ISBLANK(AV177),ISBLANK(AW177),ISBLANK(AX177)),"",SUM(AW177:AX177))</f>
        <v/>
      </c>
      <c r="BA177" s="254" t="str">
        <f>IFERROR(((80*AV177)+(100*AW177)+(150*AX177))/SUM(AT177:AX177),"")</f>
        <v/>
      </c>
      <c r="BB177" s="135">
        <f>B177</f>
        <v>0</v>
      </c>
      <c r="BC177" s="64">
        <f>C177</f>
        <v>0</v>
      </c>
      <c r="BD177" s="64" t="str">
        <f>BB177&amp;"."&amp;BC177</f>
        <v>0.0</v>
      </c>
      <c r="BE177" s="64">
        <f>D177</f>
        <v>0</v>
      </c>
      <c r="BF177" s="65">
        <f>H177</f>
        <v>0</v>
      </c>
      <c r="BG177" s="65">
        <f t="shared" ref="BG177" si="3968">I177</f>
        <v>0</v>
      </c>
      <c r="BH177" s="65">
        <f t="shared" ref="BH177" si="3969">J177</f>
        <v>0</v>
      </c>
      <c r="BI177" s="65">
        <f t="shared" ref="BI177" si="3970">K177</f>
        <v>0</v>
      </c>
      <c r="BJ177" s="65">
        <f t="shared" ref="BJ177" si="3971">L177</f>
        <v>0</v>
      </c>
      <c r="BK177" s="65" t="str">
        <f t="shared" ref="BK177" si="3972">M177</f>
        <v/>
      </c>
      <c r="BL177" s="65" t="str">
        <f t="shared" ref="BL177" si="3973">N177</f>
        <v/>
      </c>
      <c r="BM177" s="65" t="str">
        <f t="shared" ref="BM177" si="3974">P177</f>
        <v/>
      </c>
      <c r="BN177" s="65">
        <f t="shared" ref="BN177" si="3975">Q177</f>
        <v>0</v>
      </c>
      <c r="BO177" s="65">
        <f t="shared" ref="BO177" si="3976">R177</f>
        <v>0</v>
      </c>
      <c r="BP177" s="65">
        <f t="shared" ref="BP177" si="3977">S177</f>
        <v>0</v>
      </c>
      <c r="BQ177" s="65">
        <f t="shared" ref="BQ177" si="3978">T177</f>
        <v>0</v>
      </c>
      <c r="BR177" s="65">
        <f t="shared" ref="BR177" si="3979">U177</f>
        <v>0</v>
      </c>
      <c r="BS177" s="65" t="str">
        <f t="shared" ref="BS177" si="3980">V177</f>
        <v/>
      </c>
      <c r="BT177" s="65" t="str">
        <f t="shared" ref="BT177" si="3981">W177</f>
        <v/>
      </c>
      <c r="BU177" s="65" t="str">
        <f t="shared" ref="BU177" si="3982">Y177</f>
        <v/>
      </c>
      <c r="BV177" s="65">
        <f t="shared" ref="BV177" si="3983">Z177</f>
        <v>0</v>
      </c>
      <c r="BW177" s="65">
        <f t="shared" ref="BW177" si="3984">AA177</f>
        <v>0</v>
      </c>
      <c r="BX177" s="65">
        <f t="shared" ref="BX177" si="3985">AB177</f>
        <v>0</v>
      </c>
      <c r="BY177" s="65">
        <f t="shared" ref="BY177" si="3986">AC177</f>
        <v>0</v>
      </c>
      <c r="BZ177" s="65">
        <f t="shared" ref="BZ177" si="3987">AD177</f>
        <v>0</v>
      </c>
      <c r="CA177" s="65" t="str">
        <f t="shared" ref="CA177" si="3988">AE177</f>
        <v/>
      </c>
      <c r="CB177" s="65" t="str">
        <f t="shared" ref="CB177" si="3989">AF177</f>
        <v/>
      </c>
      <c r="CC177" s="65" t="str">
        <f t="shared" ref="CC177" si="3990">AH177</f>
        <v/>
      </c>
      <c r="CD177" s="65">
        <f t="shared" ref="CD177" si="3991">AI177</f>
        <v>0</v>
      </c>
      <c r="CE177" s="65">
        <f t="shared" ref="CE177" si="3992">AJ177</f>
        <v>0</v>
      </c>
      <c r="CF177" s="65">
        <f t="shared" ref="CF177" si="3993">AK177</f>
        <v>0</v>
      </c>
      <c r="CG177" s="65">
        <f t="shared" ref="CG177" si="3994">AL177</f>
        <v>0</v>
      </c>
      <c r="CH177" s="65">
        <f t="shared" ref="CH177" si="3995">AM177</f>
        <v>0</v>
      </c>
      <c r="CI177" s="65" t="str">
        <f t="shared" ref="CI177" si="3996">AN177</f>
        <v/>
      </c>
      <c r="CJ177" s="65" t="str">
        <f t="shared" ref="CJ177" si="3997">AO177</f>
        <v/>
      </c>
      <c r="CK177" s="65" t="str">
        <f t="shared" ref="CK177" si="3998">AQ177</f>
        <v/>
      </c>
      <c r="CL177" s="65">
        <f t="shared" ref="CL177" si="3999">AT177</f>
        <v>0</v>
      </c>
      <c r="CM177" s="65">
        <f t="shared" ref="CM177" si="4000">AU177</f>
        <v>0</v>
      </c>
      <c r="CN177" s="65">
        <f t="shared" ref="CN177" si="4001">AV177</f>
        <v>0</v>
      </c>
      <c r="CO177" s="65">
        <f t="shared" ref="CO177" si="4002">AW177</f>
        <v>0</v>
      </c>
      <c r="CP177" s="65">
        <f t="shared" ref="CP177" si="4003">AX177</f>
        <v>0</v>
      </c>
      <c r="CQ177" s="65" t="str">
        <f t="shared" ref="CQ177" si="4004">AY177</f>
        <v/>
      </c>
      <c r="CR177" s="65" t="str">
        <f t="shared" ref="CR177" si="4005">AZ177</f>
        <v/>
      </c>
      <c r="CS177" s="65" t="str">
        <f t="shared" ref="CS177" si="4006">BA177</f>
        <v/>
      </c>
    </row>
    <row r="178" spans="1:97" ht="13.5" thickBot="1" x14ac:dyDescent="0.25">
      <c r="A178" s="259"/>
      <c r="B178" s="264"/>
      <c r="C178" s="262"/>
      <c r="D178" s="262"/>
      <c r="E178" s="236"/>
      <c r="F178" s="241"/>
      <c r="G178" s="48" t="s">
        <v>6</v>
      </c>
      <c r="H178" s="146" t="str">
        <f>IFERROR(H177/SUM(H177:L177),"")</f>
        <v/>
      </c>
      <c r="I178" s="147" t="str">
        <f>IFERROR(I177/SUM(H177:L177),"")</f>
        <v/>
      </c>
      <c r="J178" s="148" t="str">
        <f>IFERROR(J177/SUM(H177:L177),"")</f>
        <v/>
      </c>
      <c r="K178" s="148" t="str">
        <f>IFERROR(K177/SUM(H177:L177),"")</f>
        <v/>
      </c>
      <c r="L178" s="148" t="str">
        <f>IFERROR(L177/SUM(H177:L177),"")</f>
        <v/>
      </c>
      <c r="M178" s="26" t="str">
        <f>IFERROR(M177/SUM(H177:L177),"")</f>
        <v/>
      </c>
      <c r="N178" s="26" t="str">
        <f>IFERROR(N177/SUM(H177:L177),"")</f>
        <v/>
      </c>
      <c r="O178" s="234"/>
      <c r="P178" s="249"/>
      <c r="Q178" s="146" t="str">
        <f>IFERROR(Q177/SUM(Q177:U177),"")</f>
        <v/>
      </c>
      <c r="R178" s="147" t="str">
        <f>IFERROR(R177/SUM(Q177:U177),"")</f>
        <v/>
      </c>
      <c r="S178" s="148" t="str">
        <f>IFERROR(S177/SUM(Q177:U177),"")</f>
        <v/>
      </c>
      <c r="T178" s="148" t="str">
        <f>IFERROR(T177/SUM(Q177:U177),"")</f>
        <v/>
      </c>
      <c r="U178" s="148" t="str">
        <f>IFERROR(U177/SUM(Q177:U177),"")</f>
        <v/>
      </c>
      <c r="V178" s="26" t="str">
        <f>IFERROR(V177/SUM(Q177:U177),"")</f>
        <v/>
      </c>
      <c r="W178" s="26" t="str">
        <f>IFERROR(W177/SUM(Q177:U177),"")</f>
        <v/>
      </c>
      <c r="X178" s="234"/>
      <c r="Y178" s="249"/>
      <c r="Z178" s="146" t="str">
        <f>IFERROR(Z177/SUM(Z177:AD177),"")</f>
        <v/>
      </c>
      <c r="AA178" s="147" t="str">
        <f>IFERROR(AA177/SUM(Z177:AD177),"")</f>
        <v/>
      </c>
      <c r="AB178" s="148" t="str">
        <f>IFERROR(AB177/SUM(Z177:AD177),"")</f>
        <v/>
      </c>
      <c r="AC178" s="148" t="str">
        <f>IFERROR(AC177/SUM(Z177:AD177),"")</f>
        <v/>
      </c>
      <c r="AD178" s="148" t="str">
        <f>IFERROR(AD177/SUM(Z177:AD177),"")</f>
        <v/>
      </c>
      <c r="AE178" s="26" t="str">
        <f>IFERROR(AE177/SUM(Z177:AD177),"")</f>
        <v/>
      </c>
      <c r="AF178" s="26" t="str">
        <f>IFERROR(AF177/SUM(Z177:AD177),"")</f>
        <v/>
      </c>
      <c r="AG178" s="234"/>
      <c r="AH178" s="249"/>
      <c r="AI178" s="146" t="str">
        <f>IFERROR(AI177/SUM(AI177:AM177),"")</f>
        <v/>
      </c>
      <c r="AJ178" s="147" t="str">
        <f>IFERROR(AJ177/SUM(AI177:AM177),"")</f>
        <v/>
      </c>
      <c r="AK178" s="148" t="str">
        <f>IFERROR(AK177/SUM(AI177:AM177),"")</f>
        <v/>
      </c>
      <c r="AL178" s="148" t="str">
        <f>IFERROR(AL177/SUM(AI177:AM177),"")</f>
        <v/>
      </c>
      <c r="AM178" s="148" t="str">
        <f>IFERROR(AM177/SUM(AI177:AM177),"")</f>
        <v/>
      </c>
      <c r="AN178" s="26" t="str">
        <f>IFERROR(AN177/SUM(AI177:AM177),"")</f>
        <v/>
      </c>
      <c r="AO178" s="26" t="str">
        <f>IFERROR(AO177/SUM(AI177:AM177),"")</f>
        <v/>
      </c>
      <c r="AP178" s="234"/>
      <c r="AQ178" s="249"/>
      <c r="AR178" s="230"/>
      <c r="AS178" s="230"/>
      <c r="AT178" s="147" t="str">
        <f>IFERROR(AT177/SUM(AT177:AX177),"")</f>
        <v/>
      </c>
      <c r="AU178" s="147" t="str">
        <f>IFERROR(AU177/SUM(AT177:AX177),"")</f>
        <v/>
      </c>
      <c r="AV178" s="148" t="str">
        <f>IFERROR(AV177/SUM(AT177:AX177),"")</f>
        <v/>
      </c>
      <c r="AW178" s="148" t="str">
        <f>IFERROR(AW177/SUM(AT177:AX177),"")</f>
        <v/>
      </c>
      <c r="AX178" s="148" t="str">
        <f>IFERROR(AX177/SUM(AT177:AX177),"")</f>
        <v/>
      </c>
      <c r="AY178" s="26" t="str">
        <f>IFERROR(AY177/SUM(AT177:AX177),"")</f>
        <v/>
      </c>
      <c r="AZ178" s="134" t="str">
        <f>IFERROR(AZ177/SUM(AT177:AX177),"")</f>
        <v/>
      </c>
      <c r="BA178" s="255"/>
      <c r="BB178" s="135"/>
      <c r="BC178" s="64"/>
      <c r="BD178" s="64" t="str">
        <f t="shared" ref="BD178" si="4007">BB178&amp;"."&amp;BC178</f>
        <v>.</v>
      </c>
      <c r="BE178" s="64"/>
      <c r="BF178" s="67"/>
      <c r="BG178" s="67"/>
      <c r="BH178" s="68"/>
      <c r="BI178" s="68"/>
      <c r="BJ178" s="68"/>
      <c r="BK178" s="69"/>
      <c r="BL178" s="69"/>
      <c r="BM178" s="64"/>
      <c r="BN178" s="67"/>
      <c r="BO178" s="67"/>
      <c r="BP178" s="68"/>
      <c r="BQ178" s="68"/>
      <c r="BR178" s="68"/>
      <c r="BS178" s="69"/>
      <c r="BT178" s="69"/>
      <c r="BU178" s="64"/>
      <c r="BV178" s="67"/>
      <c r="BW178" s="67"/>
      <c r="BX178" s="68"/>
      <c r="BY178" s="68"/>
      <c r="BZ178" s="68"/>
      <c r="CA178" s="69"/>
      <c r="CB178" s="69"/>
      <c r="CC178" s="64"/>
      <c r="CD178" s="67"/>
      <c r="CE178" s="67"/>
      <c r="CF178" s="68"/>
      <c r="CG178" s="68"/>
      <c r="CH178" s="68"/>
      <c r="CI178" s="69"/>
      <c r="CJ178" s="69"/>
      <c r="CK178" s="64"/>
      <c r="CL178" s="67"/>
      <c r="CM178" s="67"/>
      <c r="CN178" s="68"/>
      <c r="CO178" s="68"/>
      <c r="CP178" s="68"/>
      <c r="CQ178" s="69"/>
      <c r="CR178" s="69"/>
      <c r="CS178" s="66"/>
    </row>
    <row r="179" spans="1:97" ht="13.5" thickTop="1" x14ac:dyDescent="0.2">
      <c r="A179" s="258"/>
      <c r="B179" s="263"/>
      <c r="C179" s="265"/>
      <c r="D179" s="261"/>
      <c r="E179" s="235"/>
      <c r="F179" s="260"/>
      <c r="G179" s="47" t="s">
        <v>5</v>
      </c>
      <c r="H179" s="140"/>
      <c r="I179" s="145"/>
      <c r="J179" s="145"/>
      <c r="K179" s="145"/>
      <c r="L179" s="145"/>
      <c r="M179" s="38" t="str">
        <f>IF(AND(ISBLANK(H179),ISBLANK(I179),ISBLANK(J179),ISBLANK(K179),ISBLANK(L179)),"",SUM(J179:L179))</f>
        <v/>
      </c>
      <c r="N179" s="38" t="str">
        <f>IF(AND(ISBLANK(H179),ISBLANK(I179),ISBLANK(J179),ISBLANK(K179),ISBLANK(L179)),"",SUM(K179:L179))</f>
        <v/>
      </c>
      <c r="O179" s="233" t="str">
        <f t="shared" ref="O179" si="4008">IFERROR(SUM(H179:L179)/E179,"")</f>
        <v/>
      </c>
      <c r="P179" s="248" t="str">
        <f>IFERROR(((80*J179)+(100*K179)+(150*L179))/SUM(H179:L179),"")</f>
        <v/>
      </c>
      <c r="Q179" s="140"/>
      <c r="R179" s="145"/>
      <c r="S179" s="145"/>
      <c r="T179" s="145"/>
      <c r="U179" s="145"/>
      <c r="V179" s="38" t="str">
        <f>IF(AND(ISBLANK(Q179),ISBLANK(R179),ISBLANK(S179),ISBLANK(T179),ISBLANK(U179)),"",SUM(S179:U179))</f>
        <v/>
      </c>
      <c r="W179" s="38" t="str">
        <f>IF(AND(ISBLANK(Q179),ISBLANK(R179),ISBLANK(S179),ISBLANK(T179),ISBLANK(U179)),"",SUM(T179:U179))</f>
        <v/>
      </c>
      <c r="X179" s="233" t="str">
        <f t="shared" ref="X179" si="4009">IFERROR(SUM(Q179:U179)/$E179,"")</f>
        <v/>
      </c>
      <c r="Y179" s="248" t="str">
        <f>IFERROR(((80*S179)+(100*T179)+(150*U179))/SUM(Q179:U179),"")</f>
        <v/>
      </c>
      <c r="Z179" s="140"/>
      <c r="AA179" s="145"/>
      <c r="AB179" s="145"/>
      <c r="AC179" s="145"/>
      <c r="AD179" s="145"/>
      <c r="AE179" s="38" t="str">
        <f>IF(AND(ISBLANK(Z179),ISBLANK(AA179),ISBLANK(AB179),ISBLANK(AC179),ISBLANK(AD179)),"",SUM(AB179:AD179))</f>
        <v/>
      </c>
      <c r="AF179" s="38" t="str">
        <f>IF(AND(ISBLANK(Z179),ISBLANK(AA179),ISBLANK(AB179),ISBLANK(AC179),ISBLANK(AD179)),"",SUM(AC179:AD179))</f>
        <v/>
      </c>
      <c r="AG179" s="233" t="str">
        <f t="shared" ref="AG179" si="4010">IFERROR(SUM(Z179:AD179)/$E179,"")</f>
        <v/>
      </c>
      <c r="AH179" s="248" t="str">
        <f>IFERROR(((80*AB179)+(100*AC179)+(150*AD179))/SUM(Z179:AD179),"")</f>
        <v/>
      </c>
      <c r="AI179" s="140"/>
      <c r="AJ179" s="145"/>
      <c r="AK179" s="145"/>
      <c r="AL179" s="145"/>
      <c r="AM179" s="145"/>
      <c r="AN179" s="38" t="str">
        <f>IF(AND(ISBLANK(AI179),ISBLANK(AJ179),ISBLANK(AK179),ISBLANK(AL179),ISBLANK(AM179)),"",SUM(AK179:AM179))</f>
        <v/>
      </c>
      <c r="AO179" s="38" t="str">
        <f>IF(AND(ISBLANK(AI179),ISBLANK(AJ179),ISBLANK(AK179),ISBLANK(AL179),ISBLANK(AM179)),"",SUM(AL179:AM179))</f>
        <v/>
      </c>
      <c r="AP179" s="233" t="str">
        <f t="shared" ref="AP179" si="4011">IFERROR(SUM(AI179:AM179)/$E179,"")</f>
        <v/>
      </c>
      <c r="AQ179" s="248" t="str">
        <f>IFERROR(((80*AK179)+(100*AL179)+(150*AM179))/SUM(AI179:AM179),"")</f>
        <v/>
      </c>
      <c r="AR179" s="229" t="str">
        <f t="shared" ref="AR179" si="4012">IFERROR(AVERAGE(Y179,AH179,AQ179),"")</f>
        <v/>
      </c>
      <c r="AS179" s="229" t="str">
        <f t="shared" ref="AS179" si="4013">IF(OR(P179="",AR179=""),"",AR179-P179)</f>
        <v/>
      </c>
      <c r="AT179" s="145"/>
      <c r="AU179" s="145"/>
      <c r="AV179" s="145"/>
      <c r="AW179" s="145"/>
      <c r="AX179" s="145"/>
      <c r="AY179" s="38" t="str">
        <f>IF(AND(ISBLANK(AT179),ISBLANK(AU179),ISBLANK(AV179),ISBLANK(AW179),ISBLANK(AX179)),"",SUM(AV179:AX179))</f>
        <v/>
      </c>
      <c r="AZ179" s="133" t="str">
        <f>IF(AND(ISBLANK(AT179),ISBLANK(AU179),ISBLANK(AV179),ISBLANK(AW179),ISBLANK(AX179)),"",SUM(AW179:AX179))</f>
        <v/>
      </c>
      <c r="BA179" s="254" t="str">
        <f>IFERROR(((80*AV179)+(100*AW179)+(150*AX179))/SUM(AT179:AX179),"")</f>
        <v/>
      </c>
      <c r="BB179" s="135">
        <f>B179</f>
        <v>0</v>
      </c>
      <c r="BC179" s="64">
        <f>C179</f>
        <v>0</v>
      </c>
      <c r="BD179" s="64" t="str">
        <f>BB179&amp;"."&amp;BC179</f>
        <v>0.0</v>
      </c>
      <c r="BE179" s="64">
        <f>D179</f>
        <v>0</v>
      </c>
      <c r="BF179" s="65">
        <f>H179</f>
        <v>0</v>
      </c>
      <c r="BG179" s="65">
        <f t="shared" ref="BG179" si="4014">I179</f>
        <v>0</v>
      </c>
      <c r="BH179" s="65">
        <f t="shared" ref="BH179" si="4015">J179</f>
        <v>0</v>
      </c>
      <c r="BI179" s="65">
        <f t="shared" ref="BI179" si="4016">K179</f>
        <v>0</v>
      </c>
      <c r="BJ179" s="65">
        <f t="shared" ref="BJ179" si="4017">L179</f>
        <v>0</v>
      </c>
      <c r="BK179" s="65" t="str">
        <f t="shared" ref="BK179" si="4018">M179</f>
        <v/>
      </c>
      <c r="BL179" s="65" t="str">
        <f t="shared" ref="BL179" si="4019">N179</f>
        <v/>
      </c>
      <c r="BM179" s="65" t="str">
        <f t="shared" ref="BM179" si="4020">P179</f>
        <v/>
      </c>
      <c r="BN179" s="65">
        <f t="shared" ref="BN179" si="4021">Q179</f>
        <v>0</v>
      </c>
      <c r="BO179" s="65">
        <f t="shared" ref="BO179" si="4022">R179</f>
        <v>0</v>
      </c>
      <c r="BP179" s="65">
        <f t="shared" ref="BP179" si="4023">S179</f>
        <v>0</v>
      </c>
      <c r="BQ179" s="65">
        <f t="shared" ref="BQ179" si="4024">T179</f>
        <v>0</v>
      </c>
      <c r="BR179" s="65">
        <f t="shared" ref="BR179" si="4025">U179</f>
        <v>0</v>
      </c>
      <c r="BS179" s="65" t="str">
        <f t="shared" ref="BS179" si="4026">V179</f>
        <v/>
      </c>
      <c r="BT179" s="65" t="str">
        <f t="shared" ref="BT179" si="4027">W179</f>
        <v/>
      </c>
      <c r="BU179" s="65" t="str">
        <f t="shared" ref="BU179" si="4028">Y179</f>
        <v/>
      </c>
      <c r="BV179" s="65">
        <f t="shared" ref="BV179" si="4029">Z179</f>
        <v>0</v>
      </c>
      <c r="BW179" s="65">
        <f t="shared" ref="BW179" si="4030">AA179</f>
        <v>0</v>
      </c>
      <c r="BX179" s="65">
        <f t="shared" ref="BX179" si="4031">AB179</f>
        <v>0</v>
      </c>
      <c r="BY179" s="65">
        <f t="shared" ref="BY179" si="4032">AC179</f>
        <v>0</v>
      </c>
      <c r="BZ179" s="65">
        <f t="shared" ref="BZ179" si="4033">AD179</f>
        <v>0</v>
      </c>
      <c r="CA179" s="65" t="str">
        <f t="shared" ref="CA179" si="4034">AE179</f>
        <v/>
      </c>
      <c r="CB179" s="65" t="str">
        <f t="shared" ref="CB179" si="4035">AF179</f>
        <v/>
      </c>
      <c r="CC179" s="65" t="str">
        <f t="shared" ref="CC179" si="4036">AH179</f>
        <v/>
      </c>
      <c r="CD179" s="65">
        <f t="shared" ref="CD179" si="4037">AI179</f>
        <v>0</v>
      </c>
      <c r="CE179" s="65">
        <f t="shared" ref="CE179" si="4038">AJ179</f>
        <v>0</v>
      </c>
      <c r="CF179" s="65">
        <f t="shared" ref="CF179" si="4039">AK179</f>
        <v>0</v>
      </c>
      <c r="CG179" s="65">
        <f t="shared" ref="CG179" si="4040">AL179</f>
        <v>0</v>
      </c>
      <c r="CH179" s="65">
        <f t="shared" ref="CH179" si="4041">AM179</f>
        <v>0</v>
      </c>
      <c r="CI179" s="65" t="str">
        <f t="shared" ref="CI179" si="4042">AN179</f>
        <v/>
      </c>
      <c r="CJ179" s="65" t="str">
        <f t="shared" ref="CJ179" si="4043">AO179</f>
        <v/>
      </c>
      <c r="CK179" s="65" t="str">
        <f t="shared" ref="CK179" si="4044">AQ179</f>
        <v/>
      </c>
      <c r="CL179" s="65">
        <f t="shared" ref="CL179" si="4045">AT179</f>
        <v>0</v>
      </c>
      <c r="CM179" s="65">
        <f t="shared" ref="CM179" si="4046">AU179</f>
        <v>0</v>
      </c>
      <c r="CN179" s="65">
        <f t="shared" ref="CN179" si="4047">AV179</f>
        <v>0</v>
      </c>
      <c r="CO179" s="65">
        <f t="shared" ref="CO179" si="4048">AW179</f>
        <v>0</v>
      </c>
      <c r="CP179" s="65">
        <f t="shared" ref="CP179" si="4049">AX179</f>
        <v>0</v>
      </c>
      <c r="CQ179" s="65" t="str">
        <f t="shared" ref="CQ179" si="4050">AY179</f>
        <v/>
      </c>
      <c r="CR179" s="65" t="str">
        <f t="shared" ref="CR179" si="4051">AZ179</f>
        <v/>
      </c>
      <c r="CS179" s="65" t="str">
        <f t="shared" ref="CS179" si="4052">BA179</f>
        <v/>
      </c>
    </row>
    <row r="180" spans="1:97" ht="13.5" thickBot="1" x14ac:dyDescent="0.25">
      <c r="A180" s="259"/>
      <c r="B180" s="264"/>
      <c r="C180" s="262"/>
      <c r="D180" s="262"/>
      <c r="E180" s="236"/>
      <c r="F180" s="241"/>
      <c r="G180" s="48" t="s">
        <v>6</v>
      </c>
      <c r="H180" s="146" t="str">
        <f>IFERROR(H179/SUM(H179:L179),"")</f>
        <v/>
      </c>
      <c r="I180" s="147" t="str">
        <f>IFERROR(I179/SUM(H179:L179),"")</f>
        <v/>
      </c>
      <c r="J180" s="148" t="str">
        <f>IFERROR(J179/SUM(H179:L179),"")</f>
        <v/>
      </c>
      <c r="K180" s="148" t="str">
        <f>IFERROR(K179/SUM(H179:L179),"")</f>
        <v/>
      </c>
      <c r="L180" s="148" t="str">
        <f>IFERROR(L179/SUM(H179:L179),"")</f>
        <v/>
      </c>
      <c r="M180" s="26" t="str">
        <f>IFERROR(M179/SUM(H179:L179),"")</f>
        <v/>
      </c>
      <c r="N180" s="26" t="str">
        <f>IFERROR(N179/SUM(H179:L179),"")</f>
        <v/>
      </c>
      <c r="O180" s="234"/>
      <c r="P180" s="249"/>
      <c r="Q180" s="146" t="str">
        <f>IFERROR(Q179/SUM(Q179:U179),"")</f>
        <v/>
      </c>
      <c r="R180" s="147" t="str">
        <f>IFERROR(R179/SUM(Q179:U179),"")</f>
        <v/>
      </c>
      <c r="S180" s="148" t="str">
        <f>IFERROR(S179/SUM(Q179:U179),"")</f>
        <v/>
      </c>
      <c r="T180" s="148" t="str">
        <f>IFERROR(T179/SUM(Q179:U179),"")</f>
        <v/>
      </c>
      <c r="U180" s="148" t="str">
        <f>IFERROR(U179/SUM(Q179:U179),"")</f>
        <v/>
      </c>
      <c r="V180" s="26" t="str">
        <f>IFERROR(V179/SUM(Q179:U179),"")</f>
        <v/>
      </c>
      <c r="W180" s="26" t="str">
        <f>IFERROR(W179/SUM(Q179:U179),"")</f>
        <v/>
      </c>
      <c r="X180" s="234"/>
      <c r="Y180" s="249"/>
      <c r="Z180" s="146" t="str">
        <f>IFERROR(Z179/SUM(Z179:AD179),"")</f>
        <v/>
      </c>
      <c r="AA180" s="147" t="str">
        <f>IFERROR(AA179/SUM(Z179:AD179),"")</f>
        <v/>
      </c>
      <c r="AB180" s="148" t="str">
        <f>IFERROR(AB179/SUM(Z179:AD179),"")</f>
        <v/>
      </c>
      <c r="AC180" s="148" t="str">
        <f>IFERROR(AC179/SUM(Z179:AD179),"")</f>
        <v/>
      </c>
      <c r="AD180" s="148" t="str">
        <f>IFERROR(AD179/SUM(Z179:AD179),"")</f>
        <v/>
      </c>
      <c r="AE180" s="26" t="str">
        <f>IFERROR(AE179/SUM(Z179:AD179),"")</f>
        <v/>
      </c>
      <c r="AF180" s="26" t="str">
        <f>IFERROR(AF179/SUM(Z179:AD179),"")</f>
        <v/>
      </c>
      <c r="AG180" s="234"/>
      <c r="AH180" s="249"/>
      <c r="AI180" s="146" t="str">
        <f>IFERROR(AI179/SUM(AI179:AM179),"")</f>
        <v/>
      </c>
      <c r="AJ180" s="147" t="str">
        <f>IFERROR(AJ179/SUM(AI179:AM179),"")</f>
        <v/>
      </c>
      <c r="AK180" s="148" t="str">
        <f>IFERROR(AK179/SUM(AI179:AM179),"")</f>
        <v/>
      </c>
      <c r="AL180" s="148" t="str">
        <f>IFERROR(AL179/SUM(AI179:AM179),"")</f>
        <v/>
      </c>
      <c r="AM180" s="148" t="str">
        <f>IFERROR(AM179/SUM(AI179:AM179),"")</f>
        <v/>
      </c>
      <c r="AN180" s="26" t="str">
        <f>IFERROR(AN179/SUM(AI179:AM179),"")</f>
        <v/>
      </c>
      <c r="AO180" s="26" t="str">
        <f>IFERROR(AO179/SUM(AI179:AM179),"")</f>
        <v/>
      </c>
      <c r="AP180" s="234"/>
      <c r="AQ180" s="249"/>
      <c r="AR180" s="230"/>
      <c r="AS180" s="230"/>
      <c r="AT180" s="147" t="str">
        <f>IFERROR(AT179/SUM(AT179:AX179),"")</f>
        <v/>
      </c>
      <c r="AU180" s="147" t="str">
        <f>IFERROR(AU179/SUM(AT179:AX179),"")</f>
        <v/>
      </c>
      <c r="AV180" s="148" t="str">
        <f>IFERROR(AV179/SUM(AT179:AX179),"")</f>
        <v/>
      </c>
      <c r="AW180" s="148" t="str">
        <f>IFERROR(AW179/SUM(AT179:AX179),"")</f>
        <v/>
      </c>
      <c r="AX180" s="148" t="str">
        <f>IFERROR(AX179/SUM(AT179:AX179),"")</f>
        <v/>
      </c>
      <c r="AY180" s="26" t="str">
        <f>IFERROR(AY179/SUM(AT179:AX179),"")</f>
        <v/>
      </c>
      <c r="AZ180" s="134" t="str">
        <f>IFERROR(AZ179/SUM(AT179:AX179),"")</f>
        <v/>
      </c>
      <c r="BA180" s="255"/>
      <c r="BB180" s="135"/>
      <c r="BC180" s="64"/>
      <c r="BD180" s="64" t="str">
        <f t="shared" ref="BD180" si="4053">BB180&amp;"."&amp;BC180</f>
        <v>.</v>
      </c>
      <c r="BE180" s="64"/>
      <c r="BF180" s="67"/>
      <c r="BG180" s="67"/>
      <c r="BH180" s="68"/>
      <c r="BI180" s="68"/>
      <c r="BJ180" s="68"/>
      <c r="BK180" s="69"/>
      <c r="BL180" s="69"/>
      <c r="BM180" s="64"/>
      <c r="BN180" s="67"/>
      <c r="BO180" s="67"/>
      <c r="BP180" s="68"/>
      <c r="BQ180" s="68"/>
      <c r="BR180" s="68"/>
      <c r="BS180" s="69"/>
      <c r="BT180" s="69"/>
      <c r="BU180" s="64"/>
      <c r="BV180" s="67"/>
      <c r="BW180" s="67"/>
      <c r="BX180" s="68"/>
      <c r="BY180" s="68"/>
      <c r="BZ180" s="68"/>
      <c r="CA180" s="69"/>
      <c r="CB180" s="69"/>
      <c r="CC180" s="64"/>
      <c r="CD180" s="67"/>
      <c r="CE180" s="67"/>
      <c r="CF180" s="68"/>
      <c r="CG180" s="68"/>
      <c r="CH180" s="68"/>
      <c r="CI180" s="69"/>
      <c r="CJ180" s="69"/>
      <c r="CK180" s="64"/>
      <c r="CL180" s="67"/>
      <c r="CM180" s="67"/>
      <c r="CN180" s="68"/>
      <c r="CO180" s="68"/>
      <c r="CP180" s="68"/>
      <c r="CQ180" s="69"/>
      <c r="CR180" s="69"/>
      <c r="CS180" s="66"/>
    </row>
    <row r="181" spans="1:97" ht="13.5" thickTop="1" x14ac:dyDescent="0.2">
      <c r="A181" s="258"/>
      <c r="B181" s="263"/>
      <c r="C181" s="265"/>
      <c r="D181" s="261"/>
      <c r="E181" s="235"/>
      <c r="F181" s="260"/>
      <c r="G181" s="47" t="s">
        <v>5</v>
      </c>
      <c r="H181" s="140"/>
      <c r="I181" s="145"/>
      <c r="J181" s="145"/>
      <c r="K181" s="145"/>
      <c r="L181" s="145"/>
      <c r="M181" s="38" t="str">
        <f>IF(AND(ISBLANK(H181),ISBLANK(I181),ISBLANK(J181),ISBLANK(K181),ISBLANK(L181)),"",SUM(J181:L181))</f>
        <v/>
      </c>
      <c r="N181" s="38" t="str">
        <f>IF(AND(ISBLANK(H181),ISBLANK(I181),ISBLANK(J181),ISBLANK(K181),ISBLANK(L181)),"",SUM(K181:L181))</f>
        <v/>
      </c>
      <c r="O181" s="233" t="str">
        <f t="shared" ref="O181" si="4054">IFERROR(SUM(H181:L181)/E181,"")</f>
        <v/>
      </c>
      <c r="P181" s="248" t="str">
        <f>IFERROR(((80*J181)+(100*K181)+(150*L181))/SUM(H181:L181),"")</f>
        <v/>
      </c>
      <c r="Q181" s="140"/>
      <c r="R181" s="145"/>
      <c r="S181" s="145"/>
      <c r="T181" s="145"/>
      <c r="U181" s="145"/>
      <c r="V181" s="38" t="str">
        <f>IF(AND(ISBLANK(Q181),ISBLANK(R181),ISBLANK(S181),ISBLANK(T181),ISBLANK(U181)),"",SUM(S181:U181))</f>
        <v/>
      </c>
      <c r="W181" s="38" t="str">
        <f>IF(AND(ISBLANK(Q181),ISBLANK(R181),ISBLANK(S181),ISBLANK(T181),ISBLANK(U181)),"",SUM(T181:U181))</f>
        <v/>
      </c>
      <c r="X181" s="233" t="str">
        <f t="shared" ref="X181" si="4055">IFERROR(SUM(Q181:U181)/$E181,"")</f>
        <v/>
      </c>
      <c r="Y181" s="248" t="str">
        <f>IFERROR(((80*S181)+(100*T181)+(150*U181))/SUM(Q181:U181),"")</f>
        <v/>
      </c>
      <c r="Z181" s="140"/>
      <c r="AA181" s="145"/>
      <c r="AB181" s="145"/>
      <c r="AC181" s="145"/>
      <c r="AD181" s="145"/>
      <c r="AE181" s="38" t="str">
        <f>IF(AND(ISBLANK(Z181),ISBLANK(AA181),ISBLANK(AB181),ISBLANK(AC181),ISBLANK(AD181)),"",SUM(AB181:AD181))</f>
        <v/>
      </c>
      <c r="AF181" s="38" t="str">
        <f>IF(AND(ISBLANK(Z181),ISBLANK(AA181),ISBLANK(AB181),ISBLANK(AC181),ISBLANK(AD181)),"",SUM(AC181:AD181))</f>
        <v/>
      </c>
      <c r="AG181" s="233" t="str">
        <f t="shared" ref="AG181" si="4056">IFERROR(SUM(Z181:AD181)/$E181,"")</f>
        <v/>
      </c>
      <c r="AH181" s="248" t="str">
        <f>IFERROR(((80*AB181)+(100*AC181)+(150*AD181))/SUM(Z181:AD181),"")</f>
        <v/>
      </c>
      <c r="AI181" s="140"/>
      <c r="AJ181" s="145"/>
      <c r="AK181" s="145"/>
      <c r="AL181" s="145"/>
      <c r="AM181" s="145"/>
      <c r="AN181" s="38" t="str">
        <f>IF(AND(ISBLANK(AI181),ISBLANK(AJ181),ISBLANK(AK181),ISBLANK(AL181),ISBLANK(AM181)),"",SUM(AK181:AM181))</f>
        <v/>
      </c>
      <c r="AO181" s="38" t="str">
        <f>IF(AND(ISBLANK(AI181),ISBLANK(AJ181),ISBLANK(AK181),ISBLANK(AL181),ISBLANK(AM181)),"",SUM(AL181:AM181))</f>
        <v/>
      </c>
      <c r="AP181" s="233" t="str">
        <f t="shared" ref="AP181" si="4057">IFERROR(SUM(AI181:AM181)/$E181,"")</f>
        <v/>
      </c>
      <c r="AQ181" s="248" t="str">
        <f>IFERROR(((80*AK181)+(100*AL181)+(150*AM181))/SUM(AI181:AM181),"")</f>
        <v/>
      </c>
      <c r="AR181" s="229" t="str">
        <f t="shared" ref="AR181" si="4058">IFERROR(AVERAGE(Y181,AH181,AQ181),"")</f>
        <v/>
      </c>
      <c r="AS181" s="229" t="str">
        <f t="shared" ref="AS181" si="4059">IF(OR(P181="",AR181=""),"",AR181-P181)</f>
        <v/>
      </c>
      <c r="AT181" s="145"/>
      <c r="AU181" s="145"/>
      <c r="AV181" s="145"/>
      <c r="AW181" s="145"/>
      <c r="AX181" s="145"/>
      <c r="AY181" s="38" t="str">
        <f>IF(AND(ISBLANK(AT181),ISBLANK(AU181),ISBLANK(AV181),ISBLANK(AW181),ISBLANK(AX181)),"",SUM(AV181:AX181))</f>
        <v/>
      </c>
      <c r="AZ181" s="133" t="str">
        <f>IF(AND(ISBLANK(AT181),ISBLANK(AU181),ISBLANK(AV181),ISBLANK(AW181),ISBLANK(AX181)),"",SUM(AW181:AX181))</f>
        <v/>
      </c>
      <c r="BA181" s="254" t="str">
        <f>IFERROR(((80*AV181)+(100*AW181)+(150*AX181))/SUM(AT181:AX181),"")</f>
        <v/>
      </c>
      <c r="BB181" s="135">
        <f>B181</f>
        <v>0</v>
      </c>
      <c r="BC181" s="64">
        <f>C181</f>
        <v>0</v>
      </c>
      <c r="BD181" s="64" t="str">
        <f>BB181&amp;"."&amp;BC181</f>
        <v>0.0</v>
      </c>
      <c r="BE181" s="64">
        <f>D181</f>
        <v>0</v>
      </c>
      <c r="BF181" s="65">
        <f>H181</f>
        <v>0</v>
      </c>
      <c r="BG181" s="65">
        <f t="shared" ref="BG181" si="4060">I181</f>
        <v>0</v>
      </c>
      <c r="BH181" s="65">
        <f t="shared" ref="BH181" si="4061">J181</f>
        <v>0</v>
      </c>
      <c r="BI181" s="65">
        <f t="shared" ref="BI181" si="4062">K181</f>
        <v>0</v>
      </c>
      <c r="BJ181" s="65">
        <f t="shared" ref="BJ181" si="4063">L181</f>
        <v>0</v>
      </c>
      <c r="BK181" s="65" t="str">
        <f t="shared" ref="BK181" si="4064">M181</f>
        <v/>
      </c>
      <c r="BL181" s="65" t="str">
        <f t="shared" ref="BL181" si="4065">N181</f>
        <v/>
      </c>
      <c r="BM181" s="65" t="str">
        <f t="shared" ref="BM181" si="4066">P181</f>
        <v/>
      </c>
      <c r="BN181" s="65">
        <f t="shared" ref="BN181" si="4067">Q181</f>
        <v>0</v>
      </c>
      <c r="BO181" s="65">
        <f t="shared" ref="BO181" si="4068">R181</f>
        <v>0</v>
      </c>
      <c r="BP181" s="65">
        <f t="shared" ref="BP181" si="4069">S181</f>
        <v>0</v>
      </c>
      <c r="BQ181" s="65">
        <f t="shared" ref="BQ181" si="4070">T181</f>
        <v>0</v>
      </c>
      <c r="BR181" s="65">
        <f t="shared" ref="BR181" si="4071">U181</f>
        <v>0</v>
      </c>
      <c r="BS181" s="65" t="str">
        <f t="shared" ref="BS181" si="4072">V181</f>
        <v/>
      </c>
      <c r="BT181" s="65" t="str">
        <f t="shared" ref="BT181" si="4073">W181</f>
        <v/>
      </c>
      <c r="BU181" s="65" t="str">
        <f t="shared" ref="BU181" si="4074">Y181</f>
        <v/>
      </c>
      <c r="BV181" s="65">
        <f t="shared" ref="BV181" si="4075">Z181</f>
        <v>0</v>
      </c>
      <c r="BW181" s="65">
        <f t="shared" ref="BW181" si="4076">AA181</f>
        <v>0</v>
      </c>
      <c r="BX181" s="65">
        <f t="shared" ref="BX181" si="4077">AB181</f>
        <v>0</v>
      </c>
      <c r="BY181" s="65">
        <f t="shared" ref="BY181" si="4078">AC181</f>
        <v>0</v>
      </c>
      <c r="BZ181" s="65">
        <f t="shared" ref="BZ181" si="4079">AD181</f>
        <v>0</v>
      </c>
      <c r="CA181" s="65" t="str">
        <f t="shared" ref="CA181" si="4080">AE181</f>
        <v/>
      </c>
      <c r="CB181" s="65" t="str">
        <f t="shared" ref="CB181" si="4081">AF181</f>
        <v/>
      </c>
      <c r="CC181" s="65" t="str">
        <f t="shared" ref="CC181" si="4082">AH181</f>
        <v/>
      </c>
      <c r="CD181" s="65">
        <f t="shared" ref="CD181" si="4083">AI181</f>
        <v>0</v>
      </c>
      <c r="CE181" s="65">
        <f t="shared" ref="CE181" si="4084">AJ181</f>
        <v>0</v>
      </c>
      <c r="CF181" s="65">
        <f t="shared" ref="CF181" si="4085">AK181</f>
        <v>0</v>
      </c>
      <c r="CG181" s="65">
        <f t="shared" ref="CG181" si="4086">AL181</f>
        <v>0</v>
      </c>
      <c r="CH181" s="65">
        <f t="shared" ref="CH181" si="4087">AM181</f>
        <v>0</v>
      </c>
      <c r="CI181" s="65" t="str">
        <f t="shared" ref="CI181" si="4088">AN181</f>
        <v/>
      </c>
      <c r="CJ181" s="65" t="str">
        <f t="shared" ref="CJ181" si="4089">AO181</f>
        <v/>
      </c>
      <c r="CK181" s="65" t="str">
        <f t="shared" ref="CK181" si="4090">AQ181</f>
        <v/>
      </c>
      <c r="CL181" s="65">
        <f t="shared" ref="CL181" si="4091">AT181</f>
        <v>0</v>
      </c>
      <c r="CM181" s="65">
        <f t="shared" ref="CM181" si="4092">AU181</f>
        <v>0</v>
      </c>
      <c r="CN181" s="65">
        <f t="shared" ref="CN181" si="4093">AV181</f>
        <v>0</v>
      </c>
      <c r="CO181" s="65">
        <f t="shared" ref="CO181" si="4094">AW181</f>
        <v>0</v>
      </c>
      <c r="CP181" s="65">
        <f t="shared" ref="CP181" si="4095">AX181</f>
        <v>0</v>
      </c>
      <c r="CQ181" s="65" t="str">
        <f t="shared" ref="CQ181" si="4096">AY181</f>
        <v/>
      </c>
      <c r="CR181" s="65" t="str">
        <f t="shared" ref="CR181" si="4097">AZ181</f>
        <v/>
      </c>
      <c r="CS181" s="65" t="str">
        <f t="shared" ref="CS181" si="4098">BA181</f>
        <v/>
      </c>
    </row>
    <row r="182" spans="1:97" ht="13.5" thickBot="1" x14ac:dyDescent="0.25">
      <c r="A182" s="259"/>
      <c r="B182" s="264"/>
      <c r="C182" s="262"/>
      <c r="D182" s="262"/>
      <c r="E182" s="236"/>
      <c r="F182" s="241"/>
      <c r="G182" s="48" t="s">
        <v>6</v>
      </c>
      <c r="H182" s="146" t="str">
        <f>IFERROR(H181/SUM(H181:L181),"")</f>
        <v/>
      </c>
      <c r="I182" s="147" t="str">
        <f>IFERROR(I181/SUM(H181:L181),"")</f>
        <v/>
      </c>
      <c r="J182" s="148" t="str">
        <f>IFERROR(J181/SUM(H181:L181),"")</f>
        <v/>
      </c>
      <c r="K182" s="148" t="str">
        <f>IFERROR(K181/SUM(H181:L181),"")</f>
        <v/>
      </c>
      <c r="L182" s="148" t="str">
        <f>IFERROR(L181/SUM(H181:L181),"")</f>
        <v/>
      </c>
      <c r="M182" s="26" t="str">
        <f>IFERROR(M181/SUM(H181:L181),"")</f>
        <v/>
      </c>
      <c r="N182" s="26" t="str">
        <f>IFERROR(N181/SUM(H181:L181),"")</f>
        <v/>
      </c>
      <c r="O182" s="234"/>
      <c r="P182" s="249"/>
      <c r="Q182" s="146" t="str">
        <f>IFERROR(Q181/SUM(Q181:U181),"")</f>
        <v/>
      </c>
      <c r="R182" s="147" t="str">
        <f>IFERROR(R181/SUM(Q181:U181),"")</f>
        <v/>
      </c>
      <c r="S182" s="148" t="str">
        <f>IFERROR(S181/SUM(Q181:U181),"")</f>
        <v/>
      </c>
      <c r="T182" s="148" t="str">
        <f>IFERROR(T181/SUM(Q181:U181),"")</f>
        <v/>
      </c>
      <c r="U182" s="148" t="str">
        <f>IFERROR(U181/SUM(Q181:U181),"")</f>
        <v/>
      </c>
      <c r="V182" s="26" t="str">
        <f>IFERROR(V181/SUM(Q181:U181),"")</f>
        <v/>
      </c>
      <c r="W182" s="26" t="str">
        <f>IFERROR(W181/SUM(Q181:U181),"")</f>
        <v/>
      </c>
      <c r="X182" s="234"/>
      <c r="Y182" s="249"/>
      <c r="Z182" s="146" t="str">
        <f>IFERROR(Z181/SUM(Z181:AD181),"")</f>
        <v/>
      </c>
      <c r="AA182" s="147" t="str">
        <f>IFERROR(AA181/SUM(Z181:AD181),"")</f>
        <v/>
      </c>
      <c r="AB182" s="148" t="str">
        <f>IFERROR(AB181/SUM(Z181:AD181),"")</f>
        <v/>
      </c>
      <c r="AC182" s="148" t="str">
        <f>IFERROR(AC181/SUM(Z181:AD181),"")</f>
        <v/>
      </c>
      <c r="AD182" s="148" t="str">
        <f>IFERROR(AD181/SUM(Z181:AD181),"")</f>
        <v/>
      </c>
      <c r="AE182" s="26" t="str">
        <f>IFERROR(AE181/SUM(Z181:AD181),"")</f>
        <v/>
      </c>
      <c r="AF182" s="26" t="str">
        <f>IFERROR(AF181/SUM(Z181:AD181),"")</f>
        <v/>
      </c>
      <c r="AG182" s="234"/>
      <c r="AH182" s="249"/>
      <c r="AI182" s="146" t="str">
        <f>IFERROR(AI181/SUM(AI181:AM181),"")</f>
        <v/>
      </c>
      <c r="AJ182" s="147" t="str">
        <f>IFERROR(AJ181/SUM(AI181:AM181),"")</f>
        <v/>
      </c>
      <c r="AK182" s="148" t="str">
        <f>IFERROR(AK181/SUM(AI181:AM181),"")</f>
        <v/>
      </c>
      <c r="AL182" s="148" t="str">
        <f>IFERROR(AL181/SUM(AI181:AM181),"")</f>
        <v/>
      </c>
      <c r="AM182" s="148" t="str">
        <f>IFERROR(AM181/SUM(AI181:AM181),"")</f>
        <v/>
      </c>
      <c r="AN182" s="26" t="str">
        <f>IFERROR(AN181/SUM(AI181:AM181),"")</f>
        <v/>
      </c>
      <c r="AO182" s="26" t="str">
        <f>IFERROR(AO181/SUM(AI181:AM181),"")</f>
        <v/>
      </c>
      <c r="AP182" s="234"/>
      <c r="AQ182" s="249"/>
      <c r="AR182" s="230"/>
      <c r="AS182" s="230"/>
      <c r="AT182" s="147" t="str">
        <f>IFERROR(AT181/SUM(AT181:AX181),"")</f>
        <v/>
      </c>
      <c r="AU182" s="147" t="str">
        <f>IFERROR(AU181/SUM(AT181:AX181),"")</f>
        <v/>
      </c>
      <c r="AV182" s="148" t="str">
        <f>IFERROR(AV181/SUM(AT181:AX181),"")</f>
        <v/>
      </c>
      <c r="AW182" s="148" t="str">
        <f>IFERROR(AW181/SUM(AT181:AX181),"")</f>
        <v/>
      </c>
      <c r="AX182" s="148" t="str">
        <f>IFERROR(AX181/SUM(AT181:AX181),"")</f>
        <v/>
      </c>
      <c r="AY182" s="26" t="str">
        <f>IFERROR(AY181/SUM(AT181:AX181),"")</f>
        <v/>
      </c>
      <c r="AZ182" s="134" t="str">
        <f>IFERROR(AZ181/SUM(AT181:AX181),"")</f>
        <v/>
      </c>
      <c r="BA182" s="255"/>
      <c r="BB182" s="135"/>
      <c r="BC182" s="64"/>
      <c r="BD182" s="64" t="str">
        <f t="shared" ref="BD182" si="4099">BB182&amp;"."&amp;BC182</f>
        <v>.</v>
      </c>
      <c r="BE182" s="64"/>
      <c r="BF182" s="67"/>
      <c r="BG182" s="67"/>
      <c r="BH182" s="68"/>
      <c r="BI182" s="68"/>
      <c r="BJ182" s="68"/>
      <c r="BK182" s="69"/>
      <c r="BL182" s="69"/>
      <c r="BM182" s="64"/>
      <c r="BN182" s="67"/>
      <c r="BO182" s="67"/>
      <c r="BP182" s="68"/>
      <c r="BQ182" s="68"/>
      <c r="BR182" s="68"/>
      <c r="BS182" s="69"/>
      <c r="BT182" s="69"/>
      <c r="BU182" s="64"/>
      <c r="BV182" s="67"/>
      <c r="BW182" s="67"/>
      <c r="BX182" s="68"/>
      <c r="BY182" s="68"/>
      <c r="BZ182" s="68"/>
      <c r="CA182" s="69"/>
      <c r="CB182" s="69"/>
      <c r="CC182" s="64"/>
      <c r="CD182" s="67"/>
      <c r="CE182" s="67"/>
      <c r="CF182" s="68"/>
      <c r="CG182" s="68"/>
      <c r="CH182" s="68"/>
      <c r="CI182" s="69"/>
      <c r="CJ182" s="69"/>
      <c r="CK182" s="64"/>
      <c r="CL182" s="67"/>
      <c r="CM182" s="67"/>
      <c r="CN182" s="68"/>
      <c r="CO182" s="68"/>
      <c r="CP182" s="68"/>
      <c r="CQ182" s="69"/>
      <c r="CR182" s="69"/>
      <c r="CS182" s="66"/>
    </row>
    <row r="183" spans="1:97" ht="13.5" thickTop="1" x14ac:dyDescent="0.2">
      <c r="A183" s="258"/>
      <c r="B183" s="263"/>
      <c r="C183" s="265"/>
      <c r="D183" s="261"/>
      <c r="E183" s="235"/>
      <c r="F183" s="260"/>
      <c r="G183" s="47" t="s">
        <v>5</v>
      </c>
      <c r="H183" s="140"/>
      <c r="I183" s="145"/>
      <c r="J183" s="145"/>
      <c r="K183" s="145"/>
      <c r="L183" s="145"/>
      <c r="M183" s="38" t="str">
        <f>IF(AND(ISBLANK(H183),ISBLANK(I183),ISBLANK(J183),ISBLANK(K183),ISBLANK(L183)),"",SUM(J183:L183))</f>
        <v/>
      </c>
      <c r="N183" s="38" t="str">
        <f>IF(AND(ISBLANK(H183),ISBLANK(I183),ISBLANK(J183),ISBLANK(K183),ISBLANK(L183)),"",SUM(K183:L183))</f>
        <v/>
      </c>
      <c r="O183" s="233" t="str">
        <f t="shared" ref="O183" si="4100">IFERROR(SUM(H183:L183)/E183,"")</f>
        <v/>
      </c>
      <c r="P183" s="248" t="str">
        <f>IFERROR(((80*J183)+(100*K183)+(150*L183))/SUM(H183:L183),"")</f>
        <v/>
      </c>
      <c r="Q183" s="140"/>
      <c r="R183" s="145"/>
      <c r="S183" s="145"/>
      <c r="T183" s="145"/>
      <c r="U183" s="145"/>
      <c r="V183" s="38" t="str">
        <f>IF(AND(ISBLANK(Q183),ISBLANK(R183),ISBLANK(S183),ISBLANK(T183),ISBLANK(U183)),"",SUM(S183:U183))</f>
        <v/>
      </c>
      <c r="W183" s="38" t="str">
        <f>IF(AND(ISBLANK(Q183),ISBLANK(R183),ISBLANK(S183),ISBLANK(T183),ISBLANK(U183)),"",SUM(T183:U183))</f>
        <v/>
      </c>
      <c r="X183" s="233" t="str">
        <f t="shared" ref="X183" si="4101">IFERROR(SUM(Q183:U183)/$E183,"")</f>
        <v/>
      </c>
      <c r="Y183" s="248" t="str">
        <f>IFERROR(((80*S183)+(100*T183)+(150*U183))/SUM(Q183:U183),"")</f>
        <v/>
      </c>
      <c r="Z183" s="140"/>
      <c r="AA183" s="145"/>
      <c r="AB183" s="145"/>
      <c r="AC183" s="145"/>
      <c r="AD183" s="145"/>
      <c r="AE183" s="38" t="str">
        <f>IF(AND(ISBLANK(Z183),ISBLANK(AA183),ISBLANK(AB183),ISBLANK(AC183),ISBLANK(AD183)),"",SUM(AB183:AD183))</f>
        <v/>
      </c>
      <c r="AF183" s="38" t="str">
        <f>IF(AND(ISBLANK(Z183),ISBLANK(AA183),ISBLANK(AB183),ISBLANK(AC183),ISBLANK(AD183)),"",SUM(AC183:AD183))</f>
        <v/>
      </c>
      <c r="AG183" s="233" t="str">
        <f t="shared" ref="AG183" si="4102">IFERROR(SUM(Z183:AD183)/$E183,"")</f>
        <v/>
      </c>
      <c r="AH183" s="248" t="str">
        <f>IFERROR(((80*AB183)+(100*AC183)+(150*AD183))/SUM(Z183:AD183),"")</f>
        <v/>
      </c>
      <c r="AI183" s="140"/>
      <c r="AJ183" s="145"/>
      <c r="AK183" s="145"/>
      <c r="AL183" s="145"/>
      <c r="AM183" s="145"/>
      <c r="AN183" s="38" t="str">
        <f>IF(AND(ISBLANK(AI183),ISBLANK(AJ183),ISBLANK(AK183),ISBLANK(AL183),ISBLANK(AM183)),"",SUM(AK183:AM183))</f>
        <v/>
      </c>
      <c r="AO183" s="38" t="str">
        <f>IF(AND(ISBLANK(AI183),ISBLANK(AJ183),ISBLANK(AK183),ISBLANK(AL183),ISBLANK(AM183)),"",SUM(AL183:AM183))</f>
        <v/>
      </c>
      <c r="AP183" s="233" t="str">
        <f t="shared" ref="AP183" si="4103">IFERROR(SUM(AI183:AM183)/$E183,"")</f>
        <v/>
      </c>
      <c r="AQ183" s="248" t="str">
        <f>IFERROR(((80*AK183)+(100*AL183)+(150*AM183))/SUM(AI183:AM183),"")</f>
        <v/>
      </c>
      <c r="AR183" s="229" t="str">
        <f t="shared" ref="AR183" si="4104">IFERROR(AVERAGE(Y183,AH183,AQ183),"")</f>
        <v/>
      </c>
      <c r="AS183" s="229" t="str">
        <f t="shared" ref="AS183" si="4105">IF(OR(P183="",AR183=""),"",AR183-P183)</f>
        <v/>
      </c>
      <c r="AT183" s="145"/>
      <c r="AU183" s="145"/>
      <c r="AV183" s="145"/>
      <c r="AW183" s="145"/>
      <c r="AX183" s="145"/>
      <c r="AY183" s="38" t="str">
        <f>IF(AND(ISBLANK(AT183),ISBLANK(AU183),ISBLANK(AV183),ISBLANK(AW183),ISBLANK(AX183)),"",SUM(AV183:AX183))</f>
        <v/>
      </c>
      <c r="AZ183" s="133" t="str">
        <f>IF(AND(ISBLANK(AT183),ISBLANK(AU183),ISBLANK(AV183),ISBLANK(AW183),ISBLANK(AX183)),"",SUM(AW183:AX183))</f>
        <v/>
      </c>
      <c r="BA183" s="254" t="str">
        <f>IFERROR(((80*AV183)+(100*AW183)+(150*AX183))/SUM(AT183:AX183),"")</f>
        <v/>
      </c>
      <c r="BB183" s="135">
        <f>B183</f>
        <v>0</v>
      </c>
      <c r="BC183" s="64">
        <f>C183</f>
        <v>0</v>
      </c>
      <c r="BD183" s="64" t="str">
        <f>BB183&amp;"."&amp;BC183</f>
        <v>0.0</v>
      </c>
      <c r="BE183" s="64">
        <f>D183</f>
        <v>0</v>
      </c>
      <c r="BF183" s="65">
        <f>H183</f>
        <v>0</v>
      </c>
      <c r="BG183" s="65">
        <f t="shared" ref="BG183" si="4106">I183</f>
        <v>0</v>
      </c>
      <c r="BH183" s="65">
        <f t="shared" ref="BH183" si="4107">J183</f>
        <v>0</v>
      </c>
      <c r="BI183" s="65">
        <f t="shared" ref="BI183" si="4108">K183</f>
        <v>0</v>
      </c>
      <c r="BJ183" s="65">
        <f t="shared" ref="BJ183" si="4109">L183</f>
        <v>0</v>
      </c>
      <c r="BK183" s="65" t="str">
        <f t="shared" ref="BK183" si="4110">M183</f>
        <v/>
      </c>
      <c r="BL183" s="65" t="str">
        <f t="shared" ref="BL183" si="4111">N183</f>
        <v/>
      </c>
      <c r="BM183" s="65" t="str">
        <f t="shared" ref="BM183" si="4112">P183</f>
        <v/>
      </c>
      <c r="BN183" s="65">
        <f t="shared" ref="BN183" si="4113">Q183</f>
        <v>0</v>
      </c>
      <c r="BO183" s="65">
        <f t="shared" ref="BO183" si="4114">R183</f>
        <v>0</v>
      </c>
      <c r="BP183" s="65">
        <f t="shared" ref="BP183" si="4115">S183</f>
        <v>0</v>
      </c>
      <c r="BQ183" s="65">
        <f t="shared" ref="BQ183" si="4116">T183</f>
        <v>0</v>
      </c>
      <c r="BR183" s="65">
        <f t="shared" ref="BR183" si="4117">U183</f>
        <v>0</v>
      </c>
      <c r="BS183" s="65" t="str">
        <f t="shared" ref="BS183" si="4118">V183</f>
        <v/>
      </c>
      <c r="BT183" s="65" t="str">
        <f t="shared" ref="BT183" si="4119">W183</f>
        <v/>
      </c>
      <c r="BU183" s="65" t="str">
        <f t="shared" ref="BU183" si="4120">Y183</f>
        <v/>
      </c>
      <c r="BV183" s="65">
        <f t="shared" ref="BV183" si="4121">Z183</f>
        <v>0</v>
      </c>
      <c r="BW183" s="65">
        <f t="shared" ref="BW183" si="4122">AA183</f>
        <v>0</v>
      </c>
      <c r="BX183" s="65">
        <f t="shared" ref="BX183" si="4123">AB183</f>
        <v>0</v>
      </c>
      <c r="BY183" s="65">
        <f t="shared" ref="BY183" si="4124">AC183</f>
        <v>0</v>
      </c>
      <c r="BZ183" s="65">
        <f t="shared" ref="BZ183" si="4125">AD183</f>
        <v>0</v>
      </c>
      <c r="CA183" s="65" t="str">
        <f t="shared" ref="CA183" si="4126">AE183</f>
        <v/>
      </c>
      <c r="CB183" s="65" t="str">
        <f t="shared" ref="CB183" si="4127">AF183</f>
        <v/>
      </c>
      <c r="CC183" s="65" t="str">
        <f t="shared" ref="CC183" si="4128">AH183</f>
        <v/>
      </c>
      <c r="CD183" s="65">
        <f t="shared" ref="CD183" si="4129">AI183</f>
        <v>0</v>
      </c>
      <c r="CE183" s="65">
        <f t="shared" ref="CE183" si="4130">AJ183</f>
        <v>0</v>
      </c>
      <c r="CF183" s="65">
        <f t="shared" ref="CF183" si="4131">AK183</f>
        <v>0</v>
      </c>
      <c r="CG183" s="65">
        <f t="shared" ref="CG183" si="4132">AL183</f>
        <v>0</v>
      </c>
      <c r="CH183" s="65">
        <f t="shared" ref="CH183" si="4133">AM183</f>
        <v>0</v>
      </c>
      <c r="CI183" s="65" t="str">
        <f t="shared" ref="CI183" si="4134">AN183</f>
        <v/>
      </c>
      <c r="CJ183" s="65" t="str">
        <f t="shared" ref="CJ183" si="4135">AO183</f>
        <v/>
      </c>
      <c r="CK183" s="65" t="str">
        <f t="shared" ref="CK183" si="4136">AQ183</f>
        <v/>
      </c>
      <c r="CL183" s="65">
        <f t="shared" ref="CL183" si="4137">AT183</f>
        <v>0</v>
      </c>
      <c r="CM183" s="65">
        <f t="shared" ref="CM183" si="4138">AU183</f>
        <v>0</v>
      </c>
      <c r="CN183" s="65">
        <f t="shared" ref="CN183" si="4139">AV183</f>
        <v>0</v>
      </c>
      <c r="CO183" s="65">
        <f t="shared" ref="CO183" si="4140">AW183</f>
        <v>0</v>
      </c>
      <c r="CP183" s="65">
        <f t="shared" ref="CP183" si="4141">AX183</f>
        <v>0</v>
      </c>
      <c r="CQ183" s="65" t="str">
        <f t="shared" ref="CQ183" si="4142">AY183</f>
        <v/>
      </c>
      <c r="CR183" s="65" t="str">
        <f t="shared" ref="CR183" si="4143">AZ183</f>
        <v/>
      </c>
      <c r="CS183" s="65" t="str">
        <f t="shared" ref="CS183" si="4144">BA183</f>
        <v/>
      </c>
    </row>
    <row r="184" spans="1:97" ht="13.5" thickBot="1" x14ac:dyDescent="0.25">
      <c r="A184" s="259"/>
      <c r="B184" s="264"/>
      <c r="C184" s="262"/>
      <c r="D184" s="262"/>
      <c r="E184" s="236"/>
      <c r="F184" s="241"/>
      <c r="G184" s="48" t="s">
        <v>6</v>
      </c>
      <c r="H184" s="146" t="str">
        <f>IFERROR(H183/SUM(H183:L183),"")</f>
        <v/>
      </c>
      <c r="I184" s="147" t="str">
        <f>IFERROR(I183/SUM(H183:L183),"")</f>
        <v/>
      </c>
      <c r="J184" s="148" t="str">
        <f>IFERROR(J183/SUM(H183:L183),"")</f>
        <v/>
      </c>
      <c r="K184" s="148" t="str">
        <f>IFERROR(K183/SUM(H183:L183),"")</f>
        <v/>
      </c>
      <c r="L184" s="148" t="str">
        <f>IFERROR(L183/SUM(H183:L183),"")</f>
        <v/>
      </c>
      <c r="M184" s="26" t="str">
        <f>IFERROR(M183/SUM(H183:L183),"")</f>
        <v/>
      </c>
      <c r="N184" s="26" t="str">
        <f>IFERROR(N183/SUM(H183:L183),"")</f>
        <v/>
      </c>
      <c r="O184" s="234"/>
      <c r="P184" s="249"/>
      <c r="Q184" s="146" t="str">
        <f>IFERROR(Q183/SUM(Q183:U183),"")</f>
        <v/>
      </c>
      <c r="R184" s="147" t="str">
        <f>IFERROR(R183/SUM(Q183:U183),"")</f>
        <v/>
      </c>
      <c r="S184" s="148" t="str">
        <f>IFERROR(S183/SUM(Q183:U183),"")</f>
        <v/>
      </c>
      <c r="T184" s="148" t="str">
        <f>IFERROR(T183/SUM(Q183:U183),"")</f>
        <v/>
      </c>
      <c r="U184" s="148" t="str">
        <f>IFERROR(U183/SUM(Q183:U183),"")</f>
        <v/>
      </c>
      <c r="V184" s="26" t="str">
        <f>IFERROR(V183/SUM(Q183:U183),"")</f>
        <v/>
      </c>
      <c r="W184" s="26" t="str">
        <f>IFERROR(W183/SUM(Q183:U183),"")</f>
        <v/>
      </c>
      <c r="X184" s="234"/>
      <c r="Y184" s="249"/>
      <c r="Z184" s="146" t="str">
        <f>IFERROR(Z183/SUM(Z183:AD183),"")</f>
        <v/>
      </c>
      <c r="AA184" s="147" t="str">
        <f>IFERROR(AA183/SUM(Z183:AD183),"")</f>
        <v/>
      </c>
      <c r="AB184" s="148" t="str">
        <f>IFERROR(AB183/SUM(Z183:AD183),"")</f>
        <v/>
      </c>
      <c r="AC184" s="148" t="str">
        <f>IFERROR(AC183/SUM(Z183:AD183),"")</f>
        <v/>
      </c>
      <c r="AD184" s="148" t="str">
        <f>IFERROR(AD183/SUM(Z183:AD183),"")</f>
        <v/>
      </c>
      <c r="AE184" s="26" t="str">
        <f>IFERROR(AE183/SUM(Z183:AD183),"")</f>
        <v/>
      </c>
      <c r="AF184" s="26" t="str">
        <f>IFERROR(AF183/SUM(Z183:AD183),"")</f>
        <v/>
      </c>
      <c r="AG184" s="234"/>
      <c r="AH184" s="249"/>
      <c r="AI184" s="146" t="str">
        <f>IFERROR(AI183/SUM(AI183:AM183),"")</f>
        <v/>
      </c>
      <c r="AJ184" s="147" t="str">
        <f>IFERROR(AJ183/SUM(AI183:AM183),"")</f>
        <v/>
      </c>
      <c r="AK184" s="148" t="str">
        <f>IFERROR(AK183/SUM(AI183:AM183),"")</f>
        <v/>
      </c>
      <c r="AL184" s="148" t="str">
        <f>IFERROR(AL183/SUM(AI183:AM183),"")</f>
        <v/>
      </c>
      <c r="AM184" s="148" t="str">
        <f>IFERROR(AM183/SUM(AI183:AM183),"")</f>
        <v/>
      </c>
      <c r="AN184" s="26" t="str">
        <f>IFERROR(AN183/SUM(AI183:AM183),"")</f>
        <v/>
      </c>
      <c r="AO184" s="26" t="str">
        <f>IFERROR(AO183/SUM(AI183:AM183),"")</f>
        <v/>
      </c>
      <c r="AP184" s="234"/>
      <c r="AQ184" s="249"/>
      <c r="AR184" s="230"/>
      <c r="AS184" s="230"/>
      <c r="AT184" s="147" t="str">
        <f>IFERROR(AT183/SUM(AT183:AX183),"")</f>
        <v/>
      </c>
      <c r="AU184" s="147" t="str">
        <f>IFERROR(AU183/SUM(AT183:AX183),"")</f>
        <v/>
      </c>
      <c r="AV184" s="148" t="str">
        <f>IFERROR(AV183/SUM(AT183:AX183),"")</f>
        <v/>
      </c>
      <c r="AW184" s="148" t="str">
        <f>IFERROR(AW183/SUM(AT183:AX183),"")</f>
        <v/>
      </c>
      <c r="AX184" s="148" t="str">
        <f>IFERROR(AX183/SUM(AT183:AX183),"")</f>
        <v/>
      </c>
      <c r="AY184" s="26" t="str">
        <f>IFERROR(AY183/SUM(AT183:AX183),"")</f>
        <v/>
      </c>
      <c r="AZ184" s="134" t="str">
        <f>IFERROR(AZ183/SUM(AT183:AX183),"")</f>
        <v/>
      </c>
      <c r="BA184" s="255"/>
      <c r="BB184" s="135"/>
      <c r="BC184" s="64"/>
      <c r="BD184" s="64" t="str">
        <f t="shared" ref="BD184" si="4145">BB184&amp;"."&amp;BC184</f>
        <v>.</v>
      </c>
      <c r="BE184" s="64"/>
      <c r="BF184" s="67"/>
      <c r="BG184" s="67"/>
      <c r="BH184" s="68"/>
      <c r="BI184" s="68"/>
      <c r="BJ184" s="68"/>
      <c r="BK184" s="69"/>
      <c r="BL184" s="69"/>
      <c r="BM184" s="64"/>
      <c r="BN184" s="67"/>
      <c r="BO184" s="67"/>
      <c r="BP184" s="68"/>
      <c r="BQ184" s="68"/>
      <c r="BR184" s="68"/>
      <c r="BS184" s="69"/>
      <c r="BT184" s="69"/>
      <c r="BU184" s="64"/>
      <c r="BV184" s="67"/>
      <c r="BW184" s="67"/>
      <c r="BX184" s="68"/>
      <c r="BY184" s="68"/>
      <c r="BZ184" s="68"/>
      <c r="CA184" s="69"/>
      <c r="CB184" s="69"/>
      <c r="CC184" s="64"/>
      <c r="CD184" s="67"/>
      <c r="CE184" s="67"/>
      <c r="CF184" s="68"/>
      <c r="CG184" s="68"/>
      <c r="CH184" s="68"/>
      <c r="CI184" s="69"/>
      <c r="CJ184" s="69"/>
      <c r="CK184" s="64"/>
      <c r="CL184" s="67"/>
      <c r="CM184" s="67"/>
      <c r="CN184" s="68"/>
      <c r="CO184" s="68"/>
      <c r="CP184" s="68"/>
      <c r="CQ184" s="69"/>
      <c r="CR184" s="69"/>
      <c r="CS184" s="66"/>
    </row>
    <row r="185" spans="1:97" ht="13.5" thickTop="1" x14ac:dyDescent="0.2">
      <c r="A185" s="258"/>
      <c r="B185" s="263"/>
      <c r="C185" s="265"/>
      <c r="D185" s="261"/>
      <c r="E185" s="235"/>
      <c r="F185" s="260"/>
      <c r="G185" s="4" t="s">
        <v>5</v>
      </c>
      <c r="H185" s="140"/>
      <c r="I185" s="141"/>
      <c r="J185" s="141"/>
      <c r="K185" s="141"/>
      <c r="L185" s="141"/>
      <c r="M185" s="7" t="str">
        <f>IF(AND(ISBLANK(H185),ISBLANK(I185),ISBLANK(J185),ISBLANK(K185),ISBLANK(L185)),"",SUM(J185:L185))</f>
        <v/>
      </c>
      <c r="N185" s="7" t="str">
        <f>IF(AND(ISBLANK(H185),ISBLANK(I185),ISBLANK(J185),ISBLANK(K185),ISBLANK(L185)),"",SUM(K185:L185))</f>
        <v/>
      </c>
      <c r="O185" s="233" t="str">
        <f t="shared" ref="O185" si="4146">IFERROR(SUM(H185:L185)/E185,"")</f>
        <v/>
      </c>
      <c r="P185" s="250" t="str">
        <f>IFERROR(((80*J185)+(100*K185)+(150*L185))/SUM(H185:L185),"")</f>
        <v/>
      </c>
      <c r="Q185" s="140"/>
      <c r="R185" s="141"/>
      <c r="S185" s="141"/>
      <c r="T185" s="141"/>
      <c r="U185" s="141"/>
      <c r="V185" s="7" t="str">
        <f>IF(AND(ISBLANK(Q185),ISBLANK(R185),ISBLANK(S185),ISBLANK(T185),ISBLANK(U185)),"",SUM(S185:U185))</f>
        <v/>
      </c>
      <c r="W185" s="7" t="str">
        <f>IF(AND(ISBLANK(Q185),ISBLANK(R185),ISBLANK(S185),ISBLANK(T185),ISBLANK(U185)),"",SUM(T185:U185))</f>
        <v/>
      </c>
      <c r="X185" s="233" t="str">
        <f t="shared" ref="X185" si="4147">IFERROR(SUM(Q185:U185)/$E185,"")</f>
        <v/>
      </c>
      <c r="Y185" s="250" t="str">
        <f>IFERROR(((80*S185)+(100*T185)+(150*U185))/SUM(Q185:U185),"")</f>
        <v/>
      </c>
      <c r="Z185" s="140"/>
      <c r="AA185" s="141"/>
      <c r="AB185" s="141"/>
      <c r="AC185" s="141"/>
      <c r="AD185" s="141"/>
      <c r="AE185" s="7" t="str">
        <f>IF(AND(ISBLANK(Z185),ISBLANK(AA185),ISBLANK(AB185),ISBLANK(AC185),ISBLANK(AD185)),"",SUM(AB185:AD185))</f>
        <v/>
      </c>
      <c r="AF185" s="7" t="str">
        <f>IF(AND(ISBLANK(Z185),ISBLANK(AA185),ISBLANK(AB185),ISBLANK(AC185),ISBLANK(AD185)),"",SUM(AC185:AD185))</f>
        <v/>
      </c>
      <c r="AG185" s="233" t="str">
        <f t="shared" ref="AG185" si="4148">IFERROR(SUM(Z185:AD185)/$E185,"")</f>
        <v/>
      </c>
      <c r="AH185" s="250" t="str">
        <f>IFERROR(((80*AB185)+(100*AC185)+(150*AD185))/SUM(Z185:AD185),"")</f>
        <v/>
      </c>
      <c r="AI185" s="140"/>
      <c r="AJ185" s="141"/>
      <c r="AK185" s="141"/>
      <c r="AL185" s="141"/>
      <c r="AM185" s="141"/>
      <c r="AN185" s="7" t="str">
        <f>IF(AND(ISBLANK(AI185),ISBLANK(AJ185),ISBLANK(AK185),ISBLANK(AL185),ISBLANK(AM185)),"",SUM(AK185:AM185))</f>
        <v/>
      </c>
      <c r="AO185" s="7" t="str">
        <f>IF(AND(ISBLANK(AI185),ISBLANK(AJ185),ISBLANK(AK185),ISBLANK(AL185),ISBLANK(AM185)),"",SUM(AL185:AM185))</f>
        <v/>
      </c>
      <c r="AP185" s="233" t="str">
        <f t="shared" ref="AP185" si="4149">IFERROR(SUM(AI185:AM185)/$E185,"")</f>
        <v/>
      </c>
      <c r="AQ185" s="250" t="str">
        <f>IFERROR(((80*AK185)+(100*AL185)+(150*AM185))/SUM(AI185:AM185),"")</f>
        <v/>
      </c>
      <c r="AR185" s="229" t="str">
        <f t="shared" ref="AR185" si="4150">IFERROR(AVERAGE(Y185,AH185,AQ185),"")</f>
        <v/>
      </c>
      <c r="AS185" s="229" t="str">
        <f t="shared" ref="AS185" si="4151">IF(OR(P185="",AR185=""),"",AR185-P185)</f>
        <v/>
      </c>
      <c r="AT185" s="145"/>
      <c r="AU185" s="141"/>
      <c r="AV185" s="141"/>
      <c r="AW185" s="141"/>
      <c r="AX185" s="141"/>
      <c r="AY185" s="7" t="str">
        <f>IF(AND(ISBLANK(AT185),ISBLANK(AU185),ISBLANK(AV185),ISBLANK(AW185),ISBLANK(AX185)),"",SUM(AV185:AX185))</f>
        <v/>
      </c>
      <c r="AZ185" s="131" t="str">
        <f>IF(AND(ISBLANK(AT185),ISBLANK(AU185),ISBLANK(AV185),ISBLANK(AW185),ISBLANK(AX185)),"",SUM(AW185:AX185))</f>
        <v/>
      </c>
      <c r="BA185" s="254" t="str">
        <f>IFERROR(((80*AV185)+(100*AW185)+(150*AX185))/SUM(AT185:AX185),"")</f>
        <v/>
      </c>
      <c r="BB185" s="135">
        <f>B185</f>
        <v>0</v>
      </c>
      <c r="BC185" s="64">
        <f>C185</f>
        <v>0</v>
      </c>
      <c r="BD185" s="64" t="str">
        <f>BB185&amp;"."&amp;BC185</f>
        <v>0.0</v>
      </c>
      <c r="BE185" s="64">
        <f>D185</f>
        <v>0</v>
      </c>
      <c r="BF185" s="65">
        <f>H185</f>
        <v>0</v>
      </c>
      <c r="BG185" s="65">
        <f t="shared" ref="BG185" si="4152">I185</f>
        <v>0</v>
      </c>
      <c r="BH185" s="65">
        <f t="shared" ref="BH185" si="4153">J185</f>
        <v>0</v>
      </c>
      <c r="BI185" s="65">
        <f t="shared" ref="BI185" si="4154">K185</f>
        <v>0</v>
      </c>
      <c r="BJ185" s="65">
        <f t="shared" ref="BJ185" si="4155">L185</f>
        <v>0</v>
      </c>
      <c r="BK185" s="65" t="str">
        <f t="shared" ref="BK185" si="4156">M185</f>
        <v/>
      </c>
      <c r="BL185" s="65" t="str">
        <f t="shared" ref="BL185" si="4157">N185</f>
        <v/>
      </c>
      <c r="BM185" s="65" t="str">
        <f t="shared" ref="BM185" si="4158">P185</f>
        <v/>
      </c>
      <c r="BN185" s="65">
        <f t="shared" ref="BN185" si="4159">Q185</f>
        <v>0</v>
      </c>
      <c r="BO185" s="65">
        <f t="shared" ref="BO185" si="4160">R185</f>
        <v>0</v>
      </c>
      <c r="BP185" s="65">
        <f t="shared" ref="BP185" si="4161">S185</f>
        <v>0</v>
      </c>
      <c r="BQ185" s="65">
        <f t="shared" ref="BQ185" si="4162">T185</f>
        <v>0</v>
      </c>
      <c r="BR185" s="65">
        <f t="shared" ref="BR185" si="4163">U185</f>
        <v>0</v>
      </c>
      <c r="BS185" s="65" t="str">
        <f t="shared" ref="BS185" si="4164">V185</f>
        <v/>
      </c>
      <c r="BT185" s="65" t="str">
        <f t="shared" ref="BT185" si="4165">W185</f>
        <v/>
      </c>
      <c r="BU185" s="65" t="str">
        <f t="shared" ref="BU185" si="4166">Y185</f>
        <v/>
      </c>
      <c r="BV185" s="65">
        <f t="shared" ref="BV185" si="4167">Z185</f>
        <v>0</v>
      </c>
      <c r="BW185" s="65">
        <f t="shared" ref="BW185" si="4168">AA185</f>
        <v>0</v>
      </c>
      <c r="BX185" s="65">
        <f t="shared" ref="BX185" si="4169">AB185</f>
        <v>0</v>
      </c>
      <c r="BY185" s="65">
        <f t="shared" ref="BY185" si="4170">AC185</f>
        <v>0</v>
      </c>
      <c r="BZ185" s="65">
        <f t="shared" ref="BZ185" si="4171">AD185</f>
        <v>0</v>
      </c>
      <c r="CA185" s="65" t="str">
        <f t="shared" ref="CA185" si="4172">AE185</f>
        <v/>
      </c>
      <c r="CB185" s="65" t="str">
        <f t="shared" ref="CB185" si="4173">AF185</f>
        <v/>
      </c>
      <c r="CC185" s="65" t="str">
        <f t="shared" ref="CC185" si="4174">AH185</f>
        <v/>
      </c>
      <c r="CD185" s="65">
        <f t="shared" ref="CD185" si="4175">AI185</f>
        <v>0</v>
      </c>
      <c r="CE185" s="65">
        <f t="shared" ref="CE185" si="4176">AJ185</f>
        <v>0</v>
      </c>
      <c r="CF185" s="65">
        <f t="shared" ref="CF185" si="4177">AK185</f>
        <v>0</v>
      </c>
      <c r="CG185" s="65">
        <f t="shared" ref="CG185" si="4178">AL185</f>
        <v>0</v>
      </c>
      <c r="CH185" s="65">
        <f t="shared" ref="CH185" si="4179">AM185</f>
        <v>0</v>
      </c>
      <c r="CI185" s="65" t="str">
        <f t="shared" ref="CI185" si="4180">AN185</f>
        <v/>
      </c>
      <c r="CJ185" s="65" t="str">
        <f t="shared" ref="CJ185" si="4181">AO185</f>
        <v/>
      </c>
      <c r="CK185" s="65" t="str">
        <f t="shared" ref="CK185" si="4182">AQ185</f>
        <v/>
      </c>
      <c r="CL185" s="65">
        <f t="shared" ref="CL185" si="4183">AT185</f>
        <v>0</v>
      </c>
      <c r="CM185" s="65">
        <f t="shared" ref="CM185" si="4184">AU185</f>
        <v>0</v>
      </c>
      <c r="CN185" s="65">
        <f t="shared" ref="CN185" si="4185">AV185</f>
        <v>0</v>
      </c>
      <c r="CO185" s="65">
        <f t="shared" ref="CO185" si="4186">AW185</f>
        <v>0</v>
      </c>
      <c r="CP185" s="65">
        <f t="shared" ref="CP185" si="4187">AX185</f>
        <v>0</v>
      </c>
      <c r="CQ185" s="65" t="str">
        <f t="shared" ref="CQ185" si="4188">AY185</f>
        <v/>
      </c>
      <c r="CR185" s="65" t="str">
        <f t="shared" ref="CR185" si="4189">AZ185</f>
        <v/>
      </c>
      <c r="CS185" s="65" t="str">
        <f t="shared" ref="CS185" si="4190">BA185</f>
        <v/>
      </c>
    </row>
    <row r="186" spans="1:97" ht="13.5" thickBot="1" x14ac:dyDescent="0.25">
      <c r="A186" s="259"/>
      <c r="B186" s="264"/>
      <c r="C186" s="262"/>
      <c r="D186" s="262"/>
      <c r="E186" s="236"/>
      <c r="F186" s="241"/>
      <c r="G186" s="8" t="s">
        <v>6</v>
      </c>
      <c r="H186" s="142" t="str">
        <f>IFERROR(H185/SUM(H185:L185),"")</f>
        <v/>
      </c>
      <c r="I186" s="143" t="str">
        <f>IFERROR(I185/SUM(H185:L185),"")</f>
        <v/>
      </c>
      <c r="J186" s="144" t="str">
        <f>IFERROR(J185/SUM(H185:L185),"")</f>
        <v/>
      </c>
      <c r="K186" s="144" t="str">
        <f>IFERROR(K185/SUM(H185:L185),"")</f>
        <v/>
      </c>
      <c r="L186" s="144" t="str">
        <f>IFERROR(L185/SUM(H185:L185),"")</f>
        <v/>
      </c>
      <c r="M186" s="34" t="str">
        <f>IFERROR(M185/SUM(H185:L185),"")</f>
        <v/>
      </c>
      <c r="N186" s="34" t="str">
        <f>IFERROR(N185/SUM(H185:L185),"")</f>
        <v/>
      </c>
      <c r="O186" s="234"/>
      <c r="P186" s="230"/>
      <c r="Q186" s="142" t="str">
        <f>IFERROR(Q185/SUM(Q185:U185),"")</f>
        <v/>
      </c>
      <c r="R186" s="143" t="str">
        <f>IFERROR(R185/SUM(Q185:U185),"")</f>
        <v/>
      </c>
      <c r="S186" s="144" t="str">
        <f>IFERROR(S185/SUM(Q185:U185),"")</f>
        <v/>
      </c>
      <c r="T186" s="144" t="str">
        <f>IFERROR(T185/SUM(Q185:U185),"")</f>
        <v/>
      </c>
      <c r="U186" s="144" t="str">
        <f>IFERROR(U185/SUM(Q185:U185),"")</f>
        <v/>
      </c>
      <c r="V186" s="34" t="str">
        <f>IFERROR(V185/SUM(Q185:U185),"")</f>
        <v/>
      </c>
      <c r="W186" s="34" t="str">
        <f>IFERROR(W185/SUM(Q185:U185),"")</f>
        <v/>
      </c>
      <c r="X186" s="234"/>
      <c r="Y186" s="230"/>
      <c r="Z186" s="142" t="str">
        <f>IFERROR(Z185/SUM(Z185:AD185),"")</f>
        <v/>
      </c>
      <c r="AA186" s="143" t="str">
        <f>IFERROR(AA185/SUM(Z185:AD185),"")</f>
        <v/>
      </c>
      <c r="AB186" s="144" t="str">
        <f>IFERROR(AB185/SUM(Z185:AD185),"")</f>
        <v/>
      </c>
      <c r="AC186" s="144" t="str">
        <f>IFERROR(AC185/SUM(Z185:AD185),"")</f>
        <v/>
      </c>
      <c r="AD186" s="144" t="str">
        <f>IFERROR(AD185/SUM(Z185:AD185),"")</f>
        <v/>
      </c>
      <c r="AE186" s="34" t="str">
        <f>IFERROR(AE185/SUM(Z185:AD185),"")</f>
        <v/>
      </c>
      <c r="AF186" s="34" t="str">
        <f>IFERROR(AF185/SUM(Z185:AD185),"")</f>
        <v/>
      </c>
      <c r="AG186" s="234"/>
      <c r="AH186" s="230"/>
      <c r="AI186" s="142" t="str">
        <f>IFERROR(AI185/SUM(AI185:AM185),"")</f>
        <v/>
      </c>
      <c r="AJ186" s="143" t="str">
        <f>IFERROR(AJ185/SUM(AI185:AM185),"")</f>
        <v/>
      </c>
      <c r="AK186" s="144" t="str">
        <f>IFERROR(AK185/SUM(AI185:AM185),"")</f>
        <v/>
      </c>
      <c r="AL186" s="144" t="str">
        <f>IFERROR(AL185/SUM(AI185:AM185),"")</f>
        <v/>
      </c>
      <c r="AM186" s="144" t="str">
        <f>IFERROR(AM185/SUM(AI185:AM185),"")</f>
        <v/>
      </c>
      <c r="AN186" s="34" t="str">
        <f>IFERROR(AN185/SUM(AI185:AM185),"")</f>
        <v/>
      </c>
      <c r="AO186" s="34" t="str">
        <f>IFERROR(AO185/SUM(AI185:AM185),"")</f>
        <v/>
      </c>
      <c r="AP186" s="234"/>
      <c r="AQ186" s="230"/>
      <c r="AR186" s="230"/>
      <c r="AS186" s="230"/>
      <c r="AT186" s="149" t="str">
        <f>IFERROR(AT185/SUM(AT185:AX185),"")</f>
        <v/>
      </c>
      <c r="AU186" s="143" t="str">
        <f>IFERROR(AU185/SUM(AT185:AX185),"")</f>
        <v/>
      </c>
      <c r="AV186" s="144" t="str">
        <f>IFERROR(AV185/SUM(AT185:AX185),"")</f>
        <v/>
      </c>
      <c r="AW186" s="144" t="str">
        <f>IFERROR(AW185/SUM(AT185:AX185),"")</f>
        <v/>
      </c>
      <c r="AX186" s="144" t="str">
        <f>IFERROR(AX185/SUM(AT185:AX185),"")</f>
        <v/>
      </c>
      <c r="AY186" s="12" t="str">
        <f>IFERROR(AY185/SUM(AT185:AX185),"")</f>
        <v/>
      </c>
      <c r="AZ186" s="132" t="str">
        <f>IFERROR(AZ185/SUM(AT185:AX185),"")</f>
        <v/>
      </c>
      <c r="BA186" s="255"/>
      <c r="BB186" s="135"/>
      <c r="BC186" s="64"/>
      <c r="BD186" s="64" t="str">
        <f t="shared" ref="BD186" si="4191">BB186&amp;"."&amp;BC186</f>
        <v>.</v>
      </c>
      <c r="BE186" s="64"/>
      <c r="BF186" s="67"/>
      <c r="BG186" s="67"/>
      <c r="BH186" s="68"/>
      <c r="BI186" s="68"/>
      <c r="BJ186" s="68"/>
      <c r="BK186" s="69"/>
      <c r="BL186" s="69"/>
      <c r="BM186" s="64"/>
      <c r="BN186" s="67"/>
      <c r="BO186" s="67"/>
      <c r="BP186" s="68"/>
      <c r="BQ186" s="68"/>
      <c r="BR186" s="68"/>
      <c r="BS186" s="69"/>
      <c r="BT186" s="69"/>
      <c r="BU186" s="64"/>
      <c r="BV186" s="67"/>
      <c r="BW186" s="67"/>
      <c r="BX186" s="68"/>
      <c r="BY186" s="68"/>
      <c r="BZ186" s="68"/>
      <c r="CA186" s="69"/>
      <c r="CB186" s="69"/>
      <c r="CC186" s="64"/>
      <c r="CD186" s="67"/>
      <c r="CE186" s="67"/>
      <c r="CF186" s="68"/>
      <c r="CG186" s="68"/>
      <c r="CH186" s="68"/>
      <c r="CI186" s="69"/>
      <c r="CJ186" s="69"/>
      <c r="CK186" s="64"/>
      <c r="CL186" s="67"/>
      <c r="CM186" s="67"/>
      <c r="CN186" s="68"/>
      <c r="CO186" s="68"/>
      <c r="CP186" s="68"/>
      <c r="CQ186" s="69"/>
      <c r="CR186" s="69"/>
      <c r="CS186" s="66"/>
    </row>
    <row r="187" spans="1:97" ht="13.5" thickTop="1" x14ac:dyDescent="0.2">
      <c r="A187" s="258"/>
      <c r="B187" s="263"/>
      <c r="C187" s="265"/>
      <c r="D187" s="261"/>
      <c r="E187" s="235"/>
      <c r="F187" s="260"/>
      <c r="G187" s="4" t="s">
        <v>5</v>
      </c>
      <c r="H187" s="140"/>
      <c r="I187" s="141"/>
      <c r="J187" s="141"/>
      <c r="K187" s="141"/>
      <c r="L187" s="141"/>
      <c r="M187" s="7" t="str">
        <f>IF(AND(ISBLANK(H187),ISBLANK(I187),ISBLANK(J187),ISBLANK(K187),ISBLANK(L187)),"",SUM(J187:L187))</f>
        <v/>
      </c>
      <c r="N187" s="7" t="str">
        <f>IF(AND(ISBLANK(H187),ISBLANK(I187),ISBLANK(J187),ISBLANK(K187),ISBLANK(L187)),"",SUM(K187:L187))</f>
        <v/>
      </c>
      <c r="O187" s="233" t="str">
        <f t="shared" ref="O187" si="4192">IFERROR(SUM(H187:L187)/E187,"")</f>
        <v/>
      </c>
      <c r="P187" s="250" t="str">
        <f>IFERROR(((80*J187)+(100*K187)+(150*L187))/SUM(H187:L187),"")</f>
        <v/>
      </c>
      <c r="Q187" s="140"/>
      <c r="R187" s="141"/>
      <c r="S187" s="141"/>
      <c r="T187" s="141"/>
      <c r="U187" s="141"/>
      <c r="V187" s="7" t="str">
        <f>IF(AND(ISBLANK(Q187),ISBLANK(R187),ISBLANK(S187),ISBLANK(T187),ISBLANK(U187)),"",SUM(S187:U187))</f>
        <v/>
      </c>
      <c r="W187" s="7" t="str">
        <f>IF(AND(ISBLANK(Q187),ISBLANK(R187),ISBLANK(S187),ISBLANK(T187),ISBLANK(U187)),"",SUM(T187:U187))</f>
        <v/>
      </c>
      <c r="X187" s="233" t="str">
        <f t="shared" ref="X187" si="4193">IFERROR(SUM(Q187:U187)/$E187,"")</f>
        <v/>
      </c>
      <c r="Y187" s="250" t="str">
        <f>IFERROR(((80*S187)+(100*T187)+(150*U187))/SUM(Q187:U187),"")</f>
        <v/>
      </c>
      <c r="Z187" s="140"/>
      <c r="AA187" s="141"/>
      <c r="AB187" s="141"/>
      <c r="AC187" s="141"/>
      <c r="AD187" s="141"/>
      <c r="AE187" s="7" t="str">
        <f>IF(AND(ISBLANK(Z187),ISBLANK(AA187),ISBLANK(AB187),ISBLANK(AC187),ISBLANK(AD187)),"",SUM(AB187:AD187))</f>
        <v/>
      </c>
      <c r="AF187" s="7" t="str">
        <f>IF(AND(ISBLANK(Z187),ISBLANK(AA187),ISBLANK(AB187),ISBLANK(AC187),ISBLANK(AD187)),"",SUM(AC187:AD187))</f>
        <v/>
      </c>
      <c r="AG187" s="233" t="str">
        <f t="shared" ref="AG187" si="4194">IFERROR(SUM(Z187:AD187)/$E187,"")</f>
        <v/>
      </c>
      <c r="AH187" s="250" t="str">
        <f>IFERROR(((80*AB187)+(100*AC187)+(150*AD187))/SUM(Z187:AD187),"")</f>
        <v/>
      </c>
      <c r="AI187" s="140"/>
      <c r="AJ187" s="141"/>
      <c r="AK187" s="141"/>
      <c r="AL187" s="141"/>
      <c r="AM187" s="141"/>
      <c r="AN187" s="7" t="str">
        <f>IF(AND(ISBLANK(AI187),ISBLANK(AJ187),ISBLANK(AK187),ISBLANK(AL187),ISBLANK(AM187)),"",SUM(AK187:AM187))</f>
        <v/>
      </c>
      <c r="AO187" s="7" t="str">
        <f>IF(AND(ISBLANK(AI187),ISBLANK(AJ187),ISBLANK(AK187),ISBLANK(AL187),ISBLANK(AM187)),"",SUM(AL187:AM187))</f>
        <v/>
      </c>
      <c r="AP187" s="233" t="str">
        <f t="shared" ref="AP187" si="4195">IFERROR(SUM(AI187:AM187)/$E187,"")</f>
        <v/>
      </c>
      <c r="AQ187" s="250" t="str">
        <f>IFERROR(((80*AK187)+(100*AL187)+(150*AM187))/SUM(AI187:AM187),"")</f>
        <v/>
      </c>
      <c r="AR187" s="229" t="str">
        <f t="shared" ref="AR187" si="4196">IFERROR(AVERAGE(Y187,AH187,AQ187),"")</f>
        <v/>
      </c>
      <c r="AS187" s="229" t="str">
        <f t="shared" ref="AS187" si="4197">IF(OR(P187="",AR187=""),"",AR187-P187)</f>
        <v/>
      </c>
      <c r="AT187" s="145"/>
      <c r="AU187" s="141"/>
      <c r="AV187" s="141"/>
      <c r="AW187" s="141"/>
      <c r="AX187" s="141"/>
      <c r="AY187" s="7" t="str">
        <f>IF(AND(ISBLANK(AT187),ISBLANK(AU187),ISBLANK(AV187),ISBLANK(AW187),ISBLANK(AX187)),"",SUM(AV187:AX187))</f>
        <v/>
      </c>
      <c r="AZ187" s="131" t="str">
        <f>IF(AND(ISBLANK(AT187),ISBLANK(AU187),ISBLANK(AV187),ISBLANK(AW187),ISBLANK(AX187)),"",SUM(AW187:AX187))</f>
        <v/>
      </c>
      <c r="BA187" s="254" t="str">
        <f>IFERROR(((80*AV187)+(100*AW187)+(150*AX187))/SUM(AT187:AX187),"")</f>
        <v/>
      </c>
      <c r="BB187" s="135">
        <f>B187</f>
        <v>0</v>
      </c>
      <c r="BC187" s="64">
        <f>C187</f>
        <v>0</v>
      </c>
      <c r="BD187" s="64" t="str">
        <f>BB187&amp;"."&amp;BC187</f>
        <v>0.0</v>
      </c>
      <c r="BE187" s="64">
        <f>D187</f>
        <v>0</v>
      </c>
      <c r="BF187" s="65">
        <f>H187</f>
        <v>0</v>
      </c>
      <c r="BG187" s="65">
        <f t="shared" ref="BG187" si="4198">I187</f>
        <v>0</v>
      </c>
      <c r="BH187" s="65">
        <f t="shared" ref="BH187" si="4199">J187</f>
        <v>0</v>
      </c>
      <c r="BI187" s="65">
        <f t="shared" ref="BI187" si="4200">K187</f>
        <v>0</v>
      </c>
      <c r="BJ187" s="65">
        <f t="shared" ref="BJ187" si="4201">L187</f>
        <v>0</v>
      </c>
      <c r="BK187" s="65" t="str">
        <f t="shared" ref="BK187" si="4202">M187</f>
        <v/>
      </c>
      <c r="BL187" s="65" t="str">
        <f t="shared" ref="BL187" si="4203">N187</f>
        <v/>
      </c>
      <c r="BM187" s="65" t="str">
        <f t="shared" ref="BM187" si="4204">P187</f>
        <v/>
      </c>
      <c r="BN187" s="65">
        <f t="shared" ref="BN187" si="4205">Q187</f>
        <v>0</v>
      </c>
      <c r="BO187" s="65">
        <f t="shared" ref="BO187" si="4206">R187</f>
        <v>0</v>
      </c>
      <c r="BP187" s="65">
        <f t="shared" ref="BP187" si="4207">S187</f>
        <v>0</v>
      </c>
      <c r="BQ187" s="65">
        <f t="shared" ref="BQ187" si="4208">T187</f>
        <v>0</v>
      </c>
      <c r="BR187" s="65">
        <f t="shared" ref="BR187" si="4209">U187</f>
        <v>0</v>
      </c>
      <c r="BS187" s="65" t="str">
        <f t="shared" ref="BS187" si="4210">V187</f>
        <v/>
      </c>
      <c r="BT187" s="65" t="str">
        <f t="shared" ref="BT187" si="4211">W187</f>
        <v/>
      </c>
      <c r="BU187" s="65" t="str">
        <f t="shared" ref="BU187" si="4212">Y187</f>
        <v/>
      </c>
      <c r="BV187" s="65">
        <f t="shared" ref="BV187" si="4213">Z187</f>
        <v>0</v>
      </c>
      <c r="BW187" s="65">
        <f t="shared" ref="BW187" si="4214">AA187</f>
        <v>0</v>
      </c>
      <c r="BX187" s="65">
        <f t="shared" ref="BX187" si="4215">AB187</f>
        <v>0</v>
      </c>
      <c r="BY187" s="65">
        <f t="shared" ref="BY187" si="4216">AC187</f>
        <v>0</v>
      </c>
      <c r="BZ187" s="65">
        <f t="shared" ref="BZ187" si="4217">AD187</f>
        <v>0</v>
      </c>
      <c r="CA187" s="65" t="str">
        <f t="shared" ref="CA187" si="4218">AE187</f>
        <v/>
      </c>
      <c r="CB187" s="65" t="str">
        <f t="shared" ref="CB187" si="4219">AF187</f>
        <v/>
      </c>
      <c r="CC187" s="65" t="str">
        <f t="shared" ref="CC187" si="4220">AH187</f>
        <v/>
      </c>
      <c r="CD187" s="65">
        <f t="shared" ref="CD187" si="4221">AI187</f>
        <v>0</v>
      </c>
      <c r="CE187" s="65">
        <f t="shared" ref="CE187" si="4222">AJ187</f>
        <v>0</v>
      </c>
      <c r="CF187" s="65">
        <f t="shared" ref="CF187" si="4223">AK187</f>
        <v>0</v>
      </c>
      <c r="CG187" s="65">
        <f t="shared" ref="CG187" si="4224">AL187</f>
        <v>0</v>
      </c>
      <c r="CH187" s="65">
        <f t="shared" ref="CH187" si="4225">AM187</f>
        <v>0</v>
      </c>
      <c r="CI187" s="65" t="str">
        <f t="shared" ref="CI187" si="4226">AN187</f>
        <v/>
      </c>
      <c r="CJ187" s="65" t="str">
        <f t="shared" ref="CJ187" si="4227">AO187</f>
        <v/>
      </c>
      <c r="CK187" s="65" t="str">
        <f t="shared" ref="CK187" si="4228">AQ187</f>
        <v/>
      </c>
      <c r="CL187" s="65">
        <f t="shared" ref="CL187" si="4229">AT187</f>
        <v>0</v>
      </c>
      <c r="CM187" s="65">
        <f t="shared" ref="CM187" si="4230">AU187</f>
        <v>0</v>
      </c>
      <c r="CN187" s="65">
        <f t="shared" ref="CN187" si="4231">AV187</f>
        <v>0</v>
      </c>
      <c r="CO187" s="65">
        <f t="shared" ref="CO187" si="4232">AW187</f>
        <v>0</v>
      </c>
      <c r="CP187" s="65">
        <f t="shared" ref="CP187" si="4233">AX187</f>
        <v>0</v>
      </c>
      <c r="CQ187" s="65" t="str">
        <f t="shared" ref="CQ187" si="4234">AY187</f>
        <v/>
      </c>
      <c r="CR187" s="65" t="str">
        <f t="shared" ref="CR187" si="4235">AZ187</f>
        <v/>
      </c>
      <c r="CS187" s="65" t="str">
        <f t="shared" ref="CS187" si="4236">BA187</f>
        <v/>
      </c>
    </row>
    <row r="188" spans="1:97" ht="13.5" thickBot="1" x14ac:dyDescent="0.25">
      <c r="A188" s="259"/>
      <c r="B188" s="264"/>
      <c r="C188" s="262"/>
      <c r="D188" s="262"/>
      <c r="E188" s="236"/>
      <c r="F188" s="241"/>
      <c r="G188" s="8" t="s">
        <v>6</v>
      </c>
      <c r="H188" s="142" t="str">
        <f>IFERROR(H187/SUM(H187:L187),"")</f>
        <v/>
      </c>
      <c r="I188" s="143" t="str">
        <f>IFERROR(I187/SUM(H187:L187),"")</f>
        <v/>
      </c>
      <c r="J188" s="144" t="str">
        <f>IFERROR(J187/SUM(H187:L187),"")</f>
        <v/>
      </c>
      <c r="K188" s="144" t="str">
        <f>IFERROR(K187/SUM(H187:L187),"")</f>
        <v/>
      </c>
      <c r="L188" s="144" t="str">
        <f>IFERROR(L187/SUM(H187:L187),"")</f>
        <v/>
      </c>
      <c r="M188" s="34" t="str">
        <f>IFERROR(M187/SUM(H187:L187),"")</f>
        <v/>
      </c>
      <c r="N188" s="34" t="str">
        <f>IFERROR(N187/SUM(H187:L187),"")</f>
        <v/>
      </c>
      <c r="O188" s="234"/>
      <c r="P188" s="230"/>
      <c r="Q188" s="142" t="str">
        <f>IFERROR(Q187/SUM(Q187:U187),"")</f>
        <v/>
      </c>
      <c r="R188" s="143" t="str">
        <f>IFERROR(R187/SUM(Q187:U187),"")</f>
        <v/>
      </c>
      <c r="S188" s="144" t="str">
        <f>IFERROR(S187/SUM(Q187:U187),"")</f>
        <v/>
      </c>
      <c r="T188" s="144" t="str">
        <f>IFERROR(T187/SUM(Q187:U187),"")</f>
        <v/>
      </c>
      <c r="U188" s="144" t="str">
        <f>IFERROR(U187/SUM(Q187:U187),"")</f>
        <v/>
      </c>
      <c r="V188" s="34" t="str">
        <f>IFERROR(V187/SUM(Q187:U187),"")</f>
        <v/>
      </c>
      <c r="W188" s="34" t="str">
        <f>IFERROR(W187/SUM(Q187:U187),"")</f>
        <v/>
      </c>
      <c r="X188" s="234"/>
      <c r="Y188" s="230"/>
      <c r="Z188" s="142" t="str">
        <f>IFERROR(Z187/SUM(Z187:AD187),"")</f>
        <v/>
      </c>
      <c r="AA188" s="143" t="str">
        <f>IFERROR(AA187/SUM(Z187:AD187),"")</f>
        <v/>
      </c>
      <c r="AB188" s="144" t="str">
        <f>IFERROR(AB187/SUM(Z187:AD187),"")</f>
        <v/>
      </c>
      <c r="AC188" s="144" t="str">
        <f>IFERROR(AC187/SUM(Z187:AD187),"")</f>
        <v/>
      </c>
      <c r="AD188" s="144" t="str">
        <f>IFERROR(AD187/SUM(Z187:AD187),"")</f>
        <v/>
      </c>
      <c r="AE188" s="34" t="str">
        <f>IFERROR(AE187/SUM(Z187:AD187),"")</f>
        <v/>
      </c>
      <c r="AF188" s="34" t="str">
        <f>IFERROR(AF187/SUM(Z187:AD187),"")</f>
        <v/>
      </c>
      <c r="AG188" s="234"/>
      <c r="AH188" s="230"/>
      <c r="AI188" s="142" t="str">
        <f>IFERROR(AI187/SUM(AI187:AM187),"")</f>
        <v/>
      </c>
      <c r="AJ188" s="143" t="str">
        <f>IFERROR(AJ187/SUM(AI187:AM187),"")</f>
        <v/>
      </c>
      <c r="AK188" s="144" t="str">
        <f>IFERROR(AK187/SUM(AI187:AM187),"")</f>
        <v/>
      </c>
      <c r="AL188" s="144" t="str">
        <f>IFERROR(AL187/SUM(AI187:AM187),"")</f>
        <v/>
      </c>
      <c r="AM188" s="144" t="str">
        <f>IFERROR(AM187/SUM(AI187:AM187),"")</f>
        <v/>
      </c>
      <c r="AN188" s="34" t="str">
        <f>IFERROR(AN187/SUM(AI187:AM187),"")</f>
        <v/>
      </c>
      <c r="AO188" s="34" t="str">
        <f>IFERROR(AO187/SUM(AI187:AM187),"")</f>
        <v/>
      </c>
      <c r="AP188" s="234"/>
      <c r="AQ188" s="230"/>
      <c r="AR188" s="230"/>
      <c r="AS188" s="230"/>
      <c r="AT188" s="149" t="str">
        <f>IFERROR(AT187/SUM(AT187:AX187),"")</f>
        <v/>
      </c>
      <c r="AU188" s="143" t="str">
        <f>IFERROR(AU187/SUM(AT187:AX187),"")</f>
        <v/>
      </c>
      <c r="AV188" s="144" t="str">
        <f>IFERROR(AV187/SUM(AT187:AX187),"")</f>
        <v/>
      </c>
      <c r="AW188" s="144" t="str">
        <f>IFERROR(AW187/SUM(AT187:AX187),"")</f>
        <v/>
      </c>
      <c r="AX188" s="144" t="str">
        <f>IFERROR(AX187/SUM(AT187:AX187),"")</f>
        <v/>
      </c>
      <c r="AY188" s="12" t="str">
        <f>IFERROR(AY187/SUM(AT187:AX187),"")</f>
        <v/>
      </c>
      <c r="AZ188" s="132" t="str">
        <f>IFERROR(AZ187/SUM(AT187:AX187),"")</f>
        <v/>
      </c>
      <c r="BA188" s="255"/>
      <c r="BB188" s="135"/>
      <c r="BC188" s="64"/>
      <c r="BD188" s="64" t="str">
        <f t="shared" ref="BD188" si="4237">BB188&amp;"."&amp;BC188</f>
        <v>.</v>
      </c>
      <c r="BE188" s="64"/>
      <c r="BF188" s="67"/>
      <c r="BG188" s="67"/>
      <c r="BH188" s="68"/>
      <c r="BI188" s="68"/>
      <c r="BJ188" s="68"/>
      <c r="BK188" s="69"/>
      <c r="BL188" s="69"/>
      <c r="BM188" s="64"/>
      <c r="BN188" s="67"/>
      <c r="BO188" s="67"/>
      <c r="BP188" s="68"/>
      <c r="BQ188" s="68"/>
      <c r="BR188" s="68"/>
      <c r="BS188" s="69"/>
      <c r="BT188" s="69"/>
      <c r="BU188" s="64"/>
      <c r="BV188" s="67"/>
      <c r="BW188" s="67"/>
      <c r="BX188" s="68"/>
      <c r="BY188" s="68"/>
      <c r="BZ188" s="68"/>
      <c r="CA188" s="69"/>
      <c r="CB188" s="69"/>
      <c r="CC188" s="64"/>
      <c r="CD188" s="67"/>
      <c r="CE188" s="67"/>
      <c r="CF188" s="68"/>
      <c r="CG188" s="68"/>
      <c r="CH188" s="68"/>
      <c r="CI188" s="69"/>
      <c r="CJ188" s="69"/>
      <c r="CK188" s="64"/>
      <c r="CL188" s="67"/>
      <c r="CM188" s="67"/>
      <c r="CN188" s="68"/>
      <c r="CO188" s="68"/>
      <c r="CP188" s="68"/>
      <c r="CQ188" s="69"/>
      <c r="CR188" s="69"/>
      <c r="CS188" s="66"/>
    </row>
    <row r="189" spans="1:97" ht="13.5" thickTop="1" x14ac:dyDescent="0.2">
      <c r="A189" s="258"/>
      <c r="B189" s="263"/>
      <c r="C189" s="265"/>
      <c r="D189" s="261"/>
      <c r="E189" s="235"/>
      <c r="F189" s="260"/>
      <c r="G189" s="4" t="s">
        <v>5</v>
      </c>
      <c r="H189" s="140"/>
      <c r="I189" s="141"/>
      <c r="J189" s="141"/>
      <c r="K189" s="141"/>
      <c r="L189" s="141"/>
      <c r="M189" s="7" t="str">
        <f>IF(AND(ISBLANK(H189),ISBLANK(I189),ISBLANK(J189),ISBLANK(K189),ISBLANK(L189)),"",SUM(J189:L189))</f>
        <v/>
      </c>
      <c r="N189" s="7" t="str">
        <f>IF(AND(ISBLANK(H189),ISBLANK(I189),ISBLANK(J189),ISBLANK(K189),ISBLANK(L189)),"",SUM(K189:L189))</f>
        <v/>
      </c>
      <c r="O189" s="233" t="str">
        <f t="shared" ref="O189" si="4238">IFERROR(SUM(H189:L189)/E189,"")</f>
        <v/>
      </c>
      <c r="P189" s="250" t="str">
        <f>IFERROR(((80*J189)+(100*K189)+(150*L189))/SUM(H189:L189),"")</f>
        <v/>
      </c>
      <c r="Q189" s="140"/>
      <c r="R189" s="141"/>
      <c r="S189" s="141"/>
      <c r="T189" s="141"/>
      <c r="U189" s="141"/>
      <c r="V189" s="7" t="str">
        <f>IF(AND(ISBLANK(Q189),ISBLANK(R189),ISBLANK(S189),ISBLANK(T189),ISBLANK(U189)),"",SUM(S189:U189))</f>
        <v/>
      </c>
      <c r="W189" s="7" t="str">
        <f>IF(AND(ISBLANK(Q189),ISBLANK(R189),ISBLANK(S189),ISBLANK(T189),ISBLANK(U189)),"",SUM(T189:U189))</f>
        <v/>
      </c>
      <c r="X189" s="233" t="str">
        <f t="shared" ref="X189" si="4239">IFERROR(SUM(Q189:U189)/$E189,"")</f>
        <v/>
      </c>
      <c r="Y189" s="250" t="str">
        <f>IFERROR(((80*S189)+(100*T189)+(150*U189))/SUM(Q189:U189),"")</f>
        <v/>
      </c>
      <c r="Z189" s="140"/>
      <c r="AA189" s="141"/>
      <c r="AB189" s="141"/>
      <c r="AC189" s="141"/>
      <c r="AD189" s="141"/>
      <c r="AE189" s="7" t="str">
        <f>IF(AND(ISBLANK(Z189),ISBLANK(AA189),ISBLANK(AB189),ISBLANK(AC189),ISBLANK(AD189)),"",SUM(AB189:AD189))</f>
        <v/>
      </c>
      <c r="AF189" s="7" t="str">
        <f>IF(AND(ISBLANK(Z189),ISBLANK(AA189),ISBLANK(AB189),ISBLANK(AC189),ISBLANK(AD189)),"",SUM(AC189:AD189))</f>
        <v/>
      </c>
      <c r="AG189" s="233" t="str">
        <f t="shared" ref="AG189" si="4240">IFERROR(SUM(Z189:AD189)/$E189,"")</f>
        <v/>
      </c>
      <c r="AH189" s="250" t="str">
        <f>IFERROR(((80*AB189)+(100*AC189)+(150*AD189))/SUM(Z189:AD189),"")</f>
        <v/>
      </c>
      <c r="AI189" s="140"/>
      <c r="AJ189" s="141"/>
      <c r="AK189" s="141"/>
      <c r="AL189" s="141"/>
      <c r="AM189" s="141"/>
      <c r="AN189" s="7" t="str">
        <f>IF(AND(ISBLANK(AI189),ISBLANK(AJ189),ISBLANK(AK189),ISBLANK(AL189),ISBLANK(AM189)),"",SUM(AK189:AM189))</f>
        <v/>
      </c>
      <c r="AO189" s="7" t="str">
        <f>IF(AND(ISBLANK(AI189),ISBLANK(AJ189),ISBLANK(AK189),ISBLANK(AL189),ISBLANK(AM189)),"",SUM(AL189:AM189))</f>
        <v/>
      </c>
      <c r="AP189" s="233" t="str">
        <f t="shared" ref="AP189" si="4241">IFERROR(SUM(AI189:AM189)/$E189,"")</f>
        <v/>
      </c>
      <c r="AQ189" s="250" t="str">
        <f>IFERROR(((80*AK189)+(100*AL189)+(150*AM189))/SUM(AI189:AM189),"")</f>
        <v/>
      </c>
      <c r="AR189" s="229" t="str">
        <f t="shared" ref="AR189" si="4242">IFERROR(AVERAGE(Y189,AH189,AQ189),"")</f>
        <v/>
      </c>
      <c r="AS189" s="229" t="str">
        <f t="shared" ref="AS189" si="4243">IF(OR(P189="",AR189=""),"",AR189-P189)</f>
        <v/>
      </c>
      <c r="AT189" s="145"/>
      <c r="AU189" s="141"/>
      <c r="AV189" s="141"/>
      <c r="AW189" s="141"/>
      <c r="AX189" s="141"/>
      <c r="AY189" s="7" t="str">
        <f>IF(AND(ISBLANK(AT189),ISBLANK(AU189),ISBLANK(AV189),ISBLANK(AW189),ISBLANK(AX189)),"",SUM(AV189:AX189))</f>
        <v/>
      </c>
      <c r="AZ189" s="131" t="str">
        <f>IF(AND(ISBLANK(AT189),ISBLANK(AU189),ISBLANK(AV189),ISBLANK(AW189),ISBLANK(AX189)),"",SUM(AW189:AX189))</f>
        <v/>
      </c>
      <c r="BA189" s="254" t="str">
        <f>IFERROR(((80*AV189)+(100*AW189)+(150*AX189))/SUM(AT189:AX189),"")</f>
        <v/>
      </c>
      <c r="BB189" s="135">
        <f>B189</f>
        <v>0</v>
      </c>
      <c r="BC189" s="64">
        <f>C189</f>
        <v>0</v>
      </c>
      <c r="BD189" s="64" t="str">
        <f>BB189&amp;"."&amp;BC189</f>
        <v>0.0</v>
      </c>
      <c r="BE189" s="64">
        <f>D189</f>
        <v>0</v>
      </c>
      <c r="BF189" s="65">
        <f>H189</f>
        <v>0</v>
      </c>
      <c r="BG189" s="65">
        <f t="shared" ref="BG189" si="4244">I189</f>
        <v>0</v>
      </c>
      <c r="BH189" s="65">
        <f t="shared" ref="BH189" si="4245">J189</f>
        <v>0</v>
      </c>
      <c r="BI189" s="65">
        <f t="shared" ref="BI189" si="4246">K189</f>
        <v>0</v>
      </c>
      <c r="BJ189" s="65">
        <f t="shared" ref="BJ189" si="4247">L189</f>
        <v>0</v>
      </c>
      <c r="BK189" s="65" t="str">
        <f t="shared" ref="BK189" si="4248">M189</f>
        <v/>
      </c>
      <c r="BL189" s="65" t="str">
        <f t="shared" ref="BL189" si="4249">N189</f>
        <v/>
      </c>
      <c r="BM189" s="65" t="str">
        <f t="shared" ref="BM189" si="4250">P189</f>
        <v/>
      </c>
      <c r="BN189" s="65">
        <f t="shared" ref="BN189" si="4251">Q189</f>
        <v>0</v>
      </c>
      <c r="BO189" s="65">
        <f t="shared" ref="BO189" si="4252">R189</f>
        <v>0</v>
      </c>
      <c r="BP189" s="65">
        <f t="shared" ref="BP189" si="4253">S189</f>
        <v>0</v>
      </c>
      <c r="BQ189" s="65">
        <f t="shared" ref="BQ189" si="4254">T189</f>
        <v>0</v>
      </c>
      <c r="BR189" s="65">
        <f t="shared" ref="BR189" si="4255">U189</f>
        <v>0</v>
      </c>
      <c r="BS189" s="65" t="str">
        <f t="shared" ref="BS189" si="4256">V189</f>
        <v/>
      </c>
      <c r="BT189" s="65" t="str">
        <f t="shared" ref="BT189" si="4257">W189</f>
        <v/>
      </c>
      <c r="BU189" s="65" t="str">
        <f t="shared" ref="BU189" si="4258">Y189</f>
        <v/>
      </c>
      <c r="BV189" s="65">
        <f t="shared" ref="BV189" si="4259">Z189</f>
        <v>0</v>
      </c>
      <c r="BW189" s="65">
        <f t="shared" ref="BW189" si="4260">AA189</f>
        <v>0</v>
      </c>
      <c r="BX189" s="65">
        <f t="shared" ref="BX189" si="4261">AB189</f>
        <v>0</v>
      </c>
      <c r="BY189" s="65">
        <f t="shared" ref="BY189" si="4262">AC189</f>
        <v>0</v>
      </c>
      <c r="BZ189" s="65">
        <f t="shared" ref="BZ189" si="4263">AD189</f>
        <v>0</v>
      </c>
      <c r="CA189" s="65" t="str">
        <f t="shared" ref="CA189" si="4264">AE189</f>
        <v/>
      </c>
      <c r="CB189" s="65" t="str">
        <f t="shared" ref="CB189" si="4265">AF189</f>
        <v/>
      </c>
      <c r="CC189" s="65" t="str">
        <f t="shared" ref="CC189" si="4266">AH189</f>
        <v/>
      </c>
      <c r="CD189" s="65">
        <f t="shared" ref="CD189" si="4267">AI189</f>
        <v>0</v>
      </c>
      <c r="CE189" s="65">
        <f t="shared" ref="CE189" si="4268">AJ189</f>
        <v>0</v>
      </c>
      <c r="CF189" s="65">
        <f t="shared" ref="CF189" si="4269">AK189</f>
        <v>0</v>
      </c>
      <c r="CG189" s="65">
        <f t="shared" ref="CG189" si="4270">AL189</f>
        <v>0</v>
      </c>
      <c r="CH189" s="65">
        <f t="shared" ref="CH189" si="4271">AM189</f>
        <v>0</v>
      </c>
      <c r="CI189" s="65" t="str">
        <f t="shared" ref="CI189" si="4272">AN189</f>
        <v/>
      </c>
      <c r="CJ189" s="65" t="str">
        <f t="shared" ref="CJ189" si="4273">AO189</f>
        <v/>
      </c>
      <c r="CK189" s="65" t="str">
        <f t="shared" ref="CK189" si="4274">AQ189</f>
        <v/>
      </c>
      <c r="CL189" s="65">
        <f t="shared" ref="CL189" si="4275">AT189</f>
        <v>0</v>
      </c>
      <c r="CM189" s="65">
        <f t="shared" ref="CM189" si="4276">AU189</f>
        <v>0</v>
      </c>
      <c r="CN189" s="65">
        <f t="shared" ref="CN189" si="4277">AV189</f>
        <v>0</v>
      </c>
      <c r="CO189" s="65">
        <f t="shared" ref="CO189" si="4278">AW189</f>
        <v>0</v>
      </c>
      <c r="CP189" s="65">
        <f t="shared" ref="CP189" si="4279">AX189</f>
        <v>0</v>
      </c>
      <c r="CQ189" s="65" t="str">
        <f t="shared" ref="CQ189" si="4280">AY189</f>
        <v/>
      </c>
      <c r="CR189" s="65" t="str">
        <f t="shared" ref="CR189" si="4281">AZ189</f>
        <v/>
      </c>
      <c r="CS189" s="65" t="str">
        <f t="shared" ref="CS189" si="4282">BA189</f>
        <v/>
      </c>
    </row>
    <row r="190" spans="1:97" ht="13.5" thickBot="1" x14ac:dyDescent="0.25">
      <c r="A190" s="259"/>
      <c r="B190" s="264"/>
      <c r="C190" s="262"/>
      <c r="D190" s="262"/>
      <c r="E190" s="236"/>
      <c r="F190" s="241"/>
      <c r="G190" s="8" t="s">
        <v>6</v>
      </c>
      <c r="H190" s="142" t="str">
        <f>IFERROR(H189/SUM(H189:L189),"")</f>
        <v/>
      </c>
      <c r="I190" s="143" t="str">
        <f>IFERROR(I189/SUM(H189:L189),"")</f>
        <v/>
      </c>
      <c r="J190" s="144" t="str">
        <f>IFERROR(J189/SUM(H189:L189),"")</f>
        <v/>
      </c>
      <c r="K190" s="144" t="str">
        <f>IFERROR(K189/SUM(H189:L189),"")</f>
        <v/>
      </c>
      <c r="L190" s="144" t="str">
        <f>IFERROR(L189/SUM(H189:L189),"")</f>
        <v/>
      </c>
      <c r="M190" s="34" t="str">
        <f>IFERROR(M189/SUM(H189:L189),"")</f>
        <v/>
      </c>
      <c r="N190" s="34" t="str">
        <f>IFERROR(N189/SUM(H189:L189),"")</f>
        <v/>
      </c>
      <c r="O190" s="234"/>
      <c r="P190" s="230"/>
      <c r="Q190" s="142" t="str">
        <f>IFERROR(Q189/SUM(Q189:U189),"")</f>
        <v/>
      </c>
      <c r="R190" s="143" t="str">
        <f>IFERROR(R189/SUM(Q189:U189),"")</f>
        <v/>
      </c>
      <c r="S190" s="144" t="str">
        <f>IFERROR(S189/SUM(Q189:U189),"")</f>
        <v/>
      </c>
      <c r="T190" s="144" t="str">
        <f>IFERROR(T189/SUM(Q189:U189),"")</f>
        <v/>
      </c>
      <c r="U190" s="144" t="str">
        <f>IFERROR(U189/SUM(Q189:U189),"")</f>
        <v/>
      </c>
      <c r="V190" s="34" t="str">
        <f>IFERROR(V189/SUM(Q189:U189),"")</f>
        <v/>
      </c>
      <c r="W190" s="34" t="str">
        <f>IFERROR(W189/SUM(Q189:U189),"")</f>
        <v/>
      </c>
      <c r="X190" s="234"/>
      <c r="Y190" s="230"/>
      <c r="Z190" s="142" t="str">
        <f>IFERROR(Z189/SUM(Z189:AD189),"")</f>
        <v/>
      </c>
      <c r="AA190" s="143" t="str">
        <f>IFERROR(AA189/SUM(Z189:AD189),"")</f>
        <v/>
      </c>
      <c r="AB190" s="144" t="str">
        <f>IFERROR(AB189/SUM(Z189:AD189),"")</f>
        <v/>
      </c>
      <c r="AC190" s="144" t="str">
        <f>IFERROR(AC189/SUM(Z189:AD189),"")</f>
        <v/>
      </c>
      <c r="AD190" s="144" t="str">
        <f>IFERROR(AD189/SUM(Z189:AD189),"")</f>
        <v/>
      </c>
      <c r="AE190" s="34" t="str">
        <f>IFERROR(AE189/SUM(Z189:AD189),"")</f>
        <v/>
      </c>
      <c r="AF190" s="34" t="str">
        <f>IFERROR(AF189/SUM(Z189:AD189),"")</f>
        <v/>
      </c>
      <c r="AG190" s="234"/>
      <c r="AH190" s="230"/>
      <c r="AI190" s="142" t="str">
        <f>IFERROR(AI189/SUM(AI189:AM189),"")</f>
        <v/>
      </c>
      <c r="AJ190" s="143" t="str">
        <f>IFERROR(AJ189/SUM(AI189:AM189),"")</f>
        <v/>
      </c>
      <c r="AK190" s="144" t="str">
        <f>IFERROR(AK189/SUM(AI189:AM189),"")</f>
        <v/>
      </c>
      <c r="AL190" s="144" t="str">
        <f>IFERROR(AL189/SUM(AI189:AM189),"")</f>
        <v/>
      </c>
      <c r="AM190" s="144" t="str">
        <f>IFERROR(AM189/SUM(AI189:AM189),"")</f>
        <v/>
      </c>
      <c r="AN190" s="34" t="str">
        <f>IFERROR(AN189/SUM(AI189:AM189),"")</f>
        <v/>
      </c>
      <c r="AO190" s="34" t="str">
        <f>IFERROR(AO189/SUM(AI189:AM189),"")</f>
        <v/>
      </c>
      <c r="AP190" s="234"/>
      <c r="AQ190" s="230"/>
      <c r="AR190" s="230"/>
      <c r="AS190" s="230"/>
      <c r="AT190" s="149" t="str">
        <f>IFERROR(AT189/SUM(AT189:AX189),"")</f>
        <v/>
      </c>
      <c r="AU190" s="143" t="str">
        <f>IFERROR(AU189/SUM(AT189:AX189),"")</f>
        <v/>
      </c>
      <c r="AV190" s="144" t="str">
        <f>IFERROR(AV189/SUM(AT189:AX189),"")</f>
        <v/>
      </c>
      <c r="AW190" s="144" t="str">
        <f>IFERROR(AW189/SUM(AT189:AX189),"")</f>
        <v/>
      </c>
      <c r="AX190" s="144" t="str">
        <f>IFERROR(AX189/SUM(AT189:AX189),"")</f>
        <v/>
      </c>
      <c r="AY190" s="12" t="str">
        <f>IFERROR(AY189/SUM(AT189:AX189),"")</f>
        <v/>
      </c>
      <c r="AZ190" s="132" t="str">
        <f>IFERROR(AZ189/SUM(AT189:AX189),"")</f>
        <v/>
      </c>
      <c r="BA190" s="255"/>
      <c r="BB190" s="135"/>
      <c r="BC190" s="64"/>
      <c r="BD190" s="64" t="str">
        <f t="shared" ref="BD190" si="4283">BB190&amp;"."&amp;BC190</f>
        <v>.</v>
      </c>
      <c r="BE190" s="64"/>
      <c r="BF190" s="67"/>
      <c r="BG190" s="67"/>
      <c r="BH190" s="68"/>
      <c r="BI190" s="68"/>
      <c r="BJ190" s="68"/>
      <c r="BK190" s="69"/>
      <c r="BL190" s="69"/>
      <c r="BM190" s="64"/>
      <c r="BN190" s="67"/>
      <c r="BO190" s="67"/>
      <c r="BP190" s="68"/>
      <c r="BQ190" s="68"/>
      <c r="BR190" s="68"/>
      <c r="BS190" s="69"/>
      <c r="BT190" s="69"/>
      <c r="BU190" s="64"/>
      <c r="BV190" s="67"/>
      <c r="BW190" s="67"/>
      <c r="BX190" s="68"/>
      <c r="BY190" s="68"/>
      <c r="BZ190" s="68"/>
      <c r="CA190" s="69"/>
      <c r="CB190" s="69"/>
      <c r="CC190" s="64"/>
      <c r="CD190" s="67"/>
      <c r="CE190" s="67"/>
      <c r="CF190" s="68"/>
      <c r="CG190" s="68"/>
      <c r="CH190" s="68"/>
      <c r="CI190" s="69"/>
      <c r="CJ190" s="69"/>
      <c r="CK190" s="64"/>
      <c r="CL190" s="67"/>
      <c r="CM190" s="67"/>
      <c r="CN190" s="68"/>
      <c r="CO190" s="68"/>
      <c r="CP190" s="68"/>
      <c r="CQ190" s="69"/>
      <c r="CR190" s="69"/>
      <c r="CS190" s="66"/>
    </row>
    <row r="191" spans="1:97" ht="13.5" thickTop="1" x14ac:dyDescent="0.2">
      <c r="A191" s="258"/>
      <c r="B191" s="263"/>
      <c r="C191" s="265"/>
      <c r="D191" s="261"/>
      <c r="E191" s="235"/>
      <c r="F191" s="260"/>
      <c r="G191" s="47" t="s">
        <v>5</v>
      </c>
      <c r="H191" s="140"/>
      <c r="I191" s="145"/>
      <c r="J191" s="145"/>
      <c r="K191" s="145"/>
      <c r="L191" s="145"/>
      <c r="M191" s="38" t="str">
        <f>IF(AND(ISBLANK(H191),ISBLANK(I191),ISBLANK(J191),ISBLANK(K191),ISBLANK(L191)),"",SUM(J191:L191))</f>
        <v/>
      </c>
      <c r="N191" s="38" t="str">
        <f>IF(AND(ISBLANK(H191),ISBLANK(I191),ISBLANK(J191),ISBLANK(K191),ISBLANK(L191)),"",SUM(K191:L191))</f>
        <v/>
      </c>
      <c r="O191" s="233" t="str">
        <f t="shared" ref="O191" si="4284">IFERROR(SUM(H191:L191)/E191,"")</f>
        <v/>
      </c>
      <c r="P191" s="248" t="str">
        <f>IFERROR(((80*J191)+(100*K191)+(150*L191))/SUM(H191:L191),"")</f>
        <v/>
      </c>
      <c r="Q191" s="140"/>
      <c r="R191" s="145"/>
      <c r="S191" s="145"/>
      <c r="T191" s="145"/>
      <c r="U191" s="145"/>
      <c r="V191" s="38" t="str">
        <f>IF(AND(ISBLANK(Q191),ISBLANK(R191),ISBLANK(S191),ISBLANK(T191),ISBLANK(U191)),"",SUM(S191:U191))</f>
        <v/>
      </c>
      <c r="W191" s="38" t="str">
        <f>IF(AND(ISBLANK(Q191),ISBLANK(R191),ISBLANK(S191),ISBLANK(T191),ISBLANK(U191)),"",SUM(T191:U191))</f>
        <v/>
      </c>
      <c r="X191" s="233" t="str">
        <f t="shared" ref="X191" si="4285">IFERROR(SUM(Q191:U191)/$E191,"")</f>
        <v/>
      </c>
      <c r="Y191" s="248" t="str">
        <f>IFERROR(((80*S191)+(100*T191)+(150*U191))/SUM(Q191:U191),"")</f>
        <v/>
      </c>
      <c r="Z191" s="140"/>
      <c r="AA191" s="145"/>
      <c r="AB191" s="145"/>
      <c r="AC191" s="145"/>
      <c r="AD191" s="145"/>
      <c r="AE191" s="38" t="str">
        <f>IF(AND(ISBLANK(Z191),ISBLANK(AA191),ISBLANK(AB191),ISBLANK(AC191),ISBLANK(AD191)),"",SUM(AB191:AD191))</f>
        <v/>
      </c>
      <c r="AF191" s="38" t="str">
        <f>IF(AND(ISBLANK(Z191),ISBLANK(AA191),ISBLANK(AB191),ISBLANK(AC191),ISBLANK(AD191)),"",SUM(AC191:AD191))</f>
        <v/>
      </c>
      <c r="AG191" s="233" t="str">
        <f t="shared" ref="AG191" si="4286">IFERROR(SUM(Z191:AD191)/$E191,"")</f>
        <v/>
      </c>
      <c r="AH191" s="248" t="str">
        <f>IFERROR(((80*AB191)+(100*AC191)+(150*AD191))/SUM(Z191:AD191),"")</f>
        <v/>
      </c>
      <c r="AI191" s="140"/>
      <c r="AJ191" s="145"/>
      <c r="AK191" s="145"/>
      <c r="AL191" s="145"/>
      <c r="AM191" s="145"/>
      <c r="AN191" s="38" t="str">
        <f>IF(AND(ISBLANK(AI191),ISBLANK(AJ191),ISBLANK(AK191),ISBLANK(AL191),ISBLANK(AM191)),"",SUM(AK191:AM191))</f>
        <v/>
      </c>
      <c r="AO191" s="38" t="str">
        <f>IF(AND(ISBLANK(AI191),ISBLANK(AJ191),ISBLANK(AK191),ISBLANK(AL191),ISBLANK(AM191)),"",SUM(AL191:AM191))</f>
        <v/>
      </c>
      <c r="AP191" s="233" t="str">
        <f t="shared" ref="AP191" si="4287">IFERROR(SUM(AI191:AM191)/$E191,"")</f>
        <v/>
      </c>
      <c r="AQ191" s="248" t="str">
        <f>IFERROR(((80*AK191)+(100*AL191)+(150*AM191))/SUM(AI191:AM191),"")</f>
        <v/>
      </c>
      <c r="AR191" s="229" t="str">
        <f t="shared" ref="AR191" si="4288">IFERROR(AVERAGE(Y191,AH191,AQ191),"")</f>
        <v/>
      </c>
      <c r="AS191" s="229" t="str">
        <f t="shared" ref="AS191" si="4289">IF(OR(P191="",AR191=""),"",AR191-P191)</f>
        <v/>
      </c>
      <c r="AT191" s="145"/>
      <c r="AU191" s="145"/>
      <c r="AV191" s="145"/>
      <c r="AW191" s="145"/>
      <c r="AX191" s="145"/>
      <c r="AY191" s="38" t="str">
        <f>IF(AND(ISBLANK(AT191),ISBLANK(AU191),ISBLANK(AV191),ISBLANK(AW191),ISBLANK(AX191)),"",SUM(AV191:AX191))</f>
        <v/>
      </c>
      <c r="AZ191" s="133" t="str">
        <f>IF(AND(ISBLANK(AT191),ISBLANK(AU191),ISBLANK(AV191),ISBLANK(AW191),ISBLANK(AX191)),"",SUM(AW191:AX191))</f>
        <v/>
      </c>
      <c r="BA191" s="254" t="str">
        <f>IFERROR(((80*AV191)+(100*AW191)+(150*AX191))/SUM(AT191:AX191),"")</f>
        <v/>
      </c>
      <c r="BB191" s="135">
        <f>B191</f>
        <v>0</v>
      </c>
      <c r="BC191" s="64">
        <f>C191</f>
        <v>0</v>
      </c>
      <c r="BD191" s="64" t="str">
        <f>BB191&amp;"."&amp;BC191</f>
        <v>0.0</v>
      </c>
      <c r="BE191" s="64">
        <f>D191</f>
        <v>0</v>
      </c>
      <c r="BF191" s="65">
        <f>H191</f>
        <v>0</v>
      </c>
      <c r="BG191" s="65">
        <f t="shared" ref="BG191" si="4290">I191</f>
        <v>0</v>
      </c>
      <c r="BH191" s="65">
        <f t="shared" ref="BH191" si="4291">J191</f>
        <v>0</v>
      </c>
      <c r="BI191" s="65">
        <f t="shared" ref="BI191" si="4292">K191</f>
        <v>0</v>
      </c>
      <c r="BJ191" s="65">
        <f t="shared" ref="BJ191" si="4293">L191</f>
        <v>0</v>
      </c>
      <c r="BK191" s="65" t="str">
        <f t="shared" ref="BK191" si="4294">M191</f>
        <v/>
      </c>
      <c r="BL191" s="65" t="str">
        <f t="shared" ref="BL191" si="4295">N191</f>
        <v/>
      </c>
      <c r="BM191" s="65" t="str">
        <f t="shared" ref="BM191" si="4296">P191</f>
        <v/>
      </c>
      <c r="BN191" s="65">
        <f t="shared" ref="BN191" si="4297">Q191</f>
        <v>0</v>
      </c>
      <c r="BO191" s="65">
        <f t="shared" ref="BO191" si="4298">R191</f>
        <v>0</v>
      </c>
      <c r="BP191" s="65">
        <f t="shared" ref="BP191" si="4299">S191</f>
        <v>0</v>
      </c>
      <c r="BQ191" s="65">
        <f t="shared" ref="BQ191" si="4300">T191</f>
        <v>0</v>
      </c>
      <c r="BR191" s="65">
        <f t="shared" ref="BR191" si="4301">U191</f>
        <v>0</v>
      </c>
      <c r="BS191" s="65" t="str">
        <f t="shared" ref="BS191" si="4302">V191</f>
        <v/>
      </c>
      <c r="BT191" s="65" t="str">
        <f t="shared" ref="BT191" si="4303">W191</f>
        <v/>
      </c>
      <c r="BU191" s="65" t="str">
        <f t="shared" ref="BU191" si="4304">Y191</f>
        <v/>
      </c>
      <c r="BV191" s="65">
        <f t="shared" ref="BV191" si="4305">Z191</f>
        <v>0</v>
      </c>
      <c r="BW191" s="65">
        <f t="shared" ref="BW191" si="4306">AA191</f>
        <v>0</v>
      </c>
      <c r="BX191" s="65">
        <f t="shared" ref="BX191" si="4307">AB191</f>
        <v>0</v>
      </c>
      <c r="BY191" s="65">
        <f t="shared" ref="BY191" si="4308">AC191</f>
        <v>0</v>
      </c>
      <c r="BZ191" s="65">
        <f t="shared" ref="BZ191" si="4309">AD191</f>
        <v>0</v>
      </c>
      <c r="CA191" s="65" t="str">
        <f t="shared" ref="CA191" si="4310">AE191</f>
        <v/>
      </c>
      <c r="CB191" s="65" t="str">
        <f t="shared" ref="CB191" si="4311">AF191</f>
        <v/>
      </c>
      <c r="CC191" s="65" t="str">
        <f t="shared" ref="CC191" si="4312">AH191</f>
        <v/>
      </c>
      <c r="CD191" s="65">
        <f t="shared" ref="CD191" si="4313">AI191</f>
        <v>0</v>
      </c>
      <c r="CE191" s="65">
        <f t="shared" ref="CE191" si="4314">AJ191</f>
        <v>0</v>
      </c>
      <c r="CF191" s="65">
        <f t="shared" ref="CF191" si="4315">AK191</f>
        <v>0</v>
      </c>
      <c r="CG191" s="65">
        <f t="shared" ref="CG191" si="4316">AL191</f>
        <v>0</v>
      </c>
      <c r="CH191" s="65">
        <f t="shared" ref="CH191" si="4317">AM191</f>
        <v>0</v>
      </c>
      <c r="CI191" s="65" t="str">
        <f t="shared" ref="CI191" si="4318">AN191</f>
        <v/>
      </c>
      <c r="CJ191" s="65" t="str">
        <f t="shared" ref="CJ191" si="4319">AO191</f>
        <v/>
      </c>
      <c r="CK191" s="65" t="str">
        <f t="shared" ref="CK191" si="4320">AQ191</f>
        <v/>
      </c>
      <c r="CL191" s="65">
        <f t="shared" ref="CL191" si="4321">AT191</f>
        <v>0</v>
      </c>
      <c r="CM191" s="65">
        <f t="shared" ref="CM191" si="4322">AU191</f>
        <v>0</v>
      </c>
      <c r="CN191" s="65">
        <f t="shared" ref="CN191" si="4323">AV191</f>
        <v>0</v>
      </c>
      <c r="CO191" s="65">
        <f t="shared" ref="CO191" si="4324">AW191</f>
        <v>0</v>
      </c>
      <c r="CP191" s="65">
        <f t="shared" ref="CP191" si="4325">AX191</f>
        <v>0</v>
      </c>
      <c r="CQ191" s="65" t="str">
        <f t="shared" ref="CQ191" si="4326">AY191</f>
        <v/>
      </c>
      <c r="CR191" s="65" t="str">
        <f t="shared" ref="CR191" si="4327">AZ191</f>
        <v/>
      </c>
      <c r="CS191" s="65" t="str">
        <f t="shared" ref="CS191" si="4328">BA191</f>
        <v/>
      </c>
    </row>
    <row r="192" spans="1:97" ht="13.5" thickBot="1" x14ac:dyDescent="0.25">
      <c r="A192" s="259"/>
      <c r="B192" s="264"/>
      <c r="C192" s="262"/>
      <c r="D192" s="262"/>
      <c r="E192" s="236"/>
      <c r="F192" s="241"/>
      <c r="G192" s="48" t="s">
        <v>6</v>
      </c>
      <c r="H192" s="146" t="str">
        <f>IFERROR(H191/SUM(H191:L191),"")</f>
        <v/>
      </c>
      <c r="I192" s="147" t="str">
        <f>IFERROR(I191/SUM(H191:L191),"")</f>
        <v/>
      </c>
      <c r="J192" s="148" t="str">
        <f>IFERROR(J191/SUM(H191:L191),"")</f>
        <v/>
      </c>
      <c r="K192" s="148" t="str">
        <f>IFERROR(K191/SUM(H191:L191),"")</f>
        <v/>
      </c>
      <c r="L192" s="148" t="str">
        <f>IFERROR(L191/SUM(H191:L191),"")</f>
        <v/>
      </c>
      <c r="M192" s="26" t="str">
        <f>IFERROR(M191/SUM(H191:L191),"")</f>
        <v/>
      </c>
      <c r="N192" s="26" t="str">
        <f>IFERROR(N191/SUM(H191:L191),"")</f>
        <v/>
      </c>
      <c r="O192" s="234"/>
      <c r="P192" s="249"/>
      <c r="Q192" s="146" t="str">
        <f>IFERROR(Q191/SUM(Q191:U191),"")</f>
        <v/>
      </c>
      <c r="R192" s="147" t="str">
        <f>IFERROR(R191/SUM(Q191:U191),"")</f>
        <v/>
      </c>
      <c r="S192" s="148" t="str">
        <f>IFERROR(S191/SUM(Q191:U191),"")</f>
        <v/>
      </c>
      <c r="T192" s="148" t="str">
        <f>IFERROR(T191/SUM(Q191:U191),"")</f>
        <v/>
      </c>
      <c r="U192" s="148" t="str">
        <f>IFERROR(U191/SUM(Q191:U191),"")</f>
        <v/>
      </c>
      <c r="V192" s="26" t="str">
        <f>IFERROR(V191/SUM(Q191:U191),"")</f>
        <v/>
      </c>
      <c r="W192" s="26" t="str">
        <f>IFERROR(W191/SUM(Q191:U191),"")</f>
        <v/>
      </c>
      <c r="X192" s="234"/>
      <c r="Y192" s="249"/>
      <c r="Z192" s="146" t="str">
        <f>IFERROR(Z191/SUM(Z191:AD191),"")</f>
        <v/>
      </c>
      <c r="AA192" s="147" t="str">
        <f>IFERROR(AA191/SUM(Z191:AD191),"")</f>
        <v/>
      </c>
      <c r="AB192" s="148" t="str">
        <f>IFERROR(AB191/SUM(Z191:AD191),"")</f>
        <v/>
      </c>
      <c r="AC192" s="148" t="str">
        <f>IFERROR(AC191/SUM(Z191:AD191),"")</f>
        <v/>
      </c>
      <c r="AD192" s="148" t="str">
        <f>IFERROR(AD191/SUM(Z191:AD191),"")</f>
        <v/>
      </c>
      <c r="AE192" s="26" t="str">
        <f>IFERROR(AE191/SUM(Z191:AD191),"")</f>
        <v/>
      </c>
      <c r="AF192" s="26" t="str">
        <f>IFERROR(AF191/SUM(Z191:AD191),"")</f>
        <v/>
      </c>
      <c r="AG192" s="234"/>
      <c r="AH192" s="249"/>
      <c r="AI192" s="146" t="str">
        <f>IFERROR(AI191/SUM(AI191:AM191),"")</f>
        <v/>
      </c>
      <c r="AJ192" s="147" t="str">
        <f>IFERROR(AJ191/SUM(AI191:AM191),"")</f>
        <v/>
      </c>
      <c r="AK192" s="148" t="str">
        <f>IFERROR(AK191/SUM(AI191:AM191),"")</f>
        <v/>
      </c>
      <c r="AL192" s="148" t="str">
        <f>IFERROR(AL191/SUM(AI191:AM191),"")</f>
        <v/>
      </c>
      <c r="AM192" s="148" t="str">
        <f>IFERROR(AM191/SUM(AI191:AM191),"")</f>
        <v/>
      </c>
      <c r="AN192" s="26" t="str">
        <f>IFERROR(AN191/SUM(AI191:AM191),"")</f>
        <v/>
      </c>
      <c r="AO192" s="26" t="str">
        <f>IFERROR(AO191/SUM(AI191:AM191),"")</f>
        <v/>
      </c>
      <c r="AP192" s="234"/>
      <c r="AQ192" s="249"/>
      <c r="AR192" s="230"/>
      <c r="AS192" s="230"/>
      <c r="AT192" s="147" t="str">
        <f>IFERROR(AT191/SUM(AT191:AX191),"")</f>
        <v/>
      </c>
      <c r="AU192" s="147" t="str">
        <f>IFERROR(AU191/SUM(AT191:AX191),"")</f>
        <v/>
      </c>
      <c r="AV192" s="148" t="str">
        <f>IFERROR(AV191/SUM(AT191:AX191),"")</f>
        <v/>
      </c>
      <c r="AW192" s="148" t="str">
        <f>IFERROR(AW191/SUM(AT191:AX191),"")</f>
        <v/>
      </c>
      <c r="AX192" s="148" t="str">
        <f>IFERROR(AX191/SUM(AT191:AX191),"")</f>
        <v/>
      </c>
      <c r="AY192" s="26" t="str">
        <f>IFERROR(AY191/SUM(AT191:AX191),"")</f>
        <v/>
      </c>
      <c r="AZ192" s="134" t="str">
        <f>IFERROR(AZ191/SUM(AT191:AX191),"")</f>
        <v/>
      </c>
      <c r="BA192" s="255"/>
      <c r="BB192" s="135"/>
      <c r="BC192" s="64"/>
      <c r="BD192" s="64" t="str">
        <f t="shared" ref="BD192" si="4329">BB192&amp;"."&amp;BC192</f>
        <v>.</v>
      </c>
      <c r="BE192" s="64"/>
      <c r="BF192" s="67"/>
      <c r="BG192" s="67"/>
      <c r="BH192" s="68"/>
      <c r="BI192" s="68"/>
      <c r="BJ192" s="68"/>
      <c r="BK192" s="69"/>
      <c r="BL192" s="69"/>
      <c r="BM192" s="64"/>
      <c r="BN192" s="67"/>
      <c r="BO192" s="67"/>
      <c r="BP192" s="68"/>
      <c r="BQ192" s="68"/>
      <c r="BR192" s="68"/>
      <c r="BS192" s="69"/>
      <c r="BT192" s="69"/>
      <c r="BU192" s="64"/>
      <c r="BV192" s="67"/>
      <c r="BW192" s="67"/>
      <c r="BX192" s="68"/>
      <c r="BY192" s="68"/>
      <c r="BZ192" s="68"/>
      <c r="CA192" s="69"/>
      <c r="CB192" s="69"/>
      <c r="CC192" s="64"/>
      <c r="CD192" s="67"/>
      <c r="CE192" s="67"/>
      <c r="CF192" s="68"/>
      <c r="CG192" s="68"/>
      <c r="CH192" s="68"/>
      <c r="CI192" s="69"/>
      <c r="CJ192" s="69"/>
      <c r="CK192" s="64"/>
      <c r="CL192" s="67"/>
      <c r="CM192" s="67"/>
      <c r="CN192" s="68"/>
      <c r="CO192" s="68"/>
      <c r="CP192" s="68"/>
      <c r="CQ192" s="69"/>
      <c r="CR192" s="69"/>
      <c r="CS192" s="66"/>
    </row>
    <row r="193" spans="1:97" ht="13.5" thickTop="1" x14ac:dyDescent="0.2">
      <c r="A193" s="258"/>
      <c r="B193" s="263"/>
      <c r="C193" s="265"/>
      <c r="D193" s="261"/>
      <c r="E193" s="235"/>
      <c r="F193" s="260"/>
      <c r="G193" s="47" t="s">
        <v>5</v>
      </c>
      <c r="H193" s="140"/>
      <c r="I193" s="145"/>
      <c r="J193" s="145"/>
      <c r="K193" s="145"/>
      <c r="L193" s="145"/>
      <c r="M193" s="38" t="str">
        <f>IF(AND(ISBLANK(H193),ISBLANK(I193),ISBLANK(J193),ISBLANK(K193),ISBLANK(L193)),"",SUM(J193:L193))</f>
        <v/>
      </c>
      <c r="N193" s="38" t="str">
        <f>IF(AND(ISBLANK(H193),ISBLANK(I193),ISBLANK(J193),ISBLANK(K193),ISBLANK(L193)),"",SUM(K193:L193))</f>
        <v/>
      </c>
      <c r="O193" s="233" t="str">
        <f t="shared" ref="O193" si="4330">IFERROR(SUM(H193:L193)/E193,"")</f>
        <v/>
      </c>
      <c r="P193" s="248" t="str">
        <f>IFERROR(((80*J193)+(100*K193)+(150*L193))/SUM(H193:L193),"")</f>
        <v/>
      </c>
      <c r="Q193" s="140"/>
      <c r="R193" s="145"/>
      <c r="S193" s="145"/>
      <c r="T193" s="145"/>
      <c r="U193" s="145"/>
      <c r="V193" s="38" t="str">
        <f>IF(AND(ISBLANK(Q193),ISBLANK(R193),ISBLANK(S193),ISBLANK(T193),ISBLANK(U193)),"",SUM(S193:U193))</f>
        <v/>
      </c>
      <c r="W193" s="38" t="str">
        <f>IF(AND(ISBLANK(Q193),ISBLANK(R193),ISBLANK(S193),ISBLANK(T193),ISBLANK(U193)),"",SUM(T193:U193))</f>
        <v/>
      </c>
      <c r="X193" s="233" t="str">
        <f t="shared" ref="X193" si="4331">IFERROR(SUM(Q193:U193)/$E193,"")</f>
        <v/>
      </c>
      <c r="Y193" s="248" t="str">
        <f>IFERROR(((80*S193)+(100*T193)+(150*U193))/SUM(Q193:U193),"")</f>
        <v/>
      </c>
      <c r="Z193" s="140"/>
      <c r="AA193" s="145"/>
      <c r="AB193" s="145"/>
      <c r="AC193" s="145"/>
      <c r="AD193" s="145"/>
      <c r="AE193" s="38" t="str">
        <f>IF(AND(ISBLANK(Z193),ISBLANK(AA193),ISBLANK(AB193),ISBLANK(AC193),ISBLANK(AD193)),"",SUM(AB193:AD193))</f>
        <v/>
      </c>
      <c r="AF193" s="38" t="str">
        <f>IF(AND(ISBLANK(Z193),ISBLANK(AA193),ISBLANK(AB193),ISBLANK(AC193),ISBLANK(AD193)),"",SUM(AC193:AD193))</f>
        <v/>
      </c>
      <c r="AG193" s="233" t="str">
        <f t="shared" ref="AG193" si="4332">IFERROR(SUM(Z193:AD193)/$E193,"")</f>
        <v/>
      </c>
      <c r="AH193" s="248" t="str">
        <f>IFERROR(((80*AB193)+(100*AC193)+(150*AD193))/SUM(Z193:AD193),"")</f>
        <v/>
      </c>
      <c r="AI193" s="140"/>
      <c r="AJ193" s="145"/>
      <c r="AK193" s="145"/>
      <c r="AL193" s="145"/>
      <c r="AM193" s="145"/>
      <c r="AN193" s="38" t="str">
        <f>IF(AND(ISBLANK(AI193),ISBLANK(AJ193),ISBLANK(AK193),ISBLANK(AL193),ISBLANK(AM193)),"",SUM(AK193:AM193))</f>
        <v/>
      </c>
      <c r="AO193" s="38" t="str">
        <f>IF(AND(ISBLANK(AI193),ISBLANK(AJ193),ISBLANK(AK193),ISBLANK(AL193),ISBLANK(AM193)),"",SUM(AL193:AM193))</f>
        <v/>
      </c>
      <c r="AP193" s="233" t="str">
        <f t="shared" ref="AP193" si="4333">IFERROR(SUM(AI193:AM193)/$E193,"")</f>
        <v/>
      </c>
      <c r="AQ193" s="248" t="str">
        <f>IFERROR(((80*AK193)+(100*AL193)+(150*AM193))/SUM(AI193:AM193),"")</f>
        <v/>
      </c>
      <c r="AR193" s="229" t="str">
        <f t="shared" ref="AR193" si="4334">IFERROR(AVERAGE(Y193,AH193,AQ193),"")</f>
        <v/>
      </c>
      <c r="AS193" s="229" t="str">
        <f t="shared" ref="AS193" si="4335">IF(OR(P193="",AR193=""),"",AR193-P193)</f>
        <v/>
      </c>
      <c r="AT193" s="145"/>
      <c r="AU193" s="145"/>
      <c r="AV193" s="145"/>
      <c r="AW193" s="145"/>
      <c r="AX193" s="145"/>
      <c r="AY193" s="38" t="str">
        <f>IF(AND(ISBLANK(AT193),ISBLANK(AU193),ISBLANK(AV193),ISBLANK(AW193),ISBLANK(AX193)),"",SUM(AV193:AX193))</f>
        <v/>
      </c>
      <c r="AZ193" s="133" t="str">
        <f>IF(AND(ISBLANK(AT193),ISBLANK(AU193),ISBLANK(AV193),ISBLANK(AW193),ISBLANK(AX193)),"",SUM(AW193:AX193))</f>
        <v/>
      </c>
      <c r="BA193" s="254" t="str">
        <f>IFERROR(((80*AV193)+(100*AW193)+(150*AX193))/SUM(AT193:AX193),"")</f>
        <v/>
      </c>
      <c r="BB193" s="135">
        <f>B193</f>
        <v>0</v>
      </c>
      <c r="BC193" s="64">
        <f>C193</f>
        <v>0</v>
      </c>
      <c r="BD193" s="64" t="str">
        <f>BB193&amp;"."&amp;BC193</f>
        <v>0.0</v>
      </c>
      <c r="BE193" s="64">
        <f>D193</f>
        <v>0</v>
      </c>
      <c r="BF193" s="65">
        <f>H193</f>
        <v>0</v>
      </c>
      <c r="BG193" s="65">
        <f t="shared" ref="BG193" si="4336">I193</f>
        <v>0</v>
      </c>
      <c r="BH193" s="65">
        <f t="shared" ref="BH193" si="4337">J193</f>
        <v>0</v>
      </c>
      <c r="BI193" s="65">
        <f t="shared" ref="BI193" si="4338">K193</f>
        <v>0</v>
      </c>
      <c r="BJ193" s="65">
        <f t="shared" ref="BJ193" si="4339">L193</f>
        <v>0</v>
      </c>
      <c r="BK193" s="65" t="str">
        <f t="shared" ref="BK193" si="4340">M193</f>
        <v/>
      </c>
      <c r="BL193" s="65" t="str">
        <f t="shared" ref="BL193" si="4341">N193</f>
        <v/>
      </c>
      <c r="BM193" s="65" t="str">
        <f t="shared" ref="BM193" si="4342">P193</f>
        <v/>
      </c>
      <c r="BN193" s="65">
        <f t="shared" ref="BN193" si="4343">Q193</f>
        <v>0</v>
      </c>
      <c r="BO193" s="65">
        <f t="shared" ref="BO193" si="4344">R193</f>
        <v>0</v>
      </c>
      <c r="BP193" s="65">
        <f t="shared" ref="BP193" si="4345">S193</f>
        <v>0</v>
      </c>
      <c r="BQ193" s="65">
        <f t="shared" ref="BQ193" si="4346">T193</f>
        <v>0</v>
      </c>
      <c r="BR193" s="65">
        <f t="shared" ref="BR193" si="4347">U193</f>
        <v>0</v>
      </c>
      <c r="BS193" s="65" t="str">
        <f t="shared" ref="BS193" si="4348">V193</f>
        <v/>
      </c>
      <c r="BT193" s="65" t="str">
        <f t="shared" ref="BT193" si="4349">W193</f>
        <v/>
      </c>
      <c r="BU193" s="65" t="str">
        <f t="shared" ref="BU193" si="4350">Y193</f>
        <v/>
      </c>
      <c r="BV193" s="65">
        <f t="shared" ref="BV193" si="4351">Z193</f>
        <v>0</v>
      </c>
      <c r="BW193" s="65">
        <f t="shared" ref="BW193" si="4352">AA193</f>
        <v>0</v>
      </c>
      <c r="BX193" s="65">
        <f t="shared" ref="BX193" si="4353">AB193</f>
        <v>0</v>
      </c>
      <c r="BY193" s="65">
        <f t="shared" ref="BY193" si="4354">AC193</f>
        <v>0</v>
      </c>
      <c r="BZ193" s="65">
        <f t="shared" ref="BZ193" si="4355">AD193</f>
        <v>0</v>
      </c>
      <c r="CA193" s="65" t="str">
        <f t="shared" ref="CA193" si="4356">AE193</f>
        <v/>
      </c>
      <c r="CB193" s="65" t="str">
        <f t="shared" ref="CB193" si="4357">AF193</f>
        <v/>
      </c>
      <c r="CC193" s="65" t="str">
        <f t="shared" ref="CC193" si="4358">AH193</f>
        <v/>
      </c>
      <c r="CD193" s="65">
        <f t="shared" ref="CD193" si="4359">AI193</f>
        <v>0</v>
      </c>
      <c r="CE193" s="65">
        <f t="shared" ref="CE193" si="4360">AJ193</f>
        <v>0</v>
      </c>
      <c r="CF193" s="65">
        <f t="shared" ref="CF193" si="4361">AK193</f>
        <v>0</v>
      </c>
      <c r="CG193" s="65">
        <f t="shared" ref="CG193" si="4362">AL193</f>
        <v>0</v>
      </c>
      <c r="CH193" s="65">
        <f t="shared" ref="CH193" si="4363">AM193</f>
        <v>0</v>
      </c>
      <c r="CI193" s="65" t="str">
        <f t="shared" ref="CI193" si="4364">AN193</f>
        <v/>
      </c>
      <c r="CJ193" s="65" t="str">
        <f t="shared" ref="CJ193" si="4365">AO193</f>
        <v/>
      </c>
      <c r="CK193" s="65" t="str">
        <f t="shared" ref="CK193" si="4366">AQ193</f>
        <v/>
      </c>
      <c r="CL193" s="65">
        <f t="shared" ref="CL193" si="4367">AT193</f>
        <v>0</v>
      </c>
      <c r="CM193" s="65">
        <f t="shared" ref="CM193" si="4368">AU193</f>
        <v>0</v>
      </c>
      <c r="CN193" s="65">
        <f t="shared" ref="CN193" si="4369">AV193</f>
        <v>0</v>
      </c>
      <c r="CO193" s="65">
        <f t="shared" ref="CO193" si="4370">AW193</f>
        <v>0</v>
      </c>
      <c r="CP193" s="65">
        <f t="shared" ref="CP193" si="4371">AX193</f>
        <v>0</v>
      </c>
      <c r="CQ193" s="65" t="str">
        <f t="shared" ref="CQ193" si="4372">AY193</f>
        <v/>
      </c>
      <c r="CR193" s="65" t="str">
        <f t="shared" ref="CR193" si="4373">AZ193</f>
        <v/>
      </c>
      <c r="CS193" s="65" t="str">
        <f t="shared" ref="CS193" si="4374">BA193</f>
        <v/>
      </c>
    </row>
    <row r="194" spans="1:97" ht="13.5" thickBot="1" x14ac:dyDescent="0.25">
      <c r="A194" s="259"/>
      <c r="B194" s="264"/>
      <c r="C194" s="262"/>
      <c r="D194" s="262"/>
      <c r="E194" s="236"/>
      <c r="F194" s="241"/>
      <c r="G194" s="48" t="s">
        <v>6</v>
      </c>
      <c r="H194" s="146" t="str">
        <f>IFERROR(H193/SUM(H193:L193),"")</f>
        <v/>
      </c>
      <c r="I194" s="147" t="str">
        <f>IFERROR(I193/SUM(H193:L193),"")</f>
        <v/>
      </c>
      <c r="J194" s="148" t="str">
        <f>IFERROR(J193/SUM(H193:L193),"")</f>
        <v/>
      </c>
      <c r="K194" s="148" t="str">
        <f>IFERROR(K193/SUM(H193:L193),"")</f>
        <v/>
      </c>
      <c r="L194" s="148" t="str">
        <f>IFERROR(L193/SUM(H193:L193),"")</f>
        <v/>
      </c>
      <c r="M194" s="26" t="str">
        <f>IFERROR(M193/SUM(H193:L193),"")</f>
        <v/>
      </c>
      <c r="N194" s="26" t="str">
        <f>IFERROR(N193/SUM(H193:L193),"")</f>
        <v/>
      </c>
      <c r="O194" s="234"/>
      <c r="P194" s="249"/>
      <c r="Q194" s="146" t="str">
        <f>IFERROR(Q193/SUM(Q193:U193),"")</f>
        <v/>
      </c>
      <c r="R194" s="147" t="str">
        <f>IFERROR(R193/SUM(Q193:U193),"")</f>
        <v/>
      </c>
      <c r="S194" s="148" t="str">
        <f>IFERROR(S193/SUM(Q193:U193),"")</f>
        <v/>
      </c>
      <c r="T194" s="148" t="str">
        <f>IFERROR(T193/SUM(Q193:U193),"")</f>
        <v/>
      </c>
      <c r="U194" s="148" t="str">
        <f>IFERROR(U193/SUM(Q193:U193),"")</f>
        <v/>
      </c>
      <c r="V194" s="26" t="str">
        <f>IFERROR(V193/SUM(Q193:U193),"")</f>
        <v/>
      </c>
      <c r="W194" s="26" t="str">
        <f>IFERROR(W193/SUM(Q193:U193),"")</f>
        <v/>
      </c>
      <c r="X194" s="234"/>
      <c r="Y194" s="249"/>
      <c r="Z194" s="146" t="str">
        <f>IFERROR(Z193/SUM(Z193:AD193),"")</f>
        <v/>
      </c>
      <c r="AA194" s="147" t="str">
        <f>IFERROR(AA193/SUM(Z193:AD193),"")</f>
        <v/>
      </c>
      <c r="AB194" s="148" t="str">
        <f>IFERROR(AB193/SUM(Z193:AD193),"")</f>
        <v/>
      </c>
      <c r="AC194" s="148" t="str">
        <f>IFERROR(AC193/SUM(Z193:AD193),"")</f>
        <v/>
      </c>
      <c r="AD194" s="148" t="str">
        <f>IFERROR(AD193/SUM(Z193:AD193),"")</f>
        <v/>
      </c>
      <c r="AE194" s="26" t="str">
        <f>IFERROR(AE193/SUM(Z193:AD193),"")</f>
        <v/>
      </c>
      <c r="AF194" s="26" t="str">
        <f>IFERROR(AF193/SUM(Z193:AD193),"")</f>
        <v/>
      </c>
      <c r="AG194" s="234"/>
      <c r="AH194" s="249"/>
      <c r="AI194" s="146" t="str">
        <f>IFERROR(AI193/SUM(AI193:AM193),"")</f>
        <v/>
      </c>
      <c r="AJ194" s="147" t="str">
        <f>IFERROR(AJ193/SUM(AI193:AM193),"")</f>
        <v/>
      </c>
      <c r="AK194" s="148" t="str">
        <f>IFERROR(AK193/SUM(AI193:AM193),"")</f>
        <v/>
      </c>
      <c r="AL194" s="148" t="str">
        <f>IFERROR(AL193/SUM(AI193:AM193),"")</f>
        <v/>
      </c>
      <c r="AM194" s="148" t="str">
        <f>IFERROR(AM193/SUM(AI193:AM193),"")</f>
        <v/>
      </c>
      <c r="AN194" s="26" t="str">
        <f>IFERROR(AN193/SUM(AI193:AM193),"")</f>
        <v/>
      </c>
      <c r="AO194" s="26" t="str">
        <f>IFERROR(AO193/SUM(AI193:AM193),"")</f>
        <v/>
      </c>
      <c r="AP194" s="234"/>
      <c r="AQ194" s="249"/>
      <c r="AR194" s="230"/>
      <c r="AS194" s="230"/>
      <c r="AT194" s="147" t="str">
        <f>IFERROR(AT193/SUM(AT193:AX193),"")</f>
        <v/>
      </c>
      <c r="AU194" s="147" t="str">
        <f>IFERROR(AU193/SUM(AT193:AX193),"")</f>
        <v/>
      </c>
      <c r="AV194" s="148" t="str">
        <f>IFERROR(AV193/SUM(AT193:AX193),"")</f>
        <v/>
      </c>
      <c r="AW194" s="148" t="str">
        <f>IFERROR(AW193/SUM(AT193:AX193),"")</f>
        <v/>
      </c>
      <c r="AX194" s="148" t="str">
        <f>IFERROR(AX193/SUM(AT193:AX193),"")</f>
        <v/>
      </c>
      <c r="AY194" s="26" t="str">
        <f>IFERROR(AY193/SUM(AT193:AX193),"")</f>
        <v/>
      </c>
      <c r="AZ194" s="134" t="str">
        <f>IFERROR(AZ193/SUM(AT193:AX193),"")</f>
        <v/>
      </c>
      <c r="BA194" s="255"/>
      <c r="BB194" s="135"/>
      <c r="BC194" s="64"/>
      <c r="BD194" s="64" t="str">
        <f t="shared" ref="BD194" si="4375">BB194&amp;"."&amp;BC194</f>
        <v>.</v>
      </c>
      <c r="BE194" s="64"/>
      <c r="BF194" s="67"/>
      <c r="BG194" s="67"/>
      <c r="BH194" s="68"/>
      <c r="BI194" s="68"/>
      <c r="BJ194" s="68"/>
      <c r="BK194" s="69"/>
      <c r="BL194" s="69"/>
      <c r="BM194" s="64"/>
      <c r="BN194" s="67"/>
      <c r="BO194" s="67"/>
      <c r="BP194" s="68"/>
      <c r="BQ194" s="68"/>
      <c r="BR194" s="68"/>
      <c r="BS194" s="69"/>
      <c r="BT194" s="69"/>
      <c r="BU194" s="64"/>
      <c r="BV194" s="67"/>
      <c r="BW194" s="67"/>
      <c r="BX194" s="68"/>
      <c r="BY194" s="68"/>
      <c r="BZ194" s="68"/>
      <c r="CA194" s="69"/>
      <c r="CB194" s="69"/>
      <c r="CC194" s="64"/>
      <c r="CD194" s="67"/>
      <c r="CE194" s="67"/>
      <c r="CF194" s="68"/>
      <c r="CG194" s="68"/>
      <c r="CH194" s="68"/>
      <c r="CI194" s="69"/>
      <c r="CJ194" s="69"/>
      <c r="CK194" s="64"/>
      <c r="CL194" s="67"/>
      <c r="CM194" s="67"/>
      <c r="CN194" s="68"/>
      <c r="CO194" s="68"/>
      <c r="CP194" s="68"/>
      <c r="CQ194" s="69"/>
      <c r="CR194" s="69"/>
      <c r="CS194" s="66"/>
    </row>
    <row r="195" spans="1:97" ht="13.5" thickTop="1" x14ac:dyDescent="0.2">
      <c r="A195" s="258"/>
      <c r="B195" s="263"/>
      <c r="C195" s="265"/>
      <c r="D195" s="261"/>
      <c r="E195" s="235"/>
      <c r="F195" s="260"/>
      <c r="G195" s="47" t="s">
        <v>5</v>
      </c>
      <c r="H195" s="140"/>
      <c r="I195" s="145"/>
      <c r="J195" s="145"/>
      <c r="K195" s="145"/>
      <c r="L195" s="145"/>
      <c r="M195" s="38" t="str">
        <f>IF(AND(ISBLANK(H195),ISBLANK(I195),ISBLANK(J195),ISBLANK(K195),ISBLANK(L195)),"",SUM(J195:L195))</f>
        <v/>
      </c>
      <c r="N195" s="38" t="str">
        <f>IF(AND(ISBLANK(H195),ISBLANK(I195),ISBLANK(J195),ISBLANK(K195),ISBLANK(L195)),"",SUM(K195:L195))</f>
        <v/>
      </c>
      <c r="O195" s="233" t="str">
        <f t="shared" ref="O195" si="4376">IFERROR(SUM(H195:L195)/E195,"")</f>
        <v/>
      </c>
      <c r="P195" s="248" t="str">
        <f>IFERROR(((80*J195)+(100*K195)+(150*L195))/SUM(H195:L195),"")</f>
        <v/>
      </c>
      <c r="Q195" s="140"/>
      <c r="R195" s="145"/>
      <c r="S195" s="145"/>
      <c r="T195" s="145"/>
      <c r="U195" s="145"/>
      <c r="V195" s="38" t="str">
        <f>IF(AND(ISBLANK(Q195),ISBLANK(R195),ISBLANK(S195),ISBLANK(T195),ISBLANK(U195)),"",SUM(S195:U195))</f>
        <v/>
      </c>
      <c r="W195" s="38" t="str">
        <f>IF(AND(ISBLANK(Q195),ISBLANK(R195),ISBLANK(S195),ISBLANK(T195),ISBLANK(U195)),"",SUM(T195:U195))</f>
        <v/>
      </c>
      <c r="X195" s="233" t="str">
        <f t="shared" ref="X195" si="4377">IFERROR(SUM(Q195:U195)/$E195,"")</f>
        <v/>
      </c>
      <c r="Y195" s="248" t="str">
        <f>IFERROR(((80*S195)+(100*T195)+(150*U195))/SUM(Q195:U195),"")</f>
        <v/>
      </c>
      <c r="Z195" s="140"/>
      <c r="AA195" s="145"/>
      <c r="AB195" s="145"/>
      <c r="AC195" s="145"/>
      <c r="AD195" s="145"/>
      <c r="AE195" s="38" t="str">
        <f>IF(AND(ISBLANK(Z195),ISBLANK(AA195),ISBLANK(AB195),ISBLANK(AC195),ISBLANK(AD195)),"",SUM(AB195:AD195))</f>
        <v/>
      </c>
      <c r="AF195" s="38" t="str">
        <f>IF(AND(ISBLANK(Z195),ISBLANK(AA195),ISBLANK(AB195),ISBLANK(AC195),ISBLANK(AD195)),"",SUM(AC195:AD195))</f>
        <v/>
      </c>
      <c r="AG195" s="233" t="str">
        <f t="shared" ref="AG195" si="4378">IFERROR(SUM(Z195:AD195)/$E195,"")</f>
        <v/>
      </c>
      <c r="AH195" s="248" t="str">
        <f>IFERROR(((80*AB195)+(100*AC195)+(150*AD195))/SUM(Z195:AD195),"")</f>
        <v/>
      </c>
      <c r="AI195" s="140"/>
      <c r="AJ195" s="145"/>
      <c r="AK195" s="145"/>
      <c r="AL195" s="145"/>
      <c r="AM195" s="145"/>
      <c r="AN195" s="38" t="str">
        <f>IF(AND(ISBLANK(AI195),ISBLANK(AJ195),ISBLANK(AK195),ISBLANK(AL195),ISBLANK(AM195)),"",SUM(AK195:AM195))</f>
        <v/>
      </c>
      <c r="AO195" s="38" t="str">
        <f>IF(AND(ISBLANK(AI195),ISBLANK(AJ195),ISBLANK(AK195),ISBLANK(AL195),ISBLANK(AM195)),"",SUM(AL195:AM195))</f>
        <v/>
      </c>
      <c r="AP195" s="233" t="str">
        <f t="shared" ref="AP195" si="4379">IFERROR(SUM(AI195:AM195)/$E195,"")</f>
        <v/>
      </c>
      <c r="AQ195" s="248" t="str">
        <f>IFERROR(((80*AK195)+(100*AL195)+(150*AM195))/SUM(AI195:AM195),"")</f>
        <v/>
      </c>
      <c r="AR195" s="229" t="str">
        <f t="shared" ref="AR195" si="4380">IFERROR(AVERAGE(Y195,AH195,AQ195),"")</f>
        <v/>
      </c>
      <c r="AS195" s="229" t="str">
        <f t="shared" ref="AS195" si="4381">IF(OR(P195="",AR195=""),"",AR195-P195)</f>
        <v/>
      </c>
      <c r="AT195" s="145"/>
      <c r="AU195" s="145"/>
      <c r="AV195" s="145"/>
      <c r="AW195" s="145"/>
      <c r="AX195" s="145"/>
      <c r="AY195" s="38" t="str">
        <f>IF(AND(ISBLANK(AT195),ISBLANK(AU195),ISBLANK(AV195),ISBLANK(AW195),ISBLANK(AX195)),"",SUM(AV195:AX195))</f>
        <v/>
      </c>
      <c r="AZ195" s="133" t="str">
        <f>IF(AND(ISBLANK(AT195),ISBLANK(AU195),ISBLANK(AV195),ISBLANK(AW195),ISBLANK(AX195)),"",SUM(AW195:AX195))</f>
        <v/>
      </c>
      <c r="BA195" s="254" t="str">
        <f>IFERROR(((80*AV195)+(100*AW195)+(150*AX195))/SUM(AT195:AX195),"")</f>
        <v/>
      </c>
      <c r="BB195" s="135">
        <f>B195</f>
        <v>0</v>
      </c>
      <c r="BC195" s="64">
        <f>C195</f>
        <v>0</v>
      </c>
      <c r="BD195" s="64" t="str">
        <f>BB195&amp;"."&amp;BC195</f>
        <v>0.0</v>
      </c>
      <c r="BE195" s="64">
        <f>D195</f>
        <v>0</v>
      </c>
      <c r="BF195" s="65">
        <f>H195</f>
        <v>0</v>
      </c>
      <c r="BG195" s="65">
        <f t="shared" ref="BG195" si="4382">I195</f>
        <v>0</v>
      </c>
      <c r="BH195" s="65">
        <f t="shared" ref="BH195" si="4383">J195</f>
        <v>0</v>
      </c>
      <c r="BI195" s="65">
        <f t="shared" ref="BI195" si="4384">K195</f>
        <v>0</v>
      </c>
      <c r="BJ195" s="65">
        <f t="shared" ref="BJ195" si="4385">L195</f>
        <v>0</v>
      </c>
      <c r="BK195" s="65" t="str">
        <f t="shared" ref="BK195" si="4386">M195</f>
        <v/>
      </c>
      <c r="BL195" s="65" t="str">
        <f t="shared" ref="BL195" si="4387">N195</f>
        <v/>
      </c>
      <c r="BM195" s="65" t="str">
        <f t="shared" ref="BM195" si="4388">P195</f>
        <v/>
      </c>
      <c r="BN195" s="65">
        <f t="shared" ref="BN195" si="4389">Q195</f>
        <v>0</v>
      </c>
      <c r="BO195" s="65">
        <f t="shared" ref="BO195" si="4390">R195</f>
        <v>0</v>
      </c>
      <c r="BP195" s="65">
        <f t="shared" ref="BP195" si="4391">S195</f>
        <v>0</v>
      </c>
      <c r="BQ195" s="65">
        <f t="shared" ref="BQ195" si="4392">T195</f>
        <v>0</v>
      </c>
      <c r="BR195" s="65">
        <f t="shared" ref="BR195" si="4393">U195</f>
        <v>0</v>
      </c>
      <c r="BS195" s="65" t="str">
        <f t="shared" ref="BS195" si="4394">V195</f>
        <v/>
      </c>
      <c r="BT195" s="65" t="str">
        <f t="shared" ref="BT195" si="4395">W195</f>
        <v/>
      </c>
      <c r="BU195" s="65" t="str">
        <f t="shared" ref="BU195" si="4396">Y195</f>
        <v/>
      </c>
      <c r="BV195" s="65">
        <f t="shared" ref="BV195" si="4397">Z195</f>
        <v>0</v>
      </c>
      <c r="BW195" s="65">
        <f t="shared" ref="BW195" si="4398">AA195</f>
        <v>0</v>
      </c>
      <c r="BX195" s="65">
        <f t="shared" ref="BX195" si="4399">AB195</f>
        <v>0</v>
      </c>
      <c r="BY195" s="65">
        <f t="shared" ref="BY195" si="4400">AC195</f>
        <v>0</v>
      </c>
      <c r="BZ195" s="65">
        <f t="shared" ref="BZ195" si="4401">AD195</f>
        <v>0</v>
      </c>
      <c r="CA195" s="65" t="str">
        <f t="shared" ref="CA195" si="4402">AE195</f>
        <v/>
      </c>
      <c r="CB195" s="65" t="str">
        <f t="shared" ref="CB195" si="4403">AF195</f>
        <v/>
      </c>
      <c r="CC195" s="65" t="str">
        <f t="shared" ref="CC195" si="4404">AH195</f>
        <v/>
      </c>
      <c r="CD195" s="65">
        <f t="shared" ref="CD195" si="4405">AI195</f>
        <v>0</v>
      </c>
      <c r="CE195" s="65">
        <f t="shared" ref="CE195" si="4406">AJ195</f>
        <v>0</v>
      </c>
      <c r="CF195" s="65">
        <f t="shared" ref="CF195" si="4407">AK195</f>
        <v>0</v>
      </c>
      <c r="CG195" s="65">
        <f t="shared" ref="CG195" si="4408">AL195</f>
        <v>0</v>
      </c>
      <c r="CH195" s="65">
        <f t="shared" ref="CH195" si="4409">AM195</f>
        <v>0</v>
      </c>
      <c r="CI195" s="65" t="str">
        <f t="shared" ref="CI195" si="4410">AN195</f>
        <v/>
      </c>
      <c r="CJ195" s="65" t="str">
        <f t="shared" ref="CJ195" si="4411">AO195</f>
        <v/>
      </c>
      <c r="CK195" s="65" t="str">
        <f t="shared" ref="CK195" si="4412">AQ195</f>
        <v/>
      </c>
      <c r="CL195" s="65">
        <f t="shared" ref="CL195" si="4413">AT195</f>
        <v>0</v>
      </c>
      <c r="CM195" s="65">
        <f t="shared" ref="CM195" si="4414">AU195</f>
        <v>0</v>
      </c>
      <c r="CN195" s="65">
        <f t="shared" ref="CN195" si="4415">AV195</f>
        <v>0</v>
      </c>
      <c r="CO195" s="65">
        <f t="shared" ref="CO195" si="4416">AW195</f>
        <v>0</v>
      </c>
      <c r="CP195" s="65">
        <f t="shared" ref="CP195" si="4417">AX195</f>
        <v>0</v>
      </c>
      <c r="CQ195" s="65" t="str">
        <f t="shared" ref="CQ195" si="4418">AY195</f>
        <v/>
      </c>
      <c r="CR195" s="65" t="str">
        <f t="shared" ref="CR195" si="4419">AZ195</f>
        <v/>
      </c>
      <c r="CS195" s="65" t="str">
        <f t="shared" ref="CS195" si="4420">BA195</f>
        <v/>
      </c>
    </row>
    <row r="196" spans="1:97" ht="13.5" thickBot="1" x14ac:dyDescent="0.25">
      <c r="A196" s="259"/>
      <c r="B196" s="264"/>
      <c r="C196" s="262"/>
      <c r="D196" s="262"/>
      <c r="E196" s="236"/>
      <c r="F196" s="241"/>
      <c r="G196" s="48" t="s">
        <v>6</v>
      </c>
      <c r="H196" s="146" t="str">
        <f>IFERROR(H195/SUM(H195:L195),"")</f>
        <v/>
      </c>
      <c r="I196" s="147" t="str">
        <f>IFERROR(I195/SUM(H195:L195),"")</f>
        <v/>
      </c>
      <c r="J196" s="148" t="str">
        <f>IFERROR(J195/SUM(H195:L195),"")</f>
        <v/>
      </c>
      <c r="K196" s="148" t="str">
        <f>IFERROR(K195/SUM(H195:L195),"")</f>
        <v/>
      </c>
      <c r="L196" s="148" t="str">
        <f>IFERROR(L195/SUM(H195:L195),"")</f>
        <v/>
      </c>
      <c r="M196" s="26" t="str">
        <f>IFERROR(M195/SUM(H195:L195),"")</f>
        <v/>
      </c>
      <c r="N196" s="26" t="str">
        <f>IFERROR(N195/SUM(H195:L195),"")</f>
        <v/>
      </c>
      <c r="O196" s="234"/>
      <c r="P196" s="249"/>
      <c r="Q196" s="146" t="str">
        <f>IFERROR(Q195/SUM(Q195:U195),"")</f>
        <v/>
      </c>
      <c r="R196" s="147" t="str">
        <f>IFERROR(R195/SUM(Q195:U195),"")</f>
        <v/>
      </c>
      <c r="S196" s="148" t="str">
        <f>IFERROR(S195/SUM(Q195:U195),"")</f>
        <v/>
      </c>
      <c r="T196" s="148" t="str">
        <f>IFERROR(T195/SUM(Q195:U195),"")</f>
        <v/>
      </c>
      <c r="U196" s="148" t="str">
        <f>IFERROR(U195/SUM(Q195:U195),"")</f>
        <v/>
      </c>
      <c r="V196" s="26" t="str">
        <f>IFERROR(V195/SUM(Q195:U195),"")</f>
        <v/>
      </c>
      <c r="W196" s="26" t="str">
        <f>IFERROR(W195/SUM(Q195:U195),"")</f>
        <v/>
      </c>
      <c r="X196" s="234"/>
      <c r="Y196" s="249"/>
      <c r="Z196" s="146" t="str">
        <f>IFERROR(Z195/SUM(Z195:AD195),"")</f>
        <v/>
      </c>
      <c r="AA196" s="147" t="str">
        <f>IFERROR(AA195/SUM(Z195:AD195),"")</f>
        <v/>
      </c>
      <c r="AB196" s="148" t="str">
        <f>IFERROR(AB195/SUM(Z195:AD195),"")</f>
        <v/>
      </c>
      <c r="AC196" s="148" t="str">
        <f>IFERROR(AC195/SUM(Z195:AD195),"")</f>
        <v/>
      </c>
      <c r="AD196" s="148" t="str">
        <f>IFERROR(AD195/SUM(Z195:AD195),"")</f>
        <v/>
      </c>
      <c r="AE196" s="26" t="str">
        <f>IFERROR(AE195/SUM(Z195:AD195),"")</f>
        <v/>
      </c>
      <c r="AF196" s="26" t="str">
        <f>IFERROR(AF195/SUM(Z195:AD195),"")</f>
        <v/>
      </c>
      <c r="AG196" s="234"/>
      <c r="AH196" s="249"/>
      <c r="AI196" s="146" t="str">
        <f>IFERROR(AI195/SUM(AI195:AM195),"")</f>
        <v/>
      </c>
      <c r="AJ196" s="147" t="str">
        <f>IFERROR(AJ195/SUM(AI195:AM195),"")</f>
        <v/>
      </c>
      <c r="AK196" s="148" t="str">
        <f>IFERROR(AK195/SUM(AI195:AM195),"")</f>
        <v/>
      </c>
      <c r="AL196" s="148" t="str">
        <f>IFERROR(AL195/SUM(AI195:AM195),"")</f>
        <v/>
      </c>
      <c r="AM196" s="148" t="str">
        <f>IFERROR(AM195/SUM(AI195:AM195),"")</f>
        <v/>
      </c>
      <c r="AN196" s="26" t="str">
        <f>IFERROR(AN195/SUM(AI195:AM195),"")</f>
        <v/>
      </c>
      <c r="AO196" s="26" t="str">
        <f>IFERROR(AO195/SUM(AI195:AM195),"")</f>
        <v/>
      </c>
      <c r="AP196" s="234"/>
      <c r="AQ196" s="249"/>
      <c r="AR196" s="230"/>
      <c r="AS196" s="230"/>
      <c r="AT196" s="147" t="str">
        <f>IFERROR(AT195/SUM(AT195:AX195),"")</f>
        <v/>
      </c>
      <c r="AU196" s="147" t="str">
        <f>IFERROR(AU195/SUM(AT195:AX195),"")</f>
        <v/>
      </c>
      <c r="AV196" s="148" t="str">
        <f>IFERROR(AV195/SUM(AT195:AX195),"")</f>
        <v/>
      </c>
      <c r="AW196" s="148" t="str">
        <f>IFERROR(AW195/SUM(AT195:AX195),"")</f>
        <v/>
      </c>
      <c r="AX196" s="148" t="str">
        <f>IFERROR(AX195/SUM(AT195:AX195),"")</f>
        <v/>
      </c>
      <c r="AY196" s="26" t="str">
        <f>IFERROR(AY195/SUM(AT195:AX195),"")</f>
        <v/>
      </c>
      <c r="AZ196" s="134" t="str">
        <f>IFERROR(AZ195/SUM(AT195:AX195),"")</f>
        <v/>
      </c>
      <c r="BA196" s="255"/>
      <c r="BB196" s="135"/>
      <c r="BC196" s="64"/>
      <c r="BD196" s="64" t="str">
        <f t="shared" ref="BD196" si="4421">BB196&amp;"."&amp;BC196</f>
        <v>.</v>
      </c>
      <c r="BE196" s="64"/>
      <c r="BF196" s="67"/>
      <c r="BG196" s="67"/>
      <c r="BH196" s="68"/>
      <c r="BI196" s="68"/>
      <c r="BJ196" s="68"/>
      <c r="BK196" s="69"/>
      <c r="BL196" s="69"/>
      <c r="BM196" s="64"/>
      <c r="BN196" s="67"/>
      <c r="BO196" s="67"/>
      <c r="BP196" s="68"/>
      <c r="BQ196" s="68"/>
      <c r="BR196" s="68"/>
      <c r="BS196" s="69"/>
      <c r="BT196" s="69"/>
      <c r="BU196" s="64"/>
      <c r="BV196" s="67"/>
      <c r="BW196" s="67"/>
      <c r="BX196" s="68"/>
      <c r="BY196" s="68"/>
      <c r="BZ196" s="68"/>
      <c r="CA196" s="69"/>
      <c r="CB196" s="69"/>
      <c r="CC196" s="64"/>
      <c r="CD196" s="67"/>
      <c r="CE196" s="67"/>
      <c r="CF196" s="68"/>
      <c r="CG196" s="68"/>
      <c r="CH196" s="68"/>
      <c r="CI196" s="69"/>
      <c r="CJ196" s="69"/>
      <c r="CK196" s="64"/>
      <c r="CL196" s="67"/>
      <c r="CM196" s="67"/>
      <c r="CN196" s="68"/>
      <c r="CO196" s="68"/>
      <c r="CP196" s="68"/>
      <c r="CQ196" s="69"/>
      <c r="CR196" s="69"/>
      <c r="CS196" s="66"/>
    </row>
    <row r="197" spans="1:97" ht="13.5" thickTop="1" x14ac:dyDescent="0.2">
      <c r="A197" s="258"/>
      <c r="B197" s="263"/>
      <c r="C197" s="265"/>
      <c r="D197" s="261"/>
      <c r="E197" s="235"/>
      <c r="F197" s="260"/>
      <c r="G197" s="47" t="s">
        <v>5</v>
      </c>
      <c r="H197" s="140"/>
      <c r="I197" s="145"/>
      <c r="J197" s="145"/>
      <c r="K197" s="145"/>
      <c r="L197" s="145"/>
      <c r="M197" s="38" t="str">
        <f>IF(AND(ISBLANK(H197),ISBLANK(I197),ISBLANK(J197),ISBLANK(K197),ISBLANK(L197)),"",SUM(J197:L197))</f>
        <v/>
      </c>
      <c r="N197" s="38" t="str">
        <f>IF(AND(ISBLANK(H197),ISBLANK(I197),ISBLANK(J197),ISBLANK(K197),ISBLANK(L197)),"",SUM(K197:L197))</f>
        <v/>
      </c>
      <c r="O197" s="233" t="str">
        <f t="shared" ref="O197" si="4422">IFERROR(SUM(H197:L197)/E197,"")</f>
        <v/>
      </c>
      <c r="P197" s="248" t="str">
        <f>IFERROR(((80*J197)+(100*K197)+(150*L197))/SUM(H197:L197),"")</f>
        <v/>
      </c>
      <c r="Q197" s="140"/>
      <c r="R197" s="145"/>
      <c r="S197" s="145"/>
      <c r="T197" s="145"/>
      <c r="U197" s="145"/>
      <c r="V197" s="38" t="str">
        <f>IF(AND(ISBLANK(Q197),ISBLANK(R197),ISBLANK(S197),ISBLANK(T197),ISBLANK(U197)),"",SUM(S197:U197))</f>
        <v/>
      </c>
      <c r="W197" s="38" t="str">
        <f>IF(AND(ISBLANK(Q197),ISBLANK(R197),ISBLANK(S197),ISBLANK(T197),ISBLANK(U197)),"",SUM(T197:U197))</f>
        <v/>
      </c>
      <c r="X197" s="233" t="str">
        <f t="shared" ref="X197" si="4423">IFERROR(SUM(Q197:U197)/$E197,"")</f>
        <v/>
      </c>
      <c r="Y197" s="248" t="str">
        <f>IFERROR(((80*S197)+(100*T197)+(150*U197))/SUM(Q197:U197),"")</f>
        <v/>
      </c>
      <c r="Z197" s="140"/>
      <c r="AA197" s="145"/>
      <c r="AB197" s="145"/>
      <c r="AC197" s="145"/>
      <c r="AD197" s="145"/>
      <c r="AE197" s="38" t="str">
        <f>IF(AND(ISBLANK(Z197),ISBLANK(AA197),ISBLANK(AB197),ISBLANK(AC197),ISBLANK(AD197)),"",SUM(AB197:AD197))</f>
        <v/>
      </c>
      <c r="AF197" s="38" t="str">
        <f>IF(AND(ISBLANK(Z197),ISBLANK(AA197),ISBLANK(AB197),ISBLANK(AC197),ISBLANK(AD197)),"",SUM(AC197:AD197))</f>
        <v/>
      </c>
      <c r="AG197" s="233" t="str">
        <f t="shared" ref="AG197" si="4424">IFERROR(SUM(Z197:AD197)/$E197,"")</f>
        <v/>
      </c>
      <c r="AH197" s="248" t="str">
        <f>IFERROR(((80*AB197)+(100*AC197)+(150*AD197))/SUM(Z197:AD197),"")</f>
        <v/>
      </c>
      <c r="AI197" s="140"/>
      <c r="AJ197" s="145"/>
      <c r="AK197" s="145"/>
      <c r="AL197" s="145"/>
      <c r="AM197" s="145"/>
      <c r="AN197" s="38" t="str">
        <f>IF(AND(ISBLANK(AI197),ISBLANK(AJ197),ISBLANK(AK197),ISBLANK(AL197),ISBLANK(AM197)),"",SUM(AK197:AM197))</f>
        <v/>
      </c>
      <c r="AO197" s="38" t="str">
        <f>IF(AND(ISBLANK(AI197),ISBLANK(AJ197),ISBLANK(AK197),ISBLANK(AL197),ISBLANK(AM197)),"",SUM(AL197:AM197))</f>
        <v/>
      </c>
      <c r="AP197" s="233" t="str">
        <f t="shared" ref="AP197" si="4425">IFERROR(SUM(AI197:AM197)/$E197,"")</f>
        <v/>
      </c>
      <c r="AQ197" s="248" t="str">
        <f>IFERROR(((80*AK197)+(100*AL197)+(150*AM197))/SUM(AI197:AM197),"")</f>
        <v/>
      </c>
      <c r="AR197" s="229" t="str">
        <f t="shared" ref="AR197" si="4426">IFERROR(AVERAGE(Y197,AH197,AQ197),"")</f>
        <v/>
      </c>
      <c r="AS197" s="229" t="str">
        <f t="shared" ref="AS197" si="4427">IF(OR(P197="",AR197=""),"",AR197-P197)</f>
        <v/>
      </c>
      <c r="AT197" s="145"/>
      <c r="AU197" s="145"/>
      <c r="AV197" s="145"/>
      <c r="AW197" s="145"/>
      <c r="AX197" s="145"/>
      <c r="AY197" s="38" t="str">
        <f>IF(AND(ISBLANK(AT197),ISBLANK(AU197),ISBLANK(AV197),ISBLANK(AW197),ISBLANK(AX197)),"",SUM(AV197:AX197))</f>
        <v/>
      </c>
      <c r="AZ197" s="133" t="str">
        <f>IF(AND(ISBLANK(AT197),ISBLANK(AU197),ISBLANK(AV197),ISBLANK(AW197),ISBLANK(AX197)),"",SUM(AW197:AX197))</f>
        <v/>
      </c>
      <c r="BA197" s="254" t="str">
        <f>IFERROR(((80*AV197)+(100*AW197)+(150*AX197))/SUM(AT197:AX197),"")</f>
        <v/>
      </c>
      <c r="BB197" s="135">
        <f>B197</f>
        <v>0</v>
      </c>
      <c r="BC197" s="64">
        <f>C197</f>
        <v>0</v>
      </c>
      <c r="BD197" s="64" t="str">
        <f>BB197&amp;"."&amp;BC197</f>
        <v>0.0</v>
      </c>
      <c r="BE197" s="64">
        <f>D197</f>
        <v>0</v>
      </c>
      <c r="BF197" s="65">
        <f>H197</f>
        <v>0</v>
      </c>
      <c r="BG197" s="65">
        <f t="shared" ref="BG197" si="4428">I197</f>
        <v>0</v>
      </c>
      <c r="BH197" s="65">
        <f t="shared" ref="BH197" si="4429">J197</f>
        <v>0</v>
      </c>
      <c r="BI197" s="65">
        <f t="shared" ref="BI197" si="4430">K197</f>
        <v>0</v>
      </c>
      <c r="BJ197" s="65">
        <f t="shared" ref="BJ197" si="4431">L197</f>
        <v>0</v>
      </c>
      <c r="BK197" s="65" t="str">
        <f t="shared" ref="BK197" si="4432">M197</f>
        <v/>
      </c>
      <c r="BL197" s="65" t="str">
        <f t="shared" ref="BL197" si="4433">N197</f>
        <v/>
      </c>
      <c r="BM197" s="65" t="str">
        <f t="shared" ref="BM197" si="4434">P197</f>
        <v/>
      </c>
      <c r="BN197" s="65">
        <f t="shared" ref="BN197" si="4435">Q197</f>
        <v>0</v>
      </c>
      <c r="BO197" s="65">
        <f t="shared" ref="BO197" si="4436">R197</f>
        <v>0</v>
      </c>
      <c r="BP197" s="65">
        <f t="shared" ref="BP197" si="4437">S197</f>
        <v>0</v>
      </c>
      <c r="BQ197" s="65">
        <f t="shared" ref="BQ197" si="4438">T197</f>
        <v>0</v>
      </c>
      <c r="BR197" s="65">
        <f t="shared" ref="BR197" si="4439">U197</f>
        <v>0</v>
      </c>
      <c r="BS197" s="65" t="str">
        <f t="shared" ref="BS197" si="4440">V197</f>
        <v/>
      </c>
      <c r="BT197" s="65" t="str">
        <f t="shared" ref="BT197" si="4441">W197</f>
        <v/>
      </c>
      <c r="BU197" s="65" t="str">
        <f t="shared" ref="BU197" si="4442">Y197</f>
        <v/>
      </c>
      <c r="BV197" s="65">
        <f t="shared" ref="BV197" si="4443">Z197</f>
        <v>0</v>
      </c>
      <c r="BW197" s="65">
        <f t="shared" ref="BW197" si="4444">AA197</f>
        <v>0</v>
      </c>
      <c r="BX197" s="65">
        <f t="shared" ref="BX197" si="4445">AB197</f>
        <v>0</v>
      </c>
      <c r="BY197" s="65">
        <f t="shared" ref="BY197" si="4446">AC197</f>
        <v>0</v>
      </c>
      <c r="BZ197" s="65">
        <f t="shared" ref="BZ197" si="4447">AD197</f>
        <v>0</v>
      </c>
      <c r="CA197" s="65" t="str">
        <f t="shared" ref="CA197" si="4448">AE197</f>
        <v/>
      </c>
      <c r="CB197" s="65" t="str">
        <f t="shared" ref="CB197" si="4449">AF197</f>
        <v/>
      </c>
      <c r="CC197" s="65" t="str">
        <f t="shared" ref="CC197" si="4450">AH197</f>
        <v/>
      </c>
      <c r="CD197" s="65">
        <f t="shared" ref="CD197" si="4451">AI197</f>
        <v>0</v>
      </c>
      <c r="CE197" s="65">
        <f t="shared" ref="CE197" si="4452">AJ197</f>
        <v>0</v>
      </c>
      <c r="CF197" s="65">
        <f t="shared" ref="CF197" si="4453">AK197</f>
        <v>0</v>
      </c>
      <c r="CG197" s="65">
        <f t="shared" ref="CG197" si="4454">AL197</f>
        <v>0</v>
      </c>
      <c r="CH197" s="65">
        <f t="shared" ref="CH197" si="4455">AM197</f>
        <v>0</v>
      </c>
      <c r="CI197" s="65" t="str">
        <f t="shared" ref="CI197" si="4456">AN197</f>
        <v/>
      </c>
      <c r="CJ197" s="65" t="str">
        <f t="shared" ref="CJ197" si="4457">AO197</f>
        <v/>
      </c>
      <c r="CK197" s="65" t="str">
        <f t="shared" ref="CK197" si="4458">AQ197</f>
        <v/>
      </c>
      <c r="CL197" s="65">
        <f t="shared" ref="CL197" si="4459">AT197</f>
        <v>0</v>
      </c>
      <c r="CM197" s="65">
        <f t="shared" ref="CM197" si="4460">AU197</f>
        <v>0</v>
      </c>
      <c r="CN197" s="65">
        <f t="shared" ref="CN197" si="4461">AV197</f>
        <v>0</v>
      </c>
      <c r="CO197" s="65">
        <f t="shared" ref="CO197" si="4462">AW197</f>
        <v>0</v>
      </c>
      <c r="CP197" s="65">
        <f t="shared" ref="CP197" si="4463">AX197</f>
        <v>0</v>
      </c>
      <c r="CQ197" s="65" t="str">
        <f t="shared" ref="CQ197" si="4464">AY197</f>
        <v/>
      </c>
      <c r="CR197" s="65" t="str">
        <f t="shared" ref="CR197" si="4465">AZ197</f>
        <v/>
      </c>
      <c r="CS197" s="65" t="str">
        <f t="shared" ref="CS197" si="4466">BA197</f>
        <v/>
      </c>
    </row>
    <row r="198" spans="1:97" ht="13.5" thickBot="1" x14ac:dyDescent="0.25">
      <c r="A198" s="259"/>
      <c r="B198" s="264"/>
      <c r="C198" s="262"/>
      <c r="D198" s="262"/>
      <c r="E198" s="236"/>
      <c r="F198" s="241"/>
      <c r="G198" s="48" t="s">
        <v>6</v>
      </c>
      <c r="H198" s="146" t="str">
        <f>IFERROR(H197/SUM(H197:L197),"")</f>
        <v/>
      </c>
      <c r="I198" s="147" t="str">
        <f>IFERROR(I197/SUM(H197:L197),"")</f>
        <v/>
      </c>
      <c r="J198" s="148" t="str">
        <f>IFERROR(J197/SUM(H197:L197),"")</f>
        <v/>
      </c>
      <c r="K198" s="148" t="str">
        <f>IFERROR(K197/SUM(H197:L197),"")</f>
        <v/>
      </c>
      <c r="L198" s="148" t="str">
        <f>IFERROR(L197/SUM(H197:L197),"")</f>
        <v/>
      </c>
      <c r="M198" s="26" t="str">
        <f>IFERROR(M197/SUM(H197:L197),"")</f>
        <v/>
      </c>
      <c r="N198" s="26" t="str">
        <f>IFERROR(N197/SUM(H197:L197),"")</f>
        <v/>
      </c>
      <c r="O198" s="234"/>
      <c r="P198" s="249"/>
      <c r="Q198" s="146" t="str">
        <f>IFERROR(Q197/SUM(Q197:U197),"")</f>
        <v/>
      </c>
      <c r="R198" s="147" t="str">
        <f>IFERROR(R197/SUM(Q197:U197),"")</f>
        <v/>
      </c>
      <c r="S198" s="148" t="str">
        <f>IFERROR(S197/SUM(Q197:U197),"")</f>
        <v/>
      </c>
      <c r="T198" s="148" t="str">
        <f>IFERROR(T197/SUM(Q197:U197),"")</f>
        <v/>
      </c>
      <c r="U198" s="148" t="str">
        <f>IFERROR(U197/SUM(Q197:U197),"")</f>
        <v/>
      </c>
      <c r="V198" s="26" t="str">
        <f>IFERROR(V197/SUM(Q197:U197),"")</f>
        <v/>
      </c>
      <c r="W198" s="26" t="str">
        <f>IFERROR(W197/SUM(Q197:U197),"")</f>
        <v/>
      </c>
      <c r="X198" s="234"/>
      <c r="Y198" s="249"/>
      <c r="Z198" s="146" t="str">
        <f>IFERROR(Z197/SUM(Z197:AD197),"")</f>
        <v/>
      </c>
      <c r="AA198" s="147" t="str">
        <f>IFERROR(AA197/SUM(Z197:AD197),"")</f>
        <v/>
      </c>
      <c r="AB198" s="148" t="str">
        <f>IFERROR(AB197/SUM(Z197:AD197),"")</f>
        <v/>
      </c>
      <c r="AC198" s="148" t="str">
        <f>IFERROR(AC197/SUM(Z197:AD197),"")</f>
        <v/>
      </c>
      <c r="AD198" s="148" t="str">
        <f>IFERROR(AD197/SUM(Z197:AD197),"")</f>
        <v/>
      </c>
      <c r="AE198" s="26" t="str">
        <f>IFERROR(AE197/SUM(Z197:AD197),"")</f>
        <v/>
      </c>
      <c r="AF198" s="26" t="str">
        <f>IFERROR(AF197/SUM(Z197:AD197),"")</f>
        <v/>
      </c>
      <c r="AG198" s="234"/>
      <c r="AH198" s="249"/>
      <c r="AI198" s="146" t="str">
        <f>IFERROR(AI197/SUM(AI197:AM197),"")</f>
        <v/>
      </c>
      <c r="AJ198" s="147" t="str">
        <f>IFERROR(AJ197/SUM(AI197:AM197),"")</f>
        <v/>
      </c>
      <c r="AK198" s="148" t="str">
        <f>IFERROR(AK197/SUM(AI197:AM197),"")</f>
        <v/>
      </c>
      <c r="AL198" s="148" t="str">
        <f>IFERROR(AL197/SUM(AI197:AM197),"")</f>
        <v/>
      </c>
      <c r="AM198" s="148" t="str">
        <f>IFERROR(AM197/SUM(AI197:AM197),"")</f>
        <v/>
      </c>
      <c r="AN198" s="26" t="str">
        <f>IFERROR(AN197/SUM(AI197:AM197),"")</f>
        <v/>
      </c>
      <c r="AO198" s="26" t="str">
        <f>IFERROR(AO197/SUM(AI197:AM197),"")</f>
        <v/>
      </c>
      <c r="AP198" s="234"/>
      <c r="AQ198" s="249"/>
      <c r="AR198" s="230"/>
      <c r="AS198" s="230"/>
      <c r="AT198" s="147" t="str">
        <f>IFERROR(AT197/SUM(AT197:AX197),"")</f>
        <v/>
      </c>
      <c r="AU198" s="147" t="str">
        <f>IFERROR(AU197/SUM(AT197:AX197),"")</f>
        <v/>
      </c>
      <c r="AV198" s="148" t="str">
        <f>IFERROR(AV197/SUM(AT197:AX197),"")</f>
        <v/>
      </c>
      <c r="AW198" s="148" t="str">
        <f>IFERROR(AW197/SUM(AT197:AX197),"")</f>
        <v/>
      </c>
      <c r="AX198" s="148" t="str">
        <f>IFERROR(AX197/SUM(AT197:AX197),"")</f>
        <v/>
      </c>
      <c r="AY198" s="26" t="str">
        <f>IFERROR(AY197/SUM(AT197:AX197),"")</f>
        <v/>
      </c>
      <c r="AZ198" s="134" t="str">
        <f>IFERROR(AZ197/SUM(AT197:AX197),"")</f>
        <v/>
      </c>
      <c r="BA198" s="255"/>
      <c r="BB198" s="135"/>
      <c r="BC198" s="64"/>
      <c r="BD198" s="64" t="str">
        <f t="shared" ref="BD198" si="4467">BB198&amp;"."&amp;BC198</f>
        <v>.</v>
      </c>
      <c r="BE198" s="64"/>
      <c r="BF198" s="67"/>
      <c r="BG198" s="67"/>
      <c r="BH198" s="68"/>
      <c r="BI198" s="68"/>
      <c r="BJ198" s="68"/>
      <c r="BK198" s="69"/>
      <c r="BL198" s="69"/>
      <c r="BM198" s="64"/>
      <c r="BN198" s="67"/>
      <c r="BO198" s="67"/>
      <c r="BP198" s="68"/>
      <c r="BQ198" s="68"/>
      <c r="BR198" s="68"/>
      <c r="BS198" s="69"/>
      <c r="BT198" s="69"/>
      <c r="BU198" s="64"/>
      <c r="BV198" s="67"/>
      <c r="BW198" s="67"/>
      <c r="BX198" s="68"/>
      <c r="BY198" s="68"/>
      <c r="BZ198" s="68"/>
      <c r="CA198" s="69"/>
      <c r="CB198" s="69"/>
      <c r="CC198" s="64"/>
      <c r="CD198" s="67"/>
      <c r="CE198" s="67"/>
      <c r="CF198" s="68"/>
      <c r="CG198" s="68"/>
      <c r="CH198" s="68"/>
      <c r="CI198" s="69"/>
      <c r="CJ198" s="69"/>
      <c r="CK198" s="64"/>
      <c r="CL198" s="67"/>
      <c r="CM198" s="67"/>
      <c r="CN198" s="68"/>
      <c r="CO198" s="68"/>
      <c r="CP198" s="68"/>
      <c r="CQ198" s="69"/>
      <c r="CR198" s="69"/>
      <c r="CS198" s="66"/>
    </row>
    <row r="199" spans="1:97" ht="13.5" thickTop="1" x14ac:dyDescent="0.2">
      <c r="A199" s="258"/>
      <c r="B199" s="263"/>
      <c r="C199" s="265"/>
      <c r="D199" s="261"/>
      <c r="E199" s="235"/>
      <c r="F199" s="260"/>
      <c r="G199" s="47" t="s">
        <v>5</v>
      </c>
      <c r="H199" s="140"/>
      <c r="I199" s="145"/>
      <c r="J199" s="145"/>
      <c r="K199" s="145"/>
      <c r="L199" s="145"/>
      <c r="M199" s="38" t="str">
        <f>IF(AND(ISBLANK(H199),ISBLANK(I199),ISBLANK(J199),ISBLANK(K199),ISBLANK(L199)),"",SUM(J199:L199))</f>
        <v/>
      </c>
      <c r="N199" s="38" t="str">
        <f>IF(AND(ISBLANK(H199),ISBLANK(I199),ISBLANK(J199),ISBLANK(K199),ISBLANK(L199)),"",SUM(K199:L199))</f>
        <v/>
      </c>
      <c r="O199" s="233" t="str">
        <f t="shared" ref="O199" si="4468">IFERROR(SUM(H199:L199)/E199,"")</f>
        <v/>
      </c>
      <c r="P199" s="248" t="str">
        <f>IFERROR(((80*J199)+(100*K199)+(150*L199))/SUM(H199:L199),"")</f>
        <v/>
      </c>
      <c r="Q199" s="140"/>
      <c r="R199" s="145"/>
      <c r="S199" s="145"/>
      <c r="T199" s="145"/>
      <c r="U199" s="145"/>
      <c r="V199" s="38" t="str">
        <f>IF(AND(ISBLANK(Q199),ISBLANK(R199),ISBLANK(S199),ISBLANK(T199),ISBLANK(U199)),"",SUM(S199:U199))</f>
        <v/>
      </c>
      <c r="W199" s="38" t="str">
        <f>IF(AND(ISBLANK(Q199),ISBLANK(R199),ISBLANK(S199),ISBLANK(T199),ISBLANK(U199)),"",SUM(T199:U199))</f>
        <v/>
      </c>
      <c r="X199" s="233" t="str">
        <f t="shared" ref="X199" si="4469">IFERROR(SUM(Q199:U199)/$E199,"")</f>
        <v/>
      </c>
      <c r="Y199" s="248" t="str">
        <f>IFERROR(((80*S199)+(100*T199)+(150*U199))/SUM(Q199:U199),"")</f>
        <v/>
      </c>
      <c r="Z199" s="140"/>
      <c r="AA199" s="145"/>
      <c r="AB199" s="145"/>
      <c r="AC199" s="145"/>
      <c r="AD199" s="145"/>
      <c r="AE199" s="38" t="str">
        <f>IF(AND(ISBLANK(Z199),ISBLANK(AA199),ISBLANK(AB199),ISBLANK(AC199),ISBLANK(AD199)),"",SUM(AB199:AD199))</f>
        <v/>
      </c>
      <c r="AF199" s="38" t="str">
        <f>IF(AND(ISBLANK(Z199),ISBLANK(AA199),ISBLANK(AB199),ISBLANK(AC199),ISBLANK(AD199)),"",SUM(AC199:AD199))</f>
        <v/>
      </c>
      <c r="AG199" s="233" t="str">
        <f t="shared" ref="AG199" si="4470">IFERROR(SUM(Z199:AD199)/$E199,"")</f>
        <v/>
      </c>
      <c r="AH199" s="248" t="str">
        <f>IFERROR(((80*AB199)+(100*AC199)+(150*AD199))/SUM(Z199:AD199),"")</f>
        <v/>
      </c>
      <c r="AI199" s="140"/>
      <c r="AJ199" s="145"/>
      <c r="AK199" s="145"/>
      <c r="AL199" s="145"/>
      <c r="AM199" s="145"/>
      <c r="AN199" s="38" t="str">
        <f>IF(AND(ISBLANK(AI199),ISBLANK(AJ199),ISBLANK(AK199),ISBLANK(AL199),ISBLANK(AM199)),"",SUM(AK199:AM199))</f>
        <v/>
      </c>
      <c r="AO199" s="38" t="str">
        <f>IF(AND(ISBLANK(AI199),ISBLANK(AJ199),ISBLANK(AK199),ISBLANK(AL199),ISBLANK(AM199)),"",SUM(AL199:AM199))</f>
        <v/>
      </c>
      <c r="AP199" s="233" t="str">
        <f t="shared" ref="AP199" si="4471">IFERROR(SUM(AI199:AM199)/$E199,"")</f>
        <v/>
      </c>
      <c r="AQ199" s="248" t="str">
        <f>IFERROR(((80*AK199)+(100*AL199)+(150*AM199))/SUM(AI199:AM199),"")</f>
        <v/>
      </c>
      <c r="AR199" s="229" t="str">
        <f t="shared" ref="AR199" si="4472">IFERROR(AVERAGE(Y199,AH199,AQ199),"")</f>
        <v/>
      </c>
      <c r="AS199" s="229" t="str">
        <f t="shared" ref="AS199" si="4473">IF(OR(P199="",AR199=""),"",AR199-P199)</f>
        <v/>
      </c>
      <c r="AT199" s="145"/>
      <c r="AU199" s="145"/>
      <c r="AV199" s="145"/>
      <c r="AW199" s="145"/>
      <c r="AX199" s="145"/>
      <c r="AY199" s="38" t="str">
        <f>IF(AND(ISBLANK(AT199),ISBLANK(AU199),ISBLANK(AV199),ISBLANK(AW199),ISBLANK(AX199)),"",SUM(AV199:AX199))</f>
        <v/>
      </c>
      <c r="AZ199" s="133" t="str">
        <f>IF(AND(ISBLANK(AT199),ISBLANK(AU199),ISBLANK(AV199),ISBLANK(AW199),ISBLANK(AX199)),"",SUM(AW199:AX199))</f>
        <v/>
      </c>
      <c r="BA199" s="254" t="str">
        <f>IFERROR(((80*AV199)+(100*AW199)+(150*AX199))/SUM(AT199:AX199),"")</f>
        <v/>
      </c>
      <c r="BB199" s="135">
        <f>B199</f>
        <v>0</v>
      </c>
      <c r="BC199" s="64">
        <f>C199</f>
        <v>0</v>
      </c>
      <c r="BD199" s="64" t="str">
        <f>BB199&amp;"."&amp;BC199</f>
        <v>0.0</v>
      </c>
      <c r="BE199" s="64">
        <f>D199</f>
        <v>0</v>
      </c>
      <c r="BF199" s="65">
        <f>H199</f>
        <v>0</v>
      </c>
      <c r="BG199" s="65">
        <f t="shared" ref="BG199" si="4474">I199</f>
        <v>0</v>
      </c>
      <c r="BH199" s="65">
        <f t="shared" ref="BH199" si="4475">J199</f>
        <v>0</v>
      </c>
      <c r="BI199" s="65">
        <f t="shared" ref="BI199" si="4476">K199</f>
        <v>0</v>
      </c>
      <c r="BJ199" s="65">
        <f t="shared" ref="BJ199" si="4477">L199</f>
        <v>0</v>
      </c>
      <c r="BK199" s="65" t="str">
        <f t="shared" ref="BK199" si="4478">M199</f>
        <v/>
      </c>
      <c r="BL199" s="65" t="str">
        <f t="shared" ref="BL199" si="4479">N199</f>
        <v/>
      </c>
      <c r="BM199" s="65" t="str">
        <f t="shared" ref="BM199" si="4480">P199</f>
        <v/>
      </c>
      <c r="BN199" s="65">
        <f t="shared" ref="BN199" si="4481">Q199</f>
        <v>0</v>
      </c>
      <c r="BO199" s="65">
        <f t="shared" ref="BO199" si="4482">R199</f>
        <v>0</v>
      </c>
      <c r="BP199" s="65">
        <f t="shared" ref="BP199" si="4483">S199</f>
        <v>0</v>
      </c>
      <c r="BQ199" s="65">
        <f t="shared" ref="BQ199" si="4484">T199</f>
        <v>0</v>
      </c>
      <c r="BR199" s="65">
        <f t="shared" ref="BR199" si="4485">U199</f>
        <v>0</v>
      </c>
      <c r="BS199" s="65" t="str">
        <f t="shared" ref="BS199" si="4486">V199</f>
        <v/>
      </c>
      <c r="BT199" s="65" t="str">
        <f t="shared" ref="BT199" si="4487">W199</f>
        <v/>
      </c>
      <c r="BU199" s="65" t="str">
        <f t="shared" ref="BU199" si="4488">Y199</f>
        <v/>
      </c>
      <c r="BV199" s="65">
        <f t="shared" ref="BV199" si="4489">Z199</f>
        <v>0</v>
      </c>
      <c r="BW199" s="65">
        <f t="shared" ref="BW199" si="4490">AA199</f>
        <v>0</v>
      </c>
      <c r="BX199" s="65">
        <f t="shared" ref="BX199" si="4491">AB199</f>
        <v>0</v>
      </c>
      <c r="BY199" s="65">
        <f t="shared" ref="BY199" si="4492">AC199</f>
        <v>0</v>
      </c>
      <c r="BZ199" s="65">
        <f t="shared" ref="BZ199" si="4493">AD199</f>
        <v>0</v>
      </c>
      <c r="CA199" s="65" t="str">
        <f t="shared" ref="CA199" si="4494">AE199</f>
        <v/>
      </c>
      <c r="CB199" s="65" t="str">
        <f t="shared" ref="CB199" si="4495">AF199</f>
        <v/>
      </c>
      <c r="CC199" s="65" t="str">
        <f t="shared" ref="CC199" si="4496">AH199</f>
        <v/>
      </c>
      <c r="CD199" s="65">
        <f t="shared" ref="CD199" si="4497">AI199</f>
        <v>0</v>
      </c>
      <c r="CE199" s="65">
        <f t="shared" ref="CE199" si="4498">AJ199</f>
        <v>0</v>
      </c>
      <c r="CF199" s="65">
        <f t="shared" ref="CF199" si="4499">AK199</f>
        <v>0</v>
      </c>
      <c r="CG199" s="65">
        <f t="shared" ref="CG199" si="4500">AL199</f>
        <v>0</v>
      </c>
      <c r="CH199" s="65">
        <f t="shared" ref="CH199" si="4501">AM199</f>
        <v>0</v>
      </c>
      <c r="CI199" s="65" t="str">
        <f t="shared" ref="CI199" si="4502">AN199</f>
        <v/>
      </c>
      <c r="CJ199" s="65" t="str">
        <f t="shared" ref="CJ199" si="4503">AO199</f>
        <v/>
      </c>
      <c r="CK199" s="65" t="str">
        <f t="shared" ref="CK199" si="4504">AQ199</f>
        <v/>
      </c>
      <c r="CL199" s="65">
        <f t="shared" ref="CL199" si="4505">AT199</f>
        <v>0</v>
      </c>
      <c r="CM199" s="65">
        <f t="shared" ref="CM199" si="4506">AU199</f>
        <v>0</v>
      </c>
      <c r="CN199" s="65">
        <f t="shared" ref="CN199" si="4507">AV199</f>
        <v>0</v>
      </c>
      <c r="CO199" s="65">
        <f t="shared" ref="CO199" si="4508">AW199</f>
        <v>0</v>
      </c>
      <c r="CP199" s="65">
        <f t="shared" ref="CP199" si="4509">AX199</f>
        <v>0</v>
      </c>
      <c r="CQ199" s="65" t="str">
        <f t="shared" ref="CQ199" si="4510">AY199</f>
        <v/>
      </c>
      <c r="CR199" s="65" t="str">
        <f t="shared" ref="CR199" si="4511">AZ199</f>
        <v/>
      </c>
      <c r="CS199" s="65" t="str">
        <f t="shared" ref="CS199" si="4512">BA199</f>
        <v/>
      </c>
    </row>
    <row r="200" spans="1:97" ht="13.5" thickBot="1" x14ac:dyDescent="0.25">
      <c r="A200" s="259"/>
      <c r="B200" s="264"/>
      <c r="C200" s="262"/>
      <c r="D200" s="262"/>
      <c r="E200" s="236"/>
      <c r="F200" s="241"/>
      <c r="G200" s="48" t="s">
        <v>6</v>
      </c>
      <c r="H200" s="146" t="str">
        <f>IFERROR(H199/SUM(H199:L199),"")</f>
        <v/>
      </c>
      <c r="I200" s="147" t="str">
        <f>IFERROR(I199/SUM(H199:L199),"")</f>
        <v/>
      </c>
      <c r="J200" s="148" t="str">
        <f>IFERROR(J199/SUM(H199:L199),"")</f>
        <v/>
      </c>
      <c r="K200" s="148" t="str">
        <f>IFERROR(K199/SUM(H199:L199),"")</f>
        <v/>
      </c>
      <c r="L200" s="148" t="str">
        <f>IFERROR(L199/SUM(H199:L199),"")</f>
        <v/>
      </c>
      <c r="M200" s="26" t="str">
        <f>IFERROR(M199/SUM(H199:L199),"")</f>
        <v/>
      </c>
      <c r="N200" s="26" t="str">
        <f>IFERROR(N199/SUM(H199:L199),"")</f>
        <v/>
      </c>
      <c r="O200" s="234"/>
      <c r="P200" s="249"/>
      <c r="Q200" s="146" t="str">
        <f>IFERROR(Q199/SUM(Q199:U199),"")</f>
        <v/>
      </c>
      <c r="R200" s="147" t="str">
        <f>IFERROR(R199/SUM(Q199:U199),"")</f>
        <v/>
      </c>
      <c r="S200" s="148" t="str">
        <f>IFERROR(S199/SUM(Q199:U199),"")</f>
        <v/>
      </c>
      <c r="T200" s="148" t="str">
        <f>IFERROR(T199/SUM(Q199:U199),"")</f>
        <v/>
      </c>
      <c r="U200" s="148" t="str">
        <f>IFERROR(U199/SUM(Q199:U199),"")</f>
        <v/>
      </c>
      <c r="V200" s="26" t="str">
        <f>IFERROR(V199/SUM(Q199:U199),"")</f>
        <v/>
      </c>
      <c r="W200" s="26" t="str">
        <f>IFERROR(W199/SUM(Q199:U199),"")</f>
        <v/>
      </c>
      <c r="X200" s="234"/>
      <c r="Y200" s="249"/>
      <c r="Z200" s="146" t="str">
        <f>IFERROR(Z199/SUM(Z199:AD199),"")</f>
        <v/>
      </c>
      <c r="AA200" s="147" t="str">
        <f>IFERROR(AA199/SUM(Z199:AD199),"")</f>
        <v/>
      </c>
      <c r="AB200" s="148" t="str">
        <f>IFERROR(AB199/SUM(Z199:AD199),"")</f>
        <v/>
      </c>
      <c r="AC200" s="148" t="str">
        <f>IFERROR(AC199/SUM(Z199:AD199),"")</f>
        <v/>
      </c>
      <c r="AD200" s="148" t="str">
        <f>IFERROR(AD199/SUM(Z199:AD199),"")</f>
        <v/>
      </c>
      <c r="AE200" s="26" t="str">
        <f>IFERROR(AE199/SUM(Z199:AD199),"")</f>
        <v/>
      </c>
      <c r="AF200" s="26" t="str">
        <f>IFERROR(AF199/SUM(Z199:AD199),"")</f>
        <v/>
      </c>
      <c r="AG200" s="234"/>
      <c r="AH200" s="249"/>
      <c r="AI200" s="146" t="str">
        <f>IFERROR(AI199/SUM(AI199:AM199),"")</f>
        <v/>
      </c>
      <c r="AJ200" s="147" t="str">
        <f>IFERROR(AJ199/SUM(AI199:AM199),"")</f>
        <v/>
      </c>
      <c r="AK200" s="148" t="str">
        <f>IFERROR(AK199/SUM(AI199:AM199),"")</f>
        <v/>
      </c>
      <c r="AL200" s="148" t="str">
        <f>IFERROR(AL199/SUM(AI199:AM199),"")</f>
        <v/>
      </c>
      <c r="AM200" s="148" t="str">
        <f>IFERROR(AM199/SUM(AI199:AM199),"")</f>
        <v/>
      </c>
      <c r="AN200" s="26" t="str">
        <f>IFERROR(AN199/SUM(AI199:AM199),"")</f>
        <v/>
      </c>
      <c r="AO200" s="26" t="str">
        <f>IFERROR(AO199/SUM(AI199:AM199),"")</f>
        <v/>
      </c>
      <c r="AP200" s="234"/>
      <c r="AQ200" s="249"/>
      <c r="AR200" s="230"/>
      <c r="AS200" s="230"/>
      <c r="AT200" s="147" t="str">
        <f>IFERROR(AT199/SUM(AT199:AX199),"")</f>
        <v/>
      </c>
      <c r="AU200" s="147" t="str">
        <f>IFERROR(AU199/SUM(AT199:AX199),"")</f>
        <v/>
      </c>
      <c r="AV200" s="148" t="str">
        <f>IFERROR(AV199/SUM(AT199:AX199),"")</f>
        <v/>
      </c>
      <c r="AW200" s="148" t="str">
        <f>IFERROR(AW199/SUM(AT199:AX199),"")</f>
        <v/>
      </c>
      <c r="AX200" s="148" t="str">
        <f>IFERROR(AX199/SUM(AT199:AX199),"")</f>
        <v/>
      </c>
      <c r="AY200" s="26" t="str">
        <f>IFERROR(AY199/SUM(AT199:AX199),"")</f>
        <v/>
      </c>
      <c r="AZ200" s="134" t="str">
        <f>IFERROR(AZ199/SUM(AT199:AX199),"")</f>
        <v/>
      </c>
      <c r="BA200" s="255"/>
      <c r="BB200" s="135"/>
      <c r="BC200" s="64"/>
      <c r="BD200" s="64" t="str">
        <f t="shared" ref="BD200" si="4513">BB200&amp;"."&amp;BC200</f>
        <v>.</v>
      </c>
      <c r="BE200" s="64"/>
      <c r="BF200" s="67"/>
      <c r="BG200" s="67"/>
      <c r="BH200" s="68"/>
      <c r="BI200" s="68"/>
      <c r="BJ200" s="68"/>
      <c r="BK200" s="69"/>
      <c r="BL200" s="69"/>
      <c r="BM200" s="64"/>
      <c r="BN200" s="67"/>
      <c r="BO200" s="67"/>
      <c r="BP200" s="68"/>
      <c r="BQ200" s="68"/>
      <c r="BR200" s="68"/>
      <c r="BS200" s="69"/>
      <c r="BT200" s="69"/>
      <c r="BU200" s="64"/>
      <c r="BV200" s="67"/>
      <c r="BW200" s="67"/>
      <c r="BX200" s="68"/>
      <c r="BY200" s="68"/>
      <c r="BZ200" s="68"/>
      <c r="CA200" s="69"/>
      <c r="CB200" s="69"/>
      <c r="CC200" s="64"/>
      <c r="CD200" s="67"/>
      <c r="CE200" s="67"/>
      <c r="CF200" s="68"/>
      <c r="CG200" s="68"/>
      <c r="CH200" s="68"/>
      <c r="CI200" s="69"/>
      <c r="CJ200" s="69"/>
      <c r="CK200" s="64"/>
      <c r="CL200" s="67"/>
      <c r="CM200" s="67"/>
      <c r="CN200" s="68"/>
      <c r="CO200" s="68"/>
      <c r="CP200" s="68"/>
      <c r="CQ200" s="69"/>
      <c r="CR200" s="69"/>
      <c r="CS200" s="66"/>
    </row>
    <row r="201" spans="1:97" ht="13.5" thickTop="1" x14ac:dyDescent="0.2">
      <c r="A201" s="258"/>
      <c r="B201" s="263"/>
      <c r="C201" s="265"/>
      <c r="D201" s="261"/>
      <c r="E201" s="235"/>
      <c r="F201" s="260"/>
      <c r="G201" s="47" t="s">
        <v>5</v>
      </c>
      <c r="H201" s="140"/>
      <c r="I201" s="145"/>
      <c r="J201" s="145"/>
      <c r="K201" s="145"/>
      <c r="L201" s="145"/>
      <c r="M201" s="38" t="str">
        <f>IF(AND(ISBLANK(H201),ISBLANK(I201),ISBLANK(J201),ISBLANK(K201),ISBLANK(L201)),"",SUM(J201:L201))</f>
        <v/>
      </c>
      <c r="N201" s="38" t="str">
        <f>IF(AND(ISBLANK(H201),ISBLANK(I201),ISBLANK(J201),ISBLANK(K201),ISBLANK(L201)),"",SUM(K201:L201))</f>
        <v/>
      </c>
      <c r="O201" s="233" t="str">
        <f t="shared" ref="O201" si="4514">IFERROR(SUM(H201:L201)/E201,"")</f>
        <v/>
      </c>
      <c r="P201" s="248" t="str">
        <f>IFERROR(((80*J201)+(100*K201)+(150*L201))/SUM(H201:L201),"")</f>
        <v/>
      </c>
      <c r="Q201" s="140"/>
      <c r="R201" s="145"/>
      <c r="S201" s="145"/>
      <c r="T201" s="145"/>
      <c r="U201" s="145"/>
      <c r="V201" s="38" t="str">
        <f>IF(AND(ISBLANK(Q201),ISBLANK(R201),ISBLANK(S201),ISBLANK(T201),ISBLANK(U201)),"",SUM(S201:U201))</f>
        <v/>
      </c>
      <c r="W201" s="38" t="str">
        <f>IF(AND(ISBLANK(Q201),ISBLANK(R201),ISBLANK(S201),ISBLANK(T201),ISBLANK(U201)),"",SUM(T201:U201))</f>
        <v/>
      </c>
      <c r="X201" s="233" t="str">
        <f t="shared" ref="X201" si="4515">IFERROR(SUM(Q201:U201)/$E201,"")</f>
        <v/>
      </c>
      <c r="Y201" s="248" t="str">
        <f>IFERROR(((80*S201)+(100*T201)+(150*U201))/SUM(Q201:U201),"")</f>
        <v/>
      </c>
      <c r="Z201" s="140"/>
      <c r="AA201" s="145"/>
      <c r="AB201" s="145"/>
      <c r="AC201" s="145"/>
      <c r="AD201" s="145"/>
      <c r="AE201" s="38" t="str">
        <f>IF(AND(ISBLANK(Z201),ISBLANK(AA201),ISBLANK(AB201),ISBLANK(AC201),ISBLANK(AD201)),"",SUM(AB201:AD201))</f>
        <v/>
      </c>
      <c r="AF201" s="38" t="str">
        <f>IF(AND(ISBLANK(Z201),ISBLANK(AA201),ISBLANK(AB201),ISBLANK(AC201),ISBLANK(AD201)),"",SUM(AC201:AD201))</f>
        <v/>
      </c>
      <c r="AG201" s="233" t="str">
        <f t="shared" ref="AG201" si="4516">IFERROR(SUM(Z201:AD201)/$E201,"")</f>
        <v/>
      </c>
      <c r="AH201" s="248" t="str">
        <f>IFERROR(((80*AB201)+(100*AC201)+(150*AD201))/SUM(Z201:AD201),"")</f>
        <v/>
      </c>
      <c r="AI201" s="140"/>
      <c r="AJ201" s="145"/>
      <c r="AK201" s="145"/>
      <c r="AL201" s="145"/>
      <c r="AM201" s="145"/>
      <c r="AN201" s="38" t="str">
        <f>IF(AND(ISBLANK(AI201),ISBLANK(AJ201),ISBLANK(AK201),ISBLANK(AL201),ISBLANK(AM201)),"",SUM(AK201:AM201))</f>
        <v/>
      </c>
      <c r="AO201" s="38" t="str">
        <f>IF(AND(ISBLANK(AI201),ISBLANK(AJ201),ISBLANK(AK201),ISBLANK(AL201),ISBLANK(AM201)),"",SUM(AL201:AM201))</f>
        <v/>
      </c>
      <c r="AP201" s="233" t="str">
        <f t="shared" ref="AP201" si="4517">IFERROR(SUM(AI201:AM201)/$E201,"")</f>
        <v/>
      </c>
      <c r="AQ201" s="248" t="str">
        <f>IFERROR(((80*AK201)+(100*AL201)+(150*AM201))/SUM(AI201:AM201),"")</f>
        <v/>
      </c>
      <c r="AR201" s="229" t="str">
        <f t="shared" ref="AR201" si="4518">IFERROR(AVERAGE(Y201,AH201,AQ201),"")</f>
        <v/>
      </c>
      <c r="AS201" s="229" t="str">
        <f t="shared" ref="AS201" si="4519">IF(OR(P201="",AR201=""),"",AR201-P201)</f>
        <v/>
      </c>
      <c r="AT201" s="145"/>
      <c r="AU201" s="145"/>
      <c r="AV201" s="145"/>
      <c r="AW201" s="145"/>
      <c r="AX201" s="145"/>
      <c r="AY201" s="38" t="str">
        <f>IF(AND(ISBLANK(AT201),ISBLANK(AU201),ISBLANK(AV201),ISBLANK(AW201),ISBLANK(AX201)),"",SUM(AV201:AX201))</f>
        <v/>
      </c>
      <c r="AZ201" s="133" t="str">
        <f>IF(AND(ISBLANK(AT201),ISBLANK(AU201),ISBLANK(AV201),ISBLANK(AW201),ISBLANK(AX201)),"",SUM(AW201:AX201))</f>
        <v/>
      </c>
      <c r="BA201" s="254" t="str">
        <f>IFERROR(((80*AV201)+(100*AW201)+(150*AX201))/SUM(AT201:AX201),"")</f>
        <v/>
      </c>
      <c r="BB201" s="135">
        <f>B201</f>
        <v>0</v>
      </c>
      <c r="BC201" s="64">
        <f>C201</f>
        <v>0</v>
      </c>
      <c r="BD201" s="64" t="str">
        <f>BB201&amp;"."&amp;BC201</f>
        <v>0.0</v>
      </c>
      <c r="BE201" s="64">
        <f>D201</f>
        <v>0</v>
      </c>
      <c r="BF201" s="65">
        <f>H201</f>
        <v>0</v>
      </c>
      <c r="BG201" s="65">
        <f t="shared" ref="BG201" si="4520">I201</f>
        <v>0</v>
      </c>
      <c r="BH201" s="65">
        <f t="shared" ref="BH201" si="4521">J201</f>
        <v>0</v>
      </c>
      <c r="BI201" s="65">
        <f t="shared" ref="BI201" si="4522">K201</f>
        <v>0</v>
      </c>
      <c r="BJ201" s="65">
        <f t="shared" ref="BJ201" si="4523">L201</f>
        <v>0</v>
      </c>
      <c r="BK201" s="65" t="str">
        <f t="shared" ref="BK201" si="4524">M201</f>
        <v/>
      </c>
      <c r="BL201" s="65" t="str">
        <f t="shared" ref="BL201" si="4525">N201</f>
        <v/>
      </c>
      <c r="BM201" s="65" t="str">
        <f t="shared" ref="BM201" si="4526">P201</f>
        <v/>
      </c>
      <c r="BN201" s="65">
        <f t="shared" ref="BN201" si="4527">Q201</f>
        <v>0</v>
      </c>
      <c r="BO201" s="65">
        <f t="shared" ref="BO201" si="4528">R201</f>
        <v>0</v>
      </c>
      <c r="BP201" s="65">
        <f t="shared" ref="BP201" si="4529">S201</f>
        <v>0</v>
      </c>
      <c r="BQ201" s="65">
        <f t="shared" ref="BQ201" si="4530">T201</f>
        <v>0</v>
      </c>
      <c r="BR201" s="65">
        <f t="shared" ref="BR201" si="4531">U201</f>
        <v>0</v>
      </c>
      <c r="BS201" s="65" t="str">
        <f t="shared" ref="BS201" si="4532">V201</f>
        <v/>
      </c>
      <c r="BT201" s="65" t="str">
        <f t="shared" ref="BT201" si="4533">W201</f>
        <v/>
      </c>
      <c r="BU201" s="65" t="str">
        <f t="shared" ref="BU201" si="4534">Y201</f>
        <v/>
      </c>
      <c r="BV201" s="65">
        <f t="shared" ref="BV201" si="4535">Z201</f>
        <v>0</v>
      </c>
      <c r="BW201" s="65">
        <f t="shared" ref="BW201" si="4536">AA201</f>
        <v>0</v>
      </c>
      <c r="BX201" s="65">
        <f t="shared" ref="BX201" si="4537">AB201</f>
        <v>0</v>
      </c>
      <c r="BY201" s="65">
        <f t="shared" ref="BY201" si="4538">AC201</f>
        <v>0</v>
      </c>
      <c r="BZ201" s="65">
        <f t="shared" ref="BZ201" si="4539">AD201</f>
        <v>0</v>
      </c>
      <c r="CA201" s="65" t="str">
        <f t="shared" ref="CA201" si="4540">AE201</f>
        <v/>
      </c>
      <c r="CB201" s="65" t="str">
        <f t="shared" ref="CB201" si="4541">AF201</f>
        <v/>
      </c>
      <c r="CC201" s="65" t="str">
        <f t="shared" ref="CC201" si="4542">AH201</f>
        <v/>
      </c>
      <c r="CD201" s="65">
        <f t="shared" ref="CD201" si="4543">AI201</f>
        <v>0</v>
      </c>
      <c r="CE201" s="65">
        <f t="shared" ref="CE201" si="4544">AJ201</f>
        <v>0</v>
      </c>
      <c r="CF201" s="65">
        <f t="shared" ref="CF201" si="4545">AK201</f>
        <v>0</v>
      </c>
      <c r="CG201" s="65">
        <f t="shared" ref="CG201" si="4546">AL201</f>
        <v>0</v>
      </c>
      <c r="CH201" s="65">
        <f t="shared" ref="CH201" si="4547">AM201</f>
        <v>0</v>
      </c>
      <c r="CI201" s="65" t="str">
        <f t="shared" ref="CI201" si="4548">AN201</f>
        <v/>
      </c>
      <c r="CJ201" s="65" t="str">
        <f t="shared" ref="CJ201" si="4549">AO201</f>
        <v/>
      </c>
      <c r="CK201" s="65" t="str">
        <f t="shared" ref="CK201" si="4550">AQ201</f>
        <v/>
      </c>
      <c r="CL201" s="65">
        <f t="shared" ref="CL201" si="4551">AT201</f>
        <v>0</v>
      </c>
      <c r="CM201" s="65">
        <f t="shared" ref="CM201" si="4552">AU201</f>
        <v>0</v>
      </c>
      <c r="CN201" s="65">
        <f t="shared" ref="CN201" si="4553">AV201</f>
        <v>0</v>
      </c>
      <c r="CO201" s="65">
        <f t="shared" ref="CO201" si="4554">AW201</f>
        <v>0</v>
      </c>
      <c r="CP201" s="65">
        <f t="shared" ref="CP201" si="4555">AX201</f>
        <v>0</v>
      </c>
      <c r="CQ201" s="65" t="str">
        <f t="shared" ref="CQ201" si="4556">AY201</f>
        <v/>
      </c>
      <c r="CR201" s="65" t="str">
        <f t="shared" ref="CR201" si="4557">AZ201</f>
        <v/>
      </c>
      <c r="CS201" s="65" t="str">
        <f t="shared" ref="CS201" si="4558">BA201</f>
        <v/>
      </c>
    </row>
    <row r="202" spans="1:97" ht="13.5" thickBot="1" x14ac:dyDescent="0.25">
      <c r="A202" s="259"/>
      <c r="B202" s="264"/>
      <c r="C202" s="262"/>
      <c r="D202" s="262"/>
      <c r="E202" s="236"/>
      <c r="F202" s="241"/>
      <c r="G202" s="48" t="s">
        <v>6</v>
      </c>
      <c r="H202" s="146" t="str">
        <f>IFERROR(H201/SUM(H201:L201),"")</f>
        <v/>
      </c>
      <c r="I202" s="147" t="str">
        <f>IFERROR(I201/SUM(H201:L201),"")</f>
        <v/>
      </c>
      <c r="J202" s="148" t="str">
        <f>IFERROR(J201/SUM(H201:L201),"")</f>
        <v/>
      </c>
      <c r="K202" s="148" t="str">
        <f>IFERROR(K201/SUM(H201:L201),"")</f>
        <v/>
      </c>
      <c r="L202" s="148" t="str">
        <f>IFERROR(L201/SUM(H201:L201),"")</f>
        <v/>
      </c>
      <c r="M202" s="26" t="str">
        <f>IFERROR(M201/SUM(H201:L201),"")</f>
        <v/>
      </c>
      <c r="N202" s="26" t="str">
        <f>IFERROR(N201/SUM(H201:L201),"")</f>
        <v/>
      </c>
      <c r="O202" s="234"/>
      <c r="P202" s="249"/>
      <c r="Q202" s="146" t="str">
        <f>IFERROR(Q201/SUM(Q201:U201),"")</f>
        <v/>
      </c>
      <c r="R202" s="147" t="str">
        <f>IFERROR(R201/SUM(Q201:U201),"")</f>
        <v/>
      </c>
      <c r="S202" s="148" t="str">
        <f>IFERROR(S201/SUM(Q201:U201),"")</f>
        <v/>
      </c>
      <c r="T202" s="148" t="str">
        <f>IFERROR(T201/SUM(Q201:U201),"")</f>
        <v/>
      </c>
      <c r="U202" s="148" t="str">
        <f>IFERROR(U201/SUM(Q201:U201),"")</f>
        <v/>
      </c>
      <c r="V202" s="26" t="str">
        <f>IFERROR(V201/SUM(Q201:U201),"")</f>
        <v/>
      </c>
      <c r="W202" s="26" t="str">
        <f>IFERROR(W201/SUM(Q201:U201),"")</f>
        <v/>
      </c>
      <c r="X202" s="234"/>
      <c r="Y202" s="249"/>
      <c r="Z202" s="146" t="str">
        <f>IFERROR(Z201/SUM(Z201:AD201),"")</f>
        <v/>
      </c>
      <c r="AA202" s="147" t="str">
        <f>IFERROR(AA201/SUM(Z201:AD201),"")</f>
        <v/>
      </c>
      <c r="AB202" s="148" t="str">
        <f>IFERROR(AB201/SUM(Z201:AD201),"")</f>
        <v/>
      </c>
      <c r="AC202" s="148" t="str">
        <f>IFERROR(AC201/SUM(Z201:AD201),"")</f>
        <v/>
      </c>
      <c r="AD202" s="148" t="str">
        <f>IFERROR(AD201/SUM(Z201:AD201),"")</f>
        <v/>
      </c>
      <c r="AE202" s="26" t="str">
        <f>IFERROR(AE201/SUM(Z201:AD201),"")</f>
        <v/>
      </c>
      <c r="AF202" s="26" t="str">
        <f>IFERROR(AF201/SUM(Z201:AD201),"")</f>
        <v/>
      </c>
      <c r="AG202" s="234"/>
      <c r="AH202" s="249"/>
      <c r="AI202" s="146" t="str">
        <f>IFERROR(AI201/SUM(AI201:AM201),"")</f>
        <v/>
      </c>
      <c r="AJ202" s="147" t="str">
        <f>IFERROR(AJ201/SUM(AI201:AM201),"")</f>
        <v/>
      </c>
      <c r="AK202" s="148" t="str">
        <f>IFERROR(AK201/SUM(AI201:AM201),"")</f>
        <v/>
      </c>
      <c r="AL202" s="148" t="str">
        <f>IFERROR(AL201/SUM(AI201:AM201),"")</f>
        <v/>
      </c>
      <c r="AM202" s="148" t="str">
        <f>IFERROR(AM201/SUM(AI201:AM201),"")</f>
        <v/>
      </c>
      <c r="AN202" s="26" t="str">
        <f>IFERROR(AN201/SUM(AI201:AM201),"")</f>
        <v/>
      </c>
      <c r="AO202" s="26" t="str">
        <f>IFERROR(AO201/SUM(AI201:AM201),"")</f>
        <v/>
      </c>
      <c r="AP202" s="234"/>
      <c r="AQ202" s="249"/>
      <c r="AR202" s="230"/>
      <c r="AS202" s="230"/>
      <c r="AT202" s="147" t="str">
        <f>IFERROR(AT201/SUM(AT201:AX201),"")</f>
        <v/>
      </c>
      <c r="AU202" s="147" t="str">
        <f>IFERROR(AU201/SUM(AT201:AX201),"")</f>
        <v/>
      </c>
      <c r="AV202" s="148" t="str">
        <f>IFERROR(AV201/SUM(AT201:AX201),"")</f>
        <v/>
      </c>
      <c r="AW202" s="148" t="str">
        <f>IFERROR(AW201/SUM(AT201:AX201),"")</f>
        <v/>
      </c>
      <c r="AX202" s="148" t="str">
        <f>IFERROR(AX201/SUM(AT201:AX201),"")</f>
        <v/>
      </c>
      <c r="AY202" s="26" t="str">
        <f>IFERROR(AY201/SUM(AT201:AX201),"")</f>
        <v/>
      </c>
      <c r="AZ202" s="134" t="str">
        <f>IFERROR(AZ201/SUM(AT201:AX201),"")</f>
        <v/>
      </c>
      <c r="BA202" s="255"/>
      <c r="BB202" s="135"/>
      <c r="BC202" s="64"/>
      <c r="BD202" s="64" t="str">
        <f t="shared" ref="BD202" si="4559">BB202&amp;"."&amp;BC202</f>
        <v>.</v>
      </c>
      <c r="BE202" s="64"/>
      <c r="BF202" s="67"/>
      <c r="BG202" s="67"/>
      <c r="BH202" s="68"/>
      <c r="BI202" s="68"/>
      <c r="BJ202" s="68"/>
      <c r="BK202" s="69"/>
      <c r="BL202" s="69"/>
      <c r="BM202" s="64"/>
      <c r="BN202" s="67"/>
      <c r="BO202" s="67"/>
      <c r="BP202" s="68"/>
      <c r="BQ202" s="68"/>
      <c r="BR202" s="68"/>
      <c r="BS202" s="69"/>
      <c r="BT202" s="69"/>
      <c r="BU202" s="64"/>
      <c r="BV202" s="67"/>
      <c r="BW202" s="67"/>
      <c r="BX202" s="68"/>
      <c r="BY202" s="68"/>
      <c r="BZ202" s="68"/>
      <c r="CA202" s="69"/>
      <c r="CB202" s="69"/>
      <c r="CC202" s="64"/>
      <c r="CD202" s="67"/>
      <c r="CE202" s="67"/>
      <c r="CF202" s="68"/>
      <c r="CG202" s="68"/>
      <c r="CH202" s="68"/>
      <c r="CI202" s="69"/>
      <c r="CJ202" s="69"/>
      <c r="CK202" s="64"/>
      <c r="CL202" s="67"/>
      <c r="CM202" s="67"/>
      <c r="CN202" s="68"/>
      <c r="CO202" s="68"/>
      <c r="CP202" s="68"/>
      <c r="CQ202" s="69"/>
      <c r="CR202" s="69"/>
      <c r="CS202" s="66"/>
    </row>
    <row r="203" spans="1:97" ht="13.5" thickTop="1" x14ac:dyDescent="0.2">
      <c r="A203" s="258"/>
      <c r="B203" s="263"/>
      <c r="C203" s="265"/>
      <c r="D203" s="261"/>
      <c r="E203" s="235"/>
      <c r="F203" s="260"/>
      <c r="G203" s="47" t="s">
        <v>5</v>
      </c>
      <c r="H203" s="140"/>
      <c r="I203" s="145"/>
      <c r="J203" s="145"/>
      <c r="K203" s="145"/>
      <c r="L203" s="145"/>
      <c r="M203" s="38" t="str">
        <f>IF(AND(ISBLANK(H203),ISBLANK(I203),ISBLANK(J203),ISBLANK(K203),ISBLANK(L203)),"",SUM(J203:L203))</f>
        <v/>
      </c>
      <c r="N203" s="38" t="str">
        <f>IF(AND(ISBLANK(H203),ISBLANK(I203),ISBLANK(J203),ISBLANK(K203),ISBLANK(L203)),"",SUM(K203:L203))</f>
        <v/>
      </c>
      <c r="O203" s="233" t="str">
        <f t="shared" ref="O203" si="4560">IFERROR(SUM(H203:L203)/E203,"")</f>
        <v/>
      </c>
      <c r="P203" s="248" t="str">
        <f>IFERROR(((80*J203)+(100*K203)+(150*L203))/SUM(H203:L203),"")</f>
        <v/>
      </c>
      <c r="Q203" s="140"/>
      <c r="R203" s="145"/>
      <c r="S203" s="145"/>
      <c r="T203" s="145"/>
      <c r="U203" s="145"/>
      <c r="V203" s="38" t="str">
        <f>IF(AND(ISBLANK(Q203),ISBLANK(R203),ISBLANK(S203),ISBLANK(T203),ISBLANK(U203)),"",SUM(S203:U203))</f>
        <v/>
      </c>
      <c r="W203" s="38" t="str">
        <f>IF(AND(ISBLANK(Q203),ISBLANK(R203),ISBLANK(S203),ISBLANK(T203),ISBLANK(U203)),"",SUM(T203:U203))</f>
        <v/>
      </c>
      <c r="X203" s="233" t="str">
        <f t="shared" ref="X203" si="4561">IFERROR(SUM(Q203:U203)/$E203,"")</f>
        <v/>
      </c>
      <c r="Y203" s="248" t="str">
        <f>IFERROR(((80*S203)+(100*T203)+(150*U203))/SUM(Q203:U203),"")</f>
        <v/>
      </c>
      <c r="Z203" s="140"/>
      <c r="AA203" s="145"/>
      <c r="AB203" s="145"/>
      <c r="AC203" s="145"/>
      <c r="AD203" s="145"/>
      <c r="AE203" s="38" t="str">
        <f>IF(AND(ISBLANK(Z203),ISBLANK(AA203),ISBLANK(AB203),ISBLANK(AC203),ISBLANK(AD203)),"",SUM(AB203:AD203))</f>
        <v/>
      </c>
      <c r="AF203" s="38" t="str">
        <f>IF(AND(ISBLANK(Z203),ISBLANK(AA203),ISBLANK(AB203),ISBLANK(AC203),ISBLANK(AD203)),"",SUM(AC203:AD203))</f>
        <v/>
      </c>
      <c r="AG203" s="233" t="str">
        <f t="shared" ref="AG203" si="4562">IFERROR(SUM(Z203:AD203)/$E203,"")</f>
        <v/>
      </c>
      <c r="AH203" s="248" t="str">
        <f>IFERROR(((80*AB203)+(100*AC203)+(150*AD203))/SUM(Z203:AD203),"")</f>
        <v/>
      </c>
      <c r="AI203" s="140"/>
      <c r="AJ203" s="145"/>
      <c r="AK203" s="145"/>
      <c r="AL203" s="145"/>
      <c r="AM203" s="145"/>
      <c r="AN203" s="38" t="str">
        <f>IF(AND(ISBLANK(AI203),ISBLANK(AJ203),ISBLANK(AK203),ISBLANK(AL203),ISBLANK(AM203)),"",SUM(AK203:AM203))</f>
        <v/>
      </c>
      <c r="AO203" s="38" t="str">
        <f>IF(AND(ISBLANK(AI203),ISBLANK(AJ203),ISBLANK(AK203),ISBLANK(AL203),ISBLANK(AM203)),"",SUM(AL203:AM203))</f>
        <v/>
      </c>
      <c r="AP203" s="233" t="str">
        <f t="shared" ref="AP203" si="4563">IFERROR(SUM(AI203:AM203)/$E203,"")</f>
        <v/>
      </c>
      <c r="AQ203" s="248" t="str">
        <f>IFERROR(((80*AK203)+(100*AL203)+(150*AM203))/SUM(AI203:AM203),"")</f>
        <v/>
      </c>
      <c r="AR203" s="229" t="str">
        <f t="shared" ref="AR203" si="4564">IFERROR(AVERAGE(Y203,AH203,AQ203),"")</f>
        <v/>
      </c>
      <c r="AS203" s="229" t="str">
        <f t="shared" ref="AS203" si="4565">IF(OR(P203="",AR203=""),"",AR203-P203)</f>
        <v/>
      </c>
      <c r="AT203" s="145"/>
      <c r="AU203" s="145"/>
      <c r="AV203" s="145"/>
      <c r="AW203" s="145"/>
      <c r="AX203" s="145"/>
      <c r="AY203" s="38" t="str">
        <f>IF(AND(ISBLANK(AT203),ISBLANK(AU203),ISBLANK(AV203),ISBLANK(AW203),ISBLANK(AX203)),"",SUM(AV203:AX203))</f>
        <v/>
      </c>
      <c r="AZ203" s="133" t="str">
        <f>IF(AND(ISBLANK(AT203),ISBLANK(AU203),ISBLANK(AV203),ISBLANK(AW203),ISBLANK(AX203)),"",SUM(AW203:AX203))</f>
        <v/>
      </c>
      <c r="BA203" s="254" t="str">
        <f>IFERROR(((80*AV203)+(100*AW203)+(150*AX203))/SUM(AT203:AX203),"")</f>
        <v/>
      </c>
      <c r="BB203" s="135">
        <f>B203</f>
        <v>0</v>
      </c>
      <c r="BC203" s="64">
        <f>C203</f>
        <v>0</v>
      </c>
      <c r="BD203" s="64" t="str">
        <f>BB203&amp;"."&amp;BC203</f>
        <v>0.0</v>
      </c>
      <c r="BE203" s="64">
        <f>D203</f>
        <v>0</v>
      </c>
      <c r="BF203" s="65">
        <f>H203</f>
        <v>0</v>
      </c>
      <c r="BG203" s="65">
        <f t="shared" ref="BG203" si="4566">I203</f>
        <v>0</v>
      </c>
      <c r="BH203" s="65">
        <f t="shared" ref="BH203" si="4567">J203</f>
        <v>0</v>
      </c>
      <c r="BI203" s="65">
        <f t="shared" ref="BI203" si="4568">K203</f>
        <v>0</v>
      </c>
      <c r="BJ203" s="65">
        <f t="shared" ref="BJ203" si="4569">L203</f>
        <v>0</v>
      </c>
      <c r="BK203" s="65" t="str">
        <f t="shared" ref="BK203" si="4570">M203</f>
        <v/>
      </c>
      <c r="BL203" s="65" t="str">
        <f t="shared" ref="BL203" si="4571">N203</f>
        <v/>
      </c>
      <c r="BM203" s="65" t="str">
        <f t="shared" ref="BM203" si="4572">P203</f>
        <v/>
      </c>
      <c r="BN203" s="65">
        <f t="shared" ref="BN203" si="4573">Q203</f>
        <v>0</v>
      </c>
      <c r="BO203" s="65">
        <f t="shared" ref="BO203" si="4574">R203</f>
        <v>0</v>
      </c>
      <c r="BP203" s="65">
        <f t="shared" ref="BP203" si="4575">S203</f>
        <v>0</v>
      </c>
      <c r="BQ203" s="65">
        <f t="shared" ref="BQ203" si="4576">T203</f>
        <v>0</v>
      </c>
      <c r="BR203" s="65">
        <f t="shared" ref="BR203" si="4577">U203</f>
        <v>0</v>
      </c>
      <c r="BS203" s="65" t="str">
        <f t="shared" ref="BS203" si="4578">V203</f>
        <v/>
      </c>
      <c r="BT203" s="65" t="str">
        <f t="shared" ref="BT203" si="4579">W203</f>
        <v/>
      </c>
      <c r="BU203" s="65" t="str">
        <f t="shared" ref="BU203" si="4580">Y203</f>
        <v/>
      </c>
      <c r="BV203" s="65">
        <f t="shared" ref="BV203" si="4581">Z203</f>
        <v>0</v>
      </c>
      <c r="BW203" s="65">
        <f t="shared" ref="BW203" si="4582">AA203</f>
        <v>0</v>
      </c>
      <c r="BX203" s="65">
        <f t="shared" ref="BX203" si="4583">AB203</f>
        <v>0</v>
      </c>
      <c r="BY203" s="65">
        <f t="shared" ref="BY203" si="4584">AC203</f>
        <v>0</v>
      </c>
      <c r="BZ203" s="65">
        <f t="shared" ref="BZ203" si="4585">AD203</f>
        <v>0</v>
      </c>
      <c r="CA203" s="65" t="str">
        <f t="shared" ref="CA203" si="4586">AE203</f>
        <v/>
      </c>
      <c r="CB203" s="65" t="str">
        <f t="shared" ref="CB203" si="4587">AF203</f>
        <v/>
      </c>
      <c r="CC203" s="65" t="str">
        <f t="shared" ref="CC203" si="4588">AH203</f>
        <v/>
      </c>
      <c r="CD203" s="65">
        <f t="shared" ref="CD203" si="4589">AI203</f>
        <v>0</v>
      </c>
      <c r="CE203" s="65">
        <f t="shared" ref="CE203" si="4590">AJ203</f>
        <v>0</v>
      </c>
      <c r="CF203" s="65">
        <f t="shared" ref="CF203" si="4591">AK203</f>
        <v>0</v>
      </c>
      <c r="CG203" s="65">
        <f t="shared" ref="CG203" si="4592">AL203</f>
        <v>0</v>
      </c>
      <c r="CH203" s="65">
        <f t="shared" ref="CH203" si="4593">AM203</f>
        <v>0</v>
      </c>
      <c r="CI203" s="65" t="str">
        <f t="shared" ref="CI203" si="4594">AN203</f>
        <v/>
      </c>
      <c r="CJ203" s="65" t="str">
        <f t="shared" ref="CJ203" si="4595">AO203</f>
        <v/>
      </c>
      <c r="CK203" s="65" t="str">
        <f t="shared" ref="CK203" si="4596">AQ203</f>
        <v/>
      </c>
      <c r="CL203" s="65">
        <f t="shared" ref="CL203" si="4597">AT203</f>
        <v>0</v>
      </c>
      <c r="CM203" s="65">
        <f t="shared" ref="CM203" si="4598">AU203</f>
        <v>0</v>
      </c>
      <c r="CN203" s="65">
        <f t="shared" ref="CN203" si="4599">AV203</f>
        <v>0</v>
      </c>
      <c r="CO203" s="65">
        <f t="shared" ref="CO203" si="4600">AW203</f>
        <v>0</v>
      </c>
      <c r="CP203" s="65">
        <f t="shared" ref="CP203" si="4601">AX203</f>
        <v>0</v>
      </c>
      <c r="CQ203" s="65" t="str">
        <f t="shared" ref="CQ203" si="4602">AY203</f>
        <v/>
      </c>
      <c r="CR203" s="65" t="str">
        <f t="shared" ref="CR203" si="4603">AZ203</f>
        <v/>
      </c>
      <c r="CS203" s="65" t="str">
        <f t="shared" ref="CS203" si="4604">BA203</f>
        <v/>
      </c>
    </row>
    <row r="204" spans="1:97" ht="13.5" thickBot="1" x14ac:dyDescent="0.25">
      <c r="A204" s="259"/>
      <c r="B204" s="264"/>
      <c r="C204" s="262"/>
      <c r="D204" s="262"/>
      <c r="E204" s="236"/>
      <c r="F204" s="241"/>
      <c r="G204" s="48" t="s">
        <v>6</v>
      </c>
      <c r="H204" s="146" t="str">
        <f>IFERROR(H203/SUM(H203:L203),"")</f>
        <v/>
      </c>
      <c r="I204" s="147" t="str">
        <f>IFERROR(I203/SUM(H203:L203),"")</f>
        <v/>
      </c>
      <c r="J204" s="148" t="str">
        <f>IFERROR(J203/SUM(H203:L203),"")</f>
        <v/>
      </c>
      <c r="K204" s="148" t="str">
        <f>IFERROR(K203/SUM(H203:L203),"")</f>
        <v/>
      </c>
      <c r="L204" s="148" t="str">
        <f>IFERROR(L203/SUM(H203:L203),"")</f>
        <v/>
      </c>
      <c r="M204" s="26" t="str">
        <f>IFERROR(M203/SUM(H203:L203),"")</f>
        <v/>
      </c>
      <c r="N204" s="26" t="str">
        <f>IFERROR(N203/SUM(H203:L203),"")</f>
        <v/>
      </c>
      <c r="O204" s="234"/>
      <c r="P204" s="249"/>
      <c r="Q204" s="146" t="str">
        <f>IFERROR(Q203/SUM(Q203:U203),"")</f>
        <v/>
      </c>
      <c r="R204" s="147" t="str">
        <f>IFERROR(R203/SUM(Q203:U203),"")</f>
        <v/>
      </c>
      <c r="S204" s="148" t="str">
        <f>IFERROR(S203/SUM(Q203:U203),"")</f>
        <v/>
      </c>
      <c r="T204" s="148" t="str">
        <f>IFERROR(T203/SUM(Q203:U203),"")</f>
        <v/>
      </c>
      <c r="U204" s="148" t="str">
        <f>IFERROR(U203/SUM(Q203:U203),"")</f>
        <v/>
      </c>
      <c r="V204" s="26" t="str">
        <f>IFERROR(V203/SUM(Q203:U203),"")</f>
        <v/>
      </c>
      <c r="W204" s="26" t="str">
        <f>IFERROR(W203/SUM(Q203:U203),"")</f>
        <v/>
      </c>
      <c r="X204" s="234"/>
      <c r="Y204" s="249"/>
      <c r="Z204" s="146" t="str">
        <f>IFERROR(Z203/SUM(Z203:AD203),"")</f>
        <v/>
      </c>
      <c r="AA204" s="147" t="str">
        <f>IFERROR(AA203/SUM(Z203:AD203),"")</f>
        <v/>
      </c>
      <c r="AB204" s="148" t="str">
        <f>IFERROR(AB203/SUM(Z203:AD203),"")</f>
        <v/>
      </c>
      <c r="AC204" s="148" t="str">
        <f>IFERROR(AC203/SUM(Z203:AD203),"")</f>
        <v/>
      </c>
      <c r="AD204" s="148" t="str">
        <f>IFERROR(AD203/SUM(Z203:AD203),"")</f>
        <v/>
      </c>
      <c r="AE204" s="26" t="str">
        <f>IFERROR(AE203/SUM(Z203:AD203),"")</f>
        <v/>
      </c>
      <c r="AF204" s="26" t="str">
        <f>IFERROR(AF203/SUM(Z203:AD203),"")</f>
        <v/>
      </c>
      <c r="AG204" s="234"/>
      <c r="AH204" s="249"/>
      <c r="AI204" s="146" t="str">
        <f>IFERROR(AI203/SUM(AI203:AM203),"")</f>
        <v/>
      </c>
      <c r="AJ204" s="147" t="str">
        <f>IFERROR(AJ203/SUM(AI203:AM203),"")</f>
        <v/>
      </c>
      <c r="AK204" s="148" t="str">
        <f>IFERROR(AK203/SUM(AI203:AM203),"")</f>
        <v/>
      </c>
      <c r="AL204" s="148" t="str">
        <f>IFERROR(AL203/SUM(AI203:AM203),"")</f>
        <v/>
      </c>
      <c r="AM204" s="148" t="str">
        <f>IFERROR(AM203/SUM(AI203:AM203),"")</f>
        <v/>
      </c>
      <c r="AN204" s="26" t="str">
        <f>IFERROR(AN203/SUM(AI203:AM203),"")</f>
        <v/>
      </c>
      <c r="AO204" s="26" t="str">
        <f>IFERROR(AO203/SUM(AI203:AM203),"")</f>
        <v/>
      </c>
      <c r="AP204" s="234"/>
      <c r="AQ204" s="249"/>
      <c r="AR204" s="230"/>
      <c r="AS204" s="230"/>
      <c r="AT204" s="147" t="str">
        <f>IFERROR(AT203/SUM(AT203:AX203),"")</f>
        <v/>
      </c>
      <c r="AU204" s="147" t="str">
        <f>IFERROR(AU203/SUM(AT203:AX203),"")</f>
        <v/>
      </c>
      <c r="AV204" s="148" t="str">
        <f>IFERROR(AV203/SUM(AT203:AX203),"")</f>
        <v/>
      </c>
      <c r="AW204" s="148" t="str">
        <f>IFERROR(AW203/SUM(AT203:AX203),"")</f>
        <v/>
      </c>
      <c r="AX204" s="148" t="str">
        <f>IFERROR(AX203/SUM(AT203:AX203),"")</f>
        <v/>
      </c>
      <c r="AY204" s="26" t="str">
        <f>IFERROR(AY203/SUM(AT203:AX203),"")</f>
        <v/>
      </c>
      <c r="AZ204" s="134" t="str">
        <f>IFERROR(AZ203/SUM(AT203:AX203),"")</f>
        <v/>
      </c>
      <c r="BA204" s="255"/>
      <c r="BB204" s="135"/>
      <c r="BC204" s="64"/>
      <c r="BD204" s="64" t="str">
        <f t="shared" ref="BD204" si="4605">BB204&amp;"."&amp;BC204</f>
        <v>.</v>
      </c>
      <c r="BE204" s="64"/>
      <c r="BF204" s="67"/>
      <c r="BG204" s="67"/>
      <c r="BH204" s="68"/>
      <c r="BI204" s="68"/>
      <c r="BJ204" s="68"/>
      <c r="BK204" s="69"/>
      <c r="BL204" s="69"/>
      <c r="BM204" s="64"/>
      <c r="BN204" s="67"/>
      <c r="BO204" s="67"/>
      <c r="BP204" s="68"/>
      <c r="BQ204" s="68"/>
      <c r="BR204" s="68"/>
      <c r="BS204" s="69"/>
      <c r="BT204" s="69"/>
      <c r="BU204" s="64"/>
      <c r="BV204" s="67"/>
      <c r="BW204" s="67"/>
      <c r="BX204" s="68"/>
      <c r="BY204" s="68"/>
      <c r="BZ204" s="68"/>
      <c r="CA204" s="69"/>
      <c r="CB204" s="69"/>
      <c r="CC204" s="64"/>
      <c r="CD204" s="67"/>
      <c r="CE204" s="67"/>
      <c r="CF204" s="68"/>
      <c r="CG204" s="68"/>
      <c r="CH204" s="68"/>
      <c r="CI204" s="69"/>
      <c r="CJ204" s="69"/>
      <c r="CK204" s="64"/>
      <c r="CL204" s="67"/>
      <c r="CM204" s="67"/>
      <c r="CN204" s="68"/>
      <c r="CO204" s="68"/>
      <c r="CP204" s="68"/>
      <c r="CQ204" s="69"/>
      <c r="CR204" s="69"/>
      <c r="CS204" s="66"/>
    </row>
    <row r="205" spans="1:97" ht="13.5" thickTop="1" x14ac:dyDescent="0.2">
      <c r="A205" s="258"/>
      <c r="B205" s="263"/>
      <c r="C205" s="265"/>
      <c r="D205" s="261"/>
      <c r="E205" s="235"/>
      <c r="F205" s="260"/>
      <c r="G205" s="47" t="s">
        <v>5</v>
      </c>
      <c r="H205" s="140"/>
      <c r="I205" s="145"/>
      <c r="J205" s="145"/>
      <c r="K205" s="145"/>
      <c r="L205" s="145"/>
      <c r="M205" s="38" t="str">
        <f>IF(AND(ISBLANK(H205),ISBLANK(I205),ISBLANK(J205),ISBLANK(K205),ISBLANK(L205)),"",SUM(J205:L205))</f>
        <v/>
      </c>
      <c r="N205" s="38" t="str">
        <f>IF(AND(ISBLANK(H205),ISBLANK(I205),ISBLANK(J205),ISBLANK(K205),ISBLANK(L205)),"",SUM(K205:L205))</f>
        <v/>
      </c>
      <c r="O205" s="233" t="str">
        <f t="shared" ref="O205" si="4606">IFERROR(SUM(H205:L205)/E205,"")</f>
        <v/>
      </c>
      <c r="P205" s="248" t="str">
        <f>IFERROR(((80*J205)+(100*K205)+(150*L205))/SUM(H205:L205),"")</f>
        <v/>
      </c>
      <c r="Q205" s="140"/>
      <c r="R205" s="145"/>
      <c r="S205" s="145"/>
      <c r="T205" s="145"/>
      <c r="U205" s="145"/>
      <c r="V205" s="38" t="str">
        <f>IF(AND(ISBLANK(Q205),ISBLANK(R205),ISBLANK(S205),ISBLANK(T205),ISBLANK(U205)),"",SUM(S205:U205))</f>
        <v/>
      </c>
      <c r="W205" s="38" t="str">
        <f>IF(AND(ISBLANK(Q205),ISBLANK(R205),ISBLANK(S205),ISBLANK(T205),ISBLANK(U205)),"",SUM(T205:U205))</f>
        <v/>
      </c>
      <c r="X205" s="233" t="str">
        <f t="shared" ref="X205" si="4607">IFERROR(SUM(Q205:U205)/$E205,"")</f>
        <v/>
      </c>
      <c r="Y205" s="248" t="str">
        <f>IFERROR(((80*S205)+(100*T205)+(150*U205))/SUM(Q205:U205),"")</f>
        <v/>
      </c>
      <c r="Z205" s="140"/>
      <c r="AA205" s="145"/>
      <c r="AB205" s="145"/>
      <c r="AC205" s="145"/>
      <c r="AD205" s="145"/>
      <c r="AE205" s="38" t="str">
        <f>IF(AND(ISBLANK(Z205),ISBLANK(AA205),ISBLANK(AB205),ISBLANK(AC205),ISBLANK(AD205)),"",SUM(AB205:AD205))</f>
        <v/>
      </c>
      <c r="AF205" s="38" t="str">
        <f>IF(AND(ISBLANK(Z205),ISBLANK(AA205),ISBLANK(AB205),ISBLANK(AC205),ISBLANK(AD205)),"",SUM(AC205:AD205))</f>
        <v/>
      </c>
      <c r="AG205" s="233" t="str">
        <f t="shared" ref="AG205" si="4608">IFERROR(SUM(Z205:AD205)/$E205,"")</f>
        <v/>
      </c>
      <c r="AH205" s="248" t="str">
        <f>IFERROR(((80*AB205)+(100*AC205)+(150*AD205))/SUM(Z205:AD205),"")</f>
        <v/>
      </c>
      <c r="AI205" s="140"/>
      <c r="AJ205" s="145"/>
      <c r="AK205" s="145"/>
      <c r="AL205" s="145"/>
      <c r="AM205" s="145"/>
      <c r="AN205" s="38" t="str">
        <f>IF(AND(ISBLANK(AI205),ISBLANK(AJ205),ISBLANK(AK205),ISBLANK(AL205),ISBLANK(AM205)),"",SUM(AK205:AM205))</f>
        <v/>
      </c>
      <c r="AO205" s="38" t="str">
        <f>IF(AND(ISBLANK(AI205),ISBLANK(AJ205),ISBLANK(AK205),ISBLANK(AL205),ISBLANK(AM205)),"",SUM(AL205:AM205))</f>
        <v/>
      </c>
      <c r="AP205" s="233" t="str">
        <f t="shared" ref="AP205" si="4609">IFERROR(SUM(AI205:AM205)/$E205,"")</f>
        <v/>
      </c>
      <c r="AQ205" s="248" t="str">
        <f>IFERROR(((80*AK205)+(100*AL205)+(150*AM205))/SUM(AI205:AM205),"")</f>
        <v/>
      </c>
      <c r="AR205" s="229" t="str">
        <f t="shared" ref="AR205" si="4610">IFERROR(AVERAGE(Y205,AH205,AQ205),"")</f>
        <v/>
      </c>
      <c r="AS205" s="229" t="str">
        <f t="shared" ref="AS205" si="4611">IF(OR(P205="",AR205=""),"",AR205-P205)</f>
        <v/>
      </c>
      <c r="AT205" s="145"/>
      <c r="AU205" s="145"/>
      <c r="AV205" s="145"/>
      <c r="AW205" s="145"/>
      <c r="AX205" s="145"/>
      <c r="AY205" s="38" t="str">
        <f>IF(AND(ISBLANK(AT205),ISBLANK(AU205),ISBLANK(AV205),ISBLANK(AW205),ISBLANK(AX205)),"",SUM(AV205:AX205))</f>
        <v/>
      </c>
      <c r="AZ205" s="133" t="str">
        <f>IF(AND(ISBLANK(AT205),ISBLANK(AU205),ISBLANK(AV205),ISBLANK(AW205),ISBLANK(AX205)),"",SUM(AW205:AX205))</f>
        <v/>
      </c>
      <c r="BA205" s="254" t="str">
        <f>IFERROR(((80*AV205)+(100*AW205)+(150*AX205))/SUM(AT205:AX205),"")</f>
        <v/>
      </c>
      <c r="BB205" s="135">
        <f>B205</f>
        <v>0</v>
      </c>
      <c r="BC205" s="64">
        <f>C205</f>
        <v>0</v>
      </c>
      <c r="BD205" s="64" t="str">
        <f>BB205&amp;"."&amp;BC205</f>
        <v>0.0</v>
      </c>
      <c r="BE205" s="64">
        <f>D205</f>
        <v>0</v>
      </c>
      <c r="BF205" s="65">
        <f>H205</f>
        <v>0</v>
      </c>
      <c r="BG205" s="65">
        <f t="shared" ref="BG205" si="4612">I205</f>
        <v>0</v>
      </c>
      <c r="BH205" s="65">
        <f t="shared" ref="BH205" si="4613">J205</f>
        <v>0</v>
      </c>
      <c r="BI205" s="65">
        <f t="shared" ref="BI205" si="4614">K205</f>
        <v>0</v>
      </c>
      <c r="BJ205" s="65">
        <f t="shared" ref="BJ205" si="4615">L205</f>
        <v>0</v>
      </c>
      <c r="BK205" s="65" t="str">
        <f t="shared" ref="BK205" si="4616">M205</f>
        <v/>
      </c>
      <c r="BL205" s="65" t="str">
        <f t="shared" ref="BL205" si="4617">N205</f>
        <v/>
      </c>
      <c r="BM205" s="65" t="str">
        <f t="shared" ref="BM205" si="4618">P205</f>
        <v/>
      </c>
      <c r="BN205" s="65">
        <f t="shared" ref="BN205" si="4619">Q205</f>
        <v>0</v>
      </c>
      <c r="BO205" s="65">
        <f t="shared" ref="BO205" si="4620">R205</f>
        <v>0</v>
      </c>
      <c r="BP205" s="65">
        <f t="shared" ref="BP205" si="4621">S205</f>
        <v>0</v>
      </c>
      <c r="BQ205" s="65">
        <f t="shared" ref="BQ205" si="4622">T205</f>
        <v>0</v>
      </c>
      <c r="BR205" s="65">
        <f t="shared" ref="BR205" si="4623">U205</f>
        <v>0</v>
      </c>
      <c r="BS205" s="65" t="str">
        <f t="shared" ref="BS205" si="4624">V205</f>
        <v/>
      </c>
      <c r="BT205" s="65" t="str">
        <f t="shared" ref="BT205" si="4625">W205</f>
        <v/>
      </c>
      <c r="BU205" s="65" t="str">
        <f t="shared" ref="BU205" si="4626">Y205</f>
        <v/>
      </c>
      <c r="BV205" s="65">
        <f t="shared" ref="BV205" si="4627">Z205</f>
        <v>0</v>
      </c>
      <c r="BW205" s="65">
        <f t="shared" ref="BW205" si="4628">AA205</f>
        <v>0</v>
      </c>
      <c r="BX205" s="65">
        <f t="shared" ref="BX205" si="4629">AB205</f>
        <v>0</v>
      </c>
      <c r="BY205" s="65">
        <f t="shared" ref="BY205" si="4630">AC205</f>
        <v>0</v>
      </c>
      <c r="BZ205" s="65">
        <f t="shared" ref="BZ205" si="4631">AD205</f>
        <v>0</v>
      </c>
      <c r="CA205" s="65" t="str">
        <f t="shared" ref="CA205" si="4632">AE205</f>
        <v/>
      </c>
      <c r="CB205" s="65" t="str">
        <f t="shared" ref="CB205" si="4633">AF205</f>
        <v/>
      </c>
      <c r="CC205" s="65" t="str">
        <f t="shared" ref="CC205" si="4634">AH205</f>
        <v/>
      </c>
      <c r="CD205" s="65">
        <f t="shared" ref="CD205" si="4635">AI205</f>
        <v>0</v>
      </c>
      <c r="CE205" s="65">
        <f t="shared" ref="CE205" si="4636">AJ205</f>
        <v>0</v>
      </c>
      <c r="CF205" s="65">
        <f t="shared" ref="CF205" si="4637">AK205</f>
        <v>0</v>
      </c>
      <c r="CG205" s="65">
        <f t="shared" ref="CG205" si="4638">AL205</f>
        <v>0</v>
      </c>
      <c r="CH205" s="65">
        <f t="shared" ref="CH205" si="4639">AM205</f>
        <v>0</v>
      </c>
      <c r="CI205" s="65" t="str">
        <f t="shared" ref="CI205" si="4640">AN205</f>
        <v/>
      </c>
      <c r="CJ205" s="65" t="str">
        <f t="shared" ref="CJ205" si="4641">AO205</f>
        <v/>
      </c>
      <c r="CK205" s="65" t="str">
        <f t="shared" ref="CK205" si="4642">AQ205</f>
        <v/>
      </c>
      <c r="CL205" s="65">
        <f t="shared" ref="CL205" si="4643">AT205</f>
        <v>0</v>
      </c>
      <c r="CM205" s="65">
        <f t="shared" ref="CM205" si="4644">AU205</f>
        <v>0</v>
      </c>
      <c r="CN205" s="65">
        <f t="shared" ref="CN205" si="4645">AV205</f>
        <v>0</v>
      </c>
      <c r="CO205" s="65">
        <f t="shared" ref="CO205" si="4646">AW205</f>
        <v>0</v>
      </c>
      <c r="CP205" s="65">
        <f t="shared" ref="CP205" si="4647">AX205</f>
        <v>0</v>
      </c>
      <c r="CQ205" s="65" t="str">
        <f t="shared" ref="CQ205" si="4648">AY205</f>
        <v/>
      </c>
      <c r="CR205" s="65" t="str">
        <f t="shared" ref="CR205" si="4649">AZ205</f>
        <v/>
      </c>
      <c r="CS205" s="65" t="str">
        <f t="shared" ref="CS205" si="4650">BA205</f>
        <v/>
      </c>
    </row>
    <row r="206" spans="1:97" ht="13.5" thickBot="1" x14ac:dyDescent="0.25">
      <c r="A206" s="259"/>
      <c r="B206" s="264"/>
      <c r="C206" s="262"/>
      <c r="D206" s="262"/>
      <c r="E206" s="236"/>
      <c r="F206" s="241"/>
      <c r="G206" s="48" t="s">
        <v>6</v>
      </c>
      <c r="H206" s="146" t="str">
        <f>IFERROR(H205/SUM(H205:L205),"")</f>
        <v/>
      </c>
      <c r="I206" s="147" t="str">
        <f>IFERROR(I205/SUM(H205:L205),"")</f>
        <v/>
      </c>
      <c r="J206" s="148" t="str">
        <f>IFERROR(J205/SUM(H205:L205),"")</f>
        <v/>
      </c>
      <c r="K206" s="148" t="str">
        <f>IFERROR(K205/SUM(H205:L205),"")</f>
        <v/>
      </c>
      <c r="L206" s="148" t="str">
        <f>IFERROR(L205/SUM(H205:L205),"")</f>
        <v/>
      </c>
      <c r="M206" s="26" t="str">
        <f>IFERROR(M205/SUM(H205:L205),"")</f>
        <v/>
      </c>
      <c r="N206" s="26" t="str">
        <f>IFERROR(N205/SUM(H205:L205),"")</f>
        <v/>
      </c>
      <c r="O206" s="234"/>
      <c r="P206" s="249"/>
      <c r="Q206" s="146" t="str">
        <f>IFERROR(Q205/SUM(Q205:U205),"")</f>
        <v/>
      </c>
      <c r="R206" s="147" t="str">
        <f>IFERROR(R205/SUM(Q205:U205),"")</f>
        <v/>
      </c>
      <c r="S206" s="148" t="str">
        <f>IFERROR(S205/SUM(Q205:U205),"")</f>
        <v/>
      </c>
      <c r="T206" s="148" t="str">
        <f>IFERROR(T205/SUM(Q205:U205),"")</f>
        <v/>
      </c>
      <c r="U206" s="148" t="str">
        <f>IFERROR(U205/SUM(Q205:U205),"")</f>
        <v/>
      </c>
      <c r="V206" s="26" t="str">
        <f>IFERROR(V205/SUM(Q205:U205),"")</f>
        <v/>
      </c>
      <c r="W206" s="26" t="str">
        <f>IFERROR(W205/SUM(Q205:U205),"")</f>
        <v/>
      </c>
      <c r="X206" s="234"/>
      <c r="Y206" s="249"/>
      <c r="Z206" s="146" t="str">
        <f>IFERROR(Z205/SUM(Z205:AD205),"")</f>
        <v/>
      </c>
      <c r="AA206" s="147" t="str">
        <f>IFERROR(AA205/SUM(Z205:AD205),"")</f>
        <v/>
      </c>
      <c r="AB206" s="148" t="str">
        <f>IFERROR(AB205/SUM(Z205:AD205),"")</f>
        <v/>
      </c>
      <c r="AC206" s="148" t="str">
        <f>IFERROR(AC205/SUM(Z205:AD205),"")</f>
        <v/>
      </c>
      <c r="AD206" s="148" t="str">
        <f>IFERROR(AD205/SUM(Z205:AD205),"")</f>
        <v/>
      </c>
      <c r="AE206" s="26" t="str">
        <f>IFERROR(AE205/SUM(Z205:AD205),"")</f>
        <v/>
      </c>
      <c r="AF206" s="26" t="str">
        <f>IFERROR(AF205/SUM(Z205:AD205),"")</f>
        <v/>
      </c>
      <c r="AG206" s="234"/>
      <c r="AH206" s="249"/>
      <c r="AI206" s="146" t="str">
        <f>IFERROR(AI205/SUM(AI205:AM205),"")</f>
        <v/>
      </c>
      <c r="AJ206" s="147" t="str">
        <f>IFERROR(AJ205/SUM(AI205:AM205),"")</f>
        <v/>
      </c>
      <c r="AK206" s="148" t="str">
        <f>IFERROR(AK205/SUM(AI205:AM205),"")</f>
        <v/>
      </c>
      <c r="AL206" s="148" t="str">
        <f>IFERROR(AL205/SUM(AI205:AM205),"")</f>
        <v/>
      </c>
      <c r="AM206" s="148" t="str">
        <f>IFERROR(AM205/SUM(AI205:AM205),"")</f>
        <v/>
      </c>
      <c r="AN206" s="26" t="str">
        <f>IFERROR(AN205/SUM(AI205:AM205),"")</f>
        <v/>
      </c>
      <c r="AO206" s="26" t="str">
        <f>IFERROR(AO205/SUM(AI205:AM205),"")</f>
        <v/>
      </c>
      <c r="AP206" s="234"/>
      <c r="AQ206" s="249"/>
      <c r="AR206" s="230"/>
      <c r="AS206" s="230"/>
      <c r="AT206" s="147" t="str">
        <f>IFERROR(AT205/SUM(AT205:AX205),"")</f>
        <v/>
      </c>
      <c r="AU206" s="147" t="str">
        <f>IFERROR(AU205/SUM(AT205:AX205),"")</f>
        <v/>
      </c>
      <c r="AV206" s="148" t="str">
        <f>IFERROR(AV205/SUM(AT205:AX205),"")</f>
        <v/>
      </c>
      <c r="AW206" s="148" t="str">
        <f>IFERROR(AW205/SUM(AT205:AX205),"")</f>
        <v/>
      </c>
      <c r="AX206" s="148" t="str">
        <f>IFERROR(AX205/SUM(AT205:AX205),"")</f>
        <v/>
      </c>
      <c r="AY206" s="26" t="str">
        <f>IFERROR(AY205/SUM(AT205:AX205),"")</f>
        <v/>
      </c>
      <c r="AZ206" s="134" t="str">
        <f>IFERROR(AZ205/SUM(AT205:AX205),"")</f>
        <v/>
      </c>
      <c r="BA206" s="255"/>
      <c r="BB206" s="135"/>
      <c r="BC206" s="64"/>
      <c r="BD206" s="64" t="str">
        <f t="shared" ref="BD206" si="4651">BB206&amp;"."&amp;BC206</f>
        <v>.</v>
      </c>
      <c r="BE206" s="64"/>
      <c r="BF206" s="67"/>
      <c r="BG206" s="67"/>
      <c r="BH206" s="68"/>
      <c r="BI206" s="68"/>
      <c r="BJ206" s="68"/>
      <c r="BK206" s="69"/>
      <c r="BL206" s="69"/>
      <c r="BM206" s="64"/>
      <c r="BN206" s="67"/>
      <c r="BO206" s="67"/>
      <c r="BP206" s="68"/>
      <c r="BQ206" s="68"/>
      <c r="BR206" s="68"/>
      <c r="BS206" s="69"/>
      <c r="BT206" s="69"/>
      <c r="BU206" s="64"/>
      <c r="BV206" s="67"/>
      <c r="BW206" s="67"/>
      <c r="BX206" s="68"/>
      <c r="BY206" s="68"/>
      <c r="BZ206" s="68"/>
      <c r="CA206" s="69"/>
      <c r="CB206" s="69"/>
      <c r="CC206" s="64"/>
      <c r="CD206" s="67"/>
      <c r="CE206" s="67"/>
      <c r="CF206" s="68"/>
      <c r="CG206" s="68"/>
      <c r="CH206" s="68"/>
      <c r="CI206" s="69"/>
      <c r="CJ206" s="69"/>
      <c r="CK206" s="64"/>
      <c r="CL206" s="67"/>
      <c r="CM206" s="67"/>
      <c r="CN206" s="68"/>
      <c r="CO206" s="68"/>
      <c r="CP206" s="68"/>
      <c r="CQ206" s="69"/>
      <c r="CR206" s="69"/>
      <c r="CS206" s="66"/>
    </row>
    <row r="207" spans="1:97" ht="13.5" thickTop="1" x14ac:dyDescent="0.2">
      <c r="A207" s="258"/>
      <c r="B207" s="263"/>
      <c r="C207" s="265"/>
      <c r="D207" s="261"/>
      <c r="E207" s="235"/>
      <c r="F207" s="260"/>
      <c r="G207" s="47" t="s">
        <v>5</v>
      </c>
      <c r="H207" s="140"/>
      <c r="I207" s="145"/>
      <c r="J207" s="145"/>
      <c r="K207" s="145"/>
      <c r="L207" s="145"/>
      <c r="M207" s="38" t="str">
        <f>IF(AND(ISBLANK(H207),ISBLANK(I207),ISBLANK(J207),ISBLANK(K207),ISBLANK(L207)),"",SUM(J207:L207))</f>
        <v/>
      </c>
      <c r="N207" s="38" t="str">
        <f>IF(AND(ISBLANK(H207),ISBLANK(I207),ISBLANK(J207),ISBLANK(K207),ISBLANK(L207)),"",SUM(K207:L207))</f>
        <v/>
      </c>
      <c r="O207" s="233" t="str">
        <f t="shared" ref="O207" si="4652">IFERROR(SUM(H207:L207)/E207,"")</f>
        <v/>
      </c>
      <c r="P207" s="248" t="str">
        <f>IFERROR(((80*J207)+(100*K207)+(150*L207))/SUM(H207:L207),"")</f>
        <v/>
      </c>
      <c r="Q207" s="140"/>
      <c r="R207" s="145"/>
      <c r="S207" s="145"/>
      <c r="T207" s="145"/>
      <c r="U207" s="145"/>
      <c r="V207" s="38" t="str">
        <f>IF(AND(ISBLANK(Q207),ISBLANK(R207),ISBLANK(S207),ISBLANK(T207),ISBLANK(U207)),"",SUM(S207:U207))</f>
        <v/>
      </c>
      <c r="W207" s="38" t="str">
        <f>IF(AND(ISBLANK(Q207),ISBLANK(R207),ISBLANK(S207),ISBLANK(T207),ISBLANK(U207)),"",SUM(T207:U207))</f>
        <v/>
      </c>
      <c r="X207" s="233" t="str">
        <f t="shared" ref="X207" si="4653">IFERROR(SUM(Q207:U207)/$E207,"")</f>
        <v/>
      </c>
      <c r="Y207" s="248" t="str">
        <f>IFERROR(((80*S207)+(100*T207)+(150*U207))/SUM(Q207:U207),"")</f>
        <v/>
      </c>
      <c r="Z207" s="140"/>
      <c r="AA207" s="145"/>
      <c r="AB207" s="145"/>
      <c r="AC207" s="145"/>
      <c r="AD207" s="145"/>
      <c r="AE207" s="38" t="str">
        <f>IF(AND(ISBLANK(Z207),ISBLANK(AA207),ISBLANK(AB207),ISBLANK(AC207),ISBLANK(AD207)),"",SUM(AB207:AD207))</f>
        <v/>
      </c>
      <c r="AF207" s="38" t="str">
        <f>IF(AND(ISBLANK(Z207),ISBLANK(AA207),ISBLANK(AB207),ISBLANK(AC207),ISBLANK(AD207)),"",SUM(AC207:AD207))</f>
        <v/>
      </c>
      <c r="AG207" s="233" t="str">
        <f t="shared" ref="AG207" si="4654">IFERROR(SUM(Z207:AD207)/$E207,"")</f>
        <v/>
      </c>
      <c r="AH207" s="248" t="str">
        <f>IFERROR(((80*AB207)+(100*AC207)+(150*AD207))/SUM(Z207:AD207),"")</f>
        <v/>
      </c>
      <c r="AI207" s="140"/>
      <c r="AJ207" s="145"/>
      <c r="AK207" s="145"/>
      <c r="AL207" s="145"/>
      <c r="AM207" s="145"/>
      <c r="AN207" s="38" t="str">
        <f>IF(AND(ISBLANK(AI207),ISBLANK(AJ207),ISBLANK(AK207),ISBLANK(AL207),ISBLANK(AM207)),"",SUM(AK207:AM207))</f>
        <v/>
      </c>
      <c r="AO207" s="38" t="str">
        <f>IF(AND(ISBLANK(AI207),ISBLANK(AJ207),ISBLANK(AK207),ISBLANK(AL207),ISBLANK(AM207)),"",SUM(AL207:AM207))</f>
        <v/>
      </c>
      <c r="AP207" s="233" t="str">
        <f t="shared" ref="AP207" si="4655">IFERROR(SUM(AI207:AM207)/$E207,"")</f>
        <v/>
      </c>
      <c r="AQ207" s="248" t="str">
        <f>IFERROR(((80*AK207)+(100*AL207)+(150*AM207))/SUM(AI207:AM207),"")</f>
        <v/>
      </c>
      <c r="AR207" s="229" t="str">
        <f t="shared" ref="AR207" si="4656">IFERROR(AVERAGE(Y207,AH207,AQ207),"")</f>
        <v/>
      </c>
      <c r="AS207" s="229" t="str">
        <f t="shared" ref="AS207" si="4657">IF(OR(P207="",AR207=""),"",AR207-P207)</f>
        <v/>
      </c>
      <c r="AT207" s="145"/>
      <c r="AU207" s="145"/>
      <c r="AV207" s="145"/>
      <c r="AW207" s="145"/>
      <c r="AX207" s="145"/>
      <c r="AY207" s="38" t="str">
        <f>IF(AND(ISBLANK(AT207),ISBLANK(AU207),ISBLANK(AV207),ISBLANK(AW207),ISBLANK(AX207)),"",SUM(AV207:AX207))</f>
        <v/>
      </c>
      <c r="AZ207" s="133" t="str">
        <f>IF(AND(ISBLANK(AT207),ISBLANK(AU207),ISBLANK(AV207),ISBLANK(AW207),ISBLANK(AX207)),"",SUM(AW207:AX207))</f>
        <v/>
      </c>
      <c r="BA207" s="254" t="str">
        <f>IFERROR(((80*AV207)+(100*AW207)+(150*AX207))/SUM(AT207:AX207),"")</f>
        <v/>
      </c>
      <c r="BB207" s="135">
        <f>B207</f>
        <v>0</v>
      </c>
      <c r="BC207" s="64">
        <f>C207</f>
        <v>0</v>
      </c>
      <c r="BD207" s="64" t="str">
        <f>BB207&amp;"."&amp;BC207</f>
        <v>0.0</v>
      </c>
      <c r="BE207" s="64">
        <f>D207</f>
        <v>0</v>
      </c>
      <c r="BF207" s="65">
        <f>H207</f>
        <v>0</v>
      </c>
      <c r="BG207" s="65">
        <f t="shared" ref="BG207" si="4658">I207</f>
        <v>0</v>
      </c>
      <c r="BH207" s="65">
        <f t="shared" ref="BH207" si="4659">J207</f>
        <v>0</v>
      </c>
      <c r="BI207" s="65">
        <f t="shared" ref="BI207" si="4660">K207</f>
        <v>0</v>
      </c>
      <c r="BJ207" s="65">
        <f t="shared" ref="BJ207" si="4661">L207</f>
        <v>0</v>
      </c>
      <c r="BK207" s="65" t="str">
        <f t="shared" ref="BK207" si="4662">M207</f>
        <v/>
      </c>
      <c r="BL207" s="65" t="str">
        <f t="shared" ref="BL207" si="4663">N207</f>
        <v/>
      </c>
      <c r="BM207" s="65" t="str">
        <f t="shared" ref="BM207" si="4664">P207</f>
        <v/>
      </c>
      <c r="BN207" s="65">
        <f t="shared" ref="BN207" si="4665">Q207</f>
        <v>0</v>
      </c>
      <c r="BO207" s="65">
        <f t="shared" ref="BO207" si="4666">R207</f>
        <v>0</v>
      </c>
      <c r="BP207" s="65">
        <f t="shared" ref="BP207" si="4667">S207</f>
        <v>0</v>
      </c>
      <c r="BQ207" s="65">
        <f t="shared" ref="BQ207" si="4668">T207</f>
        <v>0</v>
      </c>
      <c r="BR207" s="65">
        <f t="shared" ref="BR207" si="4669">U207</f>
        <v>0</v>
      </c>
      <c r="BS207" s="65" t="str">
        <f t="shared" ref="BS207" si="4670">V207</f>
        <v/>
      </c>
      <c r="BT207" s="65" t="str">
        <f t="shared" ref="BT207" si="4671">W207</f>
        <v/>
      </c>
      <c r="BU207" s="65" t="str">
        <f t="shared" ref="BU207" si="4672">Y207</f>
        <v/>
      </c>
      <c r="BV207" s="65">
        <f t="shared" ref="BV207" si="4673">Z207</f>
        <v>0</v>
      </c>
      <c r="BW207" s="65">
        <f t="shared" ref="BW207" si="4674">AA207</f>
        <v>0</v>
      </c>
      <c r="BX207" s="65">
        <f t="shared" ref="BX207" si="4675">AB207</f>
        <v>0</v>
      </c>
      <c r="BY207" s="65">
        <f t="shared" ref="BY207" si="4676">AC207</f>
        <v>0</v>
      </c>
      <c r="BZ207" s="65">
        <f t="shared" ref="BZ207" si="4677">AD207</f>
        <v>0</v>
      </c>
      <c r="CA207" s="65" t="str">
        <f t="shared" ref="CA207" si="4678">AE207</f>
        <v/>
      </c>
      <c r="CB207" s="65" t="str">
        <f t="shared" ref="CB207" si="4679">AF207</f>
        <v/>
      </c>
      <c r="CC207" s="65" t="str">
        <f t="shared" ref="CC207" si="4680">AH207</f>
        <v/>
      </c>
      <c r="CD207" s="65">
        <f t="shared" ref="CD207" si="4681">AI207</f>
        <v>0</v>
      </c>
      <c r="CE207" s="65">
        <f t="shared" ref="CE207" si="4682">AJ207</f>
        <v>0</v>
      </c>
      <c r="CF207" s="65">
        <f t="shared" ref="CF207" si="4683">AK207</f>
        <v>0</v>
      </c>
      <c r="CG207" s="65">
        <f t="shared" ref="CG207" si="4684">AL207</f>
        <v>0</v>
      </c>
      <c r="CH207" s="65">
        <f t="shared" ref="CH207" si="4685">AM207</f>
        <v>0</v>
      </c>
      <c r="CI207" s="65" t="str">
        <f t="shared" ref="CI207" si="4686">AN207</f>
        <v/>
      </c>
      <c r="CJ207" s="65" t="str">
        <f t="shared" ref="CJ207" si="4687">AO207</f>
        <v/>
      </c>
      <c r="CK207" s="65" t="str">
        <f t="shared" ref="CK207" si="4688">AQ207</f>
        <v/>
      </c>
      <c r="CL207" s="65">
        <f t="shared" ref="CL207" si="4689">AT207</f>
        <v>0</v>
      </c>
      <c r="CM207" s="65">
        <f t="shared" ref="CM207" si="4690">AU207</f>
        <v>0</v>
      </c>
      <c r="CN207" s="65">
        <f t="shared" ref="CN207" si="4691">AV207</f>
        <v>0</v>
      </c>
      <c r="CO207" s="65">
        <f t="shared" ref="CO207" si="4692">AW207</f>
        <v>0</v>
      </c>
      <c r="CP207" s="65">
        <f t="shared" ref="CP207" si="4693">AX207</f>
        <v>0</v>
      </c>
      <c r="CQ207" s="65" t="str">
        <f t="shared" ref="CQ207" si="4694">AY207</f>
        <v/>
      </c>
      <c r="CR207" s="65" t="str">
        <f t="shared" ref="CR207" si="4695">AZ207</f>
        <v/>
      </c>
      <c r="CS207" s="65" t="str">
        <f t="shared" ref="CS207" si="4696">BA207</f>
        <v/>
      </c>
    </row>
    <row r="208" spans="1:97" ht="13.5" thickBot="1" x14ac:dyDescent="0.25">
      <c r="A208" s="259"/>
      <c r="B208" s="264"/>
      <c r="C208" s="262"/>
      <c r="D208" s="262"/>
      <c r="E208" s="236"/>
      <c r="F208" s="241"/>
      <c r="G208" s="48" t="s">
        <v>6</v>
      </c>
      <c r="H208" s="146" t="str">
        <f>IFERROR(H207/SUM(H207:L207),"")</f>
        <v/>
      </c>
      <c r="I208" s="147" t="str">
        <f>IFERROR(I207/SUM(H207:L207),"")</f>
        <v/>
      </c>
      <c r="J208" s="148" t="str">
        <f>IFERROR(J207/SUM(H207:L207),"")</f>
        <v/>
      </c>
      <c r="K208" s="148" t="str">
        <f>IFERROR(K207/SUM(H207:L207),"")</f>
        <v/>
      </c>
      <c r="L208" s="148" t="str">
        <f>IFERROR(L207/SUM(H207:L207),"")</f>
        <v/>
      </c>
      <c r="M208" s="26" t="str">
        <f>IFERROR(M207/SUM(H207:L207),"")</f>
        <v/>
      </c>
      <c r="N208" s="26" t="str">
        <f>IFERROR(N207/SUM(H207:L207),"")</f>
        <v/>
      </c>
      <c r="O208" s="234"/>
      <c r="P208" s="249"/>
      <c r="Q208" s="146" t="str">
        <f>IFERROR(Q207/SUM(Q207:U207),"")</f>
        <v/>
      </c>
      <c r="R208" s="147" t="str">
        <f>IFERROR(R207/SUM(Q207:U207),"")</f>
        <v/>
      </c>
      <c r="S208" s="148" t="str">
        <f>IFERROR(S207/SUM(Q207:U207),"")</f>
        <v/>
      </c>
      <c r="T208" s="148" t="str">
        <f>IFERROR(T207/SUM(Q207:U207),"")</f>
        <v/>
      </c>
      <c r="U208" s="148" t="str">
        <f>IFERROR(U207/SUM(Q207:U207),"")</f>
        <v/>
      </c>
      <c r="V208" s="26" t="str">
        <f>IFERROR(V207/SUM(Q207:U207),"")</f>
        <v/>
      </c>
      <c r="W208" s="26" t="str">
        <f>IFERROR(W207/SUM(Q207:U207),"")</f>
        <v/>
      </c>
      <c r="X208" s="234"/>
      <c r="Y208" s="249"/>
      <c r="Z208" s="146" t="str">
        <f>IFERROR(Z207/SUM(Z207:AD207),"")</f>
        <v/>
      </c>
      <c r="AA208" s="147" t="str">
        <f>IFERROR(AA207/SUM(Z207:AD207),"")</f>
        <v/>
      </c>
      <c r="AB208" s="148" t="str">
        <f>IFERROR(AB207/SUM(Z207:AD207),"")</f>
        <v/>
      </c>
      <c r="AC208" s="148" t="str">
        <f>IFERROR(AC207/SUM(Z207:AD207),"")</f>
        <v/>
      </c>
      <c r="AD208" s="148" t="str">
        <f>IFERROR(AD207/SUM(Z207:AD207),"")</f>
        <v/>
      </c>
      <c r="AE208" s="26" t="str">
        <f>IFERROR(AE207/SUM(Z207:AD207),"")</f>
        <v/>
      </c>
      <c r="AF208" s="26" t="str">
        <f>IFERROR(AF207/SUM(Z207:AD207),"")</f>
        <v/>
      </c>
      <c r="AG208" s="234"/>
      <c r="AH208" s="249"/>
      <c r="AI208" s="146" t="str">
        <f>IFERROR(AI207/SUM(AI207:AM207),"")</f>
        <v/>
      </c>
      <c r="AJ208" s="147" t="str">
        <f>IFERROR(AJ207/SUM(AI207:AM207),"")</f>
        <v/>
      </c>
      <c r="AK208" s="148" t="str">
        <f>IFERROR(AK207/SUM(AI207:AM207),"")</f>
        <v/>
      </c>
      <c r="AL208" s="148" t="str">
        <f>IFERROR(AL207/SUM(AI207:AM207),"")</f>
        <v/>
      </c>
      <c r="AM208" s="148" t="str">
        <f>IFERROR(AM207/SUM(AI207:AM207),"")</f>
        <v/>
      </c>
      <c r="AN208" s="26" t="str">
        <f>IFERROR(AN207/SUM(AI207:AM207),"")</f>
        <v/>
      </c>
      <c r="AO208" s="26" t="str">
        <f>IFERROR(AO207/SUM(AI207:AM207),"")</f>
        <v/>
      </c>
      <c r="AP208" s="234"/>
      <c r="AQ208" s="249"/>
      <c r="AR208" s="230"/>
      <c r="AS208" s="230"/>
      <c r="AT208" s="147" t="str">
        <f>IFERROR(AT207/SUM(AT207:AX207),"")</f>
        <v/>
      </c>
      <c r="AU208" s="147" t="str">
        <f>IFERROR(AU207/SUM(AT207:AX207),"")</f>
        <v/>
      </c>
      <c r="AV208" s="148" t="str">
        <f>IFERROR(AV207/SUM(AT207:AX207),"")</f>
        <v/>
      </c>
      <c r="AW208" s="148" t="str">
        <f>IFERROR(AW207/SUM(AT207:AX207),"")</f>
        <v/>
      </c>
      <c r="AX208" s="148" t="str">
        <f>IFERROR(AX207/SUM(AT207:AX207),"")</f>
        <v/>
      </c>
      <c r="AY208" s="26" t="str">
        <f>IFERROR(AY207/SUM(AT207:AX207),"")</f>
        <v/>
      </c>
      <c r="AZ208" s="134" t="str">
        <f>IFERROR(AZ207/SUM(AT207:AX207),"")</f>
        <v/>
      </c>
      <c r="BA208" s="255"/>
      <c r="BB208" s="135"/>
      <c r="BC208" s="64"/>
      <c r="BD208" s="64" t="str">
        <f t="shared" ref="BD208" si="4697">BB208&amp;"."&amp;BC208</f>
        <v>.</v>
      </c>
      <c r="BE208" s="64"/>
      <c r="BF208" s="67"/>
      <c r="BG208" s="67"/>
      <c r="BH208" s="68"/>
      <c r="BI208" s="68"/>
      <c r="BJ208" s="68"/>
      <c r="BK208" s="69"/>
      <c r="BL208" s="69"/>
      <c r="BM208" s="64"/>
      <c r="BN208" s="67"/>
      <c r="BO208" s="67"/>
      <c r="BP208" s="68"/>
      <c r="BQ208" s="68"/>
      <c r="BR208" s="68"/>
      <c r="BS208" s="69"/>
      <c r="BT208" s="69"/>
      <c r="BU208" s="64"/>
      <c r="BV208" s="67"/>
      <c r="BW208" s="67"/>
      <c r="BX208" s="68"/>
      <c r="BY208" s="68"/>
      <c r="BZ208" s="68"/>
      <c r="CA208" s="69"/>
      <c r="CB208" s="69"/>
      <c r="CC208" s="64"/>
      <c r="CD208" s="67"/>
      <c r="CE208" s="67"/>
      <c r="CF208" s="68"/>
      <c r="CG208" s="68"/>
      <c r="CH208" s="68"/>
      <c r="CI208" s="69"/>
      <c r="CJ208" s="69"/>
      <c r="CK208" s="64"/>
      <c r="CL208" s="67"/>
      <c r="CM208" s="67"/>
      <c r="CN208" s="68"/>
      <c r="CO208" s="68"/>
      <c r="CP208" s="68"/>
      <c r="CQ208" s="69"/>
      <c r="CR208" s="69"/>
      <c r="CS208" s="66"/>
    </row>
    <row r="209" spans="1:97" ht="13.5" thickTop="1" x14ac:dyDescent="0.2">
      <c r="A209" s="258"/>
      <c r="B209" s="263"/>
      <c r="C209" s="265"/>
      <c r="D209" s="261"/>
      <c r="E209" s="235"/>
      <c r="F209" s="260"/>
      <c r="G209" s="47" t="s">
        <v>5</v>
      </c>
      <c r="H209" s="140"/>
      <c r="I209" s="145"/>
      <c r="J209" s="145"/>
      <c r="K209" s="145"/>
      <c r="L209" s="145"/>
      <c r="M209" s="38" t="str">
        <f>IF(AND(ISBLANK(H209),ISBLANK(I209),ISBLANK(J209),ISBLANK(K209),ISBLANK(L209)),"",SUM(J209:L209))</f>
        <v/>
      </c>
      <c r="N209" s="38" t="str">
        <f>IF(AND(ISBLANK(H209),ISBLANK(I209),ISBLANK(J209),ISBLANK(K209),ISBLANK(L209)),"",SUM(K209:L209))</f>
        <v/>
      </c>
      <c r="O209" s="233" t="str">
        <f t="shared" ref="O209" si="4698">IFERROR(SUM(H209:L209)/E209,"")</f>
        <v/>
      </c>
      <c r="P209" s="248" t="str">
        <f>IFERROR(((80*J209)+(100*K209)+(150*L209))/SUM(H209:L209),"")</f>
        <v/>
      </c>
      <c r="Q209" s="140"/>
      <c r="R209" s="145"/>
      <c r="S209" s="145"/>
      <c r="T209" s="145"/>
      <c r="U209" s="145"/>
      <c r="V209" s="38" t="str">
        <f>IF(AND(ISBLANK(Q209),ISBLANK(R209),ISBLANK(S209),ISBLANK(T209),ISBLANK(U209)),"",SUM(S209:U209))</f>
        <v/>
      </c>
      <c r="W209" s="38" t="str">
        <f>IF(AND(ISBLANK(Q209),ISBLANK(R209),ISBLANK(S209),ISBLANK(T209),ISBLANK(U209)),"",SUM(T209:U209))</f>
        <v/>
      </c>
      <c r="X209" s="233" t="str">
        <f t="shared" ref="X209" si="4699">IFERROR(SUM(Q209:U209)/$E209,"")</f>
        <v/>
      </c>
      <c r="Y209" s="248" t="str">
        <f>IFERROR(((80*S209)+(100*T209)+(150*U209))/SUM(Q209:U209),"")</f>
        <v/>
      </c>
      <c r="Z209" s="140"/>
      <c r="AA209" s="145"/>
      <c r="AB209" s="145"/>
      <c r="AC209" s="145"/>
      <c r="AD209" s="145"/>
      <c r="AE209" s="38" t="str">
        <f>IF(AND(ISBLANK(Z209),ISBLANK(AA209),ISBLANK(AB209),ISBLANK(AC209),ISBLANK(AD209)),"",SUM(AB209:AD209))</f>
        <v/>
      </c>
      <c r="AF209" s="38" t="str">
        <f>IF(AND(ISBLANK(Z209),ISBLANK(AA209),ISBLANK(AB209),ISBLANK(AC209),ISBLANK(AD209)),"",SUM(AC209:AD209))</f>
        <v/>
      </c>
      <c r="AG209" s="233" t="str">
        <f t="shared" ref="AG209" si="4700">IFERROR(SUM(Z209:AD209)/$E209,"")</f>
        <v/>
      </c>
      <c r="AH209" s="248" t="str">
        <f>IFERROR(((80*AB209)+(100*AC209)+(150*AD209))/SUM(Z209:AD209),"")</f>
        <v/>
      </c>
      <c r="AI209" s="140"/>
      <c r="AJ209" s="145"/>
      <c r="AK209" s="145"/>
      <c r="AL209" s="145"/>
      <c r="AM209" s="145"/>
      <c r="AN209" s="38" t="str">
        <f>IF(AND(ISBLANK(AI209),ISBLANK(AJ209),ISBLANK(AK209),ISBLANK(AL209),ISBLANK(AM209)),"",SUM(AK209:AM209))</f>
        <v/>
      </c>
      <c r="AO209" s="38" t="str">
        <f>IF(AND(ISBLANK(AI209),ISBLANK(AJ209),ISBLANK(AK209),ISBLANK(AL209),ISBLANK(AM209)),"",SUM(AL209:AM209))</f>
        <v/>
      </c>
      <c r="AP209" s="233" t="str">
        <f t="shared" ref="AP209" si="4701">IFERROR(SUM(AI209:AM209)/$E209,"")</f>
        <v/>
      </c>
      <c r="AQ209" s="248" t="str">
        <f>IFERROR(((80*AK209)+(100*AL209)+(150*AM209))/SUM(AI209:AM209),"")</f>
        <v/>
      </c>
      <c r="AR209" s="229" t="str">
        <f t="shared" ref="AR209" si="4702">IFERROR(AVERAGE(Y209,AH209,AQ209),"")</f>
        <v/>
      </c>
      <c r="AS209" s="229" t="str">
        <f t="shared" ref="AS209" si="4703">IF(OR(P209="",AR209=""),"",AR209-P209)</f>
        <v/>
      </c>
      <c r="AT209" s="145"/>
      <c r="AU209" s="145"/>
      <c r="AV209" s="145"/>
      <c r="AW209" s="145"/>
      <c r="AX209" s="145"/>
      <c r="AY209" s="38" t="str">
        <f>IF(AND(ISBLANK(AT209),ISBLANK(AU209),ISBLANK(AV209),ISBLANK(AW209),ISBLANK(AX209)),"",SUM(AV209:AX209))</f>
        <v/>
      </c>
      <c r="AZ209" s="133" t="str">
        <f>IF(AND(ISBLANK(AT209),ISBLANK(AU209),ISBLANK(AV209),ISBLANK(AW209),ISBLANK(AX209)),"",SUM(AW209:AX209))</f>
        <v/>
      </c>
      <c r="BA209" s="254" t="str">
        <f>IFERROR(((80*AV209)+(100*AW209)+(150*AX209))/SUM(AT209:AX209),"")</f>
        <v/>
      </c>
      <c r="BB209" s="135">
        <f>B209</f>
        <v>0</v>
      </c>
      <c r="BC209" s="64">
        <f>C209</f>
        <v>0</v>
      </c>
      <c r="BD209" s="64" t="str">
        <f>BB209&amp;"."&amp;BC209</f>
        <v>0.0</v>
      </c>
      <c r="BE209" s="64">
        <f>D209</f>
        <v>0</v>
      </c>
      <c r="BF209" s="65">
        <f>H209</f>
        <v>0</v>
      </c>
      <c r="BG209" s="65">
        <f t="shared" ref="BG209" si="4704">I209</f>
        <v>0</v>
      </c>
      <c r="BH209" s="65">
        <f t="shared" ref="BH209" si="4705">J209</f>
        <v>0</v>
      </c>
      <c r="BI209" s="65">
        <f t="shared" ref="BI209" si="4706">K209</f>
        <v>0</v>
      </c>
      <c r="BJ209" s="65">
        <f t="shared" ref="BJ209" si="4707">L209</f>
        <v>0</v>
      </c>
      <c r="BK209" s="65" t="str">
        <f t="shared" ref="BK209" si="4708">M209</f>
        <v/>
      </c>
      <c r="BL209" s="65" t="str">
        <f t="shared" ref="BL209" si="4709">N209</f>
        <v/>
      </c>
      <c r="BM209" s="65" t="str">
        <f t="shared" ref="BM209" si="4710">P209</f>
        <v/>
      </c>
      <c r="BN209" s="65">
        <f t="shared" ref="BN209" si="4711">Q209</f>
        <v>0</v>
      </c>
      <c r="BO209" s="65">
        <f t="shared" ref="BO209" si="4712">R209</f>
        <v>0</v>
      </c>
      <c r="BP209" s="65">
        <f t="shared" ref="BP209" si="4713">S209</f>
        <v>0</v>
      </c>
      <c r="BQ209" s="65">
        <f t="shared" ref="BQ209" si="4714">T209</f>
        <v>0</v>
      </c>
      <c r="BR209" s="65">
        <f t="shared" ref="BR209" si="4715">U209</f>
        <v>0</v>
      </c>
      <c r="BS209" s="65" t="str">
        <f t="shared" ref="BS209" si="4716">V209</f>
        <v/>
      </c>
      <c r="BT209" s="65" t="str">
        <f t="shared" ref="BT209" si="4717">W209</f>
        <v/>
      </c>
      <c r="BU209" s="65" t="str">
        <f t="shared" ref="BU209" si="4718">Y209</f>
        <v/>
      </c>
      <c r="BV209" s="65">
        <f t="shared" ref="BV209" si="4719">Z209</f>
        <v>0</v>
      </c>
      <c r="BW209" s="65">
        <f t="shared" ref="BW209" si="4720">AA209</f>
        <v>0</v>
      </c>
      <c r="BX209" s="65">
        <f t="shared" ref="BX209" si="4721">AB209</f>
        <v>0</v>
      </c>
      <c r="BY209" s="65">
        <f t="shared" ref="BY209" si="4722">AC209</f>
        <v>0</v>
      </c>
      <c r="BZ209" s="65">
        <f t="shared" ref="BZ209" si="4723">AD209</f>
        <v>0</v>
      </c>
      <c r="CA209" s="65" t="str">
        <f t="shared" ref="CA209" si="4724">AE209</f>
        <v/>
      </c>
      <c r="CB209" s="65" t="str">
        <f t="shared" ref="CB209" si="4725">AF209</f>
        <v/>
      </c>
      <c r="CC209" s="65" t="str">
        <f t="shared" ref="CC209" si="4726">AH209</f>
        <v/>
      </c>
      <c r="CD209" s="65">
        <f t="shared" ref="CD209" si="4727">AI209</f>
        <v>0</v>
      </c>
      <c r="CE209" s="65">
        <f t="shared" ref="CE209" si="4728">AJ209</f>
        <v>0</v>
      </c>
      <c r="CF209" s="65">
        <f t="shared" ref="CF209" si="4729">AK209</f>
        <v>0</v>
      </c>
      <c r="CG209" s="65">
        <f t="shared" ref="CG209" si="4730">AL209</f>
        <v>0</v>
      </c>
      <c r="CH209" s="65">
        <f t="shared" ref="CH209" si="4731">AM209</f>
        <v>0</v>
      </c>
      <c r="CI209" s="65" t="str">
        <f t="shared" ref="CI209" si="4732">AN209</f>
        <v/>
      </c>
      <c r="CJ209" s="65" t="str">
        <f t="shared" ref="CJ209" si="4733">AO209</f>
        <v/>
      </c>
      <c r="CK209" s="65" t="str">
        <f t="shared" ref="CK209" si="4734">AQ209</f>
        <v/>
      </c>
      <c r="CL209" s="65">
        <f t="shared" ref="CL209" si="4735">AT209</f>
        <v>0</v>
      </c>
      <c r="CM209" s="65">
        <f t="shared" ref="CM209" si="4736">AU209</f>
        <v>0</v>
      </c>
      <c r="CN209" s="65">
        <f t="shared" ref="CN209" si="4737">AV209</f>
        <v>0</v>
      </c>
      <c r="CO209" s="65">
        <f t="shared" ref="CO209" si="4738">AW209</f>
        <v>0</v>
      </c>
      <c r="CP209" s="65">
        <f t="shared" ref="CP209" si="4739">AX209</f>
        <v>0</v>
      </c>
      <c r="CQ209" s="65" t="str">
        <f t="shared" ref="CQ209" si="4740">AY209</f>
        <v/>
      </c>
      <c r="CR209" s="65" t="str">
        <f t="shared" ref="CR209" si="4741">AZ209</f>
        <v/>
      </c>
      <c r="CS209" s="65" t="str">
        <f t="shared" ref="CS209" si="4742">BA209</f>
        <v/>
      </c>
    </row>
    <row r="210" spans="1:97" ht="13.5" thickBot="1" x14ac:dyDescent="0.25">
      <c r="A210" s="259"/>
      <c r="B210" s="264"/>
      <c r="C210" s="262"/>
      <c r="D210" s="262"/>
      <c r="E210" s="236"/>
      <c r="F210" s="241"/>
      <c r="G210" s="48" t="s">
        <v>6</v>
      </c>
      <c r="H210" s="146" t="str">
        <f>IFERROR(H209/SUM(H209:L209),"")</f>
        <v/>
      </c>
      <c r="I210" s="147" t="str">
        <f>IFERROR(I209/SUM(H209:L209),"")</f>
        <v/>
      </c>
      <c r="J210" s="148" t="str">
        <f>IFERROR(J209/SUM(H209:L209),"")</f>
        <v/>
      </c>
      <c r="K210" s="148" t="str">
        <f>IFERROR(K209/SUM(H209:L209),"")</f>
        <v/>
      </c>
      <c r="L210" s="148" t="str">
        <f>IFERROR(L209/SUM(H209:L209),"")</f>
        <v/>
      </c>
      <c r="M210" s="26" t="str">
        <f>IFERROR(M209/SUM(H209:L209),"")</f>
        <v/>
      </c>
      <c r="N210" s="26" t="str">
        <f>IFERROR(N209/SUM(H209:L209),"")</f>
        <v/>
      </c>
      <c r="O210" s="234"/>
      <c r="P210" s="249"/>
      <c r="Q210" s="146" t="str">
        <f>IFERROR(Q209/SUM(Q209:U209),"")</f>
        <v/>
      </c>
      <c r="R210" s="147" t="str">
        <f>IFERROR(R209/SUM(Q209:U209),"")</f>
        <v/>
      </c>
      <c r="S210" s="148" t="str">
        <f>IFERROR(S209/SUM(Q209:U209),"")</f>
        <v/>
      </c>
      <c r="T210" s="148" t="str">
        <f>IFERROR(T209/SUM(Q209:U209),"")</f>
        <v/>
      </c>
      <c r="U210" s="148" t="str">
        <f>IFERROR(U209/SUM(Q209:U209),"")</f>
        <v/>
      </c>
      <c r="V210" s="26" t="str">
        <f>IFERROR(V209/SUM(Q209:U209),"")</f>
        <v/>
      </c>
      <c r="W210" s="26" t="str">
        <f>IFERROR(W209/SUM(Q209:U209),"")</f>
        <v/>
      </c>
      <c r="X210" s="234"/>
      <c r="Y210" s="249"/>
      <c r="Z210" s="146" t="str">
        <f>IFERROR(Z209/SUM(Z209:AD209),"")</f>
        <v/>
      </c>
      <c r="AA210" s="147" t="str">
        <f>IFERROR(AA209/SUM(Z209:AD209),"")</f>
        <v/>
      </c>
      <c r="AB210" s="148" t="str">
        <f>IFERROR(AB209/SUM(Z209:AD209),"")</f>
        <v/>
      </c>
      <c r="AC210" s="148" t="str">
        <f>IFERROR(AC209/SUM(Z209:AD209),"")</f>
        <v/>
      </c>
      <c r="AD210" s="148" t="str">
        <f>IFERROR(AD209/SUM(Z209:AD209),"")</f>
        <v/>
      </c>
      <c r="AE210" s="26" t="str">
        <f>IFERROR(AE209/SUM(Z209:AD209),"")</f>
        <v/>
      </c>
      <c r="AF210" s="26" t="str">
        <f>IFERROR(AF209/SUM(Z209:AD209),"")</f>
        <v/>
      </c>
      <c r="AG210" s="234"/>
      <c r="AH210" s="249"/>
      <c r="AI210" s="146" t="str">
        <f>IFERROR(AI209/SUM(AI209:AM209),"")</f>
        <v/>
      </c>
      <c r="AJ210" s="147" t="str">
        <f>IFERROR(AJ209/SUM(AI209:AM209),"")</f>
        <v/>
      </c>
      <c r="AK210" s="148" t="str">
        <f>IFERROR(AK209/SUM(AI209:AM209),"")</f>
        <v/>
      </c>
      <c r="AL210" s="148" t="str">
        <f>IFERROR(AL209/SUM(AI209:AM209),"")</f>
        <v/>
      </c>
      <c r="AM210" s="148" t="str">
        <f>IFERROR(AM209/SUM(AI209:AM209),"")</f>
        <v/>
      </c>
      <c r="AN210" s="26" t="str">
        <f>IFERROR(AN209/SUM(AI209:AM209),"")</f>
        <v/>
      </c>
      <c r="AO210" s="26" t="str">
        <f>IFERROR(AO209/SUM(AI209:AM209),"")</f>
        <v/>
      </c>
      <c r="AP210" s="234"/>
      <c r="AQ210" s="249"/>
      <c r="AR210" s="230"/>
      <c r="AS210" s="230"/>
      <c r="AT210" s="147" t="str">
        <f>IFERROR(AT209/SUM(AT209:AX209),"")</f>
        <v/>
      </c>
      <c r="AU210" s="147" t="str">
        <f>IFERROR(AU209/SUM(AT209:AX209),"")</f>
        <v/>
      </c>
      <c r="AV210" s="148" t="str">
        <f>IFERROR(AV209/SUM(AT209:AX209),"")</f>
        <v/>
      </c>
      <c r="AW210" s="148" t="str">
        <f>IFERROR(AW209/SUM(AT209:AX209),"")</f>
        <v/>
      </c>
      <c r="AX210" s="148" t="str">
        <f>IFERROR(AX209/SUM(AT209:AX209),"")</f>
        <v/>
      </c>
      <c r="AY210" s="26" t="str">
        <f>IFERROR(AY209/SUM(AT209:AX209),"")</f>
        <v/>
      </c>
      <c r="AZ210" s="134" t="str">
        <f>IFERROR(AZ209/SUM(AT209:AX209),"")</f>
        <v/>
      </c>
      <c r="BA210" s="255"/>
      <c r="BB210" s="135"/>
      <c r="BC210" s="64"/>
      <c r="BD210" s="64" t="str">
        <f t="shared" ref="BD210" si="4743">BB210&amp;"."&amp;BC210</f>
        <v>.</v>
      </c>
      <c r="BE210" s="64"/>
      <c r="BF210" s="67"/>
      <c r="BG210" s="67"/>
      <c r="BH210" s="68"/>
      <c r="BI210" s="68"/>
      <c r="BJ210" s="68"/>
      <c r="BK210" s="69"/>
      <c r="BL210" s="69"/>
      <c r="BM210" s="64"/>
      <c r="BN210" s="67"/>
      <c r="BO210" s="67"/>
      <c r="BP210" s="68"/>
      <c r="BQ210" s="68"/>
      <c r="BR210" s="68"/>
      <c r="BS210" s="69"/>
      <c r="BT210" s="69"/>
      <c r="BU210" s="64"/>
      <c r="BV210" s="67"/>
      <c r="BW210" s="67"/>
      <c r="BX210" s="68"/>
      <c r="BY210" s="68"/>
      <c r="BZ210" s="68"/>
      <c r="CA210" s="69"/>
      <c r="CB210" s="69"/>
      <c r="CC210" s="64"/>
      <c r="CD210" s="67"/>
      <c r="CE210" s="67"/>
      <c r="CF210" s="68"/>
      <c r="CG210" s="68"/>
      <c r="CH210" s="68"/>
      <c r="CI210" s="69"/>
      <c r="CJ210" s="69"/>
      <c r="CK210" s="64"/>
      <c r="CL210" s="67"/>
      <c r="CM210" s="67"/>
      <c r="CN210" s="68"/>
      <c r="CO210" s="68"/>
      <c r="CP210" s="68"/>
      <c r="CQ210" s="69"/>
      <c r="CR210" s="69"/>
      <c r="CS210" s="66"/>
    </row>
    <row r="211" spans="1:97" ht="13.5" thickTop="1" x14ac:dyDescent="0.2">
      <c r="A211" s="258"/>
      <c r="B211" s="263"/>
      <c r="C211" s="265"/>
      <c r="D211" s="261"/>
      <c r="E211" s="235"/>
      <c r="F211" s="260"/>
      <c r="G211" s="4" t="s">
        <v>5</v>
      </c>
      <c r="H211" s="140"/>
      <c r="I211" s="141"/>
      <c r="J211" s="141"/>
      <c r="K211" s="141"/>
      <c r="L211" s="141"/>
      <c r="M211" s="7" t="str">
        <f>IF(AND(ISBLANK(H211),ISBLANK(I211),ISBLANK(J211),ISBLANK(K211),ISBLANK(L211)),"",SUM(J211:L211))</f>
        <v/>
      </c>
      <c r="N211" s="7" t="str">
        <f>IF(AND(ISBLANK(H211),ISBLANK(I211),ISBLANK(J211),ISBLANK(K211),ISBLANK(L211)),"",SUM(K211:L211))</f>
        <v/>
      </c>
      <c r="O211" s="233" t="str">
        <f t="shared" ref="O211" si="4744">IFERROR(SUM(H211:L211)/E211,"")</f>
        <v/>
      </c>
      <c r="P211" s="250" t="str">
        <f>IFERROR(((80*J211)+(100*K211)+(150*L211))/SUM(H211:L211),"")</f>
        <v/>
      </c>
      <c r="Q211" s="140"/>
      <c r="R211" s="141"/>
      <c r="S211" s="141"/>
      <c r="T211" s="141"/>
      <c r="U211" s="141"/>
      <c r="V211" s="7" t="str">
        <f>IF(AND(ISBLANK(Q211),ISBLANK(R211),ISBLANK(S211),ISBLANK(T211),ISBLANK(U211)),"",SUM(S211:U211))</f>
        <v/>
      </c>
      <c r="W211" s="7" t="str">
        <f>IF(AND(ISBLANK(Q211),ISBLANK(R211),ISBLANK(S211),ISBLANK(T211),ISBLANK(U211)),"",SUM(T211:U211))</f>
        <v/>
      </c>
      <c r="X211" s="233" t="str">
        <f t="shared" ref="X211" si="4745">IFERROR(SUM(Q211:U211)/$E211,"")</f>
        <v/>
      </c>
      <c r="Y211" s="250" t="str">
        <f>IFERROR(((80*S211)+(100*T211)+(150*U211))/SUM(Q211:U211),"")</f>
        <v/>
      </c>
      <c r="Z211" s="140"/>
      <c r="AA211" s="141"/>
      <c r="AB211" s="141"/>
      <c r="AC211" s="141"/>
      <c r="AD211" s="141"/>
      <c r="AE211" s="7" t="str">
        <f>IF(AND(ISBLANK(Z211),ISBLANK(AA211),ISBLANK(AB211),ISBLANK(AC211),ISBLANK(AD211)),"",SUM(AB211:AD211))</f>
        <v/>
      </c>
      <c r="AF211" s="7" t="str">
        <f>IF(AND(ISBLANK(Z211),ISBLANK(AA211),ISBLANK(AB211),ISBLANK(AC211),ISBLANK(AD211)),"",SUM(AC211:AD211))</f>
        <v/>
      </c>
      <c r="AG211" s="233" t="str">
        <f t="shared" ref="AG211" si="4746">IFERROR(SUM(Z211:AD211)/$E211,"")</f>
        <v/>
      </c>
      <c r="AH211" s="250" t="str">
        <f>IFERROR(((80*AB211)+(100*AC211)+(150*AD211))/SUM(Z211:AD211),"")</f>
        <v/>
      </c>
      <c r="AI211" s="140"/>
      <c r="AJ211" s="141"/>
      <c r="AK211" s="141"/>
      <c r="AL211" s="141"/>
      <c r="AM211" s="141"/>
      <c r="AN211" s="7" t="str">
        <f>IF(AND(ISBLANK(AI211),ISBLANK(AJ211),ISBLANK(AK211),ISBLANK(AL211),ISBLANK(AM211)),"",SUM(AK211:AM211))</f>
        <v/>
      </c>
      <c r="AO211" s="7" t="str">
        <f>IF(AND(ISBLANK(AI211),ISBLANK(AJ211),ISBLANK(AK211),ISBLANK(AL211),ISBLANK(AM211)),"",SUM(AL211:AM211))</f>
        <v/>
      </c>
      <c r="AP211" s="233" t="str">
        <f t="shared" ref="AP211" si="4747">IFERROR(SUM(AI211:AM211)/$E211,"")</f>
        <v/>
      </c>
      <c r="AQ211" s="250" t="str">
        <f>IFERROR(((80*AK211)+(100*AL211)+(150*AM211))/SUM(AI211:AM211),"")</f>
        <v/>
      </c>
      <c r="AR211" s="229" t="str">
        <f t="shared" ref="AR211" si="4748">IFERROR(AVERAGE(Y211,AH211,AQ211),"")</f>
        <v/>
      </c>
      <c r="AS211" s="229" t="str">
        <f t="shared" ref="AS211" si="4749">IF(OR(P211="",AR211=""),"",AR211-P211)</f>
        <v/>
      </c>
      <c r="AT211" s="145"/>
      <c r="AU211" s="141"/>
      <c r="AV211" s="141"/>
      <c r="AW211" s="141"/>
      <c r="AX211" s="141"/>
      <c r="AY211" s="7" t="str">
        <f>IF(AND(ISBLANK(AT211),ISBLANK(AU211),ISBLANK(AV211),ISBLANK(AW211),ISBLANK(AX211)),"",SUM(AV211:AX211))</f>
        <v/>
      </c>
      <c r="AZ211" s="131" t="str">
        <f>IF(AND(ISBLANK(AT211),ISBLANK(AU211),ISBLANK(AV211),ISBLANK(AW211),ISBLANK(AX211)),"",SUM(AW211:AX211))</f>
        <v/>
      </c>
      <c r="BA211" s="254" t="str">
        <f>IFERROR(((80*AV211)+(100*AW211)+(150*AX211))/SUM(AT211:AX211),"")</f>
        <v/>
      </c>
      <c r="BB211" s="135">
        <f>B211</f>
        <v>0</v>
      </c>
      <c r="BC211" s="64">
        <f>C211</f>
        <v>0</v>
      </c>
      <c r="BD211" s="64" t="str">
        <f>BB211&amp;"."&amp;BC211</f>
        <v>0.0</v>
      </c>
      <c r="BE211" s="64">
        <f>D211</f>
        <v>0</v>
      </c>
      <c r="BF211" s="65">
        <f>H211</f>
        <v>0</v>
      </c>
      <c r="BG211" s="65">
        <f t="shared" ref="BG211" si="4750">I211</f>
        <v>0</v>
      </c>
      <c r="BH211" s="65">
        <f t="shared" ref="BH211" si="4751">J211</f>
        <v>0</v>
      </c>
      <c r="BI211" s="65">
        <f t="shared" ref="BI211" si="4752">K211</f>
        <v>0</v>
      </c>
      <c r="BJ211" s="65">
        <f t="shared" ref="BJ211" si="4753">L211</f>
        <v>0</v>
      </c>
      <c r="BK211" s="65" t="str">
        <f t="shared" ref="BK211" si="4754">M211</f>
        <v/>
      </c>
      <c r="BL211" s="65" t="str">
        <f t="shared" ref="BL211" si="4755">N211</f>
        <v/>
      </c>
      <c r="BM211" s="65" t="str">
        <f t="shared" ref="BM211" si="4756">P211</f>
        <v/>
      </c>
      <c r="BN211" s="65">
        <f t="shared" ref="BN211" si="4757">Q211</f>
        <v>0</v>
      </c>
      <c r="BO211" s="65">
        <f t="shared" ref="BO211" si="4758">R211</f>
        <v>0</v>
      </c>
      <c r="BP211" s="65">
        <f t="shared" ref="BP211" si="4759">S211</f>
        <v>0</v>
      </c>
      <c r="BQ211" s="65">
        <f t="shared" ref="BQ211" si="4760">T211</f>
        <v>0</v>
      </c>
      <c r="BR211" s="65">
        <f t="shared" ref="BR211" si="4761">U211</f>
        <v>0</v>
      </c>
      <c r="BS211" s="65" t="str">
        <f t="shared" ref="BS211" si="4762">V211</f>
        <v/>
      </c>
      <c r="BT211" s="65" t="str">
        <f t="shared" ref="BT211" si="4763">W211</f>
        <v/>
      </c>
      <c r="BU211" s="65" t="str">
        <f t="shared" ref="BU211" si="4764">Y211</f>
        <v/>
      </c>
      <c r="BV211" s="65">
        <f t="shared" ref="BV211" si="4765">Z211</f>
        <v>0</v>
      </c>
      <c r="BW211" s="65">
        <f t="shared" ref="BW211" si="4766">AA211</f>
        <v>0</v>
      </c>
      <c r="BX211" s="65">
        <f t="shared" ref="BX211" si="4767">AB211</f>
        <v>0</v>
      </c>
      <c r="BY211" s="65">
        <f t="shared" ref="BY211" si="4768">AC211</f>
        <v>0</v>
      </c>
      <c r="BZ211" s="65">
        <f t="shared" ref="BZ211" si="4769">AD211</f>
        <v>0</v>
      </c>
      <c r="CA211" s="65" t="str">
        <f t="shared" ref="CA211" si="4770">AE211</f>
        <v/>
      </c>
      <c r="CB211" s="65" t="str">
        <f t="shared" ref="CB211" si="4771">AF211</f>
        <v/>
      </c>
      <c r="CC211" s="65" t="str">
        <f t="shared" ref="CC211" si="4772">AH211</f>
        <v/>
      </c>
      <c r="CD211" s="65">
        <f t="shared" ref="CD211" si="4773">AI211</f>
        <v>0</v>
      </c>
      <c r="CE211" s="65">
        <f t="shared" ref="CE211" si="4774">AJ211</f>
        <v>0</v>
      </c>
      <c r="CF211" s="65">
        <f t="shared" ref="CF211" si="4775">AK211</f>
        <v>0</v>
      </c>
      <c r="CG211" s="65">
        <f t="shared" ref="CG211" si="4776">AL211</f>
        <v>0</v>
      </c>
      <c r="CH211" s="65">
        <f t="shared" ref="CH211" si="4777">AM211</f>
        <v>0</v>
      </c>
      <c r="CI211" s="65" t="str">
        <f t="shared" ref="CI211" si="4778">AN211</f>
        <v/>
      </c>
      <c r="CJ211" s="65" t="str">
        <f t="shared" ref="CJ211" si="4779">AO211</f>
        <v/>
      </c>
      <c r="CK211" s="65" t="str">
        <f t="shared" ref="CK211" si="4780">AQ211</f>
        <v/>
      </c>
      <c r="CL211" s="65">
        <f t="shared" ref="CL211" si="4781">AT211</f>
        <v>0</v>
      </c>
      <c r="CM211" s="65">
        <f t="shared" ref="CM211" si="4782">AU211</f>
        <v>0</v>
      </c>
      <c r="CN211" s="65">
        <f t="shared" ref="CN211" si="4783">AV211</f>
        <v>0</v>
      </c>
      <c r="CO211" s="65">
        <f t="shared" ref="CO211" si="4784">AW211</f>
        <v>0</v>
      </c>
      <c r="CP211" s="65">
        <f t="shared" ref="CP211" si="4785">AX211</f>
        <v>0</v>
      </c>
      <c r="CQ211" s="65" t="str">
        <f t="shared" ref="CQ211" si="4786">AY211</f>
        <v/>
      </c>
      <c r="CR211" s="65" t="str">
        <f t="shared" ref="CR211" si="4787">AZ211</f>
        <v/>
      </c>
      <c r="CS211" s="65" t="str">
        <f t="shared" ref="CS211" si="4788">BA211</f>
        <v/>
      </c>
    </row>
    <row r="212" spans="1:97" ht="13.5" thickBot="1" x14ac:dyDescent="0.25">
      <c r="A212" s="259"/>
      <c r="B212" s="264"/>
      <c r="C212" s="262"/>
      <c r="D212" s="262"/>
      <c r="E212" s="236"/>
      <c r="F212" s="241"/>
      <c r="G212" s="8" t="s">
        <v>6</v>
      </c>
      <c r="H212" s="142" t="str">
        <f>IFERROR(H211/SUM(H211:L211),"")</f>
        <v/>
      </c>
      <c r="I212" s="143" t="str">
        <f>IFERROR(I211/SUM(H211:L211),"")</f>
        <v/>
      </c>
      <c r="J212" s="144" t="str">
        <f>IFERROR(J211/SUM(H211:L211),"")</f>
        <v/>
      </c>
      <c r="K212" s="144" t="str">
        <f>IFERROR(K211/SUM(H211:L211),"")</f>
        <v/>
      </c>
      <c r="L212" s="144" t="str">
        <f>IFERROR(L211/SUM(H211:L211),"")</f>
        <v/>
      </c>
      <c r="M212" s="34" t="str">
        <f>IFERROR(M211/SUM(H211:L211),"")</f>
        <v/>
      </c>
      <c r="N212" s="34" t="str">
        <f>IFERROR(N211/SUM(H211:L211),"")</f>
        <v/>
      </c>
      <c r="O212" s="234"/>
      <c r="P212" s="230"/>
      <c r="Q212" s="142" t="str">
        <f>IFERROR(Q211/SUM(Q211:U211),"")</f>
        <v/>
      </c>
      <c r="R212" s="143" t="str">
        <f>IFERROR(R211/SUM(Q211:U211),"")</f>
        <v/>
      </c>
      <c r="S212" s="144" t="str">
        <f>IFERROR(S211/SUM(Q211:U211),"")</f>
        <v/>
      </c>
      <c r="T212" s="144" t="str">
        <f>IFERROR(T211/SUM(Q211:U211),"")</f>
        <v/>
      </c>
      <c r="U212" s="144" t="str">
        <f>IFERROR(U211/SUM(Q211:U211),"")</f>
        <v/>
      </c>
      <c r="V212" s="34" t="str">
        <f>IFERROR(V211/SUM(Q211:U211),"")</f>
        <v/>
      </c>
      <c r="W212" s="34" t="str">
        <f>IFERROR(W211/SUM(Q211:U211),"")</f>
        <v/>
      </c>
      <c r="X212" s="234"/>
      <c r="Y212" s="230"/>
      <c r="Z212" s="142" t="str">
        <f>IFERROR(Z211/SUM(Z211:AD211),"")</f>
        <v/>
      </c>
      <c r="AA212" s="143" t="str">
        <f>IFERROR(AA211/SUM(Z211:AD211),"")</f>
        <v/>
      </c>
      <c r="AB212" s="144" t="str">
        <f>IFERROR(AB211/SUM(Z211:AD211),"")</f>
        <v/>
      </c>
      <c r="AC212" s="144" t="str">
        <f>IFERROR(AC211/SUM(Z211:AD211),"")</f>
        <v/>
      </c>
      <c r="AD212" s="144" t="str">
        <f>IFERROR(AD211/SUM(Z211:AD211),"")</f>
        <v/>
      </c>
      <c r="AE212" s="34" t="str">
        <f>IFERROR(AE211/SUM(Z211:AD211),"")</f>
        <v/>
      </c>
      <c r="AF212" s="34" t="str">
        <f>IFERROR(AF211/SUM(Z211:AD211),"")</f>
        <v/>
      </c>
      <c r="AG212" s="234"/>
      <c r="AH212" s="230"/>
      <c r="AI212" s="142" t="str">
        <f>IFERROR(AI211/SUM(AI211:AM211),"")</f>
        <v/>
      </c>
      <c r="AJ212" s="143" t="str">
        <f>IFERROR(AJ211/SUM(AI211:AM211),"")</f>
        <v/>
      </c>
      <c r="AK212" s="144" t="str">
        <f>IFERROR(AK211/SUM(AI211:AM211),"")</f>
        <v/>
      </c>
      <c r="AL212" s="144" t="str">
        <f>IFERROR(AL211/SUM(AI211:AM211),"")</f>
        <v/>
      </c>
      <c r="AM212" s="144" t="str">
        <f>IFERROR(AM211/SUM(AI211:AM211),"")</f>
        <v/>
      </c>
      <c r="AN212" s="34" t="str">
        <f>IFERROR(AN211/SUM(AI211:AM211),"")</f>
        <v/>
      </c>
      <c r="AO212" s="34" t="str">
        <f>IFERROR(AO211/SUM(AI211:AM211),"")</f>
        <v/>
      </c>
      <c r="AP212" s="234"/>
      <c r="AQ212" s="230"/>
      <c r="AR212" s="230"/>
      <c r="AS212" s="230"/>
      <c r="AT212" s="149" t="str">
        <f>IFERROR(AT211/SUM(AT211:AX211),"")</f>
        <v/>
      </c>
      <c r="AU212" s="143" t="str">
        <f>IFERROR(AU211/SUM(AT211:AX211),"")</f>
        <v/>
      </c>
      <c r="AV212" s="144" t="str">
        <f>IFERROR(AV211/SUM(AT211:AX211),"")</f>
        <v/>
      </c>
      <c r="AW212" s="144" t="str">
        <f>IFERROR(AW211/SUM(AT211:AX211),"")</f>
        <v/>
      </c>
      <c r="AX212" s="144" t="str">
        <f>IFERROR(AX211/SUM(AT211:AX211),"")</f>
        <v/>
      </c>
      <c r="AY212" s="12" t="str">
        <f>IFERROR(AY211/SUM(AT211:AX211),"")</f>
        <v/>
      </c>
      <c r="AZ212" s="132" t="str">
        <f>IFERROR(AZ211/SUM(AT211:AX211),"")</f>
        <v/>
      </c>
      <c r="BA212" s="255"/>
      <c r="BB212" s="135"/>
      <c r="BC212" s="64"/>
      <c r="BD212" s="64" t="str">
        <f t="shared" ref="BD212" si="4789">BB212&amp;"."&amp;BC212</f>
        <v>.</v>
      </c>
      <c r="BE212" s="64"/>
      <c r="BF212" s="67"/>
      <c r="BG212" s="67"/>
      <c r="BH212" s="68"/>
      <c r="BI212" s="68"/>
      <c r="BJ212" s="68"/>
      <c r="BK212" s="69"/>
      <c r="BL212" s="69"/>
      <c r="BM212" s="64"/>
      <c r="BN212" s="67"/>
      <c r="BO212" s="67"/>
      <c r="BP212" s="68"/>
      <c r="BQ212" s="68"/>
      <c r="BR212" s="68"/>
      <c r="BS212" s="69"/>
      <c r="BT212" s="69"/>
      <c r="BU212" s="64"/>
      <c r="BV212" s="67"/>
      <c r="BW212" s="67"/>
      <c r="BX212" s="68"/>
      <c r="BY212" s="68"/>
      <c r="BZ212" s="68"/>
      <c r="CA212" s="69"/>
      <c r="CB212" s="69"/>
      <c r="CC212" s="64"/>
      <c r="CD212" s="67"/>
      <c r="CE212" s="67"/>
      <c r="CF212" s="68"/>
      <c r="CG212" s="68"/>
      <c r="CH212" s="68"/>
      <c r="CI212" s="69"/>
      <c r="CJ212" s="69"/>
      <c r="CK212" s="64"/>
      <c r="CL212" s="67"/>
      <c r="CM212" s="67"/>
      <c r="CN212" s="68"/>
      <c r="CO212" s="68"/>
      <c r="CP212" s="68"/>
      <c r="CQ212" s="69"/>
      <c r="CR212" s="69"/>
      <c r="CS212" s="66"/>
    </row>
    <row r="213" spans="1:97" ht="13.5" thickTop="1" x14ac:dyDescent="0.2">
      <c r="A213" s="258"/>
      <c r="B213" s="263"/>
      <c r="C213" s="265"/>
      <c r="D213" s="261"/>
      <c r="E213" s="235"/>
      <c r="F213" s="260"/>
      <c r="G213" s="4" t="s">
        <v>5</v>
      </c>
      <c r="H213" s="140"/>
      <c r="I213" s="141"/>
      <c r="J213" s="141"/>
      <c r="K213" s="141"/>
      <c r="L213" s="141"/>
      <c r="M213" s="7" t="str">
        <f>IF(AND(ISBLANK(H213),ISBLANK(I213),ISBLANK(J213),ISBLANK(K213),ISBLANK(L213)),"",SUM(J213:L213))</f>
        <v/>
      </c>
      <c r="N213" s="7" t="str">
        <f>IF(AND(ISBLANK(H213),ISBLANK(I213),ISBLANK(J213),ISBLANK(K213),ISBLANK(L213)),"",SUM(K213:L213))</f>
        <v/>
      </c>
      <c r="O213" s="233" t="str">
        <f t="shared" ref="O213" si="4790">IFERROR(SUM(H213:L213)/E213,"")</f>
        <v/>
      </c>
      <c r="P213" s="250" t="str">
        <f>IFERROR(((80*J213)+(100*K213)+(150*L213))/SUM(H213:L213),"")</f>
        <v/>
      </c>
      <c r="Q213" s="140"/>
      <c r="R213" s="141"/>
      <c r="S213" s="141"/>
      <c r="T213" s="141"/>
      <c r="U213" s="141"/>
      <c r="V213" s="7" t="str">
        <f>IF(AND(ISBLANK(Q213),ISBLANK(R213),ISBLANK(S213),ISBLANK(T213),ISBLANK(U213)),"",SUM(S213:U213))</f>
        <v/>
      </c>
      <c r="W213" s="7" t="str">
        <f>IF(AND(ISBLANK(Q213),ISBLANK(R213),ISBLANK(S213),ISBLANK(T213),ISBLANK(U213)),"",SUM(T213:U213))</f>
        <v/>
      </c>
      <c r="X213" s="233" t="str">
        <f t="shared" ref="X213" si="4791">IFERROR(SUM(Q213:U213)/$E213,"")</f>
        <v/>
      </c>
      <c r="Y213" s="250" t="str">
        <f>IFERROR(((80*S213)+(100*T213)+(150*U213))/SUM(Q213:U213),"")</f>
        <v/>
      </c>
      <c r="Z213" s="140"/>
      <c r="AA213" s="141"/>
      <c r="AB213" s="141"/>
      <c r="AC213" s="141"/>
      <c r="AD213" s="141"/>
      <c r="AE213" s="7" t="str">
        <f>IF(AND(ISBLANK(Z213),ISBLANK(AA213),ISBLANK(AB213),ISBLANK(AC213),ISBLANK(AD213)),"",SUM(AB213:AD213))</f>
        <v/>
      </c>
      <c r="AF213" s="7" t="str">
        <f>IF(AND(ISBLANK(Z213),ISBLANK(AA213),ISBLANK(AB213),ISBLANK(AC213),ISBLANK(AD213)),"",SUM(AC213:AD213))</f>
        <v/>
      </c>
      <c r="AG213" s="233" t="str">
        <f t="shared" ref="AG213" si="4792">IFERROR(SUM(Z213:AD213)/$E213,"")</f>
        <v/>
      </c>
      <c r="AH213" s="250" t="str">
        <f>IFERROR(((80*AB213)+(100*AC213)+(150*AD213))/SUM(Z213:AD213),"")</f>
        <v/>
      </c>
      <c r="AI213" s="140"/>
      <c r="AJ213" s="141"/>
      <c r="AK213" s="141"/>
      <c r="AL213" s="141"/>
      <c r="AM213" s="141"/>
      <c r="AN213" s="7" t="str">
        <f>IF(AND(ISBLANK(AI213),ISBLANK(AJ213),ISBLANK(AK213),ISBLANK(AL213),ISBLANK(AM213)),"",SUM(AK213:AM213))</f>
        <v/>
      </c>
      <c r="AO213" s="7" t="str">
        <f>IF(AND(ISBLANK(AI213),ISBLANK(AJ213),ISBLANK(AK213),ISBLANK(AL213),ISBLANK(AM213)),"",SUM(AL213:AM213))</f>
        <v/>
      </c>
      <c r="AP213" s="233" t="str">
        <f t="shared" ref="AP213" si="4793">IFERROR(SUM(AI213:AM213)/$E213,"")</f>
        <v/>
      </c>
      <c r="AQ213" s="250" t="str">
        <f>IFERROR(((80*AK213)+(100*AL213)+(150*AM213))/SUM(AI213:AM213),"")</f>
        <v/>
      </c>
      <c r="AR213" s="229" t="str">
        <f t="shared" ref="AR213" si="4794">IFERROR(AVERAGE(Y213,AH213,AQ213),"")</f>
        <v/>
      </c>
      <c r="AS213" s="229" t="str">
        <f t="shared" ref="AS213" si="4795">IF(OR(P213="",AR213=""),"",AR213-P213)</f>
        <v/>
      </c>
      <c r="AT213" s="145"/>
      <c r="AU213" s="141"/>
      <c r="AV213" s="141"/>
      <c r="AW213" s="141"/>
      <c r="AX213" s="141"/>
      <c r="AY213" s="7" t="str">
        <f>IF(AND(ISBLANK(AT213),ISBLANK(AU213),ISBLANK(AV213),ISBLANK(AW213),ISBLANK(AX213)),"",SUM(AV213:AX213))</f>
        <v/>
      </c>
      <c r="AZ213" s="131" t="str">
        <f>IF(AND(ISBLANK(AT213),ISBLANK(AU213),ISBLANK(AV213),ISBLANK(AW213),ISBLANK(AX213)),"",SUM(AW213:AX213))</f>
        <v/>
      </c>
      <c r="BA213" s="254" t="str">
        <f>IFERROR(((80*AV213)+(100*AW213)+(150*AX213))/SUM(AT213:AX213),"")</f>
        <v/>
      </c>
      <c r="BB213" s="135">
        <f>B213</f>
        <v>0</v>
      </c>
      <c r="BC213" s="64">
        <f>C213</f>
        <v>0</v>
      </c>
      <c r="BD213" s="64" t="str">
        <f>BB213&amp;"."&amp;BC213</f>
        <v>0.0</v>
      </c>
      <c r="BE213" s="64">
        <f>D213</f>
        <v>0</v>
      </c>
      <c r="BF213" s="65">
        <f>H213</f>
        <v>0</v>
      </c>
      <c r="BG213" s="65">
        <f t="shared" ref="BG213" si="4796">I213</f>
        <v>0</v>
      </c>
      <c r="BH213" s="65">
        <f t="shared" ref="BH213" si="4797">J213</f>
        <v>0</v>
      </c>
      <c r="BI213" s="65">
        <f t="shared" ref="BI213" si="4798">K213</f>
        <v>0</v>
      </c>
      <c r="BJ213" s="65">
        <f t="shared" ref="BJ213" si="4799">L213</f>
        <v>0</v>
      </c>
      <c r="BK213" s="65" t="str">
        <f t="shared" ref="BK213" si="4800">M213</f>
        <v/>
      </c>
      <c r="BL213" s="65" t="str">
        <f t="shared" ref="BL213" si="4801">N213</f>
        <v/>
      </c>
      <c r="BM213" s="65" t="str">
        <f t="shared" ref="BM213" si="4802">P213</f>
        <v/>
      </c>
      <c r="BN213" s="65">
        <f t="shared" ref="BN213" si="4803">Q213</f>
        <v>0</v>
      </c>
      <c r="BO213" s="65">
        <f t="shared" ref="BO213" si="4804">R213</f>
        <v>0</v>
      </c>
      <c r="BP213" s="65">
        <f t="shared" ref="BP213" si="4805">S213</f>
        <v>0</v>
      </c>
      <c r="BQ213" s="65">
        <f t="shared" ref="BQ213" si="4806">T213</f>
        <v>0</v>
      </c>
      <c r="BR213" s="65">
        <f t="shared" ref="BR213" si="4807">U213</f>
        <v>0</v>
      </c>
      <c r="BS213" s="65" t="str">
        <f t="shared" ref="BS213" si="4808">V213</f>
        <v/>
      </c>
      <c r="BT213" s="65" t="str">
        <f t="shared" ref="BT213" si="4809">W213</f>
        <v/>
      </c>
      <c r="BU213" s="65" t="str">
        <f t="shared" ref="BU213" si="4810">Y213</f>
        <v/>
      </c>
      <c r="BV213" s="65">
        <f t="shared" ref="BV213" si="4811">Z213</f>
        <v>0</v>
      </c>
      <c r="BW213" s="65">
        <f t="shared" ref="BW213" si="4812">AA213</f>
        <v>0</v>
      </c>
      <c r="BX213" s="65">
        <f t="shared" ref="BX213" si="4813">AB213</f>
        <v>0</v>
      </c>
      <c r="BY213" s="65">
        <f t="shared" ref="BY213" si="4814">AC213</f>
        <v>0</v>
      </c>
      <c r="BZ213" s="65">
        <f t="shared" ref="BZ213" si="4815">AD213</f>
        <v>0</v>
      </c>
      <c r="CA213" s="65" t="str">
        <f t="shared" ref="CA213" si="4816">AE213</f>
        <v/>
      </c>
      <c r="CB213" s="65" t="str">
        <f t="shared" ref="CB213" si="4817">AF213</f>
        <v/>
      </c>
      <c r="CC213" s="65" t="str">
        <f t="shared" ref="CC213" si="4818">AH213</f>
        <v/>
      </c>
      <c r="CD213" s="65">
        <f t="shared" ref="CD213" si="4819">AI213</f>
        <v>0</v>
      </c>
      <c r="CE213" s="65">
        <f t="shared" ref="CE213" si="4820">AJ213</f>
        <v>0</v>
      </c>
      <c r="CF213" s="65">
        <f t="shared" ref="CF213" si="4821">AK213</f>
        <v>0</v>
      </c>
      <c r="CG213" s="65">
        <f t="shared" ref="CG213" si="4822">AL213</f>
        <v>0</v>
      </c>
      <c r="CH213" s="65">
        <f t="shared" ref="CH213" si="4823">AM213</f>
        <v>0</v>
      </c>
      <c r="CI213" s="65" t="str">
        <f t="shared" ref="CI213" si="4824">AN213</f>
        <v/>
      </c>
      <c r="CJ213" s="65" t="str">
        <f t="shared" ref="CJ213" si="4825">AO213</f>
        <v/>
      </c>
      <c r="CK213" s="65" t="str">
        <f t="shared" ref="CK213" si="4826">AQ213</f>
        <v/>
      </c>
      <c r="CL213" s="65">
        <f t="shared" ref="CL213" si="4827">AT213</f>
        <v>0</v>
      </c>
      <c r="CM213" s="65">
        <f t="shared" ref="CM213" si="4828">AU213</f>
        <v>0</v>
      </c>
      <c r="CN213" s="65">
        <f t="shared" ref="CN213" si="4829">AV213</f>
        <v>0</v>
      </c>
      <c r="CO213" s="65">
        <f t="shared" ref="CO213" si="4830">AW213</f>
        <v>0</v>
      </c>
      <c r="CP213" s="65">
        <f t="shared" ref="CP213" si="4831">AX213</f>
        <v>0</v>
      </c>
      <c r="CQ213" s="65" t="str">
        <f t="shared" ref="CQ213" si="4832">AY213</f>
        <v/>
      </c>
      <c r="CR213" s="65" t="str">
        <f t="shared" ref="CR213" si="4833">AZ213</f>
        <v/>
      </c>
      <c r="CS213" s="65" t="str">
        <f t="shared" ref="CS213" si="4834">BA213</f>
        <v/>
      </c>
    </row>
    <row r="214" spans="1:97" ht="13.5" thickBot="1" x14ac:dyDescent="0.25">
      <c r="A214" s="259"/>
      <c r="B214" s="264"/>
      <c r="C214" s="262"/>
      <c r="D214" s="262"/>
      <c r="E214" s="236"/>
      <c r="F214" s="241"/>
      <c r="G214" s="8" t="s">
        <v>6</v>
      </c>
      <c r="H214" s="142" t="str">
        <f>IFERROR(H213/SUM(H213:L213),"")</f>
        <v/>
      </c>
      <c r="I214" s="143" t="str">
        <f>IFERROR(I213/SUM(H213:L213),"")</f>
        <v/>
      </c>
      <c r="J214" s="144" t="str">
        <f>IFERROR(J213/SUM(H213:L213),"")</f>
        <v/>
      </c>
      <c r="K214" s="144" t="str">
        <f>IFERROR(K213/SUM(H213:L213),"")</f>
        <v/>
      </c>
      <c r="L214" s="144" t="str">
        <f>IFERROR(L213/SUM(H213:L213),"")</f>
        <v/>
      </c>
      <c r="M214" s="34" t="str">
        <f>IFERROR(M213/SUM(H213:L213),"")</f>
        <v/>
      </c>
      <c r="N214" s="34" t="str">
        <f>IFERROR(N213/SUM(H213:L213),"")</f>
        <v/>
      </c>
      <c r="O214" s="234"/>
      <c r="P214" s="230"/>
      <c r="Q214" s="142" t="str">
        <f>IFERROR(Q213/SUM(Q213:U213),"")</f>
        <v/>
      </c>
      <c r="R214" s="143" t="str">
        <f>IFERROR(R213/SUM(Q213:U213),"")</f>
        <v/>
      </c>
      <c r="S214" s="144" t="str">
        <f>IFERROR(S213/SUM(Q213:U213),"")</f>
        <v/>
      </c>
      <c r="T214" s="144" t="str">
        <f>IFERROR(T213/SUM(Q213:U213),"")</f>
        <v/>
      </c>
      <c r="U214" s="144" t="str">
        <f>IFERROR(U213/SUM(Q213:U213),"")</f>
        <v/>
      </c>
      <c r="V214" s="34" t="str">
        <f>IFERROR(V213/SUM(Q213:U213),"")</f>
        <v/>
      </c>
      <c r="W214" s="34" t="str">
        <f>IFERROR(W213/SUM(Q213:U213),"")</f>
        <v/>
      </c>
      <c r="X214" s="234"/>
      <c r="Y214" s="230"/>
      <c r="Z214" s="142" t="str">
        <f>IFERROR(Z213/SUM(Z213:AD213),"")</f>
        <v/>
      </c>
      <c r="AA214" s="143" t="str">
        <f>IFERROR(AA213/SUM(Z213:AD213),"")</f>
        <v/>
      </c>
      <c r="AB214" s="144" t="str">
        <f>IFERROR(AB213/SUM(Z213:AD213),"")</f>
        <v/>
      </c>
      <c r="AC214" s="144" t="str">
        <f>IFERROR(AC213/SUM(Z213:AD213),"")</f>
        <v/>
      </c>
      <c r="AD214" s="144" t="str">
        <f>IFERROR(AD213/SUM(Z213:AD213),"")</f>
        <v/>
      </c>
      <c r="AE214" s="34" t="str">
        <f>IFERROR(AE213/SUM(Z213:AD213),"")</f>
        <v/>
      </c>
      <c r="AF214" s="34" t="str">
        <f>IFERROR(AF213/SUM(Z213:AD213),"")</f>
        <v/>
      </c>
      <c r="AG214" s="234"/>
      <c r="AH214" s="230"/>
      <c r="AI214" s="142" t="str">
        <f>IFERROR(AI213/SUM(AI213:AM213),"")</f>
        <v/>
      </c>
      <c r="AJ214" s="143" t="str">
        <f>IFERROR(AJ213/SUM(AI213:AM213),"")</f>
        <v/>
      </c>
      <c r="AK214" s="144" t="str">
        <f>IFERROR(AK213/SUM(AI213:AM213),"")</f>
        <v/>
      </c>
      <c r="AL214" s="144" t="str">
        <f>IFERROR(AL213/SUM(AI213:AM213),"")</f>
        <v/>
      </c>
      <c r="AM214" s="144" t="str">
        <f>IFERROR(AM213/SUM(AI213:AM213),"")</f>
        <v/>
      </c>
      <c r="AN214" s="34" t="str">
        <f>IFERROR(AN213/SUM(AI213:AM213),"")</f>
        <v/>
      </c>
      <c r="AO214" s="34" t="str">
        <f>IFERROR(AO213/SUM(AI213:AM213),"")</f>
        <v/>
      </c>
      <c r="AP214" s="234"/>
      <c r="AQ214" s="230"/>
      <c r="AR214" s="230"/>
      <c r="AS214" s="230"/>
      <c r="AT214" s="149" t="str">
        <f>IFERROR(AT213/SUM(AT213:AX213),"")</f>
        <v/>
      </c>
      <c r="AU214" s="143" t="str">
        <f>IFERROR(AU213/SUM(AT213:AX213),"")</f>
        <v/>
      </c>
      <c r="AV214" s="144" t="str">
        <f>IFERROR(AV213/SUM(AT213:AX213),"")</f>
        <v/>
      </c>
      <c r="AW214" s="144" t="str">
        <f>IFERROR(AW213/SUM(AT213:AX213),"")</f>
        <v/>
      </c>
      <c r="AX214" s="144" t="str">
        <f>IFERROR(AX213/SUM(AT213:AX213),"")</f>
        <v/>
      </c>
      <c r="AY214" s="12" t="str">
        <f>IFERROR(AY213/SUM(AT213:AX213),"")</f>
        <v/>
      </c>
      <c r="AZ214" s="132" t="str">
        <f>IFERROR(AZ213/SUM(AT213:AX213),"")</f>
        <v/>
      </c>
      <c r="BA214" s="255"/>
      <c r="BB214" s="135"/>
      <c r="BC214" s="64"/>
      <c r="BD214" s="64" t="str">
        <f t="shared" ref="BD214" si="4835">BB214&amp;"."&amp;BC214</f>
        <v>.</v>
      </c>
      <c r="BE214" s="64"/>
      <c r="BF214" s="67"/>
      <c r="BG214" s="67"/>
      <c r="BH214" s="68"/>
      <c r="BI214" s="68"/>
      <c r="BJ214" s="68"/>
      <c r="BK214" s="69"/>
      <c r="BL214" s="69"/>
      <c r="BM214" s="64"/>
      <c r="BN214" s="67"/>
      <c r="BO214" s="67"/>
      <c r="BP214" s="68"/>
      <c r="BQ214" s="68"/>
      <c r="BR214" s="68"/>
      <c r="BS214" s="69"/>
      <c r="BT214" s="69"/>
      <c r="BU214" s="64"/>
      <c r="BV214" s="67"/>
      <c r="BW214" s="67"/>
      <c r="BX214" s="68"/>
      <c r="BY214" s="68"/>
      <c r="BZ214" s="68"/>
      <c r="CA214" s="69"/>
      <c r="CB214" s="69"/>
      <c r="CC214" s="64"/>
      <c r="CD214" s="67"/>
      <c r="CE214" s="67"/>
      <c r="CF214" s="68"/>
      <c r="CG214" s="68"/>
      <c r="CH214" s="68"/>
      <c r="CI214" s="69"/>
      <c r="CJ214" s="69"/>
      <c r="CK214" s="64"/>
      <c r="CL214" s="67"/>
      <c r="CM214" s="67"/>
      <c r="CN214" s="68"/>
      <c r="CO214" s="68"/>
      <c r="CP214" s="68"/>
      <c r="CQ214" s="69"/>
      <c r="CR214" s="69"/>
      <c r="CS214" s="66"/>
    </row>
    <row r="215" spans="1:97" ht="13.5" thickTop="1" x14ac:dyDescent="0.2">
      <c r="A215" s="258"/>
      <c r="B215" s="263"/>
      <c r="C215" s="265"/>
      <c r="D215" s="261"/>
      <c r="E215" s="235"/>
      <c r="F215" s="260"/>
      <c r="G215" s="4" t="s">
        <v>5</v>
      </c>
      <c r="H215" s="140"/>
      <c r="I215" s="141"/>
      <c r="J215" s="141"/>
      <c r="K215" s="141"/>
      <c r="L215" s="141"/>
      <c r="M215" s="7" t="str">
        <f>IF(AND(ISBLANK(H215),ISBLANK(I215),ISBLANK(J215),ISBLANK(K215),ISBLANK(L215)),"",SUM(J215:L215))</f>
        <v/>
      </c>
      <c r="N215" s="7" t="str">
        <f>IF(AND(ISBLANK(H215),ISBLANK(I215),ISBLANK(J215),ISBLANK(K215),ISBLANK(L215)),"",SUM(K215:L215))</f>
        <v/>
      </c>
      <c r="O215" s="233" t="str">
        <f t="shared" ref="O215" si="4836">IFERROR(SUM(H215:L215)/E215,"")</f>
        <v/>
      </c>
      <c r="P215" s="250" t="str">
        <f>IFERROR(((80*J215)+(100*K215)+(150*L215))/SUM(H215:L215),"")</f>
        <v/>
      </c>
      <c r="Q215" s="140"/>
      <c r="R215" s="141"/>
      <c r="S215" s="141"/>
      <c r="T215" s="141"/>
      <c r="U215" s="141"/>
      <c r="V215" s="7" t="str">
        <f>IF(AND(ISBLANK(Q215),ISBLANK(R215),ISBLANK(S215),ISBLANK(T215),ISBLANK(U215)),"",SUM(S215:U215))</f>
        <v/>
      </c>
      <c r="W215" s="7" t="str">
        <f>IF(AND(ISBLANK(Q215),ISBLANK(R215),ISBLANK(S215),ISBLANK(T215),ISBLANK(U215)),"",SUM(T215:U215))</f>
        <v/>
      </c>
      <c r="X215" s="233" t="str">
        <f t="shared" ref="X215" si="4837">IFERROR(SUM(Q215:U215)/$E215,"")</f>
        <v/>
      </c>
      <c r="Y215" s="250" t="str">
        <f>IFERROR(((80*S215)+(100*T215)+(150*U215))/SUM(Q215:U215),"")</f>
        <v/>
      </c>
      <c r="Z215" s="140"/>
      <c r="AA215" s="141"/>
      <c r="AB215" s="141"/>
      <c r="AC215" s="141"/>
      <c r="AD215" s="141"/>
      <c r="AE215" s="7" t="str">
        <f>IF(AND(ISBLANK(Z215),ISBLANK(AA215),ISBLANK(AB215),ISBLANK(AC215),ISBLANK(AD215)),"",SUM(AB215:AD215))</f>
        <v/>
      </c>
      <c r="AF215" s="7" t="str">
        <f>IF(AND(ISBLANK(Z215),ISBLANK(AA215),ISBLANK(AB215),ISBLANK(AC215),ISBLANK(AD215)),"",SUM(AC215:AD215))</f>
        <v/>
      </c>
      <c r="AG215" s="233" t="str">
        <f t="shared" ref="AG215" si="4838">IFERROR(SUM(Z215:AD215)/$E215,"")</f>
        <v/>
      </c>
      <c r="AH215" s="250" t="str">
        <f>IFERROR(((80*AB215)+(100*AC215)+(150*AD215))/SUM(Z215:AD215),"")</f>
        <v/>
      </c>
      <c r="AI215" s="140"/>
      <c r="AJ215" s="141"/>
      <c r="AK215" s="141"/>
      <c r="AL215" s="141"/>
      <c r="AM215" s="141"/>
      <c r="AN215" s="7" t="str">
        <f>IF(AND(ISBLANK(AI215),ISBLANK(AJ215),ISBLANK(AK215),ISBLANK(AL215),ISBLANK(AM215)),"",SUM(AK215:AM215))</f>
        <v/>
      </c>
      <c r="AO215" s="7" t="str">
        <f>IF(AND(ISBLANK(AI215),ISBLANK(AJ215),ISBLANK(AK215),ISBLANK(AL215),ISBLANK(AM215)),"",SUM(AL215:AM215))</f>
        <v/>
      </c>
      <c r="AP215" s="233" t="str">
        <f t="shared" ref="AP215" si="4839">IFERROR(SUM(AI215:AM215)/$E215,"")</f>
        <v/>
      </c>
      <c r="AQ215" s="250" t="str">
        <f>IFERROR(((80*AK215)+(100*AL215)+(150*AM215))/SUM(AI215:AM215),"")</f>
        <v/>
      </c>
      <c r="AR215" s="229" t="str">
        <f t="shared" ref="AR215" si="4840">IFERROR(AVERAGE(Y215,AH215,AQ215),"")</f>
        <v/>
      </c>
      <c r="AS215" s="229" t="str">
        <f t="shared" ref="AS215" si="4841">IF(OR(P215="",AR215=""),"",AR215-P215)</f>
        <v/>
      </c>
      <c r="AT215" s="145"/>
      <c r="AU215" s="141"/>
      <c r="AV215" s="141"/>
      <c r="AW215" s="141"/>
      <c r="AX215" s="141"/>
      <c r="AY215" s="7" t="str">
        <f>IF(AND(ISBLANK(AT215),ISBLANK(AU215),ISBLANK(AV215),ISBLANK(AW215),ISBLANK(AX215)),"",SUM(AV215:AX215))</f>
        <v/>
      </c>
      <c r="AZ215" s="131" t="str">
        <f>IF(AND(ISBLANK(AT215),ISBLANK(AU215),ISBLANK(AV215),ISBLANK(AW215),ISBLANK(AX215)),"",SUM(AW215:AX215))</f>
        <v/>
      </c>
      <c r="BA215" s="254" t="str">
        <f>IFERROR(((80*AV215)+(100*AW215)+(150*AX215))/SUM(AT215:AX215),"")</f>
        <v/>
      </c>
      <c r="BB215" s="135">
        <f>B215</f>
        <v>0</v>
      </c>
      <c r="BC215" s="64">
        <f>C215</f>
        <v>0</v>
      </c>
      <c r="BD215" s="64" t="str">
        <f>BB215&amp;"."&amp;BC215</f>
        <v>0.0</v>
      </c>
      <c r="BE215" s="64">
        <f>D215</f>
        <v>0</v>
      </c>
      <c r="BF215" s="65">
        <f>H215</f>
        <v>0</v>
      </c>
      <c r="BG215" s="65">
        <f t="shared" ref="BG215" si="4842">I215</f>
        <v>0</v>
      </c>
      <c r="BH215" s="65">
        <f t="shared" ref="BH215" si="4843">J215</f>
        <v>0</v>
      </c>
      <c r="BI215" s="65">
        <f t="shared" ref="BI215" si="4844">K215</f>
        <v>0</v>
      </c>
      <c r="BJ215" s="65">
        <f t="shared" ref="BJ215" si="4845">L215</f>
        <v>0</v>
      </c>
      <c r="BK215" s="65" t="str">
        <f t="shared" ref="BK215" si="4846">M215</f>
        <v/>
      </c>
      <c r="BL215" s="65" t="str">
        <f t="shared" ref="BL215" si="4847">N215</f>
        <v/>
      </c>
      <c r="BM215" s="65" t="str">
        <f t="shared" ref="BM215" si="4848">P215</f>
        <v/>
      </c>
      <c r="BN215" s="65">
        <f t="shared" ref="BN215" si="4849">Q215</f>
        <v>0</v>
      </c>
      <c r="BO215" s="65">
        <f t="shared" ref="BO215" si="4850">R215</f>
        <v>0</v>
      </c>
      <c r="BP215" s="65">
        <f t="shared" ref="BP215" si="4851">S215</f>
        <v>0</v>
      </c>
      <c r="BQ215" s="65">
        <f t="shared" ref="BQ215" si="4852">T215</f>
        <v>0</v>
      </c>
      <c r="BR215" s="65">
        <f t="shared" ref="BR215" si="4853">U215</f>
        <v>0</v>
      </c>
      <c r="BS215" s="65" t="str">
        <f t="shared" ref="BS215" si="4854">V215</f>
        <v/>
      </c>
      <c r="BT215" s="65" t="str">
        <f t="shared" ref="BT215" si="4855">W215</f>
        <v/>
      </c>
      <c r="BU215" s="65" t="str">
        <f t="shared" ref="BU215" si="4856">Y215</f>
        <v/>
      </c>
      <c r="BV215" s="65">
        <f t="shared" ref="BV215" si="4857">Z215</f>
        <v>0</v>
      </c>
      <c r="BW215" s="65">
        <f t="shared" ref="BW215" si="4858">AA215</f>
        <v>0</v>
      </c>
      <c r="BX215" s="65">
        <f t="shared" ref="BX215" si="4859">AB215</f>
        <v>0</v>
      </c>
      <c r="BY215" s="65">
        <f t="shared" ref="BY215" si="4860">AC215</f>
        <v>0</v>
      </c>
      <c r="BZ215" s="65">
        <f t="shared" ref="BZ215" si="4861">AD215</f>
        <v>0</v>
      </c>
      <c r="CA215" s="65" t="str">
        <f t="shared" ref="CA215" si="4862">AE215</f>
        <v/>
      </c>
      <c r="CB215" s="65" t="str">
        <f t="shared" ref="CB215" si="4863">AF215</f>
        <v/>
      </c>
      <c r="CC215" s="65" t="str">
        <f t="shared" ref="CC215" si="4864">AH215</f>
        <v/>
      </c>
      <c r="CD215" s="65">
        <f t="shared" ref="CD215" si="4865">AI215</f>
        <v>0</v>
      </c>
      <c r="CE215" s="65">
        <f t="shared" ref="CE215" si="4866">AJ215</f>
        <v>0</v>
      </c>
      <c r="CF215" s="65">
        <f t="shared" ref="CF215" si="4867">AK215</f>
        <v>0</v>
      </c>
      <c r="CG215" s="65">
        <f t="shared" ref="CG215" si="4868">AL215</f>
        <v>0</v>
      </c>
      <c r="CH215" s="65">
        <f t="shared" ref="CH215" si="4869">AM215</f>
        <v>0</v>
      </c>
      <c r="CI215" s="65" t="str">
        <f t="shared" ref="CI215" si="4870">AN215</f>
        <v/>
      </c>
      <c r="CJ215" s="65" t="str">
        <f t="shared" ref="CJ215" si="4871">AO215</f>
        <v/>
      </c>
      <c r="CK215" s="65" t="str">
        <f t="shared" ref="CK215" si="4872">AQ215</f>
        <v/>
      </c>
      <c r="CL215" s="65">
        <f t="shared" ref="CL215" si="4873">AT215</f>
        <v>0</v>
      </c>
      <c r="CM215" s="65">
        <f t="shared" ref="CM215" si="4874">AU215</f>
        <v>0</v>
      </c>
      <c r="CN215" s="65">
        <f t="shared" ref="CN215" si="4875">AV215</f>
        <v>0</v>
      </c>
      <c r="CO215" s="65">
        <f t="shared" ref="CO215" si="4876">AW215</f>
        <v>0</v>
      </c>
      <c r="CP215" s="65">
        <f t="shared" ref="CP215" si="4877">AX215</f>
        <v>0</v>
      </c>
      <c r="CQ215" s="65" t="str">
        <f t="shared" ref="CQ215" si="4878">AY215</f>
        <v/>
      </c>
      <c r="CR215" s="65" t="str">
        <f t="shared" ref="CR215" si="4879">AZ215</f>
        <v/>
      </c>
      <c r="CS215" s="65" t="str">
        <f t="shared" ref="CS215" si="4880">BA215</f>
        <v/>
      </c>
    </row>
    <row r="216" spans="1:97" ht="13.5" thickBot="1" x14ac:dyDescent="0.25">
      <c r="A216" s="259"/>
      <c r="B216" s="264"/>
      <c r="C216" s="262"/>
      <c r="D216" s="262"/>
      <c r="E216" s="236"/>
      <c r="F216" s="241"/>
      <c r="G216" s="8" t="s">
        <v>6</v>
      </c>
      <c r="H216" s="142" t="str">
        <f>IFERROR(H215/SUM(H215:L215),"")</f>
        <v/>
      </c>
      <c r="I216" s="143" t="str">
        <f>IFERROR(I215/SUM(H215:L215),"")</f>
        <v/>
      </c>
      <c r="J216" s="144" t="str">
        <f>IFERROR(J215/SUM(H215:L215),"")</f>
        <v/>
      </c>
      <c r="K216" s="144" t="str">
        <f>IFERROR(K215/SUM(H215:L215),"")</f>
        <v/>
      </c>
      <c r="L216" s="144" t="str">
        <f>IFERROR(L215/SUM(H215:L215),"")</f>
        <v/>
      </c>
      <c r="M216" s="34" t="str">
        <f>IFERROR(M215/SUM(H215:L215),"")</f>
        <v/>
      </c>
      <c r="N216" s="34" t="str">
        <f>IFERROR(N215/SUM(H215:L215),"")</f>
        <v/>
      </c>
      <c r="O216" s="234"/>
      <c r="P216" s="230"/>
      <c r="Q216" s="142" t="str">
        <f>IFERROR(Q215/SUM(Q215:U215),"")</f>
        <v/>
      </c>
      <c r="R216" s="143" t="str">
        <f>IFERROR(R215/SUM(Q215:U215),"")</f>
        <v/>
      </c>
      <c r="S216" s="144" t="str">
        <f>IFERROR(S215/SUM(Q215:U215),"")</f>
        <v/>
      </c>
      <c r="T216" s="144" t="str">
        <f>IFERROR(T215/SUM(Q215:U215),"")</f>
        <v/>
      </c>
      <c r="U216" s="144" t="str">
        <f>IFERROR(U215/SUM(Q215:U215),"")</f>
        <v/>
      </c>
      <c r="V216" s="34" t="str">
        <f>IFERROR(V215/SUM(Q215:U215),"")</f>
        <v/>
      </c>
      <c r="W216" s="34" t="str">
        <f>IFERROR(W215/SUM(Q215:U215),"")</f>
        <v/>
      </c>
      <c r="X216" s="234"/>
      <c r="Y216" s="230"/>
      <c r="Z216" s="142" t="str">
        <f>IFERROR(Z215/SUM(Z215:AD215),"")</f>
        <v/>
      </c>
      <c r="AA216" s="143" t="str">
        <f>IFERROR(AA215/SUM(Z215:AD215),"")</f>
        <v/>
      </c>
      <c r="AB216" s="144" t="str">
        <f>IFERROR(AB215/SUM(Z215:AD215),"")</f>
        <v/>
      </c>
      <c r="AC216" s="144" t="str">
        <f>IFERROR(AC215/SUM(Z215:AD215),"")</f>
        <v/>
      </c>
      <c r="AD216" s="144" t="str">
        <f>IFERROR(AD215/SUM(Z215:AD215),"")</f>
        <v/>
      </c>
      <c r="AE216" s="34" t="str">
        <f>IFERROR(AE215/SUM(Z215:AD215),"")</f>
        <v/>
      </c>
      <c r="AF216" s="34" t="str">
        <f>IFERROR(AF215/SUM(Z215:AD215),"")</f>
        <v/>
      </c>
      <c r="AG216" s="234"/>
      <c r="AH216" s="230"/>
      <c r="AI216" s="142" t="str">
        <f>IFERROR(AI215/SUM(AI215:AM215),"")</f>
        <v/>
      </c>
      <c r="AJ216" s="143" t="str">
        <f>IFERROR(AJ215/SUM(AI215:AM215),"")</f>
        <v/>
      </c>
      <c r="AK216" s="144" t="str">
        <f>IFERROR(AK215/SUM(AI215:AM215),"")</f>
        <v/>
      </c>
      <c r="AL216" s="144" t="str">
        <f>IFERROR(AL215/SUM(AI215:AM215),"")</f>
        <v/>
      </c>
      <c r="AM216" s="144" t="str">
        <f>IFERROR(AM215/SUM(AI215:AM215),"")</f>
        <v/>
      </c>
      <c r="AN216" s="34" t="str">
        <f>IFERROR(AN215/SUM(AI215:AM215),"")</f>
        <v/>
      </c>
      <c r="AO216" s="34" t="str">
        <f>IFERROR(AO215/SUM(AI215:AM215),"")</f>
        <v/>
      </c>
      <c r="AP216" s="234"/>
      <c r="AQ216" s="230"/>
      <c r="AR216" s="230"/>
      <c r="AS216" s="230"/>
      <c r="AT216" s="149" t="str">
        <f>IFERROR(AT215/SUM(AT215:AX215),"")</f>
        <v/>
      </c>
      <c r="AU216" s="143" t="str">
        <f>IFERROR(AU215/SUM(AT215:AX215),"")</f>
        <v/>
      </c>
      <c r="AV216" s="144" t="str">
        <f>IFERROR(AV215/SUM(AT215:AX215),"")</f>
        <v/>
      </c>
      <c r="AW216" s="144" t="str">
        <f>IFERROR(AW215/SUM(AT215:AX215),"")</f>
        <v/>
      </c>
      <c r="AX216" s="144" t="str">
        <f>IFERROR(AX215/SUM(AT215:AX215),"")</f>
        <v/>
      </c>
      <c r="AY216" s="12" t="str">
        <f>IFERROR(AY215/SUM(AT215:AX215),"")</f>
        <v/>
      </c>
      <c r="AZ216" s="132" t="str">
        <f>IFERROR(AZ215/SUM(AT215:AX215),"")</f>
        <v/>
      </c>
      <c r="BA216" s="255"/>
      <c r="BB216" s="135"/>
      <c r="BC216" s="64"/>
      <c r="BD216" s="64" t="str">
        <f t="shared" ref="BD216" si="4881">BB216&amp;"."&amp;BC216</f>
        <v>.</v>
      </c>
      <c r="BE216" s="64"/>
      <c r="BF216" s="67"/>
      <c r="BG216" s="67"/>
      <c r="BH216" s="68"/>
      <c r="BI216" s="68"/>
      <c r="BJ216" s="68"/>
      <c r="BK216" s="69"/>
      <c r="BL216" s="69"/>
      <c r="BM216" s="64"/>
      <c r="BN216" s="67"/>
      <c r="BO216" s="67"/>
      <c r="BP216" s="68"/>
      <c r="BQ216" s="68"/>
      <c r="BR216" s="68"/>
      <c r="BS216" s="69"/>
      <c r="BT216" s="69"/>
      <c r="BU216" s="64"/>
      <c r="BV216" s="67"/>
      <c r="BW216" s="67"/>
      <c r="BX216" s="68"/>
      <c r="BY216" s="68"/>
      <c r="BZ216" s="68"/>
      <c r="CA216" s="69"/>
      <c r="CB216" s="69"/>
      <c r="CC216" s="64"/>
      <c r="CD216" s="67"/>
      <c r="CE216" s="67"/>
      <c r="CF216" s="68"/>
      <c r="CG216" s="68"/>
      <c r="CH216" s="68"/>
      <c r="CI216" s="69"/>
      <c r="CJ216" s="69"/>
      <c r="CK216" s="64"/>
      <c r="CL216" s="67"/>
      <c r="CM216" s="67"/>
      <c r="CN216" s="68"/>
      <c r="CO216" s="68"/>
      <c r="CP216" s="68"/>
      <c r="CQ216" s="69"/>
      <c r="CR216" s="69"/>
      <c r="CS216" s="66"/>
    </row>
    <row r="217" spans="1:97" ht="13.5" thickTop="1" x14ac:dyDescent="0.2">
      <c r="A217" s="258"/>
      <c r="B217" s="263"/>
      <c r="C217" s="265"/>
      <c r="D217" s="261"/>
      <c r="E217" s="235"/>
      <c r="F217" s="260"/>
      <c r="G217" s="47" t="s">
        <v>5</v>
      </c>
      <c r="H217" s="140"/>
      <c r="I217" s="145"/>
      <c r="J217" s="145"/>
      <c r="K217" s="145"/>
      <c r="L217" s="145"/>
      <c r="M217" s="38" t="str">
        <f>IF(AND(ISBLANK(H217),ISBLANK(I217),ISBLANK(J217),ISBLANK(K217),ISBLANK(L217)),"",SUM(J217:L217))</f>
        <v/>
      </c>
      <c r="N217" s="38" t="str">
        <f>IF(AND(ISBLANK(H217),ISBLANK(I217),ISBLANK(J217),ISBLANK(K217),ISBLANK(L217)),"",SUM(K217:L217))</f>
        <v/>
      </c>
      <c r="O217" s="233" t="str">
        <f t="shared" ref="O217" si="4882">IFERROR(SUM(H217:L217)/E217,"")</f>
        <v/>
      </c>
      <c r="P217" s="248" t="str">
        <f>IFERROR(((80*J217)+(100*K217)+(150*L217))/SUM(H217:L217),"")</f>
        <v/>
      </c>
      <c r="Q217" s="140"/>
      <c r="R217" s="145"/>
      <c r="S217" s="145"/>
      <c r="T217" s="145"/>
      <c r="U217" s="145"/>
      <c r="V217" s="38" t="str">
        <f>IF(AND(ISBLANK(Q217),ISBLANK(R217),ISBLANK(S217),ISBLANK(T217),ISBLANK(U217)),"",SUM(S217:U217))</f>
        <v/>
      </c>
      <c r="W217" s="38" t="str">
        <f>IF(AND(ISBLANK(Q217),ISBLANK(R217),ISBLANK(S217),ISBLANK(T217),ISBLANK(U217)),"",SUM(T217:U217))</f>
        <v/>
      </c>
      <c r="X217" s="233" t="str">
        <f t="shared" ref="X217" si="4883">IFERROR(SUM(Q217:U217)/$E217,"")</f>
        <v/>
      </c>
      <c r="Y217" s="248" t="str">
        <f>IFERROR(((80*S217)+(100*T217)+(150*U217))/SUM(Q217:U217),"")</f>
        <v/>
      </c>
      <c r="Z217" s="140"/>
      <c r="AA217" s="145"/>
      <c r="AB217" s="145"/>
      <c r="AC217" s="145"/>
      <c r="AD217" s="145"/>
      <c r="AE217" s="38" t="str">
        <f>IF(AND(ISBLANK(Z217),ISBLANK(AA217),ISBLANK(AB217),ISBLANK(AC217),ISBLANK(AD217)),"",SUM(AB217:AD217))</f>
        <v/>
      </c>
      <c r="AF217" s="38" t="str">
        <f>IF(AND(ISBLANK(Z217),ISBLANK(AA217),ISBLANK(AB217),ISBLANK(AC217),ISBLANK(AD217)),"",SUM(AC217:AD217))</f>
        <v/>
      </c>
      <c r="AG217" s="233" t="str">
        <f t="shared" ref="AG217" si="4884">IFERROR(SUM(Z217:AD217)/$E217,"")</f>
        <v/>
      </c>
      <c r="AH217" s="248" t="str">
        <f>IFERROR(((80*AB217)+(100*AC217)+(150*AD217))/SUM(Z217:AD217),"")</f>
        <v/>
      </c>
      <c r="AI217" s="140"/>
      <c r="AJ217" s="145"/>
      <c r="AK217" s="145"/>
      <c r="AL217" s="145"/>
      <c r="AM217" s="145"/>
      <c r="AN217" s="38" t="str">
        <f>IF(AND(ISBLANK(AI217),ISBLANK(AJ217),ISBLANK(AK217),ISBLANK(AL217),ISBLANK(AM217)),"",SUM(AK217:AM217))</f>
        <v/>
      </c>
      <c r="AO217" s="38" t="str">
        <f>IF(AND(ISBLANK(AI217),ISBLANK(AJ217),ISBLANK(AK217),ISBLANK(AL217),ISBLANK(AM217)),"",SUM(AL217:AM217))</f>
        <v/>
      </c>
      <c r="AP217" s="233" t="str">
        <f t="shared" ref="AP217" si="4885">IFERROR(SUM(AI217:AM217)/$E217,"")</f>
        <v/>
      </c>
      <c r="AQ217" s="248" t="str">
        <f>IFERROR(((80*AK217)+(100*AL217)+(150*AM217))/SUM(AI217:AM217),"")</f>
        <v/>
      </c>
      <c r="AR217" s="229" t="str">
        <f t="shared" ref="AR217" si="4886">IFERROR(AVERAGE(Y217,AH217,AQ217),"")</f>
        <v/>
      </c>
      <c r="AS217" s="229" t="str">
        <f t="shared" ref="AS217" si="4887">IF(OR(P217="",AR217=""),"",AR217-P217)</f>
        <v/>
      </c>
      <c r="AT217" s="145"/>
      <c r="AU217" s="145"/>
      <c r="AV217" s="145"/>
      <c r="AW217" s="145"/>
      <c r="AX217" s="145"/>
      <c r="AY217" s="38" t="str">
        <f>IF(AND(ISBLANK(AT217),ISBLANK(AU217),ISBLANK(AV217),ISBLANK(AW217),ISBLANK(AX217)),"",SUM(AV217:AX217))</f>
        <v/>
      </c>
      <c r="AZ217" s="133" t="str">
        <f>IF(AND(ISBLANK(AT217),ISBLANK(AU217),ISBLANK(AV217),ISBLANK(AW217),ISBLANK(AX217)),"",SUM(AW217:AX217))</f>
        <v/>
      </c>
      <c r="BA217" s="254" t="str">
        <f>IFERROR(((80*AV217)+(100*AW217)+(150*AX217))/SUM(AT217:AX217),"")</f>
        <v/>
      </c>
      <c r="BB217" s="135">
        <f>B217</f>
        <v>0</v>
      </c>
      <c r="BC217" s="64">
        <f>C217</f>
        <v>0</v>
      </c>
      <c r="BD217" s="64" t="str">
        <f>BB217&amp;"."&amp;BC217</f>
        <v>0.0</v>
      </c>
      <c r="BE217" s="64">
        <f>D217</f>
        <v>0</v>
      </c>
      <c r="BF217" s="65">
        <f>H217</f>
        <v>0</v>
      </c>
      <c r="BG217" s="65">
        <f t="shared" ref="BG217" si="4888">I217</f>
        <v>0</v>
      </c>
      <c r="BH217" s="65">
        <f t="shared" ref="BH217" si="4889">J217</f>
        <v>0</v>
      </c>
      <c r="BI217" s="65">
        <f t="shared" ref="BI217" si="4890">K217</f>
        <v>0</v>
      </c>
      <c r="BJ217" s="65">
        <f t="shared" ref="BJ217" si="4891">L217</f>
        <v>0</v>
      </c>
      <c r="BK217" s="65" t="str">
        <f t="shared" ref="BK217" si="4892">M217</f>
        <v/>
      </c>
      <c r="BL217" s="65" t="str">
        <f t="shared" ref="BL217" si="4893">N217</f>
        <v/>
      </c>
      <c r="BM217" s="65" t="str">
        <f t="shared" ref="BM217" si="4894">P217</f>
        <v/>
      </c>
      <c r="BN217" s="65">
        <f t="shared" ref="BN217" si="4895">Q217</f>
        <v>0</v>
      </c>
      <c r="BO217" s="65">
        <f t="shared" ref="BO217" si="4896">R217</f>
        <v>0</v>
      </c>
      <c r="BP217" s="65">
        <f t="shared" ref="BP217" si="4897">S217</f>
        <v>0</v>
      </c>
      <c r="BQ217" s="65">
        <f t="shared" ref="BQ217" si="4898">T217</f>
        <v>0</v>
      </c>
      <c r="BR217" s="65">
        <f t="shared" ref="BR217" si="4899">U217</f>
        <v>0</v>
      </c>
      <c r="BS217" s="65" t="str">
        <f t="shared" ref="BS217" si="4900">V217</f>
        <v/>
      </c>
      <c r="BT217" s="65" t="str">
        <f t="shared" ref="BT217" si="4901">W217</f>
        <v/>
      </c>
      <c r="BU217" s="65" t="str">
        <f t="shared" ref="BU217" si="4902">Y217</f>
        <v/>
      </c>
      <c r="BV217" s="65">
        <f t="shared" ref="BV217" si="4903">Z217</f>
        <v>0</v>
      </c>
      <c r="BW217" s="65">
        <f t="shared" ref="BW217" si="4904">AA217</f>
        <v>0</v>
      </c>
      <c r="BX217" s="65">
        <f t="shared" ref="BX217" si="4905">AB217</f>
        <v>0</v>
      </c>
      <c r="BY217" s="65">
        <f t="shared" ref="BY217" si="4906">AC217</f>
        <v>0</v>
      </c>
      <c r="BZ217" s="65">
        <f t="shared" ref="BZ217" si="4907">AD217</f>
        <v>0</v>
      </c>
      <c r="CA217" s="65" t="str">
        <f t="shared" ref="CA217" si="4908">AE217</f>
        <v/>
      </c>
      <c r="CB217" s="65" t="str">
        <f t="shared" ref="CB217" si="4909">AF217</f>
        <v/>
      </c>
      <c r="CC217" s="65" t="str">
        <f t="shared" ref="CC217" si="4910">AH217</f>
        <v/>
      </c>
      <c r="CD217" s="65">
        <f t="shared" ref="CD217" si="4911">AI217</f>
        <v>0</v>
      </c>
      <c r="CE217" s="65">
        <f t="shared" ref="CE217" si="4912">AJ217</f>
        <v>0</v>
      </c>
      <c r="CF217" s="65">
        <f t="shared" ref="CF217" si="4913">AK217</f>
        <v>0</v>
      </c>
      <c r="CG217" s="65">
        <f t="shared" ref="CG217" si="4914">AL217</f>
        <v>0</v>
      </c>
      <c r="CH217" s="65">
        <f t="shared" ref="CH217" si="4915">AM217</f>
        <v>0</v>
      </c>
      <c r="CI217" s="65" t="str">
        <f t="shared" ref="CI217" si="4916">AN217</f>
        <v/>
      </c>
      <c r="CJ217" s="65" t="str">
        <f t="shared" ref="CJ217" si="4917">AO217</f>
        <v/>
      </c>
      <c r="CK217" s="65" t="str">
        <f t="shared" ref="CK217" si="4918">AQ217</f>
        <v/>
      </c>
      <c r="CL217" s="65">
        <f t="shared" ref="CL217" si="4919">AT217</f>
        <v>0</v>
      </c>
      <c r="CM217" s="65">
        <f t="shared" ref="CM217" si="4920">AU217</f>
        <v>0</v>
      </c>
      <c r="CN217" s="65">
        <f t="shared" ref="CN217" si="4921">AV217</f>
        <v>0</v>
      </c>
      <c r="CO217" s="65">
        <f t="shared" ref="CO217" si="4922">AW217</f>
        <v>0</v>
      </c>
      <c r="CP217" s="65">
        <f t="shared" ref="CP217" si="4923">AX217</f>
        <v>0</v>
      </c>
      <c r="CQ217" s="65" t="str">
        <f t="shared" ref="CQ217" si="4924">AY217</f>
        <v/>
      </c>
      <c r="CR217" s="65" t="str">
        <f t="shared" ref="CR217" si="4925">AZ217</f>
        <v/>
      </c>
      <c r="CS217" s="65" t="str">
        <f t="shared" ref="CS217" si="4926">BA217</f>
        <v/>
      </c>
    </row>
    <row r="218" spans="1:97" ht="13.5" thickBot="1" x14ac:dyDescent="0.25">
      <c r="A218" s="259"/>
      <c r="B218" s="264"/>
      <c r="C218" s="262"/>
      <c r="D218" s="262"/>
      <c r="E218" s="236"/>
      <c r="F218" s="241"/>
      <c r="G218" s="48" t="s">
        <v>6</v>
      </c>
      <c r="H218" s="146" t="str">
        <f>IFERROR(H217/SUM(H217:L217),"")</f>
        <v/>
      </c>
      <c r="I218" s="147" t="str">
        <f>IFERROR(I217/SUM(H217:L217),"")</f>
        <v/>
      </c>
      <c r="J218" s="148" t="str">
        <f>IFERROR(J217/SUM(H217:L217),"")</f>
        <v/>
      </c>
      <c r="K218" s="148" t="str">
        <f>IFERROR(K217/SUM(H217:L217),"")</f>
        <v/>
      </c>
      <c r="L218" s="148" t="str">
        <f>IFERROR(L217/SUM(H217:L217),"")</f>
        <v/>
      </c>
      <c r="M218" s="26" t="str">
        <f>IFERROR(M217/SUM(H217:L217),"")</f>
        <v/>
      </c>
      <c r="N218" s="26" t="str">
        <f>IFERROR(N217/SUM(H217:L217),"")</f>
        <v/>
      </c>
      <c r="O218" s="234"/>
      <c r="P218" s="249"/>
      <c r="Q218" s="146" t="str">
        <f>IFERROR(Q217/SUM(Q217:U217),"")</f>
        <v/>
      </c>
      <c r="R218" s="147" t="str">
        <f>IFERROR(R217/SUM(Q217:U217),"")</f>
        <v/>
      </c>
      <c r="S218" s="148" t="str">
        <f>IFERROR(S217/SUM(Q217:U217),"")</f>
        <v/>
      </c>
      <c r="T218" s="148" t="str">
        <f>IFERROR(T217/SUM(Q217:U217),"")</f>
        <v/>
      </c>
      <c r="U218" s="148" t="str">
        <f>IFERROR(U217/SUM(Q217:U217),"")</f>
        <v/>
      </c>
      <c r="V218" s="26" t="str">
        <f>IFERROR(V217/SUM(Q217:U217),"")</f>
        <v/>
      </c>
      <c r="W218" s="26" t="str">
        <f>IFERROR(W217/SUM(Q217:U217),"")</f>
        <v/>
      </c>
      <c r="X218" s="234"/>
      <c r="Y218" s="249"/>
      <c r="Z218" s="146" t="str">
        <f>IFERROR(Z217/SUM(Z217:AD217),"")</f>
        <v/>
      </c>
      <c r="AA218" s="147" t="str">
        <f>IFERROR(AA217/SUM(Z217:AD217),"")</f>
        <v/>
      </c>
      <c r="AB218" s="148" t="str">
        <f>IFERROR(AB217/SUM(Z217:AD217),"")</f>
        <v/>
      </c>
      <c r="AC218" s="148" t="str">
        <f>IFERROR(AC217/SUM(Z217:AD217),"")</f>
        <v/>
      </c>
      <c r="AD218" s="148" t="str">
        <f>IFERROR(AD217/SUM(Z217:AD217),"")</f>
        <v/>
      </c>
      <c r="AE218" s="26" t="str">
        <f>IFERROR(AE217/SUM(Z217:AD217),"")</f>
        <v/>
      </c>
      <c r="AF218" s="26" t="str">
        <f>IFERROR(AF217/SUM(Z217:AD217),"")</f>
        <v/>
      </c>
      <c r="AG218" s="234"/>
      <c r="AH218" s="249"/>
      <c r="AI218" s="146" t="str">
        <f>IFERROR(AI217/SUM(AI217:AM217),"")</f>
        <v/>
      </c>
      <c r="AJ218" s="147" t="str">
        <f>IFERROR(AJ217/SUM(AI217:AM217),"")</f>
        <v/>
      </c>
      <c r="AK218" s="148" t="str">
        <f>IFERROR(AK217/SUM(AI217:AM217),"")</f>
        <v/>
      </c>
      <c r="AL218" s="148" t="str">
        <f>IFERROR(AL217/SUM(AI217:AM217),"")</f>
        <v/>
      </c>
      <c r="AM218" s="148" t="str">
        <f>IFERROR(AM217/SUM(AI217:AM217),"")</f>
        <v/>
      </c>
      <c r="AN218" s="26" t="str">
        <f>IFERROR(AN217/SUM(AI217:AM217),"")</f>
        <v/>
      </c>
      <c r="AO218" s="26" t="str">
        <f>IFERROR(AO217/SUM(AI217:AM217),"")</f>
        <v/>
      </c>
      <c r="AP218" s="234"/>
      <c r="AQ218" s="249"/>
      <c r="AR218" s="230"/>
      <c r="AS218" s="230"/>
      <c r="AT218" s="147" t="str">
        <f>IFERROR(AT217/SUM(AT217:AX217),"")</f>
        <v/>
      </c>
      <c r="AU218" s="147" t="str">
        <f>IFERROR(AU217/SUM(AT217:AX217),"")</f>
        <v/>
      </c>
      <c r="AV218" s="148" t="str">
        <f>IFERROR(AV217/SUM(AT217:AX217),"")</f>
        <v/>
      </c>
      <c r="AW218" s="148" t="str">
        <f>IFERROR(AW217/SUM(AT217:AX217),"")</f>
        <v/>
      </c>
      <c r="AX218" s="148" t="str">
        <f>IFERROR(AX217/SUM(AT217:AX217),"")</f>
        <v/>
      </c>
      <c r="AY218" s="26" t="str">
        <f>IFERROR(AY217/SUM(AT217:AX217),"")</f>
        <v/>
      </c>
      <c r="AZ218" s="134" t="str">
        <f>IFERROR(AZ217/SUM(AT217:AX217),"")</f>
        <v/>
      </c>
      <c r="BA218" s="255"/>
      <c r="BB218" s="135"/>
      <c r="BC218" s="64"/>
      <c r="BD218" s="64" t="str">
        <f t="shared" ref="BD218" si="4927">BB218&amp;"."&amp;BC218</f>
        <v>.</v>
      </c>
      <c r="BE218" s="64"/>
      <c r="BF218" s="67"/>
      <c r="BG218" s="67"/>
      <c r="BH218" s="68"/>
      <c r="BI218" s="68"/>
      <c r="BJ218" s="68"/>
      <c r="BK218" s="69"/>
      <c r="BL218" s="69"/>
      <c r="BM218" s="64"/>
      <c r="BN218" s="67"/>
      <c r="BO218" s="67"/>
      <c r="BP218" s="68"/>
      <c r="BQ218" s="68"/>
      <c r="BR218" s="68"/>
      <c r="BS218" s="69"/>
      <c r="BT218" s="69"/>
      <c r="BU218" s="64"/>
      <c r="BV218" s="67"/>
      <c r="BW218" s="67"/>
      <c r="BX218" s="68"/>
      <c r="BY218" s="68"/>
      <c r="BZ218" s="68"/>
      <c r="CA218" s="69"/>
      <c r="CB218" s="69"/>
      <c r="CC218" s="64"/>
      <c r="CD218" s="67"/>
      <c r="CE218" s="67"/>
      <c r="CF218" s="68"/>
      <c r="CG218" s="68"/>
      <c r="CH218" s="68"/>
      <c r="CI218" s="69"/>
      <c r="CJ218" s="69"/>
      <c r="CK218" s="64"/>
      <c r="CL218" s="67"/>
      <c r="CM218" s="67"/>
      <c r="CN218" s="68"/>
      <c r="CO218" s="68"/>
      <c r="CP218" s="68"/>
      <c r="CQ218" s="69"/>
      <c r="CR218" s="69"/>
      <c r="CS218" s="66"/>
    </row>
    <row r="219" spans="1:97" ht="13.5" thickTop="1" x14ac:dyDescent="0.2">
      <c r="A219" s="258"/>
      <c r="B219" s="263"/>
      <c r="C219" s="265"/>
      <c r="D219" s="261"/>
      <c r="E219" s="235"/>
      <c r="F219" s="260"/>
      <c r="G219" s="47" t="s">
        <v>5</v>
      </c>
      <c r="H219" s="140"/>
      <c r="I219" s="145"/>
      <c r="J219" s="145"/>
      <c r="K219" s="145"/>
      <c r="L219" s="145"/>
      <c r="M219" s="38" t="str">
        <f>IF(AND(ISBLANK(H219),ISBLANK(I219),ISBLANK(J219),ISBLANK(K219),ISBLANK(L219)),"",SUM(J219:L219))</f>
        <v/>
      </c>
      <c r="N219" s="38" t="str">
        <f>IF(AND(ISBLANK(H219),ISBLANK(I219),ISBLANK(J219),ISBLANK(K219),ISBLANK(L219)),"",SUM(K219:L219))</f>
        <v/>
      </c>
      <c r="O219" s="233" t="str">
        <f t="shared" ref="O219" si="4928">IFERROR(SUM(H219:L219)/E219,"")</f>
        <v/>
      </c>
      <c r="P219" s="248" t="str">
        <f>IFERROR(((80*J219)+(100*K219)+(150*L219))/SUM(H219:L219),"")</f>
        <v/>
      </c>
      <c r="Q219" s="140"/>
      <c r="R219" s="145"/>
      <c r="S219" s="145"/>
      <c r="T219" s="145"/>
      <c r="U219" s="145"/>
      <c r="V219" s="38" t="str">
        <f>IF(AND(ISBLANK(Q219),ISBLANK(R219),ISBLANK(S219),ISBLANK(T219),ISBLANK(U219)),"",SUM(S219:U219))</f>
        <v/>
      </c>
      <c r="W219" s="38" t="str">
        <f>IF(AND(ISBLANK(Q219),ISBLANK(R219),ISBLANK(S219),ISBLANK(T219),ISBLANK(U219)),"",SUM(T219:U219))</f>
        <v/>
      </c>
      <c r="X219" s="233" t="str">
        <f t="shared" ref="X219" si="4929">IFERROR(SUM(Q219:U219)/$E219,"")</f>
        <v/>
      </c>
      <c r="Y219" s="248" t="str">
        <f>IFERROR(((80*S219)+(100*T219)+(150*U219))/SUM(Q219:U219),"")</f>
        <v/>
      </c>
      <c r="Z219" s="140"/>
      <c r="AA219" s="145"/>
      <c r="AB219" s="145"/>
      <c r="AC219" s="145"/>
      <c r="AD219" s="145"/>
      <c r="AE219" s="38" t="str">
        <f>IF(AND(ISBLANK(Z219),ISBLANK(AA219),ISBLANK(AB219),ISBLANK(AC219),ISBLANK(AD219)),"",SUM(AB219:AD219))</f>
        <v/>
      </c>
      <c r="AF219" s="38" t="str">
        <f>IF(AND(ISBLANK(Z219),ISBLANK(AA219),ISBLANK(AB219),ISBLANK(AC219),ISBLANK(AD219)),"",SUM(AC219:AD219))</f>
        <v/>
      </c>
      <c r="AG219" s="233" t="str">
        <f t="shared" ref="AG219" si="4930">IFERROR(SUM(Z219:AD219)/$E219,"")</f>
        <v/>
      </c>
      <c r="AH219" s="248" t="str">
        <f>IFERROR(((80*AB219)+(100*AC219)+(150*AD219))/SUM(Z219:AD219),"")</f>
        <v/>
      </c>
      <c r="AI219" s="140"/>
      <c r="AJ219" s="145"/>
      <c r="AK219" s="145"/>
      <c r="AL219" s="145"/>
      <c r="AM219" s="145"/>
      <c r="AN219" s="38" t="str">
        <f>IF(AND(ISBLANK(AI219),ISBLANK(AJ219),ISBLANK(AK219),ISBLANK(AL219),ISBLANK(AM219)),"",SUM(AK219:AM219))</f>
        <v/>
      </c>
      <c r="AO219" s="38" t="str">
        <f>IF(AND(ISBLANK(AI219),ISBLANK(AJ219),ISBLANK(AK219),ISBLANK(AL219),ISBLANK(AM219)),"",SUM(AL219:AM219))</f>
        <v/>
      </c>
      <c r="AP219" s="233" t="str">
        <f t="shared" ref="AP219" si="4931">IFERROR(SUM(AI219:AM219)/$E219,"")</f>
        <v/>
      </c>
      <c r="AQ219" s="248" t="str">
        <f>IFERROR(((80*AK219)+(100*AL219)+(150*AM219))/SUM(AI219:AM219),"")</f>
        <v/>
      </c>
      <c r="AR219" s="229" t="str">
        <f t="shared" ref="AR219" si="4932">IFERROR(AVERAGE(Y219,AH219,AQ219),"")</f>
        <v/>
      </c>
      <c r="AS219" s="229" t="str">
        <f t="shared" ref="AS219" si="4933">IF(OR(P219="",AR219=""),"",AR219-P219)</f>
        <v/>
      </c>
      <c r="AT219" s="145"/>
      <c r="AU219" s="145"/>
      <c r="AV219" s="145"/>
      <c r="AW219" s="145"/>
      <c r="AX219" s="145"/>
      <c r="AY219" s="38" t="str">
        <f>IF(AND(ISBLANK(AT219),ISBLANK(AU219),ISBLANK(AV219),ISBLANK(AW219),ISBLANK(AX219)),"",SUM(AV219:AX219))</f>
        <v/>
      </c>
      <c r="AZ219" s="133" t="str">
        <f>IF(AND(ISBLANK(AT219),ISBLANK(AU219),ISBLANK(AV219),ISBLANK(AW219),ISBLANK(AX219)),"",SUM(AW219:AX219))</f>
        <v/>
      </c>
      <c r="BA219" s="254" t="str">
        <f>IFERROR(((80*AV219)+(100*AW219)+(150*AX219))/SUM(AT219:AX219),"")</f>
        <v/>
      </c>
      <c r="BB219" s="135">
        <f>B219</f>
        <v>0</v>
      </c>
      <c r="BC219" s="64">
        <f>C219</f>
        <v>0</v>
      </c>
      <c r="BD219" s="64" t="str">
        <f>BB219&amp;"."&amp;BC219</f>
        <v>0.0</v>
      </c>
      <c r="BE219" s="64">
        <f>D219</f>
        <v>0</v>
      </c>
      <c r="BF219" s="65">
        <f>H219</f>
        <v>0</v>
      </c>
      <c r="BG219" s="65">
        <f t="shared" ref="BG219" si="4934">I219</f>
        <v>0</v>
      </c>
      <c r="BH219" s="65">
        <f t="shared" ref="BH219" si="4935">J219</f>
        <v>0</v>
      </c>
      <c r="BI219" s="65">
        <f t="shared" ref="BI219" si="4936">K219</f>
        <v>0</v>
      </c>
      <c r="BJ219" s="65">
        <f t="shared" ref="BJ219" si="4937">L219</f>
        <v>0</v>
      </c>
      <c r="BK219" s="65" t="str">
        <f t="shared" ref="BK219" si="4938">M219</f>
        <v/>
      </c>
      <c r="BL219" s="65" t="str">
        <f t="shared" ref="BL219" si="4939">N219</f>
        <v/>
      </c>
      <c r="BM219" s="65" t="str">
        <f t="shared" ref="BM219" si="4940">P219</f>
        <v/>
      </c>
      <c r="BN219" s="65">
        <f t="shared" ref="BN219" si="4941">Q219</f>
        <v>0</v>
      </c>
      <c r="BO219" s="65">
        <f t="shared" ref="BO219" si="4942">R219</f>
        <v>0</v>
      </c>
      <c r="BP219" s="65">
        <f t="shared" ref="BP219" si="4943">S219</f>
        <v>0</v>
      </c>
      <c r="BQ219" s="65">
        <f t="shared" ref="BQ219" si="4944">T219</f>
        <v>0</v>
      </c>
      <c r="BR219" s="65">
        <f t="shared" ref="BR219" si="4945">U219</f>
        <v>0</v>
      </c>
      <c r="BS219" s="65" t="str">
        <f t="shared" ref="BS219" si="4946">V219</f>
        <v/>
      </c>
      <c r="BT219" s="65" t="str">
        <f t="shared" ref="BT219" si="4947">W219</f>
        <v/>
      </c>
      <c r="BU219" s="65" t="str">
        <f t="shared" ref="BU219" si="4948">Y219</f>
        <v/>
      </c>
      <c r="BV219" s="65">
        <f t="shared" ref="BV219" si="4949">Z219</f>
        <v>0</v>
      </c>
      <c r="BW219" s="65">
        <f t="shared" ref="BW219" si="4950">AA219</f>
        <v>0</v>
      </c>
      <c r="BX219" s="65">
        <f t="shared" ref="BX219" si="4951">AB219</f>
        <v>0</v>
      </c>
      <c r="BY219" s="65">
        <f t="shared" ref="BY219" si="4952">AC219</f>
        <v>0</v>
      </c>
      <c r="BZ219" s="65">
        <f t="shared" ref="BZ219" si="4953">AD219</f>
        <v>0</v>
      </c>
      <c r="CA219" s="65" t="str">
        <f t="shared" ref="CA219" si="4954">AE219</f>
        <v/>
      </c>
      <c r="CB219" s="65" t="str">
        <f t="shared" ref="CB219" si="4955">AF219</f>
        <v/>
      </c>
      <c r="CC219" s="65" t="str">
        <f t="shared" ref="CC219" si="4956">AH219</f>
        <v/>
      </c>
      <c r="CD219" s="65">
        <f t="shared" ref="CD219" si="4957">AI219</f>
        <v>0</v>
      </c>
      <c r="CE219" s="65">
        <f t="shared" ref="CE219" si="4958">AJ219</f>
        <v>0</v>
      </c>
      <c r="CF219" s="65">
        <f t="shared" ref="CF219" si="4959">AK219</f>
        <v>0</v>
      </c>
      <c r="CG219" s="65">
        <f t="shared" ref="CG219" si="4960">AL219</f>
        <v>0</v>
      </c>
      <c r="CH219" s="65">
        <f t="shared" ref="CH219" si="4961">AM219</f>
        <v>0</v>
      </c>
      <c r="CI219" s="65" t="str">
        <f t="shared" ref="CI219" si="4962">AN219</f>
        <v/>
      </c>
      <c r="CJ219" s="65" t="str">
        <f t="shared" ref="CJ219" si="4963">AO219</f>
        <v/>
      </c>
      <c r="CK219" s="65" t="str">
        <f t="shared" ref="CK219" si="4964">AQ219</f>
        <v/>
      </c>
      <c r="CL219" s="65">
        <f t="shared" ref="CL219" si="4965">AT219</f>
        <v>0</v>
      </c>
      <c r="CM219" s="65">
        <f t="shared" ref="CM219" si="4966">AU219</f>
        <v>0</v>
      </c>
      <c r="CN219" s="65">
        <f t="shared" ref="CN219" si="4967">AV219</f>
        <v>0</v>
      </c>
      <c r="CO219" s="65">
        <f t="shared" ref="CO219" si="4968">AW219</f>
        <v>0</v>
      </c>
      <c r="CP219" s="65">
        <f t="shared" ref="CP219" si="4969">AX219</f>
        <v>0</v>
      </c>
      <c r="CQ219" s="65" t="str">
        <f t="shared" ref="CQ219" si="4970">AY219</f>
        <v/>
      </c>
      <c r="CR219" s="65" t="str">
        <f t="shared" ref="CR219" si="4971">AZ219</f>
        <v/>
      </c>
      <c r="CS219" s="65" t="str">
        <f t="shared" ref="CS219" si="4972">BA219</f>
        <v/>
      </c>
    </row>
    <row r="220" spans="1:97" ht="13.5" thickBot="1" x14ac:dyDescent="0.25">
      <c r="A220" s="259"/>
      <c r="B220" s="264"/>
      <c r="C220" s="262"/>
      <c r="D220" s="262"/>
      <c r="E220" s="236"/>
      <c r="F220" s="241"/>
      <c r="G220" s="48" t="s">
        <v>6</v>
      </c>
      <c r="H220" s="146" t="str">
        <f>IFERROR(H219/SUM(H219:L219),"")</f>
        <v/>
      </c>
      <c r="I220" s="147" t="str">
        <f>IFERROR(I219/SUM(H219:L219),"")</f>
        <v/>
      </c>
      <c r="J220" s="148" t="str">
        <f>IFERROR(J219/SUM(H219:L219),"")</f>
        <v/>
      </c>
      <c r="K220" s="148" t="str">
        <f>IFERROR(K219/SUM(H219:L219),"")</f>
        <v/>
      </c>
      <c r="L220" s="148" t="str">
        <f>IFERROR(L219/SUM(H219:L219),"")</f>
        <v/>
      </c>
      <c r="M220" s="26" t="str">
        <f>IFERROR(M219/SUM(H219:L219),"")</f>
        <v/>
      </c>
      <c r="N220" s="26" t="str">
        <f>IFERROR(N219/SUM(H219:L219),"")</f>
        <v/>
      </c>
      <c r="O220" s="234"/>
      <c r="P220" s="249"/>
      <c r="Q220" s="146" t="str">
        <f>IFERROR(Q219/SUM(Q219:U219),"")</f>
        <v/>
      </c>
      <c r="R220" s="147" t="str">
        <f>IFERROR(R219/SUM(Q219:U219),"")</f>
        <v/>
      </c>
      <c r="S220" s="148" t="str">
        <f>IFERROR(S219/SUM(Q219:U219),"")</f>
        <v/>
      </c>
      <c r="T220" s="148" t="str">
        <f>IFERROR(T219/SUM(Q219:U219),"")</f>
        <v/>
      </c>
      <c r="U220" s="148" t="str">
        <f>IFERROR(U219/SUM(Q219:U219),"")</f>
        <v/>
      </c>
      <c r="V220" s="26" t="str">
        <f>IFERROR(V219/SUM(Q219:U219),"")</f>
        <v/>
      </c>
      <c r="W220" s="26" t="str">
        <f>IFERROR(W219/SUM(Q219:U219),"")</f>
        <v/>
      </c>
      <c r="X220" s="234"/>
      <c r="Y220" s="249"/>
      <c r="Z220" s="146" t="str">
        <f>IFERROR(Z219/SUM(Z219:AD219),"")</f>
        <v/>
      </c>
      <c r="AA220" s="147" t="str">
        <f>IFERROR(AA219/SUM(Z219:AD219),"")</f>
        <v/>
      </c>
      <c r="AB220" s="148" t="str">
        <f>IFERROR(AB219/SUM(Z219:AD219),"")</f>
        <v/>
      </c>
      <c r="AC220" s="148" t="str">
        <f>IFERROR(AC219/SUM(Z219:AD219),"")</f>
        <v/>
      </c>
      <c r="AD220" s="148" t="str">
        <f>IFERROR(AD219/SUM(Z219:AD219),"")</f>
        <v/>
      </c>
      <c r="AE220" s="26" t="str">
        <f>IFERROR(AE219/SUM(Z219:AD219),"")</f>
        <v/>
      </c>
      <c r="AF220" s="26" t="str">
        <f>IFERROR(AF219/SUM(Z219:AD219),"")</f>
        <v/>
      </c>
      <c r="AG220" s="234"/>
      <c r="AH220" s="249"/>
      <c r="AI220" s="146" t="str">
        <f>IFERROR(AI219/SUM(AI219:AM219),"")</f>
        <v/>
      </c>
      <c r="AJ220" s="147" t="str">
        <f>IFERROR(AJ219/SUM(AI219:AM219),"")</f>
        <v/>
      </c>
      <c r="AK220" s="148" t="str">
        <f>IFERROR(AK219/SUM(AI219:AM219),"")</f>
        <v/>
      </c>
      <c r="AL220" s="148" t="str">
        <f>IFERROR(AL219/SUM(AI219:AM219),"")</f>
        <v/>
      </c>
      <c r="AM220" s="148" t="str">
        <f>IFERROR(AM219/SUM(AI219:AM219),"")</f>
        <v/>
      </c>
      <c r="AN220" s="26" t="str">
        <f>IFERROR(AN219/SUM(AI219:AM219),"")</f>
        <v/>
      </c>
      <c r="AO220" s="26" t="str">
        <f>IFERROR(AO219/SUM(AI219:AM219),"")</f>
        <v/>
      </c>
      <c r="AP220" s="234"/>
      <c r="AQ220" s="249"/>
      <c r="AR220" s="230"/>
      <c r="AS220" s="230"/>
      <c r="AT220" s="147" t="str">
        <f>IFERROR(AT219/SUM(AT219:AX219),"")</f>
        <v/>
      </c>
      <c r="AU220" s="147" t="str">
        <f>IFERROR(AU219/SUM(AT219:AX219),"")</f>
        <v/>
      </c>
      <c r="AV220" s="148" t="str">
        <f>IFERROR(AV219/SUM(AT219:AX219),"")</f>
        <v/>
      </c>
      <c r="AW220" s="148" t="str">
        <f>IFERROR(AW219/SUM(AT219:AX219),"")</f>
        <v/>
      </c>
      <c r="AX220" s="148" t="str">
        <f>IFERROR(AX219/SUM(AT219:AX219),"")</f>
        <v/>
      </c>
      <c r="AY220" s="26" t="str">
        <f>IFERROR(AY219/SUM(AT219:AX219),"")</f>
        <v/>
      </c>
      <c r="AZ220" s="134" t="str">
        <f>IFERROR(AZ219/SUM(AT219:AX219),"")</f>
        <v/>
      </c>
      <c r="BA220" s="255"/>
      <c r="BB220" s="135"/>
      <c r="BC220" s="64"/>
      <c r="BD220" s="64" t="str">
        <f t="shared" ref="BD220" si="4973">BB220&amp;"."&amp;BC220</f>
        <v>.</v>
      </c>
      <c r="BE220" s="64"/>
      <c r="BF220" s="67"/>
      <c r="BG220" s="67"/>
      <c r="BH220" s="68"/>
      <c r="BI220" s="68"/>
      <c r="BJ220" s="68"/>
      <c r="BK220" s="69"/>
      <c r="BL220" s="69"/>
      <c r="BM220" s="64"/>
      <c r="BN220" s="67"/>
      <c r="BO220" s="67"/>
      <c r="BP220" s="68"/>
      <c r="BQ220" s="68"/>
      <c r="BR220" s="68"/>
      <c r="BS220" s="69"/>
      <c r="BT220" s="69"/>
      <c r="BU220" s="64"/>
      <c r="BV220" s="67"/>
      <c r="BW220" s="67"/>
      <c r="BX220" s="68"/>
      <c r="BY220" s="68"/>
      <c r="BZ220" s="68"/>
      <c r="CA220" s="69"/>
      <c r="CB220" s="69"/>
      <c r="CC220" s="64"/>
      <c r="CD220" s="67"/>
      <c r="CE220" s="67"/>
      <c r="CF220" s="68"/>
      <c r="CG220" s="68"/>
      <c r="CH220" s="68"/>
      <c r="CI220" s="69"/>
      <c r="CJ220" s="69"/>
      <c r="CK220" s="64"/>
      <c r="CL220" s="67"/>
      <c r="CM220" s="67"/>
      <c r="CN220" s="68"/>
      <c r="CO220" s="68"/>
      <c r="CP220" s="68"/>
      <c r="CQ220" s="69"/>
      <c r="CR220" s="69"/>
      <c r="CS220" s="66"/>
    </row>
    <row r="221" spans="1:97" ht="13.5" thickTop="1" x14ac:dyDescent="0.2">
      <c r="A221" s="258"/>
      <c r="B221" s="263"/>
      <c r="C221" s="265"/>
      <c r="D221" s="261"/>
      <c r="E221" s="235"/>
      <c r="F221" s="260"/>
      <c r="G221" s="47" t="s">
        <v>5</v>
      </c>
      <c r="H221" s="140"/>
      <c r="I221" s="145"/>
      <c r="J221" s="145"/>
      <c r="K221" s="145"/>
      <c r="L221" s="145"/>
      <c r="M221" s="38" t="str">
        <f>IF(AND(ISBLANK(H221),ISBLANK(I221),ISBLANK(J221),ISBLANK(K221),ISBLANK(L221)),"",SUM(J221:L221))</f>
        <v/>
      </c>
      <c r="N221" s="38" t="str">
        <f>IF(AND(ISBLANK(H221),ISBLANK(I221),ISBLANK(J221),ISBLANK(K221),ISBLANK(L221)),"",SUM(K221:L221))</f>
        <v/>
      </c>
      <c r="O221" s="233" t="str">
        <f t="shared" ref="O221" si="4974">IFERROR(SUM(H221:L221)/E221,"")</f>
        <v/>
      </c>
      <c r="P221" s="248" t="str">
        <f>IFERROR(((80*J221)+(100*K221)+(150*L221))/SUM(H221:L221),"")</f>
        <v/>
      </c>
      <c r="Q221" s="140"/>
      <c r="R221" s="145"/>
      <c r="S221" s="145"/>
      <c r="T221" s="145"/>
      <c r="U221" s="145"/>
      <c r="V221" s="38" t="str">
        <f>IF(AND(ISBLANK(Q221),ISBLANK(R221),ISBLANK(S221),ISBLANK(T221),ISBLANK(U221)),"",SUM(S221:U221))</f>
        <v/>
      </c>
      <c r="W221" s="38" t="str">
        <f>IF(AND(ISBLANK(Q221),ISBLANK(R221),ISBLANK(S221),ISBLANK(T221),ISBLANK(U221)),"",SUM(T221:U221))</f>
        <v/>
      </c>
      <c r="X221" s="233" t="str">
        <f t="shared" ref="X221" si="4975">IFERROR(SUM(Q221:U221)/$E221,"")</f>
        <v/>
      </c>
      <c r="Y221" s="248" t="str">
        <f>IFERROR(((80*S221)+(100*T221)+(150*U221))/SUM(Q221:U221),"")</f>
        <v/>
      </c>
      <c r="Z221" s="140"/>
      <c r="AA221" s="145"/>
      <c r="AB221" s="145"/>
      <c r="AC221" s="145"/>
      <c r="AD221" s="145"/>
      <c r="AE221" s="38" t="str">
        <f>IF(AND(ISBLANK(Z221),ISBLANK(AA221),ISBLANK(AB221),ISBLANK(AC221),ISBLANK(AD221)),"",SUM(AB221:AD221))</f>
        <v/>
      </c>
      <c r="AF221" s="38" t="str">
        <f>IF(AND(ISBLANK(Z221),ISBLANK(AA221),ISBLANK(AB221),ISBLANK(AC221),ISBLANK(AD221)),"",SUM(AC221:AD221))</f>
        <v/>
      </c>
      <c r="AG221" s="233" t="str">
        <f t="shared" ref="AG221" si="4976">IFERROR(SUM(Z221:AD221)/$E221,"")</f>
        <v/>
      </c>
      <c r="AH221" s="248" t="str">
        <f>IFERROR(((80*AB221)+(100*AC221)+(150*AD221))/SUM(Z221:AD221),"")</f>
        <v/>
      </c>
      <c r="AI221" s="140"/>
      <c r="AJ221" s="145"/>
      <c r="AK221" s="145"/>
      <c r="AL221" s="145"/>
      <c r="AM221" s="145"/>
      <c r="AN221" s="38" t="str">
        <f>IF(AND(ISBLANK(AI221),ISBLANK(AJ221),ISBLANK(AK221),ISBLANK(AL221),ISBLANK(AM221)),"",SUM(AK221:AM221))</f>
        <v/>
      </c>
      <c r="AO221" s="38" t="str">
        <f>IF(AND(ISBLANK(AI221),ISBLANK(AJ221),ISBLANK(AK221),ISBLANK(AL221),ISBLANK(AM221)),"",SUM(AL221:AM221))</f>
        <v/>
      </c>
      <c r="AP221" s="233" t="str">
        <f t="shared" ref="AP221" si="4977">IFERROR(SUM(AI221:AM221)/$E221,"")</f>
        <v/>
      </c>
      <c r="AQ221" s="248" t="str">
        <f>IFERROR(((80*AK221)+(100*AL221)+(150*AM221))/SUM(AI221:AM221),"")</f>
        <v/>
      </c>
      <c r="AR221" s="229" t="str">
        <f t="shared" ref="AR221" si="4978">IFERROR(AVERAGE(Y221,AH221,AQ221),"")</f>
        <v/>
      </c>
      <c r="AS221" s="229" t="str">
        <f t="shared" ref="AS221" si="4979">IF(OR(P221="",AR221=""),"",AR221-P221)</f>
        <v/>
      </c>
      <c r="AT221" s="145"/>
      <c r="AU221" s="145"/>
      <c r="AV221" s="145"/>
      <c r="AW221" s="145"/>
      <c r="AX221" s="145"/>
      <c r="AY221" s="38" t="str">
        <f>IF(AND(ISBLANK(AT221),ISBLANK(AU221),ISBLANK(AV221),ISBLANK(AW221),ISBLANK(AX221)),"",SUM(AV221:AX221))</f>
        <v/>
      </c>
      <c r="AZ221" s="133" t="str">
        <f>IF(AND(ISBLANK(AT221),ISBLANK(AU221),ISBLANK(AV221),ISBLANK(AW221),ISBLANK(AX221)),"",SUM(AW221:AX221))</f>
        <v/>
      </c>
      <c r="BA221" s="254" t="str">
        <f>IFERROR(((80*AV221)+(100*AW221)+(150*AX221))/SUM(AT221:AX221),"")</f>
        <v/>
      </c>
      <c r="BB221" s="135">
        <f>B221</f>
        <v>0</v>
      </c>
      <c r="BC221" s="64">
        <f>C221</f>
        <v>0</v>
      </c>
      <c r="BD221" s="64" t="str">
        <f>BB221&amp;"."&amp;BC221</f>
        <v>0.0</v>
      </c>
      <c r="BE221" s="64">
        <f>D221</f>
        <v>0</v>
      </c>
      <c r="BF221" s="65">
        <f>H221</f>
        <v>0</v>
      </c>
      <c r="BG221" s="65">
        <f t="shared" ref="BG221" si="4980">I221</f>
        <v>0</v>
      </c>
      <c r="BH221" s="65">
        <f t="shared" ref="BH221" si="4981">J221</f>
        <v>0</v>
      </c>
      <c r="BI221" s="65">
        <f t="shared" ref="BI221" si="4982">K221</f>
        <v>0</v>
      </c>
      <c r="BJ221" s="65">
        <f t="shared" ref="BJ221" si="4983">L221</f>
        <v>0</v>
      </c>
      <c r="BK221" s="65" t="str">
        <f t="shared" ref="BK221" si="4984">M221</f>
        <v/>
      </c>
      <c r="BL221" s="65" t="str">
        <f t="shared" ref="BL221" si="4985">N221</f>
        <v/>
      </c>
      <c r="BM221" s="65" t="str">
        <f t="shared" ref="BM221" si="4986">P221</f>
        <v/>
      </c>
      <c r="BN221" s="65">
        <f t="shared" ref="BN221" si="4987">Q221</f>
        <v>0</v>
      </c>
      <c r="BO221" s="65">
        <f t="shared" ref="BO221" si="4988">R221</f>
        <v>0</v>
      </c>
      <c r="BP221" s="65">
        <f t="shared" ref="BP221" si="4989">S221</f>
        <v>0</v>
      </c>
      <c r="BQ221" s="65">
        <f t="shared" ref="BQ221" si="4990">T221</f>
        <v>0</v>
      </c>
      <c r="BR221" s="65">
        <f t="shared" ref="BR221" si="4991">U221</f>
        <v>0</v>
      </c>
      <c r="BS221" s="65" t="str">
        <f t="shared" ref="BS221" si="4992">V221</f>
        <v/>
      </c>
      <c r="BT221" s="65" t="str">
        <f t="shared" ref="BT221" si="4993">W221</f>
        <v/>
      </c>
      <c r="BU221" s="65" t="str">
        <f t="shared" ref="BU221" si="4994">Y221</f>
        <v/>
      </c>
      <c r="BV221" s="65">
        <f t="shared" ref="BV221" si="4995">Z221</f>
        <v>0</v>
      </c>
      <c r="BW221" s="65">
        <f t="shared" ref="BW221" si="4996">AA221</f>
        <v>0</v>
      </c>
      <c r="BX221" s="65">
        <f t="shared" ref="BX221" si="4997">AB221</f>
        <v>0</v>
      </c>
      <c r="BY221" s="65">
        <f t="shared" ref="BY221" si="4998">AC221</f>
        <v>0</v>
      </c>
      <c r="BZ221" s="65">
        <f t="shared" ref="BZ221" si="4999">AD221</f>
        <v>0</v>
      </c>
      <c r="CA221" s="65" t="str">
        <f t="shared" ref="CA221" si="5000">AE221</f>
        <v/>
      </c>
      <c r="CB221" s="65" t="str">
        <f t="shared" ref="CB221" si="5001">AF221</f>
        <v/>
      </c>
      <c r="CC221" s="65" t="str">
        <f t="shared" ref="CC221" si="5002">AH221</f>
        <v/>
      </c>
      <c r="CD221" s="65">
        <f t="shared" ref="CD221" si="5003">AI221</f>
        <v>0</v>
      </c>
      <c r="CE221" s="65">
        <f t="shared" ref="CE221" si="5004">AJ221</f>
        <v>0</v>
      </c>
      <c r="CF221" s="65">
        <f t="shared" ref="CF221" si="5005">AK221</f>
        <v>0</v>
      </c>
      <c r="CG221" s="65">
        <f t="shared" ref="CG221" si="5006">AL221</f>
        <v>0</v>
      </c>
      <c r="CH221" s="65">
        <f t="shared" ref="CH221" si="5007">AM221</f>
        <v>0</v>
      </c>
      <c r="CI221" s="65" t="str">
        <f t="shared" ref="CI221" si="5008">AN221</f>
        <v/>
      </c>
      <c r="CJ221" s="65" t="str">
        <f t="shared" ref="CJ221" si="5009">AO221</f>
        <v/>
      </c>
      <c r="CK221" s="65" t="str">
        <f t="shared" ref="CK221" si="5010">AQ221</f>
        <v/>
      </c>
      <c r="CL221" s="65">
        <f t="shared" ref="CL221" si="5011">AT221</f>
        <v>0</v>
      </c>
      <c r="CM221" s="65">
        <f t="shared" ref="CM221" si="5012">AU221</f>
        <v>0</v>
      </c>
      <c r="CN221" s="65">
        <f t="shared" ref="CN221" si="5013">AV221</f>
        <v>0</v>
      </c>
      <c r="CO221" s="65">
        <f t="shared" ref="CO221" si="5014">AW221</f>
        <v>0</v>
      </c>
      <c r="CP221" s="65">
        <f t="shared" ref="CP221" si="5015">AX221</f>
        <v>0</v>
      </c>
      <c r="CQ221" s="65" t="str">
        <f t="shared" ref="CQ221" si="5016">AY221</f>
        <v/>
      </c>
      <c r="CR221" s="65" t="str">
        <f t="shared" ref="CR221" si="5017">AZ221</f>
        <v/>
      </c>
      <c r="CS221" s="65" t="str">
        <f t="shared" ref="CS221" si="5018">BA221</f>
        <v/>
      </c>
    </row>
    <row r="222" spans="1:97" ht="13.5" thickBot="1" x14ac:dyDescent="0.25">
      <c r="A222" s="259"/>
      <c r="B222" s="264"/>
      <c r="C222" s="262"/>
      <c r="D222" s="262"/>
      <c r="E222" s="236"/>
      <c r="F222" s="241"/>
      <c r="G222" s="48" t="s">
        <v>6</v>
      </c>
      <c r="H222" s="146" t="str">
        <f>IFERROR(H221/SUM(H221:L221),"")</f>
        <v/>
      </c>
      <c r="I222" s="147" t="str">
        <f>IFERROR(I221/SUM(H221:L221),"")</f>
        <v/>
      </c>
      <c r="J222" s="148" t="str">
        <f>IFERROR(J221/SUM(H221:L221),"")</f>
        <v/>
      </c>
      <c r="K222" s="148" t="str">
        <f>IFERROR(K221/SUM(H221:L221),"")</f>
        <v/>
      </c>
      <c r="L222" s="148" t="str">
        <f>IFERROR(L221/SUM(H221:L221),"")</f>
        <v/>
      </c>
      <c r="M222" s="26" t="str">
        <f>IFERROR(M221/SUM(H221:L221),"")</f>
        <v/>
      </c>
      <c r="N222" s="26" t="str">
        <f>IFERROR(N221/SUM(H221:L221),"")</f>
        <v/>
      </c>
      <c r="O222" s="234"/>
      <c r="P222" s="249"/>
      <c r="Q222" s="146" t="str">
        <f>IFERROR(Q221/SUM(Q221:U221),"")</f>
        <v/>
      </c>
      <c r="R222" s="147" t="str">
        <f>IFERROR(R221/SUM(Q221:U221),"")</f>
        <v/>
      </c>
      <c r="S222" s="148" t="str">
        <f>IFERROR(S221/SUM(Q221:U221),"")</f>
        <v/>
      </c>
      <c r="T222" s="148" t="str">
        <f>IFERROR(T221/SUM(Q221:U221),"")</f>
        <v/>
      </c>
      <c r="U222" s="148" t="str">
        <f>IFERROR(U221/SUM(Q221:U221),"")</f>
        <v/>
      </c>
      <c r="V222" s="26" t="str">
        <f>IFERROR(V221/SUM(Q221:U221),"")</f>
        <v/>
      </c>
      <c r="W222" s="26" t="str">
        <f>IFERROR(W221/SUM(Q221:U221),"")</f>
        <v/>
      </c>
      <c r="X222" s="234"/>
      <c r="Y222" s="249"/>
      <c r="Z222" s="146" t="str">
        <f>IFERROR(Z221/SUM(Z221:AD221),"")</f>
        <v/>
      </c>
      <c r="AA222" s="147" t="str">
        <f>IFERROR(AA221/SUM(Z221:AD221),"")</f>
        <v/>
      </c>
      <c r="AB222" s="148" t="str">
        <f>IFERROR(AB221/SUM(Z221:AD221),"")</f>
        <v/>
      </c>
      <c r="AC222" s="148" t="str">
        <f>IFERROR(AC221/SUM(Z221:AD221),"")</f>
        <v/>
      </c>
      <c r="AD222" s="148" t="str">
        <f>IFERROR(AD221/SUM(Z221:AD221),"")</f>
        <v/>
      </c>
      <c r="AE222" s="26" t="str">
        <f>IFERROR(AE221/SUM(Z221:AD221),"")</f>
        <v/>
      </c>
      <c r="AF222" s="26" t="str">
        <f>IFERROR(AF221/SUM(Z221:AD221),"")</f>
        <v/>
      </c>
      <c r="AG222" s="234"/>
      <c r="AH222" s="249"/>
      <c r="AI222" s="146" t="str">
        <f>IFERROR(AI221/SUM(AI221:AM221),"")</f>
        <v/>
      </c>
      <c r="AJ222" s="147" t="str">
        <f>IFERROR(AJ221/SUM(AI221:AM221),"")</f>
        <v/>
      </c>
      <c r="AK222" s="148" t="str">
        <f>IFERROR(AK221/SUM(AI221:AM221),"")</f>
        <v/>
      </c>
      <c r="AL222" s="148" t="str">
        <f>IFERROR(AL221/SUM(AI221:AM221),"")</f>
        <v/>
      </c>
      <c r="AM222" s="148" t="str">
        <f>IFERROR(AM221/SUM(AI221:AM221),"")</f>
        <v/>
      </c>
      <c r="AN222" s="26" t="str">
        <f>IFERROR(AN221/SUM(AI221:AM221),"")</f>
        <v/>
      </c>
      <c r="AO222" s="26" t="str">
        <f>IFERROR(AO221/SUM(AI221:AM221),"")</f>
        <v/>
      </c>
      <c r="AP222" s="234"/>
      <c r="AQ222" s="249"/>
      <c r="AR222" s="230"/>
      <c r="AS222" s="230"/>
      <c r="AT222" s="147" t="str">
        <f>IFERROR(AT221/SUM(AT221:AX221),"")</f>
        <v/>
      </c>
      <c r="AU222" s="147" t="str">
        <f>IFERROR(AU221/SUM(AT221:AX221),"")</f>
        <v/>
      </c>
      <c r="AV222" s="148" t="str">
        <f>IFERROR(AV221/SUM(AT221:AX221),"")</f>
        <v/>
      </c>
      <c r="AW222" s="148" t="str">
        <f>IFERROR(AW221/SUM(AT221:AX221),"")</f>
        <v/>
      </c>
      <c r="AX222" s="148" t="str">
        <f>IFERROR(AX221/SUM(AT221:AX221),"")</f>
        <v/>
      </c>
      <c r="AY222" s="26" t="str">
        <f>IFERROR(AY221/SUM(AT221:AX221),"")</f>
        <v/>
      </c>
      <c r="AZ222" s="134" t="str">
        <f>IFERROR(AZ221/SUM(AT221:AX221),"")</f>
        <v/>
      </c>
      <c r="BA222" s="255"/>
      <c r="BB222" s="135"/>
      <c r="BC222" s="64"/>
      <c r="BD222" s="64" t="str">
        <f t="shared" ref="BD222" si="5019">BB222&amp;"."&amp;BC222</f>
        <v>.</v>
      </c>
      <c r="BE222" s="64"/>
      <c r="BF222" s="67"/>
      <c r="BG222" s="67"/>
      <c r="BH222" s="68"/>
      <c r="BI222" s="68"/>
      <c r="BJ222" s="68"/>
      <c r="BK222" s="69"/>
      <c r="BL222" s="69"/>
      <c r="BM222" s="64"/>
      <c r="BN222" s="67"/>
      <c r="BO222" s="67"/>
      <c r="BP222" s="68"/>
      <c r="BQ222" s="68"/>
      <c r="BR222" s="68"/>
      <c r="BS222" s="69"/>
      <c r="BT222" s="69"/>
      <c r="BU222" s="64"/>
      <c r="BV222" s="67"/>
      <c r="BW222" s="67"/>
      <c r="BX222" s="68"/>
      <c r="BY222" s="68"/>
      <c r="BZ222" s="68"/>
      <c r="CA222" s="69"/>
      <c r="CB222" s="69"/>
      <c r="CC222" s="64"/>
      <c r="CD222" s="67"/>
      <c r="CE222" s="67"/>
      <c r="CF222" s="68"/>
      <c r="CG222" s="68"/>
      <c r="CH222" s="68"/>
      <c r="CI222" s="69"/>
      <c r="CJ222" s="69"/>
      <c r="CK222" s="64"/>
      <c r="CL222" s="67"/>
      <c r="CM222" s="67"/>
      <c r="CN222" s="68"/>
      <c r="CO222" s="68"/>
      <c r="CP222" s="68"/>
      <c r="CQ222" s="69"/>
      <c r="CR222" s="69"/>
      <c r="CS222" s="66"/>
    </row>
    <row r="223" spans="1:97" ht="13.5" thickTop="1" x14ac:dyDescent="0.2">
      <c r="A223" s="258"/>
      <c r="B223" s="263"/>
      <c r="C223" s="265"/>
      <c r="D223" s="261"/>
      <c r="E223" s="235"/>
      <c r="F223" s="260"/>
      <c r="G223" s="47" t="s">
        <v>5</v>
      </c>
      <c r="H223" s="140"/>
      <c r="I223" s="145"/>
      <c r="J223" s="145"/>
      <c r="K223" s="145"/>
      <c r="L223" s="145"/>
      <c r="M223" s="38" t="str">
        <f>IF(AND(ISBLANK(H223),ISBLANK(I223),ISBLANK(J223),ISBLANK(K223),ISBLANK(L223)),"",SUM(J223:L223))</f>
        <v/>
      </c>
      <c r="N223" s="38" t="str">
        <f>IF(AND(ISBLANK(H223),ISBLANK(I223),ISBLANK(J223),ISBLANK(K223),ISBLANK(L223)),"",SUM(K223:L223))</f>
        <v/>
      </c>
      <c r="O223" s="233" t="str">
        <f t="shared" ref="O223" si="5020">IFERROR(SUM(H223:L223)/E223,"")</f>
        <v/>
      </c>
      <c r="P223" s="248" t="str">
        <f>IFERROR(((80*J223)+(100*K223)+(150*L223))/SUM(H223:L223),"")</f>
        <v/>
      </c>
      <c r="Q223" s="140"/>
      <c r="R223" s="145"/>
      <c r="S223" s="145"/>
      <c r="T223" s="145"/>
      <c r="U223" s="145"/>
      <c r="V223" s="38" t="str">
        <f>IF(AND(ISBLANK(Q223),ISBLANK(R223),ISBLANK(S223),ISBLANK(T223),ISBLANK(U223)),"",SUM(S223:U223))</f>
        <v/>
      </c>
      <c r="W223" s="38" t="str">
        <f>IF(AND(ISBLANK(Q223),ISBLANK(R223),ISBLANK(S223),ISBLANK(T223),ISBLANK(U223)),"",SUM(T223:U223))</f>
        <v/>
      </c>
      <c r="X223" s="233" t="str">
        <f t="shared" ref="X223" si="5021">IFERROR(SUM(Q223:U223)/$E223,"")</f>
        <v/>
      </c>
      <c r="Y223" s="248" t="str">
        <f>IFERROR(((80*S223)+(100*T223)+(150*U223))/SUM(Q223:U223),"")</f>
        <v/>
      </c>
      <c r="Z223" s="140"/>
      <c r="AA223" s="145"/>
      <c r="AB223" s="145"/>
      <c r="AC223" s="145"/>
      <c r="AD223" s="145"/>
      <c r="AE223" s="38" t="str">
        <f>IF(AND(ISBLANK(Z223),ISBLANK(AA223),ISBLANK(AB223),ISBLANK(AC223),ISBLANK(AD223)),"",SUM(AB223:AD223))</f>
        <v/>
      </c>
      <c r="AF223" s="38" t="str">
        <f>IF(AND(ISBLANK(Z223),ISBLANK(AA223),ISBLANK(AB223),ISBLANK(AC223),ISBLANK(AD223)),"",SUM(AC223:AD223))</f>
        <v/>
      </c>
      <c r="AG223" s="233" t="str">
        <f t="shared" ref="AG223" si="5022">IFERROR(SUM(Z223:AD223)/$E223,"")</f>
        <v/>
      </c>
      <c r="AH223" s="248" t="str">
        <f>IFERROR(((80*AB223)+(100*AC223)+(150*AD223))/SUM(Z223:AD223),"")</f>
        <v/>
      </c>
      <c r="AI223" s="140"/>
      <c r="AJ223" s="145"/>
      <c r="AK223" s="145"/>
      <c r="AL223" s="145"/>
      <c r="AM223" s="145"/>
      <c r="AN223" s="38" t="str">
        <f>IF(AND(ISBLANK(AI223),ISBLANK(AJ223),ISBLANK(AK223),ISBLANK(AL223),ISBLANK(AM223)),"",SUM(AK223:AM223))</f>
        <v/>
      </c>
      <c r="AO223" s="38" t="str">
        <f>IF(AND(ISBLANK(AI223),ISBLANK(AJ223),ISBLANK(AK223),ISBLANK(AL223),ISBLANK(AM223)),"",SUM(AL223:AM223))</f>
        <v/>
      </c>
      <c r="AP223" s="233" t="str">
        <f t="shared" ref="AP223" si="5023">IFERROR(SUM(AI223:AM223)/$E223,"")</f>
        <v/>
      </c>
      <c r="AQ223" s="248" t="str">
        <f>IFERROR(((80*AK223)+(100*AL223)+(150*AM223))/SUM(AI223:AM223),"")</f>
        <v/>
      </c>
      <c r="AR223" s="229" t="str">
        <f t="shared" ref="AR223" si="5024">IFERROR(AVERAGE(Y223,AH223,AQ223),"")</f>
        <v/>
      </c>
      <c r="AS223" s="229" t="str">
        <f t="shared" ref="AS223" si="5025">IF(OR(P223="",AR223=""),"",AR223-P223)</f>
        <v/>
      </c>
      <c r="AT223" s="145"/>
      <c r="AU223" s="145"/>
      <c r="AV223" s="145"/>
      <c r="AW223" s="145"/>
      <c r="AX223" s="145"/>
      <c r="AY223" s="38" t="str">
        <f>IF(AND(ISBLANK(AT223),ISBLANK(AU223),ISBLANK(AV223),ISBLANK(AW223),ISBLANK(AX223)),"",SUM(AV223:AX223))</f>
        <v/>
      </c>
      <c r="AZ223" s="133" t="str">
        <f>IF(AND(ISBLANK(AT223),ISBLANK(AU223),ISBLANK(AV223),ISBLANK(AW223),ISBLANK(AX223)),"",SUM(AW223:AX223))</f>
        <v/>
      </c>
      <c r="BA223" s="254" t="str">
        <f>IFERROR(((80*AV223)+(100*AW223)+(150*AX223))/SUM(AT223:AX223),"")</f>
        <v/>
      </c>
      <c r="BB223" s="135">
        <f>B223</f>
        <v>0</v>
      </c>
      <c r="BC223" s="64">
        <f>C223</f>
        <v>0</v>
      </c>
      <c r="BD223" s="64" t="str">
        <f>BB223&amp;"."&amp;BC223</f>
        <v>0.0</v>
      </c>
      <c r="BE223" s="64">
        <f>D223</f>
        <v>0</v>
      </c>
      <c r="BF223" s="65">
        <f>H223</f>
        <v>0</v>
      </c>
      <c r="BG223" s="65">
        <f t="shared" ref="BG223" si="5026">I223</f>
        <v>0</v>
      </c>
      <c r="BH223" s="65">
        <f t="shared" ref="BH223" si="5027">J223</f>
        <v>0</v>
      </c>
      <c r="BI223" s="65">
        <f t="shared" ref="BI223" si="5028">K223</f>
        <v>0</v>
      </c>
      <c r="BJ223" s="65">
        <f t="shared" ref="BJ223" si="5029">L223</f>
        <v>0</v>
      </c>
      <c r="BK223" s="65" t="str">
        <f t="shared" ref="BK223" si="5030">M223</f>
        <v/>
      </c>
      <c r="BL223" s="65" t="str">
        <f t="shared" ref="BL223" si="5031">N223</f>
        <v/>
      </c>
      <c r="BM223" s="65" t="str">
        <f t="shared" ref="BM223" si="5032">P223</f>
        <v/>
      </c>
      <c r="BN223" s="65">
        <f t="shared" ref="BN223" si="5033">Q223</f>
        <v>0</v>
      </c>
      <c r="BO223" s="65">
        <f t="shared" ref="BO223" si="5034">R223</f>
        <v>0</v>
      </c>
      <c r="BP223" s="65">
        <f t="shared" ref="BP223" si="5035">S223</f>
        <v>0</v>
      </c>
      <c r="BQ223" s="65">
        <f t="shared" ref="BQ223" si="5036">T223</f>
        <v>0</v>
      </c>
      <c r="BR223" s="65">
        <f t="shared" ref="BR223" si="5037">U223</f>
        <v>0</v>
      </c>
      <c r="BS223" s="65" t="str">
        <f t="shared" ref="BS223" si="5038">V223</f>
        <v/>
      </c>
      <c r="BT223" s="65" t="str">
        <f t="shared" ref="BT223" si="5039">W223</f>
        <v/>
      </c>
      <c r="BU223" s="65" t="str">
        <f t="shared" ref="BU223" si="5040">Y223</f>
        <v/>
      </c>
      <c r="BV223" s="65">
        <f t="shared" ref="BV223" si="5041">Z223</f>
        <v>0</v>
      </c>
      <c r="BW223" s="65">
        <f t="shared" ref="BW223" si="5042">AA223</f>
        <v>0</v>
      </c>
      <c r="BX223" s="65">
        <f t="shared" ref="BX223" si="5043">AB223</f>
        <v>0</v>
      </c>
      <c r="BY223" s="65">
        <f t="shared" ref="BY223" si="5044">AC223</f>
        <v>0</v>
      </c>
      <c r="BZ223" s="65">
        <f t="shared" ref="BZ223" si="5045">AD223</f>
        <v>0</v>
      </c>
      <c r="CA223" s="65" t="str">
        <f t="shared" ref="CA223" si="5046">AE223</f>
        <v/>
      </c>
      <c r="CB223" s="65" t="str">
        <f t="shared" ref="CB223" si="5047">AF223</f>
        <v/>
      </c>
      <c r="CC223" s="65" t="str">
        <f t="shared" ref="CC223" si="5048">AH223</f>
        <v/>
      </c>
      <c r="CD223" s="65">
        <f t="shared" ref="CD223" si="5049">AI223</f>
        <v>0</v>
      </c>
      <c r="CE223" s="65">
        <f t="shared" ref="CE223" si="5050">AJ223</f>
        <v>0</v>
      </c>
      <c r="CF223" s="65">
        <f t="shared" ref="CF223" si="5051">AK223</f>
        <v>0</v>
      </c>
      <c r="CG223" s="65">
        <f t="shared" ref="CG223" si="5052">AL223</f>
        <v>0</v>
      </c>
      <c r="CH223" s="65">
        <f t="shared" ref="CH223" si="5053">AM223</f>
        <v>0</v>
      </c>
      <c r="CI223" s="65" t="str">
        <f t="shared" ref="CI223" si="5054">AN223</f>
        <v/>
      </c>
      <c r="CJ223" s="65" t="str">
        <f t="shared" ref="CJ223" si="5055">AO223</f>
        <v/>
      </c>
      <c r="CK223" s="65" t="str">
        <f t="shared" ref="CK223" si="5056">AQ223</f>
        <v/>
      </c>
      <c r="CL223" s="65">
        <f t="shared" ref="CL223" si="5057">AT223</f>
        <v>0</v>
      </c>
      <c r="CM223" s="65">
        <f t="shared" ref="CM223" si="5058">AU223</f>
        <v>0</v>
      </c>
      <c r="CN223" s="65">
        <f t="shared" ref="CN223" si="5059">AV223</f>
        <v>0</v>
      </c>
      <c r="CO223" s="65">
        <f t="shared" ref="CO223" si="5060">AW223</f>
        <v>0</v>
      </c>
      <c r="CP223" s="65">
        <f t="shared" ref="CP223" si="5061">AX223</f>
        <v>0</v>
      </c>
      <c r="CQ223" s="65" t="str">
        <f t="shared" ref="CQ223" si="5062">AY223</f>
        <v/>
      </c>
      <c r="CR223" s="65" t="str">
        <f t="shared" ref="CR223" si="5063">AZ223</f>
        <v/>
      </c>
      <c r="CS223" s="65" t="str">
        <f t="shared" ref="CS223" si="5064">BA223</f>
        <v/>
      </c>
    </row>
    <row r="224" spans="1:97" ht="13.5" thickBot="1" x14ac:dyDescent="0.25">
      <c r="A224" s="259"/>
      <c r="B224" s="264"/>
      <c r="C224" s="262"/>
      <c r="D224" s="262"/>
      <c r="E224" s="236"/>
      <c r="F224" s="241"/>
      <c r="G224" s="48" t="s">
        <v>6</v>
      </c>
      <c r="H224" s="146" t="str">
        <f>IFERROR(H223/SUM(H223:L223),"")</f>
        <v/>
      </c>
      <c r="I224" s="147" t="str">
        <f>IFERROR(I223/SUM(H223:L223),"")</f>
        <v/>
      </c>
      <c r="J224" s="148" t="str">
        <f>IFERROR(J223/SUM(H223:L223),"")</f>
        <v/>
      </c>
      <c r="K224" s="148" t="str">
        <f>IFERROR(K223/SUM(H223:L223),"")</f>
        <v/>
      </c>
      <c r="L224" s="148" t="str">
        <f>IFERROR(L223/SUM(H223:L223),"")</f>
        <v/>
      </c>
      <c r="M224" s="26" t="str">
        <f>IFERROR(M223/SUM(H223:L223),"")</f>
        <v/>
      </c>
      <c r="N224" s="26" t="str">
        <f>IFERROR(N223/SUM(H223:L223),"")</f>
        <v/>
      </c>
      <c r="O224" s="234"/>
      <c r="P224" s="249"/>
      <c r="Q224" s="146" t="str">
        <f>IFERROR(Q223/SUM(Q223:U223),"")</f>
        <v/>
      </c>
      <c r="R224" s="147" t="str">
        <f>IFERROR(R223/SUM(Q223:U223),"")</f>
        <v/>
      </c>
      <c r="S224" s="148" t="str">
        <f>IFERROR(S223/SUM(Q223:U223),"")</f>
        <v/>
      </c>
      <c r="T224" s="148" t="str">
        <f>IFERROR(T223/SUM(Q223:U223),"")</f>
        <v/>
      </c>
      <c r="U224" s="148" t="str">
        <f>IFERROR(U223/SUM(Q223:U223),"")</f>
        <v/>
      </c>
      <c r="V224" s="26" t="str">
        <f>IFERROR(V223/SUM(Q223:U223),"")</f>
        <v/>
      </c>
      <c r="W224" s="26" t="str">
        <f>IFERROR(W223/SUM(Q223:U223),"")</f>
        <v/>
      </c>
      <c r="X224" s="234"/>
      <c r="Y224" s="249"/>
      <c r="Z224" s="146" t="str">
        <f>IFERROR(Z223/SUM(Z223:AD223),"")</f>
        <v/>
      </c>
      <c r="AA224" s="147" t="str">
        <f>IFERROR(AA223/SUM(Z223:AD223),"")</f>
        <v/>
      </c>
      <c r="AB224" s="148" t="str">
        <f>IFERROR(AB223/SUM(Z223:AD223),"")</f>
        <v/>
      </c>
      <c r="AC224" s="148" t="str">
        <f>IFERROR(AC223/SUM(Z223:AD223),"")</f>
        <v/>
      </c>
      <c r="AD224" s="148" t="str">
        <f>IFERROR(AD223/SUM(Z223:AD223),"")</f>
        <v/>
      </c>
      <c r="AE224" s="26" t="str">
        <f>IFERROR(AE223/SUM(Z223:AD223),"")</f>
        <v/>
      </c>
      <c r="AF224" s="26" t="str">
        <f>IFERROR(AF223/SUM(Z223:AD223),"")</f>
        <v/>
      </c>
      <c r="AG224" s="234"/>
      <c r="AH224" s="249"/>
      <c r="AI224" s="146" t="str">
        <f>IFERROR(AI223/SUM(AI223:AM223),"")</f>
        <v/>
      </c>
      <c r="AJ224" s="147" t="str">
        <f>IFERROR(AJ223/SUM(AI223:AM223),"")</f>
        <v/>
      </c>
      <c r="AK224" s="148" t="str">
        <f>IFERROR(AK223/SUM(AI223:AM223),"")</f>
        <v/>
      </c>
      <c r="AL224" s="148" t="str">
        <f>IFERROR(AL223/SUM(AI223:AM223),"")</f>
        <v/>
      </c>
      <c r="AM224" s="148" t="str">
        <f>IFERROR(AM223/SUM(AI223:AM223),"")</f>
        <v/>
      </c>
      <c r="AN224" s="26" t="str">
        <f>IFERROR(AN223/SUM(AI223:AM223),"")</f>
        <v/>
      </c>
      <c r="AO224" s="26" t="str">
        <f>IFERROR(AO223/SUM(AI223:AM223),"")</f>
        <v/>
      </c>
      <c r="AP224" s="234"/>
      <c r="AQ224" s="249"/>
      <c r="AR224" s="230"/>
      <c r="AS224" s="230"/>
      <c r="AT224" s="147" t="str">
        <f>IFERROR(AT223/SUM(AT223:AX223),"")</f>
        <v/>
      </c>
      <c r="AU224" s="147" t="str">
        <f>IFERROR(AU223/SUM(AT223:AX223),"")</f>
        <v/>
      </c>
      <c r="AV224" s="148" t="str">
        <f>IFERROR(AV223/SUM(AT223:AX223),"")</f>
        <v/>
      </c>
      <c r="AW224" s="148" t="str">
        <f>IFERROR(AW223/SUM(AT223:AX223),"")</f>
        <v/>
      </c>
      <c r="AX224" s="148" t="str">
        <f>IFERROR(AX223/SUM(AT223:AX223),"")</f>
        <v/>
      </c>
      <c r="AY224" s="26" t="str">
        <f>IFERROR(AY223/SUM(AT223:AX223),"")</f>
        <v/>
      </c>
      <c r="AZ224" s="134" t="str">
        <f>IFERROR(AZ223/SUM(AT223:AX223),"")</f>
        <v/>
      </c>
      <c r="BA224" s="255"/>
      <c r="BB224" s="135"/>
      <c r="BC224" s="64"/>
      <c r="BD224" s="64" t="str">
        <f t="shared" ref="BD224" si="5065">BB224&amp;"."&amp;BC224</f>
        <v>.</v>
      </c>
      <c r="BE224" s="64"/>
      <c r="BF224" s="67"/>
      <c r="BG224" s="67"/>
      <c r="BH224" s="68"/>
      <c r="BI224" s="68"/>
      <c r="BJ224" s="68"/>
      <c r="BK224" s="69"/>
      <c r="BL224" s="69"/>
      <c r="BM224" s="64"/>
      <c r="BN224" s="67"/>
      <c r="BO224" s="67"/>
      <c r="BP224" s="68"/>
      <c r="BQ224" s="68"/>
      <c r="BR224" s="68"/>
      <c r="BS224" s="69"/>
      <c r="BT224" s="69"/>
      <c r="BU224" s="64"/>
      <c r="BV224" s="67"/>
      <c r="BW224" s="67"/>
      <c r="BX224" s="68"/>
      <c r="BY224" s="68"/>
      <c r="BZ224" s="68"/>
      <c r="CA224" s="69"/>
      <c r="CB224" s="69"/>
      <c r="CC224" s="64"/>
      <c r="CD224" s="67"/>
      <c r="CE224" s="67"/>
      <c r="CF224" s="68"/>
      <c r="CG224" s="68"/>
      <c r="CH224" s="68"/>
      <c r="CI224" s="69"/>
      <c r="CJ224" s="69"/>
      <c r="CK224" s="64"/>
      <c r="CL224" s="67"/>
      <c r="CM224" s="67"/>
      <c r="CN224" s="68"/>
      <c r="CO224" s="68"/>
      <c r="CP224" s="68"/>
      <c r="CQ224" s="69"/>
      <c r="CR224" s="69"/>
      <c r="CS224" s="66"/>
    </row>
    <row r="225" spans="1:97" ht="13.5" thickTop="1" x14ac:dyDescent="0.2">
      <c r="A225" s="258"/>
      <c r="B225" s="263"/>
      <c r="C225" s="265"/>
      <c r="D225" s="261"/>
      <c r="E225" s="235"/>
      <c r="F225" s="260"/>
      <c r="G225" s="47" t="s">
        <v>5</v>
      </c>
      <c r="H225" s="140"/>
      <c r="I225" s="145"/>
      <c r="J225" s="145"/>
      <c r="K225" s="145"/>
      <c r="L225" s="145"/>
      <c r="M225" s="38" t="str">
        <f>IF(AND(ISBLANK(H225),ISBLANK(I225),ISBLANK(J225),ISBLANK(K225),ISBLANK(L225)),"",SUM(J225:L225))</f>
        <v/>
      </c>
      <c r="N225" s="38" t="str">
        <f>IF(AND(ISBLANK(H225),ISBLANK(I225),ISBLANK(J225),ISBLANK(K225),ISBLANK(L225)),"",SUM(K225:L225))</f>
        <v/>
      </c>
      <c r="O225" s="233" t="str">
        <f t="shared" ref="O225" si="5066">IFERROR(SUM(H225:L225)/E225,"")</f>
        <v/>
      </c>
      <c r="P225" s="248" t="str">
        <f>IFERROR(((80*J225)+(100*K225)+(150*L225))/SUM(H225:L225),"")</f>
        <v/>
      </c>
      <c r="Q225" s="140"/>
      <c r="R225" s="145"/>
      <c r="S225" s="145"/>
      <c r="T225" s="145"/>
      <c r="U225" s="145"/>
      <c r="V225" s="38" t="str">
        <f>IF(AND(ISBLANK(Q225),ISBLANK(R225),ISBLANK(S225),ISBLANK(T225),ISBLANK(U225)),"",SUM(S225:U225))</f>
        <v/>
      </c>
      <c r="W225" s="38" t="str">
        <f>IF(AND(ISBLANK(Q225),ISBLANK(R225),ISBLANK(S225),ISBLANK(T225),ISBLANK(U225)),"",SUM(T225:U225))</f>
        <v/>
      </c>
      <c r="X225" s="233" t="str">
        <f t="shared" ref="X225" si="5067">IFERROR(SUM(Q225:U225)/$E225,"")</f>
        <v/>
      </c>
      <c r="Y225" s="248" t="str">
        <f>IFERROR(((80*S225)+(100*T225)+(150*U225))/SUM(Q225:U225),"")</f>
        <v/>
      </c>
      <c r="Z225" s="140"/>
      <c r="AA225" s="145"/>
      <c r="AB225" s="145"/>
      <c r="AC225" s="145"/>
      <c r="AD225" s="145"/>
      <c r="AE225" s="38" t="str">
        <f>IF(AND(ISBLANK(Z225),ISBLANK(AA225),ISBLANK(AB225),ISBLANK(AC225),ISBLANK(AD225)),"",SUM(AB225:AD225))</f>
        <v/>
      </c>
      <c r="AF225" s="38" t="str">
        <f>IF(AND(ISBLANK(Z225),ISBLANK(AA225),ISBLANK(AB225),ISBLANK(AC225),ISBLANK(AD225)),"",SUM(AC225:AD225))</f>
        <v/>
      </c>
      <c r="AG225" s="233" t="str">
        <f t="shared" ref="AG225" si="5068">IFERROR(SUM(Z225:AD225)/$E225,"")</f>
        <v/>
      </c>
      <c r="AH225" s="248" t="str">
        <f>IFERROR(((80*AB225)+(100*AC225)+(150*AD225))/SUM(Z225:AD225),"")</f>
        <v/>
      </c>
      <c r="AI225" s="140"/>
      <c r="AJ225" s="145"/>
      <c r="AK225" s="145"/>
      <c r="AL225" s="145"/>
      <c r="AM225" s="145"/>
      <c r="AN225" s="38" t="str">
        <f>IF(AND(ISBLANK(AI225),ISBLANK(AJ225),ISBLANK(AK225),ISBLANK(AL225),ISBLANK(AM225)),"",SUM(AK225:AM225))</f>
        <v/>
      </c>
      <c r="AO225" s="38" t="str">
        <f>IF(AND(ISBLANK(AI225),ISBLANK(AJ225),ISBLANK(AK225),ISBLANK(AL225),ISBLANK(AM225)),"",SUM(AL225:AM225))</f>
        <v/>
      </c>
      <c r="AP225" s="233" t="str">
        <f t="shared" ref="AP225" si="5069">IFERROR(SUM(AI225:AM225)/$E225,"")</f>
        <v/>
      </c>
      <c r="AQ225" s="248" t="str">
        <f>IFERROR(((80*AK225)+(100*AL225)+(150*AM225))/SUM(AI225:AM225),"")</f>
        <v/>
      </c>
      <c r="AR225" s="229" t="str">
        <f t="shared" ref="AR225" si="5070">IFERROR(AVERAGE(Y225,AH225,AQ225),"")</f>
        <v/>
      </c>
      <c r="AS225" s="229" t="str">
        <f t="shared" ref="AS225" si="5071">IF(OR(P225="",AR225=""),"",AR225-P225)</f>
        <v/>
      </c>
      <c r="AT225" s="145"/>
      <c r="AU225" s="145"/>
      <c r="AV225" s="145"/>
      <c r="AW225" s="145"/>
      <c r="AX225" s="145"/>
      <c r="AY225" s="38" t="str">
        <f>IF(AND(ISBLANK(AT225),ISBLANK(AU225),ISBLANK(AV225),ISBLANK(AW225),ISBLANK(AX225)),"",SUM(AV225:AX225))</f>
        <v/>
      </c>
      <c r="AZ225" s="133" t="str">
        <f>IF(AND(ISBLANK(AT225),ISBLANK(AU225),ISBLANK(AV225),ISBLANK(AW225),ISBLANK(AX225)),"",SUM(AW225:AX225))</f>
        <v/>
      </c>
      <c r="BA225" s="254" t="str">
        <f>IFERROR(((80*AV225)+(100*AW225)+(150*AX225))/SUM(AT225:AX225),"")</f>
        <v/>
      </c>
      <c r="BB225" s="135">
        <f>B225</f>
        <v>0</v>
      </c>
      <c r="BC225" s="64">
        <f>C225</f>
        <v>0</v>
      </c>
      <c r="BD225" s="64" t="str">
        <f>BB225&amp;"."&amp;BC225</f>
        <v>0.0</v>
      </c>
      <c r="BE225" s="64">
        <f>D225</f>
        <v>0</v>
      </c>
      <c r="BF225" s="65">
        <f>H225</f>
        <v>0</v>
      </c>
      <c r="BG225" s="65">
        <f t="shared" ref="BG225" si="5072">I225</f>
        <v>0</v>
      </c>
      <c r="BH225" s="65">
        <f t="shared" ref="BH225" si="5073">J225</f>
        <v>0</v>
      </c>
      <c r="BI225" s="65">
        <f t="shared" ref="BI225" si="5074">K225</f>
        <v>0</v>
      </c>
      <c r="BJ225" s="65">
        <f t="shared" ref="BJ225" si="5075">L225</f>
        <v>0</v>
      </c>
      <c r="BK225" s="65" t="str">
        <f t="shared" ref="BK225" si="5076">M225</f>
        <v/>
      </c>
      <c r="BL225" s="65" t="str">
        <f t="shared" ref="BL225" si="5077">N225</f>
        <v/>
      </c>
      <c r="BM225" s="65" t="str">
        <f t="shared" ref="BM225" si="5078">P225</f>
        <v/>
      </c>
      <c r="BN225" s="65">
        <f t="shared" ref="BN225" si="5079">Q225</f>
        <v>0</v>
      </c>
      <c r="BO225" s="65">
        <f t="shared" ref="BO225" si="5080">R225</f>
        <v>0</v>
      </c>
      <c r="BP225" s="65">
        <f t="shared" ref="BP225" si="5081">S225</f>
        <v>0</v>
      </c>
      <c r="BQ225" s="65">
        <f t="shared" ref="BQ225" si="5082">T225</f>
        <v>0</v>
      </c>
      <c r="BR225" s="65">
        <f t="shared" ref="BR225" si="5083">U225</f>
        <v>0</v>
      </c>
      <c r="BS225" s="65" t="str">
        <f t="shared" ref="BS225" si="5084">V225</f>
        <v/>
      </c>
      <c r="BT225" s="65" t="str">
        <f t="shared" ref="BT225" si="5085">W225</f>
        <v/>
      </c>
      <c r="BU225" s="65" t="str">
        <f t="shared" ref="BU225" si="5086">Y225</f>
        <v/>
      </c>
      <c r="BV225" s="65">
        <f t="shared" ref="BV225" si="5087">Z225</f>
        <v>0</v>
      </c>
      <c r="BW225" s="65">
        <f t="shared" ref="BW225" si="5088">AA225</f>
        <v>0</v>
      </c>
      <c r="BX225" s="65">
        <f t="shared" ref="BX225" si="5089">AB225</f>
        <v>0</v>
      </c>
      <c r="BY225" s="65">
        <f t="shared" ref="BY225" si="5090">AC225</f>
        <v>0</v>
      </c>
      <c r="BZ225" s="65">
        <f t="shared" ref="BZ225" si="5091">AD225</f>
        <v>0</v>
      </c>
      <c r="CA225" s="65" t="str">
        <f t="shared" ref="CA225" si="5092">AE225</f>
        <v/>
      </c>
      <c r="CB225" s="65" t="str">
        <f t="shared" ref="CB225" si="5093">AF225</f>
        <v/>
      </c>
      <c r="CC225" s="65" t="str">
        <f t="shared" ref="CC225" si="5094">AH225</f>
        <v/>
      </c>
      <c r="CD225" s="65">
        <f t="shared" ref="CD225" si="5095">AI225</f>
        <v>0</v>
      </c>
      <c r="CE225" s="65">
        <f t="shared" ref="CE225" si="5096">AJ225</f>
        <v>0</v>
      </c>
      <c r="CF225" s="65">
        <f t="shared" ref="CF225" si="5097">AK225</f>
        <v>0</v>
      </c>
      <c r="CG225" s="65">
        <f t="shared" ref="CG225" si="5098">AL225</f>
        <v>0</v>
      </c>
      <c r="CH225" s="65">
        <f t="shared" ref="CH225" si="5099">AM225</f>
        <v>0</v>
      </c>
      <c r="CI225" s="65" t="str">
        <f t="shared" ref="CI225" si="5100">AN225</f>
        <v/>
      </c>
      <c r="CJ225" s="65" t="str">
        <f t="shared" ref="CJ225" si="5101">AO225</f>
        <v/>
      </c>
      <c r="CK225" s="65" t="str">
        <f t="shared" ref="CK225" si="5102">AQ225</f>
        <v/>
      </c>
      <c r="CL225" s="65">
        <f t="shared" ref="CL225" si="5103">AT225</f>
        <v>0</v>
      </c>
      <c r="CM225" s="65">
        <f t="shared" ref="CM225" si="5104">AU225</f>
        <v>0</v>
      </c>
      <c r="CN225" s="65">
        <f t="shared" ref="CN225" si="5105">AV225</f>
        <v>0</v>
      </c>
      <c r="CO225" s="65">
        <f t="shared" ref="CO225" si="5106">AW225</f>
        <v>0</v>
      </c>
      <c r="CP225" s="65">
        <f t="shared" ref="CP225" si="5107">AX225</f>
        <v>0</v>
      </c>
      <c r="CQ225" s="65" t="str">
        <f t="shared" ref="CQ225" si="5108">AY225</f>
        <v/>
      </c>
      <c r="CR225" s="65" t="str">
        <f t="shared" ref="CR225" si="5109">AZ225</f>
        <v/>
      </c>
      <c r="CS225" s="65" t="str">
        <f t="shared" ref="CS225" si="5110">BA225</f>
        <v/>
      </c>
    </row>
    <row r="226" spans="1:97" ht="13.5" thickBot="1" x14ac:dyDescent="0.25">
      <c r="A226" s="259"/>
      <c r="B226" s="264"/>
      <c r="C226" s="262"/>
      <c r="D226" s="262"/>
      <c r="E226" s="236"/>
      <c r="F226" s="241"/>
      <c r="G226" s="48" t="s">
        <v>6</v>
      </c>
      <c r="H226" s="146" t="str">
        <f>IFERROR(H225/SUM(H225:L225),"")</f>
        <v/>
      </c>
      <c r="I226" s="147" t="str">
        <f>IFERROR(I225/SUM(H225:L225),"")</f>
        <v/>
      </c>
      <c r="J226" s="148" t="str">
        <f>IFERROR(J225/SUM(H225:L225),"")</f>
        <v/>
      </c>
      <c r="K226" s="148" t="str">
        <f>IFERROR(K225/SUM(H225:L225),"")</f>
        <v/>
      </c>
      <c r="L226" s="148" t="str">
        <f>IFERROR(L225/SUM(H225:L225),"")</f>
        <v/>
      </c>
      <c r="M226" s="26" t="str">
        <f>IFERROR(M225/SUM(H225:L225),"")</f>
        <v/>
      </c>
      <c r="N226" s="26" t="str">
        <f>IFERROR(N225/SUM(H225:L225),"")</f>
        <v/>
      </c>
      <c r="O226" s="234"/>
      <c r="P226" s="249"/>
      <c r="Q226" s="146" t="str">
        <f>IFERROR(Q225/SUM(Q225:U225),"")</f>
        <v/>
      </c>
      <c r="R226" s="147" t="str">
        <f>IFERROR(R225/SUM(Q225:U225),"")</f>
        <v/>
      </c>
      <c r="S226" s="148" t="str">
        <f>IFERROR(S225/SUM(Q225:U225),"")</f>
        <v/>
      </c>
      <c r="T226" s="148" t="str">
        <f>IFERROR(T225/SUM(Q225:U225),"")</f>
        <v/>
      </c>
      <c r="U226" s="148" t="str">
        <f>IFERROR(U225/SUM(Q225:U225),"")</f>
        <v/>
      </c>
      <c r="V226" s="26" t="str">
        <f>IFERROR(V225/SUM(Q225:U225),"")</f>
        <v/>
      </c>
      <c r="W226" s="26" t="str">
        <f>IFERROR(W225/SUM(Q225:U225),"")</f>
        <v/>
      </c>
      <c r="X226" s="234"/>
      <c r="Y226" s="249"/>
      <c r="Z226" s="146" t="str">
        <f>IFERROR(Z225/SUM(Z225:AD225),"")</f>
        <v/>
      </c>
      <c r="AA226" s="147" t="str">
        <f>IFERROR(AA225/SUM(Z225:AD225),"")</f>
        <v/>
      </c>
      <c r="AB226" s="148" t="str">
        <f>IFERROR(AB225/SUM(Z225:AD225),"")</f>
        <v/>
      </c>
      <c r="AC226" s="148" t="str">
        <f>IFERROR(AC225/SUM(Z225:AD225),"")</f>
        <v/>
      </c>
      <c r="AD226" s="148" t="str">
        <f>IFERROR(AD225/SUM(Z225:AD225),"")</f>
        <v/>
      </c>
      <c r="AE226" s="26" t="str">
        <f>IFERROR(AE225/SUM(Z225:AD225),"")</f>
        <v/>
      </c>
      <c r="AF226" s="26" t="str">
        <f>IFERROR(AF225/SUM(Z225:AD225),"")</f>
        <v/>
      </c>
      <c r="AG226" s="234"/>
      <c r="AH226" s="249"/>
      <c r="AI226" s="146" t="str">
        <f>IFERROR(AI225/SUM(AI225:AM225),"")</f>
        <v/>
      </c>
      <c r="AJ226" s="147" t="str">
        <f>IFERROR(AJ225/SUM(AI225:AM225),"")</f>
        <v/>
      </c>
      <c r="AK226" s="148" t="str">
        <f>IFERROR(AK225/SUM(AI225:AM225),"")</f>
        <v/>
      </c>
      <c r="AL226" s="148" t="str">
        <f>IFERROR(AL225/SUM(AI225:AM225),"")</f>
        <v/>
      </c>
      <c r="AM226" s="148" t="str">
        <f>IFERROR(AM225/SUM(AI225:AM225),"")</f>
        <v/>
      </c>
      <c r="AN226" s="26" t="str">
        <f>IFERROR(AN225/SUM(AI225:AM225),"")</f>
        <v/>
      </c>
      <c r="AO226" s="26" t="str">
        <f>IFERROR(AO225/SUM(AI225:AM225),"")</f>
        <v/>
      </c>
      <c r="AP226" s="234"/>
      <c r="AQ226" s="249"/>
      <c r="AR226" s="230"/>
      <c r="AS226" s="230"/>
      <c r="AT226" s="147" t="str">
        <f>IFERROR(AT225/SUM(AT225:AX225),"")</f>
        <v/>
      </c>
      <c r="AU226" s="147" t="str">
        <f>IFERROR(AU225/SUM(AT225:AX225),"")</f>
        <v/>
      </c>
      <c r="AV226" s="148" t="str">
        <f>IFERROR(AV225/SUM(AT225:AX225),"")</f>
        <v/>
      </c>
      <c r="AW226" s="148" t="str">
        <f>IFERROR(AW225/SUM(AT225:AX225),"")</f>
        <v/>
      </c>
      <c r="AX226" s="148" t="str">
        <f>IFERROR(AX225/SUM(AT225:AX225),"")</f>
        <v/>
      </c>
      <c r="AY226" s="26" t="str">
        <f>IFERROR(AY225/SUM(AT225:AX225),"")</f>
        <v/>
      </c>
      <c r="AZ226" s="134" t="str">
        <f>IFERROR(AZ225/SUM(AT225:AX225),"")</f>
        <v/>
      </c>
      <c r="BA226" s="255"/>
      <c r="BB226" s="135"/>
      <c r="BC226" s="64"/>
      <c r="BD226" s="64" t="str">
        <f t="shared" ref="BD226" si="5111">BB226&amp;"."&amp;BC226</f>
        <v>.</v>
      </c>
      <c r="BE226" s="64"/>
      <c r="BF226" s="67"/>
      <c r="BG226" s="67"/>
      <c r="BH226" s="68"/>
      <c r="BI226" s="68"/>
      <c r="BJ226" s="68"/>
      <c r="BK226" s="69"/>
      <c r="BL226" s="69"/>
      <c r="BM226" s="64"/>
      <c r="BN226" s="67"/>
      <c r="BO226" s="67"/>
      <c r="BP226" s="68"/>
      <c r="BQ226" s="68"/>
      <c r="BR226" s="68"/>
      <c r="BS226" s="69"/>
      <c r="BT226" s="69"/>
      <c r="BU226" s="64"/>
      <c r="BV226" s="67"/>
      <c r="BW226" s="67"/>
      <c r="BX226" s="68"/>
      <c r="BY226" s="68"/>
      <c r="BZ226" s="68"/>
      <c r="CA226" s="69"/>
      <c r="CB226" s="69"/>
      <c r="CC226" s="64"/>
      <c r="CD226" s="67"/>
      <c r="CE226" s="67"/>
      <c r="CF226" s="68"/>
      <c r="CG226" s="68"/>
      <c r="CH226" s="68"/>
      <c r="CI226" s="69"/>
      <c r="CJ226" s="69"/>
      <c r="CK226" s="64"/>
      <c r="CL226" s="67"/>
      <c r="CM226" s="67"/>
      <c r="CN226" s="68"/>
      <c r="CO226" s="68"/>
      <c r="CP226" s="68"/>
      <c r="CQ226" s="69"/>
      <c r="CR226" s="69"/>
      <c r="CS226" s="66"/>
    </row>
    <row r="227" spans="1:97" ht="13.5" thickTop="1" x14ac:dyDescent="0.2">
      <c r="A227" s="258"/>
      <c r="B227" s="263"/>
      <c r="C227" s="265"/>
      <c r="D227" s="261"/>
      <c r="E227" s="235"/>
      <c r="F227" s="260"/>
      <c r="G227" s="47" t="s">
        <v>5</v>
      </c>
      <c r="H227" s="140"/>
      <c r="I227" s="145"/>
      <c r="J227" s="145"/>
      <c r="K227" s="145"/>
      <c r="L227" s="145"/>
      <c r="M227" s="38" t="str">
        <f>IF(AND(ISBLANK(H227),ISBLANK(I227),ISBLANK(J227),ISBLANK(K227),ISBLANK(L227)),"",SUM(J227:L227))</f>
        <v/>
      </c>
      <c r="N227" s="38" t="str">
        <f>IF(AND(ISBLANK(H227),ISBLANK(I227),ISBLANK(J227),ISBLANK(K227),ISBLANK(L227)),"",SUM(K227:L227))</f>
        <v/>
      </c>
      <c r="O227" s="233" t="str">
        <f t="shared" ref="O227" si="5112">IFERROR(SUM(H227:L227)/E227,"")</f>
        <v/>
      </c>
      <c r="P227" s="248" t="str">
        <f>IFERROR(((80*J227)+(100*K227)+(150*L227))/SUM(H227:L227),"")</f>
        <v/>
      </c>
      <c r="Q227" s="140"/>
      <c r="R227" s="145"/>
      <c r="S227" s="145"/>
      <c r="T227" s="145"/>
      <c r="U227" s="145"/>
      <c r="V227" s="38" t="str">
        <f>IF(AND(ISBLANK(Q227),ISBLANK(R227),ISBLANK(S227),ISBLANK(T227),ISBLANK(U227)),"",SUM(S227:U227))</f>
        <v/>
      </c>
      <c r="W227" s="38" t="str">
        <f>IF(AND(ISBLANK(Q227),ISBLANK(R227),ISBLANK(S227),ISBLANK(T227),ISBLANK(U227)),"",SUM(T227:U227))</f>
        <v/>
      </c>
      <c r="X227" s="233" t="str">
        <f t="shared" ref="X227" si="5113">IFERROR(SUM(Q227:U227)/$E227,"")</f>
        <v/>
      </c>
      <c r="Y227" s="248" t="str">
        <f>IFERROR(((80*S227)+(100*T227)+(150*U227))/SUM(Q227:U227),"")</f>
        <v/>
      </c>
      <c r="Z227" s="140"/>
      <c r="AA227" s="145"/>
      <c r="AB227" s="145"/>
      <c r="AC227" s="145"/>
      <c r="AD227" s="145"/>
      <c r="AE227" s="38" t="str">
        <f>IF(AND(ISBLANK(Z227),ISBLANK(AA227),ISBLANK(AB227),ISBLANK(AC227),ISBLANK(AD227)),"",SUM(AB227:AD227))</f>
        <v/>
      </c>
      <c r="AF227" s="38" t="str">
        <f>IF(AND(ISBLANK(Z227),ISBLANK(AA227),ISBLANK(AB227),ISBLANK(AC227),ISBLANK(AD227)),"",SUM(AC227:AD227))</f>
        <v/>
      </c>
      <c r="AG227" s="233" t="str">
        <f t="shared" ref="AG227" si="5114">IFERROR(SUM(Z227:AD227)/$E227,"")</f>
        <v/>
      </c>
      <c r="AH227" s="248" t="str">
        <f>IFERROR(((80*AB227)+(100*AC227)+(150*AD227))/SUM(Z227:AD227),"")</f>
        <v/>
      </c>
      <c r="AI227" s="140"/>
      <c r="AJ227" s="145"/>
      <c r="AK227" s="145"/>
      <c r="AL227" s="145"/>
      <c r="AM227" s="145"/>
      <c r="AN227" s="38" t="str">
        <f>IF(AND(ISBLANK(AI227),ISBLANK(AJ227),ISBLANK(AK227),ISBLANK(AL227),ISBLANK(AM227)),"",SUM(AK227:AM227))</f>
        <v/>
      </c>
      <c r="AO227" s="38" t="str">
        <f>IF(AND(ISBLANK(AI227),ISBLANK(AJ227),ISBLANK(AK227),ISBLANK(AL227),ISBLANK(AM227)),"",SUM(AL227:AM227))</f>
        <v/>
      </c>
      <c r="AP227" s="233" t="str">
        <f t="shared" ref="AP227" si="5115">IFERROR(SUM(AI227:AM227)/$E227,"")</f>
        <v/>
      </c>
      <c r="AQ227" s="248" t="str">
        <f>IFERROR(((80*AK227)+(100*AL227)+(150*AM227))/SUM(AI227:AM227),"")</f>
        <v/>
      </c>
      <c r="AR227" s="229" t="str">
        <f t="shared" ref="AR227" si="5116">IFERROR(AVERAGE(Y227,AH227,AQ227),"")</f>
        <v/>
      </c>
      <c r="AS227" s="229" t="str">
        <f t="shared" ref="AS227" si="5117">IF(OR(P227="",AR227=""),"",AR227-P227)</f>
        <v/>
      </c>
      <c r="AT227" s="145"/>
      <c r="AU227" s="145"/>
      <c r="AV227" s="145"/>
      <c r="AW227" s="145"/>
      <c r="AX227" s="145"/>
      <c r="AY227" s="38" t="str">
        <f>IF(AND(ISBLANK(AT227),ISBLANK(AU227),ISBLANK(AV227),ISBLANK(AW227),ISBLANK(AX227)),"",SUM(AV227:AX227))</f>
        <v/>
      </c>
      <c r="AZ227" s="133" t="str">
        <f>IF(AND(ISBLANK(AT227),ISBLANK(AU227),ISBLANK(AV227),ISBLANK(AW227),ISBLANK(AX227)),"",SUM(AW227:AX227))</f>
        <v/>
      </c>
      <c r="BA227" s="254" t="str">
        <f>IFERROR(((80*AV227)+(100*AW227)+(150*AX227))/SUM(AT227:AX227),"")</f>
        <v/>
      </c>
      <c r="BB227" s="135">
        <f>B227</f>
        <v>0</v>
      </c>
      <c r="BC227" s="64">
        <f>C227</f>
        <v>0</v>
      </c>
      <c r="BD227" s="64" t="str">
        <f>BB227&amp;"."&amp;BC227</f>
        <v>0.0</v>
      </c>
      <c r="BE227" s="64">
        <f>D227</f>
        <v>0</v>
      </c>
      <c r="BF227" s="65">
        <f>H227</f>
        <v>0</v>
      </c>
      <c r="BG227" s="65">
        <f t="shared" ref="BG227" si="5118">I227</f>
        <v>0</v>
      </c>
      <c r="BH227" s="65">
        <f t="shared" ref="BH227" si="5119">J227</f>
        <v>0</v>
      </c>
      <c r="BI227" s="65">
        <f t="shared" ref="BI227" si="5120">K227</f>
        <v>0</v>
      </c>
      <c r="BJ227" s="65">
        <f t="shared" ref="BJ227" si="5121">L227</f>
        <v>0</v>
      </c>
      <c r="BK227" s="65" t="str">
        <f t="shared" ref="BK227" si="5122">M227</f>
        <v/>
      </c>
      <c r="BL227" s="65" t="str">
        <f t="shared" ref="BL227" si="5123">N227</f>
        <v/>
      </c>
      <c r="BM227" s="65" t="str">
        <f t="shared" ref="BM227" si="5124">P227</f>
        <v/>
      </c>
      <c r="BN227" s="65">
        <f t="shared" ref="BN227" si="5125">Q227</f>
        <v>0</v>
      </c>
      <c r="BO227" s="65">
        <f t="shared" ref="BO227" si="5126">R227</f>
        <v>0</v>
      </c>
      <c r="BP227" s="65">
        <f t="shared" ref="BP227" si="5127">S227</f>
        <v>0</v>
      </c>
      <c r="BQ227" s="65">
        <f t="shared" ref="BQ227" si="5128">T227</f>
        <v>0</v>
      </c>
      <c r="BR227" s="65">
        <f t="shared" ref="BR227" si="5129">U227</f>
        <v>0</v>
      </c>
      <c r="BS227" s="65" t="str">
        <f t="shared" ref="BS227" si="5130">V227</f>
        <v/>
      </c>
      <c r="BT227" s="65" t="str">
        <f t="shared" ref="BT227" si="5131">W227</f>
        <v/>
      </c>
      <c r="BU227" s="65" t="str">
        <f t="shared" ref="BU227" si="5132">Y227</f>
        <v/>
      </c>
      <c r="BV227" s="65">
        <f t="shared" ref="BV227" si="5133">Z227</f>
        <v>0</v>
      </c>
      <c r="BW227" s="65">
        <f t="shared" ref="BW227" si="5134">AA227</f>
        <v>0</v>
      </c>
      <c r="BX227" s="65">
        <f t="shared" ref="BX227" si="5135">AB227</f>
        <v>0</v>
      </c>
      <c r="BY227" s="65">
        <f t="shared" ref="BY227" si="5136">AC227</f>
        <v>0</v>
      </c>
      <c r="BZ227" s="65">
        <f t="shared" ref="BZ227" si="5137">AD227</f>
        <v>0</v>
      </c>
      <c r="CA227" s="65" t="str">
        <f t="shared" ref="CA227" si="5138">AE227</f>
        <v/>
      </c>
      <c r="CB227" s="65" t="str">
        <f t="shared" ref="CB227" si="5139">AF227</f>
        <v/>
      </c>
      <c r="CC227" s="65" t="str">
        <f t="shared" ref="CC227" si="5140">AH227</f>
        <v/>
      </c>
      <c r="CD227" s="65">
        <f t="shared" ref="CD227" si="5141">AI227</f>
        <v>0</v>
      </c>
      <c r="CE227" s="65">
        <f t="shared" ref="CE227" si="5142">AJ227</f>
        <v>0</v>
      </c>
      <c r="CF227" s="65">
        <f t="shared" ref="CF227" si="5143">AK227</f>
        <v>0</v>
      </c>
      <c r="CG227" s="65">
        <f t="shared" ref="CG227" si="5144">AL227</f>
        <v>0</v>
      </c>
      <c r="CH227" s="65">
        <f t="shared" ref="CH227" si="5145">AM227</f>
        <v>0</v>
      </c>
      <c r="CI227" s="65" t="str">
        <f t="shared" ref="CI227" si="5146">AN227</f>
        <v/>
      </c>
      <c r="CJ227" s="65" t="str">
        <f t="shared" ref="CJ227" si="5147">AO227</f>
        <v/>
      </c>
      <c r="CK227" s="65" t="str">
        <f t="shared" ref="CK227" si="5148">AQ227</f>
        <v/>
      </c>
      <c r="CL227" s="65">
        <f t="shared" ref="CL227" si="5149">AT227</f>
        <v>0</v>
      </c>
      <c r="CM227" s="65">
        <f t="shared" ref="CM227" si="5150">AU227</f>
        <v>0</v>
      </c>
      <c r="CN227" s="65">
        <f t="shared" ref="CN227" si="5151">AV227</f>
        <v>0</v>
      </c>
      <c r="CO227" s="65">
        <f t="shared" ref="CO227" si="5152">AW227</f>
        <v>0</v>
      </c>
      <c r="CP227" s="65">
        <f t="shared" ref="CP227" si="5153">AX227</f>
        <v>0</v>
      </c>
      <c r="CQ227" s="65" t="str">
        <f t="shared" ref="CQ227" si="5154">AY227</f>
        <v/>
      </c>
      <c r="CR227" s="65" t="str">
        <f t="shared" ref="CR227" si="5155">AZ227</f>
        <v/>
      </c>
      <c r="CS227" s="65" t="str">
        <f t="shared" ref="CS227" si="5156">BA227</f>
        <v/>
      </c>
    </row>
    <row r="228" spans="1:97" ht="13.5" thickBot="1" x14ac:dyDescent="0.25">
      <c r="A228" s="259"/>
      <c r="B228" s="264"/>
      <c r="C228" s="262"/>
      <c r="D228" s="262"/>
      <c r="E228" s="236"/>
      <c r="F228" s="241"/>
      <c r="G228" s="48" t="s">
        <v>6</v>
      </c>
      <c r="H228" s="146" t="str">
        <f>IFERROR(H227/SUM(H227:L227),"")</f>
        <v/>
      </c>
      <c r="I228" s="147" t="str">
        <f>IFERROR(I227/SUM(H227:L227),"")</f>
        <v/>
      </c>
      <c r="J228" s="148" t="str">
        <f>IFERROR(J227/SUM(H227:L227),"")</f>
        <v/>
      </c>
      <c r="K228" s="148" t="str">
        <f>IFERROR(K227/SUM(H227:L227),"")</f>
        <v/>
      </c>
      <c r="L228" s="148" t="str">
        <f>IFERROR(L227/SUM(H227:L227),"")</f>
        <v/>
      </c>
      <c r="M228" s="26" t="str">
        <f>IFERROR(M227/SUM(H227:L227),"")</f>
        <v/>
      </c>
      <c r="N228" s="26" t="str">
        <f>IFERROR(N227/SUM(H227:L227),"")</f>
        <v/>
      </c>
      <c r="O228" s="234"/>
      <c r="P228" s="249"/>
      <c r="Q228" s="146" t="str">
        <f>IFERROR(Q227/SUM(Q227:U227),"")</f>
        <v/>
      </c>
      <c r="R228" s="147" t="str">
        <f>IFERROR(R227/SUM(Q227:U227),"")</f>
        <v/>
      </c>
      <c r="S228" s="148" t="str">
        <f>IFERROR(S227/SUM(Q227:U227),"")</f>
        <v/>
      </c>
      <c r="T228" s="148" t="str">
        <f>IFERROR(T227/SUM(Q227:U227),"")</f>
        <v/>
      </c>
      <c r="U228" s="148" t="str">
        <f>IFERROR(U227/SUM(Q227:U227),"")</f>
        <v/>
      </c>
      <c r="V228" s="26" t="str">
        <f>IFERROR(V227/SUM(Q227:U227),"")</f>
        <v/>
      </c>
      <c r="W228" s="26" t="str">
        <f>IFERROR(W227/SUM(Q227:U227),"")</f>
        <v/>
      </c>
      <c r="X228" s="234"/>
      <c r="Y228" s="249"/>
      <c r="Z228" s="146" t="str">
        <f>IFERROR(Z227/SUM(Z227:AD227),"")</f>
        <v/>
      </c>
      <c r="AA228" s="147" t="str">
        <f>IFERROR(AA227/SUM(Z227:AD227),"")</f>
        <v/>
      </c>
      <c r="AB228" s="148" t="str">
        <f>IFERROR(AB227/SUM(Z227:AD227),"")</f>
        <v/>
      </c>
      <c r="AC228" s="148" t="str">
        <f>IFERROR(AC227/SUM(Z227:AD227),"")</f>
        <v/>
      </c>
      <c r="AD228" s="148" t="str">
        <f>IFERROR(AD227/SUM(Z227:AD227),"")</f>
        <v/>
      </c>
      <c r="AE228" s="26" t="str">
        <f>IFERROR(AE227/SUM(Z227:AD227),"")</f>
        <v/>
      </c>
      <c r="AF228" s="26" t="str">
        <f>IFERROR(AF227/SUM(Z227:AD227),"")</f>
        <v/>
      </c>
      <c r="AG228" s="234"/>
      <c r="AH228" s="249"/>
      <c r="AI228" s="146" t="str">
        <f>IFERROR(AI227/SUM(AI227:AM227),"")</f>
        <v/>
      </c>
      <c r="AJ228" s="147" t="str">
        <f>IFERROR(AJ227/SUM(AI227:AM227),"")</f>
        <v/>
      </c>
      <c r="AK228" s="148" t="str">
        <f>IFERROR(AK227/SUM(AI227:AM227),"")</f>
        <v/>
      </c>
      <c r="AL228" s="148" t="str">
        <f>IFERROR(AL227/SUM(AI227:AM227),"")</f>
        <v/>
      </c>
      <c r="AM228" s="148" t="str">
        <f>IFERROR(AM227/SUM(AI227:AM227),"")</f>
        <v/>
      </c>
      <c r="AN228" s="26" t="str">
        <f>IFERROR(AN227/SUM(AI227:AM227),"")</f>
        <v/>
      </c>
      <c r="AO228" s="26" t="str">
        <f>IFERROR(AO227/SUM(AI227:AM227),"")</f>
        <v/>
      </c>
      <c r="AP228" s="234"/>
      <c r="AQ228" s="249"/>
      <c r="AR228" s="230"/>
      <c r="AS228" s="230"/>
      <c r="AT228" s="147" t="str">
        <f>IFERROR(AT227/SUM(AT227:AX227),"")</f>
        <v/>
      </c>
      <c r="AU228" s="147" t="str">
        <f>IFERROR(AU227/SUM(AT227:AX227),"")</f>
        <v/>
      </c>
      <c r="AV228" s="148" t="str">
        <f>IFERROR(AV227/SUM(AT227:AX227),"")</f>
        <v/>
      </c>
      <c r="AW228" s="148" t="str">
        <f>IFERROR(AW227/SUM(AT227:AX227),"")</f>
        <v/>
      </c>
      <c r="AX228" s="148" t="str">
        <f>IFERROR(AX227/SUM(AT227:AX227),"")</f>
        <v/>
      </c>
      <c r="AY228" s="26" t="str">
        <f>IFERROR(AY227/SUM(AT227:AX227),"")</f>
        <v/>
      </c>
      <c r="AZ228" s="134" t="str">
        <f>IFERROR(AZ227/SUM(AT227:AX227),"")</f>
        <v/>
      </c>
      <c r="BA228" s="255"/>
      <c r="BB228" s="135"/>
      <c r="BC228" s="64"/>
      <c r="BD228" s="64" t="str">
        <f t="shared" ref="BD228" si="5157">BB228&amp;"."&amp;BC228</f>
        <v>.</v>
      </c>
      <c r="BE228" s="64"/>
      <c r="BF228" s="67"/>
      <c r="BG228" s="67"/>
      <c r="BH228" s="68"/>
      <c r="BI228" s="68"/>
      <c r="BJ228" s="68"/>
      <c r="BK228" s="69"/>
      <c r="BL228" s="69"/>
      <c r="BM228" s="64"/>
      <c r="BN228" s="67"/>
      <c r="BO228" s="67"/>
      <c r="BP228" s="68"/>
      <c r="BQ228" s="68"/>
      <c r="BR228" s="68"/>
      <c r="BS228" s="69"/>
      <c r="BT228" s="69"/>
      <c r="BU228" s="64"/>
      <c r="BV228" s="67"/>
      <c r="BW228" s="67"/>
      <c r="BX228" s="68"/>
      <c r="BY228" s="68"/>
      <c r="BZ228" s="68"/>
      <c r="CA228" s="69"/>
      <c r="CB228" s="69"/>
      <c r="CC228" s="64"/>
      <c r="CD228" s="67"/>
      <c r="CE228" s="67"/>
      <c r="CF228" s="68"/>
      <c r="CG228" s="68"/>
      <c r="CH228" s="68"/>
      <c r="CI228" s="69"/>
      <c r="CJ228" s="69"/>
      <c r="CK228" s="64"/>
      <c r="CL228" s="67"/>
      <c r="CM228" s="67"/>
      <c r="CN228" s="68"/>
      <c r="CO228" s="68"/>
      <c r="CP228" s="68"/>
      <c r="CQ228" s="69"/>
      <c r="CR228" s="69"/>
      <c r="CS228" s="66"/>
    </row>
    <row r="229" spans="1:97" ht="13.5" thickTop="1" x14ac:dyDescent="0.2">
      <c r="A229" s="258"/>
      <c r="B229" s="263"/>
      <c r="C229" s="265"/>
      <c r="D229" s="261"/>
      <c r="E229" s="235"/>
      <c r="F229" s="260"/>
      <c r="G229" s="47" t="s">
        <v>5</v>
      </c>
      <c r="H229" s="140"/>
      <c r="I229" s="145"/>
      <c r="J229" s="145"/>
      <c r="K229" s="145"/>
      <c r="L229" s="145"/>
      <c r="M229" s="38" t="str">
        <f>IF(AND(ISBLANK(H229),ISBLANK(I229),ISBLANK(J229),ISBLANK(K229),ISBLANK(L229)),"",SUM(J229:L229))</f>
        <v/>
      </c>
      <c r="N229" s="38" t="str">
        <f>IF(AND(ISBLANK(H229),ISBLANK(I229),ISBLANK(J229),ISBLANK(K229),ISBLANK(L229)),"",SUM(K229:L229))</f>
        <v/>
      </c>
      <c r="O229" s="233" t="str">
        <f t="shared" ref="O229" si="5158">IFERROR(SUM(H229:L229)/E229,"")</f>
        <v/>
      </c>
      <c r="P229" s="248" t="str">
        <f>IFERROR(((80*J229)+(100*K229)+(150*L229))/SUM(H229:L229),"")</f>
        <v/>
      </c>
      <c r="Q229" s="140"/>
      <c r="R229" s="145"/>
      <c r="S229" s="145"/>
      <c r="T229" s="145"/>
      <c r="U229" s="145"/>
      <c r="V229" s="38" t="str">
        <f>IF(AND(ISBLANK(Q229),ISBLANK(R229),ISBLANK(S229),ISBLANK(T229),ISBLANK(U229)),"",SUM(S229:U229))</f>
        <v/>
      </c>
      <c r="W229" s="38" t="str">
        <f>IF(AND(ISBLANK(Q229),ISBLANK(R229),ISBLANK(S229),ISBLANK(T229),ISBLANK(U229)),"",SUM(T229:U229))</f>
        <v/>
      </c>
      <c r="X229" s="233" t="str">
        <f t="shared" ref="X229" si="5159">IFERROR(SUM(Q229:U229)/$E229,"")</f>
        <v/>
      </c>
      <c r="Y229" s="248" t="str">
        <f>IFERROR(((80*S229)+(100*T229)+(150*U229))/SUM(Q229:U229),"")</f>
        <v/>
      </c>
      <c r="Z229" s="140"/>
      <c r="AA229" s="145"/>
      <c r="AB229" s="145"/>
      <c r="AC229" s="145"/>
      <c r="AD229" s="145"/>
      <c r="AE229" s="38" t="str">
        <f>IF(AND(ISBLANK(Z229),ISBLANK(AA229),ISBLANK(AB229),ISBLANK(AC229),ISBLANK(AD229)),"",SUM(AB229:AD229))</f>
        <v/>
      </c>
      <c r="AF229" s="38" t="str">
        <f>IF(AND(ISBLANK(Z229),ISBLANK(AA229),ISBLANK(AB229),ISBLANK(AC229),ISBLANK(AD229)),"",SUM(AC229:AD229))</f>
        <v/>
      </c>
      <c r="AG229" s="233" t="str">
        <f t="shared" ref="AG229" si="5160">IFERROR(SUM(Z229:AD229)/$E229,"")</f>
        <v/>
      </c>
      <c r="AH229" s="248" t="str">
        <f>IFERROR(((80*AB229)+(100*AC229)+(150*AD229))/SUM(Z229:AD229),"")</f>
        <v/>
      </c>
      <c r="AI229" s="140"/>
      <c r="AJ229" s="145"/>
      <c r="AK229" s="145"/>
      <c r="AL229" s="145"/>
      <c r="AM229" s="145"/>
      <c r="AN229" s="38" t="str">
        <f>IF(AND(ISBLANK(AI229),ISBLANK(AJ229),ISBLANK(AK229),ISBLANK(AL229),ISBLANK(AM229)),"",SUM(AK229:AM229))</f>
        <v/>
      </c>
      <c r="AO229" s="38" t="str">
        <f>IF(AND(ISBLANK(AI229),ISBLANK(AJ229),ISBLANK(AK229),ISBLANK(AL229),ISBLANK(AM229)),"",SUM(AL229:AM229))</f>
        <v/>
      </c>
      <c r="AP229" s="233" t="str">
        <f t="shared" ref="AP229" si="5161">IFERROR(SUM(AI229:AM229)/$E229,"")</f>
        <v/>
      </c>
      <c r="AQ229" s="248" t="str">
        <f>IFERROR(((80*AK229)+(100*AL229)+(150*AM229))/SUM(AI229:AM229),"")</f>
        <v/>
      </c>
      <c r="AR229" s="229" t="str">
        <f t="shared" ref="AR229" si="5162">IFERROR(AVERAGE(Y229,AH229,AQ229),"")</f>
        <v/>
      </c>
      <c r="AS229" s="229" t="str">
        <f t="shared" ref="AS229" si="5163">IF(OR(P229="",AR229=""),"",AR229-P229)</f>
        <v/>
      </c>
      <c r="AT229" s="145"/>
      <c r="AU229" s="145"/>
      <c r="AV229" s="145"/>
      <c r="AW229" s="145"/>
      <c r="AX229" s="145"/>
      <c r="AY229" s="38" t="str">
        <f>IF(AND(ISBLANK(AT229),ISBLANK(AU229),ISBLANK(AV229),ISBLANK(AW229),ISBLANK(AX229)),"",SUM(AV229:AX229))</f>
        <v/>
      </c>
      <c r="AZ229" s="133" t="str">
        <f>IF(AND(ISBLANK(AT229),ISBLANK(AU229),ISBLANK(AV229),ISBLANK(AW229),ISBLANK(AX229)),"",SUM(AW229:AX229))</f>
        <v/>
      </c>
      <c r="BA229" s="254" t="str">
        <f>IFERROR(((80*AV229)+(100*AW229)+(150*AX229))/SUM(AT229:AX229),"")</f>
        <v/>
      </c>
      <c r="BB229" s="135">
        <f>B229</f>
        <v>0</v>
      </c>
      <c r="BC229" s="64">
        <f>C229</f>
        <v>0</v>
      </c>
      <c r="BD229" s="64" t="str">
        <f>BB229&amp;"."&amp;BC229</f>
        <v>0.0</v>
      </c>
      <c r="BE229" s="64">
        <f>D229</f>
        <v>0</v>
      </c>
      <c r="BF229" s="65">
        <f>H229</f>
        <v>0</v>
      </c>
      <c r="BG229" s="65">
        <f t="shared" ref="BG229" si="5164">I229</f>
        <v>0</v>
      </c>
      <c r="BH229" s="65">
        <f t="shared" ref="BH229" si="5165">J229</f>
        <v>0</v>
      </c>
      <c r="BI229" s="65">
        <f t="shared" ref="BI229" si="5166">K229</f>
        <v>0</v>
      </c>
      <c r="BJ229" s="65">
        <f t="shared" ref="BJ229" si="5167">L229</f>
        <v>0</v>
      </c>
      <c r="BK229" s="65" t="str">
        <f t="shared" ref="BK229" si="5168">M229</f>
        <v/>
      </c>
      <c r="BL229" s="65" t="str">
        <f t="shared" ref="BL229" si="5169">N229</f>
        <v/>
      </c>
      <c r="BM229" s="65" t="str">
        <f t="shared" ref="BM229" si="5170">P229</f>
        <v/>
      </c>
      <c r="BN229" s="65">
        <f t="shared" ref="BN229" si="5171">Q229</f>
        <v>0</v>
      </c>
      <c r="BO229" s="65">
        <f t="shared" ref="BO229" si="5172">R229</f>
        <v>0</v>
      </c>
      <c r="BP229" s="65">
        <f t="shared" ref="BP229" si="5173">S229</f>
        <v>0</v>
      </c>
      <c r="BQ229" s="65">
        <f t="shared" ref="BQ229" si="5174">T229</f>
        <v>0</v>
      </c>
      <c r="BR229" s="65">
        <f t="shared" ref="BR229" si="5175">U229</f>
        <v>0</v>
      </c>
      <c r="BS229" s="65" t="str">
        <f t="shared" ref="BS229" si="5176">V229</f>
        <v/>
      </c>
      <c r="BT229" s="65" t="str">
        <f t="shared" ref="BT229" si="5177">W229</f>
        <v/>
      </c>
      <c r="BU229" s="65" t="str">
        <f t="shared" ref="BU229" si="5178">Y229</f>
        <v/>
      </c>
      <c r="BV229" s="65">
        <f t="shared" ref="BV229" si="5179">Z229</f>
        <v>0</v>
      </c>
      <c r="BW229" s="65">
        <f t="shared" ref="BW229" si="5180">AA229</f>
        <v>0</v>
      </c>
      <c r="BX229" s="65">
        <f t="shared" ref="BX229" si="5181">AB229</f>
        <v>0</v>
      </c>
      <c r="BY229" s="65">
        <f t="shared" ref="BY229" si="5182">AC229</f>
        <v>0</v>
      </c>
      <c r="BZ229" s="65">
        <f t="shared" ref="BZ229" si="5183">AD229</f>
        <v>0</v>
      </c>
      <c r="CA229" s="65" t="str">
        <f t="shared" ref="CA229" si="5184">AE229</f>
        <v/>
      </c>
      <c r="CB229" s="65" t="str">
        <f t="shared" ref="CB229" si="5185">AF229</f>
        <v/>
      </c>
      <c r="CC229" s="65" t="str">
        <f t="shared" ref="CC229" si="5186">AH229</f>
        <v/>
      </c>
      <c r="CD229" s="65">
        <f t="shared" ref="CD229" si="5187">AI229</f>
        <v>0</v>
      </c>
      <c r="CE229" s="65">
        <f t="shared" ref="CE229" si="5188">AJ229</f>
        <v>0</v>
      </c>
      <c r="CF229" s="65">
        <f t="shared" ref="CF229" si="5189">AK229</f>
        <v>0</v>
      </c>
      <c r="CG229" s="65">
        <f t="shared" ref="CG229" si="5190">AL229</f>
        <v>0</v>
      </c>
      <c r="CH229" s="65">
        <f t="shared" ref="CH229" si="5191">AM229</f>
        <v>0</v>
      </c>
      <c r="CI229" s="65" t="str">
        <f t="shared" ref="CI229" si="5192">AN229</f>
        <v/>
      </c>
      <c r="CJ229" s="65" t="str">
        <f t="shared" ref="CJ229" si="5193">AO229</f>
        <v/>
      </c>
      <c r="CK229" s="65" t="str">
        <f t="shared" ref="CK229" si="5194">AQ229</f>
        <v/>
      </c>
      <c r="CL229" s="65">
        <f t="shared" ref="CL229" si="5195">AT229</f>
        <v>0</v>
      </c>
      <c r="CM229" s="65">
        <f t="shared" ref="CM229" si="5196">AU229</f>
        <v>0</v>
      </c>
      <c r="CN229" s="65">
        <f t="shared" ref="CN229" si="5197">AV229</f>
        <v>0</v>
      </c>
      <c r="CO229" s="65">
        <f t="shared" ref="CO229" si="5198">AW229</f>
        <v>0</v>
      </c>
      <c r="CP229" s="65">
        <f t="shared" ref="CP229" si="5199">AX229</f>
        <v>0</v>
      </c>
      <c r="CQ229" s="65" t="str">
        <f t="shared" ref="CQ229" si="5200">AY229</f>
        <v/>
      </c>
      <c r="CR229" s="65" t="str">
        <f t="shared" ref="CR229" si="5201">AZ229</f>
        <v/>
      </c>
      <c r="CS229" s="65" t="str">
        <f t="shared" ref="CS229" si="5202">BA229</f>
        <v/>
      </c>
    </row>
    <row r="230" spans="1:97" ht="13.5" thickBot="1" x14ac:dyDescent="0.25">
      <c r="A230" s="259"/>
      <c r="B230" s="264"/>
      <c r="C230" s="262"/>
      <c r="D230" s="262"/>
      <c r="E230" s="236"/>
      <c r="F230" s="241"/>
      <c r="G230" s="48" t="s">
        <v>6</v>
      </c>
      <c r="H230" s="146" t="str">
        <f>IFERROR(H229/SUM(H229:L229),"")</f>
        <v/>
      </c>
      <c r="I230" s="147" t="str">
        <f>IFERROR(I229/SUM(H229:L229),"")</f>
        <v/>
      </c>
      <c r="J230" s="148" t="str">
        <f>IFERROR(J229/SUM(H229:L229),"")</f>
        <v/>
      </c>
      <c r="K230" s="148" t="str">
        <f>IFERROR(K229/SUM(H229:L229),"")</f>
        <v/>
      </c>
      <c r="L230" s="148" t="str">
        <f>IFERROR(L229/SUM(H229:L229),"")</f>
        <v/>
      </c>
      <c r="M230" s="26" t="str">
        <f>IFERROR(M229/SUM(H229:L229),"")</f>
        <v/>
      </c>
      <c r="N230" s="26" t="str">
        <f>IFERROR(N229/SUM(H229:L229),"")</f>
        <v/>
      </c>
      <c r="O230" s="234"/>
      <c r="P230" s="249"/>
      <c r="Q230" s="146" t="str">
        <f>IFERROR(Q229/SUM(Q229:U229),"")</f>
        <v/>
      </c>
      <c r="R230" s="147" t="str">
        <f>IFERROR(R229/SUM(Q229:U229),"")</f>
        <v/>
      </c>
      <c r="S230" s="148" t="str">
        <f>IFERROR(S229/SUM(Q229:U229),"")</f>
        <v/>
      </c>
      <c r="T230" s="148" t="str">
        <f>IFERROR(T229/SUM(Q229:U229),"")</f>
        <v/>
      </c>
      <c r="U230" s="148" t="str">
        <f>IFERROR(U229/SUM(Q229:U229),"")</f>
        <v/>
      </c>
      <c r="V230" s="26" t="str">
        <f>IFERROR(V229/SUM(Q229:U229),"")</f>
        <v/>
      </c>
      <c r="W230" s="26" t="str">
        <f>IFERROR(W229/SUM(Q229:U229),"")</f>
        <v/>
      </c>
      <c r="X230" s="234"/>
      <c r="Y230" s="249"/>
      <c r="Z230" s="146" t="str">
        <f>IFERROR(Z229/SUM(Z229:AD229),"")</f>
        <v/>
      </c>
      <c r="AA230" s="147" t="str">
        <f>IFERROR(AA229/SUM(Z229:AD229),"")</f>
        <v/>
      </c>
      <c r="AB230" s="148" t="str">
        <f>IFERROR(AB229/SUM(Z229:AD229),"")</f>
        <v/>
      </c>
      <c r="AC230" s="148" t="str">
        <f>IFERROR(AC229/SUM(Z229:AD229),"")</f>
        <v/>
      </c>
      <c r="AD230" s="148" t="str">
        <f>IFERROR(AD229/SUM(Z229:AD229),"")</f>
        <v/>
      </c>
      <c r="AE230" s="26" t="str">
        <f>IFERROR(AE229/SUM(Z229:AD229),"")</f>
        <v/>
      </c>
      <c r="AF230" s="26" t="str">
        <f>IFERROR(AF229/SUM(Z229:AD229),"")</f>
        <v/>
      </c>
      <c r="AG230" s="234"/>
      <c r="AH230" s="249"/>
      <c r="AI230" s="146" t="str">
        <f>IFERROR(AI229/SUM(AI229:AM229),"")</f>
        <v/>
      </c>
      <c r="AJ230" s="147" t="str">
        <f>IFERROR(AJ229/SUM(AI229:AM229),"")</f>
        <v/>
      </c>
      <c r="AK230" s="148" t="str">
        <f>IFERROR(AK229/SUM(AI229:AM229),"")</f>
        <v/>
      </c>
      <c r="AL230" s="148" t="str">
        <f>IFERROR(AL229/SUM(AI229:AM229),"")</f>
        <v/>
      </c>
      <c r="AM230" s="148" t="str">
        <f>IFERROR(AM229/SUM(AI229:AM229),"")</f>
        <v/>
      </c>
      <c r="AN230" s="26" t="str">
        <f>IFERROR(AN229/SUM(AI229:AM229),"")</f>
        <v/>
      </c>
      <c r="AO230" s="26" t="str">
        <f>IFERROR(AO229/SUM(AI229:AM229),"")</f>
        <v/>
      </c>
      <c r="AP230" s="234"/>
      <c r="AQ230" s="249"/>
      <c r="AR230" s="230"/>
      <c r="AS230" s="230"/>
      <c r="AT230" s="147" t="str">
        <f>IFERROR(AT229/SUM(AT229:AX229),"")</f>
        <v/>
      </c>
      <c r="AU230" s="147" t="str">
        <f>IFERROR(AU229/SUM(AT229:AX229),"")</f>
        <v/>
      </c>
      <c r="AV230" s="148" t="str">
        <f>IFERROR(AV229/SUM(AT229:AX229),"")</f>
        <v/>
      </c>
      <c r="AW230" s="148" t="str">
        <f>IFERROR(AW229/SUM(AT229:AX229),"")</f>
        <v/>
      </c>
      <c r="AX230" s="148" t="str">
        <f>IFERROR(AX229/SUM(AT229:AX229),"")</f>
        <v/>
      </c>
      <c r="AY230" s="26" t="str">
        <f>IFERROR(AY229/SUM(AT229:AX229),"")</f>
        <v/>
      </c>
      <c r="AZ230" s="134" t="str">
        <f>IFERROR(AZ229/SUM(AT229:AX229),"")</f>
        <v/>
      </c>
      <c r="BA230" s="255"/>
      <c r="BB230" s="135"/>
      <c r="BC230" s="64"/>
      <c r="BD230" s="64" t="str">
        <f t="shared" ref="BD230" si="5203">BB230&amp;"."&amp;BC230</f>
        <v>.</v>
      </c>
      <c r="BE230" s="64"/>
      <c r="BF230" s="67"/>
      <c r="BG230" s="67"/>
      <c r="BH230" s="68"/>
      <c r="BI230" s="68"/>
      <c r="BJ230" s="68"/>
      <c r="BK230" s="69"/>
      <c r="BL230" s="69"/>
      <c r="BM230" s="64"/>
      <c r="BN230" s="67"/>
      <c r="BO230" s="67"/>
      <c r="BP230" s="68"/>
      <c r="BQ230" s="68"/>
      <c r="BR230" s="68"/>
      <c r="BS230" s="69"/>
      <c r="BT230" s="69"/>
      <c r="BU230" s="64"/>
      <c r="BV230" s="67"/>
      <c r="BW230" s="67"/>
      <c r="BX230" s="68"/>
      <c r="BY230" s="68"/>
      <c r="BZ230" s="68"/>
      <c r="CA230" s="69"/>
      <c r="CB230" s="69"/>
      <c r="CC230" s="64"/>
      <c r="CD230" s="67"/>
      <c r="CE230" s="67"/>
      <c r="CF230" s="68"/>
      <c r="CG230" s="68"/>
      <c r="CH230" s="68"/>
      <c r="CI230" s="69"/>
      <c r="CJ230" s="69"/>
      <c r="CK230" s="64"/>
      <c r="CL230" s="67"/>
      <c r="CM230" s="67"/>
      <c r="CN230" s="68"/>
      <c r="CO230" s="68"/>
      <c r="CP230" s="68"/>
      <c r="CQ230" s="69"/>
      <c r="CR230" s="69"/>
      <c r="CS230" s="66"/>
    </row>
    <row r="231" spans="1:97" ht="13.5" thickTop="1" x14ac:dyDescent="0.2">
      <c r="A231" s="258"/>
      <c r="B231" s="263"/>
      <c r="C231" s="265"/>
      <c r="D231" s="261"/>
      <c r="E231" s="235"/>
      <c r="F231" s="260"/>
      <c r="G231" s="47" t="s">
        <v>5</v>
      </c>
      <c r="H231" s="140"/>
      <c r="I231" s="145"/>
      <c r="J231" s="145"/>
      <c r="K231" s="145"/>
      <c r="L231" s="145"/>
      <c r="M231" s="38" t="str">
        <f>IF(AND(ISBLANK(H231),ISBLANK(I231),ISBLANK(J231),ISBLANK(K231),ISBLANK(L231)),"",SUM(J231:L231))</f>
        <v/>
      </c>
      <c r="N231" s="38" t="str">
        <f>IF(AND(ISBLANK(H231),ISBLANK(I231),ISBLANK(J231),ISBLANK(K231),ISBLANK(L231)),"",SUM(K231:L231))</f>
        <v/>
      </c>
      <c r="O231" s="233" t="str">
        <f t="shared" ref="O231" si="5204">IFERROR(SUM(H231:L231)/E231,"")</f>
        <v/>
      </c>
      <c r="P231" s="248" t="str">
        <f>IFERROR(((80*J231)+(100*K231)+(150*L231))/SUM(H231:L231),"")</f>
        <v/>
      </c>
      <c r="Q231" s="140"/>
      <c r="R231" s="145"/>
      <c r="S231" s="145"/>
      <c r="T231" s="145"/>
      <c r="U231" s="145"/>
      <c r="V231" s="38" t="str">
        <f>IF(AND(ISBLANK(Q231),ISBLANK(R231),ISBLANK(S231),ISBLANK(T231),ISBLANK(U231)),"",SUM(S231:U231))</f>
        <v/>
      </c>
      <c r="W231" s="38" t="str">
        <f>IF(AND(ISBLANK(Q231),ISBLANK(R231),ISBLANK(S231),ISBLANK(T231),ISBLANK(U231)),"",SUM(T231:U231))</f>
        <v/>
      </c>
      <c r="X231" s="233" t="str">
        <f t="shared" ref="X231" si="5205">IFERROR(SUM(Q231:U231)/$E231,"")</f>
        <v/>
      </c>
      <c r="Y231" s="248" t="str">
        <f>IFERROR(((80*S231)+(100*T231)+(150*U231))/SUM(Q231:U231),"")</f>
        <v/>
      </c>
      <c r="Z231" s="140"/>
      <c r="AA231" s="145"/>
      <c r="AB231" s="145"/>
      <c r="AC231" s="145"/>
      <c r="AD231" s="145"/>
      <c r="AE231" s="38" t="str">
        <f>IF(AND(ISBLANK(Z231),ISBLANK(AA231),ISBLANK(AB231),ISBLANK(AC231),ISBLANK(AD231)),"",SUM(AB231:AD231))</f>
        <v/>
      </c>
      <c r="AF231" s="38" t="str">
        <f>IF(AND(ISBLANK(Z231),ISBLANK(AA231),ISBLANK(AB231),ISBLANK(AC231),ISBLANK(AD231)),"",SUM(AC231:AD231))</f>
        <v/>
      </c>
      <c r="AG231" s="233" t="str">
        <f t="shared" ref="AG231" si="5206">IFERROR(SUM(Z231:AD231)/$E231,"")</f>
        <v/>
      </c>
      <c r="AH231" s="248" t="str">
        <f>IFERROR(((80*AB231)+(100*AC231)+(150*AD231))/SUM(Z231:AD231),"")</f>
        <v/>
      </c>
      <c r="AI231" s="140"/>
      <c r="AJ231" s="145"/>
      <c r="AK231" s="145"/>
      <c r="AL231" s="145"/>
      <c r="AM231" s="145"/>
      <c r="AN231" s="38" t="str">
        <f>IF(AND(ISBLANK(AI231),ISBLANK(AJ231),ISBLANK(AK231),ISBLANK(AL231),ISBLANK(AM231)),"",SUM(AK231:AM231))</f>
        <v/>
      </c>
      <c r="AO231" s="38" t="str">
        <f>IF(AND(ISBLANK(AI231),ISBLANK(AJ231),ISBLANK(AK231),ISBLANK(AL231),ISBLANK(AM231)),"",SUM(AL231:AM231))</f>
        <v/>
      </c>
      <c r="AP231" s="233" t="str">
        <f t="shared" ref="AP231" si="5207">IFERROR(SUM(AI231:AM231)/$E231,"")</f>
        <v/>
      </c>
      <c r="AQ231" s="248" t="str">
        <f>IFERROR(((80*AK231)+(100*AL231)+(150*AM231))/SUM(AI231:AM231),"")</f>
        <v/>
      </c>
      <c r="AR231" s="229" t="str">
        <f t="shared" ref="AR231" si="5208">IFERROR(AVERAGE(Y231,AH231,AQ231),"")</f>
        <v/>
      </c>
      <c r="AS231" s="229" t="str">
        <f t="shared" ref="AS231" si="5209">IF(OR(P231="",AR231=""),"",AR231-P231)</f>
        <v/>
      </c>
      <c r="AT231" s="145"/>
      <c r="AU231" s="145"/>
      <c r="AV231" s="145"/>
      <c r="AW231" s="145"/>
      <c r="AX231" s="145"/>
      <c r="AY231" s="38" t="str">
        <f>IF(AND(ISBLANK(AT231),ISBLANK(AU231),ISBLANK(AV231),ISBLANK(AW231),ISBLANK(AX231)),"",SUM(AV231:AX231))</f>
        <v/>
      </c>
      <c r="AZ231" s="133" t="str">
        <f>IF(AND(ISBLANK(AT231),ISBLANK(AU231),ISBLANK(AV231),ISBLANK(AW231),ISBLANK(AX231)),"",SUM(AW231:AX231))</f>
        <v/>
      </c>
      <c r="BA231" s="254" t="str">
        <f>IFERROR(((80*AV231)+(100*AW231)+(150*AX231))/SUM(AT231:AX231),"")</f>
        <v/>
      </c>
      <c r="BB231" s="135">
        <f>B231</f>
        <v>0</v>
      </c>
      <c r="BC231" s="64">
        <f>C231</f>
        <v>0</v>
      </c>
      <c r="BD231" s="64" t="str">
        <f>BB231&amp;"."&amp;BC231</f>
        <v>0.0</v>
      </c>
      <c r="BE231" s="64">
        <f>D231</f>
        <v>0</v>
      </c>
      <c r="BF231" s="65">
        <f>H231</f>
        <v>0</v>
      </c>
      <c r="BG231" s="65">
        <f t="shared" ref="BG231" si="5210">I231</f>
        <v>0</v>
      </c>
      <c r="BH231" s="65">
        <f t="shared" ref="BH231" si="5211">J231</f>
        <v>0</v>
      </c>
      <c r="BI231" s="65">
        <f t="shared" ref="BI231" si="5212">K231</f>
        <v>0</v>
      </c>
      <c r="BJ231" s="65">
        <f t="shared" ref="BJ231" si="5213">L231</f>
        <v>0</v>
      </c>
      <c r="BK231" s="65" t="str">
        <f t="shared" ref="BK231" si="5214">M231</f>
        <v/>
      </c>
      <c r="BL231" s="65" t="str">
        <f t="shared" ref="BL231" si="5215">N231</f>
        <v/>
      </c>
      <c r="BM231" s="65" t="str">
        <f t="shared" ref="BM231" si="5216">P231</f>
        <v/>
      </c>
      <c r="BN231" s="65">
        <f t="shared" ref="BN231" si="5217">Q231</f>
        <v>0</v>
      </c>
      <c r="BO231" s="65">
        <f t="shared" ref="BO231" si="5218">R231</f>
        <v>0</v>
      </c>
      <c r="BP231" s="65">
        <f t="shared" ref="BP231" si="5219">S231</f>
        <v>0</v>
      </c>
      <c r="BQ231" s="65">
        <f t="shared" ref="BQ231" si="5220">T231</f>
        <v>0</v>
      </c>
      <c r="BR231" s="65">
        <f t="shared" ref="BR231" si="5221">U231</f>
        <v>0</v>
      </c>
      <c r="BS231" s="65" t="str">
        <f t="shared" ref="BS231" si="5222">V231</f>
        <v/>
      </c>
      <c r="BT231" s="65" t="str">
        <f t="shared" ref="BT231" si="5223">W231</f>
        <v/>
      </c>
      <c r="BU231" s="65" t="str">
        <f t="shared" ref="BU231" si="5224">Y231</f>
        <v/>
      </c>
      <c r="BV231" s="65">
        <f t="shared" ref="BV231" si="5225">Z231</f>
        <v>0</v>
      </c>
      <c r="BW231" s="65">
        <f t="shared" ref="BW231" si="5226">AA231</f>
        <v>0</v>
      </c>
      <c r="BX231" s="65">
        <f t="shared" ref="BX231" si="5227">AB231</f>
        <v>0</v>
      </c>
      <c r="BY231" s="65">
        <f t="shared" ref="BY231" si="5228">AC231</f>
        <v>0</v>
      </c>
      <c r="BZ231" s="65">
        <f t="shared" ref="BZ231" si="5229">AD231</f>
        <v>0</v>
      </c>
      <c r="CA231" s="65" t="str">
        <f t="shared" ref="CA231" si="5230">AE231</f>
        <v/>
      </c>
      <c r="CB231" s="65" t="str">
        <f t="shared" ref="CB231" si="5231">AF231</f>
        <v/>
      </c>
      <c r="CC231" s="65" t="str">
        <f t="shared" ref="CC231" si="5232">AH231</f>
        <v/>
      </c>
      <c r="CD231" s="65">
        <f t="shared" ref="CD231" si="5233">AI231</f>
        <v>0</v>
      </c>
      <c r="CE231" s="65">
        <f t="shared" ref="CE231" si="5234">AJ231</f>
        <v>0</v>
      </c>
      <c r="CF231" s="65">
        <f t="shared" ref="CF231" si="5235">AK231</f>
        <v>0</v>
      </c>
      <c r="CG231" s="65">
        <f t="shared" ref="CG231" si="5236">AL231</f>
        <v>0</v>
      </c>
      <c r="CH231" s="65">
        <f t="shared" ref="CH231" si="5237">AM231</f>
        <v>0</v>
      </c>
      <c r="CI231" s="65" t="str">
        <f t="shared" ref="CI231" si="5238">AN231</f>
        <v/>
      </c>
      <c r="CJ231" s="65" t="str">
        <f t="shared" ref="CJ231" si="5239">AO231</f>
        <v/>
      </c>
      <c r="CK231" s="65" t="str">
        <f t="shared" ref="CK231" si="5240">AQ231</f>
        <v/>
      </c>
      <c r="CL231" s="65">
        <f t="shared" ref="CL231" si="5241">AT231</f>
        <v>0</v>
      </c>
      <c r="CM231" s="65">
        <f t="shared" ref="CM231" si="5242">AU231</f>
        <v>0</v>
      </c>
      <c r="CN231" s="65">
        <f t="shared" ref="CN231" si="5243">AV231</f>
        <v>0</v>
      </c>
      <c r="CO231" s="65">
        <f t="shared" ref="CO231" si="5244">AW231</f>
        <v>0</v>
      </c>
      <c r="CP231" s="65">
        <f t="shared" ref="CP231" si="5245">AX231</f>
        <v>0</v>
      </c>
      <c r="CQ231" s="65" t="str">
        <f t="shared" ref="CQ231" si="5246">AY231</f>
        <v/>
      </c>
      <c r="CR231" s="65" t="str">
        <f t="shared" ref="CR231" si="5247">AZ231</f>
        <v/>
      </c>
      <c r="CS231" s="65" t="str">
        <f t="shared" ref="CS231" si="5248">BA231</f>
        <v/>
      </c>
    </row>
    <row r="232" spans="1:97" ht="13.5" thickBot="1" x14ac:dyDescent="0.25">
      <c r="A232" s="259"/>
      <c r="B232" s="264"/>
      <c r="C232" s="262"/>
      <c r="D232" s="262"/>
      <c r="E232" s="236"/>
      <c r="F232" s="241"/>
      <c r="G232" s="48" t="s">
        <v>6</v>
      </c>
      <c r="H232" s="146" t="str">
        <f>IFERROR(H231/SUM(H231:L231),"")</f>
        <v/>
      </c>
      <c r="I232" s="147" t="str">
        <f>IFERROR(I231/SUM(H231:L231),"")</f>
        <v/>
      </c>
      <c r="J232" s="148" t="str">
        <f>IFERROR(J231/SUM(H231:L231),"")</f>
        <v/>
      </c>
      <c r="K232" s="148" t="str">
        <f>IFERROR(K231/SUM(H231:L231),"")</f>
        <v/>
      </c>
      <c r="L232" s="148" t="str">
        <f>IFERROR(L231/SUM(H231:L231),"")</f>
        <v/>
      </c>
      <c r="M232" s="26" t="str">
        <f>IFERROR(M231/SUM(H231:L231),"")</f>
        <v/>
      </c>
      <c r="N232" s="26" t="str">
        <f>IFERROR(N231/SUM(H231:L231),"")</f>
        <v/>
      </c>
      <c r="O232" s="234"/>
      <c r="P232" s="249"/>
      <c r="Q232" s="146" t="str">
        <f>IFERROR(Q231/SUM(Q231:U231),"")</f>
        <v/>
      </c>
      <c r="R232" s="147" t="str">
        <f>IFERROR(R231/SUM(Q231:U231),"")</f>
        <v/>
      </c>
      <c r="S232" s="148" t="str">
        <f>IFERROR(S231/SUM(Q231:U231),"")</f>
        <v/>
      </c>
      <c r="T232" s="148" t="str">
        <f>IFERROR(T231/SUM(Q231:U231),"")</f>
        <v/>
      </c>
      <c r="U232" s="148" t="str">
        <f>IFERROR(U231/SUM(Q231:U231),"")</f>
        <v/>
      </c>
      <c r="V232" s="26" t="str">
        <f>IFERROR(V231/SUM(Q231:U231),"")</f>
        <v/>
      </c>
      <c r="W232" s="26" t="str">
        <f>IFERROR(W231/SUM(Q231:U231),"")</f>
        <v/>
      </c>
      <c r="X232" s="234"/>
      <c r="Y232" s="249"/>
      <c r="Z232" s="146" t="str">
        <f>IFERROR(Z231/SUM(Z231:AD231),"")</f>
        <v/>
      </c>
      <c r="AA232" s="147" t="str">
        <f>IFERROR(AA231/SUM(Z231:AD231),"")</f>
        <v/>
      </c>
      <c r="AB232" s="148" t="str">
        <f>IFERROR(AB231/SUM(Z231:AD231),"")</f>
        <v/>
      </c>
      <c r="AC232" s="148" t="str">
        <f>IFERROR(AC231/SUM(Z231:AD231),"")</f>
        <v/>
      </c>
      <c r="AD232" s="148" t="str">
        <f>IFERROR(AD231/SUM(Z231:AD231),"")</f>
        <v/>
      </c>
      <c r="AE232" s="26" t="str">
        <f>IFERROR(AE231/SUM(Z231:AD231),"")</f>
        <v/>
      </c>
      <c r="AF232" s="26" t="str">
        <f>IFERROR(AF231/SUM(Z231:AD231),"")</f>
        <v/>
      </c>
      <c r="AG232" s="234"/>
      <c r="AH232" s="249"/>
      <c r="AI232" s="146" t="str">
        <f>IFERROR(AI231/SUM(AI231:AM231),"")</f>
        <v/>
      </c>
      <c r="AJ232" s="147" t="str">
        <f>IFERROR(AJ231/SUM(AI231:AM231),"")</f>
        <v/>
      </c>
      <c r="AK232" s="148" t="str">
        <f>IFERROR(AK231/SUM(AI231:AM231),"")</f>
        <v/>
      </c>
      <c r="AL232" s="148" t="str">
        <f>IFERROR(AL231/SUM(AI231:AM231),"")</f>
        <v/>
      </c>
      <c r="AM232" s="148" t="str">
        <f>IFERROR(AM231/SUM(AI231:AM231),"")</f>
        <v/>
      </c>
      <c r="AN232" s="26" t="str">
        <f>IFERROR(AN231/SUM(AI231:AM231),"")</f>
        <v/>
      </c>
      <c r="AO232" s="26" t="str">
        <f>IFERROR(AO231/SUM(AI231:AM231),"")</f>
        <v/>
      </c>
      <c r="AP232" s="234"/>
      <c r="AQ232" s="249"/>
      <c r="AR232" s="230"/>
      <c r="AS232" s="230"/>
      <c r="AT232" s="147" t="str">
        <f>IFERROR(AT231/SUM(AT231:AX231),"")</f>
        <v/>
      </c>
      <c r="AU232" s="147" t="str">
        <f>IFERROR(AU231/SUM(AT231:AX231),"")</f>
        <v/>
      </c>
      <c r="AV232" s="148" t="str">
        <f>IFERROR(AV231/SUM(AT231:AX231),"")</f>
        <v/>
      </c>
      <c r="AW232" s="148" t="str">
        <f>IFERROR(AW231/SUM(AT231:AX231),"")</f>
        <v/>
      </c>
      <c r="AX232" s="148" t="str">
        <f>IFERROR(AX231/SUM(AT231:AX231),"")</f>
        <v/>
      </c>
      <c r="AY232" s="26" t="str">
        <f>IFERROR(AY231/SUM(AT231:AX231),"")</f>
        <v/>
      </c>
      <c r="AZ232" s="134" t="str">
        <f>IFERROR(AZ231/SUM(AT231:AX231),"")</f>
        <v/>
      </c>
      <c r="BA232" s="255"/>
      <c r="BB232" s="135"/>
      <c r="BC232" s="64"/>
      <c r="BD232" s="64" t="str">
        <f t="shared" ref="BD232" si="5249">BB232&amp;"."&amp;BC232</f>
        <v>.</v>
      </c>
      <c r="BE232" s="64"/>
      <c r="BF232" s="67"/>
      <c r="BG232" s="67"/>
      <c r="BH232" s="68"/>
      <c r="BI232" s="68"/>
      <c r="BJ232" s="68"/>
      <c r="BK232" s="69"/>
      <c r="BL232" s="69"/>
      <c r="BM232" s="64"/>
      <c r="BN232" s="67"/>
      <c r="BO232" s="67"/>
      <c r="BP232" s="68"/>
      <c r="BQ232" s="68"/>
      <c r="BR232" s="68"/>
      <c r="BS232" s="69"/>
      <c r="BT232" s="69"/>
      <c r="BU232" s="64"/>
      <c r="BV232" s="67"/>
      <c r="BW232" s="67"/>
      <c r="BX232" s="68"/>
      <c r="BY232" s="68"/>
      <c r="BZ232" s="68"/>
      <c r="CA232" s="69"/>
      <c r="CB232" s="69"/>
      <c r="CC232" s="64"/>
      <c r="CD232" s="67"/>
      <c r="CE232" s="67"/>
      <c r="CF232" s="68"/>
      <c r="CG232" s="68"/>
      <c r="CH232" s="68"/>
      <c r="CI232" s="69"/>
      <c r="CJ232" s="69"/>
      <c r="CK232" s="64"/>
      <c r="CL232" s="67"/>
      <c r="CM232" s="67"/>
      <c r="CN232" s="68"/>
      <c r="CO232" s="68"/>
      <c r="CP232" s="68"/>
      <c r="CQ232" s="69"/>
      <c r="CR232" s="69"/>
      <c r="CS232" s="66"/>
    </row>
    <row r="233" spans="1:97" ht="13.5" thickTop="1" x14ac:dyDescent="0.2">
      <c r="A233" s="258"/>
      <c r="B233" s="263"/>
      <c r="C233" s="265"/>
      <c r="D233" s="261"/>
      <c r="E233" s="235"/>
      <c r="F233" s="260"/>
      <c r="G233" s="47" t="s">
        <v>5</v>
      </c>
      <c r="H233" s="140"/>
      <c r="I233" s="145"/>
      <c r="J233" s="145"/>
      <c r="K233" s="145"/>
      <c r="L233" s="145"/>
      <c r="M233" s="38" t="str">
        <f>IF(AND(ISBLANK(H233),ISBLANK(I233),ISBLANK(J233),ISBLANK(K233),ISBLANK(L233)),"",SUM(J233:L233))</f>
        <v/>
      </c>
      <c r="N233" s="38" t="str">
        <f>IF(AND(ISBLANK(H233),ISBLANK(I233),ISBLANK(J233),ISBLANK(K233),ISBLANK(L233)),"",SUM(K233:L233))</f>
        <v/>
      </c>
      <c r="O233" s="233" t="str">
        <f t="shared" ref="O233" si="5250">IFERROR(SUM(H233:L233)/E233,"")</f>
        <v/>
      </c>
      <c r="P233" s="248" t="str">
        <f>IFERROR(((80*J233)+(100*K233)+(150*L233))/SUM(H233:L233),"")</f>
        <v/>
      </c>
      <c r="Q233" s="140"/>
      <c r="R233" s="145"/>
      <c r="S233" s="145"/>
      <c r="T233" s="145"/>
      <c r="U233" s="145"/>
      <c r="V233" s="38" t="str">
        <f>IF(AND(ISBLANK(Q233),ISBLANK(R233),ISBLANK(S233),ISBLANK(T233),ISBLANK(U233)),"",SUM(S233:U233))</f>
        <v/>
      </c>
      <c r="W233" s="38" t="str">
        <f>IF(AND(ISBLANK(Q233),ISBLANK(R233),ISBLANK(S233),ISBLANK(T233),ISBLANK(U233)),"",SUM(T233:U233))</f>
        <v/>
      </c>
      <c r="X233" s="233" t="str">
        <f t="shared" ref="X233" si="5251">IFERROR(SUM(Q233:U233)/$E233,"")</f>
        <v/>
      </c>
      <c r="Y233" s="248" t="str">
        <f>IFERROR(((80*S233)+(100*T233)+(150*U233))/SUM(Q233:U233),"")</f>
        <v/>
      </c>
      <c r="Z233" s="140"/>
      <c r="AA233" s="145"/>
      <c r="AB233" s="145"/>
      <c r="AC233" s="145"/>
      <c r="AD233" s="145"/>
      <c r="AE233" s="38" t="str">
        <f>IF(AND(ISBLANK(Z233),ISBLANK(AA233),ISBLANK(AB233),ISBLANK(AC233),ISBLANK(AD233)),"",SUM(AB233:AD233))</f>
        <v/>
      </c>
      <c r="AF233" s="38" t="str">
        <f>IF(AND(ISBLANK(Z233),ISBLANK(AA233),ISBLANK(AB233),ISBLANK(AC233),ISBLANK(AD233)),"",SUM(AC233:AD233))</f>
        <v/>
      </c>
      <c r="AG233" s="233" t="str">
        <f t="shared" ref="AG233" si="5252">IFERROR(SUM(Z233:AD233)/$E233,"")</f>
        <v/>
      </c>
      <c r="AH233" s="248" t="str">
        <f>IFERROR(((80*AB233)+(100*AC233)+(150*AD233))/SUM(Z233:AD233),"")</f>
        <v/>
      </c>
      <c r="AI233" s="140"/>
      <c r="AJ233" s="145"/>
      <c r="AK233" s="145"/>
      <c r="AL233" s="145"/>
      <c r="AM233" s="145"/>
      <c r="AN233" s="38" t="str">
        <f>IF(AND(ISBLANK(AI233),ISBLANK(AJ233),ISBLANK(AK233),ISBLANK(AL233),ISBLANK(AM233)),"",SUM(AK233:AM233))</f>
        <v/>
      </c>
      <c r="AO233" s="38" t="str">
        <f>IF(AND(ISBLANK(AI233),ISBLANK(AJ233),ISBLANK(AK233),ISBLANK(AL233),ISBLANK(AM233)),"",SUM(AL233:AM233))</f>
        <v/>
      </c>
      <c r="AP233" s="233" t="str">
        <f t="shared" ref="AP233" si="5253">IFERROR(SUM(AI233:AM233)/$E233,"")</f>
        <v/>
      </c>
      <c r="AQ233" s="248" t="str">
        <f>IFERROR(((80*AK233)+(100*AL233)+(150*AM233))/SUM(AI233:AM233),"")</f>
        <v/>
      </c>
      <c r="AR233" s="229" t="str">
        <f t="shared" ref="AR233" si="5254">IFERROR(AVERAGE(Y233,AH233,AQ233),"")</f>
        <v/>
      </c>
      <c r="AS233" s="229" t="str">
        <f t="shared" ref="AS233" si="5255">IF(OR(P233="",AR233=""),"",AR233-P233)</f>
        <v/>
      </c>
      <c r="AT233" s="145"/>
      <c r="AU233" s="145"/>
      <c r="AV233" s="145"/>
      <c r="AW233" s="145"/>
      <c r="AX233" s="145"/>
      <c r="AY233" s="38" t="str">
        <f>IF(AND(ISBLANK(AT233),ISBLANK(AU233),ISBLANK(AV233),ISBLANK(AW233),ISBLANK(AX233)),"",SUM(AV233:AX233))</f>
        <v/>
      </c>
      <c r="AZ233" s="133" t="str">
        <f>IF(AND(ISBLANK(AT233),ISBLANK(AU233),ISBLANK(AV233),ISBLANK(AW233),ISBLANK(AX233)),"",SUM(AW233:AX233))</f>
        <v/>
      </c>
      <c r="BA233" s="254" t="str">
        <f>IFERROR(((80*AV233)+(100*AW233)+(150*AX233))/SUM(AT233:AX233),"")</f>
        <v/>
      </c>
      <c r="BB233" s="135">
        <f>B233</f>
        <v>0</v>
      </c>
      <c r="BC233" s="64">
        <f>C233</f>
        <v>0</v>
      </c>
      <c r="BD233" s="64" t="str">
        <f>BB233&amp;"."&amp;BC233</f>
        <v>0.0</v>
      </c>
      <c r="BE233" s="64">
        <f>D233</f>
        <v>0</v>
      </c>
      <c r="BF233" s="65">
        <f>H233</f>
        <v>0</v>
      </c>
      <c r="BG233" s="65">
        <f t="shared" ref="BG233" si="5256">I233</f>
        <v>0</v>
      </c>
      <c r="BH233" s="65">
        <f t="shared" ref="BH233" si="5257">J233</f>
        <v>0</v>
      </c>
      <c r="BI233" s="65">
        <f t="shared" ref="BI233" si="5258">K233</f>
        <v>0</v>
      </c>
      <c r="BJ233" s="65">
        <f t="shared" ref="BJ233" si="5259">L233</f>
        <v>0</v>
      </c>
      <c r="BK233" s="65" t="str">
        <f t="shared" ref="BK233" si="5260">M233</f>
        <v/>
      </c>
      <c r="BL233" s="65" t="str">
        <f t="shared" ref="BL233" si="5261">N233</f>
        <v/>
      </c>
      <c r="BM233" s="65" t="str">
        <f t="shared" ref="BM233" si="5262">P233</f>
        <v/>
      </c>
      <c r="BN233" s="65">
        <f t="shared" ref="BN233" si="5263">Q233</f>
        <v>0</v>
      </c>
      <c r="BO233" s="65">
        <f t="shared" ref="BO233" si="5264">R233</f>
        <v>0</v>
      </c>
      <c r="BP233" s="65">
        <f t="shared" ref="BP233" si="5265">S233</f>
        <v>0</v>
      </c>
      <c r="BQ233" s="65">
        <f t="shared" ref="BQ233" si="5266">T233</f>
        <v>0</v>
      </c>
      <c r="BR233" s="65">
        <f t="shared" ref="BR233" si="5267">U233</f>
        <v>0</v>
      </c>
      <c r="BS233" s="65" t="str">
        <f t="shared" ref="BS233" si="5268">V233</f>
        <v/>
      </c>
      <c r="BT233" s="65" t="str">
        <f t="shared" ref="BT233" si="5269">W233</f>
        <v/>
      </c>
      <c r="BU233" s="65" t="str">
        <f t="shared" ref="BU233" si="5270">Y233</f>
        <v/>
      </c>
      <c r="BV233" s="65">
        <f t="shared" ref="BV233" si="5271">Z233</f>
        <v>0</v>
      </c>
      <c r="BW233" s="65">
        <f t="shared" ref="BW233" si="5272">AA233</f>
        <v>0</v>
      </c>
      <c r="BX233" s="65">
        <f t="shared" ref="BX233" si="5273">AB233</f>
        <v>0</v>
      </c>
      <c r="BY233" s="65">
        <f t="shared" ref="BY233" si="5274">AC233</f>
        <v>0</v>
      </c>
      <c r="BZ233" s="65">
        <f t="shared" ref="BZ233" si="5275">AD233</f>
        <v>0</v>
      </c>
      <c r="CA233" s="65" t="str">
        <f t="shared" ref="CA233" si="5276">AE233</f>
        <v/>
      </c>
      <c r="CB233" s="65" t="str">
        <f t="shared" ref="CB233" si="5277">AF233</f>
        <v/>
      </c>
      <c r="CC233" s="65" t="str">
        <f t="shared" ref="CC233" si="5278">AH233</f>
        <v/>
      </c>
      <c r="CD233" s="65">
        <f t="shared" ref="CD233" si="5279">AI233</f>
        <v>0</v>
      </c>
      <c r="CE233" s="65">
        <f t="shared" ref="CE233" si="5280">AJ233</f>
        <v>0</v>
      </c>
      <c r="CF233" s="65">
        <f t="shared" ref="CF233" si="5281">AK233</f>
        <v>0</v>
      </c>
      <c r="CG233" s="65">
        <f t="shared" ref="CG233" si="5282">AL233</f>
        <v>0</v>
      </c>
      <c r="CH233" s="65">
        <f t="shared" ref="CH233" si="5283">AM233</f>
        <v>0</v>
      </c>
      <c r="CI233" s="65" t="str">
        <f t="shared" ref="CI233" si="5284">AN233</f>
        <v/>
      </c>
      <c r="CJ233" s="65" t="str">
        <f t="shared" ref="CJ233" si="5285">AO233</f>
        <v/>
      </c>
      <c r="CK233" s="65" t="str">
        <f t="shared" ref="CK233" si="5286">AQ233</f>
        <v/>
      </c>
      <c r="CL233" s="65">
        <f t="shared" ref="CL233" si="5287">AT233</f>
        <v>0</v>
      </c>
      <c r="CM233" s="65">
        <f t="shared" ref="CM233" si="5288">AU233</f>
        <v>0</v>
      </c>
      <c r="CN233" s="65">
        <f t="shared" ref="CN233" si="5289">AV233</f>
        <v>0</v>
      </c>
      <c r="CO233" s="65">
        <f t="shared" ref="CO233" si="5290">AW233</f>
        <v>0</v>
      </c>
      <c r="CP233" s="65">
        <f t="shared" ref="CP233" si="5291">AX233</f>
        <v>0</v>
      </c>
      <c r="CQ233" s="65" t="str">
        <f t="shared" ref="CQ233" si="5292">AY233</f>
        <v/>
      </c>
      <c r="CR233" s="65" t="str">
        <f t="shared" ref="CR233" si="5293">AZ233</f>
        <v/>
      </c>
      <c r="CS233" s="65" t="str">
        <f t="shared" ref="CS233" si="5294">BA233</f>
        <v/>
      </c>
    </row>
    <row r="234" spans="1:97" ht="13.5" thickBot="1" x14ac:dyDescent="0.25">
      <c r="A234" s="259"/>
      <c r="B234" s="264"/>
      <c r="C234" s="262"/>
      <c r="D234" s="262"/>
      <c r="E234" s="236"/>
      <c r="F234" s="241"/>
      <c r="G234" s="48" t="s">
        <v>6</v>
      </c>
      <c r="H234" s="146" t="str">
        <f>IFERROR(H233/SUM(H233:L233),"")</f>
        <v/>
      </c>
      <c r="I234" s="147" t="str">
        <f>IFERROR(I233/SUM(H233:L233),"")</f>
        <v/>
      </c>
      <c r="J234" s="148" t="str">
        <f>IFERROR(J233/SUM(H233:L233),"")</f>
        <v/>
      </c>
      <c r="K234" s="148" t="str">
        <f>IFERROR(K233/SUM(H233:L233),"")</f>
        <v/>
      </c>
      <c r="L234" s="148" t="str">
        <f>IFERROR(L233/SUM(H233:L233),"")</f>
        <v/>
      </c>
      <c r="M234" s="26" t="str">
        <f>IFERROR(M233/SUM(H233:L233),"")</f>
        <v/>
      </c>
      <c r="N234" s="26" t="str">
        <f>IFERROR(N233/SUM(H233:L233),"")</f>
        <v/>
      </c>
      <c r="O234" s="234"/>
      <c r="P234" s="249"/>
      <c r="Q234" s="146" t="str">
        <f>IFERROR(Q233/SUM(Q233:U233),"")</f>
        <v/>
      </c>
      <c r="R234" s="147" t="str">
        <f>IFERROR(R233/SUM(Q233:U233),"")</f>
        <v/>
      </c>
      <c r="S234" s="148" t="str">
        <f>IFERROR(S233/SUM(Q233:U233),"")</f>
        <v/>
      </c>
      <c r="T234" s="148" t="str">
        <f>IFERROR(T233/SUM(Q233:U233),"")</f>
        <v/>
      </c>
      <c r="U234" s="148" t="str">
        <f>IFERROR(U233/SUM(Q233:U233),"")</f>
        <v/>
      </c>
      <c r="V234" s="26" t="str">
        <f>IFERROR(V233/SUM(Q233:U233),"")</f>
        <v/>
      </c>
      <c r="W234" s="26" t="str">
        <f>IFERROR(W233/SUM(Q233:U233),"")</f>
        <v/>
      </c>
      <c r="X234" s="234"/>
      <c r="Y234" s="249"/>
      <c r="Z234" s="146" t="str">
        <f>IFERROR(Z233/SUM(Z233:AD233),"")</f>
        <v/>
      </c>
      <c r="AA234" s="147" t="str">
        <f>IFERROR(AA233/SUM(Z233:AD233),"")</f>
        <v/>
      </c>
      <c r="AB234" s="148" t="str">
        <f>IFERROR(AB233/SUM(Z233:AD233),"")</f>
        <v/>
      </c>
      <c r="AC234" s="148" t="str">
        <f>IFERROR(AC233/SUM(Z233:AD233),"")</f>
        <v/>
      </c>
      <c r="AD234" s="148" t="str">
        <f>IFERROR(AD233/SUM(Z233:AD233),"")</f>
        <v/>
      </c>
      <c r="AE234" s="26" t="str">
        <f>IFERROR(AE233/SUM(Z233:AD233),"")</f>
        <v/>
      </c>
      <c r="AF234" s="26" t="str">
        <f>IFERROR(AF233/SUM(Z233:AD233),"")</f>
        <v/>
      </c>
      <c r="AG234" s="234"/>
      <c r="AH234" s="249"/>
      <c r="AI234" s="146" t="str">
        <f>IFERROR(AI233/SUM(AI233:AM233),"")</f>
        <v/>
      </c>
      <c r="AJ234" s="147" t="str">
        <f>IFERROR(AJ233/SUM(AI233:AM233),"")</f>
        <v/>
      </c>
      <c r="AK234" s="148" t="str">
        <f>IFERROR(AK233/SUM(AI233:AM233),"")</f>
        <v/>
      </c>
      <c r="AL234" s="148" t="str">
        <f>IFERROR(AL233/SUM(AI233:AM233),"")</f>
        <v/>
      </c>
      <c r="AM234" s="148" t="str">
        <f>IFERROR(AM233/SUM(AI233:AM233),"")</f>
        <v/>
      </c>
      <c r="AN234" s="26" t="str">
        <f>IFERROR(AN233/SUM(AI233:AM233),"")</f>
        <v/>
      </c>
      <c r="AO234" s="26" t="str">
        <f>IFERROR(AO233/SUM(AI233:AM233),"")</f>
        <v/>
      </c>
      <c r="AP234" s="234"/>
      <c r="AQ234" s="249"/>
      <c r="AR234" s="230"/>
      <c r="AS234" s="230"/>
      <c r="AT234" s="147" t="str">
        <f>IFERROR(AT233/SUM(AT233:AX233),"")</f>
        <v/>
      </c>
      <c r="AU234" s="147" t="str">
        <f>IFERROR(AU233/SUM(AT233:AX233),"")</f>
        <v/>
      </c>
      <c r="AV234" s="148" t="str">
        <f>IFERROR(AV233/SUM(AT233:AX233),"")</f>
        <v/>
      </c>
      <c r="AW234" s="148" t="str">
        <f>IFERROR(AW233/SUM(AT233:AX233),"")</f>
        <v/>
      </c>
      <c r="AX234" s="148" t="str">
        <f>IFERROR(AX233/SUM(AT233:AX233),"")</f>
        <v/>
      </c>
      <c r="AY234" s="26" t="str">
        <f>IFERROR(AY233/SUM(AT233:AX233),"")</f>
        <v/>
      </c>
      <c r="AZ234" s="134" t="str">
        <f>IFERROR(AZ233/SUM(AT233:AX233),"")</f>
        <v/>
      </c>
      <c r="BA234" s="255"/>
      <c r="BB234" s="135"/>
      <c r="BC234" s="64"/>
      <c r="BD234" s="64" t="str">
        <f t="shared" ref="BD234" si="5295">BB234&amp;"."&amp;BC234</f>
        <v>.</v>
      </c>
      <c r="BE234" s="64"/>
      <c r="BF234" s="67"/>
      <c r="BG234" s="67"/>
      <c r="BH234" s="68"/>
      <c r="BI234" s="68"/>
      <c r="BJ234" s="68"/>
      <c r="BK234" s="69"/>
      <c r="BL234" s="69"/>
      <c r="BM234" s="64"/>
      <c r="BN234" s="67"/>
      <c r="BO234" s="67"/>
      <c r="BP234" s="68"/>
      <c r="BQ234" s="68"/>
      <c r="BR234" s="68"/>
      <c r="BS234" s="69"/>
      <c r="BT234" s="69"/>
      <c r="BU234" s="64"/>
      <c r="BV234" s="67"/>
      <c r="BW234" s="67"/>
      <c r="BX234" s="68"/>
      <c r="BY234" s="68"/>
      <c r="BZ234" s="68"/>
      <c r="CA234" s="69"/>
      <c r="CB234" s="69"/>
      <c r="CC234" s="64"/>
      <c r="CD234" s="67"/>
      <c r="CE234" s="67"/>
      <c r="CF234" s="68"/>
      <c r="CG234" s="68"/>
      <c r="CH234" s="68"/>
      <c r="CI234" s="69"/>
      <c r="CJ234" s="69"/>
      <c r="CK234" s="64"/>
      <c r="CL234" s="67"/>
      <c r="CM234" s="67"/>
      <c r="CN234" s="68"/>
      <c r="CO234" s="68"/>
      <c r="CP234" s="68"/>
      <c r="CQ234" s="69"/>
      <c r="CR234" s="69"/>
      <c r="CS234" s="66"/>
    </row>
    <row r="235" spans="1:97" ht="13.5" thickTop="1" x14ac:dyDescent="0.2">
      <c r="A235" s="258"/>
      <c r="B235" s="263"/>
      <c r="C235" s="265"/>
      <c r="D235" s="261"/>
      <c r="E235" s="235"/>
      <c r="F235" s="260"/>
      <c r="G235" s="47" t="s">
        <v>5</v>
      </c>
      <c r="H235" s="140"/>
      <c r="I235" s="145"/>
      <c r="J235" s="145"/>
      <c r="K235" s="145"/>
      <c r="L235" s="145"/>
      <c r="M235" s="38" t="str">
        <f>IF(AND(ISBLANK(H235),ISBLANK(I235),ISBLANK(J235),ISBLANK(K235),ISBLANK(L235)),"",SUM(J235:L235))</f>
        <v/>
      </c>
      <c r="N235" s="38" t="str">
        <f>IF(AND(ISBLANK(H235),ISBLANK(I235),ISBLANK(J235),ISBLANK(K235),ISBLANK(L235)),"",SUM(K235:L235))</f>
        <v/>
      </c>
      <c r="O235" s="233" t="str">
        <f t="shared" ref="O235" si="5296">IFERROR(SUM(H235:L235)/E235,"")</f>
        <v/>
      </c>
      <c r="P235" s="248" t="str">
        <f>IFERROR(((80*J235)+(100*K235)+(150*L235))/SUM(H235:L235),"")</f>
        <v/>
      </c>
      <c r="Q235" s="140"/>
      <c r="R235" s="145"/>
      <c r="S235" s="145"/>
      <c r="T235" s="145"/>
      <c r="U235" s="145"/>
      <c r="V235" s="38" t="str">
        <f>IF(AND(ISBLANK(Q235),ISBLANK(R235),ISBLANK(S235),ISBLANK(T235),ISBLANK(U235)),"",SUM(S235:U235))</f>
        <v/>
      </c>
      <c r="W235" s="38" t="str">
        <f>IF(AND(ISBLANK(Q235),ISBLANK(R235),ISBLANK(S235),ISBLANK(T235),ISBLANK(U235)),"",SUM(T235:U235))</f>
        <v/>
      </c>
      <c r="X235" s="233" t="str">
        <f t="shared" ref="X235" si="5297">IFERROR(SUM(Q235:U235)/$E235,"")</f>
        <v/>
      </c>
      <c r="Y235" s="248" t="str">
        <f>IFERROR(((80*S235)+(100*T235)+(150*U235))/SUM(Q235:U235),"")</f>
        <v/>
      </c>
      <c r="Z235" s="140"/>
      <c r="AA235" s="145"/>
      <c r="AB235" s="145"/>
      <c r="AC235" s="145"/>
      <c r="AD235" s="145"/>
      <c r="AE235" s="38" t="str">
        <f>IF(AND(ISBLANK(Z235),ISBLANK(AA235),ISBLANK(AB235),ISBLANK(AC235),ISBLANK(AD235)),"",SUM(AB235:AD235))</f>
        <v/>
      </c>
      <c r="AF235" s="38" t="str">
        <f>IF(AND(ISBLANK(Z235),ISBLANK(AA235),ISBLANK(AB235),ISBLANK(AC235),ISBLANK(AD235)),"",SUM(AC235:AD235))</f>
        <v/>
      </c>
      <c r="AG235" s="233" t="str">
        <f t="shared" ref="AG235" si="5298">IFERROR(SUM(Z235:AD235)/$E235,"")</f>
        <v/>
      </c>
      <c r="AH235" s="248" t="str">
        <f>IFERROR(((80*AB235)+(100*AC235)+(150*AD235))/SUM(Z235:AD235),"")</f>
        <v/>
      </c>
      <c r="AI235" s="140"/>
      <c r="AJ235" s="145"/>
      <c r="AK235" s="145"/>
      <c r="AL235" s="145"/>
      <c r="AM235" s="145"/>
      <c r="AN235" s="38" t="str">
        <f>IF(AND(ISBLANK(AI235),ISBLANK(AJ235),ISBLANK(AK235),ISBLANK(AL235),ISBLANK(AM235)),"",SUM(AK235:AM235))</f>
        <v/>
      </c>
      <c r="AO235" s="38" t="str">
        <f>IF(AND(ISBLANK(AI235),ISBLANK(AJ235),ISBLANK(AK235),ISBLANK(AL235),ISBLANK(AM235)),"",SUM(AL235:AM235))</f>
        <v/>
      </c>
      <c r="AP235" s="233" t="str">
        <f t="shared" ref="AP235" si="5299">IFERROR(SUM(AI235:AM235)/$E235,"")</f>
        <v/>
      </c>
      <c r="AQ235" s="248" t="str">
        <f>IFERROR(((80*AK235)+(100*AL235)+(150*AM235))/SUM(AI235:AM235),"")</f>
        <v/>
      </c>
      <c r="AR235" s="229" t="str">
        <f t="shared" ref="AR235" si="5300">IFERROR(AVERAGE(Y235,AH235,AQ235),"")</f>
        <v/>
      </c>
      <c r="AS235" s="229" t="str">
        <f t="shared" ref="AS235" si="5301">IF(OR(P235="",AR235=""),"",AR235-P235)</f>
        <v/>
      </c>
      <c r="AT235" s="145"/>
      <c r="AU235" s="145"/>
      <c r="AV235" s="145"/>
      <c r="AW235" s="145"/>
      <c r="AX235" s="145"/>
      <c r="AY235" s="38" t="str">
        <f>IF(AND(ISBLANK(AT235),ISBLANK(AU235),ISBLANK(AV235),ISBLANK(AW235),ISBLANK(AX235)),"",SUM(AV235:AX235))</f>
        <v/>
      </c>
      <c r="AZ235" s="133" t="str">
        <f>IF(AND(ISBLANK(AT235),ISBLANK(AU235),ISBLANK(AV235),ISBLANK(AW235),ISBLANK(AX235)),"",SUM(AW235:AX235))</f>
        <v/>
      </c>
      <c r="BA235" s="254" t="str">
        <f>IFERROR(((80*AV235)+(100*AW235)+(150*AX235))/SUM(AT235:AX235),"")</f>
        <v/>
      </c>
      <c r="BB235" s="135">
        <f>B235</f>
        <v>0</v>
      </c>
      <c r="BC235" s="64">
        <f>C235</f>
        <v>0</v>
      </c>
      <c r="BD235" s="64" t="str">
        <f>BB235&amp;"."&amp;BC235</f>
        <v>0.0</v>
      </c>
      <c r="BE235" s="64">
        <f>D235</f>
        <v>0</v>
      </c>
      <c r="BF235" s="65">
        <f>H235</f>
        <v>0</v>
      </c>
      <c r="BG235" s="65">
        <f t="shared" ref="BG235" si="5302">I235</f>
        <v>0</v>
      </c>
      <c r="BH235" s="65">
        <f t="shared" ref="BH235" si="5303">J235</f>
        <v>0</v>
      </c>
      <c r="BI235" s="65">
        <f t="shared" ref="BI235" si="5304">K235</f>
        <v>0</v>
      </c>
      <c r="BJ235" s="65">
        <f t="shared" ref="BJ235" si="5305">L235</f>
        <v>0</v>
      </c>
      <c r="BK235" s="65" t="str">
        <f t="shared" ref="BK235" si="5306">M235</f>
        <v/>
      </c>
      <c r="BL235" s="65" t="str">
        <f t="shared" ref="BL235" si="5307">N235</f>
        <v/>
      </c>
      <c r="BM235" s="65" t="str">
        <f t="shared" ref="BM235" si="5308">P235</f>
        <v/>
      </c>
      <c r="BN235" s="65">
        <f t="shared" ref="BN235" si="5309">Q235</f>
        <v>0</v>
      </c>
      <c r="BO235" s="65">
        <f t="shared" ref="BO235" si="5310">R235</f>
        <v>0</v>
      </c>
      <c r="BP235" s="65">
        <f t="shared" ref="BP235" si="5311">S235</f>
        <v>0</v>
      </c>
      <c r="BQ235" s="65">
        <f t="shared" ref="BQ235" si="5312">T235</f>
        <v>0</v>
      </c>
      <c r="BR235" s="65">
        <f t="shared" ref="BR235" si="5313">U235</f>
        <v>0</v>
      </c>
      <c r="BS235" s="65" t="str">
        <f t="shared" ref="BS235" si="5314">V235</f>
        <v/>
      </c>
      <c r="BT235" s="65" t="str">
        <f t="shared" ref="BT235" si="5315">W235</f>
        <v/>
      </c>
      <c r="BU235" s="65" t="str">
        <f t="shared" ref="BU235" si="5316">Y235</f>
        <v/>
      </c>
      <c r="BV235" s="65">
        <f t="shared" ref="BV235" si="5317">Z235</f>
        <v>0</v>
      </c>
      <c r="BW235" s="65">
        <f t="shared" ref="BW235" si="5318">AA235</f>
        <v>0</v>
      </c>
      <c r="BX235" s="65">
        <f t="shared" ref="BX235" si="5319">AB235</f>
        <v>0</v>
      </c>
      <c r="BY235" s="65">
        <f t="shared" ref="BY235" si="5320">AC235</f>
        <v>0</v>
      </c>
      <c r="BZ235" s="65">
        <f t="shared" ref="BZ235" si="5321">AD235</f>
        <v>0</v>
      </c>
      <c r="CA235" s="65" t="str">
        <f t="shared" ref="CA235" si="5322">AE235</f>
        <v/>
      </c>
      <c r="CB235" s="65" t="str">
        <f t="shared" ref="CB235" si="5323">AF235</f>
        <v/>
      </c>
      <c r="CC235" s="65" t="str">
        <f t="shared" ref="CC235" si="5324">AH235</f>
        <v/>
      </c>
      <c r="CD235" s="65">
        <f t="shared" ref="CD235" si="5325">AI235</f>
        <v>0</v>
      </c>
      <c r="CE235" s="65">
        <f t="shared" ref="CE235" si="5326">AJ235</f>
        <v>0</v>
      </c>
      <c r="CF235" s="65">
        <f t="shared" ref="CF235" si="5327">AK235</f>
        <v>0</v>
      </c>
      <c r="CG235" s="65">
        <f t="shared" ref="CG235" si="5328">AL235</f>
        <v>0</v>
      </c>
      <c r="CH235" s="65">
        <f t="shared" ref="CH235" si="5329">AM235</f>
        <v>0</v>
      </c>
      <c r="CI235" s="65" t="str">
        <f t="shared" ref="CI235" si="5330">AN235</f>
        <v/>
      </c>
      <c r="CJ235" s="65" t="str">
        <f t="shared" ref="CJ235" si="5331">AO235</f>
        <v/>
      </c>
      <c r="CK235" s="65" t="str">
        <f t="shared" ref="CK235" si="5332">AQ235</f>
        <v/>
      </c>
      <c r="CL235" s="65">
        <f t="shared" ref="CL235" si="5333">AT235</f>
        <v>0</v>
      </c>
      <c r="CM235" s="65">
        <f t="shared" ref="CM235" si="5334">AU235</f>
        <v>0</v>
      </c>
      <c r="CN235" s="65">
        <f t="shared" ref="CN235" si="5335">AV235</f>
        <v>0</v>
      </c>
      <c r="CO235" s="65">
        <f t="shared" ref="CO235" si="5336">AW235</f>
        <v>0</v>
      </c>
      <c r="CP235" s="65">
        <f t="shared" ref="CP235" si="5337">AX235</f>
        <v>0</v>
      </c>
      <c r="CQ235" s="65" t="str">
        <f t="shared" ref="CQ235" si="5338">AY235</f>
        <v/>
      </c>
      <c r="CR235" s="65" t="str">
        <f t="shared" ref="CR235" si="5339">AZ235</f>
        <v/>
      </c>
      <c r="CS235" s="65" t="str">
        <f t="shared" ref="CS235" si="5340">BA235</f>
        <v/>
      </c>
    </row>
    <row r="236" spans="1:97" ht="13.5" thickBot="1" x14ac:dyDescent="0.25">
      <c r="A236" s="259"/>
      <c r="B236" s="264"/>
      <c r="C236" s="262"/>
      <c r="D236" s="262"/>
      <c r="E236" s="236"/>
      <c r="F236" s="241"/>
      <c r="G236" s="48" t="s">
        <v>6</v>
      </c>
      <c r="H236" s="146" t="str">
        <f>IFERROR(H235/SUM(H235:L235),"")</f>
        <v/>
      </c>
      <c r="I236" s="147" t="str">
        <f>IFERROR(I235/SUM(H235:L235),"")</f>
        <v/>
      </c>
      <c r="J236" s="148" t="str">
        <f>IFERROR(J235/SUM(H235:L235),"")</f>
        <v/>
      </c>
      <c r="K236" s="148" t="str">
        <f>IFERROR(K235/SUM(H235:L235),"")</f>
        <v/>
      </c>
      <c r="L236" s="148" t="str">
        <f>IFERROR(L235/SUM(H235:L235),"")</f>
        <v/>
      </c>
      <c r="M236" s="26" t="str">
        <f>IFERROR(M235/SUM(H235:L235),"")</f>
        <v/>
      </c>
      <c r="N236" s="26" t="str">
        <f>IFERROR(N235/SUM(H235:L235),"")</f>
        <v/>
      </c>
      <c r="O236" s="234"/>
      <c r="P236" s="249"/>
      <c r="Q236" s="146" t="str">
        <f>IFERROR(Q235/SUM(Q235:U235),"")</f>
        <v/>
      </c>
      <c r="R236" s="147" t="str">
        <f>IFERROR(R235/SUM(Q235:U235),"")</f>
        <v/>
      </c>
      <c r="S236" s="148" t="str">
        <f>IFERROR(S235/SUM(Q235:U235),"")</f>
        <v/>
      </c>
      <c r="T236" s="148" t="str">
        <f>IFERROR(T235/SUM(Q235:U235),"")</f>
        <v/>
      </c>
      <c r="U236" s="148" t="str">
        <f>IFERROR(U235/SUM(Q235:U235),"")</f>
        <v/>
      </c>
      <c r="V236" s="26" t="str">
        <f>IFERROR(V235/SUM(Q235:U235),"")</f>
        <v/>
      </c>
      <c r="W236" s="26" t="str">
        <f>IFERROR(W235/SUM(Q235:U235),"")</f>
        <v/>
      </c>
      <c r="X236" s="234"/>
      <c r="Y236" s="249"/>
      <c r="Z236" s="146" t="str">
        <f>IFERROR(Z235/SUM(Z235:AD235),"")</f>
        <v/>
      </c>
      <c r="AA236" s="147" t="str">
        <f>IFERROR(AA235/SUM(Z235:AD235),"")</f>
        <v/>
      </c>
      <c r="AB236" s="148" t="str">
        <f>IFERROR(AB235/SUM(Z235:AD235),"")</f>
        <v/>
      </c>
      <c r="AC236" s="148" t="str">
        <f>IFERROR(AC235/SUM(Z235:AD235),"")</f>
        <v/>
      </c>
      <c r="AD236" s="148" t="str">
        <f>IFERROR(AD235/SUM(Z235:AD235),"")</f>
        <v/>
      </c>
      <c r="AE236" s="26" t="str">
        <f>IFERROR(AE235/SUM(Z235:AD235),"")</f>
        <v/>
      </c>
      <c r="AF236" s="26" t="str">
        <f>IFERROR(AF235/SUM(Z235:AD235),"")</f>
        <v/>
      </c>
      <c r="AG236" s="234"/>
      <c r="AH236" s="249"/>
      <c r="AI236" s="146" t="str">
        <f>IFERROR(AI235/SUM(AI235:AM235),"")</f>
        <v/>
      </c>
      <c r="AJ236" s="147" t="str">
        <f>IFERROR(AJ235/SUM(AI235:AM235),"")</f>
        <v/>
      </c>
      <c r="AK236" s="148" t="str">
        <f>IFERROR(AK235/SUM(AI235:AM235),"")</f>
        <v/>
      </c>
      <c r="AL236" s="148" t="str">
        <f>IFERROR(AL235/SUM(AI235:AM235),"")</f>
        <v/>
      </c>
      <c r="AM236" s="148" t="str">
        <f>IFERROR(AM235/SUM(AI235:AM235),"")</f>
        <v/>
      </c>
      <c r="AN236" s="26" t="str">
        <f>IFERROR(AN235/SUM(AI235:AM235),"")</f>
        <v/>
      </c>
      <c r="AO236" s="26" t="str">
        <f>IFERROR(AO235/SUM(AI235:AM235),"")</f>
        <v/>
      </c>
      <c r="AP236" s="234"/>
      <c r="AQ236" s="249"/>
      <c r="AR236" s="230"/>
      <c r="AS236" s="230"/>
      <c r="AT236" s="147" t="str">
        <f>IFERROR(AT235/SUM(AT235:AX235),"")</f>
        <v/>
      </c>
      <c r="AU236" s="147" t="str">
        <f>IFERROR(AU235/SUM(AT235:AX235),"")</f>
        <v/>
      </c>
      <c r="AV236" s="148" t="str">
        <f>IFERROR(AV235/SUM(AT235:AX235),"")</f>
        <v/>
      </c>
      <c r="AW236" s="148" t="str">
        <f>IFERROR(AW235/SUM(AT235:AX235),"")</f>
        <v/>
      </c>
      <c r="AX236" s="148" t="str">
        <f>IFERROR(AX235/SUM(AT235:AX235),"")</f>
        <v/>
      </c>
      <c r="AY236" s="26" t="str">
        <f>IFERROR(AY235/SUM(AT235:AX235),"")</f>
        <v/>
      </c>
      <c r="AZ236" s="134" t="str">
        <f>IFERROR(AZ235/SUM(AT235:AX235),"")</f>
        <v/>
      </c>
      <c r="BA236" s="255"/>
      <c r="BB236" s="135"/>
      <c r="BC236" s="64"/>
      <c r="BD236" s="64" t="str">
        <f t="shared" ref="BD236" si="5341">BB236&amp;"."&amp;BC236</f>
        <v>.</v>
      </c>
      <c r="BE236" s="64"/>
      <c r="BF236" s="67"/>
      <c r="BG236" s="67"/>
      <c r="BH236" s="68"/>
      <c r="BI236" s="68"/>
      <c r="BJ236" s="68"/>
      <c r="BK236" s="69"/>
      <c r="BL236" s="69"/>
      <c r="BM236" s="64"/>
      <c r="BN236" s="67"/>
      <c r="BO236" s="67"/>
      <c r="BP236" s="68"/>
      <c r="BQ236" s="68"/>
      <c r="BR236" s="68"/>
      <c r="BS236" s="69"/>
      <c r="BT236" s="69"/>
      <c r="BU236" s="64"/>
      <c r="BV236" s="67"/>
      <c r="BW236" s="67"/>
      <c r="BX236" s="68"/>
      <c r="BY236" s="68"/>
      <c r="BZ236" s="68"/>
      <c r="CA236" s="69"/>
      <c r="CB236" s="69"/>
      <c r="CC236" s="64"/>
      <c r="CD236" s="67"/>
      <c r="CE236" s="67"/>
      <c r="CF236" s="68"/>
      <c r="CG236" s="68"/>
      <c r="CH236" s="68"/>
      <c r="CI236" s="69"/>
      <c r="CJ236" s="69"/>
      <c r="CK236" s="64"/>
      <c r="CL236" s="67"/>
      <c r="CM236" s="67"/>
      <c r="CN236" s="68"/>
      <c r="CO236" s="68"/>
      <c r="CP236" s="68"/>
      <c r="CQ236" s="69"/>
      <c r="CR236" s="69"/>
      <c r="CS236" s="66"/>
    </row>
    <row r="237" spans="1:97" ht="13.5" thickTop="1" x14ac:dyDescent="0.2">
      <c r="A237" s="258"/>
      <c r="B237" s="263"/>
      <c r="C237" s="265"/>
      <c r="D237" s="261"/>
      <c r="E237" s="235"/>
      <c r="F237" s="260"/>
      <c r="G237" s="4" t="s">
        <v>5</v>
      </c>
      <c r="H237" s="140"/>
      <c r="I237" s="141"/>
      <c r="J237" s="141"/>
      <c r="K237" s="141"/>
      <c r="L237" s="141"/>
      <c r="M237" s="7" t="str">
        <f>IF(AND(ISBLANK(H237),ISBLANK(I237),ISBLANK(J237),ISBLANK(K237),ISBLANK(L237)),"",SUM(J237:L237))</f>
        <v/>
      </c>
      <c r="N237" s="7" t="str">
        <f>IF(AND(ISBLANK(H237),ISBLANK(I237),ISBLANK(J237),ISBLANK(K237),ISBLANK(L237)),"",SUM(K237:L237))</f>
        <v/>
      </c>
      <c r="O237" s="233" t="str">
        <f t="shared" ref="O237" si="5342">IFERROR(SUM(H237:L237)/E237,"")</f>
        <v/>
      </c>
      <c r="P237" s="250" t="str">
        <f>IFERROR(((80*J237)+(100*K237)+(150*L237))/SUM(H237:L237),"")</f>
        <v/>
      </c>
      <c r="Q237" s="140"/>
      <c r="R237" s="141"/>
      <c r="S237" s="141"/>
      <c r="T237" s="141"/>
      <c r="U237" s="141"/>
      <c r="V237" s="7" t="str">
        <f>IF(AND(ISBLANK(Q237),ISBLANK(R237),ISBLANK(S237),ISBLANK(T237),ISBLANK(U237)),"",SUM(S237:U237))</f>
        <v/>
      </c>
      <c r="W237" s="7" t="str">
        <f>IF(AND(ISBLANK(Q237),ISBLANK(R237),ISBLANK(S237),ISBLANK(T237),ISBLANK(U237)),"",SUM(T237:U237))</f>
        <v/>
      </c>
      <c r="X237" s="233" t="str">
        <f t="shared" ref="X237" si="5343">IFERROR(SUM(Q237:U237)/$E237,"")</f>
        <v/>
      </c>
      <c r="Y237" s="250" t="str">
        <f>IFERROR(((80*S237)+(100*T237)+(150*U237))/SUM(Q237:U237),"")</f>
        <v/>
      </c>
      <c r="Z237" s="140"/>
      <c r="AA237" s="141"/>
      <c r="AB237" s="141"/>
      <c r="AC237" s="141"/>
      <c r="AD237" s="141"/>
      <c r="AE237" s="7" t="str">
        <f>IF(AND(ISBLANK(Z237),ISBLANK(AA237),ISBLANK(AB237),ISBLANK(AC237),ISBLANK(AD237)),"",SUM(AB237:AD237))</f>
        <v/>
      </c>
      <c r="AF237" s="7" t="str">
        <f>IF(AND(ISBLANK(Z237),ISBLANK(AA237),ISBLANK(AB237),ISBLANK(AC237),ISBLANK(AD237)),"",SUM(AC237:AD237))</f>
        <v/>
      </c>
      <c r="AG237" s="233" t="str">
        <f t="shared" ref="AG237" si="5344">IFERROR(SUM(Z237:AD237)/$E237,"")</f>
        <v/>
      </c>
      <c r="AH237" s="250" t="str">
        <f>IFERROR(((80*AB237)+(100*AC237)+(150*AD237))/SUM(Z237:AD237),"")</f>
        <v/>
      </c>
      <c r="AI237" s="140"/>
      <c r="AJ237" s="141"/>
      <c r="AK237" s="141"/>
      <c r="AL237" s="141"/>
      <c r="AM237" s="141"/>
      <c r="AN237" s="7" t="str">
        <f>IF(AND(ISBLANK(AI237),ISBLANK(AJ237),ISBLANK(AK237),ISBLANK(AL237),ISBLANK(AM237)),"",SUM(AK237:AM237))</f>
        <v/>
      </c>
      <c r="AO237" s="7" t="str">
        <f>IF(AND(ISBLANK(AI237),ISBLANK(AJ237),ISBLANK(AK237),ISBLANK(AL237),ISBLANK(AM237)),"",SUM(AL237:AM237))</f>
        <v/>
      </c>
      <c r="AP237" s="233" t="str">
        <f t="shared" ref="AP237" si="5345">IFERROR(SUM(AI237:AM237)/$E237,"")</f>
        <v/>
      </c>
      <c r="AQ237" s="250" t="str">
        <f>IFERROR(((80*AK237)+(100*AL237)+(150*AM237))/SUM(AI237:AM237),"")</f>
        <v/>
      </c>
      <c r="AR237" s="229" t="str">
        <f t="shared" ref="AR237" si="5346">IFERROR(AVERAGE(Y237,AH237,AQ237),"")</f>
        <v/>
      </c>
      <c r="AS237" s="229" t="str">
        <f t="shared" ref="AS237" si="5347">IF(OR(P237="",AR237=""),"",AR237-P237)</f>
        <v/>
      </c>
      <c r="AT237" s="145"/>
      <c r="AU237" s="141"/>
      <c r="AV237" s="141"/>
      <c r="AW237" s="141"/>
      <c r="AX237" s="141"/>
      <c r="AY237" s="7" t="str">
        <f>IF(AND(ISBLANK(AT237),ISBLANK(AU237),ISBLANK(AV237),ISBLANK(AW237),ISBLANK(AX237)),"",SUM(AV237:AX237))</f>
        <v/>
      </c>
      <c r="AZ237" s="131" t="str">
        <f>IF(AND(ISBLANK(AT237),ISBLANK(AU237),ISBLANK(AV237),ISBLANK(AW237),ISBLANK(AX237)),"",SUM(AW237:AX237))</f>
        <v/>
      </c>
      <c r="BA237" s="254" t="str">
        <f>IFERROR(((80*AV237)+(100*AW237)+(150*AX237))/SUM(AT237:AX237),"")</f>
        <v/>
      </c>
      <c r="BB237" s="135">
        <f>B237</f>
        <v>0</v>
      </c>
      <c r="BC237" s="64">
        <f>C237</f>
        <v>0</v>
      </c>
      <c r="BD237" s="64" t="str">
        <f>BB237&amp;"."&amp;BC237</f>
        <v>0.0</v>
      </c>
      <c r="BE237" s="64">
        <f>D237</f>
        <v>0</v>
      </c>
      <c r="BF237" s="65">
        <f>H237</f>
        <v>0</v>
      </c>
      <c r="BG237" s="65">
        <f t="shared" ref="BG237" si="5348">I237</f>
        <v>0</v>
      </c>
      <c r="BH237" s="65">
        <f t="shared" ref="BH237" si="5349">J237</f>
        <v>0</v>
      </c>
      <c r="BI237" s="65">
        <f t="shared" ref="BI237" si="5350">K237</f>
        <v>0</v>
      </c>
      <c r="BJ237" s="65">
        <f t="shared" ref="BJ237" si="5351">L237</f>
        <v>0</v>
      </c>
      <c r="BK237" s="65" t="str">
        <f t="shared" ref="BK237" si="5352">M237</f>
        <v/>
      </c>
      <c r="BL237" s="65" t="str">
        <f t="shared" ref="BL237" si="5353">N237</f>
        <v/>
      </c>
      <c r="BM237" s="65" t="str">
        <f t="shared" ref="BM237" si="5354">P237</f>
        <v/>
      </c>
      <c r="BN237" s="65">
        <f t="shared" ref="BN237" si="5355">Q237</f>
        <v>0</v>
      </c>
      <c r="BO237" s="65">
        <f t="shared" ref="BO237" si="5356">R237</f>
        <v>0</v>
      </c>
      <c r="BP237" s="65">
        <f t="shared" ref="BP237" si="5357">S237</f>
        <v>0</v>
      </c>
      <c r="BQ237" s="65">
        <f t="shared" ref="BQ237" si="5358">T237</f>
        <v>0</v>
      </c>
      <c r="BR237" s="65">
        <f t="shared" ref="BR237" si="5359">U237</f>
        <v>0</v>
      </c>
      <c r="BS237" s="65" t="str">
        <f t="shared" ref="BS237" si="5360">V237</f>
        <v/>
      </c>
      <c r="BT237" s="65" t="str">
        <f t="shared" ref="BT237" si="5361">W237</f>
        <v/>
      </c>
      <c r="BU237" s="65" t="str">
        <f t="shared" ref="BU237" si="5362">Y237</f>
        <v/>
      </c>
      <c r="BV237" s="65">
        <f t="shared" ref="BV237" si="5363">Z237</f>
        <v>0</v>
      </c>
      <c r="BW237" s="65">
        <f t="shared" ref="BW237" si="5364">AA237</f>
        <v>0</v>
      </c>
      <c r="BX237" s="65">
        <f t="shared" ref="BX237" si="5365">AB237</f>
        <v>0</v>
      </c>
      <c r="BY237" s="65">
        <f t="shared" ref="BY237" si="5366">AC237</f>
        <v>0</v>
      </c>
      <c r="BZ237" s="65">
        <f t="shared" ref="BZ237" si="5367">AD237</f>
        <v>0</v>
      </c>
      <c r="CA237" s="65" t="str">
        <f t="shared" ref="CA237" si="5368">AE237</f>
        <v/>
      </c>
      <c r="CB237" s="65" t="str">
        <f t="shared" ref="CB237" si="5369">AF237</f>
        <v/>
      </c>
      <c r="CC237" s="65" t="str">
        <f t="shared" ref="CC237" si="5370">AH237</f>
        <v/>
      </c>
      <c r="CD237" s="65">
        <f t="shared" ref="CD237" si="5371">AI237</f>
        <v>0</v>
      </c>
      <c r="CE237" s="65">
        <f t="shared" ref="CE237" si="5372">AJ237</f>
        <v>0</v>
      </c>
      <c r="CF237" s="65">
        <f t="shared" ref="CF237" si="5373">AK237</f>
        <v>0</v>
      </c>
      <c r="CG237" s="65">
        <f t="shared" ref="CG237" si="5374">AL237</f>
        <v>0</v>
      </c>
      <c r="CH237" s="65">
        <f t="shared" ref="CH237" si="5375">AM237</f>
        <v>0</v>
      </c>
      <c r="CI237" s="65" t="str">
        <f t="shared" ref="CI237" si="5376">AN237</f>
        <v/>
      </c>
      <c r="CJ237" s="65" t="str">
        <f t="shared" ref="CJ237" si="5377">AO237</f>
        <v/>
      </c>
      <c r="CK237" s="65" t="str">
        <f t="shared" ref="CK237" si="5378">AQ237</f>
        <v/>
      </c>
      <c r="CL237" s="65">
        <f t="shared" ref="CL237" si="5379">AT237</f>
        <v>0</v>
      </c>
      <c r="CM237" s="65">
        <f t="shared" ref="CM237" si="5380">AU237</f>
        <v>0</v>
      </c>
      <c r="CN237" s="65">
        <f t="shared" ref="CN237" si="5381">AV237</f>
        <v>0</v>
      </c>
      <c r="CO237" s="65">
        <f t="shared" ref="CO237" si="5382">AW237</f>
        <v>0</v>
      </c>
      <c r="CP237" s="65">
        <f t="shared" ref="CP237" si="5383">AX237</f>
        <v>0</v>
      </c>
      <c r="CQ237" s="65" t="str">
        <f t="shared" ref="CQ237" si="5384">AY237</f>
        <v/>
      </c>
      <c r="CR237" s="65" t="str">
        <f t="shared" ref="CR237" si="5385">AZ237</f>
        <v/>
      </c>
      <c r="CS237" s="65" t="str">
        <f t="shared" ref="CS237" si="5386">BA237</f>
        <v/>
      </c>
    </row>
    <row r="238" spans="1:97" ht="13.5" thickBot="1" x14ac:dyDescent="0.25">
      <c r="A238" s="259"/>
      <c r="B238" s="264"/>
      <c r="C238" s="262"/>
      <c r="D238" s="262"/>
      <c r="E238" s="236"/>
      <c r="F238" s="241"/>
      <c r="G238" s="8" t="s">
        <v>6</v>
      </c>
      <c r="H238" s="142" t="str">
        <f>IFERROR(H237/SUM(H237:L237),"")</f>
        <v/>
      </c>
      <c r="I238" s="143" t="str">
        <f>IFERROR(I237/SUM(H237:L237),"")</f>
        <v/>
      </c>
      <c r="J238" s="144" t="str">
        <f>IFERROR(J237/SUM(H237:L237),"")</f>
        <v/>
      </c>
      <c r="K238" s="144" t="str">
        <f>IFERROR(K237/SUM(H237:L237),"")</f>
        <v/>
      </c>
      <c r="L238" s="144" t="str">
        <f>IFERROR(L237/SUM(H237:L237),"")</f>
        <v/>
      </c>
      <c r="M238" s="34" t="str">
        <f>IFERROR(M237/SUM(H237:L237),"")</f>
        <v/>
      </c>
      <c r="N238" s="34" t="str">
        <f>IFERROR(N237/SUM(H237:L237),"")</f>
        <v/>
      </c>
      <c r="O238" s="234"/>
      <c r="P238" s="230"/>
      <c r="Q238" s="142" t="str">
        <f>IFERROR(Q237/SUM(Q237:U237),"")</f>
        <v/>
      </c>
      <c r="R238" s="143" t="str">
        <f>IFERROR(R237/SUM(Q237:U237),"")</f>
        <v/>
      </c>
      <c r="S238" s="144" t="str">
        <f>IFERROR(S237/SUM(Q237:U237),"")</f>
        <v/>
      </c>
      <c r="T238" s="144" t="str">
        <f>IFERROR(T237/SUM(Q237:U237),"")</f>
        <v/>
      </c>
      <c r="U238" s="144" t="str">
        <f>IFERROR(U237/SUM(Q237:U237),"")</f>
        <v/>
      </c>
      <c r="V238" s="34" t="str">
        <f>IFERROR(V237/SUM(Q237:U237),"")</f>
        <v/>
      </c>
      <c r="W238" s="34" t="str">
        <f>IFERROR(W237/SUM(Q237:U237),"")</f>
        <v/>
      </c>
      <c r="X238" s="234"/>
      <c r="Y238" s="230"/>
      <c r="Z238" s="142" t="str">
        <f>IFERROR(Z237/SUM(Z237:AD237),"")</f>
        <v/>
      </c>
      <c r="AA238" s="143" t="str">
        <f>IFERROR(AA237/SUM(Z237:AD237),"")</f>
        <v/>
      </c>
      <c r="AB238" s="144" t="str">
        <f>IFERROR(AB237/SUM(Z237:AD237),"")</f>
        <v/>
      </c>
      <c r="AC238" s="144" t="str">
        <f>IFERROR(AC237/SUM(Z237:AD237),"")</f>
        <v/>
      </c>
      <c r="AD238" s="144" t="str">
        <f>IFERROR(AD237/SUM(Z237:AD237),"")</f>
        <v/>
      </c>
      <c r="AE238" s="34" t="str">
        <f>IFERROR(AE237/SUM(Z237:AD237),"")</f>
        <v/>
      </c>
      <c r="AF238" s="34" t="str">
        <f>IFERROR(AF237/SUM(Z237:AD237),"")</f>
        <v/>
      </c>
      <c r="AG238" s="234"/>
      <c r="AH238" s="230"/>
      <c r="AI238" s="142" t="str">
        <f>IFERROR(AI237/SUM(AI237:AM237),"")</f>
        <v/>
      </c>
      <c r="AJ238" s="143" t="str">
        <f>IFERROR(AJ237/SUM(AI237:AM237),"")</f>
        <v/>
      </c>
      <c r="AK238" s="144" t="str">
        <f>IFERROR(AK237/SUM(AI237:AM237),"")</f>
        <v/>
      </c>
      <c r="AL238" s="144" t="str">
        <f>IFERROR(AL237/SUM(AI237:AM237),"")</f>
        <v/>
      </c>
      <c r="AM238" s="144" t="str">
        <f>IFERROR(AM237/SUM(AI237:AM237),"")</f>
        <v/>
      </c>
      <c r="AN238" s="34" t="str">
        <f>IFERROR(AN237/SUM(AI237:AM237),"")</f>
        <v/>
      </c>
      <c r="AO238" s="34" t="str">
        <f>IFERROR(AO237/SUM(AI237:AM237),"")</f>
        <v/>
      </c>
      <c r="AP238" s="234"/>
      <c r="AQ238" s="230"/>
      <c r="AR238" s="230"/>
      <c r="AS238" s="230"/>
      <c r="AT238" s="149" t="str">
        <f>IFERROR(AT237/SUM(AT237:AX237),"")</f>
        <v/>
      </c>
      <c r="AU238" s="143" t="str">
        <f>IFERROR(AU237/SUM(AT237:AX237),"")</f>
        <v/>
      </c>
      <c r="AV238" s="144" t="str">
        <f>IFERROR(AV237/SUM(AT237:AX237),"")</f>
        <v/>
      </c>
      <c r="AW238" s="144" t="str">
        <f>IFERROR(AW237/SUM(AT237:AX237),"")</f>
        <v/>
      </c>
      <c r="AX238" s="144" t="str">
        <f>IFERROR(AX237/SUM(AT237:AX237),"")</f>
        <v/>
      </c>
      <c r="AY238" s="12" t="str">
        <f>IFERROR(AY237/SUM(AT237:AX237),"")</f>
        <v/>
      </c>
      <c r="AZ238" s="132" t="str">
        <f>IFERROR(AZ237/SUM(AT237:AX237),"")</f>
        <v/>
      </c>
      <c r="BA238" s="255"/>
      <c r="BB238" s="135"/>
      <c r="BC238" s="64"/>
      <c r="BD238" s="64" t="str">
        <f t="shared" ref="BD238" si="5387">BB238&amp;"."&amp;BC238</f>
        <v>.</v>
      </c>
      <c r="BE238" s="64"/>
      <c r="BF238" s="67"/>
      <c r="BG238" s="67"/>
      <c r="BH238" s="68"/>
      <c r="BI238" s="68"/>
      <c r="BJ238" s="68"/>
      <c r="BK238" s="69"/>
      <c r="BL238" s="69"/>
      <c r="BM238" s="64"/>
      <c r="BN238" s="67"/>
      <c r="BO238" s="67"/>
      <c r="BP238" s="68"/>
      <c r="BQ238" s="68"/>
      <c r="BR238" s="68"/>
      <c r="BS238" s="69"/>
      <c r="BT238" s="69"/>
      <c r="BU238" s="64"/>
      <c r="BV238" s="67"/>
      <c r="BW238" s="67"/>
      <c r="BX238" s="68"/>
      <c r="BY238" s="68"/>
      <c r="BZ238" s="68"/>
      <c r="CA238" s="69"/>
      <c r="CB238" s="69"/>
      <c r="CC238" s="64"/>
      <c r="CD238" s="67"/>
      <c r="CE238" s="67"/>
      <c r="CF238" s="68"/>
      <c r="CG238" s="68"/>
      <c r="CH238" s="68"/>
      <c r="CI238" s="69"/>
      <c r="CJ238" s="69"/>
      <c r="CK238" s="64"/>
      <c r="CL238" s="67"/>
      <c r="CM238" s="67"/>
      <c r="CN238" s="68"/>
      <c r="CO238" s="68"/>
      <c r="CP238" s="68"/>
      <c r="CQ238" s="69"/>
      <c r="CR238" s="69"/>
      <c r="CS238" s="66"/>
    </row>
    <row r="239" spans="1:97" ht="13.5" thickTop="1" x14ac:dyDescent="0.2">
      <c r="A239" s="258"/>
      <c r="B239" s="263"/>
      <c r="C239" s="265"/>
      <c r="D239" s="261"/>
      <c r="E239" s="235"/>
      <c r="F239" s="260"/>
      <c r="G239" s="4" t="s">
        <v>5</v>
      </c>
      <c r="H239" s="140"/>
      <c r="I239" s="141"/>
      <c r="J239" s="141"/>
      <c r="K239" s="141"/>
      <c r="L239" s="141"/>
      <c r="M239" s="7" t="str">
        <f>IF(AND(ISBLANK(H239),ISBLANK(I239),ISBLANK(J239),ISBLANK(K239),ISBLANK(L239)),"",SUM(J239:L239))</f>
        <v/>
      </c>
      <c r="N239" s="7" t="str">
        <f>IF(AND(ISBLANK(H239),ISBLANK(I239),ISBLANK(J239),ISBLANK(K239),ISBLANK(L239)),"",SUM(K239:L239))</f>
        <v/>
      </c>
      <c r="O239" s="233" t="str">
        <f t="shared" ref="O239" si="5388">IFERROR(SUM(H239:L239)/E239,"")</f>
        <v/>
      </c>
      <c r="P239" s="250" t="str">
        <f>IFERROR(((80*J239)+(100*K239)+(150*L239))/SUM(H239:L239),"")</f>
        <v/>
      </c>
      <c r="Q239" s="140"/>
      <c r="R239" s="141"/>
      <c r="S239" s="141"/>
      <c r="T239" s="141"/>
      <c r="U239" s="141"/>
      <c r="V239" s="7" t="str">
        <f>IF(AND(ISBLANK(Q239),ISBLANK(R239),ISBLANK(S239),ISBLANK(T239),ISBLANK(U239)),"",SUM(S239:U239))</f>
        <v/>
      </c>
      <c r="W239" s="7" t="str">
        <f>IF(AND(ISBLANK(Q239),ISBLANK(R239),ISBLANK(S239),ISBLANK(T239),ISBLANK(U239)),"",SUM(T239:U239))</f>
        <v/>
      </c>
      <c r="X239" s="233" t="str">
        <f t="shared" ref="X239" si="5389">IFERROR(SUM(Q239:U239)/$E239,"")</f>
        <v/>
      </c>
      <c r="Y239" s="250" t="str">
        <f>IFERROR(((80*S239)+(100*T239)+(150*U239))/SUM(Q239:U239),"")</f>
        <v/>
      </c>
      <c r="Z239" s="140"/>
      <c r="AA239" s="141"/>
      <c r="AB239" s="141"/>
      <c r="AC239" s="141"/>
      <c r="AD239" s="141"/>
      <c r="AE239" s="7" t="str">
        <f>IF(AND(ISBLANK(Z239),ISBLANK(AA239),ISBLANK(AB239),ISBLANK(AC239),ISBLANK(AD239)),"",SUM(AB239:AD239))</f>
        <v/>
      </c>
      <c r="AF239" s="7" t="str">
        <f>IF(AND(ISBLANK(Z239),ISBLANK(AA239),ISBLANK(AB239),ISBLANK(AC239),ISBLANK(AD239)),"",SUM(AC239:AD239))</f>
        <v/>
      </c>
      <c r="AG239" s="233" t="str">
        <f t="shared" ref="AG239" si="5390">IFERROR(SUM(Z239:AD239)/$E239,"")</f>
        <v/>
      </c>
      <c r="AH239" s="250" t="str">
        <f>IFERROR(((80*AB239)+(100*AC239)+(150*AD239))/SUM(Z239:AD239),"")</f>
        <v/>
      </c>
      <c r="AI239" s="140"/>
      <c r="AJ239" s="141"/>
      <c r="AK239" s="141"/>
      <c r="AL239" s="141"/>
      <c r="AM239" s="141"/>
      <c r="AN239" s="7" t="str">
        <f>IF(AND(ISBLANK(AI239),ISBLANK(AJ239),ISBLANK(AK239),ISBLANK(AL239),ISBLANK(AM239)),"",SUM(AK239:AM239))</f>
        <v/>
      </c>
      <c r="AO239" s="7" t="str">
        <f>IF(AND(ISBLANK(AI239),ISBLANK(AJ239),ISBLANK(AK239),ISBLANK(AL239),ISBLANK(AM239)),"",SUM(AL239:AM239))</f>
        <v/>
      </c>
      <c r="AP239" s="233" t="str">
        <f t="shared" ref="AP239" si="5391">IFERROR(SUM(AI239:AM239)/$E239,"")</f>
        <v/>
      </c>
      <c r="AQ239" s="250" t="str">
        <f>IFERROR(((80*AK239)+(100*AL239)+(150*AM239))/SUM(AI239:AM239),"")</f>
        <v/>
      </c>
      <c r="AR239" s="229" t="str">
        <f t="shared" ref="AR239" si="5392">IFERROR(AVERAGE(Y239,AH239,AQ239),"")</f>
        <v/>
      </c>
      <c r="AS239" s="229" t="str">
        <f t="shared" ref="AS239" si="5393">IF(OR(P239="",AR239=""),"",AR239-P239)</f>
        <v/>
      </c>
      <c r="AT239" s="145"/>
      <c r="AU239" s="141"/>
      <c r="AV239" s="141"/>
      <c r="AW239" s="141"/>
      <c r="AX239" s="141"/>
      <c r="AY239" s="7" t="str">
        <f>IF(AND(ISBLANK(AT239),ISBLANK(AU239),ISBLANK(AV239),ISBLANK(AW239),ISBLANK(AX239)),"",SUM(AV239:AX239))</f>
        <v/>
      </c>
      <c r="AZ239" s="131" t="str">
        <f>IF(AND(ISBLANK(AT239),ISBLANK(AU239),ISBLANK(AV239),ISBLANK(AW239),ISBLANK(AX239)),"",SUM(AW239:AX239))</f>
        <v/>
      </c>
      <c r="BA239" s="254" t="str">
        <f>IFERROR(((80*AV239)+(100*AW239)+(150*AX239))/SUM(AT239:AX239),"")</f>
        <v/>
      </c>
      <c r="BB239" s="135">
        <f>B239</f>
        <v>0</v>
      </c>
      <c r="BC239" s="64">
        <f>C239</f>
        <v>0</v>
      </c>
      <c r="BD239" s="64" t="str">
        <f>BB239&amp;"."&amp;BC239</f>
        <v>0.0</v>
      </c>
      <c r="BE239" s="64">
        <f>D239</f>
        <v>0</v>
      </c>
      <c r="BF239" s="65">
        <f>H239</f>
        <v>0</v>
      </c>
      <c r="BG239" s="65">
        <f t="shared" ref="BG239" si="5394">I239</f>
        <v>0</v>
      </c>
      <c r="BH239" s="65">
        <f t="shared" ref="BH239" si="5395">J239</f>
        <v>0</v>
      </c>
      <c r="BI239" s="65">
        <f t="shared" ref="BI239" si="5396">K239</f>
        <v>0</v>
      </c>
      <c r="BJ239" s="65">
        <f t="shared" ref="BJ239" si="5397">L239</f>
        <v>0</v>
      </c>
      <c r="BK239" s="65" t="str">
        <f t="shared" ref="BK239" si="5398">M239</f>
        <v/>
      </c>
      <c r="BL239" s="65" t="str">
        <f t="shared" ref="BL239" si="5399">N239</f>
        <v/>
      </c>
      <c r="BM239" s="65" t="str">
        <f t="shared" ref="BM239" si="5400">P239</f>
        <v/>
      </c>
      <c r="BN239" s="65">
        <f t="shared" ref="BN239" si="5401">Q239</f>
        <v>0</v>
      </c>
      <c r="BO239" s="65">
        <f t="shared" ref="BO239" si="5402">R239</f>
        <v>0</v>
      </c>
      <c r="BP239" s="65">
        <f t="shared" ref="BP239" si="5403">S239</f>
        <v>0</v>
      </c>
      <c r="BQ239" s="65">
        <f t="shared" ref="BQ239" si="5404">T239</f>
        <v>0</v>
      </c>
      <c r="BR239" s="65">
        <f t="shared" ref="BR239" si="5405">U239</f>
        <v>0</v>
      </c>
      <c r="BS239" s="65" t="str">
        <f t="shared" ref="BS239" si="5406">V239</f>
        <v/>
      </c>
      <c r="BT239" s="65" t="str">
        <f t="shared" ref="BT239" si="5407">W239</f>
        <v/>
      </c>
      <c r="BU239" s="65" t="str">
        <f t="shared" ref="BU239" si="5408">Y239</f>
        <v/>
      </c>
      <c r="BV239" s="65">
        <f t="shared" ref="BV239" si="5409">Z239</f>
        <v>0</v>
      </c>
      <c r="BW239" s="65">
        <f t="shared" ref="BW239" si="5410">AA239</f>
        <v>0</v>
      </c>
      <c r="BX239" s="65">
        <f t="shared" ref="BX239" si="5411">AB239</f>
        <v>0</v>
      </c>
      <c r="BY239" s="65">
        <f t="shared" ref="BY239" si="5412">AC239</f>
        <v>0</v>
      </c>
      <c r="BZ239" s="65">
        <f t="shared" ref="BZ239" si="5413">AD239</f>
        <v>0</v>
      </c>
      <c r="CA239" s="65" t="str">
        <f t="shared" ref="CA239" si="5414">AE239</f>
        <v/>
      </c>
      <c r="CB239" s="65" t="str">
        <f t="shared" ref="CB239" si="5415">AF239</f>
        <v/>
      </c>
      <c r="CC239" s="65" t="str">
        <f t="shared" ref="CC239" si="5416">AH239</f>
        <v/>
      </c>
      <c r="CD239" s="65">
        <f t="shared" ref="CD239" si="5417">AI239</f>
        <v>0</v>
      </c>
      <c r="CE239" s="65">
        <f t="shared" ref="CE239" si="5418">AJ239</f>
        <v>0</v>
      </c>
      <c r="CF239" s="65">
        <f t="shared" ref="CF239" si="5419">AK239</f>
        <v>0</v>
      </c>
      <c r="CG239" s="65">
        <f t="shared" ref="CG239" si="5420">AL239</f>
        <v>0</v>
      </c>
      <c r="CH239" s="65">
        <f t="shared" ref="CH239" si="5421">AM239</f>
        <v>0</v>
      </c>
      <c r="CI239" s="65" t="str">
        <f t="shared" ref="CI239" si="5422">AN239</f>
        <v/>
      </c>
      <c r="CJ239" s="65" t="str">
        <f t="shared" ref="CJ239" si="5423">AO239</f>
        <v/>
      </c>
      <c r="CK239" s="65" t="str">
        <f t="shared" ref="CK239" si="5424">AQ239</f>
        <v/>
      </c>
      <c r="CL239" s="65">
        <f t="shared" ref="CL239" si="5425">AT239</f>
        <v>0</v>
      </c>
      <c r="CM239" s="65">
        <f t="shared" ref="CM239" si="5426">AU239</f>
        <v>0</v>
      </c>
      <c r="CN239" s="65">
        <f t="shared" ref="CN239" si="5427">AV239</f>
        <v>0</v>
      </c>
      <c r="CO239" s="65">
        <f t="shared" ref="CO239" si="5428">AW239</f>
        <v>0</v>
      </c>
      <c r="CP239" s="65">
        <f t="shared" ref="CP239" si="5429">AX239</f>
        <v>0</v>
      </c>
      <c r="CQ239" s="65" t="str">
        <f t="shared" ref="CQ239" si="5430">AY239</f>
        <v/>
      </c>
      <c r="CR239" s="65" t="str">
        <f t="shared" ref="CR239" si="5431">AZ239</f>
        <v/>
      </c>
      <c r="CS239" s="65" t="str">
        <f t="shared" ref="CS239" si="5432">BA239</f>
        <v/>
      </c>
    </row>
    <row r="240" spans="1:97" ht="13.5" thickBot="1" x14ac:dyDescent="0.25">
      <c r="A240" s="259"/>
      <c r="B240" s="264"/>
      <c r="C240" s="262"/>
      <c r="D240" s="262"/>
      <c r="E240" s="236"/>
      <c r="F240" s="241"/>
      <c r="G240" s="8" t="s">
        <v>6</v>
      </c>
      <c r="H240" s="142" t="str">
        <f>IFERROR(H239/SUM(H239:L239),"")</f>
        <v/>
      </c>
      <c r="I240" s="143" t="str">
        <f>IFERROR(I239/SUM(H239:L239),"")</f>
        <v/>
      </c>
      <c r="J240" s="144" t="str">
        <f>IFERROR(J239/SUM(H239:L239),"")</f>
        <v/>
      </c>
      <c r="K240" s="144" t="str">
        <f>IFERROR(K239/SUM(H239:L239),"")</f>
        <v/>
      </c>
      <c r="L240" s="144" t="str">
        <f>IFERROR(L239/SUM(H239:L239),"")</f>
        <v/>
      </c>
      <c r="M240" s="34" t="str">
        <f>IFERROR(M239/SUM(H239:L239),"")</f>
        <v/>
      </c>
      <c r="N240" s="34" t="str">
        <f>IFERROR(N239/SUM(H239:L239),"")</f>
        <v/>
      </c>
      <c r="O240" s="234"/>
      <c r="P240" s="230"/>
      <c r="Q240" s="142" t="str">
        <f>IFERROR(Q239/SUM(Q239:U239),"")</f>
        <v/>
      </c>
      <c r="R240" s="143" t="str">
        <f>IFERROR(R239/SUM(Q239:U239),"")</f>
        <v/>
      </c>
      <c r="S240" s="144" t="str">
        <f>IFERROR(S239/SUM(Q239:U239),"")</f>
        <v/>
      </c>
      <c r="T240" s="144" t="str">
        <f>IFERROR(T239/SUM(Q239:U239),"")</f>
        <v/>
      </c>
      <c r="U240" s="144" t="str">
        <f>IFERROR(U239/SUM(Q239:U239),"")</f>
        <v/>
      </c>
      <c r="V240" s="34" t="str">
        <f>IFERROR(V239/SUM(Q239:U239),"")</f>
        <v/>
      </c>
      <c r="W240" s="34" t="str">
        <f>IFERROR(W239/SUM(Q239:U239),"")</f>
        <v/>
      </c>
      <c r="X240" s="234"/>
      <c r="Y240" s="230"/>
      <c r="Z240" s="142" t="str">
        <f>IFERROR(Z239/SUM(Z239:AD239),"")</f>
        <v/>
      </c>
      <c r="AA240" s="143" t="str">
        <f>IFERROR(AA239/SUM(Z239:AD239),"")</f>
        <v/>
      </c>
      <c r="AB240" s="144" t="str">
        <f>IFERROR(AB239/SUM(Z239:AD239),"")</f>
        <v/>
      </c>
      <c r="AC240" s="144" t="str">
        <f>IFERROR(AC239/SUM(Z239:AD239),"")</f>
        <v/>
      </c>
      <c r="AD240" s="144" t="str">
        <f>IFERROR(AD239/SUM(Z239:AD239),"")</f>
        <v/>
      </c>
      <c r="AE240" s="34" t="str">
        <f>IFERROR(AE239/SUM(Z239:AD239),"")</f>
        <v/>
      </c>
      <c r="AF240" s="34" t="str">
        <f>IFERROR(AF239/SUM(Z239:AD239),"")</f>
        <v/>
      </c>
      <c r="AG240" s="234"/>
      <c r="AH240" s="230"/>
      <c r="AI240" s="142" t="str">
        <f>IFERROR(AI239/SUM(AI239:AM239),"")</f>
        <v/>
      </c>
      <c r="AJ240" s="143" t="str">
        <f>IFERROR(AJ239/SUM(AI239:AM239),"")</f>
        <v/>
      </c>
      <c r="AK240" s="144" t="str">
        <f>IFERROR(AK239/SUM(AI239:AM239),"")</f>
        <v/>
      </c>
      <c r="AL240" s="144" t="str">
        <f>IFERROR(AL239/SUM(AI239:AM239),"")</f>
        <v/>
      </c>
      <c r="AM240" s="144" t="str">
        <f>IFERROR(AM239/SUM(AI239:AM239),"")</f>
        <v/>
      </c>
      <c r="AN240" s="34" t="str">
        <f>IFERROR(AN239/SUM(AI239:AM239),"")</f>
        <v/>
      </c>
      <c r="AO240" s="34" t="str">
        <f>IFERROR(AO239/SUM(AI239:AM239),"")</f>
        <v/>
      </c>
      <c r="AP240" s="234"/>
      <c r="AQ240" s="230"/>
      <c r="AR240" s="230"/>
      <c r="AS240" s="230"/>
      <c r="AT240" s="149" t="str">
        <f>IFERROR(AT239/SUM(AT239:AX239),"")</f>
        <v/>
      </c>
      <c r="AU240" s="143" t="str">
        <f>IFERROR(AU239/SUM(AT239:AX239),"")</f>
        <v/>
      </c>
      <c r="AV240" s="144" t="str">
        <f>IFERROR(AV239/SUM(AT239:AX239),"")</f>
        <v/>
      </c>
      <c r="AW240" s="144" t="str">
        <f>IFERROR(AW239/SUM(AT239:AX239),"")</f>
        <v/>
      </c>
      <c r="AX240" s="144" t="str">
        <f>IFERROR(AX239/SUM(AT239:AX239),"")</f>
        <v/>
      </c>
      <c r="AY240" s="12" t="str">
        <f>IFERROR(AY239/SUM(AT239:AX239),"")</f>
        <v/>
      </c>
      <c r="AZ240" s="132" t="str">
        <f>IFERROR(AZ239/SUM(AT239:AX239),"")</f>
        <v/>
      </c>
      <c r="BA240" s="255"/>
      <c r="BB240" s="135"/>
      <c r="BC240" s="64"/>
      <c r="BD240" s="64" t="str">
        <f t="shared" ref="BD240" si="5433">BB240&amp;"."&amp;BC240</f>
        <v>.</v>
      </c>
      <c r="BE240" s="64"/>
      <c r="BF240" s="67"/>
      <c r="BG240" s="67"/>
      <c r="BH240" s="68"/>
      <c r="BI240" s="68"/>
      <c r="BJ240" s="68"/>
      <c r="BK240" s="69"/>
      <c r="BL240" s="69"/>
      <c r="BM240" s="64"/>
      <c r="BN240" s="67"/>
      <c r="BO240" s="67"/>
      <c r="BP240" s="68"/>
      <c r="BQ240" s="68"/>
      <c r="BR240" s="68"/>
      <c r="BS240" s="69"/>
      <c r="BT240" s="69"/>
      <c r="BU240" s="64"/>
      <c r="BV240" s="67"/>
      <c r="BW240" s="67"/>
      <c r="BX240" s="68"/>
      <c r="BY240" s="68"/>
      <c r="BZ240" s="68"/>
      <c r="CA240" s="69"/>
      <c r="CB240" s="69"/>
      <c r="CC240" s="64"/>
      <c r="CD240" s="67"/>
      <c r="CE240" s="67"/>
      <c r="CF240" s="68"/>
      <c r="CG240" s="68"/>
      <c r="CH240" s="68"/>
      <c r="CI240" s="69"/>
      <c r="CJ240" s="69"/>
      <c r="CK240" s="64"/>
      <c r="CL240" s="67"/>
      <c r="CM240" s="67"/>
      <c r="CN240" s="68"/>
      <c r="CO240" s="68"/>
      <c r="CP240" s="68"/>
      <c r="CQ240" s="69"/>
      <c r="CR240" s="69"/>
      <c r="CS240" s="66"/>
    </row>
    <row r="241" spans="1:97" ht="13.5" thickTop="1" x14ac:dyDescent="0.2">
      <c r="A241" s="258"/>
      <c r="B241" s="263"/>
      <c r="C241" s="265"/>
      <c r="D241" s="261"/>
      <c r="E241" s="235"/>
      <c r="F241" s="260"/>
      <c r="G241" s="4" t="s">
        <v>5</v>
      </c>
      <c r="H241" s="140"/>
      <c r="I241" s="141"/>
      <c r="J241" s="141"/>
      <c r="K241" s="141"/>
      <c r="L241" s="141"/>
      <c r="M241" s="7" t="str">
        <f>IF(AND(ISBLANK(H241),ISBLANK(I241),ISBLANK(J241),ISBLANK(K241),ISBLANK(L241)),"",SUM(J241:L241))</f>
        <v/>
      </c>
      <c r="N241" s="7" t="str">
        <f>IF(AND(ISBLANK(H241),ISBLANK(I241),ISBLANK(J241),ISBLANK(K241),ISBLANK(L241)),"",SUM(K241:L241))</f>
        <v/>
      </c>
      <c r="O241" s="233" t="str">
        <f t="shared" ref="O241" si="5434">IFERROR(SUM(H241:L241)/E241,"")</f>
        <v/>
      </c>
      <c r="P241" s="250" t="str">
        <f>IFERROR(((80*J241)+(100*K241)+(150*L241))/SUM(H241:L241),"")</f>
        <v/>
      </c>
      <c r="Q241" s="140"/>
      <c r="R241" s="141"/>
      <c r="S241" s="141"/>
      <c r="T241" s="141"/>
      <c r="U241" s="141"/>
      <c r="V241" s="7" t="str">
        <f>IF(AND(ISBLANK(Q241),ISBLANK(R241),ISBLANK(S241),ISBLANK(T241),ISBLANK(U241)),"",SUM(S241:U241))</f>
        <v/>
      </c>
      <c r="W241" s="7" t="str">
        <f>IF(AND(ISBLANK(Q241),ISBLANK(R241),ISBLANK(S241),ISBLANK(T241),ISBLANK(U241)),"",SUM(T241:U241))</f>
        <v/>
      </c>
      <c r="X241" s="233" t="str">
        <f t="shared" ref="X241" si="5435">IFERROR(SUM(Q241:U241)/$E241,"")</f>
        <v/>
      </c>
      <c r="Y241" s="250" t="str">
        <f>IFERROR(((80*S241)+(100*T241)+(150*U241))/SUM(Q241:U241),"")</f>
        <v/>
      </c>
      <c r="Z241" s="140"/>
      <c r="AA241" s="141"/>
      <c r="AB241" s="141"/>
      <c r="AC241" s="141"/>
      <c r="AD241" s="141"/>
      <c r="AE241" s="7" t="str">
        <f>IF(AND(ISBLANK(Z241),ISBLANK(AA241),ISBLANK(AB241),ISBLANK(AC241),ISBLANK(AD241)),"",SUM(AB241:AD241))</f>
        <v/>
      </c>
      <c r="AF241" s="7" t="str">
        <f>IF(AND(ISBLANK(Z241),ISBLANK(AA241),ISBLANK(AB241),ISBLANK(AC241),ISBLANK(AD241)),"",SUM(AC241:AD241))</f>
        <v/>
      </c>
      <c r="AG241" s="233" t="str">
        <f t="shared" ref="AG241" si="5436">IFERROR(SUM(Z241:AD241)/$E241,"")</f>
        <v/>
      </c>
      <c r="AH241" s="250" t="str">
        <f>IFERROR(((80*AB241)+(100*AC241)+(150*AD241))/SUM(Z241:AD241),"")</f>
        <v/>
      </c>
      <c r="AI241" s="140"/>
      <c r="AJ241" s="141"/>
      <c r="AK241" s="141"/>
      <c r="AL241" s="141"/>
      <c r="AM241" s="141"/>
      <c r="AN241" s="7" t="str">
        <f>IF(AND(ISBLANK(AI241),ISBLANK(AJ241),ISBLANK(AK241),ISBLANK(AL241),ISBLANK(AM241)),"",SUM(AK241:AM241))</f>
        <v/>
      </c>
      <c r="AO241" s="7" t="str">
        <f>IF(AND(ISBLANK(AI241),ISBLANK(AJ241),ISBLANK(AK241),ISBLANK(AL241),ISBLANK(AM241)),"",SUM(AL241:AM241))</f>
        <v/>
      </c>
      <c r="AP241" s="233" t="str">
        <f t="shared" ref="AP241" si="5437">IFERROR(SUM(AI241:AM241)/$E241,"")</f>
        <v/>
      </c>
      <c r="AQ241" s="250" t="str">
        <f>IFERROR(((80*AK241)+(100*AL241)+(150*AM241))/SUM(AI241:AM241),"")</f>
        <v/>
      </c>
      <c r="AR241" s="229" t="str">
        <f t="shared" ref="AR241" si="5438">IFERROR(AVERAGE(Y241,AH241,AQ241),"")</f>
        <v/>
      </c>
      <c r="AS241" s="229" t="str">
        <f t="shared" ref="AS241" si="5439">IF(OR(P241="",AR241=""),"",AR241-P241)</f>
        <v/>
      </c>
      <c r="AT241" s="145"/>
      <c r="AU241" s="141"/>
      <c r="AV241" s="141"/>
      <c r="AW241" s="141"/>
      <c r="AX241" s="141"/>
      <c r="AY241" s="7" t="str">
        <f>IF(AND(ISBLANK(AT241),ISBLANK(AU241),ISBLANK(AV241),ISBLANK(AW241),ISBLANK(AX241)),"",SUM(AV241:AX241))</f>
        <v/>
      </c>
      <c r="AZ241" s="131" t="str">
        <f>IF(AND(ISBLANK(AT241),ISBLANK(AU241),ISBLANK(AV241),ISBLANK(AW241),ISBLANK(AX241)),"",SUM(AW241:AX241))</f>
        <v/>
      </c>
      <c r="BA241" s="254" t="str">
        <f>IFERROR(((80*AV241)+(100*AW241)+(150*AX241))/SUM(AT241:AX241),"")</f>
        <v/>
      </c>
      <c r="BB241" s="135">
        <f>B241</f>
        <v>0</v>
      </c>
      <c r="BC241" s="64">
        <f>C241</f>
        <v>0</v>
      </c>
      <c r="BD241" s="64" t="str">
        <f>BB241&amp;"."&amp;BC241</f>
        <v>0.0</v>
      </c>
      <c r="BE241" s="64">
        <f>D241</f>
        <v>0</v>
      </c>
      <c r="BF241" s="65">
        <f>H241</f>
        <v>0</v>
      </c>
      <c r="BG241" s="65">
        <f t="shared" ref="BG241" si="5440">I241</f>
        <v>0</v>
      </c>
      <c r="BH241" s="65">
        <f t="shared" ref="BH241" si="5441">J241</f>
        <v>0</v>
      </c>
      <c r="BI241" s="65">
        <f t="shared" ref="BI241" si="5442">K241</f>
        <v>0</v>
      </c>
      <c r="BJ241" s="65">
        <f t="shared" ref="BJ241" si="5443">L241</f>
        <v>0</v>
      </c>
      <c r="BK241" s="65" t="str">
        <f t="shared" ref="BK241" si="5444">M241</f>
        <v/>
      </c>
      <c r="BL241" s="65" t="str">
        <f t="shared" ref="BL241" si="5445">N241</f>
        <v/>
      </c>
      <c r="BM241" s="65" t="str">
        <f t="shared" ref="BM241" si="5446">P241</f>
        <v/>
      </c>
      <c r="BN241" s="65">
        <f t="shared" ref="BN241" si="5447">Q241</f>
        <v>0</v>
      </c>
      <c r="BO241" s="65">
        <f t="shared" ref="BO241" si="5448">R241</f>
        <v>0</v>
      </c>
      <c r="BP241" s="65">
        <f t="shared" ref="BP241" si="5449">S241</f>
        <v>0</v>
      </c>
      <c r="BQ241" s="65">
        <f t="shared" ref="BQ241" si="5450">T241</f>
        <v>0</v>
      </c>
      <c r="BR241" s="65">
        <f t="shared" ref="BR241" si="5451">U241</f>
        <v>0</v>
      </c>
      <c r="BS241" s="65" t="str">
        <f t="shared" ref="BS241" si="5452">V241</f>
        <v/>
      </c>
      <c r="BT241" s="65" t="str">
        <f t="shared" ref="BT241" si="5453">W241</f>
        <v/>
      </c>
      <c r="BU241" s="65" t="str">
        <f t="shared" ref="BU241" si="5454">Y241</f>
        <v/>
      </c>
      <c r="BV241" s="65">
        <f t="shared" ref="BV241" si="5455">Z241</f>
        <v>0</v>
      </c>
      <c r="BW241" s="65">
        <f t="shared" ref="BW241" si="5456">AA241</f>
        <v>0</v>
      </c>
      <c r="BX241" s="65">
        <f t="shared" ref="BX241" si="5457">AB241</f>
        <v>0</v>
      </c>
      <c r="BY241" s="65">
        <f t="shared" ref="BY241" si="5458">AC241</f>
        <v>0</v>
      </c>
      <c r="BZ241" s="65">
        <f t="shared" ref="BZ241" si="5459">AD241</f>
        <v>0</v>
      </c>
      <c r="CA241" s="65" t="str">
        <f t="shared" ref="CA241" si="5460">AE241</f>
        <v/>
      </c>
      <c r="CB241" s="65" t="str">
        <f t="shared" ref="CB241" si="5461">AF241</f>
        <v/>
      </c>
      <c r="CC241" s="65" t="str">
        <f t="shared" ref="CC241" si="5462">AH241</f>
        <v/>
      </c>
      <c r="CD241" s="65">
        <f t="shared" ref="CD241" si="5463">AI241</f>
        <v>0</v>
      </c>
      <c r="CE241" s="65">
        <f t="shared" ref="CE241" si="5464">AJ241</f>
        <v>0</v>
      </c>
      <c r="CF241" s="65">
        <f t="shared" ref="CF241" si="5465">AK241</f>
        <v>0</v>
      </c>
      <c r="CG241" s="65">
        <f t="shared" ref="CG241" si="5466">AL241</f>
        <v>0</v>
      </c>
      <c r="CH241" s="65">
        <f t="shared" ref="CH241" si="5467">AM241</f>
        <v>0</v>
      </c>
      <c r="CI241" s="65" t="str">
        <f t="shared" ref="CI241" si="5468">AN241</f>
        <v/>
      </c>
      <c r="CJ241" s="65" t="str">
        <f t="shared" ref="CJ241" si="5469">AO241</f>
        <v/>
      </c>
      <c r="CK241" s="65" t="str">
        <f t="shared" ref="CK241" si="5470">AQ241</f>
        <v/>
      </c>
      <c r="CL241" s="65">
        <f t="shared" ref="CL241" si="5471">AT241</f>
        <v>0</v>
      </c>
      <c r="CM241" s="65">
        <f t="shared" ref="CM241" si="5472">AU241</f>
        <v>0</v>
      </c>
      <c r="CN241" s="65">
        <f t="shared" ref="CN241" si="5473">AV241</f>
        <v>0</v>
      </c>
      <c r="CO241" s="65">
        <f t="shared" ref="CO241" si="5474">AW241</f>
        <v>0</v>
      </c>
      <c r="CP241" s="65">
        <f t="shared" ref="CP241" si="5475">AX241</f>
        <v>0</v>
      </c>
      <c r="CQ241" s="65" t="str">
        <f t="shared" ref="CQ241" si="5476">AY241</f>
        <v/>
      </c>
      <c r="CR241" s="65" t="str">
        <f t="shared" ref="CR241" si="5477">AZ241</f>
        <v/>
      </c>
      <c r="CS241" s="65" t="str">
        <f t="shared" ref="CS241" si="5478">BA241</f>
        <v/>
      </c>
    </row>
    <row r="242" spans="1:97" ht="13.5" thickBot="1" x14ac:dyDescent="0.25">
      <c r="A242" s="259"/>
      <c r="B242" s="264"/>
      <c r="C242" s="262"/>
      <c r="D242" s="262"/>
      <c r="E242" s="236"/>
      <c r="F242" s="241"/>
      <c r="G242" s="8" t="s">
        <v>6</v>
      </c>
      <c r="H242" s="142" t="str">
        <f>IFERROR(H241/SUM(H241:L241),"")</f>
        <v/>
      </c>
      <c r="I242" s="143" t="str">
        <f>IFERROR(I241/SUM(H241:L241),"")</f>
        <v/>
      </c>
      <c r="J242" s="144" t="str">
        <f>IFERROR(J241/SUM(H241:L241),"")</f>
        <v/>
      </c>
      <c r="K242" s="144" t="str">
        <f>IFERROR(K241/SUM(H241:L241),"")</f>
        <v/>
      </c>
      <c r="L242" s="144" t="str">
        <f>IFERROR(L241/SUM(H241:L241),"")</f>
        <v/>
      </c>
      <c r="M242" s="34" t="str">
        <f>IFERROR(M241/SUM(H241:L241),"")</f>
        <v/>
      </c>
      <c r="N242" s="34" t="str">
        <f>IFERROR(N241/SUM(H241:L241),"")</f>
        <v/>
      </c>
      <c r="O242" s="234"/>
      <c r="P242" s="230"/>
      <c r="Q242" s="142" t="str">
        <f>IFERROR(Q241/SUM(Q241:U241),"")</f>
        <v/>
      </c>
      <c r="R242" s="143" t="str">
        <f>IFERROR(R241/SUM(Q241:U241),"")</f>
        <v/>
      </c>
      <c r="S242" s="144" t="str">
        <f>IFERROR(S241/SUM(Q241:U241),"")</f>
        <v/>
      </c>
      <c r="T242" s="144" t="str">
        <f>IFERROR(T241/SUM(Q241:U241),"")</f>
        <v/>
      </c>
      <c r="U242" s="144" t="str">
        <f>IFERROR(U241/SUM(Q241:U241),"")</f>
        <v/>
      </c>
      <c r="V242" s="34" t="str">
        <f>IFERROR(V241/SUM(Q241:U241),"")</f>
        <v/>
      </c>
      <c r="W242" s="34" t="str">
        <f>IFERROR(W241/SUM(Q241:U241),"")</f>
        <v/>
      </c>
      <c r="X242" s="234"/>
      <c r="Y242" s="230"/>
      <c r="Z242" s="142" t="str">
        <f>IFERROR(Z241/SUM(Z241:AD241),"")</f>
        <v/>
      </c>
      <c r="AA242" s="143" t="str">
        <f>IFERROR(AA241/SUM(Z241:AD241),"")</f>
        <v/>
      </c>
      <c r="AB242" s="144" t="str">
        <f>IFERROR(AB241/SUM(Z241:AD241),"")</f>
        <v/>
      </c>
      <c r="AC242" s="144" t="str">
        <f>IFERROR(AC241/SUM(Z241:AD241),"")</f>
        <v/>
      </c>
      <c r="AD242" s="144" t="str">
        <f>IFERROR(AD241/SUM(Z241:AD241),"")</f>
        <v/>
      </c>
      <c r="AE242" s="34" t="str">
        <f>IFERROR(AE241/SUM(Z241:AD241),"")</f>
        <v/>
      </c>
      <c r="AF242" s="34" t="str">
        <f>IFERROR(AF241/SUM(Z241:AD241),"")</f>
        <v/>
      </c>
      <c r="AG242" s="234"/>
      <c r="AH242" s="230"/>
      <c r="AI242" s="142" t="str">
        <f>IFERROR(AI241/SUM(AI241:AM241),"")</f>
        <v/>
      </c>
      <c r="AJ242" s="143" t="str">
        <f>IFERROR(AJ241/SUM(AI241:AM241),"")</f>
        <v/>
      </c>
      <c r="AK242" s="144" t="str">
        <f>IFERROR(AK241/SUM(AI241:AM241),"")</f>
        <v/>
      </c>
      <c r="AL242" s="144" t="str">
        <f>IFERROR(AL241/SUM(AI241:AM241),"")</f>
        <v/>
      </c>
      <c r="AM242" s="144" t="str">
        <f>IFERROR(AM241/SUM(AI241:AM241),"")</f>
        <v/>
      </c>
      <c r="AN242" s="34" t="str">
        <f>IFERROR(AN241/SUM(AI241:AM241),"")</f>
        <v/>
      </c>
      <c r="AO242" s="34" t="str">
        <f>IFERROR(AO241/SUM(AI241:AM241),"")</f>
        <v/>
      </c>
      <c r="AP242" s="234"/>
      <c r="AQ242" s="230"/>
      <c r="AR242" s="230"/>
      <c r="AS242" s="230"/>
      <c r="AT242" s="149" t="str">
        <f>IFERROR(AT241/SUM(AT241:AX241),"")</f>
        <v/>
      </c>
      <c r="AU242" s="143" t="str">
        <f>IFERROR(AU241/SUM(AT241:AX241),"")</f>
        <v/>
      </c>
      <c r="AV242" s="144" t="str">
        <f>IFERROR(AV241/SUM(AT241:AX241),"")</f>
        <v/>
      </c>
      <c r="AW242" s="144" t="str">
        <f>IFERROR(AW241/SUM(AT241:AX241),"")</f>
        <v/>
      </c>
      <c r="AX242" s="144" t="str">
        <f>IFERROR(AX241/SUM(AT241:AX241),"")</f>
        <v/>
      </c>
      <c r="AY242" s="12" t="str">
        <f>IFERROR(AY241/SUM(AT241:AX241),"")</f>
        <v/>
      </c>
      <c r="AZ242" s="132" t="str">
        <f>IFERROR(AZ241/SUM(AT241:AX241),"")</f>
        <v/>
      </c>
      <c r="BA242" s="255"/>
      <c r="BB242" s="135"/>
      <c r="BC242" s="64"/>
      <c r="BD242" s="64" t="str">
        <f t="shared" ref="BD242" si="5479">BB242&amp;"."&amp;BC242</f>
        <v>.</v>
      </c>
      <c r="BE242" s="64"/>
      <c r="BF242" s="67"/>
      <c r="BG242" s="67"/>
      <c r="BH242" s="68"/>
      <c r="BI242" s="68"/>
      <c r="BJ242" s="68"/>
      <c r="BK242" s="69"/>
      <c r="BL242" s="69"/>
      <c r="BM242" s="64"/>
      <c r="BN242" s="67"/>
      <c r="BO242" s="67"/>
      <c r="BP242" s="68"/>
      <c r="BQ242" s="68"/>
      <c r="BR242" s="68"/>
      <c r="BS242" s="69"/>
      <c r="BT242" s="69"/>
      <c r="BU242" s="64"/>
      <c r="BV242" s="67"/>
      <c r="BW242" s="67"/>
      <c r="BX242" s="68"/>
      <c r="BY242" s="68"/>
      <c r="BZ242" s="68"/>
      <c r="CA242" s="69"/>
      <c r="CB242" s="69"/>
      <c r="CC242" s="64"/>
      <c r="CD242" s="67"/>
      <c r="CE242" s="67"/>
      <c r="CF242" s="68"/>
      <c r="CG242" s="68"/>
      <c r="CH242" s="68"/>
      <c r="CI242" s="69"/>
      <c r="CJ242" s="69"/>
      <c r="CK242" s="64"/>
      <c r="CL242" s="67"/>
      <c r="CM242" s="67"/>
      <c r="CN242" s="68"/>
      <c r="CO242" s="68"/>
      <c r="CP242" s="68"/>
      <c r="CQ242" s="69"/>
      <c r="CR242" s="69"/>
      <c r="CS242" s="66"/>
    </row>
    <row r="243" spans="1:97" ht="13.5" thickTop="1" x14ac:dyDescent="0.2">
      <c r="A243" s="258"/>
      <c r="B243" s="263"/>
      <c r="C243" s="265"/>
      <c r="D243" s="261"/>
      <c r="E243" s="235"/>
      <c r="F243" s="260"/>
      <c r="G243" s="47" t="s">
        <v>5</v>
      </c>
      <c r="H243" s="140"/>
      <c r="I243" s="145"/>
      <c r="J243" s="145"/>
      <c r="K243" s="145"/>
      <c r="L243" s="145"/>
      <c r="M243" s="38" t="str">
        <f>IF(AND(ISBLANK(H243),ISBLANK(I243),ISBLANK(J243),ISBLANK(K243),ISBLANK(L243)),"",SUM(J243:L243))</f>
        <v/>
      </c>
      <c r="N243" s="38" t="str">
        <f>IF(AND(ISBLANK(H243),ISBLANK(I243),ISBLANK(J243),ISBLANK(K243),ISBLANK(L243)),"",SUM(K243:L243))</f>
        <v/>
      </c>
      <c r="O243" s="233" t="str">
        <f t="shared" ref="O243" si="5480">IFERROR(SUM(H243:L243)/E243,"")</f>
        <v/>
      </c>
      <c r="P243" s="248" t="str">
        <f>IFERROR(((80*J243)+(100*K243)+(150*L243))/SUM(H243:L243),"")</f>
        <v/>
      </c>
      <c r="Q243" s="140"/>
      <c r="R243" s="145"/>
      <c r="S243" s="145"/>
      <c r="T243" s="145"/>
      <c r="U243" s="145"/>
      <c r="V243" s="38" t="str">
        <f>IF(AND(ISBLANK(Q243),ISBLANK(R243),ISBLANK(S243),ISBLANK(T243),ISBLANK(U243)),"",SUM(S243:U243))</f>
        <v/>
      </c>
      <c r="W243" s="38" t="str">
        <f>IF(AND(ISBLANK(Q243),ISBLANK(R243),ISBLANK(S243),ISBLANK(T243),ISBLANK(U243)),"",SUM(T243:U243))</f>
        <v/>
      </c>
      <c r="X243" s="233" t="str">
        <f t="shared" ref="X243" si="5481">IFERROR(SUM(Q243:U243)/$E243,"")</f>
        <v/>
      </c>
      <c r="Y243" s="248" t="str">
        <f>IFERROR(((80*S243)+(100*T243)+(150*U243))/SUM(Q243:U243),"")</f>
        <v/>
      </c>
      <c r="Z243" s="140"/>
      <c r="AA243" s="145"/>
      <c r="AB243" s="145"/>
      <c r="AC243" s="145"/>
      <c r="AD243" s="145"/>
      <c r="AE243" s="38" t="str">
        <f>IF(AND(ISBLANK(Z243),ISBLANK(AA243),ISBLANK(AB243),ISBLANK(AC243),ISBLANK(AD243)),"",SUM(AB243:AD243))</f>
        <v/>
      </c>
      <c r="AF243" s="38" t="str">
        <f>IF(AND(ISBLANK(Z243),ISBLANK(AA243),ISBLANK(AB243),ISBLANK(AC243),ISBLANK(AD243)),"",SUM(AC243:AD243))</f>
        <v/>
      </c>
      <c r="AG243" s="233" t="str">
        <f t="shared" ref="AG243" si="5482">IFERROR(SUM(Z243:AD243)/$E243,"")</f>
        <v/>
      </c>
      <c r="AH243" s="248" t="str">
        <f>IFERROR(((80*AB243)+(100*AC243)+(150*AD243))/SUM(Z243:AD243),"")</f>
        <v/>
      </c>
      <c r="AI243" s="140"/>
      <c r="AJ243" s="145"/>
      <c r="AK243" s="145"/>
      <c r="AL243" s="145"/>
      <c r="AM243" s="145"/>
      <c r="AN243" s="38" t="str">
        <f>IF(AND(ISBLANK(AI243),ISBLANK(AJ243),ISBLANK(AK243),ISBLANK(AL243),ISBLANK(AM243)),"",SUM(AK243:AM243))</f>
        <v/>
      </c>
      <c r="AO243" s="38" t="str">
        <f>IF(AND(ISBLANK(AI243),ISBLANK(AJ243),ISBLANK(AK243),ISBLANK(AL243),ISBLANK(AM243)),"",SUM(AL243:AM243))</f>
        <v/>
      </c>
      <c r="AP243" s="233" t="str">
        <f t="shared" ref="AP243" si="5483">IFERROR(SUM(AI243:AM243)/$E243,"")</f>
        <v/>
      </c>
      <c r="AQ243" s="248" t="str">
        <f>IFERROR(((80*AK243)+(100*AL243)+(150*AM243))/SUM(AI243:AM243),"")</f>
        <v/>
      </c>
      <c r="AR243" s="229" t="str">
        <f t="shared" ref="AR243" si="5484">IFERROR(AVERAGE(Y243,AH243,AQ243),"")</f>
        <v/>
      </c>
      <c r="AS243" s="229" t="str">
        <f t="shared" ref="AS243" si="5485">IF(OR(P243="",AR243=""),"",AR243-P243)</f>
        <v/>
      </c>
      <c r="AT243" s="145"/>
      <c r="AU243" s="145"/>
      <c r="AV243" s="145"/>
      <c r="AW243" s="145"/>
      <c r="AX243" s="145"/>
      <c r="AY243" s="38" t="str">
        <f>IF(AND(ISBLANK(AT243),ISBLANK(AU243),ISBLANK(AV243),ISBLANK(AW243),ISBLANK(AX243)),"",SUM(AV243:AX243))</f>
        <v/>
      </c>
      <c r="AZ243" s="133" t="str">
        <f>IF(AND(ISBLANK(AT243),ISBLANK(AU243),ISBLANK(AV243),ISBLANK(AW243),ISBLANK(AX243)),"",SUM(AW243:AX243))</f>
        <v/>
      </c>
      <c r="BA243" s="254" t="str">
        <f>IFERROR(((80*AV243)+(100*AW243)+(150*AX243))/SUM(AT243:AX243),"")</f>
        <v/>
      </c>
      <c r="BB243" s="135">
        <f>B243</f>
        <v>0</v>
      </c>
      <c r="BC243" s="64">
        <f>C243</f>
        <v>0</v>
      </c>
      <c r="BD243" s="64" t="str">
        <f>BB243&amp;"."&amp;BC243</f>
        <v>0.0</v>
      </c>
      <c r="BE243" s="64">
        <f>D243</f>
        <v>0</v>
      </c>
      <c r="BF243" s="65">
        <f>H243</f>
        <v>0</v>
      </c>
      <c r="BG243" s="65">
        <f t="shared" ref="BG243" si="5486">I243</f>
        <v>0</v>
      </c>
      <c r="BH243" s="65">
        <f t="shared" ref="BH243" si="5487">J243</f>
        <v>0</v>
      </c>
      <c r="BI243" s="65">
        <f t="shared" ref="BI243" si="5488">K243</f>
        <v>0</v>
      </c>
      <c r="BJ243" s="65">
        <f t="shared" ref="BJ243" si="5489">L243</f>
        <v>0</v>
      </c>
      <c r="BK243" s="65" t="str">
        <f t="shared" ref="BK243" si="5490">M243</f>
        <v/>
      </c>
      <c r="BL243" s="65" t="str">
        <f t="shared" ref="BL243" si="5491">N243</f>
        <v/>
      </c>
      <c r="BM243" s="65" t="str">
        <f t="shared" ref="BM243" si="5492">P243</f>
        <v/>
      </c>
      <c r="BN243" s="65">
        <f t="shared" ref="BN243" si="5493">Q243</f>
        <v>0</v>
      </c>
      <c r="BO243" s="65">
        <f t="shared" ref="BO243" si="5494">R243</f>
        <v>0</v>
      </c>
      <c r="BP243" s="65">
        <f t="shared" ref="BP243" si="5495">S243</f>
        <v>0</v>
      </c>
      <c r="BQ243" s="65">
        <f t="shared" ref="BQ243" si="5496">T243</f>
        <v>0</v>
      </c>
      <c r="BR243" s="65">
        <f t="shared" ref="BR243" si="5497">U243</f>
        <v>0</v>
      </c>
      <c r="BS243" s="65" t="str">
        <f t="shared" ref="BS243" si="5498">V243</f>
        <v/>
      </c>
      <c r="BT243" s="65" t="str">
        <f t="shared" ref="BT243" si="5499">W243</f>
        <v/>
      </c>
      <c r="BU243" s="65" t="str">
        <f t="shared" ref="BU243" si="5500">Y243</f>
        <v/>
      </c>
      <c r="BV243" s="65">
        <f t="shared" ref="BV243" si="5501">Z243</f>
        <v>0</v>
      </c>
      <c r="BW243" s="65">
        <f t="shared" ref="BW243" si="5502">AA243</f>
        <v>0</v>
      </c>
      <c r="BX243" s="65">
        <f t="shared" ref="BX243" si="5503">AB243</f>
        <v>0</v>
      </c>
      <c r="BY243" s="65">
        <f t="shared" ref="BY243" si="5504">AC243</f>
        <v>0</v>
      </c>
      <c r="BZ243" s="65">
        <f t="shared" ref="BZ243" si="5505">AD243</f>
        <v>0</v>
      </c>
      <c r="CA243" s="65" t="str">
        <f t="shared" ref="CA243" si="5506">AE243</f>
        <v/>
      </c>
      <c r="CB243" s="65" t="str">
        <f t="shared" ref="CB243" si="5507">AF243</f>
        <v/>
      </c>
      <c r="CC243" s="65" t="str">
        <f t="shared" ref="CC243" si="5508">AH243</f>
        <v/>
      </c>
      <c r="CD243" s="65">
        <f t="shared" ref="CD243" si="5509">AI243</f>
        <v>0</v>
      </c>
      <c r="CE243" s="65">
        <f t="shared" ref="CE243" si="5510">AJ243</f>
        <v>0</v>
      </c>
      <c r="CF243" s="65">
        <f t="shared" ref="CF243" si="5511">AK243</f>
        <v>0</v>
      </c>
      <c r="CG243" s="65">
        <f t="shared" ref="CG243" si="5512">AL243</f>
        <v>0</v>
      </c>
      <c r="CH243" s="65">
        <f t="shared" ref="CH243" si="5513">AM243</f>
        <v>0</v>
      </c>
      <c r="CI243" s="65" t="str">
        <f t="shared" ref="CI243" si="5514">AN243</f>
        <v/>
      </c>
      <c r="CJ243" s="65" t="str">
        <f t="shared" ref="CJ243" si="5515">AO243</f>
        <v/>
      </c>
      <c r="CK243" s="65" t="str">
        <f t="shared" ref="CK243" si="5516">AQ243</f>
        <v/>
      </c>
      <c r="CL243" s="65">
        <f t="shared" ref="CL243" si="5517">AT243</f>
        <v>0</v>
      </c>
      <c r="CM243" s="65">
        <f t="shared" ref="CM243" si="5518">AU243</f>
        <v>0</v>
      </c>
      <c r="CN243" s="65">
        <f t="shared" ref="CN243" si="5519">AV243</f>
        <v>0</v>
      </c>
      <c r="CO243" s="65">
        <f t="shared" ref="CO243" si="5520">AW243</f>
        <v>0</v>
      </c>
      <c r="CP243" s="65">
        <f t="shared" ref="CP243" si="5521">AX243</f>
        <v>0</v>
      </c>
      <c r="CQ243" s="65" t="str">
        <f t="shared" ref="CQ243" si="5522">AY243</f>
        <v/>
      </c>
      <c r="CR243" s="65" t="str">
        <f t="shared" ref="CR243" si="5523">AZ243</f>
        <v/>
      </c>
      <c r="CS243" s="65" t="str">
        <f t="shared" ref="CS243" si="5524">BA243</f>
        <v/>
      </c>
    </row>
    <row r="244" spans="1:97" ht="13.5" thickBot="1" x14ac:dyDescent="0.25">
      <c r="A244" s="259"/>
      <c r="B244" s="264"/>
      <c r="C244" s="262"/>
      <c r="D244" s="262"/>
      <c r="E244" s="236"/>
      <c r="F244" s="241"/>
      <c r="G244" s="48" t="s">
        <v>6</v>
      </c>
      <c r="H244" s="146" t="str">
        <f>IFERROR(H243/SUM(H243:L243),"")</f>
        <v/>
      </c>
      <c r="I244" s="147" t="str">
        <f>IFERROR(I243/SUM(H243:L243),"")</f>
        <v/>
      </c>
      <c r="J244" s="148" t="str">
        <f>IFERROR(J243/SUM(H243:L243),"")</f>
        <v/>
      </c>
      <c r="K244" s="148" t="str">
        <f>IFERROR(K243/SUM(H243:L243),"")</f>
        <v/>
      </c>
      <c r="L244" s="148" t="str">
        <f>IFERROR(L243/SUM(H243:L243),"")</f>
        <v/>
      </c>
      <c r="M244" s="26" t="str">
        <f>IFERROR(M243/SUM(H243:L243),"")</f>
        <v/>
      </c>
      <c r="N244" s="26" t="str">
        <f>IFERROR(N243/SUM(H243:L243),"")</f>
        <v/>
      </c>
      <c r="O244" s="234"/>
      <c r="P244" s="249"/>
      <c r="Q244" s="146" t="str">
        <f>IFERROR(Q243/SUM(Q243:U243),"")</f>
        <v/>
      </c>
      <c r="R244" s="147" t="str">
        <f>IFERROR(R243/SUM(Q243:U243),"")</f>
        <v/>
      </c>
      <c r="S244" s="148" t="str">
        <f>IFERROR(S243/SUM(Q243:U243),"")</f>
        <v/>
      </c>
      <c r="T244" s="148" t="str">
        <f>IFERROR(T243/SUM(Q243:U243),"")</f>
        <v/>
      </c>
      <c r="U244" s="148" t="str">
        <f>IFERROR(U243/SUM(Q243:U243),"")</f>
        <v/>
      </c>
      <c r="V244" s="26" t="str">
        <f>IFERROR(V243/SUM(Q243:U243),"")</f>
        <v/>
      </c>
      <c r="W244" s="26" t="str">
        <f>IFERROR(W243/SUM(Q243:U243),"")</f>
        <v/>
      </c>
      <c r="X244" s="234"/>
      <c r="Y244" s="249"/>
      <c r="Z244" s="146" t="str">
        <f>IFERROR(Z243/SUM(Z243:AD243),"")</f>
        <v/>
      </c>
      <c r="AA244" s="147" t="str">
        <f>IFERROR(AA243/SUM(Z243:AD243),"")</f>
        <v/>
      </c>
      <c r="AB244" s="148" t="str">
        <f>IFERROR(AB243/SUM(Z243:AD243),"")</f>
        <v/>
      </c>
      <c r="AC244" s="148" t="str">
        <f>IFERROR(AC243/SUM(Z243:AD243),"")</f>
        <v/>
      </c>
      <c r="AD244" s="148" t="str">
        <f>IFERROR(AD243/SUM(Z243:AD243),"")</f>
        <v/>
      </c>
      <c r="AE244" s="26" t="str">
        <f>IFERROR(AE243/SUM(Z243:AD243),"")</f>
        <v/>
      </c>
      <c r="AF244" s="26" t="str">
        <f>IFERROR(AF243/SUM(Z243:AD243),"")</f>
        <v/>
      </c>
      <c r="AG244" s="234"/>
      <c r="AH244" s="249"/>
      <c r="AI244" s="146" t="str">
        <f>IFERROR(AI243/SUM(AI243:AM243),"")</f>
        <v/>
      </c>
      <c r="AJ244" s="147" t="str">
        <f>IFERROR(AJ243/SUM(AI243:AM243),"")</f>
        <v/>
      </c>
      <c r="AK244" s="148" t="str">
        <f>IFERROR(AK243/SUM(AI243:AM243),"")</f>
        <v/>
      </c>
      <c r="AL244" s="148" t="str">
        <f>IFERROR(AL243/SUM(AI243:AM243),"")</f>
        <v/>
      </c>
      <c r="AM244" s="148" t="str">
        <f>IFERROR(AM243/SUM(AI243:AM243),"")</f>
        <v/>
      </c>
      <c r="AN244" s="26" t="str">
        <f>IFERROR(AN243/SUM(AI243:AM243),"")</f>
        <v/>
      </c>
      <c r="AO244" s="26" t="str">
        <f>IFERROR(AO243/SUM(AI243:AM243),"")</f>
        <v/>
      </c>
      <c r="AP244" s="234"/>
      <c r="AQ244" s="249"/>
      <c r="AR244" s="230"/>
      <c r="AS244" s="230"/>
      <c r="AT244" s="147" t="str">
        <f>IFERROR(AT243/SUM(AT243:AX243),"")</f>
        <v/>
      </c>
      <c r="AU244" s="147" t="str">
        <f>IFERROR(AU243/SUM(AT243:AX243),"")</f>
        <v/>
      </c>
      <c r="AV244" s="148" t="str">
        <f>IFERROR(AV243/SUM(AT243:AX243),"")</f>
        <v/>
      </c>
      <c r="AW244" s="148" t="str">
        <f>IFERROR(AW243/SUM(AT243:AX243),"")</f>
        <v/>
      </c>
      <c r="AX244" s="148" t="str">
        <f>IFERROR(AX243/SUM(AT243:AX243),"")</f>
        <v/>
      </c>
      <c r="AY244" s="26" t="str">
        <f>IFERROR(AY243/SUM(AT243:AX243),"")</f>
        <v/>
      </c>
      <c r="AZ244" s="134" t="str">
        <f>IFERROR(AZ243/SUM(AT243:AX243),"")</f>
        <v/>
      </c>
      <c r="BA244" s="255"/>
      <c r="BB244" s="135"/>
      <c r="BC244" s="64"/>
      <c r="BD244" s="64" t="str">
        <f t="shared" ref="BD244" si="5525">BB244&amp;"."&amp;BC244</f>
        <v>.</v>
      </c>
      <c r="BE244" s="64"/>
      <c r="BF244" s="67"/>
      <c r="BG244" s="67"/>
      <c r="BH244" s="68"/>
      <c r="BI244" s="68"/>
      <c r="BJ244" s="68"/>
      <c r="BK244" s="69"/>
      <c r="BL244" s="69"/>
      <c r="BM244" s="64"/>
      <c r="BN244" s="67"/>
      <c r="BO244" s="67"/>
      <c r="BP244" s="68"/>
      <c r="BQ244" s="68"/>
      <c r="BR244" s="68"/>
      <c r="BS244" s="69"/>
      <c r="BT244" s="69"/>
      <c r="BU244" s="64"/>
      <c r="BV244" s="67"/>
      <c r="BW244" s="67"/>
      <c r="BX244" s="68"/>
      <c r="BY244" s="68"/>
      <c r="BZ244" s="68"/>
      <c r="CA244" s="69"/>
      <c r="CB244" s="69"/>
      <c r="CC244" s="64"/>
      <c r="CD244" s="67"/>
      <c r="CE244" s="67"/>
      <c r="CF244" s="68"/>
      <c r="CG244" s="68"/>
      <c r="CH244" s="68"/>
      <c r="CI244" s="69"/>
      <c r="CJ244" s="69"/>
      <c r="CK244" s="64"/>
      <c r="CL244" s="67"/>
      <c r="CM244" s="67"/>
      <c r="CN244" s="68"/>
      <c r="CO244" s="68"/>
      <c r="CP244" s="68"/>
      <c r="CQ244" s="69"/>
      <c r="CR244" s="69"/>
      <c r="CS244" s="66"/>
    </row>
    <row r="245" spans="1:97" ht="13.5" thickTop="1" x14ac:dyDescent="0.2">
      <c r="A245" s="258"/>
      <c r="B245" s="263"/>
      <c r="C245" s="265"/>
      <c r="D245" s="261"/>
      <c r="E245" s="235"/>
      <c r="F245" s="260"/>
      <c r="G245" s="47" t="s">
        <v>5</v>
      </c>
      <c r="H245" s="140"/>
      <c r="I245" s="145"/>
      <c r="J245" s="145"/>
      <c r="K245" s="145"/>
      <c r="L245" s="145"/>
      <c r="M245" s="38" t="str">
        <f>IF(AND(ISBLANK(H245),ISBLANK(I245),ISBLANK(J245),ISBLANK(K245),ISBLANK(L245)),"",SUM(J245:L245))</f>
        <v/>
      </c>
      <c r="N245" s="38" t="str">
        <f>IF(AND(ISBLANK(H245),ISBLANK(I245),ISBLANK(J245),ISBLANK(K245),ISBLANK(L245)),"",SUM(K245:L245))</f>
        <v/>
      </c>
      <c r="O245" s="233" t="str">
        <f t="shared" ref="O245" si="5526">IFERROR(SUM(H245:L245)/E245,"")</f>
        <v/>
      </c>
      <c r="P245" s="248" t="str">
        <f>IFERROR(((80*J245)+(100*K245)+(150*L245))/SUM(H245:L245),"")</f>
        <v/>
      </c>
      <c r="Q245" s="140"/>
      <c r="R245" s="145"/>
      <c r="S245" s="145"/>
      <c r="T245" s="145"/>
      <c r="U245" s="145"/>
      <c r="V245" s="38" t="str">
        <f>IF(AND(ISBLANK(Q245),ISBLANK(R245),ISBLANK(S245),ISBLANK(T245),ISBLANK(U245)),"",SUM(S245:U245))</f>
        <v/>
      </c>
      <c r="W245" s="38" t="str">
        <f>IF(AND(ISBLANK(Q245),ISBLANK(R245),ISBLANK(S245),ISBLANK(T245),ISBLANK(U245)),"",SUM(T245:U245))</f>
        <v/>
      </c>
      <c r="X245" s="233" t="str">
        <f t="shared" ref="X245" si="5527">IFERROR(SUM(Q245:U245)/$E245,"")</f>
        <v/>
      </c>
      <c r="Y245" s="248" t="str">
        <f>IFERROR(((80*S245)+(100*T245)+(150*U245))/SUM(Q245:U245),"")</f>
        <v/>
      </c>
      <c r="Z245" s="140"/>
      <c r="AA245" s="145"/>
      <c r="AB245" s="145"/>
      <c r="AC245" s="145"/>
      <c r="AD245" s="145"/>
      <c r="AE245" s="38" t="str">
        <f>IF(AND(ISBLANK(Z245),ISBLANK(AA245),ISBLANK(AB245),ISBLANK(AC245),ISBLANK(AD245)),"",SUM(AB245:AD245))</f>
        <v/>
      </c>
      <c r="AF245" s="38" t="str">
        <f>IF(AND(ISBLANK(Z245),ISBLANK(AA245),ISBLANK(AB245),ISBLANK(AC245),ISBLANK(AD245)),"",SUM(AC245:AD245))</f>
        <v/>
      </c>
      <c r="AG245" s="233" t="str">
        <f t="shared" ref="AG245" si="5528">IFERROR(SUM(Z245:AD245)/$E245,"")</f>
        <v/>
      </c>
      <c r="AH245" s="248" t="str">
        <f>IFERROR(((80*AB245)+(100*AC245)+(150*AD245))/SUM(Z245:AD245),"")</f>
        <v/>
      </c>
      <c r="AI245" s="140"/>
      <c r="AJ245" s="145"/>
      <c r="AK245" s="145"/>
      <c r="AL245" s="145"/>
      <c r="AM245" s="145"/>
      <c r="AN245" s="38" t="str">
        <f>IF(AND(ISBLANK(AI245),ISBLANK(AJ245),ISBLANK(AK245),ISBLANK(AL245),ISBLANK(AM245)),"",SUM(AK245:AM245))</f>
        <v/>
      </c>
      <c r="AO245" s="38" t="str">
        <f>IF(AND(ISBLANK(AI245),ISBLANK(AJ245),ISBLANK(AK245),ISBLANK(AL245),ISBLANK(AM245)),"",SUM(AL245:AM245))</f>
        <v/>
      </c>
      <c r="AP245" s="233" t="str">
        <f t="shared" ref="AP245" si="5529">IFERROR(SUM(AI245:AM245)/$E245,"")</f>
        <v/>
      </c>
      <c r="AQ245" s="248" t="str">
        <f>IFERROR(((80*AK245)+(100*AL245)+(150*AM245))/SUM(AI245:AM245),"")</f>
        <v/>
      </c>
      <c r="AR245" s="229" t="str">
        <f t="shared" ref="AR245" si="5530">IFERROR(AVERAGE(Y245,AH245,AQ245),"")</f>
        <v/>
      </c>
      <c r="AS245" s="229" t="str">
        <f t="shared" ref="AS245" si="5531">IF(OR(P245="",AR245=""),"",AR245-P245)</f>
        <v/>
      </c>
      <c r="AT245" s="145"/>
      <c r="AU245" s="145"/>
      <c r="AV245" s="145"/>
      <c r="AW245" s="145"/>
      <c r="AX245" s="145"/>
      <c r="AY245" s="38" t="str">
        <f>IF(AND(ISBLANK(AT245),ISBLANK(AU245),ISBLANK(AV245),ISBLANK(AW245),ISBLANK(AX245)),"",SUM(AV245:AX245))</f>
        <v/>
      </c>
      <c r="AZ245" s="133" t="str">
        <f>IF(AND(ISBLANK(AT245),ISBLANK(AU245),ISBLANK(AV245),ISBLANK(AW245),ISBLANK(AX245)),"",SUM(AW245:AX245))</f>
        <v/>
      </c>
      <c r="BA245" s="254" t="str">
        <f>IFERROR(((80*AV245)+(100*AW245)+(150*AX245))/SUM(AT245:AX245),"")</f>
        <v/>
      </c>
      <c r="BB245" s="135">
        <f>B245</f>
        <v>0</v>
      </c>
      <c r="BC245" s="64">
        <f>C245</f>
        <v>0</v>
      </c>
      <c r="BD245" s="64" t="str">
        <f>BB245&amp;"."&amp;BC245</f>
        <v>0.0</v>
      </c>
      <c r="BE245" s="64">
        <f>D245</f>
        <v>0</v>
      </c>
      <c r="BF245" s="65">
        <f>H245</f>
        <v>0</v>
      </c>
      <c r="BG245" s="65">
        <f t="shared" ref="BG245" si="5532">I245</f>
        <v>0</v>
      </c>
      <c r="BH245" s="65">
        <f t="shared" ref="BH245" si="5533">J245</f>
        <v>0</v>
      </c>
      <c r="BI245" s="65">
        <f t="shared" ref="BI245" si="5534">K245</f>
        <v>0</v>
      </c>
      <c r="BJ245" s="65">
        <f t="shared" ref="BJ245" si="5535">L245</f>
        <v>0</v>
      </c>
      <c r="BK245" s="65" t="str">
        <f t="shared" ref="BK245" si="5536">M245</f>
        <v/>
      </c>
      <c r="BL245" s="65" t="str">
        <f t="shared" ref="BL245" si="5537">N245</f>
        <v/>
      </c>
      <c r="BM245" s="65" t="str">
        <f t="shared" ref="BM245" si="5538">P245</f>
        <v/>
      </c>
      <c r="BN245" s="65">
        <f t="shared" ref="BN245" si="5539">Q245</f>
        <v>0</v>
      </c>
      <c r="BO245" s="65">
        <f t="shared" ref="BO245" si="5540">R245</f>
        <v>0</v>
      </c>
      <c r="BP245" s="65">
        <f t="shared" ref="BP245" si="5541">S245</f>
        <v>0</v>
      </c>
      <c r="BQ245" s="65">
        <f t="shared" ref="BQ245" si="5542">T245</f>
        <v>0</v>
      </c>
      <c r="BR245" s="65">
        <f t="shared" ref="BR245" si="5543">U245</f>
        <v>0</v>
      </c>
      <c r="BS245" s="65" t="str">
        <f t="shared" ref="BS245" si="5544">V245</f>
        <v/>
      </c>
      <c r="BT245" s="65" t="str">
        <f t="shared" ref="BT245" si="5545">W245</f>
        <v/>
      </c>
      <c r="BU245" s="65" t="str">
        <f t="shared" ref="BU245" si="5546">Y245</f>
        <v/>
      </c>
      <c r="BV245" s="65">
        <f t="shared" ref="BV245" si="5547">Z245</f>
        <v>0</v>
      </c>
      <c r="BW245" s="65">
        <f t="shared" ref="BW245" si="5548">AA245</f>
        <v>0</v>
      </c>
      <c r="BX245" s="65">
        <f t="shared" ref="BX245" si="5549">AB245</f>
        <v>0</v>
      </c>
      <c r="BY245" s="65">
        <f t="shared" ref="BY245" si="5550">AC245</f>
        <v>0</v>
      </c>
      <c r="BZ245" s="65">
        <f t="shared" ref="BZ245" si="5551">AD245</f>
        <v>0</v>
      </c>
      <c r="CA245" s="65" t="str">
        <f t="shared" ref="CA245" si="5552">AE245</f>
        <v/>
      </c>
      <c r="CB245" s="65" t="str">
        <f t="shared" ref="CB245" si="5553">AF245</f>
        <v/>
      </c>
      <c r="CC245" s="65" t="str">
        <f t="shared" ref="CC245" si="5554">AH245</f>
        <v/>
      </c>
      <c r="CD245" s="65">
        <f t="shared" ref="CD245" si="5555">AI245</f>
        <v>0</v>
      </c>
      <c r="CE245" s="65">
        <f t="shared" ref="CE245" si="5556">AJ245</f>
        <v>0</v>
      </c>
      <c r="CF245" s="65">
        <f t="shared" ref="CF245" si="5557">AK245</f>
        <v>0</v>
      </c>
      <c r="CG245" s="65">
        <f t="shared" ref="CG245" si="5558">AL245</f>
        <v>0</v>
      </c>
      <c r="CH245" s="65">
        <f t="shared" ref="CH245" si="5559">AM245</f>
        <v>0</v>
      </c>
      <c r="CI245" s="65" t="str">
        <f t="shared" ref="CI245" si="5560">AN245</f>
        <v/>
      </c>
      <c r="CJ245" s="65" t="str">
        <f t="shared" ref="CJ245" si="5561">AO245</f>
        <v/>
      </c>
      <c r="CK245" s="65" t="str">
        <f t="shared" ref="CK245" si="5562">AQ245</f>
        <v/>
      </c>
      <c r="CL245" s="65">
        <f t="shared" ref="CL245" si="5563">AT245</f>
        <v>0</v>
      </c>
      <c r="CM245" s="65">
        <f t="shared" ref="CM245" si="5564">AU245</f>
        <v>0</v>
      </c>
      <c r="CN245" s="65">
        <f t="shared" ref="CN245" si="5565">AV245</f>
        <v>0</v>
      </c>
      <c r="CO245" s="65">
        <f t="shared" ref="CO245" si="5566">AW245</f>
        <v>0</v>
      </c>
      <c r="CP245" s="65">
        <f t="shared" ref="CP245" si="5567">AX245</f>
        <v>0</v>
      </c>
      <c r="CQ245" s="65" t="str">
        <f t="shared" ref="CQ245" si="5568">AY245</f>
        <v/>
      </c>
      <c r="CR245" s="65" t="str">
        <f t="shared" ref="CR245" si="5569">AZ245</f>
        <v/>
      </c>
      <c r="CS245" s="65" t="str">
        <f t="shared" ref="CS245" si="5570">BA245</f>
        <v/>
      </c>
    </row>
    <row r="246" spans="1:97" ht="13.5" thickBot="1" x14ac:dyDescent="0.25">
      <c r="A246" s="259"/>
      <c r="B246" s="264"/>
      <c r="C246" s="262"/>
      <c r="D246" s="262"/>
      <c r="E246" s="236"/>
      <c r="F246" s="241"/>
      <c r="G246" s="48" t="s">
        <v>6</v>
      </c>
      <c r="H246" s="146" t="str">
        <f>IFERROR(H245/SUM(H245:L245),"")</f>
        <v/>
      </c>
      <c r="I246" s="147" t="str">
        <f>IFERROR(I245/SUM(H245:L245),"")</f>
        <v/>
      </c>
      <c r="J246" s="148" t="str">
        <f>IFERROR(J245/SUM(H245:L245),"")</f>
        <v/>
      </c>
      <c r="K246" s="148" t="str">
        <f>IFERROR(K245/SUM(H245:L245),"")</f>
        <v/>
      </c>
      <c r="L246" s="148" t="str">
        <f>IFERROR(L245/SUM(H245:L245),"")</f>
        <v/>
      </c>
      <c r="M246" s="26" t="str">
        <f>IFERROR(M245/SUM(H245:L245),"")</f>
        <v/>
      </c>
      <c r="N246" s="26" t="str">
        <f>IFERROR(N245/SUM(H245:L245),"")</f>
        <v/>
      </c>
      <c r="O246" s="234"/>
      <c r="P246" s="249"/>
      <c r="Q246" s="146" t="str">
        <f>IFERROR(Q245/SUM(Q245:U245),"")</f>
        <v/>
      </c>
      <c r="R246" s="147" t="str">
        <f>IFERROR(R245/SUM(Q245:U245),"")</f>
        <v/>
      </c>
      <c r="S246" s="148" t="str">
        <f>IFERROR(S245/SUM(Q245:U245),"")</f>
        <v/>
      </c>
      <c r="T246" s="148" t="str">
        <f>IFERROR(T245/SUM(Q245:U245),"")</f>
        <v/>
      </c>
      <c r="U246" s="148" t="str">
        <f>IFERROR(U245/SUM(Q245:U245),"")</f>
        <v/>
      </c>
      <c r="V246" s="26" t="str">
        <f>IFERROR(V245/SUM(Q245:U245),"")</f>
        <v/>
      </c>
      <c r="W246" s="26" t="str">
        <f>IFERROR(W245/SUM(Q245:U245),"")</f>
        <v/>
      </c>
      <c r="X246" s="234"/>
      <c r="Y246" s="249"/>
      <c r="Z246" s="146" t="str">
        <f>IFERROR(Z245/SUM(Z245:AD245),"")</f>
        <v/>
      </c>
      <c r="AA246" s="147" t="str">
        <f>IFERROR(AA245/SUM(Z245:AD245),"")</f>
        <v/>
      </c>
      <c r="AB246" s="148" t="str">
        <f>IFERROR(AB245/SUM(Z245:AD245),"")</f>
        <v/>
      </c>
      <c r="AC246" s="148" t="str">
        <f>IFERROR(AC245/SUM(Z245:AD245),"")</f>
        <v/>
      </c>
      <c r="AD246" s="148" t="str">
        <f>IFERROR(AD245/SUM(Z245:AD245),"")</f>
        <v/>
      </c>
      <c r="AE246" s="26" t="str">
        <f>IFERROR(AE245/SUM(Z245:AD245),"")</f>
        <v/>
      </c>
      <c r="AF246" s="26" t="str">
        <f>IFERROR(AF245/SUM(Z245:AD245),"")</f>
        <v/>
      </c>
      <c r="AG246" s="234"/>
      <c r="AH246" s="249"/>
      <c r="AI246" s="146" t="str">
        <f>IFERROR(AI245/SUM(AI245:AM245),"")</f>
        <v/>
      </c>
      <c r="AJ246" s="147" t="str">
        <f>IFERROR(AJ245/SUM(AI245:AM245),"")</f>
        <v/>
      </c>
      <c r="AK246" s="148" t="str">
        <f>IFERROR(AK245/SUM(AI245:AM245),"")</f>
        <v/>
      </c>
      <c r="AL246" s="148" t="str">
        <f>IFERROR(AL245/SUM(AI245:AM245),"")</f>
        <v/>
      </c>
      <c r="AM246" s="148" t="str">
        <f>IFERROR(AM245/SUM(AI245:AM245),"")</f>
        <v/>
      </c>
      <c r="AN246" s="26" t="str">
        <f>IFERROR(AN245/SUM(AI245:AM245),"")</f>
        <v/>
      </c>
      <c r="AO246" s="26" t="str">
        <f>IFERROR(AO245/SUM(AI245:AM245),"")</f>
        <v/>
      </c>
      <c r="AP246" s="234"/>
      <c r="AQ246" s="249"/>
      <c r="AR246" s="230"/>
      <c r="AS246" s="230"/>
      <c r="AT246" s="147" t="str">
        <f>IFERROR(AT245/SUM(AT245:AX245),"")</f>
        <v/>
      </c>
      <c r="AU246" s="147" t="str">
        <f>IFERROR(AU245/SUM(AT245:AX245),"")</f>
        <v/>
      </c>
      <c r="AV246" s="148" t="str">
        <f>IFERROR(AV245/SUM(AT245:AX245),"")</f>
        <v/>
      </c>
      <c r="AW246" s="148" t="str">
        <f>IFERROR(AW245/SUM(AT245:AX245),"")</f>
        <v/>
      </c>
      <c r="AX246" s="148" t="str">
        <f>IFERROR(AX245/SUM(AT245:AX245),"")</f>
        <v/>
      </c>
      <c r="AY246" s="26" t="str">
        <f>IFERROR(AY245/SUM(AT245:AX245),"")</f>
        <v/>
      </c>
      <c r="AZ246" s="134" t="str">
        <f>IFERROR(AZ245/SUM(AT245:AX245),"")</f>
        <v/>
      </c>
      <c r="BA246" s="255"/>
      <c r="BB246" s="135"/>
      <c r="BC246" s="64"/>
      <c r="BD246" s="64" t="str">
        <f t="shared" ref="BD246" si="5571">BB246&amp;"."&amp;BC246</f>
        <v>.</v>
      </c>
      <c r="BE246" s="64"/>
      <c r="BF246" s="67"/>
      <c r="BG246" s="67"/>
      <c r="BH246" s="68"/>
      <c r="BI246" s="68"/>
      <c r="BJ246" s="68"/>
      <c r="BK246" s="69"/>
      <c r="BL246" s="69"/>
      <c r="BM246" s="64"/>
      <c r="BN246" s="67"/>
      <c r="BO246" s="67"/>
      <c r="BP246" s="68"/>
      <c r="BQ246" s="68"/>
      <c r="BR246" s="68"/>
      <c r="BS246" s="69"/>
      <c r="BT246" s="69"/>
      <c r="BU246" s="64"/>
      <c r="BV246" s="67"/>
      <c r="BW246" s="67"/>
      <c r="BX246" s="68"/>
      <c r="BY246" s="68"/>
      <c r="BZ246" s="68"/>
      <c r="CA246" s="69"/>
      <c r="CB246" s="69"/>
      <c r="CC246" s="64"/>
      <c r="CD246" s="67"/>
      <c r="CE246" s="67"/>
      <c r="CF246" s="68"/>
      <c r="CG246" s="68"/>
      <c r="CH246" s="68"/>
      <c r="CI246" s="69"/>
      <c r="CJ246" s="69"/>
      <c r="CK246" s="64"/>
      <c r="CL246" s="67"/>
      <c r="CM246" s="67"/>
      <c r="CN246" s="68"/>
      <c r="CO246" s="68"/>
      <c r="CP246" s="68"/>
      <c r="CQ246" s="69"/>
      <c r="CR246" s="69"/>
      <c r="CS246" s="66"/>
    </row>
    <row r="247" spans="1:97" ht="13.5" thickTop="1" x14ac:dyDescent="0.2">
      <c r="A247" s="258"/>
      <c r="B247" s="263"/>
      <c r="C247" s="265"/>
      <c r="D247" s="261"/>
      <c r="E247" s="235"/>
      <c r="F247" s="260"/>
      <c r="G247" s="47" t="s">
        <v>5</v>
      </c>
      <c r="H247" s="140"/>
      <c r="I247" s="145"/>
      <c r="J247" s="145"/>
      <c r="K247" s="145"/>
      <c r="L247" s="145"/>
      <c r="M247" s="38" t="str">
        <f>IF(AND(ISBLANK(H247),ISBLANK(I247),ISBLANK(J247),ISBLANK(K247),ISBLANK(L247)),"",SUM(J247:L247))</f>
        <v/>
      </c>
      <c r="N247" s="38" t="str">
        <f>IF(AND(ISBLANK(H247),ISBLANK(I247),ISBLANK(J247),ISBLANK(K247),ISBLANK(L247)),"",SUM(K247:L247))</f>
        <v/>
      </c>
      <c r="O247" s="233" t="str">
        <f t="shared" ref="O247" si="5572">IFERROR(SUM(H247:L247)/E247,"")</f>
        <v/>
      </c>
      <c r="P247" s="248" t="str">
        <f>IFERROR(((80*J247)+(100*K247)+(150*L247))/SUM(H247:L247),"")</f>
        <v/>
      </c>
      <c r="Q247" s="140"/>
      <c r="R247" s="145"/>
      <c r="S247" s="145"/>
      <c r="T247" s="145"/>
      <c r="U247" s="145"/>
      <c r="V247" s="38" t="str">
        <f>IF(AND(ISBLANK(Q247),ISBLANK(R247),ISBLANK(S247),ISBLANK(T247),ISBLANK(U247)),"",SUM(S247:U247))</f>
        <v/>
      </c>
      <c r="W247" s="38" t="str">
        <f>IF(AND(ISBLANK(Q247),ISBLANK(R247),ISBLANK(S247),ISBLANK(T247),ISBLANK(U247)),"",SUM(T247:U247))</f>
        <v/>
      </c>
      <c r="X247" s="233" t="str">
        <f t="shared" ref="X247" si="5573">IFERROR(SUM(Q247:U247)/$E247,"")</f>
        <v/>
      </c>
      <c r="Y247" s="248" t="str">
        <f>IFERROR(((80*S247)+(100*T247)+(150*U247))/SUM(Q247:U247),"")</f>
        <v/>
      </c>
      <c r="Z247" s="140"/>
      <c r="AA247" s="145"/>
      <c r="AB247" s="145"/>
      <c r="AC247" s="145"/>
      <c r="AD247" s="145"/>
      <c r="AE247" s="38" t="str">
        <f>IF(AND(ISBLANK(Z247),ISBLANK(AA247),ISBLANK(AB247),ISBLANK(AC247),ISBLANK(AD247)),"",SUM(AB247:AD247))</f>
        <v/>
      </c>
      <c r="AF247" s="38" t="str">
        <f>IF(AND(ISBLANK(Z247),ISBLANK(AA247),ISBLANK(AB247),ISBLANK(AC247),ISBLANK(AD247)),"",SUM(AC247:AD247))</f>
        <v/>
      </c>
      <c r="AG247" s="233" t="str">
        <f t="shared" ref="AG247" si="5574">IFERROR(SUM(Z247:AD247)/$E247,"")</f>
        <v/>
      </c>
      <c r="AH247" s="248" t="str">
        <f>IFERROR(((80*AB247)+(100*AC247)+(150*AD247))/SUM(Z247:AD247),"")</f>
        <v/>
      </c>
      <c r="AI247" s="140"/>
      <c r="AJ247" s="145"/>
      <c r="AK247" s="145"/>
      <c r="AL247" s="145"/>
      <c r="AM247" s="145"/>
      <c r="AN247" s="38" t="str">
        <f>IF(AND(ISBLANK(AI247),ISBLANK(AJ247),ISBLANK(AK247),ISBLANK(AL247),ISBLANK(AM247)),"",SUM(AK247:AM247))</f>
        <v/>
      </c>
      <c r="AO247" s="38" t="str">
        <f>IF(AND(ISBLANK(AI247),ISBLANK(AJ247),ISBLANK(AK247),ISBLANK(AL247),ISBLANK(AM247)),"",SUM(AL247:AM247))</f>
        <v/>
      </c>
      <c r="AP247" s="233" t="str">
        <f t="shared" ref="AP247" si="5575">IFERROR(SUM(AI247:AM247)/$E247,"")</f>
        <v/>
      </c>
      <c r="AQ247" s="248" t="str">
        <f>IFERROR(((80*AK247)+(100*AL247)+(150*AM247))/SUM(AI247:AM247),"")</f>
        <v/>
      </c>
      <c r="AR247" s="229" t="str">
        <f t="shared" ref="AR247" si="5576">IFERROR(AVERAGE(Y247,AH247,AQ247),"")</f>
        <v/>
      </c>
      <c r="AS247" s="229" t="str">
        <f t="shared" ref="AS247" si="5577">IF(OR(P247="",AR247=""),"",AR247-P247)</f>
        <v/>
      </c>
      <c r="AT247" s="145"/>
      <c r="AU247" s="145"/>
      <c r="AV247" s="145"/>
      <c r="AW247" s="145"/>
      <c r="AX247" s="145"/>
      <c r="AY247" s="38" t="str">
        <f>IF(AND(ISBLANK(AT247),ISBLANK(AU247),ISBLANK(AV247),ISBLANK(AW247),ISBLANK(AX247)),"",SUM(AV247:AX247))</f>
        <v/>
      </c>
      <c r="AZ247" s="133" t="str">
        <f>IF(AND(ISBLANK(AT247),ISBLANK(AU247),ISBLANK(AV247),ISBLANK(AW247),ISBLANK(AX247)),"",SUM(AW247:AX247))</f>
        <v/>
      </c>
      <c r="BA247" s="254" t="str">
        <f>IFERROR(((80*AV247)+(100*AW247)+(150*AX247))/SUM(AT247:AX247),"")</f>
        <v/>
      </c>
      <c r="BB247" s="135">
        <f>B247</f>
        <v>0</v>
      </c>
      <c r="BC247" s="64">
        <f>C247</f>
        <v>0</v>
      </c>
      <c r="BD247" s="64" t="str">
        <f>BB247&amp;"."&amp;BC247</f>
        <v>0.0</v>
      </c>
      <c r="BE247" s="64">
        <f>D247</f>
        <v>0</v>
      </c>
      <c r="BF247" s="65">
        <f>H247</f>
        <v>0</v>
      </c>
      <c r="BG247" s="65">
        <f t="shared" ref="BG247" si="5578">I247</f>
        <v>0</v>
      </c>
      <c r="BH247" s="65">
        <f t="shared" ref="BH247" si="5579">J247</f>
        <v>0</v>
      </c>
      <c r="BI247" s="65">
        <f t="shared" ref="BI247" si="5580">K247</f>
        <v>0</v>
      </c>
      <c r="BJ247" s="65">
        <f t="shared" ref="BJ247" si="5581">L247</f>
        <v>0</v>
      </c>
      <c r="BK247" s="65" t="str">
        <f t="shared" ref="BK247" si="5582">M247</f>
        <v/>
      </c>
      <c r="BL247" s="65" t="str">
        <f t="shared" ref="BL247" si="5583">N247</f>
        <v/>
      </c>
      <c r="BM247" s="65" t="str">
        <f t="shared" ref="BM247" si="5584">P247</f>
        <v/>
      </c>
      <c r="BN247" s="65">
        <f t="shared" ref="BN247" si="5585">Q247</f>
        <v>0</v>
      </c>
      <c r="BO247" s="65">
        <f t="shared" ref="BO247" si="5586">R247</f>
        <v>0</v>
      </c>
      <c r="BP247" s="65">
        <f t="shared" ref="BP247" si="5587">S247</f>
        <v>0</v>
      </c>
      <c r="BQ247" s="65">
        <f t="shared" ref="BQ247" si="5588">T247</f>
        <v>0</v>
      </c>
      <c r="BR247" s="65">
        <f t="shared" ref="BR247" si="5589">U247</f>
        <v>0</v>
      </c>
      <c r="BS247" s="65" t="str">
        <f t="shared" ref="BS247" si="5590">V247</f>
        <v/>
      </c>
      <c r="BT247" s="65" t="str">
        <f t="shared" ref="BT247" si="5591">W247</f>
        <v/>
      </c>
      <c r="BU247" s="65" t="str">
        <f t="shared" ref="BU247" si="5592">Y247</f>
        <v/>
      </c>
      <c r="BV247" s="65">
        <f t="shared" ref="BV247" si="5593">Z247</f>
        <v>0</v>
      </c>
      <c r="BW247" s="65">
        <f t="shared" ref="BW247" si="5594">AA247</f>
        <v>0</v>
      </c>
      <c r="BX247" s="65">
        <f t="shared" ref="BX247" si="5595">AB247</f>
        <v>0</v>
      </c>
      <c r="BY247" s="65">
        <f t="shared" ref="BY247" si="5596">AC247</f>
        <v>0</v>
      </c>
      <c r="BZ247" s="65">
        <f t="shared" ref="BZ247" si="5597">AD247</f>
        <v>0</v>
      </c>
      <c r="CA247" s="65" t="str">
        <f t="shared" ref="CA247" si="5598">AE247</f>
        <v/>
      </c>
      <c r="CB247" s="65" t="str">
        <f t="shared" ref="CB247" si="5599">AF247</f>
        <v/>
      </c>
      <c r="CC247" s="65" t="str">
        <f t="shared" ref="CC247" si="5600">AH247</f>
        <v/>
      </c>
      <c r="CD247" s="65">
        <f t="shared" ref="CD247" si="5601">AI247</f>
        <v>0</v>
      </c>
      <c r="CE247" s="65">
        <f t="shared" ref="CE247" si="5602">AJ247</f>
        <v>0</v>
      </c>
      <c r="CF247" s="65">
        <f t="shared" ref="CF247" si="5603">AK247</f>
        <v>0</v>
      </c>
      <c r="CG247" s="65">
        <f t="shared" ref="CG247" si="5604">AL247</f>
        <v>0</v>
      </c>
      <c r="CH247" s="65">
        <f t="shared" ref="CH247" si="5605">AM247</f>
        <v>0</v>
      </c>
      <c r="CI247" s="65" t="str">
        <f t="shared" ref="CI247" si="5606">AN247</f>
        <v/>
      </c>
      <c r="CJ247" s="65" t="str">
        <f t="shared" ref="CJ247" si="5607">AO247</f>
        <v/>
      </c>
      <c r="CK247" s="65" t="str">
        <f t="shared" ref="CK247" si="5608">AQ247</f>
        <v/>
      </c>
      <c r="CL247" s="65">
        <f t="shared" ref="CL247" si="5609">AT247</f>
        <v>0</v>
      </c>
      <c r="CM247" s="65">
        <f t="shared" ref="CM247" si="5610">AU247</f>
        <v>0</v>
      </c>
      <c r="CN247" s="65">
        <f t="shared" ref="CN247" si="5611">AV247</f>
        <v>0</v>
      </c>
      <c r="CO247" s="65">
        <f t="shared" ref="CO247" si="5612">AW247</f>
        <v>0</v>
      </c>
      <c r="CP247" s="65">
        <f t="shared" ref="CP247" si="5613">AX247</f>
        <v>0</v>
      </c>
      <c r="CQ247" s="65" t="str">
        <f t="shared" ref="CQ247" si="5614">AY247</f>
        <v/>
      </c>
      <c r="CR247" s="65" t="str">
        <f t="shared" ref="CR247" si="5615">AZ247</f>
        <v/>
      </c>
      <c r="CS247" s="65" t="str">
        <f t="shared" ref="CS247" si="5616">BA247</f>
        <v/>
      </c>
    </row>
    <row r="248" spans="1:97" ht="13.5" thickBot="1" x14ac:dyDescent="0.25">
      <c r="A248" s="259"/>
      <c r="B248" s="264"/>
      <c r="C248" s="262"/>
      <c r="D248" s="262"/>
      <c r="E248" s="236"/>
      <c r="F248" s="241"/>
      <c r="G248" s="48" t="s">
        <v>6</v>
      </c>
      <c r="H248" s="146" t="str">
        <f>IFERROR(H247/SUM(H247:L247),"")</f>
        <v/>
      </c>
      <c r="I248" s="147" t="str">
        <f>IFERROR(I247/SUM(H247:L247),"")</f>
        <v/>
      </c>
      <c r="J248" s="148" t="str">
        <f>IFERROR(J247/SUM(H247:L247),"")</f>
        <v/>
      </c>
      <c r="K248" s="148" t="str">
        <f>IFERROR(K247/SUM(H247:L247),"")</f>
        <v/>
      </c>
      <c r="L248" s="148" t="str">
        <f>IFERROR(L247/SUM(H247:L247),"")</f>
        <v/>
      </c>
      <c r="M248" s="26" t="str">
        <f>IFERROR(M247/SUM(H247:L247),"")</f>
        <v/>
      </c>
      <c r="N248" s="26" t="str">
        <f>IFERROR(N247/SUM(H247:L247),"")</f>
        <v/>
      </c>
      <c r="O248" s="234"/>
      <c r="P248" s="249"/>
      <c r="Q248" s="146" t="str">
        <f>IFERROR(Q247/SUM(Q247:U247),"")</f>
        <v/>
      </c>
      <c r="R248" s="147" t="str">
        <f>IFERROR(R247/SUM(Q247:U247),"")</f>
        <v/>
      </c>
      <c r="S248" s="148" t="str">
        <f>IFERROR(S247/SUM(Q247:U247),"")</f>
        <v/>
      </c>
      <c r="T248" s="148" t="str">
        <f>IFERROR(T247/SUM(Q247:U247),"")</f>
        <v/>
      </c>
      <c r="U248" s="148" t="str">
        <f>IFERROR(U247/SUM(Q247:U247),"")</f>
        <v/>
      </c>
      <c r="V248" s="26" t="str">
        <f>IFERROR(V247/SUM(Q247:U247),"")</f>
        <v/>
      </c>
      <c r="W248" s="26" t="str">
        <f>IFERROR(W247/SUM(Q247:U247),"")</f>
        <v/>
      </c>
      <c r="X248" s="234"/>
      <c r="Y248" s="249"/>
      <c r="Z248" s="146" t="str">
        <f>IFERROR(Z247/SUM(Z247:AD247),"")</f>
        <v/>
      </c>
      <c r="AA248" s="147" t="str">
        <f>IFERROR(AA247/SUM(Z247:AD247),"")</f>
        <v/>
      </c>
      <c r="AB248" s="148" t="str">
        <f>IFERROR(AB247/SUM(Z247:AD247),"")</f>
        <v/>
      </c>
      <c r="AC248" s="148" t="str">
        <f>IFERROR(AC247/SUM(Z247:AD247),"")</f>
        <v/>
      </c>
      <c r="AD248" s="148" t="str">
        <f>IFERROR(AD247/SUM(Z247:AD247),"")</f>
        <v/>
      </c>
      <c r="AE248" s="26" t="str">
        <f>IFERROR(AE247/SUM(Z247:AD247),"")</f>
        <v/>
      </c>
      <c r="AF248" s="26" t="str">
        <f>IFERROR(AF247/SUM(Z247:AD247),"")</f>
        <v/>
      </c>
      <c r="AG248" s="234"/>
      <c r="AH248" s="249"/>
      <c r="AI248" s="146" t="str">
        <f>IFERROR(AI247/SUM(AI247:AM247),"")</f>
        <v/>
      </c>
      <c r="AJ248" s="147" t="str">
        <f>IFERROR(AJ247/SUM(AI247:AM247),"")</f>
        <v/>
      </c>
      <c r="AK248" s="148" t="str">
        <f>IFERROR(AK247/SUM(AI247:AM247),"")</f>
        <v/>
      </c>
      <c r="AL248" s="148" t="str">
        <f>IFERROR(AL247/SUM(AI247:AM247),"")</f>
        <v/>
      </c>
      <c r="AM248" s="148" t="str">
        <f>IFERROR(AM247/SUM(AI247:AM247),"")</f>
        <v/>
      </c>
      <c r="AN248" s="26" t="str">
        <f>IFERROR(AN247/SUM(AI247:AM247),"")</f>
        <v/>
      </c>
      <c r="AO248" s="26" t="str">
        <f>IFERROR(AO247/SUM(AI247:AM247),"")</f>
        <v/>
      </c>
      <c r="AP248" s="234"/>
      <c r="AQ248" s="249"/>
      <c r="AR248" s="230"/>
      <c r="AS248" s="230"/>
      <c r="AT248" s="147" t="str">
        <f>IFERROR(AT247/SUM(AT247:AX247),"")</f>
        <v/>
      </c>
      <c r="AU248" s="147" t="str">
        <f>IFERROR(AU247/SUM(AT247:AX247),"")</f>
        <v/>
      </c>
      <c r="AV248" s="148" t="str">
        <f>IFERROR(AV247/SUM(AT247:AX247),"")</f>
        <v/>
      </c>
      <c r="AW248" s="148" t="str">
        <f>IFERROR(AW247/SUM(AT247:AX247),"")</f>
        <v/>
      </c>
      <c r="AX248" s="148" t="str">
        <f>IFERROR(AX247/SUM(AT247:AX247),"")</f>
        <v/>
      </c>
      <c r="AY248" s="26" t="str">
        <f>IFERROR(AY247/SUM(AT247:AX247),"")</f>
        <v/>
      </c>
      <c r="AZ248" s="134" t="str">
        <f>IFERROR(AZ247/SUM(AT247:AX247),"")</f>
        <v/>
      </c>
      <c r="BA248" s="255"/>
      <c r="BB248" s="135"/>
      <c r="BC248" s="64"/>
      <c r="BD248" s="64" t="str">
        <f t="shared" ref="BD248" si="5617">BB248&amp;"."&amp;BC248</f>
        <v>.</v>
      </c>
      <c r="BE248" s="64"/>
      <c r="BF248" s="67"/>
      <c r="BG248" s="67"/>
      <c r="BH248" s="68"/>
      <c r="BI248" s="68"/>
      <c r="BJ248" s="68"/>
      <c r="BK248" s="69"/>
      <c r="BL248" s="69"/>
      <c r="BM248" s="64"/>
      <c r="BN248" s="67"/>
      <c r="BO248" s="67"/>
      <c r="BP248" s="68"/>
      <c r="BQ248" s="68"/>
      <c r="BR248" s="68"/>
      <c r="BS248" s="69"/>
      <c r="BT248" s="69"/>
      <c r="BU248" s="64"/>
      <c r="BV248" s="67"/>
      <c r="BW248" s="67"/>
      <c r="BX248" s="68"/>
      <c r="BY248" s="68"/>
      <c r="BZ248" s="68"/>
      <c r="CA248" s="69"/>
      <c r="CB248" s="69"/>
      <c r="CC248" s="64"/>
      <c r="CD248" s="67"/>
      <c r="CE248" s="67"/>
      <c r="CF248" s="68"/>
      <c r="CG248" s="68"/>
      <c r="CH248" s="68"/>
      <c r="CI248" s="69"/>
      <c r="CJ248" s="69"/>
      <c r="CK248" s="64"/>
      <c r="CL248" s="67"/>
      <c r="CM248" s="67"/>
      <c r="CN248" s="68"/>
      <c r="CO248" s="68"/>
      <c r="CP248" s="68"/>
      <c r="CQ248" s="69"/>
      <c r="CR248" s="69"/>
      <c r="CS248" s="66"/>
    </row>
    <row r="249" spans="1:97" ht="13.5" thickTop="1" x14ac:dyDescent="0.2">
      <c r="A249" s="258"/>
      <c r="B249" s="263"/>
      <c r="C249" s="265"/>
      <c r="D249" s="261"/>
      <c r="E249" s="235"/>
      <c r="F249" s="260"/>
      <c r="G249" s="47" t="s">
        <v>5</v>
      </c>
      <c r="H249" s="140"/>
      <c r="I249" s="145"/>
      <c r="J249" s="145"/>
      <c r="K249" s="145"/>
      <c r="L249" s="145"/>
      <c r="M249" s="38" t="str">
        <f>IF(AND(ISBLANK(H249),ISBLANK(I249),ISBLANK(J249),ISBLANK(K249),ISBLANK(L249)),"",SUM(J249:L249))</f>
        <v/>
      </c>
      <c r="N249" s="38" t="str">
        <f>IF(AND(ISBLANK(H249),ISBLANK(I249),ISBLANK(J249),ISBLANK(K249),ISBLANK(L249)),"",SUM(K249:L249))</f>
        <v/>
      </c>
      <c r="O249" s="233" t="str">
        <f t="shared" ref="O249" si="5618">IFERROR(SUM(H249:L249)/E249,"")</f>
        <v/>
      </c>
      <c r="P249" s="248" t="str">
        <f>IFERROR(((80*J249)+(100*K249)+(150*L249))/SUM(H249:L249),"")</f>
        <v/>
      </c>
      <c r="Q249" s="140"/>
      <c r="R249" s="145"/>
      <c r="S249" s="145"/>
      <c r="T249" s="145"/>
      <c r="U249" s="145"/>
      <c r="V249" s="38" t="str">
        <f>IF(AND(ISBLANK(Q249),ISBLANK(R249),ISBLANK(S249),ISBLANK(T249),ISBLANK(U249)),"",SUM(S249:U249))</f>
        <v/>
      </c>
      <c r="W249" s="38" t="str">
        <f>IF(AND(ISBLANK(Q249),ISBLANK(R249),ISBLANK(S249),ISBLANK(T249),ISBLANK(U249)),"",SUM(T249:U249))</f>
        <v/>
      </c>
      <c r="X249" s="233" t="str">
        <f t="shared" ref="X249" si="5619">IFERROR(SUM(Q249:U249)/$E249,"")</f>
        <v/>
      </c>
      <c r="Y249" s="248" t="str">
        <f>IFERROR(((80*S249)+(100*T249)+(150*U249))/SUM(Q249:U249),"")</f>
        <v/>
      </c>
      <c r="Z249" s="140"/>
      <c r="AA249" s="145"/>
      <c r="AB249" s="145"/>
      <c r="AC249" s="145"/>
      <c r="AD249" s="145"/>
      <c r="AE249" s="38" t="str">
        <f>IF(AND(ISBLANK(Z249),ISBLANK(AA249),ISBLANK(AB249),ISBLANK(AC249),ISBLANK(AD249)),"",SUM(AB249:AD249))</f>
        <v/>
      </c>
      <c r="AF249" s="38" t="str">
        <f>IF(AND(ISBLANK(Z249),ISBLANK(AA249),ISBLANK(AB249),ISBLANK(AC249),ISBLANK(AD249)),"",SUM(AC249:AD249))</f>
        <v/>
      </c>
      <c r="AG249" s="233" t="str">
        <f t="shared" ref="AG249" si="5620">IFERROR(SUM(Z249:AD249)/$E249,"")</f>
        <v/>
      </c>
      <c r="AH249" s="248" t="str">
        <f>IFERROR(((80*AB249)+(100*AC249)+(150*AD249))/SUM(Z249:AD249),"")</f>
        <v/>
      </c>
      <c r="AI249" s="140"/>
      <c r="AJ249" s="145"/>
      <c r="AK249" s="145"/>
      <c r="AL249" s="145"/>
      <c r="AM249" s="145"/>
      <c r="AN249" s="38" t="str">
        <f>IF(AND(ISBLANK(AI249),ISBLANK(AJ249),ISBLANK(AK249),ISBLANK(AL249),ISBLANK(AM249)),"",SUM(AK249:AM249))</f>
        <v/>
      </c>
      <c r="AO249" s="38" t="str">
        <f>IF(AND(ISBLANK(AI249),ISBLANK(AJ249),ISBLANK(AK249),ISBLANK(AL249),ISBLANK(AM249)),"",SUM(AL249:AM249))</f>
        <v/>
      </c>
      <c r="AP249" s="233" t="str">
        <f t="shared" ref="AP249" si="5621">IFERROR(SUM(AI249:AM249)/$E249,"")</f>
        <v/>
      </c>
      <c r="AQ249" s="248" t="str">
        <f>IFERROR(((80*AK249)+(100*AL249)+(150*AM249))/SUM(AI249:AM249),"")</f>
        <v/>
      </c>
      <c r="AR249" s="229" t="str">
        <f t="shared" ref="AR249" si="5622">IFERROR(AVERAGE(Y249,AH249,AQ249),"")</f>
        <v/>
      </c>
      <c r="AS249" s="229" t="str">
        <f t="shared" ref="AS249" si="5623">IF(OR(P249="",AR249=""),"",AR249-P249)</f>
        <v/>
      </c>
      <c r="AT249" s="145"/>
      <c r="AU249" s="145"/>
      <c r="AV249" s="145"/>
      <c r="AW249" s="145"/>
      <c r="AX249" s="145"/>
      <c r="AY249" s="38" t="str">
        <f>IF(AND(ISBLANK(AT249),ISBLANK(AU249),ISBLANK(AV249),ISBLANK(AW249),ISBLANK(AX249)),"",SUM(AV249:AX249))</f>
        <v/>
      </c>
      <c r="AZ249" s="133" t="str">
        <f>IF(AND(ISBLANK(AT249),ISBLANK(AU249),ISBLANK(AV249),ISBLANK(AW249),ISBLANK(AX249)),"",SUM(AW249:AX249))</f>
        <v/>
      </c>
      <c r="BA249" s="254" t="str">
        <f>IFERROR(((80*AV249)+(100*AW249)+(150*AX249))/SUM(AT249:AX249),"")</f>
        <v/>
      </c>
      <c r="BB249" s="135">
        <f>B249</f>
        <v>0</v>
      </c>
      <c r="BC249" s="64">
        <f>C249</f>
        <v>0</v>
      </c>
      <c r="BD249" s="64" t="str">
        <f>BB249&amp;"."&amp;BC249</f>
        <v>0.0</v>
      </c>
      <c r="BE249" s="64">
        <f>D249</f>
        <v>0</v>
      </c>
      <c r="BF249" s="65">
        <f>H249</f>
        <v>0</v>
      </c>
      <c r="BG249" s="65">
        <f t="shared" ref="BG249" si="5624">I249</f>
        <v>0</v>
      </c>
      <c r="BH249" s="65">
        <f t="shared" ref="BH249" si="5625">J249</f>
        <v>0</v>
      </c>
      <c r="BI249" s="65">
        <f t="shared" ref="BI249" si="5626">K249</f>
        <v>0</v>
      </c>
      <c r="BJ249" s="65">
        <f t="shared" ref="BJ249" si="5627">L249</f>
        <v>0</v>
      </c>
      <c r="BK249" s="65" t="str">
        <f t="shared" ref="BK249" si="5628">M249</f>
        <v/>
      </c>
      <c r="BL249" s="65" t="str">
        <f t="shared" ref="BL249" si="5629">N249</f>
        <v/>
      </c>
      <c r="BM249" s="65" t="str">
        <f t="shared" ref="BM249" si="5630">P249</f>
        <v/>
      </c>
      <c r="BN249" s="65">
        <f t="shared" ref="BN249" si="5631">Q249</f>
        <v>0</v>
      </c>
      <c r="BO249" s="65">
        <f t="shared" ref="BO249" si="5632">R249</f>
        <v>0</v>
      </c>
      <c r="BP249" s="65">
        <f t="shared" ref="BP249" si="5633">S249</f>
        <v>0</v>
      </c>
      <c r="BQ249" s="65">
        <f t="shared" ref="BQ249" si="5634">T249</f>
        <v>0</v>
      </c>
      <c r="BR249" s="65">
        <f t="shared" ref="BR249" si="5635">U249</f>
        <v>0</v>
      </c>
      <c r="BS249" s="65" t="str">
        <f t="shared" ref="BS249" si="5636">V249</f>
        <v/>
      </c>
      <c r="BT249" s="65" t="str">
        <f t="shared" ref="BT249" si="5637">W249</f>
        <v/>
      </c>
      <c r="BU249" s="65" t="str">
        <f t="shared" ref="BU249" si="5638">Y249</f>
        <v/>
      </c>
      <c r="BV249" s="65">
        <f t="shared" ref="BV249" si="5639">Z249</f>
        <v>0</v>
      </c>
      <c r="BW249" s="65">
        <f t="shared" ref="BW249" si="5640">AA249</f>
        <v>0</v>
      </c>
      <c r="BX249" s="65">
        <f t="shared" ref="BX249" si="5641">AB249</f>
        <v>0</v>
      </c>
      <c r="BY249" s="65">
        <f t="shared" ref="BY249" si="5642">AC249</f>
        <v>0</v>
      </c>
      <c r="BZ249" s="65">
        <f t="shared" ref="BZ249" si="5643">AD249</f>
        <v>0</v>
      </c>
      <c r="CA249" s="65" t="str">
        <f t="shared" ref="CA249" si="5644">AE249</f>
        <v/>
      </c>
      <c r="CB249" s="65" t="str">
        <f t="shared" ref="CB249" si="5645">AF249</f>
        <v/>
      </c>
      <c r="CC249" s="65" t="str">
        <f t="shared" ref="CC249" si="5646">AH249</f>
        <v/>
      </c>
      <c r="CD249" s="65">
        <f t="shared" ref="CD249" si="5647">AI249</f>
        <v>0</v>
      </c>
      <c r="CE249" s="65">
        <f t="shared" ref="CE249" si="5648">AJ249</f>
        <v>0</v>
      </c>
      <c r="CF249" s="65">
        <f t="shared" ref="CF249" si="5649">AK249</f>
        <v>0</v>
      </c>
      <c r="CG249" s="65">
        <f t="shared" ref="CG249" si="5650">AL249</f>
        <v>0</v>
      </c>
      <c r="CH249" s="65">
        <f t="shared" ref="CH249" si="5651">AM249</f>
        <v>0</v>
      </c>
      <c r="CI249" s="65" t="str">
        <f t="shared" ref="CI249" si="5652">AN249</f>
        <v/>
      </c>
      <c r="CJ249" s="65" t="str">
        <f t="shared" ref="CJ249" si="5653">AO249</f>
        <v/>
      </c>
      <c r="CK249" s="65" t="str">
        <f t="shared" ref="CK249" si="5654">AQ249</f>
        <v/>
      </c>
      <c r="CL249" s="65">
        <f t="shared" ref="CL249" si="5655">AT249</f>
        <v>0</v>
      </c>
      <c r="CM249" s="65">
        <f t="shared" ref="CM249" si="5656">AU249</f>
        <v>0</v>
      </c>
      <c r="CN249" s="65">
        <f t="shared" ref="CN249" si="5657">AV249</f>
        <v>0</v>
      </c>
      <c r="CO249" s="65">
        <f t="shared" ref="CO249" si="5658">AW249</f>
        <v>0</v>
      </c>
      <c r="CP249" s="65">
        <f t="shared" ref="CP249" si="5659">AX249</f>
        <v>0</v>
      </c>
      <c r="CQ249" s="65" t="str">
        <f t="shared" ref="CQ249" si="5660">AY249</f>
        <v/>
      </c>
      <c r="CR249" s="65" t="str">
        <f t="shared" ref="CR249" si="5661">AZ249</f>
        <v/>
      </c>
      <c r="CS249" s="65" t="str">
        <f t="shared" ref="CS249" si="5662">BA249</f>
        <v/>
      </c>
    </row>
    <row r="250" spans="1:97" ht="13.5" thickBot="1" x14ac:dyDescent="0.25">
      <c r="A250" s="259"/>
      <c r="B250" s="264"/>
      <c r="C250" s="262"/>
      <c r="D250" s="262"/>
      <c r="E250" s="236"/>
      <c r="F250" s="241"/>
      <c r="G250" s="48" t="s">
        <v>6</v>
      </c>
      <c r="H250" s="146" t="str">
        <f>IFERROR(H249/SUM(H249:L249),"")</f>
        <v/>
      </c>
      <c r="I250" s="147" t="str">
        <f>IFERROR(I249/SUM(H249:L249),"")</f>
        <v/>
      </c>
      <c r="J250" s="148" t="str">
        <f>IFERROR(J249/SUM(H249:L249),"")</f>
        <v/>
      </c>
      <c r="K250" s="148" t="str">
        <f>IFERROR(K249/SUM(H249:L249),"")</f>
        <v/>
      </c>
      <c r="L250" s="148" t="str">
        <f>IFERROR(L249/SUM(H249:L249),"")</f>
        <v/>
      </c>
      <c r="M250" s="26" t="str">
        <f>IFERROR(M249/SUM(H249:L249),"")</f>
        <v/>
      </c>
      <c r="N250" s="26" t="str">
        <f>IFERROR(N249/SUM(H249:L249),"")</f>
        <v/>
      </c>
      <c r="O250" s="234"/>
      <c r="P250" s="249"/>
      <c r="Q250" s="146" t="str">
        <f>IFERROR(Q249/SUM(Q249:U249),"")</f>
        <v/>
      </c>
      <c r="R250" s="147" t="str">
        <f>IFERROR(R249/SUM(Q249:U249),"")</f>
        <v/>
      </c>
      <c r="S250" s="148" t="str">
        <f>IFERROR(S249/SUM(Q249:U249),"")</f>
        <v/>
      </c>
      <c r="T250" s="148" t="str">
        <f>IFERROR(T249/SUM(Q249:U249),"")</f>
        <v/>
      </c>
      <c r="U250" s="148" t="str">
        <f>IFERROR(U249/SUM(Q249:U249),"")</f>
        <v/>
      </c>
      <c r="V250" s="26" t="str">
        <f>IFERROR(V249/SUM(Q249:U249),"")</f>
        <v/>
      </c>
      <c r="W250" s="26" t="str">
        <f>IFERROR(W249/SUM(Q249:U249),"")</f>
        <v/>
      </c>
      <c r="X250" s="234"/>
      <c r="Y250" s="249"/>
      <c r="Z250" s="146" t="str">
        <f>IFERROR(Z249/SUM(Z249:AD249),"")</f>
        <v/>
      </c>
      <c r="AA250" s="147" t="str">
        <f>IFERROR(AA249/SUM(Z249:AD249),"")</f>
        <v/>
      </c>
      <c r="AB250" s="148" t="str">
        <f>IFERROR(AB249/SUM(Z249:AD249),"")</f>
        <v/>
      </c>
      <c r="AC250" s="148" t="str">
        <f>IFERROR(AC249/SUM(Z249:AD249),"")</f>
        <v/>
      </c>
      <c r="AD250" s="148" t="str">
        <f>IFERROR(AD249/SUM(Z249:AD249),"")</f>
        <v/>
      </c>
      <c r="AE250" s="26" t="str">
        <f>IFERROR(AE249/SUM(Z249:AD249),"")</f>
        <v/>
      </c>
      <c r="AF250" s="26" t="str">
        <f>IFERROR(AF249/SUM(Z249:AD249),"")</f>
        <v/>
      </c>
      <c r="AG250" s="234"/>
      <c r="AH250" s="249"/>
      <c r="AI250" s="146" t="str">
        <f>IFERROR(AI249/SUM(AI249:AM249),"")</f>
        <v/>
      </c>
      <c r="AJ250" s="147" t="str">
        <f>IFERROR(AJ249/SUM(AI249:AM249),"")</f>
        <v/>
      </c>
      <c r="AK250" s="148" t="str">
        <f>IFERROR(AK249/SUM(AI249:AM249),"")</f>
        <v/>
      </c>
      <c r="AL250" s="148" t="str">
        <f>IFERROR(AL249/SUM(AI249:AM249),"")</f>
        <v/>
      </c>
      <c r="AM250" s="148" t="str">
        <f>IFERROR(AM249/SUM(AI249:AM249),"")</f>
        <v/>
      </c>
      <c r="AN250" s="26" t="str">
        <f>IFERROR(AN249/SUM(AI249:AM249),"")</f>
        <v/>
      </c>
      <c r="AO250" s="26" t="str">
        <f>IFERROR(AO249/SUM(AI249:AM249),"")</f>
        <v/>
      </c>
      <c r="AP250" s="234"/>
      <c r="AQ250" s="249"/>
      <c r="AR250" s="230"/>
      <c r="AS250" s="230"/>
      <c r="AT250" s="147" t="str">
        <f>IFERROR(AT249/SUM(AT249:AX249),"")</f>
        <v/>
      </c>
      <c r="AU250" s="147" t="str">
        <f>IFERROR(AU249/SUM(AT249:AX249),"")</f>
        <v/>
      </c>
      <c r="AV250" s="148" t="str">
        <f>IFERROR(AV249/SUM(AT249:AX249),"")</f>
        <v/>
      </c>
      <c r="AW250" s="148" t="str">
        <f>IFERROR(AW249/SUM(AT249:AX249),"")</f>
        <v/>
      </c>
      <c r="AX250" s="148" t="str">
        <f>IFERROR(AX249/SUM(AT249:AX249),"")</f>
        <v/>
      </c>
      <c r="AY250" s="26" t="str">
        <f>IFERROR(AY249/SUM(AT249:AX249),"")</f>
        <v/>
      </c>
      <c r="AZ250" s="134" t="str">
        <f>IFERROR(AZ249/SUM(AT249:AX249),"")</f>
        <v/>
      </c>
      <c r="BA250" s="255"/>
      <c r="BB250" s="135"/>
      <c r="BC250" s="64"/>
      <c r="BD250" s="64" t="str">
        <f t="shared" ref="BD250" si="5663">BB250&amp;"."&amp;BC250</f>
        <v>.</v>
      </c>
      <c r="BE250" s="64"/>
      <c r="BF250" s="67"/>
      <c r="BG250" s="67"/>
      <c r="BH250" s="68"/>
      <c r="BI250" s="68"/>
      <c r="BJ250" s="68"/>
      <c r="BK250" s="69"/>
      <c r="BL250" s="69"/>
      <c r="BM250" s="64"/>
      <c r="BN250" s="67"/>
      <c r="BO250" s="67"/>
      <c r="BP250" s="68"/>
      <c r="BQ250" s="68"/>
      <c r="BR250" s="68"/>
      <c r="BS250" s="69"/>
      <c r="BT250" s="69"/>
      <c r="BU250" s="64"/>
      <c r="BV250" s="67"/>
      <c r="BW250" s="67"/>
      <c r="BX250" s="68"/>
      <c r="BY250" s="68"/>
      <c r="BZ250" s="68"/>
      <c r="CA250" s="69"/>
      <c r="CB250" s="69"/>
      <c r="CC250" s="64"/>
      <c r="CD250" s="67"/>
      <c r="CE250" s="67"/>
      <c r="CF250" s="68"/>
      <c r="CG250" s="68"/>
      <c r="CH250" s="68"/>
      <c r="CI250" s="69"/>
      <c r="CJ250" s="69"/>
      <c r="CK250" s="64"/>
      <c r="CL250" s="67"/>
      <c r="CM250" s="67"/>
      <c r="CN250" s="68"/>
      <c r="CO250" s="68"/>
      <c r="CP250" s="68"/>
      <c r="CQ250" s="69"/>
      <c r="CR250" s="69"/>
      <c r="CS250" s="66"/>
    </row>
    <row r="251" spans="1:97" ht="13.5" thickTop="1" x14ac:dyDescent="0.2">
      <c r="A251" s="258"/>
      <c r="B251" s="263"/>
      <c r="C251" s="265"/>
      <c r="D251" s="261"/>
      <c r="E251" s="235"/>
      <c r="F251" s="260"/>
      <c r="G251" s="47" t="s">
        <v>5</v>
      </c>
      <c r="H251" s="140"/>
      <c r="I251" s="145"/>
      <c r="J251" s="145"/>
      <c r="K251" s="145"/>
      <c r="L251" s="145"/>
      <c r="M251" s="38" t="str">
        <f>IF(AND(ISBLANK(H251),ISBLANK(I251),ISBLANK(J251),ISBLANK(K251),ISBLANK(L251)),"",SUM(J251:L251))</f>
        <v/>
      </c>
      <c r="N251" s="38" t="str">
        <f>IF(AND(ISBLANK(H251),ISBLANK(I251),ISBLANK(J251),ISBLANK(K251),ISBLANK(L251)),"",SUM(K251:L251))</f>
        <v/>
      </c>
      <c r="O251" s="233" t="str">
        <f t="shared" ref="O251" si="5664">IFERROR(SUM(H251:L251)/E251,"")</f>
        <v/>
      </c>
      <c r="P251" s="248" t="str">
        <f>IFERROR(((80*J251)+(100*K251)+(150*L251))/SUM(H251:L251),"")</f>
        <v/>
      </c>
      <c r="Q251" s="140"/>
      <c r="R251" s="145"/>
      <c r="S251" s="145"/>
      <c r="T251" s="145"/>
      <c r="U251" s="145"/>
      <c r="V251" s="38" t="str">
        <f>IF(AND(ISBLANK(Q251),ISBLANK(R251),ISBLANK(S251),ISBLANK(T251),ISBLANK(U251)),"",SUM(S251:U251))</f>
        <v/>
      </c>
      <c r="W251" s="38" t="str">
        <f>IF(AND(ISBLANK(Q251),ISBLANK(R251),ISBLANK(S251),ISBLANK(T251),ISBLANK(U251)),"",SUM(T251:U251))</f>
        <v/>
      </c>
      <c r="X251" s="233" t="str">
        <f t="shared" ref="X251" si="5665">IFERROR(SUM(Q251:U251)/$E251,"")</f>
        <v/>
      </c>
      <c r="Y251" s="248" t="str">
        <f>IFERROR(((80*S251)+(100*T251)+(150*U251))/SUM(Q251:U251),"")</f>
        <v/>
      </c>
      <c r="Z251" s="140"/>
      <c r="AA251" s="145"/>
      <c r="AB251" s="145"/>
      <c r="AC251" s="145"/>
      <c r="AD251" s="145"/>
      <c r="AE251" s="38" t="str">
        <f>IF(AND(ISBLANK(Z251),ISBLANK(AA251),ISBLANK(AB251),ISBLANK(AC251),ISBLANK(AD251)),"",SUM(AB251:AD251))</f>
        <v/>
      </c>
      <c r="AF251" s="38" t="str">
        <f>IF(AND(ISBLANK(Z251),ISBLANK(AA251),ISBLANK(AB251),ISBLANK(AC251),ISBLANK(AD251)),"",SUM(AC251:AD251))</f>
        <v/>
      </c>
      <c r="AG251" s="233" t="str">
        <f t="shared" ref="AG251" si="5666">IFERROR(SUM(Z251:AD251)/$E251,"")</f>
        <v/>
      </c>
      <c r="AH251" s="248" t="str">
        <f>IFERROR(((80*AB251)+(100*AC251)+(150*AD251))/SUM(Z251:AD251),"")</f>
        <v/>
      </c>
      <c r="AI251" s="140"/>
      <c r="AJ251" s="145"/>
      <c r="AK251" s="145"/>
      <c r="AL251" s="145"/>
      <c r="AM251" s="145"/>
      <c r="AN251" s="38" t="str">
        <f>IF(AND(ISBLANK(AI251),ISBLANK(AJ251),ISBLANK(AK251),ISBLANK(AL251),ISBLANK(AM251)),"",SUM(AK251:AM251))</f>
        <v/>
      </c>
      <c r="AO251" s="38" t="str">
        <f>IF(AND(ISBLANK(AI251),ISBLANK(AJ251),ISBLANK(AK251),ISBLANK(AL251),ISBLANK(AM251)),"",SUM(AL251:AM251))</f>
        <v/>
      </c>
      <c r="AP251" s="233" t="str">
        <f t="shared" ref="AP251" si="5667">IFERROR(SUM(AI251:AM251)/$E251,"")</f>
        <v/>
      </c>
      <c r="AQ251" s="248" t="str">
        <f>IFERROR(((80*AK251)+(100*AL251)+(150*AM251))/SUM(AI251:AM251),"")</f>
        <v/>
      </c>
      <c r="AR251" s="229" t="str">
        <f t="shared" ref="AR251" si="5668">IFERROR(AVERAGE(Y251,AH251,AQ251),"")</f>
        <v/>
      </c>
      <c r="AS251" s="229" t="str">
        <f t="shared" ref="AS251" si="5669">IF(OR(P251="",AR251=""),"",AR251-P251)</f>
        <v/>
      </c>
      <c r="AT251" s="145"/>
      <c r="AU251" s="145"/>
      <c r="AV251" s="145"/>
      <c r="AW251" s="145"/>
      <c r="AX251" s="145"/>
      <c r="AY251" s="38" t="str">
        <f>IF(AND(ISBLANK(AT251),ISBLANK(AU251),ISBLANK(AV251),ISBLANK(AW251),ISBLANK(AX251)),"",SUM(AV251:AX251))</f>
        <v/>
      </c>
      <c r="AZ251" s="133" t="str">
        <f>IF(AND(ISBLANK(AT251),ISBLANK(AU251),ISBLANK(AV251),ISBLANK(AW251),ISBLANK(AX251)),"",SUM(AW251:AX251))</f>
        <v/>
      </c>
      <c r="BA251" s="254" t="str">
        <f>IFERROR(((80*AV251)+(100*AW251)+(150*AX251))/SUM(AT251:AX251),"")</f>
        <v/>
      </c>
      <c r="BB251" s="135">
        <f>B251</f>
        <v>0</v>
      </c>
      <c r="BC251" s="64">
        <f>C251</f>
        <v>0</v>
      </c>
      <c r="BD251" s="64" t="str">
        <f>BB251&amp;"."&amp;BC251</f>
        <v>0.0</v>
      </c>
      <c r="BE251" s="64">
        <f>D251</f>
        <v>0</v>
      </c>
      <c r="BF251" s="65">
        <f>H251</f>
        <v>0</v>
      </c>
      <c r="BG251" s="65">
        <f t="shared" ref="BG251" si="5670">I251</f>
        <v>0</v>
      </c>
      <c r="BH251" s="65">
        <f t="shared" ref="BH251" si="5671">J251</f>
        <v>0</v>
      </c>
      <c r="BI251" s="65">
        <f t="shared" ref="BI251" si="5672">K251</f>
        <v>0</v>
      </c>
      <c r="BJ251" s="65">
        <f t="shared" ref="BJ251" si="5673">L251</f>
        <v>0</v>
      </c>
      <c r="BK251" s="65" t="str">
        <f t="shared" ref="BK251" si="5674">M251</f>
        <v/>
      </c>
      <c r="BL251" s="65" t="str">
        <f t="shared" ref="BL251" si="5675">N251</f>
        <v/>
      </c>
      <c r="BM251" s="65" t="str">
        <f t="shared" ref="BM251" si="5676">P251</f>
        <v/>
      </c>
      <c r="BN251" s="65">
        <f t="shared" ref="BN251" si="5677">Q251</f>
        <v>0</v>
      </c>
      <c r="BO251" s="65">
        <f t="shared" ref="BO251" si="5678">R251</f>
        <v>0</v>
      </c>
      <c r="BP251" s="65">
        <f t="shared" ref="BP251" si="5679">S251</f>
        <v>0</v>
      </c>
      <c r="BQ251" s="65">
        <f t="shared" ref="BQ251" si="5680">T251</f>
        <v>0</v>
      </c>
      <c r="BR251" s="65">
        <f t="shared" ref="BR251" si="5681">U251</f>
        <v>0</v>
      </c>
      <c r="BS251" s="65" t="str">
        <f t="shared" ref="BS251" si="5682">V251</f>
        <v/>
      </c>
      <c r="BT251" s="65" t="str">
        <f t="shared" ref="BT251" si="5683">W251</f>
        <v/>
      </c>
      <c r="BU251" s="65" t="str">
        <f t="shared" ref="BU251" si="5684">Y251</f>
        <v/>
      </c>
      <c r="BV251" s="65">
        <f t="shared" ref="BV251" si="5685">Z251</f>
        <v>0</v>
      </c>
      <c r="BW251" s="65">
        <f t="shared" ref="BW251" si="5686">AA251</f>
        <v>0</v>
      </c>
      <c r="BX251" s="65">
        <f t="shared" ref="BX251" si="5687">AB251</f>
        <v>0</v>
      </c>
      <c r="BY251" s="65">
        <f t="shared" ref="BY251" si="5688">AC251</f>
        <v>0</v>
      </c>
      <c r="BZ251" s="65">
        <f t="shared" ref="BZ251" si="5689">AD251</f>
        <v>0</v>
      </c>
      <c r="CA251" s="65" t="str">
        <f t="shared" ref="CA251" si="5690">AE251</f>
        <v/>
      </c>
      <c r="CB251" s="65" t="str">
        <f t="shared" ref="CB251" si="5691">AF251</f>
        <v/>
      </c>
      <c r="CC251" s="65" t="str">
        <f t="shared" ref="CC251" si="5692">AH251</f>
        <v/>
      </c>
      <c r="CD251" s="65">
        <f t="shared" ref="CD251" si="5693">AI251</f>
        <v>0</v>
      </c>
      <c r="CE251" s="65">
        <f t="shared" ref="CE251" si="5694">AJ251</f>
        <v>0</v>
      </c>
      <c r="CF251" s="65">
        <f t="shared" ref="CF251" si="5695">AK251</f>
        <v>0</v>
      </c>
      <c r="CG251" s="65">
        <f t="shared" ref="CG251" si="5696">AL251</f>
        <v>0</v>
      </c>
      <c r="CH251" s="65">
        <f t="shared" ref="CH251" si="5697">AM251</f>
        <v>0</v>
      </c>
      <c r="CI251" s="65" t="str">
        <f t="shared" ref="CI251" si="5698">AN251</f>
        <v/>
      </c>
      <c r="CJ251" s="65" t="str">
        <f t="shared" ref="CJ251" si="5699">AO251</f>
        <v/>
      </c>
      <c r="CK251" s="65" t="str">
        <f t="shared" ref="CK251" si="5700">AQ251</f>
        <v/>
      </c>
      <c r="CL251" s="65">
        <f t="shared" ref="CL251" si="5701">AT251</f>
        <v>0</v>
      </c>
      <c r="CM251" s="65">
        <f t="shared" ref="CM251" si="5702">AU251</f>
        <v>0</v>
      </c>
      <c r="CN251" s="65">
        <f t="shared" ref="CN251" si="5703">AV251</f>
        <v>0</v>
      </c>
      <c r="CO251" s="65">
        <f t="shared" ref="CO251" si="5704">AW251</f>
        <v>0</v>
      </c>
      <c r="CP251" s="65">
        <f t="shared" ref="CP251" si="5705">AX251</f>
        <v>0</v>
      </c>
      <c r="CQ251" s="65" t="str">
        <f t="shared" ref="CQ251" si="5706">AY251</f>
        <v/>
      </c>
      <c r="CR251" s="65" t="str">
        <f t="shared" ref="CR251" si="5707">AZ251</f>
        <v/>
      </c>
      <c r="CS251" s="65" t="str">
        <f t="shared" ref="CS251" si="5708">BA251</f>
        <v/>
      </c>
    </row>
    <row r="252" spans="1:97" ht="13.5" thickBot="1" x14ac:dyDescent="0.25">
      <c r="A252" s="259"/>
      <c r="B252" s="264"/>
      <c r="C252" s="262"/>
      <c r="D252" s="262"/>
      <c r="E252" s="236"/>
      <c r="F252" s="241"/>
      <c r="G252" s="48" t="s">
        <v>6</v>
      </c>
      <c r="H252" s="146" t="str">
        <f>IFERROR(H251/SUM(H251:L251),"")</f>
        <v/>
      </c>
      <c r="I252" s="147" t="str">
        <f>IFERROR(I251/SUM(H251:L251),"")</f>
        <v/>
      </c>
      <c r="J252" s="148" t="str">
        <f>IFERROR(J251/SUM(H251:L251),"")</f>
        <v/>
      </c>
      <c r="K252" s="148" t="str">
        <f>IFERROR(K251/SUM(H251:L251),"")</f>
        <v/>
      </c>
      <c r="L252" s="148" t="str">
        <f>IFERROR(L251/SUM(H251:L251),"")</f>
        <v/>
      </c>
      <c r="M252" s="26" t="str">
        <f>IFERROR(M251/SUM(H251:L251),"")</f>
        <v/>
      </c>
      <c r="N252" s="26" t="str">
        <f>IFERROR(N251/SUM(H251:L251),"")</f>
        <v/>
      </c>
      <c r="O252" s="234"/>
      <c r="P252" s="249"/>
      <c r="Q252" s="146" t="str">
        <f>IFERROR(Q251/SUM(Q251:U251),"")</f>
        <v/>
      </c>
      <c r="R252" s="147" t="str">
        <f>IFERROR(R251/SUM(Q251:U251),"")</f>
        <v/>
      </c>
      <c r="S252" s="148" t="str">
        <f>IFERROR(S251/SUM(Q251:U251),"")</f>
        <v/>
      </c>
      <c r="T252" s="148" t="str">
        <f>IFERROR(T251/SUM(Q251:U251),"")</f>
        <v/>
      </c>
      <c r="U252" s="148" t="str">
        <f>IFERROR(U251/SUM(Q251:U251),"")</f>
        <v/>
      </c>
      <c r="V252" s="26" t="str">
        <f>IFERROR(V251/SUM(Q251:U251),"")</f>
        <v/>
      </c>
      <c r="W252" s="26" t="str">
        <f>IFERROR(W251/SUM(Q251:U251),"")</f>
        <v/>
      </c>
      <c r="X252" s="234"/>
      <c r="Y252" s="249"/>
      <c r="Z252" s="146" t="str">
        <f>IFERROR(Z251/SUM(Z251:AD251),"")</f>
        <v/>
      </c>
      <c r="AA252" s="147" t="str">
        <f>IFERROR(AA251/SUM(Z251:AD251),"")</f>
        <v/>
      </c>
      <c r="AB252" s="148" t="str">
        <f>IFERROR(AB251/SUM(Z251:AD251),"")</f>
        <v/>
      </c>
      <c r="AC252" s="148" t="str">
        <f>IFERROR(AC251/SUM(Z251:AD251),"")</f>
        <v/>
      </c>
      <c r="AD252" s="148" t="str">
        <f>IFERROR(AD251/SUM(Z251:AD251),"")</f>
        <v/>
      </c>
      <c r="AE252" s="26" t="str">
        <f>IFERROR(AE251/SUM(Z251:AD251),"")</f>
        <v/>
      </c>
      <c r="AF252" s="26" t="str">
        <f>IFERROR(AF251/SUM(Z251:AD251),"")</f>
        <v/>
      </c>
      <c r="AG252" s="234"/>
      <c r="AH252" s="249"/>
      <c r="AI252" s="146" t="str">
        <f>IFERROR(AI251/SUM(AI251:AM251),"")</f>
        <v/>
      </c>
      <c r="AJ252" s="147" t="str">
        <f>IFERROR(AJ251/SUM(AI251:AM251),"")</f>
        <v/>
      </c>
      <c r="AK252" s="148" t="str">
        <f>IFERROR(AK251/SUM(AI251:AM251),"")</f>
        <v/>
      </c>
      <c r="AL252" s="148" t="str">
        <f>IFERROR(AL251/SUM(AI251:AM251),"")</f>
        <v/>
      </c>
      <c r="AM252" s="148" t="str">
        <f>IFERROR(AM251/SUM(AI251:AM251),"")</f>
        <v/>
      </c>
      <c r="AN252" s="26" t="str">
        <f>IFERROR(AN251/SUM(AI251:AM251),"")</f>
        <v/>
      </c>
      <c r="AO252" s="26" t="str">
        <f>IFERROR(AO251/SUM(AI251:AM251),"")</f>
        <v/>
      </c>
      <c r="AP252" s="234"/>
      <c r="AQ252" s="249"/>
      <c r="AR252" s="230"/>
      <c r="AS252" s="230"/>
      <c r="AT252" s="147" t="str">
        <f>IFERROR(AT251/SUM(AT251:AX251),"")</f>
        <v/>
      </c>
      <c r="AU252" s="147" t="str">
        <f>IFERROR(AU251/SUM(AT251:AX251),"")</f>
        <v/>
      </c>
      <c r="AV252" s="148" t="str">
        <f>IFERROR(AV251/SUM(AT251:AX251),"")</f>
        <v/>
      </c>
      <c r="AW252" s="148" t="str">
        <f>IFERROR(AW251/SUM(AT251:AX251),"")</f>
        <v/>
      </c>
      <c r="AX252" s="148" t="str">
        <f>IFERROR(AX251/SUM(AT251:AX251),"")</f>
        <v/>
      </c>
      <c r="AY252" s="26" t="str">
        <f>IFERROR(AY251/SUM(AT251:AX251),"")</f>
        <v/>
      </c>
      <c r="AZ252" s="134" t="str">
        <f>IFERROR(AZ251/SUM(AT251:AX251),"")</f>
        <v/>
      </c>
      <c r="BA252" s="255"/>
      <c r="BB252" s="135"/>
      <c r="BC252" s="64"/>
      <c r="BD252" s="64" t="str">
        <f t="shared" ref="BD252" si="5709">BB252&amp;"."&amp;BC252</f>
        <v>.</v>
      </c>
      <c r="BE252" s="64"/>
      <c r="BF252" s="67"/>
      <c r="BG252" s="67"/>
      <c r="BH252" s="68"/>
      <c r="BI252" s="68"/>
      <c r="BJ252" s="68"/>
      <c r="BK252" s="69"/>
      <c r="BL252" s="69"/>
      <c r="BM252" s="64"/>
      <c r="BN252" s="67"/>
      <c r="BO252" s="67"/>
      <c r="BP252" s="68"/>
      <c r="BQ252" s="68"/>
      <c r="BR252" s="68"/>
      <c r="BS252" s="69"/>
      <c r="BT252" s="69"/>
      <c r="BU252" s="64"/>
      <c r="BV252" s="67"/>
      <c r="BW252" s="67"/>
      <c r="BX252" s="68"/>
      <c r="BY252" s="68"/>
      <c r="BZ252" s="68"/>
      <c r="CA252" s="69"/>
      <c r="CB252" s="69"/>
      <c r="CC252" s="64"/>
      <c r="CD252" s="67"/>
      <c r="CE252" s="67"/>
      <c r="CF252" s="68"/>
      <c r="CG252" s="68"/>
      <c r="CH252" s="68"/>
      <c r="CI252" s="69"/>
      <c r="CJ252" s="69"/>
      <c r="CK252" s="64"/>
      <c r="CL252" s="67"/>
      <c r="CM252" s="67"/>
      <c r="CN252" s="68"/>
      <c r="CO252" s="68"/>
      <c r="CP252" s="68"/>
      <c r="CQ252" s="69"/>
      <c r="CR252" s="69"/>
      <c r="CS252" s="66"/>
    </row>
    <row r="253" spans="1:97" ht="13.5" thickTop="1" x14ac:dyDescent="0.2">
      <c r="A253" s="258"/>
      <c r="B253" s="263"/>
      <c r="C253" s="265"/>
      <c r="D253" s="261"/>
      <c r="E253" s="235"/>
      <c r="F253" s="260"/>
      <c r="G253" s="47" t="s">
        <v>5</v>
      </c>
      <c r="H253" s="140"/>
      <c r="I253" s="145"/>
      <c r="J253" s="145"/>
      <c r="K253" s="145"/>
      <c r="L253" s="145"/>
      <c r="M253" s="38" t="str">
        <f>IF(AND(ISBLANK(H253),ISBLANK(I253),ISBLANK(J253),ISBLANK(K253),ISBLANK(L253)),"",SUM(J253:L253))</f>
        <v/>
      </c>
      <c r="N253" s="38" t="str">
        <f>IF(AND(ISBLANK(H253),ISBLANK(I253),ISBLANK(J253),ISBLANK(K253),ISBLANK(L253)),"",SUM(K253:L253))</f>
        <v/>
      </c>
      <c r="O253" s="233" t="str">
        <f t="shared" ref="O253" si="5710">IFERROR(SUM(H253:L253)/E253,"")</f>
        <v/>
      </c>
      <c r="P253" s="248" t="str">
        <f>IFERROR(((80*J253)+(100*K253)+(150*L253))/SUM(H253:L253),"")</f>
        <v/>
      </c>
      <c r="Q253" s="140"/>
      <c r="R253" s="145"/>
      <c r="S253" s="145"/>
      <c r="T253" s="145"/>
      <c r="U253" s="145"/>
      <c r="V253" s="38" t="str">
        <f>IF(AND(ISBLANK(Q253),ISBLANK(R253),ISBLANK(S253),ISBLANK(T253),ISBLANK(U253)),"",SUM(S253:U253))</f>
        <v/>
      </c>
      <c r="W253" s="38" t="str">
        <f>IF(AND(ISBLANK(Q253),ISBLANK(R253),ISBLANK(S253),ISBLANK(T253),ISBLANK(U253)),"",SUM(T253:U253))</f>
        <v/>
      </c>
      <c r="X253" s="233" t="str">
        <f t="shared" ref="X253" si="5711">IFERROR(SUM(Q253:U253)/$E253,"")</f>
        <v/>
      </c>
      <c r="Y253" s="248" t="str">
        <f>IFERROR(((80*S253)+(100*T253)+(150*U253))/SUM(Q253:U253),"")</f>
        <v/>
      </c>
      <c r="Z253" s="140"/>
      <c r="AA253" s="145"/>
      <c r="AB253" s="145"/>
      <c r="AC253" s="145"/>
      <c r="AD253" s="145"/>
      <c r="AE253" s="38" t="str">
        <f>IF(AND(ISBLANK(Z253),ISBLANK(AA253),ISBLANK(AB253),ISBLANK(AC253),ISBLANK(AD253)),"",SUM(AB253:AD253))</f>
        <v/>
      </c>
      <c r="AF253" s="38" t="str">
        <f>IF(AND(ISBLANK(Z253),ISBLANK(AA253),ISBLANK(AB253),ISBLANK(AC253),ISBLANK(AD253)),"",SUM(AC253:AD253))</f>
        <v/>
      </c>
      <c r="AG253" s="233" t="str">
        <f t="shared" ref="AG253" si="5712">IFERROR(SUM(Z253:AD253)/$E253,"")</f>
        <v/>
      </c>
      <c r="AH253" s="248" t="str">
        <f>IFERROR(((80*AB253)+(100*AC253)+(150*AD253))/SUM(Z253:AD253),"")</f>
        <v/>
      </c>
      <c r="AI253" s="140"/>
      <c r="AJ253" s="145"/>
      <c r="AK253" s="145"/>
      <c r="AL253" s="145"/>
      <c r="AM253" s="145"/>
      <c r="AN253" s="38" t="str">
        <f>IF(AND(ISBLANK(AI253),ISBLANK(AJ253),ISBLANK(AK253),ISBLANK(AL253),ISBLANK(AM253)),"",SUM(AK253:AM253))</f>
        <v/>
      </c>
      <c r="AO253" s="38" t="str">
        <f>IF(AND(ISBLANK(AI253),ISBLANK(AJ253),ISBLANK(AK253),ISBLANK(AL253),ISBLANK(AM253)),"",SUM(AL253:AM253))</f>
        <v/>
      </c>
      <c r="AP253" s="233" t="str">
        <f t="shared" ref="AP253" si="5713">IFERROR(SUM(AI253:AM253)/$E253,"")</f>
        <v/>
      </c>
      <c r="AQ253" s="248" t="str">
        <f>IFERROR(((80*AK253)+(100*AL253)+(150*AM253))/SUM(AI253:AM253),"")</f>
        <v/>
      </c>
      <c r="AR253" s="229" t="str">
        <f t="shared" ref="AR253" si="5714">IFERROR(AVERAGE(Y253,AH253,AQ253),"")</f>
        <v/>
      </c>
      <c r="AS253" s="229" t="str">
        <f t="shared" ref="AS253" si="5715">IF(OR(P253="",AR253=""),"",AR253-P253)</f>
        <v/>
      </c>
      <c r="AT253" s="145"/>
      <c r="AU253" s="145"/>
      <c r="AV253" s="145"/>
      <c r="AW253" s="145"/>
      <c r="AX253" s="145"/>
      <c r="AY253" s="38" t="str">
        <f>IF(AND(ISBLANK(AT253),ISBLANK(AU253),ISBLANK(AV253),ISBLANK(AW253),ISBLANK(AX253)),"",SUM(AV253:AX253))</f>
        <v/>
      </c>
      <c r="AZ253" s="133" t="str">
        <f>IF(AND(ISBLANK(AT253),ISBLANK(AU253),ISBLANK(AV253),ISBLANK(AW253),ISBLANK(AX253)),"",SUM(AW253:AX253))</f>
        <v/>
      </c>
      <c r="BA253" s="254" t="str">
        <f>IFERROR(((80*AV253)+(100*AW253)+(150*AX253))/SUM(AT253:AX253),"")</f>
        <v/>
      </c>
      <c r="BB253" s="135">
        <f>B253</f>
        <v>0</v>
      </c>
      <c r="BC253" s="64">
        <f>C253</f>
        <v>0</v>
      </c>
      <c r="BD253" s="64" t="str">
        <f>BB253&amp;"."&amp;BC253</f>
        <v>0.0</v>
      </c>
      <c r="BE253" s="64">
        <f>D253</f>
        <v>0</v>
      </c>
      <c r="BF253" s="65">
        <f>H253</f>
        <v>0</v>
      </c>
      <c r="BG253" s="65">
        <f t="shared" ref="BG253" si="5716">I253</f>
        <v>0</v>
      </c>
      <c r="BH253" s="65">
        <f t="shared" ref="BH253" si="5717">J253</f>
        <v>0</v>
      </c>
      <c r="BI253" s="65">
        <f t="shared" ref="BI253" si="5718">K253</f>
        <v>0</v>
      </c>
      <c r="BJ253" s="65">
        <f t="shared" ref="BJ253" si="5719">L253</f>
        <v>0</v>
      </c>
      <c r="BK253" s="65" t="str">
        <f t="shared" ref="BK253" si="5720">M253</f>
        <v/>
      </c>
      <c r="BL253" s="65" t="str">
        <f t="shared" ref="BL253" si="5721">N253</f>
        <v/>
      </c>
      <c r="BM253" s="65" t="str">
        <f t="shared" ref="BM253" si="5722">P253</f>
        <v/>
      </c>
      <c r="BN253" s="65">
        <f t="shared" ref="BN253" si="5723">Q253</f>
        <v>0</v>
      </c>
      <c r="BO253" s="65">
        <f t="shared" ref="BO253" si="5724">R253</f>
        <v>0</v>
      </c>
      <c r="BP253" s="65">
        <f t="shared" ref="BP253" si="5725">S253</f>
        <v>0</v>
      </c>
      <c r="BQ253" s="65">
        <f t="shared" ref="BQ253" si="5726">T253</f>
        <v>0</v>
      </c>
      <c r="BR253" s="65">
        <f t="shared" ref="BR253" si="5727">U253</f>
        <v>0</v>
      </c>
      <c r="BS253" s="65" t="str">
        <f t="shared" ref="BS253" si="5728">V253</f>
        <v/>
      </c>
      <c r="BT253" s="65" t="str">
        <f t="shared" ref="BT253" si="5729">W253</f>
        <v/>
      </c>
      <c r="BU253" s="65" t="str">
        <f t="shared" ref="BU253" si="5730">Y253</f>
        <v/>
      </c>
      <c r="BV253" s="65">
        <f t="shared" ref="BV253" si="5731">Z253</f>
        <v>0</v>
      </c>
      <c r="BW253" s="65">
        <f t="shared" ref="BW253" si="5732">AA253</f>
        <v>0</v>
      </c>
      <c r="BX253" s="65">
        <f t="shared" ref="BX253" si="5733">AB253</f>
        <v>0</v>
      </c>
      <c r="BY253" s="65">
        <f t="shared" ref="BY253" si="5734">AC253</f>
        <v>0</v>
      </c>
      <c r="BZ253" s="65">
        <f t="shared" ref="BZ253" si="5735">AD253</f>
        <v>0</v>
      </c>
      <c r="CA253" s="65" t="str">
        <f t="shared" ref="CA253" si="5736">AE253</f>
        <v/>
      </c>
      <c r="CB253" s="65" t="str">
        <f t="shared" ref="CB253" si="5737">AF253</f>
        <v/>
      </c>
      <c r="CC253" s="65" t="str">
        <f t="shared" ref="CC253" si="5738">AH253</f>
        <v/>
      </c>
      <c r="CD253" s="65">
        <f t="shared" ref="CD253" si="5739">AI253</f>
        <v>0</v>
      </c>
      <c r="CE253" s="65">
        <f t="shared" ref="CE253" si="5740">AJ253</f>
        <v>0</v>
      </c>
      <c r="CF253" s="65">
        <f t="shared" ref="CF253" si="5741">AK253</f>
        <v>0</v>
      </c>
      <c r="CG253" s="65">
        <f t="shared" ref="CG253" si="5742">AL253</f>
        <v>0</v>
      </c>
      <c r="CH253" s="65">
        <f t="shared" ref="CH253" si="5743">AM253</f>
        <v>0</v>
      </c>
      <c r="CI253" s="65" t="str">
        <f t="shared" ref="CI253" si="5744">AN253</f>
        <v/>
      </c>
      <c r="CJ253" s="65" t="str">
        <f t="shared" ref="CJ253" si="5745">AO253</f>
        <v/>
      </c>
      <c r="CK253" s="65" t="str">
        <f t="shared" ref="CK253" si="5746">AQ253</f>
        <v/>
      </c>
      <c r="CL253" s="65">
        <f t="shared" ref="CL253" si="5747">AT253</f>
        <v>0</v>
      </c>
      <c r="CM253" s="65">
        <f t="shared" ref="CM253" si="5748">AU253</f>
        <v>0</v>
      </c>
      <c r="CN253" s="65">
        <f t="shared" ref="CN253" si="5749">AV253</f>
        <v>0</v>
      </c>
      <c r="CO253" s="65">
        <f t="shared" ref="CO253" si="5750">AW253</f>
        <v>0</v>
      </c>
      <c r="CP253" s="65">
        <f t="shared" ref="CP253" si="5751">AX253</f>
        <v>0</v>
      </c>
      <c r="CQ253" s="65" t="str">
        <f t="shared" ref="CQ253" si="5752">AY253</f>
        <v/>
      </c>
      <c r="CR253" s="65" t="str">
        <f t="shared" ref="CR253" si="5753">AZ253</f>
        <v/>
      </c>
      <c r="CS253" s="65" t="str">
        <f t="shared" ref="CS253" si="5754">BA253</f>
        <v/>
      </c>
    </row>
    <row r="254" spans="1:97" ht="13.5" thickBot="1" x14ac:dyDescent="0.25">
      <c r="A254" s="259"/>
      <c r="B254" s="264"/>
      <c r="C254" s="262"/>
      <c r="D254" s="262"/>
      <c r="E254" s="236"/>
      <c r="F254" s="241"/>
      <c r="G254" s="48" t="s">
        <v>6</v>
      </c>
      <c r="H254" s="146" t="str">
        <f>IFERROR(H253/SUM(H253:L253),"")</f>
        <v/>
      </c>
      <c r="I254" s="147" t="str">
        <f>IFERROR(I253/SUM(H253:L253),"")</f>
        <v/>
      </c>
      <c r="J254" s="148" t="str">
        <f>IFERROR(J253/SUM(H253:L253),"")</f>
        <v/>
      </c>
      <c r="K254" s="148" t="str">
        <f>IFERROR(K253/SUM(H253:L253),"")</f>
        <v/>
      </c>
      <c r="L254" s="148" t="str">
        <f>IFERROR(L253/SUM(H253:L253),"")</f>
        <v/>
      </c>
      <c r="M254" s="26" t="str">
        <f>IFERROR(M253/SUM(H253:L253),"")</f>
        <v/>
      </c>
      <c r="N254" s="26" t="str">
        <f>IFERROR(N253/SUM(H253:L253),"")</f>
        <v/>
      </c>
      <c r="O254" s="234"/>
      <c r="P254" s="249"/>
      <c r="Q254" s="146" t="str">
        <f>IFERROR(Q253/SUM(Q253:U253),"")</f>
        <v/>
      </c>
      <c r="R254" s="147" t="str">
        <f>IFERROR(R253/SUM(Q253:U253),"")</f>
        <v/>
      </c>
      <c r="S254" s="148" t="str">
        <f>IFERROR(S253/SUM(Q253:U253),"")</f>
        <v/>
      </c>
      <c r="T254" s="148" t="str">
        <f>IFERROR(T253/SUM(Q253:U253),"")</f>
        <v/>
      </c>
      <c r="U254" s="148" t="str">
        <f>IFERROR(U253/SUM(Q253:U253),"")</f>
        <v/>
      </c>
      <c r="V254" s="26" t="str">
        <f>IFERROR(V253/SUM(Q253:U253),"")</f>
        <v/>
      </c>
      <c r="W254" s="26" t="str">
        <f>IFERROR(W253/SUM(Q253:U253),"")</f>
        <v/>
      </c>
      <c r="X254" s="234"/>
      <c r="Y254" s="249"/>
      <c r="Z254" s="146" t="str">
        <f>IFERROR(Z253/SUM(Z253:AD253),"")</f>
        <v/>
      </c>
      <c r="AA254" s="147" t="str">
        <f>IFERROR(AA253/SUM(Z253:AD253),"")</f>
        <v/>
      </c>
      <c r="AB254" s="148" t="str">
        <f>IFERROR(AB253/SUM(Z253:AD253),"")</f>
        <v/>
      </c>
      <c r="AC254" s="148" t="str">
        <f>IFERROR(AC253/SUM(Z253:AD253),"")</f>
        <v/>
      </c>
      <c r="AD254" s="148" t="str">
        <f>IFERROR(AD253/SUM(Z253:AD253),"")</f>
        <v/>
      </c>
      <c r="AE254" s="26" t="str">
        <f>IFERROR(AE253/SUM(Z253:AD253),"")</f>
        <v/>
      </c>
      <c r="AF254" s="26" t="str">
        <f>IFERROR(AF253/SUM(Z253:AD253),"")</f>
        <v/>
      </c>
      <c r="AG254" s="234"/>
      <c r="AH254" s="249"/>
      <c r="AI254" s="146" t="str">
        <f>IFERROR(AI253/SUM(AI253:AM253),"")</f>
        <v/>
      </c>
      <c r="AJ254" s="147" t="str">
        <f>IFERROR(AJ253/SUM(AI253:AM253),"")</f>
        <v/>
      </c>
      <c r="AK254" s="148" t="str">
        <f>IFERROR(AK253/SUM(AI253:AM253),"")</f>
        <v/>
      </c>
      <c r="AL254" s="148" t="str">
        <f>IFERROR(AL253/SUM(AI253:AM253),"")</f>
        <v/>
      </c>
      <c r="AM254" s="148" t="str">
        <f>IFERROR(AM253/SUM(AI253:AM253),"")</f>
        <v/>
      </c>
      <c r="AN254" s="26" t="str">
        <f>IFERROR(AN253/SUM(AI253:AM253),"")</f>
        <v/>
      </c>
      <c r="AO254" s="26" t="str">
        <f>IFERROR(AO253/SUM(AI253:AM253),"")</f>
        <v/>
      </c>
      <c r="AP254" s="234"/>
      <c r="AQ254" s="249"/>
      <c r="AR254" s="230"/>
      <c r="AS254" s="230"/>
      <c r="AT254" s="147" t="str">
        <f>IFERROR(AT253/SUM(AT253:AX253),"")</f>
        <v/>
      </c>
      <c r="AU254" s="147" t="str">
        <f>IFERROR(AU253/SUM(AT253:AX253),"")</f>
        <v/>
      </c>
      <c r="AV254" s="148" t="str">
        <f>IFERROR(AV253/SUM(AT253:AX253),"")</f>
        <v/>
      </c>
      <c r="AW254" s="148" t="str">
        <f>IFERROR(AW253/SUM(AT253:AX253),"")</f>
        <v/>
      </c>
      <c r="AX254" s="148" t="str">
        <f>IFERROR(AX253/SUM(AT253:AX253),"")</f>
        <v/>
      </c>
      <c r="AY254" s="26" t="str">
        <f>IFERROR(AY253/SUM(AT253:AX253),"")</f>
        <v/>
      </c>
      <c r="AZ254" s="134" t="str">
        <f>IFERROR(AZ253/SUM(AT253:AX253),"")</f>
        <v/>
      </c>
      <c r="BA254" s="255"/>
      <c r="BB254" s="135"/>
      <c r="BC254" s="64"/>
      <c r="BD254" s="64" t="str">
        <f t="shared" ref="BD254" si="5755">BB254&amp;"."&amp;BC254</f>
        <v>.</v>
      </c>
      <c r="BE254" s="64"/>
      <c r="BF254" s="67"/>
      <c r="BG254" s="67"/>
      <c r="BH254" s="68"/>
      <c r="BI254" s="68"/>
      <c r="BJ254" s="68"/>
      <c r="BK254" s="69"/>
      <c r="BL254" s="69"/>
      <c r="BM254" s="64"/>
      <c r="BN254" s="67"/>
      <c r="BO254" s="67"/>
      <c r="BP254" s="68"/>
      <c r="BQ254" s="68"/>
      <c r="BR254" s="68"/>
      <c r="BS254" s="69"/>
      <c r="BT254" s="69"/>
      <c r="BU254" s="64"/>
      <c r="BV254" s="67"/>
      <c r="BW254" s="67"/>
      <c r="BX254" s="68"/>
      <c r="BY254" s="68"/>
      <c r="BZ254" s="68"/>
      <c r="CA254" s="69"/>
      <c r="CB254" s="69"/>
      <c r="CC254" s="64"/>
      <c r="CD254" s="67"/>
      <c r="CE254" s="67"/>
      <c r="CF254" s="68"/>
      <c r="CG254" s="68"/>
      <c r="CH254" s="68"/>
      <c r="CI254" s="69"/>
      <c r="CJ254" s="69"/>
      <c r="CK254" s="64"/>
      <c r="CL254" s="67"/>
      <c r="CM254" s="67"/>
      <c r="CN254" s="68"/>
      <c r="CO254" s="68"/>
      <c r="CP254" s="68"/>
      <c r="CQ254" s="69"/>
      <c r="CR254" s="69"/>
      <c r="CS254" s="66"/>
    </row>
    <row r="255" spans="1:97" ht="13.5" thickTop="1" x14ac:dyDescent="0.2">
      <c r="A255" s="258"/>
      <c r="B255" s="263"/>
      <c r="C255" s="265"/>
      <c r="D255" s="261"/>
      <c r="E255" s="235"/>
      <c r="F255" s="260"/>
      <c r="G255" s="47" t="s">
        <v>5</v>
      </c>
      <c r="H255" s="140"/>
      <c r="I255" s="145"/>
      <c r="J255" s="145"/>
      <c r="K255" s="145"/>
      <c r="L255" s="145"/>
      <c r="M255" s="38" t="str">
        <f>IF(AND(ISBLANK(H255),ISBLANK(I255),ISBLANK(J255),ISBLANK(K255),ISBLANK(L255)),"",SUM(J255:L255))</f>
        <v/>
      </c>
      <c r="N255" s="38" t="str">
        <f>IF(AND(ISBLANK(H255),ISBLANK(I255),ISBLANK(J255),ISBLANK(K255),ISBLANK(L255)),"",SUM(K255:L255))</f>
        <v/>
      </c>
      <c r="O255" s="233" t="str">
        <f t="shared" ref="O255" si="5756">IFERROR(SUM(H255:L255)/E255,"")</f>
        <v/>
      </c>
      <c r="P255" s="248" t="str">
        <f>IFERROR(((80*J255)+(100*K255)+(150*L255))/SUM(H255:L255),"")</f>
        <v/>
      </c>
      <c r="Q255" s="140"/>
      <c r="R255" s="145"/>
      <c r="S255" s="145"/>
      <c r="T255" s="145"/>
      <c r="U255" s="145"/>
      <c r="V255" s="38" t="str">
        <f>IF(AND(ISBLANK(Q255),ISBLANK(R255),ISBLANK(S255),ISBLANK(T255),ISBLANK(U255)),"",SUM(S255:U255))</f>
        <v/>
      </c>
      <c r="W255" s="38" t="str">
        <f>IF(AND(ISBLANK(Q255),ISBLANK(R255),ISBLANK(S255),ISBLANK(T255),ISBLANK(U255)),"",SUM(T255:U255))</f>
        <v/>
      </c>
      <c r="X255" s="233" t="str">
        <f t="shared" ref="X255" si="5757">IFERROR(SUM(Q255:U255)/$E255,"")</f>
        <v/>
      </c>
      <c r="Y255" s="248" t="str">
        <f>IFERROR(((80*S255)+(100*T255)+(150*U255))/SUM(Q255:U255),"")</f>
        <v/>
      </c>
      <c r="Z255" s="140"/>
      <c r="AA255" s="145"/>
      <c r="AB255" s="145"/>
      <c r="AC255" s="145"/>
      <c r="AD255" s="145"/>
      <c r="AE255" s="38" t="str">
        <f>IF(AND(ISBLANK(Z255),ISBLANK(AA255),ISBLANK(AB255),ISBLANK(AC255),ISBLANK(AD255)),"",SUM(AB255:AD255))</f>
        <v/>
      </c>
      <c r="AF255" s="38" t="str">
        <f>IF(AND(ISBLANK(Z255),ISBLANK(AA255),ISBLANK(AB255),ISBLANK(AC255),ISBLANK(AD255)),"",SUM(AC255:AD255))</f>
        <v/>
      </c>
      <c r="AG255" s="233" t="str">
        <f t="shared" ref="AG255" si="5758">IFERROR(SUM(Z255:AD255)/$E255,"")</f>
        <v/>
      </c>
      <c r="AH255" s="248" t="str">
        <f>IFERROR(((80*AB255)+(100*AC255)+(150*AD255))/SUM(Z255:AD255),"")</f>
        <v/>
      </c>
      <c r="AI255" s="140"/>
      <c r="AJ255" s="145"/>
      <c r="AK255" s="145"/>
      <c r="AL255" s="145"/>
      <c r="AM255" s="145"/>
      <c r="AN255" s="38" t="str">
        <f>IF(AND(ISBLANK(AI255),ISBLANK(AJ255),ISBLANK(AK255),ISBLANK(AL255),ISBLANK(AM255)),"",SUM(AK255:AM255))</f>
        <v/>
      </c>
      <c r="AO255" s="38" t="str">
        <f>IF(AND(ISBLANK(AI255),ISBLANK(AJ255),ISBLANK(AK255),ISBLANK(AL255),ISBLANK(AM255)),"",SUM(AL255:AM255))</f>
        <v/>
      </c>
      <c r="AP255" s="233" t="str">
        <f t="shared" ref="AP255" si="5759">IFERROR(SUM(AI255:AM255)/$E255,"")</f>
        <v/>
      </c>
      <c r="AQ255" s="248" t="str">
        <f>IFERROR(((80*AK255)+(100*AL255)+(150*AM255))/SUM(AI255:AM255),"")</f>
        <v/>
      </c>
      <c r="AR255" s="229" t="str">
        <f t="shared" ref="AR255" si="5760">IFERROR(AVERAGE(Y255,AH255,AQ255),"")</f>
        <v/>
      </c>
      <c r="AS255" s="229" t="str">
        <f t="shared" ref="AS255" si="5761">IF(OR(P255="",AR255=""),"",AR255-P255)</f>
        <v/>
      </c>
      <c r="AT255" s="145"/>
      <c r="AU255" s="145"/>
      <c r="AV255" s="145"/>
      <c r="AW255" s="145"/>
      <c r="AX255" s="145"/>
      <c r="AY255" s="38" t="str">
        <f>IF(AND(ISBLANK(AT255),ISBLANK(AU255),ISBLANK(AV255),ISBLANK(AW255),ISBLANK(AX255)),"",SUM(AV255:AX255))</f>
        <v/>
      </c>
      <c r="AZ255" s="133" t="str">
        <f>IF(AND(ISBLANK(AT255),ISBLANK(AU255),ISBLANK(AV255),ISBLANK(AW255),ISBLANK(AX255)),"",SUM(AW255:AX255))</f>
        <v/>
      </c>
      <c r="BA255" s="254" t="str">
        <f>IFERROR(((80*AV255)+(100*AW255)+(150*AX255))/SUM(AT255:AX255),"")</f>
        <v/>
      </c>
      <c r="BB255" s="135">
        <f>B255</f>
        <v>0</v>
      </c>
      <c r="BC255" s="64">
        <f>C255</f>
        <v>0</v>
      </c>
      <c r="BD255" s="64" t="str">
        <f>BB255&amp;"."&amp;BC255</f>
        <v>0.0</v>
      </c>
      <c r="BE255" s="64">
        <f>D255</f>
        <v>0</v>
      </c>
      <c r="BF255" s="65">
        <f>H255</f>
        <v>0</v>
      </c>
      <c r="BG255" s="65">
        <f t="shared" ref="BG255" si="5762">I255</f>
        <v>0</v>
      </c>
      <c r="BH255" s="65">
        <f t="shared" ref="BH255" si="5763">J255</f>
        <v>0</v>
      </c>
      <c r="BI255" s="65">
        <f t="shared" ref="BI255" si="5764">K255</f>
        <v>0</v>
      </c>
      <c r="BJ255" s="65">
        <f t="shared" ref="BJ255" si="5765">L255</f>
        <v>0</v>
      </c>
      <c r="BK255" s="65" t="str">
        <f t="shared" ref="BK255" si="5766">M255</f>
        <v/>
      </c>
      <c r="BL255" s="65" t="str">
        <f t="shared" ref="BL255" si="5767">N255</f>
        <v/>
      </c>
      <c r="BM255" s="65" t="str">
        <f t="shared" ref="BM255" si="5768">P255</f>
        <v/>
      </c>
      <c r="BN255" s="65">
        <f t="shared" ref="BN255" si="5769">Q255</f>
        <v>0</v>
      </c>
      <c r="BO255" s="65">
        <f t="shared" ref="BO255" si="5770">R255</f>
        <v>0</v>
      </c>
      <c r="BP255" s="65">
        <f t="shared" ref="BP255" si="5771">S255</f>
        <v>0</v>
      </c>
      <c r="BQ255" s="65">
        <f t="shared" ref="BQ255" si="5772">T255</f>
        <v>0</v>
      </c>
      <c r="BR255" s="65">
        <f t="shared" ref="BR255" si="5773">U255</f>
        <v>0</v>
      </c>
      <c r="BS255" s="65" t="str">
        <f t="shared" ref="BS255" si="5774">V255</f>
        <v/>
      </c>
      <c r="BT255" s="65" t="str">
        <f t="shared" ref="BT255" si="5775">W255</f>
        <v/>
      </c>
      <c r="BU255" s="65" t="str">
        <f t="shared" ref="BU255" si="5776">Y255</f>
        <v/>
      </c>
      <c r="BV255" s="65">
        <f t="shared" ref="BV255" si="5777">Z255</f>
        <v>0</v>
      </c>
      <c r="BW255" s="65">
        <f t="shared" ref="BW255" si="5778">AA255</f>
        <v>0</v>
      </c>
      <c r="BX255" s="65">
        <f t="shared" ref="BX255" si="5779">AB255</f>
        <v>0</v>
      </c>
      <c r="BY255" s="65">
        <f t="shared" ref="BY255" si="5780">AC255</f>
        <v>0</v>
      </c>
      <c r="BZ255" s="65">
        <f t="shared" ref="BZ255" si="5781">AD255</f>
        <v>0</v>
      </c>
      <c r="CA255" s="65" t="str">
        <f t="shared" ref="CA255" si="5782">AE255</f>
        <v/>
      </c>
      <c r="CB255" s="65" t="str">
        <f t="shared" ref="CB255" si="5783">AF255</f>
        <v/>
      </c>
      <c r="CC255" s="65" t="str">
        <f t="shared" ref="CC255" si="5784">AH255</f>
        <v/>
      </c>
      <c r="CD255" s="65">
        <f t="shared" ref="CD255" si="5785">AI255</f>
        <v>0</v>
      </c>
      <c r="CE255" s="65">
        <f t="shared" ref="CE255" si="5786">AJ255</f>
        <v>0</v>
      </c>
      <c r="CF255" s="65">
        <f t="shared" ref="CF255" si="5787">AK255</f>
        <v>0</v>
      </c>
      <c r="CG255" s="65">
        <f t="shared" ref="CG255" si="5788">AL255</f>
        <v>0</v>
      </c>
      <c r="CH255" s="65">
        <f t="shared" ref="CH255" si="5789">AM255</f>
        <v>0</v>
      </c>
      <c r="CI255" s="65" t="str">
        <f t="shared" ref="CI255" si="5790">AN255</f>
        <v/>
      </c>
      <c r="CJ255" s="65" t="str">
        <f t="shared" ref="CJ255" si="5791">AO255</f>
        <v/>
      </c>
      <c r="CK255" s="65" t="str">
        <f t="shared" ref="CK255" si="5792">AQ255</f>
        <v/>
      </c>
      <c r="CL255" s="65">
        <f t="shared" ref="CL255" si="5793">AT255</f>
        <v>0</v>
      </c>
      <c r="CM255" s="65">
        <f t="shared" ref="CM255" si="5794">AU255</f>
        <v>0</v>
      </c>
      <c r="CN255" s="65">
        <f t="shared" ref="CN255" si="5795">AV255</f>
        <v>0</v>
      </c>
      <c r="CO255" s="65">
        <f t="shared" ref="CO255" si="5796">AW255</f>
        <v>0</v>
      </c>
      <c r="CP255" s="65">
        <f t="shared" ref="CP255" si="5797">AX255</f>
        <v>0</v>
      </c>
      <c r="CQ255" s="65" t="str">
        <f t="shared" ref="CQ255" si="5798">AY255</f>
        <v/>
      </c>
      <c r="CR255" s="65" t="str">
        <f t="shared" ref="CR255" si="5799">AZ255</f>
        <v/>
      </c>
      <c r="CS255" s="65" t="str">
        <f t="shared" ref="CS255" si="5800">BA255</f>
        <v/>
      </c>
    </row>
    <row r="256" spans="1:97" ht="13.5" thickBot="1" x14ac:dyDescent="0.25">
      <c r="A256" s="259"/>
      <c r="B256" s="264"/>
      <c r="C256" s="262"/>
      <c r="D256" s="262"/>
      <c r="E256" s="236"/>
      <c r="F256" s="241"/>
      <c r="G256" s="48" t="s">
        <v>6</v>
      </c>
      <c r="H256" s="146" t="str">
        <f>IFERROR(H255/SUM(H255:L255),"")</f>
        <v/>
      </c>
      <c r="I256" s="147" t="str">
        <f>IFERROR(I255/SUM(H255:L255),"")</f>
        <v/>
      </c>
      <c r="J256" s="148" t="str">
        <f>IFERROR(J255/SUM(H255:L255),"")</f>
        <v/>
      </c>
      <c r="K256" s="148" t="str">
        <f>IFERROR(K255/SUM(H255:L255),"")</f>
        <v/>
      </c>
      <c r="L256" s="148" t="str">
        <f>IFERROR(L255/SUM(H255:L255),"")</f>
        <v/>
      </c>
      <c r="M256" s="26" t="str">
        <f>IFERROR(M255/SUM(H255:L255),"")</f>
        <v/>
      </c>
      <c r="N256" s="26" t="str">
        <f>IFERROR(N255/SUM(H255:L255),"")</f>
        <v/>
      </c>
      <c r="O256" s="234"/>
      <c r="P256" s="249"/>
      <c r="Q256" s="146" t="str">
        <f>IFERROR(Q255/SUM(Q255:U255),"")</f>
        <v/>
      </c>
      <c r="R256" s="147" t="str">
        <f>IFERROR(R255/SUM(Q255:U255),"")</f>
        <v/>
      </c>
      <c r="S256" s="148" t="str">
        <f>IFERROR(S255/SUM(Q255:U255),"")</f>
        <v/>
      </c>
      <c r="T256" s="148" t="str">
        <f>IFERROR(T255/SUM(Q255:U255),"")</f>
        <v/>
      </c>
      <c r="U256" s="148" t="str">
        <f>IFERROR(U255/SUM(Q255:U255),"")</f>
        <v/>
      </c>
      <c r="V256" s="26" t="str">
        <f>IFERROR(V255/SUM(Q255:U255),"")</f>
        <v/>
      </c>
      <c r="W256" s="26" t="str">
        <f>IFERROR(W255/SUM(Q255:U255),"")</f>
        <v/>
      </c>
      <c r="X256" s="234"/>
      <c r="Y256" s="249"/>
      <c r="Z256" s="146" t="str">
        <f>IFERROR(Z255/SUM(Z255:AD255),"")</f>
        <v/>
      </c>
      <c r="AA256" s="147" t="str">
        <f>IFERROR(AA255/SUM(Z255:AD255),"")</f>
        <v/>
      </c>
      <c r="AB256" s="148" t="str">
        <f>IFERROR(AB255/SUM(Z255:AD255),"")</f>
        <v/>
      </c>
      <c r="AC256" s="148" t="str">
        <f>IFERROR(AC255/SUM(Z255:AD255),"")</f>
        <v/>
      </c>
      <c r="AD256" s="148" t="str">
        <f>IFERROR(AD255/SUM(Z255:AD255),"")</f>
        <v/>
      </c>
      <c r="AE256" s="26" t="str">
        <f>IFERROR(AE255/SUM(Z255:AD255),"")</f>
        <v/>
      </c>
      <c r="AF256" s="26" t="str">
        <f>IFERROR(AF255/SUM(Z255:AD255),"")</f>
        <v/>
      </c>
      <c r="AG256" s="234"/>
      <c r="AH256" s="249"/>
      <c r="AI256" s="146" t="str">
        <f>IFERROR(AI255/SUM(AI255:AM255),"")</f>
        <v/>
      </c>
      <c r="AJ256" s="147" t="str">
        <f>IFERROR(AJ255/SUM(AI255:AM255),"")</f>
        <v/>
      </c>
      <c r="AK256" s="148" t="str">
        <f>IFERROR(AK255/SUM(AI255:AM255),"")</f>
        <v/>
      </c>
      <c r="AL256" s="148" t="str">
        <f>IFERROR(AL255/SUM(AI255:AM255),"")</f>
        <v/>
      </c>
      <c r="AM256" s="148" t="str">
        <f>IFERROR(AM255/SUM(AI255:AM255),"")</f>
        <v/>
      </c>
      <c r="AN256" s="26" t="str">
        <f>IFERROR(AN255/SUM(AI255:AM255),"")</f>
        <v/>
      </c>
      <c r="AO256" s="26" t="str">
        <f>IFERROR(AO255/SUM(AI255:AM255),"")</f>
        <v/>
      </c>
      <c r="AP256" s="234"/>
      <c r="AQ256" s="249"/>
      <c r="AR256" s="230"/>
      <c r="AS256" s="230"/>
      <c r="AT256" s="147" t="str">
        <f>IFERROR(AT255/SUM(AT255:AX255),"")</f>
        <v/>
      </c>
      <c r="AU256" s="147" t="str">
        <f>IFERROR(AU255/SUM(AT255:AX255),"")</f>
        <v/>
      </c>
      <c r="AV256" s="148" t="str">
        <f>IFERROR(AV255/SUM(AT255:AX255),"")</f>
        <v/>
      </c>
      <c r="AW256" s="148" t="str">
        <f>IFERROR(AW255/SUM(AT255:AX255),"")</f>
        <v/>
      </c>
      <c r="AX256" s="148" t="str">
        <f>IFERROR(AX255/SUM(AT255:AX255),"")</f>
        <v/>
      </c>
      <c r="AY256" s="26" t="str">
        <f>IFERROR(AY255/SUM(AT255:AX255),"")</f>
        <v/>
      </c>
      <c r="AZ256" s="134" t="str">
        <f>IFERROR(AZ255/SUM(AT255:AX255),"")</f>
        <v/>
      </c>
      <c r="BA256" s="255"/>
      <c r="BB256" s="135"/>
      <c r="BC256" s="64"/>
      <c r="BD256" s="64" t="str">
        <f t="shared" ref="BD256" si="5801">BB256&amp;"."&amp;BC256</f>
        <v>.</v>
      </c>
      <c r="BE256" s="64"/>
      <c r="BF256" s="67"/>
      <c r="BG256" s="67"/>
      <c r="BH256" s="68"/>
      <c r="BI256" s="68"/>
      <c r="BJ256" s="68"/>
      <c r="BK256" s="69"/>
      <c r="BL256" s="69"/>
      <c r="BM256" s="64"/>
      <c r="BN256" s="67"/>
      <c r="BO256" s="67"/>
      <c r="BP256" s="68"/>
      <c r="BQ256" s="68"/>
      <c r="BR256" s="68"/>
      <c r="BS256" s="69"/>
      <c r="BT256" s="69"/>
      <c r="BU256" s="64"/>
      <c r="BV256" s="67"/>
      <c r="BW256" s="67"/>
      <c r="BX256" s="68"/>
      <c r="BY256" s="68"/>
      <c r="BZ256" s="68"/>
      <c r="CA256" s="69"/>
      <c r="CB256" s="69"/>
      <c r="CC256" s="64"/>
      <c r="CD256" s="67"/>
      <c r="CE256" s="67"/>
      <c r="CF256" s="68"/>
      <c r="CG256" s="68"/>
      <c r="CH256" s="68"/>
      <c r="CI256" s="69"/>
      <c r="CJ256" s="69"/>
      <c r="CK256" s="64"/>
      <c r="CL256" s="67"/>
      <c r="CM256" s="67"/>
      <c r="CN256" s="68"/>
      <c r="CO256" s="68"/>
      <c r="CP256" s="68"/>
      <c r="CQ256" s="69"/>
      <c r="CR256" s="69"/>
      <c r="CS256" s="66"/>
    </row>
    <row r="257" spans="1:97" ht="13.5" thickTop="1" x14ac:dyDescent="0.2">
      <c r="A257" s="258"/>
      <c r="B257" s="263"/>
      <c r="C257" s="265"/>
      <c r="D257" s="261"/>
      <c r="E257" s="235"/>
      <c r="F257" s="260"/>
      <c r="G257" s="47" t="s">
        <v>5</v>
      </c>
      <c r="H257" s="140"/>
      <c r="I257" s="145"/>
      <c r="J257" s="145"/>
      <c r="K257" s="145"/>
      <c r="L257" s="145"/>
      <c r="M257" s="38" t="str">
        <f>IF(AND(ISBLANK(H257),ISBLANK(I257),ISBLANK(J257),ISBLANK(K257),ISBLANK(L257)),"",SUM(J257:L257))</f>
        <v/>
      </c>
      <c r="N257" s="38" t="str">
        <f>IF(AND(ISBLANK(H257),ISBLANK(I257),ISBLANK(J257),ISBLANK(K257),ISBLANK(L257)),"",SUM(K257:L257))</f>
        <v/>
      </c>
      <c r="O257" s="233" t="str">
        <f t="shared" ref="O257" si="5802">IFERROR(SUM(H257:L257)/E257,"")</f>
        <v/>
      </c>
      <c r="P257" s="248" t="str">
        <f>IFERROR(((80*J257)+(100*K257)+(150*L257))/SUM(H257:L257),"")</f>
        <v/>
      </c>
      <c r="Q257" s="140"/>
      <c r="R257" s="145"/>
      <c r="S257" s="145"/>
      <c r="T257" s="145"/>
      <c r="U257" s="145"/>
      <c r="V257" s="38" t="str">
        <f>IF(AND(ISBLANK(Q257),ISBLANK(R257),ISBLANK(S257),ISBLANK(T257),ISBLANK(U257)),"",SUM(S257:U257))</f>
        <v/>
      </c>
      <c r="W257" s="38" t="str">
        <f>IF(AND(ISBLANK(Q257),ISBLANK(R257),ISBLANK(S257),ISBLANK(T257),ISBLANK(U257)),"",SUM(T257:U257))</f>
        <v/>
      </c>
      <c r="X257" s="233" t="str">
        <f t="shared" ref="X257" si="5803">IFERROR(SUM(Q257:U257)/$E257,"")</f>
        <v/>
      </c>
      <c r="Y257" s="248" t="str">
        <f>IFERROR(((80*S257)+(100*T257)+(150*U257))/SUM(Q257:U257),"")</f>
        <v/>
      </c>
      <c r="Z257" s="140"/>
      <c r="AA257" s="145"/>
      <c r="AB257" s="145"/>
      <c r="AC257" s="145"/>
      <c r="AD257" s="145"/>
      <c r="AE257" s="38" t="str">
        <f>IF(AND(ISBLANK(Z257),ISBLANK(AA257),ISBLANK(AB257),ISBLANK(AC257),ISBLANK(AD257)),"",SUM(AB257:AD257))</f>
        <v/>
      </c>
      <c r="AF257" s="38" t="str">
        <f>IF(AND(ISBLANK(Z257),ISBLANK(AA257),ISBLANK(AB257),ISBLANK(AC257),ISBLANK(AD257)),"",SUM(AC257:AD257))</f>
        <v/>
      </c>
      <c r="AG257" s="233" t="str">
        <f t="shared" ref="AG257" si="5804">IFERROR(SUM(Z257:AD257)/$E257,"")</f>
        <v/>
      </c>
      <c r="AH257" s="248" t="str">
        <f>IFERROR(((80*AB257)+(100*AC257)+(150*AD257))/SUM(Z257:AD257),"")</f>
        <v/>
      </c>
      <c r="AI257" s="140"/>
      <c r="AJ257" s="145"/>
      <c r="AK257" s="145"/>
      <c r="AL257" s="145"/>
      <c r="AM257" s="145"/>
      <c r="AN257" s="38" t="str">
        <f>IF(AND(ISBLANK(AI257),ISBLANK(AJ257),ISBLANK(AK257),ISBLANK(AL257),ISBLANK(AM257)),"",SUM(AK257:AM257))</f>
        <v/>
      </c>
      <c r="AO257" s="38" t="str">
        <f>IF(AND(ISBLANK(AI257),ISBLANK(AJ257),ISBLANK(AK257),ISBLANK(AL257),ISBLANK(AM257)),"",SUM(AL257:AM257))</f>
        <v/>
      </c>
      <c r="AP257" s="233" t="str">
        <f t="shared" ref="AP257" si="5805">IFERROR(SUM(AI257:AM257)/$E257,"")</f>
        <v/>
      </c>
      <c r="AQ257" s="248" t="str">
        <f>IFERROR(((80*AK257)+(100*AL257)+(150*AM257))/SUM(AI257:AM257),"")</f>
        <v/>
      </c>
      <c r="AR257" s="229" t="str">
        <f t="shared" ref="AR257" si="5806">IFERROR(AVERAGE(Y257,AH257,AQ257),"")</f>
        <v/>
      </c>
      <c r="AS257" s="229" t="str">
        <f t="shared" ref="AS257" si="5807">IF(OR(P257="",AR257=""),"",AR257-P257)</f>
        <v/>
      </c>
      <c r="AT257" s="145"/>
      <c r="AU257" s="145"/>
      <c r="AV257" s="145"/>
      <c r="AW257" s="145"/>
      <c r="AX257" s="145"/>
      <c r="AY257" s="38" t="str">
        <f>IF(AND(ISBLANK(AT257),ISBLANK(AU257),ISBLANK(AV257),ISBLANK(AW257),ISBLANK(AX257)),"",SUM(AV257:AX257))</f>
        <v/>
      </c>
      <c r="AZ257" s="133" t="str">
        <f>IF(AND(ISBLANK(AT257),ISBLANK(AU257),ISBLANK(AV257),ISBLANK(AW257),ISBLANK(AX257)),"",SUM(AW257:AX257))</f>
        <v/>
      </c>
      <c r="BA257" s="254" t="str">
        <f>IFERROR(((80*AV257)+(100*AW257)+(150*AX257))/SUM(AT257:AX257),"")</f>
        <v/>
      </c>
      <c r="BB257" s="135">
        <f>B257</f>
        <v>0</v>
      </c>
      <c r="BC257" s="64">
        <f>C257</f>
        <v>0</v>
      </c>
      <c r="BD257" s="64" t="str">
        <f>BB257&amp;"."&amp;BC257</f>
        <v>0.0</v>
      </c>
      <c r="BE257" s="64">
        <f>D257</f>
        <v>0</v>
      </c>
      <c r="BF257" s="65">
        <f>H257</f>
        <v>0</v>
      </c>
      <c r="BG257" s="65">
        <f t="shared" ref="BG257" si="5808">I257</f>
        <v>0</v>
      </c>
      <c r="BH257" s="65">
        <f t="shared" ref="BH257" si="5809">J257</f>
        <v>0</v>
      </c>
      <c r="BI257" s="65">
        <f t="shared" ref="BI257" si="5810">K257</f>
        <v>0</v>
      </c>
      <c r="BJ257" s="65">
        <f t="shared" ref="BJ257" si="5811">L257</f>
        <v>0</v>
      </c>
      <c r="BK257" s="65" t="str">
        <f t="shared" ref="BK257" si="5812">M257</f>
        <v/>
      </c>
      <c r="BL257" s="65" t="str">
        <f t="shared" ref="BL257" si="5813">N257</f>
        <v/>
      </c>
      <c r="BM257" s="65" t="str">
        <f t="shared" ref="BM257" si="5814">P257</f>
        <v/>
      </c>
      <c r="BN257" s="65">
        <f t="shared" ref="BN257" si="5815">Q257</f>
        <v>0</v>
      </c>
      <c r="BO257" s="65">
        <f t="shared" ref="BO257" si="5816">R257</f>
        <v>0</v>
      </c>
      <c r="BP257" s="65">
        <f t="shared" ref="BP257" si="5817">S257</f>
        <v>0</v>
      </c>
      <c r="BQ257" s="65">
        <f t="shared" ref="BQ257" si="5818">T257</f>
        <v>0</v>
      </c>
      <c r="BR257" s="65">
        <f t="shared" ref="BR257" si="5819">U257</f>
        <v>0</v>
      </c>
      <c r="BS257" s="65" t="str">
        <f t="shared" ref="BS257" si="5820">V257</f>
        <v/>
      </c>
      <c r="BT257" s="65" t="str">
        <f t="shared" ref="BT257" si="5821">W257</f>
        <v/>
      </c>
      <c r="BU257" s="65" t="str">
        <f t="shared" ref="BU257" si="5822">Y257</f>
        <v/>
      </c>
      <c r="BV257" s="65">
        <f t="shared" ref="BV257" si="5823">Z257</f>
        <v>0</v>
      </c>
      <c r="BW257" s="65">
        <f t="shared" ref="BW257" si="5824">AA257</f>
        <v>0</v>
      </c>
      <c r="BX257" s="65">
        <f t="shared" ref="BX257" si="5825">AB257</f>
        <v>0</v>
      </c>
      <c r="BY257" s="65">
        <f t="shared" ref="BY257" si="5826">AC257</f>
        <v>0</v>
      </c>
      <c r="BZ257" s="65">
        <f t="shared" ref="BZ257" si="5827">AD257</f>
        <v>0</v>
      </c>
      <c r="CA257" s="65" t="str">
        <f t="shared" ref="CA257" si="5828">AE257</f>
        <v/>
      </c>
      <c r="CB257" s="65" t="str">
        <f t="shared" ref="CB257" si="5829">AF257</f>
        <v/>
      </c>
      <c r="CC257" s="65" t="str">
        <f t="shared" ref="CC257" si="5830">AH257</f>
        <v/>
      </c>
      <c r="CD257" s="65">
        <f t="shared" ref="CD257" si="5831">AI257</f>
        <v>0</v>
      </c>
      <c r="CE257" s="65">
        <f t="shared" ref="CE257" si="5832">AJ257</f>
        <v>0</v>
      </c>
      <c r="CF257" s="65">
        <f t="shared" ref="CF257" si="5833">AK257</f>
        <v>0</v>
      </c>
      <c r="CG257" s="65">
        <f t="shared" ref="CG257" si="5834">AL257</f>
        <v>0</v>
      </c>
      <c r="CH257" s="65">
        <f t="shared" ref="CH257" si="5835">AM257</f>
        <v>0</v>
      </c>
      <c r="CI257" s="65" t="str">
        <f t="shared" ref="CI257" si="5836">AN257</f>
        <v/>
      </c>
      <c r="CJ257" s="65" t="str">
        <f t="shared" ref="CJ257" si="5837">AO257</f>
        <v/>
      </c>
      <c r="CK257" s="65" t="str">
        <f t="shared" ref="CK257" si="5838">AQ257</f>
        <v/>
      </c>
      <c r="CL257" s="65">
        <f t="shared" ref="CL257" si="5839">AT257</f>
        <v>0</v>
      </c>
      <c r="CM257" s="65">
        <f t="shared" ref="CM257" si="5840">AU257</f>
        <v>0</v>
      </c>
      <c r="CN257" s="65">
        <f t="shared" ref="CN257" si="5841">AV257</f>
        <v>0</v>
      </c>
      <c r="CO257" s="65">
        <f t="shared" ref="CO257" si="5842">AW257</f>
        <v>0</v>
      </c>
      <c r="CP257" s="65">
        <f t="shared" ref="CP257" si="5843">AX257</f>
        <v>0</v>
      </c>
      <c r="CQ257" s="65" t="str">
        <f t="shared" ref="CQ257" si="5844">AY257</f>
        <v/>
      </c>
      <c r="CR257" s="65" t="str">
        <f t="shared" ref="CR257" si="5845">AZ257</f>
        <v/>
      </c>
      <c r="CS257" s="65" t="str">
        <f t="shared" ref="CS257" si="5846">BA257</f>
        <v/>
      </c>
    </row>
    <row r="258" spans="1:97" ht="13.5" thickBot="1" x14ac:dyDescent="0.25">
      <c r="A258" s="259"/>
      <c r="B258" s="264"/>
      <c r="C258" s="262"/>
      <c r="D258" s="262"/>
      <c r="E258" s="236"/>
      <c r="F258" s="241"/>
      <c r="G258" s="48" t="s">
        <v>6</v>
      </c>
      <c r="H258" s="146" t="str">
        <f>IFERROR(H257/SUM(H257:L257),"")</f>
        <v/>
      </c>
      <c r="I258" s="147" t="str">
        <f>IFERROR(I257/SUM(H257:L257),"")</f>
        <v/>
      </c>
      <c r="J258" s="148" t="str">
        <f>IFERROR(J257/SUM(H257:L257),"")</f>
        <v/>
      </c>
      <c r="K258" s="148" t="str">
        <f>IFERROR(K257/SUM(H257:L257),"")</f>
        <v/>
      </c>
      <c r="L258" s="148" t="str">
        <f>IFERROR(L257/SUM(H257:L257),"")</f>
        <v/>
      </c>
      <c r="M258" s="26" t="str">
        <f>IFERROR(M257/SUM(H257:L257),"")</f>
        <v/>
      </c>
      <c r="N258" s="26" t="str">
        <f>IFERROR(N257/SUM(H257:L257),"")</f>
        <v/>
      </c>
      <c r="O258" s="234"/>
      <c r="P258" s="249"/>
      <c r="Q258" s="146" t="str">
        <f>IFERROR(Q257/SUM(Q257:U257),"")</f>
        <v/>
      </c>
      <c r="R258" s="147" t="str">
        <f>IFERROR(R257/SUM(Q257:U257),"")</f>
        <v/>
      </c>
      <c r="S258" s="148" t="str">
        <f>IFERROR(S257/SUM(Q257:U257),"")</f>
        <v/>
      </c>
      <c r="T258" s="148" t="str">
        <f>IFERROR(T257/SUM(Q257:U257),"")</f>
        <v/>
      </c>
      <c r="U258" s="148" t="str">
        <f>IFERROR(U257/SUM(Q257:U257),"")</f>
        <v/>
      </c>
      <c r="V258" s="26" t="str">
        <f>IFERROR(V257/SUM(Q257:U257),"")</f>
        <v/>
      </c>
      <c r="W258" s="26" t="str">
        <f>IFERROR(W257/SUM(Q257:U257),"")</f>
        <v/>
      </c>
      <c r="X258" s="234"/>
      <c r="Y258" s="249"/>
      <c r="Z258" s="146" t="str">
        <f>IFERROR(Z257/SUM(Z257:AD257),"")</f>
        <v/>
      </c>
      <c r="AA258" s="147" t="str">
        <f>IFERROR(AA257/SUM(Z257:AD257),"")</f>
        <v/>
      </c>
      <c r="AB258" s="148" t="str">
        <f>IFERROR(AB257/SUM(Z257:AD257),"")</f>
        <v/>
      </c>
      <c r="AC258" s="148" t="str">
        <f>IFERROR(AC257/SUM(Z257:AD257),"")</f>
        <v/>
      </c>
      <c r="AD258" s="148" t="str">
        <f>IFERROR(AD257/SUM(Z257:AD257),"")</f>
        <v/>
      </c>
      <c r="AE258" s="26" t="str">
        <f>IFERROR(AE257/SUM(Z257:AD257),"")</f>
        <v/>
      </c>
      <c r="AF258" s="26" t="str">
        <f>IFERROR(AF257/SUM(Z257:AD257),"")</f>
        <v/>
      </c>
      <c r="AG258" s="234"/>
      <c r="AH258" s="249"/>
      <c r="AI258" s="146" t="str">
        <f>IFERROR(AI257/SUM(AI257:AM257),"")</f>
        <v/>
      </c>
      <c r="AJ258" s="147" t="str">
        <f>IFERROR(AJ257/SUM(AI257:AM257),"")</f>
        <v/>
      </c>
      <c r="AK258" s="148" t="str">
        <f>IFERROR(AK257/SUM(AI257:AM257),"")</f>
        <v/>
      </c>
      <c r="AL258" s="148" t="str">
        <f>IFERROR(AL257/SUM(AI257:AM257),"")</f>
        <v/>
      </c>
      <c r="AM258" s="148" t="str">
        <f>IFERROR(AM257/SUM(AI257:AM257),"")</f>
        <v/>
      </c>
      <c r="AN258" s="26" t="str">
        <f>IFERROR(AN257/SUM(AI257:AM257),"")</f>
        <v/>
      </c>
      <c r="AO258" s="26" t="str">
        <f>IFERROR(AO257/SUM(AI257:AM257),"")</f>
        <v/>
      </c>
      <c r="AP258" s="234"/>
      <c r="AQ258" s="249"/>
      <c r="AR258" s="230"/>
      <c r="AS258" s="230"/>
      <c r="AT258" s="147" t="str">
        <f>IFERROR(AT257/SUM(AT257:AX257),"")</f>
        <v/>
      </c>
      <c r="AU258" s="147" t="str">
        <f>IFERROR(AU257/SUM(AT257:AX257),"")</f>
        <v/>
      </c>
      <c r="AV258" s="148" t="str">
        <f>IFERROR(AV257/SUM(AT257:AX257),"")</f>
        <v/>
      </c>
      <c r="AW258" s="148" t="str">
        <f>IFERROR(AW257/SUM(AT257:AX257),"")</f>
        <v/>
      </c>
      <c r="AX258" s="148" t="str">
        <f>IFERROR(AX257/SUM(AT257:AX257),"")</f>
        <v/>
      </c>
      <c r="AY258" s="26" t="str">
        <f>IFERROR(AY257/SUM(AT257:AX257),"")</f>
        <v/>
      </c>
      <c r="AZ258" s="134" t="str">
        <f>IFERROR(AZ257/SUM(AT257:AX257),"")</f>
        <v/>
      </c>
      <c r="BA258" s="255"/>
      <c r="BB258" s="135"/>
      <c r="BC258" s="64"/>
      <c r="BD258" s="64" t="str">
        <f t="shared" ref="BD258" si="5847">BB258&amp;"."&amp;BC258</f>
        <v>.</v>
      </c>
      <c r="BE258" s="64"/>
      <c r="BF258" s="67"/>
      <c r="BG258" s="67"/>
      <c r="BH258" s="68"/>
      <c r="BI258" s="68"/>
      <c r="BJ258" s="68"/>
      <c r="BK258" s="69"/>
      <c r="BL258" s="69"/>
      <c r="BM258" s="64"/>
      <c r="BN258" s="67"/>
      <c r="BO258" s="67"/>
      <c r="BP258" s="68"/>
      <c r="BQ258" s="68"/>
      <c r="BR258" s="68"/>
      <c r="BS258" s="69"/>
      <c r="BT258" s="69"/>
      <c r="BU258" s="64"/>
      <c r="BV258" s="67"/>
      <c r="BW258" s="67"/>
      <c r="BX258" s="68"/>
      <c r="BY258" s="68"/>
      <c r="BZ258" s="68"/>
      <c r="CA258" s="69"/>
      <c r="CB258" s="69"/>
      <c r="CC258" s="64"/>
      <c r="CD258" s="67"/>
      <c r="CE258" s="67"/>
      <c r="CF258" s="68"/>
      <c r="CG258" s="68"/>
      <c r="CH258" s="68"/>
      <c r="CI258" s="69"/>
      <c r="CJ258" s="69"/>
      <c r="CK258" s="64"/>
      <c r="CL258" s="67"/>
      <c r="CM258" s="67"/>
      <c r="CN258" s="68"/>
      <c r="CO258" s="68"/>
      <c r="CP258" s="68"/>
      <c r="CQ258" s="69"/>
      <c r="CR258" s="69"/>
      <c r="CS258" s="66"/>
    </row>
    <row r="259" spans="1:97" ht="13.5" thickTop="1" x14ac:dyDescent="0.2">
      <c r="A259" s="258"/>
      <c r="B259" s="263"/>
      <c r="C259" s="265"/>
      <c r="D259" s="261"/>
      <c r="E259" s="235"/>
      <c r="F259" s="260"/>
      <c r="G259" s="47" t="s">
        <v>5</v>
      </c>
      <c r="H259" s="140"/>
      <c r="I259" s="145"/>
      <c r="J259" s="145"/>
      <c r="K259" s="145"/>
      <c r="L259" s="145"/>
      <c r="M259" s="38" t="str">
        <f>IF(AND(ISBLANK(H259),ISBLANK(I259),ISBLANK(J259),ISBLANK(K259),ISBLANK(L259)),"",SUM(J259:L259))</f>
        <v/>
      </c>
      <c r="N259" s="38" t="str">
        <f>IF(AND(ISBLANK(H259),ISBLANK(I259),ISBLANK(J259),ISBLANK(K259),ISBLANK(L259)),"",SUM(K259:L259))</f>
        <v/>
      </c>
      <c r="O259" s="233" t="str">
        <f t="shared" ref="O259" si="5848">IFERROR(SUM(H259:L259)/E259,"")</f>
        <v/>
      </c>
      <c r="P259" s="248" t="str">
        <f>IFERROR(((80*J259)+(100*K259)+(150*L259))/SUM(H259:L259),"")</f>
        <v/>
      </c>
      <c r="Q259" s="140"/>
      <c r="R259" s="145"/>
      <c r="S259" s="145"/>
      <c r="T259" s="145"/>
      <c r="U259" s="145"/>
      <c r="V259" s="38" t="str">
        <f>IF(AND(ISBLANK(Q259),ISBLANK(R259),ISBLANK(S259),ISBLANK(T259),ISBLANK(U259)),"",SUM(S259:U259))</f>
        <v/>
      </c>
      <c r="W259" s="38" t="str">
        <f>IF(AND(ISBLANK(Q259),ISBLANK(R259),ISBLANK(S259),ISBLANK(T259),ISBLANK(U259)),"",SUM(T259:U259))</f>
        <v/>
      </c>
      <c r="X259" s="233" t="str">
        <f t="shared" ref="X259" si="5849">IFERROR(SUM(Q259:U259)/$E259,"")</f>
        <v/>
      </c>
      <c r="Y259" s="248" t="str">
        <f>IFERROR(((80*S259)+(100*T259)+(150*U259))/SUM(Q259:U259),"")</f>
        <v/>
      </c>
      <c r="Z259" s="140"/>
      <c r="AA259" s="145"/>
      <c r="AB259" s="145"/>
      <c r="AC259" s="145"/>
      <c r="AD259" s="145"/>
      <c r="AE259" s="38" t="str">
        <f>IF(AND(ISBLANK(Z259),ISBLANK(AA259),ISBLANK(AB259),ISBLANK(AC259),ISBLANK(AD259)),"",SUM(AB259:AD259))</f>
        <v/>
      </c>
      <c r="AF259" s="38" t="str">
        <f>IF(AND(ISBLANK(Z259),ISBLANK(AA259),ISBLANK(AB259),ISBLANK(AC259),ISBLANK(AD259)),"",SUM(AC259:AD259))</f>
        <v/>
      </c>
      <c r="AG259" s="233" t="str">
        <f t="shared" ref="AG259" si="5850">IFERROR(SUM(Z259:AD259)/$E259,"")</f>
        <v/>
      </c>
      <c r="AH259" s="248" t="str">
        <f>IFERROR(((80*AB259)+(100*AC259)+(150*AD259))/SUM(Z259:AD259),"")</f>
        <v/>
      </c>
      <c r="AI259" s="140"/>
      <c r="AJ259" s="145"/>
      <c r="AK259" s="145"/>
      <c r="AL259" s="145"/>
      <c r="AM259" s="145"/>
      <c r="AN259" s="38" t="str">
        <f>IF(AND(ISBLANK(AI259),ISBLANK(AJ259),ISBLANK(AK259),ISBLANK(AL259),ISBLANK(AM259)),"",SUM(AK259:AM259))</f>
        <v/>
      </c>
      <c r="AO259" s="38" t="str">
        <f>IF(AND(ISBLANK(AI259),ISBLANK(AJ259),ISBLANK(AK259),ISBLANK(AL259),ISBLANK(AM259)),"",SUM(AL259:AM259))</f>
        <v/>
      </c>
      <c r="AP259" s="233" t="str">
        <f t="shared" ref="AP259" si="5851">IFERROR(SUM(AI259:AM259)/$E259,"")</f>
        <v/>
      </c>
      <c r="AQ259" s="248" t="str">
        <f>IFERROR(((80*AK259)+(100*AL259)+(150*AM259))/SUM(AI259:AM259),"")</f>
        <v/>
      </c>
      <c r="AR259" s="229" t="str">
        <f t="shared" ref="AR259" si="5852">IFERROR(AVERAGE(Y259,AH259,AQ259),"")</f>
        <v/>
      </c>
      <c r="AS259" s="229" t="str">
        <f t="shared" ref="AS259" si="5853">IF(OR(P259="",AR259=""),"",AR259-P259)</f>
        <v/>
      </c>
      <c r="AT259" s="145"/>
      <c r="AU259" s="145"/>
      <c r="AV259" s="145"/>
      <c r="AW259" s="145"/>
      <c r="AX259" s="145"/>
      <c r="AY259" s="38" t="str">
        <f>IF(AND(ISBLANK(AT259),ISBLANK(AU259),ISBLANK(AV259),ISBLANK(AW259),ISBLANK(AX259)),"",SUM(AV259:AX259))</f>
        <v/>
      </c>
      <c r="AZ259" s="133" t="str">
        <f>IF(AND(ISBLANK(AT259),ISBLANK(AU259),ISBLANK(AV259),ISBLANK(AW259),ISBLANK(AX259)),"",SUM(AW259:AX259))</f>
        <v/>
      </c>
      <c r="BA259" s="254" t="str">
        <f>IFERROR(((80*AV259)+(100*AW259)+(150*AX259))/SUM(AT259:AX259),"")</f>
        <v/>
      </c>
      <c r="BB259" s="135">
        <f>B259</f>
        <v>0</v>
      </c>
      <c r="BC259" s="64">
        <f>C259</f>
        <v>0</v>
      </c>
      <c r="BD259" s="64" t="str">
        <f>BB259&amp;"."&amp;BC259</f>
        <v>0.0</v>
      </c>
      <c r="BE259" s="64">
        <f>D259</f>
        <v>0</v>
      </c>
      <c r="BF259" s="65">
        <f>H259</f>
        <v>0</v>
      </c>
      <c r="BG259" s="65">
        <f t="shared" ref="BG259" si="5854">I259</f>
        <v>0</v>
      </c>
      <c r="BH259" s="65">
        <f t="shared" ref="BH259" si="5855">J259</f>
        <v>0</v>
      </c>
      <c r="BI259" s="65">
        <f t="shared" ref="BI259" si="5856">K259</f>
        <v>0</v>
      </c>
      <c r="BJ259" s="65">
        <f t="shared" ref="BJ259" si="5857">L259</f>
        <v>0</v>
      </c>
      <c r="BK259" s="65" t="str">
        <f t="shared" ref="BK259" si="5858">M259</f>
        <v/>
      </c>
      <c r="BL259" s="65" t="str">
        <f t="shared" ref="BL259" si="5859">N259</f>
        <v/>
      </c>
      <c r="BM259" s="65" t="str">
        <f t="shared" ref="BM259" si="5860">P259</f>
        <v/>
      </c>
      <c r="BN259" s="65">
        <f t="shared" ref="BN259" si="5861">Q259</f>
        <v>0</v>
      </c>
      <c r="BO259" s="65">
        <f t="shared" ref="BO259" si="5862">R259</f>
        <v>0</v>
      </c>
      <c r="BP259" s="65">
        <f t="shared" ref="BP259" si="5863">S259</f>
        <v>0</v>
      </c>
      <c r="BQ259" s="65">
        <f t="shared" ref="BQ259" si="5864">T259</f>
        <v>0</v>
      </c>
      <c r="BR259" s="65">
        <f t="shared" ref="BR259" si="5865">U259</f>
        <v>0</v>
      </c>
      <c r="BS259" s="65" t="str">
        <f t="shared" ref="BS259" si="5866">V259</f>
        <v/>
      </c>
      <c r="BT259" s="65" t="str">
        <f t="shared" ref="BT259" si="5867">W259</f>
        <v/>
      </c>
      <c r="BU259" s="65" t="str">
        <f t="shared" ref="BU259" si="5868">Y259</f>
        <v/>
      </c>
      <c r="BV259" s="65">
        <f t="shared" ref="BV259" si="5869">Z259</f>
        <v>0</v>
      </c>
      <c r="BW259" s="65">
        <f t="shared" ref="BW259" si="5870">AA259</f>
        <v>0</v>
      </c>
      <c r="BX259" s="65">
        <f t="shared" ref="BX259" si="5871">AB259</f>
        <v>0</v>
      </c>
      <c r="BY259" s="65">
        <f t="shared" ref="BY259" si="5872">AC259</f>
        <v>0</v>
      </c>
      <c r="BZ259" s="65">
        <f t="shared" ref="BZ259" si="5873">AD259</f>
        <v>0</v>
      </c>
      <c r="CA259" s="65" t="str">
        <f t="shared" ref="CA259" si="5874">AE259</f>
        <v/>
      </c>
      <c r="CB259" s="65" t="str">
        <f t="shared" ref="CB259" si="5875">AF259</f>
        <v/>
      </c>
      <c r="CC259" s="65" t="str">
        <f t="shared" ref="CC259" si="5876">AH259</f>
        <v/>
      </c>
      <c r="CD259" s="65">
        <f t="shared" ref="CD259" si="5877">AI259</f>
        <v>0</v>
      </c>
      <c r="CE259" s="65">
        <f t="shared" ref="CE259" si="5878">AJ259</f>
        <v>0</v>
      </c>
      <c r="CF259" s="65">
        <f t="shared" ref="CF259" si="5879">AK259</f>
        <v>0</v>
      </c>
      <c r="CG259" s="65">
        <f t="shared" ref="CG259" si="5880">AL259</f>
        <v>0</v>
      </c>
      <c r="CH259" s="65">
        <f t="shared" ref="CH259" si="5881">AM259</f>
        <v>0</v>
      </c>
      <c r="CI259" s="65" t="str">
        <f t="shared" ref="CI259" si="5882">AN259</f>
        <v/>
      </c>
      <c r="CJ259" s="65" t="str">
        <f t="shared" ref="CJ259" si="5883">AO259</f>
        <v/>
      </c>
      <c r="CK259" s="65" t="str">
        <f t="shared" ref="CK259" si="5884">AQ259</f>
        <v/>
      </c>
      <c r="CL259" s="65">
        <f t="shared" ref="CL259" si="5885">AT259</f>
        <v>0</v>
      </c>
      <c r="CM259" s="65">
        <f t="shared" ref="CM259" si="5886">AU259</f>
        <v>0</v>
      </c>
      <c r="CN259" s="65">
        <f t="shared" ref="CN259" si="5887">AV259</f>
        <v>0</v>
      </c>
      <c r="CO259" s="65">
        <f t="shared" ref="CO259" si="5888">AW259</f>
        <v>0</v>
      </c>
      <c r="CP259" s="65">
        <f t="shared" ref="CP259" si="5889">AX259</f>
        <v>0</v>
      </c>
      <c r="CQ259" s="65" t="str">
        <f t="shared" ref="CQ259" si="5890">AY259</f>
        <v/>
      </c>
      <c r="CR259" s="65" t="str">
        <f t="shared" ref="CR259" si="5891">AZ259</f>
        <v/>
      </c>
      <c r="CS259" s="65" t="str">
        <f t="shared" ref="CS259" si="5892">BA259</f>
        <v/>
      </c>
    </row>
    <row r="260" spans="1:97" ht="13.5" thickBot="1" x14ac:dyDescent="0.25">
      <c r="A260" s="259"/>
      <c r="B260" s="264"/>
      <c r="C260" s="262"/>
      <c r="D260" s="262"/>
      <c r="E260" s="236"/>
      <c r="F260" s="241"/>
      <c r="G260" s="48" t="s">
        <v>6</v>
      </c>
      <c r="H260" s="146" t="str">
        <f>IFERROR(H259/SUM(H259:L259),"")</f>
        <v/>
      </c>
      <c r="I260" s="147" t="str">
        <f>IFERROR(I259/SUM(H259:L259),"")</f>
        <v/>
      </c>
      <c r="J260" s="148" t="str">
        <f>IFERROR(J259/SUM(H259:L259),"")</f>
        <v/>
      </c>
      <c r="K260" s="148" t="str">
        <f>IFERROR(K259/SUM(H259:L259),"")</f>
        <v/>
      </c>
      <c r="L260" s="148" t="str">
        <f>IFERROR(L259/SUM(H259:L259),"")</f>
        <v/>
      </c>
      <c r="M260" s="26" t="str">
        <f>IFERROR(M259/SUM(H259:L259),"")</f>
        <v/>
      </c>
      <c r="N260" s="26" t="str">
        <f>IFERROR(N259/SUM(H259:L259),"")</f>
        <v/>
      </c>
      <c r="O260" s="234"/>
      <c r="P260" s="249"/>
      <c r="Q260" s="146" t="str">
        <f>IFERROR(Q259/SUM(Q259:U259),"")</f>
        <v/>
      </c>
      <c r="R260" s="147" t="str">
        <f>IFERROR(R259/SUM(Q259:U259),"")</f>
        <v/>
      </c>
      <c r="S260" s="148" t="str">
        <f>IFERROR(S259/SUM(Q259:U259),"")</f>
        <v/>
      </c>
      <c r="T260" s="148" t="str">
        <f>IFERROR(T259/SUM(Q259:U259),"")</f>
        <v/>
      </c>
      <c r="U260" s="148" t="str">
        <f>IFERROR(U259/SUM(Q259:U259),"")</f>
        <v/>
      </c>
      <c r="V260" s="26" t="str">
        <f>IFERROR(V259/SUM(Q259:U259),"")</f>
        <v/>
      </c>
      <c r="W260" s="26" t="str">
        <f>IFERROR(W259/SUM(Q259:U259),"")</f>
        <v/>
      </c>
      <c r="X260" s="234"/>
      <c r="Y260" s="249"/>
      <c r="Z260" s="146" t="str">
        <f>IFERROR(Z259/SUM(Z259:AD259),"")</f>
        <v/>
      </c>
      <c r="AA260" s="147" t="str">
        <f>IFERROR(AA259/SUM(Z259:AD259),"")</f>
        <v/>
      </c>
      <c r="AB260" s="148" t="str">
        <f>IFERROR(AB259/SUM(Z259:AD259),"")</f>
        <v/>
      </c>
      <c r="AC260" s="148" t="str">
        <f>IFERROR(AC259/SUM(Z259:AD259),"")</f>
        <v/>
      </c>
      <c r="AD260" s="148" t="str">
        <f>IFERROR(AD259/SUM(Z259:AD259),"")</f>
        <v/>
      </c>
      <c r="AE260" s="26" t="str">
        <f>IFERROR(AE259/SUM(Z259:AD259),"")</f>
        <v/>
      </c>
      <c r="AF260" s="26" t="str">
        <f>IFERROR(AF259/SUM(Z259:AD259),"")</f>
        <v/>
      </c>
      <c r="AG260" s="234"/>
      <c r="AH260" s="249"/>
      <c r="AI260" s="146" t="str">
        <f>IFERROR(AI259/SUM(AI259:AM259),"")</f>
        <v/>
      </c>
      <c r="AJ260" s="147" t="str">
        <f>IFERROR(AJ259/SUM(AI259:AM259),"")</f>
        <v/>
      </c>
      <c r="AK260" s="148" t="str">
        <f>IFERROR(AK259/SUM(AI259:AM259),"")</f>
        <v/>
      </c>
      <c r="AL260" s="148" t="str">
        <f>IFERROR(AL259/SUM(AI259:AM259),"")</f>
        <v/>
      </c>
      <c r="AM260" s="148" t="str">
        <f>IFERROR(AM259/SUM(AI259:AM259),"")</f>
        <v/>
      </c>
      <c r="AN260" s="26" t="str">
        <f>IFERROR(AN259/SUM(AI259:AM259),"")</f>
        <v/>
      </c>
      <c r="AO260" s="26" t="str">
        <f>IFERROR(AO259/SUM(AI259:AM259),"")</f>
        <v/>
      </c>
      <c r="AP260" s="234"/>
      <c r="AQ260" s="249"/>
      <c r="AR260" s="230"/>
      <c r="AS260" s="230"/>
      <c r="AT260" s="147" t="str">
        <f>IFERROR(AT259/SUM(AT259:AX259),"")</f>
        <v/>
      </c>
      <c r="AU260" s="147" t="str">
        <f>IFERROR(AU259/SUM(AT259:AX259),"")</f>
        <v/>
      </c>
      <c r="AV260" s="148" t="str">
        <f>IFERROR(AV259/SUM(AT259:AX259),"")</f>
        <v/>
      </c>
      <c r="AW260" s="148" t="str">
        <f>IFERROR(AW259/SUM(AT259:AX259),"")</f>
        <v/>
      </c>
      <c r="AX260" s="148" t="str">
        <f>IFERROR(AX259/SUM(AT259:AX259),"")</f>
        <v/>
      </c>
      <c r="AY260" s="26" t="str">
        <f>IFERROR(AY259/SUM(AT259:AX259),"")</f>
        <v/>
      </c>
      <c r="AZ260" s="134" t="str">
        <f>IFERROR(AZ259/SUM(AT259:AX259),"")</f>
        <v/>
      </c>
      <c r="BA260" s="255"/>
      <c r="BB260" s="135"/>
      <c r="BC260" s="64"/>
      <c r="BD260" s="64" t="str">
        <f t="shared" ref="BD260" si="5893">BB260&amp;"."&amp;BC260</f>
        <v>.</v>
      </c>
      <c r="BE260" s="64"/>
      <c r="BF260" s="67"/>
      <c r="BG260" s="67"/>
      <c r="BH260" s="68"/>
      <c r="BI260" s="68"/>
      <c r="BJ260" s="68"/>
      <c r="BK260" s="69"/>
      <c r="BL260" s="69"/>
      <c r="BM260" s="64"/>
      <c r="BN260" s="67"/>
      <c r="BO260" s="67"/>
      <c r="BP260" s="68"/>
      <c r="BQ260" s="68"/>
      <c r="BR260" s="68"/>
      <c r="BS260" s="69"/>
      <c r="BT260" s="69"/>
      <c r="BU260" s="64"/>
      <c r="BV260" s="67"/>
      <c r="BW260" s="67"/>
      <c r="BX260" s="68"/>
      <c r="BY260" s="68"/>
      <c r="BZ260" s="68"/>
      <c r="CA260" s="69"/>
      <c r="CB260" s="69"/>
      <c r="CC260" s="64"/>
      <c r="CD260" s="67"/>
      <c r="CE260" s="67"/>
      <c r="CF260" s="68"/>
      <c r="CG260" s="68"/>
      <c r="CH260" s="68"/>
      <c r="CI260" s="69"/>
      <c r="CJ260" s="69"/>
      <c r="CK260" s="64"/>
      <c r="CL260" s="67"/>
      <c r="CM260" s="67"/>
      <c r="CN260" s="68"/>
      <c r="CO260" s="68"/>
      <c r="CP260" s="68"/>
      <c r="CQ260" s="69"/>
      <c r="CR260" s="69"/>
      <c r="CS260" s="66"/>
    </row>
    <row r="261" spans="1:97" ht="13.5" thickTop="1" x14ac:dyDescent="0.2">
      <c r="A261" s="258"/>
      <c r="B261" s="263"/>
      <c r="C261" s="265"/>
      <c r="D261" s="261"/>
      <c r="E261" s="235"/>
      <c r="F261" s="260"/>
      <c r="G261" s="47" t="s">
        <v>5</v>
      </c>
      <c r="H261" s="140"/>
      <c r="I261" s="145"/>
      <c r="J261" s="145"/>
      <c r="K261" s="145"/>
      <c r="L261" s="145"/>
      <c r="M261" s="38" t="str">
        <f>IF(AND(ISBLANK(H261),ISBLANK(I261),ISBLANK(J261),ISBLANK(K261),ISBLANK(L261)),"",SUM(J261:L261))</f>
        <v/>
      </c>
      <c r="N261" s="38" t="str">
        <f>IF(AND(ISBLANK(H261),ISBLANK(I261),ISBLANK(J261),ISBLANK(K261),ISBLANK(L261)),"",SUM(K261:L261))</f>
        <v/>
      </c>
      <c r="O261" s="233" t="str">
        <f t="shared" ref="O261" si="5894">IFERROR(SUM(H261:L261)/E261,"")</f>
        <v/>
      </c>
      <c r="P261" s="248" t="str">
        <f>IFERROR(((80*J261)+(100*K261)+(150*L261))/SUM(H261:L261),"")</f>
        <v/>
      </c>
      <c r="Q261" s="140"/>
      <c r="R261" s="145"/>
      <c r="S261" s="145"/>
      <c r="T261" s="145"/>
      <c r="U261" s="145"/>
      <c r="V261" s="38" t="str">
        <f>IF(AND(ISBLANK(Q261),ISBLANK(R261),ISBLANK(S261),ISBLANK(T261),ISBLANK(U261)),"",SUM(S261:U261))</f>
        <v/>
      </c>
      <c r="W261" s="38" t="str">
        <f>IF(AND(ISBLANK(Q261),ISBLANK(R261),ISBLANK(S261),ISBLANK(T261),ISBLANK(U261)),"",SUM(T261:U261))</f>
        <v/>
      </c>
      <c r="X261" s="233" t="str">
        <f t="shared" ref="X261" si="5895">IFERROR(SUM(Q261:U261)/$E261,"")</f>
        <v/>
      </c>
      <c r="Y261" s="248" t="str">
        <f>IFERROR(((80*S261)+(100*T261)+(150*U261))/SUM(Q261:U261),"")</f>
        <v/>
      </c>
      <c r="Z261" s="140"/>
      <c r="AA261" s="145"/>
      <c r="AB261" s="145"/>
      <c r="AC261" s="145"/>
      <c r="AD261" s="145"/>
      <c r="AE261" s="38" t="str">
        <f>IF(AND(ISBLANK(Z261),ISBLANK(AA261),ISBLANK(AB261),ISBLANK(AC261),ISBLANK(AD261)),"",SUM(AB261:AD261))</f>
        <v/>
      </c>
      <c r="AF261" s="38" t="str">
        <f>IF(AND(ISBLANK(Z261),ISBLANK(AA261),ISBLANK(AB261),ISBLANK(AC261),ISBLANK(AD261)),"",SUM(AC261:AD261))</f>
        <v/>
      </c>
      <c r="AG261" s="233" t="str">
        <f t="shared" ref="AG261" si="5896">IFERROR(SUM(Z261:AD261)/$E261,"")</f>
        <v/>
      </c>
      <c r="AH261" s="248" t="str">
        <f>IFERROR(((80*AB261)+(100*AC261)+(150*AD261))/SUM(Z261:AD261),"")</f>
        <v/>
      </c>
      <c r="AI261" s="140"/>
      <c r="AJ261" s="145"/>
      <c r="AK261" s="145"/>
      <c r="AL261" s="145"/>
      <c r="AM261" s="145"/>
      <c r="AN261" s="38" t="str">
        <f>IF(AND(ISBLANK(AI261),ISBLANK(AJ261),ISBLANK(AK261),ISBLANK(AL261),ISBLANK(AM261)),"",SUM(AK261:AM261))</f>
        <v/>
      </c>
      <c r="AO261" s="38" t="str">
        <f>IF(AND(ISBLANK(AI261),ISBLANK(AJ261),ISBLANK(AK261),ISBLANK(AL261),ISBLANK(AM261)),"",SUM(AL261:AM261))</f>
        <v/>
      </c>
      <c r="AP261" s="233" t="str">
        <f t="shared" ref="AP261" si="5897">IFERROR(SUM(AI261:AM261)/$E261,"")</f>
        <v/>
      </c>
      <c r="AQ261" s="248" t="str">
        <f>IFERROR(((80*AK261)+(100*AL261)+(150*AM261))/SUM(AI261:AM261),"")</f>
        <v/>
      </c>
      <c r="AR261" s="229" t="str">
        <f t="shared" ref="AR261" si="5898">IFERROR(AVERAGE(Y261,AH261,AQ261),"")</f>
        <v/>
      </c>
      <c r="AS261" s="229" t="str">
        <f t="shared" ref="AS261" si="5899">IF(OR(P261="",AR261=""),"",AR261-P261)</f>
        <v/>
      </c>
      <c r="AT261" s="145"/>
      <c r="AU261" s="145"/>
      <c r="AV261" s="145"/>
      <c r="AW261" s="145"/>
      <c r="AX261" s="145"/>
      <c r="AY261" s="38" t="str">
        <f>IF(AND(ISBLANK(AT261),ISBLANK(AU261),ISBLANK(AV261),ISBLANK(AW261),ISBLANK(AX261)),"",SUM(AV261:AX261))</f>
        <v/>
      </c>
      <c r="AZ261" s="133" t="str">
        <f>IF(AND(ISBLANK(AT261),ISBLANK(AU261),ISBLANK(AV261),ISBLANK(AW261),ISBLANK(AX261)),"",SUM(AW261:AX261))</f>
        <v/>
      </c>
      <c r="BA261" s="254" t="str">
        <f>IFERROR(((80*AV261)+(100*AW261)+(150*AX261))/SUM(AT261:AX261),"")</f>
        <v/>
      </c>
      <c r="BB261" s="135">
        <f>B261</f>
        <v>0</v>
      </c>
      <c r="BC261" s="64">
        <f>C261</f>
        <v>0</v>
      </c>
      <c r="BD261" s="64" t="str">
        <f>BB261&amp;"."&amp;BC261</f>
        <v>0.0</v>
      </c>
      <c r="BE261" s="64">
        <f>D261</f>
        <v>0</v>
      </c>
      <c r="BF261" s="65">
        <f>H261</f>
        <v>0</v>
      </c>
      <c r="BG261" s="65">
        <f t="shared" ref="BG261" si="5900">I261</f>
        <v>0</v>
      </c>
      <c r="BH261" s="65">
        <f t="shared" ref="BH261" si="5901">J261</f>
        <v>0</v>
      </c>
      <c r="BI261" s="65">
        <f t="shared" ref="BI261" si="5902">K261</f>
        <v>0</v>
      </c>
      <c r="BJ261" s="65">
        <f t="shared" ref="BJ261" si="5903">L261</f>
        <v>0</v>
      </c>
      <c r="BK261" s="65" t="str">
        <f t="shared" ref="BK261" si="5904">M261</f>
        <v/>
      </c>
      <c r="BL261" s="65" t="str">
        <f t="shared" ref="BL261" si="5905">N261</f>
        <v/>
      </c>
      <c r="BM261" s="65" t="str">
        <f t="shared" ref="BM261" si="5906">P261</f>
        <v/>
      </c>
      <c r="BN261" s="65">
        <f t="shared" ref="BN261" si="5907">Q261</f>
        <v>0</v>
      </c>
      <c r="BO261" s="65">
        <f t="shared" ref="BO261" si="5908">R261</f>
        <v>0</v>
      </c>
      <c r="BP261" s="65">
        <f t="shared" ref="BP261" si="5909">S261</f>
        <v>0</v>
      </c>
      <c r="BQ261" s="65">
        <f t="shared" ref="BQ261" si="5910">T261</f>
        <v>0</v>
      </c>
      <c r="BR261" s="65">
        <f t="shared" ref="BR261" si="5911">U261</f>
        <v>0</v>
      </c>
      <c r="BS261" s="65" t="str">
        <f t="shared" ref="BS261" si="5912">V261</f>
        <v/>
      </c>
      <c r="BT261" s="65" t="str">
        <f t="shared" ref="BT261" si="5913">W261</f>
        <v/>
      </c>
      <c r="BU261" s="65" t="str">
        <f t="shared" ref="BU261" si="5914">Y261</f>
        <v/>
      </c>
      <c r="BV261" s="65">
        <f t="shared" ref="BV261" si="5915">Z261</f>
        <v>0</v>
      </c>
      <c r="BW261" s="65">
        <f t="shared" ref="BW261" si="5916">AA261</f>
        <v>0</v>
      </c>
      <c r="BX261" s="65">
        <f t="shared" ref="BX261" si="5917">AB261</f>
        <v>0</v>
      </c>
      <c r="BY261" s="65">
        <f t="shared" ref="BY261" si="5918">AC261</f>
        <v>0</v>
      </c>
      <c r="BZ261" s="65">
        <f t="shared" ref="BZ261" si="5919">AD261</f>
        <v>0</v>
      </c>
      <c r="CA261" s="65" t="str">
        <f t="shared" ref="CA261" si="5920">AE261</f>
        <v/>
      </c>
      <c r="CB261" s="65" t="str">
        <f t="shared" ref="CB261" si="5921">AF261</f>
        <v/>
      </c>
      <c r="CC261" s="65" t="str">
        <f t="shared" ref="CC261" si="5922">AH261</f>
        <v/>
      </c>
      <c r="CD261" s="65">
        <f t="shared" ref="CD261" si="5923">AI261</f>
        <v>0</v>
      </c>
      <c r="CE261" s="65">
        <f t="shared" ref="CE261" si="5924">AJ261</f>
        <v>0</v>
      </c>
      <c r="CF261" s="65">
        <f t="shared" ref="CF261" si="5925">AK261</f>
        <v>0</v>
      </c>
      <c r="CG261" s="65">
        <f t="shared" ref="CG261" si="5926">AL261</f>
        <v>0</v>
      </c>
      <c r="CH261" s="65">
        <f t="shared" ref="CH261" si="5927">AM261</f>
        <v>0</v>
      </c>
      <c r="CI261" s="65" t="str">
        <f t="shared" ref="CI261" si="5928">AN261</f>
        <v/>
      </c>
      <c r="CJ261" s="65" t="str">
        <f t="shared" ref="CJ261" si="5929">AO261</f>
        <v/>
      </c>
      <c r="CK261" s="65" t="str">
        <f t="shared" ref="CK261" si="5930">AQ261</f>
        <v/>
      </c>
      <c r="CL261" s="65">
        <f t="shared" ref="CL261" si="5931">AT261</f>
        <v>0</v>
      </c>
      <c r="CM261" s="65">
        <f t="shared" ref="CM261" si="5932">AU261</f>
        <v>0</v>
      </c>
      <c r="CN261" s="65">
        <f t="shared" ref="CN261" si="5933">AV261</f>
        <v>0</v>
      </c>
      <c r="CO261" s="65">
        <f t="shared" ref="CO261" si="5934">AW261</f>
        <v>0</v>
      </c>
      <c r="CP261" s="65">
        <f t="shared" ref="CP261" si="5935">AX261</f>
        <v>0</v>
      </c>
      <c r="CQ261" s="65" t="str">
        <f t="shared" ref="CQ261" si="5936">AY261</f>
        <v/>
      </c>
      <c r="CR261" s="65" t="str">
        <f t="shared" ref="CR261" si="5937">AZ261</f>
        <v/>
      </c>
      <c r="CS261" s="65" t="str">
        <f t="shared" ref="CS261" si="5938">BA261</f>
        <v/>
      </c>
    </row>
    <row r="262" spans="1:97" ht="13.5" thickBot="1" x14ac:dyDescent="0.25">
      <c r="A262" s="259"/>
      <c r="B262" s="264"/>
      <c r="C262" s="262"/>
      <c r="D262" s="262"/>
      <c r="E262" s="236"/>
      <c r="F262" s="241"/>
      <c r="G262" s="48" t="s">
        <v>6</v>
      </c>
      <c r="H262" s="146" t="str">
        <f>IFERROR(H261/SUM(H261:L261),"")</f>
        <v/>
      </c>
      <c r="I262" s="147" t="str">
        <f>IFERROR(I261/SUM(H261:L261),"")</f>
        <v/>
      </c>
      <c r="J262" s="148" t="str">
        <f>IFERROR(J261/SUM(H261:L261),"")</f>
        <v/>
      </c>
      <c r="K262" s="148" t="str">
        <f>IFERROR(K261/SUM(H261:L261),"")</f>
        <v/>
      </c>
      <c r="L262" s="148" t="str">
        <f>IFERROR(L261/SUM(H261:L261),"")</f>
        <v/>
      </c>
      <c r="M262" s="26" t="str">
        <f>IFERROR(M261/SUM(H261:L261),"")</f>
        <v/>
      </c>
      <c r="N262" s="26" t="str">
        <f>IFERROR(N261/SUM(H261:L261),"")</f>
        <v/>
      </c>
      <c r="O262" s="234"/>
      <c r="P262" s="249"/>
      <c r="Q262" s="146" t="str">
        <f>IFERROR(Q261/SUM(Q261:U261),"")</f>
        <v/>
      </c>
      <c r="R262" s="147" t="str">
        <f>IFERROR(R261/SUM(Q261:U261),"")</f>
        <v/>
      </c>
      <c r="S262" s="148" t="str">
        <f>IFERROR(S261/SUM(Q261:U261),"")</f>
        <v/>
      </c>
      <c r="T262" s="148" t="str">
        <f>IFERROR(T261/SUM(Q261:U261),"")</f>
        <v/>
      </c>
      <c r="U262" s="148" t="str">
        <f>IFERROR(U261/SUM(Q261:U261),"")</f>
        <v/>
      </c>
      <c r="V262" s="26" t="str">
        <f>IFERROR(V261/SUM(Q261:U261),"")</f>
        <v/>
      </c>
      <c r="W262" s="26" t="str">
        <f>IFERROR(W261/SUM(Q261:U261),"")</f>
        <v/>
      </c>
      <c r="X262" s="234"/>
      <c r="Y262" s="249"/>
      <c r="Z262" s="146" t="str">
        <f>IFERROR(Z261/SUM(Z261:AD261),"")</f>
        <v/>
      </c>
      <c r="AA262" s="147" t="str">
        <f>IFERROR(AA261/SUM(Z261:AD261),"")</f>
        <v/>
      </c>
      <c r="AB262" s="148" t="str">
        <f>IFERROR(AB261/SUM(Z261:AD261),"")</f>
        <v/>
      </c>
      <c r="AC262" s="148" t="str">
        <f>IFERROR(AC261/SUM(Z261:AD261),"")</f>
        <v/>
      </c>
      <c r="AD262" s="148" t="str">
        <f>IFERROR(AD261/SUM(Z261:AD261),"")</f>
        <v/>
      </c>
      <c r="AE262" s="26" t="str">
        <f>IFERROR(AE261/SUM(Z261:AD261),"")</f>
        <v/>
      </c>
      <c r="AF262" s="26" t="str">
        <f>IFERROR(AF261/SUM(Z261:AD261),"")</f>
        <v/>
      </c>
      <c r="AG262" s="234"/>
      <c r="AH262" s="249"/>
      <c r="AI262" s="146" t="str">
        <f>IFERROR(AI261/SUM(AI261:AM261),"")</f>
        <v/>
      </c>
      <c r="AJ262" s="147" t="str">
        <f>IFERROR(AJ261/SUM(AI261:AM261),"")</f>
        <v/>
      </c>
      <c r="AK262" s="148" t="str">
        <f>IFERROR(AK261/SUM(AI261:AM261),"")</f>
        <v/>
      </c>
      <c r="AL262" s="148" t="str">
        <f>IFERROR(AL261/SUM(AI261:AM261),"")</f>
        <v/>
      </c>
      <c r="AM262" s="148" t="str">
        <f>IFERROR(AM261/SUM(AI261:AM261),"")</f>
        <v/>
      </c>
      <c r="AN262" s="26" t="str">
        <f>IFERROR(AN261/SUM(AI261:AM261),"")</f>
        <v/>
      </c>
      <c r="AO262" s="26" t="str">
        <f>IFERROR(AO261/SUM(AI261:AM261),"")</f>
        <v/>
      </c>
      <c r="AP262" s="234"/>
      <c r="AQ262" s="249"/>
      <c r="AR262" s="230"/>
      <c r="AS262" s="230"/>
      <c r="AT262" s="147" t="str">
        <f>IFERROR(AT261/SUM(AT261:AX261),"")</f>
        <v/>
      </c>
      <c r="AU262" s="147" t="str">
        <f>IFERROR(AU261/SUM(AT261:AX261),"")</f>
        <v/>
      </c>
      <c r="AV262" s="148" t="str">
        <f>IFERROR(AV261/SUM(AT261:AX261),"")</f>
        <v/>
      </c>
      <c r="AW262" s="148" t="str">
        <f>IFERROR(AW261/SUM(AT261:AX261),"")</f>
        <v/>
      </c>
      <c r="AX262" s="148" t="str">
        <f>IFERROR(AX261/SUM(AT261:AX261),"")</f>
        <v/>
      </c>
      <c r="AY262" s="26" t="str">
        <f>IFERROR(AY261/SUM(AT261:AX261),"")</f>
        <v/>
      </c>
      <c r="AZ262" s="134" t="str">
        <f>IFERROR(AZ261/SUM(AT261:AX261),"")</f>
        <v/>
      </c>
      <c r="BA262" s="255"/>
      <c r="BB262" s="135"/>
      <c r="BC262" s="64"/>
      <c r="BD262" s="64" t="str">
        <f t="shared" ref="BD262" si="5939">BB262&amp;"."&amp;BC262</f>
        <v>.</v>
      </c>
      <c r="BE262" s="64"/>
      <c r="BF262" s="67"/>
      <c r="BG262" s="67"/>
      <c r="BH262" s="68"/>
      <c r="BI262" s="68"/>
      <c r="BJ262" s="68"/>
      <c r="BK262" s="69"/>
      <c r="BL262" s="69"/>
      <c r="BM262" s="64"/>
      <c r="BN262" s="67"/>
      <c r="BO262" s="67"/>
      <c r="BP262" s="68"/>
      <c r="BQ262" s="68"/>
      <c r="BR262" s="68"/>
      <c r="BS262" s="69"/>
      <c r="BT262" s="69"/>
      <c r="BU262" s="64"/>
      <c r="BV262" s="67"/>
      <c r="BW262" s="67"/>
      <c r="BX262" s="68"/>
      <c r="BY262" s="68"/>
      <c r="BZ262" s="68"/>
      <c r="CA262" s="69"/>
      <c r="CB262" s="69"/>
      <c r="CC262" s="64"/>
      <c r="CD262" s="67"/>
      <c r="CE262" s="67"/>
      <c r="CF262" s="68"/>
      <c r="CG262" s="68"/>
      <c r="CH262" s="68"/>
      <c r="CI262" s="69"/>
      <c r="CJ262" s="69"/>
      <c r="CK262" s="64"/>
      <c r="CL262" s="67"/>
      <c r="CM262" s="67"/>
      <c r="CN262" s="68"/>
      <c r="CO262" s="68"/>
      <c r="CP262" s="68"/>
      <c r="CQ262" s="69"/>
      <c r="CR262" s="69"/>
      <c r="CS262" s="66"/>
    </row>
    <row r="263" spans="1:97" ht="13.5" thickTop="1" x14ac:dyDescent="0.2">
      <c r="A263" s="258"/>
      <c r="B263" s="263"/>
      <c r="C263" s="265"/>
      <c r="D263" s="261"/>
      <c r="E263" s="235"/>
      <c r="F263" s="260"/>
      <c r="G263" s="4" t="s">
        <v>5</v>
      </c>
      <c r="H263" s="140"/>
      <c r="I263" s="141"/>
      <c r="J263" s="141"/>
      <c r="K263" s="141"/>
      <c r="L263" s="141"/>
      <c r="M263" s="7" t="str">
        <f>IF(AND(ISBLANK(H263),ISBLANK(I263),ISBLANK(J263),ISBLANK(K263),ISBLANK(L263)),"",SUM(J263:L263))</f>
        <v/>
      </c>
      <c r="N263" s="7" t="str">
        <f>IF(AND(ISBLANK(H263),ISBLANK(I263),ISBLANK(J263),ISBLANK(K263),ISBLANK(L263)),"",SUM(K263:L263))</f>
        <v/>
      </c>
      <c r="O263" s="233" t="str">
        <f t="shared" ref="O263" si="5940">IFERROR(SUM(H263:L263)/E263,"")</f>
        <v/>
      </c>
      <c r="P263" s="250" t="str">
        <f>IFERROR(((80*J263)+(100*K263)+(150*L263))/SUM(H263:L263),"")</f>
        <v/>
      </c>
      <c r="Q263" s="140"/>
      <c r="R263" s="141"/>
      <c r="S263" s="141"/>
      <c r="T263" s="141"/>
      <c r="U263" s="141"/>
      <c r="V263" s="7" t="str">
        <f>IF(AND(ISBLANK(Q263),ISBLANK(R263),ISBLANK(S263),ISBLANK(T263),ISBLANK(U263)),"",SUM(S263:U263))</f>
        <v/>
      </c>
      <c r="W263" s="7" t="str">
        <f>IF(AND(ISBLANK(Q263),ISBLANK(R263),ISBLANK(S263),ISBLANK(T263),ISBLANK(U263)),"",SUM(T263:U263))</f>
        <v/>
      </c>
      <c r="X263" s="233" t="str">
        <f t="shared" ref="X263" si="5941">IFERROR(SUM(Q263:U263)/$E263,"")</f>
        <v/>
      </c>
      <c r="Y263" s="250" t="str">
        <f>IFERROR(((80*S263)+(100*T263)+(150*U263))/SUM(Q263:U263),"")</f>
        <v/>
      </c>
      <c r="Z263" s="140"/>
      <c r="AA263" s="141"/>
      <c r="AB263" s="141"/>
      <c r="AC263" s="141"/>
      <c r="AD263" s="141"/>
      <c r="AE263" s="7" t="str">
        <f>IF(AND(ISBLANK(Z263),ISBLANK(AA263),ISBLANK(AB263),ISBLANK(AC263),ISBLANK(AD263)),"",SUM(AB263:AD263))</f>
        <v/>
      </c>
      <c r="AF263" s="7" t="str">
        <f>IF(AND(ISBLANK(Z263),ISBLANK(AA263),ISBLANK(AB263),ISBLANK(AC263),ISBLANK(AD263)),"",SUM(AC263:AD263))</f>
        <v/>
      </c>
      <c r="AG263" s="233" t="str">
        <f t="shared" ref="AG263" si="5942">IFERROR(SUM(Z263:AD263)/$E263,"")</f>
        <v/>
      </c>
      <c r="AH263" s="250" t="str">
        <f>IFERROR(((80*AB263)+(100*AC263)+(150*AD263))/SUM(Z263:AD263),"")</f>
        <v/>
      </c>
      <c r="AI263" s="140"/>
      <c r="AJ263" s="141"/>
      <c r="AK263" s="141"/>
      <c r="AL263" s="141"/>
      <c r="AM263" s="141"/>
      <c r="AN263" s="7" t="str">
        <f>IF(AND(ISBLANK(AI263),ISBLANK(AJ263),ISBLANK(AK263),ISBLANK(AL263),ISBLANK(AM263)),"",SUM(AK263:AM263))</f>
        <v/>
      </c>
      <c r="AO263" s="7" t="str">
        <f>IF(AND(ISBLANK(AI263),ISBLANK(AJ263),ISBLANK(AK263),ISBLANK(AL263),ISBLANK(AM263)),"",SUM(AL263:AM263))</f>
        <v/>
      </c>
      <c r="AP263" s="233" t="str">
        <f t="shared" ref="AP263" si="5943">IFERROR(SUM(AI263:AM263)/$E263,"")</f>
        <v/>
      </c>
      <c r="AQ263" s="250" t="str">
        <f>IFERROR(((80*AK263)+(100*AL263)+(150*AM263))/SUM(AI263:AM263),"")</f>
        <v/>
      </c>
      <c r="AR263" s="229" t="str">
        <f t="shared" ref="AR263" si="5944">IFERROR(AVERAGE(Y263,AH263,AQ263),"")</f>
        <v/>
      </c>
      <c r="AS263" s="229" t="str">
        <f t="shared" ref="AS263" si="5945">IF(OR(P263="",AR263=""),"",AR263-P263)</f>
        <v/>
      </c>
      <c r="AT263" s="145"/>
      <c r="AU263" s="141"/>
      <c r="AV263" s="141"/>
      <c r="AW263" s="141"/>
      <c r="AX263" s="141"/>
      <c r="AY263" s="7" t="str">
        <f>IF(AND(ISBLANK(AT263),ISBLANK(AU263),ISBLANK(AV263),ISBLANK(AW263),ISBLANK(AX263)),"",SUM(AV263:AX263))</f>
        <v/>
      </c>
      <c r="AZ263" s="131" t="str">
        <f>IF(AND(ISBLANK(AT263),ISBLANK(AU263),ISBLANK(AV263),ISBLANK(AW263),ISBLANK(AX263)),"",SUM(AW263:AX263))</f>
        <v/>
      </c>
      <c r="BA263" s="254" t="str">
        <f>IFERROR(((80*AV263)+(100*AW263)+(150*AX263))/SUM(AT263:AX263),"")</f>
        <v/>
      </c>
      <c r="BB263" s="135">
        <f>B263</f>
        <v>0</v>
      </c>
      <c r="BC263" s="64">
        <f>C263</f>
        <v>0</v>
      </c>
      <c r="BD263" s="64" t="str">
        <f>BB263&amp;"."&amp;BC263</f>
        <v>0.0</v>
      </c>
      <c r="BE263" s="64">
        <f>D263</f>
        <v>0</v>
      </c>
      <c r="BF263" s="65">
        <f>H263</f>
        <v>0</v>
      </c>
      <c r="BG263" s="65">
        <f t="shared" ref="BG263" si="5946">I263</f>
        <v>0</v>
      </c>
      <c r="BH263" s="65">
        <f t="shared" ref="BH263" si="5947">J263</f>
        <v>0</v>
      </c>
      <c r="BI263" s="65">
        <f t="shared" ref="BI263" si="5948">K263</f>
        <v>0</v>
      </c>
      <c r="BJ263" s="65">
        <f t="shared" ref="BJ263" si="5949">L263</f>
        <v>0</v>
      </c>
      <c r="BK263" s="65" t="str">
        <f t="shared" ref="BK263" si="5950">M263</f>
        <v/>
      </c>
      <c r="BL263" s="65" t="str">
        <f t="shared" ref="BL263" si="5951">N263</f>
        <v/>
      </c>
      <c r="BM263" s="65" t="str">
        <f t="shared" ref="BM263" si="5952">P263</f>
        <v/>
      </c>
      <c r="BN263" s="65">
        <f t="shared" ref="BN263" si="5953">Q263</f>
        <v>0</v>
      </c>
      <c r="BO263" s="65">
        <f t="shared" ref="BO263" si="5954">R263</f>
        <v>0</v>
      </c>
      <c r="BP263" s="65">
        <f t="shared" ref="BP263" si="5955">S263</f>
        <v>0</v>
      </c>
      <c r="BQ263" s="65">
        <f t="shared" ref="BQ263" si="5956">T263</f>
        <v>0</v>
      </c>
      <c r="BR263" s="65">
        <f t="shared" ref="BR263" si="5957">U263</f>
        <v>0</v>
      </c>
      <c r="BS263" s="65" t="str">
        <f t="shared" ref="BS263" si="5958">V263</f>
        <v/>
      </c>
      <c r="BT263" s="65" t="str">
        <f t="shared" ref="BT263" si="5959">W263</f>
        <v/>
      </c>
      <c r="BU263" s="65" t="str">
        <f t="shared" ref="BU263" si="5960">Y263</f>
        <v/>
      </c>
      <c r="BV263" s="65">
        <f t="shared" ref="BV263" si="5961">Z263</f>
        <v>0</v>
      </c>
      <c r="BW263" s="65">
        <f t="shared" ref="BW263" si="5962">AA263</f>
        <v>0</v>
      </c>
      <c r="BX263" s="65">
        <f t="shared" ref="BX263" si="5963">AB263</f>
        <v>0</v>
      </c>
      <c r="BY263" s="65">
        <f t="shared" ref="BY263" si="5964">AC263</f>
        <v>0</v>
      </c>
      <c r="BZ263" s="65">
        <f t="shared" ref="BZ263" si="5965">AD263</f>
        <v>0</v>
      </c>
      <c r="CA263" s="65" t="str">
        <f t="shared" ref="CA263" si="5966">AE263</f>
        <v/>
      </c>
      <c r="CB263" s="65" t="str">
        <f t="shared" ref="CB263" si="5967">AF263</f>
        <v/>
      </c>
      <c r="CC263" s="65" t="str">
        <f t="shared" ref="CC263" si="5968">AH263</f>
        <v/>
      </c>
      <c r="CD263" s="65">
        <f t="shared" ref="CD263" si="5969">AI263</f>
        <v>0</v>
      </c>
      <c r="CE263" s="65">
        <f t="shared" ref="CE263" si="5970">AJ263</f>
        <v>0</v>
      </c>
      <c r="CF263" s="65">
        <f t="shared" ref="CF263" si="5971">AK263</f>
        <v>0</v>
      </c>
      <c r="CG263" s="65">
        <f t="shared" ref="CG263" si="5972">AL263</f>
        <v>0</v>
      </c>
      <c r="CH263" s="65">
        <f t="shared" ref="CH263" si="5973">AM263</f>
        <v>0</v>
      </c>
      <c r="CI263" s="65" t="str">
        <f t="shared" ref="CI263" si="5974">AN263</f>
        <v/>
      </c>
      <c r="CJ263" s="65" t="str">
        <f t="shared" ref="CJ263" si="5975">AO263</f>
        <v/>
      </c>
      <c r="CK263" s="65" t="str">
        <f t="shared" ref="CK263" si="5976">AQ263</f>
        <v/>
      </c>
      <c r="CL263" s="65">
        <f t="shared" ref="CL263" si="5977">AT263</f>
        <v>0</v>
      </c>
      <c r="CM263" s="65">
        <f t="shared" ref="CM263" si="5978">AU263</f>
        <v>0</v>
      </c>
      <c r="CN263" s="65">
        <f t="shared" ref="CN263" si="5979">AV263</f>
        <v>0</v>
      </c>
      <c r="CO263" s="65">
        <f t="shared" ref="CO263" si="5980">AW263</f>
        <v>0</v>
      </c>
      <c r="CP263" s="65">
        <f t="shared" ref="CP263" si="5981">AX263</f>
        <v>0</v>
      </c>
      <c r="CQ263" s="65" t="str">
        <f t="shared" ref="CQ263" si="5982">AY263</f>
        <v/>
      </c>
      <c r="CR263" s="65" t="str">
        <f t="shared" ref="CR263" si="5983">AZ263</f>
        <v/>
      </c>
      <c r="CS263" s="65" t="str">
        <f t="shared" ref="CS263" si="5984">BA263</f>
        <v/>
      </c>
    </row>
    <row r="264" spans="1:97" ht="13.5" thickBot="1" x14ac:dyDescent="0.25">
      <c r="A264" s="259"/>
      <c r="B264" s="264"/>
      <c r="C264" s="262"/>
      <c r="D264" s="262"/>
      <c r="E264" s="236"/>
      <c r="F264" s="241"/>
      <c r="G264" s="8" t="s">
        <v>6</v>
      </c>
      <c r="H264" s="142" t="str">
        <f>IFERROR(H263/SUM(H263:L263),"")</f>
        <v/>
      </c>
      <c r="I264" s="143" t="str">
        <f>IFERROR(I263/SUM(H263:L263),"")</f>
        <v/>
      </c>
      <c r="J264" s="144" t="str">
        <f>IFERROR(J263/SUM(H263:L263),"")</f>
        <v/>
      </c>
      <c r="K264" s="144" t="str">
        <f>IFERROR(K263/SUM(H263:L263),"")</f>
        <v/>
      </c>
      <c r="L264" s="144" t="str">
        <f>IFERROR(L263/SUM(H263:L263),"")</f>
        <v/>
      </c>
      <c r="M264" s="34" t="str">
        <f>IFERROR(M263/SUM(H263:L263),"")</f>
        <v/>
      </c>
      <c r="N264" s="34" t="str">
        <f>IFERROR(N263/SUM(H263:L263),"")</f>
        <v/>
      </c>
      <c r="O264" s="234"/>
      <c r="P264" s="230"/>
      <c r="Q264" s="142" t="str">
        <f>IFERROR(Q263/SUM(Q263:U263),"")</f>
        <v/>
      </c>
      <c r="R264" s="143" t="str">
        <f>IFERROR(R263/SUM(Q263:U263),"")</f>
        <v/>
      </c>
      <c r="S264" s="144" t="str">
        <f>IFERROR(S263/SUM(Q263:U263),"")</f>
        <v/>
      </c>
      <c r="T264" s="144" t="str">
        <f>IFERROR(T263/SUM(Q263:U263),"")</f>
        <v/>
      </c>
      <c r="U264" s="144" t="str">
        <f>IFERROR(U263/SUM(Q263:U263),"")</f>
        <v/>
      </c>
      <c r="V264" s="34" t="str">
        <f>IFERROR(V263/SUM(Q263:U263),"")</f>
        <v/>
      </c>
      <c r="W264" s="34" t="str">
        <f>IFERROR(W263/SUM(Q263:U263),"")</f>
        <v/>
      </c>
      <c r="X264" s="234"/>
      <c r="Y264" s="230"/>
      <c r="Z264" s="142" t="str">
        <f>IFERROR(Z263/SUM(Z263:AD263),"")</f>
        <v/>
      </c>
      <c r="AA264" s="143" t="str">
        <f>IFERROR(AA263/SUM(Z263:AD263),"")</f>
        <v/>
      </c>
      <c r="AB264" s="144" t="str">
        <f>IFERROR(AB263/SUM(Z263:AD263),"")</f>
        <v/>
      </c>
      <c r="AC264" s="144" t="str">
        <f>IFERROR(AC263/SUM(Z263:AD263),"")</f>
        <v/>
      </c>
      <c r="AD264" s="144" t="str">
        <f>IFERROR(AD263/SUM(Z263:AD263),"")</f>
        <v/>
      </c>
      <c r="AE264" s="34" t="str">
        <f>IFERROR(AE263/SUM(Z263:AD263),"")</f>
        <v/>
      </c>
      <c r="AF264" s="34" t="str">
        <f>IFERROR(AF263/SUM(Z263:AD263),"")</f>
        <v/>
      </c>
      <c r="AG264" s="234"/>
      <c r="AH264" s="230"/>
      <c r="AI264" s="142" t="str">
        <f>IFERROR(AI263/SUM(AI263:AM263),"")</f>
        <v/>
      </c>
      <c r="AJ264" s="143" t="str">
        <f>IFERROR(AJ263/SUM(AI263:AM263),"")</f>
        <v/>
      </c>
      <c r="AK264" s="144" t="str">
        <f>IFERROR(AK263/SUM(AI263:AM263),"")</f>
        <v/>
      </c>
      <c r="AL264" s="144" t="str">
        <f>IFERROR(AL263/SUM(AI263:AM263),"")</f>
        <v/>
      </c>
      <c r="AM264" s="144" t="str">
        <f>IFERROR(AM263/SUM(AI263:AM263),"")</f>
        <v/>
      </c>
      <c r="AN264" s="34" t="str">
        <f>IFERROR(AN263/SUM(AI263:AM263),"")</f>
        <v/>
      </c>
      <c r="AO264" s="34" t="str">
        <f>IFERROR(AO263/SUM(AI263:AM263),"")</f>
        <v/>
      </c>
      <c r="AP264" s="234"/>
      <c r="AQ264" s="230"/>
      <c r="AR264" s="230"/>
      <c r="AS264" s="230"/>
      <c r="AT264" s="149" t="str">
        <f>IFERROR(AT263/SUM(AT263:AX263),"")</f>
        <v/>
      </c>
      <c r="AU264" s="143" t="str">
        <f>IFERROR(AU263/SUM(AT263:AX263),"")</f>
        <v/>
      </c>
      <c r="AV264" s="144" t="str">
        <f>IFERROR(AV263/SUM(AT263:AX263),"")</f>
        <v/>
      </c>
      <c r="AW264" s="144" t="str">
        <f>IFERROR(AW263/SUM(AT263:AX263),"")</f>
        <v/>
      </c>
      <c r="AX264" s="144" t="str">
        <f>IFERROR(AX263/SUM(AT263:AX263),"")</f>
        <v/>
      </c>
      <c r="AY264" s="12" t="str">
        <f>IFERROR(AY263/SUM(AT263:AX263),"")</f>
        <v/>
      </c>
      <c r="AZ264" s="132" t="str">
        <f>IFERROR(AZ263/SUM(AT263:AX263),"")</f>
        <v/>
      </c>
      <c r="BA264" s="255"/>
      <c r="BB264" s="135"/>
      <c r="BC264" s="64"/>
      <c r="BD264" s="64" t="str">
        <f t="shared" ref="BD264" si="5985">BB264&amp;"."&amp;BC264</f>
        <v>.</v>
      </c>
      <c r="BE264" s="64"/>
      <c r="BF264" s="67"/>
      <c r="BG264" s="67"/>
      <c r="BH264" s="68"/>
      <c r="BI264" s="68"/>
      <c r="BJ264" s="68"/>
      <c r="BK264" s="69"/>
      <c r="BL264" s="69"/>
      <c r="BM264" s="64"/>
      <c r="BN264" s="67"/>
      <c r="BO264" s="67"/>
      <c r="BP264" s="68"/>
      <c r="BQ264" s="68"/>
      <c r="BR264" s="68"/>
      <c r="BS264" s="69"/>
      <c r="BT264" s="69"/>
      <c r="BU264" s="64"/>
      <c r="BV264" s="67"/>
      <c r="BW264" s="67"/>
      <c r="BX264" s="68"/>
      <c r="BY264" s="68"/>
      <c r="BZ264" s="68"/>
      <c r="CA264" s="69"/>
      <c r="CB264" s="69"/>
      <c r="CC264" s="64"/>
      <c r="CD264" s="67"/>
      <c r="CE264" s="67"/>
      <c r="CF264" s="68"/>
      <c r="CG264" s="68"/>
      <c r="CH264" s="68"/>
      <c r="CI264" s="69"/>
      <c r="CJ264" s="69"/>
      <c r="CK264" s="64"/>
      <c r="CL264" s="67"/>
      <c r="CM264" s="67"/>
      <c r="CN264" s="68"/>
      <c r="CO264" s="68"/>
      <c r="CP264" s="68"/>
      <c r="CQ264" s="69"/>
      <c r="CR264" s="69"/>
      <c r="CS264" s="66"/>
    </row>
    <row r="265" spans="1:97" ht="13.5" thickTop="1" x14ac:dyDescent="0.2">
      <c r="A265" s="258"/>
      <c r="B265" s="263"/>
      <c r="C265" s="265"/>
      <c r="D265" s="261"/>
      <c r="E265" s="235"/>
      <c r="F265" s="260"/>
      <c r="G265" s="4" t="s">
        <v>5</v>
      </c>
      <c r="H265" s="140"/>
      <c r="I265" s="141"/>
      <c r="J265" s="141"/>
      <c r="K265" s="141"/>
      <c r="L265" s="141"/>
      <c r="M265" s="7" t="str">
        <f>IF(AND(ISBLANK(H265),ISBLANK(I265),ISBLANK(J265),ISBLANK(K265),ISBLANK(L265)),"",SUM(J265:L265))</f>
        <v/>
      </c>
      <c r="N265" s="7" t="str">
        <f>IF(AND(ISBLANK(H265),ISBLANK(I265),ISBLANK(J265),ISBLANK(K265),ISBLANK(L265)),"",SUM(K265:L265))</f>
        <v/>
      </c>
      <c r="O265" s="233" t="str">
        <f t="shared" ref="O265" si="5986">IFERROR(SUM(H265:L265)/E265,"")</f>
        <v/>
      </c>
      <c r="P265" s="250" t="str">
        <f>IFERROR(((80*J265)+(100*K265)+(150*L265))/SUM(H265:L265),"")</f>
        <v/>
      </c>
      <c r="Q265" s="140"/>
      <c r="R265" s="141"/>
      <c r="S265" s="141"/>
      <c r="T265" s="141"/>
      <c r="U265" s="141"/>
      <c r="V265" s="7" t="str">
        <f>IF(AND(ISBLANK(Q265),ISBLANK(R265),ISBLANK(S265),ISBLANK(T265),ISBLANK(U265)),"",SUM(S265:U265))</f>
        <v/>
      </c>
      <c r="W265" s="7" t="str">
        <f>IF(AND(ISBLANK(Q265),ISBLANK(R265),ISBLANK(S265),ISBLANK(T265),ISBLANK(U265)),"",SUM(T265:U265))</f>
        <v/>
      </c>
      <c r="X265" s="233" t="str">
        <f t="shared" ref="X265" si="5987">IFERROR(SUM(Q265:U265)/$E265,"")</f>
        <v/>
      </c>
      <c r="Y265" s="250" t="str">
        <f>IFERROR(((80*S265)+(100*T265)+(150*U265))/SUM(Q265:U265),"")</f>
        <v/>
      </c>
      <c r="Z265" s="140"/>
      <c r="AA265" s="141"/>
      <c r="AB265" s="141"/>
      <c r="AC265" s="141"/>
      <c r="AD265" s="141"/>
      <c r="AE265" s="7" t="str">
        <f>IF(AND(ISBLANK(Z265),ISBLANK(AA265),ISBLANK(AB265),ISBLANK(AC265),ISBLANK(AD265)),"",SUM(AB265:AD265))</f>
        <v/>
      </c>
      <c r="AF265" s="7" t="str">
        <f>IF(AND(ISBLANK(Z265),ISBLANK(AA265),ISBLANK(AB265),ISBLANK(AC265),ISBLANK(AD265)),"",SUM(AC265:AD265))</f>
        <v/>
      </c>
      <c r="AG265" s="233" t="str">
        <f t="shared" ref="AG265" si="5988">IFERROR(SUM(Z265:AD265)/$E265,"")</f>
        <v/>
      </c>
      <c r="AH265" s="250" t="str">
        <f>IFERROR(((80*AB265)+(100*AC265)+(150*AD265))/SUM(Z265:AD265),"")</f>
        <v/>
      </c>
      <c r="AI265" s="140"/>
      <c r="AJ265" s="141"/>
      <c r="AK265" s="141"/>
      <c r="AL265" s="141"/>
      <c r="AM265" s="141"/>
      <c r="AN265" s="7" t="str">
        <f>IF(AND(ISBLANK(AI265),ISBLANK(AJ265),ISBLANK(AK265),ISBLANK(AL265),ISBLANK(AM265)),"",SUM(AK265:AM265))</f>
        <v/>
      </c>
      <c r="AO265" s="7" t="str">
        <f>IF(AND(ISBLANK(AI265),ISBLANK(AJ265),ISBLANK(AK265),ISBLANK(AL265),ISBLANK(AM265)),"",SUM(AL265:AM265))</f>
        <v/>
      </c>
      <c r="AP265" s="233" t="str">
        <f t="shared" ref="AP265" si="5989">IFERROR(SUM(AI265:AM265)/$E265,"")</f>
        <v/>
      </c>
      <c r="AQ265" s="250" t="str">
        <f>IFERROR(((80*AK265)+(100*AL265)+(150*AM265))/SUM(AI265:AM265),"")</f>
        <v/>
      </c>
      <c r="AR265" s="229" t="str">
        <f t="shared" ref="AR265" si="5990">IFERROR(AVERAGE(Y265,AH265,AQ265),"")</f>
        <v/>
      </c>
      <c r="AS265" s="229" t="str">
        <f t="shared" ref="AS265" si="5991">IF(OR(P265="",AR265=""),"",AR265-P265)</f>
        <v/>
      </c>
      <c r="AT265" s="145"/>
      <c r="AU265" s="141"/>
      <c r="AV265" s="141"/>
      <c r="AW265" s="141"/>
      <c r="AX265" s="141"/>
      <c r="AY265" s="7" t="str">
        <f>IF(AND(ISBLANK(AT265),ISBLANK(AU265),ISBLANK(AV265),ISBLANK(AW265),ISBLANK(AX265)),"",SUM(AV265:AX265))</f>
        <v/>
      </c>
      <c r="AZ265" s="131" t="str">
        <f>IF(AND(ISBLANK(AT265),ISBLANK(AU265),ISBLANK(AV265),ISBLANK(AW265),ISBLANK(AX265)),"",SUM(AW265:AX265))</f>
        <v/>
      </c>
      <c r="BA265" s="254" t="str">
        <f>IFERROR(((80*AV265)+(100*AW265)+(150*AX265))/SUM(AT265:AX265),"")</f>
        <v/>
      </c>
      <c r="BB265" s="135">
        <f>B265</f>
        <v>0</v>
      </c>
      <c r="BC265" s="64">
        <f>C265</f>
        <v>0</v>
      </c>
      <c r="BD265" s="64" t="str">
        <f>BB265&amp;"."&amp;BC265</f>
        <v>0.0</v>
      </c>
      <c r="BE265" s="64">
        <f>D265</f>
        <v>0</v>
      </c>
      <c r="BF265" s="65">
        <f>H265</f>
        <v>0</v>
      </c>
      <c r="BG265" s="65">
        <f t="shared" ref="BG265" si="5992">I265</f>
        <v>0</v>
      </c>
      <c r="BH265" s="65">
        <f t="shared" ref="BH265" si="5993">J265</f>
        <v>0</v>
      </c>
      <c r="BI265" s="65">
        <f t="shared" ref="BI265" si="5994">K265</f>
        <v>0</v>
      </c>
      <c r="BJ265" s="65">
        <f t="shared" ref="BJ265" si="5995">L265</f>
        <v>0</v>
      </c>
      <c r="BK265" s="65" t="str">
        <f t="shared" ref="BK265" si="5996">M265</f>
        <v/>
      </c>
      <c r="BL265" s="65" t="str">
        <f t="shared" ref="BL265" si="5997">N265</f>
        <v/>
      </c>
      <c r="BM265" s="65" t="str">
        <f t="shared" ref="BM265" si="5998">P265</f>
        <v/>
      </c>
      <c r="BN265" s="65">
        <f t="shared" ref="BN265" si="5999">Q265</f>
        <v>0</v>
      </c>
      <c r="BO265" s="65">
        <f t="shared" ref="BO265" si="6000">R265</f>
        <v>0</v>
      </c>
      <c r="BP265" s="65">
        <f t="shared" ref="BP265" si="6001">S265</f>
        <v>0</v>
      </c>
      <c r="BQ265" s="65">
        <f t="shared" ref="BQ265" si="6002">T265</f>
        <v>0</v>
      </c>
      <c r="BR265" s="65">
        <f t="shared" ref="BR265" si="6003">U265</f>
        <v>0</v>
      </c>
      <c r="BS265" s="65" t="str">
        <f t="shared" ref="BS265" si="6004">V265</f>
        <v/>
      </c>
      <c r="BT265" s="65" t="str">
        <f t="shared" ref="BT265" si="6005">W265</f>
        <v/>
      </c>
      <c r="BU265" s="65" t="str">
        <f t="shared" ref="BU265" si="6006">Y265</f>
        <v/>
      </c>
      <c r="BV265" s="65">
        <f t="shared" ref="BV265" si="6007">Z265</f>
        <v>0</v>
      </c>
      <c r="BW265" s="65">
        <f t="shared" ref="BW265" si="6008">AA265</f>
        <v>0</v>
      </c>
      <c r="BX265" s="65">
        <f t="shared" ref="BX265" si="6009">AB265</f>
        <v>0</v>
      </c>
      <c r="BY265" s="65">
        <f t="shared" ref="BY265" si="6010">AC265</f>
        <v>0</v>
      </c>
      <c r="BZ265" s="65">
        <f t="shared" ref="BZ265" si="6011">AD265</f>
        <v>0</v>
      </c>
      <c r="CA265" s="65" t="str">
        <f t="shared" ref="CA265" si="6012">AE265</f>
        <v/>
      </c>
      <c r="CB265" s="65" t="str">
        <f t="shared" ref="CB265" si="6013">AF265</f>
        <v/>
      </c>
      <c r="CC265" s="65" t="str">
        <f t="shared" ref="CC265" si="6014">AH265</f>
        <v/>
      </c>
      <c r="CD265" s="65">
        <f t="shared" ref="CD265" si="6015">AI265</f>
        <v>0</v>
      </c>
      <c r="CE265" s="65">
        <f t="shared" ref="CE265" si="6016">AJ265</f>
        <v>0</v>
      </c>
      <c r="CF265" s="65">
        <f t="shared" ref="CF265" si="6017">AK265</f>
        <v>0</v>
      </c>
      <c r="CG265" s="65">
        <f t="shared" ref="CG265" si="6018">AL265</f>
        <v>0</v>
      </c>
      <c r="CH265" s="65">
        <f t="shared" ref="CH265" si="6019">AM265</f>
        <v>0</v>
      </c>
      <c r="CI265" s="65" t="str">
        <f t="shared" ref="CI265" si="6020">AN265</f>
        <v/>
      </c>
      <c r="CJ265" s="65" t="str">
        <f t="shared" ref="CJ265" si="6021">AO265</f>
        <v/>
      </c>
      <c r="CK265" s="65" t="str">
        <f t="shared" ref="CK265" si="6022">AQ265</f>
        <v/>
      </c>
      <c r="CL265" s="65">
        <f t="shared" ref="CL265" si="6023">AT265</f>
        <v>0</v>
      </c>
      <c r="CM265" s="65">
        <f t="shared" ref="CM265" si="6024">AU265</f>
        <v>0</v>
      </c>
      <c r="CN265" s="65">
        <f t="shared" ref="CN265" si="6025">AV265</f>
        <v>0</v>
      </c>
      <c r="CO265" s="65">
        <f t="shared" ref="CO265" si="6026">AW265</f>
        <v>0</v>
      </c>
      <c r="CP265" s="65">
        <f t="shared" ref="CP265" si="6027">AX265</f>
        <v>0</v>
      </c>
      <c r="CQ265" s="65" t="str">
        <f t="shared" ref="CQ265" si="6028">AY265</f>
        <v/>
      </c>
      <c r="CR265" s="65" t="str">
        <f t="shared" ref="CR265" si="6029">AZ265</f>
        <v/>
      </c>
      <c r="CS265" s="65" t="str">
        <f t="shared" ref="CS265" si="6030">BA265</f>
        <v/>
      </c>
    </row>
    <row r="266" spans="1:97" ht="13.5" thickBot="1" x14ac:dyDescent="0.25">
      <c r="A266" s="259"/>
      <c r="B266" s="264"/>
      <c r="C266" s="262"/>
      <c r="D266" s="262"/>
      <c r="E266" s="236"/>
      <c r="F266" s="241"/>
      <c r="G266" s="8" t="s">
        <v>6</v>
      </c>
      <c r="H266" s="142" t="str">
        <f>IFERROR(H265/SUM(H265:L265),"")</f>
        <v/>
      </c>
      <c r="I266" s="143" t="str">
        <f>IFERROR(I265/SUM(H265:L265),"")</f>
        <v/>
      </c>
      <c r="J266" s="144" t="str">
        <f>IFERROR(J265/SUM(H265:L265),"")</f>
        <v/>
      </c>
      <c r="K266" s="144" t="str">
        <f>IFERROR(K265/SUM(H265:L265),"")</f>
        <v/>
      </c>
      <c r="L266" s="144" t="str">
        <f>IFERROR(L265/SUM(H265:L265),"")</f>
        <v/>
      </c>
      <c r="M266" s="34" t="str">
        <f>IFERROR(M265/SUM(H265:L265),"")</f>
        <v/>
      </c>
      <c r="N266" s="34" t="str">
        <f>IFERROR(N265/SUM(H265:L265),"")</f>
        <v/>
      </c>
      <c r="O266" s="234"/>
      <c r="P266" s="230"/>
      <c r="Q266" s="142" t="str">
        <f>IFERROR(Q265/SUM(Q265:U265),"")</f>
        <v/>
      </c>
      <c r="R266" s="143" t="str">
        <f>IFERROR(R265/SUM(Q265:U265),"")</f>
        <v/>
      </c>
      <c r="S266" s="144" t="str">
        <f>IFERROR(S265/SUM(Q265:U265),"")</f>
        <v/>
      </c>
      <c r="T266" s="144" t="str">
        <f>IFERROR(T265/SUM(Q265:U265),"")</f>
        <v/>
      </c>
      <c r="U266" s="144" t="str">
        <f>IFERROR(U265/SUM(Q265:U265),"")</f>
        <v/>
      </c>
      <c r="V266" s="34" t="str">
        <f>IFERROR(V265/SUM(Q265:U265),"")</f>
        <v/>
      </c>
      <c r="W266" s="34" t="str">
        <f>IFERROR(W265/SUM(Q265:U265),"")</f>
        <v/>
      </c>
      <c r="X266" s="234"/>
      <c r="Y266" s="230"/>
      <c r="Z266" s="142" t="str">
        <f>IFERROR(Z265/SUM(Z265:AD265),"")</f>
        <v/>
      </c>
      <c r="AA266" s="143" t="str">
        <f>IFERROR(AA265/SUM(Z265:AD265),"")</f>
        <v/>
      </c>
      <c r="AB266" s="144" t="str">
        <f>IFERROR(AB265/SUM(Z265:AD265),"")</f>
        <v/>
      </c>
      <c r="AC266" s="144" t="str">
        <f>IFERROR(AC265/SUM(Z265:AD265),"")</f>
        <v/>
      </c>
      <c r="AD266" s="144" t="str">
        <f>IFERROR(AD265/SUM(Z265:AD265),"")</f>
        <v/>
      </c>
      <c r="AE266" s="34" t="str">
        <f>IFERROR(AE265/SUM(Z265:AD265),"")</f>
        <v/>
      </c>
      <c r="AF266" s="34" t="str">
        <f>IFERROR(AF265/SUM(Z265:AD265),"")</f>
        <v/>
      </c>
      <c r="AG266" s="234"/>
      <c r="AH266" s="230"/>
      <c r="AI266" s="142" t="str">
        <f>IFERROR(AI265/SUM(AI265:AM265),"")</f>
        <v/>
      </c>
      <c r="AJ266" s="143" t="str">
        <f>IFERROR(AJ265/SUM(AI265:AM265),"")</f>
        <v/>
      </c>
      <c r="AK266" s="144" t="str">
        <f>IFERROR(AK265/SUM(AI265:AM265),"")</f>
        <v/>
      </c>
      <c r="AL266" s="144" t="str">
        <f>IFERROR(AL265/SUM(AI265:AM265),"")</f>
        <v/>
      </c>
      <c r="AM266" s="144" t="str">
        <f>IFERROR(AM265/SUM(AI265:AM265),"")</f>
        <v/>
      </c>
      <c r="AN266" s="34" t="str">
        <f>IFERROR(AN265/SUM(AI265:AM265),"")</f>
        <v/>
      </c>
      <c r="AO266" s="34" t="str">
        <f>IFERROR(AO265/SUM(AI265:AM265),"")</f>
        <v/>
      </c>
      <c r="AP266" s="234"/>
      <c r="AQ266" s="230"/>
      <c r="AR266" s="230"/>
      <c r="AS266" s="230"/>
      <c r="AT266" s="149" t="str">
        <f>IFERROR(AT265/SUM(AT265:AX265),"")</f>
        <v/>
      </c>
      <c r="AU266" s="143" t="str">
        <f>IFERROR(AU265/SUM(AT265:AX265),"")</f>
        <v/>
      </c>
      <c r="AV266" s="144" t="str">
        <f>IFERROR(AV265/SUM(AT265:AX265),"")</f>
        <v/>
      </c>
      <c r="AW266" s="144" t="str">
        <f>IFERROR(AW265/SUM(AT265:AX265),"")</f>
        <v/>
      </c>
      <c r="AX266" s="144" t="str">
        <f>IFERROR(AX265/SUM(AT265:AX265),"")</f>
        <v/>
      </c>
      <c r="AY266" s="12" t="str">
        <f>IFERROR(AY265/SUM(AT265:AX265),"")</f>
        <v/>
      </c>
      <c r="AZ266" s="132" t="str">
        <f>IFERROR(AZ265/SUM(AT265:AX265),"")</f>
        <v/>
      </c>
      <c r="BA266" s="255"/>
      <c r="BB266" s="135"/>
      <c r="BC266" s="64"/>
      <c r="BD266" s="64" t="str">
        <f t="shared" ref="BD266" si="6031">BB266&amp;"."&amp;BC266</f>
        <v>.</v>
      </c>
      <c r="BE266" s="64"/>
      <c r="BF266" s="67"/>
      <c r="BG266" s="67"/>
      <c r="BH266" s="68"/>
      <c r="BI266" s="68"/>
      <c r="BJ266" s="68"/>
      <c r="BK266" s="69"/>
      <c r="BL266" s="69"/>
      <c r="BM266" s="64"/>
      <c r="BN266" s="67"/>
      <c r="BO266" s="67"/>
      <c r="BP266" s="68"/>
      <c r="BQ266" s="68"/>
      <c r="BR266" s="68"/>
      <c r="BS266" s="69"/>
      <c r="BT266" s="69"/>
      <c r="BU266" s="64"/>
      <c r="BV266" s="67"/>
      <c r="BW266" s="67"/>
      <c r="BX266" s="68"/>
      <c r="BY266" s="68"/>
      <c r="BZ266" s="68"/>
      <c r="CA266" s="69"/>
      <c r="CB266" s="69"/>
      <c r="CC266" s="64"/>
      <c r="CD266" s="67"/>
      <c r="CE266" s="67"/>
      <c r="CF266" s="68"/>
      <c r="CG266" s="68"/>
      <c r="CH266" s="68"/>
      <c r="CI266" s="69"/>
      <c r="CJ266" s="69"/>
      <c r="CK266" s="64"/>
      <c r="CL266" s="67"/>
      <c r="CM266" s="67"/>
      <c r="CN266" s="68"/>
      <c r="CO266" s="68"/>
      <c r="CP266" s="68"/>
      <c r="CQ266" s="69"/>
      <c r="CR266" s="69"/>
      <c r="CS266" s="66"/>
    </row>
    <row r="267" spans="1:97" ht="13.5" thickTop="1" x14ac:dyDescent="0.2">
      <c r="A267" s="258"/>
      <c r="B267" s="263"/>
      <c r="C267" s="265"/>
      <c r="D267" s="261"/>
      <c r="E267" s="235"/>
      <c r="F267" s="260"/>
      <c r="G267" s="4" t="s">
        <v>5</v>
      </c>
      <c r="H267" s="140"/>
      <c r="I267" s="141"/>
      <c r="J267" s="141"/>
      <c r="K267" s="141"/>
      <c r="L267" s="141"/>
      <c r="M267" s="7" t="str">
        <f>IF(AND(ISBLANK(H267),ISBLANK(I267),ISBLANK(J267),ISBLANK(K267),ISBLANK(L267)),"",SUM(J267:L267))</f>
        <v/>
      </c>
      <c r="N267" s="7" t="str">
        <f>IF(AND(ISBLANK(H267),ISBLANK(I267),ISBLANK(J267),ISBLANK(K267),ISBLANK(L267)),"",SUM(K267:L267))</f>
        <v/>
      </c>
      <c r="O267" s="233" t="str">
        <f t="shared" ref="O267" si="6032">IFERROR(SUM(H267:L267)/E267,"")</f>
        <v/>
      </c>
      <c r="P267" s="250" t="str">
        <f>IFERROR(((80*J267)+(100*K267)+(150*L267))/SUM(H267:L267),"")</f>
        <v/>
      </c>
      <c r="Q267" s="140"/>
      <c r="R267" s="141"/>
      <c r="S267" s="141"/>
      <c r="T267" s="141"/>
      <c r="U267" s="141"/>
      <c r="V267" s="7" t="str">
        <f>IF(AND(ISBLANK(Q267),ISBLANK(R267),ISBLANK(S267),ISBLANK(T267),ISBLANK(U267)),"",SUM(S267:U267))</f>
        <v/>
      </c>
      <c r="W267" s="7" t="str">
        <f>IF(AND(ISBLANK(Q267),ISBLANK(R267),ISBLANK(S267),ISBLANK(T267),ISBLANK(U267)),"",SUM(T267:U267))</f>
        <v/>
      </c>
      <c r="X267" s="233" t="str">
        <f t="shared" ref="X267" si="6033">IFERROR(SUM(Q267:U267)/$E267,"")</f>
        <v/>
      </c>
      <c r="Y267" s="250" t="str">
        <f>IFERROR(((80*S267)+(100*T267)+(150*U267))/SUM(Q267:U267),"")</f>
        <v/>
      </c>
      <c r="Z267" s="140"/>
      <c r="AA267" s="141"/>
      <c r="AB267" s="141"/>
      <c r="AC267" s="141"/>
      <c r="AD267" s="141"/>
      <c r="AE267" s="7" t="str">
        <f>IF(AND(ISBLANK(Z267),ISBLANK(AA267),ISBLANK(AB267),ISBLANK(AC267),ISBLANK(AD267)),"",SUM(AB267:AD267))</f>
        <v/>
      </c>
      <c r="AF267" s="7" t="str">
        <f>IF(AND(ISBLANK(Z267),ISBLANK(AA267),ISBLANK(AB267),ISBLANK(AC267),ISBLANK(AD267)),"",SUM(AC267:AD267))</f>
        <v/>
      </c>
      <c r="AG267" s="233" t="str">
        <f t="shared" ref="AG267" si="6034">IFERROR(SUM(Z267:AD267)/$E267,"")</f>
        <v/>
      </c>
      <c r="AH267" s="250" t="str">
        <f>IFERROR(((80*AB267)+(100*AC267)+(150*AD267))/SUM(Z267:AD267),"")</f>
        <v/>
      </c>
      <c r="AI267" s="140"/>
      <c r="AJ267" s="141"/>
      <c r="AK267" s="141"/>
      <c r="AL267" s="141"/>
      <c r="AM267" s="141"/>
      <c r="AN267" s="7" t="str">
        <f>IF(AND(ISBLANK(AI267),ISBLANK(AJ267),ISBLANK(AK267),ISBLANK(AL267),ISBLANK(AM267)),"",SUM(AK267:AM267))</f>
        <v/>
      </c>
      <c r="AO267" s="7" t="str">
        <f>IF(AND(ISBLANK(AI267),ISBLANK(AJ267),ISBLANK(AK267),ISBLANK(AL267),ISBLANK(AM267)),"",SUM(AL267:AM267))</f>
        <v/>
      </c>
      <c r="AP267" s="233" t="str">
        <f t="shared" ref="AP267" si="6035">IFERROR(SUM(AI267:AM267)/$E267,"")</f>
        <v/>
      </c>
      <c r="AQ267" s="250" t="str">
        <f>IFERROR(((80*AK267)+(100*AL267)+(150*AM267))/SUM(AI267:AM267),"")</f>
        <v/>
      </c>
      <c r="AR267" s="229" t="str">
        <f t="shared" ref="AR267" si="6036">IFERROR(AVERAGE(Y267,AH267,AQ267),"")</f>
        <v/>
      </c>
      <c r="AS267" s="229" t="str">
        <f t="shared" ref="AS267" si="6037">IF(OR(P267="",AR267=""),"",AR267-P267)</f>
        <v/>
      </c>
      <c r="AT267" s="145"/>
      <c r="AU267" s="141"/>
      <c r="AV267" s="141"/>
      <c r="AW267" s="141"/>
      <c r="AX267" s="141"/>
      <c r="AY267" s="7" t="str">
        <f>IF(AND(ISBLANK(AT267),ISBLANK(AU267),ISBLANK(AV267),ISBLANK(AW267),ISBLANK(AX267)),"",SUM(AV267:AX267))</f>
        <v/>
      </c>
      <c r="AZ267" s="131" t="str">
        <f>IF(AND(ISBLANK(AT267),ISBLANK(AU267),ISBLANK(AV267),ISBLANK(AW267),ISBLANK(AX267)),"",SUM(AW267:AX267))</f>
        <v/>
      </c>
      <c r="BA267" s="254" t="str">
        <f>IFERROR(((80*AV267)+(100*AW267)+(150*AX267))/SUM(AT267:AX267),"")</f>
        <v/>
      </c>
      <c r="BB267" s="135">
        <f>B267</f>
        <v>0</v>
      </c>
      <c r="BC267" s="64">
        <f>C267</f>
        <v>0</v>
      </c>
      <c r="BD267" s="64" t="str">
        <f>BB267&amp;"."&amp;BC267</f>
        <v>0.0</v>
      </c>
      <c r="BE267" s="64">
        <f>D267</f>
        <v>0</v>
      </c>
      <c r="BF267" s="65">
        <f>H267</f>
        <v>0</v>
      </c>
      <c r="BG267" s="65">
        <f t="shared" ref="BG267" si="6038">I267</f>
        <v>0</v>
      </c>
      <c r="BH267" s="65">
        <f t="shared" ref="BH267" si="6039">J267</f>
        <v>0</v>
      </c>
      <c r="BI267" s="65">
        <f t="shared" ref="BI267" si="6040">K267</f>
        <v>0</v>
      </c>
      <c r="BJ267" s="65">
        <f t="shared" ref="BJ267" si="6041">L267</f>
        <v>0</v>
      </c>
      <c r="BK267" s="65" t="str">
        <f t="shared" ref="BK267" si="6042">M267</f>
        <v/>
      </c>
      <c r="BL267" s="65" t="str">
        <f t="shared" ref="BL267" si="6043">N267</f>
        <v/>
      </c>
      <c r="BM267" s="65" t="str">
        <f t="shared" ref="BM267" si="6044">P267</f>
        <v/>
      </c>
      <c r="BN267" s="65">
        <f t="shared" ref="BN267" si="6045">Q267</f>
        <v>0</v>
      </c>
      <c r="BO267" s="65">
        <f t="shared" ref="BO267" si="6046">R267</f>
        <v>0</v>
      </c>
      <c r="BP267" s="65">
        <f t="shared" ref="BP267" si="6047">S267</f>
        <v>0</v>
      </c>
      <c r="BQ267" s="65">
        <f t="shared" ref="BQ267" si="6048">T267</f>
        <v>0</v>
      </c>
      <c r="BR267" s="65">
        <f t="shared" ref="BR267" si="6049">U267</f>
        <v>0</v>
      </c>
      <c r="BS267" s="65" t="str">
        <f t="shared" ref="BS267" si="6050">V267</f>
        <v/>
      </c>
      <c r="BT267" s="65" t="str">
        <f t="shared" ref="BT267" si="6051">W267</f>
        <v/>
      </c>
      <c r="BU267" s="65" t="str">
        <f t="shared" ref="BU267" si="6052">Y267</f>
        <v/>
      </c>
      <c r="BV267" s="65">
        <f t="shared" ref="BV267" si="6053">Z267</f>
        <v>0</v>
      </c>
      <c r="BW267" s="65">
        <f t="shared" ref="BW267" si="6054">AA267</f>
        <v>0</v>
      </c>
      <c r="BX267" s="65">
        <f t="shared" ref="BX267" si="6055">AB267</f>
        <v>0</v>
      </c>
      <c r="BY267" s="65">
        <f t="shared" ref="BY267" si="6056">AC267</f>
        <v>0</v>
      </c>
      <c r="BZ267" s="65">
        <f t="shared" ref="BZ267" si="6057">AD267</f>
        <v>0</v>
      </c>
      <c r="CA267" s="65" t="str">
        <f t="shared" ref="CA267" si="6058">AE267</f>
        <v/>
      </c>
      <c r="CB267" s="65" t="str">
        <f t="shared" ref="CB267" si="6059">AF267</f>
        <v/>
      </c>
      <c r="CC267" s="65" t="str">
        <f t="shared" ref="CC267" si="6060">AH267</f>
        <v/>
      </c>
      <c r="CD267" s="65">
        <f t="shared" ref="CD267" si="6061">AI267</f>
        <v>0</v>
      </c>
      <c r="CE267" s="65">
        <f t="shared" ref="CE267" si="6062">AJ267</f>
        <v>0</v>
      </c>
      <c r="CF267" s="65">
        <f t="shared" ref="CF267" si="6063">AK267</f>
        <v>0</v>
      </c>
      <c r="CG267" s="65">
        <f t="shared" ref="CG267" si="6064">AL267</f>
        <v>0</v>
      </c>
      <c r="CH267" s="65">
        <f t="shared" ref="CH267" si="6065">AM267</f>
        <v>0</v>
      </c>
      <c r="CI267" s="65" t="str">
        <f t="shared" ref="CI267" si="6066">AN267</f>
        <v/>
      </c>
      <c r="CJ267" s="65" t="str">
        <f t="shared" ref="CJ267" si="6067">AO267</f>
        <v/>
      </c>
      <c r="CK267" s="65" t="str">
        <f t="shared" ref="CK267" si="6068">AQ267</f>
        <v/>
      </c>
      <c r="CL267" s="65">
        <f t="shared" ref="CL267" si="6069">AT267</f>
        <v>0</v>
      </c>
      <c r="CM267" s="65">
        <f t="shared" ref="CM267" si="6070">AU267</f>
        <v>0</v>
      </c>
      <c r="CN267" s="65">
        <f t="shared" ref="CN267" si="6071">AV267</f>
        <v>0</v>
      </c>
      <c r="CO267" s="65">
        <f t="shared" ref="CO267" si="6072">AW267</f>
        <v>0</v>
      </c>
      <c r="CP267" s="65">
        <f t="shared" ref="CP267" si="6073">AX267</f>
        <v>0</v>
      </c>
      <c r="CQ267" s="65" t="str">
        <f t="shared" ref="CQ267" si="6074">AY267</f>
        <v/>
      </c>
      <c r="CR267" s="65" t="str">
        <f t="shared" ref="CR267" si="6075">AZ267</f>
        <v/>
      </c>
      <c r="CS267" s="65" t="str">
        <f t="shared" ref="CS267" si="6076">BA267</f>
        <v/>
      </c>
    </row>
    <row r="268" spans="1:97" ht="13.5" thickBot="1" x14ac:dyDescent="0.25">
      <c r="A268" s="259"/>
      <c r="B268" s="264"/>
      <c r="C268" s="262"/>
      <c r="D268" s="262"/>
      <c r="E268" s="236"/>
      <c r="F268" s="241"/>
      <c r="G268" s="8" t="s">
        <v>6</v>
      </c>
      <c r="H268" s="142" t="str">
        <f>IFERROR(H267/SUM(H267:L267),"")</f>
        <v/>
      </c>
      <c r="I268" s="143" t="str">
        <f>IFERROR(I267/SUM(H267:L267),"")</f>
        <v/>
      </c>
      <c r="J268" s="144" t="str">
        <f>IFERROR(J267/SUM(H267:L267),"")</f>
        <v/>
      </c>
      <c r="K268" s="144" t="str">
        <f>IFERROR(K267/SUM(H267:L267),"")</f>
        <v/>
      </c>
      <c r="L268" s="144" t="str">
        <f>IFERROR(L267/SUM(H267:L267),"")</f>
        <v/>
      </c>
      <c r="M268" s="34" t="str">
        <f>IFERROR(M267/SUM(H267:L267),"")</f>
        <v/>
      </c>
      <c r="N268" s="34" t="str">
        <f>IFERROR(N267/SUM(H267:L267),"")</f>
        <v/>
      </c>
      <c r="O268" s="234"/>
      <c r="P268" s="230"/>
      <c r="Q268" s="142" t="str">
        <f>IFERROR(Q267/SUM(Q267:U267),"")</f>
        <v/>
      </c>
      <c r="R268" s="143" t="str">
        <f>IFERROR(R267/SUM(Q267:U267),"")</f>
        <v/>
      </c>
      <c r="S268" s="144" t="str">
        <f>IFERROR(S267/SUM(Q267:U267),"")</f>
        <v/>
      </c>
      <c r="T268" s="144" t="str">
        <f>IFERROR(T267/SUM(Q267:U267),"")</f>
        <v/>
      </c>
      <c r="U268" s="144" t="str">
        <f>IFERROR(U267/SUM(Q267:U267),"")</f>
        <v/>
      </c>
      <c r="V268" s="34" t="str">
        <f>IFERROR(V267/SUM(Q267:U267),"")</f>
        <v/>
      </c>
      <c r="W268" s="34" t="str">
        <f>IFERROR(W267/SUM(Q267:U267),"")</f>
        <v/>
      </c>
      <c r="X268" s="234"/>
      <c r="Y268" s="230"/>
      <c r="Z268" s="142" t="str">
        <f>IFERROR(Z267/SUM(Z267:AD267),"")</f>
        <v/>
      </c>
      <c r="AA268" s="143" t="str">
        <f>IFERROR(AA267/SUM(Z267:AD267),"")</f>
        <v/>
      </c>
      <c r="AB268" s="144" t="str">
        <f>IFERROR(AB267/SUM(Z267:AD267),"")</f>
        <v/>
      </c>
      <c r="AC268" s="144" t="str">
        <f>IFERROR(AC267/SUM(Z267:AD267),"")</f>
        <v/>
      </c>
      <c r="AD268" s="144" t="str">
        <f>IFERROR(AD267/SUM(Z267:AD267),"")</f>
        <v/>
      </c>
      <c r="AE268" s="34" t="str">
        <f>IFERROR(AE267/SUM(Z267:AD267),"")</f>
        <v/>
      </c>
      <c r="AF268" s="34" t="str">
        <f>IFERROR(AF267/SUM(Z267:AD267),"")</f>
        <v/>
      </c>
      <c r="AG268" s="234"/>
      <c r="AH268" s="230"/>
      <c r="AI268" s="142" t="str">
        <f>IFERROR(AI267/SUM(AI267:AM267),"")</f>
        <v/>
      </c>
      <c r="AJ268" s="143" t="str">
        <f>IFERROR(AJ267/SUM(AI267:AM267),"")</f>
        <v/>
      </c>
      <c r="AK268" s="144" t="str">
        <f>IFERROR(AK267/SUM(AI267:AM267),"")</f>
        <v/>
      </c>
      <c r="AL268" s="144" t="str">
        <f>IFERROR(AL267/SUM(AI267:AM267),"")</f>
        <v/>
      </c>
      <c r="AM268" s="144" t="str">
        <f>IFERROR(AM267/SUM(AI267:AM267),"")</f>
        <v/>
      </c>
      <c r="AN268" s="34" t="str">
        <f>IFERROR(AN267/SUM(AI267:AM267),"")</f>
        <v/>
      </c>
      <c r="AO268" s="34" t="str">
        <f>IFERROR(AO267/SUM(AI267:AM267),"")</f>
        <v/>
      </c>
      <c r="AP268" s="234"/>
      <c r="AQ268" s="230"/>
      <c r="AR268" s="230"/>
      <c r="AS268" s="230"/>
      <c r="AT268" s="149" t="str">
        <f>IFERROR(AT267/SUM(AT267:AX267),"")</f>
        <v/>
      </c>
      <c r="AU268" s="143" t="str">
        <f>IFERROR(AU267/SUM(AT267:AX267),"")</f>
        <v/>
      </c>
      <c r="AV268" s="144" t="str">
        <f>IFERROR(AV267/SUM(AT267:AX267),"")</f>
        <v/>
      </c>
      <c r="AW268" s="144" t="str">
        <f>IFERROR(AW267/SUM(AT267:AX267),"")</f>
        <v/>
      </c>
      <c r="AX268" s="144" t="str">
        <f>IFERROR(AX267/SUM(AT267:AX267),"")</f>
        <v/>
      </c>
      <c r="AY268" s="12" t="str">
        <f>IFERROR(AY267/SUM(AT267:AX267),"")</f>
        <v/>
      </c>
      <c r="AZ268" s="132" t="str">
        <f>IFERROR(AZ267/SUM(AT267:AX267),"")</f>
        <v/>
      </c>
      <c r="BA268" s="255"/>
      <c r="BB268" s="135"/>
      <c r="BC268" s="64"/>
      <c r="BD268" s="64" t="str">
        <f t="shared" ref="BD268" si="6077">BB268&amp;"."&amp;BC268</f>
        <v>.</v>
      </c>
      <c r="BE268" s="64"/>
      <c r="BF268" s="67"/>
      <c r="BG268" s="67"/>
      <c r="BH268" s="68"/>
      <c r="BI268" s="68"/>
      <c r="BJ268" s="68"/>
      <c r="BK268" s="69"/>
      <c r="BL268" s="69"/>
      <c r="BM268" s="64"/>
      <c r="BN268" s="67"/>
      <c r="BO268" s="67"/>
      <c r="BP268" s="68"/>
      <c r="BQ268" s="68"/>
      <c r="BR268" s="68"/>
      <c r="BS268" s="69"/>
      <c r="BT268" s="69"/>
      <c r="BU268" s="64"/>
      <c r="BV268" s="67"/>
      <c r="BW268" s="67"/>
      <c r="BX268" s="68"/>
      <c r="BY268" s="68"/>
      <c r="BZ268" s="68"/>
      <c r="CA268" s="69"/>
      <c r="CB268" s="69"/>
      <c r="CC268" s="64"/>
      <c r="CD268" s="67"/>
      <c r="CE268" s="67"/>
      <c r="CF268" s="68"/>
      <c r="CG268" s="68"/>
      <c r="CH268" s="68"/>
      <c r="CI268" s="69"/>
      <c r="CJ268" s="69"/>
      <c r="CK268" s="64"/>
      <c r="CL268" s="67"/>
      <c r="CM268" s="67"/>
      <c r="CN268" s="68"/>
      <c r="CO268" s="68"/>
      <c r="CP268" s="68"/>
      <c r="CQ268" s="69"/>
      <c r="CR268" s="69"/>
      <c r="CS268" s="66"/>
    </row>
    <row r="269" spans="1:97" ht="13.5" thickTop="1" x14ac:dyDescent="0.2">
      <c r="A269" s="258"/>
      <c r="B269" s="263"/>
      <c r="C269" s="265"/>
      <c r="D269" s="261"/>
      <c r="E269" s="235"/>
      <c r="F269" s="260"/>
      <c r="G269" s="47" t="s">
        <v>5</v>
      </c>
      <c r="H269" s="140"/>
      <c r="I269" s="145"/>
      <c r="J269" s="145"/>
      <c r="K269" s="145"/>
      <c r="L269" s="145"/>
      <c r="M269" s="38" t="str">
        <f>IF(AND(ISBLANK(H269),ISBLANK(I269),ISBLANK(J269),ISBLANK(K269),ISBLANK(L269)),"",SUM(J269:L269))</f>
        <v/>
      </c>
      <c r="N269" s="38" t="str">
        <f>IF(AND(ISBLANK(H269),ISBLANK(I269),ISBLANK(J269),ISBLANK(K269),ISBLANK(L269)),"",SUM(K269:L269))</f>
        <v/>
      </c>
      <c r="O269" s="233" t="str">
        <f t="shared" ref="O269" si="6078">IFERROR(SUM(H269:L269)/E269,"")</f>
        <v/>
      </c>
      <c r="P269" s="248" t="str">
        <f>IFERROR(((80*J269)+(100*K269)+(150*L269))/SUM(H269:L269),"")</f>
        <v/>
      </c>
      <c r="Q269" s="140"/>
      <c r="R269" s="145"/>
      <c r="S269" s="145"/>
      <c r="T269" s="145"/>
      <c r="U269" s="145"/>
      <c r="V269" s="38" t="str">
        <f>IF(AND(ISBLANK(Q269),ISBLANK(R269),ISBLANK(S269),ISBLANK(T269),ISBLANK(U269)),"",SUM(S269:U269))</f>
        <v/>
      </c>
      <c r="W269" s="38" t="str">
        <f>IF(AND(ISBLANK(Q269),ISBLANK(R269),ISBLANK(S269),ISBLANK(T269),ISBLANK(U269)),"",SUM(T269:U269))</f>
        <v/>
      </c>
      <c r="X269" s="233" t="str">
        <f t="shared" ref="X269" si="6079">IFERROR(SUM(Q269:U269)/$E269,"")</f>
        <v/>
      </c>
      <c r="Y269" s="248" t="str">
        <f>IFERROR(((80*S269)+(100*T269)+(150*U269))/SUM(Q269:U269),"")</f>
        <v/>
      </c>
      <c r="Z269" s="140"/>
      <c r="AA269" s="145"/>
      <c r="AB269" s="145"/>
      <c r="AC269" s="145"/>
      <c r="AD269" s="145"/>
      <c r="AE269" s="38" t="str">
        <f>IF(AND(ISBLANK(Z269),ISBLANK(AA269),ISBLANK(AB269),ISBLANK(AC269),ISBLANK(AD269)),"",SUM(AB269:AD269))</f>
        <v/>
      </c>
      <c r="AF269" s="38" t="str">
        <f>IF(AND(ISBLANK(Z269),ISBLANK(AA269),ISBLANK(AB269),ISBLANK(AC269),ISBLANK(AD269)),"",SUM(AC269:AD269))</f>
        <v/>
      </c>
      <c r="AG269" s="233" t="str">
        <f t="shared" ref="AG269" si="6080">IFERROR(SUM(Z269:AD269)/$E269,"")</f>
        <v/>
      </c>
      <c r="AH269" s="248" t="str">
        <f>IFERROR(((80*AB269)+(100*AC269)+(150*AD269))/SUM(Z269:AD269),"")</f>
        <v/>
      </c>
      <c r="AI269" s="140"/>
      <c r="AJ269" s="145"/>
      <c r="AK269" s="145"/>
      <c r="AL269" s="145"/>
      <c r="AM269" s="145"/>
      <c r="AN269" s="38" t="str">
        <f>IF(AND(ISBLANK(AI269),ISBLANK(AJ269),ISBLANK(AK269),ISBLANK(AL269),ISBLANK(AM269)),"",SUM(AK269:AM269))</f>
        <v/>
      </c>
      <c r="AO269" s="38" t="str">
        <f>IF(AND(ISBLANK(AI269),ISBLANK(AJ269),ISBLANK(AK269),ISBLANK(AL269),ISBLANK(AM269)),"",SUM(AL269:AM269))</f>
        <v/>
      </c>
      <c r="AP269" s="233" t="str">
        <f t="shared" ref="AP269" si="6081">IFERROR(SUM(AI269:AM269)/$E269,"")</f>
        <v/>
      </c>
      <c r="AQ269" s="248" t="str">
        <f>IFERROR(((80*AK269)+(100*AL269)+(150*AM269))/SUM(AI269:AM269),"")</f>
        <v/>
      </c>
      <c r="AR269" s="229" t="str">
        <f t="shared" ref="AR269" si="6082">IFERROR(AVERAGE(Y269,AH269,AQ269),"")</f>
        <v/>
      </c>
      <c r="AS269" s="229" t="str">
        <f t="shared" ref="AS269" si="6083">IF(OR(P269="",AR269=""),"",AR269-P269)</f>
        <v/>
      </c>
      <c r="AT269" s="145"/>
      <c r="AU269" s="145"/>
      <c r="AV269" s="145"/>
      <c r="AW269" s="145"/>
      <c r="AX269" s="145"/>
      <c r="AY269" s="38" t="str">
        <f>IF(AND(ISBLANK(AT269),ISBLANK(AU269),ISBLANK(AV269),ISBLANK(AW269),ISBLANK(AX269)),"",SUM(AV269:AX269))</f>
        <v/>
      </c>
      <c r="AZ269" s="133" t="str">
        <f>IF(AND(ISBLANK(AT269),ISBLANK(AU269),ISBLANK(AV269),ISBLANK(AW269),ISBLANK(AX269)),"",SUM(AW269:AX269))</f>
        <v/>
      </c>
      <c r="BA269" s="254" t="str">
        <f>IFERROR(((80*AV269)+(100*AW269)+(150*AX269))/SUM(AT269:AX269),"")</f>
        <v/>
      </c>
      <c r="BB269" s="135">
        <f>B269</f>
        <v>0</v>
      </c>
      <c r="BC269" s="64">
        <f>C269</f>
        <v>0</v>
      </c>
      <c r="BD269" s="64" t="str">
        <f>BB269&amp;"."&amp;BC269</f>
        <v>0.0</v>
      </c>
      <c r="BE269" s="64">
        <f>D269</f>
        <v>0</v>
      </c>
      <c r="BF269" s="65">
        <f>H269</f>
        <v>0</v>
      </c>
      <c r="BG269" s="65">
        <f t="shared" ref="BG269" si="6084">I269</f>
        <v>0</v>
      </c>
      <c r="BH269" s="65">
        <f t="shared" ref="BH269" si="6085">J269</f>
        <v>0</v>
      </c>
      <c r="BI269" s="65">
        <f t="shared" ref="BI269" si="6086">K269</f>
        <v>0</v>
      </c>
      <c r="BJ269" s="65">
        <f t="shared" ref="BJ269" si="6087">L269</f>
        <v>0</v>
      </c>
      <c r="BK269" s="65" t="str">
        <f t="shared" ref="BK269" si="6088">M269</f>
        <v/>
      </c>
      <c r="BL269" s="65" t="str">
        <f t="shared" ref="BL269" si="6089">N269</f>
        <v/>
      </c>
      <c r="BM269" s="65" t="str">
        <f t="shared" ref="BM269" si="6090">P269</f>
        <v/>
      </c>
      <c r="BN269" s="65">
        <f t="shared" ref="BN269" si="6091">Q269</f>
        <v>0</v>
      </c>
      <c r="BO269" s="65">
        <f t="shared" ref="BO269" si="6092">R269</f>
        <v>0</v>
      </c>
      <c r="BP269" s="65">
        <f t="shared" ref="BP269" si="6093">S269</f>
        <v>0</v>
      </c>
      <c r="BQ269" s="65">
        <f t="shared" ref="BQ269" si="6094">T269</f>
        <v>0</v>
      </c>
      <c r="BR269" s="65">
        <f t="shared" ref="BR269" si="6095">U269</f>
        <v>0</v>
      </c>
      <c r="BS269" s="65" t="str">
        <f t="shared" ref="BS269" si="6096">V269</f>
        <v/>
      </c>
      <c r="BT269" s="65" t="str">
        <f t="shared" ref="BT269" si="6097">W269</f>
        <v/>
      </c>
      <c r="BU269" s="65" t="str">
        <f t="shared" ref="BU269" si="6098">Y269</f>
        <v/>
      </c>
      <c r="BV269" s="65">
        <f t="shared" ref="BV269" si="6099">Z269</f>
        <v>0</v>
      </c>
      <c r="BW269" s="65">
        <f t="shared" ref="BW269" si="6100">AA269</f>
        <v>0</v>
      </c>
      <c r="BX269" s="65">
        <f t="shared" ref="BX269" si="6101">AB269</f>
        <v>0</v>
      </c>
      <c r="BY269" s="65">
        <f t="shared" ref="BY269" si="6102">AC269</f>
        <v>0</v>
      </c>
      <c r="BZ269" s="65">
        <f t="shared" ref="BZ269" si="6103">AD269</f>
        <v>0</v>
      </c>
      <c r="CA269" s="65" t="str">
        <f t="shared" ref="CA269" si="6104">AE269</f>
        <v/>
      </c>
      <c r="CB269" s="65" t="str">
        <f t="shared" ref="CB269" si="6105">AF269</f>
        <v/>
      </c>
      <c r="CC269" s="65" t="str">
        <f t="shared" ref="CC269" si="6106">AH269</f>
        <v/>
      </c>
      <c r="CD269" s="65">
        <f t="shared" ref="CD269" si="6107">AI269</f>
        <v>0</v>
      </c>
      <c r="CE269" s="65">
        <f t="shared" ref="CE269" si="6108">AJ269</f>
        <v>0</v>
      </c>
      <c r="CF269" s="65">
        <f t="shared" ref="CF269" si="6109">AK269</f>
        <v>0</v>
      </c>
      <c r="CG269" s="65">
        <f t="shared" ref="CG269" si="6110">AL269</f>
        <v>0</v>
      </c>
      <c r="CH269" s="65">
        <f t="shared" ref="CH269" si="6111">AM269</f>
        <v>0</v>
      </c>
      <c r="CI269" s="65" t="str">
        <f t="shared" ref="CI269" si="6112">AN269</f>
        <v/>
      </c>
      <c r="CJ269" s="65" t="str">
        <f t="shared" ref="CJ269" si="6113">AO269</f>
        <v/>
      </c>
      <c r="CK269" s="65" t="str">
        <f t="shared" ref="CK269" si="6114">AQ269</f>
        <v/>
      </c>
      <c r="CL269" s="65">
        <f t="shared" ref="CL269" si="6115">AT269</f>
        <v>0</v>
      </c>
      <c r="CM269" s="65">
        <f t="shared" ref="CM269" si="6116">AU269</f>
        <v>0</v>
      </c>
      <c r="CN269" s="65">
        <f t="shared" ref="CN269" si="6117">AV269</f>
        <v>0</v>
      </c>
      <c r="CO269" s="65">
        <f t="shared" ref="CO269" si="6118">AW269</f>
        <v>0</v>
      </c>
      <c r="CP269" s="65">
        <f t="shared" ref="CP269" si="6119">AX269</f>
        <v>0</v>
      </c>
      <c r="CQ269" s="65" t="str">
        <f t="shared" ref="CQ269" si="6120">AY269</f>
        <v/>
      </c>
      <c r="CR269" s="65" t="str">
        <f t="shared" ref="CR269" si="6121">AZ269</f>
        <v/>
      </c>
      <c r="CS269" s="65" t="str">
        <f t="shared" ref="CS269" si="6122">BA269</f>
        <v/>
      </c>
    </row>
    <row r="270" spans="1:97" ht="13.5" thickBot="1" x14ac:dyDescent="0.25">
      <c r="A270" s="259"/>
      <c r="B270" s="264"/>
      <c r="C270" s="262"/>
      <c r="D270" s="262"/>
      <c r="E270" s="236"/>
      <c r="F270" s="241"/>
      <c r="G270" s="48" t="s">
        <v>6</v>
      </c>
      <c r="H270" s="146" t="str">
        <f>IFERROR(H269/SUM(H269:L269),"")</f>
        <v/>
      </c>
      <c r="I270" s="147" t="str">
        <f>IFERROR(I269/SUM(H269:L269),"")</f>
        <v/>
      </c>
      <c r="J270" s="148" t="str">
        <f>IFERROR(J269/SUM(H269:L269),"")</f>
        <v/>
      </c>
      <c r="K270" s="148" t="str">
        <f>IFERROR(K269/SUM(H269:L269),"")</f>
        <v/>
      </c>
      <c r="L270" s="148" t="str">
        <f>IFERROR(L269/SUM(H269:L269),"")</f>
        <v/>
      </c>
      <c r="M270" s="26" t="str">
        <f>IFERROR(M269/SUM(H269:L269),"")</f>
        <v/>
      </c>
      <c r="N270" s="26" t="str">
        <f>IFERROR(N269/SUM(H269:L269),"")</f>
        <v/>
      </c>
      <c r="O270" s="234"/>
      <c r="P270" s="249"/>
      <c r="Q270" s="146" t="str">
        <f>IFERROR(Q269/SUM(Q269:U269),"")</f>
        <v/>
      </c>
      <c r="R270" s="147" t="str">
        <f>IFERROR(R269/SUM(Q269:U269),"")</f>
        <v/>
      </c>
      <c r="S270" s="148" t="str">
        <f>IFERROR(S269/SUM(Q269:U269),"")</f>
        <v/>
      </c>
      <c r="T270" s="148" t="str">
        <f>IFERROR(T269/SUM(Q269:U269),"")</f>
        <v/>
      </c>
      <c r="U270" s="148" t="str">
        <f>IFERROR(U269/SUM(Q269:U269),"")</f>
        <v/>
      </c>
      <c r="V270" s="26" t="str">
        <f>IFERROR(V269/SUM(Q269:U269),"")</f>
        <v/>
      </c>
      <c r="W270" s="26" t="str">
        <f>IFERROR(W269/SUM(Q269:U269),"")</f>
        <v/>
      </c>
      <c r="X270" s="234"/>
      <c r="Y270" s="249"/>
      <c r="Z270" s="146" t="str">
        <f>IFERROR(Z269/SUM(Z269:AD269),"")</f>
        <v/>
      </c>
      <c r="AA270" s="147" t="str">
        <f>IFERROR(AA269/SUM(Z269:AD269),"")</f>
        <v/>
      </c>
      <c r="AB270" s="148" t="str">
        <f>IFERROR(AB269/SUM(Z269:AD269),"")</f>
        <v/>
      </c>
      <c r="AC270" s="148" t="str">
        <f>IFERROR(AC269/SUM(Z269:AD269),"")</f>
        <v/>
      </c>
      <c r="AD270" s="148" t="str">
        <f>IFERROR(AD269/SUM(Z269:AD269),"")</f>
        <v/>
      </c>
      <c r="AE270" s="26" t="str">
        <f>IFERROR(AE269/SUM(Z269:AD269),"")</f>
        <v/>
      </c>
      <c r="AF270" s="26" t="str">
        <f>IFERROR(AF269/SUM(Z269:AD269),"")</f>
        <v/>
      </c>
      <c r="AG270" s="234"/>
      <c r="AH270" s="249"/>
      <c r="AI270" s="146" t="str">
        <f>IFERROR(AI269/SUM(AI269:AM269),"")</f>
        <v/>
      </c>
      <c r="AJ270" s="147" t="str">
        <f>IFERROR(AJ269/SUM(AI269:AM269),"")</f>
        <v/>
      </c>
      <c r="AK270" s="148" t="str">
        <f>IFERROR(AK269/SUM(AI269:AM269),"")</f>
        <v/>
      </c>
      <c r="AL270" s="148" t="str">
        <f>IFERROR(AL269/SUM(AI269:AM269),"")</f>
        <v/>
      </c>
      <c r="AM270" s="148" t="str">
        <f>IFERROR(AM269/SUM(AI269:AM269),"")</f>
        <v/>
      </c>
      <c r="AN270" s="26" t="str">
        <f>IFERROR(AN269/SUM(AI269:AM269),"")</f>
        <v/>
      </c>
      <c r="AO270" s="26" t="str">
        <f>IFERROR(AO269/SUM(AI269:AM269),"")</f>
        <v/>
      </c>
      <c r="AP270" s="234"/>
      <c r="AQ270" s="249"/>
      <c r="AR270" s="230"/>
      <c r="AS270" s="230"/>
      <c r="AT270" s="147" t="str">
        <f>IFERROR(AT269/SUM(AT269:AX269),"")</f>
        <v/>
      </c>
      <c r="AU270" s="147" t="str">
        <f>IFERROR(AU269/SUM(AT269:AX269),"")</f>
        <v/>
      </c>
      <c r="AV270" s="148" t="str">
        <f>IFERROR(AV269/SUM(AT269:AX269),"")</f>
        <v/>
      </c>
      <c r="AW270" s="148" t="str">
        <f>IFERROR(AW269/SUM(AT269:AX269),"")</f>
        <v/>
      </c>
      <c r="AX270" s="148" t="str">
        <f>IFERROR(AX269/SUM(AT269:AX269),"")</f>
        <v/>
      </c>
      <c r="AY270" s="26" t="str">
        <f>IFERROR(AY269/SUM(AT269:AX269),"")</f>
        <v/>
      </c>
      <c r="AZ270" s="134" t="str">
        <f>IFERROR(AZ269/SUM(AT269:AX269),"")</f>
        <v/>
      </c>
      <c r="BA270" s="255"/>
      <c r="BB270" s="135"/>
      <c r="BC270" s="64"/>
      <c r="BD270" s="64" t="str">
        <f t="shared" ref="BD270" si="6123">BB270&amp;"."&amp;BC270</f>
        <v>.</v>
      </c>
      <c r="BE270" s="64"/>
      <c r="BF270" s="67"/>
      <c r="BG270" s="67"/>
      <c r="BH270" s="68"/>
      <c r="BI270" s="68"/>
      <c r="BJ270" s="68"/>
      <c r="BK270" s="69"/>
      <c r="BL270" s="69"/>
      <c r="BM270" s="64"/>
      <c r="BN270" s="67"/>
      <c r="BO270" s="67"/>
      <c r="BP270" s="68"/>
      <c r="BQ270" s="68"/>
      <c r="BR270" s="68"/>
      <c r="BS270" s="69"/>
      <c r="BT270" s="69"/>
      <c r="BU270" s="64"/>
      <c r="BV270" s="67"/>
      <c r="BW270" s="67"/>
      <c r="BX270" s="68"/>
      <c r="BY270" s="68"/>
      <c r="BZ270" s="68"/>
      <c r="CA270" s="69"/>
      <c r="CB270" s="69"/>
      <c r="CC270" s="64"/>
      <c r="CD270" s="67"/>
      <c r="CE270" s="67"/>
      <c r="CF270" s="68"/>
      <c r="CG270" s="68"/>
      <c r="CH270" s="68"/>
      <c r="CI270" s="69"/>
      <c r="CJ270" s="69"/>
      <c r="CK270" s="64"/>
      <c r="CL270" s="67"/>
      <c r="CM270" s="67"/>
      <c r="CN270" s="68"/>
      <c r="CO270" s="68"/>
      <c r="CP270" s="68"/>
      <c r="CQ270" s="69"/>
      <c r="CR270" s="69"/>
      <c r="CS270" s="66"/>
    </row>
    <row r="271" spans="1:97" ht="13.5" thickTop="1" x14ac:dyDescent="0.2">
      <c r="A271" s="258"/>
      <c r="B271" s="263"/>
      <c r="C271" s="265"/>
      <c r="D271" s="261"/>
      <c r="E271" s="235"/>
      <c r="F271" s="260"/>
      <c r="G271" s="47" t="s">
        <v>5</v>
      </c>
      <c r="H271" s="140"/>
      <c r="I271" s="145"/>
      <c r="J271" s="145"/>
      <c r="K271" s="145"/>
      <c r="L271" s="145"/>
      <c r="M271" s="38" t="str">
        <f>IF(AND(ISBLANK(H271),ISBLANK(I271),ISBLANK(J271),ISBLANK(K271),ISBLANK(L271)),"",SUM(J271:L271))</f>
        <v/>
      </c>
      <c r="N271" s="38" t="str">
        <f>IF(AND(ISBLANK(H271),ISBLANK(I271),ISBLANK(J271),ISBLANK(K271),ISBLANK(L271)),"",SUM(K271:L271))</f>
        <v/>
      </c>
      <c r="O271" s="233" t="str">
        <f t="shared" ref="O271" si="6124">IFERROR(SUM(H271:L271)/E271,"")</f>
        <v/>
      </c>
      <c r="P271" s="248" t="str">
        <f>IFERROR(((80*J271)+(100*K271)+(150*L271))/SUM(H271:L271),"")</f>
        <v/>
      </c>
      <c r="Q271" s="140"/>
      <c r="R271" s="145"/>
      <c r="S271" s="145"/>
      <c r="T271" s="145"/>
      <c r="U271" s="145"/>
      <c r="V271" s="38" t="str">
        <f>IF(AND(ISBLANK(Q271),ISBLANK(R271),ISBLANK(S271),ISBLANK(T271),ISBLANK(U271)),"",SUM(S271:U271))</f>
        <v/>
      </c>
      <c r="W271" s="38" t="str">
        <f>IF(AND(ISBLANK(Q271),ISBLANK(R271),ISBLANK(S271),ISBLANK(T271),ISBLANK(U271)),"",SUM(T271:U271))</f>
        <v/>
      </c>
      <c r="X271" s="233" t="str">
        <f t="shared" ref="X271" si="6125">IFERROR(SUM(Q271:U271)/$E271,"")</f>
        <v/>
      </c>
      <c r="Y271" s="248" t="str">
        <f>IFERROR(((80*S271)+(100*T271)+(150*U271))/SUM(Q271:U271),"")</f>
        <v/>
      </c>
      <c r="Z271" s="140"/>
      <c r="AA271" s="145"/>
      <c r="AB271" s="145"/>
      <c r="AC271" s="145"/>
      <c r="AD271" s="145"/>
      <c r="AE271" s="38" t="str">
        <f>IF(AND(ISBLANK(Z271),ISBLANK(AA271),ISBLANK(AB271),ISBLANK(AC271),ISBLANK(AD271)),"",SUM(AB271:AD271))</f>
        <v/>
      </c>
      <c r="AF271" s="38" t="str">
        <f>IF(AND(ISBLANK(Z271),ISBLANK(AA271),ISBLANK(AB271),ISBLANK(AC271),ISBLANK(AD271)),"",SUM(AC271:AD271))</f>
        <v/>
      </c>
      <c r="AG271" s="233" t="str">
        <f t="shared" ref="AG271" si="6126">IFERROR(SUM(Z271:AD271)/$E271,"")</f>
        <v/>
      </c>
      <c r="AH271" s="248" t="str">
        <f>IFERROR(((80*AB271)+(100*AC271)+(150*AD271))/SUM(Z271:AD271),"")</f>
        <v/>
      </c>
      <c r="AI271" s="140"/>
      <c r="AJ271" s="145"/>
      <c r="AK271" s="145"/>
      <c r="AL271" s="145"/>
      <c r="AM271" s="145"/>
      <c r="AN271" s="38" t="str">
        <f>IF(AND(ISBLANK(AI271),ISBLANK(AJ271),ISBLANK(AK271),ISBLANK(AL271),ISBLANK(AM271)),"",SUM(AK271:AM271))</f>
        <v/>
      </c>
      <c r="AO271" s="38" t="str">
        <f>IF(AND(ISBLANK(AI271),ISBLANK(AJ271),ISBLANK(AK271),ISBLANK(AL271),ISBLANK(AM271)),"",SUM(AL271:AM271))</f>
        <v/>
      </c>
      <c r="AP271" s="233" t="str">
        <f t="shared" ref="AP271" si="6127">IFERROR(SUM(AI271:AM271)/$E271,"")</f>
        <v/>
      </c>
      <c r="AQ271" s="248" t="str">
        <f>IFERROR(((80*AK271)+(100*AL271)+(150*AM271))/SUM(AI271:AM271),"")</f>
        <v/>
      </c>
      <c r="AR271" s="229" t="str">
        <f t="shared" ref="AR271" si="6128">IFERROR(AVERAGE(Y271,AH271,AQ271),"")</f>
        <v/>
      </c>
      <c r="AS271" s="229" t="str">
        <f t="shared" ref="AS271" si="6129">IF(OR(P271="",AR271=""),"",AR271-P271)</f>
        <v/>
      </c>
      <c r="AT271" s="145"/>
      <c r="AU271" s="145"/>
      <c r="AV271" s="145"/>
      <c r="AW271" s="145"/>
      <c r="AX271" s="145"/>
      <c r="AY271" s="38" t="str">
        <f>IF(AND(ISBLANK(AT271),ISBLANK(AU271),ISBLANK(AV271),ISBLANK(AW271),ISBLANK(AX271)),"",SUM(AV271:AX271))</f>
        <v/>
      </c>
      <c r="AZ271" s="133" t="str">
        <f>IF(AND(ISBLANK(AT271),ISBLANK(AU271),ISBLANK(AV271),ISBLANK(AW271),ISBLANK(AX271)),"",SUM(AW271:AX271))</f>
        <v/>
      </c>
      <c r="BA271" s="254" t="str">
        <f>IFERROR(((80*AV271)+(100*AW271)+(150*AX271))/SUM(AT271:AX271),"")</f>
        <v/>
      </c>
      <c r="BB271" s="135">
        <f>B271</f>
        <v>0</v>
      </c>
      <c r="BC271" s="64">
        <f>C271</f>
        <v>0</v>
      </c>
      <c r="BD271" s="64" t="str">
        <f>BB271&amp;"."&amp;BC271</f>
        <v>0.0</v>
      </c>
      <c r="BE271" s="64">
        <f>D271</f>
        <v>0</v>
      </c>
      <c r="BF271" s="65">
        <f>H271</f>
        <v>0</v>
      </c>
      <c r="BG271" s="65">
        <f t="shared" ref="BG271" si="6130">I271</f>
        <v>0</v>
      </c>
      <c r="BH271" s="65">
        <f t="shared" ref="BH271" si="6131">J271</f>
        <v>0</v>
      </c>
      <c r="BI271" s="65">
        <f t="shared" ref="BI271" si="6132">K271</f>
        <v>0</v>
      </c>
      <c r="BJ271" s="65">
        <f t="shared" ref="BJ271" si="6133">L271</f>
        <v>0</v>
      </c>
      <c r="BK271" s="65" t="str">
        <f t="shared" ref="BK271" si="6134">M271</f>
        <v/>
      </c>
      <c r="BL271" s="65" t="str">
        <f t="shared" ref="BL271" si="6135">N271</f>
        <v/>
      </c>
      <c r="BM271" s="65" t="str">
        <f t="shared" ref="BM271" si="6136">P271</f>
        <v/>
      </c>
      <c r="BN271" s="65">
        <f t="shared" ref="BN271" si="6137">Q271</f>
        <v>0</v>
      </c>
      <c r="BO271" s="65">
        <f t="shared" ref="BO271" si="6138">R271</f>
        <v>0</v>
      </c>
      <c r="BP271" s="65">
        <f t="shared" ref="BP271" si="6139">S271</f>
        <v>0</v>
      </c>
      <c r="BQ271" s="65">
        <f t="shared" ref="BQ271" si="6140">T271</f>
        <v>0</v>
      </c>
      <c r="BR271" s="65">
        <f t="shared" ref="BR271" si="6141">U271</f>
        <v>0</v>
      </c>
      <c r="BS271" s="65" t="str">
        <f t="shared" ref="BS271" si="6142">V271</f>
        <v/>
      </c>
      <c r="BT271" s="65" t="str">
        <f t="shared" ref="BT271" si="6143">W271</f>
        <v/>
      </c>
      <c r="BU271" s="65" t="str">
        <f t="shared" ref="BU271" si="6144">Y271</f>
        <v/>
      </c>
      <c r="BV271" s="65">
        <f t="shared" ref="BV271" si="6145">Z271</f>
        <v>0</v>
      </c>
      <c r="BW271" s="65">
        <f t="shared" ref="BW271" si="6146">AA271</f>
        <v>0</v>
      </c>
      <c r="BX271" s="65">
        <f t="shared" ref="BX271" si="6147">AB271</f>
        <v>0</v>
      </c>
      <c r="BY271" s="65">
        <f t="shared" ref="BY271" si="6148">AC271</f>
        <v>0</v>
      </c>
      <c r="BZ271" s="65">
        <f t="shared" ref="BZ271" si="6149">AD271</f>
        <v>0</v>
      </c>
      <c r="CA271" s="65" t="str">
        <f t="shared" ref="CA271" si="6150">AE271</f>
        <v/>
      </c>
      <c r="CB271" s="65" t="str">
        <f t="shared" ref="CB271" si="6151">AF271</f>
        <v/>
      </c>
      <c r="CC271" s="65" t="str">
        <f t="shared" ref="CC271" si="6152">AH271</f>
        <v/>
      </c>
      <c r="CD271" s="65">
        <f t="shared" ref="CD271" si="6153">AI271</f>
        <v>0</v>
      </c>
      <c r="CE271" s="65">
        <f t="shared" ref="CE271" si="6154">AJ271</f>
        <v>0</v>
      </c>
      <c r="CF271" s="65">
        <f t="shared" ref="CF271" si="6155">AK271</f>
        <v>0</v>
      </c>
      <c r="CG271" s="65">
        <f t="shared" ref="CG271" si="6156">AL271</f>
        <v>0</v>
      </c>
      <c r="CH271" s="65">
        <f t="shared" ref="CH271" si="6157">AM271</f>
        <v>0</v>
      </c>
      <c r="CI271" s="65" t="str">
        <f t="shared" ref="CI271" si="6158">AN271</f>
        <v/>
      </c>
      <c r="CJ271" s="65" t="str">
        <f t="shared" ref="CJ271" si="6159">AO271</f>
        <v/>
      </c>
      <c r="CK271" s="65" t="str">
        <f t="shared" ref="CK271" si="6160">AQ271</f>
        <v/>
      </c>
      <c r="CL271" s="65">
        <f t="shared" ref="CL271" si="6161">AT271</f>
        <v>0</v>
      </c>
      <c r="CM271" s="65">
        <f t="shared" ref="CM271" si="6162">AU271</f>
        <v>0</v>
      </c>
      <c r="CN271" s="65">
        <f t="shared" ref="CN271" si="6163">AV271</f>
        <v>0</v>
      </c>
      <c r="CO271" s="65">
        <f t="shared" ref="CO271" si="6164">AW271</f>
        <v>0</v>
      </c>
      <c r="CP271" s="65">
        <f t="shared" ref="CP271" si="6165">AX271</f>
        <v>0</v>
      </c>
      <c r="CQ271" s="65" t="str">
        <f t="shared" ref="CQ271" si="6166">AY271</f>
        <v/>
      </c>
      <c r="CR271" s="65" t="str">
        <f t="shared" ref="CR271" si="6167">AZ271</f>
        <v/>
      </c>
      <c r="CS271" s="65" t="str">
        <f t="shared" ref="CS271" si="6168">BA271</f>
        <v/>
      </c>
    </row>
    <row r="272" spans="1:97" ht="13.5" thickBot="1" x14ac:dyDescent="0.25">
      <c r="A272" s="259"/>
      <c r="B272" s="264"/>
      <c r="C272" s="262"/>
      <c r="D272" s="262"/>
      <c r="E272" s="236"/>
      <c r="F272" s="241"/>
      <c r="G272" s="48" t="s">
        <v>6</v>
      </c>
      <c r="H272" s="146" t="str">
        <f>IFERROR(H271/SUM(H271:L271),"")</f>
        <v/>
      </c>
      <c r="I272" s="147" t="str">
        <f>IFERROR(I271/SUM(H271:L271),"")</f>
        <v/>
      </c>
      <c r="J272" s="148" t="str">
        <f>IFERROR(J271/SUM(H271:L271),"")</f>
        <v/>
      </c>
      <c r="K272" s="148" t="str">
        <f>IFERROR(K271/SUM(H271:L271),"")</f>
        <v/>
      </c>
      <c r="L272" s="148" t="str">
        <f>IFERROR(L271/SUM(H271:L271),"")</f>
        <v/>
      </c>
      <c r="M272" s="26" t="str">
        <f>IFERROR(M271/SUM(H271:L271),"")</f>
        <v/>
      </c>
      <c r="N272" s="26" t="str">
        <f>IFERROR(N271/SUM(H271:L271),"")</f>
        <v/>
      </c>
      <c r="O272" s="234"/>
      <c r="P272" s="249"/>
      <c r="Q272" s="146" t="str">
        <f>IFERROR(Q271/SUM(Q271:U271),"")</f>
        <v/>
      </c>
      <c r="R272" s="147" t="str">
        <f>IFERROR(R271/SUM(Q271:U271),"")</f>
        <v/>
      </c>
      <c r="S272" s="148" t="str">
        <f>IFERROR(S271/SUM(Q271:U271),"")</f>
        <v/>
      </c>
      <c r="T272" s="148" t="str">
        <f>IFERROR(T271/SUM(Q271:U271),"")</f>
        <v/>
      </c>
      <c r="U272" s="148" t="str">
        <f>IFERROR(U271/SUM(Q271:U271),"")</f>
        <v/>
      </c>
      <c r="V272" s="26" t="str">
        <f>IFERROR(V271/SUM(Q271:U271),"")</f>
        <v/>
      </c>
      <c r="W272" s="26" t="str">
        <f>IFERROR(W271/SUM(Q271:U271),"")</f>
        <v/>
      </c>
      <c r="X272" s="234"/>
      <c r="Y272" s="249"/>
      <c r="Z272" s="146" t="str">
        <f>IFERROR(Z271/SUM(Z271:AD271),"")</f>
        <v/>
      </c>
      <c r="AA272" s="147" t="str">
        <f>IFERROR(AA271/SUM(Z271:AD271),"")</f>
        <v/>
      </c>
      <c r="AB272" s="148" t="str">
        <f>IFERROR(AB271/SUM(Z271:AD271),"")</f>
        <v/>
      </c>
      <c r="AC272" s="148" t="str">
        <f>IFERROR(AC271/SUM(Z271:AD271),"")</f>
        <v/>
      </c>
      <c r="AD272" s="148" t="str">
        <f>IFERROR(AD271/SUM(Z271:AD271),"")</f>
        <v/>
      </c>
      <c r="AE272" s="26" t="str">
        <f>IFERROR(AE271/SUM(Z271:AD271),"")</f>
        <v/>
      </c>
      <c r="AF272" s="26" t="str">
        <f>IFERROR(AF271/SUM(Z271:AD271),"")</f>
        <v/>
      </c>
      <c r="AG272" s="234"/>
      <c r="AH272" s="249"/>
      <c r="AI272" s="146" t="str">
        <f>IFERROR(AI271/SUM(AI271:AM271),"")</f>
        <v/>
      </c>
      <c r="AJ272" s="147" t="str">
        <f>IFERROR(AJ271/SUM(AI271:AM271),"")</f>
        <v/>
      </c>
      <c r="AK272" s="148" t="str">
        <f>IFERROR(AK271/SUM(AI271:AM271),"")</f>
        <v/>
      </c>
      <c r="AL272" s="148" t="str">
        <f>IFERROR(AL271/SUM(AI271:AM271),"")</f>
        <v/>
      </c>
      <c r="AM272" s="148" t="str">
        <f>IFERROR(AM271/SUM(AI271:AM271),"")</f>
        <v/>
      </c>
      <c r="AN272" s="26" t="str">
        <f>IFERROR(AN271/SUM(AI271:AM271),"")</f>
        <v/>
      </c>
      <c r="AO272" s="26" t="str">
        <f>IFERROR(AO271/SUM(AI271:AM271),"")</f>
        <v/>
      </c>
      <c r="AP272" s="234"/>
      <c r="AQ272" s="249"/>
      <c r="AR272" s="230"/>
      <c r="AS272" s="230"/>
      <c r="AT272" s="147" t="str">
        <f>IFERROR(AT271/SUM(AT271:AX271),"")</f>
        <v/>
      </c>
      <c r="AU272" s="147" t="str">
        <f>IFERROR(AU271/SUM(AT271:AX271),"")</f>
        <v/>
      </c>
      <c r="AV272" s="148" t="str">
        <f>IFERROR(AV271/SUM(AT271:AX271),"")</f>
        <v/>
      </c>
      <c r="AW272" s="148" t="str">
        <f>IFERROR(AW271/SUM(AT271:AX271),"")</f>
        <v/>
      </c>
      <c r="AX272" s="148" t="str">
        <f>IFERROR(AX271/SUM(AT271:AX271),"")</f>
        <v/>
      </c>
      <c r="AY272" s="26" t="str">
        <f>IFERROR(AY271/SUM(AT271:AX271),"")</f>
        <v/>
      </c>
      <c r="AZ272" s="134" t="str">
        <f>IFERROR(AZ271/SUM(AT271:AX271),"")</f>
        <v/>
      </c>
      <c r="BA272" s="255"/>
      <c r="BB272" s="135"/>
      <c r="BC272" s="64"/>
      <c r="BD272" s="64" t="str">
        <f t="shared" ref="BD272" si="6169">BB272&amp;"."&amp;BC272</f>
        <v>.</v>
      </c>
      <c r="BE272" s="64"/>
      <c r="BF272" s="67"/>
      <c r="BG272" s="67"/>
      <c r="BH272" s="68"/>
      <c r="BI272" s="68"/>
      <c r="BJ272" s="68"/>
      <c r="BK272" s="69"/>
      <c r="BL272" s="69"/>
      <c r="BM272" s="64"/>
      <c r="BN272" s="67"/>
      <c r="BO272" s="67"/>
      <c r="BP272" s="68"/>
      <c r="BQ272" s="68"/>
      <c r="BR272" s="68"/>
      <c r="BS272" s="69"/>
      <c r="BT272" s="69"/>
      <c r="BU272" s="64"/>
      <c r="BV272" s="67"/>
      <c r="BW272" s="67"/>
      <c r="BX272" s="68"/>
      <c r="BY272" s="68"/>
      <c r="BZ272" s="68"/>
      <c r="CA272" s="69"/>
      <c r="CB272" s="69"/>
      <c r="CC272" s="64"/>
      <c r="CD272" s="67"/>
      <c r="CE272" s="67"/>
      <c r="CF272" s="68"/>
      <c r="CG272" s="68"/>
      <c r="CH272" s="68"/>
      <c r="CI272" s="69"/>
      <c r="CJ272" s="69"/>
      <c r="CK272" s="64"/>
      <c r="CL272" s="67"/>
      <c r="CM272" s="67"/>
      <c r="CN272" s="68"/>
      <c r="CO272" s="68"/>
      <c r="CP272" s="68"/>
      <c r="CQ272" s="69"/>
      <c r="CR272" s="69"/>
      <c r="CS272" s="66"/>
    </row>
    <row r="273" spans="1:97" ht="13.5" thickTop="1" x14ac:dyDescent="0.2">
      <c r="A273" s="258"/>
      <c r="B273" s="263"/>
      <c r="C273" s="265"/>
      <c r="D273" s="261"/>
      <c r="E273" s="235"/>
      <c r="F273" s="260"/>
      <c r="G273" s="47" t="s">
        <v>5</v>
      </c>
      <c r="H273" s="140"/>
      <c r="I273" s="145"/>
      <c r="J273" s="145"/>
      <c r="K273" s="145"/>
      <c r="L273" s="145"/>
      <c r="M273" s="38" t="str">
        <f>IF(AND(ISBLANK(H273),ISBLANK(I273),ISBLANK(J273),ISBLANK(K273),ISBLANK(L273)),"",SUM(J273:L273))</f>
        <v/>
      </c>
      <c r="N273" s="38" t="str">
        <f>IF(AND(ISBLANK(H273),ISBLANK(I273),ISBLANK(J273),ISBLANK(K273),ISBLANK(L273)),"",SUM(K273:L273))</f>
        <v/>
      </c>
      <c r="O273" s="233" t="str">
        <f t="shared" ref="O273" si="6170">IFERROR(SUM(H273:L273)/E273,"")</f>
        <v/>
      </c>
      <c r="P273" s="248" t="str">
        <f>IFERROR(((80*J273)+(100*K273)+(150*L273))/SUM(H273:L273),"")</f>
        <v/>
      </c>
      <c r="Q273" s="140"/>
      <c r="R273" s="145"/>
      <c r="S273" s="145"/>
      <c r="T273" s="145"/>
      <c r="U273" s="145"/>
      <c r="V273" s="38" t="str">
        <f>IF(AND(ISBLANK(Q273),ISBLANK(R273),ISBLANK(S273),ISBLANK(T273),ISBLANK(U273)),"",SUM(S273:U273))</f>
        <v/>
      </c>
      <c r="W273" s="38" t="str">
        <f>IF(AND(ISBLANK(Q273),ISBLANK(R273),ISBLANK(S273),ISBLANK(T273),ISBLANK(U273)),"",SUM(T273:U273))</f>
        <v/>
      </c>
      <c r="X273" s="233" t="str">
        <f t="shared" ref="X273" si="6171">IFERROR(SUM(Q273:U273)/$E273,"")</f>
        <v/>
      </c>
      <c r="Y273" s="248" t="str">
        <f>IFERROR(((80*S273)+(100*T273)+(150*U273))/SUM(Q273:U273),"")</f>
        <v/>
      </c>
      <c r="Z273" s="140"/>
      <c r="AA273" s="145"/>
      <c r="AB273" s="145"/>
      <c r="AC273" s="145"/>
      <c r="AD273" s="145"/>
      <c r="AE273" s="38" t="str">
        <f>IF(AND(ISBLANK(Z273),ISBLANK(AA273),ISBLANK(AB273),ISBLANK(AC273),ISBLANK(AD273)),"",SUM(AB273:AD273))</f>
        <v/>
      </c>
      <c r="AF273" s="38" t="str">
        <f>IF(AND(ISBLANK(Z273),ISBLANK(AA273),ISBLANK(AB273),ISBLANK(AC273),ISBLANK(AD273)),"",SUM(AC273:AD273))</f>
        <v/>
      </c>
      <c r="AG273" s="233" t="str">
        <f t="shared" ref="AG273" si="6172">IFERROR(SUM(Z273:AD273)/$E273,"")</f>
        <v/>
      </c>
      <c r="AH273" s="248" t="str">
        <f>IFERROR(((80*AB273)+(100*AC273)+(150*AD273))/SUM(Z273:AD273),"")</f>
        <v/>
      </c>
      <c r="AI273" s="140"/>
      <c r="AJ273" s="145"/>
      <c r="AK273" s="145"/>
      <c r="AL273" s="145"/>
      <c r="AM273" s="145"/>
      <c r="AN273" s="38" t="str">
        <f>IF(AND(ISBLANK(AI273),ISBLANK(AJ273),ISBLANK(AK273),ISBLANK(AL273),ISBLANK(AM273)),"",SUM(AK273:AM273))</f>
        <v/>
      </c>
      <c r="AO273" s="38" t="str">
        <f>IF(AND(ISBLANK(AI273),ISBLANK(AJ273),ISBLANK(AK273),ISBLANK(AL273),ISBLANK(AM273)),"",SUM(AL273:AM273))</f>
        <v/>
      </c>
      <c r="AP273" s="233" t="str">
        <f t="shared" ref="AP273" si="6173">IFERROR(SUM(AI273:AM273)/$E273,"")</f>
        <v/>
      </c>
      <c r="AQ273" s="248" t="str">
        <f>IFERROR(((80*AK273)+(100*AL273)+(150*AM273))/SUM(AI273:AM273),"")</f>
        <v/>
      </c>
      <c r="AR273" s="229" t="str">
        <f t="shared" ref="AR273" si="6174">IFERROR(AVERAGE(Y273,AH273,AQ273),"")</f>
        <v/>
      </c>
      <c r="AS273" s="229" t="str">
        <f t="shared" ref="AS273" si="6175">IF(OR(P273="",AR273=""),"",AR273-P273)</f>
        <v/>
      </c>
      <c r="AT273" s="145"/>
      <c r="AU273" s="145"/>
      <c r="AV273" s="145"/>
      <c r="AW273" s="145"/>
      <c r="AX273" s="145"/>
      <c r="AY273" s="38" t="str">
        <f>IF(AND(ISBLANK(AT273),ISBLANK(AU273),ISBLANK(AV273),ISBLANK(AW273),ISBLANK(AX273)),"",SUM(AV273:AX273))</f>
        <v/>
      </c>
      <c r="AZ273" s="133" t="str">
        <f>IF(AND(ISBLANK(AT273),ISBLANK(AU273),ISBLANK(AV273),ISBLANK(AW273),ISBLANK(AX273)),"",SUM(AW273:AX273))</f>
        <v/>
      </c>
      <c r="BA273" s="254" t="str">
        <f>IFERROR(((80*AV273)+(100*AW273)+(150*AX273))/SUM(AT273:AX273),"")</f>
        <v/>
      </c>
      <c r="BB273" s="135">
        <f>B273</f>
        <v>0</v>
      </c>
      <c r="BC273" s="64">
        <f>C273</f>
        <v>0</v>
      </c>
      <c r="BD273" s="64" t="str">
        <f>BB273&amp;"."&amp;BC273</f>
        <v>0.0</v>
      </c>
      <c r="BE273" s="64">
        <f>D273</f>
        <v>0</v>
      </c>
      <c r="BF273" s="65">
        <f>H273</f>
        <v>0</v>
      </c>
      <c r="BG273" s="65">
        <f t="shared" ref="BG273" si="6176">I273</f>
        <v>0</v>
      </c>
      <c r="BH273" s="65">
        <f t="shared" ref="BH273" si="6177">J273</f>
        <v>0</v>
      </c>
      <c r="BI273" s="65">
        <f t="shared" ref="BI273" si="6178">K273</f>
        <v>0</v>
      </c>
      <c r="BJ273" s="65">
        <f t="shared" ref="BJ273" si="6179">L273</f>
        <v>0</v>
      </c>
      <c r="BK273" s="65" t="str">
        <f t="shared" ref="BK273" si="6180">M273</f>
        <v/>
      </c>
      <c r="BL273" s="65" t="str">
        <f t="shared" ref="BL273" si="6181">N273</f>
        <v/>
      </c>
      <c r="BM273" s="65" t="str">
        <f t="shared" ref="BM273" si="6182">P273</f>
        <v/>
      </c>
      <c r="BN273" s="65">
        <f t="shared" ref="BN273" si="6183">Q273</f>
        <v>0</v>
      </c>
      <c r="BO273" s="65">
        <f t="shared" ref="BO273" si="6184">R273</f>
        <v>0</v>
      </c>
      <c r="BP273" s="65">
        <f t="shared" ref="BP273" si="6185">S273</f>
        <v>0</v>
      </c>
      <c r="BQ273" s="65">
        <f t="shared" ref="BQ273" si="6186">T273</f>
        <v>0</v>
      </c>
      <c r="BR273" s="65">
        <f t="shared" ref="BR273" si="6187">U273</f>
        <v>0</v>
      </c>
      <c r="BS273" s="65" t="str">
        <f t="shared" ref="BS273" si="6188">V273</f>
        <v/>
      </c>
      <c r="BT273" s="65" t="str">
        <f t="shared" ref="BT273" si="6189">W273</f>
        <v/>
      </c>
      <c r="BU273" s="65" t="str">
        <f t="shared" ref="BU273" si="6190">Y273</f>
        <v/>
      </c>
      <c r="BV273" s="65">
        <f t="shared" ref="BV273" si="6191">Z273</f>
        <v>0</v>
      </c>
      <c r="BW273" s="65">
        <f t="shared" ref="BW273" si="6192">AA273</f>
        <v>0</v>
      </c>
      <c r="BX273" s="65">
        <f t="shared" ref="BX273" si="6193">AB273</f>
        <v>0</v>
      </c>
      <c r="BY273" s="65">
        <f t="shared" ref="BY273" si="6194">AC273</f>
        <v>0</v>
      </c>
      <c r="BZ273" s="65">
        <f t="shared" ref="BZ273" si="6195">AD273</f>
        <v>0</v>
      </c>
      <c r="CA273" s="65" t="str">
        <f t="shared" ref="CA273" si="6196">AE273</f>
        <v/>
      </c>
      <c r="CB273" s="65" t="str">
        <f t="shared" ref="CB273" si="6197">AF273</f>
        <v/>
      </c>
      <c r="CC273" s="65" t="str">
        <f t="shared" ref="CC273" si="6198">AH273</f>
        <v/>
      </c>
      <c r="CD273" s="65">
        <f t="shared" ref="CD273" si="6199">AI273</f>
        <v>0</v>
      </c>
      <c r="CE273" s="65">
        <f t="shared" ref="CE273" si="6200">AJ273</f>
        <v>0</v>
      </c>
      <c r="CF273" s="65">
        <f t="shared" ref="CF273" si="6201">AK273</f>
        <v>0</v>
      </c>
      <c r="CG273" s="65">
        <f t="shared" ref="CG273" si="6202">AL273</f>
        <v>0</v>
      </c>
      <c r="CH273" s="65">
        <f t="shared" ref="CH273" si="6203">AM273</f>
        <v>0</v>
      </c>
      <c r="CI273" s="65" t="str">
        <f t="shared" ref="CI273" si="6204">AN273</f>
        <v/>
      </c>
      <c r="CJ273" s="65" t="str">
        <f t="shared" ref="CJ273" si="6205">AO273</f>
        <v/>
      </c>
      <c r="CK273" s="65" t="str">
        <f t="shared" ref="CK273" si="6206">AQ273</f>
        <v/>
      </c>
      <c r="CL273" s="65">
        <f t="shared" ref="CL273" si="6207">AT273</f>
        <v>0</v>
      </c>
      <c r="CM273" s="65">
        <f t="shared" ref="CM273" si="6208">AU273</f>
        <v>0</v>
      </c>
      <c r="CN273" s="65">
        <f t="shared" ref="CN273" si="6209">AV273</f>
        <v>0</v>
      </c>
      <c r="CO273" s="65">
        <f t="shared" ref="CO273" si="6210">AW273</f>
        <v>0</v>
      </c>
      <c r="CP273" s="65">
        <f t="shared" ref="CP273" si="6211">AX273</f>
        <v>0</v>
      </c>
      <c r="CQ273" s="65" t="str">
        <f t="shared" ref="CQ273" si="6212">AY273</f>
        <v/>
      </c>
      <c r="CR273" s="65" t="str">
        <f t="shared" ref="CR273" si="6213">AZ273</f>
        <v/>
      </c>
      <c r="CS273" s="65" t="str">
        <f t="shared" ref="CS273" si="6214">BA273</f>
        <v/>
      </c>
    </row>
    <row r="274" spans="1:97" ht="13.5" thickBot="1" x14ac:dyDescent="0.25">
      <c r="A274" s="259"/>
      <c r="B274" s="264"/>
      <c r="C274" s="262"/>
      <c r="D274" s="262"/>
      <c r="E274" s="236"/>
      <c r="F274" s="241"/>
      <c r="G274" s="48" t="s">
        <v>6</v>
      </c>
      <c r="H274" s="146" t="str">
        <f>IFERROR(H273/SUM(H273:L273),"")</f>
        <v/>
      </c>
      <c r="I274" s="147" t="str">
        <f>IFERROR(I273/SUM(H273:L273),"")</f>
        <v/>
      </c>
      <c r="J274" s="148" t="str">
        <f>IFERROR(J273/SUM(H273:L273),"")</f>
        <v/>
      </c>
      <c r="K274" s="148" t="str">
        <f>IFERROR(K273/SUM(H273:L273),"")</f>
        <v/>
      </c>
      <c r="L274" s="148" t="str">
        <f>IFERROR(L273/SUM(H273:L273),"")</f>
        <v/>
      </c>
      <c r="M274" s="26" t="str">
        <f>IFERROR(M273/SUM(H273:L273),"")</f>
        <v/>
      </c>
      <c r="N274" s="26" t="str">
        <f>IFERROR(N273/SUM(H273:L273),"")</f>
        <v/>
      </c>
      <c r="O274" s="234"/>
      <c r="P274" s="249"/>
      <c r="Q274" s="146" t="str">
        <f>IFERROR(Q273/SUM(Q273:U273),"")</f>
        <v/>
      </c>
      <c r="R274" s="147" t="str">
        <f>IFERROR(R273/SUM(Q273:U273),"")</f>
        <v/>
      </c>
      <c r="S274" s="148" t="str">
        <f>IFERROR(S273/SUM(Q273:U273),"")</f>
        <v/>
      </c>
      <c r="T274" s="148" t="str">
        <f>IFERROR(T273/SUM(Q273:U273),"")</f>
        <v/>
      </c>
      <c r="U274" s="148" t="str">
        <f>IFERROR(U273/SUM(Q273:U273),"")</f>
        <v/>
      </c>
      <c r="V274" s="26" t="str">
        <f>IFERROR(V273/SUM(Q273:U273),"")</f>
        <v/>
      </c>
      <c r="W274" s="26" t="str">
        <f>IFERROR(W273/SUM(Q273:U273),"")</f>
        <v/>
      </c>
      <c r="X274" s="234"/>
      <c r="Y274" s="249"/>
      <c r="Z274" s="146" t="str">
        <f>IFERROR(Z273/SUM(Z273:AD273),"")</f>
        <v/>
      </c>
      <c r="AA274" s="147" t="str">
        <f>IFERROR(AA273/SUM(Z273:AD273),"")</f>
        <v/>
      </c>
      <c r="AB274" s="148" t="str">
        <f>IFERROR(AB273/SUM(Z273:AD273),"")</f>
        <v/>
      </c>
      <c r="AC274" s="148" t="str">
        <f>IFERROR(AC273/SUM(Z273:AD273),"")</f>
        <v/>
      </c>
      <c r="AD274" s="148" t="str">
        <f>IFERROR(AD273/SUM(Z273:AD273),"")</f>
        <v/>
      </c>
      <c r="AE274" s="26" t="str">
        <f>IFERROR(AE273/SUM(Z273:AD273),"")</f>
        <v/>
      </c>
      <c r="AF274" s="26" t="str">
        <f>IFERROR(AF273/SUM(Z273:AD273),"")</f>
        <v/>
      </c>
      <c r="AG274" s="234"/>
      <c r="AH274" s="249"/>
      <c r="AI274" s="146" t="str">
        <f>IFERROR(AI273/SUM(AI273:AM273),"")</f>
        <v/>
      </c>
      <c r="AJ274" s="147" t="str">
        <f>IFERROR(AJ273/SUM(AI273:AM273),"")</f>
        <v/>
      </c>
      <c r="AK274" s="148" t="str">
        <f>IFERROR(AK273/SUM(AI273:AM273),"")</f>
        <v/>
      </c>
      <c r="AL274" s="148" t="str">
        <f>IFERROR(AL273/SUM(AI273:AM273),"")</f>
        <v/>
      </c>
      <c r="AM274" s="148" t="str">
        <f>IFERROR(AM273/SUM(AI273:AM273),"")</f>
        <v/>
      </c>
      <c r="AN274" s="26" t="str">
        <f>IFERROR(AN273/SUM(AI273:AM273),"")</f>
        <v/>
      </c>
      <c r="AO274" s="26" t="str">
        <f>IFERROR(AO273/SUM(AI273:AM273),"")</f>
        <v/>
      </c>
      <c r="AP274" s="234"/>
      <c r="AQ274" s="249"/>
      <c r="AR274" s="230"/>
      <c r="AS274" s="230"/>
      <c r="AT274" s="147" t="str">
        <f>IFERROR(AT273/SUM(AT273:AX273),"")</f>
        <v/>
      </c>
      <c r="AU274" s="147" t="str">
        <f>IFERROR(AU273/SUM(AT273:AX273),"")</f>
        <v/>
      </c>
      <c r="AV274" s="148" t="str">
        <f>IFERROR(AV273/SUM(AT273:AX273),"")</f>
        <v/>
      </c>
      <c r="AW274" s="148" t="str">
        <f>IFERROR(AW273/SUM(AT273:AX273),"")</f>
        <v/>
      </c>
      <c r="AX274" s="148" t="str">
        <f>IFERROR(AX273/SUM(AT273:AX273),"")</f>
        <v/>
      </c>
      <c r="AY274" s="26" t="str">
        <f>IFERROR(AY273/SUM(AT273:AX273),"")</f>
        <v/>
      </c>
      <c r="AZ274" s="134" t="str">
        <f>IFERROR(AZ273/SUM(AT273:AX273),"")</f>
        <v/>
      </c>
      <c r="BA274" s="255"/>
      <c r="BB274" s="135"/>
      <c r="BC274" s="64"/>
      <c r="BD274" s="64" t="str">
        <f t="shared" ref="BD274" si="6215">BB274&amp;"."&amp;BC274</f>
        <v>.</v>
      </c>
      <c r="BE274" s="64"/>
      <c r="BF274" s="67"/>
      <c r="BG274" s="67"/>
      <c r="BH274" s="68"/>
      <c r="BI274" s="68"/>
      <c r="BJ274" s="68"/>
      <c r="BK274" s="69"/>
      <c r="BL274" s="69"/>
      <c r="BM274" s="64"/>
      <c r="BN274" s="67"/>
      <c r="BO274" s="67"/>
      <c r="BP274" s="68"/>
      <c r="BQ274" s="68"/>
      <c r="BR274" s="68"/>
      <c r="BS274" s="69"/>
      <c r="BT274" s="69"/>
      <c r="BU274" s="64"/>
      <c r="BV274" s="67"/>
      <c r="BW274" s="67"/>
      <c r="BX274" s="68"/>
      <c r="BY274" s="68"/>
      <c r="BZ274" s="68"/>
      <c r="CA274" s="69"/>
      <c r="CB274" s="69"/>
      <c r="CC274" s="64"/>
      <c r="CD274" s="67"/>
      <c r="CE274" s="67"/>
      <c r="CF274" s="68"/>
      <c r="CG274" s="68"/>
      <c r="CH274" s="68"/>
      <c r="CI274" s="69"/>
      <c r="CJ274" s="69"/>
      <c r="CK274" s="64"/>
      <c r="CL274" s="67"/>
      <c r="CM274" s="67"/>
      <c r="CN274" s="68"/>
      <c r="CO274" s="68"/>
      <c r="CP274" s="68"/>
      <c r="CQ274" s="69"/>
      <c r="CR274" s="69"/>
      <c r="CS274" s="66"/>
    </row>
    <row r="275" spans="1:97" ht="13.5" thickTop="1" x14ac:dyDescent="0.2">
      <c r="A275" s="258"/>
      <c r="B275" s="263"/>
      <c r="C275" s="265"/>
      <c r="D275" s="261"/>
      <c r="E275" s="235"/>
      <c r="F275" s="260"/>
      <c r="G275" s="47" t="s">
        <v>5</v>
      </c>
      <c r="H275" s="140"/>
      <c r="I275" s="145"/>
      <c r="J275" s="145"/>
      <c r="K275" s="145"/>
      <c r="L275" s="145"/>
      <c r="M275" s="38" t="str">
        <f>IF(AND(ISBLANK(H275),ISBLANK(I275),ISBLANK(J275),ISBLANK(K275),ISBLANK(L275)),"",SUM(J275:L275))</f>
        <v/>
      </c>
      <c r="N275" s="38" t="str">
        <f>IF(AND(ISBLANK(H275),ISBLANK(I275),ISBLANK(J275),ISBLANK(K275),ISBLANK(L275)),"",SUM(K275:L275))</f>
        <v/>
      </c>
      <c r="O275" s="233" t="str">
        <f t="shared" ref="O275" si="6216">IFERROR(SUM(H275:L275)/E275,"")</f>
        <v/>
      </c>
      <c r="P275" s="248" t="str">
        <f>IFERROR(((80*J275)+(100*K275)+(150*L275))/SUM(H275:L275),"")</f>
        <v/>
      </c>
      <c r="Q275" s="140"/>
      <c r="R275" s="145"/>
      <c r="S275" s="145"/>
      <c r="T275" s="145"/>
      <c r="U275" s="145"/>
      <c r="V275" s="38" t="str">
        <f>IF(AND(ISBLANK(Q275),ISBLANK(R275),ISBLANK(S275),ISBLANK(T275),ISBLANK(U275)),"",SUM(S275:U275))</f>
        <v/>
      </c>
      <c r="W275" s="38" t="str">
        <f>IF(AND(ISBLANK(Q275),ISBLANK(R275),ISBLANK(S275),ISBLANK(T275),ISBLANK(U275)),"",SUM(T275:U275))</f>
        <v/>
      </c>
      <c r="X275" s="233" t="str">
        <f t="shared" ref="X275" si="6217">IFERROR(SUM(Q275:U275)/$E275,"")</f>
        <v/>
      </c>
      <c r="Y275" s="248" t="str">
        <f>IFERROR(((80*S275)+(100*T275)+(150*U275))/SUM(Q275:U275),"")</f>
        <v/>
      </c>
      <c r="Z275" s="140"/>
      <c r="AA275" s="145"/>
      <c r="AB275" s="145"/>
      <c r="AC275" s="145"/>
      <c r="AD275" s="145"/>
      <c r="AE275" s="38" t="str">
        <f>IF(AND(ISBLANK(Z275),ISBLANK(AA275),ISBLANK(AB275),ISBLANK(AC275),ISBLANK(AD275)),"",SUM(AB275:AD275))</f>
        <v/>
      </c>
      <c r="AF275" s="38" t="str">
        <f>IF(AND(ISBLANK(Z275),ISBLANK(AA275),ISBLANK(AB275),ISBLANK(AC275),ISBLANK(AD275)),"",SUM(AC275:AD275))</f>
        <v/>
      </c>
      <c r="AG275" s="233" t="str">
        <f t="shared" ref="AG275" si="6218">IFERROR(SUM(Z275:AD275)/$E275,"")</f>
        <v/>
      </c>
      <c r="AH275" s="248" t="str">
        <f>IFERROR(((80*AB275)+(100*AC275)+(150*AD275))/SUM(Z275:AD275),"")</f>
        <v/>
      </c>
      <c r="AI275" s="140"/>
      <c r="AJ275" s="145"/>
      <c r="AK275" s="145"/>
      <c r="AL275" s="145"/>
      <c r="AM275" s="145"/>
      <c r="AN275" s="38" t="str">
        <f>IF(AND(ISBLANK(AI275),ISBLANK(AJ275),ISBLANK(AK275),ISBLANK(AL275),ISBLANK(AM275)),"",SUM(AK275:AM275))</f>
        <v/>
      </c>
      <c r="AO275" s="38" t="str">
        <f>IF(AND(ISBLANK(AI275),ISBLANK(AJ275),ISBLANK(AK275),ISBLANK(AL275),ISBLANK(AM275)),"",SUM(AL275:AM275))</f>
        <v/>
      </c>
      <c r="AP275" s="233" t="str">
        <f t="shared" ref="AP275" si="6219">IFERROR(SUM(AI275:AM275)/$E275,"")</f>
        <v/>
      </c>
      <c r="AQ275" s="248" t="str">
        <f>IFERROR(((80*AK275)+(100*AL275)+(150*AM275))/SUM(AI275:AM275),"")</f>
        <v/>
      </c>
      <c r="AR275" s="229" t="str">
        <f t="shared" ref="AR275" si="6220">IFERROR(AVERAGE(Y275,AH275,AQ275),"")</f>
        <v/>
      </c>
      <c r="AS275" s="229" t="str">
        <f t="shared" ref="AS275" si="6221">IF(OR(P275="",AR275=""),"",AR275-P275)</f>
        <v/>
      </c>
      <c r="AT275" s="145"/>
      <c r="AU275" s="145"/>
      <c r="AV275" s="145"/>
      <c r="AW275" s="145"/>
      <c r="AX275" s="145"/>
      <c r="AY275" s="38" t="str">
        <f>IF(AND(ISBLANK(AT275),ISBLANK(AU275),ISBLANK(AV275),ISBLANK(AW275),ISBLANK(AX275)),"",SUM(AV275:AX275))</f>
        <v/>
      </c>
      <c r="AZ275" s="133" t="str">
        <f>IF(AND(ISBLANK(AT275),ISBLANK(AU275),ISBLANK(AV275),ISBLANK(AW275),ISBLANK(AX275)),"",SUM(AW275:AX275))</f>
        <v/>
      </c>
      <c r="BA275" s="254" t="str">
        <f>IFERROR(((80*AV275)+(100*AW275)+(150*AX275))/SUM(AT275:AX275),"")</f>
        <v/>
      </c>
      <c r="BB275" s="135">
        <f>B275</f>
        <v>0</v>
      </c>
      <c r="BC275" s="64">
        <f>C275</f>
        <v>0</v>
      </c>
      <c r="BD275" s="64" t="str">
        <f>BB275&amp;"."&amp;BC275</f>
        <v>0.0</v>
      </c>
      <c r="BE275" s="64">
        <f>D275</f>
        <v>0</v>
      </c>
      <c r="BF275" s="65">
        <f>H275</f>
        <v>0</v>
      </c>
      <c r="BG275" s="65">
        <f t="shared" ref="BG275" si="6222">I275</f>
        <v>0</v>
      </c>
      <c r="BH275" s="65">
        <f t="shared" ref="BH275" si="6223">J275</f>
        <v>0</v>
      </c>
      <c r="BI275" s="65">
        <f t="shared" ref="BI275" si="6224">K275</f>
        <v>0</v>
      </c>
      <c r="BJ275" s="65">
        <f t="shared" ref="BJ275" si="6225">L275</f>
        <v>0</v>
      </c>
      <c r="BK275" s="65" t="str">
        <f t="shared" ref="BK275" si="6226">M275</f>
        <v/>
      </c>
      <c r="BL275" s="65" t="str">
        <f t="shared" ref="BL275" si="6227">N275</f>
        <v/>
      </c>
      <c r="BM275" s="65" t="str">
        <f t="shared" ref="BM275" si="6228">P275</f>
        <v/>
      </c>
      <c r="BN275" s="65">
        <f t="shared" ref="BN275" si="6229">Q275</f>
        <v>0</v>
      </c>
      <c r="BO275" s="65">
        <f t="shared" ref="BO275" si="6230">R275</f>
        <v>0</v>
      </c>
      <c r="BP275" s="65">
        <f t="shared" ref="BP275" si="6231">S275</f>
        <v>0</v>
      </c>
      <c r="BQ275" s="65">
        <f t="shared" ref="BQ275" si="6232">T275</f>
        <v>0</v>
      </c>
      <c r="BR275" s="65">
        <f t="shared" ref="BR275" si="6233">U275</f>
        <v>0</v>
      </c>
      <c r="BS275" s="65" t="str">
        <f t="shared" ref="BS275" si="6234">V275</f>
        <v/>
      </c>
      <c r="BT275" s="65" t="str">
        <f t="shared" ref="BT275" si="6235">W275</f>
        <v/>
      </c>
      <c r="BU275" s="65" t="str">
        <f t="shared" ref="BU275" si="6236">Y275</f>
        <v/>
      </c>
      <c r="BV275" s="65">
        <f t="shared" ref="BV275" si="6237">Z275</f>
        <v>0</v>
      </c>
      <c r="BW275" s="65">
        <f t="shared" ref="BW275" si="6238">AA275</f>
        <v>0</v>
      </c>
      <c r="BX275" s="65">
        <f t="shared" ref="BX275" si="6239">AB275</f>
        <v>0</v>
      </c>
      <c r="BY275" s="65">
        <f t="shared" ref="BY275" si="6240">AC275</f>
        <v>0</v>
      </c>
      <c r="BZ275" s="65">
        <f t="shared" ref="BZ275" si="6241">AD275</f>
        <v>0</v>
      </c>
      <c r="CA275" s="65" t="str">
        <f t="shared" ref="CA275" si="6242">AE275</f>
        <v/>
      </c>
      <c r="CB275" s="65" t="str">
        <f t="shared" ref="CB275" si="6243">AF275</f>
        <v/>
      </c>
      <c r="CC275" s="65" t="str">
        <f t="shared" ref="CC275" si="6244">AH275</f>
        <v/>
      </c>
      <c r="CD275" s="65">
        <f t="shared" ref="CD275" si="6245">AI275</f>
        <v>0</v>
      </c>
      <c r="CE275" s="65">
        <f t="shared" ref="CE275" si="6246">AJ275</f>
        <v>0</v>
      </c>
      <c r="CF275" s="65">
        <f t="shared" ref="CF275" si="6247">AK275</f>
        <v>0</v>
      </c>
      <c r="CG275" s="65">
        <f t="shared" ref="CG275" si="6248">AL275</f>
        <v>0</v>
      </c>
      <c r="CH275" s="65">
        <f t="shared" ref="CH275" si="6249">AM275</f>
        <v>0</v>
      </c>
      <c r="CI275" s="65" t="str">
        <f t="shared" ref="CI275" si="6250">AN275</f>
        <v/>
      </c>
      <c r="CJ275" s="65" t="str">
        <f t="shared" ref="CJ275" si="6251">AO275</f>
        <v/>
      </c>
      <c r="CK275" s="65" t="str">
        <f t="shared" ref="CK275" si="6252">AQ275</f>
        <v/>
      </c>
      <c r="CL275" s="65">
        <f t="shared" ref="CL275" si="6253">AT275</f>
        <v>0</v>
      </c>
      <c r="CM275" s="65">
        <f t="shared" ref="CM275" si="6254">AU275</f>
        <v>0</v>
      </c>
      <c r="CN275" s="65">
        <f t="shared" ref="CN275" si="6255">AV275</f>
        <v>0</v>
      </c>
      <c r="CO275" s="65">
        <f t="shared" ref="CO275" si="6256">AW275</f>
        <v>0</v>
      </c>
      <c r="CP275" s="65">
        <f t="shared" ref="CP275" si="6257">AX275</f>
        <v>0</v>
      </c>
      <c r="CQ275" s="65" t="str">
        <f t="shared" ref="CQ275" si="6258">AY275</f>
        <v/>
      </c>
      <c r="CR275" s="65" t="str">
        <f t="shared" ref="CR275" si="6259">AZ275</f>
        <v/>
      </c>
      <c r="CS275" s="65" t="str">
        <f t="shared" ref="CS275" si="6260">BA275</f>
        <v/>
      </c>
    </row>
    <row r="276" spans="1:97" ht="13.5" thickBot="1" x14ac:dyDescent="0.25">
      <c r="A276" s="259"/>
      <c r="B276" s="264"/>
      <c r="C276" s="262"/>
      <c r="D276" s="262"/>
      <c r="E276" s="236"/>
      <c r="F276" s="241"/>
      <c r="G276" s="48" t="s">
        <v>6</v>
      </c>
      <c r="H276" s="146" t="str">
        <f>IFERROR(H275/SUM(H275:L275),"")</f>
        <v/>
      </c>
      <c r="I276" s="147" t="str">
        <f>IFERROR(I275/SUM(H275:L275),"")</f>
        <v/>
      </c>
      <c r="J276" s="148" t="str">
        <f>IFERROR(J275/SUM(H275:L275),"")</f>
        <v/>
      </c>
      <c r="K276" s="148" t="str">
        <f>IFERROR(K275/SUM(H275:L275),"")</f>
        <v/>
      </c>
      <c r="L276" s="148" t="str">
        <f>IFERROR(L275/SUM(H275:L275),"")</f>
        <v/>
      </c>
      <c r="M276" s="26" t="str">
        <f>IFERROR(M275/SUM(H275:L275),"")</f>
        <v/>
      </c>
      <c r="N276" s="26" t="str">
        <f>IFERROR(N275/SUM(H275:L275),"")</f>
        <v/>
      </c>
      <c r="O276" s="234"/>
      <c r="P276" s="249"/>
      <c r="Q276" s="146" t="str">
        <f>IFERROR(Q275/SUM(Q275:U275),"")</f>
        <v/>
      </c>
      <c r="R276" s="147" t="str">
        <f>IFERROR(R275/SUM(Q275:U275),"")</f>
        <v/>
      </c>
      <c r="S276" s="148" t="str">
        <f>IFERROR(S275/SUM(Q275:U275),"")</f>
        <v/>
      </c>
      <c r="T276" s="148" t="str">
        <f>IFERROR(T275/SUM(Q275:U275),"")</f>
        <v/>
      </c>
      <c r="U276" s="148" t="str">
        <f>IFERROR(U275/SUM(Q275:U275),"")</f>
        <v/>
      </c>
      <c r="V276" s="26" t="str">
        <f>IFERROR(V275/SUM(Q275:U275),"")</f>
        <v/>
      </c>
      <c r="W276" s="26" t="str">
        <f>IFERROR(W275/SUM(Q275:U275),"")</f>
        <v/>
      </c>
      <c r="X276" s="234"/>
      <c r="Y276" s="249"/>
      <c r="Z276" s="146" t="str">
        <f>IFERROR(Z275/SUM(Z275:AD275),"")</f>
        <v/>
      </c>
      <c r="AA276" s="147" t="str">
        <f>IFERROR(AA275/SUM(Z275:AD275),"")</f>
        <v/>
      </c>
      <c r="AB276" s="148" t="str">
        <f>IFERROR(AB275/SUM(Z275:AD275),"")</f>
        <v/>
      </c>
      <c r="AC276" s="148" t="str">
        <f>IFERROR(AC275/SUM(Z275:AD275),"")</f>
        <v/>
      </c>
      <c r="AD276" s="148" t="str">
        <f>IFERROR(AD275/SUM(Z275:AD275),"")</f>
        <v/>
      </c>
      <c r="AE276" s="26" t="str">
        <f>IFERROR(AE275/SUM(Z275:AD275),"")</f>
        <v/>
      </c>
      <c r="AF276" s="26" t="str">
        <f>IFERROR(AF275/SUM(Z275:AD275),"")</f>
        <v/>
      </c>
      <c r="AG276" s="234"/>
      <c r="AH276" s="249"/>
      <c r="AI276" s="146" t="str">
        <f>IFERROR(AI275/SUM(AI275:AM275),"")</f>
        <v/>
      </c>
      <c r="AJ276" s="147" t="str">
        <f>IFERROR(AJ275/SUM(AI275:AM275),"")</f>
        <v/>
      </c>
      <c r="AK276" s="148" t="str">
        <f>IFERROR(AK275/SUM(AI275:AM275),"")</f>
        <v/>
      </c>
      <c r="AL276" s="148" t="str">
        <f>IFERROR(AL275/SUM(AI275:AM275),"")</f>
        <v/>
      </c>
      <c r="AM276" s="148" t="str">
        <f>IFERROR(AM275/SUM(AI275:AM275),"")</f>
        <v/>
      </c>
      <c r="AN276" s="26" t="str">
        <f>IFERROR(AN275/SUM(AI275:AM275),"")</f>
        <v/>
      </c>
      <c r="AO276" s="26" t="str">
        <f>IFERROR(AO275/SUM(AI275:AM275),"")</f>
        <v/>
      </c>
      <c r="AP276" s="234"/>
      <c r="AQ276" s="249"/>
      <c r="AR276" s="230"/>
      <c r="AS276" s="230"/>
      <c r="AT276" s="147" t="str">
        <f>IFERROR(AT275/SUM(AT275:AX275),"")</f>
        <v/>
      </c>
      <c r="AU276" s="147" t="str">
        <f>IFERROR(AU275/SUM(AT275:AX275),"")</f>
        <v/>
      </c>
      <c r="AV276" s="148" t="str">
        <f>IFERROR(AV275/SUM(AT275:AX275),"")</f>
        <v/>
      </c>
      <c r="AW276" s="148" t="str">
        <f>IFERROR(AW275/SUM(AT275:AX275),"")</f>
        <v/>
      </c>
      <c r="AX276" s="148" t="str">
        <f>IFERROR(AX275/SUM(AT275:AX275),"")</f>
        <v/>
      </c>
      <c r="AY276" s="26" t="str">
        <f>IFERROR(AY275/SUM(AT275:AX275),"")</f>
        <v/>
      </c>
      <c r="AZ276" s="134" t="str">
        <f>IFERROR(AZ275/SUM(AT275:AX275),"")</f>
        <v/>
      </c>
      <c r="BA276" s="255"/>
      <c r="BB276" s="135"/>
      <c r="BC276" s="64"/>
      <c r="BD276" s="64" t="str">
        <f t="shared" ref="BD276" si="6261">BB276&amp;"."&amp;BC276</f>
        <v>.</v>
      </c>
      <c r="BE276" s="64"/>
      <c r="BF276" s="67"/>
      <c r="BG276" s="67"/>
      <c r="BH276" s="68"/>
      <c r="BI276" s="68"/>
      <c r="BJ276" s="68"/>
      <c r="BK276" s="69"/>
      <c r="BL276" s="69"/>
      <c r="BM276" s="64"/>
      <c r="BN276" s="67"/>
      <c r="BO276" s="67"/>
      <c r="BP276" s="68"/>
      <c r="BQ276" s="68"/>
      <c r="BR276" s="68"/>
      <c r="BS276" s="69"/>
      <c r="BT276" s="69"/>
      <c r="BU276" s="64"/>
      <c r="BV276" s="67"/>
      <c r="BW276" s="67"/>
      <c r="BX276" s="68"/>
      <c r="BY276" s="68"/>
      <c r="BZ276" s="68"/>
      <c r="CA276" s="69"/>
      <c r="CB276" s="69"/>
      <c r="CC276" s="64"/>
      <c r="CD276" s="67"/>
      <c r="CE276" s="67"/>
      <c r="CF276" s="68"/>
      <c r="CG276" s="68"/>
      <c r="CH276" s="68"/>
      <c r="CI276" s="69"/>
      <c r="CJ276" s="69"/>
      <c r="CK276" s="64"/>
      <c r="CL276" s="67"/>
      <c r="CM276" s="67"/>
      <c r="CN276" s="68"/>
      <c r="CO276" s="68"/>
      <c r="CP276" s="68"/>
      <c r="CQ276" s="69"/>
      <c r="CR276" s="69"/>
      <c r="CS276" s="66"/>
    </row>
    <row r="277" spans="1:97" ht="13.5" thickTop="1" x14ac:dyDescent="0.2">
      <c r="A277" s="258"/>
      <c r="B277" s="263"/>
      <c r="C277" s="265"/>
      <c r="D277" s="261"/>
      <c r="E277" s="235"/>
      <c r="F277" s="260"/>
      <c r="G277" s="47" t="s">
        <v>5</v>
      </c>
      <c r="H277" s="140"/>
      <c r="I277" s="145"/>
      <c r="J277" s="145"/>
      <c r="K277" s="145"/>
      <c r="L277" s="145"/>
      <c r="M277" s="38" t="str">
        <f>IF(AND(ISBLANK(H277),ISBLANK(I277),ISBLANK(J277),ISBLANK(K277),ISBLANK(L277)),"",SUM(J277:L277))</f>
        <v/>
      </c>
      <c r="N277" s="38" t="str">
        <f>IF(AND(ISBLANK(H277),ISBLANK(I277),ISBLANK(J277),ISBLANK(K277),ISBLANK(L277)),"",SUM(K277:L277))</f>
        <v/>
      </c>
      <c r="O277" s="233" t="str">
        <f t="shared" ref="O277" si="6262">IFERROR(SUM(H277:L277)/E277,"")</f>
        <v/>
      </c>
      <c r="P277" s="248" t="str">
        <f>IFERROR(((80*J277)+(100*K277)+(150*L277))/SUM(H277:L277),"")</f>
        <v/>
      </c>
      <c r="Q277" s="140"/>
      <c r="R277" s="145"/>
      <c r="S277" s="145"/>
      <c r="T277" s="145"/>
      <c r="U277" s="145"/>
      <c r="V277" s="38" t="str">
        <f>IF(AND(ISBLANK(Q277),ISBLANK(R277),ISBLANK(S277),ISBLANK(T277),ISBLANK(U277)),"",SUM(S277:U277))</f>
        <v/>
      </c>
      <c r="W277" s="38" t="str">
        <f>IF(AND(ISBLANK(Q277),ISBLANK(R277),ISBLANK(S277),ISBLANK(T277),ISBLANK(U277)),"",SUM(T277:U277))</f>
        <v/>
      </c>
      <c r="X277" s="233" t="str">
        <f t="shared" ref="X277" si="6263">IFERROR(SUM(Q277:U277)/$E277,"")</f>
        <v/>
      </c>
      <c r="Y277" s="248" t="str">
        <f>IFERROR(((80*S277)+(100*T277)+(150*U277))/SUM(Q277:U277),"")</f>
        <v/>
      </c>
      <c r="Z277" s="140"/>
      <c r="AA277" s="145"/>
      <c r="AB277" s="145"/>
      <c r="AC277" s="145"/>
      <c r="AD277" s="145"/>
      <c r="AE277" s="38" t="str">
        <f>IF(AND(ISBLANK(Z277),ISBLANK(AA277),ISBLANK(AB277),ISBLANK(AC277),ISBLANK(AD277)),"",SUM(AB277:AD277))</f>
        <v/>
      </c>
      <c r="AF277" s="38" t="str">
        <f>IF(AND(ISBLANK(Z277),ISBLANK(AA277),ISBLANK(AB277),ISBLANK(AC277),ISBLANK(AD277)),"",SUM(AC277:AD277))</f>
        <v/>
      </c>
      <c r="AG277" s="233" t="str">
        <f t="shared" ref="AG277" si="6264">IFERROR(SUM(Z277:AD277)/$E277,"")</f>
        <v/>
      </c>
      <c r="AH277" s="248" t="str">
        <f>IFERROR(((80*AB277)+(100*AC277)+(150*AD277))/SUM(Z277:AD277),"")</f>
        <v/>
      </c>
      <c r="AI277" s="140"/>
      <c r="AJ277" s="145"/>
      <c r="AK277" s="145"/>
      <c r="AL277" s="145"/>
      <c r="AM277" s="145"/>
      <c r="AN277" s="38" t="str">
        <f>IF(AND(ISBLANK(AI277),ISBLANK(AJ277),ISBLANK(AK277),ISBLANK(AL277),ISBLANK(AM277)),"",SUM(AK277:AM277))</f>
        <v/>
      </c>
      <c r="AO277" s="38" t="str">
        <f>IF(AND(ISBLANK(AI277),ISBLANK(AJ277),ISBLANK(AK277),ISBLANK(AL277),ISBLANK(AM277)),"",SUM(AL277:AM277))</f>
        <v/>
      </c>
      <c r="AP277" s="233" t="str">
        <f t="shared" ref="AP277" si="6265">IFERROR(SUM(AI277:AM277)/$E277,"")</f>
        <v/>
      </c>
      <c r="AQ277" s="248" t="str">
        <f>IFERROR(((80*AK277)+(100*AL277)+(150*AM277))/SUM(AI277:AM277),"")</f>
        <v/>
      </c>
      <c r="AR277" s="229" t="str">
        <f t="shared" ref="AR277" si="6266">IFERROR(AVERAGE(Y277,AH277,AQ277),"")</f>
        <v/>
      </c>
      <c r="AS277" s="229" t="str">
        <f t="shared" ref="AS277" si="6267">IF(OR(P277="",AR277=""),"",AR277-P277)</f>
        <v/>
      </c>
      <c r="AT277" s="145"/>
      <c r="AU277" s="145"/>
      <c r="AV277" s="145"/>
      <c r="AW277" s="145"/>
      <c r="AX277" s="145"/>
      <c r="AY277" s="38" t="str">
        <f>IF(AND(ISBLANK(AT277),ISBLANK(AU277),ISBLANK(AV277),ISBLANK(AW277),ISBLANK(AX277)),"",SUM(AV277:AX277))</f>
        <v/>
      </c>
      <c r="AZ277" s="133" t="str">
        <f>IF(AND(ISBLANK(AT277),ISBLANK(AU277),ISBLANK(AV277),ISBLANK(AW277),ISBLANK(AX277)),"",SUM(AW277:AX277))</f>
        <v/>
      </c>
      <c r="BA277" s="254" t="str">
        <f>IFERROR(((80*AV277)+(100*AW277)+(150*AX277))/SUM(AT277:AX277),"")</f>
        <v/>
      </c>
      <c r="BB277" s="135">
        <f>B277</f>
        <v>0</v>
      </c>
      <c r="BC277" s="64">
        <f>C277</f>
        <v>0</v>
      </c>
      <c r="BD277" s="64" t="str">
        <f>BB277&amp;"."&amp;BC277</f>
        <v>0.0</v>
      </c>
      <c r="BE277" s="64">
        <f>D277</f>
        <v>0</v>
      </c>
      <c r="BF277" s="65">
        <f>H277</f>
        <v>0</v>
      </c>
      <c r="BG277" s="65">
        <f t="shared" ref="BG277" si="6268">I277</f>
        <v>0</v>
      </c>
      <c r="BH277" s="65">
        <f t="shared" ref="BH277" si="6269">J277</f>
        <v>0</v>
      </c>
      <c r="BI277" s="65">
        <f t="shared" ref="BI277" si="6270">K277</f>
        <v>0</v>
      </c>
      <c r="BJ277" s="65">
        <f t="shared" ref="BJ277" si="6271">L277</f>
        <v>0</v>
      </c>
      <c r="BK277" s="65" t="str">
        <f t="shared" ref="BK277" si="6272">M277</f>
        <v/>
      </c>
      <c r="BL277" s="65" t="str">
        <f t="shared" ref="BL277" si="6273">N277</f>
        <v/>
      </c>
      <c r="BM277" s="65" t="str">
        <f t="shared" ref="BM277" si="6274">P277</f>
        <v/>
      </c>
      <c r="BN277" s="65">
        <f t="shared" ref="BN277" si="6275">Q277</f>
        <v>0</v>
      </c>
      <c r="BO277" s="65">
        <f t="shared" ref="BO277" si="6276">R277</f>
        <v>0</v>
      </c>
      <c r="BP277" s="65">
        <f t="shared" ref="BP277" si="6277">S277</f>
        <v>0</v>
      </c>
      <c r="BQ277" s="65">
        <f t="shared" ref="BQ277" si="6278">T277</f>
        <v>0</v>
      </c>
      <c r="BR277" s="65">
        <f t="shared" ref="BR277" si="6279">U277</f>
        <v>0</v>
      </c>
      <c r="BS277" s="65" t="str">
        <f t="shared" ref="BS277" si="6280">V277</f>
        <v/>
      </c>
      <c r="BT277" s="65" t="str">
        <f t="shared" ref="BT277" si="6281">W277</f>
        <v/>
      </c>
      <c r="BU277" s="65" t="str">
        <f t="shared" ref="BU277" si="6282">Y277</f>
        <v/>
      </c>
      <c r="BV277" s="65">
        <f t="shared" ref="BV277" si="6283">Z277</f>
        <v>0</v>
      </c>
      <c r="BW277" s="65">
        <f t="shared" ref="BW277" si="6284">AA277</f>
        <v>0</v>
      </c>
      <c r="BX277" s="65">
        <f t="shared" ref="BX277" si="6285">AB277</f>
        <v>0</v>
      </c>
      <c r="BY277" s="65">
        <f t="shared" ref="BY277" si="6286">AC277</f>
        <v>0</v>
      </c>
      <c r="BZ277" s="65">
        <f t="shared" ref="BZ277" si="6287">AD277</f>
        <v>0</v>
      </c>
      <c r="CA277" s="65" t="str">
        <f t="shared" ref="CA277" si="6288">AE277</f>
        <v/>
      </c>
      <c r="CB277" s="65" t="str">
        <f t="shared" ref="CB277" si="6289">AF277</f>
        <v/>
      </c>
      <c r="CC277" s="65" t="str">
        <f t="shared" ref="CC277" si="6290">AH277</f>
        <v/>
      </c>
      <c r="CD277" s="65">
        <f t="shared" ref="CD277" si="6291">AI277</f>
        <v>0</v>
      </c>
      <c r="CE277" s="65">
        <f t="shared" ref="CE277" si="6292">AJ277</f>
        <v>0</v>
      </c>
      <c r="CF277" s="65">
        <f t="shared" ref="CF277" si="6293">AK277</f>
        <v>0</v>
      </c>
      <c r="CG277" s="65">
        <f t="shared" ref="CG277" si="6294">AL277</f>
        <v>0</v>
      </c>
      <c r="CH277" s="65">
        <f t="shared" ref="CH277" si="6295">AM277</f>
        <v>0</v>
      </c>
      <c r="CI277" s="65" t="str">
        <f t="shared" ref="CI277" si="6296">AN277</f>
        <v/>
      </c>
      <c r="CJ277" s="65" t="str">
        <f t="shared" ref="CJ277" si="6297">AO277</f>
        <v/>
      </c>
      <c r="CK277" s="65" t="str">
        <f t="shared" ref="CK277" si="6298">AQ277</f>
        <v/>
      </c>
      <c r="CL277" s="65">
        <f t="shared" ref="CL277" si="6299">AT277</f>
        <v>0</v>
      </c>
      <c r="CM277" s="65">
        <f t="shared" ref="CM277" si="6300">AU277</f>
        <v>0</v>
      </c>
      <c r="CN277" s="65">
        <f t="shared" ref="CN277" si="6301">AV277</f>
        <v>0</v>
      </c>
      <c r="CO277" s="65">
        <f t="shared" ref="CO277" si="6302">AW277</f>
        <v>0</v>
      </c>
      <c r="CP277" s="65">
        <f t="shared" ref="CP277" si="6303">AX277</f>
        <v>0</v>
      </c>
      <c r="CQ277" s="65" t="str">
        <f t="shared" ref="CQ277" si="6304">AY277</f>
        <v/>
      </c>
      <c r="CR277" s="65" t="str">
        <f t="shared" ref="CR277" si="6305">AZ277</f>
        <v/>
      </c>
      <c r="CS277" s="65" t="str">
        <f t="shared" ref="CS277" si="6306">BA277</f>
        <v/>
      </c>
    </row>
    <row r="278" spans="1:97" ht="13.5" thickBot="1" x14ac:dyDescent="0.25">
      <c r="A278" s="259"/>
      <c r="B278" s="264"/>
      <c r="C278" s="262"/>
      <c r="D278" s="262"/>
      <c r="E278" s="236"/>
      <c r="F278" s="241"/>
      <c r="G278" s="48" t="s">
        <v>6</v>
      </c>
      <c r="H278" s="146" t="str">
        <f>IFERROR(H277/SUM(H277:L277),"")</f>
        <v/>
      </c>
      <c r="I278" s="147" t="str">
        <f>IFERROR(I277/SUM(H277:L277),"")</f>
        <v/>
      </c>
      <c r="J278" s="148" t="str">
        <f>IFERROR(J277/SUM(H277:L277),"")</f>
        <v/>
      </c>
      <c r="K278" s="148" t="str">
        <f>IFERROR(K277/SUM(H277:L277),"")</f>
        <v/>
      </c>
      <c r="L278" s="148" t="str">
        <f>IFERROR(L277/SUM(H277:L277),"")</f>
        <v/>
      </c>
      <c r="M278" s="26" t="str">
        <f>IFERROR(M277/SUM(H277:L277),"")</f>
        <v/>
      </c>
      <c r="N278" s="26" t="str">
        <f>IFERROR(N277/SUM(H277:L277),"")</f>
        <v/>
      </c>
      <c r="O278" s="234"/>
      <c r="P278" s="249"/>
      <c r="Q278" s="146" t="str">
        <f>IFERROR(Q277/SUM(Q277:U277),"")</f>
        <v/>
      </c>
      <c r="R278" s="147" t="str">
        <f>IFERROR(R277/SUM(Q277:U277),"")</f>
        <v/>
      </c>
      <c r="S278" s="148" t="str">
        <f>IFERROR(S277/SUM(Q277:U277),"")</f>
        <v/>
      </c>
      <c r="T278" s="148" t="str">
        <f>IFERROR(T277/SUM(Q277:U277),"")</f>
        <v/>
      </c>
      <c r="U278" s="148" t="str">
        <f>IFERROR(U277/SUM(Q277:U277),"")</f>
        <v/>
      </c>
      <c r="V278" s="26" t="str">
        <f>IFERROR(V277/SUM(Q277:U277),"")</f>
        <v/>
      </c>
      <c r="W278" s="26" t="str">
        <f>IFERROR(W277/SUM(Q277:U277),"")</f>
        <v/>
      </c>
      <c r="X278" s="234"/>
      <c r="Y278" s="249"/>
      <c r="Z278" s="146" t="str">
        <f>IFERROR(Z277/SUM(Z277:AD277),"")</f>
        <v/>
      </c>
      <c r="AA278" s="147" t="str">
        <f>IFERROR(AA277/SUM(Z277:AD277),"")</f>
        <v/>
      </c>
      <c r="AB278" s="148" t="str">
        <f>IFERROR(AB277/SUM(Z277:AD277),"")</f>
        <v/>
      </c>
      <c r="AC278" s="148" t="str">
        <f>IFERROR(AC277/SUM(Z277:AD277),"")</f>
        <v/>
      </c>
      <c r="AD278" s="148" t="str">
        <f>IFERROR(AD277/SUM(Z277:AD277),"")</f>
        <v/>
      </c>
      <c r="AE278" s="26" t="str">
        <f>IFERROR(AE277/SUM(Z277:AD277),"")</f>
        <v/>
      </c>
      <c r="AF278" s="26" t="str">
        <f>IFERROR(AF277/SUM(Z277:AD277),"")</f>
        <v/>
      </c>
      <c r="AG278" s="234"/>
      <c r="AH278" s="249"/>
      <c r="AI278" s="146" t="str">
        <f>IFERROR(AI277/SUM(AI277:AM277),"")</f>
        <v/>
      </c>
      <c r="AJ278" s="147" t="str">
        <f>IFERROR(AJ277/SUM(AI277:AM277),"")</f>
        <v/>
      </c>
      <c r="AK278" s="148" t="str">
        <f>IFERROR(AK277/SUM(AI277:AM277),"")</f>
        <v/>
      </c>
      <c r="AL278" s="148" t="str">
        <f>IFERROR(AL277/SUM(AI277:AM277),"")</f>
        <v/>
      </c>
      <c r="AM278" s="148" t="str">
        <f>IFERROR(AM277/SUM(AI277:AM277),"")</f>
        <v/>
      </c>
      <c r="AN278" s="26" t="str">
        <f>IFERROR(AN277/SUM(AI277:AM277),"")</f>
        <v/>
      </c>
      <c r="AO278" s="26" t="str">
        <f>IFERROR(AO277/SUM(AI277:AM277),"")</f>
        <v/>
      </c>
      <c r="AP278" s="234"/>
      <c r="AQ278" s="249"/>
      <c r="AR278" s="230"/>
      <c r="AS278" s="230"/>
      <c r="AT278" s="147" t="str">
        <f>IFERROR(AT277/SUM(AT277:AX277),"")</f>
        <v/>
      </c>
      <c r="AU278" s="147" t="str">
        <f>IFERROR(AU277/SUM(AT277:AX277),"")</f>
        <v/>
      </c>
      <c r="AV278" s="148" t="str">
        <f>IFERROR(AV277/SUM(AT277:AX277),"")</f>
        <v/>
      </c>
      <c r="AW278" s="148" t="str">
        <f>IFERROR(AW277/SUM(AT277:AX277),"")</f>
        <v/>
      </c>
      <c r="AX278" s="148" t="str">
        <f>IFERROR(AX277/SUM(AT277:AX277),"")</f>
        <v/>
      </c>
      <c r="AY278" s="26" t="str">
        <f>IFERROR(AY277/SUM(AT277:AX277),"")</f>
        <v/>
      </c>
      <c r="AZ278" s="134" t="str">
        <f>IFERROR(AZ277/SUM(AT277:AX277),"")</f>
        <v/>
      </c>
      <c r="BA278" s="255"/>
      <c r="BB278" s="135"/>
      <c r="BC278" s="64"/>
      <c r="BD278" s="64" t="str">
        <f t="shared" ref="BD278" si="6307">BB278&amp;"."&amp;BC278</f>
        <v>.</v>
      </c>
      <c r="BE278" s="64"/>
      <c r="BF278" s="67"/>
      <c r="BG278" s="67"/>
      <c r="BH278" s="68"/>
      <c r="BI278" s="68"/>
      <c r="BJ278" s="68"/>
      <c r="BK278" s="69"/>
      <c r="BL278" s="69"/>
      <c r="BM278" s="64"/>
      <c r="BN278" s="67"/>
      <c r="BO278" s="67"/>
      <c r="BP278" s="68"/>
      <c r="BQ278" s="68"/>
      <c r="BR278" s="68"/>
      <c r="BS278" s="69"/>
      <c r="BT278" s="69"/>
      <c r="BU278" s="64"/>
      <c r="BV278" s="67"/>
      <c r="BW278" s="67"/>
      <c r="BX278" s="68"/>
      <c r="BY278" s="68"/>
      <c r="BZ278" s="68"/>
      <c r="CA278" s="69"/>
      <c r="CB278" s="69"/>
      <c r="CC278" s="64"/>
      <c r="CD278" s="67"/>
      <c r="CE278" s="67"/>
      <c r="CF278" s="68"/>
      <c r="CG278" s="68"/>
      <c r="CH278" s="68"/>
      <c r="CI278" s="69"/>
      <c r="CJ278" s="69"/>
      <c r="CK278" s="64"/>
      <c r="CL278" s="67"/>
      <c r="CM278" s="67"/>
      <c r="CN278" s="68"/>
      <c r="CO278" s="68"/>
      <c r="CP278" s="68"/>
      <c r="CQ278" s="69"/>
      <c r="CR278" s="69"/>
      <c r="CS278" s="66"/>
    </row>
    <row r="279" spans="1:97" ht="13.5" thickTop="1" x14ac:dyDescent="0.2">
      <c r="A279" s="258"/>
      <c r="B279" s="263"/>
      <c r="C279" s="265"/>
      <c r="D279" s="261"/>
      <c r="E279" s="235"/>
      <c r="F279" s="260"/>
      <c r="G279" s="47" t="s">
        <v>5</v>
      </c>
      <c r="H279" s="140"/>
      <c r="I279" s="145"/>
      <c r="J279" s="145"/>
      <c r="K279" s="145"/>
      <c r="L279" s="145"/>
      <c r="M279" s="38" t="str">
        <f>IF(AND(ISBLANK(H279),ISBLANK(I279),ISBLANK(J279),ISBLANK(K279),ISBLANK(L279)),"",SUM(J279:L279))</f>
        <v/>
      </c>
      <c r="N279" s="38" t="str">
        <f>IF(AND(ISBLANK(H279),ISBLANK(I279),ISBLANK(J279),ISBLANK(K279),ISBLANK(L279)),"",SUM(K279:L279))</f>
        <v/>
      </c>
      <c r="O279" s="233" t="str">
        <f t="shared" ref="O279" si="6308">IFERROR(SUM(H279:L279)/E279,"")</f>
        <v/>
      </c>
      <c r="P279" s="248" t="str">
        <f>IFERROR(((80*J279)+(100*K279)+(150*L279))/SUM(H279:L279),"")</f>
        <v/>
      </c>
      <c r="Q279" s="140"/>
      <c r="R279" s="145"/>
      <c r="S279" s="145"/>
      <c r="T279" s="145"/>
      <c r="U279" s="145"/>
      <c r="V279" s="38" t="str">
        <f>IF(AND(ISBLANK(Q279),ISBLANK(R279),ISBLANK(S279),ISBLANK(T279),ISBLANK(U279)),"",SUM(S279:U279))</f>
        <v/>
      </c>
      <c r="W279" s="38" t="str">
        <f>IF(AND(ISBLANK(Q279),ISBLANK(R279),ISBLANK(S279),ISBLANK(T279),ISBLANK(U279)),"",SUM(T279:U279))</f>
        <v/>
      </c>
      <c r="X279" s="233" t="str">
        <f t="shared" ref="X279" si="6309">IFERROR(SUM(Q279:U279)/$E279,"")</f>
        <v/>
      </c>
      <c r="Y279" s="248" t="str">
        <f>IFERROR(((80*S279)+(100*T279)+(150*U279))/SUM(Q279:U279),"")</f>
        <v/>
      </c>
      <c r="Z279" s="140"/>
      <c r="AA279" s="145"/>
      <c r="AB279" s="145"/>
      <c r="AC279" s="145"/>
      <c r="AD279" s="145"/>
      <c r="AE279" s="38" t="str">
        <f>IF(AND(ISBLANK(Z279),ISBLANK(AA279),ISBLANK(AB279),ISBLANK(AC279),ISBLANK(AD279)),"",SUM(AB279:AD279))</f>
        <v/>
      </c>
      <c r="AF279" s="38" t="str">
        <f>IF(AND(ISBLANK(Z279),ISBLANK(AA279),ISBLANK(AB279),ISBLANK(AC279),ISBLANK(AD279)),"",SUM(AC279:AD279))</f>
        <v/>
      </c>
      <c r="AG279" s="233" t="str">
        <f t="shared" ref="AG279" si="6310">IFERROR(SUM(Z279:AD279)/$E279,"")</f>
        <v/>
      </c>
      <c r="AH279" s="248" t="str">
        <f>IFERROR(((80*AB279)+(100*AC279)+(150*AD279))/SUM(Z279:AD279),"")</f>
        <v/>
      </c>
      <c r="AI279" s="140"/>
      <c r="AJ279" s="145"/>
      <c r="AK279" s="145"/>
      <c r="AL279" s="145"/>
      <c r="AM279" s="145"/>
      <c r="AN279" s="38" t="str">
        <f>IF(AND(ISBLANK(AI279),ISBLANK(AJ279),ISBLANK(AK279),ISBLANK(AL279),ISBLANK(AM279)),"",SUM(AK279:AM279))</f>
        <v/>
      </c>
      <c r="AO279" s="38" t="str">
        <f>IF(AND(ISBLANK(AI279),ISBLANK(AJ279),ISBLANK(AK279),ISBLANK(AL279),ISBLANK(AM279)),"",SUM(AL279:AM279))</f>
        <v/>
      </c>
      <c r="AP279" s="233" t="str">
        <f t="shared" ref="AP279" si="6311">IFERROR(SUM(AI279:AM279)/$E279,"")</f>
        <v/>
      </c>
      <c r="AQ279" s="248" t="str">
        <f>IFERROR(((80*AK279)+(100*AL279)+(150*AM279))/SUM(AI279:AM279),"")</f>
        <v/>
      </c>
      <c r="AR279" s="229" t="str">
        <f t="shared" ref="AR279" si="6312">IFERROR(AVERAGE(Y279,AH279,AQ279),"")</f>
        <v/>
      </c>
      <c r="AS279" s="229" t="str">
        <f t="shared" ref="AS279" si="6313">IF(OR(P279="",AR279=""),"",AR279-P279)</f>
        <v/>
      </c>
      <c r="AT279" s="145"/>
      <c r="AU279" s="145"/>
      <c r="AV279" s="145"/>
      <c r="AW279" s="145"/>
      <c r="AX279" s="145"/>
      <c r="AY279" s="38" t="str">
        <f>IF(AND(ISBLANK(AT279),ISBLANK(AU279),ISBLANK(AV279),ISBLANK(AW279),ISBLANK(AX279)),"",SUM(AV279:AX279))</f>
        <v/>
      </c>
      <c r="AZ279" s="133" t="str">
        <f>IF(AND(ISBLANK(AT279),ISBLANK(AU279),ISBLANK(AV279),ISBLANK(AW279),ISBLANK(AX279)),"",SUM(AW279:AX279))</f>
        <v/>
      </c>
      <c r="BA279" s="254" t="str">
        <f>IFERROR(((80*AV279)+(100*AW279)+(150*AX279))/SUM(AT279:AX279),"")</f>
        <v/>
      </c>
      <c r="BB279" s="135">
        <f>B279</f>
        <v>0</v>
      </c>
      <c r="BC279" s="64">
        <f>C279</f>
        <v>0</v>
      </c>
      <c r="BD279" s="64" t="str">
        <f>BB279&amp;"."&amp;BC279</f>
        <v>0.0</v>
      </c>
      <c r="BE279" s="64">
        <f>D279</f>
        <v>0</v>
      </c>
      <c r="BF279" s="65">
        <f>H279</f>
        <v>0</v>
      </c>
      <c r="BG279" s="65">
        <f t="shared" ref="BG279" si="6314">I279</f>
        <v>0</v>
      </c>
      <c r="BH279" s="65">
        <f t="shared" ref="BH279" si="6315">J279</f>
        <v>0</v>
      </c>
      <c r="BI279" s="65">
        <f t="shared" ref="BI279" si="6316">K279</f>
        <v>0</v>
      </c>
      <c r="BJ279" s="65">
        <f t="shared" ref="BJ279" si="6317">L279</f>
        <v>0</v>
      </c>
      <c r="BK279" s="65" t="str">
        <f t="shared" ref="BK279" si="6318">M279</f>
        <v/>
      </c>
      <c r="BL279" s="65" t="str">
        <f t="shared" ref="BL279" si="6319">N279</f>
        <v/>
      </c>
      <c r="BM279" s="65" t="str">
        <f t="shared" ref="BM279" si="6320">P279</f>
        <v/>
      </c>
      <c r="BN279" s="65">
        <f t="shared" ref="BN279" si="6321">Q279</f>
        <v>0</v>
      </c>
      <c r="BO279" s="65">
        <f t="shared" ref="BO279" si="6322">R279</f>
        <v>0</v>
      </c>
      <c r="BP279" s="65">
        <f t="shared" ref="BP279" si="6323">S279</f>
        <v>0</v>
      </c>
      <c r="BQ279" s="65">
        <f t="shared" ref="BQ279" si="6324">T279</f>
        <v>0</v>
      </c>
      <c r="BR279" s="65">
        <f t="shared" ref="BR279" si="6325">U279</f>
        <v>0</v>
      </c>
      <c r="BS279" s="65" t="str">
        <f t="shared" ref="BS279" si="6326">V279</f>
        <v/>
      </c>
      <c r="BT279" s="65" t="str">
        <f t="shared" ref="BT279" si="6327">W279</f>
        <v/>
      </c>
      <c r="BU279" s="65" t="str">
        <f t="shared" ref="BU279" si="6328">Y279</f>
        <v/>
      </c>
      <c r="BV279" s="65">
        <f t="shared" ref="BV279" si="6329">Z279</f>
        <v>0</v>
      </c>
      <c r="BW279" s="65">
        <f t="shared" ref="BW279" si="6330">AA279</f>
        <v>0</v>
      </c>
      <c r="BX279" s="65">
        <f t="shared" ref="BX279" si="6331">AB279</f>
        <v>0</v>
      </c>
      <c r="BY279" s="65">
        <f t="shared" ref="BY279" si="6332">AC279</f>
        <v>0</v>
      </c>
      <c r="BZ279" s="65">
        <f t="shared" ref="BZ279" si="6333">AD279</f>
        <v>0</v>
      </c>
      <c r="CA279" s="65" t="str">
        <f t="shared" ref="CA279" si="6334">AE279</f>
        <v/>
      </c>
      <c r="CB279" s="65" t="str">
        <f t="shared" ref="CB279" si="6335">AF279</f>
        <v/>
      </c>
      <c r="CC279" s="65" t="str">
        <f t="shared" ref="CC279" si="6336">AH279</f>
        <v/>
      </c>
      <c r="CD279" s="65">
        <f t="shared" ref="CD279" si="6337">AI279</f>
        <v>0</v>
      </c>
      <c r="CE279" s="65">
        <f t="shared" ref="CE279" si="6338">AJ279</f>
        <v>0</v>
      </c>
      <c r="CF279" s="65">
        <f t="shared" ref="CF279" si="6339">AK279</f>
        <v>0</v>
      </c>
      <c r="CG279" s="65">
        <f t="shared" ref="CG279" si="6340">AL279</f>
        <v>0</v>
      </c>
      <c r="CH279" s="65">
        <f t="shared" ref="CH279" si="6341">AM279</f>
        <v>0</v>
      </c>
      <c r="CI279" s="65" t="str">
        <f t="shared" ref="CI279" si="6342">AN279</f>
        <v/>
      </c>
      <c r="CJ279" s="65" t="str">
        <f t="shared" ref="CJ279" si="6343">AO279</f>
        <v/>
      </c>
      <c r="CK279" s="65" t="str">
        <f t="shared" ref="CK279" si="6344">AQ279</f>
        <v/>
      </c>
      <c r="CL279" s="65">
        <f t="shared" ref="CL279" si="6345">AT279</f>
        <v>0</v>
      </c>
      <c r="CM279" s="65">
        <f t="shared" ref="CM279" si="6346">AU279</f>
        <v>0</v>
      </c>
      <c r="CN279" s="65">
        <f t="shared" ref="CN279" si="6347">AV279</f>
        <v>0</v>
      </c>
      <c r="CO279" s="65">
        <f t="shared" ref="CO279" si="6348">AW279</f>
        <v>0</v>
      </c>
      <c r="CP279" s="65">
        <f t="shared" ref="CP279" si="6349">AX279</f>
        <v>0</v>
      </c>
      <c r="CQ279" s="65" t="str">
        <f t="shared" ref="CQ279" si="6350">AY279</f>
        <v/>
      </c>
      <c r="CR279" s="65" t="str">
        <f t="shared" ref="CR279" si="6351">AZ279</f>
        <v/>
      </c>
      <c r="CS279" s="65" t="str">
        <f t="shared" ref="CS279" si="6352">BA279</f>
        <v/>
      </c>
    </row>
    <row r="280" spans="1:97" ht="13.5" thickBot="1" x14ac:dyDescent="0.25">
      <c r="A280" s="259"/>
      <c r="B280" s="264"/>
      <c r="C280" s="262"/>
      <c r="D280" s="262"/>
      <c r="E280" s="236"/>
      <c r="F280" s="241"/>
      <c r="G280" s="48" t="s">
        <v>6</v>
      </c>
      <c r="H280" s="146" t="str">
        <f>IFERROR(H279/SUM(H279:L279),"")</f>
        <v/>
      </c>
      <c r="I280" s="147" t="str">
        <f>IFERROR(I279/SUM(H279:L279),"")</f>
        <v/>
      </c>
      <c r="J280" s="148" t="str">
        <f>IFERROR(J279/SUM(H279:L279),"")</f>
        <v/>
      </c>
      <c r="K280" s="148" t="str">
        <f>IFERROR(K279/SUM(H279:L279),"")</f>
        <v/>
      </c>
      <c r="L280" s="148" t="str">
        <f>IFERROR(L279/SUM(H279:L279),"")</f>
        <v/>
      </c>
      <c r="M280" s="26" t="str">
        <f>IFERROR(M279/SUM(H279:L279),"")</f>
        <v/>
      </c>
      <c r="N280" s="26" t="str">
        <f>IFERROR(N279/SUM(H279:L279),"")</f>
        <v/>
      </c>
      <c r="O280" s="234"/>
      <c r="P280" s="249"/>
      <c r="Q280" s="146" t="str">
        <f>IFERROR(Q279/SUM(Q279:U279),"")</f>
        <v/>
      </c>
      <c r="R280" s="147" t="str">
        <f>IFERROR(R279/SUM(Q279:U279),"")</f>
        <v/>
      </c>
      <c r="S280" s="148" t="str">
        <f>IFERROR(S279/SUM(Q279:U279),"")</f>
        <v/>
      </c>
      <c r="T280" s="148" t="str">
        <f>IFERROR(T279/SUM(Q279:U279),"")</f>
        <v/>
      </c>
      <c r="U280" s="148" t="str">
        <f>IFERROR(U279/SUM(Q279:U279),"")</f>
        <v/>
      </c>
      <c r="V280" s="26" t="str">
        <f>IFERROR(V279/SUM(Q279:U279),"")</f>
        <v/>
      </c>
      <c r="W280" s="26" t="str">
        <f>IFERROR(W279/SUM(Q279:U279),"")</f>
        <v/>
      </c>
      <c r="X280" s="234"/>
      <c r="Y280" s="249"/>
      <c r="Z280" s="146" t="str">
        <f>IFERROR(Z279/SUM(Z279:AD279),"")</f>
        <v/>
      </c>
      <c r="AA280" s="147" t="str">
        <f>IFERROR(AA279/SUM(Z279:AD279),"")</f>
        <v/>
      </c>
      <c r="AB280" s="148" t="str">
        <f>IFERROR(AB279/SUM(Z279:AD279),"")</f>
        <v/>
      </c>
      <c r="AC280" s="148" t="str">
        <f>IFERROR(AC279/SUM(Z279:AD279),"")</f>
        <v/>
      </c>
      <c r="AD280" s="148" t="str">
        <f>IFERROR(AD279/SUM(Z279:AD279),"")</f>
        <v/>
      </c>
      <c r="AE280" s="26" t="str">
        <f>IFERROR(AE279/SUM(Z279:AD279),"")</f>
        <v/>
      </c>
      <c r="AF280" s="26" t="str">
        <f>IFERROR(AF279/SUM(Z279:AD279),"")</f>
        <v/>
      </c>
      <c r="AG280" s="234"/>
      <c r="AH280" s="249"/>
      <c r="AI280" s="146" t="str">
        <f>IFERROR(AI279/SUM(AI279:AM279),"")</f>
        <v/>
      </c>
      <c r="AJ280" s="147" t="str">
        <f>IFERROR(AJ279/SUM(AI279:AM279),"")</f>
        <v/>
      </c>
      <c r="AK280" s="148" t="str">
        <f>IFERROR(AK279/SUM(AI279:AM279),"")</f>
        <v/>
      </c>
      <c r="AL280" s="148" t="str">
        <f>IFERROR(AL279/SUM(AI279:AM279),"")</f>
        <v/>
      </c>
      <c r="AM280" s="148" t="str">
        <f>IFERROR(AM279/SUM(AI279:AM279),"")</f>
        <v/>
      </c>
      <c r="AN280" s="26" t="str">
        <f>IFERROR(AN279/SUM(AI279:AM279),"")</f>
        <v/>
      </c>
      <c r="AO280" s="26" t="str">
        <f>IFERROR(AO279/SUM(AI279:AM279),"")</f>
        <v/>
      </c>
      <c r="AP280" s="234"/>
      <c r="AQ280" s="249"/>
      <c r="AR280" s="230"/>
      <c r="AS280" s="230"/>
      <c r="AT280" s="147" t="str">
        <f>IFERROR(AT279/SUM(AT279:AX279),"")</f>
        <v/>
      </c>
      <c r="AU280" s="147" t="str">
        <f>IFERROR(AU279/SUM(AT279:AX279),"")</f>
        <v/>
      </c>
      <c r="AV280" s="148" t="str">
        <f>IFERROR(AV279/SUM(AT279:AX279),"")</f>
        <v/>
      </c>
      <c r="AW280" s="148" t="str">
        <f>IFERROR(AW279/SUM(AT279:AX279),"")</f>
        <v/>
      </c>
      <c r="AX280" s="148" t="str">
        <f>IFERROR(AX279/SUM(AT279:AX279),"")</f>
        <v/>
      </c>
      <c r="AY280" s="26" t="str">
        <f>IFERROR(AY279/SUM(AT279:AX279),"")</f>
        <v/>
      </c>
      <c r="AZ280" s="134" t="str">
        <f>IFERROR(AZ279/SUM(AT279:AX279),"")</f>
        <v/>
      </c>
      <c r="BA280" s="255"/>
      <c r="BB280" s="135"/>
      <c r="BC280" s="64"/>
      <c r="BD280" s="64" t="str">
        <f t="shared" ref="BD280" si="6353">BB280&amp;"."&amp;BC280</f>
        <v>.</v>
      </c>
      <c r="BE280" s="64"/>
      <c r="BF280" s="67"/>
      <c r="BG280" s="67"/>
      <c r="BH280" s="68"/>
      <c r="BI280" s="68"/>
      <c r="BJ280" s="68"/>
      <c r="BK280" s="69"/>
      <c r="BL280" s="69"/>
      <c r="BM280" s="64"/>
      <c r="BN280" s="67"/>
      <c r="BO280" s="67"/>
      <c r="BP280" s="68"/>
      <c r="BQ280" s="68"/>
      <c r="BR280" s="68"/>
      <c r="BS280" s="69"/>
      <c r="BT280" s="69"/>
      <c r="BU280" s="64"/>
      <c r="BV280" s="67"/>
      <c r="BW280" s="67"/>
      <c r="BX280" s="68"/>
      <c r="BY280" s="68"/>
      <c r="BZ280" s="68"/>
      <c r="CA280" s="69"/>
      <c r="CB280" s="69"/>
      <c r="CC280" s="64"/>
      <c r="CD280" s="67"/>
      <c r="CE280" s="67"/>
      <c r="CF280" s="68"/>
      <c r="CG280" s="68"/>
      <c r="CH280" s="68"/>
      <c r="CI280" s="69"/>
      <c r="CJ280" s="69"/>
      <c r="CK280" s="64"/>
      <c r="CL280" s="67"/>
      <c r="CM280" s="67"/>
      <c r="CN280" s="68"/>
      <c r="CO280" s="68"/>
      <c r="CP280" s="68"/>
      <c r="CQ280" s="69"/>
      <c r="CR280" s="69"/>
      <c r="CS280" s="66"/>
    </row>
    <row r="281" spans="1:97" ht="13.5" thickTop="1" x14ac:dyDescent="0.2">
      <c r="A281" s="258"/>
      <c r="B281" s="263"/>
      <c r="C281" s="265"/>
      <c r="D281" s="261"/>
      <c r="E281" s="235"/>
      <c r="F281" s="260"/>
      <c r="G281" s="47" t="s">
        <v>5</v>
      </c>
      <c r="H281" s="140"/>
      <c r="I281" s="145"/>
      <c r="J281" s="145"/>
      <c r="K281" s="145"/>
      <c r="L281" s="145"/>
      <c r="M281" s="38" t="str">
        <f>IF(AND(ISBLANK(H281),ISBLANK(I281),ISBLANK(J281),ISBLANK(K281),ISBLANK(L281)),"",SUM(J281:L281))</f>
        <v/>
      </c>
      <c r="N281" s="38" t="str">
        <f>IF(AND(ISBLANK(H281),ISBLANK(I281),ISBLANK(J281),ISBLANK(K281),ISBLANK(L281)),"",SUM(K281:L281))</f>
        <v/>
      </c>
      <c r="O281" s="233" t="str">
        <f t="shared" ref="O281" si="6354">IFERROR(SUM(H281:L281)/E281,"")</f>
        <v/>
      </c>
      <c r="P281" s="248" t="str">
        <f>IFERROR(((80*J281)+(100*K281)+(150*L281))/SUM(H281:L281),"")</f>
        <v/>
      </c>
      <c r="Q281" s="140"/>
      <c r="R281" s="145"/>
      <c r="S281" s="145"/>
      <c r="T281" s="145"/>
      <c r="U281" s="145"/>
      <c r="V281" s="38" t="str">
        <f>IF(AND(ISBLANK(Q281),ISBLANK(R281),ISBLANK(S281),ISBLANK(T281),ISBLANK(U281)),"",SUM(S281:U281))</f>
        <v/>
      </c>
      <c r="W281" s="38" t="str">
        <f>IF(AND(ISBLANK(Q281),ISBLANK(R281),ISBLANK(S281),ISBLANK(T281),ISBLANK(U281)),"",SUM(T281:U281))</f>
        <v/>
      </c>
      <c r="X281" s="233" t="str">
        <f t="shared" ref="X281" si="6355">IFERROR(SUM(Q281:U281)/$E281,"")</f>
        <v/>
      </c>
      <c r="Y281" s="248" t="str">
        <f>IFERROR(((80*S281)+(100*T281)+(150*U281))/SUM(Q281:U281),"")</f>
        <v/>
      </c>
      <c r="Z281" s="140"/>
      <c r="AA281" s="145"/>
      <c r="AB281" s="145"/>
      <c r="AC281" s="145"/>
      <c r="AD281" s="145"/>
      <c r="AE281" s="38" t="str">
        <f>IF(AND(ISBLANK(Z281),ISBLANK(AA281),ISBLANK(AB281),ISBLANK(AC281),ISBLANK(AD281)),"",SUM(AB281:AD281))</f>
        <v/>
      </c>
      <c r="AF281" s="38" t="str">
        <f>IF(AND(ISBLANK(Z281),ISBLANK(AA281),ISBLANK(AB281),ISBLANK(AC281),ISBLANK(AD281)),"",SUM(AC281:AD281))</f>
        <v/>
      </c>
      <c r="AG281" s="233" t="str">
        <f t="shared" ref="AG281" si="6356">IFERROR(SUM(Z281:AD281)/$E281,"")</f>
        <v/>
      </c>
      <c r="AH281" s="248" t="str">
        <f>IFERROR(((80*AB281)+(100*AC281)+(150*AD281))/SUM(Z281:AD281),"")</f>
        <v/>
      </c>
      <c r="AI281" s="140"/>
      <c r="AJ281" s="145"/>
      <c r="AK281" s="145"/>
      <c r="AL281" s="145"/>
      <c r="AM281" s="145"/>
      <c r="AN281" s="38" t="str">
        <f>IF(AND(ISBLANK(AI281),ISBLANK(AJ281),ISBLANK(AK281),ISBLANK(AL281),ISBLANK(AM281)),"",SUM(AK281:AM281))</f>
        <v/>
      </c>
      <c r="AO281" s="38" t="str">
        <f>IF(AND(ISBLANK(AI281),ISBLANK(AJ281),ISBLANK(AK281),ISBLANK(AL281),ISBLANK(AM281)),"",SUM(AL281:AM281))</f>
        <v/>
      </c>
      <c r="AP281" s="233" t="str">
        <f t="shared" ref="AP281" si="6357">IFERROR(SUM(AI281:AM281)/$E281,"")</f>
        <v/>
      </c>
      <c r="AQ281" s="248" t="str">
        <f>IFERROR(((80*AK281)+(100*AL281)+(150*AM281))/SUM(AI281:AM281),"")</f>
        <v/>
      </c>
      <c r="AR281" s="229" t="str">
        <f t="shared" ref="AR281" si="6358">IFERROR(AVERAGE(Y281,AH281,AQ281),"")</f>
        <v/>
      </c>
      <c r="AS281" s="229" t="str">
        <f t="shared" ref="AS281" si="6359">IF(OR(P281="",AR281=""),"",AR281-P281)</f>
        <v/>
      </c>
      <c r="AT281" s="145"/>
      <c r="AU281" s="145"/>
      <c r="AV281" s="145"/>
      <c r="AW281" s="145"/>
      <c r="AX281" s="145"/>
      <c r="AY281" s="38" t="str">
        <f>IF(AND(ISBLANK(AT281),ISBLANK(AU281),ISBLANK(AV281),ISBLANK(AW281),ISBLANK(AX281)),"",SUM(AV281:AX281))</f>
        <v/>
      </c>
      <c r="AZ281" s="133" t="str">
        <f>IF(AND(ISBLANK(AT281),ISBLANK(AU281),ISBLANK(AV281),ISBLANK(AW281),ISBLANK(AX281)),"",SUM(AW281:AX281))</f>
        <v/>
      </c>
      <c r="BA281" s="254" t="str">
        <f>IFERROR(((80*AV281)+(100*AW281)+(150*AX281))/SUM(AT281:AX281),"")</f>
        <v/>
      </c>
      <c r="BB281" s="135">
        <f>B281</f>
        <v>0</v>
      </c>
      <c r="BC281" s="64">
        <f>C281</f>
        <v>0</v>
      </c>
      <c r="BD281" s="64" t="str">
        <f>BB281&amp;"."&amp;BC281</f>
        <v>0.0</v>
      </c>
      <c r="BE281" s="64">
        <f>D281</f>
        <v>0</v>
      </c>
      <c r="BF281" s="65">
        <f>H281</f>
        <v>0</v>
      </c>
      <c r="BG281" s="65">
        <f t="shared" ref="BG281" si="6360">I281</f>
        <v>0</v>
      </c>
      <c r="BH281" s="65">
        <f t="shared" ref="BH281" si="6361">J281</f>
        <v>0</v>
      </c>
      <c r="BI281" s="65">
        <f t="shared" ref="BI281" si="6362">K281</f>
        <v>0</v>
      </c>
      <c r="BJ281" s="65">
        <f t="shared" ref="BJ281" si="6363">L281</f>
        <v>0</v>
      </c>
      <c r="BK281" s="65" t="str">
        <f t="shared" ref="BK281" si="6364">M281</f>
        <v/>
      </c>
      <c r="BL281" s="65" t="str">
        <f t="shared" ref="BL281" si="6365">N281</f>
        <v/>
      </c>
      <c r="BM281" s="65" t="str">
        <f t="shared" ref="BM281" si="6366">P281</f>
        <v/>
      </c>
      <c r="BN281" s="65">
        <f t="shared" ref="BN281" si="6367">Q281</f>
        <v>0</v>
      </c>
      <c r="BO281" s="65">
        <f t="shared" ref="BO281" si="6368">R281</f>
        <v>0</v>
      </c>
      <c r="BP281" s="65">
        <f t="shared" ref="BP281" si="6369">S281</f>
        <v>0</v>
      </c>
      <c r="BQ281" s="65">
        <f t="shared" ref="BQ281" si="6370">T281</f>
        <v>0</v>
      </c>
      <c r="BR281" s="65">
        <f t="shared" ref="BR281" si="6371">U281</f>
        <v>0</v>
      </c>
      <c r="BS281" s="65" t="str">
        <f t="shared" ref="BS281" si="6372">V281</f>
        <v/>
      </c>
      <c r="BT281" s="65" t="str">
        <f t="shared" ref="BT281" si="6373">W281</f>
        <v/>
      </c>
      <c r="BU281" s="65" t="str">
        <f t="shared" ref="BU281" si="6374">Y281</f>
        <v/>
      </c>
      <c r="BV281" s="65">
        <f t="shared" ref="BV281" si="6375">Z281</f>
        <v>0</v>
      </c>
      <c r="BW281" s="65">
        <f t="shared" ref="BW281" si="6376">AA281</f>
        <v>0</v>
      </c>
      <c r="BX281" s="65">
        <f t="shared" ref="BX281" si="6377">AB281</f>
        <v>0</v>
      </c>
      <c r="BY281" s="65">
        <f t="shared" ref="BY281" si="6378">AC281</f>
        <v>0</v>
      </c>
      <c r="BZ281" s="65">
        <f t="shared" ref="BZ281" si="6379">AD281</f>
        <v>0</v>
      </c>
      <c r="CA281" s="65" t="str">
        <f t="shared" ref="CA281" si="6380">AE281</f>
        <v/>
      </c>
      <c r="CB281" s="65" t="str">
        <f t="shared" ref="CB281" si="6381">AF281</f>
        <v/>
      </c>
      <c r="CC281" s="65" t="str">
        <f t="shared" ref="CC281" si="6382">AH281</f>
        <v/>
      </c>
      <c r="CD281" s="65">
        <f t="shared" ref="CD281" si="6383">AI281</f>
        <v>0</v>
      </c>
      <c r="CE281" s="65">
        <f t="shared" ref="CE281" si="6384">AJ281</f>
        <v>0</v>
      </c>
      <c r="CF281" s="65">
        <f t="shared" ref="CF281" si="6385">AK281</f>
        <v>0</v>
      </c>
      <c r="CG281" s="65">
        <f t="shared" ref="CG281" si="6386">AL281</f>
        <v>0</v>
      </c>
      <c r="CH281" s="65">
        <f t="shared" ref="CH281" si="6387">AM281</f>
        <v>0</v>
      </c>
      <c r="CI281" s="65" t="str">
        <f t="shared" ref="CI281" si="6388">AN281</f>
        <v/>
      </c>
      <c r="CJ281" s="65" t="str">
        <f t="shared" ref="CJ281" si="6389">AO281</f>
        <v/>
      </c>
      <c r="CK281" s="65" t="str">
        <f t="shared" ref="CK281" si="6390">AQ281</f>
        <v/>
      </c>
      <c r="CL281" s="65">
        <f t="shared" ref="CL281" si="6391">AT281</f>
        <v>0</v>
      </c>
      <c r="CM281" s="65">
        <f t="shared" ref="CM281" si="6392">AU281</f>
        <v>0</v>
      </c>
      <c r="CN281" s="65">
        <f t="shared" ref="CN281" si="6393">AV281</f>
        <v>0</v>
      </c>
      <c r="CO281" s="65">
        <f t="shared" ref="CO281" si="6394">AW281</f>
        <v>0</v>
      </c>
      <c r="CP281" s="65">
        <f t="shared" ref="CP281" si="6395">AX281</f>
        <v>0</v>
      </c>
      <c r="CQ281" s="65" t="str">
        <f t="shared" ref="CQ281" si="6396">AY281</f>
        <v/>
      </c>
      <c r="CR281" s="65" t="str">
        <f t="shared" ref="CR281" si="6397">AZ281</f>
        <v/>
      </c>
      <c r="CS281" s="65" t="str">
        <f t="shared" ref="CS281" si="6398">BA281</f>
        <v/>
      </c>
    </row>
    <row r="282" spans="1:97" ht="13.5" thickBot="1" x14ac:dyDescent="0.25">
      <c r="A282" s="259"/>
      <c r="B282" s="264"/>
      <c r="C282" s="262"/>
      <c r="D282" s="262"/>
      <c r="E282" s="236"/>
      <c r="F282" s="241"/>
      <c r="G282" s="48" t="s">
        <v>6</v>
      </c>
      <c r="H282" s="146" t="str">
        <f>IFERROR(H281/SUM(H281:L281),"")</f>
        <v/>
      </c>
      <c r="I282" s="147" t="str">
        <f>IFERROR(I281/SUM(H281:L281),"")</f>
        <v/>
      </c>
      <c r="J282" s="148" t="str">
        <f>IFERROR(J281/SUM(H281:L281),"")</f>
        <v/>
      </c>
      <c r="K282" s="148" t="str">
        <f>IFERROR(K281/SUM(H281:L281),"")</f>
        <v/>
      </c>
      <c r="L282" s="148" t="str">
        <f>IFERROR(L281/SUM(H281:L281),"")</f>
        <v/>
      </c>
      <c r="M282" s="26" t="str">
        <f>IFERROR(M281/SUM(H281:L281),"")</f>
        <v/>
      </c>
      <c r="N282" s="26" t="str">
        <f>IFERROR(N281/SUM(H281:L281),"")</f>
        <v/>
      </c>
      <c r="O282" s="234"/>
      <c r="P282" s="249"/>
      <c r="Q282" s="146" t="str">
        <f>IFERROR(Q281/SUM(Q281:U281),"")</f>
        <v/>
      </c>
      <c r="R282" s="147" t="str">
        <f>IFERROR(R281/SUM(Q281:U281),"")</f>
        <v/>
      </c>
      <c r="S282" s="148" t="str">
        <f>IFERROR(S281/SUM(Q281:U281),"")</f>
        <v/>
      </c>
      <c r="T282" s="148" t="str">
        <f>IFERROR(T281/SUM(Q281:U281),"")</f>
        <v/>
      </c>
      <c r="U282" s="148" t="str">
        <f>IFERROR(U281/SUM(Q281:U281),"")</f>
        <v/>
      </c>
      <c r="V282" s="26" t="str">
        <f>IFERROR(V281/SUM(Q281:U281),"")</f>
        <v/>
      </c>
      <c r="W282" s="26" t="str">
        <f>IFERROR(W281/SUM(Q281:U281),"")</f>
        <v/>
      </c>
      <c r="X282" s="234"/>
      <c r="Y282" s="249"/>
      <c r="Z282" s="146" t="str">
        <f>IFERROR(Z281/SUM(Z281:AD281),"")</f>
        <v/>
      </c>
      <c r="AA282" s="147" t="str">
        <f>IFERROR(AA281/SUM(Z281:AD281),"")</f>
        <v/>
      </c>
      <c r="AB282" s="148" t="str">
        <f>IFERROR(AB281/SUM(Z281:AD281),"")</f>
        <v/>
      </c>
      <c r="AC282" s="148" t="str">
        <f>IFERROR(AC281/SUM(Z281:AD281),"")</f>
        <v/>
      </c>
      <c r="AD282" s="148" t="str">
        <f>IFERROR(AD281/SUM(Z281:AD281),"")</f>
        <v/>
      </c>
      <c r="AE282" s="26" t="str">
        <f>IFERROR(AE281/SUM(Z281:AD281),"")</f>
        <v/>
      </c>
      <c r="AF282" s="26" t="str">
        <f>IFERROR(AF281/SUM(Z281:AD281),"")</f>
        <v/>
      </c>
      <c r="AG282" s="234"/>
      <c r="AH282" s="249"/>
      <c r="AI282" s="146" t="str">
        <f>IFERROR(AI281/SUM(AI281:AM281),"")</f>
        <v/>
      </c>
      <c r="AJ282" s="147" t="str">
        <f>IFERROR(AJ281/SUM(AI281:AM281),"")</f>
        <v/>
      </c>
      <c r="AK282" s="148" t="str">
        <f>IFERROR(AK281/SUM(AI281:AM281),"")</f>
        <v/>
      </c>
      <c r="AL282" s="148" t="str">
        <f>IFERROR(AL281/SUM(AI281:AM281),"")</f>
        <v/>
      </c>
      <c r="AM282" s="148" t="str">
        <f>IFERROR(AM281/SUM(AI281:AM281),"")</f>
        <v/>
      </c>
      <c r="AN282" s="26" t="str">
        <f>IFERROR(AN281/SUM(AI281:AM281),"")</f>
        <v/>
      </c>
      <c r="AO282" s="26" t="str">
        <f>IFERROR(AO281/SUM(AI281:AM281),"")</f>
        <v/>
      </c>
      <c r="AP282" s="234"/>
      <c r="AQ282" s="249"/>
      <c r="AR282" s="230"/>
      <c r="AS282" s="230"/>
      <c r="AT282" s="147" t="str">
        <f>IFERROR(AT281/SUM(AT281:AX281),"")</f>
        <v/>
      </c>
      <c r="AU282" s="147" t="str">
        <f>IFERROR(AU281/SUM(AT281:AX281),"")</f>
        <v/>
      </c>
      <c r="AV282" s="148" t="str">
        <f>IFERROR(AV281/SUM(AT281:AX281),"")</f>
        <v/>
      </c>
      <c r="AW282" s="148" t="str">
        <f>IFERROR(AW281/SUM(AT281:AX281),"")</f>
        <v/>
      </c>
      <c r="AX282" s="148" t="str">
        <f>IFERROR(AX281/SUM(AT281:AX281),"")</f>
        <v/>
      </c>
      <c r="AY282" s="26" t="str">
        <f>IFERROR(AY281/SUM(AT281:AX281),"")</f>
        <v/>
      </c>
      <c r="AZ282" s="134" t="str">
        <f>IFERROR(AZ281/SUM(AT281:AX281),"")</f>
        <v/>
      </c>
      <c r="BA282" s="255"/>
      <c r="BB282" s="135"/>
      <c r="BC282" s="64"/>
      <c r="BD282" s="64" t="str">
        <f t="shared" ref="BD282" si="6399">BB282&amp;"."&amp;BC282</f>
        <v>.</v>
      </c>
      <c r="BE282" s="64"/>
      <c r="BF282" s="67"/>
      <c r="BG282" s="67"/>
      <c r="BH282" s="68"/>
      <c r="BI282" s="68"/>
      <c r="BJ282" s="68"/>
      <c r="BK282" s="69"/>
      <c r="BL282" s="69"/>
      <c r="BM282" s="64"/>
      <c r="BN282" s="67"/>
      <c r="BO282" s="67"/>
      <c r="BP282" s="68"/>
      <c r="BQ282" s="68"/>
      <c r="BR282" s="68"/>
      <c r="BS282" s="69"/>
      <c r="BT282" s="69"/>
      <c r="BU282" s="64"/>
      <c r="BV282" s="67"/>
      <c r="BW282" s="67"/>
      <c r="BX282" s="68"/>
      <c r="BY282" s="68"/>
      <c r="BZ282" s="68"/>
      <c r="CA282" s="69"/>
      <c r="CB282" s="69"/>
      <c r="CC282" s="64"/>
      <c r="CD282" s="67"/>
      <c r="CE282" s="67"/>
      <c r="CF282" s="68"/>
      <c r="CG282" s="68"/>
      <c r="CH282" s="68"/>
      <c r="CI282" s="69"/>
      <c r="CJ282" s="69"/>
      <c r="CK282" s="64"/>
      <c r="CL282" s="67"/>
      <c r="CM282" s="67"/>
      <c r="CN282" s="68"/>
      <c r="CO282" s="68"/>
      <c r="CP282" s="68"/>
      <c r="CQ282" s="69"/>
      <c r="CR282" s="69"/>
      <c r="CS282" s="66"/>
    </row>
    <row r="283" spans="1:97" ht="13.5" thickTop="1" x14ac:dyDescent="0.2">
      <c r="A283" s="258"/>
      <c r="B283" s="263"/>
      <c r="C283" s="265"/>
      <c r="D283" s="261"/>
      <c r="E283" s="235"/>
      <c r="F283" s="260"/>
      <c r="G283" s="47" t="s">
        <v>5</v>
      </c>
      <c r="H283" s="140"/>
      <c r="I283" s="145"/>
      <c r="J283" s="145"/>
      <c r="K283" s="145"/>
      <c r="L283" s="145"/>
      <c r="M283" s="38" t="str">
        <f>IF(AND(ISBLANK(H283),ISBLANK(I283),ISBLANK(J283),ISBLANK(K283),ISBLANK(L283)),"",SUM(J283:L283))</f>
        <v/>
      </c>
      <c r="N283" s="38" t="str">
        <f>IF(AND(ISBLANK(H283),ISBLANK(I283),ISBLANK(J283),ISBLANK(K283),ISBLANK(L283)),"",SUM(K283:L283))</f>
        <v/>
      </c>
      <c r="O283" s="233" t="str">
        <f t="shared" ref="O283" si="6400">IFERROR(SUM(H283:L283)/E283,"")</f>
        <v/>
      </c>
      <c r="P283" s="248" t="str">
        <f>IFERROR(((80*J283)+(100*K283)+(150*L283))/SUM(H283:L283),"")</f>
        <v/>
      </c>
      <c r="Q283" s="140"/>
      <c r="R283" s="145"/>
      <c r="S283" s="145"/>
      <c r="T283" s="145"/>
      <c r="U283" s="145"/>
      <c r="V283" s="38" t="str">
        <f>IF(AND(ISBLANK(Q283),ISBLANK(R283),ISBLANK(S283),ISBLANK(T283),ISBLANK(U283)),"",SUM(S283:U283))</f>
        <v/>
      </c>
      <c r="W283" s="38" t="str">
        <f>IF(AND(ISBLANK(Q283),ISBLANK(R283),ISBLANK(S283),ISBLANK(T283),ISBLANK(U283)),"",SUM(T283:U283))</f>
        <v/>
      </c>
      <c r="X283" s="233" t="str">
        <f t="shared" ref="X283" si="6401">IFERROR(SUM(Q283:U283)/$E283,"")</f>
        <v/>
      </c>
      <c r="Y283" s="248" t="str">
        <f>IFERROR(((80*S283)+(100*T283)+(150*U283))/SUM(Q283:U283),"")</f>
        <v/>
      </c>
      <c r="Z283" s="140"/>
      <c r="AA283" s="145"/>
      <c r="AB283" s="145"/>
      <c r="AC283" s="145"/>
      <c r="AD283" s="145"/>
      <c r="AE283" s="38" t="str">
        <f>IF(AND(ISBLANK(Z283),ISBLANK(AA283),ISBLANK(AB283),ISBLANK(AC283),ISBLANK(AD283)),"",SUM(AB283:AD283))</f>
        <v/>
      </c>
      <c r="AF283" s="38" t="str">
        <f>IF(AND(ISBLANK(Z283),ISBLANK(AA283),ISBLANK(AB283),ISBLANK(AC283),ISBLANK(AD283)),"",SUM(AC283:AD283))</f>
        <v/>
      </c>
      <c r="AG283" s="233" t="str">
        <f t="shared" ref="AG283" si="6402">IFERROR(SUM(Z283:AD283)/$E283,"")</f>
        <v/>
      </c>
      <c r="AH283" s="248" t="str">
        <f>IFERROR(((80*AB283)+(100*AC283)+(150*AD283))/SUM(Z283:AD283),"")</f>
        <v/>
      </c>
      <c r="AI283" s="140"/>
      <c r="AJ283" s="145"/>
      <c r="AK283" s="145"/>
      <c r="AL283" s="145"/>
      <c r="AM283" s="145"/>
      <c r="AN283" s="38" t="str">
        <f>IF(AND(ISBLANK(AI283),ISBLANK(AJ283),ISBLANK(AK283),ISBLANK(AL283),ISBLANK(AM283)),"",SUM(AK283:AM283))</f>
        <v/>
      </c>
      <c r="AO283" s="38" t="str">
        <f>IF(AND(ISBLANK(AI283),ISBLANK(AJ283),ISBLANK(AK283),ISBLANK(AL283),ISBLANK(AM283)),"",SUM(AL283:AM283))</f>
        <v/>
      </c>
      <c r="AP283" s="233" t="str">
        <f t="shared" ref="AP283" si="6403">IFERROR(SUM(AI283:AM283)/$E283,"")</f>
        <v/>
      </c>
      <c r="AQ283" s="248" t="str">
        <f>IFERROR(((80*AK283)+(100*AL283)+(150*AM283))/SUM(AI283:AM283),"")</f>
        <v/>
      </c>
      <c r="AR283" s="229" t="str">
        <f t="shared" ref="AR283" si="6404">IFERROR(AVERAGE(Y283,AH283,AQ283),"")</f>
        <v/>
      </c>
      <c r="AS283" s="229" t="str">
        <f t="shared" ref="AS283" si="6405">IF(OR(P283="",AR283=""),"",AR283-P283)</f>
        <v/>
      </c>
      <c r="AT283" s="145"/>
      <c r="AU283" s="145"/>
      <c r="AV283" s="145"/>
      <c r="AW283" s="145"/>
      <c r="AX283" s="145"/>
      <c r="AY283" s="38" t="str">
        <f>IF(AND(ISBLANK(AT283),ISBLANK(AU283),ISBLANK(AV283),ISBLANK(AW283),ISBLANK(AX283)),"",SUM(AV283:AX283))</f>
        <v/>
      </c>
      <c r="AZ283" s="133" t="str">
        <f>IF(AND(ISBLANK(AT283),ISBLANK(AU283),ISBLANK(AV283),ISBLANK(AW283),ISBLANK(AX283)),"",SUM(AW283:AX283))</f>
        <v/>
      </c>
      <c r="BA283" s="254" t="str">
        <f>IFERROR(((80*AV283)+(100*AW283)+(150*AX283))/SUM(AT283:AX283),"")</f>
        <v/>
      </c>
      <c r="BB283" s="135">
        <f>B283</f>
        <v>0</v>
      </c>
      <c r="BC283" s="64">
        <f>C283</f>
        <v>0</v>
      </c>
      <c r="BD283" s="64" t="str">
        <f>BB283&amp;"."&amp;BC283</f>
        <v>0.0</v>
      </c>
      <c r="BE283" s="64">
        <f>D283</f>
        <v>0</v>
      </c>
      <c r="BF283" s="65">
        <f>H283</f>
        <v>0</v>
      </c>
      <c r="BG283" s="65">
        <f t="shared" ref="BG283" si="6406">I283</f>
        <v>0</v>
      </c>
      <c r="BH283" s="65">
        <f t="shared" ref="BH283" si="6407">J283</f>
        <v>0</v>
      </c>
      <c r="BI283" s="65">
        <f t="shared" ref="BI283" si="6408">K283</f>
        <v>0</v>
      </c>
      <c r="BJ283" s="65">
        <f t="shared" ref="BJ283" si="6409">L283</f>
        <v>0</v>
      </c>
      <c r="BK283" s="65" t="str">
        <f t="shared" ref="BK283" si="6410">M283</f>
        <v/>
      </c>
      <c r="BL283" s="65" t="str">
        <f t="shared" ref="BL283" si="6411">N283</f>
        <v/>
      </c>
      <c r="BM283" s="65" t="str">
        <f t="shared" ref="BM283" si="6412">P283</f>
        <v/>
      </c>
      <c r="BN283" s="65">
        <f t="shared" ref="BN283" si="6413">Q283</f>
        <v>0</v>
      </c>
      <c r="BO283" s="65">
        <f t="shared" ref="BO283" si="6414">R283</f>
        <v>0</v>
      </c>
      <c r="BP283" s="65">
        <f t="shared" ref="BP283" si="6415">S283</f>
        <v>0</v>
      </c>
      <c r="BQ283" s="65">
        <f t="shared" ref="BQ283" si="6416">T283</f>
        <v>0</v>
      </c>
      <c r="BR283" s="65">
        <f t="shared" ref="BR283" si="6417">U283</f>
        <v>0</v>
      </c>
      <c r="BS283" s="65" t="str">
        <f t="shared" ref="BS283" si="6418">V283</f>
        <v/>
      </c>
      <c r="BT283" s="65" t="str">
        <f t="shared" ref="BT283" si="6419">W283</f>
        <v/>
      </c>
      <c r="BU283" s="65" t="str">
        <f t="shared" ref="BU283" si="6420">Y283</f>
        <v/>
      </c>
      <c r="BV283" s="65">
        <f t="shared" ref="BV283" si="6421">Z283</f>
        <v>0</v>
      </c>
      <c r="BW283" s="65">
        <f t="shared" ref="BW283" si="6422">AA283</f>
        <v>0</v>
      </c>
      <c r="BX283" s="65">
        <f t="shared" ref="BX283" si="6423">AB283</f>
        <v>0</v>
      </c>
      <c r="BY283" s="65">
        <f t="shared" ref="BY283" si="6424">AC283</f>
        <v>0</v>
      </c>
      <c r="BZ283" s="65">
        <f t="shared" ref="BZ283" si="6425">AD283</f>
        <v>0</v>
      </c>
      <c r="CA283" s="65" t="str">
        <f t="shared" ref="CA283" si="6426">AE283</f>
        <v/>
      </c>
      <c r="CB283" s="65" t="str">
        <f t="shared" ref="CB283" si="6427">AF283</f>
        <v/>
      </c>
      <c r="CC283" s="65" t="str">
        <f t="shared" ref="CC283" si="6428">AH283</f>
        <v/>
      </c>
      <c r="CD283" s="65">
        <f t="shared" ref="CD283" si="6429">AI283</f>
        <v>0</v>
      </c>
      <c r="CE283" s="65">
        <f t="shared" ref="CE283" si="6430">AJ283</f>
        <v>0</v>
      </c>
      <c r="CF283" s="65">
        <f t="shared" ref="CF283" si="6431">AK283</f>
        <v>0</v>
      </c>
      <c r="CG283" s="65">
        <f t="shared" ref="CG283" si="6432">AL283</f>
        <v>0</v>
      </c>
      <c r="CH283" s="65">
        <f t="shared" ref="CH283" si="6433">AM283</f>
        <v>0</v>
      </c>
      <c r="CI283" s="65" t="str">
        <f t="shared" ref="CI283" si="6434">AN283</f>
        <v/>
      </c>
      <c r="CJ283" s="65" t="str">
        <f t="shared" ref="CJ283" si="6435">AO283</f>
        <v/>
      </c>
      <c r="CK283" s="65" t="str">
        <f t="shared" ref="CK283" si="6436">AQ283</f>
        <v/>
      </c>
      <c r="CL283" s="65">
        <f t="shared" ref="CL283" si="6437">AT283</f>
        <v>0</v>
      </c>
      <c r="CM283" s="65">
        <f t="shared" ref="CM283" si="6438">AU283</f>
        <v>0</v>
      </c>
      <c r="CN283" s="65">
        <f t="shared" ref="CN283" si="6439">AV283</f>
        <v>0</v>
      </c>
      <c r="CO283" s="65">
        <f t="shared" ref="CO283" si="6440">AW283</f>
        <v>0</v>
      </c>
      <c r="CP283" s="65">
        <f t="shared" ref="CP283" si="6441">AX283</f>
        <v>0</v>
      </c>
      <c r="CQ283" s="65" t="str">
        <f t="shared" ref="CQ283" si="6442">AY283</f>
        <v/>
      </c>
      <c r="CR283" s="65" t="str">
        <f t="shared" ref="CR283" si="6443">AZ283</f>
        <v/>
      </c>
      <c r="CS283" s="65" t="str">
        <f t="shared" ref="CS283" si="6444">BA283</f>
        <v/>
      </c>
    </row>
    <row r="284" spans="1:97" ht="13.5" thickBot="1" x14ac:dyDescent="0.25">
      <c r="A284" s="259"/>
      <c r="B284" s="264"/>
      <c r="C284" s="262"/>
      <c r="D284" s="262"/>
      <c r="E284" s="236"/>
      <c r="F284" s="241"/>
      <c r="G284" s="48" t="s">
        <v>6</v>
      </c>
      <c r="H284" s="146" t="str">
        <f>IFERROR(H283/SUM(H283:L283),"")</f>
        <v/>
      </c>
      <c r="I284" s="147" t="str">
        <f>IFERROR(I283/SUM(H283:L283),"")</f>
        <v/>
      </c>
      <c r="J284" s="148" t="str">
        <f>IFERROR(J283/SUM(H283:L283),"")</f>
        <v/>
      </c>
      <c r="K284" s="148" t="str">
        <f>IFERROR(K283/SUM(H283:L283),"")</f>
        <v/>
      </c>
      <c r="L284" s="148" t="str">
        <f>IFERROR(L283/SUM(H283:L283),"")</f>
        <v/>
      </c>
      <c r="M284" s="26" t="str">
        <f>IFERROR(M283/SUM(H283:L283),"")</f>
        <v/>
      </c>
      <c r="N284" s="26" t="str">
        <f>IFERROR(N283/SUM(H283:L283),"")</f>
        <v/>
      </c>
      <c r="O284" s="234"/>
      <c r="P284" s="249"/>
      <c r="Q284" s="146" t="str">
        <f>IFERROR(Q283/SUM(Q283:U283),"")</f>
        <v/>
      </c>
      <c r="R284" s="147" t="str">
        <f>IFERROR(R283/SUM(Q283:U283),"")</f>
        <v/>
      </c>
      <c r="S284" s="148" t="str">
        <f>IFERROR(S283/SUM(Q283:U283),"")</f>
        <v/>
      </c>
      <c r="T284" s="148" t="str">
        <f>IFERROR(T283/SUM(Q283:U283),"")</f>
        <v/>
      </c>
      <c r="U284" s="148" t="str">
        <f>IFERROR(U283/SUM(Q283:U283),"")</f>
        <v/>
      </c>
      <c r="V284" s="26" t="str">
        <f>IFERROR(V283/SUM(Q283:U283),"")</f>
        <v/>
      </c>
      <c r="W284" s="26" t="str">
        <f>IFERROR(W283/SUM(Q283:U283),"")</f>
        <v/>
      </c>
      <c r="X284" s="234"/>
      <c r="Y284" s="249"/>
      <c r="Z284" s="146" t="str">
        <f>IFERROR(Z283/SUM(Z283:AD283),"")</f>
        <v/>
      </c>
      <c r="AA284" s="147" t="str">
        <f>IFERROR(AA283/SUM(Z283:AD283),"")</f>
        <v/>
      </c>
      <c r="AB284" s="148" t="str">
        <f>IFERROR(AB283/SUM(Z283:AD283),"")</f>
        <v/>
      </c>
      <c r="AC284" s="148" t="str">
        <f>IFERROR(AC283/SUM(Z283:AD283),"")</f>
        <v/>
      </c>
      <c r="AD284" s="148" t="str">
        <f>IFERROR(AD283/SUM(Z283:AD283),"")</f>
        <v/>
      </c>
      <c r="AE284" s="26" t="str">
        <f>IFERROR(AE283/SUM(Z283:AD283),"")</f>
        <v/>
      </c>
      <c r="AF284" s="26" t="str">
        <f>IFERROR(AF283/SUM(Z283:AD283),"")</f>
        <v/>
      </c>
      <c r="AG284" s="234"/>
      <c r="AH284" s="249"/>
      <c r="AI284" s="146" t="str">
        <f>IFERROR(AI283/SUM(AI283:AM283),"")</f>
        <v/>
      </c>
      <c r="AJ284" s="147" t="str">
        <f>IFERROR(AJ283/SUM(AI283:AM283),"")</f>
        <v/>
      </c>
      <c r="AK284" s="148" t="str">
        <f>IFERROR(AK283/SUM(AI283:AM283),"")</f>
        <v/>
      </c>
      <c r="AL284" s="148" t="str">
        <f>IFERROR(AL283/SUM(AI283:AM283),"")</f>
        <v/>
      </c>
      <c r="AM284" s="148" t="str">
        <f>IFERROR(AM283/SUM(AI283:AM283),"")</f>
        <v/>
      </c>
      <c r="AN284" s="26" t="str">
        <f>IFERROR(AN283/SUM(AI283:AM283),"")</f>
        <v/>
      </c>
      <c r="AO284" s="26" t="str">
        <f>IFERROR(AO283/SUM(AI283:AM283),"")</f>
        <v/>
      </c>
      <c r="AP284" s="234"/>
      <c r="AQ284" s="249"/>
      <c r="AR284" s="230"/>
      <c r="AS284" s="230"/>
      <c r="AT284" s="147" t="str">
        <f>IFERROR(AT283/SUM(AT283:AX283),"")</f>
        <v/>
      </c>
      <c r="AU284" s="147" t="str">
        <f>IFERROR(AU283/SUM(AT283:AX283),"")</f>
        <v/>
      </c>
      <c r="AV284" s="148" t="str">
        <f>IFERROR(AV283/SUM(AT283:AX283),"")</f>
        <v/>
      </c>
      <c r="AW284" s="148" t="str">
        <f>IFERROR(AW283/SUM(AT283:AX283),"")</f>
        <v/>
      </c>
      <c r="AX284" s="148" t="str">
        <f>IFERROR(AX283/SUM(AT283:AX283),"")</f>
        <v/>
      </c>
      <c r="AY284" s="26" t="str">
        <f>IFERROR(AY283/SUM(AT283:AX283),"")</f>
        <v/>
      </c>
      <c r="AZ284" s="134" t="str">
        <f>IFERROR(AZ283/SUM(AT283:AX283),"")</f>
        <v/>
      </c>
      <c r="BA284" s="255"/>
      <c r="BB284" s="135"/>
      <c r="BC284" s="64"/>
      <c r="BD284" s="64" t="str">
        <f t="shared" ref="BD284" si="6445">BB284&amp;"."&amp;BC284</f>
        <v>.</v>
      </c>
      <c r="BE284" s="64"/>
      <c r="BF284" s="67"/>
      <c r="BG284" s="67"/>
      <c r="BH284" s="68"/>
      <c r="BI284" s="68"/>
      <c r="BJ284" s="68"/>
      <c r="BK284" s="69"/>
      <c r="BL284" s="69"/>
      <c r="BM284" s="64"/>
      <c r="BN284" s="67"/>
      <c r="BO284" s="67"/>
      <c r="BP284" s="68"/>
      <c r="BQ284" s="68"/>
      <c r="BR284" s="68"/>
      <c r="BS284" s="69"/>
      <c r="BT284" s="69"/>
      <c r="BU284" s="64"/>
      <c r="BV284" s="67"/>
      <c r="BW284" s="67"/>
      <c r="BX284" s="68"/>
      <c r="BY284" s="68"/>
      <c r="BZ284" s="68"/>
      <c r="CA284" s="69"/>
      <c r="CB284" s="69"/>
      <c r="CC284" s="64"/>
      <c r="CD284" s="67"/>
      <c r="CE284" s="67"/>
      <c r="CF284" s="68"/>
      <c r="CG284" s="68"/>
      <c r="CH284" s="68"/>
      <c r="CI284" s="69"/>
      <c r="CJ284" s="69"/>
      <c r="CK284" s="64"/>
      <c r="CL284" s="67"/>
      <c r="CM284" s="67"/>
      <c r="CN284" s="68"/>
      <c r="CO284" s="68"/>
      <c r="CP284" s="68"/>
      <c r="CQ284" s="69"/>
      <c r="CR284" s="69"/>
      <c r="CS284" s="66"/>
    </row>
    <row r="285" spans="1:97" ht="13.5" thickTop="1" x14ac:dyDescent="0.2">
      <c r="A285" s="258"/>
      <c r="B285" s="263"/>
      <c r="C285" s="265"/>
      <c r="D285" s="261"/>
      <c r="E285" s="235"/>
      <c r="F285" s="260"/>
      <c r="G285" s="47" t="s">
        <v>5</v>
      </c>
      <c r="H285" s="140"/>
      <c r="I285" s="145"/>
      <c r="J285" s="145"/>
      <c r="K285" s="145"/>
      <c r="L285" s="145"/>
      <c r="M285" s="38" t="str">
        <f>IF(AND(ISBLANK(H285),ISBLANK(I285),ISBLANK(J285),ISBLANK(K285),ISBLANK(L285)),"",SUM(J285:L285))</f>
        <v/>
      </c>
      <c r="N285" s="38" t="str">
        <f>IF(AND(ISBLANK(H285),ISBLANK(I285),ISBLANK(J285),ISBLANK(K285),ISBLANK(L285)),"",SUM(K285:L285))</f>
        <v/>
      </c>
      <c r="O285" s="233" t="str">
        <f t="shared" ref="O285" si="6446">IFERROR(SUM(H285:L285)/E285,"")</f>
        <v/>
      </c>
      <c r="P285" s="248" t="str">
        <f>IFERROR(((80*J285)+(100*K285)+(150*L285))/SUM(H285:L285),"")</f>
        <v/>
      </c>
      <c r="Q285" s="140"/>
      <c r="R285" s="145"/>
      <c r="S285" s="145"/>
      <c r="T285" s="145"/>
      <c r="U285" s="145"/>
      <c r="V285" s="38" t="str">
        <f>IF(AND(ISBLANK(Q285),ISBLANK(R285),ISBLANK(S285),ISBLANK(T285),ISBLANK(U285)),"",SUM(S285:U285))</f>
        <v/>
      </c>
      <c r="W285" s="38" t="str">
        <f>IF(AND(ISBLANK(Q285),ISBLANK(R285),ISBLANK(S285),ISBLANK(T285),ISBLANK(U285)),"",SUM(T285:U285))</f>
        <v/>
      </c>
      <c r="X285" s="233" t="str">
        <f t="shared" ref="X285" si="6447">IFERROR(SUM(Q285:U285)/$E285,"")</f>
        <v/>
      </c>
      <c r="Y285" s="248" t="str">
        <f>IFERROR(((80*S285)+(100*T285)+(150*U285))/SUM(Q285:U285),"")</f>
        <v/>
      </c>
      <c r="Z285" s="140"/>
      <c r="AA285" s="145"/>
      <c r="AB285" s="145"/>
      <c r="AC285" s="145"/>
      <c r="AD285" s="145"/>
      <c r="AE285" s="38" t="str">
        <f>IF(AND(ISBLANK(Z285),ISBLANK(AA285),ISBLANK(AB285),ISBLANK(AC285),ISBLANK(AD285)),"",SUM(AB285:AD285))</f>
        <v/>
      </c>
      <c r="AF285" s="38" t="str">
        <f>IF(AND(ISBLANK(Z285),ISBLANK(AA285),ISBLANK(AB285),ISBLANK(AC285),ISBLANK(AD285)),"",SUM(AC285:AD285))</f>
        <v/>
      </c>
      <c r="AG285" s="233" t="str">
        <f t="shared" ref="AG285" si="6448">IFERROR(SUM(Z285:AD285)/$E285,"")</f>
        <v/>
      </c>
      <c r="AH285" s="248" t="str">
        <f>IFERROR(((80*AB285)+(100*AC285)+(150*AD285))/SUM(Z285:AD285),"")</f>
        <v/>
      </c>
      <c r="AI285" s="140"/>
      <c r="AJ285" s="145"/>
      <c r="AK285" s="145"/>
      <c r="AL285" s="145"/>
      <c r="AM285" s="145"/>
      <c r="AN285" s="38" t="str">
        <f>IF(AND(ISBLANK(AI285),ISBLANK(AJ285),ISBLANK(AK285),ISBLANK(AL285),ISBLANK(AM285)),"",SUM(AK285:AM285))</f>
        <v/>
      </c>
      <c r="AO285" s="38" t="str">
        <f>IF(AND(ISBLANK(AI285),ISBLANK(AJ285),ISBLANK(AK285),ISBLANK(AL285),ISBLANK(AM285)),"",SUM(AL285:AM285))</f>
        <v/>
      </c>
      <c r="AP285" s="233" t="str">
        <f t="shared" ref="AP285" si="6449">IFERROR(SUM(AI285:AM285)/$E285,"")</f>
        <v/>
      </c>
      <c r="AQ285" s="248" t="str">
        <f>IFERROR(((80*AK285)+(100*AL285)+(150*AM285))/SUM(AI285:AM285),"")</f>
        <v/>
      </c>
      <c r="AR285" s="229" t="str">
        <f t="shared" ref="AR285" si="6450">IFERROR(AVERAGE(Y285,AH285,AQ285),"")</f>
        <v/>
      </c>
      <c r="AS285" s="229" t="str">
        <f t="shared" ref="AS285" si="6451">IF(OR(P285="",AR285=""),"",AR285-P285)</f>
        <v/>
      </c>
      <c r="AT285" s="145"/>
      <c r="AU285" s="145"/>
      <c r="AV285" s="145"/>
      <c r="AW285" s="145"/>
      <c r="AX285" s="145"/>
      <c r="AY285" s="38" t="str">
        <f>IF(AND(ISBLANK(AT285),ISBLANK(AU285),ISBLANK(AV285),ISBLANK(AW285),ISBLANK(AX285)),"",SUM(AV285:AX285))</f>
        <v/>
      </c>
      <c r="AZ285" s="133" t="str">
        <f>IF(AND(ISBLANK(AT285),ISBLANK(AU285),ISBLANK(AV285),ISBLANK(AW285),ISBLANK(AX285)),"",SUM(AW285:AX285))</f>
        <v/>
      </c>
      <c r="BA285" s="254" t="str">
        <f>IFERROR(((80*AV285)+(100*AW285)+(150*AX285))/SUM(AT285:AX285),"")</f>
        <v/>
      </c>
      <c r="BB285" s="135">
        <f>B285</f>
        <v>0</v>
      </c>
      <c r="BC285" s="64">
        <f>C285</f>
        <v>0</v>
      </c>
      <c r="BD285" s="64" t="str">
        <f>BB285&amp;"."&amp;BC285</f>
        <v>0.0</v>
      </c>
      <c r="BE285" s="64">
        <f>D285</f>
        <v>0</v>
      </c>
      <c r="BF285" s="65">
        <f>H285</f>
        <v>0</v>
      </c>
      <c r="BG285" s="65">
        <f t="shared" ref="BG285" si="6452">I285</f>
        <v>0</v>
      </c>
      <c r="BH285" s="65">
        <f t="shared" ref="BH285" si="6453">J285</f>
        <v>0</v>
      </c>
      <c r="BI285" s="65">
        <f t="shared" ref="BI285" si="6454">K285</f>
        <v>0</v>
      </c>
      <c r="BJ285" s="65">
        <f t="shared" ref="BJ285" si="6455">L285</f>
        <v>0</v>
      </c>
      <c r="BK285" s="65" t="str">
        <f t="shared" ref="BK285" si="6456">M285</f>
        <v/>
      </c>
      <c r="BL285" s="65" t="str">
        <f t="shared" ref="BL285" si="6457">N285</f>
        <v/>
      </c>
      <c r="BM285" s="65" t="str">
        <f t="shared" ref="BM285" si="6458">P285</f>
        <v/>
      </c>
      <c r="BN285" s="65">
        <f t="shared" ref="BN285" si="6459">Q285</f>
        <v>0</v>
      </c>
      <c r="BO285" s="65">
        <f t="shared" ref="BO285" si="6460">R285</f>
        <v>0</v>
      </c>
      <c r="BP285" s="65">
        <f t="shared" ref="BP285" si="6461">S285</f>
        <v>0</v>
      </c>
      <c r="BQ285" s="65">
        <f t="shared" ref="BQ285" si="6462">T285</f>
        <v>0</v>
      </c>
      <c r="BR285" s="65">
        <f t="shared" ref="BR285" si="6463">U285</f>
        <v>0</v>
      </c>
      <c r="BS285" s="65" t="str">
        <f t="shared" ref="BS285" si="6464">V285</f>
        <v/>
      </c>
      <c r="BT285" s="65" t="str">
        <f t="shared" ref="BT285" si="6465">W285</f>
        <v/>
      </c>
      <c r="BU285" s="65" t="str">
        <f t="shared" ref="BU285" si="6466">Y285</f>
        <v/>
      </c>
      <c r="BV285" s="65">
        <f t="shared" ref="BV285" si="6467">Z285</f>
        <v>0</v>
      </c>
      <c r="BW285" s="65">
        <f t="shared" ref="BW285" si="6468">AA285</f>
        <v>0</v>
      </c>
      <c r="BX285" s="65">
        <f t="shared" ref="BX285" si="6469">AB285</f>
        <v>0</v>
      </c>
      <c r="BY285" s="65">
        <f t="shared" ref="BY285" si="6470">AC285</f>
        <v>0</v>
      </c>
      <c r="BZ285" s="65">
        <f t="shared" ref="BZ285" si="6471">AD285</f>
        <v>0</v>
      </c>
      <c r="CA285" s="65" t="str">
        <f t="shared" ref="CA285" si="6472">AE285</f>
        <v/>
      </c>
      <c r="CB285" s="65" t="str">
        <f t="shared" ref="CB285" si="6473">AF285</f>
        <v/>
      </c>
      <c r="CC285" s="65" t="str">
        <f t="shared" ref="CC285" si="6474">AH285</f>
        <v/>
      </c>
      <c r="CD285" s="65">
        <f t="shared" ref="CD285" si="6475">AI285</f>
        <v>0</v>
      </c>
      <c r="CE285" s="65">
        <f t="shared" ref="CE285" si="6476">AJ285</f>
        <v>0</v>
      </c>
      <c r="CF285" s="65">
        <f t="shared" ref="CF285" si="6477">AK285</f>
        <v>0</v>
      </c>
      <c r="CG285" s="65">
        <f t="shared" ref="CG285" si="6478">AL285</f>
        <v>0</v>
      </c>
      <c r="CH285" s="65">
        <f t="shared" ref="CH285" si="6479">AM285</f>
        <v>0</v>
      </c>
      <c r="CI285" s="65" t="str">
        <f t="shared" ref="CI285" si="6480">AN285</f>
        <v/>
      </c>
      <c r="CJ285" s="65" t="str">
        <f t="shared" ref="CJ285" si="6481">AO285</f>
        <v/>
      </c>
      <c r="CK285" s="65" t="str">
        <f t="shared" ref="CK285" si="6482">AQ285</f>
        <v/>
      </c>
      <c r="CL285" s="65">
        <f t="shared" ref="CL285" si="6483">AT285</f>
        <v>0</v>
      </c>
      <c r="CM285" s="65">
        <f t="shared" ref="CM285" si="6484">AU285</f>
        <v>0</v>
      </c>
      <c r="CN285" s="65">
        <f t="shared" ref="CN285" si="6485">AV285</f>
        <v>0</v>
      </c>
      <c r="CO285" s="65">
        <f t="shared" ref="CO285" si="6486">AW285</f>
        <v>0</v>
      </c>
      <c r="CP285" s="65">
        <f t="shared" ref="CP285" si="6487">AX285</f>
        <v>0</v>
      </c>
      <c r="CQ285" s="65" t="str">
        <f t="shared" ref="CQ285" si="6488">AY285</f>
        <v/>
      </c>
      <c r="CR285" s="65" t="str">
        <f t="shared" ref="CR285" si="6489">AZ285</f>
        <v/>
      </c>
      <c r="CS285" s="65" t="str">
        <f t="shared" ref="CS285" si="6490">BA285</f>
        <v/>
      </c>
    </row>
    <row r="286" spans="1:97" ht="13.5" thickBot="1" x14ac:dyDescent="0.25">
      <c r="A286" s="259"/>
      <c r="B286" s="264"/>
      <c r="C286" s="262"/>
      <c r="D286" s="262"/>
      <c r="E286" s="236"/>
      <c r="F286" s="241"/>
      <c r="G286" s="48" t="s">
        <v>6</v>
      </c>
      <c r="H286" s="146" t="str">
        <f>IFERROR(H285/SUM(H285:L285),"")</f>
        <v/>
      </c>
      <c r="I286" s="147" t="str">
        <f>IFERROR(I285/SUM(H285:L285),"")</f>
        <v/>
      </c>
      <c r="J286" s="148" t="str">
        <f>IFERROR(J285/SUM(H285:L285),"")</f>
        <v/>
      </c>
      <c r="K286" s="148" t="str">
        <f>IFERROR(K285/SUM(H285:L285),"")</f>
        <v/>
      </c>
      <c r="L286" s="148" t="str">
        <f>IFERROR(L285/SUM(H285:L285),"")</f>
        <v/>
      </c>
      <c r="M286" s="26" t="str">
        <f>IFERROR(M285/SUM(H285:L285),"")</f>
        <v/>
      </c>
      <c r="N286" s="26" t="str">
        <f>IFERROR(N285/SUM(H285:L285),"")</f>
        <v/>
      </c>
      <c r="O286" s="234"/>
      <c r="P286" s="249"/>
      <c r="Q286" s="146" t="str">
        <f>IFERROR(Q285/SUM(Q285:U285),"")</f>
        <v/>
      </c>
      <c r="R286" s="147" t="str">
        <f>IFERROR(R285/SUM(Q285:U285),"")</f>
        <v/>
      </c>
      <c r="S286" s="148" t="str">
        <f>IFERROR(S285/SUM(Q285:U285),"")</f>
        <v/>
      </c>
      <c r="T286" s="148" t="str">
        <f>IFERROR(T285/SUM(Q285:U285),"")</f>
        <v/>
      </c>
      <c r="U286" s="148" t="str">
        <f>IFERROR(U285/SUM(Q285:U285),"")</f>
        <v/>
      </c>
      <c r="V286" s="26" t="str">
        <f>IFERROR(V285/SUM(Q285:U285),"")</f>
        <v/>
      </c>
      <c r="W286" s="26" t="str">
        <f>IFERROR(W285/SUM(Q285:U285),"")</f>
        <v/>
      </c>
      <c r="X286" s="234"/>
      <c r="Y286" s="249"/>
      <c r="Z286" s="146" t="str">
        <f>IFERROR(Z285/SUM(Z285:AD285),"")</f>
        <v/>
      </c>
      <c r="AA286" s="147" t="str">
        <f>IFERROR(AA285/SUM(Z285:AD285),"")</f>
        <v/>
      </c>
      <c r="AB286" s="148" t="str">
        <f>IFERROR(AB285/SUM(Z285:AD285),"")</f>
        <v/>
      </c>
      <c r="AC286" s="148" t="str">
        <f>IFERROR(AC285/SUM(Z285:AD285),"")</f>
        <v/>
      </c>
      <c r="AD286" s="148" t="str">
        <f>IFERROR(AD285/SUM(Z285:AD285),"")</f>
        <v/>
      </c>
      <c r="AE286" s="26" t="str">
        <f>IFERROR(AE285/SUM(Z285:AD285),"")</f>
        <v/>
      </c>
      <c r="AF286" s="26" t="str">
        <f>IFERROR(AF285/SUM(Z285:AD285),"")</f>
        <v/>
      </c>
      <c r="AG286" s="234"/>
      <c r="AH286" s="249"/>
      <c r="AI286" s="146" t="str">
        <f>IFERROR(AI285/SUM(AI285:AM285),"")</f>
        <v/>
      </c>
      <c r="AJ286" s="147" t="str">
        <f>IFERROR(AJ285/SUM(AI285:AM285),"")</f>
        <v/>
      </c>
      <c r="AK286" s="148" t="str">
        <f>IFERROR(AK285/SUM(AI285:AM285),"")</f>
        <v/>
      </c>
      <c r="AL286" s="148" t="str">
        <f>IFERROR(AL285/SUM(AI285:AM285),"")</f>
        <v/>
      </c>
      <c r="AM286" s="148" t="str">
        <f>IFERROR(AM285/SUM(AI285:AM285),"")</f>
        <v/>
      </c>
      <c r="AN286" s="26" t="str">
        <f>IFERROR(AN285/SUM(AI285:AM285),"")</f>
        <v/>
      </c>
      <c r="AO286" s="26" t="str">
        <f>IFERROR(AO285/SUM(AI285:AM285),"")</f>
        <v/>
      </c>
      <c r="AP286" s="234"/>
      <c r="AQ286" s="249"/>
      <c r="AR286" s="230"/>
      <c r="AS286" s="230"/>
      <c r="AT286" s="147" t="str">
        <f>IFERROR(AT285/SUM(AT285:AX285),"")</f>
        <v/>
      </c>
      <c r="AU286" s="147" t="str">
        <f>IFERROR(AU285/SUM(AT285:AX285),"")</f>
        <v/>
      </c>
      <c r="AV286" s="148" t="str">
        <f>IFERROR(AV285/SUM(AT285:AX285),"")</f>
        <v/>
      </c>
      <c r="AW286" s="148" t="str">
        <f>IFERROR(AW285/SUM(AT285:AX285),"")</f>
        <v/>
      </c>
      <c r="AX286" s="148" t="str">
        <f>IFERROR(AX285/SUM(AT285:AX285),"")</f>
        <v/>
      </c>
      <c r="AY286" s="26" t="str">
        <f>IFERROR(AY285/SUM(AT285:AX285),"")</f>
        <v/>
      </c>
      <c r="AZ286" s="134" t="str">
        <f>IFERROR(AZ285/SUM(AT285:AX285),"")</f>
        <v/>
      </c>
      <c r="BA286" s="255"/>
      <c r="BB286" s="135"/>
      <c r="BC286" s="64"/>
      <c r="BD286" s="64" t="str">
        <f t="shared" ref="BD286" si="6491">BB286&amp;"."&amp;BC286</f>
        <v>.</v>
      </c>
      <c r="BE286" s="64"/>
      <c r="BF286" s="67"/>
      <c r="BG286" s="67"/>
      <c r="BH286" s="68"/>
      <c r="BI286" s="68"/>
      <c r="BJ286" s="68"/>
      <c r="BK286" s="69"/>
      <c r="BL286" s="69"/>
      <c r="BM286" s="64"/>
      <c r="BN286" s="67"/>
      <c r="BO286" s="67"/>
      <c r="BP286" s="68"/>
      <c r="BQ286" s="68"/>
      <c r="BR286" s="68"/>
      <c r="BS286" s="69"/>
      <c r="BT286" s="69"/>
      <c r="BU286" s="64"/>
      <c r="BV286" s="67"/>
      <c r="BW286" s="67"/>
      <c r="BX286" s="68"/>
      <c r="BY286" s="68"/>
      <c r="BZ286" s="68"/>
      <c r="CA286" s="69"/>
      <c r="CB286" s="69"/>
      <c r="CC286" s="64"/>
      <c r="CD286" s="67"/>
      <c r="CE286" s="67"/>
      <c r="CF286" s="68"/>
      <c r="CG286" s="68"/>
      <c r="CH286" s="68"/>
      <c r="CI286" s="69"/>
      <c r="CJ286" s="69"/>
      <c r="CK286" s="64"/>
      <c r="CL286" s="67"/>
      <c r="CM286" s="67"/>
      <c r="CN286" s="68"/>
      <c r="CO286" s="68"/>
      <c r="CP286" s="68"/>
      <c r="CQ286" s="69"/>
      <c r="CR286" s="69"/>
      <c r="CS286" s="66"/>
    </row>
    <row r="287" spans="1:97" ht="13.5" thickTop="1" x14ac:dyDescent="0.2">
      <c r="A287" s="258"/>
      <c r="B287" s="263"/>
      <c r="C287" s="265"/>
      <c r="D287" s="261"/>
      <c r="E287" s="235"/>
      <c r="F287" s="260"/>
      <c r="G287" s="47" t="s">
        <v>5</v>
      </c>
      <c r="H287" s="140"/>
      <c r="I287" s="145"/>
      <c r="J287" s="145"/>
      <c r="K287" s="145"/>
      <c r="L287" s="145"/>
      <c r="M287" s="38" t="str">
        <f>IF(AND(ISBLANK(H287),ISBLANK(I287),ISBLANK(J287),ISBLANK(K287),ISBLANK(L287)),"",SUM(J287:L287))</f>
        <v/>
      </c>
      <c r="N287" s="38" t="str">
        <f>IF(AND(ISBLANK(H287),ISBLANK(I287),ISBLANK(J287),ISBLANK(K287),ISBLANK(L287)),"",SUM(K287:L287))</f>
        <v/>
      </c>
      <c r="O287" s="233" t="str">
        <f t="shared" ref="O287" si="6492">IFERROR(SUM(H287:L287)/E287,"")</f>
        <v/>
      </c>
      <c r="P287" s="248" t="str">
        <f>IFERROR(((80*J287)+(100*K287)+(150*L287))/SUM(H287:L287),"")</f>
        <v/>
      </c>
      <c r="Q287" s="140"/>
      <c r="R287" s="145"/>
      <c r="S287" s="145"/>
      <c r="T287" s="145"/>
      <c r="U287" s="145"/>
      <c r="V287" s="38" t="str">
        <f>IF(AND(ISBLANK(Q287),ISBLANK(R287),ISBLANK(S287),ISBLANK(T287),ISBLANK(U287)),"",SUM(S287:U287))</f>
        <v/>
      </c>
      <c r="W287" s="38" t="str">
        <f>IF(AND(ISBLANK(Q287),ISBLANK(R287),ISBLANK(S287),ISBLANK(T287),ISBLANK(U287)),"",SUM(T287:U287))</f>
        <v/>
      </c>
      <c r="X287" s="233" t="str">
        <f t="shared" ref="X287" si="6493">IFERROR(SUM(Q287:U287)/$E287,"")</f>
        <v/>
      </c>
      <c r="Y287" s="248" t="str">
        <f>IFERROR(((80*S287)+(100*T287)+(150*U287))/SUM(Q287:U287),"")</f>
        <v/>
      </c>
      <c r="Z287" s="140"/>
      <c r="AA287" s="145"/>
      <c r="AB287" s="145"/>
      <c r="AC287" s="145"/>
      <c r="AD287" s="145"/>
      <c r="AE287" s="38" t="str">
        <f>IF(AND(ISBLANK(Z287),ISBLANK(AA287),ISBLANK(AB287),ISBLANK(AC287),ISBLANK(AD287)),"",SUM(AB287:AD287))</f>
        <v/>
      </c>
      <c r="AF287" s="38" t="str">
        <f>IF(AND(ISBLANK(Z287),ISBLANK(AA287),ISBLANK(AB287),ISBLANK(AC287),ISBLANK(AD287)),"",SUM(AC287:AD287))</f>
        <v/>
      </c>
      <c r="AG287" s="233" t="str">
        <f t="shared" ref="AG287" si="6494">IFERROR(SUM(Z287:AD287)/$E287,"")</f>
        <v/>
      </c>
      <c r="AH287" s="248" t="str">
        <f>IFERROR(((80*AB287)+(100*AC287)+(150*AD287))/SUM(Z287:AD287),"")</f>
        <v/>
      </c>
      <c r="AI287" s="140"/>
      <c r="AJ287" s="145"/>
      <c r="AK287" s="145"/>
      <c r="AL287" s="145"/>
      <c r="AM287" s="145"/>
      <c r="AN287" s="38" t="str">
        <f>IF(AND(ISBLANK(AI287),ISBLANK(AJ287),ISBLANK(AK287),ISBLANK(AL287),ISBLANK(AM287)),"",SUM(AK287:AM287))</f>
        <v/>
      </c>
      <c r="AO287" s="38" t="str">
        <f>IF(AND(ISBLANK(AI287),ISBLANK(AJ287),ISBLANK(AK287),ISBLANK(AL287),ISBLANK(AM287)),"",SUM(AL287:AM287))</f>
        <v/>
      </c>
      <c r="AP287" s="233" t="str">
        <f t="shared" ref="AP287" si="6495">IFERROR(SUM(AI287:AM287)/$E287,"")</f>
        <v/>
      </c>
      <c r="AQ287" s="248" t="str">
        <f>IFERROR(((80*AK287)+(100*AL287)+(150*AM287))/SUM(AI287:AM287),"")</f>
        <v/>
      </c>
      <c r="AR287" s="229" t="str">
        <f t="shared" ref="AR287" si="6496">IFERROR(AVERAGE(Y287,AH287,AQ287),"")</f>
        <v/>
      </c>
      <c r="AS287" s="229" t="str">
        <f t="shared" ref="AS287" si="6497">IF(OR(P287="",AR287=""),"",AR287-P287)</f>
        <v/>
      </c>
      <c r="AT287" s="145"/>
      <c r="AU287" s="145"/>
      <c r="AV287" s="145"/>
      <c r="AW287" s="145"/>
      <c r="AX287" s="145"/>
      <c r="AY287" s="38" t="str">
        <f>IF(AND(ISBLANK(AT287),ISBLANK(AU287),ISBLANK(AV287),ISBLANK(AW287),ISBLANK(AX287)),"",SUM(AV287:AX287))</f>
        <v/>
      </c>
      <c r="AZ287" s="133" t="str">
        <f>IF(AND(ISBLANK(AT287),ISBLANK(AU287),ISBLANK(AV287),ISBLANK(AW287),ISBLANK(AX287)),"",SUM(AW287:AX287))</f>
        <v/>
      </c>
      <c r="BA287" s="254" t="str">
        <f>IFERROR(((80*AV287)+(100*AW287)+(150*AX287))/SUM(AT287:AX287),"")</f>
        <v/>
      </c>
      <c r="BB287" s="135">
        <f>B287</f>
        <v>0</v>
      </c>
      <c r="BC287" s="64">
        <f>C287</f>
        <v>0</v>
      </c>
      <c r="BD287" s="64" t="str">
        <f>BB287&amp;"."&amp;BC287</f>
        <v>0.0</v>
      </c>
      <c r="BE287" s="64">
        <f>D287</f>
        <v>0</v>
      </c>
      <c r="BF287" s="65">
        <f>H287</f>
        <v>0</v>
      </c>
      <c r="BG287" s="65">
        <f t="shared" ref="BG287" si="6498">I287</f>
        <v>0</v>
      </c>
      <c r="BH287" s="65">
        <f t="shared" ref="BH287" si="6499">J287</f>
        <v>0</v>
      </c>
      <c r="BI287" s="65">
        <f t="shared" ref="BI287" si="6500">K287</f>
        <v>0</v>
      </c>
      <c r="BJ287" s="65">
        <f t="shared" ref="BJ287" si="6501">L287</f>
        <v>0</v>
      </c>
      <c r="BK287" s="65" t="str">
        <f t="shared" ref="BK287" si="6502">M287</f>
        <v/>
      </c>
      <c r="BL287" s="65" t="str">
        <f t="shared" ref="BL287" si="6503">N287</f>
        <v/>
      </c>
      <c r="BM287" s="65" t="str">
        <f t="shared" ref="BM287" si="6504">P287</f>
        <v/>
      </c>
      <c r="BN287" s="65">
        <f t="shared" ref="BN287" si="6505">Q287</f>
        <v>0</v>
      </c>
      <c r="BO287" s="65">
        <f t="shared" ref="BO287" si="6506">R287</f>
        <v>0</v>
      </c>
      <c r="BP287" s="65">
        <f t="shared" ref="BP287" si="6507">S287</f>
        <v>0</v>
      </c>
      <c r="BQ287" s="65">
        <f t="shared" ref="BQ287" si="6508">T287</f>
        <v>0</v>
      </c>
      <c r="BR287" s="65">
        <f t="shared" ref="BR287" si="6509">U287</f>
        <v>0</v>
      </c>
      <c r="BS287" s="65" t="str">
        <f t="shared" ref="BS287" si="6510">V287</f>
        <v/>
      </c>
      <c r="BT287" s="65" t="str">
        <f t="shared" ref="BT287" si="6511">W287</f>
        <v/>
      </c>
      <c r="BU287" s="65" t="str">
        <f t="shared" ref="BU287" si="6512">Y287</f>
        <v/>
      </c>
      <c r="BV287" s="65">
        <f t="shared" ref="BV287" si="6513">Z287</f>
        <v>0</v>
      </c>
      <c r="BW287" s="65">
        <f t="shared" ref="BW287" si="6514">AA287</f>
        <v>0</v>
      </c>
      <c r="BX287" s="65">
        <f t="shared" ref="BX287" si="6515">AB287</f>
        <v>0</v>
      </c>
      <c r="BY287" s="65">
        <f t="shared" ref="BY287" si="6516">AC287</f>
        <v>0</v>
      </c>
      <c r="BZ287" s="65">
        <f t="shared" ref="BZ287" si="6517">AD287</f>
        <v>0</v>
      </c>
      <c r="CA287" s="65" t="str">
        <f t="shared" ref="CA287" si="6518">AE287</f>
        <v/>
      </c>
      <c r="CB287" s="65" t="str">
        <f t="shared" ref="CB287" si="6519">AF287</f>
        <v/>
      </c>
      <c r="CC287" s="65" t="str">
        <f t="shared" ref="CC287" si="6520">AH287</f>
        <v/>
      </c>
      <c r="CD287" s="65">
        <f t="shared" ref="CD287" si="6521">AI287</f>
        <v>0</v>
      </c>
      <c r="CE287" s="65">
        <f t="shared" ref="CE287" si="6522">AJ287</f>
        <v>0</v>
      </c>
      <c r="CF287" s="65">
        <f t="shared" ref="CF287" si="6523">AK287</f>
        <v>0</v>
      </c>
      <c r="CG287" s="65">
        <f t="shared" ref="CG287" si="6524">AL287</f>
        <v>0</v>
      </c>
      <c r="CH287" s="65">
        <f t="shared" ref="CH287" si="6525">AM287</f>
        <v>0</v>
      </c>
      <c r="CI287" s="65" t="str">
        <f t="shared" ref="CI287" si="6526">AN287</f>
        <v/>
      </c>
      <c r="CJ287" s="65" t="str">
        <f t="shared" ref="CJ287" si="6527">AO287</f>
        <v/>
      </c>
      <c r="CK287" s="65" t="str">
        <f t="shared" ref="CK287" si="6528">AQ287</f>
        <v/>
      </c>
      <c r="CL287" s="65">
        <f t="shared" ref="CL287" si="6529">AT287</f>
        <v>0</v>
      </c>
      <c r="CM287" s="65">
        <f t="shared" ref="CM287" si="6530">AU287</f>
        <v>0</v>
      </c>
      <c r="CN287" s="65">
        <f t="shared" ref="CN287" si="6531">AV287</f>
        <v>0</v>
      </c>
      <c r="CO287" s="65">
        <f t="shared" ref="CO287" si="6532">AW287</f>
        <v>0</v>
      </c>
      <c r="CP287" s="65">
        <f t="shared" ref="CP287" si="6533">AX287</f>
        <v>0</v>
      </c>
      <c r="CQ287" s="65" t="str">
        <f t="shared" ref="CQ287" si="6534">AY287</f>
        <v/>
      </c>
      <c r="CR287" s="65" t="str">
        <f t="shared" ref="CR287" si="6535">AZ287</f>
        <v/>
      </c>
      <c r="CS287" s="65" t="str">
        <f t="shared" ref="CS287" si="6536">BA287</f>
        <v/>
      </c>
    </row>
    <row r="288" spans="1:97" ht="13.5" thickBot="1" x14ac:dyDescent="0.25">
      <c r="A288" s="259"/>
      <c r="B288" s="264"/>
      <c r="C288" s="262"/>
      <c r="D288" s="262"/>
      <c r="E288" s="236"/>
      <c r="F288" s="241"/>
      <c r="G288" s="48" t="s">
        <v>6</v>
      </c>
      <c r="H288" s="146" t="str">
        <f>IFERROR(H287/SUM(H287:L287),"")</f>
        <v/>
      </c>
      <c r="I288" s="147" t="str">
        <f>IFERROR(I287/SUM(H287:L287),"")</f>
        <v/>
      </c>
      <c r="J288" s="148" t="str">
        <f>IFERROR(J287/SUM(H287:L287),"")</f>
        <v/>
      </c>
      <c r="K288" s="148" t="str">
        <f>IFERROR(K287/SUM(H287:L287),"")</f>
        <v/>
      </c>
      <c r="L288" s="148" t="str">
        <f>IFERROR(L287/SUM(H287:L287),"")</f>
        <v/>
      </c>
      <c r="M288" s="26" t="str">
        <f>IFERROR(M287/SUM(H287:L287),"")</f>
        <v/>
      </c>
      <c r="N288" s="26" t="str">
        <f>IFERROR(N287/SUM(H287:L287),"")</f>
        <v/>
      </c>
      <c r="O288" s="234"/>
      <c r="P288" s="249"/>
      <c r="Q288" s="146" t="str">
        <f>IFERROR(Q287/SUM(Q287:U287),"")</f>
        <v/>
      </c>
      <c r="R288" s="147" t="str">
        <f>IFERROR(R287/SUM(Q287:U287),"")</f>
        <v/>
      </c>
      <c r="S288" s="148" t="str">
        <f>IFERROR(S287/SUM(Q287:U287),"")</f>
        <v/>
      </c>
      <c r="T288" s="148" t="str">
        <f>IFERROR(T287/SUM(Q287:U287),"")</f>
        <v/>
      </c>
      <c r="U288" s="148" t="str">
        <f>IFERROR(U287/SUM(Q287:U287),"")</f>
        <v/>
      </c>
      <c r="V288" s="26" t="str">
        <f>IFERROR(V287/SUM(Q287:U287),"")</f>
        <v/>
      </c>
      <c r="W288" s="26" t="str">
        <f>IFERROR(W287/SUM(Q287:U287),"")</f>
        <v/>
      </c>
      <c r="X288" s="234"/>
      <c r="Y288" s="249"/>
      <c r="Z288" s="146" t="str">
        <f>IFERROR(Z287/SUM(Z287:AD287),"")</f>
        <v/>
      </c>
      <c r="AA288" s="147" t="str">
        <f>IFERROR(AA287/SUM(Z287:AD287),"")</f>
        <v/>
      </c>
      <c r="AB288" s="148" t="str">
        <f>IFERROR(AB287/SUM(Z287:AD287),"")</f>
        <v/>
      </c>
      <c r="AC288" s="148" t="str">
        <f>IFERROR(AC287/SUM(Z287:AD287),"")</f>
        <v/>
      </c>
      <c r="AD288" s="148" t="str">
        <f>IFERROR(AD287/SUM(Z287:AD287),"")</f>
        <v/>
      </c>
      <c r="AE288" s="26" t="str">
        <f>IFERROR(AE287/SUM(Z287:AD287),"")</f>
        <v/>
      </c>
      <c r="AF288" s="26" t="str">
        <f>IFERROR(AF287/SUM(Z287:AD287),"")</f>
        <v/>
      </c>
      <c r="AG288" s="234"/>
      <c r="AH288" s="249"/>
      <c r="AI288" s="146" t="str">
        <f>IFERROR(AI287/SUM(AI287:AM287),"")</f>
        <v/>
      </c>
      <c r="AJ288" s="147" t="str">
        <f>IFERROR(AJ287/SUM(AI287:AM287),"")</f>
        <v/>
      </c>
      <c r="AK288" s="148" t="str">
        <f>IFERROR(AK287/SUM(AI287:AM287),"")</f>
        <v/>
      </c>
      <c r="AL288" s="148" t="str">
        <f>IFERROR(AL287/SUM(AI287:AM287),"")</f>
        <v/>
      </c>
      <c r="AM288" s="148" t="str">
        <f>IFERROR(AM287/SUM(AI287:AM287),"")</f>
        <v/>
      </c>
      <c r="AN288" s="26" t="str">
        <f>IFERROR(AN287/SUM(AI287:AM287),"")</f>
        <v/>
      </c>
      <c r="AO288" s="26" t="str">
        <f>IFERROR(AO287/SUM(AI287:AM287),"")</f>
        <v/>
      </c>
      <c r="AP288" s="234"/>
      <c r="AQ288" s="249"/>
      <c r="AR288" s="230"/>
      <c r="AS288" s="230"/>
      <c r="AT288" s="147" t="str">
        <f>IFERROR(AT287/SUM(AT287:AX287),"")</f>
        <v/>
      </c>
      <c r="AU288" s="147" t="str">
        <f>IFERROR(AU287/SUM(AT287:AX287),"")</f>
        <v/>
      </c>
      <c r="AV288" s="148" t="str">
        <f>IFERROR(AV287/SUM(AT287:AX287),"")</f>
        <v/>
      </c>
      <c r="AW288" s="148" t="str">
        <f>IFERROR(AW287/SUM(AT287:AX287),"")</f>
        <v/>
      </c>
      <c r="AX288" s="148" t="str">
        <f>IFERROR(AX287/SUM(AT287:AX287),"")</f>
        <v/>
      </c>
      <c r="AY288" s="26" t="str">
        <f>IFERROR(AY287/SUM(AT287:AX287),"")</f>
        <v/>
      </c>
      <c r="AZ288" s="134" t="str">
        <f>IFERROR(AZ287/SUM(AT287:AX287),"")</f>
        <v/>
      </c>
      <c r="BA288" s="255"/>
      <c r="BB288" s="135"/>
      <c r="BC288" s="64"/>
      <c r="BD288" s="64" t="str">
        <f t="shared" ref="BD288" si="6537">BB288&amp;"."&amp;BC288</f>
        <v>.</v>
      </c>
      <c r="BE288" s="64"/>
      <c r="BF288" s="67"/>
      <c r="BG288" s="67"/>
      <c r="BH288" s="68"/>
      <c r="BI288" s="68"/>
      <c r="BJ288" s="68"/>
      <c r="BK288" s="69"/>
      <c r="BL288" s="69"/>
      <c r="BM288" s="64"/>
      <c r="BN288" s="67"/>
      <c r="BO288" s="67"/>
      <c r="BP288" s="68"/>
      <c r="BQ288" s="68"/>
      <c r="BR288" s="68"/>
      <c r="BS288" s="69"/>
      <c r="BT288" s="69"/>
      <c r="BU288" s="64"/>
      <c r="BV288" s="67"/>
      <c r="BW288" s="67"/>
      <c r="BX288" s="68"/>
      <c r="BY288" s="68"/>
      <c r="BZ288" s="68"/>
      <c r="CA288" s="69"/>
      <c r="CB288" s="69"/>
      <c r="CC288" s="64"/>
      <c r="CD288" s="67"/>
      <c r="CE288" s="67"/>
      <c r="CF288" s="68"/>
      <c r="CG288" s="68"/>
      <c r="CH288" s="68"/>
      <c r="CI288" s="69"/>
      <c r="CJ288" s="69"/>
      <c r="CK288" s="64"/>
      <c r="CL288" s="67"/>
      <c r="CM288" s="67"/>
      <c r="CN288" s="68"/>
      <c r="CO288" s="68"/>
      <c r="CP288" s="68"/>
      <c r="CQ288" s="69"/>
      <c r="CR288" s="69"/>
      <c r="CS288" s="66"/>
    </row>
    <row r="289" spans="1:97" ht="13.5" thickTop="1" x14ac:dyDescent="0.2">
      <c r="A289" s="258"/>
      <c r="B289" s="263"/>
      <c r="C289" s="265"/>
      <c r="D289" s="261"/>
      <c r="E289" s="235"/>
      <c r="F289" s="260"/>
      <c r="G289" s="4" t="s">
        <v>5</v>
      </c>
      <c r="H289" s="140"/>
      <c r="I289" s="141"/>
      <c r="J289" s="141"/>
      <c r="K289" s="141"/>
      <c r="L289" s="141"/>
      <c r="M289" s="7" t="str">
        <f>IF(AND(ISBLANK(H289),ISBLANK(I289),ISBLANK(J289),ISBLANK(K289),ISBLANK(L289)),"",SUM(J289:L289))</f>
        <v/>
      </c>
      <c r="N289" s="7" t="str">
        <f>IF(AND(ISBLANK(H289),ISBLANK(I289),ISBLANK(J289),ISBLANK(K289),ISBLANK(L289)),"",SUM(K289:L289))</f>
        <v/>
      </c>
      <c r="O289" s="233" t="str">
        <f t="shared" ref="O289" si="6538">IFERROR(SUM(H289:L289)/E289,"")</f>
        <v/>
      </c>
      <c r="P289" s="250" t="str">
        <f>IFERROR(((80*J289)+(100*K289)+(150*L289))/SUM(H289:L289),"")</f>
        <v/>
      </c>
      <c r="Q289" s="140"/>
      <c r="R289" s="141"/>
      <c r="S289" s="141"/>
      <c r="T289" s="141"/>
      <c r="U289" s="141"/>
      <c r="V289" s="7" t="str">
        <f>IF(AND(ISBLANK(Q289),ISBLANK(R289),ISBLANK(S289),ISBLANK(T289),ISBLANK(U289)),"",SUM(S289:U289))</f>
        <v/>
      </c>
      <c r="W289" s="7" t="str">
        <f>IF(AND(ISBLANK(Q289),ISBLANK(R289),ISBLANK(S289),ISBLANK(T289),ISBLANK(U289)),"",SUM(T289:U289))</f>
        <v/>
      </c>
      <c r="X289" s="233" t="str">
        <f t="shared" ref="X289" si="6539">IFERROR(SUM(Q289:U289)/$E289,"")</f>
        <v/>
      </c>
      <c r="Y289" s="250" t="str">
        <f>IFERROR(((80*S289)+(100*T289)+(150*U289))/SUM(Q289:U289),"")</f>
        <v/>
      </c>
      <c r="Z289" s="140"/>
      <c r="AA289" s="141"/>
      <c r="AB289" s="141"/>
      <c r="AC289" s="141"/>
      <c r="AD289" s="141"/>
      <c r="AE289" s="7" t="str">
        <f>IF(AND(ISBLANK(Z289),ISBLANK(AA289),ISBLANK(AB289),ISBLANK(AC289),ISBLANK(AD289)),"",SUM(AB289:AD289))</f>
        <v/>
      </c>
      <c r="AF289" s="7" t="str">
        <f>IF(AND(ISBLANK(Z289),ISBLANK(AA289),ISBLANK(AB289),ISBLANK(AC289),ISBLANK(AD289)),"",SUM(AC289:AD289))</f>
        <v/>
      </c>
      <c r="AG289" s="233" t="str">
        <f t="shared" ref="AG289" si="6540">IFERROR(SUM(Z289:AD289)/$E289,"")</f>
        <v/>
      </c>
      <c r="AH289" s="250" t="str">
        <f>IFERROR(((80*AB289)+(100*AC289)+(150*AD289))/SUM(Z289:AD289),"")</f>
        <v/>
      </c>
      <c r="AI289" s="140"/>
      <c r="AJ289" s="141"/>
      <c r="AK289" s="141"/>
      <c r="AL289" s="141"/>
      <c r="AM289" s="141"/>
      <c r="AN289" s="7" t="str">
        <f>IF(AND(ISBLANK(AI289),ISBLANK(AJ289),ISBLANK(AK289),ISBLANK(AL289),ISBLANK(AM289)),"",SUM(AK289:AM289))</f>
        <v/>
      </c>
      <c r="AO289" s="7" t="str">
        <f>IF(AND(ISBLANK(AI289),ISBLANK(AJ289),ISBLANK(AK289),ISBLANK(AL289),ISBLANK(AM289)),"",SUM(AL289:AM289))</f>
        <v/>
      </c>
      <c r="AP289" s="233" t="str">
        <f t="shared" ref="AP289" si="6541">IFERROR(SUM(AI289:AM289)/$E289,"")</f>
        <v/>
      </c>
      <c r="AQ289" s="250" t="str">
        <f>IFERROR(((80*AK289)+(100*AL289)+(150*AM289))/SUM(AI289:AM289),"")</f>
        <v/>
      </c>
      <c r="AR289" s="229" t="str">
        <f t="shared" ref="AR289" si="6542">IFERROR(AVERAGE(Y289,AH289,AQ289),"")</f>
        <v/>
      </c>
      <c r="AS289" s="229" t="str">
        <f t="shared" ref="AS289" si="6543">IF(OR(P289="",AR289=""),"",AR289-P289)</f>
        <v/>
      </c>
      <c r="AT289" s="145"/>
      <c r="AU289" s="141"/>
      <c r="AV289" s="141"/>
      <c r="AW289" s="141"/>
      <c r="AX289" s="141"/>
      <c r="AY289" s="7" t="str">
        <f>IF(AND(ISBLANK(AT289),ISBLANK(AU289),ISBLANK(AV289),ISBLANK(AW289),ISBLANK(AX289)),"",SUM(AV289:AX289))</f>
        <v/>
      </c>
      <c r="AZ289" s="131" t="str">
        <f>IF(AND(ISBLANK(AT289),ISBLANK(AU289),ISBLANK(AV289),ISBLANK(AW289),ISBLANK(AX289)),"",SUM(AW289:AX289))</f>
        <v/>
      </c>
      <c r="BA289" s="254" t="str">
        <f>IFERROR(((80*AV289)+(100*AW289)+(150*AX289))/SUM(AT289:AX289),"")</f>
        <v/>
      </c>
      <c r="BB289" s="135">
        <f>B289</f>
        <v>0</v>
      </c>
      <c r="BC289" s="64">
        <f>C289</f>
        <v>0</v>
      </c>
      <c r="BD289" s="64" t="str">
        <f>BB289&amp;"."&amp;BC289</f>
        <v>0.0</v>
      </c>
      <c r="BE289" s="64">
        <f>D289</f>
        <v>0</v>
      </c>
      <c r="BF289" s="65">
        <f>H289</f>
        <v>0</v>
      </c>
      <c r="BG289" s="65">
        <f t="shared" ref="BG289" si="6544">I289</f>
        <v>0</v>
      </c>
      <c r="BH289" s="65">
        <f t="shared" ref="BH289" si="6545">J289</f>
        <v>0</v>
      </c>
      <c r="BI289" s="65">
        <f t="shared" ref="BI289" si="6546">K289</f>
        <v>0</v>
      </c>
      <c r="BJ289" s="65">
        <f t="shared" ref="BJ289" si="6547">L289</f>
        <v>0</v>
      </c>
      <c r="BK289" s="65" t="str">
        <f t="shared" ref="BK289" si="6548">M289</f>
        <v/>
      </c>
      <c r="BL289" s="65" t="str">
        <f t="shared" ref="BL289" si="6549">N289</f>
        <v/>
      </c>
      <c r="BM289" s="65" t="str">
        <f t="shared" ref="BM289" si="6550">P289</f>
        <v/>
      </c>
      <c r="BN289" s="65">
        <f t="shared" ref="BN289" si="6551">Q289</f>
        <v>0</v>
      </c>
      <c r="BO289" s="65">
        <f t="shared" ref="BO289" si="6552">R289</f>
        <v>0</v>
      </c>
      <c r="BP289" s="65">
        <f t="shared" ref="BP289" si="6553">S289</f>
        <v>0</v>
      </c>
      <c r="BQ289" s="65">
        <f t="shared" ref="BQ289" si="6554">T289</f>
        <v>0</v>
      </c>
      <c r="BR289" s="65">
        <f t="shared" ref="BR289" si="6555">U289</f>
        <v>0</v>
      </c>
      <c r="BS289" s="65" t="str">
        <f t="shared" ref="BS289" si="6556">V289</f>
        <v/>
      </c>
      <c r="BT289" s="65" t="str">
        <f t="shared" ref="BT289" si="6557">W289</f>
        <v/>
      </c>
      <c r="BU289" s="65" t="str">
        <f t="shared" ref="BU289" si="6558">Y289</f>
        <v/>
      </c>
      <c r="BV289" s="65">
        <f t="shared" ref="BV289" si="6559">Z289</f>
        <v>0</v>
      </c>
      <c r="BW289" s="65">
        <f t="shared" ref="BW289" si="6560">AA289</f>
        <v>0</v>
      </c>
      <c r="BX289" s="65">
        <f t="shared" ref="BX289" si="6561">AB289</f>
        <v>0</v>
      </c>
      <c r="BY289" s="65">
        <f t="shared" ref="BY289" si="6562">AC289</f>
        <v>0</v>
      </c>
      <c r="BZ289" s="65">
        <f t="shared" ref="BZ289" si="6563">AD289</f>
        <v>0</v>
      </c>
      <c r="CA289" s="65" t="str">
        <f t="shared" ref="CA289" si="6564">AE289</f>
        <v/>
      </c>
      <c r="CB289" s="65" t="str">
        <f t="shared" ref="CB289" si="6565">AF289</f>
        <v/>
      </c>
      <c r="CC289" s="65" t="str">
        <f t="shared" ref="CC289" si="6566">AH289</f>
        <v/>
      </c>
      <c r="CD289" s="65">
        <f t="shared" ref="CD289" si="6567">AI289</f>
        <v>0</v>
      </c>
      <c r="CE289" s="65">
        <f t="shared" ref="CE289" si="6568">AJ289</f>
        <v>0</v>
      </c>
      <c r="CF289" s="65">
        <f t="shared" ref="CF289" si="6569">AK289</f>
        <v>0</v>
      </c>
      <c r="CG289" s="65">
        <f t="shared" ref="CG289" si="6570">AL289</f>
        <v>0</v>
      </c>
      <c r="CH289" s="65">
        <f t="shared" ref="CH289" si="6571">AM289</f>
        <v>0</v>
      </c>
      <c r="CI289" s="65" t="str">
        <f t="shared" ref="CI289" si="6572">AN289</f>
        <v/>
      </c>
      <c r="CJ289" s="65" t="str">
        <f t="shared" ref="CJ289" si="6573">AO289</f>
        <v/>
      </c>
      <c r="CK289" s="65" t="str">
        <f t="shared" ref="CK289" si="6574">AQ289</f>
        <v/>
      </c>
      <c r="CL289" s="65">
        <f t="shared" ref="CL289" si="6575">AT289</f>
        <v>0</v>
      </c>
      <c r="CM289" s="65">
        <f t="shared" ref="CM289" si="6576">AU289</f>
        <v>0</v>
      </c>
      <c r="CN289" s="65">
        <f t="shared" ref="CN289" si="6577">AV289</f>
        <v>0</v>
      </c>
      <c r="CO289" s="65">
        <f t="shared" ref="CO289" si="6578">AW289</f>
        <v>0</v>
      </c>
      <c r="CP289" s="65">
        <f t="shared" ref="CP289" si="6579">AX289</f>
        <v>0</v>
      </c>
      <c r="CQ289" s="65" t="str">
        <f t="shared" ref="CQ289" si="6580">AY289</f>
        <v/>
      </c>
      <c r="CR289" s="65" t="str">
        <f t="shared" ref="CR289" si="6581">AZ289</f>
        <v/>
      </c>
      <c r="CS289" s="65" t="str">
        <f t="shared" ref="CS289" si="6582">BA289</f>
        <v/>
      </c>
    </row>
    <row r="290" spans="1:97" ht="13.5" thickBot="1" x14ac:dyDescent="0.25">
      <c r="A290" s="259"/>
      <c r="B290" s="264"/>
      <c r="C290" s="262"/>
      <c r="D290" s="262"/>
      <c r="E290" s="236"/>
      <c r="F290" s="241"/>
      <c r="G290" s="8" t="s">
        <v>6</v>
      </c>
      <c r="H290" s="142" t="str">
        <f>IFERROR(H289/SUM(H289:L289),"")</f>
        <v/>
      </c>
      <c r="I290" s="143" t="str">
        <f>IFERROR(I289/SUM(H289:L289),"")</f>
        <v/>
      </c>
      <c r="J290" s="144" t="str">
        <f>IFERROR(J289/SUM(H289:L289),"")</f>
        <v/>
      </c>
      <c r="K290" s="144" t="str">
        <f>IFERROR(K289/SUM(H289:L289),"")</f>
        <v/>
      </c>
      <c r="L290" s="144" t="str">
        <f>IFERROR(L289/SUM(H289:L289),"")</f>
        <v/>
      </c>
      <c r="M290" s="34" t="str">
        <f>IFERROR(M289/SUM(H289:L289),"")</f>
        <v/>
      </c>
      <c r="N290" s="34" t="str">
        <f>IFERROR(N289/SUM(H289:L289),"")</f>
        <v/>
      </c>
      <c r="O290" s="234"/>
      <c r="P290" s="230"/>
      <c r="Q290" s="142" t="str">
        <f>IFERROR(Q289/SUM(Q289:U289),"")</f>
        <v/>
      </c>
      <c r="R290" s="143" t="str">
        <f>IFERROR(R289/SUM(Q289:U289),"")</f>
        <v/>
      </c>
      <c r="S290" s="144" t="str">
        <f>IFERROR(S289/SUM(Q289:U289),"")</f>
        <v/>
      </c>
      <c r="T290" s="144" t="str">
        <f>IFERROR(T289/SUM(Q289:U289),"")</f>
        <v/>
      </c>
      <c r="U290" s="144" t="str">
        <f>IFERROR(U289/SUM(Q289:U289),"")</f>
        <v/>
      </c>
      <c r="V290" s="34" t="str">
        <f>IFERROR(V289/SUM(Q289:U289),"")</f>
        <v/>
      </c>
      <c r="W290" s="34" t="str">
        <f>IFERROR(W289/SUM(Q289:U289),"")</f>
        <v/>
      </c>
      <c r="X290" s="234"/>
      <c r="Y290" s="230"/>
      <c r="Z290" s="142" t="str">
        <f>IFERROR(Z289/SUM(Z289:AD289),"")</f>
        <v/>
      </c>
      <c r="AA290" s="143" t="str">
        <f>IFERROR(AA289/SUM(Z289:AD289),"")</f>
        <v/>
      </c>
      <c r="AB290" s="144" t="str">
        <f>IFERROR(AB289/SUM(Z289:AD289),"")</f>
        <v/>
      </c>
      <c r="AC290" s="144" t="str">
        <f>IFERROR(AC289/SUM(Z289:AD289),"")</f>
        <v/>
      </c>
      <c r="AD290" s="144" t="str">
        <f>IFERROR(AD289/SUM(Z289:AD289),"")</f>
        <v/>
      </c>
      <c r="AE290" s="34" t="str">
        <f>IFERROR(AE289/SUM(Z289:AD289),"")</f>
        <v/>
      </c>
      <c r="AF290" s="34" t="str">
        <f>IFERROR(AF289/SUM(Z289:AD289),"")</f>
        <v/>
      </c>
      <c r="AG290" s="234"/>
      <c r="AH290" s="230"/>
      <c r="AI290" s="142" t="str">
        <f>IFERROR(AI289/SUM(AI289:AM289),"")</f>
        <v/>
      </c>
      <c r="AJ290" s="143" t="str">
        <f>IFERROR(AJ289/SUM(AI289:AM289),"")</f>
        <v/>
      </c>
      <c r="AK290" s="144" t="str">
        <f>IFERROR(AK289/SUM(AI289:AM289),"")</f>
        <v/>
      </c>
      <c r="AL290" s="144" t="str">
        <f>IFERROR(AL289/SUM(AI289:AM289),"")</f>
        <v/>
      </c>
      <c r="AM290" s="144" t="str">
        <f>IFERROR(AM289/SUM(AI289:AM289),"")</f>
        <v/>
      </c>
      <c r="AN290" s="34" t="str">
        <f>IFERROR(AN289/SUM(AI289:AM289),"")</f>
        <v/>
      </c>
      <c r="AO290" s="34" t="str">
        <f>IFERROR(AO289/SUM(AI289:AM289),"")</f>
        <v/>
      </c>
      <c r="AP290" s="234"/>
      <c r="AQ290" s="230"/>
      <c r="AR290" s="230"/>
      <c r="AS290" s="230"/>
      <c r="AT290" s="149" t="str">
        <f>IFERROR(AT289/SUM(AT289:AX289),"")</f>
        <v/>
      </c>
      <c r="AU290" s="143" t="str">
        <f>IFERROR(AU289/SUM(AT289:AX289),"")</f>
        <v/>
      </c>
      <c r="AV290" s="144" t="str">
        <f>IFERROR(AV289/SUM(AT289:AX289),"")</f>
        <v/>
      </c>
      <c r="AW290" s="144" t="str">
        <f>IFERROR(AW289/SUM(AT289:AX289),"")</f>
        <v/>
      </c>
      <c r="AX290" s="144" t="str">
        <f>IFERROR(AX289/SUM(AT289:AX289),"")</f>
        <v/>
      </c>
      <c r="AY290" s="12" t="str">
        <f>IFERROR(AY289/SUM(AT289:AX289),"")</f>
        <v/>
      </c>
      <c r="AZ290" s="132" t="str">
        <f>IFERROR(AZ289/SUM(AT289:AX289),"")</f>
        <v/>
      </c>
      <c r="BA290" s="255"/>
      <c r="BB290" s="135"/>
      <c r="BC290" s="64"/>
      <c r="BD290" s="64" t="str">
        <f t="shared" ref="BD290" si="6583">BB290&amp;"."&amp;BC290</f>
        <v>.</v>
      </c>
      <c r="BE290" s="64"/>
      <c r="BF290" s="67"/>
      <c r="BG290" s="67"/>
      <c r="BH290" s="68"/>
      <c r="BI290" s="68"/>
      <c r="BJ290" s="68"/>
      <c r="BK290" s="69"/>
      <c r="BL290" s="69"/>
      <c r="BM290" s="64"/>
      <c r="BN290" s="67"/>
      <c r="BO290" s="67"/>
      <c r="BP290" s="68"/>
      <c r="BQ290" s="68"/>
      <c r="BR290" s="68"/>
      <c r="BS290" s="69"/>
      <c r="BT290" s="69"/>
      <c r="BU290" s="64"/>
      <c r="BV290" s="67"/>
      <c r="BW290" s="67"/>
      <c r="BX290" s="68"/>
      <c r="BY290" s="68"/>
      <c r="BZ290" s="68"/>
      <c r="CA290" s="69"/>
      <c r="CB290" s="69"/>
      <c r="CC290" s="64"/>
      <c r="CD290" s="67"/>
      <c r="CE290" s="67"/>
      <c r="CF290" s="68"/>
      <c r="CG290" s="68"/>
      <c r="CH290" s="68"/>
      <c r="CI290" s="69"/>
      <c r="CJ290" s="69"/>
      <c r="CK290" s="64"/>
      <c r="CL290" s="67"/>
      <c r="CM290" s="67"/>
      <c r="CN290" s="68"/>
      <c r="CO290" s="68"/>
      <c r="CP290" s="68"/>
      <c r="CQ290" s="69"/>
      <c r="CR290" s="69"/>
      <c r="CS290" s="66"/>
    </row>
    <row r="291" spans="1:97" ht="13.5" thickTop="1" x14ac:dyDescent="0.2">
      <c r="A291" s="258"/>
      <c r="B291" s="263"/>
      <c r="C291" s="265"/>
      <c r="D291" s="261"/>
      <c r="E291" s="235"/>
      <c r="F291" s="260"/>
      <c r="G291" s="4" t="s">
        <v>5</v>
      </c>
      <c r="H291" s="140"/>
      <c r="I291" s="141"/>
      <c r="J291" s="141"/>
      <c r="K291" s="141"/>
      <c r="L291" s="141"/>
      <c r="M291" s="7" t="str">
        <f>IF(AND(ISBLANK(H291),ISBLANK(I291),ISBLANK(J291),ISBLANK(K291),ISBLANK(L291)),"",SUM(J291:L291))</f>
        <v/>
      </c>
      <c r="N291" s="7" t="str">
        <f>IF(AND(ISBLANK(H291),ISBLANK(I291),ISBLANK(J291),ISBLANK(K291),ISBLANK(L291)),"",SUM(K291:L291))</f>
        <v/>
      </c>
      <c r="O291" s="233" t="str">
        <f t="shared" ref="O291" si="6584">IFERROR(SUM(H291:L291)/E291,"")</f>
        <v/>
      </c>
      <c r="P291" s="250" t="str">
        <f>IFERROR(((80*J291)+(100*K291)+(150*L291))/SUM(H291:L291),"")</f>
        <v/>
      </c>
      <c r="Q291" s="140"/>
      <c r="R291" s="141"/>
      <c r="S291" s="141"/>
      <c r="T291" s="141"/>
      <c r="U291" s="141"/>
      <c r="V291" s="7" t="str">
        <f>IF(AND(ISBLANK(Q291),ISBLANK(R291),ISBLANK(S291),ISBLANK(T291),ISBLANK(U291)),"",SUM(S291:U291))</f>
        <v/>
      </c>
      <c r="W291" s="7" t="str">
        <f>IF(AND(ISBLANK(Q291),ISBLANK(R291),ISBLANK(S291),ISBLANK(T291),ISBLANK(U291)),"",SUM(T291:U291))</f>
        <v/>
      </c>
      <c r="X291" s="233" t="str">
        <f t="shared" ref="X291" si="6585">IFERROR(SUM(Q291:U291)/$E291,"")</f>
        <v/>
      </c>
      <c r="Y291" s="250" t="str">
        <f>IFERROR(((80*S291)+(100*T291)+(150*U291))/SUM(Q291:U291),"")</f>
        <v/>
      </c>
      <c r="Z291" s="140"/>
      <c r="AA291" s="141"/>
      <c r="AB291" s="141"/>
      <c r="AC291" s="141"/>
      <c r="AD291" s="141"/>
      <c r="AE291" s="7" t="str">
        <f>IF(AND(ISBLANK(Z291),ISBLANK(AA291),ISBLANK(AB291),ISBLANK(AC291),ISBLANK(AD291)),"",SUM(AB291:AD291))</f>
        <v/>
      </c>
      <c r="AF291" s="7" t="str">
        <f>IF(AND(ISBLANK(Z291),ISBLANK(AA291),ISBLANK(AB291),ISBLANK(AC291),ISBLANK(AD291)),"",SUM(AC291:AD291))</f>
        <v/>
      </c>
      <c r="AG291" s="233" t="str">
        <f t="shared" ref="AG291" si="6586">IFERROR(SUM(Z291:AD291)/$E291,"")</f>
        <v/>
      </c>
      <c r="AH291" s="250" t="str">
        <f>IFERROR(((80*AB291)+(100*AC291)+(150*AD291))/SUM(Z291:AD291),"")</f>
        <v/>
      </c>
      <c r="AI291" s="140"/>
      <c r="AJ291" s="141"/>
      <c r="AK291" s="141"/>
      <c r="AL291" s="141"/>
      <c r="AM291" s="141"/>
      <c r="AN291" s="7" t="str">
        <f>IF(AND(ISBLANK(AI291),ISBLANK(AJ291),ISBLANK(AK291),ISBLANK(AL291),ISBLANK(AM291)),"",SUM(AK291:AM291))</f>
        <v/>
      </c>
      <c r="AO291" s="7" t="str">
        <f>IF(AND(ISBLANK(AI291),ISBLANK(AJ291),ISBLANK(AK291),ISBLANK(AL291),ISBLANK(AM291)),"",SUM(AL291:AM291))</f>
        <v/>
      </c>
      <c r="AP291" s="233" t="str">
        <f t="shared" ref="AP291" si="6587">IFERROR(SUM(AI291:AM291)/$E291,"")</f>
        <v/>
      </c>
      <c r="AQ291" s="250" t="str">
        <f>IFERROR(((80*AK291)+(100*AL291)+(150*AM291))/SUM(AI291:AM291),"")</f>
        <v/>
      </c>
      <c r="AR291" s="229" t="str">
        <f t="shared" ref="AR291" si="6588">IFERROR(AVERAGE(Y291,AH291,AQ291),"")</f>
        <v/>
      </c>
      <c r="AS291" s="229" t="str">
        <f t="shared" ref="AS291" si="6589">IF(OR(P291="",AR291=""),"",AR291-P291)</f>
        <v/>
      </c>
      <c r="AT291" s="145"/>
      <c r="AU291" s="141"/>
      <c r="AV291" s="141"/>
      <c r="AW291" s="141"/>
      <c r="AX291" s="141"/>
      <c r="AY291" s="7" t="str">
        <f>IF(AND(ISBLANK(AT291),ISBLANK(AU291),ISBLANK(AV291),ISBLANK(AW291),ISBLANK(AX291)),"",SUM(AV291:AX291))</f>
        <v/>
      </c>
      <c r="AZ291" s="131" t="str">
        <f>IF(AND(ISBLANK(AT291),ISBLANK(AU291),ISBLANK(AV291),ISBLANK(AW291),ISBLANK(AX291)),"",SUM(AW291:AX291))</f>
        <v/>
      </c>
      <c r="BA291" s="254" t="str">
        <f>IFERROR(((80*AV291)+(100*AW291)+(150*AX291))/SUM(AT291:AX291),"")</f>
        <v/>
      </c>
      <c r="BB291" s="135">
        <f>B291</f>
        <v>0</v>
      </c>
      <c r="BC291" s="64">
        <f>C291</f>
        <v>0</v>
      </c>
      <c r="BD291" s="64" t="str">
        <f>BB291&amp;"."&amp;BC291</f>
        <v>0.0</v>
      </c>
      <c r="BE291" s="64">
        <f>D291</f>
        <v>0</v>
      </c>
      <c r="BF291" s="65">
        <f>H291</f>
        <v>0</v>
      </c>
      <c r="BG291" s="65">
        <f t="shared" ref="BG291" si="6590">I291</f>
        <v>0</v>
      </c>
      <c r="BH291" s="65">
        <f t="shared" ref="BH291" si="6591">J291</f>
        <v>0</v>
      </c>
      <c r="BI291" s="65">
        <f t="shared" ref="BI291" si="6592">K291</f>
        <v>0</v>
      </c>
      <c r="BJ291" s="65">
        <f t="shared" ref="BJ291" si="6593">L291</f>
        <v>0</v>
      </c>
      <c r="BK291" s="65" t="str">
        <f t="shared" ref="BK291" si="6594">M291</f>
        <v/>
      </c>
      <c r="BL291" s="65" t="str">
        <f t="shared" ref="BL291" si="6595">N291</f>
        <v/>
      </c>
      <c r="BM291" s="65" t="str">
        <f t="shared" ref="BM291" si="6596">P291</f>
        <v/>
      </c>
      <c r="BN291" s="65">
        <f t="shared" ref="BN291" si="6597">Q291</f>
        <v>0</v>
      </c>
      <c r="BO291" s="65">
        <f t="shared" ref="BO291" si="6598">R291</f>
        <v>0</v>
      </c>
      <c r="BP291" s="65">
        <f t="shared" ref="BP291" si="6599">S291</f>
        <v>0</v>
      </c>
      <c r="BQ291" s="65">
        <f t="shared" ref="BQ291" si="6600">T291</f>
        <v>0</v>
      </c>
      <c r="BR291" s="65">
        <f t="shared" ref="BR291" si="6601">U291</f>
        <v>0</v>
      </c>
      <c r="BS291" s="65" t="str">
        <f t="shared" ref="BS291" si="6602">V291</f>
        <v/>
      </c>
      <c r="BT291" s="65" t="str">
        <f t="shared" ref="BT291" si="6603">W291</f>
        <v/>
      </c>
      <c r="BU291" s="65" t="str">
        <f t="shared" ref="BU291" si="6604">Y291</f>
        <v/>
      </c>
      <c r="BV291" s="65">
        <f t="shared" ref="BV291" si="6605">Z291</f>
        <v>0</v>
      </c>
      <c r="BW291" s="65">
        <f t="shared" ref="BW291" si="6606">AA291</f>
        <v>0</v>
      </c>
      <c r="BX291" s="65">
        <f t="shared" ref="BX291" si="6607">AB291</f>
        <v>0</v>
      </c>
      <c r="BY291" s="65">
        <f t="shared" ref="BY291" si="6608">AC291</f>
        <v>0</v>
      </c>
      <c r="BZ291" s="65">
        <f t="shared" ref="BZ291" si="6609">AD291</f>
        <v>0</v>
      </c>
      <c r="CA291" s="65" t="str">
        <f t="shared" ref="CA291" si="6610">AE291</f>
        <v/>
      </c>
      <c r="CB291" s="65" t="str">
        <f t="shared" ref="CB291" si="6611">AF291</f>
        <v/>
      </c>
      <c r="CC291" s="65" t="str">
        <f t="shared" ref="CC291" si="6612">AH291</f>
        <v/>
      </c>
      <c r="CD291" s="65">
        <f t="shared" ref="CD291" si="6613">AI291</f>
        <v>0</v>
      </c>
      <c r="CE291" s="65">
        <f t="shared" ref="CE291" si="6614">AJ291</f>
        <v>0</v>
      </c>
      <c r="CF291" s="65">
        <f t="shared" ref="CF291" si="6615">AK291</f>
        <v>0</v>
      </c>
      <c r="CG291" s="65">
        <f t="shared" ref="CG291" si="6616">AL291</f>
        <v>0</v>
      </c>
      <c r="CH291" s="65">
        <f t="shared" ref="CH291" si="6617">AM291</f>
        <v>0</v>
      </c>
      <c r="CI291" s="65" t="str">
        <f t="shared" ref="CI291" si="6618">AN291</f>
        <v/>
      </c>
      <c r="CJ291" s="65" t="str">
        <f t="shared" ref="CJ291" si="6619">AO291</f>
        <v/>
      </c>
      <c r="CK291" s="65" t="str">
        <f t="shared" ref="CK291" si="6620">AQ291</f>
        <v/>
      </c>
      <c r="CL291" s="65">
        <f t="shared" ref="CL291" si="6621">AT291</f>
        <v>0</v>
      </c>
      <c r="CM291" s="65">
        <f t="shared" ref="CM291" si="6622">AU291</f>
        <v>0</v>
      </c>
      <c r="CN291" s="65">
        <f t="shared" ref="CN291" si="6623">AV291</f>
        <v>0</v>
      </c>
      <c r="CO291" s="65">
        <f t="shared" ref="CO291" si="6624">AW291</f>
        <v>0</v>
      </c>
      <c r="CP291" s="65">
        <f t="shared" ref="CP291" si="6625">AX291</f>
        <v>0</v>
      </c>
      <c r="CQ291" s="65" t="str">
        <f t="shared" ref="CQ291" si="6626">AY291</f>
        <v/>
      </c>
      <c r="CR291" s="65" t="str">
        <f t="shared" ref="CR291" si="6627">AZ291</f>
        <v/>
      </c>
      <c r="CS291" s="65" t="str">
        <f t="shared" ref="CS291" si="6628">BA291</f>
        <v/>
      </c>
    </row>
    <row r="292" spans="1:97" ht="13.5" thickBot="1" x14ac:dyDescent="0.25">
      <c r="A292" s="259"/>
      <c r="B292" s="264"/>
      <c r="C292" s="262"/>
      <c r="D292" s="262"/>
      <c r="E292" s="236"/>
      <c r="F292" s="241"/>
      <c r="G292" s="8" t="s">
        <v>6</v>
      </c>
      <c r="H292" s="142" t="str">
        <f>IFERROR(H291/SUM(H291:L291),"")</f>
        <v/>
      </c>
      <c r="I292" s="143" t="str">
        <f>IFERROR(I291/SUM(H291:L291),"")</f>
        <v/>
      </c>
      <c r="J292" s="144" t="str">
        <f>IFERROR(J291/SUM(H291:L291),"")</f>
        <v/>
      </c>
      <c r="K292" s="144" t="str">
        <f>IFERROR(K291/SUM(H291:L291),"")</f>
        <v/>
      </c>
      <c r="L292" s="144" t="str">
        <f>IFERROR(L291/SUM(H291:L291),"")</f>
        <v/>
      </c>
      <c r="M292" s="34" t="str">
        <f>IFERROR(M291/SUM(H291:L291),"")</f>
        <v/>
      </c>
      <c r="N292" s="34" t="str">
        <f>IFERROR(N291/SUM(H291:L291),"")</f>
        <v/>
      </c>
      <c r="O292" s="234"/>
      <c r="P292" s="230"/>
      <c r="Q292" s="142" t="str">
        <f>IFERROR(Q291/SUM(Q291:U291),"")</f>
        <v/>
      </c>
      <c r="R292" s="143" t="str">
        <f>IFERROR(R291/SUM(Q291:U291),"")</f>
        <v/>
      </c>
      <c r="S292" s="144" t="str">
        <f>IFERROR(S291/SUM(Q291:U291),"")</f>
        <v/>
      </c>
      <c r="T292" s="144" t="str">
        <f>IFERROR(T291/SUM(Q291:U291),"")</f>
        <v/>
      </c>
      <c r="U292" s="144" t="str">
        <f>IFERROR(U291/SUM(Q291:U291),"")</f>
        <v/>
      </c>
      <c r="V292" s="34" t="str">
        <f>IFERROR(V291/SUM(Q291:U291),"")</f>
        <v/>
      </c>
      <c r="W292" s="34" t="str">
        <f>IFERROR(W291/SUM(Q291:U291),"")</f>
        <v/>
      </c>
      <c r="X292" s="234"/>
      <c r="Y292" s="230"/>
      <c r="Z292" s="142" t="str">
        <f>IFERROR(Z291/SUM(Z291:AD291),"")</f>
        <v/>
      </c>
      <c r="AA292" s="143" t="str">
        <f>IFERROR(AA291/SUM(Z291:AD291),"")</f>
        <v/>
      </c>
      <c r="AB292" s="144" t="str">
        <f>IFERROR(AB291/SUM(Z291:AD291),"")</f>
        <v/>
      </c>
      <c r="AC292" s="144" t="str">
        <f>IFERROR(AC291/SUM(Z291:AD291),"")</f>
        <v/>
      </c>
      <c r="AD292" s="144" t="str">
        <f>IFERROR(AD291/SUM(Z291:AD291),"")</f>
        <v/>
      </c>
      <c r="AE292" s="34" t="str">
        <f>IFERROR(AE291/SUM(Z291:AD291),"")</f>
        <v/>
      </c>
      <c r="AF292" s="34" t="str">
        <f>IFERROR(AF291/SUM(Z291:AD291),"")</f>
        <v/>
      </c>
      <c r="AG292" s="234"/>
      <c r="AH292" s="230"/>
      <c r="AI292" s="142" t="str">
        <f>IFERROR(AI291/SUM(AI291:AM291),"")</f>
        <v/>
      </c>
      <c r="AJ292" s="143" t="str">
        <f>IFERROR(AJ291/SUM(AI291:AM291),"")</f>
        <v/>
      </c>
      <c r="AK292" s="144" t="str">
        <f>IFERROR(AK291/SUM(AI291:AM291),"")</f>
        <v/>
      </c>
      <c r="AL292" s="144" t="str">
        <f>IFERROR(AL291/SUM(AI291:AM291),"")</f>
        <v/>
      </c>
      <c r="AM292" s="144" t="str">
        <f>IFERROR(AM291/SUM(AI291:AM291),"")</f>
        <v/>
      </c>
      <c r="AN292" s="34" t="str">
        <f>IFERROR(AN291/SUM(AI291:AM291),"")</f>
        <v/>
      </c>
      <c r="AO292" s="34" t="str">
        <f>IFERROR(AO291/SUM(AI291:AM291),"")</f>
        <v/>
      </c>
      <c r="AP292" s="234"/>
      <c r="AQ292" s="230"/>
      <c r="AR292" s="230"/>
      <c r="AS292" s="230"/>
      <c r="AT292" s="149" t="str">
        <f>IFERROR(AT291/SUM(AT291:AX291),"")</f>
        <v/>
      </c>
      <c r="AU292" s="143" t="str">
        <f>IFERROR(AU291/SUM(AT291:AX291),"")</f>
        <v/>
      </c>
      <c r="AV292" s="144" t="str">
        <f>IFERROR(AV291/SUM(AT291:AX291),"")</f>
        <v/>
      </c>
      <c r="AW292" s="144" t="str">
        <f>IFERROR(AW291/SUM(AT291:AX291),"")</f>
        <v/>
      </c>
      <c r="AX292" s="144" t="str">
        <f>IFERROR(AX291/SUM(AT291:AX291),"")</f>
        <v/>
      </c>
      <c r="AY292" s="12" t="str">
        <f>IFERROR(AY291/SUM(AT291:AX291),"")</f>
        <v/>
      </c>
      <c r="AZ292" s="132" t="str">
        <f>IFERROR(AZ291/SUM(AT291:AX291),"")</f>
        <v/>
      </c>
      <c r="BA292" s="255"/>
      <c r="BB292" s="135"/>
      <c r="BC292" s="64"/>
      <c r="BD292" s="64" t="str">
        <f t="shared" ref="BD292" si="6629">BB292&amp;"."&amp;BC292</f>
        <v>.</v>
      </c>
      <c r="BE292" s="64"/>
      <c r="BF292" s="67"/>
      <c r="BG292" s="67"/>
      <c r="BH292" s="68"/>
      <c r="BI292" s="68"/>
      <c r="BJ292" s="68"/>
      <c r="BK292" s="69"/>
      <c r="BL292" s="69"/>
      <c r="BM292" s="64"/>
      <c r="BN292" s="67"/>
      <c r="BO292" s="67"/>
      <c r="BP292" s="68"/>
      <c r="BQ292" s="68"/>
      <c r="BR292" s="68"/>
      <c r="BS292" s="69"/>
      <c r="BT292" s="69"/>
      <c r="BU292" s="64"/>
      <c r="BV292" s="67"/>
      <c r="BW292" s="67"/>
      <c r="BX292" s="68"/>
      <c r="BY292" s="68"/>
      <c r="BZ292" s="68"/>
      <c r="CA292" s="69"/>
      <c r="CB292" s="69"/>
      <c r="CC292" s="64"/>
      <c r="CD292" s="67"/>
      <c r="CE292" s="67"/>
      <c r="CF292" s="68"/>
      <c r="CG292" s="68"/>
      <c r="CH292" s="68"/>
      <c r="CI292" s="69"/>
      <c r="CJ292" s="69"/>
      <c r="CK292" s="64"/>
      <c r="CL292" s="67"/>
      <c r="CM292" s="67"/>
      <c r="CN292" s="68"/>
      <c r="CO292" s="68"/>
      <c r="CP292" s="68"/>
      <c r="CQ292" s="69"/>
      <c r="CR292" s="69"/>
      <c r="CS292" s="66"/>
    </row>
    <row r="293" spans="1:97" ht="13.5" thickTop="1" x14ac:dyDescent="0.2">
      <c r="A293" s="258"/>
      <c r="B293" s="263"/>
      <c r="C293" s="265"/>
      <c r="D293" s="261"/>
      <c r="E293" s="235"/>
      <c r="F293" s="260"/>
      <c r="G293" s="4" t="s">
        <v>5</v>
      </c>
      <c r="H293" s="140"/>
      <c r="I293" s="141"/>
      <c r="J293" s="141"/>
      <c r="K293" s="141"/>
      <c r="L293" s="141"/>
      <c r="M293" s="7" t="str">
        <f>IF(AND(ISBLANK(H293),ISBLANK(I293),ISBLANK(J293),ISBLANK(K293),ISBLANK(L293)),"",SUM(J293:L293))</f>
        <v/>
      </c>
      <c r="N293" s="7" t="str">
        <f>IF(AND(ISBLANK(H293),ISBLANK(I293),ISBLANK(J293),ISBLANK(K293),ISBLANK(L293)),"",SUM(K293:L293))</f>
        <v/>
      </c>
      <c r="O293" s="233" t="str">
        <f t="shared" ref="O293" si="6630">IFERROR(SUM(H293:L293)/E293,"")</f>
        <v/>
      </c>
      <c r="P293" s="250" t="str">
        <f>IFERROR(((80*J293)+(100*K293)+(150*L293))/SUM(H293:L293),"")</f>
        <v/>
      </c>
      <c r="Q293" s="140"/>
      <c r="R293" s="141"/>
      <c r="S293" s="141"/>
      <c r="T293" s="141"/>
      <c r="U293" s="141"/>
      <c r="V293" s="7" t="str">
        <f>IF(AND(ISBLANK(Q293),ISBLANK(R293),ISBLANK(S293),ISBLANK(T293),ISBLANK(U293)),"",SUM(S293:U293))</f>
        <v/>
      </c>
      <c r="W293" s="7" t="str">
        <f>IF(AND(ISBLANK(Q293),ISBLANK(R293),ISBLANK(S293),ISBLANK(T293),ISBLANK(U293)),"",SUM(T293:U293))</f>
        <v/>
      </c>
      <c r="X293" s="233" t="str">
        <f t="shared" ref="X293" si="6631">IFERROR(SUM(Q293:U293)/$E293,"")</f>
        <v/>
      </c>
      <c r="Y293" s="250" t="str">
        <f>IFERROR(((80*S293)+(100*T293)+(150*U293))/SUM(Q293:U293),"")</f>
        <v/>
      </c>
      <c r="Z293" s="140"/>
      <c r="AA293" s="141"/>
      <c r="AB293" s="141"/>
      <c r="AC293" s="141"/>
      <c r="AD293" s="141"/>
      <c r="AE293" s="7" t="str">
        <f>IF(AND(ISBLANK(Z293),ISBLANK(AA293),ISBLANK(AB293),ISBLANK(AC293),ISBLANK(AD293)),"",SUM(AB293:AD293))</f>
        <v/>
      </c>
      <c r="AF293" s="7" t="str">
        <f>IF(AND(ISBLANK(Z293),ISBLANK(AA293),ISBLANK(AB293),ISBLANK(AC293),ISBLANK(AD293)),"",SUM(AC293:AD293))</f>
        <v/>
      </c>
      <c r="AG293" s="233" t="str">
        <f t="shared" ref="AG293" si="6632">IFERROR(SUM(Z293:AD293)/$E293,"")</f>
        <v/>
      </c>
      <c r="AH293" s="250" t="str">
        <f>IFERROR(((80*AB293)+(100*AC293)+(150*AD293))/SUM(Z293:AD293),"")</f>
        <v/>
      </c>
      <c r="AI293" s="140"/>
      <c r="AJ293" s="141"/>
      <c r="AK293" s="141"/>
      <c r="AL293" s="141"/>
      <c r="AM293" s="141"/>
      <c r="AN293" s="7" t="str">
        <f>IF(AND(ISBLANK(AI293),ISBLANK(AJ293),ISBLANK(AK293),ISBLANK(AL293),ISBLANK(AM293)),"",SUM(AK293:AM293))</f>
        <v/>
      </c>
      <c r="AO293" s="7" t="str">
        <f>IF(AND(ISBLANK(AI293),ISBLANK(AJ293),ISBLANK(AK293),ISBLANK(AL293),ISBLANK(AM293)),"",SUM(AL293:AM293))</f>
        <v/>
      </c>
      <c r="AP293" s="233" t="str">
        <f t="shared" ref="AP293" si="6633">IFERROR(SUM(AI293:AM293)/$E293,"")</f>
        <v/>
      </c>
      <c r="AQ293" s="250" t="str">
        <f>IFERROR(((80*AK293)+(100*AL293)+(150*AM293))/SUM(AI293:AM293),"")</f>
        <v/>
      </c>
      <c r="AR293" s="229" t="str">
        <f t="shared" ref="AR293" si="6634">IFERROR(AVERAGE(Y293,AH293,AQ293),"")</f>
        <v/>
      </c>
      <c r="AS293" s="229" t="str">
        <f t="shared" ref="AS293" si="6635">IF(OR(P293="",AR293=""),"",AR293-P293)</f>
        <v/>
      </c>
      <c r="AT293" s="145"/>
      <c r="AU293" s="141"/>
      <c r="AV293" s="141"/>
      <c r="AW293" s="141"/>
      <c r="AX293" s="141"/>
      <c r="AY293" s="7" t="str">
        <f>IF(AND(ISBLANK(AT293),ISBLANK(AU293),ISBLANK(AV293),ISBLANK(AW293),ISBLANK(AX293)),"",SUM(AV293:AX293))</f>
        <v/>
      </c>
      <c r="AZ293" s="131" t="str">
        <f>IF(AND(ISBLANK(AT293),ISBLANK(AU293),ISBLANK(AV293),ISBLANK(AW293),ISBLANK(AX293)),"",SUM(AW293:AX293))</f>
        <v/>
      </c>
      <c r="BA293" s="254" t="str">
        <f>IFERROR(((80*AV293)+(100*AW293)+(150*AX293))/SUM(AT293:AX293),"")</f>
        <v/>
      </c>
      <c r="BB293" s="135">
        <f>B293</f>
        <v>0</v>
      </c>
      <c r="BC293" s="64">
        <f>C293</f>
        <v>0</v>
      </c>
      <c r="BD293" s="64" t="str">
        <f>BB293&amp;"."&amp;BC293</f>
        <v>0.0</v>
      </c>
      <c r="BE293" s="64">
        <f>D293</f>
        <v>0</v>
      </c>
      <c r="BF293" s="65">
        <f>H293</f>
        <v>0</v>
      </c>
      <c r="BG293" s="65">
        <f t="shared" ref="BG293" si="6636">I293</f>
        <v>0</v>
      </c>
      <c r="BH293" s="65">
        <f t="shared" ref="BH293" si="6637">J293</f>
        <v>0</v>
      </c>
      <c r="BI293" s="65">
        <f t="shared" ref="BI293" si="6638">K293</f>
        <v>0</v>
      </c>
      <c r="BJ293" s="65">
        <f t="shared" ref="BJ293" si="6639">L293</f>
        <v>0</v>
      </c>
      <c r="BK293" s="65" t="str">
        <f t="shared" ref="BK293" si="6640">M293</f>
        <v/>
      </c>
      <c r="BL293" s="65" t="str">
        <f t="shared" ref="BL293" si="6641">N293</f>
        <v/>
      </c>
      <c r="BM293" s="65" t="str">
        <f t="shared" ref="BM293" si="6642">P293</f>
        <v/>
      </c>
      <c r="BN293" s="65">
        <f t="shared" ref="BN293" si="6643">Q293</f>
        <v>0</v>
      </c>
      <c r="BO293" s="65">
        <f t="shared" ref="BO293" si="6644">R293</f>
        <v>0</v>
      </c>
      <c r="BP293" s="65">
        <f t="shared" ref="BP293" si="6645">S293</f>
        <v>0</v>
      </c>
      <c r="BQ293" s="65">
        <f t="shared" ref="BQ293" si="6646">T293</f>
        <v>0</v>
      </c>
      <c r="BR293" s="65">
        <f t="shared" ref="BR293" si="6647">U293</f>
        <v>0</v>
      </c>
      <c r="BS293" s="65" t="str">
        <f t="shared" ref="BS293" si="6648">V293</f>
        <v/>
      </c>
      <c r="BT293" s="65" t="str">
        <f t="shared" ref="BT293" si="6649">W293</f>
        <v/>
      </c>
      <c r="BU293" s="65" t="str">
        <f t="shared" ref="BU293" si="6650">Y293</f>
        <v/>
      </c>
      <c r="BV293" s="65">
        <f t="shared" ref="BV293" si="6651">Z293</f>
        <v>0</v>
      </c>
      <c r="BW293" s="65">
        <f t="shared" ref="BW293" si="6652">AA293</f>
        <v>0</v>
      </c>
      <c r="BX293" s="65">
        <f t="shared" ref="BX293" si="6653">AB293</f>
        <v>0</v>
      </c>
      <c r="BY293" s="65">
        <f t="shared" ref="BY293" si="6654">AC293</f>
        <v>0</v>
      </c>
      <c r="BZ293" s="65">
        <f t="shared" ref="BZ293" si="6655">AD293</f>
        <v>0</v>
      </c>
      <c r="CA293" s="65" t="str">
        <f t="shared" ref="CA293" si="6656">AE293</f>
        <v/>
      </c>
      <c r="CB293" s="65" t="str">
        <f t="shared" ref="CB293" si="6657">AF293</f>
        <v/>
      </c>
      <c r="CC293" s="65" t="str">
        <f t="shared" ref="CC293" si="6658">AH293</f>
        <v/>
      </c>
      <c r="CD293" s="65">
        <f t="shared" ref="CD293" si="6659">AI293</f>
        <v>0</v>
      </c>
      <c r="CE293" s="65">
        <f t="shared" ref="CE293" si="6660">AJ293</f>
        <v>0</v>
      </c>
      <c r="CF293" s="65">
        <f t="shared" ref="CF293" si="6661">AK293</f>
        <v>0</v>
      </c>
      <c r="CG293" s="65">
        <f t="shared" ref="CG293" si="6662">AL293</f>
        <v>0</v>
      </c>
      <c r="CH293" s="65">
        <f t="shared" ref="CH293" si="6663">AM293</f>
        <v>0</v>
      </c>
      <c r="CI293" s="65" t="str">
        <f t="shared" ref="CI293" si="6664">AN293</f>
        <v/>
      </c>
      <c r="CJ293" s="65" t="str">
        <f t="shared" ref="CJ293" si="6665">AO293</f>
        <v/>
      </c>
      <c r="CK293" s="65" t="str">
        <f t="shared" ref="CK293" si="6666">AQ293</f>
        <v/>
      </c>
      <c r="CL293" s="65">
        <f t="shared" ref="CL293" si="6667">AT293</f>
        <v>0</v>
      </c>
      <c r="CM293" s="65">
        <f t="shared" ref="CM293" si="6668">AU293</f>
        <v>0</v>
      </c>
      <c r="CN293" s="65">
        <f t="shared" ref="CN293" si="6669">AV293</f>
        <v>0</v>
      </c>
      <c r="CO293" s="65">
        <f t="shared" ref="CO293" si="6670">AW293</f>
        <v>0</v>
      </c>
      <c r="CP293" s="65">
        <f t="shared" ref="CP293" si="6671">AX293</f>
        <v>0</v>
      </c>
      <c r="CQ293" s="65" t="str">
        <f t="shared" ref="CQ293" si="6672">AY293</f>
        <v/>
      </c>
      <c r="CR293" s="65" t="str">
        <f t="shared" ref="CR293" si="6673">AZ293</f>
        <v/>
      </c>
      <c r="CS293" s="65" t="str">
        <f t="shared" ref="CS293" si="6674">BA293</f>
        <v/>
      </c>
    </row>
    <row r="294" spans="1:97" ht="13.5" thickBot="1" x14ac:dyDescent="0.25">
      <c r="A294" s="259"/>
      <c r="B294" s="264"/>
      <c r="C294" s="262"/>
      <c r="D294" s="262"/>
      <c r="E294" s="236"/>
      <c r="F294" s="241"/>
      <c r="G294" s="8" t="s">
        <v>6</v>
      </c>
      <c r="H294" s="142" t="str">
        <f>IFERROR(H293/SUM(H293:L293),"")</f>
        <v/>
      </c>
      <c r="I294" s="143" t="str">
        <f>IFERROR(I293/SUM(H293:L293),"")</f>
        <v/>
      </c>
      <c r="J294" s="144" t="str">
        <f>IFERROR(J293/SUM(H293:L293),"")</f>
        <v/>
      </c>
      <c r="K294" s="144" t="str">
        <f>IFERROR(K293/SUM(H293:L293),"")</f>
        <v/>
      </c>
      <c r="L294" s="144" t="str">
        <f>IFERROR(L293/SUM(H293:L293),"")</f>
        <v/>
      </c>
      <c r="M294" s="34" t="str">
        <f>IFERROR(M293/SUM(H293:L293),"")</f>
        <v/>
      </c>
      <c r="N294" s="34" t="str">
        <f>IFERROR(N293/SUM(H293:L293),"")</f>
        <v/>
      </c>
      <c r="O294" s="234"/>
      <c r="P294" s="230"/>
      <c r="Q294" s="142" t="str">
        <f>IFERROR(Q293/SUM(Q293:U293),"")</f>
        <v/>
      </c>
      <c r="R294" s="143" t="str">
        <f>IFERROR(R293/SUM(Q293:U293),"")</f>
        <v/>
      </c>
      <c r="S294" s="144" t="str">
        <f>IFERROR(S293/SUM(Q293:U293),"")</f>
        <v/>
      </c>
      <c r="T294" s="144" t="str">
        <f>IFERROR(T293/SUM(Q293:U293),"")</f>
        <v/>
      </c>
      <c r="U294" s="144" t="str">
        <f>IFERROR(U293/SUM(Q293:U293),"")</f>
        <v/>
      </c>
      <c r="V294" s="34" t="str">
        <f>IFERROR(V293/SUM(Q293:U293),"")</f>
        <v/>
      </c>
      <c r="W294" s="34" t="str">
        <f>IFERROR(W293/SUM(Q293:U293),"")</f>
        <v/>
      </c>
      <c r="X294" s="234"/>
      <c r="Y294" s="230"/>
      <c r="Z294" s="142" t="str">
        <f>IFERROR(Z293/SUM(Z293:AD293),"")</f>
        <v/>
      </c>
      <c r="AA294" s="143" t="str">
        <f>IFERROR(AA293/SUM(Z293:AD293),"")</f>
        <v/>
      </c>
      <c r="AB294" s="144" t="str">
        <f>IFERROR(AB293/SUM(Z293:AD293),"")</f>
        <v/>
      </c>
      <c r="AC294" s="144" t="str">
        <f>IFERROR(AC293/SUM(Z293:AD293),"")</f>
        <v/>
      </c>
      <c r="AD294" s="144" t="str">
        <f>IFERROR(AD293/SUM(Z293:AD293),"")</f>
        <v/>
      </c>
      <c r="AE294" s="34" t="str">
        <f>IFERROR(AE293/SUM(Z293:AD293),"")</f>
        <v/>
      </c>
      <c r="AF294" s="34" t="str">
        <f>IFERROR(AF293/SUM(Z293:AD293),"")</f>
        <v/>
      </c>
      <c r="AG294" s="234"/>
      <c r="AH294" s="230"/>
      <c r="AI294" s="142" t="str">
        <f>IFERROR(AI293/SUM(AI293:AM293),"")</f>
        <v/>
      </c>
      <c r="AJ294" s="143" t="str">
        <f>IFERROR(AJ293/SUM(AI293:AM293),"")</f>
        <v/>
      </c>
      <c r="AK294" s="144" t="str">
        <f>IFERROR(AK293/SUM(AI293:AM293),"")</f>
        <v/>
      </c>
      <c r="AL294" s="144" t="str">
        <f>IFERROR(AL293/SUM(AI293:AM293),"")</f>
        <v/>
      </c>
      <c r="AM294" s="144" t="str">
        <f>IFERROR(AM293/SUM(AI293:AM293),"")</f>
        <v/>
      </c>
      <c r="AN294" s="34" t="str">
        <f>IFERROR(AN293/SUM(AI293:AM293),"")</f>
        <v/>
      </c>
      <c r="AO294" s="34" t="str">
        <f>IFERROR(AO293/SUM(AI293:AM293),"")</f>
        <v/>
      </c>
      <c r="AP294" s="234"/>
      <c r="AQ294" s="230"/>
      <c r="AR294" s="230"/>
      <c r="AS294" s="230"/>
      <c r="AT294" s="149" t="str">
        <f>IFERROR(AT293/SUM(AT293:AX293),"")</f>
        <v/>
      </c>
      <c r="AU294" s="143" t="str">
        <f>IFERROR(AU293/SUM(AT293:AX293),"")</f>
        <v/>
      </c>
      <c r="AV294" s="144" t="str">
        <f>IFERROR(AV293/SUM(AT293:AX293),"")</f>
        <v/>
      </c>
      <c r="AW294" s="144" t="str">
        <f>IFERROR(AW293/SUM(AT293:AX293),"")</f>
        <v/>
      </c>
      <c r="AX294" s="144" t="str">
        <f>IFERROR(AX293/SUM(AT293:AX293),"")</f>
        <v/>
      </c>
      <c r="AY294" s="12" t="str">
        <f>IFERROR(AY293/SUM(AT293:AX293),"")</f>
        <v/>
      </c>
      <c r="AZ294" s="132" t="str">
        <f>IFERROR(AZ293/SUM(AT293:AX293),"")</f>
        <v/>
      </c>
      <c r="BA294" s="255"/>
      <c r="BB294" s="135"/>
      <c r="BC294" s="64"/>
      <c r="BD294" s="64" t="str">
        <f t="shared" ref="BD294" si="6675">BB294&amp;"."&amp;BC294</f>
        <v>.</v>
      </c>
      <c r="BE294" s="64"/>
      <c r="BF294" s="67"/>
      <c r="BG294" s="67"/>
      <c r="BH294" s="68"/>
      <c r="BI294" s="68"/>
      <c r="BJ294" s="68"/>
      <c r="BK294" s="69"/>
      <c r="BL294" s="69"/>
      <c r="BM294" s="64"/>
      <c r="BN294" s="67"/>
      <c r="BO294" s="67"/>
      <c r="BP294" s="68"/>
      <c r="BQ294" s="68"/>
      <c r="BR294" s="68"/>
      <c r="BS294" s="69"/>
      <c r="BT294" s="69"/>
      <c r="BU294" s="64"/>
      <c r="BV294" s="67"/>
      <c r="BW294" s="67"/>
      <c r="BX294" s="68"/>
      <c r="BY294" s="68"/>
      <c r="BZ294" s="68"/>
      <c r="CA294" s="69"/>
      <c r="CB294" s="69"/>
      <c r="CC294" s="64"/>
      <c r="CD294" s="67"/>
      <c r="CE294" s="67"/>
      <c r="CF294" s="68"/>
      <c r="CG294" s="68"/>
      <c r="CH294" s="68"/>
      <c r="CI294" s="69"/>
      <c r="CJ294" s="69"/>
      <c r="CK294" s="64"/>
      <c r="CL294" s="67"/>
      <c r="CM294" s="67"/>
      <c r="CN294" s="68"/>
      <c r="CO294" s="68"/>
      <c r="CP294" s="68"/>
      <c r="CQ294" s="69"/>
      <c r="CR294" s="69"/>
      <c r="CS294" s="66"/>
    </row>
    <row r="295" spans="1:97" ht="13.5" thickTop="1" x14ac:dyDescent="0.2">
      <c r="A295" s="258"/>
      <c r="B295" s="263"/>
      <c r="C295" s="265"/>
      <c r="D295" s="261"/>
      <c r="E295" s="235"/>
      <c r="F295" s="260"/>
      <c r="G295" s="47" t="s">
        <v>5</v>
      </c>
      <c r="H295" s="140"/>
      <c r="I295" s="145"/>
      <c r="J295" s="145"/>
      <c r="K295" s="145"/>
      <c r="L295" s="145"/>
      <c r="M295" s="38" t="str">
        <f>IF(AND(ISBLANK(H295),ISBLANK(I295),ISBLANK(J295),ISBLANK(K295),ISBLANK(L295)),"",SUM(J295:L295))</f>
        <v/>
      </c>
      <c r="N295" s="38" t="str">
        <f>IF(AND(ISBLANK(H295),ISBLANK(I295),ISBLANK(J295),ISBLANK(K295),ISBLANK(L295)),"",SUM(K295:L295))</f>
        <v/>
      </c>
      <c r="O295" s="233" t="str">
        <f t="shared" ref="O295" si="6676">IFERROR(SUM(H295:L295)/E295,"")</f>
        <v/>
      </c>
      <c r="P295" s="248" t="str">
        <f>IFERROR(((80*J295)+(100*K295)+(150*L295))/SUM(H295:L295),"")</f>
        <v/>
      </c>
      <c r="Q295" s="140"/>
      <c r="R295" s="145"/>
      <c r="S295" s="145"/>
      <c r="T295" s="145"/>
      <c r="U295" s="145"/>
      <c r="V295" s="38" t="str">
        <f>IF(AND(ISBLANK(Q295),ISBLANK(R295),ISBLANK(S295),ISBLANK(T295),ISBLANK(U295)),"",SUM(S295:U295))</f>
        <v/>
      </c>
      <c r="W295" s="38" t="str">
        <f>IF(AND(ISBLANK(Q295),ISBLANK(R295),ISBLANK(S295),ISBLANK(T295),ISBLANK(U295)),"",SUM(T295:U295))</f>
        <v/>
      </c>
      <c r="X295" s="233" t="str">
        <f t="shared" ref="X295" si="6677">IFERROR(SUM(Q295:U295)/$E295,"")</f>
        <v/>
      </c>
      <c r="Y295" s="248" t="str">
        <f>IFERROR(((80*S295)+(100*T295)+(150*U295))/SUM(Q295:U295),"")</f>
        <v/>
      </c>
      <c r="Z295" s="140"/>
      <c r="AA295" s="145"/>
      <c r="AB295" s="145"/>
      <c r="AC295" s="145"/>
      <c r="AD295" s="145"/>
      <c r="AE295" s="38" t="str">
        <f>IF(AND(ISBLANK(Z295),ISBLANK(AA295),ISBLANK(AB295),ISBLANK(AC295),ISBLANK(AD295)),"",SUM(AB295:AD295))</f>
        <v/>
      </c>
      <c r="AF295" s="38" t="str">
        <f>IF(AND(ISBLANK(Z295),ISBLANK(AA295),ISBLANK(AB295),ISBLANK(AC295),ISBLANK(AD295)),"",SUM(AC295:AD295))</f>
        <v/>
      </c>
      <c r="AG295" s="233" t="str">
        <f t="shared" ref="AG295" si="6678">IFERROR(SUM(Z295:AD295)/$E295,"")</f>
        <v/>
      </c>
      <c r="AH295" s="248" t="str">
        <f>IFERROR(((80*AB295)+(100*AC295)+(150*AD295))/SUM(Z295:AD295),"")</f>
        <v/>
      </c>
      <c r="AI295" s="140"/>
      <c r="AJ295" s="145"/>
      <c r="AK295" s="145"/>
      <c r="AL295" s="145"/>
      <c r="AM295" s="145"/>
      <c r="AN295" s="38" t="str">
        <f>IF(AND(ISBLANK(AI295),ISBLANK(AJ295),ISBLANK(AK295),ISBLANK(AL295),ISBLANK(AM295)),"",SUM(AK295:AM295))</f>
        <v/>
      </c>
      <c r="AO295" s="38" t="str">
        <f>IF(AND(ISBLANK(AI295),ISBLANK(AJ295),ISBLANK(AK295),ISBLANK(AL295),ISBLANK(AM295)),"",SUM(AL295:AM295))</f>
        <v/>
      </c>
      <c r="AP295" s="233" t="str">
        <f t="shared" ref="AP295" si="6679">IFERROR(SUM(AI295:AM295)/$E295,"")</f>
        <v/>
      </c>
      <c r="AQ295" s="248" t="str">
        <f>IFERROR(((80*AK295)+(100*AL295)+(150*AM295))/SUM(AI295:AM295),"")</f>
        <v/>
      </c>
      <c r="AR295" s="229" t="str">
        <f t="shared" ref="AR295" si="6680">IFERROR(AVERAGE(Y295,AH295,AQ295),"")</f>
        <v/>
      </c>
      <c r="AS295" s="229" t="str">
        <f t="shared" ref="AS295" si="6681">IF(OR(P295="",AR295=""),"",AR295-P295)</f>
        <v/>
      </c>
      <c r="AT295" s="145"/>
      <c r="AU295" s="145"/>
      <c r="AV295" s="145"/>
      <c r="AW295" s="145"/>
      <c r="AX295" s="145"/>
      <c r="AY295" s="38" t="str">
        <f>IF(AND(ISBLANK(AT295),ISBLANK(AU295),ISBLANK(AV295),ISBLANK(AW295),ISBLANK(AX295)),"",SUM(AV295:AX295))</f>
        <v/>
      </c>
      <c r="AZ295" s="133" t="str">
        <f>IF(AND(ISBLANK(AT295),ISBLANK(AU295),ISBLANK(AV295),ISBLANK(AW295),ISBLANK(AX295)),"",SUM(AW295:AX295))</f>
        <v/>
      </c>
      <c r="BA295" s="254" t="str">
        <f>IFERROR(((80*AV295)+(100*AW295)+(150*AX295))/SUM(AT295:AX295),"")</f>
        <v/>
      </c>
      <c r="BB295" s="135">
        <f>B295</f>
        <v>0</v>
      </c>
      <c r="BC295" s="64">
        <f>C295</f>
        <v>0</v>
      </c>
      <c r="BD295" s="64" t="str">
        <f>BB295&amp;"."&amp;BC295</f>
        <v>0.0</v>
      </c>
      <c r="BE295" s="64">
        <f>D295</f>
        <v>0</v>
      </c>
      <c r="BF295" s="65">
        <f>H295</f>
        <v>0</v>
      </c>
      <c r="BG295" s="65">
        <f t="shared" ref="BG295" si="6682">I295</f>
        <v>0</v>
      </c>
      <c r="BH295" s="65">
        <f t="shared" ref="BH295" si="6683">J295</f>
        <v>0</v>
      </c>
      <c r="BI295" s="65">
        <f t="shared" ref="BI295" si="6684">K295</f>
        <v>0</v>
      </c>
      <c r="BJ295" s="65">
        <f t="shared" ref="BJ295" si="6685">L295</f>
        <v>0</v>
      </c>
      <c r="BK295" s="65" t="str">
        <f t="shared" ref="BK295" si="6686">M295</f>
        <v/>
      </c>
      <c r="BL295" s="65" t="str">
        <f t="shared" ref="BL295" si="6687">N295</f>
        <v/>
      </c>
      <c r="BM295" s="65" t="str">
        <f t="shared" ref="BM295" si="6688">P295</f>
        <v/>
      </c>
      <c r="BN295" s="65">
        <f t="shared" ref="BN295" si="6689">Q295</f>
        <v>0</v>
      </c>
      <c r="BO295" s="65">
        <f t="shared" ref="BO295" si="6690">R295</f>
        <v>0</v>
      </c>
      <c r="BP295" s="65">
        <f t="shared" ref="BP295" si="6691">S295</f>
        <v>0</v>
      </c>
      <c r="BQ295" s="65">
        <f t="shared" ref="BQ295" si="6692">T295</f>
        <v>0</v>
      </c>
      <c r="BR295" s="65">
        <f t="shared" ref="BR295" si="6693">U295</f>
        <v>0</v>
      </c>
      <c r="BS295" s="65" t="str">
        <f t="shared" ref="BS295" si="6694">V295</f>
        <v/>
      </c>
      <c r="BT295" s="65" t="str">
        <f t="shared" ref="BT295" si="6695">W295</f>
        <v/>
      </c>
      <c r="BU295" s="65" t="str">
        <f t="shared" ref="BU295" si="6696">Y295</f>
        <v/>
      </c>
      <c r="BV295" s="65">
        <f t="shared" ref="BV295" si="6697">Z295</f>
        <v>0</v>
      </c>
      <c r="BW295" s="65">
        <f t="shared" ref="BW295" si="6698">AA295</f>
        <v>0</v>
      </c>
      <c r="BX295" s="65">
        <f t="shared" ref="BX295" si="6699">AB295</f>
        <v>0</v>
      </c>
      <c r="BY295" s="65">
        <f t="shared" ref="BY295" si="6700">AC295</f>
        <v>0</v>
      </c>
      <c r="BZ295" s="65">
        <f t="shared" ref="BZ295" si="6701">AD295</f>
        <v>0</v>
      </c>
      <c r="CA295" s="65" t="str">
        <f t="shared" ref="CA295" si="6702">AE295</f>
        <v/>
      </c>
      <c r="CB295" s="65" t="str">
        <f t="shared" ref="CB295" si="6703">AF295</f>
        <v/>
      </c>
      <c r="CC295" s="65" t="str">
        <f t="shared" ref="CC295" si="6704">AH295</f>
        <v/>
      </c>
      <c r="CD295" s="65">
        <f t="shared" ref="CD295" si="6705">AI295</f>
        <v>0</v>
      </c>
      <c r="CE295" s="65">
        <f t="shared" ref="CE295" si="6706">AJ295</f>
        <v>0</v>
      </c>
      <c r="CF295" s="65">
        <f t="shared" ref="CF295" si="6707">AK295</f>
        <v>0</v>
      </c>
      <c r="CG295" s="65">
        <f t="shared" ref="CG295" si="6708">AL295</f>
        <v>0</v>
      </c>
      <c r="CH295" s="65">
        <f t="shared" ref="CH295" si="6709">AM295</f>
        <v>0</v>
      </c>
      <c r="CI295" s="65" t="str">
        <f t="shared" ref="CI295" si="6710">AN295</f>
        <v/>
      </c>
      <c r="CJ295" s="65" t="str">
        <f t="shared" ref="CJ295" si="6711">AO295</f>
        <v/>
      </c>
      <c r="CK295" s="65" t="str">
        <f t="shared" ref="CK295" si="6712">AQ295</f>
        <v/>
      </c>
      <c r="CL295" s="65">
        <f t="shared" ref="CL295" si="6713">AT295</f>
        <v>0</v>
      </c>
      <c r="CM295" s="65">
        <f t="shared" ref="CM295" si="6714">AU295</f>
        <v>0</v>
      </c>
      <c r="CN295" s="65">
        <f t="shared" ref="CN295" si="6715">AV295</f>
        <v>0</v>
      </c>
      <c r="CO295" s="65">
        <f t="shared" ref="CO295" si="6716">AW295</f>
        <v>0</v>
      </c>
      <c r="CP295" s="65">
        <f t="shared" ref="CP295" si="6717">AX295</f>
        <v>0</v>
      </c>
      <c r="CQ295" s="65" t="str">
        <f t="shared" ref="CQ295" si="6718">AY295</f>
        <v/>
      </c>
      <c r="CR295" s="65" t="str">
        <f t="shared" ref="CR295" si="6719">AZ295</f>
        <v/>
      </c>
      <c r="CS295" s="65" t="str">
        <f t="shared" ref="CS295" si="6720">BA295</f>
        <v/>
      </c>
    </row>
    <row r="296" spans="1:97" ht="13.5" thickBot="1" x14ac:dyDescent="0.25">
      <c r="A296" s="259"/>
      <c r="B296" s="264"/>
      <c r="C296" s="262"/>
      <c r="D296" s="262"/>
      <c r="E296" s="236"/>
      <c r="F296" s="241"/>
      <c r="G296" s="48" t="s">
        <v>6</v>
      </c>
      <c r="H296" s="146" t="str">
        <f>IFERROR(H295/SUM(H295:L295),"")</f>
        <v/>
      </c>
      <c r="I296" s="147" t="str">
        <f>IFERROR(I295/SUM(H295:L295),"")</f>
        <v/>
      </c>
      <c r="J296" s="148" t="str">
        <f>IFERROR(J295/SUM(H295:L295),"")</f>
        <v/>
      </c>
      <c r="K296" s="148" t="str">
        <f>IFERROR(K295/SUM(H295:L295),"")</f>
        <v/>
      </c>
      <c r="L296" s="148" t="str">
        <f>IFERROR(L295/SUM(H295:L295),"")</f>
        <v/>
      </c>
      <c r="M296" s="26" t="str">
        <f>IFERROR(M295/SUM(H295:L295),"")</f>
        <v/>
      </c>
      <c r="N296" s="26" t="str">
        <f>IFERROR(N295/SUM(H295:L295),"")</f>
        <v/>
      </c>
      <c r="O296" s="234"/>
      <c r="P296" s="249"/>
      <c r="Q296" s="146" t="str">
        <f>IFERROR(Q295/SUM(Q295:U295),"")</f>
        <v/>
      </c>
      <c r="R296" s="147" t="str">
        <f>IFERROR(R295/SUM(Q295:U295),"")</f>
        <v/>
      </c>
      <c r="S296" s="148" t="str">
        <f>IFERROR(S295/SUM(Q295:U295),"")</f>
        <v/>
      </c>
      <c r="T296" s="148" t="str">
        <f>IFERROR(T295/SUM(Q295:U295),"")</f>
        <v/>
      </c>
      <c r="U296" s="148" t="str">
        <f>IFERROR(U295/SUM(Q295:U295),"")</f>
        <v/>
      </c>
      <c r="V296" s="26" t="str">
        <f>IFERROR(V295/SUM(Q295:U295),"")</f>
        <v/>
      </c>
      <c r="W296" s="26" t="str">
        <f>IFERROR(W295/SUM(Q295:U295),"")</f>
        <v/>
      </c>
      <c r="X296" s="234"/>
      <c r="Y296" s="249"/>
      <c r="Z296" s="146" t="str">
        <f>IFERROR(Z295/SUM(Z295:AD295),"")</f>
        <v/>
      </c>
      <c r="AA296" s="147" t="str">
        <f>IFERROR(AA295/SUM(Z295:AD295),"")</f>
        <v/>
      </c>
      <c r="AB296" s="148" t="str">
        <f>IFERROR(AB295/SUM(Z295:AD295),"")</f>
        <v/>
      </c>
      <c r="AC296" s="148" t="str">
        <f>IFERROR(AC295/SUM(Z295:AD295),"")</f>
        <v/>
      </c>
      <c r="AD296" s="148" t="str">
        <f>IFERROR(AD295/SUM(Z295:AD295),"")</f>
        <v/>
      </c>
      <c r="AE296" s="26" t="str">
        <f>IFERROR(AE295/SUM(Z295:AD295),"")</f>
        <v/>
      </c>
      <c r="AF296" s="26" t="str">
        <f>IFERROR(AF295/SUM(Z295:AD295),"")</f>
        <v/>
      </c>
      <c r="AG296" s="234"/>
      <c r="AH296" s="249"/>
      <c r="AI296" s="146" t="str">
        <f>IFERROR(AI295/SUM(AI295:AM295),"")</f>
        <v/>
      </c>
      <c r="AJ296" s="147" t="str">
        <f>IFERROR(AJ295/SUM(AI295:AM295),"")</f>
        <v/>
      </c>
      <c r="AK296" s="148" t="str">
        <f>IFERROR(AK295/SUM(AI295:AM295),"")</f>
        <v/>
      </c>
      <c r="AL296" s="148" t="str">
        <f>IFERROR(AL295/SUM(AI295:AM295),"")</f>
        <v/>
      </c>
      <c r="AM296" s="148" t="str">
        <f>IFERROR(AM295/SUM(AI295:AM295),"")</f>
        <v/>
      </c>
      <c r="AN296" s="26" t="str">
        <f>IFERROR(AN295/SUM(AI295:AM295),"")</f>
        <v/>
      </c>
      <c r="AO296" s="26" t="str">
        <f>IFERROR(AO295/SUM(AI295:AM295),"")</f>
        <v/>
      </c>
      <c r="AP296" s="234"/>
      <c r="AQ296" s="249"/>
      <c r="AR296" s="230"/>
      <c r="AS296" s="230"/>
      <c r="AT296" s="147" t="str">
        <f>IFERROR(AT295/SUM(AT295:AX295),"")</f>
        <v/>
      </c>
      <c r="AU296" s="147" t="str">
        <f>IFERROR(AU295/SUM(AT295:AX295),"")</f>
        <v/>
      </c>
      <c r="AV296" s="148" t="str">
        <f>IFERROR(AV295/SUM(AT295:AX295),"")</f>
        <v/>
      </c>
      <c r="AW296" s="148" t="str">
        <f>IFERROR(AW295/SUM(AT295:AX295),"")</f>
        <v/>
      </c>
      <c r="AX296" s="148" t="str">
        <f>IFERROR(AX295/SUM(AT295:AX295),"")</f>
        <v/>
      </c>
      <c r="AY296" s="26" t="str">
        <f>IFERROR(AY295/SUM(AT295:AX295),"")</f>
        <v/>
      </c>
      <c r="AZ296" s="134" t="str">
        <f>IFERROR(AZ295/SUM(AT295:AX295),"")</f>
        <v/>
      </c>
      <c r="BA296" s="255"/>
      <c r="BB296" s="135"/>
      <c r="BC296" s="64"/>
      <c r="BD296" s="64" t="str">
        <f t="shared" ref="BD296" si="6721">BB296&amp;"."&amp;BC296</f>
        <v>.</v>
      </c>
      <c r="BE296" s="64"/>
      <c r="BF296" s="67"/>
      <c r="BG296" s="67"/>
      <c r="BH296" s="68"/>
      <c r="BI296" s="68"/>
      <c r="BJ296" s="68"/>
      <c r="BK296" s="69"/>
      <c r="BL296" s="69"/>
      <c r="BM296" s="64"/>
      <c r="BN296" s="67"/>
      <c r="BO296" s="67"/>
      <c r="BP296" s="68"/>
      <c r="BQ296" s="68"/>
      <c r="BR296" s="68"/>
      <c r="BS296" s="69"/>
      <c r="BT296" s="69"/>
      <c r="BU296" s="64"/>
      <c r="BV296" s="67"/>
      <c r="BW296" s="67"/>
      <c r="BX296" s="68"/>
      <c r="BY296" s="68"/>
      <c r="BZ296" s="68"/>
      <c r="CA296" s="69"/>
      <c r="CB296" s="69"/>
      <c r="CC296" s="64"/>
      <c r="CD296" s="67"/>
      <c r="CE296" s="67"/>
      <c r="CF296" s="68"/>
      <c r="CG296" s="68"/>
      <c r="CH296" s="68"/>
      <c r="CI296" s="69"/>
      <c r="CJ296" s="69"/>
      <c r="CK296" s="64"/>
      <c r="CL296" s="67"/>
      <c r="CM296" s="67"/>
      <c r="CN296" s="68"/>
      <c r="CO296" s="68"/>
      <c r="CP296" s="68"/>
      <c r="CQ296" s="69"/>
      <c r="CR296" s="69"/>
      <c r="CS296" s="66"/>
    </row>
    <row r="297" spans="1:97" ht="13.5" thickTop="1" x14ac:dyDescent="0.2">
      <c r="A297" s="258"/>
      <c r="B297" s="263"/>
      <c r="C297" s="265"/>
      <c r="D297" s="261"/>
      <c r="E297" s="235"/>
      <c r="F297" s="260"/>
      <c r="G297" s="47" t="s">
        <v>5</v>
      </c>
      <c r="H297" s="140"/>
      <c r="I297" s="145"/>
      <c r="J297" s="145"/>
      <c r="K297" s="145"/>
      <c r="L297" s="145"/>
      <c r="M297" s="38" t="str">
        <f>IF(AND(ISBLANK(H297),ISBLANK(I297),ISBLANK(J297),ISBLANK(K297),ISBLANK(L297)),"",SUM(J297:L297))</f>
        <v/>
      </c>
      <c r="N297" s="38" t="str">
        <f>IF(AND(ISBLANK(H297),ISBLANK(I297),ISBLANK(J297),ISBLANK(K297),ISBLANK(L297)),"",SUM(K297:L297))</f>
        <v/>
      </c>
      <c r="O297" s="233" t="str">
        <f t="shared" ref="O297" si="6722">IFERROR(SUM(H297:L297)/E297,"")</f>
        <v/>
      </c>
      <c r="P297" s="248" t="str">
        <f>IFERROR(((80*J297)+(100*K297)+(150*L297))/SUM(H297:L297),"")</f>
        <v/>
      </c>
      <c r="Q297" s="140"/>
      <c r="R297" s="145"/>
      <c r="S297" s="145"/>
      <c r="T297" s="145"/>
      <c r="U297" s="145"/>
      <c r="V297" s="38" t="str">
        <f>IF(AND(ISBLANK(Q297),ISBLANK(R297),ISBLANK(S297),ISBLANK(T297),ISBLANK(U297)),"",SUM(S297:U297))</f>
        <v/>
      </c>
      <c r="W297" s="38" t="str">
        <f>IF(AND(ISBLANK(Q297),ISBLANK(R297),ISBLANK(S297),ISBLANK(T297),ISBLANK(U297)),"",SUM(T297:U297))</f>
        <v/>
      </c>
      <c r="X297" s="233" t="str">
        <f t="shared" ref="X297" si="6723">IFERROR(SUM(Q297:U297)/$E297,"")</f>
        <v/>
      </c>
      <c r="Y297" s="248" t="str">
        <f>IFERROR(((80*S297)+(100*T297)+(150*U297))/SUM(Q297:U297),"")</f>
        <v/>
      </c>
      <c r="Z297" s="140"/>
      <c r="AA297" s="145"/>
      <c r="AB297" s="145"/>
      <c r="AC297" s="145"/>
      <c r="AD297" s="145"/>
      <c r="AE297" s="38" t="str">
        <f>IF(AND(ISBLANK(Z297),ISBLANK(AA297),ISBLANK(AB297),ISBLANK(AC297),ISBLANK(AD297)),"",SUM(AB297:AD297))</f>
        <v/>
      </c>
      <c r="AF297" s="38" t="str">
        <f>IF(AND(ISBLANK(Z297),ISBLANK(AA297),ISBLANK(AB297),ISBLANK(AC297),ISBLANK(AD297)),"",SUM(AC297:AD297))</f>
        <v/>
      </c>
      <c r="AG297" s="233" t="str">
        <f t="shared" ref="AG297" si="6724">IFERROR(SUM(Z297:AD297)/$E297,"")</f>
        <v/>
      </c>
      <c r="AH297" s="248" t="str">
        <f>IFERROR(((80*AB297)+(100*AC297)+(150*AD297))/SUM(Z297:AD297),"")</f>
        <v/>
      </c>
      <c r="AI297" s="140"/>
      <c r="AJ297" s="145"/>
      <c r="AK297" s="145"/>
      <c r="AL297" s="145"/>
      <c r="AM297" s="145"/>
      <c r="AN297" s="38" t="str">
        <f>IF(AND(ISBLANK(AI297),ISBLANK(AJ297),ISBLANK(AK297),ISBLANK(AL297),ISBLANK(AM297)),"",SUM(AK297:AM297))</f>
        <v/>
      </c>
      <c r="AO297" s="38" t="str">
        <f>IF(AND(ISBLANK(AI297),ISBLANK(AJ297),ISBLANK(AK297),ISBLANK(AL297),ISBLANK(AM297)),"",SUM(AL297:AM297))</f>
        <v/>
      </c>
      <c r="AP297" s="233" t="str">
        <f t="shared" ref="AP297" si="6725">IFERROR(SUM(AI297:AM297)/$E297,"")</f>
        <v/>
      </c>
      <c r="AQ297" s="248" t="str">
        <f>IFERROR(((80*AK297)+(100*AL297)+(150*AM297))/SUM(AI297:AM297),"")</f>
        <v/>
      </c>
      <c r="AR297" s="229" t="str">
        <f t="shared" ref="AR297" si="6726">IFERROR(AVERAGE(Y297,AH297,AQ297),"")</f>
        <v/>
      </c>
      <c r="AS297" s="229" t="str">
        <f t="shared" ref="AS297" si="6727">IF(OR(P297="",AR297=""),"",AR297-P297)</f>
        <v/>
      </c>
      <c r="AT297" s="145"/>
      <c r="AU297" s="145"/>
      <c r="AV297" s="145"/>
      <c r="AW297" s="145"/>
      <c r="AX297" s="145"/>
      <c r="AY297" s="38" t="str">
        <f>IF(AND(ISBLANK(AT297),ISBLANK(AU297),ISBLANK(AV297),ISBLANK(AW297),ISBLANK(AX297)),"",SUM(AV297:AX297))</f>
        <v/>
      </c>
      <c r="AZ297" s="133" t="str">
        <f>IF(AND(ISBLANK(AT297),ISBLANK(AU297),ISBLANK(AV297),ISBLANK(AW297),ISBLANK(AX297)),"",SUM(AW297:AX297))</f>
        <v/>
      </c>
      <c r="BA297" s="254" t="str">
        <f>IFERROR(((80*AV297)+(100*AW297)+(150*AX297))/SUM(AT297:AX297),"")</f>
        <v/>
      </c>
      <c r="BB297" s="135">
        <f>B297</f>
        <v>0</v>
      </c>
      <c r="BC297" s="64">
        <f>C297</f>
        <v>0</v>
      </c>
      <c r="BD297" s="64" t="str">
        <f>BB297&amp;"."&amp;BC297</f>
        <v>0.0</v>
      </c>
      <c r="BE297" s="64">
        <f>D297</f>
        <v>0</v>
      </c>
      <c r="BF297" s="65">
        <f>H297</f>
        <v>0</v>
      </c>
      <c r="BG297" s="65">
        <f t="shared" ref="BG297" si="6728">I297</f>
        <v>0</v>
      </c>
      <c r="BH297" s="65">
        <f t="shared" ref="BH297" si="6729">J297</f>
        <v>0</v>
      </c>
      <c r="BI297" s="65">
        <f t="shared" ref="BI297" si="6730">K297</f>
        <v>0</v>
      </c>
      <c r="BJ297" s="65">
        <f t="shared" ref="BJ297" si="6731">L297</f>
        <v>0</v>
      </c>
      <c r="BK297" s="65" t="str">
        <f t="shared" ref="BK297" si="6732">M297</f>
        <v/>
      </c>
      <c r="BL297" s="65" t="str">
        <f t="shared" ref="BL297" si="6733">N297</f>
        <v/>
      </c>
      <c r="BM297" s="65" t="str">
        <f t="shared" ref="BM297" si="6734">P297</f>
        <v/>
      </c>
      <c r="BN297" s="65">
        <f t="shared" ref="BN297" si="6735">Q297</f>
        <v>0</v>
      </c>
      <c r="BO297" s="65">
        <f t="shared" ref="BO297" si="6736">R297</f>
        <v>0</v>
      </c>
      <c r="BP297" s="65">
        <f t="shared" ref="BP297" si="6737">S297</f>
        <v>0</v>
      </c>
      <c r="BQ297" s="65">
        <f t="shared" ref="BQ297" si="6738">T297</f>
        <v>0</v>
      </c>
      <c r="BR297" s="65">
        <f t="shared" ref="BR297" si="6739">U297</f>
        <v>0</v>
      </c>
      <c r="BS297" s="65" t="str">
        <f t="shared" ref="BS297" si="6740">V297</f>
        <v/>
      </c>
      <c r="BT297" s="65" t="str">
        <f t="shared" ref="BT297" si="6741">W297</f>
        <v/>
      </c>
      <c r="BU297" s="65" t="str">
        <f t="shared" ref="BU297" si="6742">Y297</f>
        <v/>
      </c>
      <c r="BV297" s="65">
        <f t="shared" ref="BV297" si="6743">Z297</f>
        <v>0</v>
      </c>
      <c r="BW297" s="65">
        <f t="shared" ref="BW297" si="6744">AA297</f>
        <v>0</v>
      </c>
      <c r="BX297" s="65">
        <f t="shared" ref="BX297" si="6745">AB297</f>
        <v>0</v>
      </c>
      <c r="BY297" s="65">
        <f t="shared" ref="BY297" si="6746">AC297</f>
        <v>0</v>
      </c>
      <c r="BZ297" s="65">
        <f t="shared" ref="BZ297" si="6747">AD297</f>
        <v>0</v>
      </c>
      <c r="CA297" s="65" t="str">
        <f t="shared" ref="CA297" si="6748">AE297</f>
        <v/>
      </c>
      <c r="CB297" s="65" t="str">
        <f t="shared" ref="CB297" si="6749">AF297</f>
        <v/>
      </c>
      <c r="CC297" s="65" t="str">
        <f t="shared" ref="CC297" si="6750">AH297</f>
        <v/>
      </c>
      <c r="CD297" s="65">
        <f t="shared" ref="CD297" si="6751">AI297</f>
        <v>0</v>
      </c>
      <c r="CE297" s="65">
        <f t="shared" ref="CE297" si="6752">AJ297</f>
        <v>0</v>
      </c>
      <c r="CF297" s="65">
        <f t="shared" ref="CF297" si="6753">AK297</f>
        <v>0</v>
      </c>
      <c r="CG297" s="65">
        <f t="shared" ref="CG297" si="6754">AL297</f>
        <v>0</v>
      </c>
      <c r="CH297" s="65">
        <f t="shared" ref="CH297" si="6755">AM297</f>
        <v>0</v>
      </c>
      <c r="CI297" s="65" t="str">
        <f t="shared" ref="CI297" si="6756">AN297</f>
        <v/>
      </c>
      <c r="CJ297" s="65" t="str">
        <f t="shared" ref="CJ297" si="6757">AO297</f>
        <v/>
      </c>
      <c r="CK297" s="65" t="str">
        <f t="shared" ref="CK297" si="6758">AQ297</f>
        <v/>
      </c>
      <c r="CL297" s="65">
        <f t="shared" ref="CL297" si="6759">AT297</f>
        <v>0</v>
      </c>
      <c r="CM297" s="65">
        <f t="shared" ref="CM297" si="6760">AU297</f>
        <v>0</v>
      </c>
      <c r="CN297" s="65">
        <f t="shared" ref="CN297" si="6761">AV297</f>
        <v>0</v>
      </c>
      <c r="CO297" s="65">
        <f t="shared" ref="CO297" si="6762">AW297</f>
        <v>0</v>
      </c>
      <c r="CP297" s="65">
        <f t="shared" ref="CP297" si="6763">AX297</f>
        <v>0</v>
      </c>
      <c r="CQ297" s="65" t="str">
        <f t="shared" ref="CQ297" si="6764">AY297</f>
        <v/>
      </c>
      <c r="CR297" s="65" t="str">
        <f t="shared" ref="CR297" si="6765">AZ297</f>
        <v/>
      </c>
      <c r="CS297" s="65" t="str">
        <f t="shared" ref="CS297" si="6766">BA297</f>
        <v/>
      </c>
    </row>
    <row r="298" spans="1:97" ht="13.5" thickBot="1" x14ac:dyDescent="0.25">
      <c r="A298" s="259"/>
      <c r="B298" s="264"/>
      <c r="C298" s="262"/>
      <c r="D298" s="262"/>
      <c r="E298" s="236"/>
      <c r="F298" s="241"/>
      <c r="G298" s="48" t="s">
        <v>6</v>
      </c>
      <c r="H298" s="146" t="str">
        <f>IFERROR(H297/SUM(H297:L297),"")</f>
        <v/>
      </c>
      <c r="I298" s="147" t="str">
        <f>IFERROR(I297/SUM(H297:L297),"")</f>
        <v/>
      </c>
      <c r="J298" s="148" t="str">
        <f>IFERROR(J297/SUM(H297:L297),"")</f>
        <v/>
      </c>
      <c r="K298" s="148" t="str">
        <f>IFERROR(K297/SUM(H297:L297),"")</f>
        <v/>
      </c>
      <c r="L298" s="148" t="str">
        <f>IFERROR(L297/SUM(H297:L297),"")</f>
        <v/>
      </c>
      <c r="M298" s="26" t="str">
        <f>IFERROR(M297/SUM(H297:L297),"")</f>
        <v/>
      </c>
      <c r="N298" s="26" t="str">
        <f>IFERROR(N297/SUM(H297:L297),"")</f>
        <v/>
      </c>
      <c r="O298" s="234"/>
      <c r="P298" s="249"/>
      <c r="Q298" s="146" t="str">
        <f>IFERROR(Q297/SUM(Q297:U297),"")</f>
        <v/>
      </c>
      <c r="R298" s="147" t="str">
        <f>IFERROR(R297/SUM(Q297:U297),"")</f>
        <v/>
      </c>
      <c r="S298" s="148" t="str">
        <f>IFERROR(S297/SUM(Q297:U297),"")</f>
        <v/>
      </c>
      <c r="T298" s="148" t="str">
        <f>IFERROR(T297/SUM(Q297:U297),"")</f>
        <v/>
      </c>
      <c r="U298" s="148" t="str">
        <f>IFERROR(U297/SUM(Q297:U297),"")</f>
        <v/>
      </c>
      <c r="V298" s="26" t="str">
        <f>IFERROR(V297/SUM(Q297:U297),"")</f>
        <v/>
      </c>
      <c r="W298" s="26" t="str">
        <f>IFERROR(W297/SUM(Q297:U297),"")</f>
        <v/>
      </c>
      <c r="X298" s="234"/>
      <c r="Y298" s="249"/>
      <c r="Z298" s="146" t="str">
        <f>IFERROR(Z297/SUM(Z297:AD297),"")</f>
        <v/>
      </c>
      <c r="AA298" s="147" t="str">
        <f>IFERROR(AA297/SUM(Z297:AD297),"")</f>
        <v/>
      </c>
      <c r="AB298" s="148" t="str">
        <f>IFERROR(AB297/SUM(Z297:AD297),"")</f>
        <v/>
      </c>
      <c r="AC298" s="148" t="str">
        <f>IFERROR(AC297/SUM(Z297:AD297),"")</f>
        <v/>
      </c>
      <c r="AD298" s="148" t="str">
        <f>IFERROR(AD297/SUM(Z297:AD297),"")</f>
        <v/>
      </c>
      <c r="AE298" s="26" t="str">
        <f>IFERROR(AE297/SUM(Z297:AD297),"")</f>
        <v/>
      </c>
      <c r="AF298" s="26" t="str">
        <f>IFERROR(AF297/SUM(Z297:AD297),"")</f>
        <v/>
      </c>
      <c r="AG298" s="234"/>
      <c r="AH298" s="249"/>
      <c r="AI298" s="146" t="str">
        <f>IFERROR(AI297/SUM(AI297:AM297),"")</f>
        <v/>
      </c>
      <c r="AJ298" s="147" t="str">
        <f>IFERROR(AJ297/SUM(AI297:AM297),"")</f>
        <v/>
      </c>
      <c r="AK298" s="148" t="str">
        <f>IFERROR(AK297/SUM(AI297:AM297),"")</f>
        <v/>
      </c>
      <c r="AL298" s="148" t="str">
        <f>IFERROR(AL297/SUM(AI297:AM297),"")</f>
        <v/>
      </c>
      <c r="AM298" s="148" t="str">
        <f>IFERROR(AM297/SUM(AI297:AM297),"")</f>
        <v/>
      </c>
      <c r="AN298" s="26" t="str">
        <f>IFERROR(AN297/SUM(AI297:AM297),"")</f>
        <v/>
      </c>
      <c r="AO298" s="26" t="str">
        <f>IFERROR(AO297/SUM(AI297:AM297),"")</f>
        <v/>
      </c>
      <c r="AP298" s="234"/>
      <c r="AQ298" s="249"/>
      <c r="AR298" s="230"/>
      <c r="AS298" s="230"/>
      <c r="AT298" s="147" t="str">
        <f>IFERROR(AT297/SUM(AT297:AX297),"")</f>
        <v/>
      </c>
      <c r="AU298" s="147" t="str">
        <f>IFERROR(AU297/SUM(AT297:AX297),"")</f>
        <v/>
      </c>
      <c r="AV298" s="148" t="str">
        <f>IFERROR(AV297/SUM(AT297:AX297),"")</f>
        <v/>
      </c>
      <c r="AW298" s="148" t="str">
        <f>IFERROR(AW297/SUM(AT297:AX297),"")</f>
        <v/>
      </c>
      <c r="AX298" s="148" t="str">
        <f>IFERROR(AX297/SUM(AT297:AX297),"")</f>
        <v/>
      </c>
      <c r="AY298" s="26" t="str">
        <f>IFERROR(AY297/SUM(AT297:AX297),"")</f>
        <v/>
      </c>
      <c r="AZ298" s="134" t="str">
        <f>IFERROR(AZ297/SUM(AT297:AX297),"")</f>
        <v/>
      </c>
      <c r="BA298" s="255"/>
      <c r="BB298" s="135"/>
      <c r="BC298" s="64"/>
      <c r="BD298" s="64" t="str">
        <f t="shared" ref="BD298" si="6767">BB298&amp;"."&amp;BC298</f>
        <v>.</v>
      </c>
      <c r="BE298" s="64"/>
      <c r="BF298" s="67"/>
      <c r="BG298" s="67"/>
      <c r="BH298" s="68"/>
      <c r="BI298" s="68"/>
      <c r="BJ298" s="68"/>
      <c r="BK298" s="69"/>
      <c r="BL298" s="69"/>
      <c r="BM298" s="64"/>
      <c r="BN298" s="67"/>
      <c r="BO298" s="67"/>
      <c r="BP298" s="68"/>
      <c r="BQ298" s="68"/>
      <c r="BR298" s="68"/>
      <c r="BS298" s="69"/>
      <c r="BT298" s="69"/>
      <c r="BU298" s="64"/>
      <c r="BV298" s="67"/>
      <c r="BW298" s="67"/>
      <c r="BX298" s="68"/>
      <c r="BY298" s="68"/>
      <c r="BZ298" s="68"/>
      <c r="CA298" s="69"/>
      <c r="CB298" s="69"/>
      <c r="CC298" s="64"/>
      <c r="CD298" s="67"/>
      <c r="CE298" s="67"/>
      <c r="CF298" s="68"/>
      <c r="CG298" s="68"/>
      <c r="CH298" s="68"/>
      <c r="CI298" s="69"/>
      <c r="CJ298" s="69"/>
      <c r="CK298" s="64"/>
      <c r="CL298" s="67"/>
      <c r="CM298" s="67"/>
      <c r="CN298" s="68"/>
      <c r="CO298" s="68"/>
      <c r="CP298" s="68"/>
      <c r="CQ298" s="69"/>
      <c r="CR298" s="69"/>
      <c r="CS298" s="66"/>
    </row>
    <row r="299" spans="1:97" ht="13.5" thickTop="1" x14ac:dyDescent="0.2">
      <c r="A299" s="258"/>
      <c r="B299" s="263"/>
      <c r="C299" s="265"/>
      <c r="D299" s="261"/>
      <c r="E299" s="235"/>
      <c r="F299" s="260"/>
      <c r="G299" s="47" t="s">
        <v>5</v>
      </c>
      <c r="H299" s="140"/>
      <c r="I299" s="145"/>
      <c r="J299" s="145"/>
      <c r="K299" s="145"/>
      <c r="L299" s="145"/>
      <c r="M299" s="38" t="str">
        <f>IF(AND(ISBLANK(H299),ISBLANK(I299),ISBLANK(J299),ISBLANK(K299),ISBLANK(L299)),"",SUM(J299:L299))</f>
        <v/>
      </c>
      <c r="N299" s="38" t="str">
        <f>IF(AND(ISBLANK(H299),ISBLANK(I299),ISBLANK(J299),ISBLANK(K299),ISBLANK(L299)),"",SUM(K299:L299))</f>
        <v/>
      </c>
      <c r="O299" s="233" t="str">
        <f t="shared" ref="O299" si="6768">IFERROR(SUM(H299:L299)/E299,"")</f>
        <v/>
      </c>
      <c r="P299" s="248" t="str">
        <f>IFERROR(((80*J299)+(100*K299)+(150*L299))/SUM(H299:L299),"")</f>
        <v/>
      </c>
      <c r="Q299" s="140"/>
      <c r="R299" s="145"/>
      <c r="S299" s="145"/>
      <c r="T299" s="145"/>
      <c r="U299" s="145"/>
      <c r="V299" s="38" t="str">
        <f>IF(AND(ISBLANK(Q299),ISBLANK(R299),ISBLANK(S299),ISBLANK(T299),ISBLANK(U299)),"",SUM(S299:U299))</f>
        <v/>
      </c>
      <c r="W299" s="38" t="str">
        <f>IF(AND(ISBLANK(Q299),ISBLANK(R299),ISBLANK(S299),ISBLANK(T299),ISBLANK(U299)),"",SUM(T299:U299))</f>
        <v/>
      </c>
      <c r="X299" s="233" t="str">
        <f t="shared" ref="X299" si="6769">IFERROR(SUM(Q299:U299)/$E299,"")</f>
        <v/>
      </c>
      <c r="Y299" s="248" t="str">
        <f>IFERROR(((80*S299)+(100*T299)+(150*U299))/SUM(Q299:U299),"")</f>
        <v/>
      </c>
      <c r="Z299" s="140"/>
      <c r="AA299" s="145"/>
      <c r="AB299" s="145"/>
      <c r="AC299" s="145"/>
      <c r="AD299" s="145"/>
      <c r="AE299" s="38" t="str">
        <f>IF(AND(ISBLANK(Z299),ISBLANK(AA299),ISBLANK(AB299),ISBLANK(AC299),ISBLANK(AD299)),"",SUM(AB299:AD299))</f>
        <v/>
      </c>
      <c r="AF299" s="38" t="str">
        <f>IF(AND(ISBLANK(Z299),ISBLANK(AA299),ISBLANK(AB299),ISBLANK(AC299),ISBLANK(AD299)),"",SUM(AC299:AD299))</f>
        <v/>
      </c>
      <c r="AG299" s="233" t="str">
        <f t="shared" ref="AG299" si="6770">IFERROR(SUM(Z299:AD299)/$E299,"")</f>
        <v/>
      </c>
      <c r="AH299" s="248" t="str">
        <f>IFERROR(((80*AB299)+(100*AC299)+(150*AD299))/SUM(Z299:AD299),"")</f>
        <v/>
      </c>
      <c r="AI299" s="140"/>
      <c r="AJ299" s="145"/>
      <c r="AK299" s="145"/>
      <c r="AL299" s="145"/>
      <c r="AM299" s="145"/>
      <c r="AN299" s="38" t="str">
        <f>IF(AND(ISBLANK(AI299),ISBLANK(AJ299),ISBLANK(AK299),ISBLANK(AL299),ISBLANK(AM299)),"",SUM(AK299:AM299))</f>
        <v/>
      </c>
      <c r="AO299" s="38" t="str">
        <f>IF(AND(ISBLANK(AI299),ISBLANK(AJ299),ISBLANK(AK299),ISBLANK(AL299),ISBLANK(AM299)),"",SUM(AL299:AM299))</f>
        <v/>
      </c>
      <c r="AP299" s="233" t="str">
        <f t="shared" ref="AP299" si="6771">IFERROR(SUM(AI299:AM299)/$E299,"")</f>
        <v/>
      </c>
      <c r="AQ299" s="248" t="str">
        <f>IFERROR(((80*AK299)+(100*AL299)+(150*AM299))/SUM(AI299:AM299),"")</f>
        <v/>
      </c>
      <c r="AR299" s="229" t="str">
        <f t="shared" ref="AR299" si="6772">IFERROR(AVERAGE(Y299,AH299,AQ299),"")</f>
        <v/>
      </c>
      <c r="AS299" s="229" t="str">
        <f t="shared" ref="AS299" si="6773">IF(OR(P299="",AR299=""),"",AR299-P299)</f>
        <v/>
      </c>
      <c r="AT299" s="145"/>
      <c r="AU299" s="145"/>
      <c r="AV299" s="145"/>
      <c r="AW299" s="145"/>
      <c r="AX299" s="145"/>
      <c r="AY299" s="38" t="str">
        <f>IF(AND(ISBLANK(AT299),ISBLANK(AU299),ISBLANK(AV299),ISBLANK(AW299),ISBLANK(AX299)),"",SUM(AV299:AX299))</f>
        <v/>
      </c>
      <c r="AZ299" s="133" t="str">
        <f>IF(AND(ISBLANK(AT299),ISBLANK(AU299),ISBLANK(AV299),ISBLANK(AW299),ISBLANK(AX299)),"",SUM(AW299:AX299))</f>
        <v/>
      </c>
      <c r="BA299" s="254" t="str">
        <f>IFERROR(((80*AV299)+(100*AW299)+(150*AX299))/SUM(AT299:AX299),"")</f>
        <v/>
      </c>
      <c r="BB299" s="135">
        <f>B299</f>
        <v>0</v>
      </c>
      <c r="BC299" s="64">
        <f>C299</f>
        <v>0</v>
      </c>
      <c r="BD299" s="64" t="str">
        <f>BB299&amp;"."&amp;BC299</f>
        <v>0.0</v>
      </c>
      <c r="BE299" s="64">
        <f>D299</f>
        <v>0</v>
      </c>
      <c r="BF299" s="65">
        <f>H299</f>
        <v>0</v>
      </c>
      <c r="BG299" s="65">
        <f t="shared" ref="BG299" si="6774">I299</f>
        <v>0</v>
      </c>
      <c r="BH299" s="65">
        <f t="shared" ref="BH299" si="6775">J299</f>
        <v>0</v>
      </c>
      <c r="BI299" s="65">
        <f t="shared" ref="BI299" si="6776">K299</f>
        <v>0</v>
      </c>
      <c r="BJ299" s="65">
        <f t="shared" ref="BJ299" si="6777">L299</f>
        <v>0</v>
      </c>
      <c r="BK299" s="65" t="str">
        <f t="shared" ref="BK299" si="6778">M299</f>
        <v/>
      </c>
      <c r="BL299" s="65" t="str">
        <f t="shared" ref="BL299" si="6779">N299</f>
        <v/>
      </c>
      <c r="BM299" s="65" t="str">
        <f t="shared" ref="BM299" si="6780">P299</f>
        <v/>
      </c>
      <c r="BN299" s="65">
        <f t="shared" ref="BN299" si="6781">Q299</f>
        <v>0</v>
      </c>
      <c r="BO299" s="65">
        <f t="shared" ref="BO299" si="6782">R299</f>
        <v>0</v>
      </c>
      <c r="BP299" s="65">
        <f t="shared" ref="BP299" si="6783">S299</f>
        <v>0</v>
      </c>
      <c r="BQ299" s="65">
        <f t="shared" ref="BQ299" si="6784">T299</f>
        <v>0</v>
      </c>
      <c r="BR299" s="65">
        <f t="shared" ref="BR299" si="6785">U299</f>
        <v>0</v>
      </c>
      <c r="BS299" s="65" t="str">
        <f t="shared" ref="BS299" si="6786">V299</f>
        <v/>
      </c>
      <c r="BT299" s="65" t="str">
        <f t="shared" ref="BT299" si="6787">W299</f>
        <v/>
      </c>
      <c r="BU299" s="65" t="str">
        <f t="shared" ref="BU299" si="6788">Y299</f>
        <v/>
      </c>
      <c r="BV299" s="65">
        <f t="shared" ref="BV299" si="6789">Z299</f>
        <v>0</v>
      </c>
      <c r="BW299" s="65">
        <f t="shared" ref="BW299" si="6790">AA299</f>
        <v>0</v>
      </c>
      <c r="BX299" s="65">
        <f t="shared" ref="BX299" si="6791">AB299</f>
        <v>0</v>
      </c>
      <c r="BY299" s="65">
        <f t="shared" ref="BY299" si="6792">AC299</f>
        <v>0</v>
      </c>
      <c r="BZ299" s="65">
        <f t="shared" ref="BZ299" si="6793">AD299</f>
        <v>0</v>
      </c>
      <c r="CA299" s="65" t="str">
        <f t="shared" ref="CA299" si="6794">AE299</f>
        <v/>
      </c>
      <c r="CB299" s="65" t="str">
        <f t="shared" ref="CB299" si="6795">AF299</f>
        <v/>
      </c>
      <c r="CC299" s="65" t="str">
        <f t="shared" ref="CC299" si="6796">AH299</f>
        <v/>
      </c>
      <c r="CD299" s="65">
        <f t="shared" ref="CD299" si="6797">AI299</f>
        <v>0</v>
      </c>
      <c r="CE299" s="65">
        <f t="shared" ref="CE299" si="6798">AJ299</f>
        <v>0</v>
      </c>
      <c r="CF299" s="65">
        <f t="shared" ref="CF299" si="6799">AK299</f>
        <v>0</v>
      </c>
      <c r="CG299" s="65">
        <f t="shared" ref="CG299" si="6800">AL299</f>
        <v>0</v>
      </c>
      <c r="CH299" s="65">
        <f t="shared" ref="CH299" si="6801">AM299</f>
        <v>0</v>
      </c>
      <c r="CI299" s="65" t="str">
        <f t="shared" ref="CI299" si="6802">AN299</f>
        <v/>
      </c>
      <c r="CJ299" s="65" t="str">
        <f t="shared" ref="CJ299" si="6803">AO299</f>
        <v/>
      </c>
      <c r="CK299" s="65" t="str">
        <f t="shared" ref="CK299" si="6804">AQ299</f>
        <v/>
      </c>
      <c r="CL299" s="65">
        <f t="shared" ref="CL299" si="6805">AT299</f>
        <v>0</v>
      </c>
      <c r="CM299" s="65">
        <f t="shared" ref="CM299" si="6806">AU299</f>
        <v>0</v>
      </c>
      <c r="CN299" s="65">
        <f t="shared" ref="CN299" si="6807">AV299</f>
        <v>0</v>
      </c>
      <c r="CO299" s="65">
        <f t="shared" ref="CO299" si="6808">AW299</f>
        <v>0</v>
      </c>
      <c r="CP299" s="65">
        <f t="shared" ref="CP299" si="6809">AX299</f>
        <v>0</v>
      </c>
      <c r="CQ299" s="65" t="str">
        <f t="shared" ref="CQ299" si="6810">AY299</f>
        <v/>
      </c>
      <c r="CR299" s="65" t="str">
        <f t="shared" ref="CR299" si="6811">AZ299</f>
        <v/>
      </c>
      <c r="CS299" s="65" t="str">
        <f t="shared" ref="CS299" si="6812">BA299</f>
        <v/>
      </c>
    </row>
    <row r="300" spans="1:97" ht="13.5" thickBot="1" x14ac:dyDescent="0.25">
      <c r="A300" s="259"/>
      <c r="B300" s="264"/>
      <c r="C300" s="262"/>
      <c r="D300" s="262"/>
      <c r="E300" s="236"/>
      <c r="F300" s="241"/>
      <c r="G300" s="48" t="s">
        <v>6</v>
      </c>
      <c r="H300" s="146" t="str">
        <f>IFERROR(H299/SUM(H299:L299),"")</f>
        <v/>
      </c>
      <c r="I300" s="147" t="str">
        <f>IFERROR(I299/SUM(H299:L299),"")</f>
        <v/>
      </c>
      <c r="J300" s="148" t="str">
        <f>IFERROR(J299/SUM(H299:L299),"")</f>
        <v/>
      </c>
      <c r="K300" s="148" t="str">
        <f>IFERROR(K299/SUM(H299:L299),"")</f>
        <v/>
      </c>
      <c r="L300" s="148" t="str">
        <f>IFERROR(L299/SUM(H299:L299),"")</f>
        <v/>
      </c>
      <c r="M300" s="26" t="str">
        <f>IFERROR(M299/SUM(H299:L299),"")</f>
        <v/>
      </c>
      <c r="N300" s="26" t="str">
        <f>IFERROR(N299/SUM(H299:L299),"")</f>
        <v/>
      </c>
      <c r="O300" s="234"/>
      <c r="P300" s="249"/>
      <c r="Q300" s="146" t="str">
        <f>IFERROR(Q299/SUM(Q299:U299),"")</f>
        <v/>
      </c>
      <c r="R300" s="147" t="str">
        <f>IFERROR(R299/SUM(Q299:U299),"")</f>
        <v/>
      </c>
      <c r="S300" s="148" t="str">
        <f>IFERROR(S299/SUM(Q299:U299),"")</f>
        <v/>
      </c>
      <c r="T300" s="148" t="str">
        <f>IFERROR(T299/SUM(Q299:U299),"")</f>
        <v/>
      </c>
      <c r="U300" s="148" t="str">
        <f>IFERROR(U299/SUM(Q299:U299),"")</f>
        <v/>
      </c>
      <c r="V300" s="26" t="str">
        <f>IFERROR(V299/SUM(Q299:U299),"")</f>
        <v/>
      </c>
      <c r="W300" s="26" t="str">
        <f>IFERROR(W299/SUM(Q299:U299),"")</f>
        <v/>
      </c>
      <c r="X300" s="234"/>
      <c r="Y300" s="249"/>
      <c r="Z300" s="146" t="str">
        <f>IFERROR(Z299/SUM(Z299:AD299),"")</f>
        <v/>
      </c>
      <c r="AA300" s="147" t="str">
        <f>IFERROR(AA299/SUM(Z299:AD299),"")</f>
        <v/>
      </c>
      <c r="AB300" s="148" t="str">
        <f>IFERROR(AB299/SUM(Z299:AD299),"")</f>
        <v/>
      </c>
      <c r="AC300" s="148" t="str">
        <f>IFERROR(AC299/SUM(Z299:AD299),"")</f>
        <v/>
      </c>
      <c r="AD300" s="148" t="str">
        <f>IFERROR(AD299/SUM(Z299:AD299),"")</f>
        <v/>
      </c>
      <c r="AE300" s="26" t="str">
        <f>IFERROR(AE299/SUM(Z299:AD299),"")</f>
        <v/>
      </c>
      <c r="AF300" s="26" t="str">
        <f>IFERROR(AF299/SUM(Z299:AD299),"")</f>
        <v/>
      </c>
      <c r="AG300" s="234"/>
      <c r="AH300" s="249"/>
      <c r="AI300" s="146" t="str">
        <f>IFERROR(AI299/SUM(AI299:AM299),"")</f>
        <v/>
      </c>
      <c r="AJ300" s="147" t="str">
        <f>IFERROR(AJ299/SUM(AI299:AM299),"")</f>
        <v/>
      </c>
      <c r="AK300" s="148" t="str">
        <f>IFERROR(AK299/SUM(AI299:AM299),"")</f>
        <v/>
      </c>
      <c r="AL300" s="148" t="str">
        <f>IFERROR(AL299/SUM(AI299:AM299),"")</f>
        <v/>
      </c>
      <c r="AM300" s="148" t="str">
        <f>IFERROR(AM299/SUM(AI299:AM299),"")</f>
        <v/>
      </c>
      <c r="AN300" s="26" t="str">
        <f>IFERROR(AN299/SUM(AI299:AM299),"")</f>
        <v/>
      </c>
      <c r="AO300" s="26" t="str">
        <f>IFERROR(AO299/SUM(AI299:AM299),"")</f>
        <v/>
      </c>
      <c r="AP300" s="234"/>
      <c r="AQ300" s="249"/>
      <c r="AR300" s="230"/>
      <c r="AS300" s="230"/>
      <c r="AT300" s="147" t="str">
        <f>IFERROR(AT299/SUM(AT299:AX299),"")</f>
        <v/>
      </c>
      <c r="AU300" s="147" t="str">
        <f>IFERROR(AU299/SUM(AT299:AX299),"")</f>
        <v/>
      </c>
      <c r="AV300" s="148" t="str">
        <f>IFERROR(AV299/SUM(AT299:AX299),"")</f>
        <v/>
      </c>
      <c r="AW300" s="148" t="str">
        <f>IFERROR(AW299/SUM(AT299:AX299),"")</f>
        <v/>
      </c>
      <c r="AX300" s="148" t="str">
        <f>IFERROR(AX299/SUM(AT299:AX299),"")</f>
        <v/>
      </c>
      <c r="AY300" s="26" t="str">
        <f>IFERROR(AY299/SUM(AT299:AX299),"")</f>
        <v/>
      </c>
      <c r="AZ300" s="134" t="str">
        <f>IFERROR(AZ299/SUM(AT299:AX299),"")</f>
        <v/>
      </c>
      <c r="BA300" s="255"/>
      <c r="BB300" s="135"/>
      <c r="BC300" s="64"/>
      <c r="BD300" s="64" t="str">
        <f t="shared" ref="BD300" si="6813">BB300&amp;"."&amp;BC300</f>
        <v>.</v>
      </c>
      <c r="BE300" s="64"/>
      <c r="BF300" s="67"/>
      <c r="BG300" s="67"/>
      <c r="BH300" s="68"/>
      <c r="BI300" s="68"/>
      <c r="BJ300" s="68"/>
      <c r="BK300" s="69"/>
      <c r="BL300" s="69"/>
      <c r="BM300" s="64"/>
      <c r="BN300" s="67"/>
      <c r="BO300" s="67"/>
      <c r="BP300" s="68"/>
      <c r="BQ300" s="68"/>
      <c r="BR300" s="68"/>
      <c r="BS300" s="69"/>
      <c r="BT300" s="69"/>
      <c r="BU300" s="64"/>
      <c r="BV300" s="67"/>
      <c r="BW300" s="67"/>
      <c r="BX300" s="68"/>
      <c r="BY300" s="68"/>
      <c r="BZ300" s="68"/>
      <c r="CA300" s="69"/>
      <c r="CB300" s="69"/>
      <c r="CC300" s="64"/>
      <c r="CD300" s="67"/>
      <c r="CE300" s="67"/>
      <c r="CF300" s="68"/>
      <c r="CG300" s="68"/>
      <c r="CH300" s="68"/>
      <c r="CI300" s="69"/>
      <c r="CJ300" s="69"/>
      <c r="CK300" s="64"/>
      <c r="CL300" s="67"/>
      <c r="CM300" s="67"/>
      <c r="CN300" s="68"/>
      <c r="CO300" s="68"/>
      <c r="CP300" s="68"/>
      <c r="CQ300" s="69"/>
      <c r="CR300" s="69"/>
      <c r="CS300" s="66"/>
    </row>
    <row r="301" spans="1:97" ht="13.5" thickTop="1" x14ac:dyDescent="0.2">
      <c r="A301" s="258"/>
      <c r="B301" s="263"/>
      <c r="C301" s="265"/>
      <c r="D301" s="261"/>
      <c r="E301" s="235"/>
      <c r="F301" s="260"/>
      <c r="G301" s="47" t="s">
        <v>5</v>
      </c>
      <c r="H301" s="140"/>
      <c r="I301" s="145"/>
      <c r="J301" s="145"/>
      <c r="K301" s="145"/>
      <c r="L301" s="145"/>
      <c r="M301" s="38" t="str">
        <f>IF(AND(ISBLANK(H301),ISBLANK(I301),ISBLANK(J301),ISBLANK(K301),ISBLANK(L301)),"",SUM(J301:L301))</f>
        <v/>
      </c>
      <c r="N301" s="38" t="str">
        <f>IF(AND(ISBLANK(H301),ISBLANK(I301),ISBLANK(J301),ISBLANK(K301),ISBLANK(L301)),"",SUM(K301:L301))</f>
        <v/>
      </c>
      <c r="O301" s="233" t="str">
        <f t="shared" ref="O301" si="6814">IFERROR(SUM(H301:L301)/E301,"")</f>
        <v/>
      </c>
      <c r="P301" s="248" t="str">
        <f>IFERROR(((80*J301)+(100*K301)+(150*L301))/SUM(H301:L301),"")</f>
        <v/>
      </c>
      <c r="Q301" s="140"/>
      <c r="R301" s="145"/>
      <c r="S301" s="145"/>
      <c r="T301" s="145"/>
      <c r="U301" s="145"/>
      <c r="V301" s="38" t="str">
        <f>IF(AND(ISBLANK(Q301),ISBLANK(R301),ISBLANK(S301),ISBLANK(T301),ISBLANK(U301)),"",SUM(S301:U301))</f>
        <v/>
      </c>
      <c r="W301" s="38" t="str">
        <f>IF(AND(ISBLANK(Q301),ISBLANK(R301),ISBLANK(S301),ISBLANK(T301),ISBLANK(U301)),"",SUM(T301:U301))</f>
        <v/>
      </c>
      <c r="X301" s="233" t="str">
        <f t="shared" ref="X301" si="6815">IFERROR(SUM(Q301:U301)/$E301,"")</f>
        <v/>
      </c>
      <c r="Y301" s="248" t="str">
        <f>IFERROR(((80*S301)+(100*T301)+(150*U301))/SUM(Q301:U301),"")</f>
        <v/>
      </c>
      <c r="Z301" s="140"/>
      <c r="AA301" s="145"/>
      <c r="AB301" s="145"/>
      <c r="AC301" s="145"/>
      <c r="AD301" s="145"/>
      <c r="AE301" s="38" t="str">
        <f>IF(AND(ISBLANK(Z301),ISBLANK(AA301),ISBLANK(AB301),ISBLANK(AC301),ISBLANK(AD301)),"",SUM(AB301:AD301))</f>
        <v/>
      </c>
      <c r="AF301" s="38" t="str">
        <f>IF(AND(ISBLANK(Z301),ISBLANK(AA301),ISBLANK(AB301),ISBLANK(AC301),ISBLANK(AD301)),"",SUM(AC301:AD301))</f>
        <v/>
      </c>
      <c r="AG301" s="233" t="str">
        <f t="shared" ref="AG301" si="6816">IFERROR(SUM(Z301:AD301)/$E301,"")</f>
        <v/>
      </c>
      <c r="AH301" s="248" t="str">
        <f>IFERROR(((80*AB301)+(100*AC301)+(150*AD301))/SUM(Z301:AD301),"")</f>
        <v/>
      </c>
      <c r="AI301" s="140"/>
      <c r="AJ301" s="145"/>
      <c r="AK301" s="145"/>
      <c r="AL301" s="145"/>
      <c r="AM301" s="145"/>
      <c r="AN301" s="38" t="str">
        <f>IF(AND(ISBLANK(AI301),ISBLANK(AJ301),ISBLANK(AK301),ISBLANK(AL301),ISBLANK(AM301)),"",SUM(AK301:AM301))</f>
        <v/>
      </c>
      <c r="AO301" s="38" t="str">
        <f>IF(AND(ISBLANK(AI301),ISBLANK(AJ301),ISBLANK(AK301),ISBLANK(AL301),ISBLANK(AM301)),"",SUM(AL301:AM301))</f>
        <v/>
      </c>
      <c r="AP301" s="233" t="str">
        <f t="shared" ref="AP301" si="6817">IFERROR(SUM(AI301:AM301)/$E301,"")</f>
        <v/>
      </c>
      <c r="AQ301" s="248" t="str">
        <f>IFERROR(((80*AK301)+(100*AL301)+(150*AM301))/SUM(AI301:AM301),"")</f>
        <v/>
      </c>
      <c r="AR301" s="229" t="str">
        <f t="shared" ref="AR301" si="6818">IFERROR(AVERAGE(Y301,AH301,AQ301),"")</f>
        <v/>
      </c>
      <c r="AS301" s="229" t="str">
        <f t="shared" ref="AS301" si="6819">IF(OR(P301="",AR301=""),"",AR301-P301)</f>
        <v/>
      </c>
      <c r="AT301" s="145"/>
      <c r="AU301" s="145"/>
      <c r="AV301" s="145"/>
      <c r="AW301" s="145"/>
      <c r="AX301" s="145"/>
      <c r="AY301" s="38" t="str">
        <f>IF(AND(ISBLANK(AT301),ISBLANK(AU301),ISBLANK(AV301),ISBLANK(AW301),ISBLANK(AX301)),"",SUM(AV301:AX301))</f>
        <v/>
      </c>
      <c r="AZ301" s="133" t="str">
        <f>IF(AND(ISBLANK(AT301),ISBLANK(AU301),ISBLANK(AV301),ISBLANK(AW301),ISBLANK(AX301)),"",SUM(AW301:AX301))</f>
        <v/>
      </c>
      <c r="BA301" s="254" t="str">
        <f>IFERROR(((80*AV301)+(100*AW301)+(150*AX301))/SUM(AT301:AX301),"")</f>
        <v/>
      </c>
      <c r="BB301" s="135">
        <f>B301</f>
        <v>0</v>
      </c>
      <c r="BC301" s="64">
        <f>C301</f>
        <v>0</v>
      </c>
      <c r="BD301" s="64" t="str">
        <f>BB301&amp;"."&amp;BC301</f>
        <v>0.0</v>
      </c>
      <c r="BE301" s="64">
        <f>D301</f>
        <v>0</v>
      </c>
      <c r="BF301" s="65">
        <f>H301</f>
        <v>0</v>
      </c>
      <c r="BG301" s="65">
        <f t="shared" ref="BG301" si="6820">I301</f>
        <v>0</v>
      </c>
      <c r="BH301" s="65">
        <f t="shared" ref="BH301" si="6821">J301</f>
        <v>0</v>
      </c>
      <c r="BI301" s="65">
        <f t="shared" ref="BI301" si="6822">K301</f>
        <v>0</v>
      </c>
      <c r="BJ301" s="65">
        <f t="shared" ref="BJ301" si="6823">L301</f>
        <v>0</v>
      </c>
      <c r="BK301" s="65" t="str">
        <f t="shared" ref="BK301" si="6824">M301</f>
        <v/>
      </c>
      <c r="BL301" s="65" t="str">
        <f t="shared" ref="BL301" si="6825">N301</f>
        <v/>
      </c>
      <c r="BM301" s="65" t="str">
        <f t="shared" ref="BM301" si="6826">P301</f>
        <v/>
      </c>
      <c r="BN301" s="65">
        <f t="shared" ref="BN301" si="6827">Q301</f>
        <v>0</v>
      </c>
      <c r="BO301" s="65">
        <f t="shared" ref="BO301" si="6828">R301</f>
        <v>0</v>
      </c>
      <c r="BP301" s="65">
        <f t="shared" ref="BP301" si="6829">S301</f>
        <v>0</v>
      </c>
      <c r="BQ301" s="65">
        <f t="shared" ref="BQ301" si="6830">T301</f>
        <v>0</v>
      </c>
      <c r="BR301" s="65">
        <f t="shared" ref="BR301" si="6831">U301</f>
        <v>0</v>
      </c>
      <c r="BS301" s="65" t="str">
        <f t="shared" ref="BS301" si="6832">V301</f>
        <v/>
      </c>
      <c r="BT301" s="65" t="str">
        <f t="shared" ref="BT301" si="6833">W301</f>
        <v/>
      </c>
      <c r="BU301" s="65" t="str">
        <f t="shared" ref="BU301" si="6834">Y301</f>
        <v/>
      </c>
      <c r="BV301" s="65">
        <f t="shared" ref="BV301" si="6835">Z301</f>
        <v>0</v>
      </c>
      <c r="BW301" s="65">
        <f t="shared" ref="BW301" si="6836">AA301</f>
        <v>0</v>
      </c>
      <c r="BX301" s="65">
        <f t="shared" ref="BX301" si="6837">AB301</f>
        <v>0</v>
      </c>
      <c r="BY301" s="65">
        <f t="shared" ref="BY301" si="6838">AC301</f>
        <v>0</v>
      </c>
      <c r="BZ301" s="65">
        <f t="shared" ref="BZ301" si="6839">AD301</f>
        <v>0</v>
      </c>
      <c r="CA301" s="65" t="str">
        <f t="shared" ref="CA301" si="6840">AE301</f>
        <v/>
      </c>
      <c r="CB301" s="65" t="str">
        <f t="shared" ref="CB301" si="6841">AF301</f>
        <v/>
      </c>
      <c r="CC301" s="65" t="str">
        <f t="shared" ref="CC301" si="6842">AH301</f>
        <v/>
      </c>
      <c r="CD301" s="65">
        <f t="shared" ref="CD301" si="6843">AI301</f>
        <v>0</v>
      </c>
      <c r="CE301" s="65">
        <f t="shared" ref="CE301" si="6844">AJ301</f>
        <v>0</v>
      </c>
      <c r="CF301" s="65">
        <f t="shared" ref="CF301" si="6845">AK301</f>
        <v>0</v>
      </c>
      <c r="CG301" s="65">
        <f t="shared" ref="CG301" si="6846">AL301</f>
        <v>0</v>
      </c>
      <c r="CH301" s="65">
        <f t="shared" ref="CH301" si="6847">AM301</f>
        <v>0</v>
      </c>
      <c r="CI301" s="65" t="str">
        <f t="shared" ref="CI301" si="6848">AN301</f>
        <v/>
      </c>
      <c r="CJ301" s="65" t="str">
        <f t="shared" ref="CJ301" si="6849">AO301</f>
        <v/>
      </c>
      <c r="CK301" s="65" t="str">
        <f t="shared" ref="CK301" si="6850">AQ301</f>
        <v/>
      </c>
      <c r="CL301" s="65">
        <f t="shared" ref="CL301" si="6851">AT301</f>
        <v>0</v>
      </c>
      <c r="CM301" s="65">
        <f t="shared" ref="CM301" si="6852">AU301</f>
        <v>0</v>
      </c>
      <c r="CN301" s="65">
        <f t="shared" ref="CN301" si="6853">AV301</f>
        <v>0</v>
      </c>
      <c r="CO301" s="65">
        <f t="shared" ref="CO301" si="6854">AW301</f>
        <v>0</v>
      </c>
      <c r="CP301" s="65">
        <f t="shared" ref="CP301" si="6855">AX301</f>
        <v>0</v>
      </c>
      <c r="CQ301" s="65" t="str">
        <f t="shared" ref="CQ301" si="6856">AY301</f>
        <v/>
      </c>
      <c r="CR301" s="65" t="str">
        <f t="shared" ref="CR301" si="6857">AZ301</f>
        <v/>
      </c>
      <c r="CS301" s="65" t="str">
        <f t="shared" ref="CS301" si="6858">BA301</f>
        <v/>
      </c>
    </row>
    <row r="302" spans="1:97" ht="13.5" thickBot="1" x14ac:dyDescent="0.25">
      <c r="A302" s="259"/>
      <c r="B302" s="264"/>
      <c r="C302" s="262"/>
      <c r="D302" s="262"/>
      <c r="E302" s="236"/>
      <c r="F302" s="241"/>
      <c r="G302" s="48" t="s">
        <v>6</v>
      </c>
      <c r="H302" s="146" t="str">
        <f>IFERROR(H301/SUM(H301:L301),"")</f>
        <v/>
      </c>
      <c r="I302" s="147" t="str">
        <f>IFERROR(I301/SUM(H301:L301),"")</f>
        <v/>
      </c>
      <c r="J302" s="148" t="str">
        <f>IFERROR(J301/SUM(H301:L301),"")</f>
        <v/>
      </c>
      <c r="K302" s="148" t="str">
        <f>IFERROR(K301/SUM(H301:L301),"")</f>
        <v/>
      </c>
      <c r="L302" s="148" t="str">
        <f>IFERROR(L301/SUM(H301:L301),"")</f>
        <v/>
      </c>
      <c r="M302" s="26" t="str">
        <f>IFERROR(M301/SUM(H301:L301),"")</f>
        <v/>
      </c>
      <c r="N302" s="26" t="str">
        <f>IFERROR(N301/SUM(H301:L301),"")</f>
        <v/>
      </c>
      <c r="O302" s="234"/>
      <c r="P302" s="249"/>
      <c r="Q302" s="146" t="str">
        <f>IFERROR(Q301/SUM(Q301:U301),"")</f>
        <v/>
      </c>
      <c r="R302" s="147" t="str">
        <f>IFERROR(R301/SUM(Q301:U301),"")</f>
        <v/>
      </c>
      <c r="S302" s="148" t="str">
        <f>IFERROR(S301/SUM(Q301:U301),"")</f>
        <v/>
      </c>
      <c r="T302" s="148" t="str">
        <f>IFERROR(T301/SUM(Q301:U301),"")</f>
        <v/>
      </c>
      <c r="U302" s="148" t="str">
        <f>IFERROR(U301/SUM(Q301:U301),"")</f>
        <v/>
      </c>
      <c r="V302" s="26" t="str">
        <f>IFERROR(V301/SUM(Q301:U301),"")</f>
        <v/>
      </c>
      <c r="W302" s="26" t="str">
        <f>IFERROR(W301/SUM(Q301:U301),"")</f>
        <v/>
      </c>
      <c r="X302" s="234"/>
      <c r="Y302" s="249"/>
      <c r="Z302" s="146" t="str">
        <f>IFERROR(Z301/SUM(Z301:AD301),"")</f>
        <v/>
      </c>
      <c r="AA302" s="147" t="str">
        <f>IFERROR(AA301/SUM(Z301:AD301),"")</f>
        <v/>
      </c>
      <c r="AB302" s="148" t="str">
        <f>IFERROR(AB301/SUM(Z301:AD301),"")</f>
        <v/>
      </c>
      <c r="AC302" s="148" t="str">
        <f>IFERROR(AC301/SUM(Z301:AD301),"")</f>
        <v/>
      </c>
      <c r="AD302" s="148" t="str">
        <f>IFERROR(AD301/SUM(Z301:AD301),"")</f>
        <v/>
      </c>
      <c r="AE302" s="26" t="str">
        <f>IFERROR(AE301/SUM(Z301:AD301),"")</f>
        <v/>
      </c>
      <c r="AF302" s="26" t="str">
        <f>IFERROR(AF301/SUM(Z301:AD301),"")</f>
        <v/>
      </c>
      <c r="AG302" s="234"/>
      <c r="AH302" s="249"/>
      <c r="AI302" s="146" t="str">
        <f>IFERROR(AI301/SUM(AI301:AM301),"")</f>
        <v/>
      </c>
      <c r="AJ302" s="147" t="str">
        <f>IFERROR(AJ301/SUM(AI301:AM301),"")</f>
        <v/>
      </c>
      <c r="AK302" s="148" t="str">
        <f>IFERROR(AK301/SUM(AI301:AM301),"")</f>
        <v/>
      </c>
      <c r="AL302" s="148" t="str">
        <f>IFERROR(AL301/SUM(AI301:AM301),"")</f>
        <v/>
      </c>
      <c r="AM302" s="148" t="str">
        <f>IFERROR(AM301/SUM(AI301:AM301),"")</f>
        <v/>
      </c>
      <c r="AN302" s="26" t="str">
        <f>IFERROR(AN301/SUM(AI301:AM301),"")</f>
        <v/>
      </c>
      <c r="AO302" s="26" t="str">
        <f>IFERROR(AO301/SUM(AI301:AM301),"")</f>
        <v/>
      </c>
      <c r="AP302" s="234"/>
      <c r="AQ302" s="249"/>
      <c r="AR302" s="230"/>
      <c r="AS302" s="230"/>
      <c r="AT302" s="147" t="str">
        <f>IFERROR(AT301/SUM(AT301:AX301),"")</f>
        <v/>
      </c>
      <c r="AU302" s="147" t="str">
        <f>IFERROR(AU301/SUM(AT301:AX301),"")</f>
        <v/>
      </c>
      <c r="AV302" s="148" t="str">
        <f>IFERROR(AV301/SUM(AT301:AX301),"")</f>
        <v/>
      </c>
      <c r="AW302" s="148" t="str">
        <f>IFERROR(AW301/SUM(AT301:AX301),"")</f>
        <v/>
      </c>
      <c r="AX302" s="148" t="str">
        <f>IFERROR(AX301/SUM(AT301:AX301),"")</f>
        <v/>
      </c>
      <c r="AY302" s="26" t="str">
        <f>IFERROR(AY301/SUM(AT301:AX301),"")</f>
        <v/>
      </c>
      <c r="AZ302" s="134" t="str">
        <f>IFERROR(AZ301/SUM(AT301:AX301),"")</f>
        <v/>
      </c>
      <c r="BA302" s="255"/>
      <c r="BB302" s="135"/>
      <c r="BC302" s="64"/>
      <c r="BD302" s="64" t="str">
        <f t="shared" ref="BD302" si="6859">BB302&amp;"."&amp;BC302</f>
        <v>.</v>
      </c>
      <c r="BE302" s="64"/>
      <c r="BF302" s="67"/>
      <c r="BG302" s="67"/>
      <c r="BH302" s="68"/>
      <c r="BI302" s="68"/>
      <c r="BJ302" s="68"/>
      <c r="BK302" s="69"/>
      <c r="BL302" s="69"/>
      <c r="BM302" s="64"/>
      <c r="BN302" s="67"/>
      <c r="BO302" s="67"/>
      <c r="BP302" s="68"/>
      <c r="BQ302" s="68"/>
      <c r="BR302" s="68"/>
      <c r="BS302" s="69"/>
      <c r="BT302" s="69"/>
      <c r="BU302" s="64"/>
      <c r="BV302" s="67"/>
      <c r="BW302" s="67"/>
      <c r="BX302" s="68"/>
      <c r="BY302" s="68"/>
      <c r="BZ302" s="68"/>
      <c r="CA302" s="69"/>
      <c r="CB302" s="69"/>
      <c r="CC302" s="64"/>
      <c r="CD302" s="67"/>
      <c r="CE302" s="67"/>
      <c r="CF302" s="68"/>
      <c r="CG302" s="68"/>
      <c r="CH302" s="68"/>
      <c r="CI302" s="69"/>
      <c r="CJ302" s="69"/>
      <c r="CK302" s="64"/>
      <c r="CL302" s="67"/>
      <c r="CM302" s="67"/>
      <c r="CN302" s="68"/>
      <c r="CO302" s="68"/>
      <c r="CP302" s="68"/>
      <c r="CQ302" s="69"/>
      <c r="CR302" s="69"/>
      <c r="CS302" s="66"/>
    </row>
    <row r="303" spans="1:97" ht="13.5" thickTop="1" x14ac:dyDescent="0.2">
      <c r="A303" s="258"/>
      <c r="B303" s="263"/>
      <c r="C303" s="265"/>
      <c r="D303" s="261"/>
      <c r="E303" s="235"/>
      <c r="F303" s="260"/>
      <c r="G303" s="47" t="s">
        <v>5</v>
      </c>
      <c r="H303" s="140"/>
      <c r="I303" s="145"/>
      <c r="J303" s="145"/>
      <c r="K303" s="145"/>
      <c r="L303" s="145"/>
      <c r="M303" s="38" t="str">
        <f>IF(AND(ISBLANK(H303),ISBLANK(I303),ISBLANK(J303),ISBLANK(K303),ISBLANK(L303)),"",SUM(J303:L303))</f>
        <v/>
      </c>
      <c r="N303" s="38" t="str">
        <f>IF(AND(ISBLANK(H303),ISBLANK(I303),ISBLANK(J303),ISBLANK(K303),ISBLANK(L303)),"",SUM(K303:L303))</f>
        <v/>
      </c>
      <c r="O303" s="233" t="str">
        <f t="shared" ref="O303" si="6860">IFERROR(SUM(H303:L303)/E303,"")</f>
        <v/>
      </c>
      <c r="P303" s="248" t="str">
        <f>IFERROR(((80*J303)+(100*K303)+(150*L303))/SUM(H303:L303),"")</f>
        <v/>
      </c>
      <c r="Q303" s="140"/>
      <c r="R303" s="145"/>
      <c r="S303" s="145"/>
      <c r="T303" s="145"/>
      <c r="U303" s="145"/>
      <c r="V303" s="38" t="str">
        <f>IF(AND(ISBLANK(Q303),ISBLANK(R303),ISBLANK(S303),ISBLANK(T303),ISBLANK(U303)),"",SUM(S303:U303))</f>
        <v/>
      </c>
      <c r="W303" s="38" t="str">
        <f>IF(AND(ISBLANK(Q303),ISBLANK(R303),ISBLANK(S303),ISBLANK(T303),ISBLANK(U303)),"",SUM(T303:U303))</f>
        <v/>
      </c>
      <c r="X303" s="233" t="str">
        <f t="shared" ref="X303" si="6861">IFERROR(SUM(Q303:U303)/$E303,"")</f>
        <v/>
      </c>
      <c r="Y303" s="248" t="str">
        <f>IFERROR(((80*S303)+(100*T303)+(150*U303))/SUM(Q303:U303),"")</f>
        <v/>
      </c>
      <c r="Z303" s="140"/>
      <c r="AA303" s="145"/>
      <c r="AB303" s="145"/>
      <c r="AC303" s="145"/>
      <c r="AD303" s="145"/>
      <c r="AE303" s="38" t="str">
        <f>IF(AND(ISBLANK(Z303),ISBLANK(AA303),ISBLANK(AB303),ISBLANK(AC303),ISBLANK(AD303)),"",SUM(AB303:AD303))</f>
        <v/>
      </c>
      <c r="AF303" s="38" t="str">
        <f>IF(AND(ISBLANK(Z303),ISBLANK(AA303),ISBLANK(AB303),ISBLANK(AC303),ISBLANK(AD303)),"",SUM(AC303:AD303))</f>
        <v/>
      </c>
      <c r="AG303" s="233" t="str">
        <f t="shared" ref="AG303" si="6862">IFERROR(SUM(Z303:AD303)/$E303,"")</f>
        <v/>
      </c>
      <c r="AH303" s="248" t="str">
        <f>IFERROR(((80*AB303)+(100*AC303)+(150*AD303))/SUM(Z303:AD303),"")</f>
        <v/>
      </c>
      <c r="AI303" s="140"/>
      <c r="AJ303" s="145"/>
      <c r="AK303" s="145"/>
      <c r="AL303" s="145"/>
      <c r="AM303" s="145"/>
      <c r="AN303" s="38" t="str">
        <f>IF(AND(ISBLANK(AI303),ISBLANK(AJ303),ISBLANK(AK303),ISBLANK(AL303),ISBLANK(AM303)),"",SUM(AK303:AM303))</f>
        <v/>
      </c>
      <c r="AO303" s="38" t="str">
        <f>IF(AND(ISBLANK(AI303),ISBLANK(AJ303),ISBLANK(AK303),ISBLANK(AL303),ISBLANK(AM303)),"",SUM(AL303:AM303))</f>
        <v/>
      </c>
      <c r="AP303" s="233" t="str">
        <f t="shared" ref="AP303" si="6863">IFERROR(SUM(AI303:AM303)/$E303,"")</f>
        <v/>
      </c>
      <c r="AQ303" s="248" t="str">
        <f>IFERROR(((80*AK303)+(100*AL303)+(150*AM303))/SUM(AI303:AM303),"")</f>
        <v/>
      </c>
      <c r="AR303" s="229" t="str">
        <f t="shared" ref="AR303" si="6864">IFERROR(AVERAGE(Y303,AH303,AQ303),"")</f>
        <v/>
      </c>
      <c r="AS303" s="229" t="str">
        <f t="shared" ref="AS303" si="6865">IF(OR(P303="",AR303=""),"",AR303-P303)</f>
        <v/>
      </c>
      <c r="AT303" s="145"/>
      <c r="AU303" s="145"/>
      <c r="AV303" s="145"/>
      <c r="AW303" s="145"/>
      <c r="AX303" s="145"/>
      <c r="AY303" s="38" t="str">
        <f>IF(AND(ISBLANK(AT303),ISBLANK(AU303),ISBLANK(AV303),ISBLANK(AW303),ISBLANK(AX303)),"",SUM(AV303:AX303))</f>
        <v/>
      </c>
      <c r="AZ303" s="133" t="str">
        <f>IF(AND(ISBLANK(AT303),ISBLANK(AU303),ISBLANK(AV303),ISBLANK(AW303),ISBLANK(AX303)),"",SUM(AW303:AX303))</f>
        <v/>
      </c>
      <c r="BA303" s="254" t="str">
        <f>IFERROR(((80*AV303)+(100*AW303)+(150*AX303))/SUM(AT303:AX303),"")</f>
        <v/>
      </c>
      <c r="BB303" s="135">
        <f>B303</f>
        <v>0</v>
      </c>
      <c r="BC303" s="64">
        <f>C303</f>
        <v>0</v>
      </c>
      <c r="BD303" s="64" t="str">
        <f>BB303&amp;"."&amp;BC303</f>
        <v>0.0</v>
      </c>
      <c r="BE303" s="64">
        <f>D303</f>
        <v>0</v>
      </c>
      <c r="BF303" s="65">
        <f>H303</f>
        <v>0</v>
      </c>
      <c r="BG303" s="65">
        <f t="shared" ref="BG303" si="6866">I303</f>
        <v>0</v>
      </c>
      <c r="BH303" s="65">
        <f t="shared" ref="BH303" si="6867">J303</f>
        <v>0</v>
      </c>
      <c r="BI303" s="65">
        <f t="shared" ref="BI303" si="6868">K303</f>
        <v>0</v>
      </c>
      <c r="BJ303" s="65">
        <f t="shared" ref="BJ303" si="6869">L303</f>
        <v>0</v>
      </c>
      <c r="BK303" s="65" t="str">
        <f t="shared" ref="BK303" si="6870">M303</f>
        <v/>
      </c>
      <c r="BL303" s="65" t="str">
        <f t="shared" ref="BL303" si="6871">N303</f>
        <v/>
      </c>
      <c r="BM303" s="65" t="str">
        <f t="shared" ref="BM303" si="6872">P303</f>
        <v/>
      </c>
      <c r="BN303" s="65">
        <f t="shared" ref="BN303" si="6873">Q303</f>
        <v>0</v>
      </c>
      <c r="BO303" s="65">
        <f t="shared" ref="BO303" si="6874">R303</f>
        <v>0</v>
      </c>
      <c r="BP303" s="65">
        <f t="shared" ref="BP303" si="6875">S303</f>
        <v>0</v>
      </c>
      <c r="BQ303" s="65">
        <f t="shared" ref="BQ303" si="6876">T303</f>
        <v>0</v>
      </c>
      <c r="BR303" s="65">
        <f t="shared" ref="BR303" si="6877">U303</f>
        <v>0</v>
      </c>
      <c r="BS303" s="65" t="str">
        <f t="shared" ref="BS303" si="6878">V303</f>
        <v/>
      </c>
      <c r="BT303" s="65" t="str">
        <f t="shared" ref="BT303" si="6879">W303</f>
        <v/>
      </c>
      <c r="BU303" s="65" t="str">
        <f t="shared" ref="BU303" si="6880">Y303</f>
        <v/>
      </c>
      <c r="BV303" s="65">
        <f t="shared" ref="BV303" si="6881">Z303</f>
        <v>0</v>
      </c>
      <c r="BW303" s="65">
        <f t="shared" ref="BW303" si="6882">AA303</f>
        <v>0</v>
      </c>
      <c r="BX303" s="65">
        <f t="shared" ref="BX303" si="6883">AB303</f>
        <v>0</v>
      </c>
      <c r="BY303" s="65">
        <f t="shared" ref="BY303" si="6884">AC303</f>
        <v>0</v>
      </c>
      <c r="BZ303" s="65">
        <f t="shared" ref="BZ303" si="6885">AD303</f>
        <v>0</v>
      </c>
      <c r="CA303" s="65" t="str">
        <f t="shared" ref="CA303" si="6886">AE303</f>
        <v/>
      </c>
      <c r="CB303" s="65" t="str">
        <f t="shared" ref="CB303" si="6887">AF303</f>
        <v/>
      </c>
      <c r="CC303" s="65" t="str">
        <f t="shared" ref="CC303" si="6888">AH303</f>
        <v/>
      </c>
      <c r="CD303" s="65">
        <f t="shared" ref="CD303" si="6889">AI303</f>
        <v>0</v>
      </c>
      <c r="CE303" s="65">
        <f t="shared" ref="CE303" si="6890">AJ303</f>
        <v>0</v>
      </c>
      <c r="CF303" s="65">
        <f t="shared" ref="CF303" si="6891">AK303</f>
        <v>0</v>
      </c>
      <c r="CG303" s="65">
        <f t="shared" ref="CG303" si="6892">AL303</f>
        <v>0</v>
      </c>
      <c r="CH303" s="65">
        <f t="shared" ref="CH303" si="6893">AM303</f>
        <v>0</v>
      </c>
      <c r="CI303" s="65" t="str">
        <f t="shared" ref="CI303" si="6894">AN303</f>
        <v/>
      </c>
      <c r="CJ303" s="65" t="str">
        <f t="shared" ref="CJ303" si="6895">AO303</f>
        <v/>
      </c>
      <c r="CK303" s="65" t="str">
        <f t="shared" ref="CK303" si="6896">AQ303</f>
        <v/>
      </c>
      <c r="CL303" s="65">
        <f t="shared" ref="CL303" si="6897">AT303</f>
        <v>0</v>
      </c>
      <c r="CM303" s="65">
        <f t="shared" ref="CM303" si="6898">AU303</f>
        <v>0</v>
      </c>
      <c r="CN303" s="65">
        <f t="shared" ref="CN303" si="6899">AV303</f>
        <v>0</v>
      </c>
      <c r="CO303" s="65">
        <f t="shared" ref="CO303" si="6900">AW303</f>
        <v>0</v>
      </c>
      <c r="CP303" s="65">
        <f t="shared" ref="CP303" si="6901">AX303</f>
        <v>0</v>
      </c>
      <c r="CQ303" s="65" t="str">
        <f t="shared" ref="CQ303" si="6902">AY303</f>
        <v/>
      </c>
      <c r="CR303" s="65" t="str">
        <f t="shared" ref="CR303" si="6903">AZ303</f>
        <v/>
      </c>
      <c r="CS303" s="65" t="str">
        <f t="shared" ref="CS303" si="6904">BA303</f>
        <v/>
      </c>
    </row>
    <row r="304" spans="1:97" ht="13.5" thickBot="1" x14ac:dyDescent="0.25">
      <c r="A304" s="259"/>
      <c r="B304" s="264"/>
      <c r="C304" s="262"/>
      <c r="D304" s="262"/>
      <c r="E304" s="236"/>
      <c r="F304" s="241"/>
      <c r="G304" s="48" t="s">
        <v>6</v>
      </c>
      <c r="H304" s="146" t="str">
        <f>IFERROR(H303/SUM(H303:L303),"")</f>
        <v/>
      </c>
      <c r="I304" s="147" t="str">
        <f>IFERROR(I303/SUM(H303:L303),"")</f>
        <v/>
      </c>
      <c r="J304" s="148" t="str">
        <f>IFERROR(J303/SUM(H303:L303),"")</f>
        <v/>
      </c>
      <c r="K304" s="148" t="str">
        <f>IFERROR(K303/SUM(H303:L303),"")</f>
        <v/>
      </c>
      <c r="L304" s="148" t="str">
        <f>IFERROR(L303/SUM(H303:L303),"")</f>
        <v/>
      </c>
      <c r="M304" s="26" t="str">
        <f>IFERROR(M303/SUM(H303:L303),"")</f>
        <v/>
      </c>
      <c r="N304" s="26" t="str">
        <f>IFERROR(N303/SUM(H303:L303),"")</f>
        <v/>
      </c>
      <c r="O304" s="234"/>
      <c r="P304" s="249"/>
      <c r="Q304" s="146" t="str">
        <f>IFERROR(Q303/SUM(Q303:U303),"")</f>
        <v/>
      </c>
      <c r="R304" s="147" t="str">
        <f>IFERROR(R303/SUM(Q303:U303),"")</f>
        <v/>
      </c>
      <c r="S304" s="148" t="str">
        <f>IFERROR(S303/SUM(Q303:U303),"")</f>
        <v/>
      </c>
      <c r="T304" s="148" t="str">
        <f>IFERROR(T303/SUM(Q303:U303),"")</f>
        <v/>
      </c>
      <c r="U304" s="148" t="str">
        <f>IFERROR(U303/SUM(Q303:U303),"")</f>
        <v/>
      </c>
      <c r="V304" s="26" t="str">
        <f>IFERROR(V303/SUM(Q303:U303),"")</f>
        <v/>
      </c>
      <c r="W304" s="26" t="str">
        <f>IFERROR(W303/SUM(Q303:U303),"")</f>
        <v/>
      </c>
      <c r="X304" s="234"/>
      <c r="Y304" s="249"/>
      <c r="Z304" s="146" t="str">
        <f>IFERROR(Z303/SUM(Z303:AD303),"")</f>
        <v/>
      </c>
      <c r="AA304" s="147" t="str">
        <f>IFERROR(AA303/SUM(Z303:AD303),"")</f>
        <v/>
      </c>
      <c r="AB304" s="148" t="str">
        <f>IFERROR(AB303/SUM(Z303:AD303),"")</f>
        <v/>
      </c>
      <c r="AC304" s="148" t="str">
        <f>IFERROR(AC303/SUM(Z303:AD303),"")</f>
        <v/>
      </c>
      <c r="AD304" s="148" t="str">
        <f>IFERROR(AD303/SUM(Z303:AD303),"")</f>
        <v/>
      </c>
      <c r="AE304" s="26" t="str">
        <f>IFERROR(AE303/SUM(Z303:AD303),"")</f>
        <v/>
      </c>
      <c r="AF304" s="26" t="str">
        <f>IFERROR(AF303/SUM(Z303:AD303),"")</f>
        <v/>
      </c>
      <c r="AG304" s="234"/>
      <c r="AH304" s="249"/>
      <c r="AI304" s="146" t="str">
        <f>IFERROR(AI303/SUM(AI303:AM303),"")</f>
        <v/>
      </c>
      <c r="AJ304" s="147" t="str">
        <f>IFERROR(AJ303/SUM(AI303:AM303),"")</f>
        <v/>
      </c>
      <c r="AK304" s="148" t="str">
        <f>IFERROR(AK303/SUM(AI303:AM303),"")</f>
        <v/>
      </c>
      <c r="AL304" s="148" t="str">
        <f>IFERROR(AL303/SUM(AI303:AM303),"")</f>
        <v/>
      </c>
      <c r="AM304" s="148" t="str">
        <f>IFERROR(AM303/SUM(AI303:AM303),"")</f>
        <v/>
      </c>
      <c r="AN304" s="26" t="str">
        <f>IFERROR(AN303/SUM(AI303:AM303),"")</f>
        <v/>
      </c>
      <c r="AO304" s="26" t="str">
        <f>IFERROR(AO303/SUM(AI303:AM303),"")</f>
        <v/>
      </c>
      <c r="AP304" s="234"/>
      <c r="AQ304" s="249"/>
      <c r="AR304" s="230"/>
      <c r="AS304" s="230"/>
      <c r="AT304" s="147" t="str">
        <f>IFERROR(AT303/SUM(AT303:AX303),"")</f>
        <v/>
      </c>
      <c r="AU304" s="147" t="str">
        <f>IFERROR(AU303/SUM(AT303:AX303),"")</f>
        <v/>
      </c>
      <c r="AV304" s="148" t="str">
        <f>IFERROR(AV303/SUM(AT303:AX303),"")</f>
        <v/>
      </c>
      <c r="AW304" s="148" t="str">
        <f>IFERROR(AW303/SUM(AT303:AX303),"")</f>
        <v/>
      </c>
      <c r="AX304" s="148" t="str">
        <f>IFERROR(AX303/SUM(AT303:AX303),"")</f>
        <v/>
      </c>
      <c r="AY304" s="26" t="str">
        <f>IFERROR(AY303/SUM(AT303:AX303),"")</f>
        <v/>
      </c>
      <c r="AZ304" s="134" t="str">
        <f>IFERROR(AZ303/SUM(AT303:AX303),"")</f>
        <v/>
      </c>
      <c r="BA304" s="255"/>
      <c r="BB304" s="135"/>
      <c r="BC304" s="64"/>
      <c r="BD304" s="64" t="str">
        <f t="shared" ref="BD304" si="6905">BB304&amp;"."&amp;BC304</f>
        <v>.</v>
      </c>
      <c r="BE304" s="64"/>
      <c r="BF304" s="67"/>
      <c r="BG304" s="67"/>
      <c r="BH304" s="68"/>
      <c r="BI304" s="68"/>
      <c r="BJ304" s="68"/>
      <c r="BK304" s="69"/>
      <c r="BL304" s="69"/>
      <c r="BM304" s="64"/>
      <c r="BN304" s="67"/>
      <c r="BO304" s="67"/>
      <c r="BP304" s="68"/>
      <c r="BQ304" s="68"/>
      <c r="BR304" s="68"/>
      <c r="BS304" s="69"/>
      <c r="BT304" s="69"/>
      <c r="BU304" s="64"/>
      <c r="BV304" s="67"/>
      <c r="BW304" s="67"/>
      <c r="BX304" s="68"/>
      <c r="BY304" s="68"/>
      <c r="BZ304" s="68"/>
      <c r="CA304" s="69"/>
      <c r="CB304" s="69"/>
      <c r="CC304" s="64"/>
      <c r="CD304" s="67"/>
      <c r="CE304" s="67"/>
      <c r="CF304" s="68"/>
      <c r="CG304" s="68"/>
      <c r="CH304" s="68"/>
      <c r="CI304" s="69"/>
      <c r="CJ304" s="69"/>
      <c r="CK304" s="64"/>
      <c r="CL304" s="67"/>
      <c r="CM304" s="67"/>
      <c r="CN304" s="68"/>
      <c r="CO304" s="68"/>
      <c r="CP304" s="68"/>
      <c r="CQ304" s="69"/>
      <c r="CR304" s="69"/>
      <c r="CS304" s="66"/>
    </row>
    <row r="305" spans="1:97" ht="13.5" thickTop="1" x14ac:dyDescent="0.2">
      <c r="A305" s="258"/>
      <c r="B305" s="263"/>
      <c r="C305" s="265"/>
      <c r="D305" s="261"/>
      <c r="E305" s="235"/>
      <c r="F305" s="260"/>
      <c r="G305" s="47" t="s">
        <v>5</v>
      </c>
      <c r="H305" s="140"/>
      <c r="I305" s="145"/>
      <c r="J305" s="145"/>
      <c r="K305" s="145"/>
      <c r="L305" s="145"/>
      <c r="M305" s="38" t="str">
        <f>IF(AND(ISBLANK(H305),ISBLANK(I305),ISBLANK(J305),ISBLANK(K305),ISBLANK(L305)),"",SUM(J305:L305))</f>
        <v/>
      </c>
      <c r="N305" s="38" t="str">
        <f>IF(AND(ISBLANK(H305),ISBLANK(I305),ISBLANK(J305),ISBLANK(K305),ISBLANK(L305)),"",SUM(K305:L305))</f>
        <v/>
      </c>
      <c r="O305" s="233" t="str">
        <f t="shared" ref="O305" si="6906">IFERROR(SUM(H305:L305)/E305,"")</f>
        <v/>
      </c>
      <c r="P305" s="248" t="str">
        <f>IFERROR(((80*J305)+(100*K305)+(150*L305))/SUM(H305:L305),"")</f>
        <v/>
      </c>
      <c r="Q305" s="140"/>
      <c r="R305" s="145"/>
      <c r="S305" s="145"/>
      <c r="T305" s="145"/>
      <c r="U305" s="145"/>
      <c r="V305" s="38" t="str">
        <f>IF(AND(ISBLANK(Q305),ISBLANK(R305),ISBLANK(S305),ISBLANK(T305),ISBLANK(U305)),"",SUM(S305:U305))</f>
        <v/>
      </c>
      <c r="W305" s="38" t="str">
        <f>IF(AND(ISBLANK(Q305),ISBLANK(R305),ISBLANK(S305),ISBLANK(T305),ISBLANK(U305)),"",SUM(T305:U305))</f>
        <v/>
      </c>
      <c r="X305" s="233" t="str">
        <f t="shared" ref="X305" si="6907">IFERROR(SUM(Q305:U305)/$E305,"")</f>
        <v/>
      </c>
      <c r="Y305" s="248" t="str">
        <f>IFERROR(((80*S305)+(100*T305)+(150*U305))/SUM(Q305:U305),"")</f>
        <v/>
      </c>
      <c r="Z305" s="140"/>
      <c r="AA305" s="145"/>
      <c r="AB305" s="145"/>
      <c r="AC305" s="145"/>
      <c r="AD305" s="145"/>
      <c r="AE305" s="38" t="str">
        <f>IF(AND(ISBLANK(Z305),ISBLANK(AA305),ISBLANK(AB305),ISBLANK(AC305),ISBLANK(AD305)),"",SUM(AB305:AD305))</f>
        <v/>
      </c>
      <c r="AF305" s="38" t="str">
        <f>IF(AND(ISBLANK(Z305),ISBLANK(AA305),ISBLANK(AB305),ISBLANK(AC305),ISBLANK(AD305)),"",SUM(AC305:AD305))</f>
        <v/>
      </c>
      <c r="AG305" s="233" t="str">
        <f t="shared" ref="AG305" si="6908">IFERROR(SUM(Z305:AD305)/$E305,"")</f>
        <v/>
      </c>
      <c r="AH305" s="248" t="str">
        <f>IFERROR(((80*AB305)+(100*AC305)+(150*AD305))/SUM(Z305:AD305),"")</f>
        <v/>
      </c>
      <c r="AI305" s="140"/>
      <c r="AJ305" s="145"/>
      <c r="AK305" s="145"/>
      <c r="AL305" s="145"/>
      <c r="AM305" s="145"/>
      <c r="AN305" s="38" t="str">
        <f>IF(AND(ISBLANK(AI305),ISBLANK(AJ305),ISBLANK(AK305),ISBLANK(AL305),ISBLANK(AM305)),"",SUM(AK305:AM305))</f>
        <v/>
      </c>
      <c r="AO305" s="38" t="str">
        <f>IF(AND(ISBLANK(AI305),ISBLANK(AJ305),ISBLANK(AK305),ISBLANK(AL305),ISBLANK(AM305)),"",SUM(AL305:AM305))</f>
        <v/>
      </c>
      <c r="AP305" s="233" t="str">
        <f t="shared" ref="AP305" si="6909">IFERROR(SUM(AI305:AM305)/$E305,"")</f>
        <v/>
      </c>
      <c r="AQ305" s="248" t="str">
        <f>IFERROR(((80*AK305)+(100*AL305)+(150*AM305))/SUM(AI305:AM305),"")</f>
        <v/>
      </c>
      <c r="AR305" s="229" t="str">
        <f t="shared" ref="AR305" si="6910">IFERROR(AVERAGE(Y305,AH305,AQ305),"")</f>
        <v/>
      </c>
      <c r="AS305" s="229" t="str">
        <f t="shared" ref="AS305" si="6911">IF(OR(P305="",AR305=""),"",AR305-P305)</f>
        <v/>
      </c>
      <c r="AT305" s="145"/>
      <c r="AU305" s="145"/>
      <c r="AV305" s="145"/>
      <c r="AW305" s="145"/>
      <c r="AX305" s="145"/>
      <c r="AY305" s="38" t="str">
        <f>IF(AND(ISBLANK(AT305),ISBLANK(AU305),ISBLANK(AV305),ISBLANK(AW305),ISBLANK(AX305)),"",SUM(AV305:AX305))</f>
        <v/>
      </c>
      <c r="AZ305" s="133" t="str">
        <f>IF(AND(ISBLANK(AT305),ISBLANK(AU305),ISBLANK(AV305),ISBLANK(AW305),ISBLANK(AX305)),"",SUM(AW305:AX305))</f>
        <v/>
      </c>
      <c r="BA305" s="254" t="str">
        <f>IFERROR(((80*AV305)+(100*AW305)+(150*AX305))/SUM(AT305:AX305),"")</f>
        <v/>
      </c>
      <c r="BB305" s="135">
        <f>B305</f>
        <v>0</v>
      </c>
      <c r="BC305" s="64">
        <f>C305</f>
        <v>0</v>
      </c>
      <c r="BD305" s="64" t="str">
        <f>BB305&amp;"."&amp;BC305</f>
        <v>0.0</v>
      </c>
      <c r="BE305" s="64">
        <f>D305</f>
        <v>0</v>
      </c>
      <c r="BF305" s="65">
        <f>H305</f>
        <v>0</v>
      </c>
      <c r="BG305" s="65">
        <f t="shared" ref="BG305" si="6912">I305</f>
        <v>0</v>
      </c>
      <c r="BH305" s="65">
        <f t="shared" ref="BH305" si="6913">J305</f>
        <v>0</v>
      </c>
      <c r="BI305" s="65">
        <f t="shared" ref="BI305" si="6914">K305</f>
        <v>0</v>
      </c>
      <c r="BJ305" s="65">
        <f t="shared" ref="BJ305" si="6915">L305</f>
        <v>0</v>
      </c>
      <c r="BK305" s="65" t="str">
        <f t="shared" ref="BK305" si="6916">M305</f>
        <v/>
      </c>
      <c r="BL305" s="65" t="str">
        <f t="shared" ref="BL305" si="6917">N305</f>
        <v/>
      </c>
      <c r="BM305" s="65" t="str">
        <f t="shared" ref="BM305" si="6918">P305</f>
        <v/>
      </c>
      <c r="BN305" s="65">
        <f t="shared" ref="BN305" si="6919">Q305</f>
        <v>0</v>
      </c>
      <c r="BO305" s="65">
        <f t="shared" ref="BO305" si="6920">R305</f>
        <v>0</v>
      </c>
      <c r="BP305" s="65">
        <f t="shared" ref="BP305" si="6921">S305</f>
        <v>0</v>
      </c>
      <c r="BQ305" s="65">
        <f t="shared" ref="BQ305" si="6922">T305</f>
        <v>0</v>
      </c>
      <c r="BR305" s="65">
        <f t="shared" ref="BR305" si="6923">U305</f>
        <v>0</v>
      </c>
      <c r="BS305" s="65" t="str">
        <f t="shared" ref="BS305" si="6924">V305</f>
        <v/>
      </c>
      <c r="BT305" s="65" t="str">
        <f t="shared" ref="BT305" si="6925">W305</f>
        <v/>
      </c>
      <c r="BU305" s="65" t="str">
        <f t="shared" ref="BU305" si="6926">Y305</f>
        <v/>
      </c>
      <c r="BV305" s="65">
        <f t="shared" ref="BV305" si="6927">Z305</f>
        <v>0</v>
      </c>
      <c r="BW305" s="65">
        <f t="shared" ref="BW305" si="6928">AA305</f>
        <v>0</v>
      </c>
      <c r="BX305" s="65">
        <f t="shared" ref="BX305" si="6929">AB305</f>
        <v>0</v>
      </c>
      <c r="BY305" s="65">
        <f t="shared" ref="BY305" si="6930">AC305</f>
        <v>0</v>
      </c>
      <c r="BZ305" s="65">
        <f t="shared" ref="BZ305" si="6931">AD305</f>
        <v>0</v>
      </c>
      <c r="CA305" s="65" t="str">
        <f t="shared" ref="CA305" si="6932">AE305</f>
        <v/>
      </c>
      <c r="CB305" s="65" t="str">
        <f t="shared" ref="CB305" si="6933">AF305</f>
        <v/>
      </c>
      <c r="CC305" s="65" t="str">
        <f t="shared" ref="CC305" si="6934">AH305</f>
        <v/>
      </c>
      <c r="CD305" s="65">
        <f t="shared" ref="CD305" si="6935">AI305</f>
        <v>0</v>
      </c>
      <c r="CE305" s="65">
        <f t="shared" ref="CE305" si="6936">AJ305</f>
        <v>0</v>
      </c>
      <c r="CF305" s="65">
        <f t="shared" ref="CF305" si="6937">AK305</f>
        <v>0</v>
      </c>
      <c r="CG305" s="65">
        <f t="shared" ref="CG305" si="6938">AL305</f>
        <v>0</v>
      </c>
      <c r="CH305" s="65">
        <f t="shared" ref="CH305" si="6939">AM305</f>
        <v>0</v>
      </c>
      <c r="CI305" s="65" t="str">
        <f t="shared" ref="CI305" si="6940">AN305</f>
        <v/>
      </c>
      <c r="CJ305" s="65" t="str">
        <f t="shared" ref="CJ305" si="6941">AO305</f>
        <v/>
      </c>
      <c r="CK305" s="65" t="str">
        <f t="shared" ref="CK305" si="6942">AQ305</f>
        <v/>
      </c>
      <c r="CL305" s="65">
        <f t="shared" ref="CL305" si="6943">AT305</f>
        <v>0</v>
      </c>
      <c r="CM305" s="65">
        <f t="shared" ref="CM305" si="6944">AU305</f>
        <v>0</v>
      </c>
      <c r="CN305" s="65">
        <f t="shared" ref="CN305" si="6945">AV305</f>
        <v>0</v>
      </c>
      <c r="CO305" s="65">
        <f t="shared" ref="CO305" si="6946">AW305</f>
        <v>0</v>
      </c>
      <c r="CP305" s="65">
        <f t="shared" ref="CP305" si="6947">AX305</f>
        <v>0</v>
      </c>
      <c r="CQ305" s="65" t="str">
        <f t="shared" ref="CQ305" si="6948">AY305</f>
        <v/>
      </c>
      <c r="CR305" s="65" t="str">
        <f t="shared" ref="CR305" si="6949">AZ305</f>
        <v/>
      </c>
      <c r="CS305" s="65" t="str">
        <f t="shared" ref="CS305" si="6950">BA305</f>
        <v/>
      </c>
    </row>
    <row r="306" spans="1:97" ht="13.5" thickBot="1" x14ac:dyDescent="0.25">
      <c r="A306" s="259"/>
      <c r="B306" s="264"/>
      <c r="C306" s="262"/>
      <c r="D306" s="262"/>
      <c r="E306" s="236"/>
      <c r="F306" s="241"/>
      <c r="G306" s="48" t="s">
        <v>6</v>
      </c>
      <c r="H306" s="146" t="str">
        <f>IFERROR(H305/SUM(H305:L305),"")</f>
        <v/>
      </c>
      <c r="I306" s="147" t="str">
        <f>IFERROR(I305/SUM(H305:L305),"")</f>
        <v/>
      </c>
      <c r="J306" s="148" t="str">
        <f>IFERROR(J305/SUM(H305:L305),"")</f>
        <v/>
      </c>
      <c r="K306" s="148" t="str">
        <f>IFERROR(K305/SUM(H305:L305),"")</f>
        <v/>
      </c>
      <c r="L306" s="148" t="str">
        <f>IFERROR(L305/SUM(H305:L305),"")</f>
        <v/>
      </c>
      <c r="M306" s="26" t="str">
        <f>IFERROR(M305/SUM(H305:L305),"")</f>
        <v/>
      </c>
      <c r="N306" s="26" t="str">
        <f>IFERROR(N305/SUM(H305:L305),"")</f>
        <v/>
      </c>
      <c r="O306" s="234"/>
      <c r="P306" s="249"/>
      <c r="Q306" s="146" t="str">
        <f>IFERROR(Q305/SUM(Q305:U305),"")</f>
        <v/>
      </c>
      <c r="R306" s="147" t="str">
        <f>IFERROR(R305/SUM(Q305:U305),"")</f>
        <v/>
      </c>
      <c r="S306" s="148" t="str">
        <f>IFERROR(S305/SUM(Q305:U305),"")</f>
        <v/>
      </c>
      <c r="T306" s="148" t="str">
        <f>IFERROR(T305/SUM(Q305:U305),"")</f>
        <v/>
      </c>
      <c r="U306" s="148" t="str">
        <f>IFERROR(U305/SUM(Q305:U305),"")</f>
        <v/>
      </c>
      <c r="V306" s="26" t="str">
        <f>IFERROR(V305/SUM(Q305:U305),"")</f>
        <v/>
      </c>
      <c r="W306" s="26" t="str">
        <f>IFERROR(W305/SUM(Q305:U305),"")</f>
        <v/>
      </c>
      <c r="X306" s="234"/>
      <c r="Y306" s="249"/>
      <c r="Z306" s="146" t="str">
        <f>IFERROR(Z305/SUM(Z305:AD305),"")</f>
        <v/>
      </c>
      <c r="AA306" s="147" t="str">
        <f>IFERROR(AA305/SUM(Z305:AD305),"")</f>
        <v/>
      </c>
      <c r="AB306" s="148" t="str">
        <f>IFERROR(AB305/SUM(Z305:AD305),"")</f>
        <v/>
      </c>
      <c r="AC306" s="148" t="str">
        <f>IFERROR(AC305/SUM(Z305:AD305),"")</f>
        <v/>
      </c>
      <c r="AD306" s="148" t="str">
        <f>IFERROR(AD305/SUM(Z305:AD305),"")</f>
        <v/>
      </c>
      <c r="AE306" s="26" t="str">
        <f>IFERROR(AE305/SUM(Z305:AD305),"")</f>
        <v/>
      </c>
      <c r="AF306" s="26" t="str">
        <f>IFERROR(AF305/SUM(Z305:AD305),"")</f>
        <v/>
      </c>
      <c r="AG306" s="234"/>
      <c r="AH306" s="249"/>
      <c r="AI306" s="146" t="str">
        <f>IFERROR(AI305/SUM(AI305:AM305),"")</f>
        <v/>
      </c>
      <c r="AJ306" s="147" t="str">
        <f>IFERROR(AJ305/SUM(AI305:AM305),"")</f>
        <v/>
      </c>
      <c r="AK306" s="148" t="str">
        <f>IFERROR(AK305/SUM(AI305:AM305),"")</f>
        <v/>
      </c>
      <c r="AL306" s="148" t="str">
        <f>IFERROR(AL305/SUM(AI305:AM305),"")</f>
        <v/>
      </c>
      <c r="AM306" s="148" t="str">
        <f>IFERROR(AM305/SUM(AI305:AM305),"")</f>
        <v/>
      </c>
      <c r="AN306" s="26" t="str">
        <f>IFERROR(AN305/SUM(AI305:AM305),"")</f>
        <v/>
      </c>
      <c r="AO306" s="26" t="str">
        <f>IFERROR(AO305/SUM(AI305:AM305),"")</f>
        <v/>
      </c>
      <c r="AP306" s="234"/>
      <c r="AQ306" s="249"/>
      <c r="AR306" s="230"/>
      <c r="AS306" s="230"/>
      <c r="AT306" s="147" t="str">
        <f>IFERROR(AT305/SUM(AT305:AX305),"")</f>
        <v/>
      </c>
      <c r="AU306" s="147" t="str">
        <f>IFERROR(AU305/SUM(AT305:AX305),"")</f>
        <v/>
      </c>
      <c r="AV306" s="148" t="str">
        <f>IFERROR(AV305/SUM(AT305:AX305),"")</f>
        <v/>
      </c>
      <c r="AW306" s="148" t="str">
        <f>IFERROR(AW305/SUM(AT305:AX305),"")</f>
        <v/>
      </c>
      <c r="AX306" s="148" t="str">
        <f>IFERROR(AX305/SUM(AT305:AX305),"")</f>
        <v/>
      </c>
      <c r="AY306" s="26" t="str">
        <f>IFERROR(AY305/SUM(AT305:AX305),"")</f>
        <v/>
      </c>
      <c r="AZ306" s="134" t="str">
        <f>IFERROR(AZ305/SUM(AT305:AX305),"")</f>
        <v/>
      </c>
      <c r="BA306" s="255"/>
      <c r="BB306" s="135"/>
      <c r="BC306" s="64"/>
      <c r="BD306" s="64" t="str">
        <f t="shared" ref="BD306" si="6951">BB306&amp;"."&amp;BC306</f>
        <v>.</v>
      </c>
      <c r="BE306" s="64"/>
      <c r="BF306" s="67"/>
      <c r="BG306" s="67"/>
      <c r="BH306" s="68"/>
      <c r="BI306" s="68"/>
      <c r="BJ306" s="68"/>
      <c r="BK306" s="69"/>
      <c r="BL306" s="69"/>
      <c r="BM306" s="64"/>
      <c r="BN306" s="67"/>
      <c r="BO306" s="67"/>
      <c r="BP306" s="68"/>
      <c r="BQ306" s="68"/>
      <c r="BR306" s="68"/>
      <c r="BS306" s="69"/>
      <c r="BT306" s="69"/>
      <c r="BU306" s="64"/>
      <c r="BV306" s="67"/>
      <c r="BW306" s="67"/>
      <c r="BX306" s="68"/>
      <c r="BY306" s="68"/>
      <c r="BZ306" s="68"/>
      <c r="CA306" s="69"/>
      <c r="CB306" s="69"/>
      <c r="CC306" s="64"/>
      <c r="CD306" s="67"/>
      <c r="CE306" s="67"/>
      <c r="CF306" s="68"/>
      <c r="CG306" s="68"/>
      <c r="CH306" s="68"/>
      <c r="CI306" s="69"/>
      <c r="CJ306" s="69"/>
      <c r="CK306" s="64"/>
      <c r="CL306" s="67"/>
      <c r="CM306" s="67"/>
      <c r="CN306" s="68"/>
      <c r="CO306" s="68"/>
      <c r="CP306" s="68"/>
      <c r="CQ306" s="69"/>
      <c r="CR306" s="69"/>
      <c r="CS306" s="66"/>
    </row>
    <row r="307" spans="1:97" ht="13.5" thickTop="1" x14ac:dyDescent="0.2">
      <c r="A307" s="258"/>
      <c r="B307" s="263"/>
      <c r="C307" s="265"/>
      <c r="D307" s="261"/>
      <c r="E307" s="235"/>
      <c r="F307" s="260"/>
      <c r="G307" s="47" t="s">
        <v>5</v>
      </c>
      <c r="H307" s="140"/>
      <c r="I307" s="145"/>
      <c r="J307" s="145"/>
      <c r="K307" s="145"/>
      <c r="L307" s="145"/>
      <c r="M307" s="38" t="str">
        <f>IF(AND(ISBLANK(H307),ISBLANK(I307),ISBLANK(J307),ISBLANK(K307),ISBLANK(L307)),"",SUM(J307:L307))</f>
        <v/>
      </c>
      <c r="N307" s="38" t="str">
        <f>IF(AND(ISBLANK(H307),ISBLANK(I307),ISBLANK(J307),ISBLANK(K307),ISBLANK(L307)),"",SUM(K307:L307))</f>
        <v/>
      </c>
      <c r="O307" s="233" t="str">
        <f t="shared" ref="O307" si="6952">IFERROR(SUM(H307:L307)/E307,"")</f>
        <v/>
      </c>
      <c r="P307" s="248" t="str">
        <f>IFERROR(((80*J307)+(100*K307)+(150*L307))/SUM(H307:L307),"")</f>
        <v/>
      </c>
      <c r="Q307" s="140"/>
      <c r="R307" s="145"/>
      <c r="S307" s="145"/>
      <c r="T307" s="145"/>
      <c r="U307" s="145"/>
      <c r="V307" s="38" t="str">
        <f>IF(AND(ISBLANK(Q307),ISBLANK(R307),ISBLANK(S307),ISBLANK(T307),ISBLANK(U307)),"",SUM(S307:U307))</f>
        <v/>
      </c>
      <c r="W307" s="38" t="str">
        <f>IF(AND(ISBLANK(Q307),ISBLANK(R307),ISBLANK(S307),ISBLANK(T307),ISBLANK(U307)),"",SUM(T307:U307))</f>
        <v/>
      </c>
      <c r="X307" s="233" t="str">
        <f t="shared" ref="X307" si="6953">IFERROR(SUM(Q307:U307)/$E307,"")</f>
        <v/>
      </c>
      <c r="Y307" s="248" t="str">
        <f>IFERROR(((80*S307)+(100*T307)+(150*U307))/SUM(Q307:U307),"")</f>
        <v/>
      </c>
      <c r="Z307" s="140"/>
      <c r="AA307" s="145"/>
      <c r="AB307" s="145"/>
      <c r="AC307" s="145"/>
      <c r="AD307" s="145"/>
      <c r="AE307" s="38" t="str">
        <f>IF(AND(ISBLANK(Z307),ISBLANK(AA307),ISBLANK(AB307),ISBLANK(AC307),ISBLANK(AD307)),"",SUM(AB307:AD307))</f>
        <v/>
      </c>
      <c r="AF307" s="38" t="str">
        <f>IF(AND(ISBLANK(Z307),ISBLANK(AA307),ISBLANK(AB307),ISBLANK(AC307),ISBLANK(AD307)),"",SUM(AC307:AD307))</f>
        <v/>
      </c>
      <c r="AG307" s="233" t="str">
        <f t="shared" ref="AG307" si="6954">IFERROR(SUM(Z307:AD307)/$E307,"")</f>
        <v/>
      </c>
      <c r="AH307" s="248" t="str">
        <f>IFERROR(((80*AB307)+(100*AC307)+(150*AD307))/SUM(Z307:AD307),"")</f>
        <v/>
      </c>
      <c r="AI307" s="140"/>
      <c r="AJ307" s="145"/>
      <c r="AK307" s="145"/>
      <c r="AL307" s="145"/>
      <c r="AM307" s="145"/>
      <c r="AN307" s="38" t="str">
        <f>IF(AND(ISBLANK(AI307),ISBLANK(AJ307),ISBLANK(AK307),ISBLANK(AL307),ISBLANK(AM307)),"",SUM(AK307:AM307))</f>
        <v/>
      </c>
      <c r="AO307" s="38" t="str">
        <f>IF(AND(ISBLANK(AI307),ISBLANK(AJ307),ISBLANK(AK307),ISBLANK(AL307),ISBLANK(AM307)),"",SUM(AL307:AM307))</f>
        <v/>
      </c>
      <c r="AP307" s="233" t="str">
        <f t="shared" ref="AP307" si="6955">IFERROR(SUM(AI307:AM307)/$E307,"")</f>
        <v/>
      </c>
      <c r="AQ307" s="248" t="str">
        <f>IFERROR(((80*AK307)+(100*AL307)+(150*AM307))/SUM(AI307:AM307),"")</f>
        <v/>
      </c>
      <c r="AR307" s="229" t="str">
        <f t="shared" ref="AR307" si="6956">IFERROR(AVERAGE(Y307,AH307,AQ307),"")</f>
        <v/>
      </c>
      <c r="AS307" s="229" t="str">
        <f t="shared" ref="AS307" si="6957">IF(OR(P307="",AR307=""),"",AR307-P307)</f>
        <v/>
      </c>
      <c r="AT307" s="145"/>
      <c r="AU307" s="145"/>
      <c r="AV307" s="145"/>
      <c r="AW307" s="145"/>
      <c r="AX307" s="145"/>
      <c r="AY307" s="38" t="str">
        <f>IF(AND(ISBLANK(AT307),ISBLANK(AU307),ISBLANK(AV307),ISBLANK(AW307),ISBLANK(AX307)),"",SUM(AV307:AX307))</f>
        <v/>
      </c>
      <c r="AZ307" s="133" t="str">
        <f>IF(AND(ISBLANK(AT307),ISBLANK(AU307),ISBLANK(AV307),ISBLANK(AW307),ISBLANK(AX307)),"",SUM(AW307:AX307))</f>
        <v/>
      </c>
      <c r="BA307" s="254" t="str">
        <f>IFERROR(((80*AV307)+(100*AW307)+(150*AX307))/SUM(AT307:AX307),"")</f>
        <v/>
      </c>
      <c r="BB307" s="135">
        <f>B307</f>
        <v>0</v>
      </c>
      <c r="BC307" s="64">
        <f>C307</f>
        <v>0</v>
      </c>
      <c r="BD307" s="64" t="str">
        <f>BB307&amp;"."&amp;BC307</f>
        <v>0.0</v>
      </c>
      <c r="BE307" s="64">
        <f>D307</f>
        <v>0</v>
      </c>
      <c r="BF307" s="65">
        <f>H307</f>
        <v>0</v>
      </c>
      <c r="BG307" s="65">
        <f t="shared" ref="BG307" si="6958">I307</f>
        <v>0</v>
      </c>
      <c r="BH307" s="65">
        <f t="shared" ref="BH307" si="6959">J307</f>
        <v>0</v>
      </c>
      <c r="BI307" s="65">
        <f t="shared" ref="BI307" si="6960">K307</f>
        <v>0</v>
      </c>
      <c r="BJ307" s="65">
        <f t="shared" ref="BJ307" si="6961">L307</f>
        <v>0</v>
      </c>
      <c r="BK307" s="65" t="str">
        <f t="shared" ref="BK307" si="6962">M307</f>
        <v/>
      </c>
      <c r="BL307" s="65" t="str">
        <f t="shared" ref="BL307" si="6963">N307</f>
        <v/>
      </c>
      <c r="BM307" s="65" t="str">
        <f t="shared" ref="BM307" si="6964">P307</f>
        <v/>
      </c>
      <c r="BN307" s="65">
        <f t="shared" ref="BN307" si="6965">Q307</f>
        <v>0</v>
      </c>
      <c r="BO307" s="65">
        <f t="shared" ref="BO307" si="6966">R307</f>
        <v>0</v>
      </c>
      <c r="BP307" s="65">
        <f t="shared" ref="BP307" si="6967">S307</f>
        <v>0</v>
      </c>
      <c r="BQ307" s="65">
        <f t="shared" ref="BQ307" si="6968">T307</f>
        <v>0</v>
      </c>
      <c r="BR307" s="65">
        <f t="shared" ref="BR307" si="6969">U307</f>
        <v>0</v>
      </c>
      <c r="BS307" s="65" t="str">
        <f t="shared" ref="BS307" si="6970">V307</f>
        <v/>
      </c>
      <c r="BT307" s="65" t="str">
        <f t="shared" ref="BT307" si="6971">W307</f>
        <v/>
      </c>
      <c r="BU307" s="65" t="str">
        <f t="shared" ref="BU307" si="6972">Y307</f>
        <v/>
      </c>
      <c r="BV307" s="65">
        <f t="shared" ref="BV307" si="6973">Z307</f>
        <v>0</v>
      </c>
      <c r="BW307" s="65">
        <f t="shared" ref="BW307" si="6974">AA307</f>
        <v>0</v>
      </c>
      <c r="BX307" s="65">
        <f t="shared" ref="BX307" si="6975">AB307</f>
        <v>0</v>
      </c>
      <c r="BY307" s="65">
        <f t="shared" ref="BY307" si="6976">AC307</f>
        <v>0</v>
      </c>
      <c r="BZ307" s="65">
        <f t="shared" ref="BZ307" si="6977">AD307</f>
        <v>0</v>
      </c>
      <c r="CA307" s="65" t="str">
        <f t="shared" ref="CA307" si="6978">AE307</f>
        <v/>
      </c>
      <c r="CB307" s="65" t="str">
        <f t="shared" ref="CB307" si="6979">AF307</f>
        <v/>
      </c>
      <c r="CC307" s="65" t="str">
        <f t="shared" ref="CC307" si="6980">AH307</f>
        <v/>
      </c>
      <c r="CD307" s="65">
        <f t="shared" ref="CD307" si="6981">AI307</f>
        <v>0</v>
      </c>
      <c r="CE307" s="65">
        <f t="shared" ref="CE307" si="6982">AJ307</f>
        <v>0</v>
      </c>
      <c r="CF307" s="65">
        <f t="shared" ref="CF307" si="6983">AK307</f>
        <v>0</v>
      </c>
      <c r="CG307" s="65">
        <f t="shared" ref="CG307" si="6984">AL307</f>
        <v>0</v>
      </c>
      <c r="CH307" s="65">
        <f t="shared" ref="CH307" si="6985">AM307</f>
        <v>0</v>
      </c>
      <c r="CI307" s="65" t="str">
        <f t="shared" ref="CI307" si="6986">AN307</f>
        <v/>
      </c>
      <c r="CJ307" s="65" t="str">
        <f t="shared" ref="CJ307" si="6987">AO307</f>
        <v/>
      </c>
      <c r="CK307" s="65" t="str">
        <f t="shared" ref="CK307" si="6988">AQ307</f>
        <v/>
      </c>
      <c r="CL307" s="65">
        <f t="shared" ref="CL307" si="6989">AT307</f>
        <v>0</v>
      </c>
      <c r="CM307" s="65">
        <f t="shared" ref="CM307" si="6990">AU307</f>
        <v>0</v>
      </c>
      <c r="CN307" s="65">
        <f t="shared" ref="CN307" si="6991">AV307</f>
        <v>0</v>
      </c>
      <c r="CO307" s="65">
        <f t="shared" ref="CO307" si="6992">AW307</f>
        <v>0</v>
      </c>
      <c r="CP307" s="65">
        <f t="shared" ref="CP307" si="6993">AX307</f>
        <v>0</v>
      </c>
      <c r="CQ307" s="65" t="str">
        <f t="shared" ref="CQ307" si="6994">AY307</f>
        <v/>
      </c>
      <c r="CR307" s="65" t="str">
        <f t="shared" ref="CR307" si="6995">AZ307</f>
        <v/>
      </c>
      <c r="CS307" s="65" t="str">
        <f t="shared" ref="CS307" si="6996">BA307</f>
        <v/>
      </c>
    </row>
    <row r="308" spans="1:97" ht="13.5" thickBot="1" x14ac:dyDescent="0.25">
      <c r="A308" s="259"/>
      <c r="B308" s="264"/>
      <c r="C308" s="262"/>
      <c r="D308" s="262"/>
      <c r="E308" s="236"/>
      <c r="F308" s="241"/>
      <c r="G308" s="48" t="s">
        <v>6</v>
      </c>
      <c r="H308" s="146" t="str">
        <f>IFERROR(H307/SUM(H307:L307),"")</f>
        <v/>
      </c>
      <c r="I308" s="147" t="str">
        <f>IFERROR(I307/SUM(H307:L307),"")</f>
        <v/>
      </c>
      <c r="J308" s="148" t="str">
        <f>IFERROR(J307/SUM(H307:L307),"")</f>
        <v/>
      </c>
      <c r="K308" s="148" t="str">
        <f>IFERROR(K307/SUM(H307:L307),"")</f>
        <v/>
      </c>
      <c r="L308" s="148" t="str">
        <f>IFERROR(L307/SUM(H307:L307),"")</f>
        <v/>
      </c>
      <c r="M308" s="26" t="str">
        <f>IFERROR(M307/SUM(H307:L307),"")</f>
        <v/>
      </c>
      <c r="N308" s="26" t="str">
        <f>IFERROR(N307/SUM(H307:L307),"")</f>
        <v/>
      </c>
      <c r="O308" s="234"/>
      <c r="P308" s="249"/>
      <c r="Q308" s="146" t="str">
        <f>IFERROR(Q307/SUM(Q307:U307),"")</f>
        <v/>
      </c>
      <c r="R308" s="147" t="str">
        <f>IFERROR(R307/SUM(Q307:U307),"")</f>
        <v/>
      </c>
      <c r="S308" s="148" t="str">
        <f>IFERROR(S307/SUM(Q307:U307),"")</f>
        <v/>
      </c>
      <c r="T308" s="148" t="str">
        <f>IFERROR(T307/SUM(Q307:U307),"")</f>
        <v/>
      </c>
      <c r="U308" s="148" t="str">
        <f>IFERROR(U307/SUM(Q307:U307),"")</f>
        <v/>
      </c>
      <c r="V308" s="26" t="str">
        <f>IFERROR(V307/SUM(Q307:U307),"")</f>
        <v/>
      </c>
      <c r="W308" s="26" t="str">
        <f>IFERROR(W307/SUM(Q307:U307),"")</f>
        <v/>
      </c>
      <c r="X308" s="234"/>
      <c r="Y308" s="249"/>
      <c r="Z308" s="146" t="str">
        <f>IFERROR(Z307/SUM(Z307:AD307),"")</f>
        <v/>
      </c>
      <c r="AA308" s="147" t="str">
        <f>IFERROR(AA307/SUM(Z307:AD307),"")</f>
        <v/>
      </c>
      <c r="AB308" s="148" t="str">
        <f>IFERROR(AB307/SUM(Z307:AD307),"")</f>
        <v/>
      </c>
      <c r="AC308" s="148" t="str">
        <f>IFERROR(AC307/SUM(Z307:AD307),"")</f>
        <v/>
      </c>
      <c r="AD308" s="148" t="str">
        <f>IFERROR(AD307/SUM(Z307:AD307),"")</f>
        <v/>
      </c>
      <c r="AE308" s="26" t="str">
        <f>IFERROR(AE307/SUM(Z307:AD307),"")</f>
        <v/>
      </c>
      <c r="AF308" s="26" t="str">
        <f>IFERROR(AF307/SUM(Z307:AD307),"")</f>
        <v/>
      </c>
      <c r="AG308" s="234"/>
      <c r="AH308" s="249"/>
      <c r="AI308" s="146" t="str">
        <f>IFERROR(AI307/SUM(AI307:AM307),"")</f>
        <v/>
      </c>
      <c r="AJ308" s="147" t="str">
        <f>IFERROR(AJ307/SUM(AI307:AM307),"")</f>
        <v/>
      </c>
      <c r="AK308" s="148" t="str">
        <f>IFERROR(AK307/SUM(AI307:AM307),"")</f>
        <v/>
      </c>
      <c r="AL308" s="148" t="str">
        <f>IFERROR(AL307/SUM(AI307:AM307),"")</f>
        <v/>
      </c>
      <c r="AM308" s="148" t="str">
        <f>IFERROR(AM307/SUM(AI307:AM307),"")</f>
        <v/>
      </c>
      <c r="AN308" s="26" t="str">
        <f>IFERROR(AN307/SUM(AI307:AM307),"")</f>
        <v/>
      </c>
      <c r="AO308" s="26" t="str">
        <f>IFERROR(AO307/SUM(AI307:AM307),"")</f>
        <v/>
      </c>
      <c r="AP308" s="234"/>
      <c r="AQ308" s="249"/>
      <c r="AR308" s="230"/>
      <c r="AS308" s="230"/>
      <c r="AT308" s="147" t="str">
        <f>IFERROR(AT307/SUM(AT307:AX307),"")</f>
        <v/>
      </c>
      <c r="AU308" s="147" t="str">
        <f>IFERROR(AU307/SUM(AT307:AX307),"")</f>
        <v/>
      </c>
      <c r="AV308" s="148" t="str">
        <f>IFERROR(AV307/SUM(AT307:AX307),"")</f>
        <v/>
      </c>
      <c r="AW308" s="148" t="str">
        <f>IFERROR(AW307/SUM(AT307:AX307),"")</f>
        <v/>
      </c>
      <c r="AX308" s="148" t="str">
        <f>IFERROR(AX307/SUM(AT307:AX307),"")</f>
        <v/>
      </c>
      <c r="AY308" s="26" t="str">
        <f>IFERROR(AY307/SUM(AT307:AX307),"")</f>
        <v/>
      </c>
      <c r="AZ308" s="134" t="str">
        <f>IFERROR(AZ307/SUM(AT307:AX307),"")</f>
        <v/>
      </c>
      <c r="BA308" s="255"/>
      <c r="BB308" s="135"/>
      <c r="BC308" s="64"/>
      <c r="BD308" s="64" t="str">
        <f t="shared" ref="BD308" si="6997">BB308&amp;"."&amp;BC308</f>
        <v>.</v>
      </c>
      <c r="BE308" s="64"/>
      <c r="BF308" s="67"/>
      <c r="BG308" s="67"/>
      <c r="BH308" s="68"/>
      <c r="BI308" s="68"/>
      <c r="BJ308" s="68"/>
      <c r="BK308" s="69"/>
      <c r="BL308" s="69"/>
      <c r="BM308" s="64"/>
      <c r="BN308" s="67"/>
      <c r="BO308" s="67"/>
      <c r="BP308" s="68"/>
      <c r="BQ308" s="68"/>
      <c r="BR308" s="68"/>
      <c r="BS308" s="69"/>
      <c r="BT308" s="69"/>
      <c r="BU308" s="64"/>
      <c r="BV308" s="67"/>
      <c r="BW308" s="67"/>
      <c r="BX308" s="68"/>
      <c r="BY308" s="68"/>
      <c r="BZ308" s="68"/>
      <c r="CA308" s="69"/>
      <c r="CB308" s="69"/>
      <c r="CC308" s="64"/>
      <c r="CD308" s="67"/>
      <c r="CE308" s="67"/>
      <c r="CF308" s="68"/>
      <c r="CG308" s="68"/>
      <c r="CH308" s="68"/>
      <c r="CI308" s="69"/>
      <c r="CJ308" s="69"/>
      <c r="CK308" s="64"/>
      <c r="CL308" s="67"/>
      <c r="CM308" s="67"/>
      <c r="CN308" s="68"/>
      <c r="CO308" s="68"/>
      <c r="CP308" s="68"/>
      <c r="CQ308" s="69"/>
      <c r="CR308" s="69"/>
      <c r="CS308" s="66"/>
    </row>
    <row r="309" spans="1:97" ht="13.5" thickTop="1" x14ac:dyDescent="0.2">
      <c r="A309" s="258"/>
      <c r="B309" s="263"/>
      <c r="C309" s="265"/>
      <c r="D309" s="261"/>
      <c r="E309" s="235"/>
      <c r="F309" s="260"/>
      <c r="G309" s="47" t="s">
        <v>5</v>
      </c>
      <c r="H309" s="140"/>
      <c r="I309" s="145"/>
      <c r="J309" s="145"/>
      <c r="K309" s="145"/>
      <c r="L309" s="145"/>
      <c r="M309" s="38" t="str">
        <f>IF(AND(ISBLANK(H309),ISBLANK(I309),ISBLANK(J309),ISBLANK(K309),ISBLANK(L309)),"",SUM(J309:L309))</f>
        <v/>
      </c>
      <c r="N309" s="38" t="str">
        <f>IF(AND(ISBLANK(H309),ISBLANK(I309),ISBLANK(J309),ISBLANK(K309),ISBLANK(L309)),"",SUM(K309:L309))</f>
        <v/>
      </c>
      <c r="O309" s="233" t="str">
        <f t="shared" ref="O309" si="6998">IFERROR(SUM(H309:L309)/E309,"")</f>
        <v/>
      </c>
      <c r="P309" s="248" t="str">
        <f>IFERROR(((80*J309)+(100*K309)+(150*L309))/SUM(H309:L309),"")</f>
        <v/>
      </c>
      <c r="Q309" s="140"/>
      <c r="R309" s="145"/>
      <c r="S309" s="145"/>
      <c r="T309" s="145"/>
      <c r="U309" s="145"/>
      <c r="V309" s="38" t="str">
        <f>IF(AND(ISBLANK(Q309),ISBLANK(R309),ISBLANK(S309),ISBLANK(T309),ISBLANK(U309)),"",SUM(S309:U309))</f>
        <v/>
      </c>
      <c r="W309" s="38" t="str">
        <f>IF(AND(ISBLANK(Q309),ISBLANK(R309),ISBLANK(S309),ISBLANK(T309),ISBLANK(U309)),"",SUM(T309:U309))</f>
        <v/>
      </c>
      <c r="X309" s="233" t="str">
        <f t="shared" ref="X309" si="6999">IFERROR(SUM(Q309:U309)/$E309,"")</f>
        <v/>
      </c>
      <c r="Y309" s="248" t="str">
        <f>IFERROR(((80*S309)+(100*T309)+(150*U309))/SUM(Q309:U309),"")</f>
        <v/>
      </c>
      <c r="Z309" s="140"/>
      <c r="AA309" s="145"/>
      <c r="AB309" s="145"/>
      <c r="AC309" s="145"/>
      <c r="AD309" s="145"/>
      <c r="AE309" s="38" t="str">
        <f>IF(AND(ISBLANK(Z309),ISBLANK(AA309),ISBLANK(AB309),ISBLANK(AC309),ISBLANK(AD309)),"",SUM(AB309:AD309))</f>
        <v/>
      </c>
      <c r="AF309" s="38" t="str">
        <f>IF(AND(ISBLANK(Z309),ISBLANK(AA309),ISBLANK(AB309),ISBLANK(AC309),ISBLANK(AD309)),"",SUM(AC309:AD309))</f>
        <v/>
      </c>
      <c r="AG309" s="233" t="str">
        <f t="shared" ref="AG309" si="7000">IFERROR(SUM(Z309:AD309)/$E309,"")</f>
        <v/>
      </c>
      <c r="AH309" s="248" t="str">
        <f>IFERROR(((80*AB309)+(100*AC309)+(150*AD309))/SUM(Z309:AD309),"")</f>
        <v/>
      </c>
      <c r="AI309" s="140"/>
      <c r="AJ309" s="145"/>
      <c r="AK309" s="145"/>
      <c r="AL309" s="145"/>
      <c r="AM309" s="145"/>
      <c r="AN309" s="38" t="str">
        <f>IF(AND(ISBLANK(AI309),ISBLANK(AJ309),ISBLANK(AK309),ISBLANK(AL309),ISBLANK(AM309)),"",SUM(AK309:AM309))</f>
        <v/>
      </c>
      <c r="AO309" s="38" t="str">
        <f>IF(AND(ISBLANK(AI309),ISBLANK(AJ309),ISBLANK(AK309),ISBLANK(AL309),ISBLANK(AM309)),"",SUM(AL309:AM309))</f>
        <v/>
      </c>
      <c r="AP309" s="233" t="str">
        <f t="shared" ref="AP309" si="7001">IFERROR(SUM(AI309:AM309)/$E309,"")</f>
        <v/>
      </c>
      <c r="AQ309" s="248" t="str">
        <f>IFERROR(((80*AK309)+(100*AL309)+(150*AM309))/SUM(AI309:AM309),"")</f>
        <v/>
      </c>
      <c r="AR309" s="229" t="str">
        <f t="shared" ref="AR309" si="7002">IFERROR(AVERAGE(Y309,AH309,AQ309),"")</f>
        <v/>
      </c>
      <c r="AS309" s="229" t="str">
        <f t="shared" ref="AS309" si="7003">IF(OR(P309="",AR309=""),"",AR309-P309)</f>
        <v/>
      </c>
      <c r="AT309" s="145"/>
      <c r="AU309" s="145"/>
      <c r="AV309" s="145"/>
      <c r="AW309" s="145"/>
      <c r="AX309" s="145"/>
      <c r="AY309" s="38" t="str">
        <f>IF(AND(ISBLANK(AT309),ISBLANK(AU309),ISBLANK(AV309),ISBLANK(AW309),ISBLANK(AX309)),"",SUM(AV309:AX309))</f>
        <v/>
      </c>
      <c r="AZ309" s="133" t="str">
        <f>IF(AND(ISBLANK(AT309),ISBLANK(AU309),ISBLANK(AV309),ISBLANK(AW309),ISBLANK(AX309)),"",SUM(AW309:AX309))</f>
        <v/>
      </c>
      <c r="BA309" s="254" t="str">
        <f>IFERROR(((80*AV309)+(100*AW309)+(150*AX309))/SUM(AT309:AX309),"")</f>
        <v/>
      </c>
      <c r="BB309" s="135">
        <f>B309</f>
        <v>0</v>
      </c>
      <c r="BC309" s="64">
        <f>C309</f>
        <v>0</v>
      </c>
      <c r="BD309" s="64" t="str">
        <f>BB309&amp;"."&amp;BC309</f>
        <v>0.0</v>
      </c>
      <c r="BE309" s="64">
        <f>D309</f>
        <v>0</v>
      </c>
      <c r="BF309" s="65">
        <f>H309</f>
        <v>0</v>
      </c>
      <c r="BG309" s="65">
        <f t="shared" ref="BG309" si="7004">I309</f>
        <v>0</v>
      </c>
      <c r="BH309" s="65">
        <f t="shared" ref="BH309" si="7005">J309</f>
        <v>0</v>
      </c>
      <c r="BI309" s="65">
        <f t="shared" ref="BI309" si="7006">K309</f>
        <v>0</v>
      </c>
      <c r="BJ309" s="65">
        <f t="shared" ref="BJ309" si="7007">L309</f>
        <v>0</v>
      </c>
      <c r="BK309" s="65" t="str">
        <f t="shared" ref="BK309" si="7008">M309</f>
        <v/>
      </c>
      <c r="BL309" s="65" t="str">
        <f t="shared" ref="BL309" si="7009">N309</f>
        <v/>
      </c>
      <c r="BM309" s="65" t="str">
        <f t="shared" ref="BM309" si="7010">P309</f>
        <v/>
      </c>
      <c r="BN309" s="65">
        <f t="shared" ref="BN309" si="7011">Q309</f>
        <v>0</v>
      </c>
      <c r="BO309" s="65">
        <f t="shared" ref="BO309" si="7012">R309</f>
        <v>0</v>
      </c>
      <c r="BP309" s="65">
        <f t="shared" ref="BP309" si="7013">S309</f>
        <v>0</v>
      </c>
      <c r="BQ309" s="65">
        <f t="shared" ref="BQ309" si="7014">T309</f>
        <v>0</v>
      </c>
      <c r="BR309" s="65">
        <f t="shared" ref="BR309" si="7015">U309</f>
        <v>0</v>
      </c>
      <c r="BS309" s="65" t="str">
        <f t="shared" ref="BS309" si="7016">V309</f>
        <v/>
      </c>
      <c r="BT309" s="65" t="str">
        <f t="shared" ref="BT309" si="7017">W309</f>
        <v/>
      </c>
      <c r="BU309" s="65" t="str">
        <f t="shared" ref="BU309" si="7018">Y309</f>
        <v/>
      </c>
      <c r="BV309" s="65">
        <f t="shared" ref="BV309" si="7019">Z309</f>
        <v>0</v>
      </c>
      <c r="BW309" s="65">
        <f t="shared" ref="BW309" si="7020">AA309</f>
        <v>0</v>
      </c>
      <c r="BX309" s="65">
        <f t="shared" ref="BX309" si="7021">AB309</f>
        <v>0</v>
      </c>
      <c r="BY309" s="65">
        <f t="shared" ref="BY309" si="7022">AC309</f>
        <v>0</v>
      </c>
      <c r="BZ309" s="65">
        <f t="shared" ref="BZ309" si="7023">AD309</f>
        <v>0</v>
      </c>
      <c r="CA309" s="65" t="str">
        <f t="shared" ref="CA309" si="7024">AE309</f>
        <v/>
      </c>
      <c r="CB309" s="65" t="str">
        <f t="shared" ref="CB309" si="7025">AF309</f>
        <v/>
      </c>
      <c r="CC309" s="65" t="str">
        <f t="shared" ref="CC309" si="7026">AH309</f>
        <v/>
      </c>
      <c r="CD309" s="65">
        <f t="shared" ref="CD309" si="7027">AI309</f>
        <v>0</v>
      </c>
      <c r="CE309" s="65">
        <f t="shared" ref="CE309" si="7028">AJ309</f>
        <v>0</v>
      </c>
      <c r="CF309" s="65">
        <f t="shared" ref="CF309" si="7029">AK309</f>
        <v>0</v>
      </c>
      <c r="CG309" s="65">
        <f t="shared" ref="CG309" si="7030">AL309</f>
        <v>0</v>
      </c>
      <c r="CH309" s="65">
        <f t="shared" ref="CH309" si="7031">AM309</f>
        <v>0</v>
      </c>
      <c r="CI309" s="65" t="str">
        <f t="shared" ref="CI309" si="7032">AN309</f>
        <v/>
      </c>
      <c r="CJ309" s="65" t="str">
        <f t="shared" ref="CJ309" si="7033">AO309</f>
        <v/>
      </c>
      <c r="CK309" s="65" t="str">
        <f t="shared" ref="CK309" si="7034">AQ309</f>
        <v/>
      </c>
      <c r="CL309" s="65">
        <f t="shared" ref="CL309" si="7035">AT309</f>
        <v>0</v>
      </c>
      <c r="CM309" s="65">
        <f t="shared" ref="CM309" si="7036">AU309</f>
        <v>0</v>
      </c>
      <c r="CN309" s="65">
        <f t="shared" ref="CN309" si="7037">AV309</f>
        <v>0</v>
      </c>
      <c r="CO309" s="65">
        <f t="shared" ref="CO309" si="7038">AW309</f>
        <v>0</v>
      </c>
      <c r="CP309" s="65">
        <f t="shared" ref="CP309" si="7039">AX309</f>
        <v>0</v>
      </c>
      <c r="CQ309" s="65" t="str">
        <f t="shared" ref="CQ309" si="7040">AY309</f>
        <v/>
      </c>
      <c r="CR309" s="65" t="str">
        <f t="shared" ref="CR309" si="7041">AZ309</f>
        <v/>
      </c>
      <c r="CS309" s="65" t="str">
        <f t="shared" ref="CS309" si="7042">BA309</f>
        <v/>
      </c>
    </row>
    <row r="310" spans="1:97" ht="13.5" thickBot="1" x14ac:dyDescent="0.25">
      <c r="A310" s="259"/>
      <c r="B310" s="264"/>
      <c r="C310" s="262"/>
      <c r="D310" s="262"/>
      <c r="E310" s="236"/>
      <c r="F310" s="241"/>
      <c r="G310" s="48" t="s">
        <v>6</v>
      </c>
      <c r="H310" s="146" t="str">
        <f>IFERROR(H309/SUM(H309:L309),"")</f>
        <v/>
      </c>
      <c r="I310" s="147" t="str">
        <f>IFERROR(I309/SUM(H309:L309),"")</f>
        <v/>
      </c>
      <c r="J310" s="148" t="str">
        <f>IFERROR(J309/SUM(H309:L309),"")</f>
        <v/>
      </c>
      <c r="K310" s="148" t="str">
        <f>IFERROR(K309/SUM(H309:L309),"")</f>
        <v/>
      </c>
      <c r="L310" s="148" t="str">
        <f>IFERROR(L309/SUM(H309:L309),"")</f>
        <v/>
      </c>
      <c r="M310" s="26" t="str">
        <f>IFERROR(M309/SUM(H309:L309),"")</f>
        <v/>
      </c>
      <c r="N310" s="26" t="str">
        <f>IFERROR(N309/SUM(H309:L309),"")</f>
        <v/>
      </c>
      <c r="O310" s="234"/>
      <c r="P310" s="249"/>
      <c r="Q310" s="146" t="str">
        <f>IFERROR(Q309/SUM(Q309:U309),"")</f>
        <v/>
      </c>
      <c r="R310" s="147" t="str">
        <f>IFERROR(R309/SUM(Q309:U309),"")</f>
        <v/>
      </c>
      <c r="S310" s="148" t="str">
        <f>IFERROR(S309/SUM(Q309:U309),"")</f>
        <v/>
      </c>
      <c r="T310" s="148" t="str">
        <f>IFERROR(T309/SUM(Q309:U309),"")</f>
        <v/>
      </c>
      <c r="U310" s="148" t="str">
        <f>IFERROR(U309/SUM(Q309:U309),"")</f>
        <v/>
      </c>
      <c r="V310" s="26" t="str">
        <f>IFERROR(V309/SUM(Q309:U309),"")</f>
        <v/>
      </c>
      <c r="W310" s="26" t="str">
        <f>IFERROR(W309/SUM(Q309:U309),"")</f>
        <v/>
      </c>
      <c r="X310" s="234"/>
      <c r="Y310" s="249"/>
      <c r="Z310" s="146" t="str">
        <f>IFERROR(Z309/SUM(Z309:AD309),"")</f>
        <v/>
      </c>
      <c r="AA310" s="147" t="str">
        <f>IFERROR(AA309/SUM(Z309:AD309),"")</f>
        <v/>
      </c>
      <c r="AB310" s="148" t="str">
        <f>IFERROR(AB309/SUM(Z309:AD309),"")</f>
        <v/>
      </c>
      <c r="AC310" s="148" t="str">
        <f>IFERROR(AC309/SUM(Z309:AD309),"")</f>
        <v/>
      </c>
      <c r="AD310" s="148" t="str">
        <f>IFERROR(AD309/SUM(Z309:AD309),"")</f>
        <v/>
      </c>
      <c r="AE310" s="26" t="str">
        <f>IFERROR(AE309/SUM(Z309:AD309),"")</f>
        <v/>
      </c>
      <c r="AF310" s="26" t="str">
        <f>IFERROR(AF309/SUM(Z309:AD309),"")</f>
        <v/>
      </c>
      <c r="AG310" s="234"/>
      <c r="AH310" s="249"/>
      <c r="AI310" s="146" t="str">
        <f>IFERROR(AI309/SUM(AI309:AM309),"")</f>
        <v/>
      </c>
      <c r="AJ310" s="147" t="str">
        <f>IFERROR(AJ309/SUM(AI309:AM309),"")</f>
        <v/>
      </c>
      <c r="AK310" s="148" t="str">
        <f>IFERROR(AK309/SUM(AI309:AM309),"")</f>
        <v/>
      </c>
      <c r="AL310" s="148" t="str">
        <f>IFERROR(AL309/SUM(AI309:AM309),"")</f>
        <v/>
      </c>
      <c r="AM310" s="148" t="str">
        <f>IFERROR(AM309/SUM(AI309:AM309),"")</f>
        <v/>
      </c>
      <c r="AN310" s="26" t="str">
        <f>IFERROR(AN309/SUM(AI309:AM309),"")</f>
        <v/>
      </c>
      <c r="AO310" s="26" t="str">
        <f>IFERROR(AO309/SUM(AI309:AM309),"")</f>
        <v/>
      </c>
      <c r="AP310" s="234"/>
      <c r="AQ310" s="249"/>
      <c r="AR310" s="230"/>
      <c r="AS310" s="230"/>
      <c r="AT310" s="147" t="str">
        <f>IFERROR(AT309/SUM(AT309:AX309),"")</f>
        <v/>
      </c>
      <c r="AU310" s="147" t="str">
        <f>IFERROR(AU309/SUM(AT309:AX309),"")</f>
        <v/>
      </c>
      <c r="AV310" s="148" t="str">
        <f>IFERROR(AV309/SUM(AT309:AX309),"")</f>
        <v/>
      </c>
      <c r="AW310" s="148" t="str">
        <f>IFERROR(AW309/SUM(AT309:AX309),"")</f>
        <v/>
      </c>
      <c r="AX310" s="148" t="str">
        <f>IFERROR(AX309/SUM(AT309:AX309),"")</f>
        <v/>
      </c>
      <c r="AY310" s="26" t="str">
        <f>IFERROR(AY309/SUM(AT309:AX309),"")</f>
        <v/>
      </c>
      <c r="AZ310" s="134" t="str">
        <f>IFERROR(AZ309/SUM(AT309:AX309),"")</f>
        <v/>
      </c>
      <c r="BA310" s="255"/>
      <c r="BB310" s="135"/>
      <c r="BC310" s="64"/>
      <c r="BD310" s="64" t="str">
        <f t="shared" ref="BD310" si="7043">BB310&amp;"."&amp;BC310</f>
        <v>.</v>
      </c>
      <c r="BE310" s="64"/>
      <c r="BF310" s="67"/>
      <c r="BG310" s="67"/>
      <c r="BH310" s="68"/>
      <c r="BI310" s="68"/>
      <c r="BJ310" s="68"/>
      <c r="BK310" s="69"/>
      <c r="BL310" s="69"/>
      <c r="BM310" s="64"/>
      <c r="BN310" s="67"/>
      <c r="BO310" s="67"/>
      <c r="BP310" s="68"/>
      <c r="BQ310" s="68"/>
      <c r="BR310" s="68"/>
      <c r="BS310" s="69"/>
      <c r="BT310" s="69"/>
      <c r="BU310" s="64"/>
      <c r="BV310" s="67"/>
      <c r="BW310" s="67"/>
      <c r="BX310" s="68"/>
      <c r="BY310" s="68"/>
      <c r="BZ310" s="68"/>
      <c r="CA310" s="69"/>
      <c r="CB310" s="69"/>
      <c r="CC310" s="64"/>
      <c r="CD310" s="67"/>
      <c r="CE310" s="67"/>
      <c r="CF310" s="68"/>
      <c r="CG310" s="68"/>
      <c r="CH310" s="68"/>
      <c r="CI310" s="69"/>
      <c r="CJ310" s="69"/>
      <c r="CK310" s="64"/>
      <c r="CL310" s="67"/>
      <c r="CM310" s="67"/>
      <c r="CN310" s="68"/>
      <c r="CO310" s="68"/>
      <c r="CP310" s="68"/>
      <c r="CQ310" s="69"/>
      <c r="CR310" s="69"/>
      <c r="CS310" s="66"/>
    </row>
    <row r="311" spans="1:97" ht="13.5" thickTop="1" x14ac:dyDescent="0.2">
      <c r="A311" s="258"/>
      <c r="B311" s="263"/>
      <c r="C311" s="265"/>
      <c r="D311" s="261"/>
      <c r="E311" s="235"/>
      <c r="F311" s="260"/>
      <c r="G311" s="47" t="s">
        <v>5</v>
      </c>
      <c r="H311" s="140"/>
      <c r="I311" s="145"/>
      <c r="J311" s="145"/>
      <c r="K311" s="145"/>
      <c r="L311" s="145"/>
      <c r="M311" s="38" t="str">
        <f>IF(AND(ISBLANK(H311),ISBLANK(I311),ISBLANK(J311),ISBLANK(K311),ISBLANK(L311)),"",SUM(J311:L311))</f>
        <v/>
      </c>
      <c r="N311" s="38" t="str">
        <f>IF(AND(ISBLANK(H311),ISBLANK(I311),ISBLANK(J311),ISBLANK(K311),ISBLANK(L311)),"",SUM(K311:L311))</f>
        <v/>
      </c>
      <c r="O311" s="233" t="str">
        <f t="shared" ref="O311" si="7044">IFERROR(SUM(H311:L311)/E311,"")</f>
        <v/>
      </c>
      <c r="P311" s="248" t="str">
        <f>IFERROR(((80*J311)+(100*K311)+(150*L311))/SUM(H311:L311),"")</f>
        <v/>
      </c>
      <c r="Q311" s="140"/>
      <c r="R311" s="145"/>
      <c r="S311" s="145"/>
      <c r="T311" s="145"/>
      <c r="U311" s="145"/>
      <c r="V311" s="38" t="str">
        <f>IF(AND(ISBLANK(Q311),ISBLANK(R311),ISBLANK(S311),ISBLANK(T311),ISBLANK(U311)),"",SUM(S311:U311))</f>
        <v/>
      </c>
      <c r="W311" s="38" t="str">
        <f>IF(AND(ISBLANK(Q311),ISBLANK(R311),ISBLANK(S311),ISBLANK(T311),ISBLANK(U311)),"",SUM(T311:U311))</f>
        <v/>
      </c>
      <c r="X311" s="233" t="str">
        <f t="shared" ref="X311" si="7045">IFERROR(SUM(Q311:U311)/$E311,"")</f>
        <v/>
      </c>
      <c r="Y311" s="248" t="str">
        <f>IFERROR(((80*S311)+(100*T311)+(150*U311))/SUM(Q311:U311),"")</f>
        <v/>
      </c>
      <c r="Z311" s="140"/>
      <c r="AA311" s="145"/>
      <c r="AB311" s="145"/>
      <c r="AC311" s="145"/>
      <c r="AD311" s="145"/>
      <c r="AE311" s="38" t="str">
        <f>IF(AND(ISBLANK(Z311),ISBLANK(AA311),ISBLANK(AB311),ISBLANK(AC311),ISBLANK(AD311)),"",SUM(AB311:AD311))</f>
        <v/>
      </c>
      <c r="AF311" s="38" t="str">
        <f>IF(AND(ISBLANK(Z311),ISBLANK(AA311),ISBLANK(AB311),ISBLANK(AC311),ISBLANK(AD311)),"",SUM(AC311:AD311))</f>
        <v/>
      </c>
      <c r="AG311" s="233" t="str">
        <f t="shared" ref="AG311" si="7046">IFERROR(SUM(Z311:AD311)/$E311,"")</f>
        <v/>
      </c>
      <c r="AH311" s="248" t="str">
        <f>IFERROR(((80*AB311)+(100*AC311)+(150*AD311))/SUM(Z311:AD311),"")</f>
        <v/>
      </c>
      <c r="AI311" s="140"/>
      <c r="AJ311" s="145"/>
      <c r="AK311" s="145"/>
      <c r="AL311" s="145"/>
      <c r="AM311" s="145"/>
      <c r="AN311" s="38" t="str">
        <f>IF(AND(ISBLANK(AI311),ISBLANK(AJ311),ISBLANK(AK311),ISBLANK(AL311),ISBLANK(AM311)),"",SUM(AK311:AM311))</f>
        <v/>
      </c>
      <c r="AO311" s="38" t="str">
        <f>IF(AND(ISBLANK(AI311),ISBLANK(AJ311),ISBLANK(AK311),ISBLANK(AL311),ISBLANK(AM311)),"",SUM(AL311:AM311))</f>
        <v/>
      </c>
      <c r="AP311" s="233" t="str">
        <f t="shared" ref="AP311" si="7047">IFERROR(SUM(AI311:AM311)/$E311,"")</f>
        <v/>
      </c>
      <c r="AQ311" s="248" t="str">
        <f>IFERROR(((80*AK311)+(100*AL311)+(150*AM311))/SUM(AI311:AM311),"")</f>
        <v/>
      </c>
      <c r="AR311" s="229" t="str">
        <f t="shared" ref="AR311" si="7048">IFERROR(AVERAGE(Y311,AH311,AQ311),"")</f>
        <v/>
      </c>
      <c r="AS311" s="229" t="str">
        <f t="shared" ref="AS311" si="7049">IF(OR(P311="",AR311=""),"",AR311-P311)</f>
        <v/>
      </c>
      <c r="AT311" s="145"/>
      <c r="AU311" s="145"/>
      <c r="AV311" s="145"/>
      <c r="AW311" s="145"/>
      <c r="AX311" s="145"/>
      <c r="AY311" s="38" t="str">
        <f>IF(AND(ISBLANK(AT311),ISBLANK(AU311),ISBLANK(AV311),ISBLANK(AW311),ISBLANK(AX311)),"",SUM(AV311:AX311))</f>
        <v/>
      </c>
      <c r="AZ311" s="133" t="str">
        <f>IF(AND(ISBLANK(AT311),ISBLANK(AU311),ISBLANK(AV311),ISBLANK(AW311),ISBLANK(AX311)),"",SUM(AW311:AX311))</f>
        <v/>
      </c>
      <c r="BA311" s="254" t="str">
        <f>IFERROR(((80*AV311)+(100*AW311)+(150*AX311))/SUM(AT311:AX311),"")</f>
        <v/>
      </c>
      <c r="BB311" s="135">
        <f>B311</f>
        <v>0</v>
      </c>
      <c r="BC311" s="64">
        <f>C311</f>
        <v>0</v>
      </c>
      <c r="BD311" s="64" t="str">
        <f>BB311&amp;"."&amp;BC311</f>
        <v>0.0</v>
      </c>
      <c r="BE311" s="64">
        <f>D311</f>
        <v>0</v>
      </c>
      <c r="BF311" s="65">
        <f>H311</f>
        <v>0</v>
      </c>
      <c r="BG311" s="65">
        <f t="shared" ref="BG311" si="7050">I311</f>
        <v>0</v>
      </c>
      <c r="BH311" s="65">
        <f t="shared" ref="BH311" si="7051">J311</f>
        <v>0</v>
      </c>
      <c r="BI311" s="65">
        <f t="shared" ref="BI311" si="7052">K311</f>
        <v>0</v>
      </c>
      <c r="BJ311" s="65">
        <f t="shared" ref="BJ311" si="7053">L311</f>
        <v>0</v>
      </c>
      <c r="BK311" s="65" t="str">
        <f t="shared" ref="BK311" si="7054">M311</f>
        <v/>
      </c>
      <c r="BL311" s="65" t="str">
        <f t="shared" ref="BL311" si="7055">N311</f>
        <v/>
      </c>
      <c r="BM311" s="65" t="str">
        <f t="shared" ref="BM311" si="7056">P311</f>
        <v/>
      </c>
      <c r="BN311" s="65">
        <f t="shared" ref="BN311" si="7057">Q311</f>
        <v>0</v>
      </c>
      <c r="BO311" s="65">
        <f t="shared" ref="BO311" si="7058">R311</f>
        <v>0</v>
      </c>
      <c r="BP311" s="65">
        <f t="shared" ref="BP311" si="7059">S311</f>
        <v>0</v>
      </c>
      <c r="BQ311" s="65">
        <f t="shared" ref="BQ311" si="7060">T311</f>
        <v>0</v>
      </c>
      <c r="BR311" s="65">
        <f t="shared" ref="BR311" si="7061">U311</f>
        <v>0</v>
      </c>
      <c r="BS311" s="65" t="str">
        <f t="shared" ref="BS311" si="7062">V311</f>
        <v/>
      </c>
      <c r="BT311" s="65" t="str">
        <f t="shared" ref="BT311" si="7063">W311</f>
        <v/>
      </c>
      <c r="BU311" s="65" t="str">
        <f t="shared" ref="BU311" si="7064">Y311</f>
        <v/>
      </c>
      <c r="BV311" s="65">
        <f t="shared" ref="BV311" si="7065">Z311</f>
        <v>0</v>
      </c>
      <c r="BW311" s="65">
        <f t="shared" ref="BW311" si="7066">AA311</f>
        <v>0</v>
      </c>
      <c r="BX311" s="65">
        <f t="shared" ref="BX311" si="7067">AB311</f>
        <v>0</v>
      </c>
      <c r="BY311" s="65">
        <f t="shared" ref="BY311" si="7068">AC311</f>
        <v>0</v>
      </c>
      <c r="BZ311" s="65">
        <f t="shared" ref="BZ311" si="7069">AD311</f>
        <v>0</v>
      </c>
      <c r="CA311" s="65" t="str">
        <f t="shared" ref="CA311" si="7070">AE311</f>
        <v/>
      </c>
      <c r="CB311" s="65" t="str">
        <f t="shared" ref="CB311" si="7071">AF311</f>
        <v/>
      </c>
      <c r="CC311" s="65" t="str">
        <f t="shared" ref="CC311" si="7072">AH311</f>
        <v/>
      </c>
      <c r="CD311" s="65">
        <f t="shared" ref="CD311" si="7073">AI311</f>
        <v>0</v>
      </c>
      <c r="CE311" s="65">
        <f t="shared" ref="CE311" si="7074">AJ311</f>
        <v>0</v>
      </c>
      <c r="CF311" s="65">
        <f t="shared" ref="CF311" si="7075">AK311</f>
        <v>0</v>
      </c>
      <c r="CG311" s="65">
        <f t="shared" ref="CG311" si="7076">AL311</f>
        <v>0</v>
      </c>
      <c r="CH311" s="65">
        <f t="shared" ref="CH311" si="7077">AM311</f>
        <v>0</v>
      </c>
      <c r="CI311" s="65" t="str">
        <f t="shared" ref="CI311" si="7078">AN311</f>
        <v/>
      </c>
      <c r="CJ311" s="65" t="str">
        <f t="shared" ref="CJ311" si="7079">AO311</f>
        <v/>
      </c>
      <c r="CK311" s="65" t="str">
        <f t="shared" ref="CK311" si="7080">AQ311</f>
        <v/>
      </c>
      <c r="CL311" s="65">
        <f t="shared" ref="CL311" si="7081">AT311</f>
        <v>0</v>
      </c>
      <c r="CM311" s="65">
        <f t="shared" ref="CM311" si="7082">AU311</f>
        <v>0</v>
      </c>
      <c r="CN311" s="65">
        <f t="shared" ref="CN311" si="7083">AV311</f>
        <v>0</v>
      </c>
      <c r="CO311" s="65">
        <f t="shared" ref="CO311" si="7084">AW311</f>
        <v>0</v>
      </c>
      <c r="CP311" s="65">
        <f t="shared" ref="CP311" si="7085">AX311</f>
        <v>0</v>
      </c>
      <c r="CQ311" s="65" t="str">
        <f t="shared" ref="CQ311" si="7086">AY311</f>
        <v/>
      </c>
      <c r="CR311" s="65" t="str">
        <f t="shared" ref="CR311" si="7087">AZ311</f>
        <v/>
      </c>
      <c r="CS311" s="65" t="str">
        <f t="shared" ref="CS311" si="7088">BA311</f>
        <v/>
      </c>
    </row>
    <row r="312" spans="1:97" ht="13.5" thickBot="1" x14ac:dyDescent="0.25">
      <c r="A312" s="259"/>
      <c r="B312" s="264"/>
      <c r="C312" s="262"/>
      <c r="D312" s="262"/>
      <c r="E312" s="236"/>
      <c r="F312" s="241"/>
      <c r="G312" s="48" t="s">
        <v>6</v>
      </c>
      <c r="H312" s="146" t="str">
        <f>IFERROR(H311/SUM(H311:L311),"")</f>
        <v/>
      </c>
      <c r="I312" s="147" t="str">
        <f>IFERROR(I311/SUM(H311:L311),"")</f>
        <v/>
      </c>
      <c r="J312" s="148" t="str">
        <f>IFERROR(J311/SUM(H311:L311),"")</f>
        <v/>
      </c>
      <c r="K312" s="148" t="str">
        <f>IFERROR(K311/SUM(H311:L311),"")</f>
        <v/>
      </c>
      <c r="L312" s="148" t="str">
        <f>IFERROR(L311/SUM(H311:L311),"")</f>
        <v/>
      </c>
      <c r="M312" s="26" t="str">
        <f>IFERROR(M311/SUM(H311:L311),"")</f>
        <v/>
      </c>
      <c r="N312" s="26" t="str">
        <f>IFERROR(N311/SUM(H311:L311),"")</f>
        <v/>
      </c>
      <c r="O312" s="234"/>
      <c r="P312" s="249"/>
      <c r="Q312" s="146" t="str">
        <f>IFERROR(Q311/SUM(Q311:U311),"")</f>
        <v/>
      </c>
      <c r="R312" s="147" t="str">
        <f>IFERROR(R311/SUM(Q311:U311),"")</f>
        <v/>
      </c>
      <c r="S312" s="148" t="str">
        <f>IFERROR(S311/SUM(Q311:U311),"")</f>
        <v/>
      </c>
      <c r="T312" s="148" t="str">
        <f>IFERROR(T311/SUM(Q311:U311),"")</f>
        <v/>
      </c>
      <c r="U312" s="148" t="str">
        <f>IFERROR(U311/SUM(Q311:U311),"")</f>
        <v/>
      </c>
      <c r="V312" s="26" t="str">
        <f>IFERROR(V311/SUM(Q311:U311),"")</f>
        <v/>
      </c>
      <c r="W312" s="26" t="str">
        <f>IFERROR(W311/SUM(Q311:U311),"")</f>
        <v/>
      </c>
      <c r="X312" s="234"/>
      <c r="Y312" s="249"/>
      <c r="Z312" s="146" t="str">
        <f>IFERROR(Z311/SUM(Z311:AD311),"")</f>
        <v/>
      </c>
      <c r="AA312" s="147" t="str">
        <f>IFERROR(AA311/SUM(Z311:AD311),"")</f>
        <v/>
      </c>
      <c r="AB312" s="148" t="str">
        <f>IFERROR(AB311/SUM(Z311:AD311),"")</f>
        <v/>
      </c>
      <c r="AC312" s="148" t="str">
        <f>IFERROR(AC311/SUM(Z311:AD311),"")</f>
        <v/>
      </c>
      <c r="AD312" s="148" t="str">
        <f>IFERROR(AD311/SUM(Z311:AD311),"")</f>
        <v/>
      </c>
      <c r="AE312" s="26" t="str">
        <f>IFERROR(AE311/SUM(Z311:AD311),"")</f>
        <v/>
      </c>
      <c r="AF312" s="26" t="str">
        <f>IFERROR(AF311/SUM(Z311:AD311),"")</f>
        <v/>
      </c>
      <c r="AG312" s="234"/>
      <c r="AH312" s="249"/>
      <c r="AI312" s="146" t="str">
        <f>IFERROR(AI311/SUM(AI311:AM311),"")</f>
        <v/>
      </c>
      <c r="AJ312" s="147" t="str">
        <f>IFERROR(AJ311/SUM(AI311:AM311),"")</f>
        <v/>
      </c>
      <c r="AK312" s="148" t="str">
        <f>IFERROR(AK311/SUM(AI311:AM311),"")</f>
        <v/>
      </c>
      <c r="AL312" s="148" t="str">
        <f>IFERROR(AL311/SUM(AI311:AM311),"")</f>
        <v/>
      </c>
      <c r="AM312" s="148" t="str">
        <f>IFERROR(AM311/SUM(AI311:AM311),"")</f>
        <v/>
      </c>
      <c r="AN312" s="26" t="str">
        <f>IFERROR(AN311/SUM(AI311:AM311),"")</f>
        <v/>
      </c>
      <c r="AO312" s="26" t="str">
        <f>IFERROR(AO311/SUM(AI311:AM311),"")</f>
        <v/>
      </c>
      <c r="AP312" s="234"/>
      <c r="AQ312" s="249"/>
      <c r="AR312" s="230"/>
      <c r="AS312" s="230"/>
      <c r="AT312" s="147" t="str">
        <f>IFERROR(AT311/SUM(AT311:AX311),"")</f>
        <v/>
      </c>
      <c r="AU312" s="147" t="str">
        <f>IFERROR(AU311/SUM(AT311:AX311),"")</f>
        <v/>
      </c>
      <c r="AV312" s="148" t="str">
        <f>IFERROR(AV311/SUM(AT311:AX311),"")</f>
        <v/>
      </c>
      <c r="AW312" s="148" t="str">
        <f>IFERROR(AW311/SUM(AT311:AX311),"")</f>
        <v/>
      </c>
      <c r="AX312" s="148" t="str">
        <f>IFERROR(AX311/SUM(AT311:AX311),"")</f>
        <v/>
      </c>
      <c r="AY312" s="26" t="str">
        <f>IFERROR(AY311/SUM(AT311:AX311),"")</f>
        <v/>
      </c>
      <c r="AZ312" s="134" t="str">
        <f>IFERROR(AZ311/SUM(AT311:AX311),"")</f>
        <v/>
      </c>
      <c r="BA312" s="255"/>
      <c r="BB312" s="135"/>
      <c r="BC312" s="64"/>
      <c r="BD312" s="64" t="str">
        <f t="shared" ref="BD312" si="7089">BB312&amp;"."&amp;BC312</f>
        <v>.</v>
      </c>
      <c r="BE312" s="64"/>
      <c r="BF312" s="67"/>
      <c r="BG312" s="67"/>
      <c r="BH312" s="68"/>
      <c r="BI312" s="68"/>
      <c r="BJ312" s="68"/>
      <c r="BK312" s="69"/>
      <c r="BL312" s="69"/>
      <c r="BM312" s="64"/>
      <c r="BN312" s="67"/>
      <c r="BO312" s="67"/>
      <c r="BP312" s="68"/>
      <c r="BQ312" s="68"/>
      <c r="BR312" s="68"/>
      <c r="BS312" s="69"/>
      <c r="BT312" s="69"/>
      <c r="BU312" s="64"/>
      <c r="BV312" s="67"/>
      <c r="BW312" s="67"/>
      <c r="BX312" s="68"/>
      <c r="BY312" s="68"/>
      <c r="BZ312" s="68"/>
      <c r="CA312" s="69"/>
      <c r="CB312" s="69"/>
      <c r="CC312" s="64"/>
      <c r="CD312" s="67"/>
      <c r="CE312" s="67"/>
      <c r="CF312" s="68"/>
      <c r="CG312" s="68"/>
      <c r="CH312" s="68"/>
      <c r="CI312" s="69"/>
      <c r="CJ312" s="69"/>
      <c r="CK312" s="64"/>
      <c r="CL312" s="67"/>
      <c r="CM312" s="67"/>
      <c r="CN312" s="68"/>
      <c r="CO312" s="68"/>
      <c r="CP312" s="68"/>
      <c r="CQ312" s="69"/>
      <c r="CR312" s="69"/>
      <c r="CS312" s="66"/>
    </row>
    <row r="313" spans="1:97" ht="13.5" thickTop="1" x14ac:dyDescent="0.2">
      <c r="A313" s="258"/>
      <c r="B313" s="263"/>
      <c r="C313" s="265"/>
      <c r="D313" s="261"/>
      <c r="E313" s="235"/>
      <c r="F313" s="260"/>
      <c r="G313" s="47" t="s">
        <v>5</v>
      </c>
      <c r="H313" s="140"/>
      <c r="I313" s="145"/>
      <c r="J313" s="145"/>
      <c r="K313" s="145"/>
      <c r="L313" s="145"/>
      <c r="M313" s="38" t="str">
        <f>IF(AND(ISBLANK(H313),ISBLANK(I313),ISBLANK(J313),ISBLANK(K313),ISBLANK(L313)),"",SUM(J313:L313))</f>
        <v/>
      </c>
      <c r="N313" s="38" t="str">
        <f>IF(AND(ISBLANK(H313),ISBLANK(I313),ISBLANK(J313),ISBLANK(K313),ISBLANK(L313)),"",SUM(K313:L313))</f>
        <v/>
      </c>
      <c r="O313" s="233" t="str">
        <f t="shared" ref="O313" si="7090">IFERROR(SUM(H313:L313)/E313,"")</f>
        <v/>
      </c>
      <c r="P313" s="248" t="str">
        <f>IFERROR(((80*J313)+(100*K313)+(150*L313))/SUM(H313:L313),"")</f>
        <v/>
      </c>
      <c r="Q313" s="140"/>
      <c r="R313" s="145"/>
      <c r="S313" s="145"/>
      <c r="T313" s="145"/>
      <c r="U313" s="145"/>
      <c r="V313" s="38" t="str">
        <f>IF(AND(ISBLANK(Q313),ISBLANK(R313),ISBLANK(S313),ISBLANK(T313),ISBLANK(U313)),"",SUM(S313:U313))</f>
        <v/>
      </c>
      <c r="W313" s="38" t="str">
        <f>IF(AND(ISBLANK(Q313),ISBLANK(R313),ISBLANK(S313),ISBLANK(T313),ISBLANK(U313)),"",SUM(T313:U313))</f>
        <v/>
      </c>
      <c r="X313" s="233" t="str">
        <f t="shared" ref="X313" si="7091">IFERROR(SUM(Q313:U313)/$E313,"")</f>
        <v/>
      </c>
      <c r="Y313" s="248" t="str">
        <f>IFERROR(((80*S313)+(100*T313)+(150*U313))/SUM(Q313:U313),"")</f>
        <v/>
      </c>
      <c r="Z313" s="140"/>
      <c r="AA313" s="145"/>
      <c r="AB313" s="145"/>
      <c r="AC313" s="145"/>
      <c r="AD313" s="145"/>
      <c r="AE313" s="38" t="str">
        <f>IF(AND(ISBLANK(Z313),ISBLANK(AA313),ISBLANK(AB313),ISBLANK(AC313),ISBLANK(AD313)),"",SUM(AB313:AD313))</f>
        <v/>
      </c>
      <c r="AF313" s="38" t="str">
        <f>IF(AND(ISBLANK(Z313),ISBLANK(AA313),ISBLANK(AB313),ISBLANK(AC313),ISBLANK(AD313)),"",SUM(AC313:AD313))</f>
        <v/>
      </c>
      <c r="AG313" s="233" t="str">
        <f t="shared" ref="AG313" si="7092">IFERROR(SUM(Z313:AD313)/$E313,"")</f>
        <v/>
      </c>
      <c r="AH313" s="248" t="str">
        <f>IFERROR(((80*AB313)+(100*AC313)+(150*AD313))/SUM(Z313:AD313),"")</f>
        <v/>
      </c>
      <c r="AI313" s="140"/>
      <c r="AJ313" s="145"/>
      <c r="AK313" s="145"/>
      <c r="AL313" s="145"/>
      <c r="AM313" s="145"/>
      <c r="AN313" s="38" t="str">
        <f>IF(AND(ISBLANK(AI313),ISBLANK(AJ313),ISBLANK(AK313),ISBLANK(AL313),ISBLANK(AM313)),"",SUM(AK313:AM313))</f>
        <v/>
      </c>
      <c r="AO313" s="38" t="str">
        <f>IF(AND(ISBLANK(AI313),ISBLANK(AJ313),ISBLANK(AK313),ISBLANK(AL313),ISBLANK(AM313)),"",SUM(AL313:AM313))</f>
        <v/>
      </c>
      <c r="AP313" s="233" t="str">
        <f t="shared" ref="AP313" si="7093">IFERROR(SUM(AI313:AM313)/$E313,"")</f>
        <v/>
      </c>
      <c r="AQ313" s="248" t="str">
        <f>IFERROR(((80*AK313)+(100*AL313)+(150*AM313))/SUM(AI313:AM313),"")</f>
        <v/>
      </c>
      <c r="AR313" s="229" t="str">
        <f t="shared" ref="AR313" si="7094">IFERROR(AVERAGE(Y313,AH313,AQ313),"")</f>
        <v/>
      </c>
      <c r="AS313" s="229" t="str">
        <f t="shared" ref="AS313" si="7095">IF(OR(P313="",AR313=""),"",AR313-P313)</f>
        <v/>
      </c>
      <c r="AT313" s="145"/>
      <c r="AU313" s="145"/>
      <c r="AV313" s="145"/>
      <c r="AW313" s="145"/>
      <c r="AX313" s="145"/>
      <c r="AY313" s="38" t="str">
        <f>IF(AND(ISBLANK(AT313),ISBLANK(AU313),ISBLANK(AV313),ISBLANK(AW313),ISBLANK(AX313)),"",SUM(AV313:AX313))</f>
        <v/>
      </c>
      <c r="AZ313" s="133" t="str">
        <f>IF(AND(ISBLANK(AT313),ISBLANK(AU313),ISBLANK(AV313),ISBLANK(AW313),ISBLANK(AX313)),"",SUM(AW313:AX313))</f>
        <v/>
      </c>
      <c r="BA313" s="254" t="str">
        <f>IFERROR(((80*AV313)+(100*AW313)+(150*AX313))/SUM(AT313:AX313),"")</f>
        <v/>
      </c>
      <c r="BB313" s="135">
        <f>B313</f>
        <v>0</v>
      </c>
      <c r="BC313" s="64">
        <f>C313</f>
        <v>0</v>
      </c>
      <c r="BD313" s="64" t="str">
        <f>BB313&amp;"."&amp;BC313</f>
        <v>0.0</v>
      </c>
      <c r="BE313" s="64">
        <f>D313</f>
        <v>0</v>
      </c>
      <c r="BF313" s="65">
        <f>H313</f>
        <v>0</v>
      </c>
      <c r="BG313" s="65">
        <f t="shared" ref="BG313" si="7096">I313</f>
        <v>0</v>
      </c>
      <c r="BH313" s="65">
        <f t="shared" ref="BH313" si="7097">J313</f>
        <v>0</v>
      </c>
      <c r="BI313" s="65">
        <f t="shared" ref="BI313" si="7098">K313</f>
        <v>0</v>
      </c>
      <c r="BJ313" s="65">
        <f t="shared" ref="BJ313" si="7099">L313</f>
        <v>0</v>
      </c>
      <c r="BK313" s="65" t="str">
        <f t="shared" ref="BK313" si="7100">M313</f>
        <v/>
      </c>
      <c r="BL313" s="65" t="str">
        <f t="shared" ref="BL313" si="7101">N313</f>
        <v/>
      </c>
      <c r="BM313" s="65" t="str">
        <f t="shared" ref="BM313" si="7102">P313</f>
        <v/>
      </c>
      <c r="BN313" s="65">
        <f t="shared" ref="BN313" si="7103">Q313</f>
        <v>0</v>
      </c>
      <c r="BO313" s="65">
        <f t="shared" ref="BO313" si="7104">R313</f>
        <v>0</v>
      </c>
      <c r="BP313" s="65">
        <f t="shared" ref="BP313" si="7105">S313</f>
        <v>0</v>
      </c>
      <c r="BQ313" s="65">
        <f t="shared" ref="BQ313" si="7106">T313</f>
        <v>0</v>
      </c>
      <c r="BR313" s="65">
        <f t="shared" ref="BR313" si="7107">U313</f>
        <v>0</v>
      </c>
      <c r="BS313" s="65" t="str">
        <f t="shared" ref="BS313" si="7108">V313</f>
        <v/>
      </c>
      <c r="BT313" s="65" t="str">
        <f t="shared" ref="BT313" si="7109">W313</f>
        <v/>
      </c>
      <c r="BU313" s="65" t="str">
        <f t="shared" ref="BU313" si="7110">Y313</f>
        <v/>
      </c>
      <c r="BV313" s="65">
        <f t="shared" ref="BV313" si="7111">Z313</f>
        <v>0</v>
      </c>
      <c r="BW313" s="65">
        <f t="shared" ref="BW313" si="7112">AA313</f>
        <v>0</v>
      </c>
      <c r="BX313" s="65">
        <f t="shared" ref="BX313" si="7113">AB313</f>
        <v>0</v>
      </c>
      <c r="BY313" s="65">
        <f t="shared" ref="BY313" si="7114">AC313</f>
        <v>0</v>
      </c>
      <c r="BZ313" s="65">
        <f t="shared" ref="BZ313" si="7115">AD313</f>
        <v>0</v>
      </c>
      <c r="CA313" s="65" t="str">
        <f t="shared" ref="CA313" si="7116">AE313</f>
        <v/>
      </c>
      <c r="CB313" s="65" t="str">
        <f t="shared" ref="CB313" si="7117">AF313</f>
        <v/>
      </c>
      <c r="CC313" s="65" t="str">
        <f t="shared" ref="CC313" si="7118">AH313</f>
        <v/>
      </c>
      <c r="CD313" s="65">
        <f t="shared" ref="CD313" si="7119">AI313</f>
        <v>0</v>
      </c>
      <c r="CE313" s="65">
        <f t="shared" ref="CE313" si="7120">AJ313</f>
        <v>0</v>
      </c>
      <c r="CF313" s="65">
        <f t="shared" ref="CF313" si="7121">AK313</f>
        <v>0</v>
      </c>
      <c r="CG313" s="65">
        <f t="shared" ref="CG313" si="7122">AL313</f>
        <v>0</v>
      </c>
      <c r="CH313" s="65">
        <f t="shared" ref="CH313" si="7123">AM313</f>
        <v>0</v>
      </c>
      <c r="CI313" s="65" t="str">
        <f t="shared" ref="CI313" si="7124">AN313</f>
        <v/>
      </c>
      <c r="CJ313" s="65" t="str">
        <f t="shared" ref="CJ313" si="7125">AO313</f>
        <v/>
      </c>
      <c r="CK313" s="65" t="str">
        <f t="shared" ref="CK313" si="7126">AQ313</f>
        <v/>
      </c>
      <c r="CL313" s="65">
        <f t="shared" ref="CL313" si="7127">AT313</f>
        <v>0</v>
      </c>
      <c r="CM313" s="65">
        <f t="shared" ref="CM313" si="7128">AU313</f>
        <v>0</v>
      </c>
      <c r="CN313" s="65">
        <f t="shared" ref="CN313" si="7129">AV313</f>
        <v>0</v>
      </c>
      <c r="CO313" s="65">
        <f t="shared" ref="CO313" si="7130">AW313</f>
        <v>0</v>
      </c>
      <c r="CP313" s="65">
        <f t="shared" ref="CP313" si="7131">AX313</f>
        <v>0</v>
      </c>
      <c r="CQ313" s="65" t="str">
        <f t="shared" ref="CQ313" si="7132">AY313</f>
        <v/>
      </c>
      <c r="CR313" s="65" t="str">
        <f t="shared" ref="CR313" si="7133">AZ313</f>
        <v/>
      </c>
      <c r="CS313" s="65" t="str">
        <f t="shared" ref="CS313" si="7134">BA313</f>
        <v/>
      </c>
    </row>
    <row r="314" spans="1:97" ht="13.5" thickBot="1" x14ac:dyDescent="0.25">
      <c r="A314" s="259"/>
      <c r="B314" s="264"/>
      <c r="C314" s="262"/>
      <c r="D314" s="262"/>
      <c r="E314" s="236"/>
      <c r="F314" s="241"/>
      <c r="G314" s="48" t="s">
        <v>6</v>
      </c>
      <c r="H314" s="146" t="str">
        <f>IFERROR(H313/SUM(H313:L313),"")</f>
        <v/>
      </c>
      <c r="I314" s="147" t="str">
        <f>IFERROR(I313/SUM(H313:L313),"")</f>
        <v/>
      </c>
      <c r="J314" s="148" t="str">
        <f>IFERROR(J313/SUM(H313:L313),"")</f>
        <v/>
      </c>
      <c r="K314" s="148" t="str">
        <f>IFERROR(K313/SUM(H313:L313),"")</f>
        <v/>
      </c>
      <c r="L314" s="148" t="str">
        <f>IFERROR(L313/SUM(H313:L313),"")</f>
        <v/>
      </c>
      <c r="M314" s="26" t="str">
        <f>IFERROR(M313/SUM(H313:L313),"")</f>
        <v/>
      </c>
      <c r="N314" s="26" t="str">
        <f>IFERROR(N313/SUM(H313:L313),"")</f>
        <v/>
      </c>
      <c r="O314" s="234"/>
      <c r="P314" s="249"/>
      <c r="Q314" s="146" t="str">
        <f>IFERROR(Q313/SUM(Q313:U313),"")</f>
        <v/>
      </c>
      <c r="R314" s="147" t="str">
        <f>IFERROR(R313/SUM(Q313:U313),"")</f>
        <v/>
      </c>
      <c r="S314" s="148" t="str">
        <f>IFERROR(S313/SUM(Q313:U313),"")</f>
        <v/>
      </c>
      <c r="T314" s="148" t="str">
        <f>IFERROR(T313/SUM(Q313:U313),"")</f>
        <v/>
      </c>
      <c r="U314" s="148" t="str">
        <f>IFERROR(U313/SUM(Q313:U313),"")</f>
        <v/>
      </c>
      <c r="V314" s="26" t="str">
        <f>IFERROR(V313/SUM(Q313:U313),"")</f>
        <v/>
      </c>
      <c r="W314" s="26" t="str">
        <f>IFERROR(W313/SUM(Q313:U313),"")</f>
        <v/>
      </c>
      <c r="X314" s="234"/>
      <c r="Y314" s="249"/>
      <c r="Z314" s="146" t="str">
        <f>IFERROR(Z313/SUM(Z313:AD313),"")</f>
        <v/>
      </c>
      <c r="AA314" s="147" t="str">
        <f>IFERROR(AA313/SUM(Z313:AD313),"")</f>
        <v/>
      </c>
      <c r="AB314" s="148" t="str">
        <f>IFERROR(AB313/SUM(Z313:AD313),"")</f>
        <v/>
      </c>
      <c r="AC314" s="148" t="str">
        <f>IFERROR(AC313/SUM(Z313:AD313),"")</f>
        <v/>
      </c>
      <c r="AD314" s="148" t="str">
        <f>IFERROR(AD313/SUM(Z313:AD313),"")</f>
        <v/>
      </c>
      <c r="AE314" s="26" t="str">
        <f>IFERROR(AE313/SUM(Z313:AD313),"")</f>
        <v/>
      </c>
      <c r="AF314" s="26" t="str">
        <f>IFERROR(AF313/SUM(Z313:AD313),"")</f>
        <v/>
      </c>
      <c r="AG314" s="234"/>
      <c r="AH314" s="249"/>
      <c r="AI314" s="146" t="str">
        <f>IFERROR(AI313/SUM(AI313:AM313),"")</f>
        <v/>
      </c>
      <c r="AJ314" s="147" t="str">
        <f>IFERROR(AJ313/SUM(AI313:AM313),"")</f>
        <v/>
      </c>
      <c r="AK314" s="148" t="str">
        <f>IFERROR(AK313/SUM(AI313:AM313),"")</f>
        <v/>
      </c>
      <c r="AL314" s="148" t="str">
        <f>IFERROR(AL313/SUM(AI313:AM313),"")</f>
        <v/>
      </c>
      <c r="AM314" s="148" t="str">
        <f>IFERROR(AM313/SUM(AI313:AM313),"")</f>
        <v/>
      </c>
      <c r="AN314" s="26" t="str">
        <f>IFERROR(AN313/SUM(AI313:AM313),"")</f>
        <v/>
      </c>
      <c r="AO314" s="26" t="str">
        <f>IFERROR(AO313/SUM(AI313:AM313),"")</f>
        <v/>
      </c>
      <c r="AP314" s="234"/>
      <c r="AQ314" s="249"/>
      <c r="AR314" s="230"/>
      <c r="AS314" s="230"/>
      <c r="AT314" s="147" t="str">
        <f>IFERROR(AT313/SUM(AT313:AX313),"")</f>
        <v/>
      </c>
      <c r="AU314" s="147" t="str">
        <f>IFERROR(AU313/SUM(AT313:AX313),"")</f>
        <v/>
      </c>
      <c r="AV314" s="148" t="str">
        <f>IFERROR(AV313/SUM(AT313:AX313),"")</f>
        <v/>
      </c>
      <c r="AW314" s="148" t="str">
        <f>IFERROR(AW313/SUM(AT313:AX313),"")</f>
        <v/>
      </c>
      <c r="AX314" s="148" t="str">
        <f>IFERROR(AX313/SUM(AT313:AX313),"")</f>
        <v/>
      </c>
      <c r="AY314" s="26" t="str">
        <f>IFERROR(AY313/SUM(AT313:AX313),"")</f>
        <v/>
      </c>
      <c r="AZ314" s="134" t="str">
        <f>IFERROR(AZ313/SUM(AT313:AX313),"")</f>
        <v/>
      </c>
      <c r="BA314" s="255"/>
      <c r="BB314" s="135"/>
      <c r="BC314" s="64"/>
      <c r="BD314" s="64" t="str">
        <f t="shared" ref="BD314" si="7135">BB314&amp;"."&amp;BC314</f>
        <v>.</v>
      </c>
      <c r="BE314" s="64"/>
      <c r="BF314" s="67"/>
      <c r="BG314" s="67"/>
      <c r="BH314" s="68"/>
      <c r="BI314" s="68"/>
      <c r="BJ314" s="68"/>
      <c r="BK314" s="69"/>
      <c r="BL314" s="69"/>
      <c r="BM314" s="64"/>
      <c r="BN314" s="67"/>
      <c r="BO314" s="67"/>
      <c r="BP314" s="68"/>
      <c r="BQ314" s="68"/>
      <c r="BR314" s="68"/>
      <c r="BS314" s="69"/>
      <c r="BT314" s="69"/>
      <c r="BU314" s="64"/>
      <c r="BV314" s="67"/>
      <c r="BW314" s="67"/>
      <c r="BX314" s="68"/>
      <c r="BY314" s="68"/>
      <c r="BZ314" s="68"/>
      <c r="CA314" s="69"/>
      <c r="CB314" s="69"/>
      <c r="CC314" s="64"/>
      <c r="CD314" s="67"/>
      <c r="CE314" s="67"/>
      <c r="CF314" s="68"/>
      <c r="CG314" s="68"/>
      <c r="CH314" s="68"/>
      <c r="CI314" s="69"/>
      <c r="CJ314" s="69"/>
      <c r="CK314" s="64"/>
      <c r="CL314" s="67"/>
      <c r="CM314" s="67"/>
      <c r="CN314" s="68"/>
      <c r="CO314" s="68"/>
      <c r="CP314" s="68"/>
      <c r="CQ314" s="69"/>
      <c r="CR314" s="69"/>
      <c r="CS314" s="66"/>
    </row>
    <row r="315" spans="1:97" ht="13.5" thickTop="1" x14ac:dyDescent="0.2">
      <c r="A315" s="258"/>
      <c r="B315" s="263"/>
      <c r="C315" s="265"/>
      <c r="D315" s="261"/>
      <c r="E315" s="235"/>
      <c r="F315" s="260"/>
      <c r="G315" s="4" t="s">
        <v>5</v>
      </c>
      <c r="H315" s="140"/>
      <c r="I315" s="141"/>
      <c r="J315" s="141"/>
      <c r="K315" s="141"/>
      <c r="L315" s="141"/>
      <c r="M315" s="7" t="str">
        <f>IF(AND(ISBLANK(H315),ISBLANK(I315),ISBLANK(J315),ISBLANK(K315),ISBLANK(L315)),"",SUM(J315:L315))</f>
        <v/>
      </c>
      <c r="N315" s="7" t="str">
        <f>IF(AND(ISBLANK(H315),ISBLANK(I315),ISBLANK(J315),ISBLANK(K315),ISBLANK(L315)),"",SUM(K315:L315))</f>
        <v/>
      </c>
      <c r="O315" s="233" t="str">
        <f t="shared" ref="O315" si="7136">IFERROR(SUM(H315:L315)/E315,"")</f>
        <v/>
      </c>
      <c r="P315" s="250" t="str">
        <f>IFERROR(((80*J315)+(100*K315)+(150*L315))/SUM(H315:L315),"")</f>
        <v/>
      </c>
      <c r="Q315" s="140"/>
      <c r="R315" s="141"/>
      <c r="S315" s="141"/>
      <c r="T315" s="141"/>
      <c r="U315" s="141"/>
      <c r="V315" s="7" t="str">
        <f>IF(AND(ISBLANK(Q315),ISBLANK(R315),ISBLANK(S315),ISBLANK(T315),ISBLANK(U315)),"",SUM(S315:U315))</f>
        <v/>
      </c>
      <c r="W315" s="7" t="str">
        <f>IF(AND(ISBLANK(Q315),ISBLANK(R315),ISBLANK(S315),ISBLANK(T315),ISBLANK(U315)),"",SUM(T315:U315))</f>
        <v/>
      </c>
      <c r="X315" s="233" t="str">
        <f t="shared" ref="X315" si="7137">IFERROR(SUM(Q315:U315)/$E315,"")</f>
        <v/>
      </c>
      <c r="Y315" s="250" t="str">
        <f>IFERROR(((80*S315)+(100*T315)+(150*U315))/SUM(Q315:U315),"")</f>
        <v/>
      </c>
      <c r="Z315" s="140"/>
      <c r="AA315" s="141"/>
      <c r="AB315" s="141"/>
      <c r="AC315" s="141"/>
      <c r="AD315" s="141"/>
      <c r="AE315" s="7" t="str">
        <f>IF(AND(ISBLANK(Z315),ISBLANK(AA315),ISBLANK(AB315),ISBLANK(AC315),ISBLANK(AD315)),"",SUM(AB315:AD315))</f>
        <v/>
      </c>
      <c r="AF315" s="7" t="str">
        <f>IF(AND(ISBLANK(Z315),ISBLANK(AA315),ISBLANK(AB315),ISBLANK(AC315),ISBLANK(AD315)),"",SUM(AC315:AD315))</f>
        <v/>
      </c>
      <c r="AG315" s="233" t="str">
        <f t="shared" ref="AG315" si="7138">IFERROR(SUM(Z315:AD315)/$E315,"")</f>
        <v/>
      </c>
      <c r="AH315" s="250" t="str">
        <f>IFERROR(((80*AB315)+(100*AC315)+(150*AD315))/SUM(Z315:AD315),"")</f>
        <v/>
      </c>
      <c r="AI315" s="140"/>
      <c r="AJ315" s="141"/>
      <c r="AK315" s="141"/>
      <c r="AL315" s="141"/>
      <c r="AM315" s="141"/>
      <c r="AN315" s="7" t="str">
        <f>IF(AND(ISBLANK(AI315),ISBLANK(AJ315),ISBLANK(AK315),ISBLANK(AL315),ISBLANK(AM315)),"",SUM(AK315:AM315))</f>
        <v/>
      </c>
      <c r="AO315" s="7" t="str">
        <f>IF(AND(ISBLANK(AI315),ISBLANK(AJ315),ISBLANK(AK315),ISBLANK(AL315),ISBLANK(AM315)),"",SUM(AL315:AM315))</f>
        <v/>
      </c>
      <c r="AP315" s="233" t="str">
        <f t="shared" ref="AP315" si="7139">IFERROR(SUM(AI315:AM315)/$E315,"")</f>
        <v/>
      </c>
      <c r="AQ315" s="250" t="str">
        <f>IFERROR(((80*AK315)+(100*AL315)+(150*AM315))/SUM(AI315:AM315),"")</f>
        <v/>
      </c>
      <c r="AR315" s="229" t="str">
        <f t="shared" ref="AR315" si="7140">IFERROR(AVERAGE(Y315,AH315,AQ315),"")</f>
        <v/>
      </c>
      <c r="AS315" s="229" t="str">
        <f t="shared" ref="AS315" si="7141">IF(OR(P315="",AR315=""),"",AR315-P315)</f>
        <v/>
      </c>
      <c r="AT315" s="145"/>
      <c r="AU315" s="141"/>
      <c r="AV315" s="141"/>
      <c r="AW315" s="141"/>
      <c r="AX315" s="141"/>
      <c r="AY315" s="7" t="str">
        <f>IF(AND(ISBLANK(AT315),ISBLANK(AU315),ISBLANK(AV315),ISBLANK(AW315),ISBLANK(AX315)),"",SUM(AV315:AX315))</f>
        <v/>
      </c>
      <c r="AZ315" s="131" t="str">
        <f>IF(AND(ISBLANK(AT315),ISBLANK(AU315),ISBLANK(AV315),ISBLANK(AW315),ISBLANK(AX315)),"",SUM(AW315:AX315))</f>
        <v/>
      </c>
      <c r="BA315" s="254" t="str">
        <f>IFERROR(((80*AV315)+(100*AW315)+(150*AX315))/SUM(AT315:AX315),"")</f>
        <v/>
      </c>
      <c r="BB315" s="135">
        <f>B315</f>
        <v>0</v>
      </c>
      <c r="BC315" s="64">
        <f>C315</f>
        <v>0</v>
      </c>
      <c r="BD315" s="64" t="str">
        <f>BB315&amp;"."&amp;BC315</f>
        <v>0.0</v>
      </c>
      <c r="BE315" s="64">
        <f>D315</f>
        <v>0</v>
      </c>
      <c r="BF315" s="65">
        <f>H315</f>
        <v>0</v>
      </c>
      <c r="BG315" s="65">
        <f t="shared" ref="BG315" si="7142">I315</f>
        <v>0</v>
      </c>
      <c r="BH315" s="65">
        <f t="shared" ref="BH315" si="7143">J315</f>
        <v>0</v>
      </c>
      <c r="BI315" s="65">
        <f t="shared" ref="BI315" si="7144">K315</f>
        <v>0</v>
      </c>
      <c r="BJ315" s="65">
        <f t="shared" ref="BJ315" si="7145">L315</f>
        <v>0</v>
      </c>
      <c r="BK315" s="65" t="str">
        <f t="shared" ref="BK315" si="7146">M315</f>
        <v/>
      </c>
      <c r="BL315" s="65" t="str">
        <f t="shared" ref="BL315" si="7147">N315</f>
        <v/>
      </c>
      <c r="BM315" s="65" t="str">
        <f t="shared" ref="BM315" si="7148">P315</f>
        <v/>
      </c>
      <c r="BN315" s="65">
        <f t="shared" ref="BN315" si="7149">Q315</f>
        <v>0</v>
      </c>
      <c r="BO315" s="65">
        <f t="shared" ref="BO315" si="7150">R315</f>
        <v>0</v>
      </c>
      <c r="BP315" s="65">
        <f t="shared" ref="BP315" si="7151">S315</f>
        <v>0</v>
      </c>
      <c r="BQ315" s="65">
        <f t="shared" ref="BQ315" si="7152">T315</f>
        <v>0</v>
      </c>
      <c r="BR315" s="65">
        <f t="shared" ref="BR315" si="7153">U315</f>
        <v>0</v>
      </c>
      <c r="BS315" s="65" t="str">
        <f t="shared" ref="BS315" si="7154">V315</f>
        <v/>
      </c>
      <c r="BT315" s="65" t="str">
        <f t="shared" ref="BT315" si="7155">W315</f>
        <v/>
      </c>
      <c r="BU315" s="65" t="str">
        <f t="shared" ref="BU315" si="7156">Y315</f>
        <v/>
      </c>
      <c r="BV315" s="65">
        <f t="shared" ref="BV315" si="7157">Z315</f>
        <v>0</v>
      </c>
      <c r="BW315" s="65">
        <f t="shared" ref="BW315" si="7158">AA315</f>
        <v>0</v>
      </c>
      <c r="BX315" s="65">
        <f t="shared" ref="BX315" si="7159">AB315</f>
        <v>0</v>
      </c>
      <c r="BY315" s="65">
        <f t="shared" ref="BY315" si="7160">AC315</f>
        <v>0</v>
      </c>
      <c r="BZ315" s="65">
        <f t="shared" ref="BZ315" si="7161">AD315</f>
        <v>0</v>
      </c>
      <c r="CA315" s="65" t="str">
        <f t="shared" ref="CA315" si="7162">AE315</f>
        <v/>
      </c>
      <c r="CB315" s="65" t="str">
        <f t="shared" ref="CB315" si="7163">AF315</f>
        <v/>
      </c>
      <c r="CC315" s="65" t="str">
        <f t="shared" ref="CC315" si="7164">AH315</f>
        <v/>
      </c>
      <c r="CD315" s="65">
        <f t="shared" ref="CD315" si="7165">AI315</f>
        <v>0</v>
      </c>
      <c r="CE315" s="65">
        <f t="shared" ref="CE315" si="7166">AJ315</f>
        <v>0</v>
      </c>
      <c r="CF315" s="65">
        <f t="shared" ref="CF315" si="7167">AK315</f>
        <v>0</v>
      </c>
      <c r="CG315" s="65">
        <f t="shared" ref="CG315" si="7168">AL315</f>
        <v>0</v>
      </c>
      <c r="CH315" s="65">
        <f t="shared" ref="CH315" si="7169">AM315</f>
        <v>0</v>
      </c>
      <c r="CI315" s="65" t="str">
        <f t="shared" ref="CI315" si="7170">AN315</f>
        <v/>
      </c>
      <c r="CJ315" s="65" t="str">
        <f t="shared" ref="CJ315" si="7171">AO315</f>
        <v/>
      </c>
      <c r="CK315" s="65" t="str">
        <f t="shared" ref="CK315" si="7172">AQ315</f>
        <v/>
      </c>
      <c r="CL315" s="65">
        <f t="shared" ref="CL315" si="7173">AT315</f>
        <v>0</v>
      </c>
      <c r="CM315" s="65">
        <f t="shared" ref="CM315" si="7174">AU315</f>
        <v>0</v>
      </c>
      <c r="CN315" s="65">
        <f t="shared" ref="CN315" si="7175">AV315</f>
        <v>0</v>
      </c>
      <c r="CO315" s="65">
        <f t="shared" ref="CO315" si="7176">AW315</f>
        <v>0</v>
      </c>
      <c r="CP315" s="65">
        <f t="shared" ref="CP315" si="7177">AX315</f>
        <v>0</v>
      </c>
      <c r="CQ315" s="65" t="str">
        <f t="shared" ref="CQ315" si="7178">AY315</f>
        <v/>
      </c>
      <c r="CR315" s="65" t="str">
        <f t="shared" ref="CR315" si="7179">AZ315</f>
        <v/>
      </c>
      <c r="CS315" s="65" t="str">
        <f t="shared" ref="CS315" si="7180">BA315</f>
        <v/>
      </c>
    </row>
    <row r="316" spans="1:97" ht="13.5" thickBot="1" x14ac:dyDescent="0.25">
      <c r="A316" s="259"/>
      <c r="B316" s="264"/>
      <c r="C316" s="262"/>
      <c r="D316" s="262"/>
      <c r="E316" s="236"/>
      <c r="F316" s="241"/>
      <c r="G316" s="8" t="s">
        <v>6</v>
      </c>
      <c r="H316" s="142" t="str">
        <f>IFERROR(H315/SUM(H315:L315),"")</f>
        <v/>
      </c>
      <c r="I316" s="143" t="str">
        <f>IFERROR(I315/SUM(H315:L315),"")</f>
        <v/>
      </c>
      <c r="J316" s="144" t="str">
        <f>IFERROR(J315/SUM(H315:L315),"")</f>
        <v/>
      </c>
      <c r="K316" s="144" t="str">
        <f>IFERROR(K315/SUM(H315:L315),"")</f>
        <v/>
      </c>
      <c r="L316" s="144" t="str">
        <f>IFERROR(L315/SUM(H315:L315),"")</f>
        <v/>
      </c>
      <c r="M316" s="34" t="str">
        <f>IFERROR(M315/SUM(H315:L315),"")</f>
        <v/>
      </c>
      <c r="N316" s="34" t="str">
        <f>IFERROR(N315/SUM(H315:L315),"")</f>
        <v/>
      </c>
      <c r="O316" s="234"/>
      <c r="P316" s="230"/>
      <c r="Q316" s="142" t="str">
        <f>IFERROR(Q315/SUM(Q315:U315),"")</f>
        <v/>
      </c>
      <c r="R316" s="143" t="str">
        <f>IFERROR(R315/SUM(Q315:U315),"")</f>
        <v/>
      </c>
      <c r="S316" s="144" t="str">
        <f>IFERROR(S315/SUM(Q315:U315),"")</f>
        <v/>
      </c>
      <c r="T316" s="144" t="str">
        <f>IFERROR(T315/SUM(Q315:U315),"")</f>
        <v/>
      </c>
      <c r="U316" s="144" t="str">
        <f>IFERROR(U315/SUM(Q315:U315),"")</f>
        <v/>
      </c>
      <c r="V316" s="34" t="str">
        <f>IFERROR(V315/SUM(Q315:U315),"")</f>
        <v/>
      </c>
      <c r="W316" s="34" t="str">
        <f>IFERROR(W315/SUM(Q315:U315),"")</f>
        <v/>
      </c>
      <c r="X316" s="234"/>
      <c r="Y316" s="230"/>
      <c r="Z316" s="142" t="str">
        <f>IFERROR(Z315/SUM(Z315:AD315),"")</f>
        <v/>
      </c>
      <c r="AA316" s="143" t="str">
        <f>IFERROR(AA315/SUM(Z315:AD315),"")</f>
        <v/>
      </c>
      <c r="AB316" s="144" t="str">
        <f>IFERROR(AB315/SUM(Z315:AD315),"")</f>
        <v/>
      </c>
      <c r="AC316" s="144" t="str">
        <f>IFERROR(AC315/SUM(Z315:AD315),"")</f>
        <v/>
      </c>
      <c r="AD316" s="144" t="str">
        <f>IFERROR(AD315/SUM(Z315:AD315),"")</f>
        <v/>
      </c>
      <c r="AE316" s="34" t="str">
        <f>IFERROR(AE315/SUM(Z315:AD315),"")</f>
        <v/>
      </c>
      <c r="AF316" s="34" t="str">
        <f>IFERROR(AF315/SUM(Z315:AD315),"")</f>
        <v/>
      </c>
      <c r="AG316" s="234"/>
      <c r="AH316" s="230"/>
      <c r="AI316" s="142" t="str">
        <f>IFERROR(AI315/SUM(AI315:AM315),"")</f>
        <v/>
      </c>
      <c r="AJ316" s="143" t="str">
        <f>IFERROR(AJ315/SUM(AI315:AM315),"")</f>
        <v/>
      </c>
      <c r="AK316" s="144" t="str">
        <f>IFERROR(AK315/SUM(AI315:AM315),"")</f>
        <v/>
      </c>
      <c r="AL316" s="144" t="str">
        <f>IFERROR(AL315/SUM(AI315:AM315),"")</f>
        <v/>
      </c>
      <c r="AM316" s="144" t="str">
        <f>IFERROR(AM315/SUM(AI315:AM315),"")</f>
        <v/>
      </c>
      <c r="AN316" s="34" t="str">
        <f>IFERROR(AN315/SUM(AI315:AM315),"")</f>
        <v/>
      </c>
      <c r="AO316" s="34" t="str">
        <f>IFERROR(AO315/SUM(AI315:AM315),"")</f>
        <v/>
      </c>
      <c r="AP316" s="234"/>
      <c r="AQ316" s="230"/>
      <c r="AR316" s="230"/>
      <c r="AS316" s="230"/>
      <c r="AT316" s="149" t="str">
        <f>IFERROR(AT315/SUM(AT315:AX315),"")</f>
        <v/>
      </c>
      <c r="AU316" s="143" t="str">
        <f>IFERROR(AU315/SUM(AT315:AX315),"")</f>
        <v/>
      </c>
      <c r="AV316" s="144" t="str">
        <f>IFERROR(AV315/SUM(AT315:AX315),"")</f>
        <v/>
      </c>
      <c r="AW316" s="144" t="str">
        <f>IFERROR(AW315/SUM(AT315:AX315),"")</f>
        <v/>
      </c>
      <c r="AX316" s="144" t="str">
        <f>IFERROR(AX315/SUM(AT315:AX315),"")</f>
        <v/>
      </c>
      <c r="AY316" s="12" t="str">
        <f>IFERROR(AY315/SUM(AT315:AX315),"")</f>
        <v/>
      </c>
      <c r="AZ316" s="132" t="str">
        <f>IFERROR(AZ315/SUM(AT315:AX315),"")</f>
        <v/>
      </c>
      <c r="BA316" s="255"/>
      <c r="BB316" s="135"/>
      <c r="BC316" s="64"/>
      <c r="BD316" s="64" t="str">
        <f t="shared" ref="BD316" si="7181">BB316&amp;"."&amp;BC316</f>
        <v>.</v>
      </c>
      <c r="BE316" s="64"/>
      <c r="BF316" s="67"/>
      <c r="BG316" s="67"/>
      <c r="BH316" s="68"/>
      <c r="BI316" s="68"/>
      <c r="BJ316" s="68"/>
      <c r="BK316" s="69"/>
      <c r="BL316" s="69"/>
      <c r="BM316" s="64"/>
      <c r="BN316" s="67"/>
      <c r="BO316" s="67"/>
      <c r="BP316" s="68"/>
      <c r="BQ316" s="68"/>
      <c r="BR316" s="68"/>
      <c r="BS316" s="69"/>
      <c r="BT316" s="69"/>
      <c r="BU316" s="64"/>
      <c r="BV316" s="67"/>
      <c r="BW316" s="67"/>
      <c r="BX316" s="68"/>
      <c r="BY316" s="68"/>
      <c r="BZ316" s="68"/>
      <c r="CA316" s="69"/>
      <c r="CB316" s="69"/>
      <c r="CC316" s="64"/>
      <c r="CD316" s="67"/>
      <c r="CE316" s="67"/>
      <c r="CF316" s="68"/>
      <c r="CG316" s="68"/>
      <c r="CH316" s="68"/>
      <c r="CI316" s="69"/>
      <c r="CJ316" s="69"/>
      <c r="CK316" s="64"/>
      <c r="CL316" s="67"/>
      <c r="CM316" s="67"/>
      <c r="CN316" s="68"/>
      <c r="CO316" s="68"/>
      <c r="CP316" s="68"/>
      <c r="CQ316" s="69"/>
      <c r="CR316" s="69"/>
      <c r="CS316" s="66"/>
    </row>
    <row r="317" spans="1:97" ht="13.5" thickTop="1" x14ac:dyDescent="0.2">
      <c r="A317" s="258"/>
      <c r="B317" s="263"/>
      <c r="C317" s="265"/>
      <c r="D317" s="261"/>
      <c r="E317" s="235"/>
      <c r="F317" s="260"/>
      <c r="G317" s="4" t="s">
        <v>5</v>
      </c>
      <c r="H317" s="140"/>
      <c r="I317" s="141"/>
      <c r="J317" s="141"/>
      <c r="K317" s="141"/>
      <c r="L317" s="141"/>
      <c r="M317" s="7" t="str">
        <f>IF(AND(ISBLANK(H317),ISBLANK(I317),ISBLANK(J317),ISBLANK(K317),ISBLANK(L317)),"",SUM(J317:L317))</f>
        <v/>
      </c>
      <c r="N317" s="7" t="str">
        <f>IF(AND(ISBLANK(H317),ISBLANK(I317),ISBLANK(J317),ISBLANK(K317),ISBLANK(L317)),"",SUM(K317:L317))</f>
        <v/>
      </c>
      <c r="O317" s="233" t="str">
        <f t="shared" ref="O317" si="7182">IFERROR(SUM(H317:L317)/E317,"")</f>
        <v/>
      </c>
      <c r="P317" s="250" t="str">
        <f>IFERROR(((80*J317)+(100*K317)+(150*L317))/SUM(H317:L317),"")</f>
        <v/>
      </c>
      <c r="Q317" s="140"/>
      <c r="R317" s="141"/>
      <c r="S317" s="141"/>
      <c r="T317" s="141"/>
      <c r="U317" s="141"/>
      <c r="V317" s="7" t="str">
        <f>IF(AND(ISBLANK(Q317),ISBLANK(R317),ISBLANK(S317),ISBLANK(T317),ISBLANK(U317)),"",SUM(S317:U317))</f>
        <v/>
      </c>
      <c r="W317" s="7" t="str">
        <f>IF(AND(ISBLANK(Q317),ISBLANK(R317),ISBLANK(S317),ISBLANK(T317),ISBLANK(U317)),"",SUM(T317:U317))</f>
        <v/>
      </c>
      <c r="X317" s="233" t="str">
        <f t="shared" ref="X317" si="7183">IFERROR(SUM(Q317:U317)/$E317,"")</f>
        <v/>
      </c>
      <c r="Y317" s="250" t="str">
        <f>IFERROR(((80*S317)+(100*T317)+(150*U317))/SUM(Q317:U317),"")</f>
        <v/>
      </c>
      <c r="Z317" s="140"/>
      <c r="AA317" s="141"/>
      <c r="AB317" s="141"/>
      <c r="AC317" s="141"/>
      <c r="AD317" s="141"/>
      <c r="AE317" s="7" t="str">
        <f>IF(AND(ISBLANK(Z317),ISBLANK(AA317),ISBLANK(AB317),ISBLANK(AC317),ISBLANK(AD317)),"",SUM(AB317:AD317))</f>
        <v/>
      </c>
      <c r="AF317" s="7" t="str">
        <f>IF(AND(ISBLANK(Z317),ISBLANK(AA317),ISBLANK(AB317),ISBLANK(AC317),ISBLANK(AD317)),"",SUM(AC317:AD317))</f>
        <v/>
      </c>
      <c r="AG317" s="233" t="str">
        <f t="shared" ref="AG317" si="7184">IFERROR(SUM(Z317:AD317)/$E317,"")</f>
        <v/>
      </c>
      <c r="AH317" s="250" t="str">
        <f>IFERROR(((80*AB317)+(100*AC317)+(150*AD317))/SUM(Z317:AD317),"")</f>
        <v/>
      </c>
      <c r="AI317" s="140"/>
      <c r="AJ317" s="141"/>
      <c r="AK317" s="141"/>
      <c r="AL317" s="141"/>
      <c r="AM317" s="141"/>
      <c r="AN317" s="7" t="str">
        <f>IF(AND(ISBLANK(AI317),ISBLANK(AJ317),ISBLANK(AK317),ISBLANK(AL317),ISBLANK(AM317)),"",SUM(AK317:AM317))</f>
        <v/>
      </c>
      <c r="AO317" s="7" t="str">
        <f>IF(AND(ISBLANK(AI317),ISBLANK(AJ317),ISBLANK(AK317),ISBLANK(AL317),ISBLANK(AM317)),"",SUM(AL317:AM317))</f>
        <v/>
      </c>
      <c r="AP317" s="233" t="str">
        <f t="shared" ref="AP317" si="7185">IFERROR(SUM(AI317:AM317)/$E317,"")</f>
        <v/>
      </c>
      <c r="AQ317" s="250" t="str">
        <f>IFERROR(((80*AK317)+(100*AL317)+(150*AM317))/SUM(AI317:AM317),"")</f>
        <v/>
      </c>
      <c r="AR317" s="229" t="str">
        <f t="shared" ref="AR317" si="7186">IFERROR(AVERAGE(Y317,AH317,AQ317),"")</f>
        <v/>
      </c>
      <c r="AS317" s="229" t="str">
        <f t="shared" ref="AS317" si="7187">IF(OR(P317="",AR317=""),"",AR317-P317)</f>
        <v/>
      </c>
      <c r="AT317" s="145"/>
      <c r="AU317" s="141"/>
      <c r="AV317" s="141"/>
      <c r="AW317" s="141"/>
      <c r="AX317" s="141"/>
      <c r="AY317" s="7" t="str">
        <f>IF(AND(ISBLANK(AT317),ISBLANK(AU317),ISBLANK(AV317),ISBLANK(AW317),ISBLANK(AX317)),"",SUM(AV317:AX317))</f>
        <v/>
      </c>
      <c r="AZ317" s="131" t="str">
        <f>IF(AND(ISBLANK(AT317),ISBLANK(AU317),ISBLANK(AV317),ISBLANK(AW317),ISBLANK(AX317)),"",SUM(AW317:AX317))</f>
        <v/>
      </c>
      <c r="BA317" s="254" t="str">
        <f>IFERROR(((80*AV317)+(100*AW317)+(150*AX317))/SUM(AT317:AX317),"")</f>
        <v/>
      </c>
      <c r="BB317" s="135">
        <f>B317</f>
        <v>0</v>
      </c>
      <c r="BC317" s="64">
        <f>C317</f>
        <v>0</v>
      </c>
      <c r="BD317" s="64" t="str">
        <f>BB317&amp;"."&amp;BC317</f>
        <v>0.0</v>
      </c>
      <c r="BE317" s="64">
        <f>D317</f>
        <v>0</v>
      </c>
      <c r="BF317" s="65">
        <f>H317</f>
        <v>0</v>
      </c>
      <c r="BG317" s="65">
        <f t="shared" ref="BG317" si="7188">I317</f>
        <v>0</v>
      </c>
      <c r="BH317" s="65">
        <f t="shared" ref="BH317" si="7189">J317</f>
        <v>0</v>
      </c>
      <c r="BI317" s="65">
        <f t="shared" ref="BI317" si="7190">K317</f>
        <v>0</v>
      </c>
      <c r="BJ317" s="65">
        <f t="shared" ref="BJ317" si="7191">L317</f>
        <v>0</v>
      </c>
      <c r="BK317" s="65" t="str">
        <f t="shared" ref="BK317" si="7192">M317</f>
        <v/>
      </c>
      <c r="BL317" s="65" t="str">
        <f t="shared" ref="BL317" si="7193">N317</f>
        <v/>
      </c>
      <c r="BM317" s="65" t="str">
        <f t="shared" ref="BM317" si="7194">P317</f>
        <v/>
      </c>
      <c r="BN317" s="65">
        <f t="shared" ref="BN317" si="7195">Q317</f>
        <v>0</v>
      </c>
      <c r="BO317" s="65">
        <f t="shared" ref="BO317" si="7196">R317</f>
        <v>0</v>
      </c>
      <c r="BP317" s="65">
        <f t="shared" ref="BP317" si="7197">S317</f>
        <v>0</v>
      </c>
      <c r="BQ317" s="65">
        <f t="shared" ref="BQ317" si="7198">T317</f>
        <v>0</v>
      </c>
      <c r="BR317" s="65">
        <f t="shared" ref="BR317" si="7199">U317</f>
        <v>0</v>
      </c>
      <c r="BS317" s="65" t="str">
        <f t="shared" ref="BS317" si="7200">V317</f>
        <v/>
      </c>
      <c r="BT317" s="65" t="str">
        <f t="shared" ref="BT317" si="7201">W317</f>
        <v/>
      </c>
      <c r="BU317" s="65" t="str">
        <f t="shared" ref="BU317" si="7202">Y317</f>
        <v/>
      </c>
      <c r="BV317" s="65">
        <f t="shared" ref="BV317" si="7203">Z317</f>
        <v>0</v>
      </c>
      <c r="BW317" s="65">
        <f t="shared" ref="BW317" si="7204">AA317</f>
        <v>0</v>
      </c>
      <c r="BX317" s="65">
        <f t="shared" ref="BX317" si="7205">AB317</f>
        <v>0</v>
      </c>
      <c r="BY317" s="65">
        <f t="shared" ref="BY317" si="7206">AC317</f>
        <v>0</v>
      </c>
      <c r="BZ317" s="65">
        <f t="shared" ref="BZ317" si="7207">AD317</f>
        <v>0</v>
      </c>
      <c r="CA317" s="65" t="str">
        <f t="shared" ref="CA317" si="7208">AE317</f>
        <v/>
      </c>
      <c r="CB317" s="65" t="str">
        <f t="shared" ref="CB317" si="7209">AF317</f>
        <v/>
      </c>
      <c r="CC317" s="65" t="str">
        <f t="shared" ref="CC317" si="7210">AH317</f>
        <v/>
      </c>
      <c r="CD317" s="65">
        <f t="shared" ref="CD317" si="7211">AI317</f>
        <v>0</v>
      </c>
      <c r="CE317" s="65">
        <f t="shared" ref="CE317" si="7212">AJ317</f>
        <v>0</v>
      </c>
      <c r="CF317" s="65">
        <f t="shared" ref="CF317" si="7213">AK317</f>
        <v>0</v>
      </c>
      <c r="CG317" s="65">
        <f t="shared" ref="CG317" si="7214">AL317</f>
        <v>0</v>
      </c>
      <c r="CH317" s="65">
        <f t="shared" ref="CH317" si="7215">AM317</f>
        <v>0</v>
      </c>
      <c r="CI317" s="65" t="str">
        <f t="shared" ref="CI317" si="7216">AN317</f>
        <v/>
      </c>
      <c r="CJ317" s="65" t="str">
        <f t="shared" ref="CJ317" si="7217">AO317</f>
        <v/>
      </c>
      <c r="CK317" s="65" t="str">
        <f t="shared" ref="CK317" si="7218">AQ317</f>
        <v/>
      </c>
      <c r="CL317" s="65">
        <f t="shared" ref="CL317" si="7219">AT317</f>
        <v>0</v>
      </c>
      <c r="CM317" s="65">
        <f t="shared" ref="CM317" si="7220">AU317</f>
        <v>0</v>
      </c>
      <c r="CN317" s="65">
        <f t="shared" ref="CN317" si="7221">AV317</f>
        <v>0</v>
      </c>
      <c r="CO317" s="65">
        <f t="shared" ref="CO317" si="7222">AW317</f>
        <v>0</v>
      </c>
      <c r="CP317" s="65">
        <f t="shared" ref="CP317" si="7223">AX317</f>
        <v>0</v>
      </c>
      <c r="CQ317" s="65" t="str">
        <f t="shared" ref="CQ317" si="7224">AY317</f>
        <v/>
      </c>
      <c r="CR317" s="65" t="str">
        <f t="shared" ref="CR317" si="7225">AZ317</f>
        <v/>
      </c>
      <c r="CS317" s="65" t="str">
        <f t="shared" ref="CS317" si="7226">BA317</f>
        <v/>
      </c>
    </row>
    <row r="318" spans="1:97" ht="13.5" thickBot="1" x14ac:dyDescent="0.25">
      <c r="A318" s="259"/>
      <c r="B318" s="264"/>
      <c r="C318" s="262"/>
      <c r="D318" s="262"/>
      <c r="E318" s="236"/>
      <c r="F318" s="241"/>
      <c r="G318" s="8" t="s">
        <v>6</v>
      </c>
      <c r="H318" s="142" t="str">
        <f>IFERROR(H317/SUM(H317:L317),"")</f>
        <v/>
      </c>
      <c r="I318" s="143" t="str">
        <f>IFERROR(I317/SUM(H317:L317),"")</f>
        <v/>
      </c>
      <c r="J318" s="144" t="str">
        <f>IFERROR(J317/SUM(H317:L317),"")</f>
        <v/>
      </c>
      <c r="K318" s="144" t="str">
        <f>IFERROR(K317/SUM(H317:L317),"")</f>
        <v/>
      </c>
      <c r="L318" s="144" t="str">
        <f>IFERROR(L317/SUM(H317:L317),"")</f>
        <v/>
      </c>
      <c r="M318" s="34" t="str">
        <f>IFERROR(M317/SUM(H317:L317),"")</f>
        <v/>
      </c>
      <c r="N318" s="34" t="str">
        <f>IFERROR(N317/SUM(H317:L317),"")</f>
        <v/>
      </c>
      <c r="O318" s="234"/>
      <c r="P318" s="230"/>
      <c r="Q318" s="142" t="str">
        <f>IFERROR(Q317/SUM(Q317:U317),"")</f>
        <v/>
      </c>
      <c r="R318" s="143" t="str">
        <f>IFERROR(R317/SUM(Q317:U317),"")</f>
        <v/>
      </c>
      <c r="S318" s="144" t="str">
        <f>IFERROR(S317/SUM(Q317:U317),"")</f>
        <v/>
      </c>
      <c r="T318" s="144" t="str">
        <f>IFERROR(T317/SUM(Q317:U317),"")</f>
        <v/>
      </c>
      <c r="U318" s="144" t="str">
        <f>IFERROR(U317/SUM(Q317:U317),"")</f>
        <v/>
      </c>
      <c r="V318" s="34" t="str">
        <f>IFERROR(V317/SUM(Q317:U317),"")</f>
        <v/>
      </c>
      <c r="W318" s="34" t="str">
        <f>IFERROR(W317/SUM(Q317:U317),"")</f>
        <v/>
      </c>
      <c r="X318" s="234"/>
      <c r="Y318" s="230"/>
      <c r="Z318" s="142" t="str">
        <f>IFERROR(Z317/SUM(Z317:AD317),"")</f>
        <v/>
      </c>
      <c r="AA318" s="143" t="str">
        <f>IFERROR(AA317/SUM(Z317:AD317),"")</f>
        <v/>
      </c>
      <c r="AB318" s="144" t="str">
        <f>IFERROR(AB317/SUM(Z317:AD317),"")</f>
        <v/>
      </c>
      <c r="AC318" s="144" t="str">
        <f>IFERROR(AC317/SUM(Z317:AD317),"")</f>
        <v/>
      </c>
      <c r="AD318" s="144" t="str">
        <f>IFERROR(AD317/SUM(Z317:AD317),"")</f>
        <v/>
      </c>
      <c r="AE318" s="34" t="str">
        <f>IFERROR(AE317/SUM(Z317:AD317),"")</f>
        <v/>
      </c>
      <c r="AF318" s="34" t="str">
        <f>IFERROR(AF317/SUM(Z317:AD317),"")</f>
        <v/>
      </c>
      <c r="AG318" s="234"/>
      <c r="AH318" s="230"/>
      <c r="AI318" s="142" t="str">
        <f>IFERROR(AI317/SUM(AI317:AM317),"")</f>
        <v/>
      </c>
      <c r="AJ318" s="143" t="str">
        <f>IFERROR(AJ317/SUM(AI317:AM317),"")</f>
        <v/>
      </c>
      <c r="AK318" s="144" t="str">
        <f>IFERROR(AK317/SUM(AI317:AM317),"")</f>
        <v/>
      </c>
      <c r="AL318" s="144" t="str">
        <f>IFERROR(AL317/SUM(AI317:AM317),"")</f>
        <v/>
      </c>
      <c r="AM318" s="144" t="str">
        <f>IFERROR(AM317/SUM(AI317:AM317),"")</f>
        <v/>
      </c>
      <c r="AN318" s="34" t="str">
        <f>IFERROR(AN317/SUM(AI317:AM317),"")</f>
        <v/>
      </c>
      <c r="AO318" s="34" t="str">
        <f>IFERROR(AO317/SUM(AI317:AM317),"")</f>
        <v/>
      </c>
      <c r="AP318" s="234"/>
      <c r="AQ318" s="230"/>
      <c r="AR318" s="230"/>
      <c r="AS318" s="230"/>
      <c r="AT318" s="149" t="str">
        <f>IFERROR(AT317/SUM(AT317:AX317),"")</f>
        <v/>
      </c>
      <c r="AU318" s="143" t="str">
        <f>IFERROR(AU317/SUM(AT317:AX317),"")</f>
        <v/>
      </c>
      <c r="AV318" s="144" t="str">
        <f>IFERROR(AV317/SUM(AT317:AX317),"")</f>
        <v/>
      </c>
      <c r="AW318" s="144" t="str">
        <f>IFERROR(AW317/SUM(AT317:AX317),"")</f>
        <v/>
      </c>
      <c r="AX318" s="144" t="str">
        <f>IFERROR(AX317/SUM(AT317:AX317),"")</f>
        <v/>
      </c>
      <c r="AY318" s="12" t="str">
        <f>IFERROR(AY317/SUM(AT317:AX317),"")</f>
        <v/>
      </c>
      <c r="AZ318" s="132" t="str">
        <f>IFERROR(AZ317/SUM(AT317:AX317),"")</f>
        <v/>
      </c>
      <c r="BA318" s="255"/>
      <c r="BB318" s="135"/>
      <c r="BC318" s="64"/>
      <c r="BD318" s="64" t="str">
        <f t="shared" ref="BD318" si="7227">BB318&amp;"."&amp;BC318</f>
        <v>.</v>
      </c>
      <c r="BE318" s="64"/>
      <c r="BF318" s="67"/>
      <c r="BG318" s="67"/>
      <c r="BH318" s="68"/>
      <c r="BI318" s="68"/>
      <c r="BJ318" s="68"/>
      <c r="BK318" s="69"/>
      <c r="BL318" s="69"/>
      <c r="BM318" s="64"/>
      <c r="BN318" s="67"/>
      <c r="BO318" s="67"/>
      <c r="BP318" s="68"/>
      <c r="BQ318" s="68"/>
      <c r="BR318" s="68"/>
      <c r="BS318" s="69"/>
      <c r="BT318" s="69"/>
      <c r="BU318" s="64"/>
      <c r="BV318" s="67"/>
      <c r="BW318" s="67"/>
      <c r="BX318" s="68"/>
      <c r="BY318" s="68"/>
      <c r="BZ318" s="68"/>
      <c r="CA318" s="69"/>
      <c r="CB318" s="69"/>
      <c r="CC318" s="64"/>
      <c r="CD318" s="67"/>
      <c r="CE318" s="67"/>
      <c r="CF318" s="68"/>
      <c r="CG318" s="68"/>
      <c r="CH318" s="68"/>
      <c r="CI318" s="69"/>
      <c r="CJ318" s="69"/>
      <c r="CK318" s="64"/>
      <c r="CL318" s="67"/>
      <c r="CM318" s="67"/>
      <c r="CN318" s="68"/>
      <c r="CO318" s="68"/>
      <c r="CP318" s="68"/>
      <c r="CQ318" s="69"/>
      <c r="CR318" s="69"/>
      <c r="CS318" s="66"/>
    </row>
    <row r="319" spans="1:97" ht="13.5" thickTop="1" x14ac:dyDescent="0.2">
      <c r="A319" s="258"/>
      <c r="B319" s="263"/>
      <c r="C319" s="265"/>
      <c r="D319" s="261"/>
      <c r="E319" s="235"/>
      <c r="F319" s="260"/>
      <c r="G319" s="4" t="s">
        <v>5</v>
      </c>
      <c r="H319" s="140"/>
      <c r="I319" s="141"/>
      <c r="J319" s="141"/>
      <c r="K319" s="141"/>
      <c r="L319" s="141"/>
      <c r="M319" s="7" t="str">
        <f>IF(AND(ISBLANK(H319),ISBLANK(I319),ISBLANK(J319),ISBLANK(K319),ISBLANK(L319)),"",SUM(J319:L319))</f>
        <v/>
      </c>
      <c r="N319" s="7" t="str">
        <f>IF(AND(ISBLANK(H319),ISBLANK(I319),ISBLANK(J319),ISBLANK(K319),ISBLANK(L319)),"",SUM(K319:L319))</f>
        <v/>
      </c>
      <c r="O319" s="233" t="str">
        <f t="shared" ref="O319" si="7228">IFERROR(SUM(H319:L319)/E319,"")</f>
        <v/>
      </c>
      <c r="P319" s="250" t="str">
        <f>IFERROR(((80*J319)+(100*K319)+(150*L319))/SUM(H319:L319),"")</f>
        <v/>
      </c>
      <c r="Q319" s="140"/>
      <c r="R319" s="141"/>
      <c r="S319" s="141"/>
      <c r="T319" s="141"/>
      <c r="U319" s="141"/>
      <c r="V319" s="7" t="str">
        <f>IF(AND(ISBLANK(Q319),ISBLANK(R319),ISBLANK(S319),ISBLANK(T319),ISBLANK(U319)),"",SUM(S319:U319))</f>
        <v/>
      </c>
      <c r="W319" s="7" t="str">
        <f>IF(AND(ISBLANK(Q319),ISBLANK(R319),ISBLANK(S319),ISBLANK(T319),ISBLANK(U319)),"",SUM(T319:U319))</f>
        <v/>
      </c>
      <c r="X319" s="233" t="str">
        <f t="shared" ref="X319" si="7229">IFERROR(SUM(Q319:U319)/$E319,"")</f>
        <v/>
      </c>
      <c r="Y319" s="250" t="str">
        <f>IFERROR(((80*S319)+(100*T319)+(150*U319))/SUM(Q319:U319),"")</f>
        <v/>
      </c>
      <c r="Z319" s="140"/>
      <c r="AA319" s="141"/>
      <c r="AB319" s="141"/>
      <c r="AC319" s="141"/>
      <c r="AD319" s="141"/>
      <c r="AE319" s="7" t="str">
        <f>IF(AND(ISBLANK(Z319),ISBLANK(AA319),ISBLANK(AB319),ISBLANK(AC319),ISBLANK(AD319)),"",SUM(AB319:AD319))</f>
        <v/>
      </c>
      <c r="AF319" s="7" t="str">
        <f>IF(AND(ISBLANK(Z319),ISBLANK(AA319),ISBLANK(AB319),ISBLANK(AC319),ISBLANK(AD319)),"",SUM(AC319:AD319))</f>
        <v/>
      </c>
      <c r="AG319" s="233" t="str">
        <f t="shared" ref="AG319" si="7230">IFERROR(SUM(Z319:AD319)/$E319,"")</f>
        <v/>
      </c>
      <c r="AH319" s="250" t="str">
        <f>IFERROR(((80*AB319)+(100*AC319)+(150*AD319))/SUM(Z319:AD319),"")</f>
        <v/>
      </c>
      <c r="AI319" s="140"/>
      <c r="AJ319" s="141"/>
      <c r="AK319" s="141"/>
      <c r="AL319" s="141"/>
      <c r="AM319" s="141"/>
      <c r="AN319" s="7" t="str">
        <f>IF(AND(ISBLANK(AI319),ISBLANK(AJ319),ISBLANK(AK319),ISBLANK(AL319),ISBLANK(AM319)),"",SUM(AK319:AM319))</f>
        <v/>
      </c>
      <c r="AO319" s="7" t="str">
        <f>IF(AND(ISBLANK(AI319),ISBLANK(AJ319),ISBLANK(AK319),ISBLANK(AL319),ISBLANK(AM319)),"",SUM(AL319:AM319))</f>
        <v/>
      </c>
      <c r="AP319" s="233" t="str">
        <f t="shared" ref="AP319" si="7231">IFERROR(SUM(AI319:AM319)/$E319,"")</f>
        <v/>
      </c>
      <c r="AQ319" s="250" t="str">
        <f>IFERROR(((80*AK319)+(100*AL319)+(150*AM319))/SUM(AI319:AM319),"")</f>
        <v/>
      </c>
      <c r="AR319" s="229" t="str">
        <f t="shared" ref="AR319" si="7232">IFERROR(AVERAGE(Y319,AH319,AQ319),"")</f>
        <v/>
      </c>
      <c r="AS319" s="229" t="str">
        <f t="shared" ref="AS319" si="7233">IF(OR(P319="",AR319=""),"",AR319-P319)</f>
        <v/>
      </c>
      <c r="AT319" s="145"/>
      <c r="AU319" s="141"/>
      <c r="AV319" s="141"/>
      <c r="AW319" s="141"/>
      <c r="AX319" s="141"/>
      <c r="AY319" s="7" t="str">
        <f>IF(AND(ISBLANK(AT319),ISBLANK(AU319),ISBLANK(AV319),ISBLANK(AW319),ISBLANK(AX319)),"",SUM(AV319:AX319))</f>
        <v/>
      </c>
      <c r="AZ319" s="131" t="str">
        <f>IF(AND(ISBLANK(AT319),ISBLANK(AU319),ISBLANK(AV319),ISBLANK(AW319),ISBLANK(AX319)),"",SUM(AW319:AX319))</f>
        <v/>
      </c>
      <c r="BA319" s="254" t="str">
        <f>IFERROR(((80*AV319)+(100*AW319)+(150*AX319))/SUM(AT319:AX319),"")</f>
        <v/>
      </c>
      <c r="BB319" s="135">
        <f>B319</f>
        <v>0</v>
      </c>
      <c r="BC319" s="64">
        <f>C319</f>
        <v>0</v>
      </c>
      <c r="BD319" s="64" t="str">
        <f>BB319&amp;"."&amp;BC319</f>
        <v>0.0</v>
      </c>
      <c r="BE319" s="64">
        <f>D319</f>
        <v>0</v>
      </c>
      <c r="BF319" s="65">
        <f>H319</f>
        <v>0</v>
      </c>
      <c r="BG319" s="65">
        <f t="shared" ref="BG319" si="7234">I319</f>
        <v>0</v>
      </c>
      <c r="BH319" s="65">
        <f t="shared" ref="BH319" si="7235">J319</f>
        <v>0</v>
      </c>
      <c r="BI319" s="65">
        <f t="shared" ref="BI319" si="7236">K319</f>
        <v>0</v>
      </c>
      <c r="BJ319" s="65">
        <f t="shared" ref="BJ319" si="7237">L319</f>
        <v>0</v>
      </c>
      <c r="BK319" s="65" t="str">
        <f t="shared" ref="BK319" si="7238">M319</f>
        <v/>
      </c>
      <c r="BL319" s="65" t="str">
        <f t="shared" ref="BL319" si="7239">N319</f>
        <v/>
      </c>
      <c r="BM319" s="65" t="str">
        <f t="shared" ref="BM319" si="7240">P319</f>
        <v/>
      </c>
      <c r="BN319" s="65">
        <f t="shared" ref="BN319" si="7241">Q319</f>
        <v>0</v>
      </c>
      <c r="BO319" s="65">
        <f t="shared" ref="BO319" si="7242">R319</f>
        <v>0</v>
      </c>
      <c r="BP319" s="65">
        <f t="shared" ref="BP319" si="7243">S319</f>
        <v>0</v>
      </c>
      <c r="BQ319" s="65">
        <f t="shared" ref="BQ319" si="7244">T319</f>
        <v>0</v>
      </c>
      <c r="BR319" s="65">
        <f t="shared" ref="BR319" si="7245">U319</f>
        <v>0</v>
      </c>
      <c r="BS319" s="65" t="str">
        <f t="shared" ref="BS319" si="7246">V319</f>
        <v/>
      </c>
      <c r="BT319" s="65" t="str">
        <f t="shared" ref="BT319" si="7247">W319</f>
        <v/>
      </c>
      <c r="BU319" s="65" t="str">
        <f t="shared" ref="BU319" si="7248">Y319</f>
        <v/>
      </c>
      <c r="BV319" s="65">
        <f t="shared" ref="BV319" si="7249">Z319</f>
        <v>0</v>
      </c>
      <c r="BW319" s="65">
        <f t="shared" ref="BW319" si="7250">AA319</f>
        <v>0</v>
      </c>
      <c r="BX319" s="65">
        <f t="shared" ref="BX319" si="7251">AB319</f>
        <v>0</v>
      </c>
      <c r="BY319" s="65">
        <f t="shared" ref="BY319" si="7252">AC319</f>
        <v>0</v>
      </c>
      <c r="BZ319" s="65">
        <f t="shared" ref="BZ319" si="7253">AD319</f>
        <v>0</v>
      </c>
      <c r="CA319" s="65" t="str">
        <f t="shared" ref="CA319" si="7254">AE319</f>
        <v/>
      </c>
      <c r="CB319" s="65" t="str">
        <f t="shared" ref="CB319" si="7255">AF319</f>
        <v/>
      </c>
      <c r="CC319" s="65" t="str">
        <f t="shared" ref="CC319" si="7256">AH319</f>
        <v/>
      </c>
      <c r="CD319" s="65">
        <f t="shared" ref="CD319" si="7257">AI319</f>
        <v>0</v>
      </c>
      <c r="CE319" s="65">
        <f t="shared" ref="CE319" si="7258">AJ319</f>
        <v>0</v>
      </c>
      <c r="CF319" s="65">
        <f t="shared" ref="CF319" si="7259">AK319</f>
        <v>0</v>
      </c>
      <c r="CG319" s="65">
        <f t="shared" ref="CG319" si="7260">AL319</f>
        <v>0</v>
      </c>
      <c r="CH319" s="65">
        <f t="shared" ref="CH319" si="7261">AM319</f>
        <v>0</v>
      </c>
      <c r="CI319" s="65" t="str">
        <f t="shared" ref="CI319" si="7262">AN319</f>
        <v/>
      </c>
      <c r="CJ319" s="65" t="str">
        <f t="shared" ref="CJ319" si="7263">AO319</f>
        <v/>
      </c>
      <c r="CK319" s="65" t="str">
        <f t="shared" ref="CK319" si="7264">AQ319</f>
        <v/>
      </c>
      <c r="CL319" s="65">
        <f t="shared" ref="CL319" si="7265">AT319</f>
        <v>0</v>
      </c>
      <c r="CM319" s="65">
        <f t="shared" ref="CM319" si="7266">AU319</f>
        <v>0</v>
      </c>
      <c r="CN319" s="65">
        <f t="shared" ref="CN319" si="7267">AV319</f>
        <v>0</v>
      </c>
      <c r="CO319" s="65">
        <f t="shared" ref="CO319" si="7268">AW319</f>
        <v>0</v>
      </c>
      <c r="CP319" s="65">
        <f t="shared" ref="CP319" si="7269">AX319</f>
        <v>0</v>
      </c>
      <c r="CQ319" s="65" t="str">
        <f t="shared" ref="CQ319" si="7270">AY319</f>
        <v/>
      </c>
      <c r="CR319" s="65" t="str">
        <f t="shared" ref="CR319" si="7271">AZ319</f>
        <v/>
      </c>
      <c r="CS319" s="65" t="str">
        <f t="shared" ref="CS319" si="7272">BA319</f>
        <v/>
      </c>
    </row>
    <row r="320" spans="1:97" ht="13.5" thickBot="1" x14ac:dyDescent="0.25">
      <c r="A320" s="259"/>
      <c r="B320" s="264"/>
      <c r="C320" s="262"/>
      <c r="D320" s="262"/>
      <c r="E320" s="236"/>
      <c r="F320" s="241"/>
      <c r="G320" s="8" t="s">
        <v>6</v>
      </c>
      <c r="H320" s="142" t="str">
        <f>IFERROR(H319/SUM(H319:L319),"")</f>
        <v/>
      </c>
      <c r="I320" s="143" t="str">
        <f>IFERROR(I319/SUM(H319:L319),"")</f>
        <v/>
      </c>
      <c r="J320" s="144" t="str">
        <f>IFERROR(J319/SUM(H319:L319),"")</f>
        <v/>
      </c>
      <c r="K320" s="144" t="str">
        <f>IFERROR(K319/SUM(H319:L319),"")</f>
        <v/>
      </c>
      <c r="L320" s="144" t="str">
        <f>IFERROR(L319/SUM(H319:L319),"")</f>
        <v/>
      </c>
      <c r="M320" s="34" t="str">
        <f>IFERROR(M319/SUM(H319:L319),"")</f>
        <v/>
      </c>
      <c r="N320" s="34" t="str">
        <f>IFERROR(N319/SUM(H319:L319),"")</f>
        <v/>
      </c>
      <c r="O320" s="234"/>
      <c r="P320" s="230"/>
      <c r="Q320" s="142" t="str">
        <f>IFERROR(Q319/SUM(Q319:U319),"")</f>
        <v/>
      </c>
      <c r="R320" s="143" t="str">
        <f>IFERROR(R319/SUM(Q319:U319),"")</f>
        <v/>
      </c>
      <c r="S320" s="144" t="str">
        <f>IFERROR(S319/SUM(Q319:U319),"")</f>
        <v/>
      </c>
      <c r="T320" s="144" t="str">
        <f>IFERROR(T319/SUM(Q319:U319),"")</f>
        <v/>
      </c>
      <c r="U320" s="144" t="str">
        <f>IFERROR(U319/SUM(Q319:U319),"")</f>
        <v/>
      </c>
      <c r="V320" s="34" t="str">
        <f>IFERROR(V319/SUM(Q319:U319),"")</f>
        <v/>
      </c>
      <c r="W320" s="34" t="str">
        <f>IFERROR(W319/SUM(Q319:U319),"")</f>
        <v/>
      </c>
      <c r="X320" s="234"/>
      <c r="Y320" s="230"/>
      <c r="Z320" s="142" t="str">
        <f>IFERROR(Z319/SUM(Z319:AD319),"")</f>
        <v/>
      </c>
      <c r="AA320" s="143" t="str">
        <f>IFERROR(AA319/SUM(Z319:AD319),"")</f>
        <v/>
      </c>
      <c r="AB320" s="144" t="str">
        <f>IFERROR(AB319/SUM(Z319:AD319),"")</f>
        <v/>
      </c>
      <c r="AC320" s="144" t="str">
        <f>IFERROR(AC319/SUM(Z319:AD319),"")</f>
        <v/>
      </c>
      <c r="AD320" s="144" t="str">
        <f>IFERROR(AD319/SUM(Z319:AD319),"")</f>
        <v/>
      </c>
      <c r="AE320" s="34" t="str">
        <f>IFERROR(AE319/SUM(Z319:AD319),"")</f>
        <v/>
      </c>
      <c r="AF320" s="34" t="str">
        <f>IFERROR(AF319/SUM(Z319:AD319),"")</f>
        <v/>
      </c>
      <c r="AG320" s="234"/>
      <c r="AH320" s="230"/>
      <c r="AI320" s="142" t="str">
        <f>IFERROR(AI319/SUM(AI319:AM319),"")</f>
        <v/>
      </c>
      <c r="AJ320" s="143" t="str">
        <f>IFERROR(AJ319/SUM(AI319:AM319),"")</f>
        <v/>
      </c>
      <c r="AK320" s="144" t="str">
        <f>IFERROR(AK319/SUM(AI319:AM319),"")</f>
        <v/>
      </c>
      <c r="AL320" s="144" t="str">
        <f>IFERROR(AL319/SUM(AI319:AM319),"")</f>
        <v/>
      </c>
      <c r="AM320" s="144" t="str">
        <f>IFERROR(AM319/SUM(AI319:AM319),"")</f>
        <v/>
      </c>
      <c r="AN320" s="34" t="str">
        <f>IFERROR(AN319/SUM(AI319:AM319),"")</f>
        <v/>
      </c>
      <c r="AO320" s="34" t="str">
        <f>IFERROR(AO319/SUM(AI319:AM319),"")</f>
        <v/>
      </c>
      <c r="AP320" s="234"/>
      <c r="AQ320" s="230"/>
      <c r="AR320" s="230"/>
      <c r="AS320" s="230"/>
      <c r="AT320" s="149" t="str">
        <f>IFERROR(AT319/SUM(AT319:AX319),"")</f>
        <v/>
      </c>
      <c r="AU320" s="143" t="str">
        <f>IFERROR(AU319/SUM(AT319:AX319),"")</f>
        <v/>
      </c>
      <c r="AV320" s="144" t="str">
        <f>IFERROR(AV319/SUM(AT319:AX319),"")</f>
        <v/>
      </c>
      <c r="AW320" s="144" t="str">
        <f>IFERROR(AW319/SUM(AT319:AX319),"")</f>
        <v/>
      </c>
      <c r="AX320" s="144" t="str">
        <f>IFERROR(AX319/SUM(AT319:AX319),"")</f>
        <v/>
      </c>
      <c r="AY320" s="12" t="str">
        <f>IFERROR(AY319/SUM(AT319:AX319),"")</f>
        <v/>
      </c>
      <c r="AZ320" s="132" t="str">
        <f>IFERROR(AZ319/SUM(AT319:AX319),"")</f>
        <v/>
      </c>
      <c r="BA320" s="255"/>
      <c r="BB320" s="135"/>
      <c r="BC320" s="64"/>
      <c r="BD320" s="64" t="str">
        <f t="shared" ref="BD320" si="7273">BB320&amp;"."&amp;BC320</f>
        <v>.</v>
      </c>
      <c r="BE320" s="64"/>
      <c r="BF320" s="67"/>
      <c r="BG320" s="67"/>
      <c r="BH320" s="68"/>
      <c r="BI320" s="68"/>
      <c r="BJ320" s="68"/>
      <c r="BK320" s="69"/>
      <c r="BL320" s="69"/>
      <c r="BM320" s="64"/>
      <c r="BN320" s="67"/>
      <c r="BO320" s="67"/>
      <c r="BP320" s="68"/>
      <c r="BQ320" s="68"/>
      <c r="BR320" s="68"/>
      <c r="BS320" s="69"/>
      <c r="BT320" s="69"/>
      <c r="BU320" s="64"/>
      <c r="BV320" s="67"/>
      <c r="BW320" s="67"/>
      <c r="BX320" s="68"/>
      <c r="BY320" s="68"/>
      <c r="BZ320" s="68"/>
      <c r="CA320" s="69"/>
      <c r="CB320" s="69"/>
      <c r="CC320" s="64"/>
      <c r="CD320" s="67"/>
      <c r="CE320" s="67"/>
      <c r="CF320" s="68"/>
      <c r="CG320" s="68"/>
      <c r="CH320" s="68"/>
      <c r="CI320" s="69"/>
      <c r="CJ320" s="69"/>
      <c r="CK320" s="64"/>
      <c r="CL320" s="67"/>
      <c r="CM320" s="67"/>
      <c r="CN320" s="68"/>
      <c r="CO320" s="68"/>
      <c r="CP320" s="68"/>
      <c r="CQ320" s="69"/>
      <c r="CR320" s="69"/>
      <c r="CS320" s="66"/>
    </row>
    <row r="321" spans="1:97" ht="13.5" thickTop="1" x14ac:dyDescent="0.2">
      <c r="A321" s="258"/>
      <c r="B321" s="263"/>
      <c r="C321" s="265"/>
      <c r="D321" s="261"/>
      <c r="E321" s="235"/>
      <c r="F321" s="260"/>
      <c r="G321" s="47" t="s">
        <v>5</v>
      </c>
      <c r="H321" s="140"/>
      <c r="I321" s="145"/>
      <c r="J321" s="145"/>
      <c r="K321" s="145"/>
      <c r="L321" s="145"/>
      <c r="M321" s="38" t="str">
        <f>IF(AND(ISBLANK(H321),ISBLANK(I321),ISBLANK(J321),ISBLANK(K321),ISBLANK(L321)),"",SUM(J321:L321))</f>
        <v/>
      </c>
      <c r="N321" s="38" t="str">
        <f>IF(AND(ISBLANK(H321),ISBLANK(I321),ISBLANK(J321),ISBLANK(K321),ISBLANK(L321)),"",SUM(K321:L321))</f>
        <v/>
      </c>
      <c r="O321" s="233" t="str">
        <f t="shared" ref="O321" si="7274">IFERROR(SUM(H321:L321)/E321,"")</f>
        <v/>
      </c>
      <c r="P321" s="248" t="str">
        <f>IFERROR(((80*J321)+(100*K321)+(150*L321))/SUM(H321:L321),"")</f>
        <v/>
      </c>
      <c r="Q321" s="140"/>
      <c r="R321" s="145"/>
      <c r="S321" s="145"/>
      <c r="T321" s="145"/>
      <c r="U321" s="145"/>
      <c r="V321" s="38" t="str">
        <f>IF(AND(ISBLANK(Q321),ISBLANK(R321),ISBLANK(S321),ISBLANK(T321),ISBLANK(U321)),"",SUM(S321:U321))</f>
        <v/>
      </c>
      <c r="W321" s="38" t="str">
        <f>IF(AND(ISBLANK(Q321),ISBLANK(R321),ISBLANK(S321),ISBLANK(T321),ISBLANK(U321)),"",SUM(T321:U321))</f>
        <v/>
      </c>
      <c r="X321" s="233" t="str">
        <f t="shared" ref="X321" si="7275">IFERROR(SUM(Q321:U321)/$E321,"")</f>
        <v/>
      </c>
      <c r="Y321" s="248" t="str">
        <f>IFERROR(((80*S321)+(100*T321)+(150*U321))/SUM(Q321:U321),"")</f>
        <v/>
      </c>
      <c r="Z321" s="140"/>
      <c r="AA321" s="145"/>
      <c r="AB321" s="145"/>
      <c r="AC321" s="145"/>
      <c r="AD321" s="145"/>
      <c r="AE321" s="38" t="str">
        <f>IF(AND(ISBLANK(Z321),ISBLANK(AA321),ISBLANK(AB321),ISBLANK(AC321),ISBLANK(AD321)),"",SUM(AB321:AD321))</f>
        <v/>
      </c>
      <c r="AF321" s="38" t="str">
        <f>IF(AND(ISBLANK(Z321),ISBLANK(AA321),ISBLANK(AB321),ISBLANK(AC321),ISBLANK(AD321)),"",SUM(AC321:AD321))</f>
        <v/>
      </c>
      <c r="AG321" s="233" t="str">
        <f t="shared" ref="AG321" si="7276">IFERROR(SUM(Z321:AD321)/$E321,"")</f>
        <v/>
      </c>
      <c r="AH321" s="248" t="str">
        <f>IFERROR(((80*AB321)+(100*AC321)+(150*AD321))/SUM(Z321:AD321),"")</f>
        <v/>
      </c>
      <c r="AI321" s="140"/>
      <c r="AJ321" s="145"/>
      <c r="AK321" s="145"/>
      <c r="AL321" s="145"/>
      <c r="AM321" s="145"/>
      <c r="AN321" s="38" t="str">
        <f>IF(AND(ISBLANK(AI321),ISBLANK(AJ321),ISBLANK(AK321),ISBLANK(AL321),ISBLANK(AM321)),"",SUM(AK321:AM321))</f>
        <v/>
      </c>
      <c r="AO321" s="38" t="str">
        <f>IF(AND(ISBLANK(AI321),ISBLANK(AJ321),ISBLANK(AK321),ISBLANK(AL321),ISBLANK(AM321)),"",SUM(AL321:AM321))</f>
        <v/>
      </c>
      <c r="AP321" s="233" t="str">
        <f t="shared" ref="AP321" si="7277">IFERROR(SUM(AI321:AM321)/$E321,"")</f>
        <v/>
      </c>
      <c r="AQ321" s="248" t="str">
        <f>IFERROR(((80*AK321)+(100*AL321)+(150*AM321))/SUM(AI321:AM321),"")</f>
        <v/>
      </c>
      <c r="AR321" s="229" t="str">
        <f t="shared" ref="AR321" si="7278">IFERROR(AVERAGE(Y321,AH321,AQ321),"")</f>
        <v/>
      </c>
      <c r="AS321" s="229" t="str">
        <f t="shared" ref="AS321" si="7279">IF(OR(P321="",AR321=""),"",AR321-P321)</f>
        <v/>
      </c>
      <c r="AT321" s="145"/>
      <c r="AU321" s="145"/>
      <c r="AV321" s="145"/>
      <c r="AW321" s="145"/>
      <c r="AX321" s="145"/>
      <c r="AY321" s="38" t="str">
        <f>IF(AND(ISBLANK(AT321),ISBLANK(AU321),ISBLANK(AV321),ISBLANK(AW321),ISBLANK(AX321)),"",SUM(AV321:AX321))</f>
        <v/>
      </c>
      <c r="AZ321" s="133" t="str">
        <f>IF(AND(ISBLANK(AT321),ISBLANK(AU321),ISBLANK(AV321),ISBLANK(AW321),ISBLANK(AX321)),"",SUM(AW321:AX321))</f>
        <v/>
      </c>
      <c r="BA321" s="254" t="str">
        <f>IFERROR(((80*AV321)+(100*AW321)+(150*AX321))/SUM(AT321:AX321),"")</f>
        <v/>
      </c>
      <c r="BB321" s="135">
        <f>B321</f>
        <v>0</v>
      </c>
      <c r="BC321" s="64">
        <f>C321</f>
        <v>0</v>
      </c>
      <c r="BD321" s="64" t="str">
        <f>BB321&amp;"."&amp;BC321</f>
        <v>0.0</v>
      </c>
      <c r="BE321" s="64">
        <f>D321</f>
        <v>0</v>
      </c>
      <c r="BF321" s="65">
        <f>H321</f>
        <v>0</v>
      </c>
      <c r="BG321" s="65">
        <f t="shared" ref="BG321" si="7280">I321</f>
        <v>0</v>
      </c>
      <c r="BH321" s="65">
        <f t="shared" ref="BH321" si="7281">J321</f>
        <v>0</v>
      </c>
      <c r="BI321" s="65">
        <f t="shared" ref="BI321" si="7282">K321</f>
        <v>0</v>
      </c>
      <c r="BJ321" s="65">
        <f t="shared" ref="BJ321" si="7283">L321</f>
        <v>0</v>
      </c>
      <c r="BK321" s="65" t="str">
        <f t="shared" ref="BK321" si="7284">M321</f>
        <v/>
      </c>
      <c r="BL321" s="65" t="str">
        <f t="shared" ref="BL321" si="7285">N321</f>
        <v/>
      </c>
      <c r="BM321" s="65" t="str">
        <f t="shared" ref="BM321" si="7286">P321</f>
        <v/>
      </c>
      <c r="BN321" s="65">
        <f t="shared" ref="BN321" si="7287">Q321</f>
        <v>0</v>
      </c>
      <c r="BO321" s="65">
        <f t="shared" ref="BO321" si="7288">R321</f>
        <v>0</v>
      </c>
      <c r="BP321" s="65">
        <f t="shared" ref="BP321" si="7289">S321</f>
        <v>0</v>
      </c>
      <c r="BQ321" s="65">
        <f t="shared" ref="BQ321" si="7290">T321</f>
        <v>0</v>
      </c>
      <c r="BR321" s="65">
        <f t="shared" ref="BR321" si="7291">U321</f>
        <v>0</v>
      </c>
      <c r="BS321" s="65" t="str">
        <f t="shared" ref="BS321" si="7292">V321</f>
        <v/>
      </c>
      <c r="BT321" s="65" t="str">
        <f t="shared" ref="BT321" si="7293">W321</f>
        <v/>
      </c>
      <c r="BU321" s="65" t="str">
        <f t="shared" ref="BU321" si="7294">Y321</f>
        <v/>
      </c>
      <c r="BV321" s="65">
        <f t="shared" ref="BV321" si="7295">Z321</f>
        <v>0</v>
      </c>
      <c r="BW321" s="65">
        <f t="shared" ref="BW321" si="7296">AA321</f>
        <v>0</v>
      </c>
      <c r="BX321" s="65">
        <f t="shared" ref="BX321" si="7297">AB321</f>
        <v>0</v>
      </c>
      <c r="BY321" s="65">
        <f t="shared" ref="BY321" si="7298">AC321</f>
        <v>0</v>
      </c>
      <c r="BZ321" s="65">
        <f t="shared" ref="BZ321" si="7299">AD321</f>
        <v>0</v>
      </c>
      <c r="CA321" s="65" t="str">
        <f t="shared" ref="CA321" si="7300">AE321</f>
        <v/>
      </c>
      <c r="CB321" s="65" t="str">
        <f t="shared" ref="CB321" si="7301">AF321</f>
        <v/>
      </c>
      <c r="CC321" s="65" t="str">
        <f t="shared" ref="CC321" si="7302">AH321</f>
        <v/>
      </c>
      <c r="CD321" s="65">
        <f t="shared" ref="CD321" si="7303">AI321</f>
        <v>0</v>
      </c>
      <c r="CE321" s="65">
        <f t="shared" ref="CE321" si="7304">AJ321</f>
        <v>0</v>
      </c>
      <c r="CF321" s="65">
        <f t="shared" ref="CF321" si="7305">AK321</f>
        <v>0</v>
      </c>
      <c r="CG321" s="65">
        <f t="shared" ref="CG321" si="7306">AL321</f>
        <v>0</v>
      </c>
      <c r="CH321" s="65">
        <f t="shared" ref="CH321" si="7307">AM321</f>
        <v>0</v>
      </c>
      <c r="CI321" s="65" t="str">
        <f t="shared" ref="CI321" si="7308">AN321</f>
        <v/>
      </c>
      <c r="CJ321" s="65" t="str">
        <f t="shared" ref="CJ321" si="7309">AO321</f>
        <v/>
      </c>
      <c r="CK321" s="65" t="str">
        <f t="shared" ref="CK321" si="7310">AQ321</f>
        <v/>
      </c>
      <c r="CL321" s="65">
        <f t="shared" ref="CL321" si="7311">AT321</f>
        <v>0</v>
      </c>
      <c r="CM321" s="65">
        <f t="shared" ref="CM321" si="7312">AU321</f>
        <v>0</v>
      </c>
      <c r="CN321" s="65">
        <f t="shared" ref="CN321" si="7313">AV321</f>
        <v>0</v>
      </c>
      <c r="CO321" s="65">
        <f t="shared" ref="CO321" si="7314">AW321</f>
        <v>0</v>
      </c>
      <c r="CP321" s="65">
        <f t="shared" ref="CP321" si="7315">AX321</f>
        <v>0</v>
      </c>
      <c r="CQ321" s="65" t="str">
        <f t="shared" ref="CQ321" si="7316">AY321</f>
        <v/>
      </c>
      <c r="CR321" s="65" t="str">
        <f t="shared" ref="CR321" si="7317">AZ321</f>
        <v/>
      </c>
      <c r="CS321" s="65" t="str">
        <f t="shared" ref="CS321" si="7318">BA321</f>
        <v/>
      </c>
    </row>
    <row r="322" spans="1:97" ht="13.5" thickBot="1" x14ac:dyDescent="0.25">
      <c r="A322" s="259"/>
      <c r="B322" s="264"/>
      <c r="C322" s="262"/>
      <c r="D322" s="262"/>
      <c r="E322" s="236"/>
      <c r="F322" s="241"/>
      <c r="G322" s="48" t="s">
        <v>6</v>
      </c>
      <c r="H322" s="146" t="str">
        <f>IFERROR(H321/SUM(H321:L321),"")</f>
        <v/>
      </c>
      <c r="I322" s="147" t="str">
        <f>IFERROR(I321/SUM(H321:L321),"")</f>
        <v/>
      </c>
      <c r="J322" s="148" t="str">
        <f>IFERROR(J321/SUM(H321:L321),"")</f>
        <v/>
      </c>
      <c r="K322" s="148" t="str">
        <f>IFERROR(K321/SUM(H321:L321),"")</f>
        <v/>
      </c>
      <c r="L322" s="148" t="str">
        <f>IFERROR(L321/SUM(H321:L321),"")</f>
        <v/>
      </c>
      <c r="M322" s="26" t="str">
        <f>IFERROR(M321/SUM(H321:L321),"")</f>
        <v/>
      </c>
      <c r="N322" s="26" t="str">
        <f>IFERROR(N321/SUM(H321:L321),"")</f>
        <v/>
      </c>
      <c r="O322" s="234"/>
      <c r="P322" s="249"/>
      <c r="Q322" s="146" t="str">
        <f>IFERROR(Q321/SUM(Q321:U321),"")</f>
        <v/>
      </c>
      <c r="R322" s="147" t="str">
        <f>IFERROR(R321/SUM(Q321:U321),"")</f>
        <v/>
      </c>
      <c r="S322" s="148" t="str">
        <f>IFERROR(S321/SUM(Q321:U321),"")</f>
        <v/>
      </c>
      <c r="T322" s="148" t="str">
        <f>IFERROR(T321/SUM(Q321:U321),"")</f>
        <v/>
      </c>
      <c r="U322" s="148" t="str">
        <f>IFERROR(U321/SUM(Q321:U321),"")</f>
        <v/>
      </c>
      <c r="V322" s="26" t="str">
        <f>IFERROR(V321/SUM(Q321:U321),"")</f>
        <v/>
      </c>
      <c r="W322" s="26" t="str">
        <f>IFERROR(W321/SUM(Q321:U321),"")</f>
        <v/>
      </c>
      <c r="X322" s="234"/>
      <c r="Y322" s="249"/>
      <c r="Z322" s="146" t="str">
        <f>IFERROR(Z321/SUM(Z321:AD321),"")</f>
        <v/>
      </c>
      <c r="AA322" s="147" t="str">
        <f>IFERROR(AA321/SUM(Z321:AD321),"")</f>
        <v/>
      </c>
      <c r="AB322" s="148" t="str">
        <f>IFERROR(AB321/SUM(Z321:AD321),"")</f>
        <v/>
      </c>
      <c r="AC322" s="148" t="str">
        <f>IFERROR(AC321/SUM(Z321:AD321),"")</f>
        <v/>
      </c>
      <c r="AD322" s="148" t="str">
        <f>IFERROR(AD321/SUM(Z321:AD321),"")</f>
        <v/>
      </c>
      <c r="AE322" s="26" t="str">
        <f>IFERROR(AE321/SUM(Z321:AD321),"")</f>
        <v/>
      </c>
      <c r="AF322" s="26" t="str">
        <f>IFERROR(AF321/SUM(Z321:AD321),"")</f>
        <v/>
      </c>
      <c r="AG322" s="234"/>
      <c r="AH322" s="249"/>
      <c r="AI322" s="146" t="str">
        <f>IFERROR(AI321/SUM(AI321:AM321),"")</f>
        <v/>
      </c>
      <c r="AJ322" s="147" t="str">
        <f>IFERROR(AJ321/SUM(AI321:AM321),"")</f>
        <v/>
      </c>
      <c r="AK322" s="148" t="str">
        <f>IFERROR(AK321/SUM(AI321:AM321),"")</f>
        <v/>
      </c>
      <c r="AL322" s="148" t="str">
        <f>IFERROR(AL321/SUM(AI321:AM321),"")</f>
        <v/>
      </c>
      <c r="AM322" s="148" t="str">
        <f>IFERROR(AM321/SUM(AI321:AM321),"")</f>
        <v/>
      </c>
      <c r="AN322" s="26" t="str">
        <f>IFERROR(AN321/SUM(AI321:AM321),"")</f>
        <v/>
      </c>
      <c r="AO322" s="26" t="str">
        <f>IFERROR(AO321/SUM(AI321:AM321),"")</f>
        <v/>
      </c>
      <c r="AP322" s="234"/>
      <c r="AQ322" s="249"/>
      <c r="AR322" s="230"/>
      <c r="AS322" s="230"/>
      <c r="AT322" s="147" t="str">
        <f>IFERROR(AT321/SUM(AT321:AX321),"")</f>
        <v/>
      </c>
      <c r="AU322" s="147" t="str">
        <f>IFERROR(AU321/SUM(AT321:AX321),"")</f>
        <v/>
      </c>
      <c r="AV322" s="148" t="str">
        <f>IFERROR(AV321/SUM(AT321:AX321),"")</f>
        <v/>
      </c>
      <c r="AW322" s="148" t="str">
        <f>IFERROR(AW321/SUM(AT321:AX321),"")</f>
        <v/>
      </c>
      <c r="AX322" s="148" t="str">
        <f>IFERROR(AX321/SUM(AT321:AX321),"")</f>
        <v/>
      </c>
      <c r="AY322" s="26" t="str">
        <f>IFERROR(AY321/SUM(AT321:AX321),"")</f>
        <v/>
      </c>
      <c r="AZ322" s="134" t="str">
        <f>IFERROR(AZ321/SUM(AT321:AX321),"")</f>
        <v/>
      </c>
      <c r="BA322" s="255"/>
      <c r="BB322" s="135"/>
      <c r="BC322" s="64"/>
      <c r="BD322" s="64" t="str">
        <f t="shared" ref="BD322" si="7319">BB322&amp;"."&amp;BC322</f>
        <v>.</v>
      </c>
      <c r="BE322" s="64"/>
      <c r="BF322" s="67"/>
      <c r="BG322" s="67"/>
      <c r="BH322" s="68"/>
      <c r="BI322" s="68"/>
      <c r="BJ322" s="68"/>
      <c r="BK322" s="69"/>
      <c r="BL322" s="69"/>
      <c r="BM322" s="64"/>
      <c r="BN322" s="67"/>
      <c r="BO322" s="67"/>
      <c r="BP322" s="68"/>
      <c r="BQ322" s="68"/>
      <c r="BR322" s="68"/>
      <c r="BS322" s="69"/>
      <c r="BT322" s="69"/>
      <c r="BU322" s="64"/>
      <c r="BV322" s="67"/>
      <c r="BW322" s="67"/>
      <c r="BX322" s="68"/>
      <c r="BY322" s="68"/>
      <c r="BZ322" s="68"/>
      <c r="CA322" s="69"/>
      <c r="CB322" s="69"/>
      <c r="CC322" s="64"/>
      <c r="CD322" s="67"/>
      <c r="CE322" s="67"/>
      <c r="CF322" s="68"/>
      <c r="CG322" s="68"/>
      <c r="CH322" s="68"/>
      <c r="CI322" s="69"/>
      <c r="CJ322" s="69"/>
      <c r="CK322" s="64"/>
      <c r="CL322" s="67"/>
      <c r="CM322" s="67"/>
      <c r="CN322" s="68"/>
      <c r="CO322" s="68"/>
      <c r="CP322" s="68"/>
      <c r="CQ322" s="69"/>
      <c r="CR322" s="69"/>
      <c r="CS322" s="66"/>
    </row>
    <row r="323" spans="1:97" ht="13.5" thickTop="1" x14ac:dyDescent="0.2">
      <c r="A323" s="258"/>
      <c r="B323" s="263"/>
      <c r="C323" s="265"/>
      <c r="D323" s="261"/>
      <c r="E323" s="235"/>
      <c r="F323" s="260"/>
      <c r="G323" s="47" t="s">
        <v>5</v>
      </c>
      <c r="H323" s="140"/>
      <c r="I323" s="145"/>
      <c r="J323" s="145"/>
      <c r="K323" s="145"/>
      <c r="L323" s="145"/>
      <c r="M323" s="38" t="str">
        <f>IF(AND(ISBLANK(H323),ISBLANK(I323),ISBLANK(J323),ISBLANK(K323),ISBLANK(L323)),"",SUM(J323:L323))</f>
        <v/>
      </c>
      <c r="N323" s="38" t="str">
        <f>IF(AND(ISBLANK(H323),ISBLANK(I323),ISBLANK(J323),ISBLANK(K323),ISBLANK(L323)),"",SUM(K323:L323))</f>
        <v/>
      </c>
      <c r="O323" s="233" t="str">
        <f t="shared" ref="O323" si="7320">IFERROR(SUM(H323:L323)/E323,"")</f>
        <v/>
      </c>
      <c r="P323" s="248" t="str">
        <f>IFERROR(((80*J323)+(100*K323)+(150*L323))/SUM(H323:L323),"")</f>
        <v/>
      </c>
      <c r="Q323" s="140"/>
      <c r="R323" s="145"/>
      <c r="S323" s="145"/>
      <c r="T323" s="145"/>
      <c r="U323" s="145"/>
      <c r="V323" s="38" t="str">
        <f>IF(AND(ISBLANK(Q323),ISBLANK(R323),ISBLANK(S323),ISBLANK(T323),ISBLANK(U323)),"",SUM(S323:U323))</f>
        <v/>
      </c>
      <c r="W323" s="38" t="str">
        <f>IF(AND(ISBLANK(Q323),ISBLANK(R323),ISBLANK(S323),ISBLANK(T323),ISBLANK(U323)),"",SUM(T323:U323))</f>
        <v/>
      </c>
      <c r="X323" s="233" t="str">
        <f t="shared" ref="X323" si="7321">IFERROR(SUM(Q323:U323)/$E323,"")</f>
        <v/>
      </c>
      <c r="Y323" s="248" t="str">
        <f>IFERROR(((80*S323)+(100*T323)+(150*U323))/SUM(Q323:U323),"")</f>
        <v/>
      </c>
      <c r="Z323" s="140"/>
      <c r="AA323" s="145"/>
      <c r="AB323" s="145"/>
      <c r="AC323" s="145"/>
      <c r="AD323" s="145"/>
      <c r="AE323" s="38" t="str">
        <f>IF(AND(ISBLANK(Z323),ISBLANK(AA323),ISBLANK(AB323),ISBLANK(AC323),ISBLANK(AD323)),"",SUM(AB323:AD323))</f>
        <v/>
      </c>
      <c r="AF323" s="38" t="str">
        <f>IF(AND(ISBLANK(Z323),ISBLANK(AA323),ISBLANK(AB323),ISBLANK(AC323),ISBLANK(AD323)),"",SUM(AC323:AD323))</f>
        <v/>
      </c>
      <c r="AG323" s="233" t="str">
        <f t="shared" ref="AG323" si="7322">IFERROR(SUM(Z323:AD323)/$E323,"")</f>
        <v/>
      </c>
      <c r="AH323" s="248" t="str">
        <f>IFERROR(((80*AB323)+(100*AC323)+(150*AD323))/SUM(Z323:AD323),"")</f>
        <v/>
      </c>
      <c r="AI323" s="140"/>
      <c r="AJ323" s="145"/>
      <c r="AK323" s="145"/>
      <c r="AL323" s="145"/>
      <c r="AM323" s="145"/>
      <c r="AN323" s="38" t="str">
        <f>IF(AND(ISBLANK(AI323),ISBLANK(AJ323),ISBLANK(AK323),ISBLANK(AL323),ISBLANK(AM323)),"",SUM(AK323:AM323))</f>
        <v/>
      </c>
      <c r="AO323" s="38" t="str">
        <f>IF(AND(ISBLANK(AI323),ISBLANK(AJ323),ISBLANK(AK323),ISBLANK(AL323),ISBLANK(AM323)),"",SUM(AL323:AM323))</f>
        <v/>
      </c>
      <c r="AP323" s="233" t="str">
        <f t="shared" ref="AP323" si="7323">IFERROR(SUM(AI323:AM323)/$E323,"")</f>
        <v/>
      </c>
      <c r="AQ323" s="248" t="str">
        <f>IFERROR(((80*AK323)+(100*AL323)+(150*AM323))/SUM(AI323:AM323),"")</f>
        <v/>
      </c>
      <c r="AR323" s="229" t="str">
        <f t="shared" ref="AR323" si="7324">IFERROR(AVERAGE(Y323,AH323,AQ323),"")</f>
        <v/>
      </c>
      <c r="AS323" s="229" t="str">
        <f t="shared" ref="AS323" si="7325">IF(OR(P323="",AR323=""),"",AR323-P323)</f>
        <v/>
      </c>
      <c r="AT323" s="145"/>
      <c r="AU323" s="145"/>
      <c r="AV323" s="145"/>
      <c r="AW323" s="145"/>
      <c r="AX323" s="145"/>
      <c r="AY323" s="38" t="str">
        <f>IF(AND(ISBLANK(AT323),ISBLANK(AU323),ISBLANK(AV323),ISBLANK(AW323),ISBLANK(AX323)),"",SUM(AV323:AX323))</f>
        <v/>
      </c>
      <c r="AZ323" s="133" t="str">
        <f>IF(AND(ISBLANK(AT323),ISBLANK(AU323),ISBLANK(AV323),ISBLANK(AW323),ISBLANK(AX323)),"",SUM(AW323:AX323))</f>
        <v/>
      </c>
      <c r="BA323" s="254" t="str">
        <f>IFERROR(((80*AV323)+(100*AW323)+(150*AX323))/SUM(AT323:AX323),"")</f>
        <v/>
      </c>
      <c r="BB323" s="135">
        <f>B323</f>
        <v>0</v>
      </c>
      <c r="BC323" s="64">
        <f>C323</f>
        <v>0</v>
      </c>
      <c r="BD323" s="64" t="str">
        <f>BB323&amp;"."&amp;BC323</f>
        <v>0.0</v>
      </c>
      <c r="BE323" s="64">
        <f>D323</f>
        <v>0</v>
      </c>
      <c r="BF323" s="65">
        <f>H323</f>
        <v>0</v>
      </c>
      <c r="BG323" s="65">
        <f t="shared" ref="BG323" si="7326">I323</f>
        <v>0</v>
      </c>
      <c r="BH323" s="65">
        <f t="shared" ref="BH323" si="7327">J323</f>
        <v>0</v>
      </c>
      <c r="BI323" s="65">
        <f t="shared" ref="BI323" si="7328">K323</f>
        <v>0</v>
      </c>
      <c r="BJ323" s="65">
        <f t="shared" ref="BJ323" si="7329">L323</f>
        <v>0</v>
      </c>
      <c r="BK323" s="65" t="str">
        <f t="shared" ref="BK323" si="7330">M323</f>
        <v/>
      </c>
      <c r="BL323" s="65" t="str">
        <f t="shared" ref="BL323" si="7331">N323</f>
        <v/>
      </c>
      <c r="BM323" s="65" t="str">
        <f t="shared" ref="BM323" si="7332">P323</f>
        <v/>
      </c>
      <c r="BN323" s="65">
        <f t="shared" ref="BN323" si="7333">Q323</f>
        <v>0</v>
      </c>
      <c r="BO323" s="65">
        <f t="shared" ref="BO323" si="7334">R323</f>
        <v>0</v>
      </c>
      <c r="BP323" s="65">
        <f t="shared" ref="BP323" si="7335">S323</f>
        <v>0</v>
      </c>
      <c r="BQ323" s="65">
        <f t="shared" ref="BQ323" si="7336">T323</f>
        <v>0</v>
      </c>
      <c r="BR323" s="65">
        <f t="shared" ref="BR323" si="7337">U323</f>
        <v>0</v>
      </c>
      <c r="BS323" s="65" t="str">
        <f t="shared" ref="BS323" si="7338">V323</f>
        <v/>
      </c>
      <c r="BT323" s="65" t="str">
        <f t="shared" ref="BT323" si="7339">W323</f>
        <v/>
      </c>
      <c r="BU323" s="65" t="str">
        <f t="shared" ref="BU323" si="7340">Y323</f>
        <v/>
      </c>
      <c r="BV323" s="65">
        <f t="shared" ref="BV323" si="7341">Z323</f>
        <v>0</v>
      </c>
      <c r="BW323" s="65">
        <f t="shared" ref="BW323" si="7342">AA323</f>
        <v>0</v>
      </c>
      <c r="BX323" s="65">
        <f t="shared" ref="BX323" si="7343">AB323</f>
        <v>0</v>
      </c>
      <c r="BY323" s="65">
        <f t="shared" ref="BY323" si="7344">AC323</f>
        <v>0</v>
      </c>
      <c r="BZ323" s="65">
        <f t="shared" ref="BZ323" si="7345">AD323</f>
        <v>0</v>
      </c>
      <c r="CA323" s="65" t="str">
        <f t="shared" ref="CA323" si="7346">AE323</f>
        <v/>
      </c>
      <c r="CB323" s="65" t="str">
        <f t="shared" ref="CB323" si="7347">AF323</f>
        <v/>
      </c>
      <c r="CC323" s="65" t="str">
        <f t="shared" ref="CC323" si="7348">AH323</f>
        <v/>
      </c>
      <c r="CD323" s="65">
        <f t="shared" ref="CD323" si="7349">AI323</f>
        <v>0</v>
      </c>
      <c r="CE323" s="65">
        <f t="shared" ref="CE323" si="7350">AJ323</f>
        <v>0</v>
      </c>
      <c r="CF323" s="65">
        <f t="shared" ref="CF323" si="7351">AK323</f>
        <v>0</v>
      </c>
      <c r="CG323" s="65">
        <f t="shared" ref="CG323" si="7352">AL323</f>
        <v>0</v>
      </c>
      <c r="CH323" s="65">
        <f t="shared" ref="CH323" si="7353">AM323</f>
        <v>0</v>
      </c>
      <c r="CI323" s="65" t="str">
        <f t="shared" ref="CI323" si="7354">AN323</f>
        <v/>
      </c>
      <c r="CJ323" s="65" t="str">
        <f t="shared" ref="CJ323" si="7355">AO323</f>
        <v/>
      </c>
      <c r="CK323" s="65" t="str">
        <f t="shared" ref="CK323" si="7356">AQ323</f>
        <v/>
      </c>
      <c r="CL323" s="65">
        <f t="shared" ref="CL323" si="7357">AT323</f>
        <v>0</v>
      </c>
      <c r="CM323" s="65">
        <f t="shared" ref="CM323" si="7358">AU323</f>
        <v>0</v>
      </c>
      <c r="CN323" s="65">
        <f t="shared" ref="CN323" si="7359">AV323</f>
        <v>0</v>
      </c>
      <c r="CO323" s="65">
        <f t="shared" ref="CO323" si="7360">AW323</f>
        <v>0</v>
      </c>
      <c r="CP323" s="65">
        <f t="shared" ref="CP323" si="7361">AX323</f>
        <v>0</v>
      </c>
      <c r="CQ323" s="65" t="str">
        <f t="shared" ref="CQ323" si="7362">AY323</f>
        <v/>
      </c>
      <c r="CR323" s="65" t="str">
        <f t="shared" ref="CR323" si="7363">AZ323</f>
        <v/>
      </c>
      <c r="CS323" s="65" t="str">
        <f t="shared" ref="CS323" si="7364">BA323</f>
        <v/>
      </c>
    </row>
    <row r="324" spans="1:97" ht="13.5" thickBot="1" x14ac:dyDescent="0.25">
      <c r="A324" s="259"/>
      <c r="B324" s="264"/>
      <c r="C324" s="262"/>
      <c r="D324" s="262"/>
      <c r="E324" s="236"/>
      <c r="F324" s="241"/>
      <c r="G324" s="48" t="s">
        <v>6</v>
      </c>
      <c r="H324" s="146" t="str">
        <f>IFERROR(H323/SUM(H323:L323),"")</f>
        <v/>
      </c>
      <c r="I324" s="147" t="str">
        <f>IFERROR(I323/SUM(H323:L323),"")</f>
        <v/>
      </c>
      <c r="J324" s="148" t="str">
        <f>IFERROR(J323/SUM(H323:L323),"")</f>
        <v/>
      </c>
      <c r="K324" s="148" t="str">
        <f>IFERROR(K323/SUM(H323:L323),"")</f>
        <v/>
      </c>
      <c r="L324" s="148" t="str">
        <f>IFERROR(L323/SUM(H323:L323),"")</f>
        <v/>
      </c>
      <c r="M324" s="26" t="str">
        <f>IFERROR(M323/SUM(H323:L323),"")</f>
        <v/>
      </c>
      <c r="N324" s="26" t="str">
        <f>IFERROR(N323/SUM(H323:L323),"")</f>
        <v/>
      </c>
      <c r="O324" s="234"/>
      <c r="P324" s="249"/>
      <c r="Q324" s="146" t="str">
        <f>IFERROR(Q323/SUM(Q323:U323),"")</f>
        <v/>
      </c>
      <c r="R324" s="147" t="str">
        <f>IFERROR(R323/SUM(Q323:U323),"")</f>
        <v/>
      </c>
      <c r="S324" s="148" t="str">
        <f>IFERROR(S323/SUM(Q323:U323),"")</f>
        <v/>
      </c>
      <c r="T324" s="148" t="str">
        <f>IFERROR(T323/SUM(Q323:U323),"")</f>
        <v/>
      </c>
      <c r="U324" s="148" t="str">
        <f>IFERROR(U323/SUM(Q323:U323),"")</f>
        <v/>
      </c>
      <c r="V324" s="26" t="str">
        <f>IFERROR(V323/SUM(Q323:U323),"")</f>
        <v/>
      </c>
      <c r="W324" s="26" t="str">
        <f>IFERROR(W323/SUM(Q323:U323),"")</f>
        <v/>
      </c>
      <c r="X324" s="234"/>
      <c r="Y324" s="249"/>
      <c r="Z324" s="146" t="str">
        <f>IFERROR(Z323/SUM(Z323:AD323),"")</f>
        <v/>
      </c>
      <c r="AA324" s="147" t="str">
        <f>IFERROR(AA323/SUM(Z323:AD323),"")</f>
        <v/>
      </c>
      <c r="AB324" s="148" t="str">
        <f>IFERROR(AB323/SUM(Z323:AD323),"")</f>
        <v/>
      </c>
      <c r="AC324" s="148" t="str">
        <f>IFERROR(AC323/SUM(Z323:AD323),"")</f>
        <v/>
      </c>
      <c r="AD324" s="148" t="str">
        <f>IFERROR(AD323/SUM(Z323:AD323),"")</f>
        <v/>
      </c>
      <c r="AE324" s="26" t="str">
        <f>IFERROR(AE323/SUM(Z323:AD323),"")</f>
        <v/>
      </c>
      <c r="AF324" s="26" t="str">
        <f>IFERROR(AF323/SUM(Z323:AD323),"")</f>
        <v/>
      </c>
      <c r="AG324" s="234"/>
      <c r="AH324" s="249"/>
      <c r="AI324" s="146" t="str">
        <f>IFERROR(AI323/SUM(AI323:AM323),"")</f>
        <v/>
      </c>
      <c r="AJ324" s="147" t="str">
        <f>IFERROR(AJ323/SUM(AI323:AM323),"")</f>
        <v/>
      </c>
      <c r="AK324" s="148" t="str">
        <f>IFERROR(AK323/SUM(AI323:AM323),"")</f>
        <v/>
      </c>
      <c r="AL324" s="148" t="str">
        <f>IFERROR(AL323/SUM(AI323:AM323),"")</f>
        <v/>
      </c>
      <c r="AM324" s="148" t="str">
        <f>IFERROR(AM323/SUM(AI323:AM323),"")</f>
        <v/>
      </c>
      <c r="AN324" s="26" t="str">
        <f>IFERROR(AN323/SUM(AI323:AM323),"")</f>
        <v/>
      </c>
      <c r="AO324" s="26" t="str">
        <f>IFERROR(AO323/SUM(AI323:AM323),"")</f>
        <v/>
      </c>
      <c r="AP324" s="234"/>
      <c r="AQ324" s="249"/>
      <c r="AR324" s="230"/>
      <c r="AS324" s="230"/>
      <c r="AT324" s="147" t="str">
        <f>IFERROR(AT323/SUM(AT323:AX323),"")</f>
        <v/>
      </c>
      <c r="AU324" s="147" t="str">
        <f>IFERROR(AU323/SUM(AT323:AX323),"")</f>
        <v/>
      </c>
      <c r="AV324" s="148" t="str">
        <f>IFERROR(AV323/SUM(AT323:AX323),"")</f>
        <v/>
      </c>
      <c r="AW324" s="148" t="str">
        <f>IFERROR(AW323/SUM(AT323:AX323),"")</f>
        <v/>
      </c>
      <c r="AX324" s="148" t="str">
        <f>IFERROR(AX323/SUM(AT323:AX323),"")</f>
        <v/>
      </c>
      <c r="AY324" s="26" t="str">
        <f>IFERROR(AY323/SUM(AT323:AX323),"")</f>
        <v/>
      </c>
      <c r="AZ324" s="134" t="str">
        <f>IFERROR(AZ323/SUM(AT323:AX323),"")</f>
        <v/>
      </c>
      <c r="BA324" s="255"/>
      <c r="BB324" s="135"/>
      <c r="BC324" s="64"/>
      <c r="BD324" s="64" t="str">
        <f t="shared" ref="BD324" si="7365">BB324&amp;"."&amp;BC324</f>
        <v>.</v>
      </c>
      <c r="BE324" s="64"/>
      <c r="BF324" s="67"/>
      <c r="BG324" s="67"/>
      <c r="BH324" s="68"/>
      <c r="BI324" s="68"/>
      <c r="BJ324" s="68"/>
      <c r="BK324" s="69"/>
      <c r="BL324" s="69"/>
      <c r="BM324" s="64"/>
      <c r="BN324" s="67"/>
      <c r="BO324" s="67"/>
      <c r="BP324" s="68"/>
      <c r="BQ324" s="68"/>
      <c r="BR324" s="68"/>
      <c r="BS324" s="69"/>
      <c r="BT324" s="69"/>
      <c r="BU324" s="64"/>
      <c r="BV324" s="67"/>
      <c r="BW324" s="67"/>
      <c r="BX324" s="68"/>
      <c r="BY324" s="68"/>
      <c r="BZ324" s="68"/>
      <c r="CA324" s="69"/>
      <c r="CB324" s="69"/>
      <c r="CC324" s="64"/>
      <c r="CD324" s="67"/>
      <c r="CE324" s="67"/>
      <c r="CF324" s="68"/>
      <c r="CG324" s="68"/>
      <c r="CH324" s="68"/>
      <c r="CI324" s="69"/>
      <c r="CJ324" s="69"/>
      <c r="CK324" s="64"/>
      <c r="CL324" s="67"/>
      <c r="CM324" s="67"/>
      <c r="CN324" s="68"/>
      <c r="CO324" s="68"/>
      <c r="CP324" s="68"/>
      <c r="CQ324" s="69"/>
      <c r="CR324" s="69"/>
      <c r="CS324" s="66"/>
    </row>
    <row r="325" spans="1:97" ht="13.5" thickTop="1" x14ac:dyDescent="0.2">
      <c r="A325" s="258"/>
      <c r="B325" s="263"/>
      <c r="C325" s="265"/>
      <c r="D325" s="261"/>
      <c r="E325" s="235"/>
      <c r="F325" s="260"/>
      <c r="G325" s="47" t="s">
        <v>5</v>
      </c>
      <c r="H325" s="140"/>
      <c r="I325" s="145"/>
      <c r="J325" s="145"/>
      <c r="K325" s="145"/>
      <c r="L325" s="145"/>
      <c r="M325" s="38" t="str">
        <f>IF(AND(ISBLANK(H325),ISBLANK(I325),ISBLANK(J325),ISBLANK(K325),ISBLANK(L325)),"",SUM(J325:L325))</f>
        <v/>
      </c>
      <c r="N325" s="38" t="str">
        <f>IF(AND(ISBLANK(H325),ISBLANK(I325),ISBLANK(J325),ISBLANK(K325),ISBLANK(L325)),"",SUM(K325:L325))</f>
        <v/>
      </c>
      <c r="O325" s="233" t="str">
        <f t="shared" ref="O325" si="7366">IFERROR(SUM(H325:L325)/E325,"")</f>
        <v/>
      </c>
      <c r="P325" s="248" t="str">
        <f>IFERROR(((80*J325)+(100*K325)+(150*L325))/SUM(H325:L325),"")</f>
        <v/>
      </c>
      <c r="Q325" s="140"/>
      <c r="R325" s="145"/>
      <c r="S325" s="145"/>
      <c r="T325" s="145"/>
      <c r="U325" s="145"/>
      <c r="V325" s="38" t="str">
        <f>IF(AND(ISBLANK(Q325),ISBLANK(R325),ISBLANK(S325),ISBLANK(T325),ISBLANK(U325)),"",SUM(S325:U325))</f>
        <v/>
      </c>
      <c r="W325" s="38" t="str">
        <f>IF(AND(ISBLANK(Q325),ISBLANK(R325),ISBLANK(S325),ISBLANK(T325),ISBLANK(U325)),"",SUM(T325:U325))</f>
        <v/>
      </c>
      <c r="X325" s="233" t="str">
        <f t="shared" ref="X325" si="7367">IFERROR(SUM(Q325:U325)/$E325,"")</f>
        <v/>
      </c>
      <c r="Y325" s="248" t="str">
        <f>IFERROR(((80*S325)+(100*T325)+(150*U325))/SUM(Q325:U325),"")</f>
        <v/>
      </c>
      <c r="Z325" s="140"/>
      <c r="AA325" s="145"/>
      <c r="AB325" s="145"/>
      <c r="AC325" s="145"/>
      <c r="AD325" s="145"/>
      <c r="AE325" s="38" t="str">
        <f>IF(AND(ISBLANK(Z325),ISBLANK(AA325),ISBLANK(AB325),ISBLANK(AC325),ISBLANK(AD325)),"",SUM(AB325:AD325))</f>
        <v/>
      </c>
      <c r="AF325" s="38" t="str">
        <f>IF(AND(ISBLANK(Z325),ISBLANK(AA325),ISBLANK(AB325),ISBLANK(AC325),ISBLANK(AD325)),"",SUM(AC325:AD325))</f>
        <v/>
      </c>
      <c r="AG325" s="233" t="str">
        <f t="shared" ref="AG325" si="7368">IFERROR(SUM(Z325:AD325)/$E325,"")</f>
        <v/>
      </c>
      <c r="AH325" s="248" t="str">
        <f>IFERROR(((80*AB325)+(100*AC325)+(150*AD325))/SUM(Z325:AD325),"")</f>
        <v/>
      </c>
      <c r="AI325" s="140"/>
      <c r="AJ325" s="145"/>
      <c r="AK325" s="145"/>
      <c r="AL325" s="145"/>
      <c r="AM325" s="145"/>
      <c r="AN325" s="38" t="str">
        <f>IF(AND(ISBLANK(AI325),ISBLANK(AJ325),ISBLANK(AK325),ISBLANK(AL325),ISBLANK(AM325)),"",SUM(AK325:AM325))</f>
        <v/>
      </c>
      <c r="AO325" s="38" t="str">
        <f>IF(AND(ISBLANK(AI325),ISBLANK(AJ325),ISBLANK(AK325),ISBLANK(AL325),ISBLANK(AM325)),"",SUM(AL325:AM325))</f>
        <v/>
      </c>
      <c r="AP325" s="233" t="str">
        <f t="shared" ref="AP325" si="7369">IFERROR(SUM(AI325:AM325)/$E325,"")</f>
        <v/>
      </c>
      <c r="AQ325" s="248" t="str">
        <f>IFERROR(((80*AK325)+(100*AL325)+(150*AM325))/SUM(AI325:AM325),"")</f>
        <v/>
      </c>
      <c r="AR325" s="229" t="str">
        <f t="shared" ref="AR325" si="7370">IFERROR(AVERAGE(Y325,AH325,AQ325),"")</f>
        <v/>
      </c>
      <c r="AS325" s="229" t="str">
        <f t="shared" ref="AS325" si="7371">IF(OR(P325="",AR325=""),"",AR325-P325)</f>
        <v/>
      </c>
      <c r="AT325" s="145"/>
      <c r="AU325" s="145"/>
      <c r="AV325" s="145"/>
      <c r="AW325" s="145"/>
      <c r="AX325" s="145"/>
      <c r="AY325" s="38" t="str">
        <f>IF(AND(ISBLANK(AT325),ISBLANK(AU325),ISBLANK(AV325),ISBLANK(AW325),ISBLANK(AX325)),"",SUM(AV325:AX325))</f>
        <v/>
      </c>
      <c r="AZ325" s="133" t="str">
        <f>IF(AND(ISBLANK(AT325),ISBLANK(AU325),ISBLANK(AV325),ISBLANK(AW325),ISBLANK(AX325)),"",SUM(AW325:AX325))</f>
        <v/>
      </c>
      <c r="BA325" s="254" t="str">
        <f>IFERROR(((80*AV325)+(100*AW325)+(150*AX325))/SUM(AT325:AX325),"")</f>
        <v/>
      </c>
      <c r="BB325" s="135">
        <f>B325</f>
        <v>0</v>
      </c>
      <c r="BC325" s="64">
        <f>C325</f>
        <v>0</v>
      </c>
      <c r="BD325" s="64" t="str">
        <f>BB325&amp;"."&amp;BC325</f>
        <v>0.0</v>
      </c>
      <c r="BE325" s="64">
        <f>D325</f>
        <v>0</v>
      </c>
      <c r="BF325" s="65">
        <f>H325</f>
        <v>0</v>
      </c>
      <c r="BG325" s="65">
        <f t="shared" ref="BG325" si="7372">I325</f>
        <v>0</v>
      </c>
      <c r="BH325" s="65">
        <f t="shared" ref="BH325" si="7373">J325</f>
        <v>0</v>
      </c>
      <c r="BI325" s="65">
        <f t="shared" ref="BI325" si="7374">K325</f>
        <v>0</v>
      </c>
      <c r="BJ325" s="65">
        <f t="shared" ref="BJ325" si="7375">L325</f>
        <v>0</v>
      </c>
      <c r="BK325" s="65" t="str">
        <f t="shared" ref="BK325" si="7376">M325</f>
        <v/>
      </c>
      <c r="BL325" s="65" t="str">
        <f t="shared" ref="BL325" si="7377">N325</f>
        <v/>
      </c>
      <c r="BM325" s="65" t="str">
        <f t="shared" ref="BM325" si="7378">P325</f>
        <v/>
      </c>
      <c r="BN325" s="65">
        <f t="shared" ref="BN325" si="7379">Q325</f>
        <v>0</v>
      </c>
      <c r="BO325" s="65">
        <f t="shared" ref="BO325" si="7380">R325</f>
        <v>0</v>
      </c>
      <c r="BP325" s="65">
        <f t="shared" ref="BP325" si="7381">S325</f>
        <v>0</v>
      </c>
      <c r="BQ325" s="65">
        <f t="shared" ref="BQ325" si="7382">T325</f>
        <v>0</v>
      </c>
      <c r="BR325" s="65">
        <f t="shared" ref="BR325" si="7383">U325</f>
        <v>0</v>
      </c>
      <c r="BS325" s="65" t="str">
        <f t="shared" ref="BS325" si="7384">V325</f>
        <v/>
      </c>
      <c r="BT325" s="65" t="str">
        <f t="shared" ref="BT325" si="7385">W325</f>
        <v/>
      </c>
      <c r="BU325" s="65" t="str">
        <f t="shared" ref="BU325" si="7386">Y325</f>
        <v/>
      </c>
      <c r="BV325" s="65">
        <f t="shared" ref="BV325" si="7387">Z325</f>
        <v>0</v>
      </c>
      <c r="BW325" s="65">
        <f t="shared" ref="BW325" si="7388">AA325</f>
        <v>0</v>
      </c>
      <c r="BX325" s="65">
        <f t="shared" ref="BX325" si="7389">AB325</f>
        <v>0</v>
      </c>
      <c r="BY325" s="65">
        <f t="shared" ref="BY325" si="7390">AC325</f>
        <v>0</v>
      </c>
      <c r="BZ325" s="65">
        <f t="shared" ref="BZ325" si="7391">AD325</f>
        <v>0</v>
      </c>
      <c r="CA325" s="65" t="str">
        <f t="shared" ref="CA325" si="7392">AE325</f>
        <v/>
      </c>
      <c r="CB325" s="65" t="str">
        <f t="shared" ref="CB325" si="7393">AF325</f>
        <v/>
      </c>
      <c r="CC325" s="65" t="str">
        <f t="shared" ref="CC325" si="7394">AH325</f>
        <v/>
      </c>
      <c r="CD325" s="65">
        <f t="shared" ref="CD325" si="7395">AI325</f>
        <v>0</v>
      </c>
      <c r="CE325" s="65">
        <f t="shared" ref="CE325" si="7396">AJ325</f>
        <v>0</v>
      </c>
      <c r="CF325" s="65">
        <f t="shared" ref="CF325" si="7397">AK325</f>
        <v>0</v>
      </c>
      <c r="CG325" s="65">
        <f t="shared" ref="CG325" si="7398">AL325</f>
        <v>0</v>
      </c>
      <c r="CH325" s="65">
        <f t="shared" ref="CH325" si="7399">AM325</f>
        <v>0</v>
      </c>
      <c r="CI325" s="65" t="str">
        <f t="shared" ref="CI325" si="7400">AN325</f>
        <v/>
      </c>
      <c r="CJ325" s="65" t="str">
        <f t="shared" ref="CJ325" si="7401">AO325</f>
        <v/>
      </c>
      <c r="CK325" s="65" t="str">
        <f t="shared" ref="CK325" si="7402">AQ325</f>
        <v/>
      </c>
      <c r="CL325" s="65">
        <f t="shared" ref="CL325" si="7403">AT325</f>
        <v>0</v>
      </c>
      <c r="CM325" s="65">
        <f t="shared" ref="CM325" si="7404">AU325</f>
        <v>0</v>
      </c>
      <c r="CN325" s="65">
        <f t="shared" ref="CN325" si="7405">AV325</f>
        <v>0</v>
      </c>
      <c r="CO325" s="65">
        <f t="shared" ref="CO325" si="7406">AW325</f>
        <v>0</v>
      </c>
      <c r="CP325" s="65">
        <f t="shared" ref="CP325" si="7407">AX325</f>
        <v>0</v>
      </c>
      <c r="CQ325" s="65" t="str">
        <f t="shared" ref="CQ325" si="7408">AY325</f>
        <v/>
      </c>
      <c r="CR325" s="65" t="str">
        <f t="shared" ref="CR325" si="7409">AZ325</f>
        <v/>
      </c>
      <c r="CS325" s="65" t="str">
        <f t="shared" ref="CS325" si="7410">BA325</f>
        <v/>
      </c>
    </row>
    <row r="326" spans="1:97" ht="13.5" thickBot="1" x14ac:dyDescent="0.25">
      <c r="A326" s="259"/>
      <c r="B326" s="264"/>
      <c r="C326" s="262"/>
      <c r="D326" s="262"/>
      <c r="E326" s="236"/>
      <c r="F326" s="241"/>
      <c r="G326" s="48" t="s">
        <v>6</v>
      </c>
      <c r="H326" s="146" t="str">
        <f>IFERROR(H325/SUM(H325:L325),"")</f>
        <v/>
      </c>
      <c r="I326" s="147" t="str">
        <f>IFERROR(I325/SUM(H325:L325),"")</f>
        <v/>
      </c>
      <c r="J326" s="148" t="str">
        <f>IFERROR(J325/SUM(H325:L325),"")</f>
        <v/>
      </c>
      <c r="K326" s="148" t="str">
        <f>IFERROR(K325/SUM(H325:L325),"")</f>
        <v/>
      </c>
      <c r="L326" s="148" t="str">
        <f>IFERROR(L325/SUM(H325:L325),"")</f>
        <v/>
      </c>
      <c r="M326" s="26" t="str">
        <f>IFERROR(M325/SUM(H325:L325),"")</f>
        <v/>
      </c>
      <c r="N326" s="26" t="str">
        <f>IFERROR(N325/SUM(H325:L325),"")</f>
        <v/>
      </c>
      <c r="O326" s="234"/>
      <c r="P326" s="249"/>
      <c r="Q326" s="146" t="str">
        <f>IFERROR(Q325/SUM(Q325:U325),"")</f>
        <v/>
      </c>
      <c r="R326" s="147" t="str">
        <f>IFERROR(R325/SUM(Q325:U325),"")</f>
        <v/>
      </c>
      <c r="S326" s="148" t="str">
        <f>IFERROR(S325/SUM(Q325:U325),"")</f>
        <v/>
      </c>
      <c r="T326" s="148" t="str">
        <f>IFERROR(T325/SUM(Q325:U325),"")</f>
        <v/>
      </c>
      <c r="U326" s="148" t="str">
        <f>IFERROR(U325/SUM(Q325:U325),"")</f>
        <v/>
      </c>
      <c r="V326" s="26" t="str">
        <f>IFERROR(V325/SUM(Q325:U325),"")</f>
        <v/>
      </c>
      <c r="W326" s="26" t="str">
        <f>IFERROR(W325/SUM(Q325:U325),"")</f>
        <v/>
      </c>
      <c r="X326" s="234"/>
      <c r="Y326" s="249"/>
      <c r="Z326" s="146" t="str">
        <f>IFERROR(Z325/SUM(Z325:AD325),"")</f>
        <v/>
      </c>
      <c r="AA326" s="147" t="str">
        <f>IFERROR(AA325/SUM(Z325:AD325),"")</f>
        <v/>
      </c>
      <c r="AB326" s="148" t="str">
        <f>IFERROR(AB325/SUM(Z325:AD325),"")</f>
        <v/>
      </c>
      <c r="AC326" s="148" t="str">
        <f>IFERROR(AC325/SUM(Z325:AD325),"")</f>
        <v/>
      </c>
      <c r="AD326" s="148" t="str">
        <f>IFERROR(AD325/SUM(Z325:AD325),"")</f>
        <v/>
      </c>
      <c r="AE326" s="26" t="str">
        <f>IFERROR(AE325/SUM(Z325:AD325),"")</f>
        <v/>
      </c>
      <c r="AF326" s="26" t="str">
        <f>IFERROR(AF325/SUM(Z325:AD325),"")</f>
        <v/>
      </c>
      <c r="AG326" s="234"/>
      <c r="AH326" s="249"/>
      <c r="AI326" s="146" t="str">
        <f>IFERROR(AI325/SUM(AI325:AM325),"")</f>
        <v/>
      </c>
      <c r="AJ326" s="147" t="str">
        <f>IFERROR(AJ325/SUM(AI325:AM325),"")</f>
        <v/>
      </c>
      <c r="AK326" s="148" t="str">
        <f>IFERROR(AK325/SUM(AI325:AM325),"")</f>
        <v/>
      </c>
      <c r="AL326" s="148" t="str">
        <f>IFERROR(AL325/SUM(AI325:AM325),"")</f>
        <v/>
      </c>
      <c r="AM326" s="148" t="str">
        <f>IFERROR(AM325/SUM(AI325:AM325),"")</f>
        <v/>
      </c>
      <c r="AN326" s="26" t="str">
        <f>IFERROR(AN325/SUM(AI325:AM325),"")</f>
        <v/>
      </c>
      <c r="AO326" s="26" t="str">
        <f>IFERROR(AO325/SUM(AI325:AM325),"")</f>
        <v/>
      </c>
      <c r="AP326" s="234"/>
      <c r="AQ326" s="249"/>
      <c r="AR326" s="230"/>
      <c r="AS326" s="230"/>
      <c r="AT326" s="147" t="str">
        <f>IFERROR(AT325/SUM(AT325:AX325),"")</f>
        <v/>
      </c>
      <c r="AU326" s="147" t="str">
        <f>IFERROR(AU325/SUM(AT325:AX325),"")</f>
        <v/>
      </c>
      <c r="AV326" s="148" t="str">
        <f>IFERROR(AV325/SUM(AT325:AX325),"")</f>
        <v/>
      </c>
      <c r="AW326" s="148" t="str">
        <f>IFERROR(AW325/SUM(AT325:AX325),"")</f>
        <v/>
      </c>
      <c r="AX326" s="148" t="str">
        <f>IFERROR(AX325/SUM(AT325:AX325),"")</f>
        <v/>
      </c>
      <c r="AY326" s="26" t="str">
        <f>IFERROR(AY325/SUM(AT325:AX325),"")</f>
        <v/>
      </c>
      <c r="AZ326" s="134" t="str">
        <f>IFERROR(AZ325/SUM(AT325:AX325),"")</f>
        <v/>
      </c>
      <c r="BA326" s="255"/>
      <c r="BB326" s="135"/>
      <c r="BC326" s="64"/>
      <c r="BD326" s="64" t="str">
        <f t="shared" ref="BD326" si="7411">BB326&amp;"."&amp;BC326</f>
        <v>.</v>
      </c>
      <c r="BE326" s="64"/>
      <c r="BF326" s="67"/>
      <c r="BG326" s="67"/>
      <c r="BH326" s="68"/>
      <c r="BI326" s="68"/>
      <c r="BJ326" s="68"/>
      <c r="BK326" s="69"/>
      <c r="BL326" s="69"/>
      <c r="BM326" s="64"/>
      <c r="BN326" s="67"/>
      <c r="BO326" s="67"/>
      <c r="BP326" s="68"/>
      <c r="BQ326" s="68"/>
      <c r="BR326" s="68"/>
      <c r="BS326" s="69"/>
      <c r="BT326" s="69"/>
      <c r="BU326" s="64"/>
      <c r="BV326" s="67"/>
      <c r="BW326" s="67"/>
      <c r="BX326" s="68"/>
      <c r="BY326" s="68"/>
      <c r="BZ326" s="68"/>
      <c r="CA326" s="69"/>
      <c r="CB326" s="69"/>
      <c r="CC326" s="64"/>
      <c r="CD326" s="67"/>
      <c r="CE326" s="67"/>
      <c r="CF326" s="68"/>
      <c r="CG326" s="68"/>
      <c r="CH326" s="68"/>
      <c r="CI326" s="69"/>
      <c r="CJ326" s="69"/>
      <c r="CK326" s="64"/>
      <c r="CL326" s="67"/>
      <c r="CM326" s="67"/>
      <c r="CN326" s="68"/>
      <c r="CO326" s="68"/>
      <c r="CP326" s="68"/>
      <c r="CQ326" s="69"/>
      <c r="CR326" s="69"/>
      <c r="CS326" s="66"/>
    </row>
    <row r="327" spans="1:97" ht="13.5" thickTop="1" x14ac:dyDescent="0.2">
      <c r="A327" s="258"/>
      <c r="B327" s="263"/>
      <c r="C327" s="265"/>
      <c r="D327" s="261"/>
      <c r="E327" s="235"/>
      <c r="F327" s="260"/>
      <c r="G327" s="47" t="s">
        <v>5</v>
      </c>
      <c r="H327" s="140"/>
      <c r="I327" s="145"/>
      <c r="J327" s="145"/>
      <c r="K327" s="145"/>
      <c r="L327" s="145"/>
      <c r="M327" s="38" t="str">
        <f>IF(AND(ISBLANK(H327),ISBLANK(I327),ISBLANK(J327),ISBLANK(K327),ISBLANK(L327)),"",SUM(J327:L327))</f>
        <v/>
      </c>
      <c r="N327" s="38" t="str">
        <f>IF(AND(ISBLANK(H327),ISBLANK(I327),ISBLANK(J327),ISBLANK(K327),ISBLANK(L327)),"",SUM(K327:L327))</f>
        <v/>
      </c>
      <c r="O327" s="233" t="str">
        <f t="shared" ref="O327" si="7412">IFERROR(SUM(H327:L327)/E327,"")</f>
        <v/>
      </c>
      <c r="P327" s="248" t="str">
        <f>IFERROR(((80*J327)+(100*K327)+(150*L327))/SUM(H327:L327),"")</f>
        <v/>
      </c>
      <c r="Q327" s="140"/>
      <c r="R327" s="145"/>
      <c r="S327" s="145"/>
      <c r="T327" s="145"/>
      <c r="U327" s="145"/>
      <c r="V327" s="38" t="str">
        <f>IF(AND(ISBLANK(Q327),ISBLANK(R327),ISBLANK(S327),ISBLANK(T327),ISBLANK(U327)),"",SUM(S327:U327))</f>
        <v/>
      </c>
      <c r="W327" s="38" t="str">
        <f>IF(AND(ISBLANK(Q327),ISBLANK(R327),ISBLANK(S327),ISBLANK(T327),ISBLANK(U327)),"",SUM(T327:U327))</f>
        <v/>
      </c>
      <c r="X327" s="233" t="str">
        <f t="shared" ref="X327" si="7413">IFERROR(SUM(Q327:U327)/$E327,"")</f>
        <v/>
      </c>
      <c r="Y327" s="248" t="str">
        <f>IFERROR(((80*S327)+(100*T327)+(150*U327))/SUM(Q327:U327),"")</f>
        <v/>
      </c>
      <c r="Z327" s="140"/>
      <c r="AA327" s="145"/>
      <c r="AB327" s="145"/>
      <c r="AC327" s="145"/>
      <c r="AD327" s="145"/>
      <c r="AE327" s="38" t="str">
        <f>IF(AND(ISBLANK(Z327),ISBLANK(AA327),ISBLANK(AB327),ISBLANK(AC327),ISBLANK(AD327)),"",SUM(AB327:AD327))</f>
        <v/>
      </c>
      <c r="AF327" s="38" t="str">
        <f>IF(AND(ISBLANK(Z327),ISBLANK(AA327),ISBLANK(AB327),ISBLANK(AC327),ISBLANK(AD327)),"",SUM(AC327:AD327))</f>
        <v/>
      </c>
      <c r="AG327" s="233" t="str">
        <f t="shared" ref="AG327" si="7414">IFERROR(SUM(Z327:AD327)/$E327,"")</f>
        <v/>
      </c>
      <c r="AH327" s="248" t="str">
        <f>IFERROR(((80*AB327)+(100*AC327)+(150*AD327))/SUM(Z327:AD327),"")</f>
        <v/>
      </c>
      <c r="AI327" s="140"/>
      <c r="AJ327" s="145"/>
      <c r="AK327" s="145"/>
      <c r="AL327" s="145"/>
      <c r="AM327" s="145"/>
      <c r="AN327" s="38" t="str">
        <f>IF(AND(ISBLANK(AI327),ISBLANK(AJ327),ISBLANK(AK327),ISBLANK(AL327),ISBLANK(AM327)),"",SUM(AK327:AM327))</f>
        <v/>
      </c>
      <c r="AO327" s="38" t="str">
        <f>IF(AND(ISBLANK(AI327),ISBLANK(AJ327),ISBLANK(AK327),ISBLANK(AL327),ISBLANK(AM327)),"",SUM(AL327:AM327))</f>
        <v/>
      </c>
      <c r="AP327" s="233" t="str">
        <f t="shared" ref="AP327" si="7415">IFERROR(SUM(AI327:AM327)/$E327,"")</f>
        <v/>
      </c>
      <c r="AQ327" s="248" t="str">
        <f>IFERROR(((80*AK327)+(100*AL327)+(150*AM327))/SUM(AI327:AM327),"")</f>
        <v/>
      </c>
      <c r="AR327" s="229" t="str">
        <f t="shared" ref="AR327" si="7416">IFERROR(AVERAGE(Y327,AH327,AQ327),"")</f>
        <v/>
      </c>
      <c r="AS327" s="229" t="str">
        <f t="shared" ref="AS327" si="7417">IF(OR(P327="",AR327=""),"",AR327-P327)</f>
        <v/>
      </c>
      <c r="AT327" s="145"/>
      <c r="AU327" s="145"/>
      <c r="AV327" s="145"/>
      <c r="AW327" s="145"/>
      <c r="AX327" s="145"/>
      <c r="AY327" s="38" t="str">
        <f>IF(AND(ISBLANK(AT327),ISBLANK(AU327),ISBLANK(AV327),ISBLANK(AW327),ISBLANK(AX327)),"",SUM(AV327:AX327))</f>
        <v/>
      </c>
      <c r="AZ327" s="133" t="str">
        <f>IF(AND(ISBLANK(AT327),ISBLANK(AU327),ISBLANK(AV327),ISBLANK(AW327),ISBLANK(AX327)),"",SUM(AW327:AX327))</f>
        <v/>
      </c>
      <c r="BA327" s="254" t="str">
        <f>IFERROR(((80*AV327)+(100*AW327)+(150*AX327))/SUM(AT327:AX327),"")</f>
        <v/>
      </c>
      <c r="BB327" s="135">
        <f>B327</f>
        <v>0</v>
      </c>
      <c r="BC327" s="64">
        <f>C327</f>
        <v>0</v>
      </c>
      <c r="BD327" s="64" t="str">
        <f>BB327&amp;"."&amp;BC327</f>
        <v>0.0</v>
      </c>
      <c r="BE327" s="64">
        <f>D327</f>
        <v>0</v>
      </c>
      <c r="BF327" s="65">
        <f>H327</f>
        <v>0</v>
      </c>
      <c r="BG327" s="65">
        <f t="shared" ref="BG327" si="7418">I327</f>
        <v>0</v>
      </c>
      <c r="BH327" s="65">
        <f t="shared" ref="BH327" si="7419">J327</f>
        <v>0</v>
      </c>
      <c r="BI327" s="65">
        <f t="shared" ref="BI327" si="7420">K327</f>
        <v>0</v>
      </c>
      <c r="BJ327" s="65">
        <f t="shared" ref="BJ327" si="7421">L327</f>
        <v>0</v>
      </c>
      <c r="BK327" s="65" t="str">
        <f t="shared" ref="BK327" si="7422">M327</f>
        <v/>
      </c>
      <c r="BL327" s="65" t="str">
        <f t="shared" ref="BL327" si="7423">N327</f>
        <v/>
      </c>
      <c r="BM327" s="65" t="str">
        <f t="shared" ref="BM327" si="7424">P327</f>
        <v/>
      </c>
      <c r="BN327" s="65">
        <f t="shared" ref="BN327" si="7425">Q327</f>
        <v>0</v>
      </c>
      <c r="BO327" s="65">
        <f t="shared" ref="BO327" si="7426">R327</f>
        <v>0</v>
      </c>
      <c r="BP327" s="65">
        <f t="shared" ref="BP327" si="7427">S327</f>
        <v>0</v>
      </c>
      <c r="BQ327" s="65">
        <f t="shared" ref="BQ327" si="7428">T327</f>
        <v>0</v>
      </c>
      <c r="BR327" s="65">
        <f t="shared" ref="BR327" si="7429">U327</f>
        <v>0</v>
      </c>
      <c r="BS327" s="65" t="str">
        <f t="shared" ref="BS327" si="7430">V327</f>
        <v/>
      </c>
      <c r="BT327" s="65" t="str">
        <f t="shared" ref="BT327" si="7431">W327</f>
        <v/>
      </c>
      <c r="BU327" s="65" t="str">
        <f t="shared" ref="BU327" si="7432">Y327</f>
        <v/>
      </c>
      <c r="BV327" s="65">
        <f t="shared" ref="BV327" si="7433">Z327</f>
        <v>0</v>
      </c>
      <c r="BW327" s="65">
        <f t="shared" ref="BW327" si="7434">AA327</f>
        <v>0</v>
      </c>
      <c r="BX327" s="65">
        <f t="shared" ref="BX327" si="7435">AB327</f>
        <v>0</v>
      </c>
      <c r="BY327" s="65">
        <f t="shared" ref="BY327" si="7436">AC327</f>
        <v>0</v>
      </c>
      <c r="BZ327" s="65">
        <f t="shared" ref="BZ327" si="7437">AD327</f>
        <v>0</v>
      </c>
      <c r="CA327" s="65" t="str">
        <f t="shared" ref="CA327" si="7438">AE327</f>
        <v/>
      </c>
      <c r="CB327" s="65" t="str">
        <f t="shared" ref="CB327" si="7439">AF327</f>
        <v/>
      </c>
      <c r="CC327" s="65" t="str">
        <f t="shared" ref="CC327" si="7440">AH327</f>
        <v/>
      </c>
      <c r="CD327" s="65">
        <f t="shared" ref="CD327" si="7441">AI327</f>
        <v>0</v>
      </c>
      <c r="CE327" s="65">
        <f t="shared" ref="CE327" si="7442">AJ327</f>
        <v>0</v>
      </c>
      <c r="CF327" s="65">
        <f t="shared" ref="CF327" si="7443">AK327</f>
        <v>0</v>
      </c>
      <c r="CG327" s="65">
        <f t="shared" ref="CG327" si="7444">AL327</f>
        <v>0</v>
      </c>
      <c r="CH327" s="65">
        <f t="shared" ref="CH327" si="7445">AM327</f>
        <v>0</v>
      </c>
      <c r="CI327" s="65" t="str">
        <f t="shared" ref="CI327" si="7446">AN327</f>
        <v/>
      </c>
      <c r="CJ327" s="65" t="str">
        <f t="shared" ref="CJ327" si="7447">AO327</f>
        <v/>
      </c>
      <c r="CK327" s="65" t="str">
        <f t="shared" ref="CK327" si="7448">AQ327</f>
        <v/>
      </c>
      <c r="CL327" s="65">
        <f t="shared" ref="CL327" si="7449">AT327</f>
        <v>0</v>
      </c>
      <c r="CM327" s="65">
        <f t="shared" ref="CM327" si="7450">AU327</f>
        <v>0</v>
      </c>
      <c r="CN327" s="65">
        <f t="shared" ref="CN327" si="7451">AV327</f>
        <v>0</v>
      </c>
      <c r="CO327" s="65">
        <f t="shared" ref="CO327" si="7452">AW327</f>
        <v>0</v>
      </c>
      <c r="CP327" s="65">
        <f t="shared" ref="CP327" si="7453">AX327</f>
        <v>0</v>
      </c>
      <c r="CQ327" s="65" t="str">
        <f t="shared" ref="CQ327" si="7454">AY327</f>
        <v/>
      </c>
      <c r="CR327" s="65" t="str">
        <f t="shared" ref="CR327" si="7455">AZ327</f>
        <v/>
      </c>
      <c r="CS327" s="65" t="str">
        <f t="shared" ref="CS327" si="7456">BA327</f>
        <v/>
      </c>
    </row>
    <row r="328" spans="1:97" ht="13.5" thickBot="1" x14ac:dyDescent="0.25">
      <c r="A328" s="259"/>
      <c r="B328" s="264"/>
      <c r="C328" s="262"/>
      <c r="D328" s="262"/>
      <c r="E328" s="236"/>
      <c r="F328" s="241"/>
      <c r="G328" s="48" t="s">
        <v>6</v>
      </c>
      <c r="H328" s="146" t="str">
        <f>IFERROR(H327/SUM(H327:L327),"")</f>
        <v/>
      </c>
      <c r="I328" s="147" t="str">
        <f>IFERROR(I327/SUM(H327:L327),"")</f>
        <v/>
      </c>
      <c r="J328" s="148" t="str">
        <f>IFERROR(J327/SUM(H327:L327),"")</f>
        <v/>
      </c>
      <c r="K328" s="148" t="str">
        <f>IFERROR(K327/SUM(H327:L327),"")</f>
        <v/>
      </c>
      <c r="L328" s="148" t="str">
        <f>IFERROR(L327/SUM(H327:L327),"")</f>
        <v/>
      </c>
      <c r="M328" s="26" t="str">
        <f>IFERROR(M327/SUM(H327:L327),"")</f>
        <v/>
      </c>
      <c r="N328" s="26" t="str">
        <f>IFERROR(N327/SUM(H327:L327),"")</f>
        <v/>
      </c>
      <c r="O328" s="234"/>
      <c r="P328" s="249"/>
      <c r="Q328" s="146" t="str">
        <f>IFERROR(Q327/SUM(Q327:U327),"")</f>
        <v/>
      </c>
      <c r="R328" s="147" t="str">
        <f>IFERROR(R327/SUM(Q327:U327),"")</f>
        <v/>
      </c>
      <c r="S328" s="148" t="str">
        <f>IFERROR(S327/SUM(Q327:U327),"")</f>
        <v/>
      </c>
      <c r="T328" s="148" t="str">
        <f>IFERROR(T327/SUM(Q327:U327),"")</f>
        <v/>
      </c>
      <c r="U328" s="148" t="str">
        <f>IFERROR(U327/SUM(Q327:U327),"")</f>
        <v/>
      </c>
      <c r="V328" s="26" t="str">
        <f>IFERROR(V327/SUM(Q327:U327),"")</f>
        <v/>
      </c>
      <c r="W328" s="26" t="str">
        <f>IFERROR(W327/SUM(Q327:U327),"")</f>
        <v/>
      </c>
      <c r="X328" s="234"/>
      <c r="Y328" s="249"/>
      <c r="Z328" s="146" t="str">
        <f>IFERROR(Z327/SUM(Z327:AD327),"")</f>
        <v/>
      </c>
      <c r="AA328" s="147" t="str">
        <f>IFERROR(AA327/SUM(Z327:AD327),"")</f>
        <v/>
      </c>
      <c r="AB328" s="148" t="str">
        <f>IFERROR(AB327/SUM(Z327:AD327),"")</f>
        <v/>
      </c>
      <c r="AC328" s="148" t="str">
        <f>IFERROR(AC327/SUM(Z327:AD327),"")</f>
        <v/>
      </c>
      <c r="AD328" s="148" t="str">
        <f>IFERROR(AD327/SUM(Z327:AD327),"")</f>
        <v/>
      </c>
      <c r="AE328" s="26" t="str">
        <f>IFERROR(AE327/SUM(Z327:AD327),"")</f>
        <v/>
      </c>
      <c r="AF328" s="26" t="str">
        <f>IFERROR(AF327/SUM(Z327:AD327),"")</f>
        <v/>
      </c>
      <c r="AG328" s="234"/>
      <c r="AH328" s="249"/>
      <c r="AI328" s="146" t="str">
        <f>IFERROR(AI327/SUM(AI327:AM327),"")</f>
        <v/>
      </c>
      <c r="AJ328" s="147" t="str">
        <f>IFERROR(AJ327/SUM(AI327:AM327),"")</f>
        <v/>
      </c>
      <c r="AK328" s="148" t="str">
        <f>IFERROR(AK327/SUM(AI327:AM327),"")</f>
        <v/>
      </c>
      <c r="AL328" s="148" t="str">
        <f>IFERROR(AL327/SUM(AI327:AM327),"")</f>
        <v/>
      </c>
      <c r="AM328" s="148" t="str">
        <f>IFERROR(AM327/SUM(AI327:AM327),"")</f>
        <v/>
      </c>
      <c r="AN328" s="26" t="str">
        <f>IFERROR(AN327/SUM(AI327:AM327),"")</f>
        <v/>
      </c>
      <c r="AO328" s="26" t="str">
        <f>IFERROR(AO327/SUM(AI327:AM327),"")</f>
        <v/>
      </c>
      <c r="AP328" s="234"/>
      <c r="AQ328" s="249"/>
      <c r="AR328" s="230"/>
      <c r="AS328" s="230"/>
      <c r="AT328" s="147" t="str">
        <f>IFERROR(AT327/SUM(AT327:AX327),"")</f>
        <v/>
      </c>
      <c r="AU328" s="147" t="str">
        <f>IFERROR(AU327/SUM(AT327:AX327),"")</f>
        <v/>
      </c>
      <c r="AV328" s="148" t="str">
        <f>IFERROR(AV327/SUM(AT327:AX327),"")</f>
        <v/>
      </c>
      <c r="AW328" s="148" t="str">
        <f>IFERROR(AW327/SUM(AT327:AX327),"")</f>
        <v/>
      </c>
      <c r="AX328" s="148" t="str">
        <f>IFERROR(AX327/SUM(AT327:AX327),"")</f>
        <v/>
      </c>
      <c r="AY328" s="26" t="str">
        <f>IFERROR(AY327/SUM(AT327:AX327),"")</f>
        <v/>
      </c>
      <c r="AZ328" s="134" t="str">
        <f>IFERROR(AZ327/SUM(AT327:AX327),"")</f>
        <v/>
      </c>
      <c r="BA328" s="255"/>
      <c r="BB328" s="135"/>
      <c r="BC328" s="64"/>
      <c r="BD328" s="64" t="str">
        <f t="shared" ref="BD328" si="7457">BB328&amp;"."&amp;BC328</f>
        <v>.</v>
      </c>
      <c r="BE328" s="64"/>
      <c r="BF328" s="67"/>
      <c r="BG328" s="67"/>
      <c r="BH328" s="68"/>
      <c r="BI328" s="68"/>
      <c r="BJ328" s="68"/>
      <c r="BK328" s="69"/>
      <c r="BL328" s="69"/>
      <c r="BM328" s="64"/>
      <c r="BN328" s="67"/>
      <c r="BO328" s="67"/>
      <c r="BP328" s="68"/>
      <c r="BQ328" s="68"/>
      <c r="BR328" s="68"/>
      <c r="BS328" s="69"/>
      <c r="BT328" s="69"/>
      <c r="BU328" s="64"/>
      <c r="BV328" s="67"/>
      <c r="BW328" s="67"/>
      <c r="BX328" s="68"/>
      <c r="BY328" s="68"/>
      <c r="BZ328" s="68"/>
      <c r="CA328" s="69"/>
      <c r="CB328" s="69"/>
      <c r="CC328" s="64"/>
      <c r="CD328" s="67"/>
      <c r="CE328" s="67"/>
      <c r="CF328" s="68"/>
      <c r="CG328" s="68"/>
      <c r="CH328" s="68"/>
      <c r="CI328" s="69"/>
      <c r="CJ328" s="69"/>
      <c r="CK328" s="64"/>
      <c r="CL328" s="67"/>
      <c r="CM328" s="67"/>
      <c r="CN328" s="68"/>
      <c r="CO328" s="68"/>
      <c r="CP328" s="68"/>
      <c r="CQ328" s="69"/>
      <c r="CR328" s="69"/>
      <c r="CS328" s="66"/>
    </row>
    <row r="329" spans="1:97" ht="13.5" thickTop="1" x14ac:dyDescent="0.2">
      <c r="A329" s="258"/>
      <c r="B329" s="263"/>
      <c r="C329" s="265"/>
      <c r="D329" s="261"/>
      <c r="E329" s="235"/>
      <c r="F329" s="260"/>
      <c r="G329" s="47" t="s">
        <v>5</v>
      </c>
      <c r="H329" s="140"/>
      <c r="I329" s="145"/>
      <c r="J329" s="145"/>
      <c r="K329" s="145"/>
      <c r="L329" s="145"/>
      <c r="M329" s="38" t="str">
        <f>IF(AND(ISBLANK(H329),ISBLANK(I329),ISBLANK(J329),ISBLANK(K329),ISBLANK(L329)),"",SUM(J329:L329))</f>
        <v/>
      </c>
      <c r="N329" s="38" t="str">
        <f>IF(AND(ISBLANK(H329),ISBLANK(I329),ISBLANK(J329),ISBLANK(K329),ISBLANK(L329)),"",SUM(K329:L329))</f>
        <v/>
      </c>
      <c r="O329" s="233" t="str">
        <f t="shared" ref="O329" si="7458">IFERROR(SUM(H329:L329)/E329,"")</f>
        <v/>
      </c>
      <c r="P329" s="248" t="str">
        <f>IFERROR(((80*J329)+(100*K329)+(150*L329))/SUM(H329:L329),"")</f>
        <v/>
      </c>
      <c r="Q329" s="140"/>
      <c r="R329" s="145"/>
      <c r="S329" s="145"/>
      <c r="T329" s="145"/>
      <c r="U329" s="145"/>
      <c r="V329" s="38" t="str">
        <f>IF(AND(ISBLANK(Q329),ISBLANK(R329),ISBLANK(S329),ISBLANK(T329),ISBLANK(U329)),"",SUM(S329:U329))</f>
        <v/>
      </c>
      <c r="W329" s="38" t="str">
        <f>IF(AND(ISBLANK(Q329),ISBLANK(R329),ISBLANK(S329),ISBLANK(T329),ISBLANK(U329)),"",SUM(T329:U329))</f>
        <v/>
      </c>
      <c r="X329" s="233" t="str">
        <f t="shared" ref="X329" si="7459">IFERROR(SUM(Q329:U329)/$E329,"")</f>
        <v/>
      </c>
      <c r="Y329" s="248" t="str">
        <f>IFERROR(((80*S329)+(100*T329)+(150*U329))/SUM(Q329:U329),"")</f>
        <v/>
      </c>
      <c r="Z329" s="140"/>
      <c r="AA329" s="145"/>
      <c r="AB329" s="145"/>
      <c r="AC329" s="145"/>
      <c r="AD329" s="145"/>
      <c r="AE329" s="38" t="str">
        <f>IF(AND(ISBLANK(Z329),ISBLANK(AA329),ISBLANK(AB329),ISBLANK(AC329),ISBLANK(AD329)),"",SUM(AB329:AD329))</f>
        <v/>
      </c>
      <c r="AF329" s="38" t="str">
        <f>IF(AND(ISBLANK(Z329),ISBLANK(AA329),ISBLANK(AB329),ISBLANK(AC329),ISBLANK(AD329)),"",SUM(AC329:AD329))</f>
        <v/>
      </c>
      <c r="AG329" s="233" t="str">
        <f t="shared" ref="AG329" si="7460">IFERROR(SUM(Z329:AD329)/$E329,"")</f>
        <v/>
      </c>
      <c r="AH329" s="248" t="str">
        <f>IFERROR(((80*AB329)+(100*AC329)+(150*AD329))/SUM(Z329:AD329),"")</f>
        <v/>
      </c>
      <c r="AI329" s="140"/>
      <c r="AJ329" s="145"/>
      <c r="AK329" s="145"/>
      <c r="AL329" s="145"/>
      <c r="AM329" s="145"/>
      <c r="AN329" s="38" t="str">
        <f>IF(AND(ISBLANK(AI329),ISBLANK(AJ329),ISBLANK(AK329),ISBLANK(AL329),ISBLANK(AM329)),"",SUM(AK329:AM329))</f>
        <v/>
      </c>
      <c r="AO329" s="38" t="str">
        <f>IF(AND(ISBLANK(AI329),ISBLANK(AJ329),ISBLANK(AK329),ISBLANK(AL329),ISBLANK(AM329)),"",SUM(AL329:AM329))</f>
        <v/>
      </c>
      <c r="AP329" s="233" t="str">
        <f t="shared" ref="AP329" si="7461">IFERROR(SUM(AI329:AM329)/$E329,"")</f>
        <v/>
      </c>
      <c r="AQ329" s="248" t="str">
        <f>IFERROR(((80*AK329)+(100*AL329)+(150*AM329))/SUM(AI329:AM329),"")</f>
        <v/>
      </c>
      <c r="AR329" s="229" t="str">
        <f t="shared" ref="AR329" si="7462">IFERROR(AVERAGE(Y329,AH329,AQ329),"")</f>
        <v/>
      </c>
      <c r="AS329" s="229" t="str">
        <f t="shared" ref="AS329" si="7463">IF(OR(P329="",AR329=""),"",AR329-P329)</f>
        <v/>
      </c>
      <c r="AT329" s="145"/>
      <c r="AU329" s="145"/>
      <c r="AV329" s="145"/>
      <c r="AW329" s="145"/>
      <c r="AX329" s="145"/>
      <c r="AY329" s="38" t="str">
        <f>IF(AND(ISBLANK(AT329),ISBLANK(AU329),ISBLANK(AV329),ISBLANK(AW329),ISBLANK(AX329)),"",SUM(AV329:AX329))</f>
        <v/>
      </c>
      <c r="AZ329" s="133" t="str">
        <f>IF(AND(ISBLANK(AT329),ISBLANK(AU329),ISBLANK(AV329),ISBLANK(AW329),ISBLANK(AX329)),"",SUM(AW329:AX329))</f>
        <v/>
      </c>
      <c r="BA329" s="254" t="str">
        <f>IFERROR(((80*AV329)+(100*AW329)+(150*AX329))/SUM(AT329:AX329),"")</f>
        <v/>
      </c>
      <c r="BB329" s="135">
        <f>B329</f>
        <v>0</v>
      </c>
      <c r="BC329" s="64">
        <f>C329</f>
        <v>0</v>
      </c>
      <c r="BD329" s="64" t="str">
        <f>BB329&amp;"."&amp;BC329</f>
        <v>0.0</v>
      </c>
      <c r="BE329" s="64">
        <f>D329</f>
        <v>0</v>
      </c>
      <c r="BF329" s="65">
        <f>H329</f>
        <v>0</v>
      </c>
      <c r="BG329" s="65">
        <f t="shared" ref="BG329" si="7464">I329</f>
        <v>0</v>
      </c>
      <c r="BH329" s="65">
        <f t="shared" ref="BH329" si="7465">J329</f>
        <v>0</v>
      </c>
      <c r="BI329" s="65">
        <f t="shared" ref="BI329" si="7466">K329</f>
        <v>0</v>
      </c>
      <c r="BJ329" s="65">
        <f t="shared" ref="BJ329" si="7467">L329</f>
        <v>0</v>
      </c>
      <c r="BK329" s="65" t="str">
        <f t="shared" ref="BK329" si="7468">M329</f>
        <v/>
      </c>
      <c r="BL329" s="65" t="str">
        <f t="shared" ref="BL329" si="7469">N329</f>
        <v/>
      </c>
      <c r="BM329" s="65" t="str">
        <f t="shared" ref="BM329" si="7470">P329</f>
        <v/>
      </c>
      <c r="BN329" s="65">
        <f t="shared" ref="BN329" si="7471">Q329</f>
        <v>0</v>
      </c>
      <c r="BO329" s="65">
        <f t="shared" ref="BO329" si="7472">R329</f>
        <v>0</v>
      </c>
      <c r="BP329" s="65">
        <f t="shared" ref="BP329" si="7473">S329</f>
        <v>0</v>
      </c>
      <c r="BQ329" s="65">
        <f t="shared" ref="BQ329" si="7474">T329</f>
        <v>0</v>
      </c>
      <c r="BR329" s="65">
        <f t="shared" ref="BR329" si="7475">U329</f>
        <v>0</v>
      </c>
      <c r="BS329" s="65" t="str">
        <f t="shared" ref="BS329" si="7476">V329</f>
        <v/>
      </c>
      <c r="BT329" s="65" t="str">
        <f t="shared" ref="BT329" si="7477">W329</f>
        <v/>
      </c>
      <c r="BU329" s="65" t="str">
        <f t="shared" ref="BU329" si="7478">Y329</f>
        <v/>
      </c>
      <c r="BV329" s="65">
        <f t="shared" ref="BV329" si="7479">Z329</f>
        <v>0</v>
      </c>
      <c r="BW329" s="65">
        <f t="shared" ref="BW329" si="7480">AA329</f>
        <v>0</v>
      </c>
      <c r="BX329" s="65">
        <f t="shared" ref="BX329" si="7481">AB329</f>
        <v>0</v>
      </c>
      <c r="BY329" s="65">
        <f t="shared" ref="BY329" si="7482">AC329</f>
        <v>0</v>
      </c>
      <c r="BZ329" s="65">
        <f t="shared" ref="BZ329" si="7483">AD329</f>
        <v>0</v>
      </c>
      <c r="CA329" s="65" t="str">
        <f t="shared" ref="CA329" si="7484">AE329</f>
        <v/>
      </c>
      <c r="CB329" s="65" t="str">
        <f t="shared" ref="CB329" si="7485">AF329</f>
        <v/>
      </c>
      <c r="CC329" s="65" t="str">
        <f t="shared" ref="CC329" si="7486">AH329</f>
        <v/>
      </c>
      <c r="CD329" s="65">
        <f t="shared" ref="CD329" si="7487">AI329</f>
        <v>0</v>
      </c>
      <c r="CE329" s="65">
        <f t="shared" ref="CE329" si="7488">AJ329</f>
        <v>0</v>
      </c>
      <c r="CF329" s="65">
        <f t="shared" ref="CF329" si="7489">AK329</f>
        <v>0</v>
      </c>
      <c r="CG329" s="65">
        <f t="shared" ref="CG329" si="7490">AL329</f>
        <v>0</v>
      </c>
      <c r="CH329" s="65">
        <f t="shared" ref="CH329" si="7491">AM329</f>
        <v>0</v>
      </c>
      <c r="CI329" s="65" t="str">
        <f t="shared" ref="CI329" si="7492">AN329</f>
        <v/>
      </c>
      <c r="CJ329" s="65" t="str">
        <f t="shared" ref="CJ329" si="7493">AO329</f>
        <v/>
      </c>
      <c r="CK329" s="65" t="str">
        <f t="shared" ref="CK329" si="7494">AQ329</f>
        <v/>
      </c>
      <c r="CL329" s="65">
        <f t="shared" ref="CL329" si="7495">AT329</f>
        <v>0</v>
      </c>
      <c r="CM329" s="65">
        <f t="shared" ref="CM329" si="7496">AU329</f>
        <v>0</v>
      </c>
      <c r="CN329" s="65">
        <f t="shared" ref="CN329" si="7497">AV329</f>
        <v>0</v>
      </c>
      <c r="CO329" s="65">
        <f t="shared" ref="CO329" si="7498">AW329</f>
        <v>0</v>
      </c>
      <c r="CP329" s="65">
        <f t="shared" ref="CP329" si="7499">AX329</f>
        <v>0</v>
      </c>
      <c r="CQ329" s="65" t="str">
        <f t="shared" ref="CQ329" si="7500">AY329</f>
        <v/>
      </c>
      <c r="CR329" s="65" t="str">
        <f t="shared" ref="CR329" si="7501">AZ329</f>
        <v/>
      </c>
      <c r="CS329" s="65" t="str">
        <f t="shared" ref="CS329" si="7502">BA329</f>
        <v/>
      </c>
    </row>
    <row r="330" spans="1:97" ht="13.5" thickBot="1" x14ac:dyDescent="0.25">
      <c r="A330" s="259"/>
      <c r="B330" s="264"/>
      <c r="C330" s="262"/>
      <c r="D330" s="262"/>
      <c r="E330" s="236"/>
      <c r="F330" s="241"/>
      <c r="G330" s="48" t="s">
        <v>6</v>
      </c>
      <c r="H330" s="146" t="str">
        <f>IFERROR(H329/SUM(H329:L329),"")</f>
        <v/>
      </c>
      <c r="I330" s="147" t="str">
        <f>IFERROR(I329/SUM(H329:L329),"")</f>
        <v/>
      </c>
      <c r="J330" s="148" t="str">
        <f>IFERROR(J329/SUM(H329:L329),"")</f>
        <v/>
      </c>
      <c r="K330" s="148" t="str">
        <f>IFERROR(K329/SUM(H329:L329),"")</f>
        <v/>
      </c>
      <c r="L330" s="148" t="str">
        <f>IFERROR(L329/SUM(H329:L329),"")</f>
        <v/>
      </c>
      <c r="M330" s="26" t="str">
        <f>IFERROR(M329/SUM(H329:L329),"")</f>
        <v/>
      </c>
      <c r="N330" s="26" t="str">
        <f>IFERROR(N329/SUM(H329:L329),"")</f>
        <v/>
      </c>
      <c r="O330" s="234"/>
      <c r="P330" s="249"/>
      <c r="Q330" s="146" t="str">
        <f>IFERROR(Q329/SUM(Q329:U329),"")</f>
        <v/>
      </c>
      <c r="R330" s="147" t="str">
        <f>IFERROR(R329/SUM(Q329:U329),"")</f>
        <v/>
      </c>
      <c r="S330" s="148" t="str">
        <f>IFERROR(S329/SUM(Q329:U329),"")</f>
        <v/>
      </c>
      <c r="T330" s="148" t="str">
        <f>IFERROR(T329/SUM(Q329:U329),"")</f>
        <v/>
      </c>
      <c r="U330" s="148" t="str">
        <f>IFERROR(U329/SUM(Q329:U329),"")</f>
        <v/>
      </c>
      <c r="V330" s="26" t="str">
        <f>IFERROR(V329/SUM(Q329:U329),"")</f>
        <v/>
      </c>
      <c r="W330" s="26" t="str">
        <f>IFERROR(W329/SUM(Q329:U329),"")</f>
        <v/>
      </c>
      <c r="X330" s="234"/>
      <c r="Y330" s="249"/>
      <c r="Z330" s="146" t="str">
        <f>IFERROR(Z329/SUM(Z329:AD329),"")</f>
        <v/>
      </c>
      <c r="AA330" s="147" t="str">
        <f>IFERROR(AA329/SUM(Z329:AD329),"")</f>
        <v/>
      </c>
      <c r="AB330" s="148" t="str">
        <f>IFERROR(AB329/SUM(Z329:AD329),"")</f>
        <v/>
      </c>
      <c r="AC330" s="148" t="str">
        <f>IFERROR(AC329/SUM(Z329:AD329),"")</f>
        <v/>
      </c>
      <c r="AD330" s="148" t="str">
        <f>IFERROR(AD329/SUM(Z329:AD329),"")</f>
        <v/>
      </c>
      <c r="AE330" s="26" t="str">
        <f>IFERROR(AE329/SUM(Z329:AD329),"")</f>
        <v/>
      </c>
      <c r="AF330" s="26" t="str">
        <f>IFERROR(AF329/SUM(Z329:AD329),"")</f>
        <v/>
      </c>
      <c r="AG330" s="234"/>
      <c r="AH330" s="249"/>
      <c r="AI330" s="146" t="str">
        <f>IFERROR(AI329/SUM(AI329:AM329),"")</f>
        <v/>
      </c>
      <c r="AJ330" s="147" t="str">
        <f>IFERROR(AJ329/SUM(AI329:AM329),"")</f>
        <v/>
      </c>
      <c r="AK330" s="148" t="str">
        <f>IFERROR(AK329/SUM(AI329:AM329),"")</f>
        <v/>
      </c>
      <c r="AL330" s="148" t="str">
        <f>IFERROR(AL329/SUM(AI329:AM329),"")</f>
        <v/>
      </c>
      <c r="AM330" s="148" t="str">
        <f>IFERROR(AM329/SUM(AI329:AM329),"")</f>
        <v/>
      </c>
      <c r="AN330" s="26" t="str">
        <f>IFERROR(AN329/SUM(AI329:AM329),"")</f>
        <v/>
      </c>
      <c r="AO330" s="26" t="str">
        <f>IFERROR(AO329/SUM(AI329:AM329),"")</f>
        <v/>
      </c>
      <c r="AP330" s="234"/>
      <c r="AQ330" s="249"/>
      <c r="AR330" s="230"/>
      <c r="AS330" s="230"/>
      <c r="AT330" s="147" t="str">
        <f>IFERROR(AT329/SUM(AT329:AX329),"")</f>
        <v/>
      </c>
      <c r="AU330" s="147" t="str">
        <f>IFERROR(AU329/SUM(AT329:AX329),"")</f>
        <v/>
      </c>
      <c r="AV330" s="148" t="str">
        <f>IFERROR(AV329/SUM(AT329:AX329),"")</f>
        <v/>
      </c>
      <c r="AW330" s="148" t="str">
        <f>IFERROR(AW329/SUM(AT329:AX329),"")</f>
        <v/>
      </c>
      <c r="AX330" s="148" t="str">
        <f>IFERROR(AX329/SUM(AT329:AX329),"")</f>
        <v/>
      </c>
      <c r="AY330" s="26" t="str">
        <f>IFERROR(AY329/SUM(AT329:AX329),"")</f>
        <v/>
      </c>
      <c r="AZ330" s="134" t="str">
        <f>IFERROR(AZ329/SUM(AT329:AX329),"")</f>
        <v/>
      </c>
      <c r="BA330" s="255"/>
      <c r="BB330" s="135"/>
      <c r="BC330" s="64"/>
      <c r="BD330" s="64" t="str">
        <f t="shared" ref="BD330" si="7503">BB330&amp;"."&amp;BC330</f>
        <v>.</v>
      </c>
      <c r="BE330" s="64"/>
      <c r="BF330" s="67"/>
      <c r="BG330" s="67"/>
      <c r="BH330" s="68"/>
      <c r="BI330" s="68"/>
      <c r="BJ330" s="68"/>
      <c r="BK330" s="69"/>
      <c r="BL330" s="69"/>
      <c r="BM330" s="64"/>
      <c r="BN330" s="67"/>
      <c r="BO330" s="67"/>
      <c r="BP330" s="68"/>
      <c r="BQ330" s="68"/>
      <c r="BR330" s="68"/>
      <c r="BS330" s="69"/>
      <c r="BT330" s="69"/>
      <c r="BU330" s="64"/>
      <c r="BV330" s="67"/>
      <c r="BW330" s="67"/>
      <c r="BX330" s="68"/>
      <c r="BY330" s="68"/>
      <c r="BZ330" s="68"/>
      <c r="CA330" s="69"/>
      <c r="CB330" s="69"/>
      <c r="CC330" s="64"/>
      <c r="CD330" s="67"/>
      <c r="CE330" s="67"/>
      <c r="CF330" s="68"/>
      <c r="CG330" s="68"/>
      <c r="CH330" s="68"/>
      <c r="CI330" s="69"/>
      <c r="CJ330" s="69"/>
      <c r="CK330" s="64"/>
      <c r="CL330" s="67"/>
      <c r="CM330" s="67"/>
      <c r="CN330" s="68"/>
      <c r="CO330" s="68"/>
      <c r="CP330" s="68"/>
      <c r="CQ330" s="69"/>
      <c r="CR330" s="69"/>
      <c r="CS330" s="66"/>
    </row>
    <row r="331" spans="1:97" ht="13.5" thickTop="1" x14ac:dyDescent="0.2">
      <c r="A331" s="258"/>
      <c r="B331" s="263"/>
      <c r="C331" s="265"/>
      <c r="D331" s="261"/>
      <c r="E331" s="235"/>
      <c r="F331" s="260"/>
      <c r="G331" s="47" t="s">
        <v>5</v>
      </c>
      <c r="H331" s="140"/>
      <c r="I331" s="145"/>
      <c r="J331" s="145"/>
      <c r="K331" s="145"/>
      <c r="L331" s="145"/>
      <c r="M331" s="38" t="str">
        <f>IF(AND(ISBLANK(H331),ISBLANK(I331),ISBLANK(J331),ISBLANK(K331),ISBLANK(L331)),"",SUM(J331:L331))</f>
        <v/>
      </c>
      <c r="N331" s="38" t="str">
        <f>IF(AND(ISBLANK(H331),ISBLANK(I331),ISBLANK(J331),ISBLANK(K331),ISBLANK(L331)),"",SUM(K331:L331))</f>
        <v/>
      </c>
      <c r="O331" s="233" t="str">
        <f t="shared" ref="O331" si="7504">IFERROR(SUM(H331:L331)/E331,"")</f>
        <v/>
      </c>
      <c r="P331" s="248" t="str">
        <f>IFERROR(((80*J331)+(100*K331)+(150*L331))/SUM(H331:L331),"")</f>
        <v/>
      </c>
      <c r="Q331" s="140"/>
      <c r="R331" s="145"/>
      <c r="S331" s="145"/>
      <c r="T331" s="145"/>
      <c r="U331" s="145"/>
      <c r="V331" s="38" t="str">
        <f>IF(AND(ISBLANK(Q331),ISBLANK(R331),ISBLANK(S331),ISBLANK(T331),ISBLANK(U331)),"",SUM(S331:U331))</f>
        <v/>
      </c>
      <c r="W331" s="38" t="str">
        <f>IF(AND(ISBLANK(Q331),ISBLANK(R331),ISBLANK(S331),ISBLANK(T331),ISBLANK(U331)),"",SUM(T331:U331))</f>
        <v/>
      </c>
      <c r="X331" s="233" t="str">
        <f t="shared" ref="X331" si="7505">IFERROR(SUM(Q331:U331)/$E331,"")</f>
        <v/>
      </c>
      <c r="Y331" s="248" t="str">
        <f>IFERROR(((80*S331)+(100*T331)+(150*U331))/SUM(Q331:U331),"")</f>
        <v/>
      </c>
      <c r="Z331" s="140"/>
      <c r="AA331" s="145"/>
      <c r="AB331" s="145"/>
      <c r="AC331" s="145"/>
      <c r="AD331" s="145"/>
      <c r="AE331" s="38" t="str">
        <f>IF(AND(ISBLANK(Z331),ISBLANK(AA331),ISBLANK(AB331),ISBLANK(AC331),ISBLANK(AD331)),"",SUM(AB331:AD331))</f>
        <v/>
      </c>
      <c r="AF331" s="38" t="str">
        <f>IF(AND(ISBLANK(Z331),ISBLANK(AA331),ISBLANK(AB331),ISBLANK(AC331),ISBLANK(AD331)),"",SUM(AC331:AD331))</f>
        <v/>
      </c>
      <c r="AG331" s="233" t="str">
        <f t="shared" ref="AG331" si="7506">IFERROR(SUM(Z331:AD331)/$E331,"")</f>
        <v/>
      </c>
      <c r="AH331" s="248" t="str">
        <f>IFERROR(((80*AB331)+(100*AC331)+(150*AD331))/SUM(Z331:AD331),"")</f>
        <v/>
      </c>
      <c r="AI331" s="140"/>
      <c r="AJ331" s="145"/>
      <c r="AK331" s="145"/>
      <c r="AL331" s="145"/>
      <c r="AM331" s="145"/>
      <c r="AN331" s="38" t="str">
        <f>IF(AND(ISBLANK(AI331),ISBLANK(AJ331),ISBLANK(AK331),ISBLANK(AL331),ISBLANK(AM331)),"",SUM(AK331:AM331))</f>
        <v/>
      </c>
      <c r="AO331" s="38" t="str">
        <f>IF(AND(ISBLANK(AI331),ISBLANK(AJ331),ISBLANK(AK331),ISBLANK(AL331),ISBLANK(AM331)),"",SUM(AL331:AM331))</f>
        <v/>
      </c>
      <c r="AP331" s="233" t="str">
        <f t="shared" ref="AP331" si="7507">IFERROR(SUM(AI331:AM331)/$E331,"")</f>
        <v/>
      </c>
      <c r="AQ331" s="248" t="str">
        <f>IFERROR(((80*AK331)+(100*AL331)+(150*AM331))/SUM(AI331:AM331),"")</f>
        <v/>
      </c>
      <c r="AR331" s="229" t="str">
        <f t="shared" ref="AR331" si="7508">IFERROR(AVERAGE(Y331,AH331,AQ331),"")</f>
        <v/>
      </c>
      <c r="AS331" s="229" t="str">
        <f t="shared" ref="AS331" si="7509">IF(OR(P331="",AR331=""),"",AR331-P331)</f>
        <v/>
      </c>
      <c r="AT331" s="145"/>
      <c r="AU331" s="145"/>
      <c r="AV331" s="145"/>
      <c r="AW331" s="145"/>
      <c r="AX331" s="145"/>
      <c r="AY331" s="38" t="str">
        <f>IF(AND(ISBLANK(AT331),ISBLANK(AU331),ISBLANK(AV331),ISBLANK(AW331),ISBLANK(AX331)),"",SUM(AV331:AX331))</f>
        <v/>
      </c>
      <c r="AZ331" s="133" t="str">
        <f>IF(AND(ISBLANK(AT331),ISBLANK(AU331),ISBLANK(AV331),ISBLANK(AW331),ISBLANK(AX331)),"",SUM(AW331:AX331))</f>
        <v/>
      </c>
      <c r="BA331" s="254" t="str">
        <f>IFERROR(((80*AV331)+(100*AW331)+(150*AX331))/SUM(AT331:AX331),"")</f>
        <v/>
      </c>
      <c r="BB331" s="135">
        <f>B331</f>
        <v>0</v>
      </c>
      <c r="BC331" s="64">
        <f>C331</f>
        <v>0</v>
      </c>
      <c r="BD331" s="64" t="str">
        <f>BB331&amp;"."&amp;BC331</f>
        <v>0.0</v>
      </c>
      <c r="BE331" s="64">
        <f>D331</f>
        <v>0</v>
      </c>
      <c r="BF331" s="65">
        <f>H331</f>
        <v>0</v>
      </c>
      <c r="BG331" s="65">
        <f t="shared" ref="BG331" si="7510">I331</f>
        <v>0</v>
      </c>
      <c r="BH331" s="65">
        <f t="shared" ref="BH331" si="7511">J331</f>
        <v>0</v>
      </c>
      <c r="BI331" s="65">
        <f t="shared" ref="BI331" si="7512">K331</f>
        <v>0</v>
      </c>
      <c r="BJ331" s="65">
        <f t="shared" ref="BJ331" si="7513">L331</f>
        <v>0</v>
      </c>
      <c r="BK331" s="65" t="str">
        <f t="shared" ref="BK331" si="7514">M331</f>
        <v/>
      </c>
      <c r="BL331" s="65" t="str">
        <f t="shared" ref="BL331" si="7515">N331</f>
        <v/>
      </c>
      <c r="BM331" s="65" t="str">
        <f t="shared" ref="BM331" si="7516">P331</f>
        <v/>
      </c>
      <c r="BN331" s="65">
        <f t="shared" ref="BN331" si="7517">Q331</f>
        <v>0</v>
      </c>
      <c r="BO331" s="65">
        <f t="shared" ref="BO331" si="7518">R331</f>
        <v>0</v>
      </c>
      <c r="BP331" s="65">
        <f t="shared" ref="BP331" si="7519">S331</f>
        <v>0</v>
      </c>
      <c r="BQ331" s="65">
        <f t="shared" ref="BQ331" si="7520">T331</f>
        <v>0</v>
      </c>
      <c r="BR331" s="65">
        <f t="shared" ref="BR331" si="7521">U331</f>
        <v>0</v>
      </c>
      <c r="BS331" s="65" t="str">
        <f t="shared" ref="BS331" si="7522">V331</f>
        <v/>
      </c>
      <c r="BT331" s="65" t="str">
        <f t="shared" ref="BT331" si="7523">W331</f>
        <v/>
      </c>
      <c r="BU331" s="65" t="str">
        <f t="shared" ref="BU331" si="7524">Y331</f>
        <v/>
      </c>
      <c r="BV331" s="65">
        <f t="shared" ref="BV331" si="7525">Z331</f>
        <v>0</v>
      </c>
      <c r="BW331" s="65">
        <f t="shared" ref="BW331" si="7526">AA331</f>
        <v>0</v>
      </c>
      <c r="BX331" s="65">
        <f t="shared" ref="BX331" si="7527">AB331</f>
        <v>0</v>
      </c>
      <c r="BY331" s="65">
        <f t="shared" ref="BY331" si="7528">AC331</f>
        <v>0</v>
      </c>
      <c r="BZ331" s="65">
        <f t="shared" ref="BZ331" si="7529">AD331</f>
        <v>0</v>
      </c>
      <c r="CA331" s="65" t="str">
        <f t="shared" ref="CA331" si="7530">AE331</f>
        <v/>
      </c>
      <c r="CB331" s="65" t="str">
        <f t="shared" ref="CB331" si="7531">AF331</f>
        <v/>
      </c>
      <c r="CC331" s="65" t="str">
        <f t="shared" ref="CC331" si="7532">AH331</f>
        <v/>
      </c>
      <c r="CD331" s="65">
        <f t="shared" ref="CD331" si="7533">AI331</f>
        <v>0</v>
      </c>
      <c r="CE331" s="65">
        <f t="shared" ref="CE331" si="7534">AJ331</f>
        <v>0</v>
      </c>
      <c r="CF331" s="65">
        <f t="shared" ref="CF331" si="7535">AK331</f>
        <v>0</v>
      </c>
      <c r="CG331" s="65">
        <f t="shared" ref="CG331" si="7536">AL331</f>
        <v>0</v>
      </c>
      <c r="CH331" s="65">
        <f t="shared" ref="CH331" si="7537">AM331</f>
        <v>0</v>
      </c>
      <c r="CI331" s="65" t="str">
        <f t="shared" ref="CI331" si="7538">AN331</f>
        <v/>
      </c>
      <c r="CJ331" s="65" t="str">
        <f t="shared" ref="CJ331" si="7539">AO331</f>
        <v/>
      </c>
      <c r="CK331" s="65" t="str">
        <f t="shared" ref="CK331" si="7540">AQ331</f>
        <v/>
      </c>
      <c r="CL331" s="65">
        <f t="shared" ref="CL331" si="7541">AT331</f>
        <v>0</v>
      </c>
      <c r="CM331" s="65">
        <f t="shared" ref="CM331" si="7542">AU331</f>
        <v>0</v>
      </c>
      <c r="CN331" s="65">
        <f t="shared" ref="CN331" si="7543">AV331</f>
        <v>0</v>
      </c>
      <c r="CO331" s="65">
        <f t="shared" ref="CO331" si="7544">AW331</f>
        <v>0</v>
      </c>
      <c r="CP331" s="65">
        <f t="shared" ref="CP331" si="7545">AX331</f>
        <v>0</v>
      </c>
      <c r="CQ331" s="65" t="str">
        <f t="shared" ref="CQ331" si="7546">AY331</f>
        <v/>
      </c>
      <c r="CR331" s="65" t="str">
        <f t="shared" ref="CR331" si="7547">AZ331</f>
        <v/>
      </c>
      <c r="CS331" s="65" t="str">
        <f t="shared" ref="CS331" si="7548">BA331</f>
        <v/>
      </c>
    </row>
    <row r="332" spans="1:97" ht="13.5" thickBot="1" x14ac:dyDescent="0.25">
      <c r="A332" s="259"/>
      <c r="B332" s="264"/>
      <c r="C332" s="262"/>
      <c r="D332" s="262"/>
      <c r="E332" s="236"/>
      <c r="F332" s="241"/>
      <c r="G332" s="48" t="s">
        <v>6</v>
      </c>
      <c r="H332" s="146" t="str">
        <f>IFERROR(H331/SUM(H331:L331),"")</f>
        <v/>
      </c>
      <c r="I332" s="147" t="str">
        <f>IFERROR(I331/SUM(H331:L331),"")</f>
        <v/>
      </c>
      <c r="J332" s="148" t="str">
        <f>IFERROR(J331/SUM(H331:L331),"")</f>
        <v/>
      </c>
      <c r="K332" s="148" t="str">
        <f>IFERROR(K331/SUM(H331:L331),"")</f>
        <v/>
      </c>
      <c r="L332" s="148" t="str">
        <f>IFERROR(L331/SUM(H331:L331),"")</f>
        <v/>
      </c>
      <c r="M332" s="26" t="str">
        <f>IFERROR(M331/SUM(H331:L331),"")</f>
        <v/>
      </c>
      <c r="N332" s="26" t="str">
        <f>IFERROR(N331/SUM(H331:L331),"")</f>
        <v/>
      </c>
      <c r="O332" s="234"/>
      <c r="P332" s="249"/>
      <c r="Q332" s="146" t="str">
        <f>IFERROR(Q331/SUM(Q331:U331),"")</f>
        <v/>
      </c>
      <c r="R332" s="147" t="str">
        <f>IFERROR(R331/SUM(Q331:U331),"")</f>
        <v/>
      </c>
      <c r="S332" s="148" t="str">
        <f>IFERROR(S331/SUM(Q331:U331),"")</f>
        <v/>
      </c>
      <c r="T332" s="148" t="str">
        <f>IFERROR(T331/SUM(Q331:U331),"")</f>
        <v/>
      </c>
      <c r="U332" s="148" t="str">
        <f>IFERROR(U331/SUM(Q331:U331),"")</f>
        <v/>
      </c>
      <c r="V332" s="26" t="str">
        <f>IFERROR(V331/SUM(Q331:U331),"")</f>
        <v/>
      </c>
      <c r="W332" s="26" t="str">
        <f>IFERROR(W331/SUM(Q331:U331),"")</f>
        <v/>
      </c>
      <c r="X332" s="234"/>
      <c r="Y332" s="249"/>
      <c r="Z332" s="146" t="str">
        <f>IFERROR(Z331/SUM(Z331:AD331),"")</f>
        <v/>
      </c>
      <c r="AA332" s="147" t="str">
        <f>IFERROR(AA331/SUM(Z331:AD331),"")</f>
        <v/>
      </c>
      <c r="AB332" s="148" t="str">
        <f>IFERROR(AB331/SUM(Z331:AD331),"")</f>
        <v/>
      </c>
      <c r="AC332" s="148" t="str">
        <f>IFERROR(AC331/SUM(Z331:AD331),"")</f>
        <v/>
      </c>
      <c r="AD332" s="148" t="str">
        <f>IFERROR(AD331/SUM(Z331:AD331),"")</f>
        <v/>
      </c>
      <c r="AE332" s="26" t="str">
        <f>IFERROR(AE331/SUM(Z331:AD331),"")</f>
        <v/>
      </c>
      <c r="AF332" s="26" t="str">
        <f>IFERROR(AF331/SUM(Z331:AD331),"")</f>
        <v/>
      </c>
      <c r="AG332" s="234"/>
      <c r="AH332" s="249"/>
      <c r="AI332" s="146" t="str">
        <f>IFERROR(AI331/SUM(AI331:AM331),"")</f>
        <v/>
      </c>
      <c r="AJ332" s="147" t="str">
        <f>IFERROR(AJ331/SUM(AI331:AM331),"")</f>
        <v/>
      </c>
      <c r="AK332" s="148" t="str">
        <f>IFERROR(AK331/SUM(AI331:AM331),"")</f>
        <v/>
      </c>
      <c r="AL332" s="148" t="str">
        <f>IFERROR(AL331/SUM(AI331:AM331),"")</f>
        <v/>
      </c>
      <c r="AM332" s="148" t="str">
        <f>IFERROR(AM331/SUM(AI331:AM331),"")</f>
        <v/>
      </c>
      <c r="AN332" s="26" t="str">
        <f>IFERROR(AN331/SUM(AI331:AM331),"")</f>
        <v/>
      </c>
      <c r="AO332" s="26" t="str">
        <f>IFERROR(AO331/SUM(AI331:AM331),"")</f>
        <v/>
      </c>
      <c r="AP332" s="234"/>
      <c r="AQ332" s="249"/>
      <c r="AR332" s="230"/>
      <c r="AS332" s="230"/>
      <c r="AT332" s="147" t="str">
        <f>IFERROR(AT331/SUM(AT331:AX331),"")</f>
        <v/>
      </c>
      <c r="AU332" s="147" t="str">
        <f>IFERROR(AU331/SUM(AT331:AX331),"")</f>
        <v/>
      </c>
      <c r="AV332" s="148" t="str">
        <f>IFERROR(AV331/SUM(AT331:AX331),"")</f>
        <v/>
      </c>
      <c r="AW332" s="148" t="str">
        <f>IFERROR(AW331/SUM(AT331:AX331),"")</f>
        <v/>
      </c>
      <c r="AX332" s="148" t="str">
        <f>IFERROR(AX331/SUM(AT331:AX331),"")</f>
        <v/>
      </c>
      <c r="AY332" s="26" t="str">
        <f>IFERROR(AY331/SUM(AT331:AX331),"")</f>
        <v/>
      </c>
      <c r="AZ332" s="134" t="str">
        <f>IFERROR(AZ331/SUM(AT331:AX331),"")</f>
        <v/>
      </c>
      <c r="BA332" s="255"/>
      <c r="BB332" s="135"/>
      <c r="BC332" s="64"/>
      <c r="BD332" s="64" t="str">
        <f t="shared" ref="BD332" si="7549">BB332&amp;"."&amp;BC332</f>
        <v>.</v>
      </c>
      <c r="BE332" s="64"/>
      <c r="BF332" s="67"/>
      <c r="BG332" s="67"/>
      <c r="BH332" s="68"/>
      <c r="BI332" s="68"/>
      <c r="BJ332" s="68"/>
      <c r="BK332" s="69"/>
      <c r="BL332" s="69"/>
      <c r="BM332" s="64"/>
      <c r="BN332" s="67"/>
      <c r="BO332" s="67"/>
      <c r="BP332" s="68"/>
      <c r="BQ332" s="68"/>
      <c r="BR332" s="68"/>
      <c r="BS332" s="69"/>
      <c r="BT332" s="69"/>
      <c r="BU332" s="64"/>
      <c r="BV332" s="67"/>
      <c r="BW332" s="67"/>
      <c r="BX332" s="68"/>
      <c r="BY332" s="68"/>
      <c r="BZ332" s="68"/>
      <c r="CA332" s="69"/>
      <c r="CB332" s="69"/>
      <c r="CC332" s="64"/>
      <c r="CD332" s="67"/>
      <c r="CE332" s="67"/>
      <c r="CF332" s="68"/>
      <c r="CG332" s="68"/>
      <c r="CH332" s="68"/>
      <c r="CI332" s="69"/>
      <c r="CJ332" s="69"/>
      <c r="CK332" s="64"/>
      <c r="CL332" s="67"/>
      <c r="CM332" s="67"/>
      <c r="CN332" s="68"/>
      <c r="CO332" s="68"/>
      <c r="CP332" s="68"/>
      <c r="CQ332" s="69"/>
      <c r="CR332" s="69"/>
      <c r="CS332" s="66"/>
    </row>
    <row r="333" spans="1:97" ht="13.5" thickTop="1" x14ac:dyDescent="0.2">
      <c r="A333" s="258"/>
      <c r="B333" s="263"/>
      <c r="C333" s="265"/>
      <c r="D333" s="261"/>
      <c r="E333" s="235"/>
      <c r="F333" s="260"/>
      <c r="G333" s="47" t="s">
        <v>5</v>
      </c>
      <c r="H333" s="140"/>
      <c r="I333" s="145"/>
      <c r="J333" s="145"/>
      <c r="K333" s="145"/>
      <c r="L333" s="145"/>
      <c r="M333" s="38" t="str">
        <f>IF(AND(ISBLANK(H333),ISBLANK(I333),ISBLANK(J333),ISBLANK(K333),ISBLANK(L333)),"",SUM(J333:L333))</f>
        <v/>
      </c>
      <c r="N333" s="38" t="str">
        <f>IF(AND(ISBLANK(H333),ISBLANK(I333),ISBLANK(J333),ISBLANK(K333),ISBLANK(L333)),"",SUM(K333:L333))</f>
        <v/>
      </c>
      <c r="O333" s="233" t="str">
        <f t="shared" ref="O333" si="7550">IFERROR(SUM(H333:L333)/E333,"")</f>
        <v/>
      </c>
      <c r="P333" s="248" t="str">
        <f>IFERROR(((80*J333)+(100*K333)+(150*L333))/SUM(H333:L333),"")</f>
        <v/>
      </c>
      <c r="Q333" s="140"/>
      <c r="R333" s="145"/>
      <c r="S333" s="145"/>
      <c r="T333" s="145"/>
      <c r="U333" s="145"/>
      <c r="V333" s="38" t="str">
        <f>IF(AND(ISBLANK(Q333),ISBLANK(R333),ISBLANK(S333),ISBLANK(T333),ISBLANK(U333)),"",SUM(S333:U333))</f>
        <v/>
      </c>
      <c r="W333" s="38" t="str">
        <f>IF(AND(ISBLANK(Q333),ISBLANK(R333),ISBLANK(S333),ISBLANK(T333),ISBLANK(U333)),"",SUM(T333:U333))</f>
        <v/>
      </c>
      <c r="X333" s="233" t="str">
        <f t="shared" ref="X333" si="7551">IFERROR(SUM(Q333:U333)/$E333,"")</f>
        <v/>
      </c>
      <c r="Y333" s="248" t="str">
        <f>IFERROR(((80*S333)+(100*T333)+(150*U333))/SUM(Q333:U333),"")</f>
        <v/>
      </c>
      <c r="Z333" s="140"/>
      <c r="AA333" s="145"/>
      <c r="AB333" s="145"/>
      <c r="AC333" s="145"/>
      <c r="AD333" s="145"/>
      <c r="AE333" s="38" t="str">
        <f>IF(AND(ISBLANK(Z333),ISBLANK(AA333),ISBLANK(AB333),ISBLANK(AC333),ISBLANK(AD333)),"",SUM(AB333:AD333))</f>
        <v/>
      </c>
      <c r="AF333" s="38" t="str">
        <f>IF(AND(ISBLANK(Z333),ISBLANK(AA333),ISBLANK(AB333),ISBLANK(AC333),ISBLANK(AD333)),"",SUM(AC333:AD333))</f>
        <v/>
      </c>
      <c r="AG333" s="233" t="str">
        <f t="shared" ref="AG333" si="7552">IFERROR(SUM(Z333:AD333)/$E333,"")</f>
        <v/>
      </c>
      <c r="AH333" s="248" t="str">
        <f>IFERROR(((80*AB333)+(100*AC333)+(150*AD333))/SUM(Z333:AD333),"")</f>
        <v/>
      </c>
      <c r="AI333" s="140"/>
      <c r="AJ333" s="145"/>
      <c r="AK333" s="145"/>
      <c r="AL333" s="145"/>
      <c r="AM333" s="145"/>
      <c r="AN333" s="38" t="str">
        <f>IF(AND(ISBLANK(AI333),ISBLANK(AJ333),ISBLANK(AK333),ISBLANK(AL333),ISBLANK(AM333)),"",SUM(AK333:AM333))</f>
        <v/>
      </c>
      <c r="AO333" s="38" t="str">
        <f>IF(AND(ISBLANK(AI333),ISBLANK(AJ333),ISBLANK(AK333),ISBLANK(AL333),ISBLANK(AM333)),"",SUM(AL333:AM333))</f>
        <v/>
      </c>
      <c r="AP333" s="233" t="str">
        <f t="shared" ref="AP333" si="7553">IFERROR(SUM(AI333:AM333)/$E333,"")</f>
        <v/>
      </c>
      <c r="AQ333" s="248" t="str">
        <f>IFERROR(((80*AK333)+(100*AL333)+(150*AM333))/SUM(AI333:AM333),"")</f>
        <v/>
      </c>
      <c r="AR333" s="229" t="str">
        <f t="shared" ref="AR333" si="7554">IFERROR(AVERAGE(Y333,AH333,AQ333),"")</f>
        <v/>
      </c>
      <c r="AS333" s="229" t="str">
        <f t="shared" ref="AS333" si="7555">IF(OR(P333="",AR333=""),"",AR333-P333)</f>
        <v/>
      </c>
      <c r="AT333" s="145"/>
      <c r="AU333" s="145"/>
      <c r="AV333" s="145"/>
      <c r="AW333" s="145"/>
      <c r="AX333" s="145"/>
      <c r="AY333" s="38" t="str">
        <f>IF(AND(ISBLANK(AT333),ISBLANK(AU333),ISBLANK(AV333),ISBLANK(AW333),ISBLANK(AX333)),"",SUM(AV333:AX333))</f>
        <v/>
      </c>
      <c r="AZ333" s="133" t="str">
        <f>IF(AND(ISBLANK(AT333),ISBLANK(AU333),ISBLANK(AV333),ISBLANK(AW333),ISBLANK(AX333)),"",SUM(AW333:AX333))</f>
        <v/>
      </c>
      <c r="BA333" s="254" t="str">
        <f>IFERROR(((80*AV333)+(100*AW333)+(150*AX333))/SUM(AT333:AX333),"")</f>
        <v/>
      </c>
      <c r="BB333" s="135">
        <f>B333</f>
        <v>0</v>
      </c>
      <c r="BC333" s="64">
        <f>C333</f>
        <v>0</v>
      </c>
      <c r="BD333" s="64" t="str">
        <f>BB333&amp;"."&amp;BC333</f>
        <v>0.0</v>
      </c>
      <c r="BE333" s="64">
        <f>D333</f>
        <v>0</v>
      </c>
      <c r="BF333" s="65">
        <f>H333</f>
        <v>0</v>
      </c>
      <c r="BG333" s="65">
        <f t="shared" ref="BG333" si="7556">I333</f>
        <v>0</v>
      </c>
      <c r="BH333" s="65">
        <f t="shared" ref="BH333" si="7557">J333</f>
        <v>0</v>
      </c>
      <c r="BI333" s="65">
        <f t="shared" ref="BI333" si="7558">K333</f>
        <v>0</v>
      </c>
      <c r="BJ333" s="65">
        <f t="shared" ref="BJ333" si="7559">L333</f>
        <v>0</v>
      </c>
      <c r="BK333" s="65" t="str">
        <f t="shared" ref="BK333" si="7560">M333</f>
        <v/>
      </c>
      <c r="BL333" s="65" t="str">
        <f t="shared" ref="BL333" si="7561">N333</f>
        <v/>
      </c>
      <c r="BM333" s="65" t="str">
        <f t="shared" ref="BM333" si="7562">P333</f>
        <v/>
      </c>
      <c r="BN333" s="65">
        <f t="shared" ref="BN333" si="7563">Q333</f>
        <v>0</v>
      </c>
      <c r="BO333" s="65">
        <f t="shared" ref="BO333" si="7564">R333</f>
        <v>0</v>
      </c>
      <c r="BP333" s="65">
        <f t="shared" ref="BP333" si="7565">S333</f>
        <v>0</v>
      </c>
      <c r="BQ333" s="65">
        <f t="shared" ref="BQ333" si="7566">T333</f>
        <v>0</v>
      </c>
      <c r="BR333" s="65">
        <f t="shared" ref="BR333" si="7567">U333</f>
        <v>0</v>
      </c>
      <c r="BS333" s="65" t="str">
        <f t="shared" ref="BS333" si="7568">V333</f>
        <v/>
      </c>
      <c r="BT333" s="65" t="str">
        <f t="shared" ref="BT333" si="7569">W333</f>
        <v/>
      </c>
      <c r="BU333" s="65" t="str">
        <f t="shared" ref="BU333" si="7570">Y333</f>
        <v/>
      </c>
      <c r="BV333" s="65">
        <f t="shared" ref="BV333" si="7571">Z333</f>
        <v>0</v>
      </c>
      <c r="BW333" s="65">
        <f t="shared" ref="BW333" si="7572">AA333</f>
        <v>0</v>
      </c>
      <c r="BX333" s="65">
        <f t="shared" ref="BX333" si="7573">AB333</f>
        <v>0</v>
      </c>
      <c r="BY333" s="65">
        <f t="shared" ref="BY333" si="7574">AC333</f>
        <v>0</v>
      </c>
      <c r="BZ333" s="65">
        <f t="shared" ref="BZ333" si="7575">AD333</f>
        <v>0</v>
      </c>
      <c r="CA333" s="65" t="str">
        <f t="shared" ref="CA333" si="7576">AE333</f>
        <v/>
      </c>
      <c r="CB333" s="65" t="str">
        <f t="shared" ref="CB333" si="7577">AF333</f>
        <v/>
      </c>
      <c r="CC333" s="65" t="str">
        <f t="shared" ref="CC333" si="7578">AH333</f>
        <v/>
      </c>
      <c r="CD333" s="65">
        <f t="shared" ref="CD333" si="7579">AI333</f>
        <v>0</v>
      </c>
      <c r="CE333" s="65">
        <f t="shared" ref="CE333" si="7580">AJ333</f>
        <v>0</v>
      </c>
      <c r="CF333" s="65">
        <f t="shared" ref="CF333" si="7581">AK333</f>
        <v>0</v>
      </c>
      <c r="CG333" s="65">
        <f t="shared" ref="CG333" si="7582">AL333</f>
        <v>0</v>
      </c>
      <c r="CH333" s="65">
        <f t="shared" ref="CH333" si="7583">AM333</f>
        <v>0</v>
      </c>
      <c r="CI333" s="65" t="str">
        <f t="shared" ref="CI333" si="7584">AN333</f>
        <v/>
      </c>
      <c r="CJ333" s="65" t="str">
        <f t="shared" ref="CJ333" si="7585">AO333</f>
        <v/>
      </c>
      <c r="CK333" s="65" t="str">
        <f t="shared" ref="CK333" si="7586">AQ333</f>
        <v/>
      </c>
      <c r="CL333" s="65">
        <f t="shared" ref="CL333" si="7587">AT333</f>
        <v>0</v>
      </c>
      <c r="CM333" s="65">
        <f t="shared" ref="CM333" si="7588">AU333</f>
        <v>0</v>
      </c>
      <c r="CN333" s="65">
        <f t="shared" ref="CN333" si="7589">AV333</f>
        <v>0</v>
      </c>
      <c r="CO333" s="65">
        <f t="shared" ref="CO333" si="7590">AW333</f>
        <v>0</v>
      </c>
      <c r="CP333" s="65">
        <f t="shared" ref="CP333" si="7591">AX333</f>
        <v>0</v>
      </c>
      <c r="CQ333" s="65" t="str">
        <f t="shared" ref="CQ333" si="7592">AY333</f>
        <v/>
      </c>
      <c r="CR333" s="65" t="str">
        <f t="shared" ref="CR333" si="7593">AZ333</f>
        <v/>
      </c>
      <c r="CS333" s="65" t="str">
        <f t="shared" ref="CS333" si="7594">BA333</f>
        <v/>
      </c>
    </row>
    <row r="334" spans="1:97" ht="13.5" thickBot="1" x14ac:dyDescent="0.25">
      <c r="A334" s="259"/>
      <c r="B334" s="264"/>
      <c r="C334" s="262"/>
      <c r="D334" s="262"/>
      <c r="E334" s="236"/>
      <c r="F334" s="241"/>
      <c r="G334" s="48" t="s">
        <v>6</v>
      </c>
      <c r="H334" s="146" t="str">
        <f>IFERROR(H333/SUM(H333:L333),"")</f>
        <v/>
      </c>
      <c r="I334" s="147" t="str">
        <f>IFERROR(I333/SUM(H333:L333),"")</f>
        <v/>
      </c>
      <c r="J334" s="148" t="str">
        <f>IFERROR(J333/SUM(H333:L333),"")</f>
        <v/>
      </c>
      <c r="K334" s="148" t="str">
        <f>IFERROR(K333/SUM(H333:L333),"")</f>
        <v/>
      </c>
      <c r="L334" s="148" t="str">
        <f>IFERROR(L333/SUM(H333:L333),"")</f>
        <v/>
      </c>
      <c r="M334" s="26" t="str">
        <f>IFERROR(M333/SUM(H333:L333),"")</f>
        <v/>
      </c>
      <c r="N334" s="26" t="str">
        <f>IFERROR(N333/SUM(H333:L333),"")</f>
        <v/>
      </c>
      <c r="O334" s="234"/>
      <c r="P334" s="249"/>
      <c r="Q334" s="146" t="str">
        <f>IFERROR(Q333/SUM(Q333:U333),"")</f>
        <v/>
      </c>
      <c r="R334" s="147" t="str">
        <f>IFERROR(R333/SUM(Q333:U333),"")</f>
        <v/>
      </c>
      <c r="S334" s="148" t="str">
        <f>IFERROR(S333/SUM(Q333:U333),"")</f>
        <v/>
      </c>
      <c r="T334" s="148" t="str">
        <f>IFERROR(T333/SUM(Q333:U333),"")</f>
        <v/>
      </c>
      <c r="U334" s="148" t="str">
        <f>IFERROR(U333/SUM(Q333:U333),"")</f>
        <v/>
      </c>
      <c r="V334" s="26" t="str">
        <f>IFERROR(V333/SUM(Q333:U333),"")</f>
        <v/>
      </c>
      <c r="W334" s="26" t="str">
        <f>IFERROR(W333/SUM(Q333:U333),"")</f>
        <v/>
      </c>
      <c r="X334" s="234"/>
      <c r="Y334" s="249"/>
      <c r="Z334" s="146" t="str">
        <f>IFERROR(Z333/SUM(Z333:AD333),"")</f>
        <v/>
      </c>
      <c r="AA334" s="147" t="str">
        <f>IFERROR(AA333/SUM(Z333:AD333),"")</f>
        <v/>
      </c>
      <c r="AB334" s="148" t="str">
        <f>IFERROR(AB333/SUM(Z333:AD333),"")</f>
        <v/>
      </c>
      <c r="AC334" s="148" t="str">
        <f>IFERROR(AC333/SUM(Z333:AD333),"")</f>
        <v/>
      </c>
      <c r="AD334" s="148" t="str">
        <f>IFERROR(AD333/SUM(Z333:AD333),"")</f>
        <v/>
      </c>
      <c r="AE334" s="26" t="str">
        <f>IFERROR(AE333/SUM(Z333:AD333),"")</f>
        <v/>
      </c>
      <c r="AF334" s="26" t="str">
        <f>IFERROR(AF333/SUM(Z333:AD333),"")</f>
        <v/>
      </c>
      <c r="AG334" s="234"/>
      <c r="AH334" s="249"/>
      <c r="AI334" s="146" t="str">
        <f>IFERROR(AI333/SUM(AI333:AM333),"")</f>
        <v/>
      </c>
      <c r="AJ334" s="147" t="str">
        <f>IFERROR(AJ333/SUM(AI333:AM333),"")</f>
        <v/>
      </c>
      <c r="AK334" s="148" t="str">
        <f>IFERROR(AK333/SUM(AI333:AM333),"")</f>
        <v/>
      </c>
      <c r="AL334" s="148" t="str">
        <f>IFERROR(AL333/SUM(AI333:AM333),"")</f>
        <v/>
      </c>
      <c r="AM334" s="148" t="str">
        <f>IFERROR(AM333/SUM(AI333:AM333),"")</f>
        <v/>
      </c>
      <c r="AN334" s="26" t="str">
        <f>IFERROR(AN333/SUM(AI333:AM333),"")</f>
        <v/>
      </c>
      <c r="AO334" s="26" t="str">
        <f>IFERROR(AO333/SUM(AI333:AM333),"")</f>
        <v/>
      </c>
      <c r="AP334" s="234"/>
      <c r="AQ334" s="249"/>
      <c r="AR334" s="230"/>
      <c r="AS334" s="230"/>
      <c r="AT334" s="147" t="str">
        <f>IFERROR(AT333/SUM(AT333:AX333),"")</f>
        <v/>
      </c>
      <c r="AU334" s="147" t="str">
        <f>IFERROR(AU333/SUM(AT333:AX333),"")</f>
        <v/>
      </c>
      <c r="AV334" s="148" t="str">
        <f>IFERROR(AV333/SUM(AT333:AX333),"")</f>
        <v/>
      </c>
      <c r="AW334" s="148" t="str">
        <f>IFERROR(AW333/SUM(AT333:AX333),"")</f>
        <v/>
      </c>
      <c r="AX334" s="148" t="str">
        <f>IFERROR(AX333/SUM(AT333:AX333),"")</f>
        <v/>
      </c>
      <c r="AY334" s="26" t="str">
        <f>IFERROR(AY333/SUM(AT333:AX333),"")</f>
        <v/>
      </c>
      <c r="AZ334" s="134" t="str">
        <f>IFERROR(AZ333/SUM(AT333:AX333),"")</f>
        <v/>
      </c>
      <c r="BA334" s="255"/>
      <c r="BB334" s="135"/>
      <c r="BC334" s="64"/>
      <c r="BD334" s="64" t="str">
        <f t="shared" ref="BD334" si="7595">BB334&amp;"."&amp;BC334</f>
        <v>.</v>
      </c>
      <c r="BE334" s="64"/>
      <c r="BF334" s="67"/>
      <c r="BG334" s="67"/>
      <c r="BH334" s="68"/>
      <c r="BI334" s="68"/>
      <c r="BJ334" s="68"/>
      <c r="BK334" s="69"/>
      <c r="BL334" s="69"/>
      <c r="BM334" s="64"/>
      <c r="BN334" s="67"/>
      <c r="BO334" s="67"/>
      <c r="BP334" s="68"/>
      <c r="BQ334" s="68"/>
      <c r="BR334" s="68"/>
      <c r="BS334" s="69"/>
      <c r="BT334" s="69"/>
      <c r="BU334" s="64"/>
      <c r="BV334" s="67"/>
      <c r="BW334" s="67"/>
      <c r="BX334" s="68"/>
      <c r="BY334" s="68"/>
      <c r="BZ334" s="68"/>
      <c r="CA334" s="69"/>
      <c r="CB334" s="69"/>
      <c r="CC334" s="64"/>
      <c r="CD334" s="67"/>
      <c r="CE334" s="67"/>
      <c r="CF334" s="68"/>
      <c r="CG334" s="68"/>
      <c r="CH334" s="68"/>
      <c r="CI334" s="69"/>
      <c r="CJ334" s="69"/>
      <c r="CK334" s="64"/>
      <c r="CL334" s="67"/>
      <c r="CM334" s="67"/>
      <c r="CN334" s="68"/>
      <c r="CO334" s="68"/>
      <c r="CP334" s="68"/>
      <c r="CQ334" s="69"/>
      <c r="CR334" s="69"/>
      <c r="CS334" s="66"/>
    </row>
    <row r="335" spans="1:97" ht="13.5" thickTop="1" x14ac:dyDescent="0.2">
      <c r="A335" s="258"/>
      <c r="B335" s="263"/>
      <c r="C335" s="265"/>
      <c r="D335" s="261"/>
      <c r="E335" s="235"/>
      <c r="F335" s="260"/>
      <c r="G335" s="47" t="s">
        <v>5</v>
      </c>
      <c r="H335" s="140"/>
      <c r="I335" s="145"/>
      <c r="J335" s="145"/>
      <c r="K335" s="145"/>
      <c r="L335" s="145"/>
      <c r="M335" s="38" t="str">
        <f>IF(AND(ISBLANK(H335),ISBLANK(I335),ISBLANK(J335),ISBLANK(K335),ISBLANK(L335)),"",SUM(J335:L335))</f>
        <v/>
      </c>
      <c r="N335" s="38" t="str">
        <f>IF(AND(ISBLANK(H335),ISBLANK(I335),ISBLANK(J335),ISBLANK(K335),ISBLANK(L335)),"",SUM(K335:L335))</f>
        <v/>
      </c>
      <c r="O335" s="233" t="str">
        <f t="shared" ref="O335" si="7596">IFERROR(SUM(H335:L335)/E335,"")</f>
        <v/>
      </c>
      <c r="P335" s="248" t="str">
        <f>IFERROR(((80*J335)+(100*K335)+(150*L335))/SUM(H335:L335),"")</f>
        <v/>
      </c>
      <c r="Q335" s="140"/>
      <c r="R335" s="145"/>
      <c r="S335" s="145"/>
      <c r="T335" s="145"/>
      <c r="U335" s="145"/>
      <c r="V335" s="38" t="str">
        <f>IF(AND(ISBLANK(Q335),ISBLANK(R335),ISBLANK(S335),ISBLANK(T335),ISBLANK(U335)),"",SUM(S335:U335))</f>
        <v/>
      </c>
      <c r="W335" s="38" t="str">
        <f>IF(AND(ISBLANK(Q335),ISBLANK(R335),ISBLANK(S335),ISBLANK(T335),ISBLANK(U335)),"",SUM(T335:U335))</f>
        <v/>
      </c>
      <c r="X335" s="233" t="str">
        <f t="shared" ref="X335" si="7597">IFERROR(SUM(Q335:U335)/$E335,"")</f>
        <v/>
      </c>
      <c r="Y335" s="248" t="str">
        <f>IFERROR(((80*S335)+(100*T335)+(150*U335))/SUM(Q335:U335),"")</f>
        <v/>
      </c>
      <c r="Z335" s="140"/>
      <c r="AA335" s="145"/>
      <c r="AB335" s="145"/>
      <c r="AC335" s="145"/>
      <c r="AD335" s="145"/>
      <c r="AE335" s="38" t="str">
        <f>IF(AND(ISBLANK(Z335),ISBLANK(AA335),ISBLANK(AB335),ISBLANK(AC335),ISBLANK(AD335)),"",SUM(AB335:AD335))</f>
        <v/>
      </c>
      <c r="AF335" s="38" t="str">
        <f>IF(AND(ISBLANK(Z335),ISBLANK(AA335),ISBLANK(AB335),ISBLANK(AC335),ISBLANK(AD335)),"",SUM(AC335:AD335))</f>
        <v/>
      </c>
      <c r="AG335" s="233" t="str">
        <f t="shared" ref="AG335" si="7598">IFERROR(SUM(Z335:AD335)/$E335,"")</f>
        <v/>
      </c>
      <c r="AH335" s="248" t="str">
        <f>IFERROR(((80*AB335)+(100*AC335)+(150*AD335))/SUM(Z335:AD335),"")</f>
        <v/>
      </c>
      <c r="AI335" s="140"/>
      <c r="AJ335" s="145"/>
      <c r="AK335" s="145"/>
      <c r="AL335" s="145"/>
      <c r="AM335" s="145"/>
      <c r="AN335" s="38" t="str">
        <f>IF(AND(ISBLANK(AI335),ISBLANK(AJ335),ISBLANK(AK335),ISBLANK(AL335),ISBLANK(AM335)),"",SUM(AK335:AM335))</f>
        <v/>
      </c>
      <c r="AO335" s="38" t="str">
        <f>IF(AND(ISBLANK(AI335),ISBLANK(AJ335),ISBLANK(AK335),ISBLANK(AL335),ISBLANK(AM335)),"",SUM(AL335:AM335))</f>
        <v/>
      </c>
      <c r="AP335" s="233" t="str">
        <f t="shared" ref="AP335" si="7599">IFERROR(SUM(AI335:AM335)/$E335,"")</f>
        <v/>
      </c>
      <c r="AQ335" s="248" t="str">
        <f>IFERROR(((80*AK335)+(100*AL335)+(150*AM335))/SUM(AI335:AM335),"")</f>
        <v/>
      </c>
      <c r="AR335" s="229" t="str">
        <f t="shared" ref="AR335" si="7600">IFERROR(AVERAGE(Y335,AH335,AQ335),"")</f>
        <v/>
      </c>
      <c r="AS335" s="229" t="str">
        <f t="shared" ref="AS335" si="7601">IF(OR(P335="",AR335=""),"",AR335-P335)</f>
        <v/>
      </c>
      <c r="AT335" s="145"/>
      <c r="AU335" s="145"/>
      <c r="AV335" s="145"/>
      <c r="AW335" s="145"/>
      <c r="AX335" s="145"/>
      <c r="AY335" s="38" t="str">
        <f>IF(AND(ISBLANK(AT335),ISBLANK(AU335),ISBLANK(AV335),ISBLANK(AW335),ISBLANK(AX335)),"",SUM(AV335:AX335))</f>
        <v/>
      </c>
      <c r="AZ335" s="133" t="str">
        <f>IF(AND(ISBLANK(AT335),ISBLANK(AU335),ISBLANK(AV335),ISBLANK(AW335),ISBLANK(AX335)),"",SUM(AW335:AX335))</f>
        <v/>
      </c>
      <c r="BA335" s="254" t="str">
        <f>IFERROR(((80*AV335)+(100*AW335)+(150*AX335))/SUM(AT335:AX335),"")</f>
        <v/>
      </c>
      <c r="BB335" s="135">
        <f>B335</f>
        <v>0</v>
      </c>
      <c r="BC335" s="64">
        <f>C335</f>
        <v>0</v>
      </c>
      <c r="BD335" s="64" t="str">
        <f>BB335&amp;"."&amp;BC335</f>
        <v>0.0</v>
      </c>
      <c r="BE335" s="64">
        <f>D335</f>
        <v>0</v>
      </c>
      <c r="BF335" s="65">
        <f>H335</f>
        <v>0</v>
      </c>
      <c r="BG335" s="65">
        <f t="shared" ref="BG335" si="7602">I335</f>
        <v>0</v>
      </c>
      <c r="BH335" s="65">
        <f t="shared" ref="BH335" si="7603">J335</f>
        <v>0</v>
      </c>
      <c r="BI335" s="65">
        <f t="shared" ref="BI335" si="7604">K335</f>
        <v>0</v>
      </c>
      <c r="BJ335" s="65">
        <f t="shared" ref="BJ335" si="7605">L335</f>
        <v>0</v>
      </c>
      <c r="BK335" s="65" t="str">
        <f t="shared" ref="BK335" si="7606">M335</f>
        <v/>
      </c>
      <c r="BL335" s="65" t="str">
        <f t="shared" ref="BL335" si="7607">N335</f>
        <v/>
      </c>
      <c r="BM335" s="65" t="str">
        <f t="shared" ref="BM335" si="7608">P335</f>
        <v/>
      </c>
      <c r="BN335" s="65">
        <f t="shared" ref="BN335" si="7609">Q335</f>
        <v>0</v>
      </c>
      <c r="BO335" s="65">
        <f t="shared" ref="BO335" si="7610">R335</f>
        <v>0</v>
      </c>
      <c r="BP335" s="65">
        <f t="shared" ref="BP335" si="7611">S335</f>
        <v>0</v>
      </c>
      <c r="BQ335" s="65">
        <f t="shared" ref="BQ335" si="7612">T335</f>
        <v>0</v>
      </c>
      <c r="BR335" s="65">
        <f t="shared" ref="BR335" si="7613">U335</f>
        <v>0</v>
      </c>
      <c r="BS335" s="65" t="str">
        <f t="shared" ref="BS335" si="7614">V335</f>
        <v/>
      </c>
      <c r="BT335" s="65" t="str">
        <f t="shared" ref="BT335" si="7615">W335</f>
        <v/>
      </c>
      <c r="BU335" s="65" t="str">
        <f t="shared" ref="BU335" si="7616">Y335</f>
        <v/>
      </c>
      <c r="BV335" s="65">
        <f t="shared" ref="BV335" si="7617">Z335</f>
        <v>0</v>
      </c>
      <c r="BW335" s="65">
        <f t="shared" ref="BW335" si="7618">AA335</f>
        <v>0</v>
      </c>
      <c r="BX335" s="65">
        <f t="shared" ref="BX335" si="7619">AB335</f>
        <v>0</v>
      </c>
      <c r="BY335" s="65">
        <f t="shared" ref="BY335" si="7620">AC335</f>
        <v>0</v>
      </c>
      <c r="BZ335" s="65">
        <f t="shared" ref="BZ335" si="7621">AD335</f>
        <v>0</v>
      </c>
      <c r="CA335" s="65" t="str">
        <f t="shared" ref="CA335" si="7622">AE335</f>
        <v/>
      </c>
      <c r="CB335" s="65" t="str">
        <f t="shared" ref="CB335" si="7623">AF335</f>
        <v/>
      </c>
      <c r="CC335" s="65" t="str">
        <f t="shared" ref="CC335" si="7624">AH335</f>
        <v/>
      </c>
      <c r="CD335" s="65">
        <f t="shared" ref="CD335" si="7625">AI335</f>
        <v>0</v>
      </c>
      <c r="CE335" s="65">
        <f t="shared" ref="CE335" si="7626">AJ335</f>
        <v>0</v>
      </c>
      <c r="CF335" s="65">
        <f t="shared" ref="CF335" si="7627">AK335</f>
        <v>0</v>
      </c>
      <c r="CG335" s="65">
        <f t="shared" ref="CG335" si="7628">AL335</f>
        <v>0</v>
      </c>
      <c r="CH335" s="65">
        <f t="shared" ref="CH335" si="7629">AM335</f>
        <v>0</v>
      </c>
      <c r="CI335" s="65" t="str">
        <f t="shared" ref="CI335" si="7630">AN335</f>
        <v/>
      </c>
      <c r="CJ335" s="65" t="str">
        <f t="shared" ref="CJ335" si="7631">AO335</f>
        <v/>
      </c>
      <c r="CK335" s="65" t="str">
        <f t="shared" ref="CK335" si="7632">AQ335</f>
        <v/>
      </c>
      <c r="CL335" s="65">
        <f t="shared" ref="CL335" si="7633">AT335</f>
        <v>0</v>
      </c>
      <c r="CM335" s="65">
        <f t="shared" ref="CM335" si="7634">AU335</f>
        <v>0</v>
      </c>
      <c r="CN335" s="65">
        <f t="shared" ref="CN335" si="7635">AV335</f>
        <v>0</v>
      </c>
      <c r="CO335" s="65">
        <f t="shared" ref="CO335" si="7636">AW335</f>
        <v>0</v>
      </c>
      <c r="CP335" s="65">
        <f t="shared" ref="CP335" si="7637">AX335</f>
        <v>0</v>
      </c>
      <c r="CQ335" s="65" t="str">
        <f t="shared" ref="CQ335" si="7638">AY335</f>
        <v/>
      </c>
      <c r="CR335" s="65" t="str">
        <f t="shared" ref="CR335" si="7639">AZ335</f>
        <v/>
      </c>
      <c r="CS335" s="65" t="str">
        <f t="shared" ref="CS335" si="7640">BA335</f>
        <v/>
      </c>
    </row>
    <row r="336" spans="1:97" ht="13.5" thickBot="1" x14ac:dyDescent="0.25">
      <c r="A336" s="259"/>
      <c r="B336" s="264"/>
      <c r="C336" s="262"/>
      <c r="D336" s="262"/>
      <c r="E336" s="236"/>
      <c r="F336" s="241"/>
      <c r="G336" s="48" t="s">
        <v>6</v>
      </c>
      <c r="H336" s="146" t="str">
        <f>IFERROR(H335/SUM(H335:L335),"")</f>
        <v/>
      </c>
      <c r="I336" s="147" t="str">
        <f>IFERROR(I335/SUM(H335:L335),"")</f>
        <v/>
      </c>
      <c r="J336" s="148" t="str">
        <f>IFERROR(J335/SUM(H335:L335),"")</f>
        <v/>
      </c>
      <c r="K336" s="148" t="str">
        <f>IFERROR(K335/SUM(H335:L335),"")</f>
        <v/>
      </c>
      <c r="L336" s="148" t="str">
        <f>IFERROR(L335/SUM(H335:L335),"")</f>
        <v/>
      </c>
      <c r="M336" s="26" t="str">
        <f>IFERROR(M335/SUM(H335:L335),"")</f>
        <v/>
      </c>
      <c r="N336" s="26" t="str">
        <f>IFERROR(N335/SUM(H335:L335),"")</f>
        <v/>
      </c>
      <c r="O336" s="234"/>
      <c r="P336" s="249"/>
      <c r="Q336" s="146" t="str">
        <f>IFERROR(Q335/SUM(Q335:U335),"")</f>
        <v/>
      </c>
      <c r="R336" s="147" t="str">
        <f>IFERROR(R335/SUM(Q335:U335),"")</f>
        <v/>
      </c>
      <c r="S336" s="148" t="str">
        <f>IFERROR(S335/SUM(Q335:U335),"")</f>
        <v/>
      </c>
      <c r="T336" s="148" t="str">
        <f>IFERROR(T335/SUM(Q335:U335),"")</f>
        <v/>
      </c>
      <c r="U336" s="148" t="str">
        <f>IFERROR(U335/SUM(Q335:U335),"")</f>
        <v/>
      </c>
      <c r="V336" s="26" t="str">
        <f>IFERROR(V335/SUM(Q335:U335),"")</f>
        <v/>
      </c>
      <c r="W336" s="26" t="str">
        <f>IFERROR(W335/SUM(Q335:U335),"")</f>
        <v/>
      </c>
      <c r="X336" s="234"/>
      <c r="Y336" s="249"/>
      <c r="Z336" s="146" t="str">
        <f>IFERROR(Z335/SUM(Z335:AD335),"")</f>
        <v/>
      </c>
      <c r="AA336" s="147" t="str">
        <f>IFERROR(AA335/SUM(Z335:AD335),"")</f>
        <v/>
      </c>
      <c r="AB336" s="148" t="str">
        <f>IFERROR(AB335/SUM(Z335:AD335),"")</f>
        <v/>
      </c>
      <c r="AC336" s="148" t="str">
        <f>IFERROR(AC335/SUM(Z335:AD335),"")</f>
        <v/>
      </c>
      <c r="AD336" s="148" t="str">
        <f>IFERROR(AD335/SUM(Z335:AD335),"")</f>
        <v/>
      </c>
      <c r="AE336" s="26" t="str">
        <f>IFERROR(AE335/SUM(Z335:AD335),"")</f>
        <v/>
      </c>
      <c r="AF336" s="26" t="str">
        <f>IFERROR(AF335/SUM(Z335:AD335),"")</f>
        <v/>
      </c>
      <c r="AG336" s="234"/>
      <c r="AH336" s="249"/>
      <c r="AI336" s="146" t="str">
        <f>IFERROR(AI335/SUM(AI335:AM335),"")</f>
        <v/>
      </c>
      <c r="AJ336" s="147" t="str">
        <f>IFERROR(AJ335/SUM(AI335:AM335),"")</f>
        <v/>
      </c>
      <c r="AK336" s="148" t="str">
        <f>IFERROR(AK335/SUM(AI335:AM335),"")</f>
        <v/>
      </c>
      <c r="AL336" s="148" t="str">
        <f>IFERROR(AL335/SUM(AI335:AM335),"")</f>
        <v/>
      </c>
      <c r="AM336" s="148" t="str">
        <f>IFERROR(AM335/SUM(AI335:AM335),"")</f>
        <v/>
      </c>
      <c r="AN336" s="26" t="str">
        <f>IFERROR(AN335/SUM(AI335:AM335),"")</f>
        <v/>
      </c>
      <c r="AO336" s="26" t="str">
        <f>IFERROR(AO335/SUM(AI335:AM335),"")</f>
        <v/>
      </c>
      <c r="AP336" s="234"/>
      <c r="AQ336" s="249"/>
      <c r="AR336" s="230"/>
      <c r="AS336" s="230"/>
      <c r="AT336" s="147" t="str">
        <f>IFERROR(AT335/SUM(AT335:AX335),"")</f>
        <v/>
      </c>
      <c r="AU336" s="147" t="str">
        <f>IFERROR(AU335/SUM(AT335:AX335),"")</f>
        <v/>
      </c>
      <c r="AV336" s="148" t="str">
        <f>IFERROR(AV335/SUM(AT335:AX335),"")</f>
        <v/>
      </c>
      <c r="AW336" s="148" t="str">
        <f>IFERROR(AW335/SUM(AT335:AX335),"")</f>
        <v/>
      </c>
      <c r="AX336" s="148" t="str">
        <f>IFERROR(AX335/SUM(AT335:AX335),"")</f>
        <v/>
      </c>
      <c r="AY336" s="26" t="str">
        <f>IFERROR(AY335/SUM(AT335:AX335),"")</f>
        <v/>
      </c>
      <c r="AZ336" s="134" t="str">
        <f>IFERROR(AZ335/SUM(AT335:AX335),"")</f>
        <v/>
      </c>
      <c r="BA336" s="255"/>
      <c r="BB336" s="135"/>
      <c r="BC336" s="64"/>
      <c r="BD336" s="64" t="str">
        <f t="shared" ref="BD336" si="7641">BB336&amp;"."&amp;BC336</f>
        <v>.</v>
      </c>
      <c r="BE336" s="64"/>
      <c r="BF336" s="67"/>
      <c r="BG336" s="67"/>
      <c r="BH336" s="68"/>
      <c r="BI336" s="68"/>
      <c r="BJ336" s="68"/>
      <c r="BK336" s="69"/>
      <c r="BL336" s="69"/>
      <c r="BM336" s="64"/>
      <c r="BN336" s="67"/>
      <c r="BO336" s="67"/>
      <c r="BP336" s="68"/>
      <c r="BQ336" s="68"/>
      <c r="BR336" s="68"/>
      <c r="BS336" s="69"/>
      <c r="BT336" s="69"/>
      <c r="BU336" s="64"/>
      <c r="BV336" s="67"/>
      <c r="BW336" s="67"/>
      <c r="BX336" s="68"/>
      <c r="BY336" s="68"/>
      <c r="BZ336" s="68"/>
      <c r="CA336" s="69"/>
      <c r="CB336" s="69"/>
      <c r="CC336" s="64"/>
      <c r="CD336" s="67"/>
      <c r="CE336" s="67"/>
      <c r="CF336" s="68"/>
      <c r="CG336" s="68"/>
      <c r="CH336" s="68"/>
      <c r="CI336" s="69"/>
      <c r="CJ336" s="69"/>
      <c r="CK336" s="64"/>
      <c r="CL336" s="67"/>
      <c r="CM336" s="67"/>
      <c r="CN336" s="68"/>
      <c r="CO336" s="68"/>
      <c r="CP336" s="68"/>
      <c r="CQ336" s="69"/>
      <c r="CR336" s="69"/>
      <c r="CS336" s="66"/>
    </row>
    <row r="337" spans="1:97" ht="13.5" thickTop="1" x14ac:dyDescent="0.2">
      <c r="A337" s="258"/>
      <c r="B337" s="263"/>
      <c r="C337" s="265"/>
      <c r="D337" s="261"/>
      <c r="E337" s="235"/>
      <c r="F337" s="260"/>
      <c r="G337" s="47" t="s">
        <v>5</v>
      </c>
      <c r="H337" s="140"/>
      <c r="I337" s="145"/>
      <c r="J337" s="145"/>
      <c r="K337" s="145"/>
      <c r="L337" s="145"/>
      <c r="M337" s="38" t="str">
        <f>IF(AND(ISBLANK(H337),ISBLANK(I337),ISBLANK(J337),ISBLANK(K337),ISBLANK(L337)),"",SUM(J337:L337))</f>
        <v/>
      </c>
      <c r="N337" s="38" t="str">
        <f>IF(AND(ISBLANK(H337),ISBLANK(I337),ISBLANK(J337),ISBLANK(K337),ISBLANK(L337)),"",SUM(K337:L337))</f>
        <v/>
      </c>
      <c r="O337" s="233" t="str">
        <f t="shared" ref="O337" si="7642">IFERROR(SUM(H337:L337)/E337,"")</f>
        <v/>
      </c>
      <c r="P337" s="248" t="str">
        <f>IFERROR(((80*J337)+(100*K337)+(150*L337))/SUM(H337:L337),"")</f>
        <v/>
      </c>
      <c r="Q337" s="140"/>
      <c r="R337" s="145"/>
      <c r="S337" s="145"/>
      <c r="T337" s="145"/>
      <c r="U337" s="145"/>
      <c r="V337" s="38" t="str">
        <f>IF(AND(ISBLANK(Q337),ISBLANK(R337),ISBLANK(S337),ISBLANK(T337),ISBLANK(U337)),"",SUM(S337:U337))</f>
        <v/>
      </c>
      <c r="W337" s="38" t="str">
        <f>IF(AND(ISBLANK(Q337),ISBLANK(R337),ISBLANK(S337),ISBLANK(T337),ISBLANK(U337)),"",SUM(T337:U337))</f>
        <v/>
      </c>
      <c r="X337" s="233" t="str">
        <f t="shared" ref="X337" si="7643">IFERROR(SUM(Q337:U337)/$E337,"")</f>
        <v/>
      </c>
      <c r="Y337" s="248" t="str">
        <f>IFERROR(((80*S337)+(100*T337)+(150*U337))/SUM(Q337:U337),"")</f>
        <v/>
      </c>
      <c r="Z337" s="140"/>
      <c r="AA337" s="145"/>
      <c r="AB337" s="145"/>
      <c r="AC337" s="145"/>
      <c r="AD337" s="145"/>
      <c r="AE337" s="38" t="str">
        <f>IF(AND(ISBLANK(Z337),ISBLANK(AA337),ISBLANK(AB337),ISBLANK(AC337),ISBLANK(AD337)),"",SUM(AB337:AD337))</f>
        <v/>
      </c>
      <c r="AF337" s="38" t="str">
        <f>IF(AND(ISBLANK(Z337),ISBLANK(AA337),ISBLANK(AB337),ISBLANK(AC337),ISBLANK(AD337)),"",SUM(AC337:AD337))</f>
        <v/>
      </c>
      <c r="AG337" s="233" t="str">
        <f t="shared" ref="AG337" si="7644">IFERROR(SUM(Z337:AD337)/$E337,"")</f>
        <v/>
      </c>
      <c r="AH337" s="248" t="str">
        <f>IFERROR(((80*AB337)+(100*AC337)+(150*AD337))/SUM(Z337:AD337),"")</f>
        <v/>
      </c>
      <c r="AI337" s="140"/>
      <c r="AJ337" s="145"/>
      <c r="AK337" s="145"/>
      <c r="AL337" s="145"/>
      <c r="AM337" s="145"/>
      <c r="AN337" s="38" t="str">
        <f>IF(AND(ISBLANK(AI337),ISBLANK(AJ337),ISBLANK(AK337),ISBLANK(AL337),ISBLANK(AM337)),"",SUM(AK337:AM337))</f>
        <v/>
      </c>
      <c r="AO337" s="38" t="str">
        <f>IF(AND(ISBLANK(AI337),ISBLANK(AJ337),ISBLANK(AK337),ISBLANK(AL337),ISBLANK(AM337)),"",SUM(AL337:AM337))</f>
        <v/>
      </c>
      <c r="AP337" s="233" t="str">
        <f t="shared" ref="AP337" si="7645">IFERROR(SUM(AI337:AM337)/$E337,"")</f>
        <v/>
      </c>
      <c r="AQ337" s="248" t="str">
        <f>IFERROR(((80*AK337)+(100*AL337)+(150*AM337))/SUM(AI337:AM337),"")</f>
        <v/>
      </c>
      <c r="AR337" s="229" t="str">
        <f t="shared" ref="AR337" si="7646">IFERROR(AVERAGE(Y337,AH337,AQ337),"")</f>
        <v/>
      </c>
      <c r="AS337" s="229" t="str">
        <f t="shared" ref="AS337" si="7647">IF(OR(P337="",AR337=""),"",AR337-P337)</f>
        <v/>
      </c>
      <c r="AT337" s="145"/>
      <c r="AU337" s="145"/>
      <c r="AV337" s="145"/>
      <c r="AW337" s="145"/>
      <c r="AX337" s="145"/>
      <c r="AY337" s="38" t="str">
        <f>IF(AND(ISBLANK(AT337),ISBLANK(AU337),ISBLANK(AV337),ISBLANK(AW337),ISBLANK(AX337)),"",SUM(AV337:AX337))</f>
        <v/>
      </c>
      <c r="AZ337" s="133" t="str">
        <f>IF(AND(ISBLANK(AT337),ISBLANK(AU337),ISBLANK(AV337),ISBLANK(AW337),ISBLANK(AX337)),"",SUM(AW337:AX337))</f>
        <v/>
      </c>
      <c r="BA337" s="254" t="str">
        <f>IFERROR(((80*AV337)+(100*AW337)+(150*AX337))/SUM(AT337:AX337),"")</f>
        <v/>
      </c>
      <c r="BB337" s="135">
        <f>B337</f>
        <v>0</v>
      </c>
      <c r="BC337" s="64">
        <f>C337</f>
        <v>0</v>
      </c>
      <c r="BD337" s="64" t="str">
        <f>BB337&amp;"."&amp;BC337</f>
        <v>0.0</v>
      </c>
      <c r="BE337" s="64">
        <f>D337</f>
        <v>0</v>
      </c>
      <c r="BF337" s="65">
        <f>H337</f>
        <v>0</v>
      </c>
      <c r="BG337" s="65">
        <f t="shared" ref="BG337" si="7648">I337</f>
        <v>0</v>
      </c>
      <c r="BH337" s="65">
        <f t="shared" ref="BH337" si="7649">J337</f>
        <v>0</v>
      </c>
      <c r="BI337" s="65">
        <f t="shared" ref="BI337" si="7650">K337</f>
        <v>0</v>
      </c>
      <c r="BJ337" s="65">
        <f t="shared" ref="BJ337" si="7651">L337</f>
        <v>0</v>
      </c>
      <c r="BK337" s="65" t="str">
        <f t="shared" ref="BK337" si="7652">M337</f>
        <v/>
      </c>
      <c r="BL337" s="65" t="str">
        <f t="shared" ref="BL337" si="7653">N337</f>
        <v/>
      </c>
      <c r="BM337" s="65" t="str">
        <f t="shared" ref="BM337" si="7654">P337</f>
        <v/>
      </c>
      <c r="BN337" s="65">
        <f t="shared" ref="BN337" si="7655">Q337</f>
        <v>0</v>
      </c>
      <c r="BO337" s="65">
        <f t="shared" ref="BO337" si="7656">R337</f>
        <v>0</v>
      </c>
      <c r="BP337" s="65">
        <f t="shared" ref="BP337" si="7657">S337</f>
        <v>0</v>
      </c>
      <c r="BQ337" s="65">
        <f t="shared" ref="BQ337" si="7658">T337</f>
        <v>0</v>
      </c>
      <c r="BR337" s="65">
        <f t="shared" ref="BR337" si="7659">U337</f>
        <v>0</v>
      </c>
      <c r="BS337" s="65" t="str">
        <f t="shared" ref="BS337" si="7660">V337</f>
        <v/>
      </c>
      <c r="BT337" s="65" t="str">
        <f t="shared" ref="BT337" si="7661">W337</f>
        <v/>
      </c>
      <c r="BU337" s="65" t="str">
        <f t="shared" ref="BU337" si="7662">Y337</f>
        <v/>
      </c>
      <c r="BV337" s="65">
        <f t="shared" ref="BV337" si="7663">Z337</f>
        <v>0</v>
      </c>
      <c r="BW337" s="65">
        <f t="shared" ref="BW337" si="7664">AA337</f>
        <v>0</v>
      </c>
      <c r="BX337" s="65">
        <f t="shared" ref="BX337" si="7665">AB337</f>
        <v>0</v>
      </c>
      <c r="BY337" s="65">
        <f t="shared" ref="BY337" si="7666">AC337</f>
        <v>0</v>
      </c>
      <c r="BZ337" s="65">
        <f t="shared" ref="BZ337" si="7667">AD337</f>
        <v>0</v>
      </c>
      <c r="CA337" s="65" t="str">
        <f t="shared" ref="CA337" si="7668">AE337</f>
        <v/>
      </c>
      <c r="CB337" s="65" t="str">
        <f t="shared" ref="CB337" si="7669">AF337</f>
        <v/>
      </c>
      <c r="CC337" s="65" t="str">
        <f t="shared" ref="CC337" si="7670">AH337</f>
        <v/>
      </c>
      <c r="CD337" s="65">
        <f t="shared" ref="CD337" si="7671">AI337</f>
        <v>0</v>
      </c>
      <c r="CE337" s="65">
        <f t="shared" ref="CE337" si="7672">AJ337</f>
        <v>0</v>
      </c>
      <c r="CF337" s="65">
        <f t="shared" ref="CF337" si="7673">AK337</f>
        <v>0</v>
      </c>
      <c r="CG337" s="65">
        <f t="shared" ref="CG337" si="7674">AL337</f>
        <v>0</v>
      </c>
      <c r="CH337" s="65">
        <f t="shared" ref="CH337" si="7675">AM337</f>
        <v>0</v>
      </c>
      <c r="CI337" s="65" t="str">
        <f t="shared" ref="CI337" si="7676">AN337</f>
        <v/>
      </c>
      <c r="CJ337" s="65" t="str">
        <f t="shared" ref="CJ337" si="7677">AO337</f>
        <v/>
      </c>
      <c r="CK337" s="65" t="str">
        <f t="shared" ref="CK337" si="7678">AQ337</f>
        <v/>
      </c>
      <c r="CL337" s="65">
        <f t="shared" ref="CL337" si="7679">AT337</f>
        <v>0</v>
      </c>
      <c r="CM337" s="65">
        <f t="shared" ref="CM337" si="7680">AU337</f>
        <v>0</v>
      </c>
      <c r="CN337" s="65">
        <f t="shared" ref="CN337" si="7681">AV337</f>
        <v>0</v>
      </c>
      <c r="CO337" s="65">
        <f t="shared" ref="CO337" si="7682">AW337</f>
        <v>0</v>
      </c>
      <c r="CP337" s="65">
        <f t="shared" ref="CP337" si="7683">AX337</f>
        <v>0</v>
      </c>
      <c r="CQ337" s="65" t="str">
        <f t="shared" ref="CQ337" si="7684">AY337</f>
        <v/>
      </c>
      <c r="CR337" s="65" t="str">
        <f t="shared" ref="CR337" si="7685">AZ337</f>
        <v/>
      </c>
      <c r="CS337" s="65" t="str">
        <f t="shared" ref="CS337" si="7686">BA337</f>
        <v/>
      </c>
    </row>
    <row r="338" spans="1:97" ht="13.5" thickBot="1" x14ac:dyDescent="0.25">
      <c r="A338" s="259"/>
      <c r="B338" s="264"/>
      <c r="C338" s="262"/>
      <c r="D338" s="262"/>
      <c r="E338" s="236"/>
      <c r="F338" s="241"/>
      <c r="G338" s="48" t="s">
        <v>6</v>
      </c>
      <c r="H338" s="146" t="str">
        <f>IFERROR(H337/SUM(H337:L337),"")</f>
        <v/>
      </c>
      <c r="I338" s="147" t="str">
        <f>IFERROR(I337/SUM(H337:L337),"")</f>
        <v/>
      </c>
      <c r="J338" s="148" t="str">
        <f>IFERROR(J337/SUM(H337:L337),"")</f>
        <v/>
      </c>
      <c r="K338" s="148" t="str">
        <f>IFERROR(K337/SUM(H337:L337),"")</f>
        <v/>
      </c>
      <c r="L338" s="148" t="str">
        <f>IFERROR(L337/SUM(H337:L337),"")</f>
        <v/>
      </c>
      <c r="M338" s="26" t="str">
        <f>IFERROR(M337/SUM(H337:L337),"")</f>
        <v/>
      </c>
      <c r="N338" s="26" t="str">
        <f>IFERROR(N337/SUM(H337:L337),"")</f>
        <v/>
      </c>
      <c r="O338" s="234"/>
      <c r="P338" s="249"/>
      <c r="Q338" s="146" t="str">
        <f>IFERROR(Q337/SUM(Q337:U337),"")</f>
        <v/>
      </c>
      <c r="R338" s="147" t="str">
        <f>IFERROR(R337/SUM(Q337:U337),"")</f>
        <v/>
      </c>
      <c r="S338" s="148" t="str">
        <f>IFERROR(S337/SUM(Q337:U337),"")</f>
        <v/>
      </c>
      <c r="T338" s="148" t="str">
        <f>IFERROR(T337/SUM(Q337:U337),"")</f>
        <v/>
      </c>
      <c r="U338" s="148" t="str">
        <f>IFERROR(U337/SUM(Q337:U337),"")</f>
        <v/>
      </c>
      <c r="V338" s="26" t="str">
        <f>IFERROR(V337/SUM(Q337:U337),"")</f>
        <v/>
      </c>
      <c r="W338" s="26" t="str">
        <f>IFERROR(W337/SUM(Q337:U337),"")</f>
        <v/>
      </c>
      <c r="X338" s="234"/>
      <c r="Y338" s="249"/>
      <c r="Z338" s="146" t="str">
        <f>IFERROR(Z337/SUM(Z337:AD337),"")</f>
        <v/>
      </c>
      <c r="AA338" s="147" t="str">
        <f>IFERROR(AA337/SUM(Z337:AD337),"")</f>
        <v/>
      </c>
      <c r="AB338" s="148" t="str">
        <f>IFERROR(AB337/SUM(Z337:AD337),"")</f>
        <v/>
      </c>
      <c r="AC338" s="148" t="str">
        <f>IFERROR(AC337/SUM(Z337:AD337),"")</f>
        <v/>
      </c>
      <c r="AD338" s="148" t="str">
        <f>IFERROR(AD337/SUM(Z337:AD337),"")</f>
        <v/>
      </c>
      <c r="AE338" s="26" t="str">
        <f>IFERROR(AE337/SUM(Z337:AD337),"")</f>
        <v/>
      </c>
      <c r="AF338" s="26" t="str">
        <f>IFERROR(AF337/SUM(Z337:AD337),"")</f>
        <v/>
      </c>
      <c r="AG338" s="234"/>
      <c r="AH338" s="249"/>
      <c r="AI338" s="146" t="str">
        <f>IFERROR(AI337/SUM(AI337:AM337),"")</f>
        <v/>
      </c>
      <c r="AJ338" s="147" t="str">
        <f>IFERROR(AJ337/SUM(AI337:AM337),"")</f>
        <v/>
      </c>
      <c r="AK338" s="148" t="str">
        <f>IFERROR(AK337/SUM(AI337:AM337),"")</f>
        <v/>
      </c>
      <c r="AL338" s="148" t="str">
        <f>IFERROR(AL337/SUM(AI337:AM337),"")</f>
        <v/>
      </c>
      <c r="AM338" s="148" t="str">
        <f>IFERROR(AM337/SUM(AI337:AM337),"")</f>
        <v/>
      </c>
      <c r="AN338" s="26" t="str">
        <f>IFERROR(AN337/SUM(AI337:AM337),"")</f>
        <v/>
      </c>
      <c r="AO338" s="26" t="str">
        <f>IFERROR(AO337/SUM(AI337:AM337),"")</f>
        <v/>
      </c>
      <c r="AP338" s="234"/>
      <c r="AQ338" s="249"/>
      <c r="AR338" s="230"/>
      <c r="AS338" s="230"/>
      <c r="AT338" s="147" t="str">
        <f>IFERROR(AT337/SUM(AT337:AX337),"")</f>
        <v/>
      </c>
      <c r="AU338" s="147" t="str">
        <f>IFERROR(AU337/SUM(AT337:AX337),"")</f>
        <v/>
      </c>
      <c r="AV338" s="148" t="str">
        <f>IFERROR(AV337/SUM(AT337:AX337),"")</f>
        <v/>
      </c>
      <c r="AW338" s="148" t="str">
        <f>IFERROR(AW337/SUM(AT337:AX337),"")</f>
        <v/>
      </c>
      <c r="AX338" s="148" t="str">
        <f>IFERROR(AX337/SUM(AT337:AX337),"")</f>
        <v/>
      </c>
      <c r="AY338" s="26" t="str">
        <f>IFERROR(AY337/SUM(AT337:AX337),"")</f>
        <v/>
      </c>
      <c r="AZ338" s="134" t="str">
        <f>IFERROR(AZ337/SUM(AT337:AX337),"")</f>
        <v/>
      </c>
      <c r="BA338" s="255"/>
      <c r="BB338" s="135"/>
      <c r="BC338" s="64"/>
      <c r="BD338" s="64" t="str">
        <f t="shared" ref="BD338" si="7687">BB338&amp;"."&amp;BC338</f>
        <v>.</v>
      </c>
      <c r="BE338" s="64"/>
      <c r="BF338" s="67"/>
      <c r="BG338" s="67"/>
      <c r="BH338" s="68"/>
      <c r="BI338" s="68"/>
      <c r="BJ338" s="68"/>
      <c r="BK338" s="69"/>
      <c r="BL338" s="69"/>
      <c r="BM338" s="64"/>
      <c r="BN338" s="67"/>
      <c r="BO338" s="67"/>
      <c r="BP338" s="68"/>
      <c r="BQ338" s="68"/>
      <c r="BR338" s="68"/>
      <c r="BS338" s="69"/>
      <c r="BT338" s="69"/>
      <c r="BU338" s="64"/>
      <c r="BV338" s="67"/>
      <c r="BW338" s="67"/>
      <c r="BX338" s="68"/>
      <c r="BY338" s="68"/>
      <c r="BZ338" s="68"/>
      <c r="CA338" s="69"/>
      <c r="CB338" s="69"/>
      <c r="CC338" s="64"/>
      <c r="CD338" s="67"/>
      <c r="CE338" s="67"/>
      <c r="CF338" s="68"/>
      <c r="CG338" s="68"/>
      <c r="CH338" s="68"/>
      <c r="CI338" s="69"/>
      <c r="CJ338" s="69"/>
      <c r="CK338" s="64"/>
      <c r="CL338" s="67"/>
      <c r="CM338" s="67"/>
      <c r="CN338" s="68"/>
      <c r="CO338" s="68"/>
      <c r="CP338" s="68"/>
      <c r="CQ338" s="69"/>
      <c r="CR338" s="69"/>
      <c r="CS338" s="66"/>
    </row>
    <row r="339" spans="1:97" ht="13.5" thickTop="1" x14ac:dyDescent="0.2">
      <c r="A339" s="258"/>
      <c r="B339" s="263"/>
      <c r="C339" s="265"/>
      <c r="D339" s="261"/>
      <c r="E339" s="235"/>
      <c r="F339" s="260"/>
      <c r="G339" s="47" t="s">
        <v>5</v>
      </c>
      <c r="H339" s="140"/>
      <c r="I339" s="145"/>
      <c r="J339" s="145"/>
      <c r="K339" s="145"/>
      <c r="L339" s="145"/>
      <c r="M339" s="38" t="str">
        <f>IF(AND(ISBLANK(H339),ISBLANK(I339),ISBLANK(J339),ISBLANK(K339),ISBLANK(L339)),"",SUM(J339:L339))</f>
        <v/>
      </c>
      <c r="N339" s="38" t="str">
        <f>IF(AND(ISBLANK(H339),ISBLANK(I339),ISBLANK(J339),ISBLANK(K339),ISBLANK(L339)),"",SUM(K339:L339))</f>
        <v/>
      </c>
      <c r="O339" s="233" t="str">
        <f t="shared" ref="O339" si="7688">IFERROR(SUM(H339:L339)/E339,"")</f>
        <v/>
      </c>
      <c r="P339" s="248" t="str">
        <f>IFERROR(((80*J339)+(100*K339)+(150*L339))/SUM(H339:L339),"")</f>
        <v/>
      </c>
      <c r="Q339" s="140"/>
      <c r="R339" s="145"/>
      <c r="S339" s="145"/>
      <c r="T339" s="145"/>
      <c r="U339" s="145"/>
      <c r="V339" s="38" t="str">
        <f>IF(AND(ISBLANK(Q339),ISBLANK(R339),ISBLANK(S339),ISBLANK(T339),ISBLANK(U339)),"",SUM(S339:U339))</f>
        <v/>
      </c>
      <c r="W339" s="38" t="str">
        <f>IF(AND(ISBLANK(Q339),ISBLANK(R339),ISBLANK(S339),ISBLANK(T339),ISBLANK(U339)),"",SUM(T339:U339))</f>
        <v/>
      </c>
      <c r="X339" s="233" t="str">
        <f t="shared" ref="X339" si="7689">IFERROR(SUM(Q339:U339)/$E339,"")</f>
        <v/>
      </c>
      <c r="Y339" s="248" t="str">
        <f>IFERROR(((80*S339)+(100*T339)+(150*U339))/SUM(Q339:U339),"")</f>
        <v/>
      </c>
      <c r="Z339" s="140"/>
      <c r="AA339" s="145"/>
      <c r="AB339" s="145"/>
      <c r="AC339" s="145"/>
      <c r="AD339" s="145"/>
      <c r="AE339" s="38" t="str">
        <f>IF(AND(ISBLANK(Z339),ISBLANK(AA339),ISBLANK(AB339),ISBLANK(AC339),ISBLANK(AD339)),"",SUM(AB339:AD339))</f>
        <v/>
      </c>
      <c r="AF339" s="38" t="str">
        <f>IF(AND(ISBLANK(Z339),ISBLANK(AA339),ISBLANK(AB339),ISBLANK(AC339),ISBLANK(AD339)),"",SUM(AC339:AD339))</f>
        <v/>
      </c>
      <c r="AG339" s="233" t="str">
        <f t="shared" ref="AG339" si="7690">IFERROR(SUM(Z339:AD339)/$E339,"")</f>
        <v/>
      </c>
      <c r="AH339" s="248" t="str">
        <f>IFERROR(((80*AB339)+(100*AC339)+(150*AD339))/SUM(Z339:AD339),"")</f>
        <v/>
      </c>
      <c r="AI339" s="140"/>
      <c r="AJ339" s="145"/>
      <c r="AK339" s="145"/>
      <c r="AL339" s="145"/>
      <c r="AM339" s="145"/>
      <c r="AN339" s="38" t="str">
        <f>IF(AND(ISBLANK(AI339),ISBLANK(AJ339),ISBLANK(AK339),ISBLANK(AL339),ISBLANK(AM339)),"",SUM(AK339:AM339))</f>
        <v/>
      </c>
      <c r="AO339" s="38" t="str">
        <f>IF(AND(ISBLANK(AI339),ISBLANK(AJ339),ISBLANK(AK339),ISBLANK(AL339),ISBLANK(AM339)),"",SUM(AL339:AM339))</f>
        <v/>
      </c>
      <c r="AP339" s="233" t="str">
        <f t="shared" ref="AP339" si="7691">IFERROR(SUM(AI339:AM339)/$E339,"")</f>
        <v/>
      </c>
      <c r="AQ339" s="248" t="str">
        <f>IFERROR(((80*AK339)+(100*AL339)+(150*AM339))/SUM(AI339:AM339),"")</f>
        <v/>
      </c>
      <c r="AR339" s="229" t="str">
        <f t="shared" ref="AR339" si="7692">IFERROR(AVERAGE(Y339,AH339,AQ339),"")</f>
        <v/>
      </c>
      <c r="AS339" s="229" t="str">
        <f t="shared" ref="AS339" si="7693">IF(OR(P339="",AR339=""),"",AR339-P339)</f>
        <v/>
      </c>
      <c r="AT339" s="145"/>
      <c r="AU339" s="145"/>
      <c r="AV339" s="145"/>
      <c r="AW339" s="145"/>
      <c r="AX339" s="145"/>
      <c r="AY339" s="38" t="str">
        <f>IF(AND(ISBLANK(AT339),ISBLANK(AU339),ISBLANK(AV339),ISBLANK(AW339),ISBLANK(AX339)),"",SUM(AV339:AX339))</f>
        <v/>
      </c>
      <c r="AZ339" s="133" t="str">
        <f>IF(AND(ISBLANK(AT339),ISBLANK(AU339),ISBLANK(AV339),ISBLANK(AW339),ISBLANK(AX339)),"",SUM(AW339:AX339))</f>
        <v/>
      </c>
      <c r="BA339" s="254" t="str">
        <f>IFERROR(((80*AV339)+(100*AW339)+(150*AX339))/SUM(AT339:AX339),"")</f>
        <v/>
      </c>
      <c r="BB339" s="135">
        <f>B339</f>
        <v>0</v>
      </c>
      <c r="BC339" s="64">
        <f>C339</f>
        <v>0</v>
      </c>
      <c r="BD339" s="64" t="str">
        <f>BB339&amp;"."&amp;BC339</f>
        <v>0.0</v>
      </c>
      <c r="BE339" s="64">
        <f>D339</f>
        <v>0</v>
      </c>
      <c r="BF339" s="65">
        <f>H339</f>
        <v>0</v>
      </c>
      <c r="BG339" s="65">
        <f t="shared" ref="BG339" si="7694">I339</f>
        <v>0</v>
      </c>
      <c r="BH339" s="65">
        <f t="shared" ref="BH339" si="7695">J339</f>
        <v>0</v>
      </c>
      <c r="BI339" s="65">
        <f t="shared" ref="BI339" si="7696">K339</f>
        <v>0</v>
      </c>
      <c r="BJ339" s="65">
        <f t="shared" ref="BJ339" si="7697">L339</f>
        <v>0</v>
      </c>
      <c r="BK339" s="65" t="str">
        <f t="shared" ref="BK339" si="7698">M339</f>
        <v/>
      </c>
      <c r="BL339" s="65" t="str">
        <f t="shared" ref="BL339" si="7699">N339</f>
        <v/>
      </c>
      <c r="BM339" s="65" t="str">
        <f t="shared" ref="BM339" si="7700">P339</f>
        <v/>
      </c>
      <c r="BN339" s="65">
        <f t="shared" ref="BN339" si="7701">Q339</f>
        <v>0</v>
      </c>
      <c r="BO339" s="65">
        <f t="shared" ref="BO339" si="7702">R339</f>
        <v>0</v>
      </c>
      <c r="BP339" s="65">
        <f t="shared" ref="BP339" si="7703">S339</f>
        <v>0</v>
      </c>
      <c r="BQ339" s="65">
        <f t="shared" ref="BQ339" si="7704">T339</f>
        <v>0</v>
      </c>
      <c r="BR339" s="65">
        <f t="shared" ref="BR339" si="7705">U339</f>
        <v>0</v>
      </c>
      <c r="BS339" s="65" t="str">
        <f t="shared" ref="BS339" si="7706">V339</f>
        <v/>
      </c>
      <c r="BT339" s="65" t="str">
        <f t="shared" ref="BT339" si="7707">W339</f>
        <v/>
      </c>
      <c r="BU339" s="65" t="str">
        <f t="shared" ref="BU339" si="7708">Y339</f>
        <v/>
      </c>
      <c r="BV339" s="65">
        <f t="shared" ref="BV339" si="7709">Z339</f>
        <v>0</v>
      </c>
      <c r="BW339" s="65">
        <f t="shared" ref="BW339" si="7710">AA339</f>
        <v>0</v>
      </c>
      <c r="BX339" s="65">
        <f t="shared" ref="BX339" si="7711">AB339</f>
        <v>0</v>
      </c>
      <c r="BY339" s="65">
        <f t="shared" ref="BY339" si="7712">AC339</f>
        <v>0</v>
      </c>
      <c r="BZ339" s="65">
        <f t="shared" ref="BZ339" si="7713">AD339</f>
        <v>0</v>
      </c>
      <c r="CA339" s="65" t="str">
        <f t="shared" ref="CA339" si="7714">AE339</f>
        <v/>
      </c>
      <c r="CB339" s="65" t="str">
        <f t="shared" ref="CB339" si="7715">AF339</f>
        <v/>
      </c>
      <c r="CC339" s="65" t="str">
        <f t="shared" ref="CC339" si="7716">AH339</f>
        <v/>
      </c>
      <c r="CD339" s="65">
        <f t="shared" ref="CD339" si="7717">AI339</f>
        <v>0</v>
      </c>
      <c r="CE339" s="65">
        <f t="shared" ref="CE339" si="7718">AJ339</f>
        <v>0</v>
      </c>
      <c r="CF339" s="65">
        <f t="shared" ref="CF339" si="7719">AK339</f>
        <v>0</v>
      </c>
      <c r="CG339" s="65">
        <f t="shared" ref="CG339" si="7720">AL339</f>
        <v>0</v>
      </c>
      <c r="CH339" s="65">
        <f t="shared" ref="CH339" si="7721">AM339</f>
        <v>0</v>
      </c>
      <c r="CI339" s="65" t="str">
        <f t="shared" ref="CI339" si="7722">AN339</f>
        <v/>
      </c>
      <c r="CJ339" s="65" t="str">
        <f t="shared" ref="CJ339" si="7723">AO339</f>
        <v/>
      </c>
      <c r="CK339" s="65" t="str">
        <f t="shared" ref="CK339" si="7724">AQ339</f>
        <v/>
      </c>
      <c r="CL339" s="65">
        <f t="shared" ref="CL339" si="7725">AT339</f>
        <v>0</v>
      </c>
      <c r="CM339" s="65">
        <f t="shared" ref="CM339" si="7726">AU339</f>
        <v>0</v>
      </c>
      <c r="CN339" s="65">
        <f t="shared" ref="CN339" si="7727">AV339</f>
        <v>0</v>
      </c>
      <c r="CO339" s="65">
        <f t="shared" ref="CO339" si="7728">AW339</f>
        <v>0</v>
      </c>
      <c r="CP339" s="65">
        <f t="shared" ref="CP339" si="7729">AX339</f>
        <v>0</v>
      </c>
      <c r="CQ339" s="65" t="str">
        <f t="shared" ref="CQ339" si="7730">AY339</f>
        <v/>
      </c>
      <c r="CR339" s="65" t="str">
        <f t="shared" ref="CR339" si="7731">AZ339</f>
        <v/>
      </c>
      <c r="CS339" s="65" t="str">
        <f t="shared" ref="CS339" si="7732">BA339</f>
        <v/>
      </c>
    </row>
    <row r="340" spans="1:97" ht="13.5" thickBot="1" x14ac:dyDescent="0.25">
      <c r="A340" s="259"/>
      <c r="B340" s="264"/>
      <c r="C340" s="262"/>
      <c r="D340" s="262"/>
      <c r="E340" s="236"/>
      <c r="F340" s="241"/>
      <c r="G340" s="48" t="s">
        <v>6</v>
      </c>
      <c r="H340" s="146" t="str">
        <f>IFERROR(H339/SUM(H339:L339),"")</f>
        <v/>
      </c>
      <c r="I340" s="147" t="str">
        <f>IFERROR(I339/SUM(H339:L339),"")</f>
        <v/>
      </c>
      <c r="J340" s="148" t="str">
        <f>IFERROR(J339/SUM(H339:L339),"")</f>
        <v/>
      </c>
      <c r="K340" s="148" t="str">
        <f>IFERROR(K339/SUM(H339:L339),"")</f>
        <v/>
      </c>
      <c r="L340" s="148" t="str">
        <f>IFERROR(L339/SUM(H339:L339),"")</f>
        <v/>
      </c>
      <c r="M340" s="26" t="str">
        <f>IFERROR(M339/SUM(H339:L339),"")</f>
        <v/>
      </c>
      <c r="N340" s="26" t="str">
        <f>IFERROR(N339/SUM(H339:L339),"")</f>
        <v/>
      </c>
      <c r="O340" s="234"/>
      <c r="P340" s="249"/>
      <c r="Q340" s="146" t="str">
        <f>IFERROR(Q339/SUM(Q339:U339),"")</f>
        <v/>
      </c>
      <c r="R340" s="147" t="str">
        <f>IFERROR(R339/SUM(Q339:U339),"")</f>
        <v/>
      </c>
      <c r="S340" s="148" t="str">
        <f>IFERROR(S339/SUM(Q339:U339),"")</f>
        <v/>
      </c>
      <c r="T340" s="148" t="str">
        <f>IFERROR(T339/SUM(Q339:U339),"")</f>
        <v/>
      </c>
      <c r="U340" s="148" t="str">
        <f>IFERROR(U339/SUM(Q339:U339),"")</f>
        <v/>
      </c>
      <c r="V340" s="26" t="str">
        <f>IFERROR(V339/SUM(Q339:U339),"")</f>
        <v/>
      </c>
      <c r="W340" s="26" t="str">
        <f>IFERROR(W339/SUM(Q339:U339),"")</f>
        <v/>
      </c>
      <c r="X340" s="234"/>
      <c r="Y340" s="249"/>
      <c r="Z340" s="146" t="str">
        <f>IFERROR(Z339/SUM(Z339:AD339),"")</f>
        <v/>
      </c>
      <c r="AA340" s="147" t="str">
        <f>IFERROR(AA339/SUM(Z339:AD339),"")</f>
        <v/>
      </c>
      <c r="AB340" s="148" t="str">
        <f>IFERROR(AB339/SUM(Z339:AD339),"")</f>
        <v/>
      </c>
      <c r="AC340" s="148" t="str">
        <f>IFERROR(AC339/SUM(Z339:AD339),"")</f>
        <v/>
      </c>
      <c r="AD340" s="148" t="str">
        <f>IFERROR(AD339/SUM(Z339:AD339),"")</f>
        <v/>
      </c>
      <c r="AE340" s="26" t="str">
        <f>IFERROR(AE339/SUM(Z339:AD339),"")</f>
        <v/>
      </c>
      <c r="AF340" s="26" t="str">
        <f>IFERROR(AF339/SUM(Z339:AD339),"")</f>
        <v/>
      </c>
      <c r="AG340" s="234"/>
      <c r="AH340" s="249"/>
      <c r="AI340" s="146" t="str">
        <f>IFERROR(AI339/SUM(AI339:AM339),"")</f>
        <v/>
      </c>
      <c r="AJ340" s="147" t="str">
        <f>IFERROR(AJ339/SUM(AI339:AM339),"")</f>
        <v/>
      </c>
      <c r="AK340" s="148" t="str">
        <f>IFERROR(AK339/SUM(AI339:AM339),"")</f>
        <v/>
      </c>
      <c r="AL340" s="148" t="str">
        <f>IFERROR(AL339/SUM(AI339:AM339),"")</f>
        <v/>
      </c>
      <c r="AM340" s="148" t="str">
        <f>IFERROR(AM339/SUM(AI339:AM339),"")</f>
        <v/>
      </c>
      <c r="AN340" s="26" t="str">
        <f>IFERROR(AN339/SUM(AI339:AM339),"")</f>
        <v/>
      </c>
      <c r="AO340" s="26" t="str">
        <f>IFERROR(AO339/SUM(AI339:AM339),"")</f>
        <v/>
      </c>
      <c r="AP340" s="234"/>
      <c r="AQ340" s="249"/>
      <c r="AR340" s="230"/>
      <c r="AS340" s="230"/>
      <c r="AT340" s="147" t="str">
        <f>IFERROR(AT339/SUM(AT339:AX339),"")</f>
        <v/>
      </c>
      <c r="AU340" s="147" t="str">
        <f>IFERROR(AU339/SUM(AT339:AX339),"")</f>
        <v/>
      </c>
      <c r="AV340" s="148" t="str">
        <f>IFERROR(AV339/SUM(AT339:AX339),"")</f>
        <v/>
      </c>
      <c r="AW340" s="148" t="str">
        <f>IFERROR(AW339/SUM(AT339:AX339),"")</f>
        <v/>
      </c>
      <c r="AX340" s="148" t="str">
        <f>IFERROR(AX339/SUM(AT339:AX339),"")</f>
        <v/>
      </c>
      <c r="AY340" s="26" t="str">
        <f>IFERROR(AY339/SUM(AT339:AX339),"")</f>
        <v/>
      </c>
      <c r="AZ340" s="134" t="str">
        <f>IFERROR(AZ339/SUM(AT339:AX339),"")</f>
        <v/>
      </c>
      <c r="BA340" s="255"/>
      <c r="BB340" s="135"/>
      <c r="BC340" s="64"/>
      <c r="BD340" s="64" t="str">
        <f t="shared" ref="BD340" si="7733">BB340&amp;"."&amp;BC340</f>
        <v>.</v>
      </c>
      <c r="BE340" s="64"/>
      <c r="BF340" s="67"/>
      <c r="BG340" s="67"/>
      <c r="BH340" s="68"/>
      <c r="BI340" s="68"/>
      <c r="BJ340" s="68"/>
      <c r="BK340" s="69"/>
      <c r="BL340" s="69"/>
      <c r="BM340" s="64"/>
      <c r="BN340" s="67"/>
      <c r="BO340" s="67"/>
      <c r="BP340" s="68"/>
      <c r="BQ340" s="68"/>
      <c r="BR340" s="68"/>
      <c r="BS340" s="69"/>
      <c r="BT340" s="69"/>
      <c r="BU340" s="64"/>
      <c r="BV340" s="67"/>
      <c r="BW340" s="67"/>
      <c r="BX340" s="68"/>
      <c r="BY340" s="68"/>
      <c r="BZ340" s="68"/>
      <c r="CA340" s="69"/>
      <c r="CB340" s="69"/>
      <c r="CC340" s="64"/>
      <c r="CD340" s="67"/>
      <c r="CE340" s="67"/>
      <c r="CF340" s="68"/>
      <c r="CG340" s="68"/>
      <c r="CH340" s="68"/>
      <c r="CI340" s="69"/>
      <c r="CJ340" s="69"/>
      <c r="CK340" s="64"/>
      <c r="CL340" s="67"/>
      <c r="CM340" s="67"/>
      <c r="CN340" s="68"/>
      <c r="CO340" s="68"/>
      <c r="CP340" s="68"/>
      <c r="CQ340" s="69"/>
      <c r="CR340" s="69"/>
      <c r="CS340" s="66"/>
    </row>
    <row r="341" spans="1:97" ht="13.5" thickTop="1" x14ac:dyDescent="0.2">
      <c r="A341" s="258"/>
      <c r="B341" s="263"/>
      <c r="C341" s="265"/>
      <c r="D341" s="261"/>
      <c r="E341" s="235"/>
      <c r="F341" s="260"/>
      <c r="G341" s="4" t="s">
        <v>5</v>
      </c>
      <c r="H341" s="140"/>
      <c r="I341" s="141"/>
      <c r="J341" s="141"/>
      <c r="K341" s="141"/>
      <c r="L341" s="141"/>
      <c r="M341" s="7" t="str">
        <f>IF(AND(ISBLANK(H341),ISBLANK(I341),ISBLANK(J341),ISBLANK(K341),ISBLANK(L341)),"",SUM(J341:L341))</f>
        <v/>
      </c>
      <c r="N341" s="7" t="str">
        <f>IF(AND(ISBLANK(H341),ISBLANK(I341),ISBLANK(J341),ISBLANK(K341),ISBLANK(L341)),"",SUM(K341:L341))</f>
        <v/>
      </c>
      <c r="O341" s="233" t="str">
        <f t="shared" ref="O341" si="7734">IFERROR(SUM(H341:L341)/E341,"")</f>
        <v/>
      </c>
      <c r="P341" s="250" t="str">
        <f>IFERROR(((80*J341)+(100*K341)+(150*L341))/SUM(H341:L341),"")</f>
        <v/>
      </c>
      <c r="Q341" s="140"/>
      <c r="R341" s="141"/>
      <c r="S341" s="141"/>
      <c r="T341" s="141"/>
      <c r="U341" s="141"/>
      <c r="V341" s="7" t="str">
        <f>IF(AND(ISBLANK(Q341),ISBLANK(R341),ISBLANK(S341),ISBLANK(T341),ISBLANK(U341)),"",SUM(S341:U341))</f>
        <v/>
      </c>
      <c r="W341" s="7" t="str">
        <f>IF(AND(ISBLANK(Q341),ISBLANK(R341),ISBLANK(S341),ISBLANK(T341),ISBLANK(U341)),"",SUM(T341:U341))</f>
        <v/>
      </c>
      <c r="X341" s="233" t="str">
        <f t="shared" ref="X341" si="7735">IFERROR(SUM(Q341:U341)/$E341,"")</f>
        <v/>
      </c>
      <c r="Y341" s="250" t="str">
        <f>IFERROR(((80*S341)+(100*T341)+(150*U341))/SUM(Q341:U341),"")</f>
        <v/>
      </c>
      <c r="Z341" s="140"/>
      <c r="AA341" s="141"/>
      <c r="AB341" s="141"/>
      <c r="AC341" s="141"/>
      <c r="AD341" s="141"/>
      <c r="AE341" s="7" t="str">
        <f>IF(AND(ISBLANK(Z341),ISBLANK(AA341),ISBLANK(AB341),ISBLANK(AC341),ISBLANK(AD341)),"",SUM(AB341:AD341))</f>
        <v/>
      </c>
      <c r="AF341" s="7" t="str">
        <f>IF(AND(ISBLANK(Z341),ISBLANK(AA341),ISBLANK(AB341),ISBLANK(AC341),ISBLANK(AD341)),"",SUM(AC341:AD341))</f>
        <v/>
      </c>
      <c r="AG341" s="233" t="str">
        <f t="shared" ref="AG341" si="7736">IFERROR(SUM(Z341:AD341)/$E341,"")</f>
        <v/>
      </c>
      <c r="AH341" s="250" t="str">
        <f>IFERROR(((80*AB341)+(100*AC341)+(150*AD341))/SUM(Z341:AD341),"")</f>
        <v/>
      </c>
      <c r="AI341" s="140"/>
      <c r="AJ341" s="141"/>
      <c r="AK341" s="141"/>
      <c r="AL341" s="141"/>
      <c r="AM341" s="141"/>
      <c r="AN341" s="7" t="str">
        <f>IF(AND(ISBLANK(AI341),ISBLANK(AJ341),ISBLANK(AK341),ISBLANK(AL341),ISBLANK(AM341)),"",SUM(AK341:AM341))</f>
        <v/>
      </c>
      <c r="AO341" s="7" t="str">
        <f>IF(AND(ISBLANK(AI341),ISBLANK(AJ341),ISBLANK(AK341),ISBLANK(AL341),ISBLANK(AM341)),"",SUM(AL341:AM341))</f>
        <v/>
      </c>
      <c r="AP341" s="233" t="str">
        <f t="shared" ref="AP341" si="7737">IFERROR(SUM(AI341:AM341)/$E341,"")</f>
        <v/>
      </c>
      <c r="AQ341" s="250" t="str">
        <f>IFERROR(((80*AK341)+(100*AL341)+(150*AM341))/SUM(AI341:AM341),"")</f>
        <v/>
      </c>
      <c r="AR341" s="229" t="str">
        <f t="shared" ref="AR341" si="7738">IFERROR(AVERAGE(Y341,AH341,AQ341),"")</f>
        <v/>
      </c>
      <c r="AS341" s="229" t="str">
        <f t="shared" ref="AS341" si="7739">IF(OR(P341="",AR341=""),"",AR341-P341)</f>
        <v/>
      </c>
      <c r="AT341" s="145"/>
      <c r="AU341" s="141"/>
      <c r="AV341" s="141"/>
      <c r="AW341" s="141"/>
      <c r="AX341" s="141"/>
      <c r="AY341" s="7" t="str">
        <f>IF(AND(ISBLANK(AT341),ISBLANK(AU341),ISBLANK(AV341),ISBLANK(AW341),ISBLANK(AX341)),"",SUM(AV341:AX341))</f>
        <v/>
      </c>
      <c r="AZ341" s="131" t="str">
        <f>IF(AND(ISBLANK(AT341),ISBLANK(AU341),ISBLANK(AV341),ISBLANK(AW341),ISBLANK(AX341)),"",SUM(AW341:AX341))</f>
        <v/>
      </c>
      <c r="BA341" s="254" t="str">
        <f>IFERROR(((80*AV341)+(100*AW341)+(150*AX341))/SUM(AT341:AX341),"")</f>
        <v/>
      </c>
      <c r="BB341" s="135">
        <f>B341</f>
        <v>0</v>
      </c>
      <c r="BC341" s="64">
        <f>C341</f>
        <v>0</v>
      </c>
      <c r="BD341" s="64" t="str">
        <f>BB341&amp;"."&amp;BC341</f>
        <v>0.0</v>
      </c>
      <c r="BE341" s="64">
        <f>D341</f>
        <v>0</v>
      </c>
      <c r="BF341" s="65">
        <f>H341</f>
        <v>0</v>
      </c>
      <c r="BG341" s="65">
        <f t="shared" ref="BG341" si="7740">I341</f>
        <v>0</v>
      </c>
      <c r="BH341" s="65">
        <f t="shared" ref="BH341" si="7741">J341</f>
        <v>0</v>
      </c>
      <c r="BI341" s="65">
        <f t="shared" ref="BI341" si="7742">K341</f>
        <v>0</v>
      </c>
      <c r="BJ341" s="65">
        <f t="shared" ref="BJ341" si="7743">L341</f>
        <v>0</v>
      </c>
      <c r="BK341" s="65" t="str">
        <f t="shared" ref="BK341" si="7744">M341</f>
        <v/>
      </c>
      <c r="BL341" s="65" t="str">
        <f t="shared" ref="BL341" si="7745">N341</f>
        <v/>
      </c>
      <c r="BM341" s="65" t="str">
        <f t="shared" ref="BM341" si="7746">P341</f>
        <v/>
      </c>
      <c r="BN341" s="65">
        <f t="shared" ref="BN341" si="7747">Q341</f>
        <v>0</v>
      </c>
      <c r="BO341" s="65">
        <f t="shared" ref="BO341" si="7748">R341</f>
        <v>0</v>
      </c>
      <c r="BP341" s="65">
        <f t="shared" ref="BP341" si="7749">S341</f>
        <v>0</v>
      </c>
      <c r="BQ341" s="65">
        <f t="shared" ref="BQ341" si="7750">T341</f>
        <v>0</v>
      </c>
      <c r="BR341" s="65">
        <f t="shared" ref="BR341" si="7751">U341</f>
        <v>0</v>
      </c>
      <c r="BS341" s="65" t="str">
        <f t="shared" ref="BS341" si="7752">V341</f>
        <v/>
      </c>
      <c r="BT341" s="65" t="str">
        <f t="shared" ref="BT341" si="7753">W341</f>
        <v/>
      </c>
      <c r="BU341" s="65" t="str">
        <f t="shared" ref="BU341" si="7754">Y341</f>
        <v/>
      </c>
      <c r="BV341" s="65">
        <f t="shared" ref="BV341" si="7755">Z341</f>
        <v>0</v>
      </c>
      <c r="BW341" s="65">
        <f t="shared" ref="BW341" si="7756">AA341</f>
        <v>0</v>
      </c>
      <c r="BX341" s="65">
        <f t="shared" ref="BX341" si="7757">AB341</f>
        <v>0</v>
      </c>
      <c r="BY341" s="65">
        <f t="shared" ref="BY341" si="7758">AC341</f>
        <v>0</v>
      </c>
      <c r="BZ341" s="65">
        <f t="shared" ref="BZ341" si="7759">AD341</f>
        <v>0</v>
      </c>
      <c r="CA341" s="65" t="str">
        <f t="shared" ref="CA341" si="7760">AE341</f>
        <v/>
      </c>
      <c r="CB341" s="65" t="str">
        <f t="shared" ref="CB341" si="7761">AF341</f>
        <v/>
      </c>
      <c r="CC341" s="65" t="str">
        <f t="shared" ref="CC341" si="7762">AH341</f>
        <v/>
      </c>
      <c r="CD341" s="65">
        <f t="shared" ref="CD341" si="7763">AI341</f>
        <v>0</v>
      </c>
      <c r="CE341" s="65">
        <f t="shared" ref="CE341" si="7764">AJ341</f>
        <v>0</v>
      </c>
      <c r="CF341" s="65">
        <f t="shared" ref="CF341" si="7765">AK341</f>
        <v>0</v>
      </c>
      <c r="CG341" s="65">
        <f t="shared" ref="CG341" si="7766">AL341</f>
        <v>0</v>
      </c>
      <c r="CH341" s="65">
        <f t="shared" ref="CH341" si="7767">AM341</f>
        <v>0</v>
      </c>
      <c r="CI341" s="65" t="str">
        <f t="shared" ref="CI341" si="7768">AN341</f>
        <v/>
      </c>
      <c r="CJ341" s="65" t="str">
        <f t="shared" ref="CJ341" si="7769">AO341</f>
        <v/>
      </c>
      <c r="CK341" s="65" t="str">
        <f t="shared" ref="CK341" si="7770">AQ341</f>
        <v/>
      </c>
      <c r="CL341" s="65">
        <f t="shared" ref="CL341" si="7771">AT341</f>
        <v>0</v>
      </c>
      <c r="CM341" s="65">
        <f t="shared" ref="CM341" si="7772">AU341</f>
        <v>0</v>
      </c>
      <c r="CN341" s="65">
        <f t="shared" ref="CN341" si="7773">AV341</f>
        <v>0</v>
      </c>
      <c r="CO341" s="65">
        <f t="shared" ref="CO341" si="7774">AW341</f>
        <v>0</v>
      </c>
      <c r="CP341" s="65">
        <f t="shared" ref="CP341" si="7775">AX341</f>
        <v>0</v>
      </c>
      <c r="CQ341" s="65" t="str">
        <f t="shared" ref="CQ341" si="7776">AY341</f>
        <v/>
      </c>
      <c r="CR341" s="65" t="str">
        <f t="shared" ref="CR341" si="7777">AZ341</f>
        <v/>
      </c>
      <c r="CS341" s="65" t="str">
        <f t="shared" ref="CS341" si="7778">BA341</f>
        <v/>
      </c>
    </row>
    <row r="342" spans="1:97" ht="13.5" thickBot="1" x14ac:dyDescent="0.25">
      <c r="A342" s="259"/>
      <c r="B342" s="264"/>
      <c r="C342" s="262"/>
      <c r="D342" s="262"/>
      <c r="E342" s="236"/>
      <c r="F342" s="241"/>
      <c r="G342" s="8" t="s">
        <v>6</v>
      </c>
      <c r="H342" s="142" t="str">
        <f>IFERROR(H341/SUM(H341:L341),"")</f>
        <v/>
      </c>
      <c r="I342" s="143" t="str">
        <f>IFERROR(I341/SUM(H341:L341),"")</f>
        <v/>
      </c>
      <c r="J342" s="144" t="str">
        <f>IFERROR(J341/SUM(H341:L341),"")</f>
        <v/>
      </c>
      <c r="K342" s="144" t="str">
        <f>IFERROR(K341/SUM(H341:L341),"")</f>
        <v/>
      </c>
      <c r="L342" s="144" t="str">
        <f>IFERROR(L341/SUM(H341:L341),"")</f>
        <v/>
      </c>
      <c r="M342" s="34" t="str">
        <f>IFERROR(M341/SUM(H341:L341),"")</f>
        <v/>
      </c>
      <c r="N342" s="34" t="str">
        <f>IFERROR(N341/SUM(H341:L341),"")</f>
        <v/>
      </c>
      <c r="O342" s="234"/>
      <c r="P342" s="230"/>
      <c r="Q342" s="142" t="str">
        <f>IFERROR(Q341/SUM(Q341:U341),"")</f>
        <v/>
      </c>
      <c r="R342" s="143" t="str">
        <f>IFERROR(R341/SUM(Q341:U341),"")</f>
        <v/>
      </c>
      <c r="S342" s="144" t="str">
        <f>IFERROR(S341/SUM(Q341:U341),"")</f>
        <v/>
      </c>
      <c r="T342" s="144" t="str">
        <f>IFERROR(T341/SUM(Q341:U341),"")</f>
        <v/>
      </c>
      <c r="U342" s="144" t="str">
        <f>IFERROR(U341/SUM(Q341:U341),"")</f>
        <v/>
      </c>
      <c r="V342" s="34" t="str">
        <f>IFERROR(V341/SUM(Q341:U341),"")</f>
        <v/>
      </c>
      <c r="W342" s="34" t="str">
        <f>IFERROR(W341/SUM(Q341:U341),"")</f>
        <v/>
      </c>
      <c r="X342" s="234"/>
      <c r="Y342" s="230"/>
      <c r="Z342" s="142" t="str">
        <f>IFERROR(Z341/SUM(Z341:AD341),"")</f>
        <v/>
      </c>
      <c r="AA342" s="143" t="str">
        <f>IFERROR(AA341/SUM(Z341:AD341),"")</f>
        <v/>
      </c>
      <c r="AB342" s="144" t="str">
        <f>IFERROR(AB341/SUM(Z341:AD341),"")</f>
        <v/>
      </c>
      <c r="AC342" s="144" t="str">
        <f>IFERROR(AC341/SUM(Z341:AD341),"")</f>
        <v/>
      </c>
      <c r="AD342" s="144" t="str">
        <f>IFERROR(AD341/SUM(Z341:AD341),"")</f>
        <v/>
      </c>
      <c r="AE342" s="34" t="str">
        <f>IFERROR(AE341/SUM(Z341:AD341),"")</f>
        <v/>
      </c>
      <c r="AF342" s="34" t="str">
        <f>IFERROR(AF341/SUM(Z341:AD341),"")</f>
        <v/>
      </c>
      <c r="AG342" s="234"/>
      <c r="AH342" s="230"/>
      <c r="AI342" s="142" t="str">
        <f>IFERROR(AI341/SUM(AI341:AM341),"")</f>
        <v/>
      </c>
      <c r="AJ342" s="143" t="str">
        <f>IFERROR(AJ341/SUM(AI341:AM341),"")</f>
        <v/>
      </c>
      <c r="AK342" s="144" t="str">
        <f>IFERROR(AK341/SUM(AI341:AM341),"")</f>
        <v/>
      </c>
      <c r="AL342" s="144" t="str">
        <f>IFERROR(AL341/SUM(AI341:AM341),"")</f>
        <v/>
      </c>
      <c r="AM342" s="144" t="str">
        <f>IFERROR(AM341/SUM(AI341:AM341),"")</f>
        <v/>
      </c>
      <c r="AN342" s="34" t="str">
        <f>IFERROR(AN341/SUM(AI341:AM341),"")</f>
        <v/>
      </c>
      <c r="AO342" s="34" t="str">
        <f>IFERROR(AO341/SUM(AI341:AM341),"")</f>
        <v/>
      </c>
      <c r="AP342" s="234"/>
      <c r="AQ342" s="230"/>
      <c r="AR342" s="230"/>
      <c r="AS342" s="230"/>
      <c r="AT342" s="149" t="str">
        <f>IFERROR(AT341/SUM(AT341:AX341),"")</f>
        <v/>
      </c>
      <c r="AU342" s="143" t="str">
        <f>IFERROR(AU341/SUM(AT341:AX341),"")</f>
        <v/>
      </c>
      <c r="AV342" s="144" t="str">
        <f>IFERROR(AV341/SUM(AT341:AX341),"")</f>
        <v/>
      </c>
      <c r="AW342" s="144" t="str">
        <f>IFERROR(AW341/SUM(AT341:AX341),"")</f>
        <v/>
      </c>
      <c r="AX342" s="144" t="str">
        <f>IFERROR(AX341/SUM(AT341:AX341),"")</f>
        <v/>
      </c>
      <c r="AY342" s="12" t="str">
        <f>IFERROR(AY341/SUM(AT341:AX341),"")</f>
        <v/>
      </c>
      <c r="AZ342" s="132" t="str">
        <f>IFERROR(AZ341/SUM(AT341:AX341),"")</f>
        <v/>
      </c>
      <c r="BA342" s="255"/>
      <c r="BB342" s="135"/>
      <c r="BC342" s="64"/>
      <c r="BD342" s="64" t="str">
        <f t="shared" ref="BD342" si="7779">BB342&amp;"."&amp;BC342</f>
        <v>.</v>
      </c>
      <c r="BE342" s="64"/>
      <c r="BF342" s="67"/>
      <c r="BG342" s="67"/>
      <c r="BH342" s="68"/>
      <c r="BI342" s="68"/>
      <c r="BJ342" s="68"/>
      <c r="BK342" s="69"/>
      <c r="BL342" s="69"/>
      <c r="BM342" s="64"/>
      <c r="BN342" s="67"/>
      <c r="BO342" s="67"/>
      <c r="BP342" s="68"/>
      <c r="BQ342" s="68"/>
      <c r="BR342" s="68"/>
      <c r="BS342" s="69"/>
      <c r="BT342" s="69"/>
      <c r="BU342" s="64"/>
      <c r="BV342" s="67"/>
      <c r="BW342" s="67"/>
      <c r="BX342" s="68"/>
      <c r="BY342" s="68"/>
      <c r="BZ342" s="68"/>
      <c r="CA342" s="69"/>
      <c r="CB342" s="69"/>
      <c r="CC342" s="64"/>
      <c r="CD342" s="67"/>
      <c r="CE342" s="67"/>
      <c r="CF342" s="68"/>
      <c r="CG342" s="68"/>
      <c r="CH342" s="68"/>
      <c r="CI342" s="69"/>
      <c r="CJ342" s="69"/>
      <c r="CK342" s="64"/>
      <c r="CL342" s="67"/>
      <c r="CM342" s="67"/>
      <c r="CN342" s="68"/>
      <c r="CO342" s="68"/>
      <c r="CP342" s="68"/>
      <c r="CQ342" s="69"/>
      <c r="CR342" s="69"/>
      <c r="CS342" s="66"/>
    </row>
    <row r="343" spans="1:97" ht="13.5" thickTop="1" x14ac:dyDescent="0.2">
      <c r="A343" s="258"/>
      <c r="B343" s="263"/>
      <c r="C343" s="265"/>
      <c r="D343" s="261"/>
      <c r="E343" s="235"/>
      <c r="F343" s="260"/>
      <c r="G343" s="4" t="s">
        <v>5</v>
      </c>
      <c r="H343" s="140"/>
      <c r="I343" s="141"/>
      <c r="J343" s="141"/>
      <c r="K343" s="141"/>
      <c r="L343" s="141"/>
      <c r="M343" s="7" t="str">
        <f>IF(AND(ISBLANK(H343),ISBLANK(I343),ISBLANK(J343),ISBLANK(K343),ISBLANK(L343)),"",SUM(J343:L343))</f>
        <v/>
      </c>
      <c r="N343" s="7" t="str">
        <f>IF(AND(ISBLANK(H343),ISBLANK(I343),ISBLANK(J343),ISBLANK(K343),ISBLANK(L343)),"",SUM(K343:L343))</f>
        <v/>
      </c>
      <c r="O343" s="233" t="str">
        <f t="shared" ref="O343" si="7780">IFERROR(SUM(H343:L343)/E343,"")</f>
        <v/>
      </c>
      <c r="P343" s="250" t="str">
        <f>IFERROR(((80*J343)+(100*K343)+(150*L343))/SUM(H343:L343),"")</f>
        <v/>
      </c>
      <c r="Q343" s="140"/>
      <c r="R343" s="141"/>
      <c r="S343" s="141"/>
      <c r="T343" s="141"/>
      <c r="U343" s="141"/>
      <c r="V343" s="7" t="str">
        <f>IF(AND(ISBLANK(Q343),ISBLANK(R343),ISBLANK(S343),ISBLANK(T343),ISBLANK(U343)),"",SUM(S343:U343))</f>
        <v/>
      </c>
      <c r="W343" s="7" t="str">
        <f>IF(AND(ISBLANK(Q343),ISBLANK(R343),ISBLANK(S343),ISBLANK(T343),ISBLANK(U343)),"",SUM(T343:U343))</f>
        <v/>
      </c>
      <c r="X343" s="233" t="str">
        <f t="shared" ref="X343" si="7781">IFERROR(SUM(Q343:U343)/$E343,"")</f>
        <v/>
      </c>
      <c r="Y343" s="250" t="str">
        <f>IFERROR(((80*S343)+(100*T343)+(150*U343))/SUM(Q343:U343),"")</f>
        <v/>
      </c>
      <c r="Z343" s="140"/>
      <c r="AA343" s="141"/>
      <c r="AB343" s="141"/>
      <c r="AC343" s="141"/>
      <c r="AD343" s="141"/>
      <c r="AE343" s="7" t="str">
        <f>IF(AND(ISBLANK(Z343),ISBLANK(AA343),ISBLANK(AB343),ISBLANK(AC343),ISBLANK(AD343)),"",SUM(AB343:AD343))</f>
        <v/>
      </c>
      <c r="AF343" s="7" t="str">
        <f>IF(AND(ISBLANK(Z343),ISBLANK(AA343),ISBLANK(AB343),ISBLANK(AC343),ISBLANK(AD343)),"",SUM(AC343:AD343))</f>
        <v/>
      </c>
      <c r="AG343" s="233" t="str">
        <f t="shared" ref="AG343" si="7782">IFERROR(SUM(Z343:AD343)/$E343,"")</f>
        <v/>
      </c>
      <c r="AH343" s="250" t="str">
        <f>IFERROR(((80*AB343)+(100*AC343)+(150*AD343))/SUM(Z343:AD343),"")</f>
        <v/>
      </c>
      <c r="AI343" s="140"/>
      <c r="AJ343" s="141"/>
      <c r="AK343" s="141"/>
      <c r="AL343" s="141"/>
      <c r="AM343" s="141"/>
      <c r="AN343" s="7" t="str">
        <f>IF(AND(ISBLANK(AI343),ISBLANK(AJ343),ISBLANK(AK343),ISBLANK(AL343),ISBLANK(AM343)),"",SUM(AK343:AM343))</f>
        <v/>
      </c>
      <c r="AO343" s="7" t="str">
        <f>IF(AND(ISBLANK(AI343),ISBLANK(AJ343),ISBLANK(AK343),ISBLANK(AL343),ISBLANK(AM343)),"",SUM(AL343:AM343))</f>
        <v/>
      </c>
      <c r="AP343" s="233" t="str">
        <f t="shared" ref="AP343" si="7783">IFERROR(SUM(AI343:AM343)/$E343,"")</f>
        <v/>
      </c>
      <c r="AQ343" s="250" t="str">
        <f>IFERROR(((80*AK343)+(100*AL343)+(150*AM343))/SUM(AI343:AM343),"")</f>
        <v/>
      </c>
      <c r="AR343" s="229" t="str">
        <f t="shared" ref="AR343" si="7784">IFERROR(AVERAGE(Y343,AH343,AQ343),"")</f>
        <v/>
      </c>
      <c r="AS343" s="229" t="str">
        <f t="shared" ref="AS343" si="7785">IF(OR(P343="",AR343=""),"",AR343-P343)</f>
        <v/>
      </c>
      <c r="AT343" s="145"/>
      <c r="AU343" s="141"/>
      <c r="AV343" s="141"/>
      <c r="AW343" s="141"/>
      <c r="AX343" s="141"/>
      <c r="AY343" s="7" t="str">
        <f>IF(AND(ISBLANK(AT343),ISBLANK(AU343),ISBLANK(AV343),ISBLANK(AW343),ISBLANK(AX343)),"",SUM(AV343:AX343))</f>
        <v/>
      </c>
      <c r="AZ343" s="131" t="str">
        <f>IF(AND(ISBLANK(AT343),ISBLANK(AU343),ISBLANK(AV343),ISBLANK(AW343),ISBLANK(AX343)),"",SUM(AW343:AX343))</f>
        <v/>
      </c>
      <c r="BA343" s="254" t="str">
        <f>IFERROR(((80*AV343)+(100*AW343)+(150*AX343))/SUM(AT343:AX343),"")</f>
        <v/>
      </c>
      <c r="BB343" s="135">
        <f>B343</f>
        <v>0</v>
      </c>
      <c r="BC343" s="64">
        <f>C343</f>
        <v>0</v>
      </c>
      <c r="BD343" s="64" t="str">
        <f>BB343&amp;"."&amp;BC343</f>
        <v>0.0</v>
      </c>
      <c r="BE343" s="64">
        <f>D343</f>
        <v>0</v>
      </c>
      <c r="BF343" s="65">
        <f>H343</f>
        <v>0</v>
      </c>
      <c r="BG343" s="65">
        <f t="shared" ref="BG343" si="7786">I343</f>
        <v>0</v>
      </c>
      <c r="BH343" s="65">
        <f t="shared" ref="BH343" si="7787">J343</f>
        <v>0</v>
      </c>
      <c r="BI343" s="65">
        <f t="shared" ref="BI343" si="7788">K343</f>
        <v>0</v>
      </c>
      <c r="BJ343" s="65">
        <f t="shared" ref="BJ343" si="7789">L343</f>
        <v>0</v>
      </c>
      <c r="BK343" s="65" t="str">
        <f t="shared" ref="BK343" si="7790">M343</f>
        <v/>
      </c>
      <c r="BL343" s="65" t="str">
        <f t="shared" ref="BL343" si="7791">N343</f>
        <v/>
      </c>
      <c r="BM343" s="65" t="str">
        <f t="shared" ref="BM343" si="7792">P343</f>
        <v/>
      </c>
      <c r="BN343" s="65">
        <f t="shared" ref="BN343" si="7793">Q343</f>
        <v>0</v>
      </c>
      <c r="BO343" s="65">
        <f t="shared" ref="BO343" si="7794">R343</f>
        <v>0</v>
      </c>
      <c r="BP343" s="65">
        <f t="shared" ref="BP343" si="7795">S343</f>
        <v>0</v>
      </c>
      <c r="BQ343" s="65">
        <f t="shared" ref="BQ343" si="7796">T343</f>
        <v>0</v>
      </c>
      <c r="BR343" s="65">
        <f t="shared" ref="BR343" si="7797">U343</f>
        <v>0</v>
      </c>
      <c r="BS343" s="65" t="str">
        <f t="shared" ref="BS343" si="7798">V343</f>
        <v/>
      </c>
      <c r="BT343" s="65" t="str">
        <f t="shared" ref="BT343" si="7799">W343</f>
        <v/>
      </c>
      <c r="BU343" s="65" t="str">
        <f t="shared" ref="BU343" si="7800">Y343</f>
        <v/>
      </c>
      <c r="BV343" s="65">
        <f t="shared" ref="BV343" si="7801">Z343</f>
        <v>0</v>
      </c>
      <c r="BW343" s="65">
        <f t="shared" ref="BW343" si="7802">AA343</f>
        <v>0</v>
      </c>
      <c r="BX343" s="65">
        <f t="shared" ref="BX343" si="7803">AB343</f>
        <v>0</v>
      </c>
      <c r="BY343" s="65">
        <f t="shared" ref="BY343" si="7804">AC343</f>
        <v>0</v>
      </c>
      <c r="BZ343" s="65">
        <f t="shared" ref="BZ343" si="7805">AD343</f>
        <v>0</v>
      </c>
      <c r="CA343" s="65" t="str">
        <f t="shared" ref="CA343" si="7806">AE343</f>
        <v/>
      </c>
      <c r="CB343" s="65" t="str">
        <f t="shared" ref="CB343" si="7807">AF343</f>
        <v/>
      </c>
      <c r="CC343" s="65" t="str">
        <f t="shared" ref="CC343" si="7808">AH343</f>
        <v/>
      </c>
      <c r="CD343" s="65">
        <f t="shared" ref="CD343" si="7809">AI343</f>
        <v>0</v>
      </c>
      <c r="CE343" s="65">
        <f t="shared" ref="CE343" si="7810">AJ343</f>
        <v>0</v>
      </c>
      <c r="CF343" s="65">
        <f t="shared" ref="CF343" si="7811">AK343</f>
        <v>0</v>
      </c>
      <c r="CG343" s="65">
        <f t="shared" ref="CG343" si="7812">AL343</f>
        <v>0</v>
      </c>
      <c r="CH343" s="65">
        <f t="shared" ref="CH343" si="7813">AM343</f>
        <v>0</v>
      </c>
      <c r="CI343" s="65" t="str">
        <f t="shared" ref="CI343" si="7814">AN343</f>
        <v/>
      </c>
      <c r="CJ343" s="65" t="str">
        <f t="shared" ref="CJ343" si="7815">AO343</f>
        <v/>
      </c>
      <c r="CK343" s="65" t="str">
        <f t="shared" ref="CK343" si="7816">AQ343</f>
        <v/>
      </c>
      <c r="CL343" s="65">
        <f t="shared" ref="CL343" si="7817">AT343</f>
        <v>0</v>
      </c>
      <c r="CM343" s="65">
        <f t="shared" ref="CM343" si="7818">AU343</f>
        <v>0</v>
      </c>
      <c r="CN343" s="65">
        <f t="shared" ref="CN343" si="7819">AV343</f>
        <v>0</v>
      </c>
      <c r="CO343" s="65">
        <f t="shared" ref="CO343" si="7820">AW343</f>
        <v>0</v>
      </c>
      <c r="CP343" s="65">
        <f t="shared" ref="CP343" si="7821">AX343</f>
        <v>0</v>
      </c>
      <c r="CQ343" s="65" t="str">
        <f t="shared" ref="CQ343" si="7822">AY343</f>
        <v/>
      </c>
      <c r="CR343" s="65" t="str">
        <f t="shared" ref="CR343" si="7823">AZ343</f>
        <v/>
      </c>
      <c r="CS343" s="65" t="str">
        <f t="shared" ref="CS343" si="7824">BA343</f>
        <v/>
      </c>
    </row>
    <row r="344" spans="1:97" ht="13.5" thickBot="1" x14ac:dyDescent="0.25">
      <c r="A344" s="259"/>
      <c r="B344" s="264"/>
      <c r="C344" s="262"/>
      <c r="D344" s="262"/>
      <c r="E344" s="236"/>
      <c r="F344" s="241"/>
      <c r="G344" s="8" t="s">
        <v>6</v>
      </c>
      <c r="H344" s="142" t="str">
        <f>IFERROR(H343/SUM(H343:L343),"")</f>
        <v/>
      </c>
      <c r="I344" s="143" t="str">
        <f>IFERROR(I343/SUM(H343:L343),"")</f>
        <v/>
      </c>
      <c r="J344" s="144" t="str">
        <f>IFERROR(J343/SUM(H343:L343),"")</f>
        <v/>
      </c>
      <c r="K344" s="144" t="str">
        <f>IFERROR(K343/SUM(H343:L343),"")</f>
        <v/>
      </c>
      <c r="L344" s="144" t="str">
        <f>IFERROR(L343/SUM(H343:L343),"")</f>
        <v/>
      </c>
      <c r="M344" s="34" t="str">
        <f>IFERROR(M343/SUM(H343:L343),"")</f>
        <v/>
      </c>
      <c r="N344" s="34" t="str">
        <f>IFERROR(N343/SUM(H343:L343),"")</f>
        <v/>
      </c>
      <c r="O344" s="234"/>
      <c r="P344" s="230"/>
      <c r="Q344" s="142" t="str">
        <f>IFERROR(Q343/SUM(Q343:U343),"")</f>
        <v/>
      </c>
      <c r="R344" s="143" t="str">
        <f>IFERROR(R343/SUM(Q343:U343),"")</f>
        <v/>
      </c>
      <c r="S344" s="144" t="str">
        <f>IFERROR(S343/SUM(Q343:U343),"")</f>
        <v/>
      </c>
      <c r="T344" s="144" t="str">
        <f>IFERROR(T343/SUM(Q343:U343),"")</f>
        <v/>
      </c>
      <c r="U344" s="144" t="str">
        <f>IFERROR(U343/SUM(Q343:U343),"")</f>
        <v/>
      </c>
      <c r="V344" s="34" t="str">
        <f>IFERROR(V343/SUM(Q343:U343),"")</f>
        <v/>
      </c>
      <c r="W344" s="34" t="str">
        <f>IFERROR(W343/SUM(Q343:U343),"")</f>
        <v/>
      </c>
      <c r="X344" s="234"/>
      <c r="Y344" s="230"/>
      <c r="Z344" s="142" t="str">
        <f>IFERROR(Z343/SUM(Z343:AD343),"")</f>
        <v/>
      </c>
      <c r="AA344" s="143" t="str">
        <f>IFERROR(AA343/SUM(Z343:AD343),"")</f>
        <v/>
      </c>
      <c r="AB344" s="144" t="str">
        <f>IFERROR(AB343/SUM(Z343:AD343),"")</f>
        <v/>
      </c>
      <c r="AC344" s="144" t="str">
        <f>IFERROR(AC343/SUM(Z343:AD343),"")</f>
        <v/>
      </c>
      <c r="AD344" s="144" t="str">
        <f>IFERROR(AD343/SUM(Z343:AD343),"")</f>
        <v/>
      </c>
      <c r="AE344" s="34" t="str">
        <f>IFERROR(AE343/SUM(Z343:AD343),"")</f>
        <v/>
      </c>
      <c r="AF344" s="34" t="str">
        <f>IFERROR(AF343/SUM(Z343:AD343),"")</f>
        <v/>
      </c>
      <c r="AG344" s="234"/>
      <c r="AH344" s="230"/>
      <c r="AI344" s="142" t="str">
        <f>IFERROR(AI343/SUM(AI343:AM343),"")</f>
        <v/>
      </c>
      <c r="AJ344" s="143" t="str">
        <f>IFERROR(AJ343/SUM(AI343:AM343),"")</f>
        <v/>
      </c>
      <c r="AK344" s="144" t="str">
        <f>IFERROR(AK343/SUM(AI343:AM343),"")</f>
        <v/>
      </c>
      <c r="AL344" s="144" t="str">
        <f>IFERROR(AL343/SUM(AI343:AM343),"")</f>
        <v/>
      </c>
      <c r="AM344" s="144" t="str">
        <f>IFERROR(AM343/SUM(AI343:AM343),"")</f>
        <v/>
      </c>
      <c r="AN344" s="34" t="str">
        <f>IFERROR(AN343/SUM(AI343:AM343),"")</f>
        <v/>
      </c>
      <c r="AO344" s="34" t="str">
        <f>IFERROR(AO343/SUM(AI343:AM343),"")</f>
        <v/>
      </c>
      <c r="AP344" s="234"/>
      <c r="AQ344" s="230"/>
      <c r="AR344" s="230"/>
      <c r="AS344" s="230"/>
      <c r="AT344" s="149" t="str">
        <f>IFERROR(AT343/SUM(AT343:AX343),"")</f>
        <v/>
      </c>
      <c r="AU344" s="143" t="str">
        <f>IFERROR(AU343/SUM(AT343:AX343),"")</f>
        <v/>
      </c>
      <c r="AV344" s="144" t="str">
        <f>IFERROR(AV343/SUM(AT343:AX343),"")</f>
        <v/>
      </c>
      <c r="AW344" s="144" t="str">
        <f>IFERROR(AW343/SUM(AT343:AX343),"")</f>
        <v/>
      </c>
      <c r="AX344" s="144" t="str">
        <f>IFERROR(AX343/SUM(AT343:AX343),"")</f>
        <v/>
      </c>
      <c r="AY344" s="12" t="str">
        <f>IFERROR(AY343/SUM(AT343:AX343),"")</f>
        <v/>
      </c>
      <c r="AZ344" s="132" t="str">
        <f>IFERROR(AZ343/SUM(AT343:AX343),"")</f>
        <v/>
      </c>
      <c r="BA344" s="255"/>
      <c r="BB344" s="135"/>
      <c r="BC344" s="64"/>
      <c r="BD344" s="64" t="str">
        <f t="shared" ref="BD344" si="7825">BB344&amp;"."&amp;BC344</f>
        <v>.</v>
      </c>
      <c r="BE344" s="64"/>
      <c r="BF344" s="67"/>
      <c r="BG344" s="67"/>
      <c r="BH344" s="68"/>
      <c r="BI344" s="68"/>
      <c r="BJ344" s="68"/>
      <c r="BK344" s="69"/>
      <c r="BL344" s="69"/>
      <c r="BM344" s="64"/>
      <c r="BN344" s="67"/>
      <c r="BO344" s="67"/>
      <c r="BP344" s="68"/>
      <c r="BQ344" s="68"/>
      <c r="BR344" s="68"/>
      <c r="BS344" s="69"/>
      <c r="BT344" s="69"/>
      <c r="BU344" s="64"/>
      <c r="BV344" s="67"/>
      <c r="BW344" s="67"/>
      <c r="BX344" s="68"/>
      <c r="BY344" s="68"/>
      <c r="BZ344" s="68"/>
      <c r="CA344" s="69"/>
      <c r="CB344" s="69"/>
      <c r="CC344" s="64"/>
      <c r="CD344" s="67"/>
      <c r="CE344" s="67"/>
      <c r="CF344" s="68"/>
      <c r="CG344" s="68"/>
      <c r="CH344" s="68"/>
      <c r="CI344" s="69"/>
      <c r="CJ344" s="69"/>
      <c r="CK344" s="64"/>
      <c r="CL344" s="67"/>
      <c r="CM344" s="67"/>
      <c r="CN344" s="68"/>
      <c r="CO344" s="68"/>
      <c r="CP344" s="68"/>
      <c r="CQ344" s="69"/>
      <c r="CR344" s="69"/>
      <c r="CS344" s="66"/>
    </row>
    <row r="345" spans="1:97" ht="13.5" thickTop="1" x14ac:dyDescent="0.2">
      <c r="A345" s="258"/>
      <c r="B345" s="263"/>
      <c r="C345" s="265"/>
      <c r="D345" s="261"/>
      <c r="E345" s="235"/>
      <c r="F345" s="260"/>
      <c r="G345" s="4" t="s">
        <v>5</v>
      </c>
      <c r="H345" s="140"/>
      <c r="I345" s="141"/>
      <c r="J345" s="141"/>
      <c r="K345" s="141"/>
      <c r="L345" s="141"/>
      <c r="M345" s="7" t="str">
        <f>IF(AND(ISBLANK(H345),ISBLANK(I345),ISBLANK(J345),ISBLANK(K345),ISBLANK(L345)),"",SUM(J345:L345))</f>
        <v/>
      </c>
      <c r="N345" s="7" t="str">
        <f>IF(AND(ISBLANK(H345),ISBLANK(I345),ISBLANK(J345),ISBLANK(K345),ISBLANK(L345)),"",SUM(K345:L345))</f>
        <v/>
      </c>
      <c r="O345" s="233" t="str">
        <f t="shared" ref="O345" si="7826">IFERROR(SUM(H345:L345)/E345,"")</f>
        <v/>
      </c>
      <c r="P345" s="250" t="str">
        <f>IFERROR(((80*J345)+(100*K345)+(150*L345))/SUM(H345:L345),"")</f>
        <v/>
      </c>
      <c r="Q345" s="140"/>
      <c r="R345" s="141"/>
      <c r="S345" s="141"/>
      <c r="T345" s="141"/>
      <c r="U345" s="141"/>
      <c r="V345" s="7" t="str">
        <f>IF(AND(ISBLANK(Q345),ISBLANK(R345),ISBLANK(S345),ISBLANK(T345),ISBLANK(U345)),"",SUM(S345:U345))</f>
        <v/>
      </c>
      <c r="W345" s="7" t="str">
        <f>IF(AND(ISBLANK(Q345),ISBLANK(R345),ISBLANK(S345),ISBLANK(T345),ISBLANK(U345)),"",SUM(T345:U345))</f>
        <v/>
      </c>
      <c r="X345" s="233" t="str">
        <f t="shared" ref="X345" si="7827">IFERROR(SUM(Q345:U345)/$E345,"")</f>
        <v/>
      </c>
      <c r="Y345" s="250" t="str">
        <f>IFERROR(((80*S345)+(100*T345)+(150*U345))/SUM(Q345:U345),"")</f>
        <v/>
      </c>
      <c r="Z345" s="140"/>
      <c r="AA345" s="141"/>
      <c r="AB345" s="141"/>
      <c r="AC345" s="141"/>
      <c r="AD345" s="141"/>
      <c r="AE345" s="7" t="str">
        <f>IF(AND(ISBLANK(Z345),ISBLANK(AA345),ISBLANK(AB345),ISBLANK(AC345),ISBLANK(AD345)),"",SUM(AB345:AD345))</f>
        <v/>
      </c>
      <c r="AF345" s="7" t="str">
        <f>IF(AND(ISBLANK(Z345),ISBLANK(AA345),ISBLANK(AB345),ISBLANK(AC345),ISBLANK(AD345)),"",SUM(AC345:AD345))</f>
        <v/>
      </c>
      <c r="AG345" s="233" t="str">
        <f t="shared" ref="AG345" si="7828">IFERROR(SUM(Z345:AD345)/$E345,"")</f>
        <v/>
      </c>
      <c r="AH345" s="250" t="str">
        <f>IFERROR(((80*AB345)+(100*AC345)+(150*AD345))/SUM(Z345:AD345),"")</f>
        <v/>
      </c>
      <c r="AI345" s="140"/>
      <c r="AJ345" s="141"/>
      <c r="AK345" s="141"/>
      <c r="AL345" s="141"/>
      <c r="AM345" s="141"/>
      <c r="AN345" s="7" t="str">
        <f>IF(AND(ISBLANK(AI345),ISBLANK(AJ345),ISBLANK(AK345),ISBLANK(AL345),ISBLANK(AM345)),"",SUM(AK345:AM345))</f>
        <v/>
      </c>
      <c r="AO345" s="7" t="str">
        <f>IF(AND(ISBLANK(AI345),ISBLANK(AJ345),ISBLANK(AK345),ISBLANK(AL345),ISBLANK(AM345)),"",SUM(AL345:AM345))</f>
        <v/>
      </c>
      <c r="AP345" s="233" t="str">
        <f t="shared" ref="AP345" si="7829">IFERROR(SUM(AI345:AM345)/$E345,"")</f>
        <v/>
      </c>
      <c r="AQ345" s="250" t="str">
        <f>IFERROR(((80*AK345)+(100*AL345)+(150*AM345))/SUM(AI345:AM345),"")</f>
        <v/>
      </c>
      <c r="AR345" s="229" t="str">
        <f t="shared" ref="AR345" si="7830">IFERROR(AVERAGE(Y345,AH345,AQ345),"")</f>
        <v/>
      </c>
      <c r="AS345" s="229" t="str">
        <f t="shared" ref="AS345" si="7831">IF(OR(P345="",AR345=""),"",AR345-P345)</f>
        <v/>
      </c>
      <c r="AT345" s="145"/>
      <c r="AU345" s="141"/>
      <c r="AV345" s="141"/>
      <c r="AW345" s="141"/>
      <c r="AX345" s="141"/>
      <c r="AY345" s="7" t="str">
        <f>IF(AND(ISBLANK(AT345),ISBLANK(AU345),ISBLANK(AV345),ISBLANK(AW345),ISBLANK(AX345)),"",SUM(AV345:AX345))</f>
        <v/>
      </c>
      <c r="AZ345" s="131" t="str">
        <f>IF(AND(ISBLANK(AT345),ISBLANK(AU345),ISBLANK(AV345),ISBLANK(AW345),ISBLANK(AX345)),"",SUM(AW345:AX345))</f>
        <v/>
      </c>
      <c r="BA345" s="254" t="str">
        <f>IFERROR(((80*AV345)+(100*AW345)+(150*AX345))/SUM(AT345:AX345),"")</f>
        <v/>
      </c>
      <c r="BB345" s="135">
        <f>B345</f>
        <v>0</v>
      </c>
      <c r="BC345" s="64">
        <f>C345</f>
        <v>0</v>
      </c>
      <c r="BD345" s="64" t="str">
        <f>BB345&amp;"."&amp;BC345</f>
        <v>0.0</v>
      </c>
      <c r="BE345" s="64">
        <f>D345</f>
        <v>0</v>
      </c>
      <c r="BF345" s="65">
        <f>H345</f>
        <v>0</v>
      </c>
      <c r="BG345" s="65">
        <f t="shared" ref="BG345" si="7832">I345</f>
        <v>0</v>
      </c>
      <c r="BH345" s="65">
        <f t="shared" ref="BH345" si="7833">J345</f>
        <v>0</v>
      </c>
      <c r="BI345" s="65">
        <f t="shared" ref="BI345" si="7834">K345</f>
        <v>0</v>
      </c>
      <c r="BJ345" s="65">
        <f t="shared" ref="BJ345" si="7835">L345</f>
        <v>0</v>
      </c>
      <c r="BK345" s="65" t="str">
        <f t="shared" ref="BK345" si="7836">M345</f>
        <v/>
      </c>
      <c r="BL345" s="65" t="str">
        <f t="shared" ref="BL345" si="7837">N345</f>
        <v/>
      </c>
      <c r="BM345" s="65" t="str">
        <f t="shared" ref="BM345" si="7838">P345</f>
        <v/>
      </c>
      <c r="BN345" s="65">
        <f t="shared" ref="BN345" si="7839">Q345</f>
        <v>0</v>
      </c>
      <c r="BO345" s="65">
        <f t="shared" ref="BO345" si="7840">R345</f>
        <v>0</v>
      </c>
      <c r="BP345" s="65">
        <f t="shared" ref="BP345" si="7841">S345</f>
        <v>0</v>
      </c>
      <c r="BQ345" s="65">
        <f t="shared" ref="BQ345" si="7842">T345</f>
        <v>0</v>
      </c>
      <c r="BR345" s="65">
        <f t="shared" ref="BR345" si="7843">U345</f>
        <v>0</v>
      </c>
      <c r="BS345" s="65" t="str">
        <f t="shared" ref="BS345" si="7844">V345</f>
        <v/>
      </c>
      <c r="BT345" s="65" t="str">
        <f t="shared" ref="BT345" si="7845">W345</f>
        <v/>
      </c>
      <c r="BU345" s="65" t="str">
        <f t="shared" ref="BU345" si="7846">Y345</f>
        <v/>
      </c>
      <c r="BV345" s="65">
        <f t="shared" ref="BV345" si="7847">Z345</f>
        <v>0</v>
      </c>
      <c r="BW345" s="65">
        <f t="shared" ref="BW345" si="7848">AA345</f>
        <v>0</v>
      </c>
      <c r="BX345" s="65">
        <f t="shared" ref="BX345" si="7849">AB345</f>
        <v>0</v>
      </c>
      <c r="BY345" s="65">
        <f t="shared" ref="BY345" si="7850">AC345</f>
        <v>0</v>
      </c>
      <c r="BZ345" s="65">
        <f t="shared" ref="BZ345" si="7851">AD345</f>
        <v>0</v>
      </c>
      <c r="CA345" s="65" t="str">
        <f t="shared" ref="CA345" si="7852">AE345</f>
        <v/>
      </c>
      <c r="CB345" s="65" t="str">
        <f t="shared" ref="CB345" si="7853">AF345</f>
        <v/>
      </c>
      <c r="CC345" s="65" t="str">
        <f t="shared" ref="CC345" si="7854">AH345</f>
        <v/>
      </c>
      <c r="CD345" s="65">
        <f t="shared" ref="CD345" si="7855">AI345</f>
        <v>0</v>
      </c>
      <c r="CE345" s="65">
        <f t="shared" ref="CE345" si="7856">AJ345</f>
        <v>0</v>
      </c>
      <c r="CF345" s="65">
        <f t="shared" ref="CF345" si="7857">AK345</f>
        <v>0</v>
      </c>
      <c r="CG345" s="65">
        <f t="shared" ref="CG345" si="7858">AL345</f>
        <v>0</v>
      </c>
      <c r="CH345" s="65">
        <f t="shared" ref="CH345" si="7859">AM345</f>
        <v>0</v>
      </c>
      <c r="CI345" s="65" t="str">
        <f t="shared" ref="CI345" si="7860">AN345</f>
        <v/>
      </c>
      <c r="CJ345" s="65" t="str">
        <f t="shared" ref="CJ345" si="7861">AO345</f>
        <v/>
      </c>
      <c r="CK345" s="65" t="str">
        <f t="shared" ref="CK345" si="7862">AQ345</f>
        <v/>
      </c>
      <c r="CL345" s="65">
        <f t="shared" ref="CL345" si="7863">AT345</f>
        <v>0</v>
      </c>
      <c r="CM345" s="65">
        <f t="shared" ref="CM345" si="7864">AU345</f>
        <v>0</v>
      </c>
      <c r="CN345" s="65">
        <f t="shared" ref="CN345" si="7865">AV345</f>
        <v>0</v>
      </c>
      <c r="CO345" s="65">
        <f t="shared" ref="CO345" si="7866">AW345</f>
        <v>0</v>
      </c>
      <c r="CP345" s="65">
        <f t="shared" ref="CP345" si="7867">AX345</f>
        <v>0</v>
      </c>
      <c r="CQ345" s="65" t="str">
        <f t="shared" ref="CQ345" si="7868">AY345</f>
        <v/>
      </c>
      <c r="CR345" s="65" t="str">
        <f t="shared" ref="CR345" si="7869">AZ345</f>
        <v/>
      </c>
      <c r="CS345" s="65" t="str">
        <f t="shared" ref="CS345" si="7870">BA345</f>
        <v/>
      </c>
    </row>
    <row r="346" spans="1:97" ht="13.5" thickBot="1" x14ac:dyDescent="0.25">
      <c r="A346" s="259"/>
      <c r="B346" s="264"/>
      <c r="C346" s="262"/>
      <c r="D346" s="262"/>
      <c r="E346" s="236"/>
      <c r="F346" s="241"/>
      <c r="G346" s="8" t="s">
        <v>6</v>
      </c>
      <c r="H346" s="142" t="str">
        <f>IFERROR(H345/SUM(H345:L345),"")</f>
        <v/>
      </c>
      <c r="I346" s="143" t="str">
        <f>IFERROR(I345/SUM(H345:L345),"")</f>
        <v/>
      </c>
      <c r="J346" s="144" t="str">
        <f>IFERROR(J345/SUM(H345:L345),"")</f>
        <v/>
      </c>
      <c r="K346" s="144" t="str">
        <f>IFERROR(K345/SUM(H345:L345),"")</f>
        <v/>
      </c>
      <c r="L346" s="144" t="str">
        <f>IFERROR(L345/SUM(H345:L345),"")</f>
        <v/>
      </c>
      <c r="M346" s="34" t="str">
        <f>IFERROR(M345/SUM(H345:L345),"")</f>
        <v/>
      </c>
      <c r="N346" s="34" t="str">
        <f>IFERROR(N345/SUM(H345:L345),"")</f>
        <v/>
      </c>
      <c r="O346" s="234"/>
      <c r="P346" s="230"/>
      <c r="Q346" s="142" t="str">
        <f>IFERROR(Q345/SUM(Q345:U345),"")</f>
        <v/>
      </c>
      <c r="R346" s="143" t="str">
        <f>IFERROR(R345/SUM(Q345:U345),"")</f>
        <v/>
      </c>
      <c r="S346" s="144" t="str">
        <f>IFERROR(S345/SUM(Q345:U345),"")</f>
        <v/>
      </c>
      <c r="T346" s="144" t="str">
        <f>IFERROR(T345/SUM(Q345:U345),"")</f>
        <v/>
      </c>
      <c r="U346" s="144" t="str">
        <f>IFERROR(U345/SUM(Q345:U345),"")</f>
        <v/>
      </c>
      <c r="V346" s="34" t="str">
        <f>IFERROR(V345/SUM(Q345:U345),"")</f>
        <v/>
      </c>
      <c r="W346" s="34" t="str">
        <f>IFERROR(W345/SUM(Q345:U345),"")</f>
        <v/>
      </c>
      <c r="X346" s="234"/>
      <c r="Y346" s="230"/>
      <c r="Z346" s="142" t="str">
        <f>IFERROR(Z345/SUM(Z345:AD345),"")</f>
        <v/>
      </c>
      <c r="AA346" s="143" t="str">
        <f>IFERROR(AA345/SUM(Z345:AD345),"")</f>
        <v/>
      </c>
      <c r="AB346" s="144" t="str">
        <f>IFERROR(AB345/SUM(Z345:AD345),"")</f>
        <v/>
      </c>
      <c r="AC346" s="144" t="str">
        <f>IFERROR(AC345/SUM(Z345:AD345),"")</f>
        <v/>
      </c>
      <c r="AD346" s="144" t="str">
        <f>IFERROR(AD345/SUM(Z345:AD345),"")</f>
        <v/>
      </c>
      <c r="AE346" s="34" t="str">
        <f>IFERROR(AE345/SUM(Z345:AD345),"")</f>
        <v/>
      </c>
      <c r="AF346" s="34" t="str">
        <f>IFERROR(AF345/SUM(Z345:AD345),"")</f>
        <v/>
      </c>
      <c r="AG346" s="234"/>
      <c r="AH346" s="230"/>
      <c r="AI346" s="142" t="str">
        <f>IFERROR(AI345/SUM(AI345:AM345),"")</f>
        <v/>
      </c>
      <c r="AJ346" s="143" t="str">
        <f>IFERROR(AJ345/SUM(AI345:AM345),"")</f>
        <v/>
      </c>
      <c r="AK346" s="144" t="str">
        <f>IFERROR(AK345/SUM(AI345:AM345),"")</f>
        <v/>
      </c>
      <c r="AL346" s="144" t="str">
        <f>IFERROR(AL345/SUM(AI345:AM345),"")</f>
        <v/>
      </c>
      <c r="AM346" s="144" t="str">
        <f>IFERROR(AM345/SUM(AI345:AM345),"")</f>
        <v/>
      </c>
      <c r="AN346" s="34" t="str">
        <f>IFERROR(AN345/SUM(AI345:AM345),"")</f>
        <v/>
      </c>
      <c r="AO346" s="34" t="str">
        <f>IFERROR(AO345/SUM(AI345:AM345),"")</f>
        <v/>
      </c>
      <c r="AP346" s="234"/>
      <c r="AQ346" s="230"/>
      <c r="AR346" s="230"/>
      <c r="AS346" s="230"/>
      <c r="AT346" s="149" t="str">
        <f>IFERROR(AT345/SUM(AT345:AX345),"")</f>
        <v/>
      </c>
      <c r="AU346" s="143" t="str">
        <f>IFERROR(AU345/SUM(AT345:AX345),"")</f>
        <v/>
      </c>
      <c r="AV346" s="144" t="str">
        <f>IFERROR(AV345/SUM(AT345:AX345),"")</f>
        <v/>
      </c>
      <c r="AW346" s="144" t="str">
        <f>IFERROR(AW345/SUM(AT345:AX345),"")</f>
        <v/>
      </c>
      <c r="AX346" s="144" t="str">
        <f>IFERROR(AX345/SUM(AT345:AX345),"")</f>
        <v/>
      </c>
      <c r="AY346" s="12" t="str">
        <f>IFERROR(AY345/SUM(AT345:AX345),"")</f>
        <v/>
      </c>
      <c r="AZ346" s="132" t="str">
        <f>IFERROR(AZ345/SUM(AT345:AX345),"")</f>
        <v/>
      </c>
      <c r="BA346" s="255"/>
      <c r="BB346" s="135"/>
      <c r="BC346" s="64"/>
      <c r="BD346" s="64" t="str">
        <f t="shared" ref="BD346" si="7871">BB346&amp;"."&amp;BC346</f>
        <v>.</v>
      </c>
      <c r="BE346" s="64"/>
      <c r="BF346" s="67"/>
      <c r="BG346" s="67"/>
      <c r="BH346" s="68"/>
      <c r="BI346" s="68"/>
      <c r="BJ346" s="68"/>
      <c r="BK346" s="69"/>
      <c r="BL346" s="69"/>
      <c r="BM346" s="64"/>
      <c r="BN346" s="67"/>
      <c r="BO346" s="67"/>
      <c r="BP346" s="68"/>
      <c r="BQ346" s="68"/>
      <c r="BR346" s="68"/>
      <c r="BS346" s="69"/>
      <c r="BT346" s="69"/>
      <c r="BU346" s="64"/>
      <c r="BV346" s="67"/>
      <c r="BW346" s="67"/>
      <c r="BX346" s="68"/>
      <c r="BY346" s="68"/>
      <c r="BZ346" s="68"/>
      <c r="CA346" s="69"/>
      <c r="CB346" s="69"/>
      <c r="CC346" s="64"/>
      <c r="CD346" s="67"/>
      <c r="CE346" s="67"/>
      <c r="CF346" s="68"/>
      <c r="CG346" s="68"/>
      <c r="CH346" s="68"/>
      <c r="CI346" s="69"/>
      <c r="CJ346" s="69"/>
      <c r="CK346" s="64"/>
      <c r="CL346" s="67"/>
      <c r="CM346" s="67"/>
      <c r="CN346" s="68"/>
      <c r="CO346" s="68"/>
      <c r="CP346" s="68"/>
      <c r="CQ346" s="69"/>
      <c r="CR346" s="69"/>
      <c r="CS346" s="66"/>
    </row>
    <row r="347" spans="1:97" ht="13.5" thickTop="1" x14ac:dyDescent="0.2">
      <c r="A347" s="258"/>
      <c r="B347" s="263"/>
      <c r="C347" s="265"/>
      <c r="D347" s="261"/>
      <c r="E347" s="235"/>
      <c r="F347" s="260"/>
      <c r="G347" s="47" t="s">
        <v>5</v>
      </c>
      <c r="H347" s="140"/>
      <c r="I347" s="145"/>
      <c r="J347" s="145"/>
      <c r="K347" s="145"/>
      <c r="L347" s="145"/>
      <c r="M347" s="38" t="str">
        <f>IF(AND(ISBLANK(H347),ISBLANK(I347),ISBLANK(J347),ISBLANK(K347),ISBLANK(L347)),"",SUM(J347:L347))</f>
        <v/>
      </c>
      <c r="N347" s="38" t="str">
        <f>IF(AND(ISBLANK(H347),ISBLANK(I347),ISBLANK(J347),ISBLANK(K347),ISBLANK(L347)),"",SUM(K347:L347))</f>
        <v/>
      </c>
      <c r="O347" s="233" t="str">
        <f t="shared" ref="O347" si="7872">IFERROR(SUM(H347:L347)/E347,"")</f>
        <v/>
      </c>
      <c r="P347" s="248" t="str">
        <f>IFERROR(((80*J347)+(100*K347)+(150*L347))/SUM(H347:L347),"")</f>
        <v/>
      </c>
      <c r="Q347" s="140"/>
      <c r="R347" s="145"/>
      <c r="S347" s="145"/>
      <c r="T347" s="145"/>
      <c r="U347" s="145"/>
      <c r="V347" s="38" t="str">
        <f>IF(AND(ISBLANK(Q347),ISBLANK(R347),ISBLANK(S347),ISBLANK(T347),ISBLANK(U347)),"",SUM(S347:U347))</f>
        <v/>
      </c>
      <c r="W347" s="38" t="str">
        <f>IF(AND(ISBLANK(Q347),ISBLANK(R347),ISBLANK(S347),ISBLANK(T347),ISBLANK(U347)),"",SUM(T347:U347))</f>
        <v/>
      </c>
      <c r="X347" s="233" t="str">
        <f t="shared" ref="X347" si="7873">IFERROR(SUM(Q347:U347)/$E347,"")</f>
        <v/>
      </c>
      <c r="Y347" s="248" t="str">
        <f>IFERROR(((80*S347)+(100*T347)+(150*U347))/SUM(Q347:U347),"")</f>
        <v/>
      </c>
      <c r="Z347" s="140"/>
      <c r="AA347" s="145"/>
      <c r="AB347" s="145"/>
      <c r="AC347" s="145"/>
      <c r="AD347" s="145"/>
      <c r="AE347" s="38" t="str">
        <f>IF(AND(ISBLANK(Z347),ISBLANK(AA347),ISBLANK(AB347),ISBLANK(AC347),ISBLANK(AD347)),"",SUM(AB347:AD347))</f>
        <v/>
      </c>
      <c r="AF347" s="38" t="str">
        <f>IF(AND(ISBLANK(Z347),ISBLANK(AA347),ISBLANK(AB347),ISBLANK(AC347),ISBLANK(AD347)),"",SUM(AC347:AD347))</f>
        <v/>
      </c>
      <c r="AG347" s="233" t="str">
        <f t="shared" ref="AG347" si="7874">IFERROR(SUM(Z347:AD347)/$E347,"")</f>
        <v/>
      </c>
      <c r="AH347" s="248" t="str">
        <f>IFERROR(((80*AB347)+(100*AC347)+(150*AD347))/SUM(Z347:AD347),"")</f>
        <v/>
      </c>
      <c r="AI347" s="140"/>
      <c r="AJ347" s="145"/>
      <c r="AK347" s="145"/>
      <c r="AL347" s="145"/>
      <c r="AM347" s="145"/>
      <c r="AN347" s="38" t="str">
        <f>IF(AND(ISBLANK(AI347),ISBLANK(AJ347),ISBLANK(AK347),ISBLANK(AL347),ISBLANK(AM347)),"",SUM(AK347:AM347))</f>
        <v/>
      </c>
      <c r="AO347" s="38" t="str">
        <f>IF(AND(ISBLANK(AI347),ISBLANK(AJ347),ISBLANK(AK347),ISBLANK(AL347),ISBLANK(AM347)),"",SUM(AL347:AM347))</f>
        <v/>
      </c>
      <c r="AP347" s="233" t="str">
        <f t="shared" ref="AP347" si="7875">IFERROR(SUM(AI347:AM347)/$E347,"")</f>
        <v/>
      </c>
      <c r="AQ347" s="248" t="str">
        <f>IFERROR(((80*AK347)+(100*AL347)+(150*AM347))/SUM(AI347:AM347),"")</f>
        <v/>
      </c>
      <c r="AR347" s="229" t="str">
        <f t="shared" ref="AR347" si="7876">IFERROR(AVERAGE(Y347,AH347,AQ347),"")</f>
        <v/>
      </c>
      <c r="AS347" s="229" t="str">
        <f t="shared" ref="AS347" si="7877">IF(OR(P347="",AR347=""),"",AR347-P347)</f>
        <v/>
      </c>
      <c r="AT347" s="145"/>
      <c r="AU347" s="145"/>
      <c r="AV347" s="145"/>
      <c r="AW347" s="145"/>
      <c r="AX347" s="145"/>
      <c r="AY347" s="38" t="str">
        <f>IF(AND(ISBLANK(AT347),ISBLANK(AU347),ISBLANK(AV347),ISBLANK(AW347),ISBLANK(AX347)),"",SUM(AV347:AX347))</f>
        <v/>
      </c>
      <c r="AZ347" s="133" t="str">
        <f>IF(AND(ISBLANK(AT347),ISBLANK(AU347),ISBLANK(AV347),ISBLANK(AW347),ISBLANK(AX347)),"",SUM(AW347:AX347))</f>
        <v/>
      </c>
      <c r="BA347" s="254" t="str">
        <f>IFERROR(((80*AV347)+(100*AW347)+(150*AX347))/SUM(AT347:AX347),"")</f>
        <v/>
      </c>
      <c r="BB347" s="135">
        <f>B347</f>
        <v>0</v>
      </c>
      <c r="BC347" s="64">
        <f>C347</f>
        <v>0</v>
      </c>
      <c r="BD347" s="64" t="str">
        <f>BB347&amp;"."&amp;BC347</f>
        <v>0.0</v>
      </c>
      <c r="BE347" s="64">
        <f>D347</f>
        <v>0</v>
      </c>
      <c r="BF347" s="65">
        <f>H347</f>
        <v>0</v>
      </c>
      <c r="BG347" s="65">
        <f t="shared" ref="BG347" si="7878">I347</f>
        <v>0</v>
      </c>
      <c r="BH347" s="65">
        <f t="shared" ref="BH347" si="7879">J347</f>
        <v>0</v>
      </c>
      <c r="BI347" s="65">
        <f t="shared" ref="BI347" si="7880">K347</f>
        <v>0</v>
      </c>
      <c r="BJ347" s="65">
        <f t="shared" ref="BJ347" si="7881">L347</f>
        <v>0</v>
      </c>
      <c r="BK347" s="65" t="str">
        <f t="shared" ref="BK347" si="7882">M347</f>
        <v/>
      </c>
      <c r="BL347" s="65" t="str">
        <f t="shared" ref="BL347" si="7883">N347</f>
        <v/>
      </c>
      <c r="BM347" s="65" t="str">
        <f t="shared" ref="BM347" si="7884">P347</f>
        <v/>
      </c>
      <c r="BN347" s="65">
        <f t="shared" ref="BN347" si="7885">Q347</f>
        <v>0</v>
      </c>
      <c r="BO347" s="65">
        <f t="shared" ref="BO347" si="7886">R347</f>
        <v>0</v>
      </c>
      <c r="BP347" s="65">
        <f t="shared" ref="BP347" si="7887">S347</f>
        <v>0</v>
      </c>
      <c r="BQ347" s="65">
        <f t="shared" ref="BQ347" si="7888">T347</f>
        <v>0</v>
      </c>
      <c r="BR347" s="65">
        <f t="shared" ref="BR347" si="7889">U347</f>
        <v>0</v>
      </c>
      <c r="BS347" s="65" t="str">
        <f t="shared" ref="BS347" si="7890">V347</f>
        <v/>
      </c>
      <c r="BT347" s="65" t="str">
        <f t="shared" ref="BT347" si="7891">W347</f>
        <v/>
      </c>
      <c r="BU347" s="65" t="str">
        <f t="shared" ref="BU347" si="7892">Y347</f>
        <v/>
      </c>
      <c r="BV347" s="65">
        <f t="shared" ref="BV347" si="7893">Z347</f>
        <v>0</v>
      </c>
      <c r="BW347" s="65">
        <f t="shared" ref="BW347" si="7894">AA347</f>
        <v>0</v>
      </c>
      <c r="BX347" s="65">
        <f t="shared" ref="BX347" si="7895">AB347</f>
        <v>0</v>
      </c>
      <c r="BY347" s="65">
        <f t="shared" ref="BY347" si="7896">AC347</f>
        <v>0</v>
      </c>
      <c r="BZ347" s="65">
        <f t="shared" ref="BZ347" si="7897">AD347</f>
        <v>0</v>
      </c>
      <c r="CA347" s="65" t="str">
        <f t="shared" ref="CA347" si="7898">AE347</f>
        <v/>
      </c>
      <c r="CB347" s="65" t="str">
        <f t="shared" ref="CB347" si="7899">AF347</f>
        <v/>
      </c>
      <c r="CC347" s="65" t="str">
        <f t="shared" ref="CC347" si="7900">AH347</f>
        <v/>
      </c>
      <c r="CD347" s="65">
        <f t="shared" ref="CD347" si="7901">AI347</f>
        <v>0</v>
      </c>
      <c r="CE347" s="65">
        <f t="shared" ref="CE347" si="7902">AJ347</f>
        <v>0</v>
      </c>
      <c r="CF347" s="65">
        <f t="shared" ref="CF347" si="7903">AK347</f>
        <v>0</v>
      </c>
      <c r="CG347" s="65">
        <f t="shared" ref="CG347" si="7904">AL347</f>
        <v>0</v>
      </c>
      <c r="CH347" s="65">
        <f t="shared" ref="CH347" si="7905">AM347</f>
        <v>0</v>
      </c>
      <c r="CI347" s="65" t="str">
        <f t="shared" ref="CI347" si="7906">AN347</f>
        <v/>
      </c>
      <c r="CJ347" s="65" t="str">
        <f t="shared" ref="CJ347" si="7907">AO347</f>
        <v/>
      </c>
      <c r="CK347" s="65" t="str">
        <f t="shared" ref="CK347" si="7908">AQ347</f>
        <v/>
      </c>
      <c r="CL347" s="65">
        <f t="shared" ref="CL347" si="7909">AT347</f>
        <v>0</v>
      </c>
      <c r="CM347" s="65">
        <f t="shared" ref="CM347" si="7910">AU347</f>
        <v>0</v>
      </c>
      <c r="CN347" s="65">
        <f t="shared" ref="CN347" si="7911">AV347</f>
        <v>0</v>
      </c>
      <c r="CO347" s="65">
        <f t="shared" ref="CO347" si="7912">AW347</f>
        <v>0</v>
      </c>
      <c r="CP347" s="65">
        <f t="shared" ref="CP347" si="7913">AX347</f>
        <v>0</v>
      </c>
      <c r="CQ347" s="65" t="str">
        <f t="shared" ref="CQ347" si="7914">AY347</f>
        <v/>
      </c>
      <c r="CR347" s="65" t="str">
        <f t="shared" ref="CR347" si="7915">AZ347</f>
        <v/>
      </c>
      <c r="CS347" s="65" t="str">
        <f t="shared" ref="CS347" si="7916">BA347</f>
        <v/>
      </c>
    </row>
    <row r="348" spans="1:97" ht="13.5" thickBot="1" x14ac:dyDescent="0.25">
      <c r="A348" s="259"/>
      <c r="B348" s="264"/>
      <c r="C348" s="262"/>
      <c r="D348" s="262"/>
      <c r="E348" s="236"/>
      <c r="F348" s="241"/>
      <c r="G348" s="48" t="s">
        <v>6</v>
      </c>
      <c r="H348" s="146" t="str">
        <f>IFERROR(H347/SUM(H347:L347),"")</f>
        <v/>
      </c>
      <c r="I348" s="147" t="str">
        <f>IFERROR(I347/SUM(H347:L347),"")</f>
        <v/>
      </c>
      <c r="J348" s="148" t="str">
        <f>IFERROR(J347/SUM(H347:L347),"")</f>
        <v/>
      </c>
      <c r="K348" s="148" t="str">
        <f>IFERROR(K347/SUM(H347:L347),"")</f>
        <v/>
      </c>
      <c r="L348" s="148" t="str">
        <f>IFERROR(L347/SUM(H347:L347),"")</f>
        <v/>
      </c>
      <c r="M348" s="26" t="str">
        <f>IFERROR(M347/SUM(H347:L347),"")</f>
        <v/>
      </c>
      <c r="N348" s="26" t="str">
        <f>IFERROR(N347/SUM(H347:L347),"")</f>
        <v/>
      </c>
      <c r="O348" s="234"/>
      <c r="P348" s="249"/>
      <c r="Q348" s="146" t="str">
        <f>IFERROR(Q347/SUM(Q347:U347),"")</f>
        <v/>
      </c>
      <c r="R348" s="147" t="str">
        <f>IFERROR(R347/SUM(Q347:U347),"")</f>
        <v/>
      </c>
      <c r="S348" s="148" t="str">
        <f>IFERROR(S347/SUM(Q347:U347),"")</f>
        <v/>
      </c>
      <c r="T348" s="148" t="str">
        <f>IFERROR(T347/SUM(Q347:U347),"")</f>
        <v/>
      </c>
      <c r="U348" s="148" t="str">
        <f>IFERROR(U347/SUM(Q347:U347),"")</f>
        <v/>
      </c>
      <c r="V348" s="26" t="str">
        <f>IFERROR(V347/SUM(Q347:U347),"")</f>
        <v/>
      </c>
      <c r="W348" s="26" t="str">
        <f>IFERROR(W347/SUM(Q347:U347),"")</f>
        <v/>
      </c>
      <c r="X348" s="234"/>
      <c r="Y348" s="249"/>
      <c r="Z348" s="146" t="str">
        <f>IFERROR(Z347/SUM(Z347:AD347),"")</f>
        <v/>
      </c>
      <c r="AA348" s="147" t="str">
        <f>IFERROR(AA347/SUM(Z347:AD347),"")</f>
        <v/>
      </c>
      <c r="AB348" s="148" t="str">
        <f>IFERROR(AB347/SUM(Z347:AD347),"")</f>
        <v/>
      </c>
      <c r="AC348" s="148" t="str">
        <f>IFERROR(AC347/SUM(Z347:AD347),"")</f>
        <v/>
      </c>
      <c r="AD348" s="148" t="str">
        <f>IFERROR(AD347/SUM(Z347:AD347),"")</f>
        <v/>
      </c>
      <c r="AE348" s="26" t="str">
        <f>IFERROR(AE347/SUM(Z347:AD347),"")</f>
        <v/>
      </c>
      <c r="AF348" s="26" t="str">
        <f>IFERROR(AF347/SUM(Z347:AD347),"")</f>
        <v/>
      </c>
      <c r="AG348" s="234"/>
      <c r="AH348" s="249"/>
      <c r="AI348" s="146" t="str">
        <f>IFERROR(AI347/SUM(AI347:AM347),"")</f>
        <v/>
      </c>
      <c r="AJ348" s="147" t="str">
        <f>IFERROR(AJ347/SUM(AI347:AM347),"")</f>
        <v/>
      </c>
      <c r="AK348" s="148" t="str">
        <f>IFERROR(AK347/SUM(AI347:AM347),"")</f>
        <v/>
      </c>
      <c r="AL348" s="148" t="str">
        <f>IFERROR(AL347/SUM(AI347:AM347),"")</f>
        <v/>
      </c>
      <c r="AM348" s="148" t="str">
        <f>IFERROR(AM347/SUM(AI347:AM347),"")</f>
        <v/>
      </c>
      <c r="AN348" s="26" t="str">
        <f>IFERROR(AN347/SUM(AI347:AM347),"")</f>
        <v/>
      </c>
      <c r="AO348" s="26" t="str">
        <f>IFERROR(AO347/SUM(AI347:AM347),"")</f>
        <v/>
      </c>
      <c r="AP348" s="234"/>
      <c r="AQ348" s="249"/>
      <c r="AR348" s="230"/>
      <c r="AS348" s="230"/>
      <c r="AT348" s="147" t="str">
        <f>IFERROR(AT347/SUM(AT347:AX347),"")</f>
        <v/>
      </c>
      <c r="AU348" s="147" t="str">
        <f>IFERROR(AU347/SUM(AT347:AX347),"")</f>
        <v/>
      </c>
      <c r="AV348" s="148" t="str">
        <f>IFERROR(AV347/SUM(AT347:AX347),"")</f>
        <v/>
      </c>
      <c r="AW348" s="148" t="str">
        <f>IFERROR(AW347/SUM(AT347:AX347),"")</f>
        <v/>
      </c>
      <c r="AX348" s="148" t="str">
        <f>IFERROR(AX347/SUM(AT347:AX347),"")</f>
        <v/>
      </c>
      <c r="AY348" s="26" t="str">
        <f>IFERROR(AY347/SUM(AT347:AX347),"")</f>
        <v/>
      </c>
      <c r="AZ348" s="134" t="str">
        <f>IFERROR(AZ347/SUM(AT347:AX347),"")</f>
        <v/>
      </c>
      <c r="BA348" s="255"/>
      <c r="BB348" s="135"/>
      <c r="BC348" s="64"/>
      <c r="BD348" s="64" t="str">
        <f t="shared" ref="BD348" si="7917">BB348&amp;"."&amp;BC348</f>
        <v>.</v>
      </c>
      <c r="BE348" s="64"/>
      <c r="BF348" s="67"/>
      <c r="BG348" s="67"/>
      <c r="BH348" s="68"/>
      <c r="BI348" s="68"/>
      <c r="BJ348" s="68"/>
      <c r="BK348" s="69"/>
      <c r="BL348" s="69"/>
      <c r="BM348" s="64"/>
      <c r="BN348" s="67"/>
      <c r="BO348" s="67"/>
      <c r="BP348" s="68"/>
      <c r="BQ348" s="68"/>
      <c r="BR348" s="68"/>
      <c r="BS348" s="69"/>
      <c r="BT348" s="69"/>
      <c r="BU348" s="64"/>
      <c r="BV348" s="67"/>
      <c r="BW348" s="67"/>
      <c r="BX348" s="68"/>
      <c r="BY348" s="68"/>
      <c r="BZ348" s="68"/>
      <c r="CA348" s="69"/>
      <c r="CB348" s="69"/>
      <c r="CC348" s="64"/>
      <c r="CD348" s="67"/>
      <c r="CE348" s="67"/>
      <c r="CF348" s="68"/>
      <c r="CG348" s="68"/>
      <c r="CH348" s="68"/>
      <c r="CI348" s="69"/>
      <c r="CJ348" s="69"/>
      <c r="CK348" s="64"/>
      <c r="CL348" s="67"/>
      <c r="CM348" s="67"/>
      <c r="CN348" s="68"/>
      <c r="CO348" s="68"/>
      <c r="CP348" s="68"/>
      <c r="CQ348" s="69"/>
      <c r="CR348" s="69"/>
      <c r="CS348" s="66"/>
    </row>
    <row r="349" spans="1:97" ht="13.5" thickTop="1" x14ac:dyDescent="0.2">
      <c r="A349" s="258"/>
      <c r="B349" s="263"/>
      <c r="C349" s="265"/>
      <c r="D349" s="261"/>
      <c r="E349" s="235"/>
      <c r="F349" s="260"/>
      <c r="G349" s="47" t="s">
        <v>5</v>
      </c>
      <c r="H349" s="140"/>
      <c r="I349" s="145"/>
      <c r="J349" s="145"/>
      <c r="K349" s="145"/>
      <c r="L349" s="145"/>
      <c r="M349" s="38" t="str">
        <f>IF(AND(ISBLANK(H349),ISBLANK(I349),ISBLANK(J349),ISBLANK(K349),ISBLANK(L349)),"",SUM(J349:L349))</f>
        <v/>
      </c>
      <c r="N349" s="38" t="str">
        <f>IF(AND(ISBLANK(H349),ISBLANK(I349),ISBLANK(J349),ISBLANK(K349),ISBLANK(L349)),"",SUM(K349:L349))</f>
        <v/>
      </c>
      <c r="O349" s="233" t="str">
        <f t="shared" ref="O349" si="7918">IFERROR(SUM(H349:L349)/E349,"")</f>
        <v/>
      </c>
      <c r="P349" s="248" t="str">
        <f>IFERROR(((80*J349)+(100*K349)+(150*L349))/SUM(H349:L349),"")</f>
        <v/>
      </c>
      <c r="Q349" s="140"/>
      <c r="R349" s="145"/>
      <c r="S349" s="145"/>
      <c r="T349" s="145"/>
      <c r="U349" s="145"/>
      <c r="V349" s="38" t="str">
        <f>IF(AND(ISBLANK(Q349),ISBLANK(R349),ISBLANK(S349),ISBLANK(T349),ISBLANK(U349)),"",SUM(S349:U349))</f>
        <v/>
      </c>
      <c r="W349" s="38" t="str">
        <f>IF(AND(ISBLANK(Q349),ISBLANK(R349),ISBLANK(S349),ISBLANK(T349),ISBLANK(U349)),"",SUM(T349:U349))</f>
        <v/>
      </c>
      <c r="X349" s="233" t="str">
        <f t="shared" ref="X349" si="7919">IFERROR(SUM(Q349:U349)/$E349,"")</f>
        <v/>
      </c>
      <c r="Y349" s="248" t="str">
        <f>IFERROR(((80*S349)+(100*T349)+(150*U349))/SUM(Q349:U349),"")</f>
        <v/>
      </c>
      <c r="Z349" s="140"/>
      <c r="AA349" s="145"/>
      <c r="AB349" s="145"/>
      <c r="AC349" s="145"/>
      <c r="AD349" s="145"/>
      <c r="AE349" s="38" t="str">
        <f>IF(AND(ISBLANK(Z349),ISBLANK(AA349),ISBLANK(AB349),ISBLANK(AC349),ISBLANK(AD349)),"",SUM(AB349:AD349))</f>
        <v/>
      </c>
      <c r="AF349" s="38" t="str">
        <f>IF(AND(ISBLANK(Z349),ISBLANK(AA349),ISBLANK(AB349),ISBLANK(AC349),ISBLANK(AD349)),"",SUM(AC349:AD349))</f>
        <v/>
      </c>
      <c r="AG349" s="233" t="str">
        <f t="shared" ref="AG349" si="7920">IFERROR(SUM(Z349:AD349)/$E349,"")</f>
        <v/>
      </c>
      <c r="AH349" s="248" t="str">
        <f>IFERROR(((80*AB349)+(100*AC349)+(150*AD349))/SUM(Z349:AD349),"")</f>
        <v/>
      </c>
      <c r="AI349" s="140"/>
      <c r="AJ349" s="145"/>
      <c r="AK349" s="145"/>
      <c r="AL349" s="145"/>
      <c r="AM349" s="145"/>
      <c r="AN349" s="38" t="str">
        <f>IF(AND(ISBLANK(AI349),ISBLANK(AJ349),ISBLANK(AK349),ISBLANK(AL349),ISBLANK(AM349)),"",SUM(AK349:AM349))</f>
        <v/>
      </c>
      <c r="AO349" s="38" t="str">
        <f>IF(AND(ISBLANK(AI349),ISBLANK(AJ349),ISBLANK(AK349),ISBLANK(AL349),ISBLANK(AM349)),"",SUM(AL349:AM349))</f>
        <v/>
      </c>
      <c r="AP349" s="233" t="str">
        <f t="shared" ref="AP349" si="7921">IFERROR(SUM(AI349:AM349)/$E349,"")</f>
        <v/>
      </c>
      <c r="AQ349" s="248" t="str">
        <f>IFERROR(((80*AK349)+(100*AL349)+(150*AM349))/SUM(AI349:AM349),"")</f>
        <v/>
      </c>
      <c r="AR349" s="229" t="str">
        <f t="shared" ref="AR349" si="7922">IFERROR(AVERAGE(Y349,AH349,AQ349),"")</f>
        <v/>
      </c>
      <c r="AS349" s="229" t="str">
        <f t="shared" ref="AS349" si="7923">IF(OR(P349="",AR349=""),"",AR349-P349)</f>
        <v/>
      </c>
      <c r="AT349" s="145"/>
      <c r="AU349" s="145"/>
      <c r="AV349" s="145"/>
      <c r="AW349" s="145"/>
      <c r="AX349" s="145"/>
      <c r="AY349" s="38" t="str">
        <f>IF(AND(ISBLANK(AT349),ISBLANK(AU349),ISBLANK(AV349),ISBLANK(AW349),ISBLANK(AX349)),"",SUM(AV349:AX349))</f>
        <v/>
      </c>
      <c r="AZ349" s="133" t="str">
        <f>IF(AND(ISBLANK(AT349),ISBLANK(AU349),ISBLANK(AV349),ISBLANK(AW349),ISBLANK(AX349)),"",SUM(AW349:AX349))</f>
        <v/>
      </c>
      <c r="BA349" s="254" t="str">
        <f>IFERROR(((80*AV349)+(100*AW349)+(150*AX349))/SUM(AT349:AX349),"")</f>
        <v/>
      </c>
      <c r="BB349" s="135">
        <f>B349</f>
        <v>0</v>
      </c>
      <c r="BC349" s="64">
        <f>C349</f>
        <v>0</v>
      </c>
      <c r="BD349" s="64" t="str">
        <f>BB349&amp;"."&amp;BC349</f>
        <v>0.0</v>
      </c>
      <c r="BE349" s="64">
        <f>D349</f>
        <v>0</v>
      </c>
      <c r="BF349" s="65">
        <f>H349</f>
        <v>0</v>
      </c>
      <c r="BG349" s="65">
        <f t="shared" ref="BG349" si="7924">I349</f>
        <v>0</v>
      </c>
      <c r="BH349" s="65">
        <f t="shared" ref="BH349" si="7925">J349</f>
        <v>0</v>
      </c>
      <c r="BI349" s="65">
        <f t="shared" ref="BI349" si="7926">K349</f>
        <v>0</v>
      </c>
      <c r="BJ349" s="65">
        <f t="shared" ref="BJ349" si="7927">L349</f>
        <v>0</v>
      </c>
      <c r="BK349" s="65" t="str">
        <f t="shared" ref="BK349" si="7928">M349</f>
        <v/>
      </c>
      <c r="BL349" s="65" t="str">
        <f t="shared" ref="BL349" si="7929">N349</f>
        <v/>
      </c>
      <c r="BM349" s="65" t="str">
        <f t="shared" ref="BM349" si="7930">P349</f>
        <v/>
      </c>
      <c r="BN349" s="65">
        <f t="shared" ref="BN349" si="7931">Q349</f>
        <v>0</v>
      </c>
      <c r="BO349" s="65">
        <f t="shared" ref="BO349" si="7932">R349</f>
        <v>0</v>
      </c>
      <c r="BP349" s="65">
        <f t="shared" ref="BP349" si="7933">S349</f>
        <v>0</v>
      </c>
      <c r="BQ349" s="65">
        <f t="shared" ref="BQ349" si="7934">T349</f>
        <v>0</v>
      </c>
      <c r="BR349" s="65">
        <f t="shared" ref="BR349" si="7935">U349</f>
        <v>0</v>
      </c>
      <c r="BS349" s="65" t="str">
        <f t="shared" ref="BS349" si="7936">V349</f>
        <v/>
      </c>
      <c r="BT349" s="65" t="str">
        <f t="shared" ref="BT349" si="7937">W349</f>
        <v/>
      </c>
      <c r="BU349" s="65" t="str">
        <f t="shared" ref="BU349" si="7938">Y349</f>
        <v/>
      </c>
      <c r="BV349" s="65">
        <f t="shared" ref="BV349" si="7939">Z349</f>
        <v>0</v>
      </c>
      <c r="BW349" s="65">
        <f t="shared" ref="BW349" si="7940">AA349</f>
        <v>0</v>
      </c>
      <c r="BX349" s="65">
        <f t="shared" ref="BX349" si="7941">AB349</f>
        <v>0</v>
      </c>
      <c r="BY349" s="65">
        <f t="shared" ref="BY349" si="7942">AC349</f>
        <v>0</v>
      </c>
      <c r="BZ349" s="65">
        <f t="shared" ref="BZ349" si="7943">AD349</f>
        <v>0</v>
      </c>
      <c r="CA349" s="65" t="str">
        <f t="shared" ref="CA349" si="7944">AE349</f>
        <v/>
      </c>
      <c r="CB349" s="65" t="str">
        <f t="shared" ref="CB349" si="7945">AF349</f>
        <v/>
      </c>
      <c r="CC349" s="65" t="str">
        <f t="shared" ref="CC349" si="7946">AH349</f>
        <v/>
      </c>
      <c r="CD349" s="65">
        <f t="shared" ref="CD349" si="7947">AI349</f>
        <v>0</v>
      </c>
      <c r="CE349" s="65">
        <f t="shared" ref="CE349" si="7948">AJ349</f>
        <v>0</v>
      </c>
      <c r="CF349" s="65">
        <f t="shared" ref="CF349" si="7949">AK349</f>
        <v>0</v>
      </c>
      <c r="CG349" s="65">
        <f t="shared" ref="CG349" si="7950">AL349</f>
        <v>0</v>
      </c>
      <c r="CH349" s="65">
        <f t="shared" ref="CH349" si="7951">AM349</f>
        <v>0</v>
      </c>
      <c r="CI349" s="65" t="str">
        <f t="shared" ref="CI349" si="7952">AN349</f>
        <v/>
      </c>
      <c r="CJ349" s="65" t="str">
        <f t="shared" ref="CJ349" si="7953">AO349</f>
        <v/>
      </c>
      <c r="CK349" s="65" t="str">
        <f t="shared" ref="CK349" si="7954">AQ349</f>
        <v/>
      </c>
      <c r="CL349" s="65">
        <f t="shared" ref="CL349" si="7955">AT349</f>
        <v>0</v>
      </c>
      <c r="CM349" s="65">
        <f t="shared" ref="CM349" si="7956">AU349</f>
        <v>0</v>
      </c>
      <c r="CN349" s="65">
        <f t="shared" ref="CN349" si="7957">AV349</f>
        <v>0</v>
      </c>
      <c r="CO349" s="65">
        <f t="shared" ref="CO349" si="7958">AW349</f>
        <v>0</v>
      </c>
      <c r="CP349" s="65">
        <f t="shared" ref="CP349" si="7959">AX349</f>
        <v>0</v>
      </c>
      <c r="CQ349" s="65" t="str">
        <f t="shared" ref="CQ349" si="7960">AY349</f>
        <v/>
      </c>
      <c r="CR349" s="65" t="str">
        <f t="shared" ref="CR349" si="7961">AZ349</f>
        <v/>
      </c>
      <c r="CS349" s="65" t="str">
        <f t="shared" ref="CS349" si="7962">BA349</f>
        <v/>
      </c>
    </row>
    <row r="350" spans="1:97" ht="13.5" thickBot="1" x14ac:dyDescent="0.25">
      <c r="A350" s="259"/>
      <c r="B350" s="264"/>
      <c r="C350" s="262"/>
      <c r="D350" s="262"/>
      <c r="E350" s="236"/>
      <c r="F350" s="241"/>
      <c r="G350" s="48" t="s">
        <v>6</v>
      </c>
      <c r="H350" s="146" t="str">
        <f>IFERROR(H349/SUM(H349:L349),"")</f>
        <v/>
      </c>
      <c r="I350" s="147" t="str">
        <f>IFERROR(I349/SUM(H349:L349),"")</f>
        <v/>
      </c>
      <c r="J350" s="148" t="str">
        <f>IFERROR(J349/SUM(H349:L349),"")</f>
        <v/>
      </c>
      <c r="K350" s="148" t="str">
        <f>IFERROR(K349/SUM(H349:L349),"")</f>
        <v/>
      </c>
      <c r="L350" s="148" t="str">
        <f>IFERROR(L349/SUM(H349:L349),"")</f>
        <v/>
      </c>
      <c r="M350" s="26" t="str">
        <f>IFERROR(M349/SUM(H349:L349),"")</f>
        <v/>
      </c>
      <c r="N350" s="26" t="str">
        <f>IFERROR(N349/SUM(H349:L349),"")</f>
        <v/>
      </c>
      <c r="O350" s="234"/>
      <c r="P350" s="249"/>
      <c r="Q350" s="146" t="str">
        <f>IFERROR(Q349/SUM(Q349:U349),"")</f>
        <v/>
      </c>
      <c r="R350" s="147" t="str">
        <f>IFERROR(R349/SUM(Q349:U349),"")</f>
        <v/>
      </c>
      <c r="S350" s="148" t="str">
        <f>IFERROR(S349/SUM(Q349:U349),"")</f>
        <v/>
      </c>
      <c r="T350" s="148" t="str">
        <f>IFERROR(T349/SUM(Q349:U349),"")</f>
        <v/>
      </c>
      <c r="U350" s="148" t="str">
        <f>IFERROR(U349/SUM(Q349:U349),"")</f>
        <v/>
      </c>
      <c r="V350" s="26" t="str">
        <f>IFERROR(V349/SUM(Q349:U349),"")</f>
        <v/>
      </c>
      <c r="W350" s="26" t="str">
        <f>IFERROR(W349/SUM(Q349:U349),"")</f>
        <v/>
      </c>
      <c r="X350" s="234"/>
      <c r="Y350" s="249"/>
      <c r="Z350" s="146" t="str">
        <f>IFERROR(Z349/SUM(Z349:AD349),"")</f>
        <v/>
      </c>
      <c r="AA350" s="147" t="str">
        <f>IFERROR(AA349/SUM(Z349:AD349),"")</f>
        <v/>
      </c>
      <c r="AB350" s="148" t="str">
        <f>IFERROR(AB349/SUM(Z349:AD349),"")</f>
        <v/>
      </c>
      <c r="AC350" s="148" t="str">
        <f>IFERROR(AC349/SUM(Z349:AD349),"")</f>
        <v/>
      </c>
      <c r="AD350" s="148" t="str">
        <f>IFERROR(AD349/SUM(Z349:AD349),"")</f>
        <v/>
      </c>
      <c r="AE350" s="26" t="str">
        <f>IFERROR(AE349/SUM(Z349:AD349),"")</f>
        <v/>
      </c>
      <c r="AF350" s="26" t="str">
        <f>IFERROR(AF349/SUM(Z349:AD349),"")</f>
        <v/>
      </c>
      <c r="AG350" s="234"/>
      <c r="AH350" s="249"/>
      <c r="AI350" s="146" t="str">
        <f>IFERROR(AI349/SUM(AI349:AM349),"")</f>
        <v/>
      </c>
      <c r="AJ350" s="147" t="str">
        <f>IFERROR(AJ349/SUM(AI349:AM349),"")</f>
        <v/>
      </c>
      <c r="AK350" s="148" t="str">
        <f>IFERROR(AK349/SUM(AI349:AM349),"")</f>
        <v/>
      </c>
      <c r="AL350" s="148" t="str">
        <f>IFERROR(AL349/SUM(AI349:AM349),"")</f>
        <v/>
      </c>
      <c r="AM350" s="148" t="str">
        <f>IFERROR(AM349/SUM(AI349:AM349),"")</f>
        <v/>
      </c>
      <c r="AN350" s="26" t="str">
        <f>IFERROR(AN349/SUM(AI349:AM349),"")</f>
        <v/>
      </c>
      <c r="AO350" s="26" t="str">
        <f>IFERROR(AO349/SUM(AI349:AM349),"")</f>
        <v/>
      </c>
      <c r="AP350" s="234"/>
      <c r="AQ350" s="249"/>
      <c r="AR350" s="230"/>
      <c r="AS350" s="230"/>
      <c r="AT350" s="147" t="str">
        <f>IFERROR(AT349/SUM(AT349:AX349),"")</f>
        <v/>
      </c>
      <c r="AU350" s="147" t="str">
        <f>IFERROR(AU349/SUM(AT349:AX349),"")</f>
        <v/>
      </c>
      <c r="AV350" s="148" t="str">
        <f>IFERROR(AV349/SUM(AT349:AX349),"")</f>
        <v/>
      </c>
      <c r="AW350" s="148" t="str">
        <f>IFERROR(AW349/SUM(AT349:AX349),"")</f>
        <v/>
      </c>
      <c r="AX350" s="148" t="str">
        <f>IFERROR(AX349/SUM(AT349:AX349),"")</f>
        <v/>
      </c>
      <c r="AY350" s="26" t="str">
        <f>IFERROR(AY349/SUM(AT349:AX349),"")</f>
        <v/>
      </c>
      <c r="AZ350" s="134" t="str">
        <f>IFERROR(AZ349/SUM(AT349:AX349),"")</f>
        <v/>
      </c>
      <c r="BA350" s="255"/>
      <c r="BB350" s="135"/>
      <c r="BC350" s="64"/>
      <c r="BD350" s="64" t="str">
        <f t="shared" ref="BD350" si="7963">BB350&amp;"."&amp;BC350</f>
        <v>.</v>
      </c>
      <c r="BE350" s="64"/>
      <c r="BF350" s="67"/>
      <c r="BG350" s="67"/>
      <c r="BH350" s="68"/>
      <c r="BI350" s="68"/>
      <c r="BJ350" s="68"/>
      <c r="BK350" s="69"/>
      <c r="BL350" s="69"/>
      <c r="BM350" s="64"/>
      <c r="BN350" s="67"/>
      <c r="BO350" s="67"/>
      <c r="BP350" s="68"/>
      <c r="BQ350" s="68"/>
      <c r="BR350" s="68"/>
      <c r="BS350" s="69"/>
      <c r="BT350" s="69"/>
      <c r="BU350" s="64"/>
      <c r="BV350" s="67"/>
      <c r="BW350" s="67"/>
      <c r="BX350" s="68"/>
      <c r="BY350" s="68"/>
      <c r="BZ350" s="68"/>
      <c r="CA350" s="69"/>
      <c r="CB350" s="69"/>
      <c r="CC350" s="64"/>
      <c r="CD350" s="67"/>
      <c r="CE350" s="67"/>
      <c r="CF350" s="68"/>
      <c r="CG350" s="68"/>
      <c r="CH350" s="68"/>
      <c r="CI350" s="69"/>
      <c r="CJ350" s="69"/>
      <c r="CK350" s="64"/>
      <c r="CL350" s="67"/>
      <c r="CM350" s="67"/>
      <c r="CN350" s="68"/>
      <c r="CO350" s="68"/>
      <c r="CP350" s="68"/>
      <c r="CQ350" s="69"/>
      <c r="CR350" s="69"/>
      <c r="CS350" s="66"/>
    </row>
    <row r="351" spans="1:97" ht="13.5" thickTop="1" x14ac:dyDescent="0.2">
      <c r="A351" s="258"/>
      <c r="B351" s="263"/>
      <c r="C351" s="265"/>
      <c r="D351" s="261"/>
      <c r="E351" s="235"/>
      <c r="F351" s="260"/>
      <c r="G351" s="47" t="s">
        <v>5</v>
      </c>
      <c r="H351" s="140"/>
      <c r="I351" s="145"/>
      <c r="J351" s="145"/>
      <c r="K351" s="145"/>
      <c r="L351" s="145"/>
      <c r="M351" s="38" t="str">
        <f>IF(AND(ISBLANK(H351),ISBLANK(I351),ISBLANK(J351),ISBLANK(K351),ISBLANK(L351)),"",SUM(J351:L351))</f>
        <v/>
      </c>
      <c r="N351" s="38" t="str">
        <f>IF(AND(ISBLANK(H351),ISBLANK(I351),ISBLANK(J351),ISBLANK(K351),ISBLANK(L351)),"",SUM(K351:L351))</f>
        <v/>
      </c>
      <c r="O351" s="233" t="str">
        <f t="shared" ref="O351" si="7964">IFERROR(SUM(H351:L351)/E351,"")</f>
        <v/>
      </c>
      <c r="P351" s="248" t="str">
        <f>IFERROR(((80*J351)+(100*K351)+(150*L351))/SUM(H351:L351),"")</f>
        <v/>
      </c>
      <c r="Q351" s="140"/>
      <c r="R351" s="145"/>
      <c r="S351" s="145"/>
      <c r="T351" s="145"/>
      <c r="U351" s="145"/>
      <c r="V351" s="38" t="str">
        <f>IF(AND(ISBLANK(Q351),ISBLANK(R351),ISBLANK(S351),ISBLANK(T351),ISBLANK(U351)),"",SUM(S351:U351))</f>
        <v/>
      </c>
      <c r="W351" s="38" t="str">
        <f>IF(AND(ISBLANK(Q351),ISBLANK(R351),ISBLANK(S351),ISBLANK(T351),ISBLANK(U351)),"",SUM(T351:U351))</f>
        <v/>
      </c>
      <c r="X351" s="233" t="str">
        <f t="shared" ref="X351" si="7965">IFERROR(SUM(Q351:U351)/$E351,"")</f>
        <v/>
      </c>
      <c r="Y351" s="248" t="str">
        <f>IFERROR(((80*S351)+(100*T351)+(150*U351))/SUM(Q351:U351),"")</f>
        <v/>
      </c>
      <c r="Z351" s="140"/>
      <c r="AA351" s="145"/>
      <c r="AB351" s="145"/>
      <c r="AC351" s="145"/>
      <c r="AD351" s="145"/>
      <c r="AE351" s="38" t="str">
        <f>IF(AND(ISBLANK(Z351),ISBLANK(AA351),ISBLANK(AB351),ISBLANK(AC351),ISBLANK(AD351)),"",SUM(AB351:AD351))</f>
        <v/>
      </c>
      <c r="AF351" s="38" t="str">
        <f>IF(AND(ISBLANK(Z351),ISBLANK(AA351),ISBLANK(AB351),ISBLANK(AC351),ISBLANK(AD351)),"",SUM(AC351:AD351))</f>
        <v/>
      </c>
      <c r="AG351" s="233" t="str">
        <f t="shared" ref="AG351" si="7966">IFERROR(SUM(Z351:AD351)/$E351,"")</f>
        <v/>
      </c>
      <c r="AH351" s="248" t="str">
        <f>IFERROR(((80*AB351)+(100*AC351)+(150*AD351))/SUM(Z351:AD351),"")</f>
        <v/>
      </c>
      <c r="AI351" s="140"/>
      <c r="AJ351" s="145"/>
      <c r="AK351" s="145"/>
      <c r="AL351" s="145"/>
      <c r="AM351" s="145"/>
      <c r="AN351" s="38" t="str">
        <f>IF(AND(ISBLANK(AI351),ISBLANK(AJ351),ISBLANK(AK351),ISBLANK(AL351),ISBLANK(AM351)),"",SUM(AK351:AM351))</f>
        <v/>
      </c>
      <c r="AO351" s="38" t="str">
        <f>IF(AND(ISBLANK(AI351),ISBLANK(AJ351),ISBLANK(AK351),ISBLANK(AL351),ISBLANK(AM351)),"",SUM(AL351:AM351))</f>
        <v/>
      </c>
      <c r="AP351" s="233" t="str">
        <f t="shared" ref="AP351" si="7967">IFERROR(SUM(AI351:AM351)/$E351,"")</f>
        <v/>
      </c>
      <c r="AQ351" s="248" t="str">
        <f>IFERROR(((80*AK351)+(100*AL351)+(150*AM351))/SUM(AI351:AM351),"")</f>
        <v/>
      </c>
      <c r="AR351" s="229" t="str">
        <f t="shared" ref="AR351" si="7968">IFERROR(AVERAGE(Y351,AH351,AQ351),"")</f>
        <v/>
      </c>
      <c r="AS351" s="229" t="str">
        <f t="shared" ref="AS351" si="7969">IF(OR(P351="",AR351=""),"",AR351-P351)</f>
        <v/>
      </c>
      <c r="AT351" s="145"/>
      <c r="AU351" s="145"/>
      <c r="AV351" s="145"/>
      <c r="AW351" s="145"/>
      <c r="AX351" s="145"/>
      <c r="AY351" s="38" t="str">
        <f>IF(AND(ISBLANK(AT351),ISBLANK(AU351),ISBLANK(AV351),ISBLANK(AW351),ISBLANK(AX351)),"",SUM(AV351:AX351))</f>
        <v/>
      </c>
      <c r="AZ351" s="133" t="str">
        <f>IF(AND(ISBLANK(AT351),ISBLANK(AU351),ISBLANK(AV351),ISBLANK(AW351),ISBLANK(AX351)),"",SUM(AW351:AX351))</f>
        <v/>
      </c>
      <c r="BA351" s="254" t="str">
        <f>IFERROR(((80*AV351)+(100*AW351)+(150*AX351))/SUM(AT351:AX351),"")</f>
        <v/>
      </c>
      <c r="BB351" s="135">
        <f>B351</f>
        <v>0</v>
      </c>
      <c r="BC351" s="64">
        <f>C351</f>
        <v>0</v>
      </c>
      <c r="BD351" s="64" t="str">
        <f>BB351&amp;"."&amp;BC351</f>
        <v>0.0</v>
      </c>
      <c r="BE351" s="64">
        <f>D351</f>
        <v>0</v>
      </c>
      <c r="BF351" s="65">
        <f>H351</f>
        <v>0</v>
      </c>
      <c r="BG351" s="65">
        <f t="shared" ref="BG351" si="7970">I351</f>
        <v>0</v>
      </c>
      <c r="BH351" s="65">
        <f t="shared" ref="BH351" si="7971">J351</f>
        <v>0</v>
      </c>
      <c r="BI351" s="65">
        <f t="shared" ref="BI351" si="7972">K351</f>
        <v>0</v>
      </c>
      <c r="BJ351" s="65">
        <f t="shared" ref="BJ351" si="7973">L351</f>
        <v>0</v>
      </c>
      <c r="BK351" s="65" t="str">
        <f t="shared" ref="BK351" si="7974">M351</f>
        <v/>
      </c>
      <c r="BL351" s="65" t="str">
        <f t="shared" ref="BL351" si="7975">N351</f>
        <v/>
      </c>
      <c r="BM351" s="65" t="str">
        <f t="shared" ref="BM351" si="7976">P351</f>
        <v/>
      </c>
      <c r="BN351" s="65">
        <f t="shared" ref="BN351" si="7977">Q351</f>
        <v>0</v>
      </c>
      <c r="BO351" s="65">
        <f t="shared" ref="BO351" si="7978">R351</f>
        <v>0</v>
      </c>
      <c r="BP351" s="65">
        <f t="shared" ref="BP351" si="7979">S351</f>
        <v>0</v>
      </c>
      <c r="BQ351" s="65">
        <f t="shared" ref="BQ351" si="7980">T351</f>
        <v>0</v>
      </c>
      <c r="BR351" s="65">
        <f t="shared" ref="BR351" si="7981">U351</f>
        <v>0</v>
      </c>
      <c r="BS351" s="65" t="str">
        <f t="shared" ref="BS351" si="7982">V351</f>
        <v/>
      </c>
      <c r="BT351" s="65" t="str">
        <f t="shared" ref="BT351" si="7983">W351</f>
        <v/>
      </c>
      <c r="BU351" s="65" t="str">
        <f t="shared" ref="BU351" si="7984">Y351</f>
        <v/>
      </c>
      <c r="BV351" s="65">
        <f t="shared" ref="BV351" si="7985">Z351</f>
        <v>0</v>
      </c>
      <c r="BW351" s="65">
        <f t="shared" ref="BW351" si="7986">AA351</f>
        <v>0</v>
      </c>
      <c r="BX351" s="65">
        <f t="shared" ref="BX351" si="7987">AB351</f>
        <v>0</v>
      </c>
      <c r="BY351" s="65">
        <f t="shared" ref="BY351" si="7988">AC351</f>
        <v>0</v>
      </c>
      <c r="BZ351" s="65">
        <f t="shared" ref="BZ351" si="7989">AD351</f>
        <v>0</v>
      </c>
      <c r="CA351" s="65" t="str">
        <f t="shared" ref="CA351" si="7990">AE351</f>
        <v/>
      </c>
      <c r="CB351" s="65" t="str">
        <f t="shared" ref="CB351" si="7991">AF351</f>
        <v/>
      </c>
      <c r="CC351" s="65" t="str">
        <f t="shared" ref="CC351" si="7992">AH351</f>
        <v/>
      </c>
      <c r="CD351" s="65">
        <f t="shared" ref="CD351" si="7993">AI351</f>
        <v>0</v>
      </c>
      <c r="CE351" s="65">
        <f t="shared" ref="CE351" si="7994">AJ351</f>
        <v>0</v>
      </c>
      <c r="CF351" s="65">
        <f t="shared" ref="CF351" si="7995">AK351</f>
        <v>0</v>
      </c>
      <c r="CG351" s="65">
        <f t="shared" ref="CG351" si="7996">AL351</f>
        <v>0</v>
      </c>
      <c r="CH351" s="65">
        <f t="shared" ref="CH351" si="7997">AM351</f>
        <v>0</v>
      </c>
      <c r="CI351" s="65" t="str">
        <f t="shared" ref="CI351" si="7998">AN351</f>
        <v/>
      </c>
      <c r="CJ351" s="65" t="str">
        <f t="shared" ref="CJ351" si="7999">AO351</f>
        <v/>
      </c>
      <c r="CK351" s="65" t="str">
        <f t="shared" ref="CK351" si="8000">AQ351</f>
        <v/>
      </c>
      <c r="CL351" s="65">
        <f t="shared" ref="CL351" si="8001">AT351</f>
        <v>0</v>
      </c>
      <c r="CM351" s="65">
        <f t="shared" ref="CM351" si="8002">AU351</f>
        <v>0</v>
      </c>
      <c r="CN351" s="65">
        <f t="shared" ref="CN351" si="8003">AV351</f>
        <v>0</v>
      </c>
      <c r="CO351" s="65">
        <f t="shared" ref="CO351" si="8004">AW351</f>
        <v>0</v>
      </c>
      <c r="CP351" s="65">
        <f t="shared" ref="CP351" si="8005">AX351</f>
        <v>0</v>
      </c>
      <c r="CQ351" s="65" t="str">
        <f t="shared" ref="CQ351" si="8006">AY351</f>
        <v/>
      </c>
      <c r="CR351" s="65" t="str">
        <f t="shared" ref="CR351" si="8007">AZ351</f>
        <v/>
      </c>
      <c r="CS351" s="65" t="str">
        <f t="shared" ref="CS351" si="8008">BA351</f>
        <v/>
      </c>
    </row>
    <row r="352" spans="1:97" ht="13.5" thickBot="1" x14ac:dyDescent="0.25">
      <c r="A352" s="259"/>
      <c r="B352" s="264"/>
      <c r="C352" s="262"/>
      <c r="D352" s="262"/>
      <c r="E352" s="236"/>
      <c r="F352" s="241"/>
      <c r="G352" s="48" t="s">
        <v>6</v>
      </c>
      <c r="H352" s="146" t="str">
        <f>IFERROR(H351/SUM(H351:L351),"")</f>
        <v/>
      </c>
      <c r="I352" s="147" t="str">
        <f>IFERROR(I351/SUM(H351:L351),"")</f>
        <v/>
      </c>
      <c r="J352" s="148" t="str">
        <f>IFERROR(J351/SUM(H351:L351),"")</f>
        <v/>
      </c>
      <c r="K352" s="148" t="str">
        <f>IFERROR(K351/SUM(H351:L351),"")</f>
        <v/>
      </c>
      <c r="L352" s="148" t="str">
        <f>IFERROR(L351/SUM(H351:L351),"")</f>
        <v/>
      </c>
      <c r="M352" s="26" t="str">
        <f>IFERROR(M351/SUM(H351:L351),"")</f>
        <v/>
      </c>
      <c r="N352" s="26" t="str">
        <f>IFERROR(N351/SUM(H351:L351),"")</f>
        <v/>
      </c>
      <c r="O352" s="234"/>
      <c r="P352" s="249"/>
      <c r="Q352" s="146" t="str">
        <f>IFERROR(Q351/SUM(Q351:U351),"")</f>
        <v/>
      </c>
      <c r="R352" s="147" t="str">
        <f>IFERROR(R351/SUM(Q351:U351),"")</f>
        <v/>
      </c>
      <c r="S352" s="148" t="str">
        <f>IFERROR(S351/SUM(Q351:U351),"")</f>
        <v/>
      </c>
      <c r="T352" s="148" t="str">
        <f>IFERROR(T351/SUM(Q351:U351),"")</f>
        <v/>
      </c>
      <c r="U352" s="148" t="str">
        <f>IFERROR(U351/SUM(Q351:U351),"")</f>
        <v/>
      </c>
      <c r="V352" s="26" t="str">
        <f>IFERROR(V351/SUM(Q351:U351),"")</f>
        <v/>
      </c>
      <c r="W352" s="26" t="str">
        <f>IFERROR(W351/SUM(Q351:U351),"")</f>
        <v/>
      </c>
      <c r="X352" s="234"/>
      <c r="Y352" s="249"/>
      <c r="Z352" s="146" t="str">
        <f>IFERROR(Z351/SUM(Z351:AD351),"")</f>
        <v/>
      </c>
      <c r="AA352" s="147" t="str">
        <f>IFERROR(AA351/SUM(Z351:AD351),"")</f>
        <v/>
      </c>
      <c r="AB352" s="148" t="str">
        <f>IFERROR(AB351/SUM(Z351:AD351),"")</f>
        <v/>
      </c>
      <c r="AC352" s="148" t="str">
        <f>IFERROR(AC351/SUM(Z351:AD351),"")</f>
        <v/>
      </c>
      <c r="AD352" s="148" t="str">
        <f>IFERROR(AD351/SUM(Z351:AD351),"")</f>
        <v/>
      </c>
      <c r="AE352" s="26" t="str">
        <f>IFERROR(AE351/SUM(Z351:AD351),"")</f>
        <v/>
      </c>
      <c r="AF352" s="26" t="str">
        <f>IFERROR(AF351/SUM(Z351:AD351),"")</f>
        <v/>
      </c>
      <c r="AG352" s="234"/>
      <c r="AH352" s="249"/>
      <c r="AI352" s="146" t="str">
        <f>IFERROR(AI351/SUM(AI351:AM351),"")</f>
        <v/>
      </c>
      <c r="AJ352" s="147" t="str">
        <f>IFERROR(AJ351/SUM(AI351:AM351),"")</f>
        <v/>
      </c>
      <c r="AK352" s="148" t="str">
        <f>IFERROR(AK351/SUM(AI351:AM351),"")</f>
        <v/>
      </c>
      <c r="AL352" s="148" t="str">
        <f>IFERROR(AL351/SUM(AI351:AM351),"")</f>
        <v/>
      </c>
      <c r="AM352" s="148" t="str">
        <f>IFERROR(AM351/SUM(AI351:AM351),"")</f>
        <v/>
      </c>
      <c r="AN352" s="26" t="str">
        <f>IFERROR(AN351/SUM(AI351:AM351),"")</f>
        <v/>
      </c>
      <c r="AO352" s="26" t="str">
        <f>IFERROR(AO351/SUM(AI351:AM351),"")</f>
        <v/>
      </c>
      <c r="AP352" s="234"/>
      <c r="AQ352" s="249"/>
      <c r="AR352" s="230"/>
      <c r="AS352" s="230"/>
      <c r="AT352" s="147" t="str">
        <f>IFERROR(AT351/SUM(AT351:AX351),"")</f>
        <v/>
      </c>
      <c r="AU352" s="147" t="str">
        <f>IFERROR(AU351/SUM(AT351:AX351),"")</f>
        <v/>
      </c>
      <c r="AV352" s="148" t="str">
        <f>IFERROR(AV351/SUM(AT351:AX351),"")</f>
        <v/>
      </c>
      <c r="AW352" s="148" t="str">
        <f>IFERROR(AW351/SUM(AT351:AX351),"")</f>
        <v/>
      </c>
      <c r="AX352" s="148" t="str">
        <f>IFERROR(AX351/SUM(AT351:AX351),"")</f>
        <v/>
      </c>
      <c r="AY352" s="26" t="str">
        <f>IFERROR(AY351/SUM(AT351:AX351),"")</f>
        <v/>
      </c>
      <c r="AZ352" s="134" t="str">
        <f>IFERROR(AZ351/SUM(AT351:AX351),"")</f>
        <v/>
      </c>
      <c r="BA352" s="255"/>
      <c r="BB352" s="135"/>
      <c r="BC352" s="64"/>
      <c r="BD352" s="64" t="str">
        <f t="shared" ref="BD352" si="8009">BB352&amp;"."&amp;BC352</f>
        <v>.</v>
      </c>
      <c r="BE352" s="64"/>
      <c r="BF352" s="67"/>
      <c r="BG352" s="67"/>
      <c r="BH352" s="68"/>
      <c r="BI352" s="68"/>
      <c r="BJ352" s="68"/>
      <c r="BK352" s="69"/>
      <c r="BL352" s="69"/>
      <c r="BM352" s="64"/>
      <c r="BN352" s="67"/>
      <c r="BO352" s="67"/>
      <c r="BP352" s="68"/>
      <c r="BQ352" s="68"/>
      <c r="BR352" s="68"/>
      <c r="BS352" s="69"/>
      <c r="BT352" s="69"/>
      <c r="BU352" s="64"/>
      <c r="BV352" s="67"/>
      <c r="BW352" s="67"/>
      <c r="BX352" s="68"/>
      <c r="BY352" s="68"/>
      <c r="BZ352" s="68"/>
      <c r="CA352" s="69"/>
      <c r="CB352" s="69"/>
      <c r="CC352" s="64"/>
      <c r="CD352" s="67"/>
      <c r="CE352" s="67"/>
      <c r="CF352" s="68"/>
      <c r="CG352" s="68"/>
      <c r="CH352" s="68"/>
      <c r="CI352" s="69"/>
      <c r="CJ352" s="69"/>
      <c r="CK352" s="64"/>
      <c r="CL352" s="67"/>
      <c r="CM352" s="67"/>
      <c r="CN352" s="68"/>
      <c r="CO352" s="68"/>
      <c r="CP352" s="68"/>
      <c r="CQ352" s="69"/>
      <c r="CR352" s="69"/>
      <c r="CS352" s="66"/>
    </row>
    <row r="353" spans="1:97" ht="13.5" thickTop="1" x14ac:dyDescent="0.2">
      <c r="A353" s="258"/>
      <c r="B353" s="263"/>
      <c r="C353" s="265"/>
      <c r="D353" s="261"/>
      <c r="E353" s="235"/>
      <c r="F353" s="260"/>
      <c r="G353" s="47" t="s">
        <v>5</v>
      </c>
      <c r="H353" s="140"/>
      <c r="I353" s="145"/>
      <c r="J353" s="145"/>
      <c r="K353" s="145"/>
      <c r="L353" s="145"/>
      <c r="M353" s="38" t="str">
        <f>IF(AND(ISBLANK(H353),ISBLANK(I353),ISBLANK(J353),ISBLANK(K353),ISBLANK(L353)),"",SUM(J353:L353))</f>
        <v/>
      </c>
      <c r="N353" s="38" t="str">
        <f>IF(AND(ISBLANK(H353),ISBLANK(I353),ISBLANK(J353),ISBLANK(K353),ISBLANK(L353)),"",SUM(K353:L353))</f>
        <v/>
      </c>
      <c r="O353" s="233" t="str">
        <f t="shared" ref="O353" si="8010">IFERROR(SUM(H353:L353)/E353,"")</f>
        <v/>
      </c>
      <c r="P353" s="248" t="str">
        <f>IFERROR(((80*J353)+(100*K353)+(150*L353))/SUM(H353:L353),"")</f>
        <v/>
      </c>
      <c r="Q353" s="140"/>
      <c r="R353" s="145"/>
      <c r="S353" s="145"/>
      <c r="T353" s="145"/>
      <c r="U353" s="145"/>
      <c r="V353" s="38" t="str">
        <f>IF(AND(ISBLANK(Q353),ISBLANK(R353),ISBLANK(S353),ISBLANK(T353),ISBLANK(U353)),"",SUM(S353:U353))</f>
        <v/>
      </c>
      <c r="W353" s="38" t="str">
        <f>IF(AND(ISBLANK(Q353),ISBLANK(R353),ISBLANK(S353),ISBLANK(T353),ISBLANK(U353)),"",SUM(T353:U353))</f>
        <v/>
      </c>
      <c r="X353" s="233" t="str">
        <f t="shared" ref="X353" si="8011">IFERROR(SUM(Q353:U353)/$E353,"")</f>
        <v/>
      </c>
      <c r="Y353" s="248" t="str">
        <f>IFERROR(((80*S353)+(100*T353)+(150*U353))/SUM(Q353:U353),"")</f>
        <v/>
      </c>
      <c r="Z353" s="140"/>
      <c r="AA353" s="145"/>
      <c r="AB353" s="145"/>
      <c r="AC353" s="145"/>
      <c r="AD353" s="145"/>
      <c r="AE353" s="38" t="str">
        <f>IF(AND(ISBLANK(Z353),ISBLANK(AA353),ISBLANK(AB353),ISBLANK(AC353),ISBLANK(AD353)),"",SUM(AB353:AD353))</f>
        <v/>
      </c>
      <c r="AF353" s="38" t="str">
        <f>IF(AND(ISBLANK(Z353),ISBLANK(AA353),ISBLANK(AB353),ISBLANK(AC353),ISBLANK(AD353)),"",SUM(AC353:AD353))</f>
        <v/>
      </c>
      <c r="AG353" s="233" t="str">
        <f t="shared" ref="AG353" si="8012">IFERROR(SUM(Z353:AD353)/$E353,"")</f>
        <v/>
      </c>
      <c r="AH353" s="248" t="str">
        <f>IFERROR(((80*AB353)+(100*AC353)+(150*AD353))/SUM(Z353:AD353),"")</f>
        <v/>
      </c>
      <c r="AI353" s="140"/>
      <c r="AJ353" s="145"/>
      <c r="AK353" s="145"/>
      <c r="AL353" s="145"/>
      <c r="AM353" s="145"/>
      <c r="AN353" s="38" t="str">
        <f>IF(AND(ISBLANK(AI353),ISBLANK(AJ353),ISBLANK(AK353),ISBLANK(AL353),ISBLANK(AM353)),"",SUM(AK353:AM353))</f>
        <v/>
      </c>
      <c r="AO353" s="38" t="str">
        <f>IF(AND(ISBLANK(AI353),ISBLANK(AJ353),ISBLANK(AK353),ISBLANK(AL353),ISBLANK(AM353)),"",SUM(AL353:AM353))</f>
        <v/>
      </c>
      <c r="AP353" s="233" t="str">
        <f t="shared" ref="AP353" si="8013">IFERROR(SUM(AI353:AM353)/$E353,"")</f>
        <v/>
      </c>
      <c r="AQ353" s="248" t="str">
        <f>IFERROR(((80*AK353)+(100*AL353)+(150*AM353))/SUM(AI353:AM353),"")</f>
        <v/>
      </c>
      <c r="AR353" s="229" t="str">
        <f t="shared" ref="AR353" si="8014">IFERROR(AVERAGE(Y353,AH353,AQ353),"")</f>
        <v/>
      </c>
      <c r="AS353" s="229" t="str">
        <f t="shared" ref="AS353" si="8015">IF(OR(P353="",AR353=""),"",AR353-P353)</f>
        <v/>
      </c>
      <c r="AT353" s="145"/>
      <c r="AU353" s="145"/>
      <c r="AV353" s="145"/>
      <c r="AW353" s="145"/>
      <c r="AX353" s="145"/>
      <c r="AY353" s="38" t="str">
        <f>IF(AND(ISBLANK(AT353),ISBLANK(AU353),ISBLANK(AV353),ISBLANK(AW353),ISBLANK(AX353)),"",SUM(AV353:AX353))</f>
        <v/>
      </c>
      <c r="AZ353" s="133" t="str">
        <f>IF(AND(ISBLANK(AT353),ISBLANK(AU353),ISBLANK(AV353),ISBLANK(AW353),ISBLANK(AX353)),"",SUM(AW353:AX353))</f>
        <v/>
      </c>
      <c r="BA353" s="254" t="str">
        <f>IFERROR(((80*AV353)+(100*AW353)+(150*AX353))/SUM(AT353:AX353),"")</f>
        <v/>
      </c>
      <c r="BB353" s="135">
        <f>B353</f>
        <v>0</v>
      </c>
      <c r="BC353" s="64">
        <f>C353</f>
        <v>0</v>
      </c>
      <c r="BD353" s="64" t="str">
        <f>BB353&amp;"."&amp;BC353</f>
        <v>0.0</v>
      </c>
      <c r="BE353" s="64">
        <f>D353</f>
        <v>0</v>
      </c>
      <c r="BF353" s="65">
        <f>H353</f>
        <v>0</v>
      </c>
      <c r="BG353" s="65">
        <f t="shared" ref="BG353" si="8016">I353</f>
        <v>0</v>
      </c>
      <c r="BH353" s="65">
        <f t="shared" ref="BH353" si="8017">J353</f>
        <v>0</v>
      </c>
      <c r="BI353" s="65">
        <f t="shared" ref="BI353" si="8018">K353</f>
        <v>0</v>
      </c>
      <c r="BJ353" s="65">
        <f t="shared" ref="BJ353" si="8019">L353</f>
        <v>0</v>
      </c>
      <c r="BK353" s="65" t="str">
        <f t="shared" ref="BK353" si="8020">M353</f>
        <v/>
      </c>
      <c r="BL353" s="65" t="str">
        <f t="shared" ref="BL353" si="8021">N353</f>
        <v/>
      </c>
      <c r="BM353" s="65" t="str">
        <f t="shared" ref="BM353" si="8022">P353</f>
        <v/>
      </c>
      <c r="BN353" s="65">
        <f t="shared" ref="BN353" si="8023">Q353</f>
        <v>0</v>
      </c>
      <c r="BO353" s="65">
        <f t="shared" ref="BO353" si="8024">R353</f>
        <v>0</v>
      </c>
      <c r="BP353" s="65">
        <f t="shared" ref="BP353" si="8025">S353</f>
        <v>0</v>
      </c>
      <c r="BQ353" s="65">
        <f t="shared" ref="BQ353" si="8026">T353</f>
        <v>0</v>
      </c>
      <c r="BR353" s="65">
        <f t="shared" ref="BR353" si="8027">U353</f>
        <v>0</v>
      </c>
      <c r="BS353" s="65" t="str">
        <f t="shared" ref="BS353" si="8028">V353</f>
        <v/>
      </c>
      <c r="BT353" s="65" t="str">
        <f t="shared" ref="BT353" si="8029">W353</f>
        <v/>
      </c>
      <c r="BU353" s="65" t="str">
        <f t="shared" ref="BU353" si="8030">Y353</f>
        <v/>
      </c>
      <c r="BV353" s="65">
        <f t="shared" ref="BV353" si="8031">Z353</f>
        <v>0</v>
      </c>
      <c r="BW353" s="65">
        <f t="shared" ref="BW353" si="8032">AA353</f>
        <v>0</v>
      </c>
      <c r="BX353" s="65">
        <f t="shared" ref="BX353" si="8033">AB353</f>
        <v>0</v>
      </c>
      <c r="BY353" s="65">
        <f t="shared" ref="BY353" si="8034">AC353</f>
        <v>0</v>
      </c>
      <c r="BZ353" s="65">
        <f t="shared" ref="BZ353" si="8035">AD353</f>
        <v>0</v>
      </c>
      <c r="CA353" s="65" t="str">
        <f t="shared" ref="CA353" si="8036">AE353</f>
        <v/>
      </c>
      <c r="CB353" s="65" t="str">
        <f t="shared" ref="CB353" si="8037">AF353</f>
        <v/>
      </c>
      <c r="CC353" s="65" t="str">
        <f t="shared" ref="CC353" si="8038">AH353</f>
        <v/>
      </c>
      <c r="CD353" s="65">
        <f t="shared" ref="CD353" si="8039">AI353</f>
        <v>0</v>
      </c>
      <c r="CE353" s="65">
        <f t="shared" ref="CE353" si="8040">AJ353</f>
        <v>0</v>
      </c>
      <c r="CF353" s="65">
        <f t="shared" ref="CF353" si="8041">AK353</f>
        <v>0</v>
      </c>
      <c r="CG353" s="65">
        <f t="shared" ref="CG353" si="8042">AL353</f>
        <v>0</v>
      </c>
      <c r="CH353" s="65">
        <f t="shared" ref="CH353" si="8043">AM353</f>
        <v>0</v>
      </c>
      <c r="CI353" s="65" t="str">
        <f t="shared" ref="CI353" si="8044">AN353</f>
        <v/>
      </c>
      <c r="CJ353" s="65" t="str">
        <f t="shared" ref="CJ353" si="8045">AO353</f>
        <v/>
      </c>
      <c r="CK353" s="65" t="str">
        <f t="shared" ref="CK353" si="8046">AQ353</f>
        <v/>
      </c>
      <c r="CL353" s="65">
        <f t="shared" ref="CL353" si="8047">AT353</f>
        <v>0</v>
      </c>
      <c r="CM353" s="65">
        <f t="shared" ref="CM353" si="8048">AU353</f>
        <v>0</v>
      </c>
      <c r="CN353" s="65">
        <f t="shared" ref="CN353" si="8049">AV353</f>
        <v>0</v>
      </c>
      <c r="CO353" s="65">
        <f t="shared" ref="CO353" si="8050">AW353</f>
        <v>0</v>
      </c>
      <c r="CP353" s="65">
        <f t="shared" ref="CP353" si="8051">AX353</f>
        <v>0</v>
      </c>
      <c r="CQ353" s="65" t="str">
        <f t="shared" ref="CQ353" si="8052">AY353</f>
        <v/>
      </c>
      <c r="CR353" s="65" t="str">
        <f t="shared" ref="CR353" si="8053">AZ353</f>
        <v/>
      </c>
      <c r="CS353" s="65" t="str">
        <f t="shared" ref="CS353" si="8054">BA353</f>
        <v/>
      </c>
    </row>
    <row r="354" spans="1:97" ht="13.5" thickBot="1" x14ac:dyDescent="0.25">
      <c r="A354" s="259"/>
      <c r="B354" s="264"/>
      <c r="C354" s="262"/>
      <c r="D354" s="262"/>
      <c r="E354" s="236"/>
      <c r="F354" s="241"/>
      <c r="G354" s="48" t="s">
        <v>6</v>
      </c>
      <c r="H354" s="146" t="str">
        <f>IFERROR(H353/SUM(H353:L353),"")</f>
        <v/>
      </c>
      <c r="I354" s="147" t="str">
        <f>IFERROR(I353/SUM(H353:L353),"")</f>
        <v/>
      </c>
      <c r="J354" s="148" t="str">
        <f>IFERROR(J353/SUM(H353:L353),"")</f>
        <v/>
      </c>
      <c r="K354" s="148" t="str">
        <f>IFERROR(K353/SUM(H353:L353),"")</f>
        <v/>
      </c>
      <c r="L354" s="148" t="str">
        <f>IFERROR(L353/SUM(H353:L353),"")</f>
        <v/>
      </c>
      <c r="M354" s="26" t="str">
        <f>IFERROR(M353/SUM(H353:L353),"")</f>
        <v/>
      </c>
      <c r="N354" s="26" t="str">
        <f>IFERROR(N353/SUM(H353:L353),"")</f>
        <v/>
      </c>
      <c r="O354" s="234"/>
      <c r="P354" s="249"/>
      <c r="Q354" s="146" t="str">
        <f>IFERROR(Q353/SUM(Q353:U353),"")</f>
        <v/>
      </c>
      <c r="R354" s="147" t="str">
        <f>IFERROR(R353/SUM(Q353:U353),"")</f>
        <v/>
      </c>
      <c r="S354" s="148" t="str">
        <f>IFERROR(S353/SUM(Q353:U353),"")</f>
        <v/>
      </c>
      <c r="T354" s="148" t="str">
        <f>IFERROR(T353/SUM(Q353:U353),"")</f>
        <v/>
      </c>
      <c r="U354" s="148" t="str">
        <f>IFERROR(U353/SUM(Q353:U353),"")</f>
        <v/>
      </c>
      <c r="V354" s="26" t="str">
        <f>IFERROR(V353/SUM(Q353:U353),"")</f>
        <v/>
      </c>
      <c r="W354" s="26" t="str">
        <f>IFERROR(W353/SUM(Q353:U353),"")</f>
        <v/>
      </c>
      <c r="X354" s="234"/>
      <c r="Y354" s="249"/>
      <c r="Z354" s="146" t="str">
        <f>IFERROR(Z353/SUM(Z353:AD353),"")</f>
        <v/>
      </c>
      <c r="AA354" s="147" t="str">
        <f>IFERROR(AA353/SUM(Z353:AD353),"")</f>
        <v/>
      </c>
      <c r="AB354" s="148" t="str">
        <f>IFERROR(AB353/SUM(Z353:AD353),"")</f>
        <v/>
      </c>
      <c r="AC354" s="148" t="str">
        <f>IFERROR(AC353/SUM(Z353:AD353),"")</f>
        <v/>
      </c>
      <c r="AD354" s="148" t="str">
        <f>IFERROR(AD353/SUM(Z353:AD353),"")</f>
        <v/>
      </c>
      <c r="AE354" s="26" t="str">
        <f>IFERROR(AE353/SUM(Z353:AD353),"")</f>
        <v/>
      </c>
      <c r="AF354" s="26" t="str">
        <f>IFERROR(AF353/SUM(Z353:AD353),"")</f>
        <v/>
      </c>
      <c r="AG354" s="234"/>
      <c r="AH354" s="249"/>
      <c r="AI354" s="146" t="str">
        <f>IFERROR(AI353/SUM(AI353:AM353),"")</f>
        <v/>
      </c>
      <c r="AJ354" s="147" t="str">
        <f>IFERROR(AJ353/SUM(AI353:AM353),"")</f>
        <v/>
      </c>
      <c r="AK354" s="148" t="str">
        <f>IFERROR(AK353/SUM(AI353:AM353),"")</f>
        <v/>
      </c>
      <c r="AL354" s="148" t="str">
        <f>IFERROR(AL353/SUM(AI353:AM353),"")</f>
        <v/>
      </c>
      <c r="AM354" s="148" t="str">
        <f>IFERROR(AM353/SUM(AI353:AM353),"")</f>
        <v/>
      </c>
      <c r="AN354" s="26" t="str">
        <f>IFERROR(AN353/SUM(AI353:AM353),"")</f>
        <v/>
      </c>
      <c r="AO354" s="26" t="str">
        <f>IFERROR(AO353/SUM(AI353:AM353),"")</f>
        <v/>
      </c>
      <c r="AP354" s="234"/>
      <c r="AQ354" s="249"/>
      <c r="AR354" s="230"/>
      <c r="AS354" s="230"/>
      <c r="AT354" s="147" t="str">
        <f>IFERROR(AT353/SUM(AT353:AX353),"")</f>
        <v/>
      </c>
      <c r="AU354" s="147" t="str">
        <f>IFERROR(AU353/SUM(AT353:AX353),"")</f>
        <v/>
      </c>
      <c r="AV354" s="148" t="str">
        <f>IFERROR(AV353/SUM(AT353:AX353),"")</f>
        <v/>
      </c>
      <c r="AW354" s="148" t="str">
        <f>IFERROR(AW353/SUM(AT353:AX353),"")</f>
        <v/>
      </c>
      <c r="AX354" s="148" t="str">
        <f>IFERROR(AX353/SUM(AT353:AX353),"")</f>
        <v/>
      </c>
      <c r="AY354" s="26" t="str">
        <f>IFERROR(AY353/SUM(AT353:AX353),"")</f>
        <v/>
      </c>
      <c r="AZ354" s="134" t="str">
        <f>IFERROR(AZ353/SUM(AT353:AX353),"")</f>
        <v/>
      </c>
      <c r="BA354" s="255"/>
      <c r="BB354" s="135"/>
      <c r="BC354" s="64"/>
      <c r="BD354" s="64" t="str">
        <f t="shared" ref="BD354" si="8055">BB354&amp;"."&amp;BC354</f>
        <v>.</v>
      </c>
      <c r="BE354" s="64"/>
      <c r="BF354" s="67"/>
      <c r="BG354" s="67"/>
      <c r="BH354" s="68"/>
      <c r="BI354" s="68"/>
      <c r="BJ354" s="68"/>
      <c r="BK354" s="69"/>
      <c r="BL354" s="69"/>
      <c r="BM354" s="64"/>
      <c r="BN354" s="67"/>
      <c r="BO354" s="67"/>
      <c r="BP354" s="68"/>
      <c r="BQ354" s="68"/>
      <c r="BR354" s="68"/>
      <c r="BS354" s="69"/>
      <c r="BT354" s="69"/>
      <c r="BU354" s="64"/>
      <c r="BV354" s="67"/>
      <c r="BW354" s="67"/>
      <c r="BX354" s="68"/>
      <c r="BY354" s="68"/>
      <c r="BZ354" s="68"/>
      <c r="CA354" s="69"/>
      <c r="CB354" s="69"/>
      <c r="CC354" s="64"/>
      <c r="CD354" s="67"/>
      <c r="CE354" s="67"/>
      <c r="CF354" s="68"/>
      <c r="CG354" s="68"/>
      <c r="CH354" s="68"/>
      <c r="CI354" s="69"/>
      <c r="CJ354" s="69"/>
      <c r="CK354" s="64"/>
      <c r="CL354" s="67"/>
      <c r="CM354" s="67"/>
      <c r="CN354" s="68"/>
      <c r="CO354" s="68"/>
      <c r="CP354" s="68"/>
      <c r="CQ354" s="69"/>
      <c r="CR354" s="69"/>
      <c r="CS354" s="66"/>
    </row>
    <row r="355" spans="1:97" ht="13.5" thickTop="1" x14ac:dyDescent="0.2">
      <c r="A355" s="258"/>
      <c r="B355" s="263"/>
      <c r="C355" s="265"/>
      <c r="D355" s="261"/>
      <c r="E355" s="235"/>
      <c r="F355" s="260"/>
      <c r="G355" s="47" t="s">
        <v>5</v>
      </c>
      <c r="H355" s="140"/>
      <c r="I355" s="145"/>
      <c r="J355" s="145"/>
      <c r="K355" s="145"/>
      <c r="L355" s="145"/>
      <c r="M355" s="38" t="str">
        <f>IF(AND(ISBLANK(H355),ISBLANK(I355),ISBLANK(J355),ISBLANK(K355),ISBLANK(L355)),"",SUM(J355:L355))</f>
        <v/>
      </c>
      <c r="N355" s="38" t="str">
        <f>IF(AND(ISBLANK(H355),ISBLANK(I355),ISBLANK(J355),ISBLANK(K355),ISBLANK(L355)),"",SUM(K355:L355))</f>
        <v/>
      </c>
      <c r="O355" s="233" t="str">
        <f t="shared" ref="O355" si="8056">IFERROR(SUM(H355:L355)/E355,"")</f>
        <v/>
      </c>
      <c r="P355" s="248" t="str">
        <f>IFERROR(((80*J355)+(100*K355)+(150*L355))/SUM(H355:L355),"")</f>
        <v/>
      </c>
      <c r="Q355" s="140"/>
      <c r="R355" s="145"/>
      <c r="S355" s="145"/>
      <c r="T355" s="145"/>
      <c r="U355" s="145"/>
      <c r="V355" s="38" t="str">
        <f>IF(AND(ISBLANK(Q355),ISBLANK(R355),ISBLANK(S355),ISBLANK(T355),ISBLANK(U355)),"",SUM(S355:U355))</f>
        <v/>
      </c>
      <c r="W355" s="38" t="str">
        <f>IF(AND(ISBLANK(Q355),ISBLANK(R355),ISBLANK(S355),ISBLANK(T355),ISBLANK(U355)),"",SUM(T355:U355))</f>
        <v/>
      </c>
      <c r="X355" s="233" t="str">
        <f t="shared" ref="X355" si="8057">IFERROR(SUM(Q355:U355)/$E355,"")</f>
        <v/>
      </c>
      <c r="Y355" s="248" t="str">
        <f>IFERROR(((80*S355)+(100*T355)+(150*U355))/SUM(Q355:U355),"")</f>
        <v/>
      </c>
      <c r="Z355" s="140"/>
      <c r="AA355" s="145"/>
      <c r="AB355" s="145"/>
      <c r="AC355" s="145"/>
      <c r="AD355" s="145"/>
      <c r="AE355" s="38" t="str">
        <f>IF(AND(ISBLANK(Z355),ISBLANK(AA355),ISBLANK(AB355),ISBLANK(AC355),ISBLANK(AD355)),"",SUM(AB355:AD355))</f>
        <v/>
      </c>
      <c r="AF355" s="38" t="str">
        <f>IF(AND(ISBLANK(Z355),ISBLANK(AA355),ISBLANK(AB355),ISBLANK(AC355),ISBLANK(AD355)),"",SUM(AC355:AD355))</f>
        <v/>
      </c>
      <c r="AG355" s="233" t="str">
        <f t="shared" ref="AG355" si="8058">IFERROR(SUM(Z355:AD355)/$E355,"")</f>
        <v/>
      </c>
      <c r="AH355" s="248" t="str">
        <f>IFERROR(((80*AB355)+(100*AC355)+(150*AD355))/SUM(Z355:AD355),"")</f>
        <v/>
      </c>
      <c r="AI355" s="140"/>
      <c r="AJ355" s="145"/>
      <c r="AK355" s="145"/>
      <c r="AL355" s="145"/>
      <c r="AM355" s="145"/>
      <c r="AN355" s="38" t="str">
        <f>IF(AND(ISBLANK(AI355),ISBLANK(AJ355),ISBLANK(AK355),ISBLANK(AL355),ISBLANK(AM355)),"",SUM(AK355:AM355))</f>
        <v/>
      </c>
      <c r="AO355" s="38" t="str">
        <f>IF(AND(ISBLANK(AI355),ISBLANK(AJ355),ISBLANK(AK355),ISBLANK(AL355),ISBLANK(AM355)),"",SUM(AL355:AM355))</f>
        <v/>
      </c>
      <c r="AP355" s="233" t="str">
        <f t="shared" ref="AP355" si="8059">IFERROR(SUM(AI355:AM355)/$E355,"")</f>
        <v/>
      </c>
      <c r="AQ355" s="248" t="str">
        <f>IFERROR(((80*AK355)+(100*AL355)+(150*AM355))/SUM(AI355:AM355),"")</f>
        <v/>
      </c>
      <c r="AR355" s="229" t="str">
        <f t="shared" ref="AR355" si="8060">IFERROR(AVERAGE(Y355,AH355,AQ355),"")</f>
        <v/>
      </c>
      <c r="AS355" s="229" t="str">
        <f t="shared" ref="AS355" si="8061">IF(OR(P355="",AR355=""),"",AR355-P355)</f>
        <v/>
      </c>
      <c r="AT355" s="145"/>
      <c r="AU355" s="145"/>
      <c r="AV355" s="145"/>
      <c r="AW355" s="145"/>
      <c r="AX355" s="145"/>
      <c r="AY355" s="38" t="str">
        <f>IF(AND(ISBLANK(AT355),ISBLANK(AU355),ISBLANK(AV355),ISBLANK(AW355),ISBLANK(AX355)),"",SUM(AV355:AX355))</f>
        <v/>
      </c>
      <c r="AZ355" s="133" t="str">
        <f>IF(AND(ISBLANK(AT355),ISBLANK(AU355),ISBLANK(AV355),ISBLANK(AW355),ISBLANK(AX355)),"",SUM(AW355:AX355))</f>
        <v/>
      </c>
      <c r="BA355" s="254" t="str">
        <f>IFERROR(((80*AV355)+(100*AW355)+(150*AX355))/SUM(AT355:AX355),"")</f>
        <v/>
      </c>
      <c r="BB355" s="135">
        <f>B355</f>
        <v>0</v>
      </c>
      <c r="BC355" s="64">
        <f>C355</f>
        <v>0</v>
      </c>
      <c r="BD355" s="64" t="str">
        <f>BB355&amp;"."&amp;BC355</f>
        <v>0.0</v>
      </c>
      <c r="BE355" s="64">
        <f>D355</f>
        <v>0</v>
      </c>
      <c r="BF355" s="65">
        <f>H355</f>
        <v>0</v>
      </c>
      <c r="BG355" s="65">
        <f t="shared" ref="BG355" si="8062">I355</f>
        <v>0</v>
      </c>
      <c r="BH355" s="65">
        <f t="shared" ref="BH355" si="8063">J355</f>
        <v>0</v>
      </c>
      <c r="BI355" s="65">
        <f t="shared" ref="BI355" si="8064">K355</f>
        <v>0</v>
      </c>
      <c r="BJ355" s="65">
        <f t="shared" ref="BJ355" si="8065">L355</f>
        <v>0</v>
      </c>
      <c r="BK355" s="65" t="str">
        <f t="shared" ref="BK355" si="8066">M355</f>
        <v/>
      </c>
      <c r="BL355" s="65" t="str">
        <f t="shared" ref="BL355" si="8067">N355</f>
        <v/>
      </c>
      <c r="BM355" s="65" t="str">
        <f t="shared" ref="BM355" si="8068">P355</f>
        <v/>
      </c>
      <c r="BN355" s="65">
        <f t="shared" ref="BN355" si="8069">Q355</f>
        <v>0</v>
      </c>
      <c r="BO355" s="65">
        <f t="shared" ref="BO355" si="8070">R355</f>
        <v>0</v>
      </c>
      <c r="BP355" s="65">
        <f t="shared" ref="BP355" si="8071">S355</f>
        <v>0</v>
      </c>
      <c r="BQ355" s="65">
        <f t="shared" ref="BQ355" si="8072">T355</f>
        <v>0</v>
      </c>
      <c r="BR355" s="65">
        <f t="shared" ref="BR355" si="8073">U355</f>
        <v>0</v>
      </c>
      <c r="BS355" s="65" t="str">
        <f t="shared" ref="BS355" si="8074">V355</f>
        <v/>
      </c>
      <c r="BT355" s="65" t="str">
        <f t="shared" ref="BT355" si="8075">W355</f>
        <v/>
      </c>
      <c r="BU355" s="65" t="str">
        <f t="shared" ref="BU355" si="8076">Y355</f>
        <v/>
      </c>
      <c r="BV355" s="65">
        <f t="shared" ref="BV355" si="8077">Z355</f>
        <v>0</v>
      </c>
      <c r="BW355" s="65">
        <f t="shared" ref="BW355" si="8078">AA355</f>
        <v>0</v>
      </c>
      <c r="BX355" s="65">
        <f t="shared" ref="BX355" si="8079">AB355</f>
        <v>0</v>
      </c>
      <c r="BY355" s="65">
        <f t="shared" ref="BY355" si="8080">AC355</f>
        <v>0</v>
      </c>
      <c r="BZ355" s="65">
        <f t="shared" ref="BZ355" si="8081">AD355</f>
        <v>0</v>
      </c>
      <c r="CA355" s="65" t="str">
        <f t="shared" ref="CA355" si="8082">AE355</f>
        <v/>
      </c>
      <c r="CB355" s="65" t="str">
        <f t="shared" ref="CB355" si="8083">AF355</f>
        <v/>
      </c>
      <c r="CC355" s="65" t="str">
        <f t="shared" ref="CC355" si="8084">AH355</f>
        <v/>
      </c>
      <c r="CD355" s="65">
        <f t="shared" ref="CD355" si="8085">AI355</f>
        <v>0</v>
      </c>
      <c r="CE355" s="65">
        <f t="shared" ref="CE355" si="8086">AJ355</f>
        <v>0</v>
      </c>
      <c r="CF355" s="65">
        <f t="shared" ref="CF355" si="8087">AK355</f>
        <v>0</v>
      </c>
      <c r="CG355" s="65">
        <f t="shared" ref="CG355" si="8088">AL355</f>
        <v>0</v>
      </c>
      <c r="CH355" s="65">
        <f t="shared" ref="CH355" si="8089">AM355</f>
        <v>0</v>
      </c>
      <c r="CI355" s="65" t="str">
        <f t="shared" ref="CI355" si="8090">AN355</f>
        <v/>
      </c>
      <c r="CJ355" s="65" t="str">
        <f t="shared" ref="CJ355" si="8091">AO355</f>
        <v/>
      </c>
      <c r="CK355" s="65" t="str">
        <f t="shared" ref="CK355" si="8092">AQ355</f>
        <v/>
      </c>
      <c r="CL355" s="65">
        <f t="shared" ref="CL355" si="8093">AT355</f>
        <v>0</v>
      </c>
      <c r="CM355" s="65">
        <f t="shared" ref="CM355" si="8094">AU355</f>
        <v>0</v>
      </c>
      <c r="CN355" s="65">
        <f t="shared" ref="CN355" si="8095">AV355</f>
        <v>0</v>
      </c>
      <c r="CO355" s="65">
        <f t="shared" ref="CO355" si="8096">AW355</f>
        <v>0</v>
      </c>
      <c r="CP355" s="65">
        <f t="shared" ref="CP355" si="8097">AX355</f>
        <v>0</v>
      </c>
      <c r="CQ355" s="65" t="str">
        <f t="shared" ref="CQ355" si="8098">AY355</f>
        <v/>
      </c>
      <c r="CR355" s="65" t="str">
        <f t="shared" ref="CR355" si="8099">AZ355</f>
        <v/>
      </c>
      <c r="CS355" s="65" t="str">
        <f t="shared" ref="CS355" si="8100">BA355</f>
        <v/>
      </c>
    </row>
    <row r="356" spans="1:97" ht="13.5" thickBot="1" x14ac:dyDescent="0.25">
      <c r="A356" s="259"/>
      <c r="B356" s="264"/>
      <c r="C356" s="262"/>
      <c r="D356" s="262"/>
      <c r="E356" s="236"/>
      <c r="F356" s="241"/>
      <c r="G356" s="48" t="s">
        <v>6</v>
      </c>
      <c r="H356" s="146" t="str">
        <f>IFERROR(H355/SUM(H355:L355),"")</f>
        <v/>
      </c>
      <c r="I356" s="147" t="str">
        <f>IFERROR(I355/SUM(H355:L355),"")</f>
        <v/>
      </c>
      <c r="J356" s="148" t="str">
        <f>IFERROR(J355/SUM(H355:L355),"")</f>
        <v/>
      </c>
      <c r="K356" s="148" t="str">
        <f>IFERROR(K355/SUM(H355:L355),"")</f>
        <v/>
      </c>
      <c r="L356" s="148" t="str">
        <f>IFERROR(L355/SUM(H355:L355),"")</f>
        <v/>
      </c>
      <c r="M356" s="26" t="str">
        <f>IFERROR(M355/SUM(H355:L355),"")</f>
        <v/>
      </c>
      <c r="N356" s="26" t="str">
        <f>IFERROR(N355/SUM(H355:L355),"")</f>
        <v/>
      </c>
      <c r="O356" s="234"/>
      <c r="P356" s="249"/>
      <c r="Q356" s="146" t="str">
        <f>IFERROR(Q355/SUM(Q355:U355),"")</f>
        <v/>
      </c>
      <c r="R356" s="147" t="str">
        <f>IFERROR(R355/SUM(Q355:U355),"")</f>
        <v/>
      </c>
      <c r="S356" s="148" t="str">
        <f>IFERROR(S355/SUM(Q355:U355),"")</f>
        <v/>
      </c>
      <c r="T356" s="148" t="str">
        <f>IFERROR(T355/SUM(Q355:U355),"")</f>
        <v/>
      </c>
      <c r="U356" s="148" t="str">
        <f>IFERROR(U355/SUM(Q355:U355),"")</f>
        <v/>
      </c>
      <c r="V356" s="26" t="str">
        <f>IFERROR(V355/SUM(Q355:U355),"")</f>
        <v/>
      </c>
      <c r="W356" s="26" t="str">
        <f>IFERROR(W355/SUM(Q355:U355),"")</f>
        <v/>
      </c>
      <c r="X356" s="234"/>
      <c r="Y356" s="249"/>
      <c r="Z356" s="146" t="str">
        <f>IFERROR(Z355/SUM(Z355:AD355),"")</f>
        <v/>
      </c>
      <c r="AA356" s="147" t="str">
        <f>IFERROR(AA355/SUM(Z355:AD355),"")</f>
        <v/>
      </c>
      <c r="AB356" s="148" t="str">
        <f>IFERROR(AB355/SUM(Z355:AD355),"")</f>
        <v/>
      </c>
      <c r="AC356" s="148" t="str">
        <f>IFERROR(AC355/SUM(Z355:AD355),"")</f>
        <v/>
      </c>
      <c r="AD356" s="148" t="str">
        <f>IFERROR(AD355/SUM(Z355:AD355),"")</f>
        <v/>
      </c>
      <c r="AE356" s="26" t="str">
        <f>IFERROR(AE355/SUM(Z355:AD355),"")</f>
        <v/>
      </c>
      <c r="AF356" s="26" t="str">
        <f>IFERROR(AF355/SUM(Z355:AD355),"")</f>
        <v/>
      </c>
      <c r="AG356" s="234"/>
      <c r="AH356" s="249"/>
      <c r="AI356" s="146" t="str">
        <f>IFERROR(AI355/SUM(AI355:AM355),"")</f>
        <v/>
      </c>
      <c r="AJ356" s="147" t="str">
        <f>IFERROR(AJ355/SUM(AI355:AM355),"")</f>
        <v/>
      </c>
      <c r="AK356" s="148" t="str">
        <f>IFERROR(AK355/SUM(AI355:AM355),"")</f>
        <v/>
      </c>
      <c r="AL356" s="148" t="str">
        <f>IFERROR(AL355/SUM(AI355:AM355),"")</f>
        <v/>
      </c>
      <c r="AM356" s="148" t="str">
        <f>IFERROR(AM355/SUM(AI355:AM355),"")</f>
        <v/>
      </c>
      <c r="AN356" s="26" t="str">
        <f>IFERROR(AN355/SUM(AI355:AM355),"")</f>
        <v/>
      </c>
      <c r="AO356" s="26" t="str">
        <f>IFERROR(AO355/SUM(AI355:AM355),"")</f>
        <v/>
      </c>
      <c r="AP356" s="234"/>
      <c r="AQ356" s="249"/>
      <c r="AR356" s="230"/>
      <c r="AS356" s="230"/>
      <c r="AT356" s="147" t="str">
        <f>IFERROR(AT355/SUM(AT355:AX355),"")</f>
        <v/>
      </c>
      <c r="AU356" s="147" t="str">
        <f>IFERROR(AU355/SUM(AT355:AX355),"")</f>
        <v/>
      </c>
      <c r="AV356" s="148" t="str">
        <f>IFERROR(AV355/SUM(AT355:AX355),"")</f>
        <v/>
      </c>
      <c r="AW356" s="148" t="str">
        <f>IFERROR(AW355/SUM(AT355:AX355),"")</f>
        <v/>
      </c>
      <c r="AX356" s="148" t="str">
        <f>IFERROR(AX355/SUM(AT355:AX355),"")</f>
        <v/>
      </c>
      <c r="AY356" s="26" t="str">
        <f>IFERROR(AY355/SUM(AT355:AX355),"")</f>
        <v/>
      </c>
      <c r="AZ356" s="134" t="str">
        <f>IFERROR(AZ355/SUM(AT355:AX355),"")</f>
        <v/>
      </c>
      <c r="BA356" s="255"/>
      <c r="BB356" s="135"/>
      <c r="BC356" s="64"/>
      <c r="BD356" s="64" t="str">
        <f t="shared" ref="BD356" si="8101">BB356&amp;"."&amp;BC356</f>
        <v>.</v>
      </c>
      <c r="BE356" s="64"/>
      <c r="BF356" s="67"/>
      <c r="BG356" s="67"/>
      <c r="BH356" s="68"/>
      <c r="BI356" s="68"/>
      <c r="BJ356" s="68"/>
      <c r="BK356" s="69"/>
      <c r="BL356" s="69"/>
      <c r="BM356" s="64"/>
      <c r="BN356" s="67"/>
      <c r="BO356" s="67"/>
      <c r="BP356" s="68"/>
      <c r="BQ356" s="68"/>
      <c r="BR356" s="68"/>
      <c r="BS356" s="69"/>
      <c r="BT356" s="69"/>
      <c r="BU356" s="64"/>
      <c r="BV356" s="67"/>
      <c r="BW356" s="67"/>
      <c r="BX356" s="68"/>
      <c r="BY356" s="68"/>
      <c r="BZ356" s="68"/>
      <c r="CA356" s="69"/>
      <c r="CB356" s="69"/>
      <c r="CC356" s="64"/>
      <c r="CD356" s="67"/>
      <c r="CE356" s="67"/>
      <c r="CF356" s="68"/>
      <c r="CG356" s="68"/>
      <c r="CH356" s="68"/>
      <c r="CI356" s="69"/>
      <c r="CJ356" s="69"/>
      <c r="CK356" s="64"/>
      <c r="CL356" s="67"/>
      <c r="CM356" s="67"/>
      <c r="CN356" s="68"/>
      <c r="CO356" s="68"/>
      <c r="CP356" s="68"/>
      <c r="CQ356" s="69"/>
      <c r="CR356" s="69"/>
      <c r="CS356" s="66"/>
    </row>
    <row r="357" spans="1:97" ht="13.5" thickTop="1" x14ac:dyDescent="0.2">
      <c r="A357" s="258"/>
      <c r="B357" s="263"/>
      <c r="C357" s="265"/>
      <c r="D357" s="261"/>
      <c r="E357" s="235"/>
      <c r="F357" s="260"/>
      <c r="G357" s="47" t="s">
        <v>5</v>
      </c>
      <c r="H357" s="140"/>
      <c r="I357" s="145"/>
      <c r="J357" s="145"/>
      <c r="K357" s="145"/>
      <c r="L357" s="145"/>
      <c r="M357" s="38" t="str">
        <f>IF(AND(ISBLANK(H357),ISBLANK(I357),ISBLANK(J357),ISBLANK(K357),ISBLANK(L357)),"",SUM(J357:L357))</f>
        <v/>
      </c>
      <c r="N357" s="38" t="str">
        <f>IF(AND(ISBLANK(H357),ISBLANK(I357),ISBLANK(J357),ISBLANK(K357),ISBLANK(L357)),"",SUM(K357:L357))</f>
        <v/>
      </c>
      <c r="O357" s="233" t="str">
        <f t="shared" ref="O357" si="8102">IFERROR(SUM(H357:L357)/E357,"")</f>
        <v/>
      </c>
      <c r="P357" s="248" t="str">
        <f>IFERROR(((80*J357)+(100*K357)+(150*L357))/SUM(H357:L357),"")</f>
        <v/>
      </c>
      <c r="Q357" s="140"/>
      <c r="R357" s="145"/>
      <c r="S357" s="145"/>
      <c r="T357" s="145"/>
      <c r="U357" s="145"/>
      <c r="V357" s="38" t="str">
        <f>IF(AND(ISBLANK(Q357),ISBLANK(R357),ISBLANK(S357),ISBLANK(T357),ISBLANK(U357)),"",SUM(S357:U357))</f>
        <v/>
      </c>
      <c r="W357" s="38" t="str">
        <f>IF(AND(ISBLANK(Q357),ISBLANK(R357),ISBLANK(S357),ISBLANK(T357),ISBLANK(U357)),"",SUM(T357:U357))</f>
        <v/>
      </c>
      <c r="X357" s="233" t="str">
        <f t="shared" ref="X357" si="8103">IFERROR(SUM(Q357:U357)/$E357,"")</f>
        <v/>
      </c>
      <c r="Y357" s="248" t="str">
        <f>IFERROR(((80*S357)+(100*T357)+(150*U357))/SUM(Q357:U357),"")</f>
        <v/>
      </c>
      <c r="Z357" s="140"/>
      <c r="AA357" s="145"/>
      <c r="AB357" s="145"/>
      <c r="AC357" s="145"/>
      <c r="AD357" s="145"/>
      <c r="AE357" s="38" t="str">
        <f>IF(AND(ISBLANK(Z357),ISBLANK(AA357),ISBLANK(AB357),ISBLANK(AC357),ISBLANK(AD357)),"",SUM(AB357:AD357))</f>
        <v/>
      </c>
      <c r="AF357" s="38" t="str">
        <f>IF(AND(ISBLANK(Z357),ISBLANK(AA357),ISBLANK(AB357),ISBLANK(AC357),ISBLANK(AD357)),"",SUM(AC357:AD357))</f>
        <v/>
      </c>
      <c r="AG357" s="233" t="str">
        <f t="shared" ref="AG357" si="8104">IFERROR(SUM(Z357:AD357)/$E357,"")</f>
        <v/>
      </c>
      <c r="AH357" s="248" t="str">
        <f>IFERROR(((80*AB357)+(100*AC357)+(150*AD357))/SUM(Z357:AD357),"")</f>
        <v/>
      </c>
      <c r="AI357" s="140"/>
      <c r="AJ357" s="145"/>
      <c r="AK357" s="145"/>
      <c r="AL357" s="145"/>
      <c r="AM357" s="145"/>
      <c r="AN357" s="38" t="str">
        <f>IF(AND(ISBLANK(AI357),ISBLANK(AJ357),ISBLANK(AK357),ISBLANK(AL357),ISBLANK(AM357)),"",SUM(AK357:AM357))</f>
        <v/>
      </c>
      <c r="AO357" s="38" t="str">
        <f>IF(AND(ISBLANK(AI357),ISBLANK(AJ357),ISBLANK(AK357),ISBLANK(AL357),ISBLANK(AM357)),"",SUM(AL357:AM357))</f>
        <v/>
      </c>
      <c r="AP357" s="233" t="str">
        <f t="shared" ref="AP357" si="8105">IFERROR(SUM(AI357:AM357)/$E357,"")</f>
        <v/>
      </c>
      <c r="AQ357" s="248" t="str">
        <f>IFERROR(((80*AK357)+(100*AL357)+(150*AM357))/SUM(AI357:AM357),"")</f>
        <v/>
      </c>
      <c r="AR357" s="229" t="str">
        <f t="shared" ref="AR357" si="8106">IFERROR(AVERAGE(Y357,AH357,AQ357),"")</f>
        <v/>
      </c>
      <c r="AS357" s="229" t="str">
        <f t="shared" ref="AS357" si="8107">IF(OR(P357="",AR357=""),"",AR357-P357)</f>
        <v/>
      </c>
      <c r="AT357" s="145"/>
      <c r="AU357" s="145"/>
      <c r="AV357" s="145"/>
      <c r="AW357" s="145"/>
      <c r="AX357" s="145"/>
      <c r="AY357" s="38" t="str">
        <f>IF(AND(ISBLANK(AT357),ISBLANK(AU357),ISBLANK(AV357),ISBLANK(AW357),ISBLANK(AX357)),"",SUM(AV357:AX357))</f>
        <v/>
      </c>
      <c r="AZ357" s="133" t="str">
        <f>IF(AND(ISBLANK(AT357),ISBLANK(AU357),ISBLANK(AV357),ISBLANK(AW357),ISBLANK(AX357)),"",SUM(AW357:AX357))</f>
        <v/>
      </c>
      <c r="BA357" s="254" t="str">
        <f>IFERROR(((80*AV357)+(100*AW357)+(150*AX357))/SUM(AT357:AX357),"")</f>
        <v/>
      </c>
      <c r="BB357" s="135">
        <f>B357</f>
        <v>0</v>
      </c>
      <c r="BC357" s="64">
        <f>C357</f>
        <v>0</v>
      </c>
      <c r="BD357" s="64" t="str">
        <f>BB357&amp;"."&amp;BC357</f>
        <v>0.0</v>
      </c>
      <c r="BE357" s="64">
        <f>D357</f>
        <v>0</v>
      </c>
      <c r="BF357" s="65">
        <f>H357</f>
        <v>0</v>
      </c>
      <c r="BG357" s="65">
        <f t="shared" ref="BG357" si="8108">I357</f>
        <v>0</v>
      </c>
      <c r="BH357" s="65">
        <f t="shared" ref="BH357" si="8109">J357</f>
        <v>0</v>
      </c>
      <c r="BI357" s="65">
        <f t="shared" ref="BI357" si="8110">K357</f>
        <v>0</v>
      </c>
      <c r="BJ357" s="65">
        <f t="shared" ref="BJ357" si="8111">L357</f>
        <v>0</v>
      </c>
      <c r="BK357" s="65" t="str">
        <f t="shared" ref="BK357" si="8112">M357</f>
        <v/>
      </c>
      <c r="BL357" s="65" t="str">
        <f t="shared" ref="BL357" si="8113">N357</f>
        <v/>
      </c>
      <c r="BM357" s="65" t="str">
        <f t="shared" ref="BM357" si="8114">P357</f>
        <v/>
      </c>
      <c r="BN357" s="65">
        <f t="shared" ref="BN357" si="8115">Q357</f>
        <v>0</v>
      </c>
      <c r="BO357" s="65">
        <f t="shared" ref="BO357" si="8116">R357</f>
        <v>0</v>
      </c>
      <c r="BP357" s="65">
        <f t="shared" ref="BP357" si="8117">S357</f>
        <v>0</v>
      </c>
      <c r="BQ357" s="65">
        <f t="shared" ref="BQ357" si="8118">T357</f>
        <v>0</v>
      </c>
      <c r="BR357" s="65">
        <f t="shared" ref="BR357" si="8119">U357</f>
        <v>0</v>
      </c>
      <c r="BS357" s="65" t="str">
        <f t="shared" ref="BS357" si="8120">V357</f>
        <v/>
      </c>
      <c r="BT357" s="65" t="str">
        <f t="shared" ref="BT357" si="8121">W357</f>
        <v/>
      </c>
      <c r="BU357" s="65" t="str">
        <f t="shared" ref="BU357" si="8122">Y357</f>
        <v/>
      </c>
      <c r="BV357" s="65">
        <f t="shared" ref="BV357" si="8123">Z357</f>
        <v>0</v>
      </c>
      <c r="BW357" s="65">
        <f t="shared" ref="BW357" si="8124">AA357</f>
        <v>0</v>
      </c>
      <c r="BX357" s="65">
        <f t="shared" ref="BX357" si="8125">AB357</f>
        <v>0</v>
      </c>
      <c r="BY357" s="65">
        <f t="shared" ref="BY357" si="8126">AC357</f>
        <v>0</v>
      </c>
      <c r="BZ357" s="65">
        <f t="shared" ref="BZ357" si="8127">AD357</f>
        <v>0</v>
      </c>
      <c r="CA357" s="65" t="str">
        <f t="shared" ref="CA357" si="8128">AE357</f>
        <v/>
      </c>
      <c r="CB357" s="65" t="str">
        <f t="shared" ref="CB357" si="8129">AF357</f>
        <v/>
      </c>
      <c r="CC357" s="65" t="str">
        <f t="shared" ref="CC357" si="8130">AH357</f>
        <v/>
      </c>
      <c r="CD357" s="65">
        <f t="shared" ref="CD357" si="8131">AI357</f>
        <v>0</v>
      </c>
      <c r="CE357" s="65">
        <f t="shared" ref="CE357" si="8132">AJ357</f>
        <v>0</v>
      </c>
      <c r="CF357" s="65">
        <f t="shared" ref="CF357" si="8133">AK357</f>
        <v>0</v>
      </c>
      <c r="CG357" s="65">
        <f t="shared" ref="CG357" si="8134">AL357</f>
        <v>0</v>
      </c>
      <c r="CH357" s="65">
        <f t="shared" ref="CH357" si="8135">AM357</f>
        <v>0</v>
      </c>
      <c r="CI357" s="65" t="str">
        <f t="shared" ref="CI357" si="8136">AN357</f>
        <v/>
      </c>
      <c r="CJ357" s="65" t="str">
        <f t="shared" ref="CJ357" si="8137">AO357</f>
        <v/>
      </c>
      <c r="CK357" s="65" t="str">
        <f t="shared" ref="CK357" si="8138">AQ357</f>
        <v/>
      </c>
      <c r="CL357" s="65">
        <f t="shared" ref="CL357" si="8139">AT357</f>
        <v>0</v>
      </c>
      <c r="CM357" s="65">
        <f t="shared" ref="CM357" si="8140">AU357</f>
        <v>0</v>
      </c>
      <c r="CN357" s="65">
        <f t="shared" ref="CN357" si="8141">AV357</f>
        <v>0</v>
      </c>
      <c r="CO357" s="65">
        <f t="shared" ref="CO357" si="8142">AW357</f>
        <v>0</v>
      </c>
      <c r="CP357" s="65">
        <f t="shared" ref="CP357" si="8143">AX357</f>
        <v>0</v>
      </c>
      <c r="CQ357" s="65" t="str">
        <f t="shared" ref="CQ357" si="8144">AY357</f>
        <v/>
      </c>
      <c r="CR357" s="65" t="str">
        <f t="shared" ref="CR357" si="8145">AZ357</f>
        <v/>
      </c>
      <c r="CS357" s="65" t="str">
        <f t="shared" ref="CS357" si="8146">BA357</f>
        <v/>
      </c>
    </row>
    <row r="358" spans="1:97" ht="13.5" thickBot="1" x14ac:dyDescent="0.25">
      <c r="A358" s="259"/>
      <c r="B358" s="264"/>
      <c r="C358" s="262"/>
      <c r="D358" s="262"/>
      <c r="E358" s="236"/>
      <c r="F358" s="241"/>
      <c r="G358" s="48" t="s">
        <v>6</v>
      </c>
      <c r="H358" s="146" t="str">
        <f>IFERROR(H357/SUM(H357:L357),"")</f>
        <v/>
      </c>
      <c r="I358" s="147" t="str">
        <f>IFERROR(I357/SUM(H357:L357),"")</f>
        <v/>
      </c>
      <c r="J358" s="148" t="str">
        <f>IFERROR(J357/SUM(H357:L357),"")</f>
        <v/>
      </c>
      <c r="K358" s="148" t="str">
        <f>IFERROR(K357/SUM(H357:L357),"")</f>
        <v/>
      </c>
      <c r="L358" s="148" t="str">
        <f>IFERROR(L357/SUM(H357:L357),"")</f>
        <v/>
      </c>
      <c r="M358" s="26" t="str">
        <f>IFERROR(M357/SUM(H357:L357),"")</f>
        <v/>
      </c>
      <c r="N358" s="26" t="str">
        <f>IFERROR(N357/SUM(H357:L357),"")</f>
        <v/>
      </c>
      <c r="O358" s="234"/>
      <c r="P358" s="249"/>
      <c r="Q358" s="146" t="str">
        <f>IFERROR(Q357/SUM(Q357:U357),"")</f>
        <v/>
      </c>
      <c r="R358" s="147" t="str">
        <f>IFERROR(R357/SUM(Q357:U357),"")</f>
        <v/>
      </c>
      <c r="S358" s="148" t="str">
        <f>IFERROR(S357/SUM(Q357:U357),"")</f>
        <v/>
      </c>
      <c r="T358" s="148" t="str">
        <f>IFERROR(T357/SUM(Q357:U357),"")</f>
        <v/>
      </c>
      <c r="U358" s="148" t="str">
        <f>IFERROR(U357/SUM(Q357:U357),"")</f>
        <v/>
      </c>
      <c r="V358" s="26" t="str">
        <f>IFERROR(V357/SUM(Q357:U357),"")</f>
        <v/>
      </c>
      <c r="W358" s="26" t="str">
        <f>IFERROR(W357/SUM(Q357:U357),"")</f>
        <v/>
      </c>
      <c r="X358" s="234"/>
      <c r="Y358" s="249"/>
      <c r="Z358" s="146" t="str">
        <f>IFERROR(Z357/SUM(Z357:AD357),"")</f>
        <v/>
      </c>
      <c r="AA358" s="147" t="str">
        <f>IFERROR(AA357/SUM(Z357:AD357),"")</f>
        <v/>
      </c>
      <c r="AB358" s="148" t="str">
        <f>IFERROR(AB357/SUM(Z357:AD357),"")</f>
        <v/>
      </c>
      <c r="AC358" s="148" t="str">
        <f>IFERROR(AC357/SUM(Z357:AD357),"")</f>
        <v/>
      </c>
      <c r="AD358" s="148" t="str">
        <f>IFERROR(AD357/SUM(Z357:AD357),"")</f>
        <v/>
      </c>
      <c r="AE358" s="26" t="str">
        <f>IFERROR(AE357/SUM(Z357:AD357),"")</f>
        <v/>
      </c>
      <c r="AF358" s="26" t="str">
        <f>IFERROR(AF357/SUM(Z357:AD357),"")</f>
        <v/>
      </c>
      <c r="AG358" s="234"/>
      <c r="AH358" s="249"/>
      <c r="AI358" s="146" t="str">
        <f>IFERROR(AI357/SUM(AI357:AM357),"")</f>
        <v/>
      </c>
      <c r="AJ358" s="147" t="str">
        <f>IFERROR(AJ357/SUM(AI357:AM357),"")</f>
        <v/>
      </c>
      <c r="AK358" s="148" t="str">
        <f>IFERROR(AK357/SUM(AI357:AM357),"")</f>
        <v/>
      </c>
      <c r="AL358" s="148" t="str">
        <f>IFERROR(AL357/SUM(AI357:AM357),"")</f>
        <v/>
      </c>
      <c r="AM358" s="148" t="str">
        <f>IFERROR(AM357/SUM(AI357:AM357),"")</f>
        <v/>
      </c>
      <c r="AN358" s="26" t="str">
        <f>IFERROR(AN357/SUM(AI357:AM357),"")</f>
        <v/>
      </c>
      <c r="AO358" s="26" t="str">
        <f>IFERROR(AO357/SUM(AI357:AM357),"")</f>
        <v/>
      </c>
      <c r="AP358" s="234"/>
      <c r="AQ358" s="249"/>
      <c r="AR358" s="230"/>
      <c r="AS358" s="230"/>
      <c r="AT358" s="147" t="str">
        <f>IFERROR(AT357/SUM(AT357:AX357),"")</f>
        <v/>
      </c>
      <c r="AU358" s="147" t="str">
        <f>IFERROR(AU357/SUM(AT357:AX357),"")</f>
        <v/>
      </c>
      <c r="AV358" s="148" t="str">
        <f>IFERROR(AV357/SUM(AT357:AX357),"")</f>
        <v/>
      </c>
      <c r="AW358" s="148" t="str">
        <f>IFERROR(AW357/SUM(AT357:AX357),"")</f>
        <v/>
      </c>
      <c r="AX358" s="148" t="str">
        <f>IFERROR(AX357/SUM(AT357:AX357),"")</f>
        <v/>
      </c>
      <c r="AY358" s="26" t="str">
        <f>IFERROR(AY357/SUM(AT357:AX357),"")</f>
        <v/>
      </c>
      <c r="AZ358" s="134" t="str">
        <f>IFERROR(AZ357/SUM(AT357:AX357),"")</f>
        <v/>
      </c>
      <c r="BA358" s="255"/>
      <c r="BB358" s="135"/>
      <c r="BC358" s="64"/>
      <c r="BD358" s="64" t="str">
        <f t="shared" ref="BD358" si="8147">BB358&amp;"."&amp;BC358</f>
        <v>.</v>
      </c>
      <c r="BE358" s="64"/>
      <c r="BF358" s="67"/>
      <c r="BG358" s="67"/>
      <c r="BH358" s="68"/>
      <c r="BI358" s="68"/>
      <c r="BJ358" s="68"/>
      <c r="BK358" s="69"/>
      <c r="BL358" s="69"/>
      <c r="BM358" s="64"/>
      <c r="BN358" s="67"/>
      <c r="BO358" s="67"/>
      <c r="BP358" s="68"/>
      <c r="BQ358" s="68"/>
      <c r="BR358" s="68"/>
      <c r="BS358" s="69"/>
      <c r="BT358" s="69"/>
      <c r="BU358" s="64"/>
      <c r="BV358" s="67"/>
      <c r="BW358" s="67"/>
      <c r="BX358" s="68"/>
      <c r="BY358" s="68"/>
      <c r="BZ358" s="68"/>
      <c r="CA358" s="69"/>
      <c r="CB358" s="69"/>
      <c r="CC358" s="64"/>
      <c r="CD358" s="67"/>
      <c r="CE358" s="67"/>
      <c r="CF358" s="68"/>
      <c r="CG358" s="68"/>
      <c r="CH358" s="68"/>
      <c r="CI358" s="69"/>
      <c r="CJ358" s="69"/>
      <c r="CK358" s="64"/>
      <c r="CL358" s="67"/>
      <c r="CM358" s="67"/>
      <c r="CN358" s="68"/>
      <c r="CO358" s="68"/>
      <c r="CP358" s="68"/>
      <c r="CQ358" s="69"/>
      <c r="CR358" s="69"/>
      <c r="CS358" s="66"/>
    </row>
    <row r="359" spans="1:97" ht="13.5" thickTop="1" x14ac:dyDescent="0.2">
      <c r="A359" s="258"/>
      <c r="B359" s="263"/>
      <c r="C359" s="265"/>
      <c r="D359" s="261"/>
      <c r="E359" s="235"/>
      <c r="F359" s="260"/>
      <c r="G359" s="47" t="s">
        <v>5</v>
      </c>
      <c r="H359" s="140"/>
      <c r="I359" s="145"/>
      <c r="J359" s="145"/>
      <c r="K359" s="145"/>
      <c r="L359" s="145"/>
      <c r="M359" s="38" t="str">
        <f>IF(AND(ISBLANK(H359),ISBLANK(I359),ISBLANK(J359),ISBLANK(K359),ISBLANK(L359)),"",SUM(J359:L359))</f>
        <v/>
      </c>
      <c r="N359" s="38" t="str">
        <f>IF(AND(ISBLANK(H359),ISBLANK(I359),ISBLANK(J359),ISBLANK(K359),ISBLANK(L359)),"",SUM(K359:L359))</f>
        <v/>
      </c>
      <c r="O359" s="233" t="str">
        <f t="shared" ref="O359" si="8148">IFERROR(SUM(H359:L359)/E359,"")</f>
        <v/>
      </c>
      <c r="P359" s="248" t="str">
        <f>IFERROR(((80*J359)+(100*K359)+(150*L359))/SUM(H359:L359),"")</f>
        <v/>
      </c>
      <c r="Q359" s="140"/>
      <c r="R359" s="145"/>
      <c r="S359" s="145"/>
      <c r="T359" s="145"/>
      <c r="U359" s="145"/>
      <c r="V359" s="38" t="str">
        <f>IF(AND(ISBLANK(Q359),ISBLANK(R359),ISBLANK(S359),ISBLANK(T359),ISBLANK(U359)),"",SUM(S359:U359))</f>
        <v/>
      </c>
      <c r="W359" s="38" t="str">
        <f>IF(AND(ISBLANK(Q359),ISBLANK(R359),ISBLANK(S359),ISBLANK(T359),ISBLANK(U359)),"",SUM(T359:U359))</f>
        <v/>
      </c>
      <c r="X359" s="233" t="str">
        <f t="shared" ref="X359" si="8149">IFERROR(SUM(Q359:U359)/$E359,"")</f>
        <v/>
      </c>
      <c r="Y359" s="248" t="str">
        <f>IFERROR(((80*S359)+(100*T359)+(150*U359))/SUM(Q359:U359),"")</f>
        <v/>
      </c>
      <c r="Z359" s="140"/>
      <c r="AA359" s="145"/>
      <c r="AB359" s="145"/>
      <c r="AC359" s="145"/>
      <c r="AD359" s="145"/>
      <c r="AE359" s="38" t="str">
        <f>IF(AND(ISBLANK(Z359),ISBLANK(AA359),ISBLANK(AB359),ISBLANK(AC359),ISBLANK(AD359)),"",SUM(AB359:AD359))</f>
        <v/>
      </c>
      <c r="AF359" s="38" t="str">
        <f>IF(AND(ISBLANK(Z359),ISBLANK(AA359),ISBLANK(AB359),ISBLANK(AC359),ISBLANK(AD359)),"",SUM(AC359:AD359))</f>
        <v/>
      </c>
      <c r="AG359" s="233" t="str">
        <f t="shared" ref="AG359" si="8150">IFERROR(SUM(Z359:AD359)/$E359,"")</f>
        <v/>
      </c>
      <c r="AH359" s="248" t="str">
        <f>IFERROR(((80*AB359)+(100*AC359)+(150*AD359))/SUM(Z359:AD359),"")</f>
        <v/>
      </c>
      <c r="AI359" s="140"/>
      <c r="AJ359" s="145"/>
      <c r="AK359" s="145"/>
      <c r="AL359" s="145"/>
      <c r="AM359" s="145"/>
      <c r="AN359" s="38" t="str">
        <f>IF(AND(ISBLANK(AI359),ISBLANK(AJ359),ISBLANK(AK359),ISBLANK(AL359),ISBLANK(AM359)),"",SUM(AK359:AM359))</f>
        <v/>
      </c>
      <c r="AO359" s="38" t="str">
        <f>IF(AND(ISBLANK(AI359),ISBLANK(AJ359),ISBLANK(AK359),ISBLANK(AL359),ISBLANK(AM359)),"",SUM(AL359:AM359))</f>
        <v/>
      </c>
      <c r="AP359" s="233" t="str">
        <f t="shared" ref="AP359" si="8151">IFERROR(SUM(AI359:AM359)/$E359,"")</f>
        <v/>
      </c>
      <c r="AQ359" s="248" t="str">
        <f>IFERROR(((80*AK359)+(100*AL359)+(150*AM359))/SUM(AI359:AM359),"")</f>
        <v/>
      </c>
      <c r="AR359" s="229" t="str">
        <f t="shared" ref="AR359" si="8152">IFERROR(AVERAGE(Y359,AH359,AQ359),"")</f>
        <v/>
      </c>
      <c r="AS359" s="229" t="str">
        <f t="shared" ref="AS359" si="8153">IF(OR(P359="",AR359=""),"",AR359-P359)</f>
        <v/>
      </c>
      <c r="AT359" s="145"/>
      <c r="AU359" s="145"/>
      <c r="AV359" s="145"/>
      <c r="AW359" s="145"/>
      <c r="AX359" s="145"/>
      <c r="AY359" s="38" t="str">
        <f>IF(AND(ISBLANK(AT359),ISBLANK(AU359),ISBLANK(AV359),ISBLANK(AW359),ISBLANK(AX359)),"",SUM(AV359:AX359))</f>
        <v/>
      </c>
      <c r="AZ359" s="133" t="str">
        <f>IF(AND(ISBLANK(AT359),ISBLANK(AU359),ISBLANK(AV359),ISBLANK(AW359),ISBLANK(AX359)),"",SUM(AW359:AX359))</f>
        <v/>
      </c>
      <c r="BA359" s="254" t="str">
        <f>IFERROR(((80*AV359)+(100*AW359)+(150*AX359))/SUM(AT359:AX359),"")</f>
        <v/>
      </c>
      <c r="BB359" s="135">
        <f>B359</f>
        <v>0</v>
      </c>
      <c r="BC359" s="64">
        <f>C359</f>
        <v>0</v>
      </c>
      <c r="BD359" s="64" t="str">
        <f>BB359&amp;"."&amp;BC359</f>
        <v>0.0</v>
      </c>
      <c r="BE359" s="64">
        <f>D359</f>
        <v>0</v>
      </c>
      <c r="BF359" s="65">
        <f>H359</f>
        <v>0</v>
      </c>
      <c r="BG359" s="65">
        <f t="shared" ref="BG359" si="8154">I359</f>
        <v>0</v>
      </c>
      <c r="BH359" s="65">
        <f t="shared" ref="BH359" si="8155">J359</f>
        <v>0</v>
      </c>
      <c r="BI359" s="65">
        <f t="shared" ref="BI359" si="8156">K359</f>
        <v>0</v>
      </c>
      <c r="BJ359" s="65">
        <f t="shared" ref="BJ359" si="8157">L359</f>
        <v>0</v>
      </c>
      <c r="BK359" s="65" t="str">
        <f t="shared" ref="BK359" si="8158">M359</f>
        <v/>
      </c>
      <c r="BL359" s="65" t="str">
        <f t="shared" ref="BL359" si="8159">N359</f>
        <v/>
      </c>
      <c r="BM359" s="65" t="str">
        <f t="shared" ref="BM359" si="8160">P359</f>
        <v/>
      </c>
      <c r="BN359" s="65">
        <f t="shared" ref="BN359" si="8161">Q359</f>
        <v>0</v>
      </c>
      <c r="BO359" s="65">
        <f t="shared" ref="BO359" si="8162">R359</f>
        <v>0</v>
      </c>
      <c r="BP359" s="65">
        <f t="shared" ref="BP359" si="8163">S359</f>
        <v>0</v>
      </c>
      <c r="BQ359" s="65">
        <f t="shared" ref="BQ359" si="8164">T359</f>
        <v>0</v>
      </c>
      <c r="BR359" s="65">
        <f t="shared" ref="BR359" si="8165">U359</f>
        <v>0</v>
      </c>
      <c r="BS359" s="65" t="str">
        <f t="shared" ref="BS359" si="8166">V359</f>
        <v/>
      </c>
      <c r="BT359" s="65" t="str">
        <f t="shared" ref="BT359" si="8167">W359</f>
        <v/>
      </c>
      <c r="BU359" s="65" t="str">
        <f t="shared" ref="BU359" si="8168">Y359</f>
        <v/>
      </c>
      <c r="BV359" s="65">
        <f t="shared" ref="BV359" si="8169">Z359</f>
        <v>0</v>
      </c>
      <c r="BW359" s="65">
        <f t="shared" ref="BW359" si="8170">AA359</f>
        <v>0</v>
      </c>
      <c r="BX359" s="65">
        <f t="shared" ref="BX359" si="8171">AB359</f>
        <v>0</v>
      </c>
      <c r="BY359" s="65">
        <f t="shared" ref="BY359" si="8172">AC359</f>
        <v>0</v>
      </c>
      <c r="BZ359" s="65">
        <f t="shared" ref="BZ359" si="8173">AD359</f>
        <v>0</v>
      </c>
      <c r="CA359" s="65" t="str">
        <f t="shared" ref="CA359" si="8174">AE359</f>
        <v/>
      </c>
      <c r="CB359" s="65" t="str">
        <f t="shared" ref="CB359" si="8175">AF359</f>
        <v/>
      </c>
      <c r="CC359" s="65" t="str">
        <f t="shared" ref="CC359" si="8176">AH359</f>
        <v/>
      </c>
      <c r="CD359" s="65">
        <f t="shared" ref="CD359" si="8177">AI359</f>
        <v>0</v>
      </c>
      <c r="CE359" s="65">
        <f t="shared" ref="CE359" si="8178">AJ359</f>
        <v>0</v>
      </c>
      <c r="CF359" s="65">
        <f t="shared" ref="CF359" si="8179">AK359</f>
        <v>0</v>
      </c>
      <c r="CG359" s="65">
        <f t="shared" ref="CG359" si="8180">AL359</f>
        <v>0</v>
      </c>
      <c r="CH359" s="65">
        <f t="shared" ref="CH359" si="8181">AM359</f>
        <v>0</v>
      </c>
      <c r="CI359" s="65" t="str">
        <f t="shared" ref="CI359" si="8182">AN359</f>
        <v/>
      </c>
      <c r="CJ359" s="65" t="str">
        <f t="shared" ref="CJ359" si="8183">AO359</f>
        <v/>
      </c>
      <c r="CK359" s="65" t="str">
        <f t="shared" ref="CK359" si="8184">AQ359</f>
        <v/>
      </c>
      <c r="CL359" s="65">
        <f t="shared" ref="CL359" si="8185">AT359</f>
        <v>0</v>
      </c>
      <c r="CM359" s="65">
        <f t="shared" ref="CM359" si="8186">AU359</f>
        <v>0</v>
      </c>
      <c r="CN359" s="65">
        <f t="shared" ref="CN359" si="8187">AV359</f>
        <v>0</v>
      </c>
      <c r="CO359" s="65">
        <f t="shared" ref="CO359" si="8188">AW359</f>
        <v>0</v>
      </c>
      <c r="CP359" s="65">
        <f t="shared" ref="CP359" si="8189">AX359</f>
        <v>0</v>
      </c>
      <c r="CQ359" s="65" t="str">
        <f t="shared" ref="CQ359" si="8190">AY359</f>
        <v/>
      </c>
      <c r="CR359" s="65" t="str">
        <f t="shared" ref="CR359" si="8191">AZ359</f>
        <v/>
      </c>
      <c r="CS359" s="65" t="str">
        <f t="shared" ref="CS359" si="8192">BA359</f>
        <v/>
      </c>
    </row>
    <row r="360" spans="1:97" ht="13.5" thickBot="1" x14ac:dyDescent="0.25">
      <c r="A360" s="259"/>
      <c r="B360" s="264"/>
      <c r="C360" s="262"/>
      <c r="D360" s="262"/>
      <c r="E360" s="236"/>
      <c r="F360" s="241"/>
      <c r="G360" s="48" t="s">
        <v>6</v>
      </c>
      <c r="H360" s="146" t="str">
        <f>IFERROR(H359/SUM(H359:L359),"")</f>
        <v/>
      </c>
      <c r="I360" s="147" t="str">
        <f>IFERROR(I359/SUM(H359:L359),"")</f>
        <v/>
      </c>
      <c r="J360" s="148" t="str">
        <f>IFERROR(J359/SUM(H359:L359),"")</f>
        <v/>
      </c>
      <c r="K360" s="148" t="str">
        <f>IFERROR(K359/SUM(H359:L359),"")</f>
        <v/>
      </c>
      <c r="L360" s="148" t="str">
        <f>IFERROR(L359/SUM(H359:L359),"")</f>
        <v/>
      </c>
      <c r="M360" s="26" t="str">
        <f>IFERROR(M359/SUM(H359:L359),"")</f>
        <v/>
      </c>
      <c r="N360" s="26" t="str">
        <f>IFERROR(N359/SUM(H359:L359),"")</f>
        <v/>
      </c>
      <c r="O360" s="234"/>
      <c r="P360" s="249"/>
      <c r="Q360" s="146" t="str">
        <f>IFERROR(Q359/SUM(Q359:U359),"")</f>
        <v/>
      </c>
      <c r="R360" s="147" t="str">
        <f>IFERROR(R359/SUM(Q359:U359),"")</f>
        <v/>
      </c>
      <c r="S360" s="148" t="str">
        <f>IFERROR(S359/SUM(Q359:U359),"")</f>
        <v/>
      </c>
      <c r="T360" s="148" t="str">
        <f>IFERROR(T359/SUM(Q359:U359),"")</f>
        <v/>
      </c>
      <c r="U360" s="148" t="str">
        <f>IFERROR(U359/SUM(Q359:U359),"")</f>
        <v/>
      </c>
      <c r="V360" s="26" t="str">
        <f>IFERROR(V359/SUM(Q359:U359),"")</f>
        <v/>
      </c>
      <c r="W360" s="26" t="str">
        <f>IFERROR(W359/SUM(Q359:U359),"")</f>
        <v/>
      </c>
      <c r="X360" s="234"/>
      <c r="Y360" s="249"/>
      <c r="Z360" s="146" t="str">
        <f>IFERROR(Z359/SUM(Z359:AD359),"")</f>
        <v/>
      </c>
      <c r="AA360" s="147" t="str">
        <f>IFERROR(AA359/SUM(Z359:AD359),"")</f>
        <v/>
      </c>
      <c r="AB360" s="148" t="str">
        <f>IFERROR(AB359/SUM(Z359:AD359),"")</f>
        <v/>
      </c>
      <c r="AC360" s="148" t="str">
        <f>IFERROR(AC359/SUM(Z359:AD359),"")</f>
        <v/>
      </c>
      <c r="AD360" s="148" t="str">
        <f>IFERROR(AD359/SUM(Z359:AD359),"")</f>
        <v/>
      </c>
      <c r="AE360" s="26" t="str">
        <f>IFERROR(AE359/SUM(Z359:AD359),"")</f>
        <v/>
      </c>
      <c r="AF360" s="26" t="str">
        <f>IFERROR(AF359/SUM(Z359:AD359),"")</f>
        <v/>
      </c>
      <c r="AG360" s="234"/>
      <c r="AH360" s="249"/>
      <c r="AI360" s="146" t="str">
        <f>IFERROR(AI359/SUM(AI359:AM359),"")</f>
        <v/>
      </c>
      <c r="AJ360" s="147" t="str">
        <f>IFERROR(AJ359/SUM(AI359:AM359),"")</f>
        <v/>
      </c>
      <c r="AK360" s="148" t="str">
        <f>IFERROR(AK359/SUM(AI359:AM359),"")</f>
        <v/>
      </c>
      <c r="AL360" s="148" t="str">
        <f>IFERROR(AL359/SUM(AI359:AM359),"")</f>
        <v/>
      </c>
      <c r="AM360" s="148" t="str">
        <f>IFERROR(AM359/SUM(AI359:AM359),"")</f>
        <v/>
      </c>
      <c r="AN360" s="26" t="str">
        <f>IFERROR(AN359/SUM(AI359:AM359),"")</f>
        <v/>
      </c>
      <c r="AO360" s="26" t="str">
        <f>IFERROR(AO359/SUM(AI359:AM359),"")</f>
        <v/>
      </c>
      <c r="AP360" s="234"/>
      <c r="AQ360" s="249"/>
      <c r="AR360" s="230"/>
      <c r="AS360" s="230"/>
      <c r="AT360" s="147" t="str">
        <f>IFERROR(AT359/SUM(AT359:AX359),"")</f>
        <v/>
      </c>
      <c r="AU360" s="147" t="str">
        <f>IFERROR(AU359/SUM(AT359:AX359),"")</f>
        <v/>
      </c>
      <c r="AV360" s="148" t="str">
        <f>IFERROR(AV359/SUM(AT359:AX359),"")</f>
        <v/>
      </c>
      <c r="AW360" s="148" t="str">
        <f>IFERROR(AW359/SUM(AT359:AX359),"")</f>
        <v/>
      </c>
      <c r="AX360" s="148" t="str">
        <f>IFERROR(AX359/SUM(AT359:AX359),"")</f>
        <v/>
      </c>
      <c r="AY360" s="26" t="str">
        <f>IFERROR(AY359/SUM(AT359:AX359),"")</f>
        <v/>
      </c>
      <c r="AZ360" s="134" t="str">
        <f>IFERROR(AZ359/SUM(AT359:AX359),"")</f>
        <v/>
      </c>
      <c r="BA360" s="255"/>
      <c r="BB360" s="135"/>
      <c r="BC360" s="64"/>
      <c r="BD360" s="64" t="str">
        <f t="shared" ref="BD360" si="8193">BB360&amp;"."&amp;BC360</f>
        <v>.</v>
      </c>
      <c r="BE360" s="64"/>
      <c r="BF360" s="67"/>
      <c r="BG360" s="67"/>
      <c r="BH360" s="68"/>
      <c r="BI360" s="68"/>
      <c r="BJ360" s="68"/>
      <c r="BK360" s="69"/>
      <c r="BL360" s="69"/>
      <c r="BM360" s="64"/>
      <c r="BN360" s="67"/>
      <c r="BO360" s="67"/>
      <c r="BP360" s="68"/>
      <c r="BQ360" s="68"/>
      <c r="BR360" s="68"/>
      <c r="BS360" s="69"/>
      <c r="BT360" s="69"/>
      <c r="BU360" s="64"/>
      <c r="BV360" s="67"/>
      <c r="BW360" s="67"/>
      <c r="BX360" s="68"/>
      <c r="BY360" s="68"/>
      <c r="BZ360" s="68"/>
      <c r="CA360" s="69"/>
      <c r="CB360" s="69"/>
      <c r="CC360" s="64"/>
      <c r="CD360" s="67"/>
      <c r="CE360" s="67"/>
      <c r="CF360" s="68"/>
      <c r="CG360" s="68"/>
      <c r="CH360" s="68"/>
      <c r="CI360" s="69"/>
      <c r="CJ360" s="69"/>
      <c r="CK360" s="64"/>
      <c r="CL360" s="67"/>
      <c r="CM360" s="67"/>
      <c r="CN360" s="68"/>
      <c r="CO360" s="68"/>
      <c r="CP360" s="68"/>
      <c r="CQ360" s="69"/>
      <c r="CR360" s="69"/>
      <c r="CS360" s="66"/>
    </row>
    <row r="361" spans="1:97" ht="13.5" thickTop="1" x14ac:dyDescent="0.2">
      <c r="A361" s="258"/>
      <c r="B361" s="263"/>
      <c r="C361" s="265"/>
      <c r="D361" s="261"/>
      <c r="E361" s="235"/>
      <c r="F361" s="260"/>
      <c r="G361" s="47" t="s">
        <v>5</v>
      </c>
      <c r="H361" s="140"/>
      <c r="I361" s="145"/>
      <c r="J361" s="145"/>
      <c r="K361" s="145"/>
      <c r="L361" s="145"/>
      <c r="M361" s="38" t="str">
        <f>IF(AND(ISBLANK(H361),ISBLANK(I361),ISBLANK(J361),ISBLANK(K361),ISBLANK(L361)),"",SUM(J361:L361))</f>
        <v/>
      </c>
      <c r="N361" s="38" t="str">
        <f>IF(AND(ISBLANK(H361),ISBLANK(I361),ISBLANK(J361),ISBLANK(K361),ISBLANK(L361)),"",SUM(K361:L361))</f>
        <v/>
      </c>
      <c r="O361" s="233" t="str">
        <f t="shared" ref="O361" si="8194">IFERROR(SUM(H361:L361)/E361,"")</f>
        <v/>
      </c>
      <c r="P361" s="248" t="str">
        <f>IFERROR(((80*J361)+(100*K361)+(150*L361))/SUM(H361:L361),"")</f>
        <v/>
      </c>
      <c r="Q361" s="140"/>
      <c r="R361" s="145"/>
      <c r="S361" s="145"/>
      <c r="T361" s="145"/>
      <c r="U361" s="145"/>
      <c r="V361" s="38" t="str">
        <f>IF(AND(ISBLANK(Q361),ISBLANK(R361),ISBLANK(S361),ISBLANK(T361),ISBLANK(U361)),"",SUM(S361:U361))</f>
        <v/>
      </c>
      <c r="W361" s="38" t="str">
        <f>IF(AND(ISBLANK(Q361),ISBLANK(R361),ISBLANK(S361),ISBLANK(T361),ISBLANK(U361)),"",SUM(T361:U361))</f>
        <v/>
      </c>
      <c r="X361" s="233" t="str">
        <f t="shared" ref="X361" si="8195">IFERROR(SUM(Q361:U361)/$E361,"")</f>
        <v/>
      </c>
      <c r="Y361" s="248" t="str">
        <f>IFERROR(((80*S361)+(100*T361)+(150*U361))/SUM(Q361:U361),"")</f>
        <v/>
      </c>
      <c r="Z361" s="140"/>
      <c r="AA361" s="145"/>
      <c r="AB361" s="145"/>
      <c r="AC361" s="145"/>
      <c r="AD361" s="145"/>
      <c r="AE361" s="38" t="str">
        <f>IF(AND(ISBLANK(Z361),ISBLANK(AA361),ISBLANK(AB361),ISBLANK(AC361),ISBLANK(AD361)),"",SUM(AB361:AD361))</f>
        <v/>
      </c>
      <c r="AF361" s="38" t="str">
        <f>IF(AND(ISBLANK(Z361),ISBLANK(AA361),ISBLANK(AB361),ISBLANK(AC361),ISBLANK(AD361)),"",SUM(AC361:AD361))</f>
        <v/>
      </c>
      <c r="AG361" s="233" t="str">
        <f t="shared" ref="AG361" si="8196">IFERROR(SUM(Z361:AD361)/$E361,"")</f>
        <v/>
      </c>
      <c r="AH361" s="248" t="str">
        <f>IFERROR(((80*AB361)+(100*AC361)+(150*AD361))/SUM(Z361:AD361),"")</f>
        <v/>
      </c>
      <c r="AI361" s="140"/>
      <c r="AJ361" s="145"/>
      <c r="AK361" s="145"/>
      <c r="AL361" s="145"/>
      <c r="AM361" s="145"/>
      <c r="AN361" s="38" t="str">
        <f>IF(AND(ISBLANK(AI361),ISBLANK(AJ361),ISBLANK(AK361),ISBLANK(AL361),ISBLANK(AM361)),"",SUM(AK361:AM361))</f>
        <v/>
      </c>
      <c r="AO361" s="38" t="str">
        <f>IF(AND(ISBLANK(AI361),ISBLANK(AJ361),ISBLANK(AK361),ISBLANK(AL361),ISBLANK(AM361)),"",SUM(AL361:AM361))</f>
        <v/>
      </c>
      <c r="AP361" s="233" t="str">
        <f t="shared" ref="AP361" si="8197">IFERROR(SUM(AI361:AM361)/$E361,"")</f>
        <v/>
      </c>
      <c r="AQ361" s="248" t="str">
        <f>IFERROR(((80*AK361)+(100*AL361)+(150*AM361))/SUM(AI361:AM361),"")</f>
        <v/>
      </c>
      <c r="AR361" s="229" t="str">
        <f t="shared" ref="AR361" si="8198">IFERROR(AVERAGE(Y361,AH361,AQ361),"")</f>
        <v/>
      </c>
      <c r="AS361" s="229" t="str">
        <f t="shared" ref="AS361" si="8199">IF(OR(P361="",AR361=""),"",AR361-P361)</f>
        <v/>
      </c>
      <c r="AT361" s="145"/>
      <c r="AU361" s="145"/>
      <c r="AV361" s="145"/>
      <c r="AW361" s="145"/>
      <c r="AX361" s="145"/>
      <c r="AY361" s="38" t="str">
        <f>IF(AND(ISBLANK(AT361),ISBLANK(AU361),ISBLANK(AV361),ISBLANK(AW361),ISBLANK(AX361)),"",SUM(AV361:AX361))</f>
        <v/>
      </c>
      <c r="AZ361" s="133" t="str">
        <f>IF(AND(ISBLANK(AT361),ISBLANK(AU361),ISBLANK(AV361),ISBLANK(AW361),ISBLANK(AX361)),"",SUM(AW361:AX361))</f>
        <v/>
      </c>
      <c r="BA361" s="254" t="str">
        <f>IFERROR(((80*AV361)+(100*AW361)+(150*AX361))/SUM(AT361:AX361),"")</f>
        <v/>
      </c>
      <c r="BB361" s="135">
        <f>B361</f>
        <v>0</v>
      </c>
      <c r="BC361" s="64">
        <f>C361</f>
        <v>0</v>
      </c>
      <c r="BD361" s="64" t="str">
        <f>BB361&amp;"."&amp;BC361</f>
        <v>0.0</v>
      </c>
      <c r="BE361" s="64">
        <f>D361</f>
        <v>0</v>
      </c>
      <c r="BF361" s="65">
        <f>H361</f>
        <v>0</v>
      </c>
      <c r="BG361" s="65">
        <f t="shared" ref="BG361" si="8200">I361</f>
        <v>0</v>
      </c>
      <c r="BH361" s="65">
        <f t="shared" ref="BH361" si="8201">J361</f>
        <v>0</v>
      </c>
      <c r="BI361" s="65">
        <f t="shared" ref="BI361" si="8202">K361</f>
        <v>0</v>
      </c>
      <c r="BJ361" s="65">
        <f t="shared" ref="BJ361" si="8203">L361</f>
        <v>0</v>
      </c>
      <c r="BK361" s="65" t="str">
        <f t="shared" ref="BK361" si="8204">M361</f>
        <v/>
      </c>
      <c r="BL361" s="65" t="str">
        <f t="shared" ref="BL361" si="8205">N361</f>
        <v/>
      </c>
      <c r="BM361" s="65" t="str">
        <f t="shared" ref="BM361" si="8206">P361</f>
        <v/>
      </c>
      <c r="BN361" s="65">
        <f t="shared" ref="BN361" si="8207">Q361</f>
        <v>0</v>
      </c>
      <c r="BO361" s="65">
        <f t="shared" ref="BO361" si="8208">R361</f>
        <v>0</v>
      </c>
      <c r="BP361" s="65">
        <f t="shared" ref="BP361" si="8209">S361</f>
        <v>0</v>
      </c>
      <c r="BQ361" s="65">
        <f t="shared" ref="BQ361" si="8210">T361</f>
        <v>0</v>
      </c>
      <c r="BR361" s="65">
        <f t="shared" ref="BR361" si="8211">U361</f>
        <v>0</v>
      </c>
      <c r="BS361" s="65" t="str">
        <f t="shared" ref="BS361" si="8212">V361</f>
        <v/>
      </c>
      <c r="BT361" s="65" t="str">
        <f t="shared" ref="BT361" si="8213">W361</f>
        <v/>
      </c>
      <c r="BU361" s="65" t="str">
        <f t="shared" ref="BU361" si="8214">Y361</f>
        <v/>
      </c>
      <c r="BV361" s="65">
        <f t="shared" ref="BV361" si="8215">Z361</f>
        <v>0</v>
      </c>
      <c r="BW361" s="65">
        <f t="shared" ref="BW361" si="8216">AA361</f>
        <v>0</v>
      </c>
      <c r="BX361" s="65">
        <f t="shared" ref="BX361" si="8217">AB361</f>
        <v>0</v>
      </c>
      <c r="BY361" s="65">
        <f t="shared" ref="BY361" si="8218">AC361</f>
        <v>0</v>
      </c>
      <c r="BZ361" s="65">
        <f t="shared" ref="BZ361" si="8219">AD361</f>
        <v>0</v>
      </c>
      <c r="CA361" s="65" t="str">
        <f t="shared" ref="CA361" si="8220">AE361</f>
        <v/>
      </c>
      <c r="CB361" s="65" t="str">
        <f t="shared" ref="CB361" si="8221">AF361</f>
        <v/>
      </c>
      <c r="CC361" s="65" t="str">
        <f t="shared" ref="CC361" si="8222">AH361</f>
        <v/>
      </c>
      <c r="CD361" s="65">
        <f t="shared" ref="CD361" si="8223">AI361</f>
        <v>0</v>
      </c>
      <c r="CE361" s="65">
        <f t="shared" ref="CE361" si="8224">AJ361</f>
        <v>0</v>
      </c>
      <c r="CF361" s="65">
        <f t="shared" ref="CF361" si="8225">AK361</f>
        <v>0</v>
      </c>
      <c r="CG361" s="65">
        <f t="shared" ref="CG361" si="8226">AL361</f>
        <v>0</v>
      </c>
      <c r="CH361" s="65">
        <f t="shared" ref="CH361" si="8227">AM361</f>
        <v>0</v>
      </c>
      <c r="CI361" s="65" t="str">
        <f t="shared" ref="CI361" si="8228">AN361</f>
        <v/>
      </c>
      <c r="CJ361" s="65" t="str">
        <f t="shared" ref="CJ361" si="8229">AO361</f>
        <v/>
      </c>
      <c r="CK361" s="65" t="str">
        <f t="shared" ref="CK361" si="8230">AQ361</f>
        <v/>
      </c>
      <c r="CL361" s="65">
        <f t="shared" ref="CL361" si="8231">AT361</f>
        <v>0</v>
      </c>
      <c r="CM361" s="65">
        <f t="shared" ref="CM361" si="8232">AU361</f>
        <v>0</v>
      </c>
      <c r="CN361" s="65">
        <f t="shared" ref="CN361" si="8233">AV361</f>
        <v>0</v>
      </c>
      <c r="CO361" s="65">
        <f t="shared" ref="CO361" si="8234">AW361</f>
        <v>0</v>
      </c>
      <c r="CP361" s="65">
        <f t="shared" ref="CP361" si="8235">AX361</f>
        <v>0</v>
      </c>
      <c r="CQ361" s="65" t="str">
        <f t="shared" ref="CQ361" si="8236">AY361</f>
        <v/>
      </c>
      <c r="CR361" s="65" t="str">
        <f t="shared" ref="CR361" si="8237">AZ361</f>
        <v/>
      </c>
      <c r="CS361" s="65" t="str">
        <f t="shared" ref="CS361" si="8238">BA361</f>
        <v/>
      </c>
    </row>
    <row r="362" spans="1:97" ht="13.5" thickBot="1" x14ac:dyDescent="0.25">
      <c r="A362" s="259"/>
      <c r="B362" s="264"/>
      <c r="C362" s="262"/>
      <c r="D362" s="262"/>
      <c r="E362" s="236"/>
      <c r="F362" s="241"/>
      <c r="G362" s="48" t="s">
        <v>6</v>
      </c>
      <c r="H362" s="146" t="str">
        <f>IFERROR(H361/SUM(H361:L361),"")</f>
        <v/>
      </c>
      <c r="I362" s="147" t="str">
        <f>IFERROR(I361/SUM(H361:L361),"")</f>
        <v/>
      </c>
      <c r="J362" s="148" t="str">
        <f>IFERROR(J361/SUM(H361:L361),"")</f>
        <v/>
      </c>
      <c r="K362" s="148" t="str">
        <f>IFERROR(K361/SUM(H361:L361),"")</f>
        <v/>
      </c>
      <c r="L362" s="148" t="str">
        <f>IFERROR(L361/SUM(H361:L361),"")</f>
        <v/>
      </c>
      <c r="M362" s="26" t="str">
        <f>IFERROR(M361/SUM(H361:L361),"")</f>
        <v/>
      </c>
      <c r="N362" s="26" t="str">
        <f>IFERROR(N361/SUM(H361:L361),"")</f>
        <v/>
      </c>
      <c r="O362" s="234"/>
      <c r="P362" s="249"/>
      <c r="Q362" s="146" t="str">
        <f>IFERROR(Q361/SUM(Q361:U361),"")</f>
        <v/>
      </c>
      <c r="R362" s="147" t="str">
        <f>IFERROR(R361/SUM(Q361:U361),"")</f>
        <v/>
      </c>
      <c r="S362" s="148" t="str">
        <f>IFERROR(S361/SUM(Q361:U361),"")</f>
        <v/>
      </c>
      <c r="T362" s="148" t="str">
        <f>IFERROR(T361/SUM(Q361:U361),"")</f>
        <v/>
      </c>
      <c r="U362" s="148" t="str">
        <f>IFERROR(U361/SUM(Q361:U361),"")</f>
        <v/>
      </c>
      <c r="V362" s="26" t="str">
        <f>IFERROR(V361/SUM(Q361:U361),"")</f>
        <v/>
      </c>
      <c r="W362" s="26" t="str">
        <f>IFERROR(W361/SUM(Q361:U361),"")</f>
        <v/>
      </c>
      <c r="X362" s="234"/>
      <c r="Y362" s="249"/>
      <c r="Z362" s="146" t="str">
        <f>IFERROR(Z361/SUM(Z361:AD361),"")</f>
        <v/>
      </c>
      <c r="AA362" s="147" t="str">
        <f>IFERROR(AA361/SUM(Z361:AD361),"")</f>
        <v/>
      </c>
      <c r="AB362" s="148" t="str">
        <f>IFERROR(AB361/SUM(Z361:AD361),"")</f>
        <v/>
      </c>
      <c r="AC362" s="148" t="str">
        <f>IFERROR(AC361/SUM(Z361:AD361),"")</f>
        <v/>
      </c>
      <c r="AD362" s="148" t="str">
        <f>IFERROR(AD361/SUM(Z361:AD361),"")</f>
        <v/>
      </c>
      <c r="AE362" s="26" t="str">
        <f>IFERROR(AE361/SUM(Z361:AD361),"")</f>
        <v/>
      </c>
      <c r="AF362" s="26" t="str">
        <f>IFERROR(AF361/SUM(Z361:AD361),"")</f>
        <v/>
      </c>
      <c r="AG362" s="234"/>
      <c r="AH362" s="249"/>
      <c r="AI362" s="146" t="str">
        <f>IFERROR(AI361/SUM(AI361:AM361),"")</f>
        <v/>
      </c>
      <c r="AJ362" s="147" t="str">
        <f>IFERROR(AJ361/SUM(AI361:AM361),"")</f>
        <v/>
      </c>
      <c r="AK362" s="148" t="str">
        <f>IFERROR(AK361/SUM(AI361:AM361),"")</f>
        <v/>
      </c>
      <c r="AL362" s="148" t="str">
        <f>IFERROR(AL361/SUM(AI361:AM361),"")</f>
        <v/>
      </c>
      <c r="AM362" s="148" t="str">
        <f>IFERROR(AM361/SUM(AI361:AM361),"")</f>
        <v/>
      </c>
      <c r="AN362" s="26" t="str">
        <f>IFERROR(AN361/SUM(AI361:AM361),"")</f>
        <v/>
      </c>
      <c r="AO362" s="26" t="str">
        <f>IFERROR(AO361/SUM(AI361:AM361),"")</f>
        <v/>
      </c>
      <c r="AP362" s="234"/>
      <c r="AQ362" s="249"/>
      <c r="AR362" s="230"/>
      <c r="AS362" s="230"/>
      <c r="AT362" s="147" t="str">
        <f>IFERROR(AT361/SUM(AT361:AX361),"")</f>
        <v/>
      </c>
      <c r="AU362" s="147" t="str">
        <f>IFERROR(AU361/SUM(AT361:AX361),"")</f>
        <v/>
      </c>
      <c r="AV362" s="148" t="str">
        <f>IFERROR(AV361/SUM(AT361:AX361),"")</f>
        <v/>
      </c>
      <c r="AW362" s="148" t="str">
        <f>IFERROR(AW361/SUM(AT361:AX361),"")</f>
        <v/>
      </c>
      <c r="AX362" s="148" t="str">
        <f>IFERROR(AX361/SUM(AT361:AX361),"")</f>
        <v/>
      </c>
      <c r="AY362" s="26" t="str">
        <f>IFERROR(AY361/SUM(AT361:AX361),"")</f>
        <v/>
      </c>
      <c r="AZ362" s="134" t="str">
        <f>IFERROR(AZ361/SUM(AT361:AX361),"")</f>
        <v/>
      </c>
      <c r="BA362" s="255"/>
      <c r="BB362" s="135"/>
      <c r="BC362" s="64"/>
      <c r="BD362" s="64" t="str">
        <f t="shared" ref="BD362" si="8239">BB362&amp;"."&amp;BC362</f>
        <v>.</v>
      </c>
      <c r="BE362" s="64"/>
      <c r="BF362" s="67"/>
      <c r="BG362" s="67"/>
      <c r="BH362" s="68"/>
      <c r="BI362" s="68"/>
      <c r="BJ362" s="68"/>
      <c r="BK362" s="69"/>
      <c r="BL362" s="69"/>
      <c r="BM362" s="64"/>
      <c r="BN362" s="67"/>
      <c r="BO362" s="67"/>
      <c r="BP362" s="68"/>
      <c r="BQ362" s="68"/>
      <c r="BR362" s="68"/>
      <c r="BS362" s="69"/>
      <c r="BT362" s="69"/>
      <c r="BU362" s="64"/>
      <c r="BV362" s="67"/>
      <c r="BW362" s="67"/>
      <c r="BX362" s="68"/>
      <c r="BY362" s="68"/>
      <c r="BZ362" s="68"/>
      <c r="CA362" s="69"/>
      <c r="CB362" s="69"/>
      <c r="CC362" s="64"/>
      <c r="CD362" s="67"/>
      <c r="CE362" s="67"/>
      <c r="CF362" s="68"/>
      <c r="CG362" s="68"/>
      <c r="CH362" s="68"/>
      <c r="CI362" s="69"/>
      <c r="CJ362" s="69"/>
      <c r="CK362" s="64"/>
      <c r="CL362" s="67"/>
      <c r="CM362" s="67"/>
      <c r="CN362" s="68"/>
      <c r="CO362" s="68"/>
      <c r="CP362" s="68"/>
      <c r="CQ362" s="69"/>
      <c r="CR362" s="69"/>
      <c r="CS362" s="66"/>
    </row>
    <row r="363" spans="1:97" ht="13.5" thickTop="1" x14ac:dyDescent="0.2">
      <c r="A363" s="258"/>
      <c r="B363" s="263"/>
      <c r="C363" s="265"/>
      <c r="D363" s="261"/>
      <c r="E363" s="235"/>
      <c r="F363" s="260"/>
      <c r="G363" s="47" t="s">
        <v>5</v>
      </c>
      <c r="H363" s="140"/>
      <c r="I363" s="145"/>
      <c r="J363" s="145"/>
      <c r="K363" s="145"/>
      <c r="L363" s="145"/>
      <c r="M363" s="38" t="str">
        <f>IF(AND(ISBLANK(H363),ISBLANK(I363),ISBLANK(J363),ISBLANK(K363),ISBLANK(L363)),"",SUM(J363:L363))</f>
        <v/>
      </c>
      <c r="N363" s="38" t="str">
        <f>IF(AND(ISBLANK(H363),ISBLANK(I363),ISBLANK(J363),ISBLANK(K363),ISBLANK(L363)),"",SUM(K363:L363))</f>
        <v/>
      </c>
      <c r="O363" s="233" t="str">
        <f t="shared" ref="O363" si="8240">IFERROR(SUM(H363:L363)/E363,"")</f>
        <v/>
      </c>
      <c r="P363" s="248" t="str">
        <f>IFERROR(((80*J363)+(100*K363)+(150*L363))/SUM(H363:L363),"")</f>
        <v/>
      </c>
      <c r="Q363" s="140"/>
      <c r="R363" s="145"/>
      <c r="S363" s="145"/>
      <c r="T363" s="145"/>
      <c r="U363" s="145"/>
      <c r="V363" s="38" t="str">
        <f>IF(AND(ISBLANK(Q363),ISBLANK(R363),ISBLANK(S363),ISBLANK(T363),ISBLANK(U363)),"",SUM(S363:U363))</f>
        <v/>
      </c>
      <c r="W363" s="38" t="str">
        <f>IF(AND(ISBLANK(Q363),ISBLANK(R363),ISBLANK(S363),ISBLANK(T363),ISBLANK(U363)),"",SUM(T363:U363))</f>
        <v/>
      </c>
      <c r="X363" s="233" t="str">
        <f t="shared" ref="X363" si="8241">IFERROR(SUM(Q363:U363)/$E363,"")</f>
        <v/>
      </c>
      <c r="Y363" s="248" t="str">
        <f>IFERROR(((80*S363)+(100*T363)+(150*U363))/SUM(Q363:U363),"")</f>
        <v/>
      </c>
      <c r="Z363" s="140"/>
      <c r="AA363" s="145"/>
      <c r="AB363" s="145"/>
      <c r="AC363" s="145"/>
      <c r="AD363" s="145"/>
      <c r="AE363" s="38" t="str">
        <f>IF(AND(ISBLANK(Z363),ISBLANK(AA363),ISBLANK(AB363),ISBLANK(AC363),ISBLANK(AD363)),"",SUM(AB363:AD363))</f>
        <v/>
      </c>
      <c r="AF363" s="38" t="str">
        <f>IF(AND(ISBLANK(Z363),ISBLANK(AA363),ISBLANK(AB363),ISBLANK(AC363),ISBLANK(AD363)),"",SUM(AC363:AD363))</f>
        <v/>
      </c>
      <c r="AG363" s="233" t="str">
        <f t="shared" ref="AG363" si="8242">IFERROR(SUM(Z363:AD363)/$E363,"")</f>
        <v/>
      </c>
      <c r="AH363" s="248" t="str">
        <f>IFERROR(((80*AB363)+(100*AC363)+(150*AD363))/SUM(Z363:AD363),"")</f>
        <v/>
      </c>
      <c r="AI363" s="140"/>
      <c r="AJ363" s="145"/>
      <c r="AK363" s="145"/>
      <c r="AL363" s="145"/>
      <c r="AM363" s="145"/>
      <c r="AN363" s="38" t="str">
        <f>IF(AND(ISBLANK(AI363),ISBLANK(AJ363),ISBLANK(AK363),ISBLANK(AL363),ISBLANK(AM363)),"",SUM(AK363:AM363))</f>
        <v/>
      </c>
      <c r="AO363" s="38" t="str">
        <f>IF(AND(ISBLANK(AI363),ISBLANK(AJ363),ISBLANK(AK363),ISBLANK(AL363),ISBLANK(AM363)),"",SUM(AL363:AM363))</f>
        <v/>
      </c>
      <c r="AP363" s="233" t="str">
        <f t="shared" ref="AP363" si="8243">IFERROR(SUM(AI363:AM363)/$E363,"")</f>
        <v/>
      </c>
      <c r="AQ363" s="248" t="str">
        <f>IFERROR(((80*AK363)+(100*AL363)+(150*AM363))/SUM(AI363:AM363),"")</f>
        <v/>
      </c>
      <c r="AR363" s="229" t="str">
        <f t="shared" ref="AR363" si="8244">IFERROR(AVERAGE(Y363,AH363,AQ363),"")</f>
        <v/>
      </c>
      <c r="AS363" s="229" t="str">
        <f t="shared" ref="AS363" si="8245">IF(OR(P363="",AR363=""),"",AR363-P363)</f>
        <v/>
      </c>
      <c r="AT363" s="145"/>
      <c r="AU363" s="145"/>
      <c r="AV363" s="145"/>
      <c r="AW363" s="145"/>
      <c r="AX363" s="145"/>
      <c r="AY363" s="38" t="str">
        <f>IF(AND(ISBLANK(AT363),ISBLANK(AU363),ISBLANK(AV363),ISBLANK(AW363),ISBLANK(AX363)),"",SUM(AV363:AX363))</f>
        <v/>
      </c>
      <c r="AZ363" s="133" t="str">
        <f>IF(AND(ISBLANK(AT363),ISBLANK(AU363),ISBLANK(AV363),ISBLANK(AW363),ISBLANK(AX363)),"",SUM(AW363:AX363))</f>
        <v/>
      </c>
      <c r="BA363" s="254" t="str">
        <f>IFERROR(((80*AV363)+(100*AW363)+(150*AX363))/SUM(AT363:AX363),"")</f>
        <v/>
      </c>
      <c r="BB363" s="135">
        <f>B363</f>
        <v>0</v>
      </c>
      <c r="BC363" s="64">
        <f>C363</f>
        <v>0</v>
      </c>
      <c r="BD363" s="64" t="str">
        <f>BB363&amp;"."&amp;BC363</f>
        <v>0.0</v>
      </c>
      <c r="BE363" s="64">
        <f>D363</f>
        <v>0</v>
      </c>
      <c r="BF363" s="65">
        <f>H363</f>
        <v>0</v>
      </c>
      <c r="BG363" s="65">
        <f t="shared" ref="BG363" si="8246">I363</f>
        <v>0</v>
      </c>
      <c r="BH363" s="65">
        <f t="shared" ref="BH363" si="8247">J363</f>
        <v>0</v>
      </c>
      <c r="BI363" s="65">
        <f t="shared" ref="BI363" si="8248">K363</f>
        <v>0</v>
      </c>
      <c r="BJ363" s="65">
        <f t="shared" ref="BJ363" si="8249">L363</f>
        <v>0</v>
      </c>
      <c r="BK363" s="65" t="str">
        <f t="shared" ref="BK363" si="8250">M363</f>
        <v/>
      </c>
      <c r="BL363" s="65" t="str">
        <f t="shared" ref="BL363" si="8251">N363</f>
        <v/>
      </c>
      <c r="BM363" s="65" t="str">
        <f t="shared" ref="BM363" si="8252">P363</f>
        <v/>
      </c>
      <c r="BN363" s="65">
        <f t="shared" ref="BN363" si="8253">Q363</f>
        <v>0</v>
      </c>
      <c r="BO363" s="65">
        <f t="shared" ref="BO363" si="8254">R363</f>
        <v>0</v>
      </c>
      <c r="BP363" s="65">
        <f t="shared" ref="BP363" si="8255">S363</f>
        <v>0</v>
      </c>
      <c r="BQ363" s="65">
        <f t="shared" ref="BQ363" si="8256">T363</f>
        <v>0</v>
      </c>
      <c r="BR363" s="65">
        <f t="shared" ref="BR363" si="8257">U363</f>
        <v>0</v>
      </c>
      <c r="BS363" s="65" t="str">
        <f t="shared" ref="BS363" si="8258">V363</f>
        <v/>
      </c>
      <c r="BT363" s="65" t="str">
        <f t="shared" ref="BT363" si="8259">W363</f>
        <v/>
      </c>
      <c r="BU363" s="65" t="str">
        <f t="shared" ref="BU363" si="8260">Y363</f>
        <v/>
      </c>
      <c r="BV363" s="65">
        <f t="shared" ref="BV363" si="8261">Z363</f>
        <v>0</v>
      </c>
      <c r="BW363" s="65">
        <f t="shared" ref="BW363" si="8262">AA363</f>
        <v>0</v>
      </c>
      <c r="BX363" s="65">
        <f t="shared" ref="BX363" si="8263">AB363</f>
        <v>0</v>
      </c>
      <c r="BY363" s="65">
        <f t="shared" ref="BY363" si="8264">AC363</f>
        <v>0</v>
      </c>
      <c r="BZ363" s="65">
        <f t="shared" ref="BZ363" si="8265">AD363</f>
        <v>0</v>
      </c>
      <c r="CA363" s="65" t="str">
        <f t="shared" ref="CA363" si="8266">AE363</f>
        <v/>
      </c>
      <c r="CB363" s="65" t="str">
        <f t="shared" ref="CB363" si="8267">AF363</f>
        <v/>
      </c>
      <c r="CC363" s="65" t="str">
        <f t="shared" ref="CC363" si="8268">AH363</f>
        <v/>
      </c>
      <c r="CD363" s="65">
        <f t="shared" ref="CD363" si="8269">AI363</f>
        <v>0</v>
      </c>
      <c r="CE363" s="65">
        <f t="shared" ref="CE363" si="8270">AJ363</f>
        <v>0</v>
      </c>
      <c r="CF363" s="65">
        <f t="shared" ref="CF363" si="8271">AK363</f>
        <v>0</v>
      </c>
      <c r="CG363" s="65">
        <f t="shared" ref="CG363" si="8272">AL363</f>
        <v>0</v>
      </c>
      <c r="CH363" s="65">
        <f t="shared" ref="CH363" si="8273">AM363</f>
        <v>0</v>
      </c>
      <c r="CI363" s="65" t="str">
        <f t="shared" ref="CI363" si="8274">AN363</f>
        <v/>
      </c>
      <c r="CJ363" s="65" t="str">
        <f t="shared" ref="CJ363" si="8275">AO363</f>
        <v/>
      </c>
      <c r="CK363" s="65" t="str">
        <f t="shared" ref="CK363" si="8276">AQ363</f>
        <v/>
      </c>
      <c r="CL363" s="65">
        <f t="shared" ref="CL363" si="8277">AT363</f>
        <v>0</v>
      </c>
      <c r="CM363" s="65">
        <f t="shared" ref="CM363" si="8278">AU363</f>
        <v>0</v>
      </c>
      <c r="CN363" s="65">
        <f t="shared" ref="CN363" si="8279">AV363</f>
        <v>0</v>
      </c>
      <c r="CO363" s="65">
        <f t="shared" ref="CO363" si="8280">AW363</f>
        <v>0</v>
      </c>
      <c r="CP363" s="65">
        <f t="shared" ref="CP363" si="8281">AX363</f>
        <v>0</v>
      </c>
      <c r="CQ363" s="65" t="str">
        <f t="shared" ref="CQ363" si="8282">AY363</f>
        <v/>
      </c>
      <c r="CR363" s="65" t="str">
        <f t="shared" ref="CR363" si="8283">AZ363</f>
        <v/>
      </c>
      <c r="CS363" s="65" t="str">
        <f t="shared" ref="CS363" si="8284">BA363</f>
        <v/>
      </c>
    </row>
    <row r="364" spans="1:97" ht="13.5" thickBot="1" x14ac:dyDescent="0.25">
      <c r="A364" s="259"/>
      <c r="B364" s="264"/>
      <c r="C364" s="262"/>
      <c r="D364" s="262"/>
      <c r="E364" s="236"/>
      <c r="F364" s="241"/>
      <c r="G364" s="48" t="s">
        <v>6</v>
      </c>
      <c r="H364" s="146" t="str">
        <f>IFERROR(H363/SUM(H363:L363),"")</f>
        <v/>
      </c>
      <c r="I364" s="147" t="str">
        <f>IFERROR(I363/SUM(H363:L363),"")</f>
        <v/>
      </c>
      <c r="J364" s="148" t="str">
        <f>IFERROR(J363/SUM(H363:L363),"")</f>
        <v/>
      </c>
      <c r="K364" s="148" t="str">
        <f>IFERROR(K363/SUM(H363:L363),"")</f>
        <v/>
      </c>
      <c r="L364" s="148" t="str">
        <f>IFERROR(L363/SUM(H363:L363),"")</f>
        <v/>
      </c>
      <c r="M364" s="26" t="str">
        <f>IFERROR(M363/SUM(H363:L363),"")</f>
        <v/>
      </c>
      <c r="N364" s="26" t="str">
        <f>IFERROR(N363/SUM(H363:L363),"")</f>
        <v/>
      </c>
      <c r="O364" s="234"/>
      <c r="P364" s="249"/>
      <c r="Q364" s="146" t="str">
        <f>IFERROR(Q363/SUM(Q363:U363),"")</f>
        <v/>
      </c>
      <c r="R364" s="147" t="str">
        <f>IFERROR(R363/SUM(Q363:U363),"")</f>
        <v/>
      </c>
      <c r="S364" s="148" t="str">
        <f>IFERROR(S363/SUM(Q363:U363),"")</f>
        <v/>
      </c>
      <c r="T364" s="148" t="str">
        <f>IFERROR(T363/SUM(Q363:U363),"")</f>
        <v/>
      </c>
      <c r="U364" s="148" t="str">
        <f>IFERROR(U363/SUM(Q363:U363),"")</f>
        <v/>
      </c>
      <c r="V364" s="26" t="str">
        <f>IFERROR(V363/SUM(Q363:U363),"")</f>
        <v/>
      </c>
      <c r="W364" s="26" t="str">
        <f>IFERROR(W363/SUM(Q363:U363),"")</f>
        <v/>
      </c>
      <c r="X364" s="234"/>
      <c r="Y364" s="249"/>
      <c r="Z364" s="146" t="str">
        <f>IFERROR(Z363/SUM(Z363:AD363),"")</f>
        <v/>
      </c>
      <c r="AA364" s="147" t="str">
        <f>IFERROR(AA363/SUM(Z363:AD363),"")</f>
        <v/>
      </c>
      <c r="AB364" s="148" t="str">
        <f>IFERROR(AB363/SUM(Z363:AD363),"")</f>
        <v/>
      </c>
      <c r="AC364" s="148" t="str">
        <f>IFERROR(AC363/SUM(Z363:AD363),"")</f>
        <v/>
      </c>
      <c r="AD364" s="148" t="str">
        <f>IFERROR(AD363/SUM(Z363:AD363),"")</f>
        <v/>
      </c>
      <c r="AE364" s="26" t="str">
        <f>IFERROR(AE363/SUM(Z363:AD363),"")</f>
        <v/>
      </c>
      <c r="AF364" s="26" t="str">
        <f>IFERROR(AF363/SUM(Z363:AD363),"")</f>
        <v/>
      </c>
      <c r="AG364" s="234"/>
      <c r="AH364" s="249"/>
      <c r="AI364" s="146" t="str">
        <f>IFERROR(AI363/SUM(AI363:AM363),"")</f>
        <v/>
      </c>
      <c r="AJ364" s="147" t="str">
        <f>IFERROR(AJ363/SUM(AI363:AM363),"")</f>
        <v/>
      </c>
      <c r="AK364" s="148" t="str">
        <f>IFERROR(AK363/SUM(AI363:AM363),"")</f>
        <v/>
      </c>
      <c r="AL364" s="148" t="str">
        <f>IFERROR(AL363/SUM(AI363:AM363),"")</f>
        <v/>
      </c>
      <c r="AM364" s="148" t="str">
        <f>IFERROR(AM363/SUM(AI363:AM363),"")</f>
        <v/>
      </c>
      <c r="AN364" s="26" t="str">
        <f>IFERROR(AN363/SUM(AI363:AM363),"")</f>
        <v/>
      </c>
      <c r="AO364" s="26" t="str">
        <f>IFERROR(AO363/SUM(AI363:AM363),"")</f>
        <v/>
      </c>
      <c r="AP364" s="234"/>
      <c r="AQ364" s="249"/>
      <c r="AR364" s="230"/>
      <c r="AS364" s="230"/>
      <c r="AT364" s="147" t="str">
        <f>IFERROR(AT363/SUM(AT363:AX363),"")</f>
        <v/>
      </c>
      <c r="AU364" s="147" t="str">
        <f>IFERROR(AU363/SUM(AT363:AX363),"")</f>
        <v/>
      </c>
      <c r="AV364" s="148" t="str">
        <f>IFERROR(AV363/SUM(AT363:AX363),"")</f>
        <v/>
      </c>
      <c r="AW364" s="148" t="str">
        <f>IFERROR(AW363/SUM(AT363:AX363),"")</f>
        <v/>
      </c>
      <c r="AX364" s="148" t="str">
        <f>IFERROR(AX363/SUM(AT363:AX363),"")</f>
        <v/>
      </c>
      <c r="AY364" s="26" t="str">
        <f>IFERROR(AY363/SUM(AT363:AX363),"")</f>
        <v/>
      </c>
      <c r="AZ364" s="134" t="str">
        <f>IFERROR(AZ363/SUM(AT363:AX363),"")</f>
        <v/>
      </c>
      <c r="BA364" s="255"/>
      <c r="BB364" s="135"/>
      <c r="BC364" s="64"/>
      <c r="BD364" s="64" t="str">
        <f t="shared" ref="BD364" si="8285">BB364&amp;"."&amp;BC364</f>
        <v>.</v>
      </c>
      <c r="BE364" s="64"/>
      <c r="BF364" s="67"/>
      <c r="BG364" s="67"/>
      <c r="BH364" s="68"/>
      <c r="BI364" s="68"/>
      <c r="BJ364" s="68"/>
      <c r="BK364" s="69"/>
      <c r="BL364" s="69"/>
      <c r="BM364" s="64"/>
      <c r="BN364" s="67"/>
      <c r="BO364" s="67"/>
      <c r="BP364" s="68"/>
      <c r="BQ364" s="68"/>
      <c r="BR364" s="68"/>
      <c r="BS364" s="69"/>
      <c r="BT364" s="69"/>
      <c r="BU364" s="64"/>
      <c r="BV364" s="67"/>
      <c r="BW364" s="67"/>
      <c r="BX364" s="68"/>
      <c r="BY364" s="68"/>
      <c r="BZ364" s="68"/>
      <c r="CA364" s="69"/>
      <c r="CB364" s="69"/>
      <c r="CC364" s="64"/>
      <c r="CD364" s="67"/>
      <c r="CE364" s="67"/>
      <c r="CF364" s="68"/>
      <c r="CG364" s="68"/>
      <c r="CH364" s="68"/>
      <c r="CI364" s="69"/>
      <c r="CJ364" s="69"/>
      <c r="CK364" s="64"/>
      <c r="CL364" s="67"/>
      <c r="CM364" s="67"/>
      <c r="CN364" s="68"/>
      <c r="CO364" s="68"/>
      <c r="CP364" s="68"/>
      <c r="CQ364" s="69"/>
      <c r="CR364" s="69"/>
      <c r="CS364" s="66"/>
    </row>
    <row r="365" spans="1:97" ht="13.5" thickTop="1" x14ac:dyDescent="0.2">
      <c r="A365" s="258"/>
      <c r="B365" s="263"/>
      <c r="C365" s="265"/>
      <c r="D365" s="261"/>
      <c r="E365" s="235"/>
      <c r="F365" s="260"/>
      <c r="G365" s="47" t="s">
        <v>5</v>
      </c>
      <c r="H365" s="140"/>
      <c r="I365" s="145"/>
      <c r="J365" s="145"/>
      <c r="K365" s="145"/>
      <c r="L365" s="145"/>
      <c r="M365" s="38" t="str">
        <f>IF(AND(ISBLANK(H365),ISBLANK(I365),ISBLANK(J365),ISBLANK(K365),ISBLANK(L365)),"",SUM(J365:L365))</f>
        <v/>
      </c>
      <c r="N365" s="38" t="str">
        <f>IF(AND(ISBLANK(H365),ISBLANK(I365),ISBLANK(J365),ISBLANK(K365),ISBLANK(L365)),"",SUM(K365:L365))</f>
        <v/>
      </c>
      <c r="O365" s="233" t="str">
        <f t="shared" ref="O365" si="8286">IFERROR(SUM(H365:L365)/E365,"")</f>
        <v/>
      </c>
      <c r="P365" s="248" t="str">
        <f>IFERROR(((80*J365)+(100*K365)+(150*L365))/SUM(H365:L365),"")</f>
        <v/>
      </c>
      <c r="Q365" s="140"/>
      <c r="R365" s="145"/>
      <c r="S365" s="145"/>
      <c r="T365" s="145"/>
      <c r="U365" s="145"/>
      <c r="V365" s="38" t="str">
        <f>IF(AND(ISBLANK(Q365),ISBLANK(R365),ISBLANK(S365),ISBLANK(T365),ISBLANK(U365)),"",SUM(S365:U365))</f>
        <v/>
      </c>
      <c r="W365" s="38" t="str">
        <f>IF(AND(ISBLANK(Q365),ISBLANK(R365),ISBLANK(S365),ISBLANK(T365),ISBLANK(U365)),"",SUM(T365:U365))</f>
        <v/>
      </c>
      <c r="X365" s="233" t="str">
        <f t="shared" ref="X365" si="8287">IFERROR(SUM(Q365:U365)/$E365,"")</f>
        <v/>
      </c>
      <c r="Y365" s="248" t="str">
        <f>IFERROR(((80*S365)+(100*T365)+(150*U365))/SUM(Q365:U365),"")</f>
        <v/>
      </c>
      <c r="Z365" s="140"/>
      <c r="AA365" s="145"/>
      <c r="AB365" s="145"/>
      <c r="AC365" s="145"/>
      <c r="AD365" s="145"/>
      <c r="AE365" s="38" t="str">
        <f>IF(AND(ISBLANK(Z365),ISBLANK(AA365),ISBLANK(AB365),ISBLANK(AC365),ISBLANK(AD365)),"",SUM(AB365:AD365))</f>
        <v/>
      </c>
      <c r="AF365" s="38" t="str">
        <f>IF(AND(ISBLANK(Z365),ISBLANK(AA365),ISBLANK(AB365),ISBLANK(AC365),ISBLANK(AD365)),"",SUM(AC365:AD365))</f>
        <v/>
      </c>
      <c r="AG365" s="233" t="str">
        <f t="shared" ref="AG365" si="8288">IFERROR(SUM(Z365:AD365)/$E365,"")</f>
        <v/>
      </c>
      <c r="AH365" s="248" t="str">
        <f>IFERROR(((80*AB365)+(100*AC365)+(150*AD365))/SUM(Z365:AD365),"")</f>
        <v/>
      </c>
      <c r="AI365" s="140"/>
      <c r="AJ365" s="145"/>
      <c r="AK365" s="145"/>
      <c r="AL365" s="145"/>
      <c r="AM365" s="145"/>
      <c r="AN365" s="38" t="str">
        <f>IF(AND(ISBLANK(AI365),ISBLANK(AJ365),ISBLANK(AK365),ISBLANK(AL365),ISBLANK(AM365)),"",SUM(AK365:AM365))</f>
        <v/>
      </c>
      <c r="AO365" s="38" t="str">
        <f>IF(AND(ISBLANK(AI365),ISBLANK(AJ365),ISBLANK(AK365),ISBLANK(AL365),ISBLANK(AM365)),"",SUM(AL365:AM365))</f>
        <v/>
      </c>
      <c r="AP365" s="233" t="str">
        <f t="shared" ref="AP365" si="8289">IFERROR(SUM(AI365:AM365)/$E365,"")</f>
        <v/>
      </c>
      <c r="AQ365" s="248" t="str">
        <f>IFERROR(((80*AK365)+(100*AL365)+(150*AM365))/SUM(AI365:AM365),"")</f>
        <v/>
      </c>
      <c r="AR365" s="229" t="str">
        <f t="shared" ref="AR365" si="8290">IFERROR(AVERAGE(Y365,AH365,AQ365),"")</f>
        <v/>
      </c>
      <c r="AS365" s="229" t="str">
        <f t="shared" ref="AS365" si="8291">IF(OR(P365="",AR365=""),"",AR365-P365)</f>
        <v/>
      </c>
      <c r="AT365" s="145"/>
      <c r="AU365" s="145"/>
      <c r="AV365" s="145"/>
      <c r="AW365" s="145"/>
      <c r="AX365" s="145"/>
      <c r="AY365" s="38" t="str">
        <f>IF(AND(ISBLANK(AT365),ISBLANK(AU365),ISBLANK(AV365),ISBLANK(AW365),ISBLANK(AX365)),"",SUM(AV365:AX365))</f>
        <v/>
      </c>
      <c r="AZ365" s="133" t="str">
        <f>IF(AND(ISBLANK(AT365),ISBLANK(AU365),ISBLANK(AV365),ISBLANK(AW365),ISBLANK(AX365)),"",SUM(AW365:AX365))</f>
        <v/>
      </c>
      <c r="BA365" s="254" t="str">
        <f>IFERROR(((80*AV365)+(100*AW365)+(150*AX365))/SUM(AT365:AX365),"")</f>
        <v/>
      </c>
      <c r="BB365" s="135">
        <f>B365</f>
        <v>0</v>
      </c>
      <c r="BC365" s="64">
        <f>C365</f>
        <v>0</v>
      </c>
      <c r="BD365" s="64" t="str">
        <f>BB365&amp;"."&amp;BC365</f>
        <v>0.0</v>
      </c>
      <c r="BE365" s="64">
        <f>D365</f>
        <v>0</v>
      </c>
      <c r="BF365" s="65">
        <f>H365</f>
        <v>0</v>
      </c>
      <c r="BG365" s="65">
        <f t="shared" ref="BG365" si="8292">I365</f>
        <v>0</v>
      </c>
      <c r="BH365" s="65">
        <f t="shared" ref="BH365" si="8293">J365</f>
        <v>0</v>
      </c>
      <c r="BI365" s="65">
        <f t="shared" ref="BI365" si="8294">K365</f>
        <v>0</v>
      </c>
      <c r="BJ365" s="65">
        <f t="shared" ref="BJ365" si="8295">L365</f>
        <v>0</v>
      </c>
      <c r="BK365" s="65" t="str">
        <f t="shared" ref="BK365" si="8296">M365</f>
        <v/>
      </c>
      <c r="BL365" s="65" t="str">
        <f t="shared" ref="BL365" si="8297">N365</f>
        <v/>
      </c>
      <c r="BM365" s="65" t="str">
        <f t="shared" ref="BM365" si="8298">P365</f>
        <v/>
      </c>
      <c r="BN365" s="65">
        <f t="shared" ref="BN365" si="8299">Q365</f>
        <v>0</v>
      </c>
      <c r="BO365" s="65">
        <f t="shared" ref="BO365" si="8300">R365</f>
        <v>0</v>
      </c>
      <c r="BP365" s="65">
        <f t="shared" ref="BP365" si="8301">S365</f>
        <v>0</v>
      </c>
      <c r="BQ365" s="65">
        <f t="shared" ref="BQ365" si="8302">T365</f>
        <v>0</v>
      </c>
      <c r="BR365" s="65">
        <f t="shared" ref="BR365" si="8303">U365</f>
        <v>0</v>
      </c>
      <c r="BS365" s="65" t="str">
        <f t="shared" ref="BS365" si="8304">V365</f>
        <v/>
      </c>
      <c r="BT365" s="65" t="str">
        <f t="shared" ref="BT365" si="8305">W365</f>
        <v/>
      </c>
      <c r="BU365" s="65" t="str">
        <f t="shared" ref="BU365" si="8306">Y365</f>
        <v/>
      </c>
      <c r="BV365" s="65">
        <f t="shared" ref="BV365" si="8307">Z365</f>
        <v>0</v>
      </c>
      <c r="BW365" s="65">
        <f t="shared" ref="BW365" si="8308">AA365</f>
        <v>0</v>
      </c>
      <c r="BX365" s="65">
        <f t="shared" ref="BX365" si="8309">AB365</f>
        <v>0</v>
      </c>
      <c r="BY365" s="65">
        <f t="shared" ref="BY365" si="8310">AC365</f>
        <v>0</v>
      </c>
      <c r="BZ365" s="65">
        <f t="shared" ref="BZ365" si="8311">AD365</f>
        <v>0</v>
      </c>
      <c r="CA365" s="65" t="str">
        <f t="shared" ref="CA365" si="8312">AE365</f>
        <v/>
      </c>
      <c r="CB365" s="65" t="str">
        <f t="shared" ref="CB365" si="8313">AF365</f>
        <v/>
      </c>
      <c r="CC365" s="65" t="str">
        <f t="shared" ref="CC365" si="8314">AH365</f>
        <v/>
      </c>
      <c r="CD365" s="65">
        <f t="shared" ref="CD365" si="8315">AI365</f>
        <v>0</v>
      </c>
      <c r="CE365" s="65">
        <f t="shared" ref="CE365" si="8316">AJ365</f>
        <v>0</v>
      </c>
      <c r="CF365" s="65">
        <f t="shared" ref="CF365" si="8317">AK365</f>
        <v>0</v>
      </c>
      <c r="CG365" s="65">
        <f t="shared" ref="CG365" si="8318">AL365</f>
        <v>0</v>
      </c>
      <c r="CH365" s="65">
        <f t="shared" ref="CH365" si="8319">AM365</f>
        <v>0</v>
      </c>
      <c r="CI365" s="65" t="str">
        <f t="shared" ref="CI365" si="8320">AN365</f>
        <v/>
      </c>
      <c r="CJ365" s="65" t="str">
        <f t="shared" ref="CJ365" si="8321">AO365</f>
        <v/>
      </c>
      <c r="CK365" s="65" t="str">
        <f t="shared" ref="CK365" si="8322">AQ365</f>
        <v/>
      </c>
      <c r="CL365" s="65">
        <f t="shared" ref="CL365" si="8323">AT365</f>
        <v>0</v>
      </c>
      <c r="CM365" s="65">
        <f t="shared" ref="CM365" si="8324">AU365</f>
        <v>0</v>
      </c>
      <c r="CN365" s="65">
        <f t="shared" ref="CN365" si="8325">AV365</f>
        <v>0</v>
      </c>
      <c r="CO365" s="65">
        <f t="shared" ref="CO365" si="8326">AW365</f>
        <v>0</v>
      </c>
      <c r="CP365" s="65">
        <f t="shared" ref="CP365" si="8327">AX365</f>
        <v>0</v>
      </c>
      <c r="CQ365" s="65" t="str">
        <f t="shared" ref="CQ365" si="8328">AY365</f>
        <v/>
      </c>
      <c r="CR365" s="65" t="str">
        <f t="shared" ref="CR365" si="8329">AZ365</f>
        <v/>
      </c>
      <c r="CS365" s="65" t="str">
        <f t="shared" ref="CS365" si="8330">BA365</f>
        <v/>
      </c>
    </row>
    <row r="366" spans="1:97" ht="13.5" thickBot="1" x14ac:dyDescent="0.25">
      <c r="A366" s="259"/>
      <c r="B366" s="264"/>
      <c r="C366" s="262"/>
      <c r="D366" s="262"/>
      <c r="E366" s="236"/>
      <c r="F366" s="241"/>
      <c r="G366" s="48" t="s">
        <v>6</v>
      </c>
      <c r="H366" s="146" t="str">
        <f>IFERROR(H365/SUM(H365:L365),"")</f>
        <v/>
      </c>
      <c r="I366" s="147" t="str">
        <f>IFERROR(I365/SUM(H365:L365),"")</f>
        <v/>
      </c>
      <c r="J366" s="148" t="str">
        <f>IFERROR(J365/SUM(H365:L365),"")</f>
        <v/>
      </c>
      <c r="K366" s="148" t="str">
        <f>IFERROR(K365/SUM(H365:L365),"")</f>
        <v/>
      </c>
      <c r="L366" s="148" t="str">
        <f>IFERROR(L365/SUM(H365:L365),"")</f>
        <v/>
      </c>
      <c r="M366" s="26" t="str">
        <f>IFERROR(M365/SUM(H365:L365),"")</f>
        <v/>
      </c>
      <c r="N366" s="26" t="str">
        <f>IFERROR(N365/SUM(H365:L365),"")</f>
        <v/>
      </c>
      <c r="O366" s="234"/>
      <c r="P366" s="249"/>
      <c r="Q366" s="146" t="str">
        <f>IFERROR(Q365/SUM(Q365:U365),"")</f>
        <v/>
      </c>
      <c r="R366" s="147" t="str">
        <f>IFERROR(R365/SUM(Q365:U365),"")</f>
        <v/>
      </c>
      <c r="S366" s="148" t="str">
        <f>IFERROR(S365/SUM(Q365:U365),"")</f>
        <v/>
      </c>
      <c r="T366" s="148" t="str">
        <f>IFERROR(T365/SUM(Q365:U365),"")</f>
        <v/>
      </c>
      <c r="U366" s="148" t="str">
        <f>IFERROR(U365/SUM(Q365:U365),"")</f>
        <v/>
      </c>
      <c r="V366" s="26" t="str">
        <f>IFERROR(V365/SUM(Q365:U365),"")</f>
        <v/>
      </c>
      <c r="W366" s="26" t="str">
        <f>IFERROR(W365/SUM(Q365:U365),"")</f>
        <v/>
      </c>
      <c r="X366" s="234"/>
      <c r="Y366" s="249"/>
      <c r="Z366" s="146" t="str">
        <f>IFERROR(Z365/SUM(Z365:AD365),"")</f>
        <v/>
      </c>
      <c r="AA366" s="147" t="str">
        <f>IFERROR(AA365/SUM(Z365:AD365),"")</f>
        <v/>
      </c>
      <c r="AB366" s="148" t="str">
        <f>IFERROR(AB365/SUM(Z365:AD365),"")</f>
        <v/>
      </c>
      <c r="AC366" s="148" t="str">
        <f>IFERROR(AC365/SUM(Z365:AD365),"")</f>
        <v/>
      </c>
      <c r="AD366" s="148" t="str">
        <f>IFERROR(AD365/SUM(Z365:AD365),"")</f>
        <v/>
      </c>
      <c r="AE366" s="26" t="str">
        <f>IFERROR(AE365/SUM(Z365:AD365),"")</f>
        <v/>
      </c>
      <c r="AF366" s="26" t="str">
        <f>IFERROR(AF365/SUM(Z365:AD365),"")</f>
        <v/>
      </c>
      <c r="AG366" s="234"/>
      <c r="AH366" s="249"/>
      <c r="AI366" s="146" t="str">
        <f>IFERROR(AI365/SUM(AI365:AM365),"")</f>
        <v/>
      </c>
      <c r="AJ366" s="147" t="str">
        <f>IFERROR(AJ365/SUM(AI365:AM365),"")</f>
        <v/>
      </c>
      <c r="AK366" s="148" t="str">
        <f>IFERROR(AK365/SUM(AI365:AM365),"")</f>
        <v/>
      </c>
      <c r="AL366" s="148" t="str">
        <f>IFERROR(AL365/SUM(AI365:AM365),"")</f>
        <v/>
      </c>
      <c r="AM366" s="148" t="str">
        <f>IFERROR(AM365/SUM(AI365:AM365),"")</f>
        <v/>
      </c>
      <c r="AN366" s="26" t="str">
        <f>IFERROR(AN365/SUM(AI365:AM365),"")</f>
        <v/>
      </c>
      <c r="AO366" s="26" t="str">
        <f>IFERROR(AO365/SUM(AI365:AM365),"")</f>
        <v/>
      </c>
      <c r="AP366" s="234"/>
      <c r="AQ366" s="249"/>
      <c r="AR366" s="230"/>
      <c r="AS366" s="230"/>
      <c r="AT366" s="147" t="str">
        <f>IFERROR(AT365/SUM(AT365:AX365),"")</f>
        <v/>
      </c>
      <c r="AU366" s="147" t="str">
        <f>IFERROR(AU365/SUM(AT365:AX365),"")</f>
        <v/>
      </c>
      <c r="AV366" s="148" t="str">
        <f>IFERROR(AV365/SUM(AT365:AX365),"")</f>
        <v/>
      </c>
      <c r="AW366" s="148" t="str">
        <f>IFERROR(AW365/SUM(AT365:AX365),"")</f>
        <v/>
      </c>
      <c r="AX366" s="148" t="str">
        <f>IFERROR(AX365/SUM(AT365:AX365),"")</f>
        <v/>
      </c>
      <c r="AY366" s="26" t="str">
        <f>IFERROR(AY365/SUM(AT365:AX365),"")</f>
        <v/>
      </c>
      <c r="AZ366" s="134" t="str">
        <f>IFERROR(AZ365/SUM(AT365:AX365),"")</f>
        <v/>
      </c>
      <c r="BA366" s="255"/>
      <c r="BB366" s="135"/>
      <c r="BC366" s="64"/>
      <c r="BD366" s="64" t="str">
        <f t="shared" ref="BD366" si="8331">BB366&amp;"."&amp;BC366</f>
        <v>.</v>
      </c>
      <c r="BE366" s="64"/>
      <c r="BF366" s="67"/>
      <c r="BG366" s="67"/>
      <c r="BH366" s="68"/>
      <c r="BI366" s="68"/>
      <c r="BJ366" s="68"/>
      <c r="BK366" s="69"/>
      <c r="BL366" s="69"/>
      <c r="BM366" s="64"/>
      <c r="BN366" s="67"/>
      <c r="BO366" s="67"/>
      <c r="BP366" s="68"/>
      <c r="BQ366" s="68"/>
      <c r="BR366" s="68"/>
      <c r="BS366" s="69"/>
      <c r="BT366" s="69"/>
      <c r="BU366" s="64"/>
      <c r="BV366" s="67"/>
      <c r="BW366" s="67"/>
      <c r="BX366" s="68"/>
      <c r="BY366" s="68"/>
      <c r="BZ366" s="68"/>
      <c r="CA366" s="69"/>
      <c r="CB366" s="69"/>
      <c r="CC366" s="64"/>
      <c r="CD366" s="67"/>
      <c r="CE366" s="67"/>
      <c r="CF366" s="68"/>
      <c r="CG366" s="68"/>
      <c r="CH366" s="68"/>
      <c r="CI366" s="69"/>
      <c r="CJ366" s="69"/>
      <c r="CK366" s="64"/>
      <c r="CL366" s="67"/>
      <c r="CM366" s="67"/>
      <c r="CN366" s="68"/>
      <c r="CO366" s="68"/>
      <c r="CP366" s="68"/>
      <c r="CQ366" s="69"/>
      <c r="CR366" s="69"/>
      <c r="CS366" s="66"/>
    </row>
    <row r="367" spans="1:97" ht="13.5" thickTop="1" x14ac:dyDescent="0.2">
      <c r="A367" s="151"/>
      <c r="B367" s="151"/>
      <c r="C367" s="151"/>
      <c r="D367" s="152"/>
      <c r="E367" s="166"/>
      <c r="F367" s="152"/>
      <c r="G367" s="49"/>
      <c r="H367" s="53"/>
      <c r="I367" s="24"/>
      <c r="J367" s="24"/>
      <c r="K367" s="24"/>
      <c r="L367" s="24"/>
      <c r="M367" s="24"/>
      <c r="N367" s="24"/>
      <c r="O367" s="49"/>
      <c r="P367" s="54"/>
      <c r="Q367" s="53"/>
      <c r="R367" s="24"/>
      <c r="S367" s="24"/>
      <c r="T367" s="24"/>
      <c r="U367" s="24"/>
      <c r="V367" s="24"/>
      <c r="W367" s="24"/>
      <c r="X367" s="49"/>
      <c r="Y367" s="54"/>
      <c r="Z367" s="53"/>
      <c r="AA367" s="24"/>
      <c r="AB367" s="24"/>
      <c r="AC367" s="24"/>
      <c r="AD367" s="24"/>
      <c r="AE367" s="24"/>
      <c r="AF367" s="24"/>
      <c r="AG367" s="49"/>
      <c r="AH367" s="54"/>
      <c r="AI367" s="53"/>
      <c r="AJ367" s="24"/>
      <c r="AK367" s="24"/>
      <c r="AL367" s="24"/>
      <c r="AM367" s="24"/>
      <c r="AN367" s="24"/>
      <c r="AO367" s="24"/>
      <c r="AP367" s="49"/>
      <c r="AQ367" s="54"/>
      <c r="AR367" s="54"/>
      <c r="AS367" s="54"/>
      <c r="AT367" s="29"/>
      <c r="AU367" s="24"/>
      <c r="AV367" s="24"/>
      <c r="AW367" s="24"/>
      <c r="AX367" s="24"/>
      <c r="AY367" s="24"/>
      <c r="AZ367" s="49"/>
      <c r="BA367" s="138"/>
      <c r="BF367" s="60"/>
    </row>
    <row r="368" spans="1:97" ht="12.75" x14ac:dyDescent="0.2">
      <c r="A368" s="151"/>
      <c r="B368" s="151"/>
      <c r="C368" s="151"/>
      <c r="D368" s="152"/>
      <c r="E368" s="166"/>
      <c r="F368" s="152"/>
      <c r="G368" s="49"/>
      <c r="H368" s="53"/>
      <c r="I368" s="24"/>
      <c r="J368" s="24"/>
      <c r="K368" s="24"/>
      <c r="L368" s="24"/>
      <c r="M368" s="24"/>
      <c r="N368" s="24"/>
      <c r="O368" s="49"/>
      <c r="P368" s="54"/>
      <c r="Q368" s="53"/>
      <c r="R368" s="24"/>
      <c r="S368" s="24"/>
      <c r="T368" s="24"/>
      <c r="U368" s="24"/>
      <c r="V368" s="24"/>
      <c r="W368" s="24"/>
      <c r="X368" s="49"/>
      <c r="Y368" s="54"/>
      <c r="Z368" s="53"/>
      <c r="AA368" s="24"/>
      <c r="AB368" s="24"/>
      <c r="AC368" s="24"/>
      <c r="AD368" s="24"/>
      <c r="AE368" s="24"/>
      <c r="AF368" s="24"/>
      <c r="AG368" s="49"/>
      <c r="AH368" s="54"/>
      <c r="AI368" s="53"/>
      <c r="AJ368" s="24"/>
      <c r="AK368" s="24"/>
      <c r="AL368" s="24"/>
      <c r="AM368" s="24"/>
      <c r="AN368" s="24"/>
      <c r="AO368" s="24"/>
      <c r="AP368" s="49"/>
      <c r="AQ368" s="54"/>
      <c r="AR368" s="54"/>
      <c r="AS368" s="54"/>
      <c r="AT368" s="29"/>
      <c r="AU368" s="24"/>
      <c r="AV368" s="24"/>
      <c r="AW368" s="24"/>
      <c r="AX368" s="24"/>
      <c r="AY368" s="24"/>
      <c r="AZ368" s="49"/>
      <c r="BA368" s="138"/>
      <c r="BF368" s="60"/>
    </row>
    <row r="369" spans="1:58" ht="12.75" x14ac:dyDescent="0.2">
      <c r="A369" s="151"/>
      <c r="B369" s="151"/>
      <c r="C369" s="151"/>
      <c r="D369" s="152"/>
      <c r="E369" s="166"/>
      <c r="F369" s="152"/>
      <c r="G369" s="49"/>
      <c r="H369" s="53"/>
      <c r="I369" s="24"/>
      <c r="J369" s="24"/>
      <c r="K369" s="24"/>
      <c r="L369" s="24"/>
      <c r="M369" s="24"/>
      <c r="N369" s="24"/>
      <c r="O369" s="49"/>
      <c r="P369" s="54"/>
      <c r="Q369" s="53"/>
      <c r="R369" s="24"/>
      <c r="S369" s="24"/>
      <c r="T369" s="24"/>
      <c r="U369" s="24"/>
      <c r="V369" s="24"/>
      <c r="W369" s="24"/>
      <c r="X369" s="49"/>
      <c r="Y369" s="54"/>
      <c r="Z369" s="53"/>
      <c r="AA369" s="24"/>
      <c r="AB369" s="24"/>
      <c r="AC369" s="24"/>
      <c r="AD369" s="24"/>
      <c r="AE369" s="24"/>
      <c r="AF369" s="24"/>
      <c r="AG369" s="49"/>
      <c r="AH369" s="54"/>
      <c r="AI369" s="53"/>
      <c r="AJ369" s="24"/>
      <c r="AK369" s="24"/>
      <c r="AL369" s="24"/>
      <c r="AM369" s="24"/>
      <c r="AN369" s="24"/>
      <c r="AO369" s="24"/>
      <c r="AP369" s="49"/>
      <c r="AQ369" s="54"/>
      <c r="AR369" s="54"/>
      <c r="AS369" s="54"/>
      <c r="AT369" s="29"/>
      <c r="AU369" s="24"/>
      <c r="AV369" s="24"/>
      <c r="AW369" s="24"/>
      <c r="AX369" s="24"/>
      <c r="AY369" s="24"/>
      <c r="AZ369" s="49"/>
      <c r="BA369" s="138"/>
      <c r="BF369" s="60"/>
    </row>
    <row r="370" spans="1:58" ht="12.75" x14ac:dyDescent="0.2">
      <c r="A370" s="151"/>
      <c r="B370" s="151"/>
      <c r="C370" s="151"/>
      <c r="D370" s="152"/>
      <c r="E370" s="166"/>
      <c r="F370" s="152"/>
      <c r="G370" s="49"/>
      <c r="H370" s="53"/>
      <c r="I370" s="24"/>
      <c r="J370" s="24"/>
      <c r="K370" s="24"/>
      <c r="L370" s="24"/>
      <c r="M370" s="24"/>
      <c r="N370" s="24"/>
      <c r="O370" s="49"/>
      <c r="P370" s="54"/>
      <c r="Q370" s="53"/>
      <c r="R370" s="24"/>
      <c r="S370" s="24"/>
      <c r="T370" s="24"/>
      <c r="U370" s="24"/>
      <c r="V370" s="24"/>
      <c r="W370" s="24"/>
      <c r="X370" s="49"/>
      <c r="Y370" s="54"/>
      <c r="Z370" s="53"/>
      <c r="AA370" s="24"/>
      <c r="AB370" s="24"/>
      <c r="AC370" s="24"/>
      <c r="AD370" s="24"/>
      <c r="AE370" s="24"/>
      <c r="AF370" s="24"/>
      <c r="AG370" s="49"/>
      <c r="AH370" s="54"/>
      <c r="AI370" s="53"/>
      <c r="AJ370" s="24"/>
      <c r="AK370" s="24"/>
      <c r="AL370" s="24"/>
      <c r="AM370" s="24"/>
      <c r="AN370" s="24"/>
      <c r="AO370" s="24"/>
      <c r="AP370" s="49"/>
      <c r="AQ370" s="54"/>
      <c r="AR370" s="54"/>
      <c r="AS370" s="54"/>
      <c r="AT370" s="29"/>
      <c r="AU370" s="24"/>
      <c r="AV370" s="24"/>
      <c r="AW370" s="24"/>
      <c r="AX370" s="24"/>
      <c r="AY370" s="24"/>
      <c r="AZ370" s="49"/>
      <c r="BA370" s="138"/>
      <c r="BF370" s="60"/>
    </row>
    <row r="371" spans="1:58" ht="12.75" x14ac:dyDescent="0.2">
      <c r="A371" s="151"/>
      <c r="B371" s="151"/>
      <c r="C371" s="151"/>
      <c r="D371" s="152"/>
      <c r="E371" s="166"/>
      <c r="F371" s="152"/>
      <c r="G371" s="49"/>
      <c r="H371" s="53"/>
      <c r="I371" s="24"/>
      <c r="J371" s="24"/>
      <c r="K371" s="24"/>
      <c r="L371" s="24"/>
      <c r="M371" s="24"/>
      <c r="N371" s="24"/>
      <c r="O371" s="49"/>
      <c r="P371" s="54"/>
      <c r="Q371" s="53"/>
      <c r="R371" s="24"/>
      <c r="S371" s="24"/>
      <c r="T371" s="24"/>
      <c r="U371" s="24"/>
      <c r="V371" s="24"/>
      <c r="W371" s="24"/>
      <c r="X371" s="49"/>
      <c r="Y371" s="54"/>
      <c r="Z371" s="53"/>
      <c r="AA371" s="24"/>
      <c r="AB371" s="24"/>
      <c r="AC371" s="24"/>
      <c r="AD371" s="24"/>
      <c r="AE371" s="24"/>
      <c r="AF371" s="24"/>
      <c r="AG371" s="49"/>
      <c r="AH371" s="54"/>
      <c r="AI371" s="53"/>
      <c r="AJ371" s="24"/>
      <c r="AK371" s="24"/>
      <c r="AL371" s="24"/>
      <c r="AM371" s="24"/>
      <c r="AN371" s="24"/>
      <c r="AO371" s="24"/>
      <c r="AP371" s="49"/>
      <c r="AQ371" s="54"/>
      <c r="AR371" s="54"/>
      <c r="AS371" s="54"/>
      <c r="AT371" s="29"/>
      <c r="AU371" s="24"/>
      <c r="AV371" s="24"/>
      <c r="AW371" s="24"/>
      <c r="AX371" s="24"/>
      <c r="AY371" s="24"/>
      <c r="AZ371" s="49"/>
      <c r="BA371" s="138"/>
      <c r="BF371" s="60"/>
    </row>
    <row r="372" spans="1:58" ht="12.75" x14ac:dyDescent="0.2">
      <c r="A372" s="151"/>
      <c r="B372" s="151"/>
      <c r="C372" s="151"/>
      <c r="D372" s="152"/>
      <c r="E372" s="166"/>
      <c r="F372" s="152"/>
      <c r="G372" s="49"/>
      <c r="H372" s="53"/>
      <c r="I372" s="24"/>
      <c r="J372" s="24"/>
      <c r="K372" s="24"/>
      <c r="L372" s="24"/>
      <c r="M372" s="24"/>
      <c r="N372" s="24"/>
      <c r="O372" s="49"/>
      <c r="P372" s="54"/>
      <c r="Q372" s="53"/>
      <c r="R372" s="24"/>
      <c r="S372" s="24"/>
      <c r="T372" s="24"/>
      <c r="U372" s="24"/>
      <c r="V372" s="24"/>
      <c r="W372" s="24"/>
      <c r="X372" s="49"/>
      <c r="Y372" s="54"/>
      <c r="Z372" s="53"/>
      <c r="AA372" s="24"/>
      <c r="AB372" s="24"/>
      <c r="AC372" s="24"/>
      <c r="AD372" s="24"/>
      <c r="AE372" s="24"/>
      <c r="AF372" s="24"/>
      <c r="AG372" s="49"/>
      <c r="AH372" s="54"/>
      <c r="AI372" s="53"/>
      <c r="AJ372" s="24"/>
      <c r="AK372" s="24"/>
      <c r="AL372" s="24"/>
      <c r="AM372" s="24"/>
      <c r="AN372" s="24"/>
      <c r="AO372" s="24"/>
      <c r="AP372" s="49"/>
      <c r="AQ372" s="54"/>
      <c r="AR372" s="54"/>
      <c r="AS372" s="54"/>
      <c r="AT372" s="29"/>
      <c r="AU372" s="24"/>
      <c r="AV372" s="24"/>
      <c r="AW372" s="24"/>
      <c r="AX372" s="24"/>
      <c r="AY372" s="24"/>
      <c r="AZ372" s="49"/>
      <c r="BA372" s="138"/>
      <c r="BF372" s="60"/>
    </row>
    <row r="373" spans="1:58" ht="12.75" x14ac:dyDescent="0.2">
      <c r="A373" s="151"/>
      <c r="B373" s="151"/>
      <c r="C373" s="151"/>
      <c r="D373" s="152"/>
      <c r="E373" s="166"/>
      <c r="F373" s="152"/>
      <c r="G373" s="49"/>
      <c r="H373" s="53"/>
      <c r="I373" s="24"/>
      <c r="J373" s="24"/>
      <c r="K373" s="24"/>
      <c r="L373" s="24"/>
      <c r="M373" s="24"/>
      <c r="N373" s="24"/>
      <c r="O373" s="49"/>
      <c r="P373" s="54"/>
      <c r="Q373" s="53"/>
      <c r="R373" s="24"/>
      <c r="S373" s="24"/>
      <c r="T373" s="24"/>
      <c r="U373" s="24"/>
      <c r="V373" s="24"/>
      <c r="W373" s="24"/>
      <c r="X373" s="49"/>
      <c r="Y373" s="54"/>
      <c r="Z373" s="53"/>
      <c r="AA373" s="24"/>
      <c r="AB373" s="24"/>
      <c r="AC373" s="24"/>
      <c r="AD373" s="24"/>
      <c r="AE373" s="24"/>
      <c r="AF373" s="24"/>
      <c r="AG373" s="49"/>
      <c r="AH373" s="54"/>
      <c r="AI373" s="53"/>
      <c r="AJ373" s="24"/>
      <c r="AK373" s="24"/>
      <c r="AL373" s="24"/>
      <c r="AM373" s="24"/>
      <c r="AN373" s="24"/>
      <c r="AO373" s="24"/>
      <c r="AP373" s="49"/>
      <c r="AQ373" s="54"/>
      <c r="AR373" s="54"/>
      <c r="AS373" s="54"/>
      <c r="AT373" s="29"/>
      <c r="AU373" s="24"/>
      <c r="AV373" s="24"/>
      <c r="AW373" s="24"/>
      <c r="AX373" s="24"/>
      <c r="AY373" s="24"/>
      <c r="AZ373" s="49"/>
      <c r="BA373" s="138"/>
      <c r="BF373" s="60"/>
    </row>
    <row r="374" spans="1:58" ht="12.75" x14ac:dyDescent="0.2">
      <c r="A374" s="151"/>
      <c r="B374" s="151"/>
      <c r="C374" s="151"/>
      <c r="D374" s="152"/>
      <c r="E374" s="166"/>
      <c r="F374" s="152"/>
      <c r="G374" s="49"/>
      <c r="H374" s="53"/>
      <c r="I374" s="24"/>
      <c r="J374" s="24"/>
      <c r="K374" s="24"/>
      <c r="L374" s="24"/>
      <c r="M374" s="24"/>
      <c r="N374" s="24"/>
      <c r="O374" s="49"/>
      <c r="P374" s="54"/>
      <c r="Q374" s="53"/>
      <c r="R374" s="24"/>
      <c r="S374" s="24"/>
      <c r="T374" s="24"/>
      <c r="U374" s="24"/>
      <c r="V374" s="24"/>
      <c r="W374" s="24"/>
      <c r="X374" s="49"/>
      <c r="Y374" s="54"/>
      <c r="Z374" s="53"/>
      <c r="AA374" s="24"/>
      <c r="AB374" s="24"/>
      <c r="AC374" s="24"/>
      <c r="AD374" s="24"/>
      <c r="AE374" s="24"/>
      <c r="AF374" s="24"/>
      <c r="AG374" s="49"/>
      <c r="AH374" s="54"/>
      <c r="AI374" s="53"/>
      <c r="AJ374" s="24"/>
      <c r="AK374" s="24"/>
      <c r="AL374" s="24"/>
      <c r="AM374" s="24"/>
      <c r="AN374" s="24"/>
      <c r="AO374" s="24"/>
      <c r="AP374" s="49"/>
      <c r="AQ374" s="54"/>
      <c r="AR374" s="54"/>
      <c r="AS374" s="54"/>
      <c r="AT374" s="29"/>
      <c r="AU374" s="24"/>
      <c r="AV374" s="24"/>
      <c r="AW374" s="24"/>
      <c r="AX374" s="24"/>
      <c r="AY374" s="24"/>
      <c r="AZ374" s="49"/>
      <c r="BA374" s="138"/>
      <c r="BF374" s="60"/>
    </row>
    <row r="375" spans="1:58" ht="12.75" x14ac:dyDescent="0.2">
      <c r="A375" s="151"/>
      <c r="B375" s="151"/>
      <c r="C375" s="151"/>
      <c r="D375" s="152"/>
      <c r="E375" s="166"/>
      <c r="F375" s="152"/>
      <c r="G375" s="49"/>
      <c r="H375" s="53"/>
      <c r="I375" s="24"/>
      <c r="J375" s="24"/>
      <c r="K375" s="24"/>
      <c r="L375" s="24"/>
      <c r="M375" s="24"/>
      <c r="N375" s="24"/>
      <c r="O375" s="49"/>
      <c r="P375" s="54"/>
      <c r="Q375" s="53"/>
      <c r="R375" s="24"/>
      <c r="S375" s="24"/>
      <c r="T375" s="24"/>
      <c r="U375" s="24"/>
      <c r="V375" s="24"/>
      <c r="W375" s="24"/>
      <c r="X375" s="49"/>
      <c r="Y375" s="54"/>
      <c r="Z375" s="53"/>
      <c r="AA375" s="24"/>
      <c r="AB375" s="24"/>
      <c r="AC375" s="24"/>
      <c r="AD375" s="24"/>
      <c r="AE375" s="24"/>
      <c r="AF375" s="24"/>
      <c r="AG375" s="49"/>
      <c r="AH375" s="54"/>
      <c r="AI375" s="53"/>
      <c r="AJ375" s="24"/>
      <c r="AK375" s="24"/>
      <c r="AL375" s="24"/>
      <c r="AM375" s="24"/>
      <c r="AN375" s="24"/>
      <c r="AO375" s="24"/>
      <c r="AP375" s="49"/>
      <c r="AQ375" s="54"/>
      <c r="AR375" s="54"/>
      <c r="AS375" s="54"/>
      <c r="AT375" s="29"/>
      <c r="AU375" s="24"/>
      <c r="AV375" s="24"/>
      <c r="AW375" s="24"/>
      <c r="AX375" s="24"/>
      <c r="AY375" s="24"/>
      <c r="AZ375" s="49"/>
      <c r="BA375" s="138"/>
      <c r="BF375" s="60"/>
    </row>
    <row r="376" spans="1:58" ht="12.75" x14ac:dyDescent="0.2">
      <c r="A376" s="151"/>
      <c r="B376" s="151"/>
      <c r="C376" s="151"/>
      <c r="D376" s="152"/>
      <c r="E376" s="166"/>
      <c r="F376" s="152"/>
      <c r="G376" s="49"/>
      <c r="H376" s="53"/>
      <c r="I376" s="24"/>
      <c r="J376" s="24"/>
      <c r="K376" s="24"/>
      <c r="L376" s="24"/>
      <c r="M376" s="24"/>
      <c r="N376" s="24"/>
      <c r="O376" s="49"/>
      <c r="P376" s="54"/>
      <c r="Q376" s="53"/>
      <c r="R376" s="24"/>
      <c r="S376" s="24"/>
      <c r="T376" s="24"/>
      <c r="U376" s="24"/>
      <c r="V376" s="24"/>
      <c r="W376" s="24"/>
      <c r="X376" s="49"/>
      <c r="Y376" s="54"/>
      <c r="Z376" s="53"/>
      <c r="AA376" s="24"/>
      <c r="AB376" s="24"/>
      <c r="AC376" s="24"/>
      <c r="AD376" s="24"/>
      <c r="AE376" s="24"/>
      <c r="AF376" s="24"/>
      <c r="AG376" s="49"/>
      <c r="AH376" s="54"/>
      <c r="AI376" s="53"/>
      <c r="AJ376" s="24"/>
      <c r="AK376" s="24"/>
      <c r="AL376" s="24"/>
      <c r="AM376" s="24"/>
      <c r="AN376" s="24"/>
      <c r="AO376" s="24"/>
      <c r="AP376" s="49"/>
      <c r="AQ376" s="54"/>
      <c r="AR376" s="54"/>
      <c r="AS376" s="54"/>
      <c r="AT376" s="29"/>
      <c r="AU376" s="24"/>
      <c r="AV376" s="24"/>
      <c r="AW376" s="24"/>
      <c r="AX376" s="24"/>
      <c r="AY376" s="24"/>
      <c r="AZ376" s="49"/>
      <c r="BA376" s="138"/>
      <c r="BF376" s="60"/>
    </row>
    <row r="377" spans="1:58" ht="12.75" x14ac:dyDescent="0.2">
      <c r="A377" s="151"/>
      <c r="B377" s="151"/>
      <c r="C377" s="151"/>
      <c r="D377" s="152"/>
      <c r="E377" s="166"/>
      <c r="F377" s="152"/>
      <c r="G377" s="49"/>
      <c r="H377" s="53"/>
      <c r="I377" s="24"/>
      <c r="J377" s="24"/>
      <c r="K377" s="24"/>
      <c r="L377" s="24"/>
      <c r="M377" s="24"/>
      <c r="N377" s="24"/>
      <c r="O377" s="49"/>
      <c r="P377" s="54"/>
      <c r="Q377" s="53"/>
      <c r="R377" s="24"/>
      <c r="S377" s="24"/>
      <c r="T377" s="24"/>
      <c r="U377" s="24"/>
      <c r="V377" s="24"/>
      <c r="W377" s="24"/>
      <c r="X377" s="49"/>
      <c r="Y377" s="54"/>
      <c r="Z377" s="53"/>
      <c r="AA377" s="24"/>
      <c r="AB377" s="24"/>
      <c r="AC377" s="24"/>
      <c r="AD377" s="24"/>
      <c r="AE377" s="24"/>
      <c r="AF377" s="24"/>
      <c r="AG377" s="49"/>
      <c r="AH377" s="54"/>
      <c r="AI377" s="53"/>
      <c r="AJ377" s="24"/>
      <c r="AK377" s="24"/>
      <c r="AL377" s="24"/>
      <c r="AM377" s="24"/>
      <c r="AN377" s="24"/>
      <c r="AO377" s="24"/>
      <c r="AP377" s="49"/>
      <c r="AQ377" s="54"/>
      <c r="AR377" s="54"/>
      <c r="AS377" s="54"/>
      <c r="AT377" s="29"/>
      <c r="AU377" s="24"/>
      <c r="AV377" s="24"/>
      <c r="AW377" s="24"/>
      <c r="AX377" s="24"/>
      <c r="AY377" s="24"/>
      <c r="AZ377" s="49"/>
      <c r="BA377" s="138"/>
      <c r="BF377" s="60"/>
    </row>
    <row r="378" spans="1:58" ht="12.75" x14ac:dyDescent="0.2">
      <c r="A378" s="151"/>
      <c r="B378" s="151"/>
      <c r="C378" s="151"/>
      <c r="D378" s="152"/>
      <c r="E378" s="166"/>
      <c r="F378" s="152"/>
      <c r="G378" s="49"/>
      <c r="H378" s="53"/>
      <c r="I378" s="24"/>
      <c r="J378" s="24"/>
      <c r="K378" s="24"/>
      <c r="L378" s="24"/>
      <c r="M378" s="24"/>
      <c r="N378" s="24"/>
      <c r="O378" s="49"/>
      <c r="P378" s="54"/>
      <c r="Q378" s="53"/>
      <c r="R378" s="24"/>
      <c r="S378" s="24"/>
      <c r="T378" s="24"/>
      <c r="U378" s="24"/>
      <c r="V378" s="24"/>
      <c r="W378" s="24"/>
      <c r="X378" s="49"/>
      <c r="Y378" s="54"/>
      <c r="Z378" s="53"/>
      <c r="AA378" s="24"/>
      <c r="AB378" s="24"/>
      <c r="AC378" s="24"/>
      <c r="AD378" s="24"/>
      <c r="AE378" s="24"/>
      <c r="AF378" s="24"/>
      <c r="AG378" s="49"/>
      <c r="AH378" s="54"/>
      <c r="AI378" s="53"/>
      <c r="AJ378" s="24"/>
      <c r="AK378" s="24"/>
      <c r="AL378" s="24"/>
      <c r="AM378" s="24"/>
      <c r="AN378" s="24"/>
      <c r="AO378" s="24"/>
      <c r="AP378" s="49"/>
      <c r="AQ378" s="54"/>
      <c r="AR378" s="54"/>
      <c r="AS378" s="54"/>
      <c r="AT378" s="29"/>
      <c r="AU378" s="24"/>
      <c r="AV378" s="24"/>
      <c r="AW378" s="24"/>
      <c r="AX378" s="24"/>
      <c r="AY378" s="24"/>
      <c r="AZ378" s="49"/>
      <c r="BA378" s="138"/>
      <c r="BF378" s="60"/>
    </row>
    <row r="379" spans="1:58" ht="12.75" x14ac:dyDescent="0.2">
      <c r="A379" s="151"/>
      <c r="B379" s="151"/>
      <c r="C379" s="151"/>
      <c r="D379" s="152"/>
      <c r="E379" s="166"/>
      <c r="F379" s="152"/>
      <c r="G379" s="49"/>
      <c r="H379" s="53"/>
      <c r="I379" s="24"/>
      <c r="J379" s="24"/>
      <c r="K379" s="24"/>
      <c r="L379" s="24"/>
      <c r="M379" s="24"/>
      <c r="N379" s="24"/>
      <c r="O379" s="49"/>
      <c r="P379" s="54"/>
      <c r="Q379" s="53"/>
      <c r="R379" s="24"/>
      <c r="S379" s="24"/>
      <c r="T379" s="24"/>
      <c r="U379" s="24"/>
      <c r="V379" s="24"/>
      <c r="W379" s="24"/>
      <c r="X379" s="49"/>
      <c r="Y379" s="54"/>
      <c r="Z379" s="53"/>
      <c r="AA379" s="24"/>
      <c r="AB379" s="24"/>
      <c r="AC379" s="24"/>
      <c r="AD379" s="24"/>
      <c r="AE379" s="24"/>
      <c r="AF379" s="24"/>
      <c r="AG379" s="49"/>
      <c r="AH379" s="54"/>
      <c r="AI379" s="53"/>
      <c r="AJ379" s="24"/>
      <c r="AK379" s="24"/>
      <c r="AL379" s="24"/>
      <c r="AM379" s="24"/>
      <c r="AN379" s="24"/>
      <c r="AO379" s="24"/>
      <c r="AP379" s="49"/>
      <c r="AQ379" s="54"/>
      <c r="AR379" s="54"/>
      <c r="AS379" s="54"/>
      <c r="AT379" s="29"/>
      <c r="AU379" s="24"/>
      <c r="AV379" s="24"/>
      <c r="AW379" s="24"/>
      <c r="AX379" s="24"/>
      <c r="AY379" s="24"/>
      <c r="AZ379" s="49"/>
      <c r="BA379" s="138"/>
      <c r="BF379" s="60"/>
    </row>
    <row r="380" spans="1:58" ht="12.75" x14ac:dyDescent="0.2">
      <c r="A380" s="151"/>
      <c r="B380" s="151"/>
      <c r="C380" s="151"/>
      <c r="D380" s="152"/>
      <c r="E380" s="166"/>
      <c r="F380" s="152"/>
      <c r="G380" s="49"/>
      <c r="H380" s="53"/>
      <c r="I380" s="24"/>
      <c r="J380" s="24"/>
      <c r="K380" s="24"/>
      <c r="L380" s="24"/>
      <c r="M380" s="24"/>
      <c r="N380" s="24"/>
      <c r="O380" s="49"/>
      <c r="P380" s="54"/>
      <c r="Q380" s="53"/>
      <c r="R380" s="24"/>
      <c r="S380" s="24"/>
      <c r="T380" s="24"/>
      <c r="U380" s="24"/>
      <c r="V380" s="24"/>
      <c r="W380" s="24"/>
      <c r="X380" s="49"/>
      <c r="Y380" s="54"/>
      <c r="Z380" s="53"/>
      <c r="AA380" s="24"/>
      <c r="AB380" s="24"/>
      <c r="AC380" s="24"/>
      <c r="AD380" s="24"/>
      <c r="AE380" s="24"/>
      <c r="AF380" s="24"/>
      <c r="AG380" s="49"/>
      <c r="AH380" s="54"/>
      <c r="AI380" s="53"/>
      <c r="AJ380" s="24"/>
      <c r="AK380" s="24"/>
      <c r="AL380" s="24"/>
      <c r="AM380" s="24"/>
      <c r="AN380" s="24"/>
      <c r="AO380" s="24"/>
      <c r="AP380" s="49"/>
      <c r="AQ380" s="54"/>
      <c r="AR380" s="54"/>
      <c r="AS380" s="54"/>
      <c r="AT380" s="29"/>
      <c r="AU380" s="24"/>
      <c r="AV380" s="24"/>
      <c r="AW380" s="24"/>
      <c r="AX380" s="24"/>
      <c r="AY380" s="24"/>
      <c r="AZ380" s="49"/>
      <c r="BA380" s="138"/>
      <c r="BF380" s="60"/>
    </row>
    <row r="381" spans="1:58" ht="12.75" x14ac:dyDescent="0.2">
      <c r="A381" s="151"/>
      <c r="B381" s="151"/>
      <c r="C381" s="151"/>
      <c r="D381" s="152"/>
      <c r="E381" s="166"/>
      <c r="F381" s="152"/>
      <c r="G381" s="49"/>
      <c r="H381" s="53"/>
      <c r="I381" s="24"/>
      <c r="J381" s="24"/>
      <c r="K381" s="24"/>
      <c r="L381" s="24"/>
      <c r="M381" s="24"/>
      <c r="N381" s="24"/>
      <c r="O381" s="49"/>
      <c r="P381" s="54"/>
      <c r="Q381" s="53"/>
      <c r="R381" s="24"/>
      <c r="S381" s="24"/>
      <c r="T381" s="24"/>
      <c r="U381" s="24"/>
      <c r="V381" s="24"/>
      <c r="W381" s="24"/>
      <c r="X381" s="49"/>
      <c r="Y381" s="54"/>
      <c r="Z381" s="53"/>
      <c r="AA381" s="24"/>
      <c r="AB381" s="24"/>
      <c r="AC381" s="24"/>
      <c r="AD381" s="24"/>
      <c r="AE381" s="24"/>
      <c r="AF381" s="24"/>
      <c r="AG381" s="49"/>
      <c r="AH381" s="54"/>
      <c r="AI381" s="53"/>
      <c r="AJ381" s="24"/>
      <c r="AK381" s="24"/>
      <c r="AL381" s="24"/>
      <c r="AM381" s="24"/>
      <c r="AN381" s="24"/>
      <c r="AO381" s="24"/>
      <c r="AP381" s="49"/>
      <c r="AQ381" s="54"/>
      <c r="AR381" s="54"/>
      <c r="AS381" s="54"/>
      <c r="AT381" s="29"/>
      <c r="AU381" s="24"/>
      <c r="AV381" s="24"/>
      <c r="AW381" s="24"/>
      <c r="AX381" s="24"/>
      <c r="AY381" s="24"/>
      <c r="AZ381" s="49"/>
      <c r="BA381" s="138"/>
      <c r="BF381" s="60"/>
    </row>
    <row r="382" spans="1:58" ht="12.75" x14ac:dyDescent="0.2">
      <c r="A382" s="151"/>
      <c r="B382" s="151"/>
      <c r="C382" s="151"/>
      <c r="D382" s="152"/>
      <c r="E382" s="166"/>
      <c r="F382" s="152"/>
      <c r="G382" s="49"/>
      <c r="H382" s="53"/>
      <c r="I382" s="24"/>
      <c r="J382" s="24"/>
      <c r="K382" s="24"/>
      <c r="L382" s="24"/>
      <c r="M382" s="24"/>
      <c r="N382" s="24"/>
      <c r="O382" s="49"/>
      <c r="P382" s="54"/>
      <c r="Q382" s="53"/>
      <c r="R382" s="24"/>
      <c r="S382" s="24"/>
      <c r="T382" s="24"/>
      <c r="U382" s="24"/>
      <c r="V382" s="24"/>
      <c r="W382" s="24"/>
      <c r="X382" s="49"/>
      <c r="Y382" s="54"/>
      <c r="Z382" s="53"/>
      <c r="AA382" s="24"/>
      <c r="AB382" s="24"/>
      <c r="AC382" s="24"/>
      <c r="AD382" s="24"/>
      <c r="AE382" s="24"/>
      <c r="AF382" s="24"/>
      <c r="AG382" s="49"/>
      <c r="AH382" s="54"/>
      <c r="AI382" s="53"/>
      <c r="AJ382" s="24"/>
      <c r="AK382" s="24"/>
      <c r="AL382" s="24"/>
      <c r="AM382" s="24"/>
      <c r="AN382" s="24"/>
      <c r="AO382" s="24"/>
      <c r="AP382" s="49"/>
      <c r="AQ382" s="54"/>
      <c r="AR382" s="54"/>
      <c r="AS382" s="54"/>
      <c r="AT382" s="29"/>
      <c r="AU382" s="24"/>
      <c r="AV382" s="24"/>
      <c r="AW382" s="24"/>
      <c r="AX382" s="24"/>
      <c r="AY382" s="24"/>
      <c r="AZ382" s="49"/>
      <c r="BA382" s="138"/>
      <c r="BF382" s="60"/>
    </row>
    <row r="383" spans="1:58" ht="12.75" x14ac:dyDescent="0.2">
      <c r="A383" s="151"/>
      <c r="B383" s="151"/>
      <c r="C383" s="151"/>
      <c r="D383" s="152"/>
      <c r="E383" s="166"/>
      <c r="F383" s="152"/>
      <c r="G383" s="49"/>
      <c r="H383" s="53"/>
      <c r="I383" s="24"/>
      <c r="J383" s="24"/>
      <c r="K383" s="24"/>
      <c r="L383" s="24"/>
      <c r="M383" s="24"/>
      <c r="N383" s="24"/>
      <c r="O383" s="49"/>
      <c r="P383" s="54"/>
      <c r="Q383" s="53"/>
      <c r="R383" s="24"/>
      <c r="S383" s="24"/>
      <c r="T383" s="24"/>
      <c r="U383" s="24"/>
      <c r="V383" s="24"/>
      <c r="W383" s="24"/>
      <c r="X383" s="49"/>
      <c r="Y383" s="54"/>
      <c r="Z383" s="53"/>
      <c r="AA383" s="24"/>
      <c r="AB383" s="24"/>
      <c r="AC383" s="24"/>
      <c r="AD383" s="24"/>
      <c r="AE383" s="24"/>
      <c r="AF383" s="24"/>
      <c r="AG383" s="49"/>
      <c r="AH383" s="54"/>
      <c r="AI383" s="53"/>
      <c r="AJ383" s="24"/>
      <c r="AK383" s="24"/>
      <c r="AL383" s="24"/>
      <c r="AM383" s="24"/>
      <c r="AN383" s="24"/>
      <c r="AO383" s="24"/>
      <c r="AP383" s="49"/>
      <c r="AQ383" s="54"/>
      <c r="AR383" s="54"/>
      <c r="AS383" s="54"/>
      <c r="AT383" s="29"/>
      <c r="AU383" s="24"/>
      <c r="AV383" s="24"/>
      <c r="AW383" s="24"/>
      <c r="AX383" s="24"/>
      <c r="AY383" s="24"/>
      <c r="AZ383" s="49"/>
      <c r="BA383" s="138"/>
      <c r="BF383" s="60"/>
    </row>
    <row r="384" spans="1:58" ht="12.75" x14ac:dyDescent="0.2">
      <c r="A384" s="151"/>
      <c r="B384" s="151"/>
      <c r="C384" s="151"/>
      <c r="D384" s="152"/>
      <c r="E384" s="166"/>
      <c r="F384" s="152"/>
      <c r="G384" s="49"/>
      <c r="H384" s="53"/>
      <c r="I384" s="24"/>
      <c r="J384" s="24"/>
      <c r="K384" s="24"/>
      <c r="L384" s="24"/>
      <c r="M384" s="24"/>
      <c r="N384" s="24"/>
      <c r="O384" s="49"/>
      <c r="P384" s="54"/>
      <c r="Q384" s="53"/>
      <c r="R384" s="24"/>
      <c r="S384" s="24"/>
      <c r="T384" s="24"/>
      <c r="U384" s="24"/>
      <c r="V384" s="24"/>
      <c r="W384" s="24"/>
      <c r="X384" s="49"/>
      <c r="Y384" s="54"/>
      <c r="Z384" s="53"/>
      <c r="AA384" s="24"/>
      <c r="AB384" s="24"/>
      <c r="AC384" s="24"/>
      <c r="AD384" s="24"/>
      <c r="AE384" s="24"/>
      <c r="AF384" s="24"/>
      <c r="AG384" s="49"/>
      <c r="AH384" s="54"/>
      <c r="AI384" s="53"/>
      <c r="AJ384" s="24"/>
      <c r="AK384" s="24"/>
      <c r="AL384" s="24"/>
      <c r="AM384" s="24"/>
      <c r="AN384" s="24"/>
      <c r="AO384" s="24"/>
      <c r="AP384" s="49"/>
      <c r="AQ384" s="54"/>
      <c r="AR384" s="54"/>
      <c r="AS384" s="54"/>
      <c r="AT384" s="29"/>
      <c r="AU384" s="24"/>
      <c r="AV384" s="24"/>
      <c r="AW384" s="24"/>
      <c r="AX384" s="24"/>
      <c r="AY384" s="24"/>
      <c r="AZ384" s="49"/>
      <c r="BA384" s="138"/>
      <c r="BF384" s="60"/>
    </row>
    <row r="385" spans="1:58" ht="12.75" x14ac:dyDescent="0.2">
      <c r="A385" s="151"/>
      <c r="B385" s="151"/>
      <c r="C385" s="151"/>
      <c r="D385" s="152"/>
      <c r="E385" s="166"/>
      <c r="F385" s="152"/>
      <c r="G385" s="49"/>
      <c r="H385" s="53"/>
      <c r="I385" s="24"/>
      <c r="J385" s="24"/>
      <c r="K385" s="24"/>
      <c r="L385" s="24"/>
      <c r="M385" s="24"/>
      <c r="N385" s="24"/>
      <c r="O385" s="49"/>
      <c r="P385" s="54"/>
      <c r="Q385" s="53"/>
      <c r="R385" s="24"/>
      <c r="S385" s="24"/>
      <c r="T385" s="24"/>
      <c r="U385" s="24"/>
      <c r="V385" s="24"/>
      <c r="W385" s="24"/>
      <c r="X385" s="49"/>
      <c r="Y385" s="54"/>
      <c r="Z385" s="53"/>
      <c r="AA385" s="24"/>
      <c r="AB385" s="24"/>
      <c r="AC385" s="24"/>
      <c r="AD385" s="24"/>
      <c r="AE385" s="24"/>
      <c r="AF385" s="24"/>
      <c r="AG385" s="49"/>
      <c r="AH385" s="54"/>
      <c r="AI385" s="53"/>
      <c r="AJ385" s="24"/>
      <c r="AK385" s="24"/>
      <c r="AL385" s="24"/>
      <c r="AM385" s="24"/>
      <c r="AN385" s="24"/>
      <c r="AO385" s="24"/>
      <c r="AP385" s="49"/>
      <c r="AQ385" s="54"/>
      <c r="AR385" s="54"/>
      <c r="AS385" s="54"/>
      <c r="AT385" s="29"/>
      <c r="AU385" s="24"/>
      <c r="AV385" s="24"/>
      <c r="AW385" s="24"/>
      <c r="AX385" s="24"/>
      <c r="AY385" s="24"/>
      <c r="AZ385" s="49"/>
      <c r="BA385" s="138"/>
      <c r="BF385" s="60"/>
    </row>
    <row r="386" spans="1:58" ht="12.75" x14ac:dyDescent="0.2">
      <c r="A386" s="151"/>
      <c r="B386" s="151"/>
      <c r="C386" s="151"/>
      <c r="D386" s="152"/>
      <c r="E386" s="166"/>
      <c r="F386" s="152"/>
      <c r="G386" s="49"/>
      <c r="H386" s="53"/>
      <c r="I386" s="24"/>
      <c r="J386" s="24"/>
      <c r="K386" s="24"/>
      <c r="L386" s="24"/>
      <c r="M386" s="24"/>
      <c r="N386" s="24"/>
      <c r="O386" s="49"/>
      <c r="P386" s="54"/>
      <c r="Q386" s="53"/>
      <c r="R386" s="24"/>
      <c r="S386" s="24"/>
      <c r="T386" s="24"/>
      <c r="U386" s="24"/>
      <c r="V386" s="24"/>
      <c r="W386" s="24"/>
      <c r="X386" s="49"/>
      <c r="Y386" s="54"/>
      <c r="Z386" s="53"/>
      <c r="AA386" s="24"/>
      <c r="AB386" s="24"/>
      <c r="AC386" s="24"/>
      <c r="AD386" s="24"/>
      <c r="AE386" s="24"/>
      <c r="AF386" s="24"/>
      <c r="AG386" s="49"/>
      <c r="AH386" s="54"/>
      <c r="AI386" s="53"/>
      <c r="AJ386" s="24"/>
      <c r="AK386" s="24"/>
      <c r="AL386" s="24"/>
      <c r="AM386" s="24"/>
      <c r="AN386" s="24"/>
      <c r="AO386" s="24"/>
      <c r="AP386" s="49"/>
      <c r="AQ386" s="54"/>
      <c r="AR386" s="54"/>
      <c r="AS386" s="54"/>
      <c r="AT386" s="29"/>
      <c r="AU386" s="24"/>
      <c r="AV386" s="24"/>
      <c r="AW386" s="24"/>
      <c r="AX386" s="24"/>
      <c r="AY386" s="24"/>
      <c r="AZ386" s="49"/>
      <c r="BA386" s="138"/>
      <c r="BF386" s="60"/>
    </row>
    <row r="387" spans="1:58" ht="12.75" x14ac:dyDescent="0.2">
      <c r="A387" s="151"/>
      <c r="B387" s="151"/>
      <c r="C387" s="151"/>
      <c r="D387" s="152"/>
      <c r="E387" s="166"/>
      <c r="F387" s="152"/>
      <c r="G387" s="49"/>
      <c r="H387" s="53"/>
      <c r="I387" s="24"/>
      <c r="J387" s="24"/>
      <c r="K387" s="24"/>
      <c r="L387" s="24"/>
      <c r="M387" s="24"/>
      <c r="N387" s="24"/>
      <c r="O387" s="49"/>
      <c r="P387" s="54"/>
      <c r="Q387" s="53"/>
      <c r="R387" s="24"/>
      <c r="S387" s="24"/>
      <c r="T387" s="24"/>
      <c r="U387" s="24"/>
      <c r="V387" s="24"/>
      <c r="W387" s="24"/>
      <c r="X387" s="49"/>
      <c r="Y387" s="54"/>
      <c r="Z387" s="53"/>
      <c r="AA387" s="24"/>
      <c r="AB387" s="24"/>
      <c r="AC387" s="24"/>
      <c r="AD387" s="24"/>
      <c r="AE387" s="24"/>
      <c r="AF387" s="24"/>
      <c r="AG387" s="49"/>
      <c r="AH387" s="54"/>
      <c r="AI387" s="53"/>
      <c r="AJ387" s="24"/>
      <c r="AK387" s="24"/>
      <c r="AL387" s="24"/>
      <c r="AM387" s="24"/>
      <c r="AN387" s="24"/>
      <c r="AO387" s="24"/>
      <c r="AP387" s="49"/>
      <c r="AQ387" s="54"/>
      <c r="AR387" s="54"/>
      <c r="AS387" s="54"/>
      <c r="AT387" s="29"/>
      <c r="AU387" s="24"/>
      <c r="AV387" s="24"/>
      <c r="AW387" s="24"/>
      <c r="AX387" s="24"/>
      <c r="AY387" s="24"/>
      <c r="AZ387" s="49"/>
      <c r="BA387" s="138"/>
      <c r="BF387" s="60"/>
    </row>
    <row r="388" spans="1:58" ht="12.75" x14ac:dyDescent="0.2">
      <c r="A388" s="151"/>
      <c r="B388" s="151"/>
      <c r="C388" s="151"/>
      <c r="D388" s="152"/>
      <c r="E388" s="166"/>
      <c r="F388" s="152"/>
      <c r="G388" s="49"/>
      <c r="H388" s="53"/>
      <c r="I388" s="24"/>
      <c r="J388" s="24"/>
      <c r="K388" s="24"/>
      <c r="L388" s="24"/>
      <c r="M388" s="24"/>
      <c r="N388" s="24"/>
      <c r="O388" s="49"/>
      <c r="P388" s="54"/>
      <c r="Q388" s="53"/>
      <c r="R388" s="24"/>
      <c r="S388" s="24"/>
      <c r="T388" s="24"/>
      <c r="U388" s="24"/>
      <c r="V388" s="24"/>
      <c r="W388" s="24"/>
      <c r="X388" s="49"/>
      <c r="Y388" s="54"/>
      <c r="Z388" s="53"/>
      <c r="AA388" s="24"/>
      <c r="AB388" s="24"/>
      <c r="AC388" s="24"/>
      <c r="AD388" s="24"/>
      <c r="AE388" s="24"/>
      <c r="AF388" s="24"/>
      <c r="AG388" s="49"/>
      <c r="AH388" s="54"/>
      <c r="AI388" s="53"/>
      <c r="AJ388" s="24"/>
      <c r="AK388" s="24"/>
      <c r="AL388" s="24"/>
      <c r="AM388" s="24"/>
      <c r="AN388" s="24"/>
      <c r="AO388" s="24"/>
      <c r="AP388" s="49"/>
      <c r="AQ388" s="54"/>
      <c r="AR388" s="54"/>
      <c r="AS388" s="54"/>
      <c r="AT388" s="29"/>
      <c r="AU388" s="24"/>
      <c r="AV388" s="24"/>
      <c r="AW388" s="24"/>
      <c r="AX388" s="24"/>
      <c r="AY388" s="24"/>
      <c r="AZ388" s="49"/>
      <c r="BA388" s="138"/>
      <c r="BF388" s="60"/>
    </row>
    <row r="389" spans="1:58" ht="12.75" x14ac:dyDescent="0.2">
      <c r="A389" s="151"/>
      <c r="B389" s="151"/>
      <c r="C389" s="151"/>
      <c r="D389" s="152"/>
      <c r="E389" s="166"/>
      <c r="F389" s="152"/>
      <c r="G389" s="49"/>
      <c r="H389" s="53"/>
      <c r="I389" s="24"/>
      <c r="J389" s="24"/>
      <c r="K389" s="24"/>
      <c r="L389" s="24"/>
      <c r="M389" s="24"/>
      <c r="N389" s="24"/>
      <c r="O389" s="49"/>
      <c r="P389" s="54"/>
      <c r="Q389" s="53"/>
      <c r="R389" s="24"/>
      <c r="S389" s="24"/>
      <c r="T389" s="24"/>
      <c r="U389" s="24"/>
      <c r="V389" s="24"/>
      <c r="W389" s="24"/>
      <c r="X389" s="49"/>
      <c r="Y389" s="54"/>
      <c r="Z389" s="53"/>
      <c r="AA389" s="24"/>
      <c r="AB389" s="24"/>
      <c r="AC389" s="24"/>
      <c r="AD389" s="24"/>
      <c r="AE389" s="24"/>
      <c r="AF389" s="24"/>
      <c r="AG389" s="49"/>
      <c r="AH389" s="54"/>
      <c r="AI389" s="53"/>
      <c r="AJ389" s="24"/>
      <c r="AK389" s="24"/>
      <c r="AL389" s="24"/>
      <c r="AM389" s="24"/>
      <c r="AN389" s="24"/>
      <c r="AO389" s="24"/>
      <c r="AP389" s="49"/>
      <c r="AQ389" s="54"/>
      <c r="AR389" s="54"/>
      <c r="AS389" s="54"/>
      <c r="AT389" s="29"/>
      <c r="AU389" s="24"/>
      <c r="AV389" s="24"/>
      <c r="AW389" s="24"/>
      <c r="AX389" s="24"/>
      <c r="AY389" s="24"/>
      <c r="AZ389" s="49"/>
      <c r="BA389" s="138"/>
      <c r="BF389" s="60"/>
    </row>
    <row r="390" spans="1:58" ht="12.75" x14ac:dyDescent="0.2">
      <c r="A390" s="151"/>
      <c r="B390" s="151"/>
      <c r="C390" s="151"/>
      <c r="D390" s="152"/>
      <c r="E390" s="166"/>
      <c r="F390" s="152"/>
      <c r="G390" s="49"/>
      <c r="H390" s="53"/>
      <c r="I390" s="24"/>
      <c r="J390" s="24"/>
      <c r="K390" s="24"/>
      <c r="L390" s="24"/>
      <c r="M390" s="24"/>
      <c r="N390" s="24"/>
      <c r="O390" s="49"/>
      <c r="P390" s="54"/>
      <c r="Q390" s="53"/>
      <c r="R390" s="24"/>
      <c r="S390" s="24"/>
      <c r="T390" s="24"/>
      <c r="U390" s="24"/>
      <c r="V390" s="24"/>
      <c r="W390" s="24"/>
      <c r="X390" s="49"/>
      <c r="Y390" s="54"/>
      <c r="Z390" s="53"/>
      <c r="AA390" s="24"/>
      <c r="AB390" s="24"/>
      <c r="AC390" s="24"/>
      <c r="AD390" s="24"/>
      <c r="AE390" s="24"/>
      <c r="AF390" s="24"/>
      <c r="AG390" s="49"/>
      <c r="AH390" s="54"/>
      <c r="AI390" s="53"/>
      <c r="AJ390" s="24"/>
      <c r="AK390" s="24"/>
      <c r="AL390" s="24"/>
      <c r="AM390" s="24"/>
      <c r="AN390" s="24"/>
      <c r="AO390" s="24"/>
      <c r="AP390" s="49"/>
      <c r="AQ390" s="54"/>
      <c r="AR390" s="54"/>
      <c r="AS390" s="54"/>
      <c r="AT390" s="29"/>
      <c r="AU390" s="24"/>
      <c r="AV390" s="24"/>
      <c r="AW390" s="24"/>
      <c r="AX390" s="24"/>
      <c r="AY390" s="24"/>
      <c r="AZ390" s="49"/>
      <c r="BA390" s="138"/>
      <c r="BF390" s="60"/>
    </row>
    <row r="391" spans="1:58" ht="12.75" x14ac:dyDescent="0.2">
      <c r="A391" s="151"/>
      <c r="B391" s="151"/>
      <c r="C391" s="151"/>
      <c r="D391" s="152"/>
      <c r="E391" s="166"/>
      <c r="F391" s="152"/>
      <c r="G391" s="49"/>
      <c r="H391" s="53"/>
      <c r="I391" s="24"/>
      <c r="J391" s="24"/>
      <c r="K391" s="24"/>
      <c r="L391" s="24"/>
      <c r="M391" s="24"/>
      <c r="N391" s="24"/>
      <c r="O391" s="49"/>
      <c r="P391" s="54"/>
      <c r="Q391" s="53"/>
      <c r="R391" s="24"/>
      <c r="S391" s="24"/>
      <c r="T391" s="24"/>
      <c r="U391" s="24"/>
      <c r="V391" s="24"/>
      <c r="W391" s="24"/>
      <c r="X391" s="49"/>
      <c r="Y391" s="54"/>
      <c r="Z391" s="53"/>
      <c r="AA391" s="24"/>
      <c r="AB391" s="24"/>
      <c r="AC391" s="24"/>
      <c r="AD391" s="24"/>
      <c r="AE391" s="24"/>
      <c r="AF391" s="24"/>
      <c r="AG391" s="49"/>
      <c r="AH391" s="54"/>
      <c r="AI391" s="53"/>
      <c r="AJ391" s="24"/>
      <c r="AK391" s="24"/>
      <c r="AL391" s="24"/>
      <c r="AM391" s="24"/>
      <c r="AN391" s="24"/>
      <c r="AO391" s="24"/>
      <c r="AP391" s="49"/>
      <c r="AQ391" s="54"/>
      <c r="AR391" s="54"/>
      <c r="AS391" s="54"/>
      <c r="AT391" s="29"/>
      <c r="AU391" s="24"/>
      <c r="AV391" s="24"/>
      <c r="AW391" s="24"/>
      <c r="AX391" s="24"/>
      <c r="AY391" s="24"/>
      <c r="AZ391" s="49"/>
      <c r="BA391" s="138"/>
      <c r="BF391" s="60"/>
    </row>
    <row r="392" spans="1:58" ht="12.75" x14ac:dyDescent="0.2">
      <c r="A392" s="151"/>
      <c r="B392" s="151"/>
      <c r="C392" s="151"/>
      <c r="D392" s="152"/>
      <c r="E392" s="166"/>
      <c r="F392" s="152"/>
      <c r="G392" s="49"/>
      <c r="H392" s="53"/>
      <c r="I392" s="24"/>
      <c r="J392" s="24"/>
      <c r="K392" s="24"/>
      <c r="L392" s="24"/>
      <c r="M392" s="24"/>
      <c r="N392" s="24"/>
      <c r="O392" s="49"/>
      <c r="P392" s="54"/>
      <c r="Q392" s="53"/>
      <c r="R392" s="24"/>
      <c r="S392" s="24"/>
      <c r="T392" s="24"/>
      <c r="U392" s="24"/>
      <c r="V392" s="24"/>
      <c r="W392" s="24"/>
      <c r="X392" s="49"/>
      <c r="Y392" s="54"/>
      <c r="Z392" s="53"/>
      <c r="AA392" s="24"/>
      <c r="AB392" s="24"/>
      <c r="AC392" s="24"/>
      <c r="AD392" s="24"/>
      <c r="AE392" s="24"/>
      <c r="AF392" s="24"/>
      <c r="AG392" s="49"/>
      <c r="AH392" s="54"/>
      <c r="AI392" s="53"/>
      <c r="AJ392" s="24"/>
      <c r="AK392" s="24"/>
      <c r="AL392" s="24"/>
      <c r="AM392" s="24"/>
      <c r="AN392" s="24"/>
      <c r="AO392" s="24"/>
      <c r="AP392" s="49"/>
      <c r="AQ392" s="54"/>
      <c r="AR392" s="54"/>
      <c r="AS392" s="54"/>
      <c r="AT392" s="29"/>
      <c r="AU392" s="24"/>
      <c r="AV392" s="24"/>
      <c r="AW392" s="24"/>
      <c r="AX392" s="24"/>
      <c r="AY392" s="24"/>
      <c r="AZ392" s="49"/>
      <c r="BA392" s="138"/>
      <c r="BF392" s="60"/>
    </row>
    <row r="393" spans="1:58" ht="12.75" x14ac:dyDescent="0.2">
      <c r="A393" s="151"/>
      <c r="B393" s="151"/>
      <c r="C393" s="151"/>
      <c r="D393" s="152"/>
      <c r="E393" s="166"/>
      <c r="F393" s="152"/>
      <c r="G393" s="49"/>
      <c r="H393" s="53"/>
      <c r="I393" s="24"/>
      <c r="J393" s="24"/>
      <c r="K393" s="24"/>
      <c r="L393" s="24"/>
      <c r="M393" s="24"/>
      <c r="N393" s="24"/>
      <c r="O393" s="49"/>
      <c r="P393" s="54"/>
      <c r="Q393" s="53"/>
      <c r="R393" s="24"/>
      <c r="S393" s="24"/>
      <c r="T393" s="24"/>
      <c r="U393" s="24"/>
      <c r="V393" s="24"/>
      <c r="W393" s="24"/>
      <c r="X393" s="49"/>
      <c r="Y393" s="54"/>
      <c r="Z393" s="53"/>
      <c r="AA393" s="24"/>
      <c r="AB393" s="24"/>
      <c r="AC393" s="24"/>
      <c r="AD393" s="24"/>
      <c r="AE393" s="24"/>
      <c r="AF393" s="24"/>
      <c r="AG393" s="49"/>
      <c r="AH393" s="54"/>
      <c r="AI393" s="53"/>
      <c r="AJ393" s="24"/>
      <c r="AK393" s="24"/>
      <c r="AL393" s="24"/>
      <c r="AM393" s="24"/>
      <c r="AN393" s="24"/>
      <c r="AO393" s="24"/>
      <c r="AP393" s="49"/>
      <c r="AQ393" s="54"/>
      <c r="AR393" s="54"/>
      <c r="AS393" s="54"/>
      <c r="AT393" s="29"/>
      <c r="AU393" s="24"/>
      <c r="AV393" s="24"/>
      <c r="AW393" s="24"/>
      <c r="AX393" s="24"/>
      <c r="AY393" s="24"/>
      <c r="AZ393" s="49"/>
      <c r="BA393" s="138"/>
      <c r="BF393" s="60"/>
    </row>
    <row r="394" spans="1:58" ht="12.75" x14ac:dyDescent="0.2">
      <c r="A394" s="151"/>
      <c r="B394" s="151"/>
      <c r="C394" s="151"/>
      <c r="D394" s="152"/>
      <c r="E394" s="166"/>
      <c r="F394" s="152"/>
      <c r="G394" s="49"/>
      <c r="H394" s="53"/>
      <c r="I394" s="24"/>
      <c r="J394" s="24"/>
      <c r="K394" s="24"/>
      <c r="L394" s="24"/>
      <c r="M394" s="24"/>
      <c r="N394" s="24"/>
      <c r="O394" s="49"/>
      <c r="P394" s="54"/>
      <c r="Q394" s="53"/>
      <c r="R394" s="24"/>
      <c r="S394" s="24"/>
      <c r="T394" s="24"/>
      <c r="U394" s="24"/>
      <c r="V394" s="24"/>
      <c r="W394" s="24"/>
      <c r="X394" s="49"/>
      <c r="Y394" s="54"/>
      <c r="Z394" s="53"/>
      <c r="AA394" s="24"/>
      <c r="AB394" s="24"/>
      <c r="AC394" s="24"/>
      <c r="AD394" s="24"/>
      <c r="AE394" s="24"/>
      <c r="AF394" s="24"/>
      <c r="AG394" s="49"/>
      <c r="AH394" s="54"/>
      <c r="AI394" s="53"/>
      <c r="AJ394" s="24"/>
      <c r="AK394" s="24"/>
      <c r="AL394" s="24"/>
      <c r="AM394" s="24"/>
      <c r="AN394" s="24"/>
      <c r="AO394" s="24"/>
      <c r="AP394" s="49"/>
      <c r="AQ394" s="54"/>
      <c r="AR394" s="54"/>
      <c r="AS394" s="54"/>
      <c r="AT394" s="29"/>
      <c r="AU394" s="24"/>
      <c r="AV394" s="24"/>
      <c r="AW394" s="24"/>
      <c r="AX394" s="24"/>
      <c r="AY394" s="24"/>
      <c r="AZ394" s="49"/>
      <c r="BA394" s="138"/>
      <c r="BF394" s="60"/>
    </row>
    <row r="395" spans="1:58" ht="12.75" x14ac:dyDescent="0.2">
      <c r="A395" s="151"/>
      <c r="B395" s="151"/>
      <c r="C395" s="151"/>
      <c r="D395" s="152"/>
      <c r="E395" s="166"/>
      <c r="F395" s="152"/>
      <c r="G395" s="49"/>
      <c r="H395" s="53"/>
      <c r="I395" s="24"/>
      <c r="J395" s="24"/>
      <c r="K395" s="24"/>
      <c r="L395" s="24"/>
      <c r="M395" s="24"/>
      <c r="N395" s="24"/>
      <c r="O395" s="49"/>
      <c r="P395" s="54"/>
      <c r="Q395" s="53"/>
      <c r="R395" s="24"/>
      <c r="S395" s="24"/>
      <c r="T395" s="24"/>
      <c r="U395" s="24"/>
      <c r="V395" s="24"/>
      <c r="W395" s="24"/>
      <c r="X395" s="49"/>
      <c r="Y395" s="54"/>
      <c r="Z395" s="53"/>
      <c r="AA395" s="24"/>
      <c r="AB395" s="24"/>
      <c r="AC395" s="24"/>
      <c r="AD395" s="24"/>
      <c r="AE395" s="24"/>
      <c r="AF395" s="24"/>
      <c r="AG395" s="49"/>
      <c r="AH395" s="54"/>
      <c r="AI395" s="53"/>
      <c r="AJ395" s="24"/>
      <c r="AK395" s="24"/>
      <c r="AL395" s="24"/>
      <c r="AM395" s="24"/>
      <c r="AN395" s="24"/>
      <c r="AO395" s="24"/>
      <c r="AP395" s="49"/>
      <c r="AQ395" s="54"/>
      <c r="AR395" s="54"/>
      <c r="AS395" s="54"/>
      <c r="AT395" s="29"/>
      <c r="AU395" s="24"/>
      <c r="AV395" s="24"/>
      <c r="AW395" s="24"/>
      <c r="AX395" s="24"/>
      <c r="AY395" s="24"/>
      <c r="AZ395" s="49"/>
      <c r="BA395" s="138"/>
      <c r="BF395" s="60"/>
    </row>
    <row r="396" spans="1:58" ht="12.75" x14ac:dyDescent="0.2">
      <c r="A396" s="151"/>
      <c r="B396" s="151"/>
      <c r="C396" s="151"/>
      <c r="D396" s="152"/>
      <c r="E396" s="166"/>
      <c r="F396" s="152"/>
      <c r="G396" s="49"/>
      <c r="H396" s="53"/>
      <c r="I396" s="24"/>
      <c r="J396" s="24"/>
      <c r="K396" s="24"/>
      <c r="L396" s="24"/>
      <c r="M396" s="24"/>
      <c r="N396" s="24"/>
      <c r="O396" s="49"/>
      <c r="P396" s="54"/>
      <c r="Q396" s="53"/>
      <c r="R396" s="24"/>
      <c r="S396" s="24"/>
      <c r="T396" s="24"/>
      <c r="U396" s="24"/>
      <c r="V396" s="24"/>
      <c r="W396" s="24"/>
      <c r="X396" s="49"/>
      <c r="Y396" s="54"/>
      <c r="Z396" s="53"/>
      <c r="AA396" s="24"/>
      <c r="AB396" s="24"/>
      <c r="AC396" s="24"/>
      <c r="AD396" s="24"/>
      <c r="AE396" s="24"/>
      <c r="AF396" s="24"/>
      <c r="AG396" s="49"/>
      <c r="AH396" s="54"/>
      <c r="AI396" s="53"/>
      <c r="AJ396" s="24"/>
      <c r="AK396" s="24"/>
      <c r="AL396" s="24"/>
      <c r="AM396" s="24"/>
      <c r="AN396" s="24"/>
      <c r="AO396" s="24"/>
      <c r="AP396" s="49"/>
      <c r="AQ396" s="54"/>
      <c r="AR396" s="54"/>
      <c r="AS396" s="54"/>
      <c r="AT396" s="29"/>
      <c r="AU396" s="24"/>
      <c r="AV396" s="24"/>
      <c r="AW396" s="24"/>
      <c r="AX396" s="24"/>
      <c r="AY396" s="24"/>
      <c r="AZ396" s="49"/>
      <c r="BA396" s="138"/>
      <c r="BF396" s="60"/>
    </row>
    <row r="397" spans="1:58" ht="12.75" x14ac:dyDescent="0.2">
      <c r="A397" s="151"/>
      <c r="B397" s="151"/>
      <c r="C397" s="151"/>
      <c r="D397" s="152"/>
      <c r="E397" s="166"/>
      <c r="F397" s="152"/>
      <c r="G397" s="49"/>
      <c r="H397" s="53"/>
      <c r="I397" s="24"/>
      <c r="J397" s="24"/>
      <c r="K397" s="24"/>
      <c r="L397" s="24"/>
      <c r="M397" s="24"/>
      <c r="N397" s="24"/>
      <c r="O397" s="49"/>
      <c r="P397" s="54"/>
      <c r="Q397" s="53"/>
      <c r="R397" s="24"/>
      <c r="S397" s="24"/>
      <c r="T397" s="24"/>
      <c r="U397" s="24"/>
      <c r="V397" s="24"/>
      <c r="W397" s="24"/>
      <c r="X397" s="49"/>
      <c r="Y397" s="54"/>
      <c r="Z397" s="53"/>
      <c r="AA397" s="24"/>
      <c r="AB397" s="24"/>
      <c r="AC397" s="24"/>
      <c r="AD397" s="24"/>
      <c r="AE397" s="24"/>
      <c r="AF397" s="24"/>
      <c r="AG397" s="49"/>
      <c r="AH397" s="54"/>
      <c r="AI397" s="53"/>
      <c r="AJ397" s="24"/>
      <c r="AK397" s="24"/>
      <c r="AL397" s="24"/>
      <c r="AM397" s="24"/>
      <c r="AN397" s="24"/>
      <c r="AO397" s="24"/>
      <c r="AP397" s="49"/>
      <c r="AQ397" s="54"/>
      <c r="AR397" s="54"/>
      <c r="AS397" s="54"/>
      <c r="AT397" s="29"/>
      <c r="AU397" s="24"/>
      <c r="AV397" s="24"/>
      <c r="AW397" s="24"/>
      <c r="AX397" s="24"/>
      <c r="AY397" s="24"/>
      <c r="AZ397" s="49"/>
      <c r="BA397" s="138"/>
      <c r="BF397" s="60"/>
    </row>
    <row r="398" spans="1:58" ht="12.75" x14ac:dyDescent="0.2">
      <c r="A398" s="151"/>
      <c r="B398" s="151"/>
      <c r="C398" s="151"/>
      <c r="D398" s="152"/>
      <c r="E398" s="166"/>
      <c r="F398" s="152"/>
      <c r="G398" s="49"/>
      <c r="H398" s="53"/>
      <c r="I398" s="24"/>
      <c r="J398" s="24"/>
      <c r="K398" s="24"/>
      <c r="L398" s="24"/>
      <c r="M398" s="24"/>
      <c r="N398" s="24"/>
      <c r="O398" s="49"/>
      <c r="P398" s="54"/>
      <c r="Q398" s="53"/>
      <c r="R398" s="24"/>
      <c r="S398" s="24"/>
      <c r="T398" s="24"/>
      <c r="U398" s="24"/>
      <c r="V398" s="24"/>
      <c r="W398" s="24"/>
      <c r="X398" s="49"/>
      <c r="Y398" s="54"/>
      <c r="Z398" s="53"/>
      <c r="AA398" s="24"/>
      <c r="AB398" s="24"/>
      <c r="AC398" s="24"/>
      <c r="AD398" s="24"/>
      <c r="AE398" s="24"/>
      <c r="AF398" s="24"/>
      <c r="AG398" s="49"/>
      <c r="AH398" s="54"/>
      <c r="AI398" s="53"/>
      <c r="AJ398" s="24"/>
      <c r="AK398" s="24"/>
      <c r="AL398" s="24"/>
      <c r="AM398" s="24"/>
      <c r="AN398" s="24"/>
      <c r="AO398" s="24"/>
      <c r="AP398" s="49"/>
      <c r="AQ398" s="54"/>
      <c r="AR398" s="54"/>
      <c r="AS398" s="54"/>
      <c r="AT398" s="29"/>
      <c r="AU398" s="24"/>
      <c r="AV398" s="24"/>
      <c r="AW398" s="24"/>
      <c r="AX398" s="24"/>
      <c r="AY398" s="24"/>
      <c r="AZ398" s="49"/>
      <c r="BA398" s="138"/>
      <c r="BF398" s="60"/>
    </row>
    <row r="399" spans="1:58" ht="12.75" x14ac:dyDescent="0.2">
      <c r="A399" s="151"/>
      <c r="B399" s="151"/>
      <c r="C399" s="151"/>
      <c r="D399" s="152"/>
      <c r="E399" s="166"/>
      <c r="F399" s="152"/>
      <c r="G399" s="49"/>
      <c r="H399" s="53"/>
      <c r="I399" s="24"/>
      <c r="J399" s="24"/>
      <c r="K399" s="24"/>
      <c r="L399" s="24"/>
      <c r="M399" s="24"/>
      <c r="N399" s="24"/>
      <c r="O399" s="49"/>
      <c r="P399" s="54"/>
      <c r="Q399" s="53"/>
      <c r="R399" s="24"/>
      <c r="S399" s="24"/>
      <c r="T399" s="24"/>
      <c r="U399" s="24"/>
      <c r="V399" s="24"/>
      <c r="W399" s="24"/>
      <c r="X399" s="49"/>
      <c r="Y399" s="54"/>
      <c r="Z399" s="53"/>
      <c r="AA399" s="24"/>
      <c r="AB399" s="24"/>
      <c r="AC399" s="24"/>
      <c r="AD399" s="24"/>
      <c r="AE399" s="24"/>
      <c r="AF399" s="24"/>
      <c r="AG399" s="49"/>
      <c r="AH399" s="54"/>
      <c r="AI399" s="53"/>
      <c r="AJ399" s="24"/>
      <c r="AK399" s="24"/>
      <c r="AL399" s="24"/>
      <c r="AM399" s="24"/>
      <c r="AN399" s="24"/>
      <c r="AO399" s="24"/>
      <c r="AP399" s="49"/>
      <c r="AQ399" s="54"/>
      <c r="AR399" s="54"/>
      <c r="AS399" s="54"/>
      <c r="AT399" s="29"/>
      <c r="AU399" s="24"/>
      <c r="AV399" s="24"/>
      <c r="AW399" s="24"/>
      <c r="AX399" s="24"/>
      <c r="AY399" s="24"/>
      <c r="AZ399" s="49"/>
      <c r="BA399" s="138"/>
      <c r="BF399" s="60"/>
    </row>
    <row r="400" spans="1:58" ht="12.75" x14ac:dyDescent="0.2">
      <c r="A400" s="151"/>
      <c r="B400" s="151"/>
      <c r="C400" s="151"/>
      <c r="D400" s="152"/>
      <c r="E400" s="166"/>
      <c r="F400" s="152"/>
      <c r="G400" s="49"/>
      <c r="H400" s="53"/>
      <c r="I400" s="24"/>
      <c r="J400" s="24"/>
      <c r="K400" s="24"/>
      <c r="L400" s="24"/>
      <c r="M400" s="24"/>
      <c r="N400" s="24"/>
      <c r="O400" s="49"/>
      <c r="P400" s="54"/>
      <c r="Q400" s="53"/>
      <c r="R400" s="24"/>
      <c r="S400" s="24"/>
      <c r="T400" s="24"/>
      <c r="U400" s="24"/>
      <c r="V400" s="24"/>
      <c r="W400" s="24"/>
      <c r="X400" s="49"/>
      <c r="Y400" s="54"/>
      <c r="Z400" s="53"/>
      <c r="AA400" s="24"/>
      <c r="AB400" s="24"/>
      <c r="AC400" s="24"/>
      <c r="AD400" s="24"/>
      <c r="AE400" s="24"/>
      <c r="AF400" s="24"/>
      <c r="AG400" s="49"/>
      <c r="AH400" s="54"/>
      <c r="AI400" s="53"/>
      <c r="AJ400" s="24"/>
      <c r="AK400" s="24"/>
      <c r="AL400" s="24"/>
      <c r="AM400" s="24"/>
      <c r="AN400" s="24"/>
      <c r="AO400" s="24"/>
      <c r="AP400" s="49"/>
      <c r="AQ400" s="54"/>
      <c r="AR400" s="54"/>
      <c r="AS400" s="54"/>
      <c r="AT400" s="29"/>
      <c r="AU400" s="24"/>
      <c r="AV400" s="24"/>
      <c r="AW400" s="24"/>
      <c r="AX400" s="24"/>
      <c r="AY400" s="24"/>
      <c r="AZ400" s="49"/>
      <c r="BA400" s="138"/>
      <c r="BF400" s="60"/>
    </row>
    <row r="401" spans="1:58" ht="12.75" x14ac:dyDescent="0.2">
      <c r="A401" s="151"/>
      <c r="B401" s="151"/>
      <c r="C401" s="151"/>
      <c r="D401" s="152"/>
      <c r="E401" s="166"/>
      <c r="F401" s="152"/>
      <c r="G401" s="49"/>
      <c r="H401" s="53"/>
      <c r="I401" s="24"/>
      <c r="J401" s="24"/>
      <c r="K401" s="24"/>
      <c r="L401" s="24"/>
      <c r="M401" s="24"/>
      <c r="N401" s="24"/>
      <c r="O401" s="49"/>
      <c r="P401" s="54"/>
      <c r="Q401" s="53"/>
      <c r="R401" s="24"/>
      <c r="S401" s="24"/>
      <c r="T401" s="24"/>
      <c r="U401" s="24"/>
      <c r="V401" s="24"/>
      <c r="W401" s="24"/>
      <c r="X401" s="49"/>
      <c r="Y401" s="54"/>
      <c r="Z401" s="53"/>
      <c r="AA401" s="24"/>
      <c r="AB401" s="24"/>
      <c r="AC401" s="24"/>
      <c r="AD401" s="24"/>
      <c r="AE401" s="24"/>
      <c r="AF401" s="24"/>
      <c r="AG401" s="49"/>
      <c r="AH401" s="54"/>
      <c r="AI401" s="53"/>
      <c r="AJ401" s="24"/>
      <c r="AK401" s="24"/>
      <c r="AL401" s="24"/>
      <c r="AM401" s="24"/>
      <c r="AN401" s="24"/>
      <c r="AO401" s="24"/>
      <c r="AP401" s="49"/>
      <c r="AQ401" s="54"/>
      <c r="AR401" s="54"/>
      <c r="AS401" s="54"/>
      <c r="AT401" s="29"/>
      <c r="AU401" s="24"/>
      <c r="AV401" s="24"/>
      <c r="AW401" s="24"/>
      <c r="AX401" s="24"/>
      <c r="AY401" s="24"/>
      <c r="AZ401" s="49"/>
      <c r="BA401" s="138"/>
      <c r="BF401" s="60"/>
    </row>
    <row r="402" spans="1:58" ht="12.75" x14ac:dyDescent="0.2">
      <c r="A402" s="151"/>
      <c r="B402" s="151"/>
      <c r="C402" s="151"/>
      <c r="D402" s="152"/>
      <c r="E402" s="166"/>
      <c r="F402" s="152"/>
      <c r="G402" s="49"/>
      <c r="H402" s="53"/>
      <c r="I402" s="24"/>
      <c r="J402" s="24"/>
      <c r="K402" s="24"/>
      <c r="L402" s="24"/>
      <c r="M402" s="24"/>
      <c r="N402" s="24"/>
      <c r="O402" s="49"/>
      <c r="P402" s="54"/>
      <c r="Q402" s="53"/>
      <c r="R402" s="24"/>
      <c r="S402" s="24"/>
      <c r="T402" s="24"/>
      <c r="U402" s="24"/>
      <c r="V402" s="24"/>
      <c r="W402" s="24"/>
      <c r="X402" s="49"/>
      <c r="Y402" s="54"/>
      <c r="Z402" s="53"/>
      <c r="AA402" s="24"/>
      <c r="AB402" s="24"/>
      <c r="AC402" s="24"/>
      <c r="AD402" s="24"/>
      <c r="AE402" s="24"/>
      <c r="AF402" s="24"/>
      <c r="AG402" s="49"/>
      <c r="AH402" s="54"/>
      <c r="AI402" s="53"/>
      <c r="AJ402" s="24"/>
      <c r="AK402" s="24"/>
      <c r="AL402" s="24"/>
      <c r="AM402" s="24"/>
      <c r="AN402" s="24"/>
      <c r="AO402" s="24"/>
      <c r="AP402" s="49"/>
      <c r="AQ402" s="54"/>
      <c r="AR402" s="54"/>
      <c r="AS402" s="54"/>
      <c r="AT402" s="29"/>
      <c r="AU402" s="24"/>
      <c r="AV402" s="24"/>
      <c r="AW402" s="24"/>
      <c r="AX402" s="24"/>
      <c r="AY402" s="24"/>
      <c r="AZ402" s="49"/>
      <c r="BA402" s="138"/>
      <c r="BF402" s="60"/>
    </row>
    <row r="403" spans="1:58" ht="12.75" x14ac:dyDescent="0.2">
      <c r="A403" s="151"/>
      <c r="B403" s="151"/>
      <c r="C403" s="151"/>
      <c r="D403" s="152"/>
      <c r="E403" s="166"/>
      <c r="F403" s="152"/>
      <c r="G403" s="49"/>
      <c r="H403" s="53"/>
      <c r="I403" s="24"/>
      <c r="J403" s="24"/>
      <c r="K403" s="24"/>
      <c r="L403" s="24"/>
      <c r="M403" s="24"/>
      <c r="N403" s="24"/>
      <c r="O403" s="49"/>
      <c r="P403" s="54"/>
      <c r="Q403" s="53"/>
      <c r="R403" s="24"/>
      <c r="S403" s="24"/>
      <c r="T403" s="24"/>
      <c r="U403" s="24"/>
      <c r="V403" s="24"/>
      <c r="W403" s="24"/>
      <c r="X403" s="49"/>
      <c r="Y403" s="54"/>
      <c r="Z403" s="53"/>
      <c r="AA403" s="24"/>
      <c r="AB403" s="24"/>
      <c r="AC403" s="24"/>
      <c r="AD403" s="24"/>
      <c r="AE403" s="24"/>
      <c r="AF403" s="24"/>
      <c r="AG403" s="49"/>
      <c r="AH403" s="54"/>
      <c r="AI403" s="53"/>
      <c r="AJ403" s="24"/>
      <c r="AK403" s="24"/>
      <c r="AL403" s="24"/>
      <c r="AM403" s="24"/>
      <c r="AN403" s="24"/>
      <c r="AO403" s="24"/>
      <c r="AP403" s="49"/>
      <c r="AQ403" s="54"/>
      <c r="AR403" s="54"/>
      <c r="AS403" s="54"/>
      <c r="AT403" s="29"/>
      <c r="AU403" s="24"/>
      <c r="AV403" s="24"/>
      <c r="AW403" s="24"/>
      <c r="AX403" s="24"/>
      <c r="AY403" s="24"/>
      <c r="AZ403" s="49"/>
      <c r="BA403" s="138"/>
      <c r="BF403" s="60"/>
    </row>
    <row r="404" spans="1:58" ht="12.75" x14ac:dyDescent="0.2">
      <c r="A404" s="151"/>
      <c r="B404" s="151"/>
      <c r="C404" s="151"/>
      <c r="D404" s="152"/>
      <c r="E404" s="166"/>
      <c r="F404" s="152"/>
      <c r="G404" s="49"/>
      <c r="H404" s="53"/>
      <c r="I404" s="24"/>
      <c r="J404" s="24"/>
      <c r="K404" s="24"/>
      <c r="L404" s="24"/>
      <c r="M404" s="24"/>
      <c r="N404" s="24"/>
      <c r="O404" s="49"/>
      <c r="P404" s="54"/>
      <c r="Q404" s="53"/>
      <c r="R404" s="24"/>
      <c r="S404" s="24"/>
      <c r="T404" s="24"/>
      <c r="U404" s="24"/>
      <c r="V404" s="24"/>
      <c r="W404" s="24"/>
      <c r="X404" s="49"/>
      <c r="Y404" s="54"/>
      <c r="Z404" s="53"/>
      <c r="AA404" s="24"/>
      <c r="AB404" s="24"/>
      <c r="AC404" s="24"/>
      <c r="AD404" s="24"/>
      <c r="AE404" s="24"/>
      <c r="AF404" s="24"/>
      <c r="AG404" s="49"/>
      <c r="AH404" s="54"/>
      <c r="AI404" s="53"/>
      <c r="AJ404" s="24"/>
      <c r="AK404" s="24"/>
      <c r="AL404" s="24"/>
      <c r="AM404" s="24"/>
      <c r="AN404" s="24"/>
      <c r="AO404" s="24"/>
      <c r="AP404" s="49"/>
      <c r="AQ404" s="54"/>
      <c r="AR404" s="54"/>
      <c r="AS404" s="54"/>
      <c r="AT404" s="29"/>
      <c r="AU404" s="24"/>
      <c r="AV404" s="24"/>
      <c r="AW404" s="24"/>
      <c r="AX404" s="24"/>
      <c r="AY404" s="24"/>
      <c r="AZ404" s="49"/>
      <c r="BA404" s="138"/>
      <c r="BF404" s="60"/>
    </row>
    <row r="405" spans="1:58" ht="12.75" x14ac:dyDescent="0.2">
      <c r="A405" s="151"/>
      <c r="B405" s="151"/>
      <c r="C405" s="151"/>
      <c r="D405" s="152"/>
      <c r="E405" s="166"/>
      <c r="F405" s="152"/>
      <c r="G405" s="49"/>
      <c r="H405" s="53"/>
      <c r="I405" s="24"/>
      <c r="J405" s="24"/>
      <c r="K405" s="24"/>
      <c r="L405" s="24"/>
      <c r="M405" s="24"/>
      <c r="N405" s="24"/>
      <c r="O405" s="49"/>
      <c r="P405" s="54"/>
      <c r="Q405" s="53"/>
      <c r="R405" s="24"/>
      <c r="S405" s="24"/>
      <c r="T405" s="24"/>
      <c r="U405" s="24"/>
      <c r="V405" s="24"/>
      <c r="W405" s="24"/>
      <c r="X405" s="49"/>
      <c r="Y405" s="54"/>
      <c r="Z405" s="53"/>
      <c r="AA405" s="24"/>
      <c r="AB405" s="24"/>
      <c r="AC405" s="24"/>
      <c r="AD405" s="24"/>
      <c r="AE405" s="24"/>
      <c r="AF405" s="24"/>
      <c r="AG405" s="49"/>
      <c r="AH405" s="54"/>
      <c r="AI405" s="53"/>
      <c r="AJ405" s="24"/>
      <c r="AK405" s="24"/>
      <c r="AL405" s="24"/>
      <c r="AM405" s="24"/>
      <c r="AN405" s="24"/>
      <c r="AO405" s="24"/>
      <c r="AP405" s="49"/>
      <c r="AQ405" s="54"/>
      <c r="AR405" s="54"/>
      <c r="AS405" s="54"/>
      <c r="AT405" s="29"/>
      <c r="AU405" s="24"/>
      <c r="AV405" s="24"/>
      <c r="AW405" s="24"/>
      <c r="AX405" s="24"/>
      <c r="AY405" s="24"/>
      <c r="AZ405" s="49"/>
      <c r="BA405" s="138"/>
      <c r="BF405" s="60"/>
    </row>
    <row r="406" spans="1:58" ht="12.75" x14ac:dyDescent="0.2">
      <c r="A406" s="151"/>
      <c r="B406" s="151"/>
      <c r="C406" s="151"/>
      <c r="D406" s="152"/>
      <c r="E406" s="166"/>
      <c r="F406" s="152"/>
      <c r="G406" s="49"/>
      <c r="H406" s="53"/>
      <c r="I406" s="24"/>
      <c r="J406" s="24"/>
      <c r="K406" s="24"/>
      <c r="L406" s="24"/>
      <c r="M406" s="24"/>
      <c r="N406" s="24"/>
      <c r="O406" s="49"/>
      <c r="P406" s="54"/>
      <c r="Q406" s="53"/>
      <c r="R406" s="24"/>
      <c r="S406" s="24"/>
      <c r="T406" s="24"/>
      <c r="U406" s="24"/>
      <c r="V406" s="24"/>
      <c r="W406" s="24"/>
      <c r="X406" s="49"/>
      <c r="Y406" s="54"/>
      <c r="Z406" s="53"/>
      <c r="AA406" s="24"/>
      <c r="AB406" s="24"/>
      <c r="AC406" s="24"/>
      <c r="AD406" s="24"/>
      <c r="AE406" s="24"/>
      <c r="AF406" s="24"/>
      <c r="AG406" s="49"/>
      <c r="AH406" s="54"/>
      <c r="AI406" s="53"/>
      <c r="AJ406" s="24"/>
      <c r="AK406" s="24"/>
      <c r="AL406" s="24"/>
      <c r="AM406" s="24"/>
      <c r="AN406" s="24"/>
      <c r="AO406" s="24"/>
      <c r="AP406" s="49"/>
      <c r="AQ406" s="54"/>
      <c r="AR406" s="54"/>
      <c r="AS406" s="54"/>
      <c r="AT406" s="29"/>
      <c r="AU406" s="24"/>
      <c r="AV406" s="24"/>
      <c r="AW406" s="24"/>
      <c r="AX406" s="24"/>
      <c r="AY406" s="24"/>
      <c r="AZ406" s="49"/>
      <c r="BA406" s="138"/>
      <c r="BF406" s="60"/>
    </row>
    <row r="407" spans="1:58" ht="12.75" x14ac:dyDescent="0.2">
      <c r="A407" s="151"/>
      <c r="B407" s="151"/>
      <c r="C407" s="151"/>
      <c r="D407" s="152"/>
      <c r="E407" s="166"/>
      <c r="F407" s="152"/>
      <c r="G407" s="49"/>
      <c r="H407" s="53"/>
      <c r="I407" s="24"/>
      <c r="J407" s="24"/>
      <c r="K407" s="24"/>
      <c r="L407" s="24"/>
      <c r="M407" s="24"/>
      <c r="N407" s="24"/>
      <c r="O407" s="49"/>
      <c r="P407" s="54"/>
      <c r="Q407" s="53"/>
      <c r="R407" s="24"/>
      <c r="S407" s="24"/>
      <c r="T407" s="24"/>
      <c r="U407" s="24"/>
      <c r="V407" s="24"/>
      <c r="W407" s="24"/>
      <c r="X407" s="49"/>
      <c r="Y407" s="54"/>
      <c r="Z407" s="53"/>
      <c r="AA407" s="24"/>
      <c r="AB407" s="24"/>
      <c r="AC407" s="24"/>
      <c r="AD407" s="24"/>
      <c r="AE407" s="24"/>
      <c r="AF407" s="24"/>
      <c r="AG407" s="49"/>
      <c r="AH407" s="54"/>
      <c r="AI407" s="53"/>
      <c r="AJ407" s="24"/>
      <c r="AK407" s="24"/>
      <c r="AL407" s="24"/>
      <c r="AM407" s="24"/>
      <c r="AN407" s="24"/>
      <c r="AO407" s="24"/>
      <c r="AP407" s="49"/>
      <c r="AQ407" s="54"/>
      <c r="AR407" s="54"/>
      <c r="AS407" s="54"/>
      <c r="AT407" s="29"/>
      <c r="AU407" s="24"/>
      <c r="AV407" s="24"/>
      <c r="AW407" s="24"/>
      <c r="AX407" s="24"/>
      <c r="AY407" s="24"/>
      <c r="AZ407" s="49"/>
      <c r="BA407" s="138"/>
      <c r="BF407" s="60"/>
    </row>
    <row r="408" spans="1:58" ht="12.75" x14ac:dyDescent="0.2">
      <c r="A408" s="151"/>
      <c r="B408" s="151"/>
      <c r="C408" s="151"/>
      <c r="D408" s="152"/>
      <c r="E408" s="166"/>
      <c r="F408" s="152"/>
      <c r="G408" s="49"/>
      <c r="H408" s="53"/>
      <c r="I408" s="24"/>
      <c r="J408" s="24"/>
      <c r="K408" s="24"/>
      <c r="L408" s="24"/>
      <c r="M408" s="24"/>
      <c r="N408" s="24"/>
      <c r="O408" s="49"/>
      <c r="P408" s="54"/>
      <c r="Q408" s="53"/>
      <c r="R408" s="24"/>
      <c r="S408" s="24"/>
      <c r="T408" s="24"/>
      <c r="U408" s="24"/>
      <c r="V408" s="24"/>
      <c r="W408" s="24"/>
      <c r="X408" s="49"/>
      <c r="Y408" s="54"/>
      <c r="Z408" s="53"/>
      <c r="AA408" s="24"/>
      <c r="AB408" s="24"/>
      <c r="AC408" s="24"/>
      <c r="AD408" s="24"/>
      <c r="AE408" s="24"/>
      <c r="AF408" s="24"/>
      <c r="AG408" s="49"/>
      <c r="AH408" s="54"/>
      <c r="AI408" s="53"/>
      <c r="AJ408" s="24"/>
      <c r="AK408" s="24"/>
      <c r="AL408" s="24"/>
      <c r="AM408" s="24"/>
      <c r="AN408" s="24"/>
      <c r="AO408" s="24"/>
      <c r="AP408" s="49"/>
      <c r="AQ408" s="54"/>
      <c r="AR408" s="54"/>
      <c r="AS408" s="54"/>
      <c r="AT408" s="29"/>
      <c r="AU408" s="24"/>
      <c r="AV408" s="24"/>
      <c r="AW408" s="24"/>
      <c r="AX408" s="24"/>
      <c r="AY408" s="24"/>
      <c r="AZ408" s="49"/>
      <c r="BA408" s="138"/>
      <c r="BF408" s="60"/>
    </row>
    <row r="409" spans="1:58" ht="12.75" x14ac:dyDescent="0.2">
      <c r="A409" s="151"/>
      <c r="B409" s="151"/>
      <c r="C409" s="151"/>
      <c r="D409" s="153"/>
      <c r="E409" s="167"/>
      <c r="F409" s="153"/>
      <c r="G409" s="49"/>
      <c r="H409" s="53"/>
      <c r="I409" s="24"/>
      <c r="J409" s="24"/>
      <c r="K409" s="24"/>
      <c r="L409" s="24"/>
      <c r="M409" s="24"/>
      <c r="N409" s="24"/>
      <c r="O409" s="49"/>
      <c r="P409" s="54"/>
      <c r="Q409" s="53"/>
      <c r="R409" s="24"/>
      <c r="S409" s="24"/>
      <c r="T409" s="24"/>
      <c r="U409" s="24"/>
      <c r="V409" s="24"/>
      <c r="W409" s="24"/>
      <c r="X409" s="49"/>
      <c r="Y409" s="54"/>
      <c r="Z409" s="53"/>
      <c r="AA409" s="24"/>
      <c r="AB409" s="24"/>
      <c r="AC409" s="24"/>
      <c r="AD409" s="24"/>
      <c r="AE409" s="24"/>
      <c r="AF409" s="24"/>
      <c r="AG409" s="49"/>
      <c r="AH409" s="54"/>
      <c r="AI409" s="53"/>
      <c r="AJ409" s="24"/>
      <c r="AK409" s="24"/>
      <c r="AL409" s="24"/>
      <c r="AM409" s="24"/>
      <c r="AN409" s="24"/>
      <c r="AO409" s="24"/>
      <c r="AP409" s="49"/>
      <c r="AQ409" s="54"/>
      <c r="AR409" s="54"/>
      <c r="AS409" s="54"/>
      <c r="AT409" s="29"/>
      <c r="AU409" s="24"/>
      <c r="AV409" s="24"/>
      <c r="AW409" s="24"/>
      <c r="AX409" s="24"/>
      <c r="AY409" s="24"/>
      <c r="AZ409" s="49"/>
      <c r="BA409" s="138"/>
      <c r="BF409" s="60"/>
    </row>
    <row r="410" spans="1:58" ht="12.75" x14ac:dyDescent="0.2">
      <c r="A410" s="151"/>
      <c r="B410" s="151"/>
      <c r="C410" s="151"/>
      <c r="D410" s="153"/>
      <c r="E410" s="167"/>
      <c r="F410" s="153"/>
      <c r="G410" s="49"/>
      <c r="H410" s="53"/>
      <c r="I410" s="24"/>
      <c r="J410" s="24"/>
      <c r="K410" s="24"/>
      <c r="L410" s="24"/>
      <c r="M410" s="24"/>
      <c r="N410" s="24"/>
      <c r="O410" s="49"/>
      <c r="P410" s="54"/>
      <c r="Q410" s="53"/>
      <c r="R410" s="24"/>
      <c r="S410" s="24"/>
      <c r="T410" s="24"/>
      <c r="U410" s="24"/>
      <c r="V410" s="24"/>
      <c r="W410" s="24"/>
      <c r="X410" s="49"/>
      <c r="Y410" s="54"/>
      <c r="Z410" s="53"/>
      <c r="AA410" s="24"/>
      <c r="AB410" s="24"/>
      <c r="AC410" s="24"/>
      <c r="AD410" s="24"/>
      <c r="AE410" s="24"/>
      <c r="AF410" s="24"/>
      <c r="AG410" s="49"/>
      <c r="AH410" s="54"/>
      <c r="AI410" s="53"/>
      <c r="AJ410" s="24"/>
      <c r="AK410" s="24"/>
      <c r="AL410" s="24"/>
      <c r="AM410" s="24"/>
      <c r="AN410" s="24"/>
      <c r="AO410" s="24"/>
      <c r="AP410" s="49"/>
      <c r="AQ410" s="54"/>
      <c r="AR410" s="54"/>
      <c r="AS410" s="54"/>
      <c r="AT410" s="29"/>
      <c r="AU410" s="24"/>
      <c r="AV410" s="24"/>
      <c r="AW410" s="24"/>
      <c r="AX410" s="24"/>
      <c r="AY410" s="24"/>
      <c r="AZ410" s="49"/>
      <c r="BA410" s="138"/>
      <c r="BF410" s="60"/>
    </row>
    <row r="411" spans="1:58" ht="12.75" x14ac:dyDescent="0.2">
      <c r="A411" s="151"/>
      <c r="B411" s="151"/>
      <c r="C411" s="151"/>
      <c r="D411" s="153"/>
      <c r="E411" s="167"/>
      <c r="F411" s="153"/>
      <c r="G411" s="49"/>
      <c r="H411" s="53"/>
      <c r="I411" s="24"/>
      <c r="J411" s="24"/>
      <c r="K411" s="24"/>
      <c r="L411" s="24"/>
      <c r="M411" s="24"/>
      <c r="N411" s="24"/>
      <c r="O411" s="49"/>
      <c r="P411" s="54"/>
      <c r="Q411" s="53"/>
      <c r="R411" s="24"/>
      <c r="S411" s="24"/>
      <c r="T411" s="24"/>
      <c r="U411" s="24"/>
      <c r="V411" s="24"/>
      <c r="W411" s="24"/>
      <c r="X411" s="49"/>
      <c r="Y411" s="54"/>
      <c r="Z411" s="53"/>
      <c r="AA411" s="24"/>
      <c r="AB411" s="24"/>
      <c r="AC411" s="24"/>
      <c r="AD411" s="24"/>
      <c r="AE411" s="24"/>
      <c r="AF411" s="24"/>
      <c r="AG411" s="49"/>
      <c r="AH411" s="54"/>
      <c r="AI411" s="53"/>
      <c r="AJ411" s="24"/>
      <c r="AK411" s="24"/>
      <c r="AL411" s="24"/>
      <c r="AM411" s="24"/>
      <c r="AN411" s="24"/>
      <c r="AO411" s="24"/>
      <c r="AP411" s="49"/>
      <c r="AQ411" s="54"/>
      <c r="AR411" s="54"/>
      <c r="AS411" s="54"/>
      <c r="AT411" s="29"/>
      <c r="AU411" s="24"/>
      <c r="AV411" s="24"/>
      <c r="AW411" s="24"/>
      <c r="AX411" s="24"/>
      <c r="AY411" s="24"/>
      <c r="AZ411" s="49"/>
      <c r="BA411" s="138"/>
      <c r="BF411" s="60"/>
    </row>
    <row r="412" spans="1:58" ht="12.75" x14ac:dyDescent="0.2">
      <c r="A412" s="151"/>
      <c r="B412" s="151"/>
      <c r="C412" s="151"/>
      <c r="D412" s="153"/>
      <c r="E412" s="167"/>
      <c r="F412" s="153"/>
      <c r="G412" s="49"/>
      <c r="H412" s="53"/>
      <c r="I412" s="24"/>
      <c r="J412" s="24"/>
      <c r="K412" s="24"/>
      <c r="L412" s="24"/>
      <c r="M412" s="24"/>
      <c r="N412" s="24"/>
      <c r="O412" s="49"/>
      <c r="P412" s="54"/>
      <c r="Q412" s="53"/>
      <c r="R412" s="24"/>
      <c r="S412" s="24"/>
      <c r="T412" s="24"/>
      <c r="U412" s="24"/>
      <c r="V412" s="24"/>
      <c r="W412" s="24"/>
      <c r="X412" s="49"/>
      <c r="Y412" s="54"/>
      <c r="Z412" s="53"/>
      <c r="AA412" s="24"/>
      <c r="AB412" s="24"/>
      <c r="AC412" s="24"/>
      <c r="AD412" s="24"/>
      <c r="AE412" s="24"/>
      <c r="AF412" s="24"/>
      <c r="AG412" s="49"/>
      <c r="AH412" s="54"/>
      <c r="AI412" s="53"/>
      <c r="AJ412" s="24"/>
      <c r="AK412" s="24"/>
      <c r="AL412" s="24"/>
      <c r="AM412" s="24"/>
      <c r="AN412" s="24"/>
      <c r="AO412" s="24"/>
      <c r="AP412" s="49"/>
      <c r="AQ412" s="54"/>
      <c r="AR412" s="54"/>
      <c r="AS412" s="54"/>
      <c r="AT412" s="29"/>
      <c r="AU412" s="24"/>
      <c r="AV412" s="24"/>
      <c r="AW412" s="24"/>
      <c r="AX412" s="24"/>
      <c r="AY412" s="24"/>
      <c r="AZ412" s="49"/>
      <c r="BA412" s="138"/>
      <c r="BF412" s="60"/>
    </row>
    <row r="413" spans="1:58" ht="12.75" x14ac:dyDescent="0.2">
      <c r="A413" s="151"/>
      <c r="B413" s="151"/>
      <c r="C413" s="151"/>
      <c r="D413" s="153"/>
      <c r="E413" s="167"/>
      <c r="F413" s="153"/>
      <c r="G413" s="49"/>
      <c r="H413" s="53"/>
      <c r="I413" s="24"/>
      <c r="J413" s="24"/>
      <c r="K413" s="24"/>
      <c r="L413" s="24"/>
      <c r="M413" s="24"/>
      <c r="N413" s="24"/>
      <c r="O413" s="49"/>
      <c r="P413" s="54"/>
      <c r="Q413" s="53"/>
      <c r="R413" s="24"/>
      <c r="S413" s="24"/>
      <c r="T413" s="24"/>
      <c r="U413" s="24"/>
      <c r="V413" s="24"/>
      <c r="W413" s="24"/>
      <c r="X413" s="49"/>
      <c r="Y413" s="54"/>
      <c r="Z413" s="53"/>
      <c r="AA413" s="24"/>
      <c r="AB413" s="24"/>
      <c r="AC413" s="24"/>
      <c r="AD413" s="24"/>
      <c r="AE413" s="24"/>
      <c r="AF413" s="24"/>
      <c r="AG413" s="49"/>
      <c r="AH413" s="54"/>
      <c r="AI413" s="53"/>
      <c r="AJ413" s="24"/>
      <c r="AK413" s="24"/>
      <c r="AL413" s="24"/>
      <c r="AM413" s="24"/>
      <c r="AN413" s="24"/>
      <c r="AO413" s="24"/>
      <c r="AP413" s="49"/>
      <c r="AQ413" s="54"/>
      <c r="AR413" s="54"/>
      <c r="AS413" s="54"/>
      <c r="AT413" s="29"/>
      <c r="AU413" s="24"/>
      <c r="AV413" s="24"/>
      <c r="AW413" s="24"/>
      <c r="AX413" s="24"/>
      <c r="AY413" s="24"/>
      <c r="AZ413" s="49"/>
      <c r="BA413" s="138"/>
      <c r="BF413" s="60"/>
    </row>
    <row r="414" spans="1:58" ht="12.75" x14ac:dyDescent="0.2">
      <c r="A414" s="151"/>
      <c r="B414" s="151"/>
      <c r="C414" s="151"/>
      <c r="D414" s="153"/>
      <c r="E414" s="167"/>
      <c r="F414" s="153"/>
      <c r="G414" s="49"/>
      <c r="H414" s="53"/>
      <c r="I414" s="24"/>
      <c r="J414" s="24"/>
      <c r="K414" s="24"/>
      <c r="L414" s="24"/>
      <c r="M414" s="24"/>
      <c r="N414" s="24"/>
      <c r="O414" s="49"/>
      <c r="P414" s="54"/>
      <c r="Q414" s="53"/>
      <c r="R414" s="24"/>
      <c r="S414" s="24"/>
      <c r="T414" s="24"/>
      <c r="U414" s="24"/>
      <c r="V414" s="24"/>
      <c r="W414" s="24"/>
      <c r="X414" s="49"/>
      <c r="Y414" s="54"/>
      <c r="Z414" s="53"/>
      <c r="AA414" s="24"/>
      <c r="AB414" s="24"/>
      <c r="AC414" s="24"/>
      <c r="AD414" s="24"/>
      <c r="AE414" s="24"/>
      <c r="AF414" s="24"/>
      <c r="AG414" s="49"/>
      <c r="AH414" s="54"/>
      <c r="AI414" s="53"/>
      <c r="AJ414" s="24"/>
      <c r="AK414" s="24"/>
      <c r="AL414" s="24"/>
      <c r="AM414" s="24"/>
      <c r="AN414" s="24"/>
      <c r="AO414" s="24"/>
      <c r="AP414" s="49"/>
      <c r="AQ414" s="54"/>
      <c r="AR414" s="54"/>
      <c r="AS414" s="54"/>
      <c r="AT414" s="29"/>
      <c r="AU414" s="24"/>
      <c r="AV414" s="24"/>
      <c r="AW414" s="24"/>
      <c r="AX414" s="24"/>
      <c r="AY414" s="24"/>
      <c r="AZ414" s="49"/>
      <c r="BA414" s="138"/>
      <c r="BF414" s="60"/>
    </row>
    <row r="415" spans="1:58" ht="12.75" x14ac:dyDescent="0.2">
      <c r="A415" s="151"/>
      <c r="B415" s="151"/>
      <c r="C415" s="151"/>
      <c r="D415" s="153"/>
      <c r="E415" s="167"/>
      <c r="F415" s="153"/>
      <c r="G415" s="49"/>
      <c r="H415" s="53"/>
      <c r="I415" s="24"/>
      <c r="J415" s="24"/>
      <c r="K415" s="24"/>
      <c r="L415" s="24"/>
      <c r="M415" s="24"/>
      <c r="N415" s="24"/>
      <c r="O415" s="49"/>
      <c r="P415" s="54"/>
      <c r="Q415" s="53"/>
      <c r="R415" s="24"/>
      <c r="S415" s="24"/>
      <c r="T415" s="24"/>
      <c r="U415" s="24"/>
      <c r="V415" s="24"/>
      <c r="W415" s="24"/>
      <c r="X415" s="49"/>
      <c r="Y415" s="54"/>
      <c r="Z415" s="53"/>
      <c r="AA415" s="24"/>
      <c r="AB415" s="24"/>
      <c r="AC415" s="24"/>
      <c r="AD415" s="24"/>
      <c r="AE415" s="24"/>
      <c r="AF415" s="24"/>
      <c r="AG415" s="49"/>
      <c r="AH415" s="54"/>
      <c r="AI415" s="53"/>
      <c r="AJ415" s="24"/>
      <c r="AK415" s="24"/>
      <c r="AL415" s="24"/>
      <c r="AM415" s="24"/>
      <c r="AN415" s="24"/>
      <c r="AO415" s="24"/>
      <c r="AP415" s="49"/>
      <c r="AQ415" s="54"/>
      <c r="AR415" s="54"/>
      <c r="AS415" s="54"/>
      <c r="AT415" s="29"/>
      <c r="AU415" s="24"/>
      <c r="AV415" s="24"/>
      <c r="AW415" s="24"/>
      <c r="AX415" s="24"/>
      <c r="AY415" s="24"/>
      <c r="AZ415" s="49"/>
      <c r="BA415" s="138"/>
      <c r="BF415" s="60"/>
    </row>
    <row r="416" spans="1:58" ht="12.75" x14ac:dyDescent="0.2">
      <c r="A416" s="151"/>
      <c r="B416" s="151"/>
      <c r="C416" s="151"/>
      <c r="D416" s="153"/>
      <c r="E416" s="167"/>
      <c r="F416" s="153"/>
      <c r="G416" s="49"/>
      <c r="H416" s="53"/>
      <c r="I416" s="24"/>
      <c r="J416" s="24"/>
      <c r="K416" s="24"/>
      <c r="L416" s="24"/>
      <c r="M416" s="24"/>
      <c r="N416" s="24"/>
      <c r="O416" s="49"/>
      <c r="P416" s="54"/>
      <c r="Q416" s="53"/>
      <c r="R416" s="24"/>
      <c r="S416" s="24"/>
      <c r="T416" s="24"/>
      <c r="U416" s="24"/>
      <c r="V416" s="24"/>
      <c r="W416" s="24"/>
      <c r="X416" s="49"/>
      <c r="Y416" s="54"/>
      <c r="Z416" s="53"/>
      <c r="AA416" s="24"/>
      <c r="AB416" s="24"/>
      <c r="AC416" s="24"/>
      <c r="AD416" s="24"/>
      <c r="AE416" s="24"/>
      <c r="AF416" s="24"/>
      <c r="AG416" s="49"/>
      <c r="AH416" s="54"/>
      <c r="AI416" s="53"/>
      <c r="AJ416" s="24"/>
      <c r="AK416" s="24"/>
      <c r="AL416" s="24"/>
      <c r="AM416" s="24"/>
      <c r="AN416" s="24"/>
      <c r="AO416" s="24"/>
      <c r="AP416" s="49"/>
      <c r="AQ416" s="54"/>
      <c r="AR416" s="54"/>
      <c r="AS416" s="54"/>
      <c r="AT416" s="29"/>
      <c r="AU416" s="24"/>
      <c r="AV416" s="24"/>
      <c r="AW416" s="24"/>
      <c r="AX416" s="24"/>
      <c r="AY416" s="24"/>
      <c r="AZ416" s="49"/>
      <c r="BA416" s="138"/>
      <c r="BF416" s="60"/>
    </row>
    <row r="417" spans="1:58" ht="12.75" x14ac:dyDescent="0.2">
      <c r="A417" s="151"/>
      <c r="B417" s="151"/>
      <c r="C417" s="151"/>
      <c r="D417" s="153"/>
      <c r="E417" s="167"/>
      <c r="F417" s="153"/>
      <c r="G417" s="49"/>
      <c r="H417" s="53"/>
      <c r="I417" s="24"/>
      <c r="J417" s="24"/>
      <c r="K417" s="24"/>
      <c r="L417" s="24"/>
      <c r="M417" s="24"/>
      <c r="N417" s="24"/>
      <c r="O417" s="49"/>
      <c r="P417" s="54"/>
      <c r="Q417" s="53"/>
      <c r="R417" s="24"/>
      <c r="S417" s="24"/>
      <c r="T417" s="24"/>
      <c r="U417" s="24"/>
      <c r="V417" s="24"/>
      <c r="W417" s="24"/>
      <c r="X417" s="49"/>
      <c r="Y417" s="54"/>
      <c r="Z417" s="53"/>
      <c r="AA417" s="24"/>
      <c r="AB417" s="24"/>
      <c r="AC417" s="24"/>
      <c r="AD417" s="24"/>
      <c r="AE417" s="24"/>
      <c r="AF417" s="24"/>
      <c r="AG417" s="49"/>
      <c r="AH417" s="54"/>
      <c r="AI417" s="53"/>
      <c r="AJ417" s="24"/>
      <c r="AK417" s="24"/>
      <c r="AL417" s="24"/>
      <c r="AM417" s="24"/>
      <c r="AN417" s="24"/>
      <c r="AO417" s="24"/>
      <c r="AP417" s="49"/>
      <c r="AQ417" s="54"/>
      <c r="AR417" s="54"/>
      <c r="AS417" s="54"/>
      <c r="AT417" s="29"/>
      <c r="AU417" s="24"/>
      <c r="AV417" s="24"/>
      <c r="AW417" s="24"/>
      <c r="AX417" s="24"/>
      <c r="AY417" s="24"/>
      <c r="AZ417" s="49"/>
      <c r="BA417" s="138"/>
      <c r="BF417" s="60"/>
    </row>
    <row r="418" spans="1:58" ht="12.75" x14ac:dyDescent="0.2">
      <c r="A418" s="151"/>
      <c r="B418" s="151"/>
      <c r="C418" s="151"/>
      <c r="D418" s="153"/>
      <c r="E418" s="167"/>
      <c r="F418" s="153"/>
      <c r="G418" s="49"/>
      <c r="H418" s="53"/>
      <c r="I418" s="24"/>
      <c r="J418" s="24"/>
      <c r="K418" s="24"/>
      <c r="L418" s="24"/>
      <c r="M418" s="24"/>
      <c r="N418" s="24"/>
      <c r="O418" s="49"/>
      <c r="P418" s="54"/>
      <c r="Q418" s="53"/>
      <c r="R418" s="24"/>
      <c r="S418" s="24"/>
      <c r="T418" s="24"/>
      <c r="U418" s="24"/>
      <c r="V418" s="24"/>
      <c r="W418" s="24"/>
      <c r="X418" s="49"/>
      <c r="Y418" s="54"/>
      <c r="Z418" s="53"/>
      <c r="AA418" s="24"/>
      <c r="AB418" s="24"/>
      <c r="AC418" s="24"/>
      <c r="AD418" s="24"/>
      <c r="AE418" s="24"/>
      <c r="AF418" s="24"/>
      <c r="AG418" s="49"/>
      <c r="AH418" s="54"/>
      <c r="AI418" s="53"/>
      <c r="AJ418" s="24"/>
      <c r="AK418" s="24"/>
      <c r="AL418" s="24"/>
      <c r="AM418" s="24"/>
      <c r="AN418" s="24"/>
      <c r="AO418" s="24"/>
      <c r="AP418" s="49"/>
      <c r="AQ418" s="54"/>
      <c r="AR418" s="54"/>
      <c r="AS418" s="54"/>
      <c r="AT418" s="29"/>
      <c r="AU418" s="24"/>
      <c r="AV418" s="24"/>
      <c r="AW418" s="24"/>
      <c r="AX418" s="24"/>
      <c r="AY418" s="24"/>
      <c r="AZ418" s="49"/>
      <c r="BA418" s="138"/>
      <c r="BF418" s="60"/>
    </row>
    <row r="419" spans="1:58" ht="12.75" x14ac:dyDescent="0.2">
      <c r="A419" s="151"/>
      <c r="B419" s="151"/>
      <c r="C419" s="151"/>
      <c r="D419" s="153"/>
      <c r="E419" s="167"/>
      <c r="F419" s="153"/>
      <c r="G419" s="49"/>
      <c r="H419" s="53"/>
      <c r="I419" s="24"/>
      <c r="J419" s="24"/>
      <c r="K419" s="24"/>
      <c r="L419" s="24"/>
      <c r="M419" s="24"/>
      <c r="N419" s="24"/>
      <c r="O419" s="49"/>
      <c r="P419" s="54"/>
      <c r="Q419" s="53"/>
      <c r="R419" s="24"/>
      <c r="S419" s="24"/>
      <c r="T419" s="24"/>
      <c r="U419" s="24"/>
      <c r="V419" s="24"/>
      <c r="W419" s="24"/>
      <c r="X419" s="49"/>
      <c r="Y419" s="54"/>
      <c r="Z419" s="53"/>
      <c r="AA419" s="24"/>
      <c r="AB419" s="24"/>
      <c r="AC419" s="24"/>
      <c r="AD419" s="24"/>
      <c r="AE419" s="24"/>
      <c r="AF419" s="24"/>
      <c r="AG419" s="49"/>
      <c r="AH419" s="54"/>
      <c r="AI419" s="53"/>
      <c r="AJ419" s="24"/>
      <c r="AK419" s="24"/>
      <c r="AL419" s="24"/>
      <c r="AM419" s="24"/>
      <c r="AN419" s="24"/>
      <c r="AO419" s="24"/>
      <c r="AP419" s="49"/>
      <c r="AQ419" s="54"/>
      <c r="AR419" s="54"/>
      <c r="AS419" s="54"/>
      <c r="AT419" s="29"/>
      <c r="AU419" s="24"/>
      <c r="AV419" s="24"/>
      <c r="AW419" s="24"/>
      <c r="AX419" s="24"/>
      <c r="AY419" s="24"/>
      <c r="AZ419" s="49"/>
      <c r="BA419" s="138"/>
      <c r="BF419" s="60"/>
    </row>
    <row r="420" spans="1:58" ht="12.75" x14ac:dyDescent="0.2">
      <c r="A420" s="151"/>
      <c r="B420" s="151"/>
      <c r="C420" s="151"/>
      <c r="D420" s="153"/>
      <c r="E420" s="167"/>
      <c r="F420" s="153"/>
      <c r="G420" s="49"/>
      <c r="H420" s="53"/>
      <c r="I420" s="24"/>
      <c r="J420" s="24"/>
      <c r="K420" s="24"/>
      <c r="L420" s="24"/>
      <c r="M420" s="24"/>
      <c r="N420" s="24"/>
      <c r="O420" s="49"/>
      <c r="P420" s="54"/>
      <c r="Q420" s="53"/>
      <c r="R420" s="24"/>
      <c r="S420" s="24"/>
      <c r="T420" s="24"/>
      <c r="U420" s="24"/>
      <c r="V420" s="24"/>
      <c r="W420" s="24"/>
      <c r="X420" s="49"/>
      <c r="Y420" s="54"/>
      <c r="Z420" s="53"/>
      <c r="AA420" s="24"/>
      <c r="AB420" s="24"/>
      <c r="AC420" s="24"/>
      <c r="AD420" s="24"/>
      <c r="AE420" s="24"/>
      <c r="AF420" s="24"/>
      <c r="AG420" s="49"/>
      <c r="AH420" s="54"/>
      <c r="AI420" s="53"/>
      <c r="AJ420" s="24"/>
      <c r="AK420" s="24"/>
      <c r="AL420" s="24"/>
      <c r="AM420" s="24"/>
      <c r="AN420" s="24"/>
      <c r="AO420" s="24"/>
      <c r="AP420" s="49"/>
      <c r="AQ420" s="54"/>
      <c r="AR420" s="54"/>
      <c r="AS420" s="54"/>
      <c r="AT420" s="29"/>
      <c r="AU420" s="24"/>
      <c r="AV420" s="24"/>
      <c r="AW420" s="24"/>
      <c r="AX420" s="24"/>
      <c r="AY420" s="24"/>
      <c r="AZ420" s="49"/>
      <c r="BA420" s="138"/>
      <c r="BF420" s="60"/>
    </row>
    <row r="421" spans="1:58" ht="12.75" x14ac:dyDescent="0.2">
      <c r="A421" s="151"/>
      <c r="B421" s="151"/>
      <c r="C421" s="151"/>
      <c r="D421" s="153"/>
      <c r="E421" s="167"/>
      <c r="F421" s="153"/>
      <c r="G421" s="49"/>
      <c r="H421" s="53"/>
      <c r="I421" s="24"/>
      <c r="J421" s="24"/>
      <c r="K421" s="24"/>
      <c r="L421" s="24"/>
      <c r="M421" s="24"/>
      <c r="N421" s="24"/>
      <c r="O421" s="49"/>
      <c r="P421" s="54"/>
      <c r="Q421" s="53"/>
      <c r="R421" s="24"/>
      <c r="S421" s="24"/>
      <c r="T421" s="24"/>
      <c r="U421" s="24"/>
      <c r="V421" s="24"/>
      <c r="W421" s="24"/>
      <c r="X421" s="49"/>
      <c r="Y421" s="54"/>
      <c r="Z421" s="53"/>
      <c r="AA421" s="24"/>
      <c r="AB421" s="24"/>
      <c r="AC421" s="24"/>
      <c r="AD421" s="24"/>
      <c r="AE421" s="24"/>
      <c r="AF421" s="24"/>
      <c r="AG421" s="49"/>
      <c r="AH421" s="54"/>
      <c r="AI421" s="53"/>
      <c r="AJ421" s="24"/>
      <c r="AK421" s="24"/>
      <c r="AL421" s="24"/>
      <c r="AM421" s="24"/>
      <c r="AN421" s="24"/>
      <c r="AO421" s="24"/>
      <c r="AP421" s="49"/>
      <c r="AQ421" s="54"/>
      <c r="AR421" s="54"/>
      <c r="AS421" s="54"/>
      <c r="AT421" s="29"/>
      <c r="AU421" s="24"/>
      <c r="AV421" s="24"/>
      <c r="AW421" s="24"/>
      <c r="AX421" s="24"/>
      <c r="AY421" s="24"/>
      <c r="AZ421" s="49"/>
      <c r="BA421" s="138"/>
      <c r="BF421" s="60"/>
    </row>
    <row r="422" spans="1:58" ht="12.75" x14ac:dyDescent="0.2">
      <c r="A422" s="151"/>
      <c r="B422" s="151"/>
      <c r="C422" s="151"/>
      <c r="D422" s="153"/>
      <c r="E422" s="167"/>
      <c r="F422" s="153"/>
      <c r="G422" s="49"/>
      <c r="H422" s="53"/>
      <c r="I422" s="24"/>
      <c r="J422" s="24"/>
      <c r="K422" s="24"/>
      <c r="L422" s="24"/>
      <c r="M422" s="24"/>
      <c r="N422" s="24"/>
      <c r="O422" s="49"/>
      <c r="P422" s="54"/>
      <c r="Q422" s="53"/>
      <c r="R422" s="24"/>
      <c r="S422" s="24"/>
      <c r="T422" s="24"/>
      <c r="U422" s="24"/>
      <c r="V422" s="24"/>
      <c r="W422" s="24"/>
      <c r="X422" s="49"/>
      <c r="Y422" s="54"/>
      <c r="Z422" s="53"/>
      <c r="AA422" s="24"/>
      <c r="AB422" s="24"/>
      <c r="AC422" s="24"/>
      <c r="AD422" s="24"/>
      <c r="AE422" s="24"/>
      <c r="AF422" s="24"/>
      <c r="AG422" s="49"/>
      <c r="AH422" s="54"/>
      <c r="AI422" s="53"/>
      <c r="AJ422" s="24"/>
      <c r="AK422" s="24"/>
      <c r="AL422" s="24"/>
      <c r="AM422" s="24"/>
      <c r="AN422" s="24"/>
      <c r="AO422" s="24"/>
      <c r="AP422" s="49"/>
      <c r="AQ422" s="54"/>
      <c r="AR422" s="54"/>
      <c r="AS422" s="54"/>
      <c r="AT422" s="29"/>
      <c r="AU422" s="24"/>
      <c r="AV422" s="24"/>
      <c r="AW422" s="24"/>
      <c r="AX422" s="24"/>
      <c r="AY422" s="24"/>
      <c r="AZ422" s="49"/>
      <c r="BA422" s="138"/>
      <c r="BF422" s="60"/>
    </row>
    <row r="423" spans="1:58" ht="12.75" x14ac:dyDescent="0.2">
      <c r="A423" s="151"/>
      <c r="B423" s="151"/>
      <c r="C423" s="151"/>
      <c r="D423" s="153"/>
      <c r="E423" s="167"/>
      <c r="F423" s="153"/>
      <c r="G423" s="49"/>
      <c r="H423" s="53"/>
      <c r="I423" s="24"/>
      <c r="J423" s="24"/>
      <c r="K423" s="24"/>
      <c r="L423" s="24"/>
      <c r="M423" s="24"/>
      <c r="N423" s="24"/>
      <c r="O423" s="49"/>
      <c r="P423" s="54"/>
      <c r="Q423" s="53"/>
      <c r="R423" s="24"/>
      <c r="S423" s="24"/>
      <c r="T423" s="24"/>
      <c r="U423" s="24"/>
      <c r="V423" s="24"/>
      <c r="W423" s="24"/>
      <c r="X423" s="49"/>
      <c r="Y423" s="54"/>
      <c r="Z423" s="53"/>
      <c r="AA423" s="24"/>
      <c r="AB423" s="24"/>
      <c r="AC423" s="24"/>
      <c r="AD423" s="24"/>
      <c r="AE423" s="24"/>
      <c r="AF423" s="24"/>
      <c r="AG423" s="49"/>
      <c r="AH423" s="54"/>
      <c r="AI423" s="53"/>
      <c r="AJ423" s="24"/>
      <c r="AK423" s="24"/>
      <c r="AL423" s="24"/>
      <c r="AM423" s="24"/>
      <c r="AN423" s="24"/>
      <c r="AO423" s="24"/>
      <c r="AP423" s="49"/>
      <c r="AQ423" s="54"/>
      <c r="AR423" s="54"/>
      <c r="AS423" s="54"/>
      <c r="AT423" s="29"/>
      <c r="AU423" s="24"/>
      <c r="AV423" s="24"/>
      <c r="AW423" s="24"/>
      <c r="AX423" s="24"/>
      <c r="AY423" s="24"/>
      <c r="AZ423" s="49"/>
      <c r="BA423" s="138"/>
      <c r="BF423" s="60"/>
    </row>
    <row r="424" spans="1:58" ht="12.75" x14ac:dyDescent="0.2">
      <c r="A424" s="151"/>
      <c r="B424" s="151"/>
      <c r="C424" s="151"/>
      <c r="D424" s="153"/>
      <c r="E424" s="167"/>
      <c r="F424" s="153"/>
      <c r="G424" s="49"/>
      <c r="H424" s="53"/>
      <c r="I424" s="24"/>
      <c r="J424" s="24"/>
      <c r="K424" s="24"/>
      <c r="L424" s="24"/>
      <c r="M424" s="24"/>
      <c r="N424" s="24"/>
      <c r="O424" s="49"/>
      <c r="P424" s="54"/>
      <c r="Q424" s="53"/>
      <c r="R424" s="24"/>
      <c r="S424" s="24"/>
      <c r="T424" s="24"/>
      <c r="U424" s="24"/>
      <c r="V424" s="24"/>
      <c r="W424" s="24"/>
      <c r="X424" s="49"/>
      <c r="Y424" s="54"/>
      <c r="Z424" s="53"/>
      <c r="AA424" s="24"/>
      <c r="AB424" s="24"/>
      <c r="AC424" s="24"/>
      <c r="AD424" s="24"/>
      <c r="AE424" s="24"/>
      <c r="AF424" s="24"/>
      <c r="AG424" s="49"/>
      <c r="AH424" s="54"/>
      <c r="AI424" s="53"/>
      <c r="AJ424" s="24"/>
      <c r="AK424" s="24"/>
      <c r="AL424" s="24"/>
      <c r="AM424" s="24"/>
      <c r="AN424" s="24"/>
      <c r="AO424" s="24"/>
      <c r="AP424" s="49"/>
      <c r="AQ424" s="54"/>
      <c r="AR424" s="54"/>
      <c r="AS424" s="54"/>
      <c r="AT424" s="29"/>
      <c r="AU424" s="24"/>
      <c r="AV424" s="24"/>
      <c r="AW424" s="24"/>
      <c r="AX424" s="24"/>
      <c r="AY424" s="24"/>
      <c r="AZ424" s="49"/>
      <c r="BA424" s="138"/>
      <c r="BF424" s="60"/>
    </row>
    <row r="425" spans="1:58" ht="12.75" x14ac:dyDescent="0.2">
      <c r="A425" s="151"/>
      <c r="B425" s="151"/>
      <c r="C425" s="151"/>
      <c r="D425" s="153"/>
      <c r="E425" s="167"/>
      <c r="F425" s="153"/>
      <c r="G425" s="49"/>
      <c r="H425" s="53"/>
      <c r="I425" s="24"/>
      <c r="J425" s="24"/>
      <c r="K425" s="24"/>
      <c r="L425" s="24"/>
      <c r="M425" s="24"/>
      <c r="N425" s="24"/>
      <c r="O425" s="49"/>
      <c r="P425" s="54"/>
      <c r="Q425" s="53"/>
      <c r="R425" s="24"/>
      <c r="S425" s="24"/>
      <c r="T425" s="24"/>
      <c r="U425" s="24"/>
      <c r="V425" s="24"/>
      <c r="W425" s="24"/>
      <c r="X425" s="49"/>
      <c r="Y425" s="54"/>
      <c r="Z425" s="53"/>
      <c r="AA425" s="24"/>
      <c r="AB425" s="24"/>
      <c r="AC425" s="24"/>
      <c r="AD425" s="24"/>
      <c r="AE425" s="24"/>
      <c r="AF425" s="24"/>
      <c r="AG425" s="49"/>
      <c r="AH425" s="54"/>
      <c r="AI425" s="53"/>
      <c r="AJ425" s="24"/>
      <c r="AK425" s="24"/>
      <c r="AL425" s="24"/>
      <c r="AM425" s="24"/>
      <c r="AN425" s="24"/>
      <c r="AO425" s="24"/>
      <c r="AP425" s="49"/>
      <c r="AQ425" s="54"/>
      <c r="AR425" s="54"/>
      <c r="AS425" s="54"/>
      <c r="AT425" s="29"/>
      <c r="AU425" s="24"/>
      <c r="AV425" s="24"/>
      <c r="AW425" s="24"/>
      <c r="AX425" s="24"/>
      <c r="AY425" s="24"/>
      <c r="AZ425" s="49"/>
      <c r="BA425" s="138"/>
      <c r="BF425" s="60"/>
    </row>
    <row r="426" spans="1:58" ht="12.75" x14ac:dyDescent="0.2">
      <c r="A426" s="151"/>
      <c r="B426" s="151"/>
      <c r="C426" s="151"/>
      <c r="D426" s="153"/>
      <c r="E426" s="167"/>
      <c r="F426" s="153"/>
      <c r="G426" s="49"/>
      <c r="H426" s="53"/>
      <c r="I426" s="24"/>
      <c r="J426" s="24"/>
      <c r="K426" s="24"/>
      <c r="L426" s="24"/>
      <c r="M426" s="24"/>
      <c r="N426" s="24"/>
      <c r="O426" s="49"/>
      <c r="P426" s="54"/>
      <c r="Q426" s="53"/>
      <c r="R426" s="24"/>
      <c r="S426" s="24"/>
      <c r="T426" s="24"/>
      <c r="U426" s="24"/>
      <c r="V426" s="24"/>
      <c r="W426" s="24"/>
      <c r="X426" s="49"/>
      <c r="Y426" s="54"/>
      <c r="Z426" s="53"/>
      <c r="AA426" s="24"/>
      <c r="AB426" s="24"/>
      <c r="AC426" s="24"/>
      <c r="AD426" s="24"/>
      <c r="AE426" s="24"/>
      <c r="AF426" s="24"/>
      <c r="AG426" s="49"/>
      <c r="AH426" s="54"/>
      <c r="AI426" s="53"/>
      <c r="AJ426" s="24"/>
      <c r="AK426" s="24"/>
      <c r="AL426" s="24"/>
      <c r="AM426" s="24"/>
      <c r="AN426" s="24"/>
      <c r="AO426" s="24"/>
      <c r="AP426" s="49"/>
      <c r="AQ426" s="54"/>
      <c r="AR426" s="54"/>
      <c r="AS426" s="54"/>
      <c r="AT426" s="29"/>
      <c r="AU426" s="24"/>
      <c r="AV426" s="24"/>
      <c r="AW426" s="24"/>
      <c r="AX426" s="24"/>
      <c r="AY426" s="24"/>
      <c r="AZ426" s="49"/>
      <c r="BA426" s="138"/>
      <c r="BF426" s="60"/>
    </row>
    <row r="427" spans="1:58" ht="12.75" x14ac:dyDescent="0.2">
      <c r="A427" s="151"/>
      <c r="B427" s="151"/>
      <c r="C427" s="151"/>
      <c r="D427" s="153"/>
      <c r="E427" s="167"/>
      <c r="F427" s="153"/>
      <c r="G427" s="49"/>
      <c r="H427" s="53"/>
      <c r="I427" s="24"/>
      <c r="J427" s="24"/>
      <c r="K427" s="24"/>
      <c r="L427" s="24"/>
      <c r="M427" s="24"/>
      <c r="N427" s="24"/>
      <c r="O427" s="49"/>
      <c r="P427" s="54"/>
      <c r="Q427" s="53"/>
      <c r="R427" s="24"/>
      <c r="S427" s="24"/>
      <c r="T427" s="24"/>
      <c r="U427" s="24"/>
      <c r="V427" s="24"/>
      <c r="W427" s="24"/>
      <c r="X427" s="49"/>
      <c r="Y427" s="54"/>
      <c r="Z427" s="53"/>
      <c r="AA427" s="24"/>
      <c r="AB427" s="24"/>
      <c r="AC427" s="24"/>
      <c r="AD427" s="24"/>
      <c r="AE427" s="24"/>
      <c r="AF427" s="24"/>
      <c r="AG427" s="49"/>
      <c r="AH427" s="54"/>
      <c r="AI427" s="53"/>
      <c r="AJ427" s="24"/>
      <c r="AK427" s="24"/>
      <c r="AL427" s="24"/>
      <c r="AM427" s="24"/>
      <c r="AN427" s="24"/>
      <c r="AO427" s="24"/>
      <c r="AP427" s="49"/>
      <c r="AQ427" s="54"/>
      <c r="AR427" s="54"/>
      <c r="AS427" s="54"/>
      <c r="AT427" s="29"/>
      <c r="AU427" s="24"/>
      <c r="AV427" s="24"/>
      <c r="AW427" s="24"/>
      <c r="AX427" s="24"/>
      <c r="AY427" s="24"/>
      <c r="AZ427" s="49"/>
      <c r="BA427" s="138"/>
      <c r="BF427" s="60"/>
    </row>
    <row r="428" spans="1:58" ht="12.75" x14ac:dyDescent="0.2">
      <c r="A428" s="151"/>
      <c r="B428" s="151"/>
      <c r="C428" s="151"/>
      <c r="D428" s="153"/>
      <c r="E428" s="167"/>
      <c r="F428" s="153"/>
      <c r="G428" s="49"/>
      <c r="H428" s="53"/>
      <c r="I428" s="24"/>
      <c r="J428" s="24"/>
      <c r="K428" s="24"/>
      <c r="L428" s="24"/>
      <c r="M428" s="24"/>
      <c r="N428" s="24"/>
      <c r="O428" s="49"/>
      <c r="P428" s="54"/>
      <c r="Q428" s="53"/>
      <c r="R428" s="24"/>
      <c r="S428" s="24"/>
      <c r="T428" s="24"/>
      <c r="U428" s="24"/>
      <c r="V428" s="24"/>
      <c r="W428" s="24"/>
      <c r="X428" s="49"/>
      <c r="Y428" s="54"/>
      <c r="Z428" s="53"/>
      <c r="AA428" s="24"/>
      <c r="AB428" s="24"/>
      <c r="AC428" s="24"/>
      <c r="AD428" s="24"/>
      <c r="AE428" s="24"/>
      <c r="AF428" s="24"/>
      <c r="AG428" s="49"/>
      <c r="AH428" s="54"/>
      <c r="AI428" s="53"/>
      <c r="AJ428" s="24"/>
      <c r="AK428" s="24"/>
      <c r="AL428" s="24"/>
      <c r="AM428" s="24"/>
      <c r="AN428" s="24"/>
      <c r="AO428" s="24"/>
      <c r="AP428" s="49"/>
      <c r="AQ428" s="54"/>
      <c r="AR428" s="54"/>
      <c r="AS428" s="54"/>
      <c r="AT428" s="29"/>
      <c r="AU428" s="24"/>
      <c r="AV428" s="24"/>
      <c r="AW428" s="24"/>
      <c r="AX428" s="24"/>
      <c r="AY428" s="24"/>
      <c r="AZ428" s="49"/>
      <c r="BA428" s="138"/>
      <c r="BF428" s="60"/>
    </row>
    <row r="429" spans="1:58" ht="12.75" x14ac:dyDescent="0.2">
      <c r="A429" s="151"/>
      <c r="B429" s="151"/>
      <c r="C429" s="151"/>
      <c r="D429" s="153"/>
      <c r="E429" s="167"/>
      <c r="F429" s="153"/>
      <c r="G429" s="49"/>
      <c r="H429" s="53"/>
      <c r="I429" s="24"/>
      <c r="J429" s="24"/>
      <c r="K429" s="24"/>
      <c r="L429" s="24"/>
      <c r="M429" s="24"/>
      <c r="N429" s="24"/>
      <c r="O429" s="49"/>
      <c r="P429" s="54"/>
      <c r="Q429" s="53"/>
      <c r="R429" s="24"/>
      <c r="S429" s="24"/>
      <c r="T429" s="24"/>
      <c r="U429" s="24"/>
      <c r="V429" s="24"/>
      <c r="W429" s="24"/>
      <c r="X429" s="49"/>
      <c r="Y429" s="54"/>
      <c r="Z429" s="53"/>
      <c r="AA429" s="24"/>
      <c r="AB429" s="24"/>
      <c r="AC429" s="24"/>
      <c r="AD429" s="24"/>
      <c r="AE429" s="24"/>
      <c r="AF429" s="24"/>
      <c r="AG429" s="49"/>
      <c r="AH429" s="54"/>
      <c r="AI429" s="53"/>
      <c r="AJ429" s="24"/>
      <c r="AK429" s="24"/>
      <c r="AL429" s="24"/>
      <c r="AM429" s="24"/>
      <c r="AN429" s="24"/>
      <c r="AO429" s="24"/>
      <c r="AP429" s="49"/>
      <c r="AQ429" s="54"/>
      <c r="AR429" s="54"/>
      <c r="AS429" s="54"/>
      <c r="AT429" s="29"/>
      <c r="AU429" s="24"/>
      <c r="AV429" s="24"/>
      <c r="AW429" s="24"/>
      <c r="AX429" s="24"/>
      <c r="AY429" s="24"/>
      <c r="AZ429" s="49"/>
      <c r="BA429" s="138"/>
      <c r="BF429" s="60"/>
    </row>
    <row r="430" spans="1:58" ht="12.75" x14ac:dyDescent="0.2">
      <c r="A430" s="151"/>
      <c r="B430" s="151"/>
      <c r="C430" s="151"/>
      <c r="D430" s="153"/>
      <c r="E430" s="167"/>
      <c r="F430" s="153"/>
      <c r="G430" s="49"/>
      <c r="H430" s="53"/>
      <c r="I430" s="24"/>
      <c r="J430" s="24"/>
      <c r="K430" s="24"/>
      <c r="L430" s="24"/>
      <c r="M430" s="24"/>
      <c r="N430" s="24"/>
      <c r="O430" s="49"/>
      <c r="P430" s="54"/>
      <c r="Q430" s="53"/>
      <c r="R430" s="24"/>
      <c r="S430" s="24"/>
      <c r="T430" s="24"/>
      <c r="U430" s="24"/>
      <c r="V430" s="24"/>
      <c r="W430" s="24"/>
      <c r="X430" s="49"/>
      <c r="Y430" s="54"/>
      <c r="Z430" s="53"/>
      <c r="AA430" s="24"/>
      <c r="AB430" s="24"/>
      <c r="AC430" s="24"/>
      <c r="AD430" s="24"/>
      <c r="AE430" s="24"/>
      <c r="AF430" s="24"/>
      <c r="AG430" s="49"/>
      <c r="AH430" s="54"/>
      <c r="AI430" s="53"/>
      <c r="AJ430" s="24"/>
      <c r="AK430" s="24"/>
      <c r="AL430" s="24"/>
      <c r="AM430" s="24"/>
      <c r="AN430" s="24"/>
      <c r="AO430" s="24"/>
      <c r="AP430" s="49"/>
      <c r="AQ430" s="54"/>
      <c r="AR430" s="54"/>
      <c r="AS430" s="54"/>
      <c r="AT430" s="29"/>
      <c r="AU430" s="24"/>
      <c r="AV430" s="24"/>
      <c r="AW430" s="24"/>
      <c r="AX430" s="24"/>
      <c r="AY430" s="24"/>
      <c r="AZ430" s="49"/>
      <c r="BA430" s="138"/>
      <c r="BF430" s="60"/>
    </row>
    <row r="431" spans="1:58" ht="12.75" x14ac:dyDescent="0.2">
      <c r="A431" s="151"/>
      <c r="B431" s="151"/>
      <c r="C431" s="151"/>
      <c r="D431" s="153"/>
      <c r="E431" s="167"/>
      <c r="F431" s="153"/>
      <c r="G431" s="49"/>
      <c r="H431" s="53"/>
      <c r="I431" s="24"/>
      <c r="J431" s="24"/>
      <c r="K431" s="24"/>
      <c r="L431" s="24"/>
      <c r="M431" s="24"/>
      <c r="N431" s="24"/>
      <c r="O431" s="49"/>
      <c r="P431" s="54"/>
      <c r="Q431" s="53"/>
      <c r="R431" s="24"/>
      <c r="S431" s="24"/>
      <c r="T431" s="24"/>
      <c r="U431" s="24"/>
      <c r="V431" s="24"/>
      <c r="W431" s="24"/>
      <c r="X431" s="49"/>
      <c r="Y431" s="54"/>
      <c r="Z431" s="53"/>
      <c r="AA431" s="24"/>
      <c r="AB431" s="24"/>
      <c r="AC431" s="24"/>
      <c r="AD431" s="24"/>
      <c r="AE431" s="24"/>
      <c r="AF431" s="24"/>
      <c r="AG431" s="49"/>
      <c r="AH431" s="54"/>
      <c r="AI431" s="53"/>
      <c r="AJ431" s="24"/>
      <c r="AK431" s="24"/>
      <c r="AL431" s="24"/>
      <c r="AM431" s="24"/>
      <c r="AN431" s="24"/>
      <c r="AO431" s="24"/>
      <c r="AP431" s="49"/>
      <c r="AQ431" s="54"/>
      <c r="AR431" s="54"/>
      <c r="AS431" s="54"/>
      <c r="AT431" s="29"/>
      <c r="AU431" s="24"/>
      <c r="AV431" s="24"/>
      <c r="AW431" s="24"/>
      <c r="AX431" s="24"/>
      <c r="AY431" s="24"/>
      <c r="AZ431" s="49"/>
      <c r="BA431" s="138"/>
      <c r="BF431" s="60"/>
    </row>
    <row r="432" spans="1:58" ht="12.75" x14ac:dyDescent="0.2">
      <c r="A432" s="151"/>
      <c r="B432" s="151"/>
      <c r="C432" s="151"/>
      <c r="D432" s="153"/>
      <c r="E432" s="167"/>
      <c r="F432" s="153"/>
      <c r="G432" s="49"/>
      <c r="H432" s="53"/>
      <c r="I432" s="24"/>
      <c r="J432" s="24"/>
      <c r="K432" s="24"/>
      <c r="L432" s="24"/>
      <c r="M432" s="24"/>
      <c r="N432" s="24"/>
      <c r="O432" s="49"/>
      <c r="P432" s="54"/>
      <c r="Q432" s="53"/>
      <c r="R432" s="24"/>
      <c r="S432" s="24"/>
      <c r="T432" s="24"/>
      <c r="U432" s="24"/>
      <c r="V432" s="24"/>
      <c r="W432" s="24"/>
      <c r="X432" s="49"/>
      <c r="Y432" s="54"/>
      <c r="Z432" s="53"/>
      <c r="AA432" s="24"/>
      <c r="AB432" s="24"/>
      <c r="AC432" s="24"/>
      <c r="AD432" s="24"/>
      <c r="AE432" s="24"/>
      <c r="AF432" s="24"/>
      <c r="AG432" s="49"/>
      <c r="AH432" s="54"/>
      <c r="AI432" s="53"/>
      <c r="AJ432" s="24"/>
      <c r="AK432" s="24"/>
      <c r="AL432" s="24"/>
      <c r="AM432" s="24"/>
      <c r="AN432" s="24"/>
      <c r="AO432" s="24"/>
      <c r="AP432" s="49"/>
      <c r="AQ432" s="54"/>
      <c r="AR432" s="54"/>
      <c r="AS432" s="54"/>
      <c r="AT432" s="29"/>
      <c r="AU432" s="24"/>
      <c r="AV432" s="24"/>
      <c r="AW432" s="24"/>
      <c r="AX432" s="24"/>
      <c r="AY432" s="24"/>
      <c r="AZ432" s="49"/>
      <c r="BA432" s="138"/>
      <c r="BF432" s="60"/>
    </row>
    <row r="433" spans="1:58" ht="12.75" x14ac:dyDescent="0.2">
      <c r="A433" s="151"/>
      <c r="B433" s="151"/>
      <c r="C433" s="151"/>
      <c r="D433" s="153"/>
      <c r="E433" s="167"/>
      <c r="F433" s="153"/>
      <c r="G433" s="49"/>
      <c r="H433" s="53"/>
      <c r="I433" s="24"/>
      <c r="J433" s="24"/>
      <c r="K433" s="24"/>
      <c r="L433" s="24"/>
      <c r="M433" s="24"/>
      <c r="N433" s="24"/>
      <c r="O433" s="49"/>
      <c r="P433" s="54"/>
      <c r="Q433" s="53"/>
      <c r="R433" s="24"/>
      <c r="S433" s="24"/>
      <c r="T433" s="24"/>
      <c r="U433" s="24"/>
      <c r="V433" s="24"/>
      <c r="W433" s="24"/>
      <c r="X433" s="49"/>
      <c r="Y433" s="54"/>
      <c r="Z433" s="53"/>
      <c r="AA433" s="24"/>
      <c r="AB433" s="24"/>
      <c r="AC433" s="24"/>
      <c r="AD433" s="24"/>
      <c r="AE433" s="24"/>
      <c r="AF433" s="24"/>
      <c r="AG433" s="49"/>
      <c r="AH433" s="54"/>
      <c r="AI433" s="53"/>
      <c r="AJ433" s="24"/>
      <c r="AK433" s="24"/>
      <c r="AL433" s="24"/>
      <c r="AM433" s="24"/>
      <c r="AN433" s="24"/>
      <c r="AO433" s="24"/>
      <c r="AP433" s="49"/>
      <c r="AQ433" s="54"/>
      <c r="AR433" s="54"/>
      <c r="AS433" s="54"/>
      <c r="AT433" s="29"/>
      <c r="AU433" s="24"/>
      <c r="AV433" s="24"/>
      <c r="AW433" s="24"/>
      <c r="AX433" s="24"/>
      <c r="AY433" s="24"/>
      <c r="AZ433" s="49"/>
      <c r="BA433" s="138"/>
      <c r="BF433" s="60"/>
    </row>
    <row r="434" spans="1:58" ht="12.75" x14ac:dyDescent="0.2">
      <c r="A434" s="151"/>
      <c r="B434" s="151"/>
      <c r="C434" s="151"/>
      <c r="D434" s="153"/>
      <c r="E434" s="167"/>
      <c r="F434" s="153"/>
      <c r="G434" s="49"/>
      <c r="H434" s="53"/>
      <c r="I434" s="24"/>
      <c r="J434" s="24"/>
      <c r="K434" s="24"/>
      <c r="L434" s="24"/>
      <c r="M434" s="24"/>
      <c r="N434" s="24"/>
      <c r="O434" s="49"/>
      <c r="P434" s="54"/>
      <c r="Q434" s="53"/>
      <c r="R434" s="24"/>
      <c r="S434" s="24"/>
      <c r="T434" s="24"/>
      <c r="U434" s="24"/>
      <c r="V434" s="24"/>
      <c r="W434" s="24"/>
      <c r="X434" s="49"/>
      <c r="Y434" s="54"/>
      <c r="Z434" s="53"/>
      <c r="AA434" s="24"/>
      <c r="AB434" s="24"/>
      <c r="AC434" s="24"/>
      <c r="AD434" s="24"/>
      <c r="AE434" s="24"/>
      <c r="AF434" s="24"/>
      <c r="AG434" s="49"/>
      <c r="AH434" s="54"/>
      <c r="AI434" s="53"/>
      <c r="AJ434" s="24"/>
      <c r="AK434" s="24"/>
      <c r="AL434" s="24"/>
      <c r="AM434" s="24"/>
      <c r="AN434" s="24"/>
      <c r="AO434" s="24"/>
      <c r="AP434" s="49"/>
      <c r="AQ434" s="54"/>
      <c r="AR434" s="54"/>
      <c r="AS434" s="54"/>
      <c r="AT434" s="29"/>
      <c r="AU434" s="24"/>
      <c r="AV434" s="24"/>
      <c r="AW434" s="24"/>
      <c r="AX434" s="24"/>
      <c r="AY434" s="24"/>
      <c r="AZ434" s="49"/>
      <c r="BA434" s="138"/>
      <c r="BF434" s="60"/>
    </row>
    <row r="435" spans="1:58" ht="12.75" x14ac:dyDescent="0.2">
      <c r="A435" s="151"/>
      <c r="B435" s="151"/>
      <c r="C435" s="151"/>
      <c r="D435" s="153"/>
      <c r="E435" s="167"/>
      <c r="F435" s="153"/>
      <c r="G435" s="49"/>
      <c r="H435" s="53"/>
      <c r="I435" s="24"/>
      <c r="J435" s="24"/>
      <c r="K435" s="24"/>
      <c r="L435" s="24"/>
      <c r="M435" s="24"/>
      <c r="N435" s="24"/>
      <c r="O435" s="49"/>
      <c r="P435" s="54"/>
      <c r="Q435" s="53"/>
      <c r="R435" s="24"/>
      <c r="S435" s="24"/>
      <c r="T435" s="24"/>
      <c r="U435" s="24"/>
      <c r="V435" s="24"/>
      <c r="W435" s="24"/>
      <c r="X435" s="49"/>
      <c r="Y435" s="54"/>
      <c r="Z435" s="53"/>
      <c r="AA435" s="24"/>
      <c r="AB435" s="24"/>
      <c r="AC435" s="24"/>
      <c r="AD435" s="24"/>
      <c r="AE435" s="24"/>
      <c r="AF435" s="24"/>
      <c r="AG435" s="49"/>
      <c r="AH435" s="54"/>
      <c r="AI435" s="53"/>
      <c r="AJ435" s="24"/>
      <c r="AK435" s="24"/>
      <c r="AL435" s="24"/>
      <c r="AM435" s="24"/>
      <c r="AN435" s="24"/>
      <c r="AO435" s="24"/>
      <c r="AP435" s="49"/>
      <c r="AQ435" s="54"/>
      <c r="AR435" s="54"/>
      <c r="AS435" s="54"/>
      <c r="AT435" s="29"/>
      <c r="AU435" s="24"/>
      <c r="AV435" s="24"/>
      <c r="AW435" s="24"/>
      <c r="AX435" s="24"/>
      <c r="AY435" s="24"/>
      <c r="AZ435" s="49"/>
      <c r="BA435" s="138"/>
      <c r="BF435" s="60"/>
    </row>
    <row r="436" spans="1:58" ht="12.75" x14ac:dyDescent="0.2">
      <c r="A436" s="151"/>
      <c r="B436" s="151"/>
      <c r="C436" s="151"/>
      <c r="D436" s="153"/>
      <c r="E436" s="167"/>
      <c r="F436" s="153"/>
      <c r="G436" s="49"/>
      <c r="H436" s="53"/>
      <c r="I436" s="24"/>
      <c r="J436" s="24"/>
      <c r="K436" s="24"/>
      <c r="L436" s="24"/>
      <c r="M436" s="24"/>
      <c r="N436" s="24"/>
      <c r="O436" s="49"/>
      <c r="P436" s="54"/>
      <c r="Q436" s="53"/>
      <c r="R436" s="24"/>
      <c r="S436" s="24"/>
      <c r="T436" s="24"/>
      <c r="U436" s="24"/>
      <c r="V436" s="24"/>
      <c r="W436" s="24"/>
      <c r="X436" s="49"/>
      <c r="Y436" s="54"/>
      <c r="Z436" s="53"/>
      <c r="AA436" s="24"/>
      <c r="AB436" s="24"/>
      <c r="AC436" s="24"/>
      <c r="AD436" s="24"/>
      <c r="AE436" s="24"/>
      <c r="AF436" s="24"/>
      <c r="AG436" s="49"/>
      <c r="AH436" s="54"/>
      <c r="AI436" s="53"/>
      <c r="AJ436" s="24"/>
      <c r="AK436" s="24"/>
      <c r="AL436" s="24"/>
      <c r="AM436" s="24"/>
      <c r="AN436" s="24"/>
      <c r="AO436" s="24"/>
      <c r="AP436" s="49"/>
      <c r="AQ436" s="54"/>
      <c r="AR436" s="54"/>
      <c r="AS436" s="54"/>
      <c r="AT436" s="29"/>
      <c r="AU436" s="24"/>
      <c r="AV436" s="24"/>
      <c r="AW436" s="24"/>
      <c r="AX436" s="24"/>
      <c r="AY436" s="24"/>
      <c r="AZ436" s="49"/>
      <c r="BA436" s="138"/>
      <c r="BF436" s="60"/>
    </row>
    <row r="437" spans="1:58" ht="12.75" x14ac:dyDescent="0.2">
      <c r="A437" s="151"/>
      <c r="B437" s="151"/>
      <c r="C437" s="151"/>
      <c r="D437" s="153"/>
      <c r="E437" s="167"/>
      <c r="F437" s="153"/>
      <c r="G437" s="49"/>
      <c r="H437" s="53"/>
      <c r="I437" s="24"/>
      <c r="J437" s="24"/>
      <c r="K437" s="24"/>
      <c r="L437" s="24"/>
      <c r="M437" s="24"/>
      <c r="N437" s="24"/>
      <c r="O437" s="49"/>
      <c r="P437" s="54"/>
      <c r="Q437" s="53"/>
      <c r="R437" s="24"/>
      <c r="S437" s="24"/>
      <c r="T437" s="24"/>
      <c r="U437" s="24"/>
      <c r="V437" s="24"/>
      <c r="W437" s="24"/>
      <c r="X437" s="49"/>
      <c r="Y437" s="54"/>
      <c r="Z437" s="53"/>
      <c r="AA437" s="24"/>
      <c r="AB437" s="24"/>
      <c r="AC437" s="24"/>
      <c r="AD437" s="24"/>
      <c r="AE437" s="24"/>
      <c r="AF437" s="24"/>
      <c r="AG437" s="49"/>
      <c r="AH437" s="54"/>
      <c r="AI437" s="53"/>
      <c r="AJ437" s="24"/>
      <c r="AK437" s="24"/>
      <c r="AL437" s="24"/>
      <c r="AM437" s="24"/>
      <c r="AN437" s="24"/>
      <c r="AO437" s="24"/>
      <c r="AP437" s="49"/>
      <c r="AQ437" s="54"/>
      <c r="AR437" s="54"/>
      <c r="AS437" s="54"/>
      <c r="AT437" s="29"/>
      <c r="AU437" s="24"/>
      <c r="AV437" s="24"/>
      <c r="AW437" s="24"/>
      <c r="AX437" s="24"/>
      <c r="AY437" s="24"/>
      <c r="AZ437" s="49"/>
      <c r="BA437" s="138"/>
      <c r="BF437" s="60"/>
    </row>
    <row r="438" spans="1:58" ht="12.75" x14ac:dyDescent="0.2">
      <c r="A438" s="151"/>
      <c r="B438" s="151"/>
      <c r="C438" s="151"/>
      <c r="D438" s="153"/>
      <c r="E438" s="167"/>
      <c r="F438" s="153"/>
      <c r="G438" s="49"/>
      <c r="H438" s="53"/>
      <c r="I438" s="24"/>
      <c r="J438" s="24"/>
      <c r="K438" s="24"/>
      <c r="L438" s="24"/>
      <c r="M438" s="24"/>
      <c r="N438" s="24"/>
      <c r="O438" s="49"/>
      <c r="P438" s="54"/>
      <c r="Q438" s="53"/>
      <c r="R438" s="24"/>
      <c r="S438" s="24"/>
      <c r="T438" s="24"/>
      <c r="U438" s="24"/>
      <c r="V438" s="24"/>
      <c r="W438" s="24"/>
      <c r="X438" s="49"/>
      <c r="Y438" s="54"/>
      <c r="Z438" s="53"/>
      <c r="AA438" s="24"/>
      <c r="AB438" s="24"/>
      <c r="AC438" s="24"/>
      <c r="AD438" s="24"/>
      <c r="AE438" s="24"/>
      <c r="AF438" s="24"/>
      <c r="AG438" s="49"/>
      <c r="AH438" s="54"/>
      <c r="AI438" s="53"/>
      <c r="AJ438" s="24"/>
      <c r="AK438" s="24"/>
      <c r="AL438" s="24"/>
      <c r="AM438" s="24"/>
      <c r="AN438" s="24"/>
      <c r="AO438" s="24"/>
      <c r="AP438" s="49"/>
      <c r="AQ438" s="54"/>
      <c r="AR438" s="54"/>
      <c r="AS438" s="54"/>
      <c r="AT438" s="29"/>
      <c r="AU438" s="24"/>
      <c r="AV438" s="24"/>
      <c r="AW438" s="24"/>
      <c r="AX438" s="24"/>
      <c r="AY438" s="24"/>
      <c r="AZ438" s="49"/>
      <c r="BA438" s="138"/>
      <c r="BF438" s="60"/>
    </row>
    <row r="439" spans="1:58" ht="12.75" x14ac:dyDescent="0.2">
      <c r="A439" s="151"/>
      <c r="B439" s="151"/>
      <c r="C439" s="151"/>
      <c r="D439" s="153"/>
      <c r="E439" s="167"/>
      <c r="F439" s="153"/>
      <c r="G439" s="49"/>
      <c r="H439" s="53"/>
      <c r="I439" s="24"/>
      <c r="J439" s="24"/>
      <c r="K439" s="24"/>
      <c r="L439" s="24"/>
      <c r="M439" s="24"/>
      <c r="N439" s="24"/>
      <c r="O439" s="49"/>
      <c r="P439" s="54"/>
      <c r="Q439" s="53"/>
      <c r="R439" s="24"/>
      <c r="S439" s="24"/>
      <c r="T439" s="24"/>
      <c r="U439" s="24"/>
      <c r="V439" s="24"/>
      <c r="W439" s="24"/>
      <c r="X439" s="49"/>
      <c r="Y439" s="54"/>
      <c r="Z439" s="53"/>
      <c r="AA439" s="24"/>
      <c r="AB439" s="24"/>
      <c r="AC439" s="24"/>
      <c r="AD439" s="24"/>
      <c r="AE439" s="24"/>
      <c r="AF439" s="24"/>
      <c r="AG439" s="49"/>
      <c r="AH439" s="54"/>
      <c r="AI439" s="53"/>
      <c r="AJ439" s="24"/>
      <c r="AK439" s="24"/>
      <c r="AL439" s="24"/>
      <c r="AM439" s="24"/>
      <c r="AN439" s="24"/>
      <c r="AO439" s="24"/>
      <c r="AP439" s="49"/>
      <c r="AQ439" s="54"/>
      <c r="AR439" s="54"/>
      <c r="AS439" s="54"/>
      <c r="AT439" s="29"/>
      <c r="AU439" s="24"/>
      <c r="AV439" s="24"/>
      <c r="AW439" s="24"/>
      <c r="AX439" s="24"/>
      <c r="AY439" s="24"/>
      <c r="AZ439" s="49"/>
      <c r="BA439" s="138"/>
      <c r="BF439" s="60"/>
    </row>
    <row r="440" spans="1:58" ht="12.75" x14ac:dyDescent="0.2">
      <c r="A440" s="151"/>
      <c r="B440" s="151"/>
      <c r="C440" s="151"/>
      <c r="D440" s="153"/>
      <c r="E440" s="167"/>
      <c r="F440" s="153"/>
      <c r="G440" s="49"/>
      <c r="H440" s="53"/>
      <c r="I440" s="24"/>
      <c r="J440" s="24"/>
      <c r="K440" s="24"/>
      <c r="L440" s="24"/>
      <c r="M440" s="24"/>
      <c r="N440" s="24"/>
      <c r="O440" s="49"/>
      <c r="P440" s="54"/>
      <c r="Q440" s="53"/>
      <c r="R440" s="24"/>
      <c r="S440" s="24"/>
      <c r="T440" s="24"/>
      <c r="U440" s="24"/>
      <c r="V440" s="24"/>
      <c r="W440" s="24"/>
      <c r="X440" s="49"/>
      <c r="Y440" s="54"/>
      <c r="Z440" s="53"/>
      <c r="AA440" s="24"/>
      <c r="AB440" s="24"/>
      <c r="AC440" s="24"/>
      <c r="AD440" s="24"/>
      <c r="AE440" s="24"/>
      <c r="AF440" s="24"/>
      <c r="AG440" s="49"/>
      <c r="AH440" s="54"/>
      <c r="AI440" s="53"/>
      <c r="AJ440" s="24"/>
      <c r="AK440" s="24"/>
      <c r="AL440" s="24"/>
      <c r="AM440" s="24"/>
      <c r="AN440" s="24"/>
      <c r="AO440" s="24"/>
      <c r="AP440" s="49"/>
      <c r="AQ440" s="54"/>
      <c r="AR440" s="54"/>
      <c r="AS440" s="54"/>
      <c r="AT440" s="29"/>
      <c r="AU440" s="24"/>
      <c r="AV440" s="24"/>
      <c r="AW440" s="24"/>
      <c r="AX440" s="24"/>
      <c r="AY440" s="24"/>
      <c r="AZ440" s="49"/>
      <c r="BA440" s="138"/>
      <c r="BF440" s="60"/>
    </row>
    <row r="441" spans="1:58" ht="12.75" x14ac:dyDescent="0.2">
      <c r="A441" s="151"/>
      <c r="B441" s="151"/>
      <c r="C441" s="151"/>
      <c r="D441" s="153"/>
      <c r="E441" s="167"/>
      <c r="F441" s="153"/>
      <c r="G441" s="49"/>
      <c r="H441" s="53"/>
      <c r="I441" s="24"/>
      <c r="J441" s="24"/>
      <c r="K441" s="24"/>
      <c r="L441" s="24"/>
      <c r="M441" s="24"/>
      <c r="N441" s="24"/>
      <c r="O441" s="49"/>
      <c r="P441" s="54"/>
      <c r="Q441" s="53"/>
      <c r="R441" s="24"/>
      <c r="S441" s="24"/>
      <c r="T441" s="24"/>
      <c r="U441" s="24"/>
      <c r="V441" s="24"/>
      <c r="W441" s="24"/>
      <c r="X441" s="49"/>
      <c r="Y441" s="54"/>
      <c r="Z441" s="53"/>
      <c r="AA441" s="24"/>
      <c r="AB441" s="24"/>
      <c r="AC441" s="24"/>
      <c r="AD441" s="24"/>
      <c r="AE441" s="24"/>
      <c r="AF441" s="24"/>
      <c r="AG441" s="49"/>
      <c r="AH441" s="54"/>
      <c r="AI441" s="53"/>
      <c r="AJ441" s="24"/>
      <c r="AK441" s="24"/>
      <c r="AL441" s="24"/>
      <c r="AM441" s="24"/>
      <c r="AN441" s="24"/>
      <c r="AO441" s="24"/>
      <c r="AP441" s="49"/>
      <c r="AQ441" s="54"/>
      <c r="AR441" s="54"/>
      <c r="AS441" s="54"/>
      <c r="AT441" s="29"/>
      <c r="AU441" s="24"/>
      <c r="AV441" s="24"/>
      <c r="AW441" s="24"/>
      <c r="AX441" s="24"/>
      <c r="AY441" s="24"/>
      <c r="AZ441" s="49"/>
      <c r="BA441" s="138"/>
      <c r="BF441" s="60"/>
    </row>
    <row r="442" spans="1:58" ht="12.75" x14ac:dyDescent="0.2">
      <c r="A442" s="151"/>
      <c r="B442" s="151"/>
      <c r="C442" s="151"/>
      <c r="D442" s="153"/>
      <c r="E442" s="167"/>
      <c r="F442" s="153"/>
      <c r="G442" s="49"/>
      <c r="H442" s="53"/>
      <c r="I442" s="24"/>
      <c r="J442" s="24"/>
      <c r="K442" s="24"/>
      <c r="L442" s="24"/>
      <c r="M442" s="24"/>
      <c r="N442" s="24"/>
      <c r="O442" s="49"/>
      <c r="P442" s="54"/>
      <c r="Q442" s="53"/>
      <c r="R442" s="24"/>
      <c r="S442" s="24"/>
      <c r="T442" s="24"/>
      <c r="U442" s="24"/>
      <c r="V442" s="24"/>
      <c r="W442" s="24"/>
      <c r="X442" s="49"/>
      <c r="Y442" s="54"/>
      <c r="Z442" s="53"/>
      <c r="AA442" s="24"/>
      <c r="AB442" s="24"/>
      <c r="AC442" s="24"/>
      <c r="AD442" s="24"/>
      <c r="AE442" s="24"/>
      <c r="AF442" s="24"/>
      <c r="AG442" s="49"/>
      <c r="AH442" s="54"/>
      <c r="AI442" s="53"/>
      <c r="AJ442" s="24"/>
      <c r="AK442" s="24"/>
      <c r="AL442" s="24"/>
      <c r="AM442" s="24"/>
      <c r="AN442" s="24"/>
      <c r="AO442" s="24"/>
      <c r="AP442" s="49"/>
      <c r="AQ442" s="54"/>
      <c r="AR442" s="54"/>
      <c r="AS442" s="54"/>
      <c r="AT442" s="29"/>
      <c r="AU442" s="24"/>
      <c r="AV442" s="24"/>
      <c r="AW442" s="24"/>
      <c r="AX442" s="24"/>
      <c r="AY442" s="24"/>
      <c r="AZ442" s="49"/>
      <c r="BA442" s="138"/>
      <c r="BF442" s="60"/>
    </row>
    <row r="443" spans="1:58" ht="12.75" x14ac:dyDescent="0.2">
      <c r="A443" s="151"/>
      <c r="B443" s="151"/>
      <c r="C443" s="151"/>
      <c r="D443" s="153"/>
      <c r="E443" s="167"/>
      <c r="F443" s="153"/>
      <c r="G443" s="49"/>
      <c r="H443" s="53"/>
      <c r="I443" s="24"/>
      <c r="J443" s="24"/>
      <c r="K443" s="24"/>
      <c r="L443" s="24"/>
      <c r="M443" s="24"/>
      <c r="N443" s="24"/>
      <c r="O443" s="49"/>
      <c r="P443" s="54"/>
      <c r="Q443" s="53"/>
      <c r="R443" s="24"/>
      <c r="S443" s="24"/>
      <c r="T443" s="24"/>
      <c r="U443" s="24"/>
      <c r="V443" s="24"/>
      <c r="W443" s="24"/>
      <c r="X443" s="49"/>
      <c r="Y443" s="54"/>
      <c r="Z443" s="53"/>
      <c r="AA443" s="24"/>
      <c r="AB443" s="24"/>
      <c r="AC443" s="24"/>
      <c r="AD443" s="24"/>
      <c r="AE443" s="24"/>
      <c r="AF443" s="24"/>
      <c r="AG443" s="49"/>
      <c r="AH443" s="54"/>
      <c r="AI443" s="53"/>
      <c r="AJ443" s="24"/>
      <c r="AK443" s="24"/>
      <c r="AL443" s="24"/>
      <c r="AM443" s="24"/>
      <c r="AN443" s="24"/>
      <c r="AO443" s="24"/>
      <c r="AP443" s="49"/>
      <c r="AQ443" s="54"/>
      <c r="AR443" s="54"/>
      <c r="AS443" s="54"/>
      <c r="AT443" s="29"/>
      <c r="AU443" s="24"/>
      <c r="AV443" s="24"/>
      <c r="AW443" s="24"/>
      <c r="AX443" s="24"/>
      <c r="AY443" s="24"/>
      <c r="AZ443" s="49"/>
      <c r="BA443" s="138"/>
      <c r="BF443" s="60"/>
    </row>
    <row r="444" spans="1:58" ht="12.75" x14ac:dyDescent="0.2">
      <c r="A444" s="151"/>
      <c r="B444" s="151"/>
      <c r="C444" s="151"/>
      <c r="D444" s="153"/>
      <c r="E444" s="167"/>
      <c r="F444" s="153"/>
      <c r="G444" s="49"/>
      <c r="H444" s="53"/>
      <c r="I444" s="24"/>
      <c r="J444" s="24"/>
      <c r="K444" s="24"/>
      <c r="L444" s="24"/>
      <c r="M444" s="24"/>
      <c r="N444" s="24"/>
      <c r="O444" s="49"/>
      <c r="P444" s="54"/>
      <c r="Q444" s="53"/>
      <c r="R444" s="24"/>
      <c r="S444" s="24"/>
      <c r="T444" s="24"/>
      <c r="U444" s="24"/>
      <c r="V444" s="24"/>
      <c r="W444" s="24"/>
      <c r="X444" s="49"/>
      <c r="Y444" s="54"/>
      <c r="Z444" s="53"/>
      <c r="AA444" s="24"/>
      <c r="AB444" s="24"/>
      <c r="AC444" s="24"/>
      <c r="AD444" s="24"/>
      <c r="AE444" s="24"/>
      <c r="AF444" s="24"/>
      <c r="AG444" s="49"/>
      <c r="AH444" s="54"/>
      <c r="AI444" s="53"/>
      <c r="AJ444" s="24"/>
      <c r="AK444" s="24"/>
      <c r="AL444" s="24"/>
      <c r="AM444" s="24"/>
      <c r="AN444" s="24"/>
      <c r="AO444" s="24"/>
      <c r="AP444" s="49"/>
      <c r="AQ444" s="54"/>
      <c r="AR444" s="54"/>
      <c r="AS444" s="54"/>
      <c r="AT444" s="29"/>
      <c r="AU444" s="24"/>
      <c r="AV444" s="24"/>
      <c r="AW444" s="24"/>
      <c r="AX444" s="24"/>
      <c r="AY444" s="24"/>
      <c r="AZ444" s="49"/>
      <c r="BA444" s="138"/>
      <c r="BF444" s="60"/>
    </row>
    <row r="445" spans="1:58" ht="12.75" x14ac:dyDescent="0.2">
      <c r="A445" s="151"/>
      <c r="B445" s="151"/>
      <c r="C445" s="151"/>
      <c r="D445" s="153"/>
      <c r="E445" s="167"/>
      <c r="F445" s="153"/>
      <c r="G445" s="49"/>
      <c r="H445" s="53"/>
      <c r="I445" s="24"/>
      <c r="J445" s="24"/>
      <c r="K445" s="24"/>
      <c r="L445" s="24"/>
      <c r="M445" s="24"/>
      <c r="N445" s="24"/>
      <c r="O445" s="49"/>
      <c r="P445" s="54"/>
      <c r="Q445" s="53"/>
      <c r="R445" s="24"/>
      <c r="S445" s="24"/>
      <c r="T445" s="24"/>
      <c r="U445" s="24"/>
      <c r="V445" s="24"/>
      <c r="W445" s="24"/>
      <c r="X445" s="49"/>
      <c r="Y445" s="54"/>
      <c r="Z445" s="53"/>
      <c r="AA445" s="24"/>
      <c r="AB445" s="24"/>
      <c r="AC445" s="24"/>
      <c r="AD445" s="24"/>
      <c r="AE445" s="24"/>
      <c r="AF445" s="24"/>
      <c r="AG445" s="49"/>
      <c r="AH445" s="54"/>
      <c r="AI445" s="53"/>
      <c r="AJ445" s="24"/>
      <c r="AK445" s="24"/>
      <c r="AL445" s="24"/>
      <c r="AM445" s="24"/>
      <c r="AN445" s="24"/>
      <c r="AO445" s="24"/>
      <c r="AP445" s="49"/>
      <c r="AQ445" s="54"/>
      <c r="AR445" s="54"/>
      <c r="AS445" s="54"/>
      <c r="AT445" s="29"/>
      <c r="AU445" s="24"/>
      <c r="AV445" s="24"/>
      <c r="AW445" s="24"/>
      <c r="AX445" s="24"/>
      <c r="AY445" s="24"/>
      <c r="AZ445" s="49"/>
      <c r="BA445" s="138"/>
      <c r="BF445" s="60"/>
    </row>
    <row r="446" spans="1:58" ht="12.75" x14ac:dyDescent="0.2">
      <c r="A446" s="151"/>
      <c r="B446" s="151"/>
      <c r="C446" s="151"/>
      <c r="D446" s="153"/>
      <c r="E446" s="167"/>
      <c r="F446" s="153"/>
      <c r="G446" s="49"/>
      <c r="H446" s="53"/>
      <c r="I446" s="24"/>
      <c r="J446" s="24"/>
      <c r="K446" s="24"/>
      <c r="L446" s="24"/>
      <c r="M446" s="24"/>
      <c r="N446" s="24"/>
      <c r="O446" s="49"/>
      <c r="P446" s="54"/>
      <c r="Q446" s="53"/>
      <c r="R446" s="24"/>
      <c r="S446" s="24"/>
      <c r="T446" s="24"/>
      <c r="U446" s="24"/>
      <c r="V446" s="24"/>
      <c r="W446" s="24"/>
      <c r="X446" s="49"/>
      <c r="Y446" s="54"/>
      <c r="Z446" s="53"/>
      <c r="AA446" s="24"/>
      <c r="AB446" s="24"/>
      <c r="AC446" s="24"/>
      <c r="AD446" s="24"/>
      <c r="AE446" s="24"/>
      <c r="AF446" s="24"/>
      <c r="AG446" s="49"/>
      <c r="AH446" s="54"/>
      <c r="AI446" s="53"/>
      <c r="AJ446" s="24"/>
      <c r="AK446" s="24"/>
      <c r="AL446" s="24"/>
      <c r="AM446" s="24"/>
      <c r="AN446" s="24"/>
      <c r="AO446" s="24"/>
      <c r="AP446" s="49"/>
      <c r="AQ446" s="54"/>
      <c r="AR446" s="54"/>
      <c r="AS446" s="54"/>
      <c r="AT446" s="29"/>
      <c r="AU446" s="24"/>
      <c r="AV446" s="24"/>
      <c r="AW446" s="24"/>
      <c r="AX446" s="24"/>
      <c r="AY446" s="24"/>
      <c r="AZ446" s="49"/>
      <c r="BA446" s="138"/>
      <c r="BF446" s="60"/>
    </row>
    <row r="447" spans="1:58" ht="12.75" x14ac:dyDescent="0.2">
      <c r="A447" s="151"/>
      <c r="B447" s="151"/>
      <c r="C447" s="151"/>
      <c r="D447" s="153"/>
      <c r="E447" s="167"/>
      <c r="F447" s="153"/>
      <c r="G447" s="49"/>
      <c r="H447" s="53"/>
      <c r="I447" s="24"/>
      <c r="J447" s="24"/>
      <c r="K447" s="24"/>
      <c r="L447" s="24"/>
      <c r="M447" s="24"/>
      <c r="N447" s="24"/>
      <c r="O447" s="49"/>
      <c r="P447" s="54"/>
      <c r="Q447" s="53"/>
      <c r="R447" s="24"/>
      <c r="S447" s="24"/>
      <c r="T447" s="24"/>
      <c r="U447" s="24"/>
      <c r="V447" s="24"/>
      <c r="W447" s="24"/>
      <c r="X447" s="49"/>
      <c r="Y447" s="54"/>
      <c r="Z447" s="53"/>
      <c r="AA447" s="24"/>
      <c r="AB447" s="24"/>
      <c r="AC447" s="24"/>
      <c r="AD447" s="24"/>
      <c r="AE447" s="24"/>
      <c r="AF447" s="24"/>
      <c r="AG447" s="49"/>
      <c r="AH447" s="54"/>
      <c r="AI447" s="53"/>
      <c r="AJ447" s="24"/>
      <c r="AK447" s="24"/>
      <c r="AL447" s="24"/>
      <c r="AM447" s="24"/>
      <c r="AN447" s="24"/>
      <c r="AO447" s="24"/>
      <c r="AP447" s="49"/>
      <c r="AQ447" s="54"/>
      <c r="AR447" s="54"/>
      <c r="AS447" s="54"/>
      <c r="AT447" s="29"/>
      <c r="AU447" s="24"/>
      <c r="AV447" s="24"/>
      <c r="AW447" s="24"/>
      <c r="AX447" s="24"/>
      <c r="AY447" s="24"/>
      <c r="AZ447" s="49"/>
      <c r="BA447" s="138"/>
      <c r="BF447" s="60"/>
    </row>
    <row r="448" spans="1:58" ht="12.75" x14ac:dyDescent="0.2">
      <c r="A448" s="151"/>
      <c r="B448" s="151"/>
      <c r="C448" s="151"/>
      <c r="D448" s="153"/>
      <c r="E448" s="167"/>
      <c r="F448" s="153"/>
      <c r="G448" s="49"/>
      <c r="H448" s="53"/>
      <c r="I448" s="24"/>
      <c r="J448" s="24"/>
      <c r="K448" s="24"/>
      <c r="L448" s="24"/>
      <c r="M448" s="24"/>
      <c r="N448" s="24"/>
      <c r="O448" s="49"/>
      <c r="P448" s="54"/>
      <c r="Q448" s="53"/>
      <c r="R448" s="24"/>
      <c r="S448" s="24"/>
      <c r="T448" s="24"/>
      <c r="U448" s="24"/>
      <c r="V448" s="24"/>
      <c r="W448" s="24"/>
      <c r="X448" s="49"/>
      <c r="Y448" s="54"/>
      <c r="Z448" s="53"/>
      <c r="AA448" s="24"/>
      <c r="AB448" s="24"/>
      <c r="AC448" s="24"/>
      <c r="AD448" s="24"/>
      <c r="AE448" s="24"/>
      <c r="AF448" s="24"/>
      <c r="AG448" s="49"/>
      <c r="AH448" s="54"/>
      <c r="AI448" s="53"/>
      <c r="AJ448" s="24"/>
      <c r="AK448" s="24"/>
      <c r="AL448" s="24"/>
      <c r="AM448" s="24"/>
      <c r="AN448" s="24"/>
      <c r="AO448" s="24"/>
      <c r="AP448" s="49"/>
      <c r="AQ448" s="54"/>
      <c r="AR448" s="54"/>
      <c r="AS448" s="54"/>
      <c r="AT448" s="29"/>
      <c r="AU448" s="24"/>
      <c r="AV448" s="24"/>
      <c r="AW448" s="24"/>
      <c r="AX448" s="24"/>
      <c r="AY448" s="24"/>
      <c r="AZ448" s="49"/>
      <c r="BA448" s="138"/>
      <c r="BF448" s="60"/>
    </row>
    <row r="449" spans="1:58" ht="12.75" x14ac:dyDescent="0.2">
      <c r="A449" s="151"/>
      <c r="B449" s="151"/>
      <c r="C449" s="151"/>
      <c r="D449" s="153"/>
      <c r="E449" s="167"/>
      <c r="F449" s="153"/>
      <c r="G449" s="49"/>
      <c r="H449" s="53"/>
      <c r="I449" s="24"/>
      <c r="J449" s="24"/>
      <c r="K449" s="24"/>
      <c r="L449" s="24"/>
      <c r="M449" s="24"/>
      <c r="N449" s="24"/>
      <c r="O449" s="49"/>
      <c r="P449" s="54"/>
      <c r="Q449" s="53"/>
      <c r="R449" s="24"/>
      <c r="S449" s="24"/>
      <c r="T449" s="24"/>
      <c r="U449" s="24"/>
      <c r="V449" s="24"/>
      <c r="W449" s="24"/>
      <c r="X449" s="49"/>
      <c r="Y449" s="54"/>
      <c r="Z449" s="53"/>
      <c r="AA449" s="24"/>
      <c r="AB449" s="24"/>
      <c r="AC449" s="24"/>
      <c r="AD449" s="24"/>
      <c r="AE449" s="24"/>
      <c r="AF449" s="24"/>
      <c r="AG449" s="49"/>
      <c r="AH449" s="54"/>
      <c r="AI449" s="53"/>
      <c r="AJ449" s="24"/>
      <c r="AK449" s="24"/>
      <c r="AL449" s="24"/>
      <c r="AM449" s="24"/>
      <c r="AN449" s="24"/>
      <c r="AO449" s="24"/>
      <c r="AP449" s="49"/>
      <c r="AQ449" s="54"/>
      <c r="AR449" s="54"/>
      <c r="AS449" s="54"/>
      <c r="AT449" s="29"/>
      <c r="AU449" s="24"/>
      <c r="AV449" s="24"/>
      <c r="AW449" s="24"/>
      <c r="AX449" s="24"/>
      <c r="AY449" s="24"/>
      <c r="AZ449" s="49"/>
      <c r="BA449" s="138"/>
      <c r="BF449" s="60"/>
    </row>
    <row r="450" spans="1:58" ht="12.75" x14ac:dyDescent="0.2">
      <c r="A450" s="151"/>
      <c r="B450" s="151"/>
      <c r="C450" s="151"/>
      <c r="D450" s="153"/>
      <c r="E450" s="167"/>
      <c r="F450" s="153"/>
      <c r="G450" s="49"/>
      <c r="H450" s="53"/>
      <c r="I450" s="24"/>
      <c r="J450" s="24"/>
      <c r="K450" s="24"/>
      <c r="L450" s="24"/>
      <c r="M450" s="24"/>
      <c r="N450" s="24"/>
      <c r="O450" s="49"/>
      <c r="P450" s="54"/>
      <c r="Q450" s="53"/>
      <c r="R450" s="24"/>
      <c r="S450" s="24"/>
      <c r="T450" s="24"/>
      <c r="U450" s="24"/>
      <c r="V450" s="24"/>
      <c r="W450" s="24"/>
      <c r="X450" s="49"/>
      <c r="Y450" s="54"/>
      <c r="Z450" s="53"/>
      <c r="AA450" s="24"/>
      <c r="AB450" s="24"/>
      <c r="AC450" s="24"/>
      <c r="AD450" s="24"/>
      <c r="AE450" s="24"/>
      <c r="AF450" s="24"/>
      <c r="AG450" s="49"/>
      <c r="AH450" s="54"/>
      <c r="AI450" s="53"/>
      <c r="AJ450" s="24"/>
      <c r="AK450" s="24"/>
      <c r="AL450" s="24"/>
      <c r="AM450" s="24"/>
      <c r="AN450" s="24"/>
      <c r="AO450" s="24"/>
      <c r="AP450" s="49"/>
      <c r="AQ450" s="54"/>
      <c r="AR450" s="54"/>
      <c r="AS450" s="54"/>
      <c r="AT450" s="29"/>
      <c r="AU450" s="24"/>
      <c r="AV450" s="24"/>
      <c r="AW450" s="24"/>
      <c r="AX450" s="24"/>
      <c r="AY450" s="24"/>
      <c r="AZ450" s="49"/>
      <c r="BA450" s="138"/>
      <c r="BF450" s="60"/>
    </row>
    <row r="451" spans="1:58" ht="12.75" x14ac:dyDescent="0.2">
      <c r="A451" s="151"/>
      <c r="B451" s="151"/>
      <c r="C451" s="151"/>
      <c r="D451" s="153"/>
      <c r="E451" s="167"/>
      <c r="F451" s="153"/>
      <c r="G451" s="49"/>
      <c r="H451" s="53"/>
      <c r="I451" s="24"/>
      <c r="J451" s="24"/>
      <c r="K451" s="24"/>
      <c r="L451" s="24"/>
      <c r="M451" s="24"/>
      <c r="N451" s="24"/>
      <c r="O451" s="49"/>
      <c r="P451" s="54"/>
      <c r="Q451" s="53"/>
      <c r="R451" s="24"/>
      <c r="S451" s="24"/>
      <c r="T451" s="24"/>
      <c r="U451" s="24"/>
      <c r="V451" s="24"/>
      <c r="W451" s="24"/>
      <c r="X451" s="49"/>
      <c r="Y451" s="54"/>
      <c r="Z451" s="53"/>
      <c r="AA451" s="24"/>
      <c r="AB451" s="24"/>
      <c r="AC451" s="24"/>
      <c r="AD451" s="24"/>
      <c r="AE451" s="24"/>
      <c r="AF451" s="24"/>
      <c r="AG451" s="49"/>
      <c r="AH451" s="54"/>
      <c r="AI451" s="53"/>
      <c r="AJ451" s="24"/>
      <c r="AK451" s="24"/>
      <c r="AL451" s="24"/>
      <c r="AM451" s="24"/>
      <c r="AN451" s="24"/>
      <c r="AO451" s="24"/>
      <c r="AP451" s="49"/>
      <c r="AQ451" s="54"/>
      <c r="AR451" s="54"/>
      <c r="AS451" s="54"/>
      <c r="AT451" s="29"/>
      <c r="AU451" s="24"/>
      <c r="AV451" s="24"/>
      <c r="AW451" s="24"/>
      <c r="AX451" s="24"/>
      <c r="AY451" s="24"/>
      <c r="AZ451" s="49"/>
      <c r="BA451" s="138"/>
      <c r="BF451" s="60"/>
    </row>
    <row r="452" spans="1:58" ht="12.75" x14ac:dyDescent="0.2">
      <c r="A452" s="151"/>
      <c r="B452" s="151"/>
      <c r="C452" s="151"/>
      <c r="D452" s="153"/>
      <c r="E452" s="167"/>
      <c r="F452" s="153"/>
      <c r="G452" s="49"/>
      <c r="H452" s="53"/>
      <c r="I452" s="24"/>
      <c r="J452" s="24"/>
      <c r="K452" s="24"/>
      <c r="L452" s="24"/>
      <c r="M452" s="24"/>
      <c r="N452" s="24"/>
      <c r="O452" s="49"/>
      <c r="P452" s="54"/>
      <c r="Q452" s="53"/>
      <c r="R452" s="24"/>
      <c r="S452" s="24"/>
      <c r="T452" s="24"/>
      <c r="U452" s="24"/>
      <c r="V452" s="24"/>
      <c r="W452" s="24"/>
      <c r="X452" s="49"/>
      <c r="Y452" s="54"/>
      <c r="Z452" s="53"/>
      <c r="AA452" s="24"/>
      <c r="AB452" s="24"/>
      <c r="AC452" s="24"/>
      <c r="AD452" s="24"/>
      <c r="AE452" s="24"/>
      <c r="AF452" s="24"/>
      <c r="AG452" s="49"/>
      <c r="AH452" s="54"/>
      <c r="AI452" s="53"/>
      <c r="AJ452" s="24"/>
      <c r="AK452" s="24"/>
      <c r="AL452" s="24"/>
      <c r="AM452" s="24"/>
      <c r="AN452" s="24"/>
      <c r="AO452" s="24"/>
      <c r="AP452" s="49"/>
      <c r="AQ452" s="54"/>
      <c r="AR452" s="54"/>
      <c r="AS452" s="54"/>
      <c r="AT452" s="29"/>
      <c r="AU452" s="24"/>
      <c r="AV452" s="24"/>
      <c r="AW452" s="24"/>
      <c r="AX452" s="24"/>
      <c r="AY452" s="24"/>
      <c r="AZ452" s="49"/>
      <c r="BA452" s="138"/>
      <c r="BF452" s="60"/>
    </row>
    <row r="453" spans="1:58" ht="12.75" x14ac:dyDescent="0.2">
      <c r="A453" s="151"/>
      <c r="B453" s="151"/>
      <c r="C453" s="151"/>
      <c r="D453" s="153"/>
      <c r="E453" s="167"/>
      <c r="F453" s="153"/>
      <c r="G453" s="49"/>
      <c r="H453" s="53"/>
      <c r="I453" s="24"/>
      <c r="J453" s="24"/>
      <c r="K453" s="24"/>
      <c r="L453" s="24"/>
      <c r="M453" s="24"/>
      <c r="N453" s="24"/>
      <c r="O453" s="49"/>
      <c r="P453" s="54"/>
      <c r="Q453" s="53"/>
      <c r="R453" s="24"/>
      <c r="S453" s="24"/>
      <c r="T453" s="24"/>
      <c r="U453" s="24"/>
      <c r="V453" s="24"/>
      <c r="W453" s="24"/>
      <c r="X453" s="49"/>
      <c r="Y453" s="54"/>
      <c r="Z453" s="53"/>
      <c r="AA453" s="24"/>
      <c r="AB453" s="24"/>
      <c r="AC453" s="24"/>
      <c r="AD453" s="24"/>
      <c r="AE453" s="24"/>
      <c r="AF453" s="24"/>
      <c r="AG453" s="49"/>
      <c r="AH453" s="54"/>
      <c r="AI453" s="53"/>
      <c r="AJ453" s="24"/>
      <c r="AK453" s="24"/>
      <c r="AL453" s="24"/>
      <c r="AM453" s="24"/>
      <c r="AN453" s="24"/>
      <c r="AO453" s="24"/>
      <c r="AP453" s="49"/>
      <c r="AQ453" s="54"/>
      <c r="AR453" s="54"/>
      <c r="AS453" s="54"/>
      <c r="AT453" s="29"/>
      <c r="AU453" s="24"/>
      <c r="AV453" s="24"/>
      <c r="AW453" s="24"/>
      <c r="AX453" s="24"/>
      <c r="AY453" s="24"/>
      <c r="AZ453" s="49"/>
      <c r="BA453" s="138"/>
      <c r="BF453" s="60"/>
    </row>
    <row r="454" spans="1:58" ht="12.75" x14ac:dyDescent="0.2">
      <c r="A454" s="151"/>
      <c r="B454" s="151"/>
      <c r="C454" s="151"/>
      <c r="D454" s="153"/>
      <c r="E454" s="167"/>
      <c r="F454" s="153"/>
      <c r="G454" s="49"/>
      <c r="H454" s="53"/>
      <c r="I454" s="24"/>
      <c r="J454" s="24"/>
      <c r="K454" s="24"/>
      <c r="L454" s="24"/>
      <c r="M454" s="24"/>
      <c r="N454" s="24"/>
      <c r="O454" s="49"/>
      <c r="P454" s="54"/>
      <c r="Q454" s="53"/>
      <c r="R454" s="24"/>
      <c r="S454" s="24"/>
      <c r="T454" s="24"/>
      <c r="U454" s="24"/>
      <c r="V454" s="24"/>
      <c r="W454" s="24"/>
      <c r="X454" s="49"/>
      <c r="Y454" s="54"/>
      <c r="Z454" s="53"/>
      <c r="AA454" s="24"/>
      <c r="AB454" s="24"/>
      <c r="AC454" s="24"/>
      <c r="AD454" s="24"/>
      <c r="AE454" s="24"/>
      <c r="AF454" s="24"/>
      <c r="AG454" s="49"/>
      <c r="AH454" s="54"/>
      <c r="AI454" s="53"/>
      <c r="AJ454" s="24"/>
      <c r="AK454" s="24"/>
      <c r="AL454" s="24"/>
      <c r="AM454" s="24"/>
      <c r="AN454" s="24"/>
      <c r="AO454" s="24"/>
      <c r="AP454" s="49"/>
      <c r="AQ454" s="54"/>
      <c r="AR454" s="54"/>
      <c r="AS454" s="54"/>
      <c r="AT454" s="29"/>
      <c r="AU454" s="24"/>
      <c r="AV454" s="24"/>
      <c r="AW454" s="24"/>
      <c r="AX454" s="24"/>
      <c r="AY454" s="24"/>
      <c r="AZ454" s="49"/>
      <c r="BA454" s="138"/>
      <c r="BF454" s="60"/>
    </row>
    <row r="455" spans="1:58" ht="12.75" x14ac:dyDescent="0.2">
      <c r="A455" s="151"/>
      <c r="B455" s="151"/>
      <c r="C455" s="151"/>
      <c r="D455" s="153"/>
      <c r="E455" s="167"/>
      <c r="F455" s="153"/>
      <c r="G455" s="49"/>
      <c r="H455" s="53"/>
      <c r="I455" s="24"/>
      <c r="J455" s="24"/>
      <c r="K455" s="24"/>
      <c r="L455" s="24"/>
      <c r="M455" s="24"/>
      <c r="N455" s="24"/>
      <c r="O455" s="49"/>
      <c r="P455" s="54"/>
      <c r="Q455" s="53"/>
      <c r="R455" s="24"/>
      <c r="S455" s="24"/>
      <c r="T455" s="24"/>
      <c r="U455" s="24"/>
      <c r="V455" s="24"/>
      <c r="W455" s="24"/>
      <c r="X455" s="49"/>
      <c r="Y455" s="54"/>
      <c r="Z455" s="53"/>
      <c r="AA455" s="24"/>
      <c r="AB455" s="24"/>
      <c r="AC455" s="24"/>
      <c r="AD455" s="24"/>
      <c r="AE455" s="24"/>
      <c r="AF455" s="24"/>
      <c r="AG455" s="49"/>
      <c r="AH455" s="54"/>
      <c r="AI455" s="53"/>
      <c r="AJ455" s="24"/>
      <c r="AK455" s="24"/>
      <c r="AL455" s="24"/>
      <c r="AM455" s="24"/>
      <c r="AN455" s="24"/>
      <c r="AO455" s="24"/>
      <c r="AP455" s="49"/>
      <c r="AQ455" s="54"/>
      <c r="AR455" s="54"/>
      <c r="AS455" s="54"/>
      <c r="AT455" s="29"/>
      <c r="AU455" s="24"/>
      <c r="AV455" s="24"/>
      <c r="AW455" s="24"/>
      <c r="AX455" s="24"/>
      <c r="AY455" s="24"/>
      <c r="AZ455" s="49"/>
      <c r="BA455" s="138"/>
      <c r="BF455" s="60"/>
    </row>
    <row r="456" spans="1:58" ht="12.75" x14ac:dyDescent="0.2">
      <c r="A456" s="151"/>
      <c r="B456" s="151"/>
      <c r="C456" s="151"/>
      <c r="D456" s="153"/>
      <c r="E456" s="167"/>
      <c r="F456" s="153"/>
      <c r="G456" s="49"/>
      <c r="H456" s="53"/>
      <c r="I456" s="24"/>
      <c r="J456" s="24"/>
      <c r="K456" s="24"/>
      <c r="L456" s="24"/>
      <c r="M456" s="24"/>
      <c r="N456" s="24"/>
      <c r="O456" s="49"/>
      <c r="P456" s="54"/>
      <c r="Q456" s="53"/>
      <c r="R456" s="24"/>
      <c r="S456" s="24"/>
      <c r="T456" s="24"/>
      <c r="U456" s="24"/>
      <c r="V456" s="24"/>
      <c r="W456" s="24"/>
      <c r="X456" s="49"/>
      <c r="Y456" s="54"/>
      <c r="Z456" s="53"/>
      <c r="AA456" s="24"/>
      <c r="AB456" s="24"/>
      <c r="AC456" s="24"/>
      <c r="AD456" s="24"/>
      <c r="AE456" s="24"/>
      <c r="AF456" s="24"/>
      <c r="AG456" s="49"/>
      <c r="AH456" s="54"/>
      <c r="AI456" s="53"/>
      <c r="AJ456" s="24"/>
      <c r="AK456" s="24"/>
      <c r="AL456" s="24"/>
      <c r="AM456" s="24"/>
      <c r="AN456" s="24"/>
      <c r="AO456" s="24"/>
      <c r="AP456" s="49"/>
      <c r="AQ456" s="54"/>
      <c r="AR456" s="54"/>
      <c r="AS456" s="54"/>
      <c r="AT456" s="29"/>
      <c r="AU456" s="24"/>
      <c r="AV456" s="24"/>
      <c r="AW456" s="24"/>
      <c r="AX456" s="24"/>
      <c r="AY456" s="24"/>
      <c r="AZ456" s="49"/>
      <c r="BA456" s="138"/>
      <c r="BF456" s="60"/>
    </row>
    <row r="457" spans="1:58" ht="12.75" x14ac:dyDescent="0.2">
      <c r="A457" s="151"/>
      <c r="B457" s="151"/>
      <c r="C457" s="151"/>
      <c r="D457" s="153"/>
      <c r="E457" s="167"/>
      <c r="F457" s="153"/>
      <c r="G457" s="49"/>
      <c r="H457" s="53"/>
      <c r="I457" s="24"/>
      <c r="J457" s="24"/>
      <c r="K457" s="24"/>
      <c r="L457" s="24"/>
      <c r="M457" s="24"/>
      <c r="N457" s="24"/>
      <c r="O457" s="49"/>
      <c r="P457" s="54"/>
      <c r="Q457" s="53"/>
      <c r="R457" s="24"/>
      <c r="S457" s="24"/>
      <c r="T457" s="24"/>
      <c r="U457" s="24"/>
      <c r="V457" s="24"/>
      <c r="W457" s="24"/>
      <c r="X457" s="49"/>
      <c r="Y457" s="54"/>
      <c r="Z457" s="53"/>
      <c r="AA457" s="24"/>
      <c r="AB457" s="24"/>
      <c r="AC457" s="24"/>
      <c r="AD457" s="24"/>
      <c r="AE457" s="24"/>
      <c r="AF457" s="24"/>
      <c r="AG457" s="49"/>
      <c r="AH457" s="54"/>
      <c r="AI457" s="53"/>
      <c r="AJ457" s="24"/>
      <c r="AK457" s="24"/>
      <c r="AL457" s="24"/>
      <c r="AM457" s="24"/>
      <c r="AN457" s="24"/>
      <c r="AO457" s="24"/>
      <c r="AP457" s="49"/>
      <c r="AQ457" s="54"/>
      <c r="AR457" s="54"/>
      <c r="AS457" s="54"/>
      <c r="AT457" s="29"/>
      <c r="AU457" s="24"/>
      <c r="AV457" s="24"/>
      <c r="AW457" s="24"/>
      <c r="AX457" s="24"/>
      <c r="AY457" s="24"/>
      <c r="AZ457" s="49"/>
      <c r="BA457" s="138"/>
      <c r="BF457" s="60"/>
    </row>
    <row r="458" spans="1:58" ht="12.75" x14ac:dyDescent="0.2">
      <c r="A458" s="151"/>
      <c r="B458" s="151"/>
      <c r="C458" s="151"/>
      <c r="D458" s="153"/>
      <c r="E458" s="167"/>
      <c r="F458" s="153"/>
      <c r="G458" s="49"/>
      <c r="H458" s="53"/>
      <c r="I458" s="24"/>
      <c r="J458" s="24"/>
      <c r="K458" s="24"/>
      <c r="L458" s="24"/>
      <c r="M458" s="24"/>
      <c r="N458" s="24"/>
      <c r="O458" s="49"/>
      <c r="P458" s="54"/>
      <c r="Q458" s="53"/>
      <c r="R458" s="24"/>
      <c r="S458" s="24"/>
      <c r="T458" s="24"/>
      <c r="U458" s="24"/>
      <c r="V458" s="24"/>
      <c r="W458" s="24"/>
      <c r="X458" s="49"/>
      <c r="Y458" s="54"/>
      <c r="Z458" s="53"/>
      <c r="AA458" s="24"/>
      <c r="AB458" s="24"/>
      <c r="AC458" s="24"/>
      <c r="AD458" s="24"/>
      <c r="AE458" s="24"/>
      <c r="AF458" s="24"/>
      <c r="AG458" s="49"/>
      <c r="AH458" s="54"/>
      <c r="AI458" s="53"/>
      <c r="AJ458" s="24"/>
      <c r="AK458" s="24"/>
      <c r="AL458" s="24"/>
      <c r="AM458" s="24"/>
      <c r="AN458" s="24"/>
      <c r="AO458" s="24"/>
      <c r="AP458" s="49"/>
      <c r="AQ458" s="54"/>
      <c r="AR458" s="54"/>
      <c r="AS458" s="54"/>
      <c r="AT458" s="29"/>
      <c r="AU458" s="24"/>
      <c r="AV458" s="24"/>
      <c r="AW458" s="24"/>
      <c r="AX458" s="24"/>
      <c r="AY458" s="24"/>
      <c r="AZ458" s="49"/>
      <c r="BA458" s="138"/>
      <c r="BF458" s="60"/>
    </row>
    <row r="459" spans="1:58" ht="12.75" x14ac:dyDescent="0.2">
      <c r="A459" s="151"/>
      <c r="B459" s="151"/>
      <c r="C459" s="151"/>
      <c r="D459" s="153"/>
      <c r="E459" s="167"/>
      <c r="F459" s="153"/>
      <c r="G459" s="49"/>
      <c r="H459" s="53"/>
      <c r="I459" s="24"/>
      <c r="J459" s="24"/>
      <c r="K459" s="24"/>
      <c r="L459" s="24"/>
      <c r="M459" s="24"/>
      <c r="N459" s="24"/>
      <c r="O459" s="49"/>
      <c r="P459" s="54"/>
      <c r="Q459" s="53"/>
      <c r="R459" s="24"/>
      <c r="S459" s="24"/>
      <c r="T459" s="24"/>
      <c r="U459" s="24"/>
      <c r="V459" s="24"/>
      <c r="W459" s="24"/>
      <c r="X459" s="49"/>
      <c r="Y459" s="54"/>
      <c r="Z459" s="53"/>
      <c r="AA459" s="24"/>
      <c r="AB459" s="24"/>
      <c r="AC459" s="24"/>
      <c r="AD459" s="24"/>
      <c r="AE459" s="24"/>
      <c r="AF459" s="24"/>
      <c r="AG459" s="49"/>
      <c r="AH459" s="54"/>
      <c r="AI459" s="53"/>
      <c r="AJ459" s="24"/>
      <c r="AK459" s="24"/>
      <c r="AL459" s="24"/>
      <c r="AM459" s="24"/>
      <c r="AN459" s="24"/>
      <c r="AO459" s="24"/>
      <c r="AP459" s="49"/>
      <c r="AQ459" s="54"/>
      <c r="AR459" s="54"/>
      <c r="AS459" s="54"/>
      <c r="AT459" s="29"/>
      <c r="AU459" s="24"/>
      <c r="AV459" s="24"/>
      <c r="AW459" s="24"/>
      <c r="AX459" s="24"/>
      <c r="AY459" s="24"/>
      <c r="AZ459" s="49"/>
      <c r="BA459" s="138"/>
      <c r="BF459" s="60"/>
    </row>
    <row r="460" spans="1:58" ht="12.75" x14ac:dyDescent="0.2">
      <c r="A460" s="151"/>
      <c r="B460" s="151"/>
      <c r="C460" s="151"/>
      <c r="D460" s="153"/>
      <c r="E460" s="167"/>
      <c r="F460" s="153"/>
      <c r="G460" s="49"/>
      <c r="H460" s="53"/>
      <c r="I460" s="24"/>
      <c r="J460" s="24"/>
      <c r="K460" s="24"/>
      <c r="L460" s="24"/>
      <c r="M460" s="24"/>
      <c r="N460" s="24"/>
      <c r="O460" s="49"/>
      <c r="P460" s="54"/>
      <c r="Q460" s="53"/>
      <c r="R460" s="24"/>
      <c r="S460" s="24"/>
      <c r="T460" s="24"/>
      <c r="U460" s="24"/>
      <c r="V460" s="24"/>
      <c r="W460" s="24"/>
      <c r="X460" s="49"/>
      <c r="Y460" s="54"/>
      <c r="Z460" s="53"/>
      <c r="AA460" s="24"/>
      <c r="AB460" s="24"/>
      <c r="AC460" s="24"/>
      <c r="AD460" s="24"/>
      <c r="AE460" s="24"/>
      <c r="AF460" s="24"/>
      <c r="AG460" s="49"/>
      <c r="AH460" s="54"/>
      <c r="AI460" s="53"/>
      <c r="AJ460" s="24"/>
      <c r="AK460" s="24"/>
      <c r="AL460" s="24"/>
      <c r="AM460" s="24"/>
      <c r="AN460" s="24"/>
      <c r="AO460" s="24"/>
      <c r="AP460" s="49"/>
      <c r="AQ460" s="54"/>
      <c r="AR460" s="54"/>
      <c r="AS460" s="54"/>
      <c r="AT460" s="29"/>
      <c r="AU460" s="24"/>
      <c r="AV460" s="24"/>
      <c r="AW460" s="24"/>
      <c r="AX460" s="24"/>
      <c r="AY460" s="24"/>
      <c r="AZ460" s="49"/>
      <c r="BA460" s="138"/>
      <c r="BF460" s="60"/>
    </row>
    <row r="461" spans="1:58" ht="12.75" x14ac:dyDescent="0.2">
      <c r="A461" s="151"/>
      <c r="B461" s="151"/>
      <c r="C461" s="151"/>
      <c r="D461" s="153"/>
      <c r="E461" s="167"/>
      <c r="F461" s="153"/>
      <c r="G461" s="49"/>
      <c r="H461" s="53"/>
      <c r="I461" s="24"/>
      <c r="J461" s="24"/>
      <c r="K461" s="24"/>
      <c r="L461" s="24"/>
      <c r="M461" s="24"/>
      <c r="N461" s="24"/>
      <c r="O461" s="49"/>
      <c r="P461" s="54"/>
      <c r="Q461" s="53"/>
      <c r="R461" s="24"/>
      <c r="S461" s="24"/>
      <c r="T461" s="24"/>
      <c r="U461" s="24"/>
      <c r="V461" s="24"/>
      <c r="W461" s="24"/>
      <c r="X461" s="49"/>
      <c r="Y461" s="54"/>
      <c r="Z461" s="53"/>
      <c r="AA461" s="24"/>
      <c r="AB461" s="24"/>
      <c r="AC461" s="24"/>
      <c r="AD461" s="24"/>
      <c r="AE461" s="24"/>
      <c r="AF461" s="24"/>
      <c r="AG461" s="49"/>
      <c r="AH461" s="54"/>
      <c r="AI461" s="53"/>
      <c r="AJ461" s="24"/>
      <c r="AK461" s="24"/>
      <c r="AL461" s="24"/>
      <c r="AM461" s="24"/>
      <c r="AN461" s="24"/>
      <c r="AO461" s="24"/>
      <c r="AP461" s="49"/>
      <c r="AQ461" s="54"/>
      <c r="AR461" s="54"/>
      <c r="AS461" s="54"/>
      <c r="AT461" s="29"/>
      <c r="AU461" s="24"/>
      <c r="AV461" s="24"/>
      <c r="AW461" s="24"/>
      <c r="AX461" s="24"/>
      <c r="AY461" s="24"/>
      <c r="AZ461" s="49"/>
      <c r="BA461" s="138"/>
      <c r="BF461" s="60"/>
    </row>
    <row r="462" spans="1:58" ht="12.75" x14ac:dyDescent="0.2">
      <c r="A462" s="151"/>
      <c r="B462" s="151"/>
      <c r="C462" s="151"/>
      <c r="D462" s="153"/>
      <c r="E462" s="167"/>
      <c r="F462" s="153"/>
      <c r="G462" s="49"/>
      <c r="H462" s="53"/>
      <c r="I462" s="24"/>
      <c r="J462" s="24"/>
      <c r="K462" s="24"/>
      <c r="L462" s="24"/>
      <c r="M462" s="24"/>
      <c r="N462" s="24"/>
      <c r="O462" s="49"/>
      <c r="P462" s="54"/>
      <c r="Q462" s="53"/>
      <c r="R462" s="24"/>
      <c r="S462" s="24"/>
      <c r="T462" s="24"/>
      <c r="U462" s="24"/>
      <c r="V462" s="24"/>
      <c r="W462" s="24"/>
      <c r="X462" s="49"/>
      <c r="Y462" s="54"/>
      <c r="Z462" s="53"/>
      <c r="AA462" s="24"/>
      <c r="AB462" s="24"/>
      <c r="AC462" s="24"/>
      <c r="AD462" s="24"/>
      <c r="AE462" s="24"/>
      <c r="AF462" s="24"/>
      <c r="AG462" s="49"/>
      <c r="AH462" s="54"/>
      <c r="AI462" s="53"/>
      <c r="AJ462" s="24"/>
      <c r="AK462" s="24"/>
      <c r="AL462" s="24"/>
      <c r="AM462" s="24"/>
      <c r="AN462" s="24"/>
      <c r="AO462" s="24"/>
      <c r="AP462" s="49"/>
      <c r="AQ462" s="54"/>
      <c r="AR462" s="54"/>
      <c r="AS462" s="54"/>
      <c r="AT462" s="29"/>
      <c r="AU462" s="24"/>
      <c r="AV462" s="24"/>
      <c r="AW462" s="24"/>
      <c r="AX462" s="24"/>
      <c r="AY462" s="24"/>
      <c r="AZ462" s="49"/>
      <c r="BA462" s="138"/>
      <c r="BF462" s="60"/>
    </row>
    <row r="463" spans="1:58" ht="12.75" x14ac:dyDescent="0.2">
      <c r="A463" s="151"/>
      <c r="B463" s="151"/>
      <c r="C463" s="151"/>
      <c r="D463" s="153"/>
      <c r="E463" s="167"/>
      <c r="F463" s="153"/>
      <c r="G463" s="49"/>
      <c r="H463" s="53"/>
      <c r="I463" s="24"/>
      <c r="J463" s="24"/>
      <c r="K463" s="24"/>
      <c r="L463" s="24"/>
      <c r="M463" s="24"/>
      <c r="N463" s="24"/>
      <c r="O463" s="49"/>
      <c r="P463" s="54"/>
      <c r="Q463" s="53"/>
      <c r="R463" s="24"/>
      <c r="S463" s="24"/>
      <c r="T463" s="24"/>
      <c r="U463" s="24"/>
      <c r="V463" s="24"/>
      <c r="W463" s="24"/>
      <c r="X463" s="49"/>
      <c r="Y463" s="54"/>
      <c r="Z463" s="53"/>
      <c r="AA463" s="24"/>
      <c r="AB463" s="24"/>
      <c r="AC463" s="24"/>
      <c r="AD463" s="24"/>
      <c r="AE463" s="24"/>
      <c r="AF463" s="24"/>
      <c r="AG463" s="49"/>
      <c r="AH463" s="54"/>
      <c r="AI463" s="53"/>
      <c r="AJ463" s="24"/>
      <c r="AK463" s="24"/>
      <c r="AL463" s="24"/>
      <c r="AM463" s="24"/>
      <c r="AN463" s="24"/>
      <c r="AO463" s="24"/>
      <c r="AP463" s="49"/>
      <c r="AQ463" s="54"/>
      <c r="AR463" s="54"/>
      <c r="AS463" s="54"/>
      <c r="AT463" s="29"/>
      <c r="AU463" s="24"/>
      <c r="AV463" s="24"/>
      <c r="AW463" s="24"/>
      <c r="AX463" s="24"/>
      <c r="AY463" s="24"/>
      <c r="AZ463" s="49"/>
      <c r="BA463" s="138"/>
      <c r="BF463" s="60"/>
    </row>
    <row r="464" spans="1:58" ht="12.75" x14ac:dyDescent="0.2">
      <c r="A464" s="151"/>
      <c r="B464" s="151"/>
      <c r="C464" s="151"/>
      <c r="D464" s="153"/>
      <c r="E464" s="167"/>
      <c r="F464" s="153"/>
      <c r="G464" s="49"/>
      <c r="H464" s="53"/>
      <c r="I464" s="24"/>
      <c r="J464" s="24"/>
      <c r="K464" s="24"/>
      <c r="L464" s="24"/>
      <c r="M464" s="24"/>
      <c r="N464" s="24"/>
      <c r="O464" s="49"/>
      <c r="P464" s="54"/>
      <c r="Q464" s="53"/>
      <c r="R464" s="24"/>
      <c r="S464" s="24"/>
      <c r="T464" s="24"/>
      <c r="U464" s="24"/>
      <c r="V464" s="24"/>
      <c r="W464" s="24"/>
      <c r="X464" s="49"/>
      <c r="Y464" s="54"/>
      <c r="Z464" s="53"/>
      <c r="AA464" s="24"/>
      <c r="AB464" s="24"/>
      <c r="AC464" s="24"/>
      <c r="AD464" s="24"/>
      <c r="AE464" s="24"/>
      <c r="AF464" s="24"/>
      <c r="AG464" s="49"/>
      <c r="AH464" s="54"/>
      <c r="AI464" s="53"/>
      <c r="AJ464" s="24"/>
      <c r="AK464" s="24"/>
      <c r="AL464" s="24"/>
      <c r="AM464" s="24"/>
      <c r="AN464" s="24"/>
      <c r="AO464" s="24"/>
      <c r="AP464" s="49"/>
      <c r="AQ464" s="54"/>
      <c r="AR464" s="54"/>
      <c r="AS464" s="54"/>
      <c r="AT464" s="29"/>
      <c r="AU464" s="24"/>
      <c r="AV464" s="24"/>
      <c r="AW464" s="24"/>
      <c r="AX464" s="24"/>
      <c r="AY464" s="24"/>
      <c r="AZ464" s="49"/>
      <c r="BA464" s="138"/>
      <c r="BF464" s="60"/>
    </row>
    <row r="465" spans="1:58" ht="12.75" x14ac:dyDescent="0.2">
      <c r="A465" s="151"/>
      <c r="B465" s="151"/>
      <c r="C465" s="151"/>
      <c r="D465" s="153"/>
      <c r="E465" s="167"/>
      <c r="F465" s="153"/>
      <c r="G465" s="49"/>
      <c r="H465" s="53"/>
      <c r="I465" s="24"/>
      <c r="J465" s="24"/>
      <c r="K465" s="24"/>
      <c r="L465" s="24"/>
      <c r="M465" s="24"/>
      <c r="N465" s="24"/>
      <c r="O465" s="49"/>
      <c r="P465" s="54"/>
      <c r="Q465" s="53"/>
      <c r="R465" s="24"/>
      <c r="S465" s="24"/>
      <c r="T465" s="24"/>
      <c r="U465" s="24"/>
      <c r="V465" s="24"/>
      <c r="W465" s="24"/>
      <c r="X465" s="49"/>
      <c r="Y465" s="54"/>
      <c r="Z465" s="53"/>
      <c r="AA465" s="24"/>
      <c r="AB465" s="24"/>
      <c r="AC465" s="24"/>
      <c r="AD465" s="24"/>
      <c r="AE465" s="24"/>
      <c r="AF465" s="24"/>
      <c r="AG465" s="49"/>
      <c r="AH465" s="54"/>
      <c r="AI465" s="53"/>
      <c r="AJ465" s="24"/>
      <c r="AK465" s="24"/>
      <c r="AL465" s="24"/>
      <c r="AM465" s="24"/>
      <c r="AN465" s="24"/>
      <c r="AO465" s="24"/>
      <c r="AP465" s="49"/>
      <c r="AQ465" s="54"/>
      <c r="AR465" s="54"/>
      <c r="AS465" s="54"/>
      <c r="AT465" s="29"/>
      <c r="AU465" s="24"/>
      <c r="AV465" s="24"/>
      <c r="AW465" s="24"/>
      <c r="AX465" s="24"/>
      <c r="AY465" s="24"/>
      <c r="AZ465" s="49"/>
      <c r="BA465" s="138"/>
      <c r="BF465" s="60"/>
    </row>
    <row r="466" spans="1:58" ht="12.75" x14ac:dyDescent="0.2">
      <c r="A466" s="151"/>
      <c r="B466" s="151"/>
      <c r="C466" s="151"/>
      <c r="D466" s="153"/>
      <c r="E466" s="167"/>
      <c r="F466" s="153"/>
      <c r="G466" s="49"/>
      <c r="H466" s="53"/>
      <c r="I466" s="24"/>
      <c r="J466" s="24"/>
      <c r="K466" s="24"/>
      <c r="L466" s="24"/>
      <c r="M466" s="24"/>
      <c r="N466" s="24"/>
      <c r="O466" s="49"/>
      <c r="P466" s="54"/>
      <c r="Q466" s="53"/>
      <c r="R466" s="24"/>
      <c r="S466" s="24"/>
      <c r="T466" s="24"/>
      <c r="U466" s="24"/>
      <c r="V466" s="24"/>
      <c r="W466" s="24"/>
      <c r="X466" s="49"/>
      <c r="Y466" s="54"/>
      <c r="Z466" s="53"/>
      <c r="AA466" s="24"/>
      <c r="AB466" s="24"/>
      <c r="AC466" s="24"/>
      <c r="AD466" s="24"/>
      <c r="AE466" s="24"/>
      <c r="AF466" s="24"/>
      <c r="AG466" s="49"/>
      <c r="AH466" s="54"/>
      <c r="AI466" s="53"/>
      <c r="AJ466" s="24"/>
      <c r="AK466" s="24"/>
      <c r="AL466" s="24"/>
      <c r="AM466" s="24"/>
      <c r="AN466" s="24"/>
      <c r="AO466" s="24"/>
      <c r="AP466" s="49"/>
      <c r="AQ466" s="54"/>
      <c r="AR466" s="54"/>
      <c r="AS466" s="54"/>
      <c r="AT466" s="29"/>
      <c r="AU466" s="24"/>
      <c r="AV466" s="24"/>
      <c r="AW466" s="24"/>
      <c r="AX466" s="24"/>
      <c r="AY466" s="24"/>
      <c r="AZ466" s="49"/>
      <c r="BA466" s="138"/>
      <c r="BF466" s="60"/>
    </row>
    <row r="467" spans="1:58" ht="12.75" x14ac:dyDescent="0.2">
      <c r="A467" s="151"/>
      <c r="B467" s="151"/>
      <c r="C467" s="151"/>
      <c r="D467" s="153"/>
      <c r="E467" s="167"/>
      <c r="F467" s="153"/>
      <c r="G467" s="49"/>
      <c r="H467" s="53"/>
      <c r="I467" s="24"/>
      <c r="J467" s="24"/>
      <c r="K467" s="24"/>
      <c r="L467" s="24"/>
      <c r="M467" s="24"/>
      <c r="N467" s="24"/>
      <c r="O467" s="49"/>
      <c r="P467" s="54"/>
      <c r="Q467" s="53"/>
      <c r="R467" s="24"/>
      <c r="S467" s="24"/>
      <c r="T467" s="24"/>
      <c r="U467" s="24"/>
      <c r="V467" s="24"/>
      <c r="W467" s="24"/>
      <c r="X467" s="49"/>
      <c r="Y467" s="54"/>
      <c r="Z467" s="53"/>
      <c r="AA467" s="24"/>
      <c r="AB467" s="24"/>
      <c r="AC467" s="24"/>
      <c r="AD467" s="24"/>
      <c r="AE467" s="24"/>
      <c r="AF467" s="24"/>
      <c r="AG467" s="49"/>
      <c r="AH467" s="54"/>
      <c r="AI467" s="53"/>
      <c r="AJ467" s="24"/>
      <c r="AK467" s="24"/>
      <c r="AL467" s="24"/>
      <c r="AM467" s="24"/>
      <c r="AN467" s="24"/>
      <c r="AO467" s="24"/>
      <c r="AP467" s="49"/>
      <c r="AQ467" s="54"/>
      <c r="AR467" s="54"/>
      <c r="AS467" s="54"/>
      <c r="AT467" s="29"/>
      <c r="AU467" s="24"/>
      <c r="AV467" s="24"/>
      <c r="AW467" s="24"/>
      <c r="AX467" s="24"/>
      <c r="AY467" s="24"/>
      <c r="AZ467" s="49"/>
      <c r="BA467" s="138"/>
      <c r="BF467" s="60"/>
    </row>
    <row r="468" spans="1:58" ht="12.75" x14ac:dyDescent="0.2">
      <c r="A468" s="151"/>
      <c r="B468" s="151"/>
      <c r="C468" s="151"/>
      <c r="D468" s="153"/>
      <c r="E468" s="167"/>
      <c r="F468" s="153"/>
      <c r="G468" s="49"/>
      <c r="H468" s="53"/>
      <c r="I468" s="24"/>
      <c r="J468" s="24"/>
      <c r="K468" s="24"/>
      <c r="L468" s="24"/>
      <c r="M468" s="24"/>
      <c r="N468" s="24"/>
      <c r="O468" s="49"/>
      <c r="P468" s="54"/>
      <c r="Q468" s="53"/>
      <c r="R468" s="24"/>
      <c r="S468" s="24"/>
      <c r="T468" s="24"/>
      <c r="U468" s="24"/>
      <c r="V468" s="24"/>
      <c r="W468" s="24"/>
      <c r="X468" s="49"/>
      <c r="Y468" s="54"/>
      <c r="Z468" s="53"/>
      <c r="AA468" s="24"/>
      <c r="AB468" s="24"/>
      <c r="AC468" s="24"/>
      <c r="AD468" s="24"/>
      <c r="AE468" s="24"/>
      <c r="AF468" s="24"/>
      <c r="AG468" s="49"/>
      <c r="AH468" s="54"/>
      <c r="AI468" s="53"/>
      <c r="AJ468" s="24"/>
      <c r="AK468" s="24"/>
      <c r="AL468" s="24"/>
      <c r="AM468" s="24"/>
      <c r="AN468" s="24"/>
      <c r="AO468" s="24"/>
      <c r="AP468" s="49"/>
      <c r="AQ468" s="54"/>
      <c r="AR468" s="54"/>
      <c r="AS468" s="54"/>
      <c r="AT468" s="29"/>
      <c r="AU468" s="24"/>
      <c r="AV468" s="24"/>
      <c r="AW468" s="24"/>
      <c r="AX468" s="24"/>
      <c r="AY468" s="24"/>
      <c r="AZ468" s="49"/>
      <c r="BA468" s="138"/>
      <c r="BF468" s="60"/>
    </row>
    <row r="469" spans="1:58" ht="12.75" x14ac:dyDescent="0.2">
      <c r="A469" s="151"/>
      <c r="B469" s="151"/>
      <c r="C469" s="151"/>
      <c r="D469" s="153"/>
      <c r="E469" s="167"/>
      <c r="F469" s="153"/>
      <c r="G469" s="49"/>
      <c r="H469" s="53"/>
      <c r="I469" s="24"/>
      <c r="J469" s="24"/>
      <c r="K469" s="24"/>
      <c r="L469" s="24"/>
      <c r="M469" s="24"/>
      <c r="N469" s="24"/>
      <c r="O469" s="49"/>
      <c r="P469" s="54"/>
      <c r="Q469" s="53"/>
      <c r="R469" s="24"/>
      <c r="S469" s="24"/>
      <c r="T469" s="24"/>
      <c r="U469" s="24"/>
      <c r="V469" s="24"/>
      <c r="W469" s="24"/>
      <c r="X469" s="49"/>
      <c r="Y469" s="54"/>
      <c r="Z469" s="53"/>
      <c r="AA469" s="24"/>
      <c r="AB469" s="24"/>
      <c r="AC469" s="24"/>
      <c r="AD469" s="24"/>
      <c r="AE469" s="24"/>
      <c r="AF469" s="24"/>
      <c r="AG469" s="49"/>
      <c r="AH469" s="54"/>
      <c r="AI469" s="53"/>
      <c r="AJ469" s="24"/>
      <c r="AK469" s="24"/>
      <c r="AL469" s="24"/>
      <c r="AM469" s="24"/>
      <c r="AN469" s="24"/>
      <c r="AO469" s="24"/>
      <c r="AP469" s="49"/>
      <c r="AQ469" s="54"/>
      <c r="AR469" s="54"/>
      <c r="AS469" s="54"/>
      <c r="AT469" s="29"/>
      <c r="AU469" s="24"/>
      <c r="AV469" s="24"/>
      <c r="AW469" s="24"/>
      <c r="AX469" s="24"/>
      <c r="AY469" s="24"/>
      <c r="AZ469" s="49"/>
      <c r="BA469" s="138"/>
      <c r="BF469" s="60"/>
    </row>
    <row r="470" spans="1:58" ht="12.75" x14ac:dyDescent="0.2">
      <c r="A470" s="151"/>
      <c r="B470" s="151"/>
      <c r="C470" s="151"/>
      <c r="D470" s="153"/>
      <c r="E470" s="167"/>
      <c r="F470" s="153"/>
      <c r="G470" s="49"/>
      <c r="H470" s="53"/>
      <c r="I470" s="24"/>
      <c r="J470" s="24"/>
      <c r="K470" s="24"/>
      <c r="L470" s="24"/>
      <c r="M470" s="24"/>
      <c r="N470" s="24"/>
      <c r="O470" s="49"/>
      <c r="P470" s="54"/>
      <c r="Q470" s="53"/>
      <c r="R470" s="24"/>
      <c r="S470" s="24"/>
      <c r="T470" s="24"/>
      <c r="U470" s="24"/>
      <c r="V470" s="24"/>
      <c r="W470" s="24"/>
      <c r="X470" s="49"/>
      <c r="Y470" s="54"/>
      <c r="Z470" s="53"/>
      <c r="AA470" s="24"/>
      <c r="AB470" s="24"/>
      <c r="AC470" s="24"/>
      <c r="AD470" s="24"/>
      <c r="AE470" s="24"/>
      <c r="AF470" s="24"/>
      <c r="AG470" s="49"/>
      <c r="AH470" s="54"/>
      <c r="AI470" s="53"/>
      <c r="AJ470" s="24"/>
      <c r="AK470" s="24"/>
      <c r="AL470" s="24"/>
      <c r="AM470" s="24"/>
      <c r="AN470" s="24"/>
      <c r="AO470" s="24"/>
      <c r="AP470" s="49"/>
      <c r="AQ470" s="54"/>
      <c r="AR470" s="54"/>
      <c r="AS470" s="54"/>
      <c r="AT470" s="29"/>
      <c r="AU470" s="24"/>
      <c r="AV470" s="24"/>
      <c r="AW470" s="24"/>
      <c r="AX470" s="24"/>
      <c r="AY470" s="24"/>
      <c r="AZ470" s="49"/>
      <c r="BA470" s="138"/>
      <c r="BF470" s="60"/>
    </row>
    <row r="471" spans="1:58" ht="12.75" x14ac:dyDescent="0.2">
      <c r="A471" s="151"/>
      <c r="B471" s="151"/>
      <c r="C471" s="151"/>
      <c r="D471" s="153"/>
      <c r="E471" s="167"/>
      <c r="F471" s="153"/>
      <c r="G471" s="49"/>
      <c r="H471" s="53"/>
      <c r="I471" s="24"/>
      <c r="J471" s="24"/>
      <c r="K471" s="24"/>
      <c r="L471" s="24"/>
      <c r="M471" s="24"/>
      <c r="N471" s="24"/>
      <c r="O471" s="49"/>
      <c r="P471" s="54"/>
      <c r="Q471" s="53"/>
      <c r="R471" s="24"/>
      <c r="S471" s="24"/>
      <c r="T471" s="24"/>
      <c r="U471" s="24"/>
      <c r="V471" s="24"/>
      <c r="W471" s="24"/>
      <c r="X471" s="49"/>
      <c r="Y471" s="54"/>
      <c r="Z471" s="53"/>
      <c r="AA471" s="24"/>
      <c r="AB471" s="24"/>
      <c r="AC471" s="24"/>
      <c r="AD471" s="24"/>
      <c r="AE471" s="24"/>
      <c r="AF471" s="24"/>
      <c r="AG471" s="49"/>
      <c r="AH471" s="54"/>
      <c r="AI471" s="53"/>
      <c r="AJ471" s="24"/>
      <c r="AK471" s="24"/>
      <c r="AL471" s="24"/>
      <c r="AM471" s="24"/>
      <c r="AN471" s="24"/>
      <c r="AO471" s="24"/>
      <c r="AP471" s="49"/>
      <c r="AQ471" s="54"/>
      <c r="AR471" s="54"/>
      <c r="AS471" s="54"/>
      <c r="AT471" s="29"/>
      <c r="AU471" s="24"/>
      <c r="AV471" s="24"/>
      <c r="AW471" s="24"/>
      <c r="AX471" s="24"/>
      <c r="AY471" s="24"/>
      <c r="AZ471" s="49"/>
      <c r="BA471" s="138"/>
      <c r="BF471" s="60"/>
    </row>
    <row r="472" spans="1:58" ht="12.75" x14ac:dyDescent="0.2">
      <c r="A472" s="151"/>
      <c r="B472" s="151"/>
      <c r="C472" s="151"/>
      <c r="D472" s="153"/>
      <c r="E472" s="167"/>
      <c r="F472" s="153"/>
      <c r="G472" s="49"/>
      <c r="H472" s="53"/>
      <c r="I472" s="24"/>
      <c r="J472" s="24"/>
      <c r="K472" s="24"/>
      <c r="L472" s="24"/>
      <c r="M472" s="24"/>
      <c r="N472" s="24"/>
      <c r="O472" s="49"/>
      <c r="P472" s="54"/>
      <c r="Q472" s="53"/>
      <c r="R472" s="24"/>
      <c r="S472" s="24"/>
      <c r="T472" s="24"/>
      <c r="U472" s="24"/>
      <c r="V472" s="24"/>
      <c r="W472" s="24"/>
      <c r="X472" s="49"/>
      <c r="Y472" s="54"/>
      <c r="Z472" s="53"/>
      <c r="AA472" s="24"/>
      <c r="AB472" s="24"/>
      <c r="AC472" s="24"/>
      <c r="AD472" s="24"/>
      <c r="AE472" s="24"/>
      <c r="AF472" s="24"/>
      <c r="AG472" s="49"/>
      <c r="AH472" s="54"/>
      <c r="AI472" s="53"/>
      <c r="AJ472" s="24"/>
      <c r="AK472" s="24"/>
      <c r="AL472" s="24"/>
      <c r="AM472" s="24"/>
      <c r="AN472" s="24"/>
      <c r="AO472" s="24"/>
      <c r="AP472" s="49"/>
      <c r="AQ472" s="54"/>
      <c r="AR472" s="54"/>
      <c r="AS472" s="54"/>
      <c r="AT472" s="29"/>
      <c r="AU472" s="24"/>
      <c r="AV472" s="24"/>
      <c r="AW472" s="24"/>
      <c r="AX472" s="24"/>
      <c r="AY472" s="24"/>
      <c r="AZ472" s="49"/>
      <c r="BA472" s="138"/>
      <c r="BF472" s="60"/>
    </row>
    <row r="473" spans="1:58" ht="12.75" x14ac:dyDescent="0.2">
      <c r="A473" s="151"/>
      <c r="B473" s="151"/>
      <c r="C473" s="151"/>
      <c r="D473" s="153"/>
      <c r="E473" s="167"/>
      <c r="F473" s="153"/>
      <c r="G473" s="49"/>
      <c r="H473" s="53"/>
      <c r="I473" s="24"/>
      <c r="J473" s="24"/>
      <c r="K473" s="24"/>
      <c r="L473" s="24"/>
      <c r="M473" s="24"/>
      <c r="N473" s="24"/>
      <c r="O473" s="49"/>
      <c r="P473" s="54"/>
      <c r="Q473" s="53"/>
      <c r="R473" s="24"/>
      <c r="S473" s="24"/>
      <c r="T473" s="24"/>
      <c r="U473" s="24"/>
      <c r="V473" s="24"/>
      <c r="W473" s="24"/>
      <c r="X473" s="49"/>
      <c r="Y473" s="54"/>
      <c r="Z473" s="53"/>
      <c r="AA473" s="24"/>
      <c r="AB473" s="24"/>
      <c r="AC473" s="24"/>
      <c r="AD473" s="24"/>
      <c r="AE473" s="24"/>
      <c r="AF473" s="24"/>
      <c r="AG473" s="49"/>
      <c r="AH473" s="54"/>
      <c r="AI473" s="53"/>
      <c r="AJ473" s="24"/>
      <c r="AK473" s="24"/>
      <c r="AL473" s="24"/>
      <c r="AM473" s="24"/>
      <c r="AN473" s="24"/>
      <c r="AO473" s="24"/>
      <c r="AP473" s="49"/>
      <c r="AQ473" s="54"/>
      <c r="AR473" s="54"/>
      <c r="AS473" s="54"/>
      <c r="AT473" s="29"/>
      <c r="AU473" s="24"/>
      <c r="AV473" s="24"/>
      <c r="AW473" s="24"/>
      <c r="AX473" s="24"/>
      <c r="AY473" s="24"/>
      <c r="AZ473" s="49"/>
      <c r="BA473" s="138"/>
      <c r="BF473" s="60"/>
    </row>
    <row r="474" spans="1:58" ht="12.75" x14ac:dyDescent="0.2">
      <c r="A474" s="151"/>
      <c r="B474" s="151"/>
      <c r="C474" s="151"/>
      <c r="D474" s="153"/>
      <c r="E474" s="167"/>
      <c r="F474" s="153"/>
      <c r="G474" s="49"/>
      <c r="H474" s="53"/>
      <c r="I474" s="24"/>
      <c r="J474" s="24"/>
      <c r="K474" s="24"/>
      <c r="L474" s="24"/>
      <c r="M474" s="24"/>
      <c r="N474" s="24"/>
      <c r="O474" s="49"/>
      <c r="P474" s="54"/>
      <c r="Q474" s="53"/>
      <c r="R474" s="24"/>
      <c r="S474" s="24"/>
      <c r="T474" s="24"/>
      <c r="U474" s="24"/>
      <c r="V474" s="24"/>
      <c r="W474" s="24"/>
      <c r="X474" s="49"/>
      <c r="Y474" s="54"/>
      <c r="Z474" s="53"/>
      <c r="AA474" s="24"/>
      <c r="AB474" s="24"/>
      <c r="AC474" s="24"/>
      <c r="AD474" s="24"/>
      <c r="AE474" s="24"/>
      <c r="AF474" s="24"/>
      <c r="AG474" s="49"/>
      <c r="AH474" s="54"/>
      <c r="AI474" s="53"/>
      <c r="AJ474" s="24"/>
      <c r="AK474" s="24"/>
      <c r="AL474" s="24"/>
      <c r="AM474" s="24"/>
      <c r="AN474" s="24"/>
      <c r="AO474" s="24"/>
      <c r="AP474" s="49"/>
      <c r="AQ474" s="54"/>
      <c r="AR474" s="54"/>
      <c r="AS474" s="54"/>
      <c r="AT474" s="29"/>
      <c r="AU474" s="24"/>
      <c r="AV474" s="24"/>
      <c r="AW474" s="24"/>
      <c r="AX474" s="24"/>
      <c r="AY474" s="24"/>
      <c r="AZ474" s="49"/>
      <c r="BA474" s="138"/>
      <c r="BF474" s="60"/>
    </row>
    <row r="475" spans="1:58" ht="12.75" x14ac:dyDescent="0.2">
      <c r="A475" s="151"/>
      <c r="B475" s="151"/>
      <c r="C475" s="151"/>
      <c r="D475" s="153"/>
      <c r="E475" s="167"/>
      <c r="F475" s="153"/>
      <c r="G475" s="49"/>
      <c r="H475" s="53"/>
      <c r="I475" s="24"/>
      <c r="J475" s="24"/>
      <c r="K475" s="24"/>
      <c r="L475" s="24"/>
      <c r="M475" s="24"/>
      <c r="N475" s="24"/>
      <c r="O475" s="49"/>
      <c r="P475" s="54"/>
      <c r="Q475" s="53"/>
      <c r="R475" s="24"/>
      <c r="S475" s="24"/>
      <c r="T475" s="24"/>
      <c r="U475" s="24"/>
      <c r="V475" s="24"/>
      <c r="W475" s="24"/>
      <c r="X475" s="49"/>
      <c r="Y475" s="54"/>
      <c r="Z475" s="53"/>
      <c r="AA475" s="24"/>
      <c r="AB475" s="24"/>
      <c r="AC475" s="24"/>
      <c r="AD475" s="24"/>
      <c r="AE475" s="24"/>
      <c r="AF475" s="24"/>
      <c r="AG475" s="49"/>
      <c r="AH475" s="54"/>
      <c r="AI475" s="53"/>
      <c r="AJ475" s="24"/>
      <c r="AK475" s="24"/>
      <c r="AL475" s="24"/>
      <c r="AM475" s="24"/>
      <c r="AN475" s="24"/>
      <c r="AO475" s="24"/>
      <c r="AP475" s="49"/>
      <c r="AQ475" s="54"/>
      <c r="AR475" s="54"/>
      <c r="AS475" s="54"/>
      <c r="AT475" s="29"/>
      <c r="AU475" s="24"/>
      <c r="AV475" s="24"/>
      <c r="AW475" s="24"/>
      <c r="AX475" s="24"/>
      <c r="AY475" s="24"/>
      <c r="AZ475" s="49"/>
      <c r="BA475" s="138"/>
      <c r="BF475" s="60"/>
    </row>
    <row r="476" spans="1:58" ht="12.75" x14ac:dyDescent="0.2">
      <c r="A476" s="151"/>
      <c r="B476" s="151"/>
      <c r="C476" s="151"/>
      <c r="D476" s="153"/>
      <c r="E476" s="167"/>
      <c r="F476" s="153"/>
      <c r="G476" s="49"/>
      <c r="H476" s="53"/>
      <c r="I476" s="24"/>
      <c r="J476" s="24"/>
      <c r="K476" s="24"/>
      <c r="L476" s="24"/>
      <c r="M476" s="24"/>
      <c r="N476" s="24"/>
      <c r="O476" s="49"/>
      <c r="P476" s="54"/>
      <c r="Q476" s="53"/>
      <c r="R476" s="24"/>
      <c r="S476" s="24"/>
      <c r="T476" s="24"/>
      <c r="U476" s="24"/>
      <c r="V476" s="24"/>
      <c r="W476" s="24"/>
      <c r="X476" s="49"/>
      <c r="Y476" s="54"/>
      <c r="Z476" s="53"/>
      <c r="AA476" s="24"/>
      <c r="AB476" s="24"/>
      <c r="AC476" s="24"/>
      <c r="AD476" s="24"/>
      <c r="AE476" s="24"/>
      <c r="AF476" s="24"/>
      <c r="AG476" s="49"/>
      <c r="AH476" s="54"/>
      <c r="AI476" s="53"/>
      <c r="AJ476" s="24"/>
      <c r="AK476" s="24"/>
      <c r="AL476" s="24"/>
      <c r="AM476" s="24"/>
      <c r="AN476" s="24"/>
      <c r="AO476" s="24"/>
      <c r="AP476" s="49"/>
      <c r="AQ476" s="54"/>
      <c r="AR476" s="54"/>
      <c r="AS476" s="54"/>
      <c r="AT476" s="29"/>
      <c r="AU476" s="24"/>
      <c r="AV476" s="24"/>
      <c r="AW476" s="24"/>
      <c r="AX476" s="24"/>
      <c r="AY476" s="24"/>
      <c r="AZ476" s="49"/>
      <c r="BA476" s="138"/>
      <c r="BF476" s="60"/>
    </row>
    <row r="477" spans="1:58" ht="12.75" x14ac:dyDescent="0.2">
      <c r="A477" s="151"/>
      <c r="B477" s="151"/>
      <c r="C477" s="151"/>
      <c r="D477" s="153"/>
      <c r="E477" s="167"/>
      <c r="F477" s="153"/>
      <c r="G477" s="49"/>
      <c r="H477" s="53"/>
      <c r="I477" s="24"/>
      <c r="J477" s="24"/>
      <c r="K477" s="24"/>
      <c r="L477" s="24"/>
      <c r="M477" s="24"/>
      <c r="N477" s="24"/>
      <c r="O477" s="49"/>
      <c r="P477" s="54"/>
      <c r="Q477" s="53"/>
      <c r="R477" s="24"/>
      <c r="S477" s="24"/>
      <c r="T477" s="24"/>
      <c r="U477" s="24"/>
      <c r="V477" s="24"/>
      <c r="W477" s="24"/>
      <c r="X477" s="49"/>
      <c r="Y477" s="54"/>
      <c r="Z477" s="53"/>
      <c r="AA477" s="24"/>
      <c r="AB477" s="24"/>
      <c r="AC477" s="24"/>
      <c r="AD477" s="24"/>
      <c r="AE477" s="24"/>
      <c r="AF477" s="24"/>
      <c r="AG477" s="49"/>
      <c r="AH477" s="54"/>
      <c r="AI477" s="53"/>
      <c r="AJ477" s="24"/>
      <c r="AK477" s="24"/>
      <c r="AL477" s="24"/>
      <c r="AM477" s="24"/>
      <c r="AN477" s="24"/>
      <c r="AO477" s="24"/>
      <c r="AP477" s="49"/>
      <c r="AQ477" s="54"/>
      <c r="AR477" s="54"/>
      <c r="AS477" s="54"/>
      <c r="AT477" s="29"/>
      <c r="AU477" s="24"/>
      <c r="AV477" s="24"/>
      <c r="AW477" s="24"/>
      <c r="AX477" s="24"/>
      <c r="AY477" s="24"/>
      <c r="AZ477" s="49"/>
      <c r="BA477" s="138"/>
      <c r="BF477" s="60"/>
    </row>
    <row r="478" spans="1:58" ht="12.75" x14ac:dyDescent="0.2">
      <c r="A478" s="151"/>
      <c r="B478" s="151"/>
      <c r="C478" s="151"/>
      <c r="D478" s="153"/>
      <c r="E478" s="167"/>
      <c r="F478" s="153"/>
      <c r="G478" s="49"/>
      <c r="H478" s="53"/>
      <c r="I478" s="24"/>
      <c r="J478" s="24"/>
      <c r="K478" s="24"/>
      <c r="L478" s="24"/>
      <c r="M478" s="24"/>
      <c r="N478" s="24"/>
      <c r="O478" s="49"/>
      <c r="P478" s="54"/>
      <c r="Q478" s="53"/>
      <c r="R478" s="24"/>
      <c r="S478" s="24"/>
      <c r="T478" s="24"/>
      <c r="U478" s="24"/>
      <c r="V478" s="24"/>
      <c r="W478" s="24"/>
      <c r="X478" s="49"/>
      <c r="Y478" s="54"/>
      <c r="Z478" s="53"/>
      <c r="AA478" s="24"/>
      <c r="AB478" s="24"/>
      <c r="AC478" s="24"/>
      <c r="AD478" s="24"/>
      <c r="AE478" s="24"/>
      <c r="AF478" s="24"/>
      <c r="AG478" s="49"/>
      <c r="AH478" s="54"/>
      <c r="AI478" s="53"/>
      <c r="AJ478" s="24"/>
      <c r="AK478" s="24"/>
      <c r="AL478" s="24"/>
      <c r="AM478" s="24"/>
      <c r="AN478" s="24"/>
      <c r="AO478" s="24"/>
      <c r="AP478" s="49"/>
      <c r="AQ478" s="54"/>
      <c r="AR478" s="54"/>
      <c r="AS478" s="54"/>
      <c r="AT478" s="29"/>
      <c r="AU478" s="24"/>
      <c r="AV478" s="24"/>
      <c r="AW478" s="24"/>
      <c r="AX478" s="24"/>
      <c r="AY478" s="24"/>
      <c r="AZ478" s="49"/>
      <c r="BA478" s="138"/>
      <c r="BF478" s="60"/>
    </row>
    <row r="479" spans="1:58" ht="12.75" x14ac:dyDescent="0.2">
      <c r="A479" s="151"/>
      <c r="B479" s="151"/>
      <c r="C479" s="151"/>
      <c r="D479" s="153"/>
      <c r="E479" s="167"/>
      <c r="F479" s="153"/>
      <c r="G479" s="49"/>
      <c r="H479" s="53"/>
      <c r="I479" s="24"/>
      <c r="J479" s="24"/>
      <c r="K479" s="24"/>
      <c r="L479" s="24"/>
      <c r="M479" s="24"/>
      <c r="N479" s="24"/>
      <c r="O479" s="49"/>
      <c r="P479" s="54"/>
      <c r="Q479" s="53"/>
      <c r="R479" s="24"/>
      <c r="S479" s="24"/>
      <c r="T479" s="24"/>
      <c r="U479" s="24"/>
      <c r="V479" s="24"/>
      <c r="W479" s="24"/>
      <c r="X479" s="49"/>
      <c r="Y479" s="54"/>
      <c r="Z479" s="53"/>
      <c r="AA479" s="24"/>
      <c r="AB479" s="24"/>
      <c r="AC479" s="24"/>
      <c r="AD479" s="24"/>
      <c r="AE479" s="24"/>
      <c r="AF479" s="24"/>
      <c r="AG479" s="49"/>
      <c r="AH479" s="54"/>
      <c r="AI479" s="53"/>
      <c r="AJ479" s="24"/>
      <c r="AK479" s="24"/>
      <c r="AL479" s="24"/>
      <c r="AM479" s="24"/>
      <c r="AN479" s="24"/>
      <c r="AO479" s="24"/>
      <c r="AP479" s="49"/>
      <c r="AQ479" s="54"/>
      <c r="AR479" s="54"/>
      <c r="AS479" s="54"/>
      <c r="AT479" s="29"/>
      <c r="AU479" s="24"/>
      <c r="AV479" s="24"/>
      <c r="AW479" s="24"/>
      <c r="AX479" s="24"/>
      <c r="AY479" s="24"/>
      <c r="AZ479" s="49"/>
      <c r="BA479" s="138"/>
      <c r="BF479" s="60"/>
    </row>
    <row r="480" spans="1:58" ht="12.75" x14ac:dyDescent="0.2">
      <c r="A480" s="151"/>
      <c r="B480" s="151"/>
      <c r="C480" s="151"/>
      <c r="D480" s="153"/>
      <c r="E480" s="167"/>
      <c r="F480" s="153"/>
      <c r="G480" s="49"/>
      <c r="H480" s="53"/>
      <c r="I480" s="24"/>
      <c r="J480" s="24"/>
      <c r="K480" s="24"/>
      <c r="L480" s="24"/>
      <c r="M480" s="24"/>
      <c r="N480" s="24"/>
      <c r="O480" s="49"/>
      <c r="P480" s="54"/>
      <c r="Q480" s="53"/>
      <c r="R480" s="24"/>
      <c r="S480" s="24"/>
      <c r="T480" s="24"/>
      <c r="U480" s="24"/>
      <c r="V480" s="24"/>
      <c r="W480" s="24"/>
      <c r="X480" s="49"/>
      <c r="Y480" s="54"/>
      <c r="Z480" s="53"/>
      <c r="AA480" s="24"/>
      <c r="AB480" s="24"/>
      <c r="AC480" s="24"/>
      <c r="AD480" s="24"/>
      <c r="AE480" s="24"/>
      <c r="AF480" s="24"/>
      <c r="AG480" s="49"/>
      <c r="AH480" s="54"/>
      <c r="AI480" s="53"/>
      <c r="AJ480" s="24"/>
      <c r="AK480" s="24"/>
      <c r="AL480" s="24"/>
      <c r="AM480" s="24"/>
      <c r="AN480" s="24"/>
      <c r="AO480" s="24"/>
      <c r="AP480" s="49"/>
      <c r="AQ480" s="54"/>
      <c r="AR480" s="54"/>
      <c r="AS480" s="54"/>
      <c r="AT480" s="29"/>
      <c r="AU480" s="24"/>
      <c r="AV480" s="24"/>
      <c r="AW480" s="24"/>
      <c r="AX480" s="24"/>
      <c r="AY480" s="24"/>
      <c r="AZ480" s="49"/>
      <c r="BA480" s="138"/>
      <c r="BF480" s="60"/>
    </row>
    <row r="481" spans="1:58" ht="12.75" x14ac:dyDescent="0.2">
      <c r="A481" s="151"/>
      <c r="B481" s="151"/>
      <c r="C481" s="151"/>
      <c r="D481" s="153"/>
      <c r="E481" s="167"/>
      <c r="F481" s="153"/>
      <c r="G481" s="49"/>
      <c r="H481" s="53"/>
      <c r="I481" s="24"/>
      <c r="J481" s="24"/>
      <c r="K481" s="24"/>
      <c r="L481" s="24"/>
      <c r="M481" s="24"/>
      <c r="N481" s="24"/>
      <c r="O481" s="49"/>
      <c r="P481" s="54"/>
      <c r="Q481" s="53"/>
      <c r="R481" s="24"/>
      <c r="S481" s="24"/>
      <c r="T481" s="24"/>
      <c r="U481" s="24"/>
      <c r="V481" s="24"/>
      <c r="W481" s="24"/>
      <c r="X481" s="49"/>
      <c r="Y481" s="54"/>
      <c r="Z481" s="53"/>
      <c r="AA481" s="24"/>
      <c r="AB481" s="24"/>
      <c r="AC481" s="24"/>
      <c r="AD481" s="24"/>
      <c r="AE481" s="24"/>
      <c r="AF481" s="24"/>
      <c r="AG481" s="49"/>
      <c r="AH481" s="54"/>
      <c r="AI481" s="53"/>
      <c r="AJ481" s="24"/>
      <c r="AK481" s="24"/>
      <c r="AL481" s="24"/>
      <c r="AM481" s="24"/>
      <c r="AN481" s="24"/>
      <c r="AO481" s="24"/>
      <c r="AP481" s="49"/>
      <c r="AQ481" s="54"/>
      <c r="AR481" s="54"/>
      <c r="AS481" s="54"/>
      <c r="AT481" s="29"/>
      <c r="AU481" s="24"/>
      <c r="AV481" s="24"/>
      <c r="AW481" s="24"/>
      <c r="AX481" s="24"/>
      <c r="AY481" s="24"/>
      <c r="AZ481" s="49"/>
      <c r="BA481" s="138"/>
      <c r="BF481" s="60"/>
    </row>
    <row r="482" spans="1:58" ht="12.75" x14ac:dyDescent="0.2">
      <c r="A482" s="151"/>
      <c r="B482" s="151"/>
      <c r="C482" s="151"/>
      <c r="D482" s="153"/>
      <c r="E482" s="167"/>
      <c r="F482" s="153"/>
      <c r="G482" s="49"/>
      <c r="H482" s="53"/>
      <c r="I482" s="24"/>
      <c r="J482" s="24"/>
      <c r="K482" s="24"/>
      <c r="L482" s="24"/>
      <c r="M482" s="24"/>
      <c r="N482" s="24"/>
      <c r="O482" s="49"/>
      <c r="P482" s="54"/>
      <c r="Q482" s="53"/>
      <c r="R482" s="24"/>
      <c r="S482" s="24"/>
      <c r="T482" s="24"/>
      <c r="U482" s="24"/>
      <c r="V482" s="24"/>
      <c r="W482" s="24"/>
      <c r="X482" s="49"/>
      <c r="Y482" s="54"/>
      <c r="Z482" s="53"/>
      <c r="AA482" s="24"/>
      <c r="AB482" s="24"/>
      <c r="AC482" s="24"/>
      <c r="AD482" s="24"/>
      <c r="AE482" s="24"/>
      <c r="AF482" s="24"/>
      <c r="AG482" s="49"/>
      <c r="AH482" s="54"/>
      <c r="AI482" s="53"/>
      <c r="AJ482" s="24"/>
      <c r="AK482" s="24"/>
      <c r="AL482" s="24"/>
      <c r="AM482" s="24"/>
      <c r="AN482" s="24"/>
      <c r="AO482" s="24"/>
      <c r="AP482" s="49"/>
      <c r="AQ482" s="54"/>
      <c r="AR482" s="54"/>
      <c r="AS482" s="54"/>
      <c r="AT482" s="29"/>
      <c r="AU482" s="24"/>
      <c r="AV482" s="24"/>
      <c r="AW482" s="24"/>
      <c r="AX482" s="24"/>
      <c r="AY482" s="24"/>
      <c r="AZ482" s="49"/>
      <c r="BA482" s="138"/>
      <c r="BF482" s="60"/>
    </row>
    <row r="483" spans="1:58" ht="12.75" x14ac:dyDescent="0.2">
      <c r="A483" s="151"/>
      <c r="B483" s="151"/>
      <c r="C483" s="151"/>
      <c r="D483" s="153"/>
      <c r="E483" s="167"/>
      <c r="F483" s="153"/>
      <c r="G483" s="49"/>
      <c r="H483" s="53"/>
      <c r="I483" s="24"/>
      <c r="J483" s="24"/>
      <c r="K483" s="24"/>
      <c r="L483" s="24"/>
      <c r="M483" s="24"/>
      <c r="N483" s="24"/>
      <c r="O483" s="49"/>
      <c r="P483" s="54"/>
      <c r="Q483" s="53"/>
      <c r="R483" s="24"/>
      <c r="S483" s="24"/>
      <c r="T483" s="24"/>
      <c r="U483" s="24"/>
      <c r="V483" s="24"/>
      <c r="W483" s="24"/>
      <c r="X483" s="49"/>
      <c r="Y483" s="54"/>
      <c r="Z483" s="53"/>
      <c r="AA483" s="24"/>
      <c r="AB483" s="24"/>
      <c r="AC483" s="24"/>
      <c r="AD483" s="24"/>
      <c r="AE483" s="24"/>
      <c r="AF483" s="24"/>
      <c r="AG483" s="49"/>
      <c r="AH483" s="54"/>
      <c r="AI483" s="53"/>
      <c r="AJ483" s="24"/>
      <c r="AK483" s="24"/>
      <c r="AL483" s="24"/>
      <c r="AM483" s="24"/>
      <c r="AN483" s="24"/>
      <c r="AO483" s="24"/>
      <c r="AP483" s="49"/>
      <c r="AQ483" s="54"/>
      <c r="AR483" s="54"/>
      <c r="AS483" s="54"/>
      <c r="AT483" s="29"/>
      <c r="AU483" s="24"/>
      <c r="AV483" s="24"/>
      <c r="AW483" s="24"/>
      <c r="AX483" s="24"/>
      <c r="AY483" s="24"/>
      <c r="AZ483" s="49"/>
      <c r="BA483" s="138"/>
      <c r="BF483" s="60"/>
    </row>
    <row r="484" spans="1:58" ht="12.75" x14ac:dyDescent="0.2">
      <c r="A484" s="151"/>
      <c r="B484" s="151"/>
      <c r="C484" s="151"/>
      <c r="D484" s="153"/>
      <c r="E484" s="167"/>
      <c r="F484" s="153"/>
      <c r="G484" s="49"/>
      <c r="H484" s="53"/>
      <c r="I484" s="24"/>
      <c r="J484" s="24"/>
      <c r="K484" s="24"/>
      <c r="L484" s="24"/>
      <c r="M484" s="24"/>
      <c r="N484" s="24"/>
      <c r="O484" s="49"/>
      <c r="P484" s="54"/>
      <c r="Q484" s="53"/>
      <c r="R484" s="24"/>
      <c r="S484" s="24"/>
      <c r="T484" s="24"/>
      <c r="U484" s="24"/>
      <c r="V484" s="24"/>
      <c r="W484" s="24"/>
      <c r="X484" s="49"/>
      <c r="Y484" s="54"/>
      <c r="Z484" s="53"/>
      <c r="AA484" s="24"/>
      <c r="AB484" s="24"/>
      <c r="AC484" s="24"/>
      <c r="AD484" s="24"/>
      <c r="AE484" s="24"/>
      <c r="AF484" s="24"/>
      <c r="AG484" s="49"/>
      <c r="AH484" s="54"/>
      <c r="AI484" s="53"/>
      <c r="AJ484" s="24"/>
      <c r="AK484" s="24"/>
      <c r="AL484" s="24"/>
      <c r="AM484" s="24"/>
      <c r="AN484" s="24"/>
      <c r="AO484" s="24"/>
      <c r="AP484" s="49"/>
      <c r="AQ484" s="54"/>
      <c r="AR484" s="54"/>
      <c r="AS484" s="54"/>
      <c r="AT484" s="29"/>
      <c r="AU484" s="24"/>
      <c r="AV484" s="24"/>
      <c r="AW484" s="24"/>
      <c r="AX484" s="24"/>
      <c r="AY484" s="24"/>
      <c r="AZ484" s="49"/>
      <c r="BA484" s="138"/>
      <c r="BF484" s="60"/>
    </row>
    <row r="485" spans="1:58" ht="12.75" x14ac:dyDescent="0.2">
      <c r="A485" s="151"/>
      <c r="B485" s="151"/>
      <c r="C485" s="151"/>
      <c r="D485" s="153"/>
      <c r="E485" s="167"/>
      <c r="F485" s="153"/>
      <c r="G485" s="49"/>
      <c r="H485" s="53"/>
      <c r="I485" s="24"/>
      <c r="J485" s="24"/>
      <c r="K485" s="24"/>
      <c r="L485" s="24"/>
      <c r="M485" s="24"/>
      <c r="N485" s="24"/>
      <c r="O485" s="49"/>
      <c r="P485" s="54"/>
      <c r="Q485" s="53"/>
      <c r="R485" s="24"/>
      <c r="S485" s="24"/>
      <c r="T485" s="24"/>
      <c r="U485" s="24"/>
      <c r="V485" s="24"/>
      <c r="W485" s="24"/>
      <c r="X485" s="49"/>
      <c r="Y485" s="54"/>
      <c r="Z485" s="53"/>
      <c r="AA485" s="24"/>
      <c r="AB485" s="24"/>
      <c r="AC485" s="24"/>
      <c r="AD485" s="24"/>
      <c r="AE485" s="24"/>
      <c r="AF485" s="24"/>
      <c r="AG485" s="49"/>
      <c r="AH485" s="54"/>
      <c r="AI485" s="53"/>
      <c r="AJ485" s="24"/>
      <c r="AK485" s="24"/>
      <c r="AL485" s="24"/>
      <c r="AM485" s="24"/>
      <c r="AN485" s="24"/>
      <c r="AO485" s="24"/>
      <c r="AP485" s="49"/>
      <c r="AQ485" s="54"/>
      <c r="AR485" s="54"/>
      <c r="AS485" s="54"/>
      <c r="AT485" s="29"/>
      <c r="AU485" s="24"/>
      <c r="AV485" s="24"/>
      <c r="AW485" s="24"/>
      <c r="AX485" s="24"/>
      <c r="AY485" s="24"/>
      <c r="AZ485" s="49"/>
      <c r="BA485" s="138"/>
      <c r="BF485" s="60"/>
    </row>
    <row r="486" spans="1:58" ht="12.75" x14ac:dyDescent="0.2">
      <c r="A486" s="151"/>
      <c r="B486" s="151"/>
      <c r="C486" s="151"/>
      <c r="D486" s="153"/>
      <c r="E486" s="167"/>
      <c r="F486" s="153"/>
      <c r="G486" s="49"/>
      <c r="H486" s="53"/>
      <c r="I486" s="24"/>
      <c r="J486" s="24"/>
      <c r="K486" s="24"/>
      <c r="L486" s="24"/>
      <c r="M486" s="24"/>
      <c r="N486" s="24"/>
      <c r="O486" s="49"/>
      <c r="P486" s="54"/>
      <c r="Q486" s="53"/>
      <c r="R486" s="24"/>
      <c r="S486" s="24"/>
      <c r="T486" s="24"/>
      <c r="U486" s="24"/>
      <c r="V486" s="24"/>
      <c r="W486" s="24"/>
      <c r="X486" s="49"/>
      <c r="Y486" s="54"/>
      <c r="Z486" s="53"/>
      <c r="AA486" s="24"/>
      <c r="AB486" s="24"/>
      <c r="AC486" s="24"/>
      <c r="AD486" s="24"/>
      <c r="AE486" s="24"/>
      <c r="AF486" s="24"/>
      <c r="AG486" s="49"/>
      <c r="AH486" s="54"/>
      <c r="AI486" s="53"/>
      <c r="AJ486" s="24"/>
      <c r="AK486" s="24"/>
      <c r="AL486" s="24"/>
      <c r="AM486" s="24"/>
      <c r="AN486" s="24"/>
      <c r="AO486" s="24"/>
      <c r="AP486" s="49"/>
      <c r="AQ486" s="54"/>
      <c r="AR486" s="54"/>
      <c r="AS486" s="54"/>
      <c r="AT486" s="29"/>
      <c r="AU486" s="24"/>
      <c r="AV486" s="24"/>
      <c r="AW486" s="24"/>
      <c r="AX486" s="24"/>
      <c r="AY486" s="24"/>
      <c r="AZ486" s="49"/>
      <c r="BA486" s="138"/>
      <c r="BF486" s="60"/>
    </row>
    <row r="487" spans="1:58" ht="12.75" x14ac:dyDescent="0.2">
      <c r="A487" s="151"/>
      <c r="B487" s="151"/>
      <c r="C487" s="151"/>
      <c r="D487" s="153"/>
      <c r="E487" s="167"/>
      <c r="F487" s="153"/>
      <c r="G487" s="49"/>
      <c r="H487" s="53"/>
      <c r="I487" s="24"/>
      <c r="J487" s="24"/>
      <c r="K487" s="24"/>
      <c r="L487" s="24"/>
      <c r="M487" s="24"/>
      <c r="N487" s="24"/>
      <c r="O487" s="49"/>
      <c r="P487" s="54"/>
      <c r="Q487" s="53"/>
      <c r="R487" s="24"/>
      <c r="S487" s="24"/>
      <c r="T487" s="24"/>
      <c r="U487" s="24"/>
      <c r="V487" s="24"/>
      <c r="W487" s="24"/>
      <c r="X487" s="49"/>
      <c r="Y487" s="54"/>
      <c r="Z487" s="53"/>
      <c r="AA487" s="24"/>
      <c r="AB487" s="24"/>
      <c r="AC487" s="24"/>
      <c r="AD487" s="24"/>
      <c r="AE487" s="24"/>
      <c r="AF487" s="24"/>
      <c r="AG487" s="49"/>
      <c r="AH487" s="54"/>
      <c r="AI487" s="53"/>
      <c r="AJ487" s="24"/>
      <c r="AK487" s="24"/>
      <c r="AL487" s="24"/>
      <c r="AM487" s="24"/>
      <c r="AN487" s="24"/>
      <c r="AO487" s="24"/>
      <c r="AP487" s="49"/>
      <c r="AQ487" s="54"/>
      <c r="AR487" s="54"/>
      <c r="AS487" s="54"/>
      <c r="AT487" s="29"/>
      <c r="AU487" s="24"/>
      <c r="AV487" s="24"/>
      <c r="AW487" s="24"/>
      <c r="AX487" s="24"/>
      <c r="AY487" s="24"/>
      <c r="AZ487" s="49"/>
      <c r="BA487" s="138"/>
      <c r="BF487" s="60"/>
    </row>
    <row r="488" spans="1:58" ht="12.75" x14ac:dyDescent="0.2">
      <c r="A488" s="151"/>
      <c r="B488" s="151"/>
      <c r="C488" s="151"/>
      <c r="D488" s="153"/>
      <c r="E488" s="167"/>
      <c r="F488" s="153"/>
      <c r="G488" s="49"/>
      <c r="H488" s="53"/>
      <c r="I488" s="24"/>
      <c r="J488" s="24"/>
      <c r="K488" s="24"/>
      <c r="L488" s="24"/>
      <c r="M488" s="24"/>
      <c r="N488" s="24"/>
      <c r="O488" s="49"/>
      <c r="P488" s="54"/>
      <c r="Q488" s="53"/>
      <c r="R488" s="24"/>
      <c r="S488" s="24"/>
      <c r="T488" s="24"/>
      <c r="U488" s="24"/>
      <c r="V488" s="24"/>
      <c r="W488" s="24"/>
      <c r="X488" s="49"/>
      <c r="Y488" s="54"/>
      <c r="Z488" s="53"/>
      <c r="AA488" s="24"/>
      <c r="AB488" s="24"/>
      <c r="AC488" s="24"/>
      <c r="AD488" s="24"/>
      <c r="AE488" s="24"/>
      <c r="AF488" s="24"/>
      <c r="AG488" s="49"/>
      <c r="AH488" s="54"/>
      <c r="AI488" s="53"/>
      <c r="AJ488" s="24"/>
      <c r="AK488" s="24"/>
      <c r="AL488" s="24"/>
      <c r="AM488" s="24"/>
      <c r="AN488" s="24"/>
      <c r="AO488" s="24"/>
      <c r="AP488" s="49"/>
      <c r="AQ488" s="54"/>
      <c r="AR488" s="54"/>
      <c r="AS488" s="54"/>
      <c r="AT488" s="29"/>
      <c r="AU488" s="24"/>
      <c r="AV488" s="24"/>
      <c r="AW488" s="24"/>
      <c r="AX488" s="24"/>
      <c r="AY488" s="24"/>
      <c r="AZ488" s="49"/>
      <c r="BA488" s="138"/>
      <c r="BF488" s="60"/>
    </row>
    <row r="489" spans="1:58" ht="12.75" x14ac:dyDescent="0.2">
      <c r="A489" s="151"/>
      <c r="B489" s="151"/>
      <c r="C489" s="151"/>
      <c r="D489" s="153"/>
      <c r="E489" s="167"/>
      <c r="F489" s="153"/>
      <c r="G489" s="49"/>
      <c r="H489" s="53"/>
      <c r="I489" s="24"/>
      <c r="J489" s="24"/>
      <c r="K489" s="24"/>
      <c r="L489" s="24"/>
      <c r="M489" s="24"/>
      <c r="N489" s="24"/>
      <c r="O489" s="49"/>
      <c r="P489" s="54"/>
      <c r="Q489" s="53"/>
      <c r="R489" s="24"/>
      <c r="S489" s="24"/>
      <c r="T489" s="24"/>
      <c r="U489" s="24"/>
      <c r="V489" s="24"/>
      <c r="W489" s="24"/>
      <c r="X489" s="49"/>
      <c r="Y489" s="54"/>
      <c r="Z489" s="53"/>
      <c r="AA489" s="24"/>
      <c r="AB489" s="24"/>
      <c r="AC489" s="24"/>
      <c r="AD489" s="24"/>
      <c r="AE489" s="24"/>
      <c r="AF489" s="24"/>
      <c r="AG489" s="49"/>
      <c r="AH489" s="54"/>
      <c r="AI489" s="53"/>
      <c r="AJ489" s="24"/>
      <c r="AK489" s="24"/>
      <c r="AL489" s="24"/>
      <c r="AM489" s="24"/>
      <c r="AN489" s="24"/>
      <c r="AO489" s="24"/>
      <c r="AP489" s="49"/>
      <c r="AQ489" s="54"/>
      <c r="AR489" s="54"/>
      <c r="AS489" s="54"/>
      <c r="AT489" s="29"/>
      <c r="AU489" s="24"/>
      <c r="AV489" s="24"/>
      <c r="AW489" s="24"/>
      <c r="AX489" s="24"/>
      <c r="AY489" s="24"/>
      <c r="AZ489" s="49"/>
      <c r="BA489" s="138"/>
      <c r="BF489" s="60"/>
    </row>
    <row r="490" spans="1:58" ht="12.75" x14ac:dyDescent="0.2">
      <c r="A490" s="151"/>
      <c r="B490" s="151"/>
      <c r="C490" s="151"/>
      <c r="D490" s="153"/>
      <c r="E490" s="167"/>
      <c r="F490" s="153"/>
      <c r="G490" s="49"/>
      <c r="H490" s="53"/>
      <c r="I490" s="24"/>
      <c r="J490" s="24"/>
      <c r="K490" s="24"/>
      <c r="L490" s="24"/>
      <c r="M490" s="24"/>
      <c r="N490" s="24"/>
      <c r="O490" s="49"/>
      <c r="P490" s="54"/>
      <c r="Q490" s="53"/>
      <c r="R490" s="24"/>
      <c r="S490" s="24"/>
      <c r="T490" s="24"/>
      <c r="U490" s="24"/>
      <c r="V490" s="24"/>
      <c r="W490" s="24"/>
      <c r="X490" s="49"/>
      <c r="Y490" s="54"/>
      <c r="Z490" s="53"/>
      <c r="AA490" s="24"/>
      <c r="AB490" s="24"/>
      <c r="AC490" s="24"/>
      <c r="AD490" s="24"/>
      <c r="AE490" s="24"/>
      <c r="AF490" s="24"/>
      <c r="AG490" s="49"/>
      <c r="AH490" s="54"/>
      <c r="AI490" s="53"/>
      <c r="AJ490" s="24"/>
      <c r="AK490" s="24"/>
      <c r="AL490" s="24"/>
      <c r="AM490" s="24"/>
      <c r="AN490" s="24"/>
      <c r="AO490" s="24"/>
      <c r="AP490" s="49"/>
      <c r="AQ490" s="54"/>
      <c r="AR490" s="54"/>
      <c r="AS490" s="54"/>
      <c r="AT490" s="29"/>
      <c r="AU490" s="24"/>
      <c r="AV490" s="24"/>
      <c r="AW490" s="24"/>
      <c r="AX490" s="24"/>
      <c r="AY490" s="24"/>
      <c r="AZ490" s="49"/>
      <c r="BA490" s="138"/>
      <c r="BF490" s="60"/>
    </row>
    <row r="491" spans="1:58" ht="12.75" x14ac:dyDescent="0.2">
      <c r="A491" s="151"/>
      <c r="B491" s="151"/>
      <c r="C491" s="151"/>
      <c r="D491" s="153"/>
      <c r="E491" s="167"/>
      <c r="F491" s="153"/>
      <c r="G491" s="49"/>
      <c r="H491" s="53"/>
      <c r="I491" s="24"/>
      <c r="J491" s="24"/>
      <c r="K491" s="24"/>
      <c r="L491" s="24"/>
      <c r="M491" s="24"/>
      <c r="N491" s="24"/>
      <c r="O491" s="49"/>
      <c r="P491" s="54"/>
      <c r="Q491" s="53"/>
      <c r="R491" s="24"/>
      <c r="S491" s="24"/>
      <c r="T491" s="24"/>
      <c r="U491" s="24"/>
      <c r="V491" s="24"/>
      <c r="W491" s="24"/>
      <c r="X491" s="49"/>
      <c r="Y491" s="54"/>
      <c r="Z491" s="53"/>
      <c r="AA491" s="24"/>
      <c r="AB491" s="24"/>
      <c r="AC491" s="24"/>
      <c r="AD491" s="24"/>
      <c r="AE491" s="24"/>
      <c r="AF491" s="24"/>
      <c r="AG491" s="49"/>
      <c r="AH491" s="54"/>
      <c r="AI491" s="53"/>
      <c r="AJ491" s="24"/>
      <c r="AK491" s="24"/>
      <c r="AL491" s="24"/>
      <c r="AM491" s="24"/>
      <c r="AN491" s="24"/>
      <c r="AO491" s="24"/>
      <c r="AP491" s="49"/>
      <c r="AQ491" s="54"/>
      <c r="AR491" s="54"/>
      <c r="AS491" s="54"/>
      <c r="AT491" s="29"/>
      <c r="AU491" s="24"/>
      <c r="AV491" s="24"/>
      <c r="AW491" s="24"/>
      <c r="AX491" s="24"/>
      <c r="AY491" s="24"/>
      <c r="AZ491" s="49"/>
      <c r="BA491" s="138"/>
      <c r="BF491" s="60"/>
    </row>
    <row r="492" spans="1:58" ht="12.75" x14ac:dyDescent="0.2">
      <c r="A492" s="151"/>
      <c r="B492" s="151"/>
      <c r="C492" s="151"/>
      <c r="D492" s="153"/>
      <c r="E492" s="167"/>
      <c r="F492" s="153"/>
      <c r="G492" s="49"/>
      <c r="H492" s="53"/>
      <c r="I492" s="24"/>
      <c r="J492" s="24"/>
      <c r="K492" s="24"/>
      <c r="L492" s="24"/>
      <c r="M492" s="24"/>
      <c r="N492" s="24"/>
      <c r="O492" s="49"/>
      <c r="P492" s="54"/>
      <c r="Q492" s="53"/>
      <c r="R492" s="24"/>
      <c r="S492" s="24"/>
      <c r="T492" s="24"/>
      <c r="U492" s="24"/>
      <c r="V492" s="24"/>
      <c r="W492" s="24"/>
      <c r="X492" s="49"/>
      <c r="Y492" s="54"/>
      <c r="Z492" s="53"/>
      <c r="AA492" s="24"/>
      <c r="AB492" s="24"/>
      <c r="AC492" s="24"/>
      <c r="AD492" s="24"/>
      <c r="AE492" s="24"/>
      <c r="AF492" s="24"/>
      <c r="AG492" s="49"/>
      <c r="AH492" s="54"/>
      <c r="AI492" s="53"/>
      <c r="AJ492" s="24"/>
      <c r="AK492" s="24"/>
      <c r="AL492" s="24"/>
      <c r="AM492" s="24"/>
      <c r="AN492" s="24"/>
      <c r="AO492" s="24"/>
      <c r="AP492" s="49"/>
      <c r="AQ492" s="54"/>
      <c r="AR492" s="54"/>
      <c r="AS492" s="54"/>
      <c r="AT492" s="29"/>
      <c r="AU492" s="24"/>
      <c r="AV492" s="24"/>
      <c r="AW492" s="24"/>
      <c r="AX492" s="24"/>
      <c r="AY492" s="24"/>
      <c r="AZ492" s="49"/>
      <c r="BA492" s="138"/>
      <c r="BF492" s="60"/>
    </row>
    <row r="493" spans="1:58" ht="12.75" x14ac:dyDescent="0.2">
      <c r="A493" s="151"/>
      <c r="B493" s="151"/>
      <c r="C493" s="151"/>
      <c r="D493" s="153"/>
      <c r="E493" s="167"/>
      <c r="F493" s="153"/>
      <c r="G493" s="49"/>
      <c r="H493" s="53"/>
      <c r="I493" s="24"/>
      <c r="J493" s="24"/>
      <c r="K493" s="24"/>
      <c r="L493" s="24"/>
      <c r="M493" s="24"/>
      <c r="N493" s="24"/>
      <c r="O493" s="49"/>
      <c r="P493" s="54"/>
      <c r="Q493" s="53"/>
      <c r="R493" s="24"/>
      <c r="S493" s="24"/>
      <c r="T493" s="24"/>
      <c r="U493" s="24"/>
      <c r="V493" s="24"/>
      <c r="W493" s="24"/>
      <c r="X493" s="49"/>
      <c r="Y493" s="54"/>
      <c r="Z493" s="53"/>
      <c r="AA493" s="24"/>
      <c r="AB493" s="24"/>
      <c r="AC493" s="24"/>
      <c r="AD493" s="24"/>
      <c r="AE493" s="24"/>
      <c r="AF493" s="24"/>
      <c r="AG493" s="49"/>
      <c r="AH493" s="54"/>
      <c r="AI493" s="53"/>
      <c r="AJ493" s="24"/>
      <c r="AK493" s="24"/>
      <c r="AL493" s="24"/>
      <c r="AM493" s="24"/>
      <c r="AN493" s="24"/>
      <c r="AO493" s="24"/>
      <c r="AP493" s="49"/>
      <c r="AQ493" s="54"/>
      <c r="AR493" s="54"/>
      <c r="AS493" s="54"/>
      <c r="AT493" s="29"/>
      <c r="AU493" s="24"/>
      <c r="AV493" s="24"/>
      <c r="AW493" s="24"/>
      <c r="AX493" s="24"/>
      <c r="AY493" s="24"/>
      <c r="AZ493" s="49"/>
      <c r="BA493" s="138"/>
      <c r="BF493" s="60"/>
    </row>
    <row r="494" spans="1:58" ht="12.75" x14ac:dyDescent="0.2">
      <c r="A494" s="151"/>
      <c r="B494" s="151"/>
      <c r="C494" s="151"/>
      <c r="D494" s="153"/>
      <c r="E494" s="167"/>
      <c r="F494" s="153"/>
      <c r="G494" s="49"/>
      <c r="H494" s="53"/>
      <c r="I494" s="24"/>
      <c r="J494" s="24"/>
      <c r="K494" s="24"/>
      <c r="L494" s="24"/>
      <c r="M494" s="24"/>
      <c r="N494" s="24"/>
      <c r="O494" s="49"/>
      <c r="P494" s="54"/>
      <c r="Q494" s="53"/>
      <c r="R494" s="24"/>
      <c r="S494" s="24"/>
      <c r="T494" s="24"/>
      <c r="U494" s="24"/>
      <c r="V494" s="24"/>
      <c r="W494" s="24"/>
      <c r="X494" s="49"/>
      <c r="Y494" s="54"/>
      <c r="Z494" s="53"/>
      <c r="AA494" s="24"/>
      <c r="AB494" s="24"/>
      <c r="AC494" s="24"/>
      <c r="AD494" s="24"/>
      <c r="AE494" s="24"/>
      <c r="AF494" s="24"/>
      <c r="AG494" s="49"/>
      <c r="AH494" s="54"/>
      <c r="AI494" s="53"/>
      <c r="AJ494" s="24"/>
      <c r="AK494" s="24"/>
      <c r="AL494" s="24"/>
      <c r="AM494" s="24"/>
      <c r="AN494" s="24"/>
      <c r="AO494" s="24"/>
      <c r="AP494" s="49"/>
      <c r="AQ494" s="54"/>
      <c r="AR494" s="54"/>
      <c r="AS494" s="54"/>
      <c r="AT494" s="29"/>
      <c r="AU494" s="24"/>
      <c r="AV494" s="24"/>
      <c r="AW494" s="24"/>
      <c r="AX494" s="24"/>
      <c r="AY494" s="24"/>
      <c r="AZ494" s="49"/>
      <c r="BA494" s="138"/>
      <c r="BF494" s="60"/>
    </row>
    <row r="495" spans="1:58" ht="12.75" x14ac:dyDescent="0.2">
      <c r="A495" s="151"/>
      <c r="B495" s="151"/>
      <c r="C495" s="151"/>
      <c r="D495" s="153"/>
      <c r="E495" s="167"/>
      <c r="F495" s="153"/>
      <c r="G495" s="49"/>
      <c r="H495" s="53"/>
      <c r="I495" s="24"/>
      <c r="J495" s="24"/>
      <c r="K495" s="24"/>
      <c r="L495" s="24"/>
      <c r="M495" s="24"/>
      <c r="N495" s="24"/>
      <c r="O495" s="49"/>
      <c r="P495" s="54"/>
      <c r="Q495" s="53"/>
      <c r="R495" s="24"/>
      <c r="S495" s="24"/>
      <c r="T495" s="24"/>
      <c r="U495" s="24"/>
      <c r="V495" s="24"/>
      <c r="W495" s="24"/>
      <c r="X495" s="49"/>
      <c r="Y495" s="54"/>
      <c r="Z495" s="53"/>
      <c r="AA495" s="24"/>
      <c r="AB495" s="24"/>
      <c r="AC495" s="24"/>
      <c r="AD495" s="24"/>
      <c r="AE495" s="24"/>
      <c r="AF495" s="24"/>
      <c r="AG495" s="49"/>
      <c r="AH495" s="54"/>
      <c r="AI495" s="53"/>
      <c r="AJ495" s="24"/>
      <c r="AK495" s="24"/>
      <c r="AL495" s="24"/>
      <c r="AM495" s="24"/>
      <c r="AN495" s="24"/>
      <c r="AO495" s="24"/>
      <c r="AP495" s="49"/>
      <c r="AQ495" s="54"/>
      <c r="AR495" s="54"/>
      <c r="AS495" s="54"/>
      <c r="AT495" s="29"/>
      <c r="AU495" s="24"/>
      <c r="AV495" s="24"/>
      <c r="AW495" s="24"/>
      <c r="AX495" s="24"/>
      <c r="AY495" s="24"/>
      <c r="AZ495" s="49"/>
      <c r="BA495" s="138"/>
      <c r="BF495" s="60"/>
    </row>
    <row r="496" spans="1:58" ht="12.75" x14ac:dyDescent="0.2">
      <c r="A496" s="151"/>
      <c r="B496" s="151"/>
      <c r="C496" s="151"/>
      <c r="D496" s="153"/>
      <c r="E496" s="167"/>
      <c r="F496" s="153"/>
      <c r="G496" s="49"/>
      <c r="H496" s="53"/>
      <c r="I496" s="24"/>
      <c r="J496" s="24"/>
      <c r="K496" s="24"/>
      <c r="L496" s="24"/>
      <c r="M496" s="24"/>
      <c r="N496" s="24"/>
      <c r="O496" s="49"/>
      <c r="P496" s="54"/>
      <c r="Q496" s="53"/>
      <c r="R496" s="24"/>
      <c r="S496" s="24"/>
      <c r="T496" s="24"/>
      <c r="U496" s="24"/>
      <c r="V496" s="24"/>
      <c r="W496" s="24"/>
      <c r="X496" s="49"/>
      <c r="Y496" s="54"/>
      <c r="Z496" s="53"/>
      <c r="AA496" s="24"/>
      <c r="AB496" s="24"/>
      <c r="AC496" s="24"/>
      <c r="AD496" s="24"/>
      <c r="AE496" s="24"/>
      <c r="AF496" s="24"/>
      <c r="AG496" s="49"/>
      <c r="AH496" s="54"/>
      <c r="AI496" s="53"/>
      <c r="AJ496" s="24"/>
      <c r="AK496" s="24"/>
      <c r="AL496" s="24"/>
      <c r="AM496" s="24"/>
      <c r="AN496" s="24"/>
      <c r="AO496" s="24"/>
      <c r="AP496" s="49"/>
      <c r="AQ496" s="54"/>
      <c r="AR496" s="54"/>
      <c r="AS496" s="54"/>
      <c r="AT496" s="29"/>
      <c r="AU496" s="24"/>
      <c r="AV496" s="24"/>
      <c r="AW496" s="24"/>
      <c r="AX496" s="24"/>
      <c r="AY496" s="24"/>
      <c r="AZ496" s="49"/>
      <c r="BA496" s="138"/>
      <c r="BF496" s="60"/>
    </row>
    <row r="497" spans="1:58" ht="12.75" x14ac:dyDescent="0.2">
      <c r="A497" s="151"/>
      <c r="B497" s="151"/>
      <c r="C497" s="151"/>
      <c r="D497" s="153"/>
      <c r="E497" s="167"/>
      <c r="F497" s="153"/>
      <c r="G497" s="49"/>
      <c r="H497" s="53"/>
      <c r="I497" s="24"/>
      <c r="J497" s="24"/>
      <c r="K497" s="24"/>
      <c r="L497" s="24"/>
      <c r="M497" s="24"/>
      <c r="N497" s="24"/>
      <c r="O497" s="49"/>
      <c r="P497" s="54"/>
      <c r="Q497" s="53"/>
      <c r="R497" s="24"/>
      <c r="S497" s="24"/>
      <c r="T497" s="24"/>
      <c r="U497" s="24"/>
      <c r="V497" s="24"/>
      <c r="W497" s="24"/>
      <c r="X497" s="49"/>
      <c r="Y497" s="54"/>
      <c r="Z497" s="53"/>
      <c r="AA497" s="24"/>
      <c r="AB497" s="24"/>
      <c r="AC497" s="24"/>
      <c r="AD497" s="24"/>
      <c r="AE497" s="24"/>
      <c r="AF497" s="24"/>
      <c r="AG497" s="49"/>
      <c r="AH497" s="54"/>
      <c r="AI497" s="53"/>
      <c r="AJ497" s="24"/>
      <c r="AK497" s="24"/>
      <c r="AL497" s="24"/>
      <c r="AM497" s="24"/>
      <c r="AN497" s="24"/>
      <c r="AO497" s="24"/>
      <c r="AP497" s="49"/>
      <c r="AQ497" s="54"/>
      <c r="AR497" s="54"/>
      <c r="AS497" s="54"/>
      <c r="AT497" s="29"/>
      <c r="AU497" s="24"/>
      <c r="AV497" s="24"/>
      <c r="AW497" s="24"/>
      <c r="AX497" s="24"/>
      <c r="AY497" s="24"/>
      <c r="AZ497" s="49"/>
      <c r="BA497" s="138"/>
      <c r="BF497" s="60"/>
    </row>
    <row r="498" spans="1:58" ht="12.75" x14ac:dyDescent="0.2">
      <c r="A498" s="151"/>
      <c r="B498" s="151"/>
      <c r="C498" s="151"/>
      <c r="D498" s="153"/>
      <c r="E498" s="167"/>
      <c r="F498" s="153"/>
      <c r="G498" s="49"/>
      <c r="H498" s="53"/>
      <c r="I498" s="24"/>
      <c r="J498" s="24"/>
      <c r="K498" s="24"/>
      <c r="L498" s="24"/>
      <c r="M498" s="24"/>
      <c r="N498" s="24"/>
      <c r="O498" s="49"/>
      <c r="P498" s="54"/>
      <c r="Q498" s="53"/>
      <c r="R498" s="24"/>
      <c r="S498" s="24"/>
      <c r="T498" s="24"/>
      <c r="U498" s="24"/>
      <c r="V498" s="24"/>
      <c r="W498" s="24"/>
      <c r="X498" s="49"/>
      <c r="Y498" s="54"/>
      <c r="Z498" s="53"/>
      <c r="AA498" s="24"/>
      <c r="AB498" s="24"/>
      <c r="AC498" s="24"/>
      <c r="AD498" s="24"/>
      <c r="AE498" s="24"/>
      <c r="AF498" s="24"/>
      <c r="AG498" s="49"/>
      <c r="AH498" s="54"/>
      <c r="AI498" s="53"/>
      <c r="AJ498" s="24"/>
      <c r="AK498" s="24"/>
      <c r="AL498" s="24"/>
      <c r="AM498" s="24"/>
      <c r="AN498" s="24"/>
      <c r="AO498" s="24"/>
      <c r="AP498" s="49"/>
      <c r="AQ498" s="54"/>
      <c r="AR498" s="54"/>
      <c r="AS498" s="54"/>
      <c r="AT498" s="29"/>
      <c r="AU498" s="24"/>
      <c r="AV498" s="24"/>
      <c r="AW498" s="24"/>
      <c r="AX498" s="24"/>
      <c r="AY498" s="24"/>
      <c r="AZ498" s="49"/>
      <c r="BA498" s="138"/>
      <c r="BF498" s="60"/>
    </row>
    <row r="499" spans="1:58" ht="12.75" x14ac:dyDescent="0.2">
      <c r="A499" s="151"/>
      <c r="B499" s="151"/>
      <c r="C499" s="151"/>
      <c r="D499" s="153"/>
      <c r="E499" s="167"/>
      <c r="F499" s="153"/>
      <c r="G499" s="49"/>
      <c r="H499" s="53"/>
      <c r="I499" s="24"/>
      <c r="J499" s="24"/>
      <c r="K499" s="24"/>
      <c r="L499" s="24"/>
      <c r="M499" s="24"/>
      <c r="N499" s="24"/>
      <c r="O499" s="49"/>
      <c r="P499" s="54"/>
      <c r="Q499" s="53"/>
      <c r="R499" s="24"/>
      <c r="S499" s="24"/>
      <c r="T499" s="24"/>
      <c r="U499" s="24"/>
      <c r="V499" s="24"/>
      <c r="W499" s="24"/>
      <c r="X499" s="49"/>
      <c r="Y499" s="54"/>
      <c r="Z499" s="53"/>
      <c r="AA499" s="24"/>
      <c r="AB499" s="24"/>
      <c r="AC499" s="24"/>
      <c r="AD499" s="24"/>
      <c r="AE499" s="24"/>
      <c r="AF499" s="24"/>
      <c r="AG499" s="49"/>
      <c r="AH499" s="54"/>
      <c r="AI499" s="53"/>
      <c r="AJ499" s="24"/>
      <c r="AK499" s="24"/>
      <c r="AL499" s="24"/>
      <c r="AM499" s="24"/>
      <c r="AN499" s="24"/>
      <c r="AO499" s="24"/>
      <c r="AP499" s="49"/>
      <c r="AQ499" s="54"/>
      <c r="AR499" s="54"/>
      <c r="AS499" s="54"/>
      <c r="AT499" s="29"/>
      <c r="AU499" s="24"/>
      <c r="AV499" s="24"/>
      <c r="AW499" s="24"/>
      <c r="AX499" s="24"/>
      <c r="AY499" s="24"/>
      <c r="AZ499" s="49"/>
      <c r="BA499" s="138"/>
      <c r="BF499" s="60"/>
    </row>
    <row r="500" spans="1:58" ht="12.75" x14ac:dyDescent="0.2">
      <c r="A500" s="151"/>
      <c r="B500" s="151"/>
      <c r="C500" s="151"/>
      <c r="D500" s="153"/>
      <c r="E500" s="167"/>
      <c r="F500" s="153"/>
      <c r="G500" s="49"/>
      <c r="H500" s="53"/>
      <c r="I500" s="24"/>
      <c r="J500" s="24"/>
      <c r="K500" s="24"/>
      <c r="L500" s="24"/>
      <c r="M500" s="24"/>
      <c r="N500" s="24"/>
      <c r="O500" s="49"/>
      <c r="P500" s="54"/>
      <c r="Q500" s="53"/>
      <c r="R500" s="24"/>
      <c r="S500" s="24"/>
      <c r="T500" s="24"/>
      <c r="U500" s="24"/>
      <c r="V500" s="24"/>
      <c r="W500" s="24"/>
      <c r="X500" s="49"/>
      <c r="Y500" s="54"/>
      <c r="Z500" s="53"/>
      <c r="AA500" s="24"/>
      <c r="AB500" s="24"/>
      <c r="AC500" s="24"/>
      <c r="AD500" s="24"/>
      <c r="AE500" s="24"/>
      <c r="AF500" s="24"/>
      <c r="AG500" s="49"/>
      <c r="AH500" s="54"/>
      <c r="AI500" s="53"/>
      <c r="AJ500" s="24"/>
      <c r="AK500" s="24"/>
      <c r="AL500" s="24"/>
      <c r="AM500" s="24"/>
      <c r="AN500" s="24"/>
      <c r="AO500" s="24"/>
      <c r="AP500" s="49"/>
      <c r="AQ500" s="54"/>
      <c r="AR500" s="54"/>
      <c r="AS500" s="54"/>
      <c r="AT500" s="29"/>
      <c r="AU500" s="24"/>
      <c r="AV500" s="24"/>
      <c r="AW500" s="24"/>
      <c r="AX500" s="24"/>
      <c r="AY500" s="24"/>
      <c r="AZ500" s="49"/>
      <c r="BA500" s="138"/>
      <c r="BF500" s="60"/>
    </row>
    <row r="501" spans="1:58" ht="12.75" x14ac:dyDescent="0.2">
      <c r="A501" s="151"/>
      <c r="B501" s="151"/>
      <c r="C501" s="151"/>
      <c r="D501" s="153"/>
      <c r="E501" s="167"/>
      <c r="F501" s="153"/>
      <c r="G501" s="49"/>
      <c r="H501" s="53"/>
      <c r="I501" s="24"/>
      <c r="J501" s="24"/>
      <c r="K501" s="24"/>
      <c r="L501" s="24"/>
      <c r="M501" s="24"/>
      <c r="N501" s="24"/>
      <c r="O501" s="49"/>
      <c r="P501" s="54"/>
      <c r="Q501" s="53"/>
      <c r="R501" s="24"/>
      <c r="S501" s="24"/>
      <c r="T501" s="24"/>
      <c r="U501" s="24"/>
      <c r="V501" s="24"/>
      <c r="W501" s="24"/>
      <c r="X501" s="49"/>
      <c r="Y501" s="54"/>
      <c r="Z501" s="53"/>
      <c r="AA501" s="24"/>
      <c r="AB501" s="24"/>
      <c r="AC501" s="24"/>
      <c r="AD501" s="24"/>
      <c r="AE501" s="24"/>
      <c r="AF501" s="24"/>
      <c r="AG501" s="49"/>
      <c r="AH501" s="54"/>
      <c r="AI501" s="53"/>
      <c r="AJ501" s="24"/>
      <c r="AK501" s="24"/>
      <c r="AL501" s="24"/>
      <c r="AM501" s="24"/>
      <c r="AN501" s="24"/>
      <c r="AO501" s="24"/>
      <c r="AP501" s="49"/>
      <c r="AQ501" s="54"/>
      <c r="AR501" s="54"/>
      <c r="AS501" s="54"/>
      <c r="AT501" s="29"/>
      <c r="AU501" s="24"/>
      <c r="AV501" s="24"/>
      <c r="AW501" s="24"/>
      <c r="AX501" s="24"/>
      <c r="AY501" s="24"/>
      <c r="AZ501" s="49"/>
      <c r="BA501" s="138"/>
      <c r="BF501" s="60"/>
    </row>
    <row r="502" spans="1:58" ht="12.75" x14ac:dyDescent="0.2">
      <c r="A502" s="151"/>
      <c r="B502" s="151"/>
      <c r="C502" s="151"/>
      <c r="D502" s="153"/>
      <c r="E502" s="167"/>
      <c r="F502" s="153"/>
      <c r="G502" s="49"/>
      <c r="H502" s="53"/>
      <c r="I502" s="24"/>
      <c r="J502" s="24"/>
      <c r="K502" s="24"/>
      <c r="L502" s="24"/>
      <c r="M502" s="24"/>
      <c r="N502" s="24"/>
      <c r="O502" s="49"/>
      <c r="P502" s="54"/>
      <c r="Q502" s="53"/>
      <c r="R502" s="24"/>
      <c r="S502" s="24"/>
      <c r="T502" s="24"/>
      <c r="U502" s="24"/>
      <c r="V502" s="24"/>
      <c r="W502" s="24"/>
      <c r="X502" s="49"/>
      <c r="Y502" s="54"/>
      <c r="Z502" s="53"/>
      <c r="AA502" s="24"/>
      <c r="AB502" s="24"/>
      <c r="AC502" s="24"/>
      <c r="AD502" s="24"/>
      <c r="AE502" s="24"/>
      <c r="AF502" s="24"/>
      <c r="AG502" s="49"/>
      <c r="AH502" s="54"/>
      <c r="AI502" s="53"/>
      <c r="AJ502" s="24"/>
      <c r="AK502" s="24"/>
      <c r="AL502" s="24"/>
      <c r="AM502" s="24"/>
      <c r="AN502" s="24"/>
      <c r="AO502" s="24"/>
      <c r="AP502" s="49"/>
      <c r="AQ502" s="54"/>
      <c r="AR502" s="54"/>
      <c r="AS502" s="54"/>
      <c r="AT502" s="29"/>
      <c r="AU502" s="24"/>
      <c r="AV502" s="24"/>
      <c r="AW502" s="24"/>
      <c r="AX502" s="24"/>
      <c r="AY502" s="24"/>
      <c r="AZ502" s="49"/>
      <c r="BA502" s="138"/>
      <c r="BF502" s="60"/>
    </row>
    <row r="503" spans="1:58" ht="12.75" x14ac:dyDescent="0.2">
      <c r="A503" s="151"/>
      <c r="B503" s="151"/>
      <c r="C503" s="151"/>
      <c r="D503" s="153"/>
      <c r="E503" s="167"/>
      <c r="F503" s="153"/>
      <c r="G503" s="49"/>
      <c r="H503" s="53"/>
      <c r="I503" s="24"/>
      <c r="J503" s="24"/>
      <c r="K503" s="24"/>
      <c r="L503" s="24"/>
      <c r="M503" s="24"/>
      <c r="N503" s="24"/>
      <c r="O503" s="49"/>
      <c r="P503" s="54"/>
      <c r="Q503" s="53"/>
      <c r="R503" s="24"/>
      <c r="S503" s="24"/>
      <c r="T503" s="24"/>
      <c r="U503" s="24"/>
      <c r="V503" s="24"/>
      <c r="W503" s="24"/>
      <c r="X503" s="49"/>
      <c r="Y503" s="54"/>
      <c r="Z503" s="53"/>
      <c r="AA503" s="24"/>
      <c r="AB503" s="24"/>
      <c r="AC503" s="24"/>
      <c r="AD503" s="24"/>
      <c r="AE503" s="24"/>
      <c r="AF503" s="24"/>
      <c r="AG503" s="49"/>
      <c r="AH503" s="54"/>
      <c r="AI503" s="53"/>
      <c r="AJ503" s="24"/>
      <c r="AK503" s="24"/>
      <c r="AL503" s="24"/>
      <c r="AM503" s="24"/>
      <c r="AN503" s="24"/>
      <c r="AO503" s="24"/>
      <c r="AP503" s="49"/>
      <c r="AQ503" s="54"/>
      <c r="AR503" s="54"/>
      <c r="AS503" s="54"/>
      <c r="AT503" s="29"/>
      <c r="AU503" s="24"/>
      <c r="AV503" s="24"/>
      <c r="AW503" s="24"/>
      <c r="AX503" s="24"/>
      <c r="AY503" s="24"/>
      <c r="AZ503" s="49"/>
      <c r="BA503" s="138"/>
      <c r="BF503" s="60"/>
    </row>
    <row r="504" spans="1:58" ht="12.75" x14ac:dyDescent="0.2">
      <c r="A504" s="151"/>
      <c r="B504" s="151"/>
      <c r="C504" s="151"/>
      <c r="D504" s="153"/>
      <c r="E504" s="167"/>
      <c r="F504" s="153"/>
      <c r="G504" s="49"/>
      <c r="H504" s="53"/>
      <c r="I504" s="24"/>
      <c r="J504" s="24"/>
      <c r="K504" s="24"/>
      <c r="L504" s="24"/>
      <c r="M504" s="24"/>
      <c r="N504" s="24"/>
      <c r="O504" s="49"/>
      <c r="P504" s="54"/>
      <c r="Q504" s="53"/>
      <c r="R504" s="24"/>
      <c r="S504" s="24"/>
      <c r="T504" s="24"/>
      <c r="U504" s="24"/>
      <c r="V504" s="24"/>
      <c r="W504" s="24"/>
      <c r="X504" s="49"/>
      <c r="Y504" s="54"/>
      <c r="Z504" s="53"/>
      <c r="AA504" s="24"/>
      <c r="AB504" s="24"/>
      <c r="AC504" s="24"/>
      <c r="AD504" s="24"/>
      <c r="AE504" s="24"/>
      <c r="AF504" s="24"/>
      <c r="AG504" s="49"/>
      <c r="AH504" s="54"/>
      <c r="AI504" s="53"/>
      <c r="AJ504" s="24"/>
      <c r="AK504" s="24"/>
      <c r="AL504" s="24"/>
      <c r="AM504" s="24"/>
      <c r="AN504" s="24"/>
      <c r="AO504" s="24"/>
      <c r="AP504" s="49"/>
      <c r="AQ504" s="54"/>
      <c r="AR504" s="54"/>
      <c r="AS504" s="54"/>
      <c r="AT504" s="29"/>
      <c r="AU504" s="24"/>
      <c r="AV504" s="24"/>
      <c r="AW504" s="24"/>
      <c r="AX504" s="24"/>
      <c r="AY504" s="24"/>
      <c r="AZ504" s="49"/>
      <c r="BA504" s="138"/>
      <c r="BF504" s="60"/>
    </row>
    <row r="505" spans="1:58" ht="12.75" x14ac:dyDescent="0.2">
      <c r="A505" s="151"/>
      <c r="B505" s="151"/>
      <c r="C505" s="151"/>
      <c r="D505" s="153"/>
      <c r="E505" s="167"/>
      <c r="F505" s="153"/>
      <c r="G505" s="49"/>
      <c r="H505" s="53"/>
      <c r="I505" s="24"/>
      <c r="J505" s="24"/>
      <c r="K505" s="24"/>
      <c r="L505" s="24"/>
      <c r="M505" s="24"/>
      <c r="N505" s="24"/>
      <c r="O505" s="49"/>
      <c r="P505" s="54"/>
      <c r="Q505" s="53"/>
      <c r="R505" s="24"/>
      <c r="S505" s="24"/>
      <c r="T505" s="24"/>
      <c r="U505" s="24"/>
      <c r="V505" s="24"/>
      <c r="W505" s="24"/>
      <c r="X505" s="49"/>
      <c r="Y505" s="54"/>
      <c r="Z505" s="53"/>
      <c r="AA505" s="24"/>
      <c r="AB505" s="24"/>
      <c r="AC505" s="24"/>
      <c r="AD505" s="24"/>
      <c r="AE505" s="24"/>
      <c r="AF505" s="24"/>
      <c r="AG505" s="49"/>
      <c r="AH505" s="54"/>
      <c r="AI505" s="53"/>
      <c r="AJ505" s="24"/>
      <c r="AK505" s="24"/>
      <c r="AL505" s="24"/>
      <c r="AM505" s="24"/>
      <c r="AN505" s="24"/>
      <c r="AO505" s="24"/>
      <c r="AP505" s="49"/>
      <c r="AQ505" s="54"/>
      <c r="AR505" s="54"/>
      <c r="AS505" s="54"/>
      <c r="AT505" s="29"/>
      <c r="AU505" s="24"/>
      <c r="AV505" s="24"/>
      <c r="AW505" s="24"/>
      <c r="AX505" s="24"/>
      <c r="AY505" s="24"/>
      <c r="AZ505" s="49"/>
      <c r="BA505" s="138"/>
      <c r="BF505" s="60"/>
    </row>
    <row r="506" spans="1:58" ht="12.75" x14ac:dyDescent="0.2">
      <c r="A506" s="151"/>
      <c r="B506" s="151"/>
      <c r="C506" s="151"/>
      <c r="D506" s="153"/>
      <c r="E506" s="167"/>
      <c r="F506" s="153"/>
      <c r="G506" s="49"/>
      <c r="H506" s="53"/>
      <c r="I506" s="24"/>
      <c r="J506" s="24"/>
      <c r="K506" s="24"/>
      <c r="L506" s="24"/>
      <c r="M506" s="24"/>
      <c r="N506" s="24"/>
      <c r="O506" s="49"/>
      <c r="P506" s="54"/>
      <c r="Q506" s="53"/>
      <c r="R506" s="24"/>
      <c r="S506" s="24"/>
      <c r="T506" s="24"/>
      <c r="U506" s="24"/>
      <c r="V506" s="24"/>
      <c r="W506" s="24"/>
      <c r="X506" s="49"/>
      <c r="Y506" s="54"/>
      <c r="Z506" s="53"/>
      <c r="AA506" s="24"/>
      <c r="AB506" s="24"/>
      <c r="AC506" s="24"/>
      <c r="AD506" s="24"/>
      <c r="AE506" s="24"/>
      <c r="AF506" s="24"/>
      <c r="AG506" s="49"/>
      <c r="AH506" s="54"/>
      <c r="AI506" s="53"/>
      <c r="AJ506" s="24"/>
      <c r="AK506" s="24"/>
      <c r="AL506" s="24"/>
      <c r="AM506" s="24"/>
      <c r="AN506" s="24"/>
      <c r="AO506" s="24"/>
      <c r="AP506" s="49"/>
      <c r="AQ506" s="54"/>
      <c r="AR506" s="54"/>
      <c r="AS506" s="54"/>
      <c r="AT506" s="29"/>
      <c r="AU506" s="24"/>
      <c r="AV506" s="24"/>
      <c r="AW506" s="24"/>
      <c r="AX506" s="24"/>
      <c r="AY506" s="24"/>
      <c r="AZ506" s="49"/>
      <c r="BA506" s="138"/>
      <c r="BF506" s="60"/>
    </row>
    <row r="507" spans="1:58" ht="12.75" x14ac:dyDescent="0.2">
      <c r="A507" s="151"/>
      <c r="B507" s="151"/>
      <c r="C507" s="151"/>
      <c r="D507" s="153"/>
      <c r="E507" s="167"/>
      <c r="F507" s="153"/>
      <c r="G507" s="49"/>
      <c r="H507" s="53"/>
      <c r="I507" s="24"/>
      <c r="J507" s="24"/>
      <c r="K507" s="24"/>
      <c r="L507" s="24"/>
      <c r="M507" s="24"/>
      <c r="N507" s="24"/>
      <c r="O507" s="49"/>
      <c r="P507" s="54"/>
      <c r="Q507" s="53"/>
      <c r="R507" s="24"/>
      <c r="S507" s="24"/>
      <c r="T507" s="24"/>
      <c r="U507" s="24"/>
      <c r="V507" s="24"/>
      <c r="W507" s="24"/>
      <c r="X507" s="49"/>
      <c r="Y507" s="54"/>
      <c r="Z507" s="53"/>
      <c r="AA507" s="24"/>
      <c r="AB507" s="24"/>
      <c r="AC507" s="24"/>
      <c r="AD507" s="24"/>
      <c r="AE507" s="24"/>
      <c r="AF507" s="24"/>
      <c r="AG507" s="49"/>
      <c r="AH507" s="54"/>
      <c r="AI507" s="53"/>
      <c r="AJ507" s="24"/>
      <c r="AK507" s="24"/>
      <c r="AL507" s="24"/>
      <c r="AM507" s="24"/>
      <c r="AN507" s="24"/>
      <c r="AO507" s="24"/>
      <c r="AP507" s="49"/>
      <c r="AQ507" s="54"/>
      <c r="AR507" s="54"/>
      <c r="AS507" s="54"/>
      <c r="AT507" s="29"/>
      <c r="AU507" s="24"/>
      <c r="AV507" s="24"/>
      <c r="AW507" s="24"/>
      <c r="AX507" s="24"/>
      <c r="AY507" s="24"/>
      <c r="AZ507" s="49"/>
      <c r="BA507" s="138"/>
      <c r="BF507" s="60"/>
    </row>
    <row r="508" spans="1:58" ht="12.75" x14ac:dyDescent="0.2">
      <c r="A508" s="151"/>
      <c r="B508" s="151"/>
      <c r="C508" s="151"/>
      <c r="D508" s="153"/>
      <c r="E508" s="167"/>
      <c r="F508" s="153"/>
      <c r="G508" s="49"/>
      <c r="H508" s="53"/>
      <c r="I508" s="24"/>
      <c r="J508" s="24"/>
      <c r="K508" s="24"/>
      <c r="L508" s="24"/>
      <c r="M508" s="24"/>
      <c r="N508" s="24"/>
      <c r="O508" s="49"/>
      <c r="P508" s="54"/>
      <c r="Q508" s="53"/>
      <c r="R508" s="24"/>
      <c r="S508" s="24"/>
      <c r="T508" s="24"/>
      <c r="U508" s="24"/>
      <c r="V508" s="24"/>
      <c r="W508" s="24"/>
      <c r="X508" s="49"/>
      <c r="Y508" s="54"/>
      <c r="Z508" s="53"/>
      <c r="AA508" s="24"/>
      <c r="AB508" s="24"/>
      <c r="AC508" s="24"/>
      <c r="AD508" s="24"/>
      <c r="AE508" s="24"/>
      <c r="AF508" s="24"/>
      <c r="AG508" s="49"/>
      <c r="AH508" s="54"/>
      <c r="AI508" s="53"/>
      <c r="AJ508" s="24"/>
      <c r="AK508" s="24"/>
      <c r="AL508" s="24"/>
      <c r="AM508" s="24"/>
      <c r="AN508" s="24"/>
      <c r="AO508" s="24"/>
      <c r="AP508" s="49"/>
      <c r="AQ508" s="54"/>
      <c r="AR508" s="54"/>
      <c r="AS508" s="54"/>
      <c r="AT508" s="29"/>
      <c r="AU508" s="24"/>
      <c r="AV508" s="24"/>
      <c r="AW508" s="24"/>
      <c r="AX508" s="24"/>
      <c r="AY508" s="24"/>
      <c r="AZ508" s="49"/>
      <c r="BA508" s="138"/>
      <c r="BF508" s="60"/>
    </row>
    <row r="509" spans="1:58" ht="12.75" x14ac:dyDescent="0.2">
      <c r="A509" s="151"/>
      <c r="B509" s="151"/>
      <c r="C509" s="151"/>
      <c r="D509" s="153"/>
      <c r="E509" s="167"/>
      <c r="F509" s="153"/>
      <c r="G509" s="49"/>
      <c r="H509" s="53"/>
      <c r="I509" s="24"/>
      <c r="J509" s="24"/>
      <c r="K509" s="24"/>
      <c r="L509" s="24"/>
      <c r="M509" s="24"/>
      <c r="N509" s="24"/>
      <c r="O509" s="49"/>
      <c r="P509" s="54"/>
      <c r="Q509" s="53"/>
      <c r="R509" s="24"/>
      <c r="S509" s="24"/>
      <c r="T509" s="24"/>
      <c r="U509" s="24"/>
      <c r="V509" s="24"/>
      <c r="W509" s="24"/>
      <c r="X509" s="49"/>
      <c r="Y509" s="54"/>
      <c r="Z509" s="53"/>
      <c r="AA509" s="24"/>
      <c r="AB509" s="24"/>
      <c r="AC509" s="24"/>
      <c r="AD509" s="24"/>
      <c r="AE509" s="24"/>
      <c r="AF509" s="24"/>
      <c r="AG509" s="49"/>
      <c r="AH509" s="54"/>
      <c r="AI509" s="53"/>
      <c r="AJ509" s="24"/>
      <c r="AK509" s="24"/>
      <c r="AL509" s="24"/>
      <c r="AM509" s="24"/>
      <c r="AN509" s="24"/>
      <c r="AO509" s="24"/>
      <c r="AP509" s="49"/>
      <c r="AQ509" s="54"/>
      <c r="AR509" s="54"/>
      <c r="AS509" s="54"/>
      <c r="AT509" s="29"/>
      <c r="AU509" s="24"/>
      <c r="AV509" s="24"/>
      <c r="AW509" s="24"/>
      <c r="AX509" s="24"/>
      <c r="AY509" s="24"/>
      <c r="AZ509" s="49"/>
      <c r="BA509" s="138"/>
      <c r="BF509" s="60"/>
    </row>
    <row r="510" spans="1:58" ht="12.75" x14ac:dyDescent="0.2">
      <c r="A510" s="151"/>
      <c r="B510" s="151"/>
      <c r="C510" s="151"/>
      <c r="D510" s="153"/>
      <c r="E510" s="167"/>
      <c r="F510" s="153"/>
      <c r="G510" s="49"/>
      <c r="H510" s="53"/>
      <c r="I510" s="24"/>
      <c r="J510" s="24"/>
      <c r="K510" s="24"/>
      <c r="L510" s="24"/>
      <c r="M510" s="24"/>
      <c r="N510" s="24"/>
      <c r="O510" s="49"/>
      <c r="P510" s="54"/>
      <c r="Q510" s="53"/>
      <c r="R510" s="24"/>
      <c r="S510" s="24"/>
      <c r="T510" s="24"/>
      <c r="U510" s="24"/>
      <c r="V510" s="24"/>
      <c r="W510" s="24"/>
      <c r="X510" s="49"/>
      <c r="Y510" s="54"/>
      <c r="Z510" s="53"/>
      <c r="AA510" s="24"/>
      <c r="AB510" s="24"/>
      <c r="AC510" s="24"/>
      <c r="AD510" s="24"/>
      <c r="AE510" s="24"/>
      <c r="AF510" s="24"/>
      <c r="AG510" s="49"/>
      <c r="AH510" s="54"/>
      <c r="AI510" s="53"/>
      <c r="AJ510" s="24"/>
      <c r="AK510" s="24"/>
      <c r="AL510" s="24"/>
      <c r="AM510" s="24"/>
      <c r="AN510" s="24"/>
      <c r="AO510" s="24"/>
      <c r="AP510" s="49"/>
      <c r="AQ510" s="54"/>
      <c r="AR510" s="54"/>
      <c r="AS510" s="54"/>
      <c r="AT510" s="29"/>
      <c r="AU510" s="24"/>
      <c r="AV510" s="24"/>
      <c r="AW510" s="24"/>
      <c r="AX510" s="24"/>
      <c r="AY510" s="24"/>
      <c r="AZ510" s="49"/>
      <c r="BA510" s="138"/>
      <c r="BF510" s="60"/>
    </row>
    <row r="511" spans="1:58" ht="12.75" x14ac:dyDescent="0.2">
      <c r="A511" s="151"/>
      <c r="B511" s="151"/>
      <c r="C511" s="151"/>
      <c r="D511" s="153"/>
      <c r="E511" s="167"/>
      <c r="F511" s="153"/>
      <c r="G511" s="49"/>
      <c r="H511" s="53"/>
      <c r="I511" s="24"/>
      <c r="J511" s="24"/>
      <c r="K511" s="24"/>
      <c r="L511" s="24"/>
      <c r="M511" s="24"/>
      <c r="N511" s="24"/>
      <c r="O511" s="49"/>
      <c r="P511" s="54"/>
      <c r="Q511" s="53"/>
      <c r="R511" s="24"/>
      <c r="S511" s="24"/>
      <c r="T511" s="24"/>
      <c r="U511" s="24"/>
      <c r="V511" s="24"/>
      <c r="W511" s="24"/>
      <c r="X511" s="49"/>
      <c r="Y511" s="54"/>
      <c r="Z511" s="53"/>
      <c r="AA511" s="24"/>
      <c r="AB511" s="24"/>
      <c r="AC511" s="24"/>
      <c r="AD511" s="24"/>
      <c r="AE511" s="24"/>
      <c r="AF511" s="24"/>
      <c r="AG511" s="49"/>
      <c r="AH511" s="54"/>
      <c r="AI511" s="53"/>
      <c r="AJ511" s="24"/>
      <c r="AK511" s="24"/>
      <c r="AL511" s="24"/>
      <c r="AM511" s="24"/>
      <c r="AN511" s="24"/>
      <c r="AO511" s="24"/>
      <c r="AP511" s="49"/>
      <c r="AQ511" s="54"/>
      <c r="AR511" s="54"/>
      <c r="AS511" s="54"/>
      <c r="AT511" s="29"/>
      <c r="AU511" s="24"/>
      <c r="AV511" s="24"/>
      <c r="AW511" s="24"/>
      <c r="AX511" s="24"/>
      <c r="AY511" s="24"/>
      <c r="AZ511" s="49"/>
      <c r="BA511" s="138"/>
      <c r="BF511" s="60"/>
    </row>
    <row r="512" spans="1:58" ht="12.75" x14ac:dyDescent="0.2">
      <c r="A512" s="151"/>
      <c r="B512" s="151"/>
      <c r="C512" s="151"/>
      <c r="D512" s="153"/>
      <c r="E512" s="167"/>
      <c r="F512" s="153"/>
      <c r="G512" s="49"/>
      <c r="H512" s="53"/>
      <c r="I512" s="24"/>
      <c r="J512" s="24"/>
      <c r="K512" s="24"/>
      <c r="L512" s="24"/>
      <c r="M512" s="24"/>
      <c r="N512" s="24"/>
      <c r="O512" s="49"/>
      <c r="P512" s="54"/>
      <c r="Q512" s="53"/>
      <c r="R512" s="24"/>
      <c r="S512" s="24"/>
      <c r="T512" s="24"/>
      <c r="U512" s="24"/>
      <c r="V512" s="24"/>
      <c r="W512" s="24"/>
      <c r="X512" s="49"/>
      <c r="Y512" s="54"/>
      <c r="Z512" s="53"/>
      <c r="AA512" s="24"/>
      <c r="AB512" s="24"/>
      <c r="AC512" s="24"/>
      <c r="AD512" s="24"/>
      <c r="AE512" s="24"/>
      <c r="AF512" s="24"/>
      <c r="AG512" s="49"/>
      <c r="AH512" s="54"/>
      <c r="AI512" s="53"/>
      <c r="AJ512" s="24"/>
      <c r="AK512" s="24"/>
      <c r="AL512" s="24"/>
      <c r="AM512" s="24"/>
      <c r="AN512" s="24"/>
      <c r="AO512" s="24"/>
      <c r="AP512" s="49"/>
      <c r="AQ512" s="54"/>
      <c r="AR512" s="54"/>
      <c r="AS512" s="54"/>
      <c r="AT512" s="29"/>
      <c r="AU512" s="24"/>
      <c r="AV512" s="24"/>
      <c r="AW512" s="24"/>
      <c r="AX512" s="24"/>
      <c r="AY512" s="24"/>
      <c r="AZ512" s="49"/>
      <c r="BA512" s="138"/>
      <c r="BF512" s="60"/>
    </row>
    <row r="513" spans="1:58" ht="12.75" x14ac:dyDescent="0.2">
      <c r="A513" s="151"/>
      <c r="B513" s="151"/>
      <c r="C513" s="151"/>
      <c r="D513" s="153"/>
      <c r="E513" s="167"/>
      <c r="F513" s="153"/>
      <c r="G513" s="49"/>
      <c r="H513" s="53"/>
      <c r="I513" s="24"/>
      <c r="J513" s="24"/>
      <c r="K513" s="24"/>
      <c r="L513" s="24"/>
      <c r="M513" s="24"/>
      <c r="N513" s="24"/>
      <c r="O513" s="49"/>
      <c r="P513" s="54"/>
      <c r="Q513" s="53"/>
      <c r="R513" s="24"/>
      <c r="S513" s="24"/>
      <c r="T513" s="24"/>
      <c r="U513" s="24"/>
      <c r="V513" s="24"/>
      <c r="W513" s="24"/>
      <c r="X513" s="49"/>
      <c r="Y513" s="54"/>
      <c r="Z513" s="53"/>
      <c r="AA513" s="24"/>
      <c r="AB513" s="24"/>
      <c r="AC513" s="24"/>
      <c r="AD513" s="24"/>
      <c r="AE513" s="24"/>
      <c r="AF513" s="24"/>
      <c r="AG513" s="49"/>
      <c r="AH513" s="54"/>
      <c r="AI513" s="53"/>
      <c r="AJ513" s="24"/>
      <c r="AK513" s="24"/>
      <c r="AL513" s="24"/>
      <c r="AM513" s="24"/>
      <c r="AN513" s="24"/>
      <c r="AO513" s="24"/>
      <c r="AP513" s="49"/>
      <c r="AQ513" s="54"/>
      <c r="AR513" s="54"/>
      <c r="AS513" s="54"/>
      <c r="AT513" s="29"/>
      <c r="AU513" s="24"/>
      <c r="AV513" s="24"/>
      <c r="AW513" s="24"/>
      <c r="AX513" s="24"/>
      <c r="AY513" s="24"/>
      <c r="AZ513" s="49"/>
      <c r="BA513" s="138"/>
      <c r="BF513" s="60"/>
    </row>
    <row r="514" spans="1:58" ht="12.75" x14ac:dyDescent="0.2">
      <c r="A514" s="151"/>
      <c r="B514" s="151"/>
      <c r="C514" s="151"/>
      <c r="D514" s="153"/>
      <c r="E514" s="167"/>
      <c r="F514" s="153"/>
      <c r="G514" s="49"/>
      <c r="H514" s="53"/>
      <c r="I514" s="24"/>
      <c r="J514" s="24"/>
      <c r="K514" s="24"/>
      <c r="L514" s="24"/>
      <c r="M514" s="24"/>
      <c r="N514" s="24"/>
      <c r="O514" s="49"/>
      <c r="P514" s="54"/>
      <c r="Q514" s="53"/>
      <c r="R514" s="24"/>
      <c r="S514" s="24"/>
      <c r="T514" s="24"/>
      <c r="U514" s="24"/>
      <c r="V514" s="24"/>
      <c r="W514" s="24"/>
      <c r="X514" s="49"/>
      <c r="Y514" s="54"/>
      <c r="Z514" s="53"/>
      <c r="AA514" s="24"/>
      <c r="AB514" s="24"/>
      <c r="AC514" s="24"/>
      <c r="AD514" s="24"/>
      <c r="AE514" s="24"/>
      <c r="AF514" s="24"/>
      <c r="AG514" s="49"/>
      <c r="AH514" s="54"/>
      <c r="AI514" s="53"/>
      <c r="AJ514" s="24"/>
      <c r="AK514" s="24"/>
      <c r="AL514" s="24"/>
      <c r="AM514" s="24"/>
      <c r="AN514" s="24"/>
      <c r="AO514" s="24"/>
      <c r="AP514" s="49"/>
      <c r="AQ514" s="54"/>
      <c r="AR514" s="54"/>
      <c r="AS514" s="54"/>
      <c r="AT514" s="29"/>
      <c r="AU514" s="24"/>
      <c r="AV514" s="24"/>
      <c r="AW514" s="24"/>
      <c r="AX514" s="24"/>
      <c r="AY514" s="24"/>
      <c r="AZ514" s="49"/>
      <c r="BA514" s="138"/>
      <c r="BF514" s="60"/>
    </row>
    <row r="515" spans="1:58" ht="12.75" x14ac:dyDescent="0.2">
      <c r="A515" s="151"/>
      <c r="B515" s="151"/>
      <c r="C515" s="151"/>
      <c r="D515" s="153"/>
      <c r="E515" s="167"/>
      <c r="F515" s="153"/>
      <c r="G515" s="49"/>
      <c r="H515" s="53"/>
      <c r="I515" s="24"/>
      <c r="J515" s="24"/>
      <c r="K515" s="24"/>
      <c r="L515" s="24"/>
      <c r="M515" s="24"/>
      <c r="N515" s="24"/>
      <c r="O515" s="49"/>
      <c r="P515" s="54"/>
      <c r="Q515" s="53"/>
      <c r="R515" s="24"/>
      <c r="S515" s="24"/>
      <c r="T515" s="24"/>
      <c r="U515" s="24"/>
      <c r="V515" s="24"/>
      <c r="W515" s="24"/>
      <c r="X515" s="49"/>
      <c r="Y515" s="54"/>
      <c r="Z515" s="53"/>
      <c r="AA515" s="24"/>
      <c r="AB515" s="24"/>
      <c r="AC515" s="24"/>
      <c r="AD515" s="24"/>
      <c r="AE515" s="24"/>
      <c r="AF515" s="24"/>
      <c r="AG515" s="49"/>
      <c r="AH515" s="54"/>
      <c r="AI515" s="53"/>
      <c r="AJ515" s="24"/>
      <c r="AK515" s="24"/>
      <c r="AL515" s="24"/>
      <c r="AM515" s="24"/>
      <c r="AN515" s="24"/>
      <c r="AO515" s="24"/>
      <c r="AP515" s="49"/>
      <c r="AQ515" s="54"/>
      <c r="AR515" s="54"/>
      <c r="AS515" s="54"/>
      <c r="AT515" s="29"/>
      <c r="AU515" s="24"/>
      <c r="AV515" s="24"/>
      <c r="AW515" s="24"/>
      <c r="AX515" s="24"/>
      <c r="AY515" s="24"/>
      <c r="AZ515" s="49"/>
      <c r="BA515" s="138"/>
      <c r="BF515" s="60"/>
    </row>
    <row r="516" spans="1:58" ht="12.75" x14ac:dyDescent="0.2">
      <c r="A516" s="151"/>
      <c r="B516" s="151"/>
      <c r="C516" s="151"/>
      <c r="D516" s="153"/>
      <c r="E516" s="167"/>
      <c r="F516" s="153"/>
      <c r="G516" s="49"/>
      <c r="H516" s="53"/>
      <c r="I516" s="24"/>
      <c r="J516" s="24"/>
      <c r="K516" s="24"/>
      <c r="L516" s="24"/>
      <c r="M516" s="24"/>
      <c r="N516" s="24"/>
      <c r="O516" s="49"/>
      <c r="P516" s="54"/>
      <c r="Q516" s="53"/>
      <c r="R516" s="24"/>
      <c r="S516" s="24"/>
      <c r="T516" s="24"/>
      <c r="U516" s="24"/>
      <c r="V516" s="24"/>
      <c r="W516" s="24"/>
      <c r="X516" s="49"/>
      <c r="Y516" s="54"/>
      <c r="Z516" s="53"/>
      <c r="AA516" s="24"/>
      <c r="AB516" s="24"/>
      <c r="AC516" s="24"/>
      <c r="AD516" s="24"/>
      <c r="AE516" s="24"/>
      <c r="AF516" s="24"/>
      <c r="AG516" s="49"/>
      <c r="AH516" s="54"/>
      <c r="AI516" s="53"/>
      <c r="AJ516" s="24"/>
      <c r="AK516" s="24"/>
      <c r="AL516" s="24"/>
      <c r="AM516" s="24"/>
      <c r="AN516" s="24"/>
      <c r="AO516" s="24"/>
      <c r="AP516" s="49"/>
      <c r="AQ516" s="54"/>
      <c r="AR516" s="54"/>
      <c r="AS516" s="54"/>
      <c r="AT516" s="29"/>
      <c r="AU516" s="24"/>
      <c r="AV516" s="24"/>
      <c r="AW516" s="24"/>
      <c r="AX516" s="24"/>
      <c r="AY516" s="24"/>
      <c r="AZ516" s="49"/>
      <c r="BA516" s="138"/>
      <c r="BF516" s="60"/>
    </row>
    <row r="517" spans="1:58" ht="12.75" x14ac:dyDescent="0.2">
      <c r="A517" s="151"/>
      <c r="B517" s="151"/>
      <c r="C517" s="151"/>
      <c r="D517" s="153"/>
      <c r="E517" s="167"/>
      <c r="F517" s="153"/>
      <c r="G517" s="49"/>
      <c r="H517" s="53"/>
      <c r="I517" s="24"/>
      <c r="J517" s="24"/>
      <c r="K517" s="24"/>
      <c r="L517" s="24"/>
      <c r="M517" s="24"/>
      <c r="N517" s="24"/>
      <c r="O517" s="49"/>
      <c r="P517" s="54"/>
      <c r="Q517" s="53"/>
      <c r="R517" s="24"/>
      <c r="S517" s="24"/>
      <c r="T517" s="24"/>
      <c r="U517" s="24"/>
      <c r="V517" s="24"/>
      <c r="W517" s="24"/>
      <c r="X517" s="49"/>
      <c r="Y517" s="54"/>
      <c r="Z517" s="53"/>
      <c r="AA517" s="24"/>
      <c r="AB517" s="24"/>
      <c r="AC517" s="24"/>
      <c r="AD517" s="24"/>
      <c r="AE517" s="24"/>
      <c r="AF517" s="24"/>
      <c r="AG517" s="49"/>
      <c r="AH517" s="54"/>
      <c r="AI517" s="53"/>
      <c r="AJ517" s="24"/>
      <c r="AK517" s="24"/>
      <c r="AL517" s="24"/>
      <c r="AM517" s="24"/>
      <c r="AN517" s="24"/>
      <c r="AO517" s="24"/>
      <c r="AP517" s="49"/>
      <c r="AQ517" s="54"/>
      <c r="AR517" s="54"/>
      <c r="AS517" s="54"/>
      <c r="AT517" s="29"/>
      <c r="AU517" s="24"/>
      <c r="AV517" s="24"/>
      <c r="AW517" s="24"/>
      <c r="AX517" s="24"/>
      <c r="AY517" s="24"/>
      <c r="AZ517" s="49"/>
      <c r="BA517" s="138"/>
      <c r="BF517" s="60"/>
    </row>
    <row r="518" spans="1:58" ht="12.75" x14ac:dyDescent="0.2">
      <c r="A518" s="151"/>
      <c r="B518" s="151"/>
      <c r="C518" s="151"/>
      <c r="D518" s="153"/>
      <c r="E518" s="167"/>
      <c r="F518" s="153"/>
      <c r="G518" s="49"/>
      <c r="H518" s="53"/>
      <c r="I518" s="24"/>
      <c r="J518" s="24"/>
      <c r="K518" s="24"/>
      <c r="L518" s="24"/>
      <c r="M518" s="24"/>
      <c r="N518" s="24"/>
      <c r="O518" s="49"/>
      <c r="P518" s="54"/>
      <c r="Q518" s="53"/>
      <c r="R518" s="24"/>
      <c r="S518" s="24"/>
      <c r="T518" s="24"/>
      <c r="U518" s="24"/>
      <c r="V518" s="24"/>
      <c r="W518" s="24"/>
      <c r="X518" s="49"/>
      <c r="Y518" s="54"/>
      <c r="Z518" s="53"/>
      <c r="AA518" s="24"/>
      <c r="AB518" s="24"/>
      <c r="AC518" s="24"/>
      <c r="AD518" s="24"/>
      <c r="AE518" s="24"/>
      <c r="AF518" s="24"/>
      <c r="AG518" s="49"/>
      <c r="AH518" s="54"/>
      <c r="AI518" s="53"/>
      <c r="AJ518" s="24"/>
      <c r="AK518" s="24"/>
      <c r="AL518" s="24"/>
      <c r="AM518" s="24"/>
      <c r="AN518" s="24"/>
      <c r="AO518" s="24"/>
      <c r="AP518" s="49"/>
      <c r="AQ518" s="54"/>
      <c r="AR518" s="54"/>
      <c r="AS518" s="54"/>
      <c r="AT518" s="29"/>
      <c r="AU518" s="24"/>
      <c r="AV518" s="24"/>
      <c r="AW518" s="24"/>
      <c r="AX518" s="24"/>
      <c r="AY518" s="24"/>
      <c r="AZ518" s="49"/>
      <c r="BA518" s="138"/>
      <c r="BF518" s="60"/>
    </row>
    <row r="519" spans="1:58" ht="12.75" x14ac:dyDescent="0.2">
      <c r="A519" s="151"/>
      <c r="B519" s="151"/>
      <c r="C519" s="151"/>
      <c r="D519" s="153"/>
      <c r="E519" s="167"/>
      <c r="F519" s="153"/>
      <c r="G519" s="49"/>
      <c r="H519" s="53"/>
      <c r="I519" s="24"/>
      <c r="J519" s="24"/>
      <c r="K519" s="24"/>
      <c r="L519" s="24"/>
      <c r="M519" s="24"/>
      <c r="N519" s="24"/>
      <c r="O519" s="49"/>
      <c r="P519" s="54"/>
      <c r="Q519" s="53"/>
      <c r="R519" s="24"/>
      <c r="S519" s="24"/>
      <c r="T519" s="24"/>
      <c r="U519" s="24"/>
      <c r="V519" s="24"/>
      <c r="W519" s="24"/>
      <c r="X519" s="49"/>
      <c r="Y519" s="54"/>
      <c r="Z519" s="53"/>
      <c r="AA519" s="24"/>
      <c r="AB519" s="24"/>
      <c r="AC519" s="24"/>
      <c r="AD519" s="24"/>
      <c r="AE519" s="24"/>
      <c r="AF519" s="24"/>
      <c r="AG519" s="49"/>
      <c r="AH519" s="54"/>
      <c r="AI519" s="53"/>
      <c r="AJ519" s="24"/>
      <c r="AK519" s="24"/>
      <c r="AL519" s="24"/>
      <c r="AM519" s="24"/>
      <c r="AN519" s="24"/>
      <c r="AO519" s="24"/>
      <c r="AP519" s="49"/>
      <c r="AQ519" s="54"/>
      <c r="AR519" s="54"/>
      <c r="AS519" s="54"/>
      <c r="AT519" s="29"/>
      <c r="AU519" s="24"/>
      <c r="AV519" s="24"/>
      <c r="AW519" s="24"/>
      <c r="AX519" s="24"/>
      <c r="AY519" s="24"/>
      <c r="AZ519" s="49"/>
      <c r="BA519" s="138"/>
      <c r="BF519" s="60"/>
    </row>
    <row r="520" spans="1:58" ht="12.75" x14ac:dyDescent="0.2">
      <c r="A520" s="151"/>
      <c r="B520" s="151"/>
      <c r="C520" s="151"/>
      <c r="D520" s="153"/>
      <c r="E520" s="167"/>
      <c r="F520" s="153"/>
      <c r="G520" s="49"/>
      <c r="H520" s="53"/>
      <c r="I520" s="24"/>
      <c r="J520" s="24"/>
      <c r="K520" s="24"/>
      <c r="L520" s="24"/>
      <c r="M520" s="24"/>
      <c r="N520" s="24"/>
      <c r="O520" s="49"/>
      <c r="P520" s="54"/>
      <c r="Q520" s="53"/>
      <c r="R520" s="24"/>
      <c r="S520" s="24"/>
      <c r="T520" s="24"/>
      <c r="U520" s="24"/>
      <c r="V520" s="24"/>
      <c r="W520" s="24"/>
      <c r="X520" s="49"/>
      <c r="Y520" s="54"/>
      <c r="Z520" s="53"/>
      <c r="AA520" s="24"/>
      <c r="AB520" s="24"/>
      <c r="AC520" s="24"/>
      <c r="AD520" s="24"/>
      <c r="AE520" s="24"/>
      <c r="AF520" s="24"/>
      <c r="AG520" s="49"/>
      <c r="AH520" s="54"/>
      <c r="AI520" s="53"/>
      <c r="AJ520" s="24"/>
      <c r="AK520" s="24"/>
      <c r="AL520" s="24"/>
      <c r="AM520" s="24"/>
      <c r="AN520" s="24"/>
      <c r="AO520" s="24"/>
      <c r="AP520" s="49"/>
      <c r="AQ520" s="54"/>
      <c r="AR520" s="54"/>
      <c r="AS520" s="54"/>
      <c r="AT520" s="29"/>
      <c r="AU520" s="24"/>
      <c r="AV520" s="24"/>
      <c r="AW520" s="24"/>
      <c r="AX520" s="24"/>
      <c r="AY520" s="24"/>
      <c r="AZ520" s="49"/>
      <c r="BA520" s="138"/>
      <c r="BF520" s="60"/>
    </row>
    <row r="521" spans="1:58" ht="12.75" x14ac:dyDescent="0.2">
      <c r="A521" s="151"/>
      <c r="B521" s="151"/>
      <c r="C521" s="151"/>
      <c r="D521" s="153"/>
      <c r="E521" s="167"/>
      <c r="F521" s="153"/>
      <c r="G521" s="49"/>
      <c r="H521" s="53"/>
      <c r="I521" s="24"/>
      <c r="J521" s="24"/>
      <c r="K521" s="24"/>
      <c r="L521" s="24"/>
      <c r="M521" s="24"/>
      <c r="N521" s="24"/>
      <c r="O521" s="49"/>
      <c r="P521" s="54"/>
      <c r="Q521" s="53"/>
      <c r="R521" s="24"/>
      <c r="S521" s="24"/>
      <c r="T521" s="24"/>
      <c r="U521" s="24"/>
      <c r="V521" s="24"/>
      <c r="W521" s="24"/>
      <c r="X521" s="49"/>
      <c r="Y521" s="54"/>
      <c r="Z521" s="53"/>
      <c r="AA521" s="24"/>
      <c r="AB521" s="24"/>
      <c r="AC521" s="24"/>
      <c r="AD521" s="24"/>
      <c r="AE521" s="24"/>
      <c r="AF521" s="24"/>
      <c r="AG521" s="49"/>
      <c r="AH521" s="54"/>
      <c r="AI521" s="53"/>
      <c r="AJ521" s="24"/>
      <c r="AK521" s="24"/>
      <c r="AL521" s="24"/>
      <c r="AM521" s="24"/>
      <c r="AN521" s="24"/>
      <c r="AO521" s="24"/>
      <c r="AP521" s="49"/>
      <c r="AQ521" s="54"/>
      <c r="AR521" s="54"/>
      <c r="AS521" s="54"/>
      <c r="AT521" s="29"/>
      <c r="AU521" s="24"/>
      <c r="AV521" s="24"/>
      <c r="AW521" s="24"/>
      <c r="AX521" s="24"/>
      <c r="AY521" s="24"/>
      <c r="AZ521" s="49"/>
      <c r="BA521" s="138"/>
      <c r="BF521" s="60"/>
    </row>
    <row r="522" spans="1:58" ht="12.75" x14ac:dyDescent="0.2">
      <c r="A522" s="151"/>
      <c r="B522" s="151"/>
      <c r="C522" s="151"/>
      <c r="D522" s="153"/>
      <c r="E522" s="167"/>
      <c r="F522" s="153"/>
      <c r="G522" s="49"/>
      <c r="H522" s="53"/>
      <c r="I522" s="24"/>
      <c r="J522" s="24"/>
      <c r="K522" s="24"/>
      <c r="L522" s="24"/>
      <c r="M522" s="24"/>
      <c r="N522" s="24"/>
      <c r="O522" s="49"/>
      <c r="P522" s="54"/>
      <c r="Q522" s="53"/>
      <c r="R522" s="24"/>
      <c r="S522" s="24"/>
      <c r="T522" s="24"/>
      <c r="U522" s="24"/>
      <c r="V522" s="24"/>
      <c r="W522" s="24"/>
      <c r="X522" s="49"/>
      <c r="Y522" s="54"/>
      <c r="Z522" s="53"/>
      <c r="AA522" s="24"/>
      <c r="AB522" s="24"/>
      <c r="AC522" s="24"/>
      <c r="AD522" s="24"/>
      <c r="AE522" s="24"/>
      <c r="AF522" s="24"/>
      <c r="AG522" s="49"/>
      <c r="AH522" s="54"/>
      <c r="AI522" s="53"/>
      <c r="AJ522" s="24"/>
      <c r="AK522" s="24"/>
      <c r="AL522" s="24"/>
      <c r="AM522" s="24"/>
      <c r="AN522" s="24"/>
      <c r="AO522" s="24"/>
      <c r="AP522" s="49"/>
      <c r="AQ522" s="54"/>
      <c r="AR522" s="54"/>
      <c r="AS522" s="54"/>
      <c r="AT522" s="29"/>
      <c r="AU522" s="24"/>
      <c r="AV522" s="24"/>
      <c r="AW522" s="24"/>
      <c r="AX522" s="24"/>
      <c r="AY522" s="24"/>
      <c r="AZ522" s="49"/>
      <c r="BA522" s="138"/>
      <c r="BF522" s="60"/>
    </row>
    <row r="523" spans="1:58" ht="12.75" x14ac:dyDescent="0.2">
      <c r="A523" s="151"/>
      <c r="B523" s="151"/>
      <c r="C523" s="151"/>
      <c r="D523" s="153"/>
      <c r="E523" s="167"/>
      <c r="F523" s="153"/>
      <c r="G523" s="49"/>
      <c r="H523" s="53"/>
      <c r="I523" s="24"/>
      <c r="J523" s="24"/>
      <c r="K523" s="24"/>
      <c r="L523" s="24"/>
      <c r="M523" s="24"/>
      <c r="N523" s="24"/>
      <c r="O523" s="49"/>
      <c r="P523" s="54"/>
      <c r="Q523" s="53"/>
      <c r="R523" s="24"/>
      <c r="S523" s="24"/>
      <c r="T523" s="24"/>
      <c r="U523" s="24"/>
      <c r="V523" s="24"/>
      <c r="W523" s="24"/>
      <c r="X523" s="49"/>
      <c r="Y523" s="54"/>
      <c r="Z523" s="53"/>
      <c r="AA523" s="24"/>
      <c r="AB523" s="24"/>
      <c r="AC523" s="24"/>
      <c r="AD523" s="24"/>
      <c r="AE523" s="24"/>
      <c r="AF523" s="24"/>
      <c r="AG523" s="49"/>
      <c r="AH523" s="54"/>
      <c r="AI523" s="53"/>
      <c r="AJ523" s="24"/>
      <c r="AK523" s="24"/>
      <c r="AL523" s="24"/>
      <c r="AM523" s="24"/>
      <c r="AN523" s="24"/>
      <c r="AO523" s="24"/>
      <c r="AP523" s="49"/>
      <c r="AQ523" s="54"/>
      <c r="AR523" s="54"/>
      <c r="AS523" s="54"/>
      <c r="AT523" s="29"/>
      <c r="AU523" s="24"/>
      <c r="AV523" s="24"/>
      <c r="AW523" s="24"/>
      <c r="AX523" s="24"/>
      <c r="AY523" s="24"/>
      <c r="AZ523" s="49"/>
      <c r="BA523" s="138"/>
      <c r="BF523" s="60"/>
    </row>
    <row r="524" spans="1:58" ht="12.75" x14ac:dyDescent="0.2">
      <c r="A524" s="151"/>
      <c r="B524" s="151"/>
      <c r="C524" s="151"/>
      <c r="D524" s="153"/>
      <c r="E524" s="167"/>
      <c r="F524" s="153"/>
      <c r="G524" s="49"/>
      <c r="H524" s="53"/>
      <c r="I524" s="24"/>
      <c r="J524" s="24"/>
      <c r="K524" s="24"/>
      <c r="L524" s="24"/>
      <c r="M524" s="24"/>
      <c r="N524" s="24"/>
      <c r="O524" s="49"/>
      <c r="P524" s="54"/>
      <c r="Q524" s="53"/>
      <c r="R524" s="24"/>
      <c r="S524" s="24"/>
      <c r="T524" s="24"/>
      <c r="U524" s="24"/>
      <c r="V524" s="24"/>
      <c r="W524" s="24"/>
      <c r="X524" s="49"/>
      <c r="Y524" s="54"/>
      <c r="Z524" s="53"/>
      <c r="AA524" s="24"/>
      <c r="AB524" s="24"/>
      <c r="AC524" s="24"/>
      <c r="AD524" s="24"/>
      <c r="AE524" s="24"/>
      <c r="AF524" s="24"/>
      <c r="AG524" s="49"/>
      <c r="AH524" s="54"/>
      <c r="AI524" s="53"/>
      <c r="AJ524" s="24"/>
      <c r="AK524" s="24"/>
      <c r="AL524" s="24"/>
      <c r="AM524" s="24"/>
      <c r="AN524" s="24"/>
      <c r="AO524" s="24"/>
      <c r="AP524" s="49"/>
      <c r="AQ524" s="54"/>
      <c r="AR524" s="54"/>
      <c r="AS524" s="54"/>
      <c r="AT524" s="29"/>
      <c r="AU524" s="24"/>
      <c r="AV524" s="24"/>
      <c r="AW524" s="24"/>
      <c r="AX524" s="24"/>
      <c r="AY524" s="24"/>
      <c r="AZ524" s="49"/>
      <c r="BA524" s="138"/>
      <c r="BF524" s="60"/>
    </row>
    <row r="525" spans="1:58" ht="12.75" x14ac:dyDescent="0.2">
      <c r="A525" s="151"/>
      <c r="B525" s="151"/>
      <c r="C525" s="151"/>
      <c r="D525" s="153"/>
      <c r="E525" s="167"/>
      <c r="F525" s="153"/>
      <c r="G525" s="49"/>
      <c r="H525" s="53"/>
      <c r="I525" s="24"/>
      <c r="J525" s="24"/>
      <c r="K525" s="24"/>
      <c r="L525" s="24"/>
      <c r="M525" s="24"/>
      <c r="N525" s="24"/>
      <c r="O525" s="49"/>
      <c r="P525" s="54"/>
      <c r="Q525" s="53"/>
      <c r="R525" s="24"/>
      <c r="S525" s="24"/>
      <c r="T525" s="24"/>
      <c r="U525" s="24"/>
      <c r="V525" s="24"/>
      <c r="W525" s="24"/>
      <c r="X525" s="49"/>
      <c r="Y525" s="54"/>
      <c r="Z525" s="53"/>
      <c r="AA525" s="24"/>
      <c r="AB525" s="24"/>
      <c r="AC525" s="24"/>
      <c r="AD525" s="24"/>
      <c r="AE525" s="24"/>
      <c r="AF525" s="24"/>
      <c r="AG525" s="49"/>
      <c r="AH525" s="54"/>
      <c r="AI525" s="53"/>
      <c r="AJ525" s="24"/>
      <c r="AK525" s="24"/>
      <c r="AL525" s="24"/>
      <c r="AM525" s="24"/>
      <c r="AN525" s="24"/>
      <c r="AO525" s="24"/>
      <c r="AP525" s="49"/>
      <c r="AQ525" s="54"/>
      <c r="AR525" s="54"/>
      <c r="AS525" s="54"/>
      <c r="AT525" s="29"/>
      <c r="AU525" s="24"/>
      <c r="AV525" s="24"/>
      <c r="AW525" s="24"/>
      <c r="AX525" s="24"/>
      <c r="AY525" s="24"/>
      <c r="AZ525" s="49"/>
      <c r="BA525" s="138"/>
      <c r="BF525" s="60"/>
    </row>
    <row r="526" spans="1:58" ht="12.75" x14ac:dyDescent="0.2">
      <c r="A526" s="151"/>
      <c r="B526" s="151"/>
      <c r="C526" s="151"/>
      <c r="D526" s="153"/>
      <c r="E526" s="167"/>
      <c r="F526" s="153"/>
      <c r="G526" s="49"/>
      <c r="H526" s="53"/>
      <c r="I526" s="24"/>
      <c r="J526" s="24"/>
      <c r="K526" s="24"/>
      <c r="L526" s="24"/>
      <c r="M526" s="24"/>
      <c r="N526" s="24"/>
      <c r="O526" s="49"/>
      <c r="P526" s="54"/>
      <c r="Q526" s="53"/>
      <c r="R526" s="24"/>
      <c r="S526" s="24"/>
      <c r="T526" s="24"/>
      <c r="U526" s="24"/>
      <c r="V526" s="24"/>
      <c r="W526" s="24"/>
      <c r="X526" s="49"/>
      <c r="Y526" s="54"/>
      <c r="Z526" s="53"/>
      <c r="AA526" s="24"/>
      <c r="AB526" s="24"/>
      <c r="AC526" s="24"/>
      <c r="AD526" s="24"/>
      <c r="AE526" s="24"/>
      <c r="AF526" s="24"/>
      <c r="AG526" s="49"/>
      <c r="AH526" s="54"/>
      <c r="AI526" s="53"/>
      <c r="AJ526" s="24"/>
      <c r="AK526" s="24"/>
      <c r="AL526" s="24"/>
      <c r="AM526" s="24"/>
      <c r="AN526" s="24"/>
      <c r="AO526" s="24"/>
      <c r="AP526" s="49"/>
      <c r="AQ526" s="54"/>
      <c r="AR526" s="54"/>
      <c r="AS526" s="54"/>
      <c r="AT526" s="29"/>
      <c r="AU526" s="24"/>
      <c r="AV526" s="24"/>
      <c r="AW526" s="24"/>
      <c r="AX526" s="24"/>
      <c r="AY526" s="24"/>
      <c r="AZ526" s="49"/>
      <c r="BA526" s="138"/>
      <c r="BF526" s="60"/>
    </row>
    <row r="527" spans="1:58" ht="12.75" x14ac:dyDescent="0.2">
      <c r="A527" s="151"/>
      <c r="B527" s="151"/>
      <c r="C527" s="151"/>
      <c r="D527" s="153"/>
      <c r="E527" s="167"/>
      <c r="F527" s="153"/>
      <c r="G527" s="49"/>
      <c r="H527" s="53"/>
      <c r="I527" s="24"/>
      <c r="J527" s="24"/>
      <c r="K527" s="24"/>
      <c r="L527" s="24"/>
      <c r="M527" s="24"/>
      <c r="N527" s="24"/>
      <c r="O527" s="49"/>
      <c r="P527" s="54"/>
      <c r="Q527" s="53"/>
      <c r="R527" s="24"/>
      <c r="S527" s="24"/>
      <c r="T527" s="24"/>
      <c r="U527" s="24"/>
      <c r="V527" s="24"/>
      <c r="W527" s="24"/>
      <c r="X527" s="49"/>
      <c r="Y527" s="54"/>
      <c r="Z527" s="53"/>
      <c r="AA527" s="24"/>
      <c r="AB527" s="24"/>
      <c r="AC527" s="24"/>
      <c r="AD527" s="24"/>
      <c r="AE527" s="24"/>
      <c r="AF527" s="24"/>
      <c r="AG527" s="49"/>
      <c r="AH527" s="54"/>
      <c r="AI527" s="53"/>
      <c r="AJ527" s="24"/>
      <c r="AK527" s="24"/>
      <c r="AL527" s="24"/>
      <c r="AM527" s="24"/>
      <c r="AN527" s="24"/>
      <c r="AO527" s="24"/>
      <c r="AP527" s="49"/>
      <c r="AQ527" s="54"/>
      <c r="AR527" s="54"/>
      <c r="AS527" s="54"/>
      <c r="AT527" s="29"/>
      <c r="AU527" s="24"/>
      <c r="AV527" s="24"/>
      <c r="AW527" s="24"/>
      <c r="AX527" s="24"/>
      <c r="AY527" s="24"/>
      <c r="AZ527" s="49"/>
      <c r="BA527" s="138"/>
      <c r="BF527" s="60"/>
    </row>
    <row r="528" spans="1:58" ht="12.75" x14ac:dyDescent="0.2">
      <c r="A528" s="151"/>
      <c r="B528" s="151"/>
      <c r="C528" s="151"/>
      <c r="D528" s="153"/>
      <c r="E528" s="167"/>
      <c r="F528" s="153"/>
      <c r="G528" s="49"/>
      <c r="H528" s="53"/>
      <c r="I528" s="24"/>
      <c r="J528" s="24"/>
      <c r="K528" s="24"/>
      <c r="L528" s="24"/>
      <c r="M528" s="24"/>
      <c r="N528" s="24"/>
      <c r="O528" s="49"/>
      <c r="P528" s="54"/>
      <c r="Q528" s="53"/>
      <c r="R528" s="24"/>
      <c r="S528" s="24"/>
      <c r="T528" s="24"/>
      <c r="U528" s="24"/>
      <c r="V528" s="24"/>
      <c r="W528" s="24"/>
      <c r="X528" s="49"/>
      <c r="Y528" s="54"/>
      <c r="Z528" s="53"/>
      <c r="AA528" s="24"/>
      <c r="AB528" s="24"/>
      <c r="AC528" s="24"/>
      <c r="AD528" s="24"/>
      <c r="AE528" s="24"/>
      <c r="AF528" s="24"/>
      <c r="AG528" s="49"/>
      <c r="AH528" s="54"/>
      <c r="AI528" s="53"/>
      <c r="AJ528" s="24"/>
      <c r="AK528" s="24"/>
      <c r="AL528" s="24"/>
      <c r="AM528" s="24"/>
      <c r="AN528" s="24"/>
      <c r="AO528" s="24"/>
      <c r="AP528" s="49"/>
      <c r="AQ528" s="54"/>
      <c r="AR528" s="54"/>
      <c r="AS528" s="54"/>
      <c r="AT528" s="29"/>
      <c r="AU528" s="24"/>
      <c r="AV528" s="24"/>
      <c r="AW528" s="24"/>
      <c r="AX528" s="24"/>
      <c r="AY528" s="24"/>
      <c r="AZ528" s="49"/>
      <c r="BA528" s="138"/>
      <c r="BF528" s="60"/>
    </row>
    <row r="529" spans="1:58" ht="12.75" x14ac:dyDescent="0.2">
      <c r="A529" s="151"/>
      <c r="B529" s="151"/>
      <c r="C529" s="151"/>
      <c r="D529" s="153"/>
      <c r="E529" s="167"/>
      <c r="F529" s="153"/>
      <c r="G529" s="49"/>
      <c r="H529" s="53"/>
      <c r="I529" s="24"/>
      <c r="J529" s="24"/>
      <c r="K529" s="24"/>
      <c r="L529" s="24"/>
      <c r="M529" s="24"/>
      <c r="N529" s="24"/>
      <c r="O529" s="49"/>
      <c r="P529" s="54"/>
      <c r="Q529" s="53"/>
      <c r="R529" s="24"/>
      <c r="S529" s="24"/>
      <c r="T529" s="24"/>
      <c r="U529" s="24"/>
      <c r="V529" s="24"/>
      <c r="W529" s="24"/>
      <c r="X529" s="49"/>
      <c r="Y529" s="54"/>
      <c r="Z529" s="53"/>
      <c r="AA529" s="24"/>
      <c r="AB529" s="24"/>
      <c r="AC529" s="24"/>
      <c r="AD529" s="24"/>
      <c r="AE529" s="24"/>
      <c r="AF529" s="24"/>
      <c r="AG529" s="49"/>
      <c r="AH529" s="54"/>
      <c r="AI529" s="53"/>
      <c r="AJ529" s="24"/>
      <c r="AK529" s="24"/>
      <c r="AL529" s="24"/>
      <c r="AM529" s="24"/>
      <c r="AN529" s="24"/>
      <c r="AO529" s="24"/>
      <c r="AP529" s="49"/>
      <c r="AQ529" s="54"/>
      <c r="AR529" s="54"/>
      <c r="AS529" s="54"/>
      <c r="AT529" s="29"/>
      <c r="AU529" s="24"/>
      <c r="AV529" s="24"/>
      <c r="AW529" s="24"/>
      <c r="AX529" s="24"/>
      <c r="AY529" s="24"/>
      <c r="AZ529" s="49"/>
      <c r="BA529" s="138"/>
      <c r="BF529" s="60"/>
    </row>
    <row r="530" spans="1:58" ht="12.75" x14ac:dyDescent="0.2">
      <c r="A530" s="151"/>
      <c r="B530" s="151"/>
      <c r="C530" s="151"/>
      <c r="D530" s="153"/>
      <c r="E530" s="167"/>
      <c r="F530" s="153"/>
      <c r="G530" s="49"/>
      <c r="H530" s="53"/>
      <c r="I530" s="24"/>
      <c r="J530" s="24"/>
      <c r="K530" s="24"/>
      <c r="L530" s="24"/>
      <c r="M530" s="24"/>
      <c r="N530" s="24"/>
      <c r="O530" s="49"/>
      <c r="P530" s="54"/>
      <c r="Q530" s="53"/>
      <c r="R530" s="24"/>
      <c r="S530" s="24"/>
      <c r="T530" s="24"/>
      <c r="U530" s="24"/>
      <c r="V530" s="24"/>
      <c r="W530" s="24"/>
      <c r="X530" s="49"/>
      <c r="Y530" s="54"/>
      <c r="Z530" s="53"/>
      <c r="AA530" s="24"/>
      <c r="AB530" s="24"/>
      <c r="AC530" s="24"/>
      <c r="AD530" s="24"/>
      <c r="AE530" s="24"/>
      <c r="AF530" s="24"/>
      <c r="AG530" s="49"/>
      <c r="AH530" s="54"/>
      <c r="AI530" s="53"/>
      <c r="AJ530" s="24"/>
      <c r="AK530" s="24"/>
      <c r="AL530" s="24"/>
      <c r="AM530" s="24"/>
      <c r="AN530" s="24"/>
      <c r="AO530" s="24"/>
      <c r="AP530" s="49"/>
      <c r="AQ530" s="54"/>
      <c r="AR530" s="54"/>
      <c r="AS530" s="54"/>
      <c r="AT530" s="29"/>
      <c r="AU530" s="24"/>
      <c r="AV530" s="24"/>
      <c r="AW530" s="24"/>
      <c r="AX530" s="24"/>
      <c r="AY530" s="24"/>
      <c r="AZ530" s="49"/>
      <c r="BA530" s="138"/>
      <c r="BF530" s="60"/>
    </row>
    <row r="531" spans="1:58" ht="12.75" x14ac:dyDescent="0.2">
      <c r="A531" s="151"/>
      <c r="B531" s="151"/>
      <c r="C531" s="151"/>
      <c r="D531" s="153"/>
      <c r="E531" s="167"/>
      <c r="F531" s="153"/>
      <c r="G531" s="49"/>
      <c r="H531" s="53"/>
      <c r="I531" s="24"/>
      <c r="J531" s="24"/>
      <c r="K531" s="24"/>
      <c r="L531" s="24"/>
      <c r="M531" s="24"/>
      <c r="N531" s="24"/>
      <c r="O531" s="49"/>
      <c r="P531" s="54"/>
      <c r="Q531" s="53"/>
      <c r="R531" s="24"/>
      <c r="S531" s="24"/>
      <c r="T531" s="24"/>
      <c r="U531" s="24"/>
      <c r="V531" s="24"/>
      <c r="W531" s="24"/>
      <c r="X531" s="49"/>
      <c r="Y531" s="54"/>
      <c r="Z531" s="53"/>
      <c r="AA531" s="24"/>
      <c r="AB531" s="24"/>
      <c r="AC531" s="24"/>
      <c r="AD531" s="24"/>
      <c r="AE531" s="24"/>
      <c r="AF531" s="24"/>
      <c r="AG531" s="49"/>
      <c r="AH531" s="54"/>
      <c r="AI531" s="53"/>
      <c r="AJ531" s="24"/>
      <c r="AK531" s="24"/>
      <c r="AL531" s="24"/>
      <c r="AM531" s="24"/>
      <c r="AN531" s="24"/>
      <c r="AO531" s="24"/>
      <c r="AP531" s="49"/>
      <c r="AQ531" s="54"/>
      <c r="AR531" s="54"/>
      <c r="AS531" s="54"/>
      <c r="AT531" s="29"/>
      <c r="AU531" s="24"/>
      <c r="AV531" s="24"/>
      <c r="AW531" s="24"/>
      <c r="AX531" s="24"/>
      <c r="AY531" s="24"/>
      <c r="AZ531" s="49"/>
      <c r="BA531" s="138"/>
      <c r="BF531" s="60"/>
    </row>
    <row r="532" spans="1:58" ht="12.75" x14ac:dyDescent="0.2">
      <c r="A532" s="151"/>
      <c r="B532" s="151"/>
      <c r="C532" s="151"/>
      <c r="D532" s="153"/>
      <c r="E532" s="167"/>
      <c r="F532" s="153"/>
      <c r="G532" s="49"/>
      <c r="H532" s="53"/>
      <c r="I532" s="24"/>
      <c r="J532" s="24"/>
      <c r="K532" s="24"/>
      <c r="L532" s="24"/>
      <c r="M532" s="24"/>
      <c r="N532" s="24"/>
      <c r="O532" s="49"/>
      <c r="P532" s="54"/>
      <c r="Q532" s="53"/>
      <c r="R532" s="24"/>
      <c r="S532" s="24"/>
      <c r="T532" s="24"/>
      <c r="U532" s="24"/>
      <c r="V532" s="24"/>
      <c r="W532" s="24"/>
      <c r="X532" s="49"/>
      <c r="Y532" s="54"/>
      <c r="Z532" s="53"/>
      <c r="AA532" s="24"/>
      <c r="AB532" s="24"/>
      <c r="AC532" s="24"/>
      <c r="AD532" s="24"/>
      <c r="AE532" s="24"/>
      <c r="AF532" s="24"/>
      <c r="AG532" s="49"/>
      <c r="AH532" s="54"/>
      <c r="AI532" s="53"/>
      <c r="AJ532" s="24"/>
      <c r="AK532" s="24"/>
      <c r="AL532" s="24"/>
      <c r="AM532" s="24"/>
      <c r="AN532" s="24"/>
      <c r="AO532" s="24"/>
      <c r="AP532" s="49"/>
      <c r="AQ532" s="54"/>
      <c r="AR532" s="54"/>
      <c r="AS532" s="54"/>
      <c r="AT532" s="29"/>
      <c r="AU532" s="24"/>
      <c r="AV532" s="24"/>
      <c r="AW532" s="24"/>
      <c r="AX532" s="24"/>
      <c r="AY532" s="24"/>
      <c r="AZ532" s="49"/>
      <c r="BA532" s="138"/>
      <c r="BF532" s="60"/>
    </row>
    <row r="533" spans="1:58" ht="12.75" x14ac:dyDescent="0.2">
      <c r="A533" s="151"/>
      <c r="B533" s="151"/>
      <c r="C533" s="151"/>
      <c r="D533" s="153"/>
      <c r="E533" s="167"/>
      <c r="F533" s="153"/>
      <c r="G533" s="49"/>
      <c r="H533" s="53"/>
      <c r="I533" s="24"/>
      <c r="J533" s="24"/>
      <c r="K533" s="24"/>
      <c r="L533" s="24"/>
      <c r="M533" s="24"/>
      <c r="N533" s="24"/>
      <c r="O533" s="49"/>
      <c r="P533" s="54"/>
      <c r="Q533" s="53"/>
      <c r="R533" s="24"/>
      <c r="S533" s="24"/>
      <c r="T533" s="24"/>
      <c r="U533" s="24"/>
      <c r="V533" s="24"/>
      <c r="W533" s="24"/>
      <c r="X533" s="49"/>
      <c r="Y533" s="54"/>
      <c r="Z533" s="53"/>
      <c r="AA533" s="24"/>
      <c r="AB533" s="24"/>
      <c r="AC533" s="24"/>
      <c r="AD533" s="24"/>
      <c r="AE533" s="24"/>
      <c r="AF533" s="24"/>
      <c r="AG533" s="49"/>
      <c r="AH533" s="54"/>
      <c r="AI533" s="53"/>
      <c r="AJ533" s="24"/>
      <c r="AK533" s="24"/>
      <c r="AL533" s="24"/>
      <c r="AM533" s="24"/>
      <c r="AN533" s="24"/>
      <c r="AO533" s="24"/>
      <c r="AP533" s="49"/>
      <c r="AQ533" s="54"/>
      <c r="AR533" s="54"/>
      <c r="AS533" s="54"/>
      <c r="AT533" s="29"/>
      <c r="AU533" s="24"/>
      <c r="AV533" s="24"/>
      <c r="AW533" s="24"/>
      <c r="AX533" s="24"/>
      <c r="AY533" s="24"/>
      <c r="AZ533" s="49"/>
      <c r="BA533" s="138"/>
      <c r="BF533" s="60"/>
    </row>
    <row r="534" spans="1:58" ht="12.75" x14ac:dyDescent="0.2">
      <c r="A534" s="151"/>
      <c r="B534" s="151"/>
      <c r="C534" s="151"/>
      <c r="D534" s="153"/>
      <c r="E534" s="167"/>
      <c r="F534" s="153"/>
      <c r="G534" s="49"/>
      <c r="H534" s="53"/>
      <c r="I534" s="24"/>
      <c r="J534" s="24"/>
      <c r="K534" s="24"/>
      <c r="L534" s="24"/>
      <c r="M534" s="24"/>
      <c r="N534" s="24"/>
      <c r="O534" s="49"/>
      <c r="P534" s="54"/>
      <c r="Q534" s="53"/>
      <c r="R534" s="24"/>
      <c r="S534" s="24"/>
      <c r="T534" s="24"/>
      <c r="U534" s="24"/>
      <c r="V534" s="24"/>
      <c r="W534" s="24"/>
      <c r="X534" s="49"/>
      <c r="Y534" s="54"/>
      <c r="Z534" s="53"/>
      <c r="AA534" s="24"/>
      <c r="AB534" s="24"/>
      <c r="AC534" s="24"/>
      <c r="AD534" s="24"/>
      <c r="AE534" s="24"/>
      <c r="AF534" s="24"/>
      <c r="AG534" s="49"/>
      <c r="AH534" s="54"/>
      <c r="AI534" s="53"/>
      <c r="AJ534" s="24"/>
      <c r="AK534" s="24"/>
      <c r="AL534" s="24"/>
      <c r="AM534" s="24"/>
      <c r="AN534" s="24"/>
      <c r="AO534" s="24"/>
      <c r="AP534" s="49"/>
      <c r="AQ534" s="54"/>
      <c r="AR534" s="54"/>
      <c r="AS534" s="54"/>
      <c r="AT534" s="29"/>
      <c r="AU534" s="24"/>
      <c r="AV534" s="24"/>
      <c r="AW534" s="24"/>
      <c r="AX534" s="24"/>
      <c r="AY534" s="24"/>
      <c r="AZ534" s="49"/>
      <c r="BA534" s="138"/>
      <c r="BF534" s="60"/>
    </row>
    <row r="535" spans="1:58" ht="12.75" x14ac:dyDescent="0.2">
      <c r="A535" s="151"/>
      <c r="B535" s="151"/>
      <c r="C535" s="151"/>
      <c r="D535" s="153"/>
      <c r="E535" s="167"/>
      <c r="F535" s="153"/>
      <c r="G535" s="49"/>
      <c r="H535" s="53"/>
      <c r="I535" s="24"/>
      <c r="J535" s="24"/>
      <c r="K535" s="24"/>
      <c r="L535" s="24"/>
      <c r="M535" s="24"/>
      <c r="N535" s="24"/>
      <c r="O535" s="49"/>
      <c r="P535" s="54"/>
      <c r="Q535" s="53"/>
      <c r="R535" s="24"/>
      <c r="S535" s="24"/>
      <c r="T535" s="24"/>
      <c r="U535" s="24"/>
      <c r="V535" s="24"/>
      <c r="W535" s="24"/>
      <c r="X535" s="49"/>
      <c r="Y535" s="54"/>
      <c r="Z535" s="53"/>
      <c r="AA535" s="24"/>
      <c r="AB535" s="24"/>
      <c r="AC535" s="24"/>
      <c r="AD535" s="24"/>
      <c r="AE535" s="24"/>
      <c r="AF535" s="24"/>
      <c r="AG535" s="49"/>
      <c r="AH535" s="54"/>
      <c r="AI535" s="53"/>
      <c r="AJ535" s="24"/>
      <c r="AK535" s="24"/>
      <c r="AL535" s="24"/>
      <c r="AM535" s="24"/>
      <c r="AN535" s="24"/>
      <c r="AO535" s="24"/>
      <c r="AP535" s="49"/>
      <c r="AQ535" s="54"/>
      <c r="AR535" s="54"/>
      <c r="AS535" s="54"/>
      <c r="AT535" s="29"/>
      <c r="AU535" s="24"/>
      <c r="AV535" s="24"/>
      <c r="AW535" s="24"/>
      <c r="AX535" s="24"/>
      <c r="AY535" s="24"/>
      <c r="AZ535" s="49"/>
      <c r="BA535" s="138"/>
      <c r="BF535" s="60"/>
    </row>
    <row r="536" spans="1:58" ht="12.75" x14ac:dyDescent="0.2">
      <c r="A536" s="151"/>
      <c r="B536" s="151"/>
      <c r="C536" s="151"/>
      <c r="D536" s="153"/>
      <c r="E536" s="167"/>
      <c r="F536" s="153"/>
      <c r="G536" s="49"/>
      <c r="H536" s="53"/>
      <c r="I536" s="24"/>
      <c r="J536" s="24"/>
      <c r="K536" s="24"/>
      <c r="L536" s="24"/>
      <c r="M536" s="24"/>
      <c r="N536" s="24"/>
      <c r="O536" s="49"/>
      <c r="P536" s="54"/>
      <c r="Q536" s="53"/>
      <c r="R536" s="24"/>
      <c r="S536" s="24"/>
      <c r="T536" s="24"/>
      <c r="U536" s="24"/>
      <c r="V536" s="24"/>
      <c r="W536" s="24"/>
      <c r="X536" s="49"/>
      <c r="Y536" s="54"/>
      <c r="Z536" s="53"/>
      <c r="AA536" s="24"/>
      <c r="AB536" s="24"/>
      <c r="AC536" s="24"/>
      <c r="AD536" s="24"/>
      <c r="AE536" s="24"/>
      <c r="AF536" s="24"/>
      <c r="AG536" s="49"/>
      <c r="AH536" s="54"/>
      <c r="AI536" s="53"/>
      <c r="AJ536" s="24"/>
      <c r="AK536" s="24"/>
      <c r="AL536" s="24"/>
      <c r="AM536" s="24"/>
      <c r="AN536" s="24"/>
      <c r="AO536" s="24"/>
      <c r="AP536" s="49"/>
      <c r="AQ536" s="54"/>
      <c r="AR536" s="54"/>
      <c r="AS536" s="54"/>
      <c r="AT536" s="29"/>
      <c r="AU536" s="24"/>
      <c r="AV536" s="24"/>
      <c r="AW536" s="24"/>
      <c r="AX536" s="24"/>
      <c r="AY536" s="24"/>
      <c r="AZ536" s="49"/>
      <c r="BA536" s="138"/>
      <c r="BF536" s="60"/>
    </row>
    <row r="537" spans="1:58" ht="12.75" x14ac:dyDescent="0.2">
      <c r="A537" s="151"/>
      <c r="B537" s="151"/>
      <c r="C537" s="151"/>
      <c r="D537" s="153"/>
      <c r="E537" s="167"/>
      <c r="F537" s="153"/>
      <c r="G537" s="49"/>
      <c r="H537" s="53"/>
      <c r="I537" s="24"/>
      <c r="J537" s="24"/>
      <c r="K537" s="24"/>
      <c r="L537" s="24"/>
      <c r="M537" s="24"/>
      <c r="N537" s="24"/>
      <c r="O537" s="49"/>
      <c r="P537" s="54"/>
      <c r="Q537" s="53"/>
      <c r="R537" s="24"/>
      <c r="S537" s="24"/>
      <c r="T537" s="24"/>
      <c r="U537" s="24"/>
      <c r="V537" s="24"/>
      <c r="W537" s="24"/>
      <c r="X537" s="49"/>
      <c r="Y537" s="54"/>
      <c r="Z537" s="53"/>
      <c r="AA537" s="24"/>
      <c r="AB537" s="24"/>
      <c r="AC537" s="24"/>
      <c r="AD537" s="24"/>
      <c r="AE537" s="24"/>
      <c r="AF537" s="24"/>
      <c r="AG537" s="49"/>
      <c r="AH537" s="54"/>
      <c r="AI537" s="53"/>
      <c r="AJ537" s="24"/>
      <c r="AK537" s="24"/>
      <c r="AL537" s="24"/>
      <c r="AM537" s="24"/>
      <c r="AN537" s="24"/>
      <c r="AO537" s="24"/>
      <c r="AP537" s="49"/>
      <c r="AQ537" s="54"/>
      <c r="AR537" s="54"/>
      <c r="AS537" s="54"/>
      <c r="AT537" s="29"/>
      <c r="AU537" s="24"/>
      <c r="AV537" s="24"/>
      <c r="AW537" s="24"/>
      <c r="AX537" s="24"/>
      <c r="AY537" s="24"/>
      <c r="AZ537" s="49"/>
      <c r="BA537" s="138"/>
      <c r="BF537" s="60"/>
    </row>
    <row r="538" spans="1:58" ht="12.75" x14ac:dyDescent="0.2">
      <c r="A538" s="151"/>
      <c r="B538" s="151"/>
      <c r="C538" s="151"/>
      <c r="D538" s="153"/>
      <c r="E538" s="167"/>
      <c r="F538" s="153"/>
      <c r="G538" s="49"/>
      <c r="H538" s="53"/>
      <c r="I538" s="24"/>
      <c r="J538" s="24"/>
      <c r="K538" s="24"/>
      <c r="L538" s="24"/>
      <c r="M538" s="24"/>
      <c r="N538" s="24"/>
      <c r="O538" s="49"/>
      <c r="P538" s="54"/>
      <c r="Q538" s="53"/>
      <c r="R538" s="24"/>
      <c r="S538" s="24"/>
      <c r="T538" s="24"/>
      <c r="U538" s="24"/>
      <c r="V538" s="24"/>
      <c r="W538" s="24"/>
      <c r="X538" s="49"/>
      <c r="Y538" s="54"/>
      <c r="Z538" s="53"/>
      <c r="AA538" s="24"/>
      <c r="AB538" s="24"/>
      <c r="AC538" s="24"/>
      <c r="AD538" s="24"/>
      <c r="AE538" s="24"/>
      <c r="AF538" s="24"/>
      <c r="AG538" s="49"/>
      <c r="AH538" s="54"/>
      <c r="AI538" s="53"/>
      <c r="AJ538" s="24"/>
      <c r="AK538" s="24"/>
      <c r="AL538" s="24"/>
      <c r="AM538" s="24"/>
      <c r="AN538" s="24"/>
      <c r="AO538" s="24"/>
      <c r="AP538" s="49"/>
      <c r="AQ538" s="54"/>
      <c r="AR538" s="54"/>
      <c r="AS538" s="54"/>
      <c r="AT538" s="29"/>
      <c r="AU538" s="24"/>
      <c r="AV538" s="24"/>
      <c r="AW538" s="24"/>
      <c r="AX538" s="24"/>
      <c r="AY538" s="24"/>
      <c r="AZ538" s="49"/>
      <c r="BA538" s="138"/>
      <c r="BF538" s="60"/>
    </row>
    <row r="539" spans="1:58" ht="12.75" x14ac:dyDescent="0.2">
      <c r="A539" s="151"/>
      <c r="B539" s="151"/>
      <c r="C539" s="151"/>
      <c r="D539" s="153"/>
      <c r="E539" s="167"/>
      <c r="F539" s="153"/>
      <c r="G539" s="49"/>
      <c r="H539" s="53"/>
      <c r="I539" s="24"/>
      <c r="J539" s="24"/>
      <c r="K539" s="24"/>
      <c r="L539" s="24"/>
      <c r="M539" s="24"/>
      <c r="N539" s="24"/>
      <c r="O539" s="49"/>
      <c r="P539" s="54"/>
      <c r="Q539" s="53"/>
      <c r="R539" s="24"/>
      <c r="S539" s="24"/>
      <c r="T539" s="24"/>
      <c r="U539" s="24"/>
      <c r="V539" s="24"/>
      <c r="W539" s="24"/>
      <c r="X539" s="49"/>
      <c r="Y539" s="54"/>
      <c r="Z539" s="53"/>
      <c r="AA539" s="24"/>
      <c r="AB539" s="24"/>
      <c r="AC539" s="24"/>
      <c r="AD539" s="24"/>
      <c r="AE539" s="24"/>
      <c r="AF539" s="24"/>
      <c r="AG539" s="49"/>
      <c r="AH539" s="54"/>
      <c r="AI539" s="53"/>
      <c r="AJ539" s="24"/>
      <c r="AK539" s="24"/>
      <c r="AL539" s="24"/>
      <c r="AM539" s="24"/>
      <c r="AN539" s="24"/>
      <c r="AO539" s="24"/>
      <c r="AP539" s="49"/>
      <c r="AQ539" s="54"/>
      <c r="AR539" s="54"/>
      <c r="AS539" s="54"/>
      <c r="AT539" s="29"/>
      <c r="AU539" s="24"/>
      <c r="AV539" s="24"/>
      <c r="AW539" s="24"/>
      <c r="AX539" s="24"/>
      <c r="AY539" s="24"/>
      <c r="AZ539" s="49"/>
      <c r="BA539" s="138"/>
      <c r="BF539" s="60"/>
    </row>
    <row r="540" spans="1:58" ht="12.75" x14ac:dyDescent="0.2">
      <c r="A540" s="151"/>
      <c r="B540" s="151"/>
      <c r="C540" s="151"/>
      <c r="D540" s="153"/>
      <c r="E540" s="167"/>
      <c r="F540" s="153"/>
      <c r="G540" s="49"/>
      <c r="H540" s="53"/>
      <c r="I540" s="24"/>
      <c r="J540" s="24"/>
      <c r="K540" s="24"/>
      <c r="L540" s="24"/>
      <c r="M540" s="24"/>
      <c r="N540" s="24"/>
      <c r="O540" s="49"/>
      <c r="P540" s="54"/>
      <c r="Q540" s="53"/>
      <c r="R540" s="24"/>
      <c r="S540" s="24"/>
      <c r="T540" s="24"/>
      <c r="U540" s="24"/>
      <c r="V540" s="24"/>
      <c r="W540" s="24"/>
      <c r="X540" s="49"/>
      <c r="Y540" s="54"/>
      <c r="Z540" s="53"/>
      <c r="AA540" s="24"/>
      <c r="AB540" s="24"/>
      <c r="AC540" s="24"/>
      <c r="AD540" s="24"/>
      <c r="AE540" s="24"/>
      <c r="AF540" s="24"/>
      <c r="AG540" s="49"/>
      <c r="AH540" s="54"/>
      <c r="AI540" s="53"/>
      <c r="AJ540" s="24"/>
      <c r="AK540" s="24"/>
      <c r="AL540" s="24"/>
      <c r="AM540" s="24"/>
      <c r="AN540" s="24"/>
      <c r="AO540" s="24"/>
      <c r="AP540" s="49"/>
      <c r="AQ540" s="54"/>
      <c r="AR540" s="54"/>
      <c r="AS540" s="54"/>
      <c r="AT540" s="29"/>
      <c r="AU540" s="24"/>
      <c r="AV540" s="24"/>
      <c r="AW540" s="24"/>
      <c r="AX540" s="24"/>
      <c r="AY540" s="24"/>
      <c r="AZ540" s="49"/>
      <c r="BA540" s="138"/>
      <c r="BF540" s="60"/>
    </row>
    <row r="541" spans="1:58" ht="12.75" x14ac:dyDescent="0.2">
      <c r="A541" s="151"/>
      <c r="B541" s="151"/>
      <c r="C541" s="151"/>
      <c r="D541" s="153"/>
      <c r="E541" s="167"/>
      <c r="F541" s="153"/>
      <c r="G541" s="49"/>
      <c r="H541" s="53"/>
      <c r="I541" s="24"/>
      <c r="J541" s="24"/>
      <c r="K541" s="24"/>
      <c r="L541" s="24"/>
      <c r="M541" s="24"/>
      <c r="N541" s="24"/>
      <c r="O541" s="49"/>
      <c r="P541" s="54"/>
      <c r="Q541" s="53"/>
      <c r="R541" s="24"/>
      <c r="S541" s="24"/>
      <c r="T541" s="24"/>
      <c r="U541" s="24"/>
      <c r="V541" s="24"/>
      <c r="W541" s="24"/>
      <c r="X541" s="49"/>
      <c r="Y541" s="54"/>
      <c r="Z541" s="53"/>
      <c r="AA541" s="24"/>
      <c r="AB541" s="24"/>
      <c r="AC541" s="24"/>
      <c r="AD541" s="24"/>
      <c r="AE541" s="24"/>
      <c r="AF541" s="24"/>
      <c r="AG541" s="49"/>
      <c r="AH541" s="54"/>
      <c r="AI541" s="53"/>
      <c r="AJ541" s="24"/>
      <c r="AK541" s="24"/>
      <c r="AL541" s="24"/>
      <c r="AM541" s="24"/>
      <c r="AN541" s="24"/>
      <c r="AO541" s="24"/>
      <c r="AP541" s="49"/>
      <c r="AQ541" s="54"/>
      <c r="AR541" s="54"/>
      <c r="AS541" s="54"/>
      <c r="AT541" s="29"/>
      <c r="AU541" s="24"/>
      <c r="AV541" s="24"/>
      <c r="AW541" s="24"/>
      <c r="AX541" s="24"/>
      <c r="AY541" s="24"/>
      <c r="AZ541" s="49"/>
      <c r="BA541" s="138"/>
      <c r="BF541" s="60"/>
    </row>
    <row r="542" spans="1:58" ht="12.75" x14ac:dyDescent="0.2">
      <c r="A542" s="151"/>
      <c r="B542" s="151"/>
      <c r="C542" s="151"/>
      <c r="D542" s="153"/>
      <c r="E542" s="167"/>
      <c r="F542" s="153"/>
      <c r="G542" s="49"/>
      <c r="H542" s="53"/>
      <c r="I542" s="24"/>
      <c r="J542" s="24"/>
      <c r="K542" s="24"/>
      <c r="L542" s="24"/>
      <c r="M542" s="24"/>
      <c r="N542" s="24"/>
      <c r="O542" s="49"/>
      <c r="P542" s="54"/>
      <c r="Q542" s="53"/>
      <c r="R542" s="24"/>
      <c r="S542" s="24"/>
      <c r="T542" s="24"/>
      <c r="U542" s="24"/>
      <c r="V542" s="24"/>
      <c r="W542" s="24"/>
      <c r="X542" s="49"/>
      <c r="Y542" s="54"/>
      <c r="Z542" s="53"/>
      <c r="AA542" s="24"/>
      <c r="AB542" s="24"/>
      <c r="AC542" s="24"/>
      <c r="AD542" s="24"/>
      <c r="AE542" s="24"/>
      <c r="AF542" s="24"/>
      <c r="AG542" s="49"/>
      <c r="AH542" s="54"/>
      <c r="AI542" s="53"/>
      <c r="AJ542" s="24"/>
      <c r="AK542" s="24"/>
      <c r="AL542" s="24"/>
      <c r="AM542" s="24"/>
      <c r="AN542" s="24"/>
      <c r="AO542" s="24"/>
      <c r="AP542" s="49"/>
      <c r="AQ542" s="54"/>
      <c r="AR542" s="54"/>
      <c r="AS542" s="54"/>
      <c r="AT542" s="29"/>
      <c r="AU542" s="24"/>
      <c r="AV542" s="24"/>
      <c r="AW542" s="24"/>
      <c r="AX542" s="24"/>
      <c r="AY542" s="24"/>
      <c r="AZ542" s="49"/>
      <c r="BA542" s="138"/>
      <c r="BF542" s="60"/>
    </row>
    <row r="543" spans="1:58" ht="12.75" x14ac:dyDescent="0.2">
      <c r="A543" s="151"/>
      <c r="B543" s="151"/>
      <c r="C543" s="151"/>
      <c r="D543" s="153"/>
      <c r="E543" s="167"/>
      <c r="F543" s="153"/>
      <c r="G543" s="49"/>
      <c r="H543" s="53"/>
      <c r="I543" s="24"/>
      <c r="J543" s="24"/>
      <c r="K543" s="24"/>
      <c r="L543" s="24"/>
      <c r="M543" s="24"/>
      <c r="N543" s="24"/>
      <c r="O543" s="49"/>
      <c r="P543" s="54"/>
      <c r="Q543" s="53"/>
      <c r="R543" s="24"/>
      <c r="S543" s="24"/>
      <c r="T543" s="24"/>
      <c r="U543" s="24"/>
      <c r="V543" s="24"/>
      <c r="W543" s="24"/>
      <c r="X543" s="49"/>
      <c r="Y543" s="54"/>
      <c r="Z543" s="53"/>
      <c r="AA543" s="24"/>
      <c r="AB543" s="24"/>
      <c r="AC543" s="24"/>
      <c r="AD543" s="24"/>
      <c r="AE543" s="24"/>
      <c r="AF543" s="24"/>
      <c r="AG543" s="49"/>
      <c r="AH543" s="54"/>
      <c r="AI543" s="53"/>
      <c r="AJ543" s="24"/>
      <c r="AK543" s="24"/>
      <c r="AL543" s="24"/>
      <c r="AM543" s="24"/>
      <c r="AN543" s="24"/>
      <c r="AO543" s="24"/>
      <c r="AP543" s="49"/>
      <c r="AQ543" s="54"/>
      <c r="AR543" s="54"/>
      <c r="AS543" s="54"/>
      <c r="AT543" s="29"/>
      <c r="AU543" s="24"/>
      <c r="AV543" s="24"/>
      <c r="AW543" s="24"/>
      <c r="AX543" s="24"/>
      <c r="AY543" s="24"/>
      <c r="AZ543" s="49"/>
      <c r="BA543" s="138"/>
      <c r="BF543" s="60"/>
    </row>
    <row r="544" spans="1:58" ht="12.75" x14ac:dyDescent="0.2">
      <c r="A544" s="151"/>
      <c r="B544" s="151"/>
      <c r="C544" s="151"/>
      <c r="D544" s="153"/>
      <c r="E544" s="167"/>
      <c r="F544" s="153"/>
      <c r="G544" s="49"/>
      <c r="H544" s="53"/>
      <c r="I544" s="24"/>
      <c r="J544" s="24"/>
      <c r="K544" s="24"/>
      <c r="L544" s="24"/>
      <c r="M544" s="24"/>
      <c r="N544" s="24"/>
      <c r="O544" s="49"/>
      <c r="P544" s="54"/>
      <c r="Q544" s="53"/>
      <c r="R544" s="24"/>
      <c r="S544" s="24"/>
      <c r="T544" s="24"/>
      <c r="U544" s="24"/>
      <c r="V544" s="24"/>
      <c r="W544" s="24"/>
      <c r="X544" s="49"/>
      <c r="Y544" s="54"/>
      <c r="Z544" s="53"/>
      <c r="AA544" s="24"/>
      <c r="AB544" s="24"/>
      <c r="AC544" s="24"/>
      <c r="AD544" s="24"/>
      <c r="AE544" s="24"/>
      <c r="AF544" s="24"/>
      <c r="AG544" s="49"/>
      <c r="AH544" s="54"/>
      <c r="AI544" s="53"/>
      <c r="AJ544" s="24"/>
      <c r="AK544" s="24"/>
      <c r="AL544" s="24"/>
      <c r="AM544" s="24"/>
      <c r="AN544" s="24"/>
      <c r="AO544" s="24"/>
      <c r="AP544" s="49"/>
      <c r="AQ544" s="54"/>
      <c r="AR544" s="54"/>
      <c r="AS544" s="54"/>
      <c r="AT544" s="29"/>
      <c r="AU544" s="24"/>
      <c r="AV544" s="24"/>
      <c r="AW544" s="24"/>
      <c r="AX544" s="24"/>
      <c r="AY544" s="24"/>
      <c r="AZ544" s="49"/>
      <c r="BA544" s="138"/>
      <c r="BF544" s="60"/>
    </row>
    <row r="545" spans="1:58" ht="12.75" x14ac:dyDescent="0.2">
      <c r="A545" s="151"/>
      <c r="B545" s="151"/>
      <c r="C545" s="151"/>
      <c r="D545" s="153"/>
      <c r="E545" s="167"/>
      <c r="F545" s="153"/>
      <c r="G545" s="49"/>
      <c r="H545" s="53"/>
      <c r="I545" s="24"/>
      <c r="J545" s="24"/>
      <c r="K545" s="24"/>
      <c r="L545" s="24"/>
      <c r="M545" s="24"/>
      <c r="N545" s="24"/>
      <c r="O545" s="49"/>
      <c r="P545" s="54"/>
      <c r="Q545" s="53"/>
      <c r="R545" s="24"/>
      <c r="S545" s="24"/>
      <c r="T545" s="24"/>
      <c r="U545" s="24"/>
      <c r="V545" s="24"/>
      <c r="W545" s="24"/>
      <c r="X545" s="49"/>
      <c r="Y545" s="54"/>
      <c r="Z545" s="53"/>
      <c r="AA545" s="24"/>
      <c r="AB545" s="24"/>
      <c r="AC545" s="24"/>
      <c r="AD545" s="24"/>
      <c r="AE545" s="24"/>
      <c r="AF545" s="24"/>
      <c r="AG545" s="49"/>
      <c r="AH545" s="54"/>
      <c r="AI545" s="53"/>
      <c r="AJ545" s="24"/>
      <c r="AK545" s="24"/>
      <c r="AL545" s="24"/>
      <c r="AM545" s="24"/>
      <c r="AN545" s="24"/>
      <c r="AO545" s="24"/>
      <c r="AP545" s="49"/>
      <c r="AQ545" s="54"/>
      <c r="AR545" s="54"/>
      <c r="AS545" s="54"/>
      <c r="AT545" s="29"/>
      <c r="AU545" s="24"/>
      <c r="AV545" s="24"/>
      <c r="AW545" s="24"/>
      <c r="AX545" s="24"/>
      <c r="AY545" s="24"/>
      <c r="AZ545" s="49"/>
      <c r="BA545" s="138"/>
      <c r="BF545" s="60"/>
    </row>
    <row r="546" spans="1:58" ht="12.75" x14ac:dyDescent="0.2">
      <c r="A546" s="151"/>
      <c r="B546" s="151"/>
      <c r="C546" s="151"/>
      <c r="D546" s="153"/>
      <c r="E546" s="167"/>
      <c r="F546" s="153"/>
      <c r="G546" s="49"/>
      <c r="H546" s="53"/>
      <c r="I546" s="24"/>
      <c r="J546" s="24"/>
      <c r="K546" s="24"/>
      <c r="L546" s="24"/>
      <c r="M546" s="24"/>
      <c r="N546" s="24"/>
      <c r="O546" s="49"/>
      <c r="P546" s="54"/>
      <c r="Q546" s="53"/>
      <c r="R546" s="24"/>
      <c r="S546" s="24"/>
      <c r="T546" s="24"/>
      <c r="U546" s="24"/>
      <c r="V546" s="24"/>
      <c r="W546" s="24"/>
      <c r="X546" s="49"/>
      <c r="Y546" s="54"/>
      <c r="Z546" s="53"/>
      <c r="AA546" s="24"/>
      <c r="AB546" s="24"/>
      <c r="AC546" s="24"/>
      <c r="AD546" s="24"/>
      <c r="AE546" s="24"/>
      <c r="AF546" s="24"/>
      <c r="AG546" s="49"/>
      <c r="AH546" s="54"/>
      <c r="AI546" s="53"/>
      <c r="AJ546" s="24"/>
      <c r="AK546" s="24"/>
      <c r="AL546" s="24"/>
      <c r="AM546" s="24"/>
      <c r="AN546" s="24"/>
      <c r="AO546" s="24"/>
      <c r="AP546" s="49"/>
      <c r="AQ546" s="54"/>
      <c r="AR546" s="54"/>
      <c r="AS546" s="54"/>
      <c r="AT546" s="29"/>
      <c r="AU546" s="24"/>
      <c r="AV546" s="24"/>
      <c r="AW546" s="24"/>
      <c r="AX546" s="24"/>
      <c r="AY546" s="24"/>
      <c r="AZ546" s="49"/>
      <c r="BA546" s="138"/>
      <c r="BF546" s="60"/>
    </row>
    <row r="547" spans="1:58" ht="12.75" x14ac:dyDescent="0.2">
      <c r="A547" s="151"/>
      <c r="B547" s="151"/>
      <c r="C547" s="151"/>
      <c r="D547" s="153"/>
      <c r="E547" s="167"/>
      <c r="F547" s="153"/>
      <c r="G547" s="49"/>
      <c r="H547" s="53"/>
      <c r="I547" s="24"/>
      <c r="J547" s="24"/>
      <c r="K547" s="24"/>
      <c r="L547" s="24"/>
      <c r="M547" s="24"/>
      <c r="N547" s="24"/>
      <c r="O547" s="49"/>
      <c r="P547" s="54"/>
      <c r="Q547" s="53"/>
      <c r="R547" s="24"/>
      <c r="S547" s="24"/>
      <c r="T547" s="24"/>
      <c r="U547" s="24"/>
      <c r="V547" s="24"/>
      <c r="W547" s="24"/>
      <c r="X547" s="49"/>
      <c r="Y547" s="54"/>
      <c r="Z547" s="53"/>
      <c r="AA547" s="24"/>
      <c r="AB547" s="24"/>
      <c r="AC547" s="24"/>
      <c r="AD547" s="24"/>
      <c r="AE547" s="24"/>
      <c r="AF547" s="24"/>
      <c r="AG547" s="49"/>
      <c r="AH547" s="54"/>
      <c r="AI547" s="53"/>
      <c r="AJ547" s="24"/>
      <c r="AK547" s="24"/>
      <c r="AL547" s="24"/>
      <c r="AM547" s="24"/>
      <c r="AN547" s="24"/>
      <c r="AO547" s="24"/>
      <c r="AP547" s="49"/>
      <c r="AQ547" s="54"/>
      <c r="AR547" s="54"/>
      <c r="AS547" s="54"/>
      <c r="AT547" s="29"/>
      <c r="AU547" s="24"/>
      <c r="AV547" s="24"/>
      <c r="AW547" s="24"/>
      <c r="AX547" s="24"/>
      <c r="AY547" s="24"/>
      <c r="AZ547" s="49"/>
      <c r="BA547" s="138"/>
      <c r="BF547" s="60"/>
    </row>
    <row r="548" spans="1:58" ht="12.75" x14ac:dyDescent="0.2">
      <c r="A548" s="151"/>
      <c r="B548" s="151"/>
      <c r="C548" s="151"/>
      <c r="D548" s="153"/>
      <c r="E548" s="167"/>
      <c r="F548" s="153"/>
      <c r="G548" s="49"/>
      <c r="H548" s="53"/>
      <c r="I548" s="24"/>
      <c r="J548" s="24"/>
      <c r="K548" s="24"/>
      <c r="L548" s="24"/>
      <c r="M548" s="24"/>
      <c r="N548" s="24"/>
      <c r="O548" s="49"/>
      <c r="P548" s="54"/>
      <c r="Q548" s="53"/>
      <c r="R548" s="24"/>
      <c r="S548" s="24"/>
      <c r="T548" s="24"/>
      <c r="U548" s="24"/>
      <c r="V548" s="24"/>
      <c r="W548" s="24"/>
      <c r="X548" s="49"/>
      <c r="Y548" s="54"/>
      <c r="Z548" s="53"/>
      <c r="AA548" s="24"/>
      <c r="AB548" s="24"/>
      <c r="AC548" s="24"/>
      <c r="AD548" s="24"/>
      <c r="AE548" s="24"/>
      <c r="AF548" s="24"/>
      <c r="AG548" s="49"/>
      <c r="AH548" s="54"/>
      <c r="AI548" s="53"/>
      <c r="AJ548" s="24"/>
      <c r="AK548" s="24"/>
      <c r="AL548" s="24"/>
      <c r="AM548" s="24"/>
      <c r="AN548" s="24"/>
      <c r="AO548" s="24"/>
      <c r="AP548" s="49"/>
      <c r="AQ548" s="54"/>
      <c r="AR548" s="54"/>
      <c r="AS548" s="54"/>
      <c r="AT548" s="29"/>
      <c r="AU548" s="24"/>
      <c r="AV548" s="24"/>
      <c r="AW548" s="24"/>
      <c r="AX548" s="24"/>
      <c r="AY548" s="24"/>
      <c r="AZ548" s="49"/>
      <c r="BA548" s="138"/>
      <c r="BF548" s="60"/>
    </row>
    <row r="549" spans="1:58" ht="12.75" x14ac:dyDescent="0.2">
      <c r="A549" s="151"/>
      <c r="B549" s="151"/>
      <c r="C549" s="151"/>
      <c r="D549" s="153"/>
      <c r="E549" s="167"/>
      <c r="F549" s="153"/>
      <c r="G549" s="49"/>
      <c r="H549" s="53"/>
      <c r="I549" s="24"/>
      <c r="J549" s="24"/>
      <c r="K549" s="24"/>
      <c r="L549" s="24"/>
      <c r="M549" s="24"/>
      <c r="N549" s="24"/>
      <c r="O549" s="49"/>
      <c r="P549" s="54"/>
      <c r="Q549" s="53"/>
      <c r="R549" s="24"/>
      <c r="S549" s="24"/>
      <c r="T549" s="24"/>
      <c r="U549" s="24"/>
      <c r="V549" s="24"/>
      <c r="W549" s="24"/>
      <c r="X549" s="49"/>
      <c r="Y549" s="54"/>
      <c r="Z549" s="53"/>
      <c r="AA549" s="24"/>
      <c r="AB549" s="24"/>
      <c r="AC549" s="24"/>
      <c r="AD549" s="24"/>
      <c r="AE549" s="24"/>
      <c r="AF549" s="24"/>
      <c r="AG549" s="49"/>
      <c r="AH549" s="54"/>
      <c r="AI549" s="53"/>
      <c r="AJ549" s="24"/>
      <c r="AK549" s="24"/>
      <c r="AL549" s="24"/>
      <c r="AM549" s="24"/>
      <c r="AN549" s="24"/>
      <c r="AO549" s="24"/>
      <c r="AP549" s="49"/>
      <c r="AQ549" s="54"/>
      <c r="AR549" s="54"/>
      <c r="AS549" s="54"/>
      <c r="AT549" s="29"/>
      <c r="AU549" s="24"/>
      <c r="AV549" s="24"/>
      <c r="AW549" s="24"/>
      <c r="AX549" s="24"/>
      <c r="AY549" s="24"/>
      <c r="AZ549" s="49"/>
      <c r="BA549" s="138"/>
      <c r="BF549" s="60"/>
    </row>
    <row r="550" spans="1:58" ht="12.75" x14ac:dyDescent="0.2">
      <c r="A550" s="151"/>
      <c r="B550" s="151"/>
      <c r="C550" s="151"/>
      <c r="D550" s="153"/>
      <c r="E550" s="167"/>
      <c r="F550" s="153"/>
      <c r="G550" s="49"/>
      <c r="H550" s="53"/>
      <c r="I550" s="24"/>
      <c r="J550" s="24"/>
      <c r="K550" s="24"/>
      <c r="L550" s="24"/>
      <c r="M550" s="24"/>
      <c r="N550" s="24"/>
      <c r="O550" s="49"/>
      <c r="P550" s="54"/>
      <c r="Q550" s="53"/>
      <c r="R550" s="24"/>
      <c r="S550" s="24"/>
      <c r="T550" s="24"/>
      <c r="U550" s="24"/>
      <c r="V550" s="24"/>
      <c r="W550" s="24"/>
      <c r="X550" s="49"/>
      <c r="Y550" s="54"/>
      <c r="Z550" s="53"/>
      <c r="AA550" s="24"/>
      <c r="AB550" s="24"/>
      <c r="AC550" s="24"/>
      <c r="AD550" s="24"/>
      <c r="AE550" s="24"/>
      <c r="AF550" s="24"/>
      <c r="AG550" s="49"/>
      <c r="AH550" s="54"/>
      <c r="AI550" s="53"/>
      <c r="AJ550" s="24"/>
      <c r="AK550" s="24"/>
      <c r="AL550" s="24"/>
      <c r="AM550" s="24"/>
      <c r="AN550" s="24"/>
      <c r="AO550" s="24"/>
      <c r="AP550" s="49"/>
      <c r="AQ550" s="54"/>
      <c r="AR550" s="54"/>
      <c r="AS550" s="54"/>
      <c r="AT550" s="29"/>
      <c r="AU550" s="24"/>
      <c r="AV550" s="24"/>
      <c r="AW550" s="24"/>
      <c r="AX550" s="24"/>
      <c r="AY550" s="24"/>
      <c r="AZ550" s="49"/>
      <c r="BA550" s="138"/>
      <c r="BF550" s="60"/>
    </row>
    <row r="551" spans="1:58" ht="12.75" x14ac:dyDescent="0.2">
      <c r="A551" s="151"/>
      <c r="B551" s="151"/>
      <c r="C551" s="151"/>
      <c r="D551" s="153"/>
      <c r="E551" s="167"/>
      <c r="F551" s="153"/>
      <c r="G551" s="49"/>
      <c r="H551" s="53"/>
      <c r="I551" s="24"/>
      <c r="J551" s="24"/>
      <c r="K551" s="24"/>
      <c r="L551" s="24"/>
      <c r="M551" s="24"/>
      <c r="N551" s="24"/>
      <c r="O551" s="49"/>
      <c r="P551" s="54"/>
      <c r="Q551" s="53"/>
      <c r="R551" s="24"/>
      <c r="S551" s="24"/>
      <c r="T551" s="24"/>
      <c r="U551" s="24"/>
      <c r="V551" s="24"/>
      <c r="W551" s="24"/>
      <c r="X551" s="49"/>
      <c r="Y551" s="54"/>
      <c r="Z551" s="53"/>
      <c r="AA551" s="24"/>
      <c r="AB551" s="24"/>
      <c r="AC551" s="24"/>
      <c r="AD551" s="24"/>
      <c r="AE551" s="24"/>
      <c r="AF551" s="24"/>
      <c r="AG551" s="49"/>
      <c r="AH551" s="54"/>
      <c r="AI551" s="53"/>
      <c r="AJ551" s="24"/>
      <c r="AK551" s="24"/>
      <c r="AL551" s="24"/>
      <c r="AM551" s="24"/>
      <c r="AN551" s="24"/>
      <c r="AO551" s="24"/>
      <c r="AP551" s="49"/>
      <c r="AQ551" s="54"/>
      <c r="AR551" s="54"/>
      <c r="AS551" s="54"/>
      <c r="AT551" s="29"/>
      <c r="AU551" s="24"/>
      <c r="AV551" s="24"/>
      <c r="AW551" s="24"/>
      <c r="AX551" s="24"/>
      <c r="AY551" s="24"/>
      <c r="AZ551" s="49"/>
      <c r="BA551" s="138"/>
      <c r="BF551" s="60"/>
    </row>
    <row r="552" spans="1:58" ht="12.75" x14ac:dyDescent="0.2">
      <c r="A552" s="151"/>
      <c r="B552" s="151"/>
      <c r="C552" s="151"/>
      <c r="D552" s="153"/>
      <c r="E552" s="167"/>
      <c r="F552" s="153"/>
      <c r="G552" s="49"/>
      <c r="H552" s="53"/>
      <c r="I552" s="24"/>
      <c r="J552" s="24"/>
      <c r="K552" s="24"/>
      <c r="L552" s="24"/>
      <c r="M552" s="24"/>
      <c r="N552" s="24"/>
      <c r="O552" s="49"/>
      <c r="P552" s="54"/>
      <c r="Q552" s="53"/>
      <c r="R552" s="24"/>
      <c r="S552" s="24"/>
      <c r="T552" s="24"/>
      <c r="U552" s="24"/>
      <c r="V552" s="24"/>
      <c r="W552" s="24"/>
      <c r="X552" s="49"/>
      <c r="Y552" s="54"/>
      <c r="Z552" s="53"/>
      <c r="AA552" s="24"/>
      <c r="AB552" s="24"/>
      <c r="AC552" s="24"/>
      <c r="AD552" s="24"/>
      <c r="AE552" s="24"/>
      <c r="AF552" s="24"/>
      <c r="AG552" s="49"/>
      <c r="AH552" s="54"/>
      <c r="AI552" s="53"/>
      <c r="AJ552" s="24"/>
      <c r="AK552" s="24"/>
      <c r="AL552" s="24"/>
      <c r="AM552" s="24"/>
      <c r="AN552" s="24"/>
      <c r="AO552" s="24"/>
      <c r="AP552" s="49"/>
      <c r="AQ552" s="54"/>
      <c r="AR552" s="54"/>
      <c r="AS552" s="54"/>
      <c r="AT552" s="29"/>
      <c r="AU552" s="24"/>
      <c r="AV552" s="24"/>
      <c r="AW552" s="24"/>
      <c r="AX552" s="24"/>
      <c r="AY552" s="24"/>
      <c r="AZ552" s="49"/>
      <c r="BA552" s="138"/>
      <c r="BF552" s="60"/>
    </row>
    <row r="553" spans="1:58" ht="12.75" x14ac:dyDescent="0.2">
      <c r="A553" s="151"/>
      <c r="B553" s="151"/>
      <c r="C553" s="151"/>
      <c r="D553" s="153"/>
      <c r="E553" s="167"/>
      <c r="F553" s="153"/>
      <c r="G553" s="49"/>
      <c r="H553" s="53"/>
      <c r="I553" s="24"/>
      <c r="J553" s="24"/>
      <c r="K553" s="24"/>
      <c r="L553" s="24"/>
      <c r="M553" s="24"/>
      <c r="N553" s="24"/>
      <c r="O553" s="49"/>
      <c r="P553" s="54"/>
      <c r="Q553" s="53"/>
      <c r="R553" s="24"/>
      <c r="S553" s="24"/>
      <c r="T553" s="24"/>
      <c r="U553" s="24"/>
      <c r="V553" s="24"/>
      <c r="W553" s="24"/>
      <c r="X553" s="49"/>
      <c r="Y553" s="54"/>
      <c r="Z553" s="53"/>
      <c r="AA553" s="24"/>
      <c r="AB553" s="24"/>
      <c r="AC553" s="24"/>
      <c r="AD553" s="24"/>
      <c r="AE553" s="24"/>
      <c r="AF553" s="24"/>
      <c r="AG553" s="49"/>
      <c r="AH553" s="54"/>
      <c r="AI553" s="53"/>
      <c r="AJ553" s="24"/>
      <c r="AK553" s="24"/>
      <c r="AL553" s="24"/>
      <c r="AM553" s="24"/>
      <c r="AN553" s="24"/>
      <c r="AO553" s="24"/>
      <c r="AP553" s="49"/>
      <c r="AQ553" s="54"/>
      <c r="AR553" s="54"/>
      <c r="AS553" s="54"/>
      <c r="AT553" s="29"/>
      <c r="AU553" s="24"/>
      <c r="AV553" s="24"/>
      <c r="AW553" s="24"/>
      <c r="AX553" s="24"/>
      <c r="AY553" s="24"/>
      <c r="AZ553" s="49"/>
      <c r="BA553" s="138"/>
      <c r="BF553" s="60"/>
    </row>
    <row r="554" spans="1:58" ht="12.75" x14ac:dyDescent="0.2">
      <c r="A554" s="151"/>
      <c r="B554" s="151"/>
      <c r="C554" s="151"/>
      <c r="D554" s="153"/>
      <c r="E554" s="167"/>
      <c r="F554" s="153"/>
      <c r="G554" s="49"/>
      <c r="H554" s="53"/>
      <c r="I554" s="24"/>
      <c r="J554" s="24"/>
      <c r="K554" s="24"/>
      <c r="L554" s="24"/>
      <c r="M554" s="24"/>
      <c r="N554" s="24"/>
      <c r="O554" s="49"/>
      <c r="P554" s="54"/>
      <c r="Q554" s="53"/>
      <c r="R554" s="24"/>
      <c r="S554" s="24"/>
      <c r="T554" s="24"/>
      <c r="U554" s="24"/>
      <c r="V554" s="24"/>
      <c r="W554" s="24"/>
      <c r="X554" s="49"/>
      <c r="Y554" s="54"/>
      <c r="Z554" s="53"/>
      <c r="AA554" s="24"/>
      <c r="AB554" s="24"/>
      <c r="AC554" s="24"/>
      <c r="AD554" s="24"/>
      <c r="AE554" s="24"/>
      <c r="AF554" s="24"/>
      <c r="AG554" s="49"/>
      <c r="AH554" s="54"/>
      <c r="AI554" s="53"/>
      <c r="AJ554" s="24"/>
      <c r="AK554" s="24"/>
      <c r="AL554" s="24"/>
      <c r="AM554" s="24"/>
      <c r="AN554" s="24"/>
      <c r="AO554" s="24"/>
      <c r="AP554" s="49"/>
      <c r="AQ554" s="54"/>
      <c r="AR554" s="54"/>
      <c r="AS554" s="54"/>
      <c r="AT554" s="29"/>
      <c r="AU554" s="24"/>
      <c r="AV554" s="24"/>
      <c r="AW554" s="24"/>
      <c r="AX554" s="24"/>
      <c r="AY554" s="24"/>
      <c r="AZ554" s="49"/>
      <c r="BA554" s="138"/>
      <c r="BF554" s="60"/>
    </row>
    <row r="555" spans="1:58" ht="12.75" x14ac:dyDescent="0.2">
      <c r="A555" s="151"/>
      <c r="B555" s="151"/>
      <c r="C555" s="151"/>
      <c r="D555" s="153"/>
      <c r="E555" s="167"/>
      <c r="F555" s="153"/>
      <c r="G555" s="49"/>
      <c r="H555" s="53"/>
      <c r="I555" s="24"/>
      <c r="J555" s="24"/>
      <c r="K555" s="24"/>
      <c r="L555" s="24"/>
      <c r="M555" s="24"/>
      <c r="N555" s="24"/>
      <c r="O555" s="49"/>
      <c r="P555" s="54"/>
      <c r="Q555" s="53"/>
      <c r="R555" s="24"/>
      <c r="S555" s="24"/>
      <c r="T555" s="24"/>
      <c r="U555" s="24"/>
      <c r="V555" s="24"/>
      <c r="W555" s="24"/>
      <c r="X555" s="49"/>
      <c r="Y555" s="54"/>
      <c r="Z555" s="53"/>
      <c r="AA555" s="24"/>
      <c r="AB555" s="24"/>
      <c r="AC555" s="24"/>
      <c r="AD555" s="24"/>
      <c r="AE555" s="24"/>
      <c r="AF555" s="24"/>
      <c r="AG555" s="49"/>
      <c r="AH555" s="54"/>
      <c r="AI555" s="53"/>
      <c r="AJ555" s="24"/>
      <c r="AK555" s="24"/>
      <c r="AL555" s="24"/>
      <c r="AM555" s="24"/>
      <c r="AN555" s="24"/>
      <c r="AO555" s="24"/>
      <c r="AP555" s="49"/>
      <c r="AQ555" s="54"/>
      <c r="AR555" s="54"/>
      <c r="AS555" s="54"/>
      <c r="AT555" s="29"/>
      <c r="AU555" s="24"/>
      <c r="AV555" s="24"/>
      <c r="AW555" s="24"/>
      <c r="AX555" s="24"/>
      <c r="AY555" s="24"/>
      <c r="AZ555" s="49"/>
      <c r="BA555" s="138"/>
      <c r="BF555" s="60"/>
    </row>
    <row r="556" spans="1:58" ht="12.75" x14ac:dyDescent="0.2">
      <c r="A556" s="151"/>
      <c r="B556" s="151"/>
      <c r="C556" s="151"/>
      <c r="D556" s="153"/>
      <c r="E556" s="167"/>
      <c r="F556" s="153"/>
      <c r="G556" s="49"/>
      <c r="H556" s="53"/>
      <c r="I556" s="24"/>
      <c r="J556" s="24"/>
      <c r="K556" s="24"/>
      <c r="L556" s="24"/>
      <c r="M556" s="24"/>
      <c r="N556" s="24"/>
      <c r="O556" s="49"/>
      <c r="P556" s="54"/>
      <c r="Q556" s="53"/>
      <c r="R556" s="24"/>
      <c r="S556" s="24"/>
      <c r="T556" s="24"/>
      <c r="U556" s="24"/>
      <c r="V556" s="24"/>
      <c r="W556" s="24"/>
      <c r="X556" s="49"/>
      <c r="Y556" s="54"/>
      <c r="Z556" s="53"/>
      <c r="AA556" s="24"/>
      <c r="AB556" s="24"/>
      <c r="AC556" s="24"/>
      <c r="AD556" s="24"/>
      <c r="AE556" s="24"/>
      <c r="AF556" s="24"/>
      <c r="AG556" s="49"/>
      <c r="AH556" s="54"/>
      <c r="AI556" s="53"/>
      <c r="AJ556" s="24"/>
      <c r="AK556" s="24"/>
      <c r="AL556" s="24"/>
      <c r="AM556" s="24"/>
      <c r="AN556" s="24"/>
      <c r="AO556" s="24"/>
      <c r="AP556" s="49"/>
      <c r="AQ556" s="54"/>
      <c r="AR556" s="54"/>
      <c r="AS556" s="54"/>
      <c r="AT556" s="29"/>
      <c r="AU556" s="24"/>
      <c r="AV556" s="24"/>
      <c r="AW556" s="24"/>
      <c r="AX556" s="24"/>
      <c r="AY556" s="24"/>
      <c r="AZ556" s="49"/>
      <c r="BA556" s="138"/>
      <c r="BF556" s="60"/>
    </row>
    <row r="557" spans="1:58" ht="12.75" x14ac:dyDescent="0.2">
      <c r="A557" s="151"/>
      <c r="B557" s="151"/>
      <c r="C557" s="151"/>
      <c r="D557" s="153"/>
      <c r="E557" s="167"/>
      <c r="F557" s="153"/>
      <c r="G557" s="49"/>
      <c r="H557" s="53"/>
      <c r="I557" s="24"/>
      <c r="J557" s="24"/>
      <c r="K557" s="24"/>
      <c r="L557" s="24"/>
      <c r="M557" s="24"/>
      <c r="N557" s="24"/>
      <c r="O557" s="49"/>
      <c r="P557" s="54"/>
      <c r="Q557" s="53"/>
      <c r="R557" s="24"/>
      <c r="S557" s="24"/>
      <c r="T557" s="24"/>
      <c r="U557" s="24"/>
      <c r="V557" s="24"/>
      <c r="W557" s="24"/>
      <c r="X557" s="49"/>
      <c r="Y557" s="54"/>
      <c r="Z557" s="53"/>
      <c r="AA557" s="24"/>
      <c r="AB557" s="24"/>
      <c r="AC557" s="24"/>
      <c r="AD557" s="24"/>
      <c r="AE557" s="24"/>
      <c r="AF557" s="24"/>
      <c r="AG557" s="49"/>
      <c r="AH557" s="54"/>
      <c r="AI557" s="53"/>
      <c r="AJ557" s="24"/>
      <c r="AK557" s="24"/>
      <c r="AL557" s="24"/>
      <c r="AM557" s="24"/>
      <c r="AN557" s="24"/>
      <c r="AO557" s="24"/>
      <c r="AP557" s="49"/>
      <c r="AQ557" s="54"/>
      <c r="AR557" s="54"/>
      <c r="AS557" s="54"/>
      <c r="AT557" s="29"/>
      <c r="AU557" s="24"/>
      <c r="AV557" s="24"/>
      <c r="AW557" s="24"/>
      <c r="AX557" s="24"/>
      <c r="AY557" s="24"/>
      <c r="AZ557" s="49"/>
      <c r="BA557" s="138"/>
      <c r="BF557" s="60"/>
    </row>
    <row r="558" spans="1:58" ht="12.75" x14ac:dyDescent="0.2">
      <c r="A558" s="151"/>
      <c r="B558" s="151"/>
      <c r="C558" s="151"/>
      <c r="D558" s="153"/>
      <c r="E558" s="167"/>
      <c r="F558" s="153"/>
      <c r="G558" s="49"/>
      <c r="H558" s="53"/>
      <c r="I558" s="24"/>
      <c r="J558" s="24"/>
      <c r="K558" s="24"/>
      <c r="L558" s="24"/>
      <c r="M558" s="24"/>
      <c r="N558" s="24"/>
      <c r="O558" s="49"/>
      <c r="P558" s="54"/>
      <c r="Q558" s="53"/>
      <c r="R558" s="24"/>
      <c r="S558" s="24"/>
      <c r="T558" s="24"/>
      <c r="U558" s="24"/>
      <c r="V558" s="24"/>
      <c r="W558" s="24"/>
      <c r="X558" s="49"/>
      <c r="Y558" s="54"/>
      <c r="Z558" s="53"/>
      <c r="AA558" s="24"/>
      <c r="AB558" s="24"/>
      <c r="AC558" s="24"/>
      <c r="AD558" s="24"/>
      <c r="AE558" s="24"/>
      <c r="AF558" s="24"/>
      <c r="AG558" s="49"/>
      <c r="AH558" s="54"/>
      <c r="AI558" s="53"/>
      <c r="AJ558" s="24"/>
      <c r="AK558" s="24"/>
      <c r="AL558" s="24"/>
      <c r="AM558" s="24"/>
      <c r="AN558" s="24"/>
      <c r="AO558" s="24"/>
      <c r="AP558" s="49"/>
      <c r="AQ558" s="54"/>
      <c r="AR558" s="54"/>
      <c r="AS558" s="54"/>
      <c r="AT558" s="29"/>
      <c r="AU558" s="24"/>
      <c r="AV558" s="24"/>
      <c r="AW558" s="24"/>
      <c r="AX558" s="24"/>
      <c r="AY558" s="24"/>
      <c r="AZ558" s="49"/>
      <c r="BA558" s="138"/>
      <c r="BF558" s="60"/>
    </row>
    <row r="559" spans="1:58" ht="12.75" x14ac:dyDescent="0.2">
      <c r="A559" s="151"/>
      <c r="B559" s="151"/>
      <c r="C559" s="151"/>
      <c r="D559" s="153"/>
      <c r="E559" s="167"/>
      <c r="F559" s="153"/>
      <c r="G559" s="49"/>
      <c r="H559" s="53"/>
      <c r="I559" s="24"/>
      <c r="J559" s="24"/>
      <c r="K559" s="24"/>
      <c r="L559" s="24"/>
      <c r="M559" s="24"/>
      <c r="N559" s="24"/>
      <c r="O559" s="49"/>
      <c r="P559" s="54"/>
      <c r="Q559" s="53"/>
      <c r="R559" s="24"/>
      <c r="S559" s="24"/>
      <c r="T559" s="24"/>
      <c r="U559" s="24"/>
      <c r="V559" s="24"/>
      <c r="W559" s="24"/>
      <c r="X559" s="49"/>
      <c r="Y559" s="54"/>
      <c r="Z559" s="53"/>
      <c r="AA559" s="24"/>
      <c r="AB559" s="24"/>
      <c r="AC559" s="24"/>
      <c r="AD559" s="24"/>
      <c r="AE559" s="24"/>
      <c r="AF559" s="24"/>
      <c r="AG559" s="49"/>
      <c r="AH559" s="54"/>
      <c r="AI559" s="53"/>
      <c r="AJ559" s="24"/>
      <c r="AK559" s="24"/>
      <c r="AL559" s="24"/>
      <c r="AM559" s="24"/>
      <c r="AN559" s="24"/>
      <c r="AO559" s="24"/>
      <c r="AP559" s="49"/>
      <c r="AQ559" s="54"/>
      <c r="AR559" s="54"/>
      <c r="AS559" s="54"/>
      <c r="AT559" s="29"/>
      <c r="AU559" s="24"/>
      <c r="AV559" s="24"/>
      <c r="AW559" s="24"/>
      <c r="AX559" s="24"/>
      <c r="AY559" s="24"/>
      <c r="AZ559" s="49"/>
      <c r="BA559" s="138"/>
      <c r="BF559" s="60"/>
    </row>
    <row r="560" spans="1:58" ht="12.75" x14ac:dyDescent="0.2">
      <c r="A560" s="151"/>
      <c r="B560" s="151"/>
      <c r="C560" s="151"/>
      <c r="D560" s="153"/>
      <c r="E560" s="167"/>
      <c r="F560" s="153"/>
      <c r="G560" s="49"/>
      <c r="H560" s="53"/>
      <c r="I560" s="24"/>
      <c r="J560" s="24"/>
      <c r="K560" s="24"/>
      <c r="L560" s="24"/>
      <c r="M560" s="24"/>
      <c r="N560" s="24"/>
      <c r="O560" s="49"/>
      <c r="P560" s="54"/>
      <c r="Q560" s="53"/>
      <c r="R560" s="24"/>
      <c r="S560" s="24"/>
      <c r="T560" s="24"/>
      <c r="U560" s="24"/>
      <c r="V560" s="24"/>
      <c r="W560" s="24"/>
      <c r="X560" s="49"/>
      <c r="Y560" s="54"/>
      <c r="Z560" s="53"/>
      <c r="AA560" s="24"/>
      <c r="AB560" s="24"/>
      <c r="AC560" s="24"/>
      <c r="AD560" s="24"/>
      <c r="AE560" s="24"/>
      <c r="AF560" s="24"/>
      <c r="AG560" s="49"/>
      <c r="AH560" s="54"/>
      <c r="AI560" s="53"/>
      <c r="AJ560" s="24"/>
      <c r="AK560" s="24"/>
      <c r="AL560" s="24"/>
      <c r="AM560" s="24"/>
      <c r="AN560" s="24"/>
      <c r="AO560" s="24"/>
      <c r="AP560" s="49"/>
      <c r="AQ560" s="54"/>
      <c r="AR560" s="54"/>
      <c r="AS560" s="54"/>
      <c r="AT560" s="29"/>
      <c r="AU560" s="24"/>
      <c r="AV560" s="24"/>
      <c r="AW560" s="24"/>
      <c r="AX560" s="24"/>
      <c r="AY560" s="24"/>
      <c r="AZ560" s="49"/>
      <c r="BA560" s="138"/>
      <c r="BF560" s="60"/>
    </row>
    <row r="561" spans="1:58" ht="12.75" x14ac:dyDescent="0.2">
      <c r="A561" s="151"/>
      <c r="B561" s="151"/>
      <c r="C561" s="151"/>
      <c r="D561" s="153"/>
      <c r="E561" s="167"/>
      <c r="F561" s="153"/>
      <c r="G561" s="49"/>
      <c r="H561" s="53"/>
      <c r="I561" s="24"/>
      <c r="J561" s="24"/>
      <c r="K561" s="24"/>
      <c r="L561" s="24"/>
      <c r="M561" s="24"/>
      <c r="N561" s="24"/>
      <c r="O561" s="49"/>
      <c r="P561" s="54"/>
      <c r="Q561" s="53"/>
      <c r="R561" s="24"/>
      <c r="S561" s="24"/>
      <c r="T561" s="24"/>
      <c r="U561" s="24"/>
      <c r="V561" s="24"/>
      <c r="W561" s="24"/>
      <c r="X561" s="49"/>
      <c r="Y561" s="54"/>
      <c r="Z561" s="53"/>
      <c r="AA561" s="24"/>
      <c r="AB561" s="24"/>
      <c r="AC561" s="24"/>
      <c r="AD561" s="24"/>
      <c r="AE561" s="24"/>
      <c r="AF561" s="24"/>
      <c r="AG561" s="49"/>
      <c r="AH561" s="54"/>
      <c r="AI561" s="53"/>
      <c r="AJ561" s="24"/>
      <c r="AK561" s="24"/>
      <c r="AL561" s="24"/>
      <c r="AM561" s="24"/>
      <c r="AN561" s="24"/>
      <c r="AO561" s="24"/>
      <c r="AP561" s="49"/>
      <c r="AQ561" s="54"/>
      <c r="AR561" s="54"/>
      <c r="AS561" s="54"/>
      <c r="AT561" s="29"/>
      <c r="AU561" s="24"/>
      <c r="AV561" s="24"/>
      <c r="AW561" s="24"/>
      <c r="AX561" s="24"/>
      <c r="AY561" s="24"/>
      <c r="AZ561" s="49"/>
      <c r="BA561" s="138"/>
      <c r="BF561" s="60"/>
    </row>
    <row r="562" spans="1:58" ht="12.75" x14ac:dyDescent="0.2">
      <c r="A562" s="151"/>
      <c r="B562" s="151"/>
      <c r="C562" s="151"/>
      <c r="D562" s="153"/>
      <c r="E562" s="167"/>
      <c r="F562" s="153"/>
      <c r="G562" s="49"/>
      <c r="H562" s="53"/>
      <c r="I562" s="24"/>
      <c r="J562" s="24"/>
      <c r="K562" s="24"/>
      <c r="L562" s="24"/>
      <c r="M562" s="24"/>
      <c r="N562" s="24"/>
      <c r="O562" s="49"/>
      <c r="P562" s="54"/>
      <c r="Q562" s="53"/>
      <c r="R562" s="24"/>
      <c r="S562" s="24"/>
      <c r="T562" s="24"/>
      <c r="U562" s="24"/>
      <c r="V562" s="24"/>
      <c r="W562" s="24"/>
      <c r="X562" s="49"/>
      <c r="Y562" s="54"/>
      <c r="Z562" s="53"/>
      <c r="AA562" s="24"/>
      <c r="AB562" s="24"/>
      <c r="AC562" s="24"/>
      <c r="AD562" s="24"/>
      <c r="AE562" s="24"/>
      <c r="AF562" s="24"/>
      <c r="AG562" s="49"/>
      <c r="AH562" s="54"/>
      <c r="AI562" s="53"/>
      <c r="AJ562" s="24"/>
      <c r="AK562" s="24"/>
      <c r="AL562" s="24"/>
      <c r="AM562" s="24"/>
      <c r="AN562" s="24"/>
      <c r="AO562" s="24"/>
      <c r="AP562" s="49"/>
      <c r="AQ562" s="54"/>
      <c r="AR562" s="54"/>
      <c r="AS562" s="54"/>
      <c r="AT562" s="29"/>
      <c r="AU562" s="24"/>
      <c r="AV562" s="24"/>
      <c r="AW562" s="24"/>
      <c r="AX562" s="24"/>
      <c r="AY562" s="24"/>
      <c r="AZ562" s="49"/>
      <c r="BA562" s="138"/>
      <c r="BF562" s="60"/>
    </row>
    <row r="563" spans="1:58" ht="12.75" x14ac:dyDescent="0.2">
      <c r="A563" s="151"/>
      <c r="B563" s="151"/>
      <c r="C563" s="151"/>
      <c r="D563" s="153"/>
      <c r="E563" s="167"/>
      <c r="F563" s="153"/>
      <c r="G563" s="49"/>
      <c r="H563" s="53"/>
      <c r="I563" s="24"/>
      <c r="J563" s="24"/>
      <c r="K563" s="24"/>
      <c r="L563" s="24"/>
      <c r="M563" s="24"/>
      <c r="N563" s="24"/>
      <c r="O563" s="49"/>
      <c r="P563" s="54"/>
      <c r="Q563" s="53"/>
      <c r="R563" s="24"/>
      <c r="S563" s="24"/>
      <c r="T563" s="24"/>
      <c r="U563" s="24"/>
      <c r="V563" s="24"/>
      <c r="W563" s="24"/>
      <c r="X563" s="49"/>
      <c r="Y563" s="54"/>
      <c r="Z563" s="53"/>
      <c r="AA563" s="24"/>
      <c r="AB563" s="24"/>
      <c r="AC563" s="24"/>
      <c r="AD563" s="24"/>
      <c r="AE563" s="24"/>
      <c r="AF563" s="24"/>
      <c r="AG563" s="49"/>
      <c r="AH563" s="54"/>
      <c r="AI563" s="53"/>
      <c r="AJ563" s="24"/>
      <c r="AK563" s="24"/>
      <c r="AL563" s="24"/>
      <c r="AM563" s="24"/>
      <c r="AN563" s="24"/>
      <c r="AO563" s="24"/>
      <c r="AP563" s="49"/>
      <c r="AQ563" s="54"/>
      <c r="AR563" s="54"/>
      <c r="AS563" s="54"/>
      <c r="AT563" s="29"/>
      <c r="AU563" s="24"/>
      <c r="AV563" s="24"/>
      <c r="AW563" s="24"/>
      <c r="AX563" s="24"/>
      <c r="AY563" s="24"/>
      <c r="AZ563" s="49"/>
      <c r="BA563" s="138"/>
      <c r="BF563" s="60"/>
    </row>
    <row r="564" spans="1:58" ht="12.75" x14ac:dyDescent="0.2">
      <c r="A564" s="151"/>
      <c r="B564" s="151"/>
      <c r="C564" s="151"/>
      <c r="D564" s="153"/>
      <c r="E564" s="167"/>
      <c r="F564" s="153"/>
      <c r="G564" s="49"/>
      <c r="H564" s="53"/>
      <c r="I564" s="24"/>
      <c r="J564" s="24"/>
      <c r="K564" s="24"/>
      <c r="L564" s="24"/>
      <c r="M564" s="24"/>
      <c r="N564" s="24"/>
      <c r="O564" s="49"/>
      <c r="P564" s="54"/>
      <c r="Q564" s="53"/>
      <c r="R564" s="24"/>
      <c r="S564" s="24"/>
      <c r="T564" s="24"/>
      <c r="U564" s="24"/>
      <c r="V564" s="24"/>
      <c r="W564" s="24"/>
      <c r="X564" s="49"/>
      <c r="Y564" s="54"/>
      <c r="Z564" s="53"/>
      <c r="AA564" s="24"/>
      <c r="AB564" s="24"/>
      <c r="AC564" s="24"/>
      <c r="AD564" s="24"/>
      <c r="AE564" s="24"/>
      <c r="AF564" s="24"/>
      <c r="AG564" s="49"/>
      <c r="AH564" s="54"/>
      <c r="AI564" s="53"/>
      <c r="AJ564" s="24"/>
      <c r="AK564" s="24"/>
      <c r="AL564" s="24"/>
      <c r="AM564" s="24"/>
      <c r="AN564" s="24"/>
      <c r="AO564" s="24"/>
      <c r="AP564" s="49"/>
      <c r="AQ564" s="54"/>
      <c r="AR564" s="54"/>
      <c r="AS564" s="54"/>
      <c r="AT564" s="29"/>
      <c r="AU564" s="24"/>
      <c r="AV564" s="24"/>
      <c r="AW564" s="24"/>
      <c r="AX564" s="24"/>
      <c r="AY564" s="24"/>
      <c r="AZ564" s="49"/>
      <c r="BA564" s="138"/>
      <c r="BF564" s="60"/>
    </row>
    <row r="565" spans="1:58" ht="12.75" x14ac:dyDescent="0.2">
      <c r="A565" s="151"/>
      <c r="B565" s="151"/>
      <c r="C565" s="151"/>
      <c r="D565" s="153"/>
      <c r="E565" s="167"/>
      <c r="F565" s="153"/>
      <c r="G565" s="49"/>
      <c r="H565" s="53"/>
      <c r="I565" s="24"/>
      <c r="J565" s="24"/>
      <c r="K565" s="24"/>
      <c r="L565" s="24"/>
      <c r="M565" s="24"/>
      <c r="N565" s="24"/>
      <c r="O565" s="49"/>
      <c r="P565" s="54"/>
      <c r="Q565" s="53"/>
      <c r="R565" s="24"/>
      <c r="S565" s="24"/>
      <c r="T565" s="24"/>
      <c r="U565" s="24"/>
      <c r="V565" s="24"/>
      <c r="W565" s="24"/>
      <c r="X565" s="49"/>
      <c r="Y565" s="54"/>
      <c r="Z565" s="53"/>
      <c r="AA565" s="24"/>
      <c r="AB565" s="24"/>
      <c r="AC565" s="24"/>
      <c r="AD565" s="24"/>
      <c r="AE565" s="24"/>
      <c r="AF565" s="24"/>
      <c r="AG565" s="49"/>
      <c r="AH565" s="54"/>
      <c r="AI565" s="53"/>
      <c r="AJ565" s="24"/>
      <c r="AK565" s="24"/>
      <c r="AL565" s="24"/>
      <c r="AM565" s="24"/>
      <c r="AN565" s="24"/>
      <c r="AO565" s="24"/>
      <c r="AP565" s="49"/>
      <c r="AQ565" s="54"/>
      <c r="AR565" s="54"/>
      <c r="AS565" s="54"/>
      <c r="AT565" s="29"/>
      <c r="AU565" s="24"/>
      <c r="AV565" s="24"/>
      <c r="AW565" s="24"/>
      <c r="AX565" s="24"/>
      <c r="AY565" s="24"/>
      <c r="AZ565" s="49"/>
      <c r="BA565" s="138"/>
      <c r="BF565" s="60"/>
    </row>
    <row r="566" spans="1:58" ht="12.75" x14ac:dyDescent="0.2">
      <c r="A566" s="151"/>
      <c r="B566" s="151"/>
      <c r="C566" s="151"/>
      <c r="D566" s="153"/>
      <c r="E566" s="167"/>
      <c r="F566" s="153"/>
      <c r="G566" s="49"/>
      <c r="H566" s="53"/>
      <c r="I566" s="24"/>
      <c r="J566" s="24"/>
      <c r="K566" s="24"/>
      <c r="L566" s="24"/>
      <c r="M566" s="24"/>
      <c r="N566" s="24"/>
      <c r="O566" s="49"/>
      <c r="P566" s="54"/>
      <c r="Q566" s="53"/>
      <c r="R566" s="24"/>
      <c r="S566" s="24"/>
      <c r="T566" s="24"/>
      <c r="U566" s="24"/>
      <c r="V566" s="24"/>
      <c r="W566" s="24"/>
      <c r="X566" s="49"/>
      <c r="Y566" s="54"/>
      <c r="Z566" s="53"/>
      <c r="AA566" s="24"/>
      <c r="AB566" s="24"/>
      <c r="AC566" s="24"/>
      <c r="AD566" s="24"/>
      <c r="AE566" s="24"/>
      <c r="AF566" s="24"/>
      <c r="AG566" s="49"/>
      <c r="AH566" s="54"/>
      <c r="AI566" s="53"/>
      <c r="AJ566" s="24"/>
      <c r="AK566" s="24"/>
      <c r="AL566" s="24"/>
      <c r="AM566" s="24"/>
      <c r="AN566" s="24"/>
      <c r="AO566" s="24"/>
      <c r="AP566" s="49"/>
      <c r="AQ566" s="54"/>
      <c r="AR566" s="54"/>
      <c r="AS566" s="54"/>
      <c r="AT566" s="29"/>
      <c r="AU566" s="24"/>
      <c r="AV566" s="24"/>
      <c r="AW566" s="24"/>
      <c r="AX566" s="24"/>
      <c r="AY566" s="24"/>
      <c r="AZ566" s="49"/>
      <c r="BA566" s="138"/>
      <c r="BF566" s="60"/>
    </row>
    <row r="567" spans="1:58" ht="12.75" x14ac:dyDescent="0.2">
      <c r="A567" s="151"/>
      <c r="B567" s="151"/>
      <c r="C567" s="151"/>
      <c r="D567" s="153"/>
      <c r="E567" s="167"/>
      <c r="F567" s="153"/>
      <c r="G567" s="49"/>
      <c r="H567" s="53"/>
      <c r="I567" s="24"/>
      <c r="J567" s="24"/>
      <c r="K567" s="24"/>
      <c r="L567" s="24"/>
      <c r="M567" s="24"/>
      <c r="N567" s="24"/>
      <c r="O567" s="49"/>
      <c r="P567" s="54"/>
      <c r="Q567" s="53"/>
      <c r="R567" s="24"/>
      <c r="S567" s="24"/>
      <c r="T567" s="24"/>
      <c r="U567" s="24"/>
      <c r="V567" s="24"/>
      <c r="W567" s="24"/>
      <c r="X567" s="49"/>
      <c r="Y567" s="54"/>
      <c r="Z567" s="53"/>
      <c r="AA567" s="24"/>
      <c r="AB567" s="24"/>
      <c r="AC567" s="24"/>
      <c r="AD567" s="24"/>
      <c r="AE567" s="24"/>
      <c r="AF567" s="24"/>
      <c r="AG567" s="49"/>
      <c r="AH567" s="54"/>
      <c r="AI567" s="53"/>
      <c r="AJ567" s="24"/>
      <c r="AK567" s="24"/>
      <c r="AL567" s="24"/>
      <c r="AM567" s="24"/>
      <c r="AN567" s="24"/>
      <c r="AO567" s="24"/>
      <c r="AP567" s="49"/>
      <c r="AQ567" s="54"/>
      <c r="AR567" s="54"/>
      <c r="AS567" s="54"/>
      <c r="AT567" s="29"/>
      <c r="AU567" s="24"/>
      <c r="AV567" s="24"/>
      <c r="AW567" s="24"/>
      <c r="AX567" s="24"/>
      <c r="AY567" s="24"/>
      <c r="AZ567" s="49"/>
      <c r="BA567" s="138"/>
      <c r="BF567" s="60"/>
    </row>
    <row r="568" spans="1:58" ht="12.75" x14ac:dyDescent="0.2">
      <c r="A568" s="151"/>
      <c r="B568" s="151"/>
      <c r="C568" s="151"/>
      <c r="D568" s="153"/>
      <c r="E568" s="167"/>
      <c r="F568" s="153"/>
      <c r="G568" s="49"/>
      <c r="H568" s="53"/>
      <c r="I568" s="24"/>
      <c r="J568" s="24"/>
      <c r="K568" s="24"/>
      <c r="L568" s="24"/>
      <c r="M568" s="24"/>
      <c r="N568" s="24"/>
      <c r="O568" s="49"/>
      <c r="P568" s="54"/>
      <c r="Q568" s="53"/>
      <c r="R568" s="24"/>
      <c r="S568" s="24"/>
      <c r="T568" s="24"/>
      <c r="U568" s="24"/>
      <c r="V568" s="24"/>
      <c r="W568" s="24"/>
      <c r="X568" s="49"/>
      <c r="Y568" s="54"/>
      <c r="Z568" s="53"/>
      <c r="AA568" s="24"/>
      <c r="AB568" s="24"/>
      <c r="AC568" s="24"/>
      <c r="AD568" s="24"/>
      <c r="AE568" s="24"/>
      <c r="AF568" s="24"/>
      <c r="AG568" s="49"/>
      <c r="AH568" s="54"/>
      <c r="AI568" s="53"/>
      <c r="AJ568" s="24"/>
      <c r="AK568" s="24"/>
      <c r="AL568" s="24"/>
      <c r="AM568" s="24"/>
      <c r="AN568" s="24"/>
      <c r="AO568" s="24"/>
      <c r="AP568" s="49"/>
      <c r="AQ568" s="54"/>
      <c r="AR568" s="54"/>
      <c r="AS568" s="54"/>
      <c r="AT568" s="29"/>
      <c r="AU568" s="24"/>
      <c r="AV568" s="24"/>
      <c r="AW568" s="24"/>
      <c r="AX568" s="24"/>
      <c r="AY568" s="24"/>
      <c r="AZ568" s="49"/>
      <c r="BA568" s="138"/>
      <c r="BF568" s="60"/>
    </row>
    <row r="569" spans="1:58" ht="12.75" x14ac:dyDescent="0.2">
      <c r="A569" s="151"/>
      <c r="B569" s="151"/>
      <c r="C569" s="151"/>
      <c r="D569" s="153"/>
      <c r="E569" s="167"/>
      <c r="F569" s="153"/>
      <c r="G569" s="49"/>
      <c r="H569" s="53"/>
      <c r="I569" s="24"/>
      <c r="J569" s="24"/>
      <c r="K569" s="24"/>
      <c r="L569" s="24"/>
      <c r="M569" s="24"/>
      <c r="N569" s="24"/>
      <c r="O569" s="49"/>
      <c r="P569" s="54"/>
      <c r="Q569" s="53"/>
      <c r="R569" s="24"/>
      <c r="S569" s="24"/>
      <c r="T569" s="24"/>
      <c r="U569" s="24"/>
      <c r="V569" s="24"/>
      <c r="W569" s="24"/>
      <c r="X569" s="49"/>
      <c r="Y569" s="54"/>
      <c r="Z569" s="53"/>
      <c r="AA569" s="24"/>
      <c r="AB569" s="24"/>
      <c r="AC569" s="24"/>
      <c r="AD569" s="24"/>
      <c r="AE569" s="24"/>
      <c r="AF569" s="24"/>
      <c r="AG569" s="49"/>
      <c r="AH569" s="54"/>
      <c r="AI569" s="53"/>
      <c r="AJ569" s="24"/>
      <c r="AK569" s="24"/>
      <c r="AL569" s="24"/>
      <c r="AM569" s="24"/>
      <c r="AN569" s="24"/>
      <c r="AO569" s="24"/>
      <c r="AP569" s="49"/>
      <c r="AQ569" s="54"/>
      <c r="AR569" s="54"/>
      <c r="AS569" s="54"/>
      <c r="AT569" s="29"/>
      <c r="AU569" s="24"/>
      <c r="AV569" s="24"/>
      <c r="AW569" s="24"/>
      <c r="AX569" s="24"/>
      <c r="AY569" s="24"/>
      <c r="AZ569" s="49"/>
      <c r="BA569" s="138"/>
      <c r="BF569" s="60"/>
    </row>
    <row r="570" spans="1:58" ht="12.75" x14ac:dyDescent="0.2">
      <c r="A570" s="151"/>
      <c r="B570" s="151"/>
      <c r="C570" s="151"/>
      <c r="D570" s="153"/>
      <c r="E570" s="167"/>
      <c r="F570" s="153"/>
      <c r="G570" s="49"/>
      <c r="H570" s="53"/>
      <c r="I570" s="24"/>
      <c r="J570" s="24"/>
      <c r="K570" s="24"/>
      <c r="L570" s="24"/>
      <c r="M570" s="24"/>
      <c r="N570" s="24"/>
      <c r="O570" s="49"/>
      <c r="P570" s="54"/>
      <c r="Q570" s="53"/>
      <c r="R570" s="24"/>
      <c r="S570" s="24"/>
      <c r="T570" s="24"/>
      <c r="U570" s="24"/>
      <c r="V570" s="24"/>
      <c r="W570" s="24"/>
      <c r="X570" s="49"/>
      <c r="Y570" s="54"/>
      <c r="Z570" s="53"/>
      <c r="AA570" s="24"/>
      <c r="AB570" s="24"/>
      <c r="AC570" s="24"/>
      <c r="AD570" s="24"/>
      <c r="AE570" s="24"/>
      <c r="AF570" s="24"/>
      <c r="AG570" s="49"/>
      <c r="AH570" s="54"/>
      <c r="AI570" s="53"/>
      <c r="AJ570" s="24"/>
      <c r="AK570" s="24"/>
      <c r="AL570" s="24"/>
      <c r="AM570" s="24"/>
      <c r="AN570" s="24"/>
      <c r="AO570" s="24"/>
      <c r="AP570" s="49"/>
      <c r="AQ570" s="54"/>
      <c r="AR570" s="54"/>
      <c r="AS570" s="54"/>
      <c r="AT570" s="29"/>
      <c r="AU570" s="24"/>
      <c r="AV570" s="24"/>
      <c r="AW570" s="24"/>
      <c r="AX570" s="24"/>
      <c r="AY570" s="24"/>
      <c r="AZ570" s="49"/>
      <c r="BA570" s="138"/>
      <c r="BF570" s="60"/>
    </row>
    <row r="571" spans="1:58" ht="12.75" x14ac:dyDescent="0.2">
      <c r="A571" s="151"/>
      <c r="B571" s="151"/>
      <c r="C571" s="151"/>
      <c r="D571" s="153"/>
      <c r="E571" s="167"/>
      <c r="F571" s="153"/>
      <c r="G571" s="49"/>
      <c r="H571" s="53"/>
      <c r="I571" s="24"/>
      <c r="J571" s="24"/>
      <c r="K571" s="24"/>
      <c r="L571" s="24"/>
      <c r="M571" s="24"/>
      <c r="N571" s="24"/>
      <c r="O571" s="49"/>
      <c r="P571" s="54"/>
      <c r="Q571" s="53"/>
      <c r="R571" s="24"/>
      <c r="S571" s="24"/>
      <c r="T571" s="24"/>
      <c r="U571" s="24"/>
      <c r="V571" s="24"/>
      <c r="W571" s="24"/>
      <c r="X571" s="49"/>
      <c r="Y571" s="54"/>
      <c r="Z571" s="53"/>
      <c r="AA571" s="24"/>
      <c r="AB571" s="24"/>
      <c r="AC571" s="24"/>
      <c r="AD571" s="24"/>
      <c r="AE571" s="24"/>
      <c r="AF571" s="24"/>
      <c r="AG571" s="49"/>
      <c r="AH571" s="54"/>
      <c r="AI571" s="53"/>
      <c r="AJ571" s="24"/>
      <c r="AK571" s="24"/>
      <c r="AL571" s="24"/>
      <c r="AM571" s="24"/>
      <c r="AN571" s="24"/>
      <c r="AO571" s="24"/>
      <c r="AP571" s="49"/>
      <c r="AQ571" s="54"/>
      <c r="AR571" s="54"/>
      <c r="AS571" s="54"/>
      <c r="AT571" s="29"/>
      <c r="AU571" s="24"/>
      <c r="AV571" s="24"/>
      <c r="AW571" s="24"/>
      <c r="AX571" s="24"/>
      <c r="AY571" s="24"/>
      <c r="AZ571" s="49"/>
      <c r="BA571" s="138"/>
      <c r="BF571" s="60"/>
    </row>
    <row r="572" spans="1:58" ht="12.75" x14ac:dyDescent="0.2">
      <c r="A572" s="151"/>
      <c r="B572" s="151"/>
      <c r="C572" s="151"/>
      <c r="D572" s="153"/>
      <c r="E572" s="167"/>
      <c r="F572" s="153"/>
      <c r="G572" s="49"/>
      <c r="H572" s="53"/>
      <c r="I572" s="24"/>
      <c r="J572" s="24"/>
      <c r="K572" s="24"/>
      <c r="L572" s="24"/>
      <c r="M572" s="24"/>
      <c r="N572" s="24"/>
      <c r="O572" s="49"/>
      <c r="P572" s="54"/>
      <c r="Q572" s="53"/>
      <c r="R572" s="24"/>
      <c r="S572" s="24"/>
      <c r="T572" s="24"/>
      <c r="U572" s="24"/>
      <c r="V572" s="24"/>
      <c r="W572" s="24"/>
      <c r="X572" s="49"/>
      <c r="Y572" s="54"/>
      <c r="Z572" s="53"/>
      <c r="AA572" s="24"/>
      <c r="AB572" s="24"/>
      <c r="AC572" s="24"/>
      <c r="AD572" s="24"/>
      <c r="AE572" s="24"/>
      <c r="AF572" s="24"/>
      <c r="AG572" s="49"/>
      <c r="AH572" s="54"/>
      <c r="AI572" s="53"/>
      <c r="AJ572" s="24"/>
      <c r="AK572" s="24"/>
      <c r="AL572" s="24"/>
      <c r="AM572" s="24"/>
      <c r="AN572" s="24"/>
      <c r="AO572" s="24"/>
      <c r="AP572" s="49"/>
      <c r="AQ572" s="54"/>
      <c r="AR572" s="54"/>
      <c r="AS572" s="54"/>
      <c r="AT572" s="29"/>
      <c r="AU572" s="24"/>
      <c r="AV572" s="24"/>
      <c r="AW572" s="24"/>
      <c r="AX572" s="24"/>
      <c r="AY572" s="24"/>
      <c r="AZ572" s="49"/>
      <c r="BA572" s="138"/>
      <c r="BF572" s="60"/>
    </row>
    <row r="573" spans="1:58" ht="12.75" x14ac:dyDescent="0.2">
      <c r="A573" s="151"/>
      <c r="B573" s="151"/>
      <c r="C573" s="151"/>
      <c r="D573" s="153"/>
      <c r="E573" s="167"/>
      <c r="F573" s="153"/>
      <c r="G573" s="49"/>
      <c r="H573" s="53"/>
      <c r="I573" s="24"/>
      <c r="J573" s="24"/>
      <c r="K573" s="24"/>
      <c r="L573" s="24"/>
      <c r="M573" s="24"/>
      <c r="N573" s="24"/>
      <c r="O573" s="49"/>
      <c r="P573" s="54"/>
      <c r="Q573" s="53"/>
      <c r="R573" s="24"/>
      <c r="S573" s="24"/>
      <c r="T573" s="24"/>
      <c r="U573" s="24"/>
      <c r="V573" s="24"/>
      <c r="W573" s="24"/>
      <c r="X573" s="49"/>
      <c r="Y573" s="54"/>
      <c r="Z573" s="53"/>
      <c r="AA573" s="24"/>
      <c r="AB573" s="24"/>
      <c r="AC573" s="24"/>
      <c r="AD573" s="24"/>
      <c r="AE573" s="24"/>
      <c r="AF573" s="24"/>
      <c r="AG573" s="49"/>
      <c r="AH573" s="54"/>
      <c r="AI573" s="53"/>
      <c r="AJ573" s="24"/>
      <c r="AK573" s="24"/>
      <c r="AL573" s="24"/>
      <c r="AM573" s="24"/>
      <c r="AN573" s="24"/>
      <c r="AO573" s="24"/>
      <c r="AP573" s="49"/>
      <c r="AQ573" s="54"/>
      <c r="AR573" s="54"/>
      <c r="AS573" s="54"/>
      <c r="AT573" s="29"/>
      <c r="AU573" s="24"/>
      <c r="AV573" s="24"/>
      <c r="AW573" s="24"/>
      <c r="AX573" s="24"/>
      <c r="AY573" s="24"/>
      <c r="AZ573" s="49"/>
      <c r="BA573" s="138"/>
      <c r="BF573" s="60"/>
    </row>
    <row r="574" spans="1:58" ht="12.75" x14ac:dyDescent="0.2">
      <c r="A574" s="151"/>
      <c r="B574" s="151"/>
      <c r="C574" s="151"/>
      <c r="D574" s="153"/>
      <c r="E574" s="167"/>
      <c r="F574" s="153"/>
      <c r="G574" s="49"/>
      <c r="H574" s="53"/>
      <c r="I574" s="24"/>
      <c r="J574" s="24"/>
      <c r="K574" s="24"/>
      <c r="L574" s="24"/>
      <c r="M574" s="24"/>
      <c r="N574" s="24"/>
      <c r="O574" s="49"/>
      <c r="P574" s="54"/>
      <c r="Q574" s="53"/>
      <c r="R574" s="24"/>
      <c r="S574" s="24"/>
      <c r="T574" s="24"/>
      <c r="U574" s="24"/>
      <c r="V574" s="24"/>
      <c r="W574" s="24"/>
      <c r="X574" s="49"/>
      <c r="Y574" s="54"/>
      <c r="Z574" s="53"/>
      <c r="AA574" s="24"/>
      <c r="AB574" s="24"/>
      <c r="AC574" s="24"/>
      <c r="AD574" s="24"/>
      <c r="AE574" s="24"/>
      <c r="AF574" s="24"/>
      <c r="AG574" s="49"/>
      <c r="AH574" s="54"/>
      <c r="AI574" s="53"/>
      <c r="AJ574" s="24"/>
      <c r="AK574" s="24"/>
      <c r="AL574" s="24"/>
      <c r="AM574" s="24"/>
      <c r="AN574" s="24"/>
      <c r="AO574" s="24"/>
      <c r="AP574" s="49"/>
      <c r="AQ574" s="54"/>
      <c r="AR574" s="54"/>
      <c r="AS574" s="54"/>
      <c r="AT574" s="29"/>
      <c r="AU574" s="24"/>
      <c r="AV574" s="24"/>
      <c r="AW574" s="24"/>
      <c r="AX574" s="24"/>
      <c r="AY574" s="24"/>
      <c r="AZ574" s="49"/>
      <c r="BA574" s="138"/>
      <c r="BF574" s="60"/>
    </row>
    <row r="575" spans="1:58" ht="12.75" x14ac:dyDescent="0.2">
      <c r="A575" s="151"/>
      <c r="B575" s="151"/>
      <c r="C575" s="151"/>
      <c r="D575" s="153"/>
      <c r="E575" s="167"/>
      <c r="F575" s="153"/>
      <c r="G575" s="49"/>
      <c r="H575" s="53"/>
      <c r="I575" s="24"/>
      <c r="J575" s="24"/>
      <c r="K575" s="24"/>
      <c r="L575" s="24"/>
      <c r="M575" s="24"/>
      <c r="N575" s="24"/>
      <c r="O575" s="49"/>
      <c r="P575" s="54"/>
      <c r="Q575" s="53"/>
      <c r="R575" s="24"/>
      <c r="S575" s="24"/>
      <c r="T575" s="24"/>
      <c r="U575" s="24"/>
      <c r="V575" s="24"/>
      <c r="W575" s="24"/>
      <c r="X575" s="49"/>
      <c r="Y575" s="54"/>
      <c r="Z575" s="53"/>
      <c r="AA575" s="24"/>
      <c r="AB575" s="24"/>
      <c r="AC575" s="24"/>
      <c r="AD575" s="24"/>
      <c r="AE575" s="24"/>
      <c r="AF575" s="24"/>
      <c r="AG575" s="49"/>
      <c r="AH575" s="54"/>
      <c r="AI575" s="53"/>
      <c r="AJ575" s="24"/>
      <c r="AK575" s="24"/>
      <c r="AL575" s="24"/>
      <c r="AM575" s="24"/>
      <c r="AN575" s="24"/>
      <c r="AO575" s="24"/>
      <c r="AP575" s="49"/>
      <c r="AQ575" s="54"/>
      <c r="AR575" s="54"/>
      <c r="AS575" s="54"/>
      <c r="AT575" s="29"/>
      <c r="AU575" s="24"/>
      <c r="AV575" s="24"/>
      <c r="AW575" s="24"/>
      <c r="AX575" s="24"/>
      <c r="AY575" s="24"/>
      <c r="AZ575" s="49"/>
      <c r="BA575" s="138"/>
      <c r="BF575" s="60"/>
    </row>
    <row r="576" spans="1:58" ht="12.75" x14ac:dyDescent="0.2">
      <c r="A576" s="151"/>
      <c r="B576" s="151"/>
      <c r="C576" s="151"/>
      <c r="D576" s="153"/>
      <c r="E576" s="167"/>
      <c r="F576" s="153"/>
      <c r="G576" s="49"/>
      <c r="H576" s="53"/>
      <c r="I576" s="24"/>
      <c r="J576" s="24"/>
      <c r="K576" s="24"/>
      <c r="L576" s="24"/>
      <c r="M576" s="24"/>
      <c r="N576" s="24"/>
      <c r="O576" s="49"/>
      <c r="P576" s="54"/>
      <c r="Q576" s="53"/>
      <c r="R576" s="24"/>
      <c r="S576" s="24"/>
      <c r="T576" s="24"/>
      <c r="U576" s="24"/>
      <c r="V576" s="24"/>
      <c r="W576" s="24"/>
      <c r="X576" s="49"/>
      <c r="Y576" s="54"/>
      <c r="Z576" s="53"/>
      <c r="AA576" s="24"/>
      <c r="AB576" s="24"/>
      <c r="AC576" s="24"/>
      <c r="AD576" s="24"/>
      <c r="AE576" s="24"/>
      <c r="AF576" s="24"/>
      <c r="AG576" s="49"/>
      <c r="AH576" s="54"/>
      <c r="AI576" s="53"/>
      <c r="AJ576" s="24"/>
      <c r="AK576" s="24"/>
      <c r="AL576" s="24"/>
      <c r="AM576" s="24"/>
      <c r="AN576" s="24"/>
      <c r="AO576" s="24"/>
      <c r="AP576" s="49"/>
      <c r="AQ576" s="54"/>
      <c r="AR576" s="54"/>
      <c r="AS576" s="54"/>
      <c r="AT576" s="29"/>
      <c r="AU576" s="24"/>
      <c r="AV576" s="24"/>
      <c r="AW576" s="24"/>
      <c r="AX576" s="24"/>
      <c r="AY576" s="24"/>
      <c r="AZ576" s="49"/>
      <c r="BA576" s="138"/>
      <c r="BF576" s="60"/>
    </row>
    <row r="577" spans="1:58" ht="12.75" x14ac:dyDescent="0.2">
      <c r="A577" s="151"/>
      <c r="B577" s="151"/>
      <c r="C577" s="151"/>
      <c r="D577" s="153"/>
      <c r="E577" s="167"/>
      <c r="F577" s="153"/>
      <c r="G577" s="49"/>
      <c r="H577" s="53"/>
      <c r="I577" s="24"/>
      <c r="J577" s="24"/>
      <c r="K577" s="24"/>
      <c r="L577" s="24"/>
      <c r="M577" s="24"/>
      <c r="N577" s="24"/>
      <c r="O577" s="49"/>
      <c r="P577" s="54"/>
      <c r="Q577" s="53"/>
      <c r="R577" s="24"/>
      <c r="S577" s="24"/>
      <c r="T577" s="24"/>
      <c r="U577" s="24"/>
      <c r="V577" s="24"/>
      <c r="W577" s="24"/>
      <c r="X577" s="49"/>
      <c r="Y577" s="54"/>
      <c r="Z577" s="53"/>
      <c r="AA577" s="24"/>
      <c r="AB577" s="24"/>
      <c r="AC577" s="24"/>
      <c r="AD577" s="24"/>
      <c r="AE577" s="24"/>
      <c r="AF577" s="24"/>
      <c r="AG577" s="49"/>
      <c r="AH577" s="54"/>
      <c r="AI577" s="53"/>
      <c r="AJ577" s="24"/>
      <c r="AK577" s="24"/>
      <c r="AL577" s="24"/>
      <c r="AM577" s="24"/>
      <c r="AN577" s="24"/>
      <c r="AO577" s="24"/>
      <c r="AP577" s="49"/>
      <c r="AQ577" s="54"/>
      <c r="AR577" s="54"/>
      <c r="AS577" s="54"/>
      <c r="AT577" s="29"/>
      <c r="AU577" s="24"/>
      <c r="AV577" s="24"/>
      <c r="AW577" s="24"/>
      <c r="AX577" s="24"/>
      <c r="AY577" s="24"/>
      <c r="AZ577" s="49"/>
      <c r="BA577" s="138"/>
      <c r="BF577" s="60"/>
    </row>
    <row r="578" spans="1:58" ht="12.75" x14ac:dyDescent="0.2">
      <c r="A578" s="151"/>
      <c r="B578" s="151"/>
      <c r="C578" s="151"/>
      <c r="D578" s="153"/>
      <c r="E578" s="167"/>
      <c r="F578" s="153"/>
      <c r="G578" s="49"/>
      <c r="H578" s="53"/>
      <c r="I578" s="24"/>
      <c r="J578" s="24"/>
      <c r="K578" s="24"/>
      <c r="L578" s="24"/>
      <c r="M578" s="24"/>
      <c r="N578" s="24"/>
      <c r="O578" s="49"/>
      <c r="P578" s="54"/>
      <c r="Q578" s="53"/>
      <c r="R578" s="24"/>
      <c r="S578" s="24"/>
      <c r="T578" s="24"/>
      <c r="U578" s="24"/>
      <c r="V578" s="24"/>
      <c r="W578" s="24"/>
      <c r="X578" s="49"/>
      <c r="Y578" s="54"/>
      <c r="Z578" s="53"/>
      <c r="AA578" s="24"/>
      <c r="AB578" s="24"/>
      <c r="AC578" s="24"/>
      <c r="AD578" s="24"/>
      <c r="AE578" s="24"/>
      <c r="AF578" s="24"/>
      <c r="AG578" s="49"/>
      <c r="AH578" s="54"/>
      <c r="AI578" s="53"/>
      <c r="AJ578" s="24"/>
      <c r="AK578" s="24"/>
      <c r="AL578" s="24"/>
      <c r="AM578" s="24"/>
      <c r="AN578" s="24"/>
      <c r="AO578" s="24"/>
      <c r="AP578" s="49"/>
      <c r="AQ578" s="54"/>
      <c r="AR578" s="54"/>
      <c r="AS578" s="54"/>
      <c r="AT578" s="29"/>
      <c r="AU578" s="24"/>
      <c r="AV578" s="24"/>
      <c r="AW578" s="24"/>
      <c r="AX578" s="24"/>
      <c r="AY578" s="24"/>
      <c r="AZ578" s="49"/>
      <c r="BA578" s="138"/>
      <c r="BF578" s="60"/>
    </row>
    <row r="579" spans="1:58" ht="12.75" x14ac:dyDescent="0.2">
      <c r="A579" s="151"/>
      <c r="B579" s="151"/>
      <c r="C579" s="151"/>
      <c r="D579" s="153"/>
      <c r="E579" s="167"/>
      <c r="F579" s="153"/>
      <c r="G579" s="49"/>
      <c r="H579" s="53"/>
      <c r="I579" s="24"/>
      <c r="J579" s="24"/>
      <c r="K579" s="24"/>
      <c r="L579" s="24"/>
      <c r="M579" s="24"/>
      <c r="N579" s="24"/>
      <c r="O579" s="49"/>
      <c r="P579" s="54"/>
      <c r="Q579" s="53"/>
      <c r="R579" s="24"/>
      <c r="S579" s="24"/>
      <c r="T579" s="24"/>
      <c r="U579" s="24"/>
      <c r="V579" s="24"/>
      <c r="W579" s="24"/>
      <c r="X579" s="49"/>
      <c r="Y579" s="54"/>
      <c r="Z579" s="53"/>
      <c r="AA579" s="24"/>
      <c r="AB579" s="24"/>
      <c r="AC579" s="24"/>
      <c r="AD579" s="24"/>
      <c r="AE579" s="24"/>
      <c r="AF579" s="24"/>
      <c r="AG579" s="49"/>
      <c r="AH579" s="54"/>
      <c r="AI579" s="53"/>
      <c r="AJ579" s="24"/>
      <c r="AK579" s="24"/>
      <c r="AL579" s="24"/>
      <c r="AM579" s="24"/>
      <c r="AN579" s="24"/>
      <c r="AO579" s="24"/>
      <c r="AP579" s="49"/>
      <c r="AQ579" s="54"/>
      <c r="AR579" s="54"/>
      <c r="AS579" s="54"/>
      <c r="AT579" s="29"/>
      <c r="AU579" s="24"/>
      <c r="AV579" s="24"/>
      <c r="AW579" s="24"/>
      <c r="AX579" s="24"/>
      <c r="AY579" s="24"/>
      <c r="AZ579" s="49"/>
      <c r="BA579" s="138"/>
      <c r="BF579" s="60"/>
    </row>
    <row r="580" spans="1:58" ht="12.75" x14ac:dyDescent="0.2">
      <c r="A580" s="151"/>
      <c r="B580" s="151"/>
      <c r="C580" s="151"/>
      <c r="D580" s="153"/>
      <c r="E580" s="167"/>
      <c r="F580" s="153"/>
      <c r="G580" s="49"/>
      <c r="H580" s="53"/>
      <c r="I580" s="24"/>
      <c r="J580" s="24"/>
      <c r="K580" s="24"/>
      <c r="L580" s="24"/>
      <c r="M580" s="24"/>
      <c r="N580" s="24"/>
      <c r="O580" s="49"/>
      <c r="P580" s="54"/>
      <c r="Q580" s="53"/>
      <c r="R580" s="24"/>
      <c r="S580" s="24"/>
      <c r="T580" s="24"/>
      <c r="U580" s="24"/>
      <c r="V580" s="24"/>
      <c r="W580" s="24"/>
      <c r="X580" s="49"/>
      <c r="Y580" s="54"/>
      <c r="Z580" s="53"/>
      <c r="AA580" s="24"/>
      <c r="AB580" s="24"/>
      <c r="AC580" s="24"/>
      <c r="AD580" s="24"/>
      <c r="AE580" s="24"/>
      <c r="AF580" s="24"/>
      <c r="AG580" s="49"/>
      <c r="AH580" s="54"/>
      <c r="AI580" s="53"/>
      <c r="AJ580" s="24"/>
      <c r="AK580" s="24"/>
      <c r="AL580" s="24"/>
      <c r="AM580" s="24"/>
      <c r="AN580" s="24"/>
      <c r="AO580" s="24"/>
      <c r="AP580" s="49"/>
      <c r="AQ580" s="54"/>
      <c r="AR580" s="54"/>
      <c r="AS580" s="54"/>
      <c r="AT580" s="29"/>
      <c r="AU580" s="24"/>
      <c r="AV580" s="24"/>
      <c r="AW580" s="24"/>
      <c r="AX580" s="24"/>
      <c r="AY580" s="24"/>
      <c r="AZ580" s="49"/>
      <c r="BA580" s="138"/>
      <c r="BF580" s="60"/>
    </row>
    <row r="581" spans="1:58" ht="12.75" x14ac:dyDescent="0.2">
      <c r="A581" s="151"/>
      <c r="B581" s="151"/>
      <c r="C581" s="151"/>
      <c r="D581" s="153"/>
      <c r="E581" s="167"/>
      <c r="F581" s="153"/>
      <c r="G581" s="49"/>
      <c r="H581" s="53"/>
      <c r="I581" s="24"/>
      <c r="J581" s="24"/>
      <c r="K581" s="24"/>
      <c r="L581" s="24"/>
      <c r="M581" s="24"/>
      <c r="N581" s="24"/>
      <c r="O581" s="49"/>
      <c r="P581" s="54"/>
      <c r="Q581" s="53"/>
      <c r="R581" s="24"/>
      <c r="S581" s="24"/>
      <c r="T581" s="24"/>
      <c r="U581" s="24"/>
      <c r="V581" s="24"/>
      <c r="W581" s="24"/>
      <c r="X581" s="49"/>
      <c r="Y581" s="54"/>
      <c r="Z581" s="53"/>
      <c r="AA581" s="24"/>
      <c r="AB581" s="24"/>
      <c r="AC581" s="24"/>
      <c r="AD581" s="24"/>
      <c r="AE581" s="24"/>
      <c r="AF581" s="24"/>
      <c r="AG581" s="49"/>
      <c r="AH581" s="54"/>
      <c r="AI581" s="53"/>
      <c r="AJ581" s="24"/>
      <c r="AK581" s="24"/>
      <c r="AL581" s="24"/>
      <c r="AM581" s="24"/>
      <c r="AN581" s="24"/>
      <c r="AO581" s="24"/>
      <c r="AP581" s="49"/>
      <c r="AQ581" s="54"/>
      <c r="AR581" s="54"/>
      <c r="AS581" s="54"/>
      <c r="AT581" s="29"/>
      <c r="AU581" s="24"/>
      <c r="AV581" s="24"/>
      <c r="AW581" s="24"/>
      <c r="AX581" s="24"/>
      <c r="AY581" s="24"/>
      <c r="AZ581" s="49"/>
      <c r="BA581" s="138"/>
      <c r="BF581" s="60"/>
    </row>
    <row r="582" spans="1:58" ht="12.75" x14ac:dyDescent="0.2">
      <c r="A582" s="151"/>
      <c r="B582" s="151"/>
      <c r="C582" s="151"/>
      <c r="D582" s="153"/>
      <c r="E582" s="167"/>
      <c r="F582" s="153"/>
      <c r="G582" s="49"/>
      <c r="H582" s="53"/>
      <c r="I582" s="24"/>
      <c r="J582" s="24"/>
      <c r="K582" s="24"/>
      <c r="L582" s="24"/>
      <c r="M582" s="24"/>
      <c r="N582" s="24"/>
      <c r="O582" s="49"/>
      <c r="P582" s="54"/>
      <c r="Q582" s="53"/>
      <c r="R582" s="24"/>
      <c r="S582" s="24"/>
      <c r="T582" s="24"/>
      <c r="U582" s="24"/>
      <c r="V582" s="24"/>
      <c r="W582" s="24"/>
      <c r="X582" s="49"/>
      <c r="Y582" s="54"/>
      <c r="Z582" s="53"/>
      <c r="AA582" s="24"/>
      <c r="AB582" s="24"/>
      <c r="AC582" s="24"/>
      <c r="AD582" s="24"/>
      <c r="AE582" s="24"/>
      <c r="AF582" s="24"/>
      <c r="AG582" s="49"/>
      <c r="AH582" s="54"/>
      <c r="AI582" s="53"/>
      <c r="AJ582" s="24"/>
      <c r="AK582" s="24"/>
      <c r="AL582" s="24"/>
      <c r="AM582" s="24"/>
      <c r="AN582" s="24"/>
      <c r="AO582" s="24"/>
      <c r="AP582" s="49"/>
      <c r="AQ582" s="54"/>
      <c r="AR582" s="54"/>
      <c r="AS582" s="54"/>
      <c r="AT582" s="29"/>
      <c r="AU582" s="24"/>
      <c r="AV582" s="24"/>
      <c r="AW582" s="24"/>
      <c r="AX582" s="24"/>
      <c r="AY582" s="24"/>
      <c r="AZ582" s="49"/>
      <c r="BA582" s="138"/>
      <c r="BF582" s="60"/>
    </row>
    <row r="583" spans="1:58" ht="12.75" x14ac:dyDescent="0.2">
      <c r="A583" s="151"/>
      <c r="B583" s="151"/>
      <c r="C583" s="151"/>
      <c r="D583" s="153"/>
      <c r="E583" s="167"/>
      <c r="F583" s="153"/>
      <c r="G583" s="49"/>
      <c r="H583" s="53"/>
      <c r="I583" s="24"/>
      <c r="J583" s="24"/>
      <c r="K583" s="24"/>
      <c r="L583" s="24"/>
      <c r="M583" s="24"/>
      <c r="N583" s="24"/>
      <c r="O583" s="49"/>
      <c r="P583" s="54"/>
      <c r="Q583" s="53"/>
      <c r="R583" s="24"/>
      <c r="S583" s="24"/>
      <c r="T583" s="24"/>
      <c r="U583" s="24"/>
      <c r="V583" s="24"/>
      <c r="W583" s="24"/>
      <c r="X583" s="49"/>
      <c r="Y583" s="54"/>
      <c r="Z583" s="53"/>
      <c r="AA583" s="24"/>
      <c r="AB583" s="24"/>
      <c r="AC583" s="24"/>
      <c r="AD583" s="24"/>
      <c r="AE583" s="24"/>
      <c r="AF583" s="24"/>
      <c r="AG583" s="49"/>
      <c r="AH583" s="54"/>
      <c r="AI583" s="53"/>
      <c r="AJ583" s="24"/>
      <c r="AK583" s="24"/>
      <c r="AL583" s="24"/>
      <c r="AM583" s="24"/>
      <c r="AN583" s="24"/>
      <c r="AO583" s="24"/>
      <c r="AP583" s="49"/>
      <c r="AQ583" s="54"/>
      <c r="AR583" s="54"/>
      <c r="AS583" s="54"/>
      <c r="AT583" s="29"/>
      <c r="AU583" s="24"/>
      <c r="AV583" s="24"/>
      <c r="AW583" s="24"/>
      <c r="AX583" s="24"/>
      <c r="AY583" s="24"/>
      <c r="AZ583" s="49"/>
      <c r="BA583" s="138"/>
      <c r="BF583" s="60"/>
    </row>
    <row r="584" spans="1:58" ht="12.75" x14ac:dyDescent="0.2">
      <c r="A584" s="151"/>
      <c r="B584" s="151"/>
      <c r="C584" s="151"/>
      <c r="D584" s="153"/>
      <c r="E584" s="167"/>
      <c r="F584" s="153"/>
      <c r="G584" s="49"/>
      <c r="H584" s="53"/>
      <c r="I584" s="24"/>
      <c r="J584" s="24"/>
      <c r="K584" s="24"/>
      <c r="L584" s="24"/>
      <c r="M584" s="24"/>
      <c r="N584" s="24"/>
      <c r="O584" s="49"/>
      <c r="P584" s="54"/>
      <c r="Q584" s="53"/>
      <c r="R584" s="24"/>
      <c r="S584" s="24"/>
      <c r="T584" s="24"/>
      <c r="U584" s="24"/>
      <c r="V584" s="24"/>
      <c r="W584" s="24"/>
      <c r="X584" s="49"/>
      <c r="Y584" s="54"/>
      <c r="Z584" s="53"/>
      <c r="AA584" s="24"/>
      <c r="AB584" s="24"/>
      <c r="AC584" s="24"/>
      <c r="AD584" s="24"/>
      <c r="AE584" s="24"/>
      <c r="AF584" s="24"/>
      <c r="AG584" s="49"/>
      <c r="AH584" s="54"/>
      <c r="AI584" s="53"/>
      <c r="AJ584" s="24"/>
      <c r="AK584" s="24"/>
      <c r="AL584" s="24"/>
      <c r="AM584" s="24"/>
      <c r="AN584" s="24"/>
      <c r="AO584" s="24"/>
      <c r="AP584" s="49"/>
      <c r="AQ584" s="54"/>
      <c r="AR584" s="54"/>
      <c r="AS584" s="54"/>
      <c r="AT584" s="29"/>
      <c r="AU584" s="24"/>
      <c r="AV584" s="24"/>
      <c r="AW584" s="24"/>
      <c r="AX584" s="24"/>
      <c r="AY584" s="24"/>
      <c r="AZ584" s="49"/>
      <c r="BA584" s="138"/>
      <c r="BF584" s="60"/>
    </row>
    <row r="585" spans="1:58" ht="12.75" x14ac:dyDescent="0.2">
      <c r="A585" s="151"/>
      <c r="B585" s="151"/>
      <c r="C585" s="151"/>
      <c r="D585" s="153"/>
      <c r="E585" s="167"/>
      <c r="F585" s="153"/>
      <c r="G585" s="49"/>
      <c r="H585" s="53"/>
      <c r="I585" s="24"/>
      <c r="J585" s="24"/>
      <c r="K585" s="24"/>
      <c r="L585" s="24"/>
      <c r="M585" s="24"/>
      <c r="N585" s="24"/>
      <c r="O585" s="49"/>
      <c r="P585" s="54"/>
      <c r="Q585" s="53"/>
      <c r="R585" s="24"/>
      <c r="S585" s="24"/>
      <c r="T585" s="24"/>
      <c r="U585" s="24"/>
      <c r="V585" s="24"/>
      <c r="W585" s="24"/>
      <c r="X585" s="49"/>
      <c r="Y585" s="54"/>
      <c r="Z585" s="53"/>
      <c r="AA585" s="24"/>
      <c r="AB585" s="24"/>
      <c r="AC585" s="24"/>
      <c r="AD585" s="24"/>
      <c r="AE585" s="24"/>
      <c r="AF585" s="24"/>
      <c r="AG585" s="49"/>
      <c r="AH585" s="54"/>
      <c r="AI585" s="53"/>
      <c r="AJ585" s="24"/>
      <c r="AK585" s="24"/>
      <c r="AL585" s="24"/>
      <c r="AM585" s="24"/>
      <c r="AN585" s="24"/>
      <c r="AO585" s="24"/>
      <c r="AP585" s="49"/>
      <c r="AQ585" s="54"/>
      <c r="AR585" s="54"/>
      <c r="AS585" s="54"/>
      <c r="AT585" s="29"/>
      <c r="AU585" s="24"/>
      <c r="AV585" s="24"/>
      <c r="AW585" s="24"/>
      <c r="AX585" s="24"/>
      <c r="AY585" s="24"/>
      <c r="AZ585" s="49"/>
      <c r="BA585" s="138"/>
      <c r="BF585" s="60"/>
    </row>
    <row r="586" spans="1:58" ht="12.75" x14ac:dyDescent="0.2">
      <c r="A586" s="151"/>
      <c r="B586" s="151"/>
      <c r="C586" s="151"/>
      <c r="D586" s="153"/>
      <c r="E586" s="167"/>
      <c r="F586" s="153"/>
      <c r="G586" s="49"/>
      <c r="H586" s="53"/>
      <c r="I586" s="24"/>
      <c r="J586" s="24"/>
      <c r="K586" s="24"/>
      <c r="L586" s="24"/>
      <c r="M586" s="24"/>
      <c r="N586" s="24"/>
      <c r="O586" s="49"/>
      <c r="P586" s="54"/>
      <c r="Q586" s="53"/>
      <c r="R586" s="24"/>
      <c r="S586" s="24"/>
      <c r="T586" s="24"/>
      <c r="U586" s="24"/>
      <c r="V586" s="24"/>
      <c r="W586" s="24"/>
      <c r="X586" s="49"/>
      <c r="Y586" s="54"/>
      <c r="Z586" s="53"/>
      <c r="AA586" s="24"/>
      <c r="AB586" s="24"/>
      <c r="AC586" s="24"/>
      <c r="AD586" s="24"/>
      <c r="AE586" s="24"/>
      <c r="AF586" s="24"/>
      <c r="AG586" s="49"/>
      <c r="AH586" s="54"/>
      <c r="AI586" s="53"/>
      <c r="AJ586" s="24"/>
      <c r="AK586" s="24"/>
      <c r="AL586" s="24"/>
      <c r="AM586" s="24"/>
      <c r="AN586" s="24"/>
      <c r="AO586" s="24"/>
      <c r="AP586" s="49"/>
      <c r="AQ586" s="54"/>
      <c r="AR586" s="54"/>
      <c r="AS586" s="54"/>
      <c r="AT586" s="29"/>
      <c r="AU586" s="24"/>
      <c r="AV586" s="24"/>
      <c r="AW586" s="24"/>
      <c r="AX586" s="24"/>
      <c r="AY586" s="24"/>
      <c r="AZ586" s="49"/>
      <c r="BA586" s="138"/>
      <c r="BF586" s="60"/>
    </row>
    <row r="587" spans="1:58" ht="12.75" x14ac:dyDescent="0.2">
      <c r="A587" s="151"/>
      <c r="B587" s="151"/>
      <c r="C587" s="151"/>
      <c r="D587" s="153"/>
      <c r="E587" s="167"/>
      <c r="F587" s="153"/>
      <c r="G587" s="49"/>
      <c r="H587" s="53"/>
      <c r="I587" s="24"/>
      <c r="J587" s="24"/>
      <c r="K587" s="24"/>
      <c r="L587" s="24"/>
      <c r="M587" s="24"/>
      <c r="N587" s="24"/>
      <c r="O587" s="49"/>
      <c r="P587" s="54"/>
      <c r="Q587" s="53"/>
      <c r="R587" s="24"/>
      <c r="S587" s="24"/>
      <c r="T587" s="24"/>
      <c r="U587" s="24"/>
      <c r="V587" s="24"/>
      <c r="W587" s="24"/>
      <c r="X587" s="49"/>
      <c r="Y587" s="54"/>
      <c r="Z587" s="53"/>
      <c r="AA587" s="24"/>
      <c r="AB587" s="24"/>
      <c r="AC587" s="24"/>
      <c r="AD587" s="24"/>
      <c r="AE587" s="24"/>
      <c r="AF587" s="24"/>
      <c r="AG587" s="49"/>
      <c r="AH587" s="54"/>
      <c r="AI587" s="53"/>
      <c r="AJ587" s="24"/>
      <c r="AK587" s="24"/>
      <c r="AL587" s="24"/>
      <c r="AM587" s="24"/>
      <c r="AN587" s="24"/>
      <c r="AO587" s="24"/>
      <c r="AP587" s="49"/>
      <c r="AQ587" s="54"/>
      <c r="AR587" s="54"/>
      <c r="AS587" s="54"/>
      <c r="AT587" s="29"/>
      <c r="AU587" s="24"/>
      <c r="AV587" s="24"/>
      <c r="AW587" s="24"/>
      <c r="AX587" s="24"/>
      <c r="AY587" s="24"/>
      <c r="AZ587" s="49"/>
      <c r="BA587" s="138"/>
      <c r="BF587" s="60"/>
    </row>
    <row r="588" spans="1:58" ht="12.75" x14ac:dyDescent="0.2">
      <c r="A588" s="151"/>
      <c r="B588" s="151"/>
      <c r="C588" s="151"/>
      <c r="D588" s="153"/>
      <c r="E588" s="167"/>
      <c r="F588" s="153"/>
      <c r="G588" s="49"/>
      <c r="H588" s="53"/>
      <c r="I588" s="24"/>
      <c r="J588" s="24"/>
      <c r="K588" s="24"/>
      <c r="L588" s="24"/>
      <c r="M588" s="24"/>
      <c r="N588" s="24"/>
      <c r="O588" s="49"/>
      <c r="P588" s="54"/>
      <c r="Q588" s="53"/>
      <c r="R588" s="24"/>
      <c r="S588" s="24"/>
      <c r="T588" s="24"/>
      <c r="U588" s="24"/>
      <c r="V588" s="24"/>
      <c r="W588" s="24"/>
      <c r="X588" s="49"/>
      <c r="Y588" s="54"/>
      <c r="Z588" s="53"/>
      <c r="AA588" s="24"/>
      <c r="AB588" s="24"/>
      <c r="AC588" s="24"/>
      <c r="AD588" s="24"/>
      <c r="AE588" s="24"/>
      <c r="AF588" s="24"/>
      <c r="AG588" s="49"/>
      <c r="AH588" s="54"/>
      <c r="AI588" s="53"/>
      <c r="AJ588" s="24"/>
      <c r="AK588" s="24"/>
      <c r="AL588" s="24"/>
      <c r="AM588" s="24"/>
      <c r="AN588" s="24"/>
      <c r="AO588" s="24"/>
      <c r="AP588" s="49"/>
      <c r="AQ588" s="54"/>
      <c r="AR588" s="54"/>
      <c r="AS588" s="54"/>
      <c r="AT588" s="29"/>
      <c r="AU588" s="24"/>
      <c r="AV588" s="24"/>
      <c r="AW588" s="24"/>
      <c r="AX588" s="24"/>
      <c r="AY588" s="24"/>
      <c r="AZ588" s="49"/>
      <c r="BA588" s="138"/>
      <c r="BF588" s="60"/>
    </row>
    <row r="589" spans="1:58" ht="12.75" x14ac:dyDescent="0.2">
      <c r="A589" s="151"/>
      <c r="B589" s="151"/>
      <c r="C589" s="151"/>
      <c r="D589" s="153"/>
      <c r="E589" s="167"/>
      <c r="F589" s="153"/>
      <c r="G589" s="49"/>
      <c r="H589" s="53"/>
      <c r="I589" s="24"/>
      <c r="J589" s="24"/>
      <c r="K589" s="24"/>
      <c r="L589" s="24"/>
      <c r="M589" s="24"/>
      <c r="N589" s="24"/>
      <c r="O589" s="49"/>
      <c r="P589" s="54"/>
      <c r="Q589" s="53"/>
      <c r="R589" s="24"/>
      <c r="S589" s="24"/>
      <c r="T589" s="24"/>
      <c r="U589" s="24"/>
      <c r="V589" s="24"/>
      <c r="W589" s="24"/>
      <c r="X589" s="49"/>
      <c r="Y589" s="54"/>
      <c r="Z589" s="53"/>
      <c r="AA589" s="24"/>
      <c r="AB589" s="24"/>
      <c r="AC589" s="24"/>
      <c r="AD589" s="24"/>
      <c r="AE589" s="24"/>
      <c r="AF589" s="24"/>
      <c r="AG589" s="49"/>
      <c r="AH589" s="54"/>
      <c r="AI589" s="53"/>
      <c r="AJ589" s="24"/>
      <c r="AK589" s="24"/>
      <c r="AL589" s="24"/>
      <c r="AM589" s="24"/>
      <c r="AN589" s="24"/>
      <c r="AO589" s="24"/>
      <c r="AP589" s="49"/>
      <c r="AQ589" s="54"/>
      <c r="AR589" s="54"/>
      <c r="AS589" s="54"/>
      <c r="AT589" s="29"/>
      <c r="AU589" s="24"/>
      <c r="AV589" s="24"/>
      <c r="AW589" s="24"/>
      <c r="AX589" s="24"/>
      <c r="AY589" s="24"/>
      <c r="AZ589" s="49"/>
      <c r="BA589" s="138"/>
      <c r="BF589" s="60"/>
    </row>
    <row r="590" spans="1:58" ht="12.75" x14ac:dyDescent="0.2">
      <c r="A590" s="151"/>
      <c r="B590" s="151"/>
      <c r="C590" s="151"/>
      <c r="D590" s="153"/>
      <c r="E590" s="167"/>
      <c r="F590" s="153"/>
      <c r="G590" s="49"/>
      <c r="H590" s="53"/>
      <c r="I590" s="24"/>
      <c r="J590" s="24"/>
      <c r="K590" s="24"/>
      <c r="L590" s="24"/>
      <c r="M590" s="24"/>
      <c r="N590" s="24"/>
      <c r="O590" s="49"/>
      <c r="P590" s="54"/>
      <c r="Q590" s="53"/>
      <c r="R590" s="24"/>
      <c r="S590" s="24"/>
      <c r="T590" s="24"/>
      <c r="U590" s="24"/>
      <c r="V590" s="24"/>
      <c r="W590" s="24"/>
      <c r="X590" s="49"/>
      <c r="Y590" s="54"/>
      <c r="Z590" s="53"/>
      <c r="AA590" s="24"/>
      <c r="AB590" s="24"/>
      <c r="AC590" s="24"/>
      <c r="AD590" s="24"/>
      <c r="AE590" s="24"/>
      <c r="AF590" s="24"/>
      <c r="AG590" s="49"/>
      <c r="AH590" s="54"/>
      <c r="AI590" s="53"/>
      <c r="AJ590" s="24"/>
      <c r="AK590" s="24"/>
      <c r="AL590" s="24"/>
      <c r="AM590" s="24"/>
      <c r="AN590" s="24"/>
      <c r="AO590" s="24"/>
      <c r="AP590" s="49"/>
      <c r="AQ590" s="54"/>
      <c r="AR590" s="54"/>
      <c r="AS590" s="54"/>
      <c r="AT590" s="29"/>
      <c r="AU590" s="24"/>
      <c r="AV590" s="24"/>
      <c r="AW590" s="24"/>
      <c r="AX590" s="24"/>
      <c r="AY590" s="24"/>
      <c r="AZ590" s="49"/>
      <c r="BA590" s="138"/>
      <c r="BF590" s="60"/>
    </row>
    <row r="591" spans="1:58" ht="12.75" x14ac:dyDescent="0.2">
      <c r="A591" s="151"/>
      <c r="B591" s="151"/>
      <c r="C591" s="151"/>
      <c r="D591" s="153"/>
      <c r="E591" s="167"/>
      <c r="F591" s="153"/>
      <c r="G591" s="49"/>
      <c r="H591" s="53"/>
      <c r="I591" s="24"/>
      <c r="J591" s="24"/>
      <c r="K591" s="24"/>
      <c r="L591" s="24"/>
      <c r="M591" s="24"/>
      <c r="N591" s="24"/>
      <c r="O591" s="49"/>
      <c r="P591" s="54"/>
      <c r="Q591" s="53"/>
      <c r="R591" s="24"/>
      <c r="S591" s="24"/>
      <c r="T591" s="24"/>
      <c r="U591" s="24"/>
      <c r="V591" s="24"/>
      <c r="W591" s="24"/>
      <c r="X591" s="49"/>
      <c r="Y591" s="54"/>
      <c r="Z591" s="53"/>
      <c r="AA591" s="24"/>
      <c r="AB591" s="24"/>
      <c r="AC591" s="24"/>
      <c r="AD591" s="24"/>
      <c r="AE591" s="24"/>
      <c r="AF591" s="24"/>
      <c r="AG591" s="49"/>
      <c r="AH591" s="54"/>
      <c r="AI591" s="53"/>
      <c r="AJ591" s="24"/>
      <c r="AK591" s="24"/>
      <c r="AL591" s="24"/>
      <c r="AM591" s="24"/>
      <c r="AN591" s="24"/>
      <c r="AO591" s="24"/>
      <c r="AP591" s="49"/>
      <c r="AQ591" s="54"/>
      <c r="AR591" s="54"/>
      <c r="AS591" s="54"/>
      <c r="AT591" s="29"/>
      <c r="AU591" s="24"/>
      <c r="AV591" s="24"/>
      <c r="AW591" s="24"/>
      <c r="AX591" s="24"/>
      <c r="AY591" s="24"/>
      <c r="AZ591" s="49"/>
      <c r="BA591" s="138"/>
      <c r="BF591" s="60"/>
    </row>
    <row r="592" spans="1:58" ht="12.75" x14ac:dyDescent="0.2">
      <c r="A592" s="151"/>
      <c r="B592" s="151"/>
      <c r="C592" s="151"/>
      <c r="D592" s="153"/>
      <c r="E592" s="167"/>
      <c r="F592" s="153"/>
      <c r="G592" s="49"/>
      <c r="H592" s="53"/>
      <c r="I592" s="24"/>
      <c r="J592" s="24"/>
      <c r="K592" s="24"/>
      <c r="L592" s="24"/>
      <c r="M592" s="24"/>
      <c r="N592" s="24"/>
      <c r="O592" s="49"/>
      <c r="P592" s="54"/>
      <c r="Q592" s="53"/>
      <c r="R592" s="24"/>
      <c r="S592" s="24"/>
      <c r="T592" s="24"/>
      <c r="U592" s="24"/>
      <c r="V592" s="24"/>
      <c r="W592" s="24"/>
      <c r="X592" s="49"/>
      <c r="Y592" s="54"/>
      <c r="Z592" s="53"/>
      <c r="AA592" s="24"/>
      <c r="AB592" s="24"/>
      <c r="AC592" s="24"/>
      <c r="AD592" s="24"/>
      <c r="AE592" s="24"/>
      <c r="AF592" s="24"/>
      <c r="AG592" s="49"/>
      <c r="AH592" s="54"/>
      <c r="AI592" s="53"/>
      <c r="AJ592" s="24"/>
      <c r="AK592" s="24"/>
      <c r="AL592" s="24"/>
      <c r="AM592" s="24"/>
      <c r="AN592" s="24"/>
      <c r="AO592" s="24"/>
      <c r="AP592" s="49"/>
      <c r="AQ592" s="54"/>
      <c r="AR592" s="54"/>
      <c r="AS592" s="54"/>
      <c r="AT592" s="29"/>
      <c r="AU592" s="24"/>
      <c r="AV592" s="24"/>
      <c r="AW592" s="24"/>
      <c r="AX592" s="24"/>
      <c r="AY592" s="24"/>
      <c r="AZ592" s="49"/>
      <c r="BA592" s="138"/>
      <c r="BF592" s="60"/>
    </row>
    <row r="593" spans="1:58" ht="12.75" x14ac:dyDescent="0.2">
      <c r="A593" s="151"/>
      <c r="B593" s="151"/>
      <c r="C593" s="151"/>
      <c r="D593" s="153"/>
      <c r="E593" s="167"/>
      <c r="F593" s="153"/>
      <c r="G593" s="49"/>
      <c r="H593" s="53"/>
      <c r="I593" s="24"/>
      <c r="J593" s="24"/>
      <c r="K593" s="24"/>
      <c r="L593" s="24"/>
      <c r="M593" s="24"/>
      <c r="N593" s="24"/>
      <c r="O593" s="49"/>
      <c r="P593" s="54"/>
      <c r="Q593" s="53"/>
      <c r="R593" s="24"/>
      <c r="S593" s="24"/>
      <c r="T593" s="24"/>
      <c r="U593" s="24"/>
      <c r="V593" s="24"/>
      <c r="W593" s="24"/>
      <c r="X593" s="49"/>
      <c r="Y593" s="54"/>
      <c r="Z593" s="53"/>
      <c r="AA593" s="24"/>
      <c r="AB593" s="24"/>
      <c r="AC593" s="24"/>
      <c r="AD593" s="24"/>
      <c r="AE593" s="24"/>
      <c r="AF593" s="24"/>
      <c r="AG593" s="49"/>
      <c r="AH593" s="54"/>
      <c r="AI593" s="53"/>
      <c r="AJ593" s="24"/>
      <c r="AK593" s="24"/>
      <c r="AL593" s="24"/>
      <c r="AM593" s="24"/>
      <c r="AN593" s="24"/>
      <c r="AO593" s="24"/>
      <c r="AP593" s="49"/>
      <c r="AQ593" s="54"/>
      <c r="AR593" s="54"/>
      <c r="AS593" s="54"/>
      <c r="AT593" s="29"/>
      <c r="AU593" s="24"/>
      <c r="AV593" s="24"/>
      <c r="AW593" s="24"/>
      <c r="AX593" s="24"/>
      <c r="AY593" s="24"/>
      <c r="AZ593" s="49"/>
      <c r="BA593" s="138"/>
      <c r="BF593" s="60"/>
    </row>
    <row r="594" spans="1:58" ht="12.75" x14ac:dyDescent="0.2">
      <c r="A594" s="151"/>
      <c r="B594" s="151"/>
      <c r="C594" s="151"/>
      <c r="D594" s="153"/>
      <c r="E594" s="167"/>
      <c r="F594" s="153"/>
      <c r="G594" s="49"/>
      <c r="H594" s="53"/>
      <c r="I594" s="24"/>
      <c r="J594" s="24"/>
      <c r="K594" s="24"/>
      <c r="L594" s="24"/>
      <c r="M594" s="24"/>
      <c r="N594" s="24"/>
      <c r="O594" s="49"/>
      <c r="P594" s="54"/>
      <c r="Q594" s="53"/>
      <c r="R594" s="24"/>
      <c r="S594" s="24"/>
      <c r="T594" s="24"/>
      <c r="U594" s="24"/>
      <c r="V594" s="24"/>
      <c r="W594" s="24"/>
      <c r="X594" s="49"/>
      <c r="Y594" s="54"/>
      <c r="Z594" s="53"/>
      <c r="AA594" s="24"/>
      <c r="AB594" s="24"/>
      <c r="AC594" s="24"/>
      <c r="AD594" s="24"/>
      <c r="AE594" s="24"/>
      <c r="AF594" s="24"/>
      <c r="AG594" s="49"/>
      <c r="AH594" s="54"/>
      <c r="AI594" s="53"/>
      <c r="AJ594" s="24"/>
      <c r="AK594" s="24"/>
      <c r="AL594" s="24"/>
      <c r="AM594" s="24"/>
      <c r="AN594" s="24"/>
      <c r="AO594" s="24"/>
      <c r="AP594" s="49"/>
      <c r="AQ594" s="54"/>
      <c r="AR594" s="54"/>
      <c r="AS594" s="54"/>
      <c r="AT594" s="29"/>
      <c r="AU594" s="24"/>
      <c r="AV594" s="24"/>
      <c r="AW594" s="24"/>
      <c r="AX594" s="24"/>
      <c r="AY594" s="24"/>
      <c r="AZ594" s="49"/>
      <c r="BA594" s="138"/>
      <c r="BF594" s="60"/>
    </row>
    <row r="595" spans="1:58" ht="12.75" x14ac:dyDescent="0.2">
      <c r="A595" s="151"/>
      <c r="B595" s="151"/>
      <c r="C595" s="151"/>
      <c r="D595" s="153"/>
      <c r="E595" s="167"/>
      <c r="F595" s="153"/>
      <c r="G595" s="49"/>
      <c r="H595" s="53"/>
      <c r="I595" s="24"/>
      <c r="J595" s="24"/>
      <c r="K595" s="24"/>
      <c r="L595" s="24"/>
      <c r="M595" s="24"/>
      <c r="N595" s="24"/>
      <c r="O595" s="49"/>
      <c r="P595" s="54"/>
      <c r="Q595" s="53"/>
      <c r="R595" s="24"/>
      <c r="S595" s="24"/>
      <c r="T595" s="24"/>
      <c r="U595" s="24"/>
      <c r="V595" s="24"/>
      <c r="W595" s="24"/>
      <c r="X595" s="49"/>
      <c r="Y595" s="54"/>
      <c r="Z595" s="53"/>
      <c r="AA595" s="24"/>
      <c r="AB595" s="24"/>
      <c r="AC595" s="24"/>
      <c r="AD595" s="24"/>
      <c r="AE595" s="24"/>
      <c r="AF595" s="24"/>
      <c r="AG595" s="49"/>
      <c r="AH595" s="54"/>
      <c r="AI595" s="53"/>
      <c r="AJ595" s="24"/>
      <c r="AK595" s="24"/>
      <c r="AL595" s="24"/>
      <c r="AM595" s="24"/>
      <c r="AN595" s="24"/>
      <c r="AO595" s="24"/>
      <c r="AP595" s="49"/>
      <c r="AQ595" s="54"/>
      <c r="AR595" s="54"/>
      <c r="AS595" s="54"/>
      <c r="AT595" s="29"/>
      <c r="AU595" s="24"/>
      <c r="AV595" s="24"/>
      <c r="AW595" s="24"/>
      <c r="AX595" s="24"/>
      <c r="AY595" s="24"/>
      <c r="AZ595" s="49"/>
      <c r="BA595" s="138"/>
      <c r="BF595" s="60"/>
    </row>
    <row r="596" spans="1:58" ht="12.75" x14ac:dyDescent="0.2">
      <c r="A596" s="151"/>
      <c r="B596" s="151"/>
      <c r="C596" s="151"/>
      <c r="D596" s="153"/>
      <c r="E596" s="167"/>
      <c r="F596" s="153"/>
      <c r="G596" s="49"/>
      <c r="H596" s="53"/>
      <c r="I596" s="24"/>
      <c r="J596" s="24"/>
      <c r="K596" s="24"/>
      <c r="L596" s="24"/>
      <c r="M596" s="24"/>
      <c r="N596" s="24"/>
      <c r="O596" s="49"/>
      <c r="P596" s="54"/>
      <c r="Q596" s="53"/>
      <c r="R596" s="24"/>
      <c r="S596" s="24"/>
      <c r="T596" s="24"/>
      <c r="U596" s="24"/>
      <c r="V596" s="24"/>
      <c r="W596" s="24"/>
      <c r="X596" s="49"/>
      <c r="Y596" s="54"/>
      <c r="Z596" s="53"/>
      <c r="AA596" s="24"/>
      <c r="AB596" s="24"/>
      <c r="AC596" s="24"/>
      <c r="AD596" s="24"/>
      <c r="AE596" s="24"/>
      <c r="AF596" s="24"/>
      <c r="AG596" s="49"/>
      <c r="AH596" s="54"/>
      <c r="AI596" s="53"/>
      <c r="AJ596" s="24"/>
      <c r="AK596" s="24"/>
      <c r="AL596" s="24"/>
      <c r="AM596" s="24"/>
      <c r="AN596" s="24"/>
      <c r="AO596" s="24"/>
      <c r="AP596" s="49"/>
      <c r="AQ596" s="54"/>
      <c r="AR596" s="54"/>
      <c r="AS596" s="54"/>
      <c r="AT596" s="29"/>
      <c r="AU596" s="24"/>
      <c r="AV596" s="24"/>
      <c r="AW596" s="24"/>
      <c r="AX596" s="24"/>
      <c r="AY596" s="24"/>
      <c r="AZ596" s="49"/>
      <c r="BA596" s="138"/>
      <c r="BF596" s="60"/>
    </row>
    <row r="597" spans="1:58" ht="12.75" x14ac:dyDescent="0.2">
      <c r="A597" s="151"/>
      <c r="B597" s="151"/>
      <c r="C597" s="151"/>
      <c r="D597" s="153"/>
      <c r="E597" s="167"/>
      <c r="F597" s="153"/>
      <c r="G597" s="49"/>
      <c r="H597" s="53"/>
      <c r="I597" s="24"/>
      <c r="J597" s="24"/>
      <c r="K597" s="24"/>
      <c r="L597" s="24"/>
      <c r="M597" s="24"/>
      <c r="N597" s="24"/>
      <c r="O597" s="49"/>
      <c r="P597" s="54"/>
      <c r="Q597" s="53"/>
      <c r="R597" s="24"/>
      <c r="S597" s="24"/>
      <c r="T597" s="24"/>
      <c r="U597" s="24"/>
      <c r="V597" s="24"/>
      <c r="W597" s="24"/>
      <c r="X597" s="49"/>
      <c r="Y597" s="54"/>
      <c r="Z597" s="53"/>
      <c r="AA597" s="24"/>
      <c r="AB597" s="24"/>
      <c r="AC597" s="24"/>
      <c r="AD597" s="24"/>
      <c r="AE597" s="24"/>
      <c r="AF597" s="24"/>
      <c r="AG597" s="49"/>
      <c r="AH597" s="54"/>
      <c r="AI597" s="53"/>
      <c r="AJ597" s="24"/>
      <c r="AK597" s="24"/>
      <c r="AL597" s="24"/>
      <c r="AM597" s="24"/>
      <c r="AN597" s="24"/>
      <c r="AO597" s="24"/>
      <c r="AP597" s="49"/>
      <c r="AQ597" s="54"/>
      <c r="AR597" s="54"/>
      <c r="AS597" s="54"/>
      <c r="AT597" s="29"/>
      <c r="AU597" s="24"/>
      <c r="AV597" s="24"/>
      <c r="AW597" s="24"/>
      <c r="AX597" s="24"/>
      <c r="AY597" s="24"/>
      <c r="AZ597" s="49"/>
      <c r="BA597" s="138"/>
      <c r="BF597" s="60"/>
    </row>
    <row r="598" spans="1:58" ht="12.75" x14ac:dyDescent="0.2">
      <c r="A598" s="151"/>
      <c r="B598" s="151"/>
      <c r="C598" s="151"/>
      <c r="D598" s="153"/>
      <c r="E598" s="167"/>
      <c r="F598" s="153"/>
      <c r="G598" s="49"/>
      <c r="H598" s="53"/>
      <c r="I598" s="24"/>
      <c r="J598" s="24"/>
      <c r="K598" s="24"/>
      <c r="L598" s="24"/>
      <c r="M598" s="24"/>
      <c r="N598" s="24"/>
      <c r="O598" s="49"/>
      <c r="P598" s="54"/>
      <c r="Q598" s="53"/>
      <c r="R598" s="24"/>
      <c r="S598" s="24"/>
      <c r="T598" s="24"/>
      <c r="U598" s="24"/>
      <c r="V598" s="24"/>
      <c r="W598" s="24"/>
      <c r="X598" s="49"/>
      <c r="Y598" s="54"/>
      <c r="Z598" s="53"/>
      <c r="AA598" s="24"/>
      <c r="AB598" s="24"/>
      <c r="AC598" s="24"/>
      <c r="AD598" s="24"/>
      <c r="AE598" s="24"/>
      <c r="AF598" s="24"/>
      <c r="AG598" s="49"/>
      <c r="AH598" s="54"/>
      <c r="AI598" s="53"/>
      <c r="AJ598" s="24"/>
      <c r="AK598" s="24"/>
      <c r="AL598" s="24"/>
      <c r="AM598" s="24"/>
      <c r="AN598" s="24"/>
      <c r="AO598" s="24"/>
      <c r="AP598" s="49"/>
      <c r="AQ598" s="54"/>
      <c r="AR598" s="54"/>
      <c r="AS598" s="54"/>
      <c r="AT598" s="29"/>
      <c r="AU598" s="24"/>
      <c r="AV598" s="24"/>
      <c r="AW598" s="24"/>
      <c r="AX598" s="24"/>
      <c r="AY598" s="24"/>
      <c r="AZ598" s="49"/>
      <c r="BA598" s="138"/>
      <c r="BF598" s="60"/>
    </row>
    <row r="599" spans="1:58" ht="12.75" x14ac:dyDescent="0.2">
      <c r="A599" s="151"/>
      <c r="B599" s="151"/>
      <c r="C599" s="151"/>
      <c r="D599" s="153"/>
      <c r="E599" s="167"/>
      <c r="F599" s="153"/>
      <c r="G599" s="49"/>
      <c r="H599" s="53"/>
      <c r="I599" s="24"/>
      <c r="J599" s="24"/>
      <c r="K599" s="24"/>
      <c r="L599" s="24"/>
      <c r="M599" s="24"/>
      <c r="N599" s="24"/>
      <c r="O599" s="49"/>
      <c r="P599" s="54"/>
      <c r="Q599" s="53"/>
      <c r="R599" s="24"/>
      <c r="S599" s="24"/>
      <c r="T599" s="24"/>
      <c r="U599" s="24"/>
      <c r="V599" s="24"/>
      <c r="W599" s="24"/>
      <c r="X599" s="49"/>
      <c r="Y599" s="54"/>
      <c r="Z599" s="53"/>
      <c r="AA599" s="24"/>
      <c r="AB599" s="24"/>
      <c r="AC599" s="24"/>
      <c r="AD599" s="24"/>
      <c r="AE599" s="24"/>
      <c r="AF599" s="24"/>
      <c r="AG599" s="49"/>
      <c r="AH599" s="54"/>
      <c r="AI599" s="53"/>
      <c r="AJ599" s="24"/>
      <c r="AK599" s="24"/>
      <c r="AL599" s="24"/>
      <c r="AM599" s="24"/>
      <c r="AN599" s="24"/>
      <c r="AO599" s="24"/>
      <c r="AP599" s="49"/>
      <c r="AQ599" s="54"/>
      <c r="AR599" s="54"/>
      <c r="AS599" s="54"/>
      <c r="AT599" s="29"/>
      <c r="AU599" s="24"/>
      <c r="AV599" s="24"/>
      <c r="AW599" s="24"/>
      <c r="AX599" s="24"/>
      <c r="AY599" s="24"/>
      <c r="AZ599" s="49"/>
      <c r="BA599" s="138"/>
      <c r="BF599" s="60"/>
    </row>
    <row r="600" spans="1:58" ht="12.75" x14ac:dyDescent="0.2">
      <c r="A600" s="151"/>
      <c r="B600" s="151"/>
      <c r="C600" s="151"/>
      <c r="D600" s="153"/>
      <c r="E600" s="167"/>
      <c r="F600" s="153"/>
      <c r="G600" s="49"/>
      <c r="H600" s="53"/>
      <c r="I600" s="24"/>
      <c r="J600" s="24"/>
      <c r="K600" s="24"/>
      <c r="L600" s="24"/>
      <c r="M600" s="24"/>
      <c r="N600" s="24"/>
      <c r="O600" s="49"/>
      <c r="P600" s="54"/>
      <c r="Q600" s="53"/>
      <c r="R600" s="24"/>
      <c r="S600" s="24"/>
      <c r="T600" s="24"/>
      <c r="U600" s="24"/>
      <c r="V600" s="24"/>
      <c r="W600" s="24"/>
      <c r="X600" s="49"/>
      <c r="Y600" s="54"/>
      <c r="Z600" s="53"/>
      <c r="AA600" s="24"/>
      <c r="AB600" s="24"/>
      <c r="AC600" s="24"/>
      <c r="AD600" s="24"/>
      <c r="AE600" s="24"/>
      <c r="AF600" s="24"/>
      <c r="AG600" s="49"/>
      <c r="AH600" s="54"/>
      <c r="AI600" s="53"/>
      <c r="AJ600" s="24"/>
      <c r="AK600" s="24"/>
      <c r="AL600" s="24"/>
      <c r="AM600" s="24"/>
      <c r="AN600" s="24"/>
      <c r="AO600" s="24"/>
      <c r="AP600" s="49"/>
      <c r="AQ600" s="54"/>
      <c r="AR600" s="54"/>
      <c r="AS600" s="54"/>
      <c r="AT600" s="29"/>
      <c r="AU600" s="24"/>
      <c r="AV600" s="24"/>
      <c r="AW600" s="24"/>
      <c r="AX600" s="24"/>
      <c r="AY600" s="24"/>
      <c r="AZ600" s="49"/>
      <c r="BA600" s="138"/>
      <c r="BF600" s="60"/>
    </row>
    <row r="601" spans="1:58" ht="12.75" x14ac:dyDescent="0.2">
      <c r="A601" s="151"/>
      <c r="B601" s="151"/>
      <c r="C601" s="151"/>
      <c r="D601" s="153"/>
      <c r="E601" s="167"/>
      <c r="F601" s="153"/>
      <c r="G601" s="49"/>
      <c r="H601" s="53"/>
      <c r="I601" s="24"/>
      <c r="J601" s="24"/>
      <c r="K601" s="24"/>
      <c r="L601" s="24"/>
      <c r="M601" s="24"/>
      <c r="N601" s="24"/>
      <c r="O601" s="49"/>
      <c r="P601" s="54"/>
      <c r="Q601" s="53"/>
      <c r="R601" s="24"/>
      <c r="S601" s="24"/>
      <c r="T601" s="24"/>
      <c r="U601" s="24"/>
      <c r="V601" s="24"/>
      <c r="W601" s="24"/>
      <c r="X601" s="49"/>
      <c r="Y601" s="54"/>
      <c r="Z601" s="53"/>
      <c r="AA601" s="24"/>
      <c r="AB601" s="24"/>
      <c r="AC601" s="24"/>
      <c r="AD601" s="24"/>
      <c r="AE601" s="24"/>
      <c r="AF601" s="24"/>
      <c r="AG601" s="49"/>
      <c r="AH601" s="54"/>
      <c r="AI601" s="53"/>
      <c r="AJ601" s="24"/>
      <c r="AK601" s="24"/>
      <c r="AL601" s="24"/>
      <c r="AM601" s="24"/>
      <c r="AN601" s="24"/>
      <c r="AO601" s="24"/>
      <c r="AP601" s="49"/>
      <c r="AQ601" s="54"/>
      <c r="AR601" s="54"/>
      <c r="AS601" s="54"/>
      <c r="AT601" s="29"/>
      <c r="AU601" s="24"/>
      <c r="AV601" s="24"/>
      <c r="AW601" s="24"/>
      <c r="AX601" s="24"/>
      <c r="AY601" s="24"/>
      <c r="AZ601" s="49"/>
      <c r="BA601" s="138"/>
      <c r="BF601" s="60"/>
    </row>
    <row r="602" spans="1:58" ht="12.75" x14ac:dyDescent="0.2">
      <c r="A602" s="151"/>
      <c r="B602" s="151"/>
      <c r="C602" s="151"/>
      <c r="D602" s="153"/>
      <c r="E602" s="167"/>
      <c r="F602" s="153"/>
      <c r="G602" s="49"/>
      <c r="H602" s="53"/>
      <c r="I602" s="24"/>
      <c r="J602" s="24"/>
      <c r="K602" s="24"/>
      <c r="L602" s="24"/>
      <c r="M602" s="24"/>
      <c r="N602" s="24"/>
      <c r="O602" s="49"/>
      <c r="P602" s="54"/>
      <c r="Q602" s="53"/>
      <c r="R602" s="24"/>
      <c r="S602" s="24"/>
      <c r="T602" s="24"/>
      <c r="U602" s="24"/>
      <c r="V602" s="24"/>
      <c r="W602" s="24"/>
      <c r="X602" s="49"/>
      <c r="Y602" s="54"/>
      <c r="Z602" s="53"/>
      <c r="AA602" s="24"/>
      <c r="AB602" s="24"/>
      <c r="AC602" s="24"/>
      <c r="AD602" s="24"/>
      <c r="AE602" s="24"/>
      <c r="AF602" s="24"/>
      <c r="AG602" s="49"/>
      <c r="AH602" s="54"/>
      <c r="AI602" s="53"/>
      <c r="AJ602" s="24"/>
      <c r="AK602" s="24"/>
      <c r="AL602" s="24"/>
      <c r="AM602" s="24"/>
      <c r="AN602" s="24"/>
      <c r="AO602" s="24"/>
      <c r="AP602" s="49"/>
      <c r="AQ602" s="54"/>
      <c r="AR602" s="54"/>
      <c r="AS602" s="54"/>
      <c r="AT602" s="29"/>
      <c r="AU602" s="24"/>
      <c r="AV602" s="24"/>
      <c r="AW602" s="24"/>
      <c r="AX602" s="24"/>
      <c r="AY602" s="24"/>
      <c r="AZ602" s="49"/>
      <c r="BA602" s="138"/>
      <c r="BF602" s="60"/>
    </row>
    <row r="603" spans="1:58" ht="12.75" x14ac:dyDescent="0.2">
      <c r="A603" s="151"/>
      <c r="B603" s="151"/>
      <c r="C603" s="151"/>
      <c r="D603" s="153"/>
      <c r="E603" s="167"/>
      <c r="F603" s="153"/>
      <c r="G603" s="49"/>
      <c r="H603" s="53"/>
      <c r="I603" s="24"/>
      <c r="J603" s="24"/>
      <c r="K603" s="24"/>
      <c r="L603" s="24"/>
      <c r="M603" s="24"/>
      <c r="N603" s="24"/>
      <c r="O603" s="49"/>
      <c r="P603" s="54"/>
      <c r="Q603" s="53"/>
      <c r="R603" s="24"/>
      <c r="S603" s="24"/>
      <c r="T603" s="24"/>
      <c r="U603" s="24"/>
      <c r="V603" s="24"/>
      <c r="W603" s="24"/>
      <c r="X603" s="49"/>
      <c r="Y603" s="54"/>
      <c r="Z603" s="53"/>
      <c r="AA603" s="24"/>
      <c r="AB603" s="24"/>
      <c r="AC603" s="24"/>
      <c r="AD603" s="24"/>
      <c r="AE603" s="24"/>
      <c r="AF603" s="24"/>
      <c r="AG603" s="49"/>
      <c r="AH603" s="54"/>
      <c r="AI603" s="53"/>
      <c r="AJ603" s="24"/>
      <c r="AK603" s="24"/>
      <c r="AL603" s="24"/>
      <c r="AM603" s="24"/>
      <c r="AN603" s="24"/>
      <c r="AO603" s="24"/>
      <c r="AP603" s="49"/>
      <c r="AQ603" s="54"/>
      <c r="AR603" s="54"/>
      <c r="AS603" s="54"/>
      <c r="AT603" s="29"/>
      <c r="AU603" s="24"/>
      <c r="AV603" s="24"/>
      <c r="AW603" s="24"/>
      <c r="AX603" s="24"/>
      <c r="AY603" s="24"/>
      <c r="AZ603" s="49"/>
      <c r="BA603" s="138"/>
      <c r="BF603" s="60"/>
    </row>
    <row r="604" spans="1:58" ht="12.75" x14ac:dyDescent="0.2">
      <c r="A604" s="151"/>
      <c r="B604" s="151"/>
      <c r="C604" s="151"/>
      <c r="D604" s="153"/>
      <c r="E604" s="167"/>
      <c r="F604" s="153"/>
      <c r="G604" s="49"/>
      <c r="H604" s="53"/>
      <c r="I604" s="24"/>
      <c r="J604" s="24"/>
      <c r="K604" s="24"/>
      <c r="L604" s="24"/>
      <c r="M604" s="24"/>
      <c r="N604" s="24"/>
      <c r="O604" s="49"/>
      <c r="P604" s="54"/>
      <c r="Q604" s="53"/>
      <c r="R604" s="24"/>
      <c r="S604" s="24"/>
      <c r="T604" s="24"/>
      <c r="U604" s="24"/>
      <c r="V604" s="24"/>
      <c r="W604" s="24"/>
      <c r="X604" s="49"/>
      <c r="Y604" s="54"/>
      <c r="Z604" s="53"/>
      <c r="AA604" s="24"/>
      <c r="AB604" s="24"/>
      <c r="AC604" s="24"/>
      <c r="AD604" s="24"/>
      <c r="AE604" s="24"/>
      <c r="AF604" s="24"/>
      <c r="AG604" s="49"/>
      <c r="AH604" s="54"/>
      <c r="AI604" s="53"/>
      <c r="AJ604" s="24"/>
      <c r="AK604" s="24"/>
      <c r="AL604" s="24"/>
      <c r="AM604" s="24"/>
      <c r="AN604" s="24"/>
      <c r="AO604" s="24"/>
      <c r="AP604" s="49"/>
      <c r="AQ604" s="54"/>
      <c r="AR604" s="54"/>
      <c r="AS604" s="54"/>
      <c r="AT604" s="29"/>
      <c r="AU604" s="24"/>
      <c r="AV604" s="24"/>
      <c r="AW604" s="24"/>
      <c r="AX604" s="24"/>
      <c r="AY604" s="24"/>
      <c r="AZ604" s="49"/>
      <c r="BA604" s="138"/>
      <c r="BF604" s="60"/>
    </row>
    <row r="605" spans="1:58" ht="12.75" x14ac:dyDescent="0.2">
      <c r="A605" s="151"/>
      <c r="B605" s="151"/>
      <c r="C605" s="151"/>
      <c r="D605" s="153"/>
      <c r="E605" s="167"/>
      <c r="F605" s="153"/>
      <c r="G605" s="49"/>
      <c r="H605" s="53"/>
      <c r="I605" s="24"/>
      <c r="J605" s="24"/>
      <c r="K605" s="24"/>
      <c r="L605" s="24"/>
      <c r="M605" s="24"/>
      <c r="N605" s="24"/>
      <c r="O605" s="49"/>
      <c r="P605" s="54"/>
      <c r="Q605" s="53"/>
      <c r="R605" s="24"/>
      <c r="S605" s="24"/>
      <c r="T605" s="24"/>
      <c r="U605" s="24"/>
      <c r="V605" s="24"/>
      <c r="W605" s="24"/>
      <c r="X605" s="49"/>
      <c r="Y605" s="54"/>
      <c r="Z605" s="53"/>
      <c r="AA605" s="24"/>
      <c r="AB605" s="24"/>
      <c r="AC605" s="24"/>
      <c r="AD605" s="24"/>
      <c r="AE605" s="24"/>
      <c r="AF605" s="24"/>
      <c r="AG605" s="49"/>
      <c r="AH605" s="54"/>
      <c r="AI605" s="53"/>
      <c r="AJ605" s="24"/>
      <c r="AK605" s="24"/>
      <c r="AL605" s="24"/>
      <c r="AM605" s="24"/>
      <c r="AN605" s="24"/>
      <c r="AO605" s="24"/>
      <c r="AP605" s="49"/>
      <c r="AQ605" s="54"/>
      <c r="AR605" s="54"/>
      <c r="AS605" s="54"/>
      <c r="AT605" s="29"/>
      <c r="AU605" s="24"/>
      <c r="AV605" s="24"/>
      <c r="AW605" s="24"/>
      <c r="AX605" s="24"/>
      <c r="AY605" s="24"/>
      <c r="AZ605" s="49"/>
      <c r="BA605" s="138"/>
      <c r="BF605" s="60"/>
    </row>
    <row r="606" spans="1:58" ht="12.75" x14ac:dyDescent="0.2">
      <c r="A606" s="151"/>
      <c r="B606" s="151"/>
      <c r="C606" s="151"/>
      <c r="D606" s="153"/>
      <c r="E606" s="167"/>
      <c r="F606" s="153"/>
      <c r="G606" s="49"/>
      <c r="H606" s="53"/>
      <c r="I606" s="24"/>
      <c r="J606" s="24"/>
      <c r="K606" s="24"/>
      <c r="L606" s="24"/>
      <c r="M606" s="24"/>
      <c r="N606" s="24"/>
      <c r="O606" s="49"/>
      <c r="P606" s="54"/>
      <c r="Q606" s="53"/>
      <c r="R606" s="24"/>
      <c r="S606" s="24"/>
      <c r="T606" s="24"/>
      <c r="U606" s="24"/>
      <c r="V606" s="24"/>
      <c r="W606" s="24"/>
      <c r="X606" s="49"/>
      <c r="Y606" s="54"/>
      <c r="Z606" s="53"/>
      <c r="AA606" s="24"/>
      <c r="AB606" s="24"/>
      <c r="AC606" s="24"/>
      <c r="AD606" s="24"/>
      <c r="AE606" s="24"/>
      <c r="AF606" s="24"/>
      <c r="AG606" s="49"/>
      <c r="AH606" s="54"/>
      <c r="AI606" s="53"/>
      <c r="AJ606" s="24"/>
      <c r="AK606" s="24"/>
      <c r="AL606" s="24"/>
      <c r="AM606" s="24"/>
      <c r="AN606" s="24"/>
      <c r="AO606" s="24"/>
      <c r="AP606" s="49"/>
      <c r="AQ606" s="54"/>
      <c r="AR606" s="54"/>
      <c r="AS606" s="54"/>
      <c r="AT606" s="29"/>
      <c r="AU606" s="24"/>
      <c r="AV606" s="24"/>
      <c r="AW606" s="24"/>
      <c r="AX606" s="24"/>
      <c r="AY606" s="24"/>
      <c r="AZ606" s="49"/>
      <c r="BA606" s="138"/>
      <c r="BF606" s="60"/>
    </row>
    <row r="607" spans="1:58" ht="12.75" x14ac:dyDescent="0.2">
      <c r="A607" s="151"/>
      <c r="B607" s="151"/>
      <c r="C607" s="151"/>
      <c r="D607" s="153"/>
      <c r="E607" s="167"/>
      <c r="F607" s="153"/>
      <c r="G607" s="49"/>
      <c r="H607" s="53"/>
      <c r="I607" s="24"/>
      <c r="J607" s="24"/>
      <c r="K607" s="24"/>
      <c r="L607" s="24"/>
      <c r="M607" s="24"/>
      <c r="N607" s="24"/>
      <c r="O607" s="49"/>
      <c r="P607" s="54"/>
      <c r="Q607" s="53"/>
      <c r="R607" s="24"/>
      <c r="S607" s="24"/>
      <c r="T607" s="24"/>
      <c r="U607" s="24"/>
      <c r="V607" s="24"/>
      <c r="W607" s="24"/>
      <c r="X607" s="49"/>
      <c r="Y607" s="54"/>
      <c r="Z607" s="53"/>
      <c r="AA607" s="24"/>
      <c r="AB607" s="24"/>
      <c r="AC607" s="24"/>
      <c r="AD607" s="24"/>
      <c r="AE607" s="24"/>
      <c r="AF607" s="24"/>
      <c r="AG607" s="49"/>
      <c r="AH607" s="54"/>
      <c r="AI607" s="53"/>
      <c r="AJ607" s="24"/>
      <c r="AK607" s="24"/>
      <c r="AL607" s="24"/>
      <c r="AM607" s="24"/>
      <c r="AN607" s="24"/>
      <c r="AO607" s="24"/>
      <c r="AP607" s="49"/>
      <c r="AQ607" s="54"/>
      <c r="AR607" s="54"/>
      <c r="AS607" s="54"/>
      <c r="AT607" s="29"/>
      <c r="AU607" s="24"/>
      <c r="AV607" s="24"/>
      <c r="AW607" s="24"/>
      <c r="AX607" s="24"/>
      <c r="AY607" s="24"/>
      <c r="AZ607" s="49"/>
      <c r="BA607" s="138"/>
      <c r="BF607" s="60"/>
    </row>
    <row r="608" spans="1:58" ht="12.75" x14ac:dyDescent="0.2">
      <c r="A608" s="151"/>
      <c r="B608" s="151"/>
      <c r="C608" s="151"/>
      <c r="D608" s="153"/>
      <c r="E608" s="167"/>
      <c r="F608" s="153"/>
      <c r="G608" s="49"/>
      <c r="H608" s="53"/>
      <c r="I608" s="24"/>
      <c r="J608" s="24"/>
      <c r="K608" s="24"/>
      <c r="L608" s="24"/>
      <c r="M608" s="24"/>
      <c r="N608" s="24"/>
      <c r="O608" s="49"/>
      <c r="P608" s="54"/>
      <c r="Q608" s="53"/>
      <c r="R608" s="24"/>
      <c r="S608" s="24"/>
      <c r="T608" s="24"/>
      <c r="U608" s="24"/>
      <c r="V608" s="24"/>
      <c r="W608" s="24"/>
      <c r="X608" s="49"/>
      <c r="Y608" s="54"/>
      <c r="Z608" s="53"/>
      <c r="AA608" s="24"/>
      <c r="AB608" s="24"/>
      <c r="AC608" s="24"/>
      <c r="AD608" s="24"/>
      <c r="AE608" s="24"/>
      <c r="AF608" s="24"/>
      <c r="AG608" s="49"/>
      <c r="AH608" s="54"/>
      <c r="AI608" s="53"/>
      <c r="AJ608" s="24"/>
      <c r="AK608" s="24"/>
      <c r="AL608" s="24"/>
      <c r="AM608" s="24"/>
      <c r="AN608" s="24"/>
      <c r="AO608" s="24"/>
      <c r="AP608" s="49"/>
      <c r="AQ608" s="54"/>
      <c r="AR608" s="54"/>
      <c r="AS608" s="54"/>
      <c r="AT608" s="29"/>
      <c r="AU608" s="24"/>
      <c r="AV608" s="24"/>
      <c r="AW608" s="24"/>
      <c r="AX608" s="24"/>
      <c r="AY608" s="24"/>
      <c r="AZ608" s="49"/>
      <c r="BA608" s="138"/>
      <c r="BF608" s="60"/>
    </row>
    <row r="609" spans="1:58" ht="12.75" x14ac:dyDescent="0.2">
      <c r="A609" s="151"/>
      <c r="B609" s="151"/>
      <c r="C609" s="151"/>
      <c r="D609" s="153"/>
      <c r="E609" s="167"/>
      <c r="F609" s="153"/>
      <c r="G609" s="49"/>
      <c r="H609" s="53"/>
      <c r="I609" s="24"/>
      <c r="J609" s="24"/>
      <c r="K609" s="24"/>
      <c r="L609" s="24"/>
      <c r="M609" s="24"/>
      <c r="N609" s="24"/>
      <c r="O609" s="49"/>
      <c r="P609" s="54"/>
      <c r="Q609" s="53"/>
      <c r="R609" s="24"/>
      <c r="S609" s="24"/>
      <c r="T609" s="24"/>
      <c r="U609" s="24"/>
      <c r="V609" s="24"/>
      <c r="W609" s="24"/>
      <c r="X609" s="49"/>
      <c r="Y609" s="54"/>
      <c r="Z609" s="53"/>
      <c r="AA609" s="24"/>
      <c r="AB609" s="24"/>
      <c r="AC609" s="24"/>
      <c r="AD609" s="24"/>
      <c r="AE609" s="24"/>
      <c r="AF609" s="24"/>
      <c r="AG609" s="49"/>
      <c r="AH609" s="54"/>
      <c r="AI609" s="53"/>
      <c r="AJ609" s="24"/>
      <c r="AK609" s="24"/>
      <c r="AL609" s="24"/>
      <c r="AM609" s="24"/>
      <c r="AN609" s="24"/>
      <c r="AO609" s="24"/>
      <c r="AP609" s="49"/>
      <c r="AQ609" s="54"/>
      <c r="AR609" s="54"/>
      <c r="AS609" s="54"/>
      <c r="AT609" s="29"/>
      <c r="AU609" s="24"/>
      <c r="AV609" s="24"/>
      <c r="AW609" s="24"/>
      <c r="AX609" s="24"/>
      <c r="AY609" s="24"/>
      <c r="AZ609" s="49"/>
      <c r="BA609" s="138"/>
      <c r="BF609" s="60"/>
    </row>
    <row r="610" spans="1:58" ht="12.75" x14ac:dyDescent="0.2">
      <c r="A610" s="151"/>
      <c r="B610" s="151"/>
      <c r="C610" s="151"/>
      <c r="D610" s="153"/>
      <c r="E610" s="167"/>
      <c r="F610" s="153"/>
      <c r="G610" s="49"/>
      <c r="H610" s="53"/>
      <c r="I610" s="24"/>
      <c r="J610" s="24"/>
      <c r="K610" s="24"/>
      <c r="L610" s="24"/>
      <c r="M610" s="24"/>
      <c r="N610" s="24"/>
      <c r="O610" s="49"/>
      <c r="P610" s="54"/>
      <c r="Q610" s="53"/>
      <c r="R610" s="24"/>
      <c r="S610" s="24"/>
      <c r="T610" s="24"/>
      <c r="U610" s="24"/>
      <c r="V610" s="24"/>
      <c r="W610" s="24"/>
      <c r="X610" s="49"/>
      <c r="Y610" s="54"/>
      <c r="Z610" s="53"/>
      <c r="AA610" s="24"/>
      <c r="AB610" s="24"/>
      <c r="AC610" s="24"/>
      <c r="AD610" s="24"/>
      <c r="AE610" s="24"/>
      <c r="AF610" s="24"/>
      <c r="AG610" s="49"/>
      <c r="AH610" s="54"/>
      <c r="AI610" s="53"/>
      <c r="AJ610" s="24"/>
      <c r="AK610" s="24"/>
      <c r="AL610" s="24"/>
      <c r="AM610" s="24"/>
      <c r="AN610" s="24"/>
      <c r="AO610" s="24"/>
      <c r="AP610" s="49"/>
      <c r="AQ610" s="54"/>
      <c r="AR610" s="54"/>
      <c r="AS610" s="54"/>
      <c r="AT610" s="29"/>
      <c r="AU610" s="24"/>
      <c r="AV610" s="24"/>
      <c r="AW610" s="24"/>
      <c r="AX610" s="24"/>
      <c r="AY610" s="24"/>
      <c r="AZ610" s="49"/>
      <c r="BA610" s="138"/>
      <c r="BF610" s="60"/>
    </row>
    <row r="611" spans="1:58" ht="12.75" x14ac:dyDescent="0.2">
      <c r="A611" s="151"/>
      <c r="B611" s="151"/>
      <c r="C611" s="151"/>
      <c r="D611" s="153"/>
      <c r="E611" s="167"/>
      <c r="F611" s="153"/>
      <c r="G611" s="49"/>
      <c r="H611" s="53"/>
      <c r="I611" s="24"/>
      <c r="J611" s="24"/>
      <c r="K611" s="24"/>
      <c r="L611" s="24"/>
      <c r="M611" s="24"/>
      <c r="N611" s="24"/>
      <c r="O611" s="49"/>
      <c r="P611" s="54"/>
      <c r="Q611" s="53"/>
      <c r="R611" s="24"/>
      <c r="S611" s="24"/>
      <c r="T611" s="24"/>
      <c r="U611" s="24"/>
      <c r="V611" s="24"/>
      <c r="W611" s="24"/>
      <c r="X611" s="49"/>
      <c r="Y611" s="54"/>
      <c r="Z611" s="53"/>
      <c r="AA611" s="24"/>
      <c r="AB611" s="24"/>
      <c r="AC611" s="24"/>
      <c r="AD611" s="24"/>
      <c r="AE611" s="24"/>
      <c r="AF611" s="24"/>
      <c r="AG611" s="49"/>
      <c r="AH611" s="54"/>
      <c r="AI611" s="53"/>
      <c r="AJ611" s="24"/>
      <c r="AK611" s="24"/>
      <c r="AL611" s="24"/>
      <c r="AM611" s="24"/>
      <c r="AN611" s="24"/>
      <c r="AO611" s="24"/>
      <c r="AP611" s="49"/>
      <c r="AQ611" s="54"/>
      <c r="AR611" s="54"/>
      <c r="AS611" s="54"/>
      <c r="AT611" s="29"/>
      <c r="AU611" s="24"/>
      <c r="AV611" s="24"/>
      <c r="AW611" s="24"/>
      <c r="AX611" s="24"/>
      <c r="AY611" s="24"/>
      <c r="AZ611" s="49"/>
      <c r="BA611" s="138"/>
      <c r="BF611" s="60"/>
    </row>
    <row r="612" spans="1:58" ht="12.75" x14ac:dyDescent="0.2">
      <c r="A612" s="151"/>
      <c r="B612" s="151"/>
      <c r="C612" s="151"/>
      <c r="D612" s="153"/>
      <c r="E612" s="167"/>
      <c r="F612" s="153"/>
      <c r="G612" s="49"/>
      <c r="H612" s="53"/>
      <c r="I612" s="24"/>
      <c r="J612" s="24"/>
      <c r="K612" s="24"/>
      <c r="L612" s="24"/>
      <c r="M612" s="24"/>
      <c r="N612" s="24"/>
      <c r="O612" s="49"/>
      <c r="P612" s="54"/>
      <c r="Q612" s="53"/>
      <c r="R612" s="24"/>
      <c r="S612" s="24"/>
      <c r="T612" s="24"/>
      <c r="U612" s="24"/>
      <c r="V612" s="24"/>
      <c r="W612" s="24"/>
      <c r="X612" s="49"/>
      <c r="Y612" s="54"/>
      <c r="Z612" s="53"/>
      <c r="AA612" s="24"/>
      <c r="AB612" s="24"/>
      <c r="AC612" s="24"/>
      <c r="AD612" s="24"/>
      <c r="AE612" s="24"/>
      <c r="AF612" s="24"/>
      <c r="AG612" s="49"/>
      <c r="AH612" s="54"/>
      <c r="AI612" s="53"/>
      <c r="AJ612" s="24"/>
      <c r="AK612" s="24"/>
      <c r="AL612" s="24"/>
      <c r="AM612" s="24"/>
      <c r="AN612" s="24"/>
      <c r="AO612" s="24"/>
      <c r="AP612" s="49"/>
      <c r="AQ612" s="54"/>
      <c r="AR612" s="54"/>
      <c r="AS612" s="54"/>
      <c r="AT612" s="29"/>
      <c r="AU612" s="24"/>
      <c r="AV612" s="24"/>
      <c r="AW612" s="24"/>
      <c r="AX612" s="24"/>
      <c r="AY612" s="24"/>
      <c r="AZ612" s="49"/>
      <c r="BA612" s="138"/>
      <c r="BF612" s="60"/>
    </row>
    <row r="613" spans="1:58" ht="12.75" x14ac:dyDescent="0.2">
      <c r="A613" s="151"/>
      <c r="B613" s="151"/>
      <c r="C613" s="151"/>
      <c r="D613" s="153"/>
      <c r="E613" s="167"/>
      <c r="F613" s="153"/>
      <c r="G613" s="49"/>
      <c r="H613" s="53"/>
      <c r="I613" s="24"/>
      <c r="J613" s="24"/>
      <c r="K613" s="24"/>
      <c r="L613" s="24"/>
      <c r="M613" s="24"/>
      <c r="N613" s="24"/>
      <c r="O613" s="49"/>
      <c r="P613" s="54"/>
      <c r="Q613" s="53"/>
      <c r="R613" s="24"/>
      <c r="S613" s="24"/>
      <c r="T613" s="24"/>
      <c r="U613" s="24"/>
      <c r="V613" s="24"/>
      <c r="W613" s="24"/>
      <c r="X613" s="49"/>
      <c r="Y613" s="54"/>
      <c r="Z613" s="53"/>
      <c r="AA613" s="24"/>
      <c r="AB613" s="24"/>
      <c r="AC613" s="24"/>
      <c r="AD613" s="24"/>
      <c r="AE613" s="24"/>
      <c r="AF613" s="24"/>
      <c r="AG613" s="49"/>
      <c r="AH613" s="54"/>
      <c r="AI613" s="53"/>
      <c r="AJ613" s="24"/>
      <c r="AK613" s="24"/>
      <c r="AL613" s="24"/>
      <c r="AM613" s="24"/>
      <c r="AN613" s="24"/>
      <c r="AO613" s="24"/>
      <c r="AP613" s="49"/>
      <c r="AQ613" s="54"/>
      <c r="AR613" s="54"/>
      <c r="AS613" s="54"/>
      <c r="AT613" s="29"/>
      <c r="AU613" s="24"/>
      <c r="AV613" s="24"/>
      <c r="AW613" s="24"/>
      <c r="AX613" s="24"/>
      <c r="AY613" s="24"/>
      <c r="AZ613" s="49"/>
      <c r="BA613" s="138"/>
      <c r="BF613" s="60"/>
    </row>
    <row r="614" spans="1:58" ht="12.75" x14ac:dyDescent="0.2">
      <c r="A614" s="151"/>
      <c r="B614" s="151"/>
      <c r="C614" s="151"/>
      <c r="D614" s="153"/>
      <c r="E614" s="167"/>
      <c r="F614" s="153"/>
      <c r="G614" s="49"/>
      <c r="H614" s="53"/>
      <c r="I614" s="24"/>
      <c r="J614" s="24"/>
      <c r="K614" s="24"/>
      <c r="L614" s="24"/>
      <c r="M614" s="24"/>
      <c r="N614" s="24"/>
      <c r="O614" s="49"/>
      <c r="P614" s="54"/>
      <c r="Q614" s="53"/>
      <c r="R614" s="24"/>
      <c r="S614" s="24"/>
      <c r="T614" s="24"/>
      <c r="U614" s="24"/>
      <c r="V614" s="24"/>
      <c r="W614" s="24"/>
      <c r="X614" s="49"/>
      <c r="Y614" s="54"/>
      <c r="Z614" s="53"/>
      <c r="AA614" s="24"/>
      <c r="AB614" s="24"/>
      <c r="AC614" s="24"/>
      <c r="AD614" s="24"/>
      <c r="AE614" s="24"/>
      <c r="AF614" s="24"/>
      <c r="AG614" s="49"/>
      <c r="AH614" s="54"/>
      <c r="AI614" s="53"/>
      <c r="AJ614" s="24"/>
      <c r="AK614" s="24"/>
      <c r="AL614" s="24"/>
      <c r="AM614" s="24"/>
      <c r="AN614" s="24"/>
      <c r="AO614" s="24"/>
      <c r="AP614" s="49"/>
      <c r="AQ614" s="54"/>
      <c r="AR614" s="54"/>
      <c r="AS614" s="54"/>
      <c r="AT614" s="29"/>
      <c r="AU614" s="24"/>
      <c r="AV614" s="24"/>
      <c r="AW614" s="24"/>
      <c r="AX614" s="24"/>
      <c r="AY614" s="24"/>
      <c r="AZ614" s="49"/>
      <c r="BA614" s="138"/>
      <c r="BF614" s="60"/>
    </row>
    <row r="615" spans="1:58" ht="12.75" x14ac:dyDescent="0.2">
      <c r="A615" s="151"/>
      <c r="B615" s="151"/>
      <c r="C615" s="151"/>
      <c r="D615" s="153"/>
      <c r="E615" s="167"/>
      <c r="F615" s="153"/>
      <c r="G615" s="49"/>
      <c r="H615" s="53"/>
      <c r="I615" s="24"/>
      <c r="J615" s="24"/>
      <c r="K615" s="24"/>
      <c r="L615" s="24"/>
      <c r="M615" s="24"/>
      <c r="N615" s="24"/>
      <c r="O615" s="49"/>
      <c r="P615" s="54"/>
      <c r="Q615" s="53"/>
      <c r="R615" s="24"/>
      <c r="S615" s="24"/>
      <c r="T615" s="24"/>
      <c r="U615" s="24"/>
      <c r="V615" s="24"/>
      <c r="W615" s="24"/>
      <c r="X615" s="49"/>
      <c r="Y615" s="54"/>
      <c r="Z615" s="53"/>
      <c r="AA615" s="24"/>
      <c r="AB615" s="24"/>
      <c r="AC615" s="24"/>
      <c r="AD615" s="24"/>
      <c r="AE615" s="24"/>
      <c r="AF615" s="24"/>
      <c r="AG615" s="49"/>
      <c r="AH615" s="54"/>
      <c r="AI615" s="53"/>
      <c r="AJ615" s="24"/>
      <c r="AK615" s="24"/>
      <c r="AL615" s="24"/>
      <c r="AM615" s="24"/>
      <c r="AN615" s="24"/>
      <c r="AO615" s="24"/>
      <c r="AP615" s="49"/>
      <c r="AQ615" s="54"/>
      <c r="AR615" s="54"/>
      <c r="AS615" s="54"/>
      <c r="AT615" s="29"/>
      <c r="AU615" s="24"/>
      <c r="AV615" s="24"/>
      <c r="AW615" s="24"/>
      <c r="AX615" s="24"/>
      <c r="AY615" s="24"/>
      <c r="AZ615" s="49"/>
      <c r="BA615" s="138"/>
      <c r="BF615" s="60"/>
    </row>
    <row r="616" spans="1:58" ht="12.75" x14ac:dyDescent="0.2">
      <c r="A616" s="151"/>
      <c r="B616" s="151"/>
      <c r="C616" s="151"/>
      <c r="D616" s="153"/>
      <c r="E616" s="167"/>
      <c r="F616" s="153"/>
      <c r="G616" s="49"/>
      <c r="H616" s="53"/>
      <c r="I616" s="24"/>
      <c r="J616" s="24"/>
      <c r="K616" s="24"/>
      <c r="L616" s="24"/>
      <c r="M616" s="24"/>
      <c r="N616" s="24"/>
      <c r="O616" s="49"/>
      <c r="P616" s="54"/>
      <c r="Q616" s="53"/>
      <c r="R616" s="24"/>
      <c r="S616" s="24"/>
      <c r="T616" s="24"/>
      <c r="U616" s="24"/>
      <c r="V616" s="24"/>
      <c r="W616" s="24"/>
      <c r="X616" s="49"/>
      <c r="Y616" s="54"/>
      <c r="Z616" s="53"/>
      <c r="AA616" s="24"/>
      <c r="AB616" s="24"/>
      <c r="AC616" s="24"/>
      <c r="AD616" s="24"/>
      <c r="AE616" s="24"/>
      <c r="AF616" s="24"/>
      <c r="AG616" s="49"/>
      <c r="AH616" s="54"/>
      <c r="AI616" s="53"/>
      <c r="AJ616" s="24"/>
      <c r="AK616" s="24"/>
      <c r="AL616" s="24"/>
      <c r="AM616" s="24"/>
      <c r="AN616" s="24"/>
      <c r="AO616" s="24"/>
      <c r="AP616" s="49"/>
      <c r="AQ616" s="54"/>
      <c r="AR616" s="54"/>
      <c r="AS616" s="54"/>
      <c r="AT616" s="29"/>
      <c r="AU616" s="24"/>
      <c r="AV616" s="24"/>
      <c r="AW616" s="24"/>
      <c r="AX616" s="24"/>
      <c r="AY616" s="24"/>
      <c r="AZ616" s="49"/>
      <c r="BA616" s="138"/>
      <c r="BF616" s="60"/>
    </row>
    <row r="617" spans="1:58" ht="12.75" x14ac:dyDescent="0.2">
      <c r="A617" s="151"/>
      <c r="B617" s="151"/>
      <c r="C617" s="151"/>
      <c r="D617" s="153"/>
      <c r="E617" s="167"/>
      <c r="F617" s="153"/>
      <c r="G617" s="49"/>
      <c r="H617" s="53"/>
      <c r="I617" s="24"/>
      <c r="J617" s="24"/>
      <c r="K617" s="24"/>
      <c r="L617" s="24"/>
      <c r="M617" s="24"/>
      <c r="N617" s="24"/>
      <c r="O617" s="49"/>
      <c r="P617" s="54"/>
      <c r="Q617" s="53"/>
      <c r="R617" s="24"/>
      <c r="S617" s="24"/>
      <c r="T617" s="24"/>
      <c r="U617" s="24"/>
      <c r="V617" s="24"/>
      <c r="W617" s="24"/>
      <c r="X617" s="49"/>
      <c r="Y617" s="54"/>
      <c r="Z617" s="53"/>
      <c r="AA617" s="24"/>
      <c r="AB617" s="24"/>
      <c r="AC617" s="24"/>
      <c r="AD617" s="24"/>
      <c r="AE617" s="24"/>
      <c r="AF617" s="24"/>
      <c r="AG617" s="49"/>
      <c r="AH617" s="54"/>
      <c r="AI617" s="53"/>
      <c r="AJ617" s="24"/>
      <c r="AK617" s="24"/>
      <c r="AL617" s="24"/>
      <c r="AM617" s="24"/>
      <c r="AN617" s="24"/>
      <c r="AO617" s="24"/>
      <c r="AP617" s="49"/>
      <c r="AQ617" s="54"/>
      <c r="AR617" s="54"/>
      <c r="AS617" s="54"/>
      <c r="AT617" s="29"/>
      <c r="AU617" s="24"/>
      <c r="AV617" s="24"/>
      <c r="AW617" s="24"/>
      <c r="AX617" s="24"/>
      <c r="AY617" s="24"/>
      <c r="AZ617" s="49"/>
      <c r="BA617" s="138"/>
      <c r="BF617" s="60"/>
    </row>
    <row r="618" spans="1:58" ht="12.75" x14ac:dyDescent="0.2">
      <c r="A618" s="151"/>
      <c r="B618" s="151"/>
      <c r="C618" s="151"/>
      <c r="D618" s="153"/>
      <c r="E618" s="167"/>
      <c r="F618" s="153"/>
      <c r="G618" s="49"/>
      <c r="H618" s="53"/>
      <c r="I618" s="24"/>
      <c r="J618" s="24"/>
      <c r="K618" s="24"/>
      <c r="L618" s="24"/>
      <c r="M618" s="24"/>
      <c r="N618" s="24"/>
      <c r="O618" s="49"/>
      <c r="P618" s="54"/>
      <c r="Q618" s="53"/>
      <c r="R618" s="24"/>
      <c r="S618" s="24"/>
      <c r="T618" s="24"/>
      <c r="U618" s="24"/>
      <c r="V618" s="24"/>
      <c r="W618" s="24"/>
      <c r="X618" s="49"/>
      <c r="Y618" s="54"/>
      <c r="Z618" s="53"/>
      <c r="AA618" s="24"/>
      <c r="AB618" s="24"/>
      <c r="AC618" s="24"/>
      <c r="AD618" s="24"/>
      <c r="AE618" s="24"/>
      <c r="AF618" s="24"/>
      <c r="AG618" s="49"/>
      <c r="AH618" s="54"/>
      <c r="AI618" s="53"/>
      <c r="AJ618" s="24"/>
      <c r="AK618" s="24"/>
      <c r="AL618" s="24"/>
      <c r="AM618" s="24"/>
      <c r="AN618" s="24"/>
      <c r="AO618" s="24"/>
      <c r="AP618" s="49"/>
      <c r="AQ618" s="54"/>
      <c r="AR618" s="54"/>
      <c r="AS618" s="54"/>
      <c r="AT618" s="29"/>
      <c r="AU618" s="24"/>
      <c r="AV618" s="24"/>
      <c r="AW618" s="24"/>
      <c r="AX618" s="24"/>
      <c r="AY618" s="24"/>
      <c r="AZ618" s="49"/>
      <c r="BA618" s="138"/>
      <c r="BF618" s="60"/>
    </row>
    <row r="619" spans="1:58" ht="12.75" x14ac:dyDescent="0.2">
      <c r="A619" s="151"/>
      <c r="B619" s="151"/>
      <c r="C619" s="151"/>
      <c r="D619" s="153"/>
      <c r="E619" s="167"/>
      <c r="F619" s="153"/>
      <c r="G619" s="49"/>
      <c r="H619" s="53"/>
      <c r="I619" s="24"/>
      <c r="J619" s="24"/>
      <c r="K619" s="24"/>
      <c r="L619" s="24"/>
      <c r="M619" s="24"/>
      <c r="N619" s="24"/>
      <c r="O619" s="49"/>
      <c r="P619" s="54"/>
      <c r="Q619" s="53"/>
      <c r="R619" s="24"/>
      <c r="S619" s="24"/>
      <c r="T619" s="24"/>
      <c r="U619" s="24"/>
      <c r="V619" s="24"/>
      <c r="W619" s="24"/>
      <c r="X619" s="49"/>
      <c r="Y619" s="54"/>
      <c r="Z619" s="53"/>
      <c r="AA619" s="24"/>
      <c r="AB619" s="24"/>
      <c r="AC619" s="24"/>
      <c r="AD619" s="24"/>
      <c r="AE619" s="24"/>
      <c r="AF619" s="24"/>
      <c r="AG619" s="49"/>
      <c r="AH619" s="54"/>
      <c r="AI619" s="53"/>
      <c r="AJ619" s="24"/>
      <c r="AK619" s="24"/>
      <c r="AL619" s="24"/>
      <c r="AM619" s="24"/>
      <c r="AN619" s="24"/>
      <c r="AO619" s="24"/>
      <c r="AP619" s="49"/>
      <c r="AQ619" s="54"/>
      <c r="AR619" s="54"/>
      <c r="AS619" s="54"/>
      <c r="AT619" s="29"/>
      <c r="AU619" s="24"/>
      <c r="AV619" s="24"/>
      <c r="AW619" s="24"/>
      <c r="AX619" s="24"/>
      <c r="AY619" s="24"/>
      <c r="AZ619" s="49"/>
      <c r="BA619" s="138"/>
      <c r="BF619" s="60"/>
    </row>
    <row r="620" spans="1:58" ht="12.75" x14ac:dyDescent="0.2">
      <c r="A620" s="151"/>
      <c r="B620" s="151"/>
      <c r="C620" s="151"/>
      <c r="D620" s="153"/>
      <c r="E620" s="167"/>
      <c r="F620" s="153"/>
      <c r="G620" s="49"/>
      <c r="H620" s="53"/>
      <c r="I620" s="24"/>
      <c r="J620" s="24"/>
      <c r="K620" s="24"/>
      <c r="L620" s="24"/>
      <c r="M620" s="24"/>
      <c r="N620" s="24"/>
      <c r="O620" s="49"/>
      <c r="P620" s="54"/>
      <c r="Q620" s="53"/>
      <c r="R620" s="24"/>
      <c r="S620" s="24"/>
      <c r="T620" s="24"/>
      <c r="U620" s="24"/>
      <c r="V620" s="24"/>
      <c r="W620" s="24"/>
      <c r="X620" s="49"/>
      <c r="Y620" s="54"/>
      <c r="Z620" s="53"/>
      <c r="AA620" s="24"/>
      <c r="AB620" s="24"/>
      <c r="AC620" s="24"/>
      <c r="AD620" s="24"/>
      <c r="AE620" s="24"/>
      <c r="AF620" s="24"/>
      <c r="AG620" s="49"/>
      <c r="AH620" s="54"/>
      <c r="AI620" s="53"/>
      <c r="AJ620" s="24"/>
      <c r="AK620" s="24"/>
      <c r="AL620" s="24"/>
      <c r="AM620" s="24"/>
      <c r="AN620" s="24"/>
      <c r="AO620" s="24"/>
      <c r="AP620" s="49"/>
      <c r="AQ620" s="54"/>
      <c r="AR620" s="54"/>
      <c r="AS620" s="54"/>
      <c r="AT620" s="29"/>
      <c r="AU620" s="24"/>
      <c r="AV620" s="24"/>
      <c r="AW620" s="24"/>
      <c r="AX620" s="24"/>
      <c r="AY620" s="24"/>
      <c r="AZ620" s="49"/>
      <c r="BA620" s="138"/>
      <c r="BF620" s="60"/>
    </row>
    <row r="621" spans="1:58" ht="12.75" x14ac:dyDescent="0.2">
      <c r="A621" s="151"/>
      <c r="B621" s="151"/>
      <c r="C621" s="151"/>
      <c r="D621" s="153"/>
      <c r="E621" s="167"/>
      <c r="F621" s="153"/>
      <c r="G621" s="49"/>
      <c r="H621" s="53"/>
      <c r="I621" s="24"/>
      <c r="J621" s="24"/>
      <c r="K621" s="24"/>
      <c r="L621" s="24"/>
      <c r="M621" s="24"/>
      <c r="N621" s="24"/>
      <c r="O621" s="49"/>
      <c r="P621" s="54"/>
      <c r="Q621" s="53"/>
      <c r="R621" s="24"/>
      <c r="S621" s="24"/>
      <c r="T621" s="24"/>
      <c r="U621" s="24"/>
      <c r="V621" s="24"/>
      <c r="W621" s="24"/>
      <c r="X621" s="49"/>
      <c r="Y621" s="54"/>
      <c r="Z621" s="53"/>
      <c r="AA621" s="24"/>
      <c r="AB621" s="24"/>
      <c r="AC621" s="24"/>
      <c r="AD621" s="24"/>
      <c r="AE621" s="24"/>
      <c r="AF621" s="24"/>
      <c r="AG621" s="49"/>
      <c r="AH621" s="54"/>
      <c r="AI621" s="53"/>
      <c r="AJ621" s="24"/>
      <c r="AK621" s="24"/>
      <c r="AL621" s="24"/>
      <c r="AM621" s="24"/>
      <c r="AN621" s="24"/>
      <c r="AO621" s="24"/>
      <c r="AP621" s="49"/>
      <c r="AQ621" s="54"/>
      <c r="AR621" s="54"/>
      <c r="AS621" s="54"/>
      <c r="AT621" s="29"/>
      <c r="AU621" s="24"/>
      <c r="AV621" s="24"/>
      <c r="AW621" s="24"/>
      <c r="AX621" s="24"/>
      <c r="AY621" s="24"/>
      <c r="AZ621" s="49"/>
      <c r="BA621" s="138"/>
      <c r="BF621" s="60"/>
    </row>
    <row r="622" spans="1:58" ht="12.75" x14ac:dyDescent="0.2">
      <c r="A622" s="151"/>
      <c r="B622" s="151"/>
      <c r="C622" s="151"/>
      <c r="D622" s="153"/>
      <c r="E622" s="167"/>
      <c r="F622" s="153"/>
      <c r="G622" s="49"/>
      <c r="H622" s="53"/>
      <c r="I622" s="24"/>
      <c r="J622" s="24"/>
      <c r="K622" s="24"/>
      <c r="L622" s="24"/>
      <c r="M622" s="24"/>
      <c r="N622" s="24"/>
      <c r="O622" s="49"/>
      <c r="P622" s="54"/>
      <c r="Q622" s="53"/>
      <c r="R622" s="24"/>
      <c r="S622" s="24"/>
      <c r="T622" s="24"/>
      <c r="U622" s="24"/>
      <c r="V622" s="24"/>
      <c r="W622" s="24"/>
      <c r="X622" s="49"/>
      <c r="Y622" s="54"/>
      <c r="Z622" s="53"/>
      <c r="AA622" s="24"/>
      <c r="AB622" s="24"/>
      <c r="AC622" s="24"/>
      <c r="AD622" s="24"/>
      <c r="AE622" s="24"/>
      <c r="AF622" s="24"/>
      <c r="AG622" s="49"/>
      <c r="AH622" s="54"/>
      <c r="AI622" s="53"/>
      <c r="AJ622" s="24"/>
      <c r="AK622" s="24"/>
      <c r="AL622" s="24"/>
      <c r="AM622" s="24"/>
      <c r="AN622" s="24"/>
      <c r="AO622" s="24"/>
      <c r="AP622" s="49"/>
      <c r="AQ622" s="54"/>
      <c r="AR622" s="54"/>
      <c r="AS622" s="54"/>
      <c r="AT622" s="29"/>
      <c r="AU622" s="24"/>
      <c r="AV622" s="24"/>
      <c r="AW622" s="24"/>
      <c r="AX622" s="24"/>
      <c r="AY622" s="24"/>
      <c r="AZ622" s="49"/>
      <c r="BA622" s="138"/>
      <c r="BF622" s="60"/>
    </row>
    <row r="623" spans="1:58" ht="12.75" x14ac:dyDescent="0.2">
      <c r="A623" s="151"/>
      <c r="B623" s="151"/>
      <c r="C623" s="151"/>
      <c r="D623" s="153"/>
      <c r="E623" s="167"/>
      <c r="F623" s="153"/>
      <c r="G623" s="49"/>
      <c r="H623" s="53"/>
      <c r="I623" s="24"/>
      <c r="J623" s="24"/>
      <c r="K623" s="24"/>
      <c r="L623" s="24"/>
      <c r="M623" s="24"/>
      <c r="N623" s="24"/>
      <c r="O623" s="49"/>
      <c r="P623" s="54"/>
      <c r="Q623" s="53"/>
      <c r="R623" s="24"/>
      <c r="S623" s="24"/>
      <c r="T623" s="24"/>
      <c r="U623" s="24"/>
      <c r="V623" s="24"/>
      <c r="W623" s="24"/>
      <c r="X623" s="49"/>
      <c r="Y623" s="54"/>
      <c r="Z623" s="53"/>
      <c r="AA623" s="24"/>
      <c r="AB623" s="24"/>
      <c r="AC623" s="24"/>
      <c r="AD623" s="24"/>
      <c r="AE623" s="24"/>
      <c r="AF623" s="24"/>
      <c r="AG623" s="49"/>
      <c r="AH623" s="54"/>
      <c r="AI623" s="53"/>
      <c r="AJ623" s="24"/>
      <c r="AK623" s="24"/>
      <c r="AL623" s="24"/>
      <c r="AM623" s="24"/>
      <c r="AN623" s="24"/>
      <c r="AO623" s="24"/>
      <c r="AP623" s="49"/>
      <c r="AQ623" s="54"/>
      <c r="AR623" s="54"/>
      <c r="AS623" s="54"/>
      <c r="AT623" s="29"/>
      <c r="AU623" s="24"/>
      <c r="AV623" s="24"/>
      <c r="AW623" s="24"/>
      <c r="AX623" s="24"/>
      <c r="AY623" s="24"/>
      <c r="AZ623" s="49"/>
      <c r="BA623" s="138"/>
      <c r="BF623" s="60"/>
    </row>
    <row r="624" spans="1:58" ht="12.75" x14ac:dyDescent="0.2">
      <c r="A624" s="151"/>
      <c r="B624" s="151"/>
      <c r="C624" s="151"/>
      <c r="D624" s="153"/>
      <c r="E624" s="167"/>
      <c r="F624" s="153"/>
      <c r="G624" s="49"/>
      <c r="H624" s="53"/>
      <c r="I624" s="24"/>
      <c r="J624" s="24"/>
      <c r="K624" s="24"/>
      <c r="L624" s="24"/>
      <c r="M624" s="24"/>
      <c r="N624" s="24"/>
      <c r="O624" s="49"/>
      <c r="P624" s="54"/>
      <c r="Q624" s="53"/>
      <c r="R624" s="24"/>
      <c r="S624" s="24"/>
      <c r="T624" s="24"/>
      <c r="U624" s="24"/>
      <c r="V624" s="24"/>
      <c r="W624" s="24"/>
      <c r="X624" s="49"/>
      <c r="Y624" s="54"/>
      <c r="Z624" s="53"/>
      <c r="AA624" s="24"/>
      <c r="AB624" s="24"/>
      <c r="AC624" s="24"/>
      <c r="AD624" s="24"/>
      <c r="AE624" s="24"/>
      <c r="AF624" s="24"/>
      <c r="AG624" s="49"/>
      <c r="AH624" s="54"/>
      <c r="AI624" s="53"/>
      <c r="AJ624" s="24"/>
      <c r="AK624" s="24"/>
      <c r="AL624" s="24"/>
      <c r="AM624" s="24"/>
      <c r="AN624" s="24"/>
      <c r="AO624" s="24"/>
      <c r="AP624" s="49"/>
      <c r="AQ624" s="54"/>
      <c r="AR624" s="54"/>
      <c r="AS624" s="54"/>
      <c r="AT624" s="29"/>
      <c r="AU624" s="24"/>
      <c r="AV624" s="24"/>
      <c r="AW624" s="24"/>
      <c r="AX624" s="24"/>
      <c r="AY624" s="24"/>
      <c r="AZ624" s="49"/>
      <c r="BA624" s="138"/>
      <c r="BF624" s="60"/>
    </row>
    <row r="625" spans="1:58" ht="12.75" x14ac:dyDescent="0.2">
      <c r="A625" s="151"/>
      <c r="B625" s="151"/>
      <c r="C625" s="151"/>
      <c r="D625" s="153"/>
      <c r="E625" s="167"/>
      <c r="F625" s="153"/>
      <c r="G625" s="49"/>
      <c r="H625" s="53"/>
      <c r="I625" s="24"/>
      <c r="J625" s="24"/>
      <c r="K625" s="24"/>
      <c r="L625" s="24"/>
      <c r="M625" s="24"/>
      <c r="N625" s="24"/>
      <c r="O625" s="49"/>
      <c r="P625" s="54"/>
      <c r="Q625" s="53"/>
      <c r="R625" s="24"/>
      <c r="S625" s="24"/>
      <c r="T625" s="24"/>
      <c r="U625" s="24"/>
      <c r="V625" s="24"/>
      <c r="W625" s="24"/>
      <c r="X625" s="49"/>
      <c r="Y625" s="54"/>
      <c r="Z625" s="53"/>
      <c r="AA625" s="24"/>
      <c r="AB625" s="24"/>
      <c r="AC625" s="24"/>
      <c r="AD625" s="24"/>
      <c r="AE625" s="24"/>
      <c r="AF625" s="24"/>
      <c r="AG625" s="49"/>
      <c r="AH625" s="54"/>
      <c r="AI625" s="53"/>
      <c r="AJ625" s="24"/>
      <c r="AK625" s="24"/>
      <c r="AL625" s="24"/>
      <c r="AM625" s="24"/>
      <c r="AN625" s="24"/>
      <c r="AO625" s="24"/>
      <c r="AP625" s="49"/>
      <c r="AQ625" s="54"/>
      <c r="AR625" s="54"/>
      <c r="AS625" s="54"/>
      <c r="AT625" s="29"/>
      <c r="AU625" s="24"/>
      <c r="AV625" s="24"/>
      <c r="AW625" s="24"/>
      <c r="AX625" s="24"/>
      <c r="AY625" s="24"/>
      <c r="AZ625" s="49"/>
      <c r="BA625" s="138"/>
      <c r="BF625" s="60"/>
    </row>
    <row r="626" spans="1:58" ht="12.75" x14ac:dyDescent="0.2">
      <c r="A626" s="151"/>
      <c r="B626" s="151"/>
      <c r="C626" s="151"/>
      <c r="D626" s="153"/>
      <c r="E626" s="167"/>
      <c r="F626" s="153"/>
      <c r="G626" s="49"/>
      <c r="H626" s="53"/>
      <c r="I626" s="24"/>
      <c r="J626" s="24"/>
      <c r="K626" s="24"/>
      <c r="L626" s="24"/>
      <c r="M626" s="24"/>
      <c r="N626" s="24"/>
      <c r="O626" s="49"/>
      <c r="P626" s="54"/>
      <c r="Q626" s="53"/>
      <c r="R626" s="24"/>
      <c r="S626" s="24"/>
      <c r="T626" s="24"/>
      <c r="U626" s="24"/>
      <c r="V626" s="24"/>
      <c r="W626" s="24"/>
      <c r="X626" s="49"/>
      <c r="Y626" s="54"/>
      <c r="Z626" s="53"/>
      <c r="AA626" s="24"/>
      <c r="AB626" s="24"/>
      <c r="AC626" s="24"/>
      <c r="AD626" s="24"/>
      <c r="AE626" s="24"/>
      <c r="AF626" s="24"/>
      <c r="AG626" s="49"/>
      <c r="AH626" s="54"/>
      <c r="AI626" s="53"/>
      <c r="AJ626" s="24"/>
      <c r="AK626" s="24"/>
      <c r="AL626" s="24"/>
      <c r="AM626" s="24"/>
      <c r="AN626" s="24"/>
      <c r="AO626" s="24"/>
      <c r="AP626" s="49"/>
      <c r="AQ626" s="54"/>
      <c r="AR626" s="54"/>
      <c r="AS626" s="54"/>
      <c r="AT626" s="29"/>
      <c r="AU626" s="24"/>
      <c r="AV626" s="24"/>
      <c r="AW626" s="24"/>
      <c r="AX626" s="24"/>
      <c r="AY626" s="24"/>
      <c r="AZ626" s="49"/>
      <c r="BA626" s="138"/>
      <c r="BF626" s="60"/>
    </row>
    <row r="627" spans="1:58" ht="12.75" x14ac:dyDescent="0.2">
      <c r="A627" s="151"/>
      <c r="B627" s="151"/>
      <c r="C627" s="151"/>
      <c r="D627" s="153"/>
      <c r="E627" s="167"/>
      <c r="F627" s="153"/>
      <c r="G627" s="49"/>
      <c r="H627" s="53"/>
      <c r="I627" s="24"/>
      <c r="J627" s="24"/>
      <c r="K627" s="24"/>
      <c r="L627" s="24"/>
      <c r="M627" s="24"/>
      <c r="N627" s="24"/>
      <c r="O627" s="49"/>
      <c r="P627" s="54"/>
      <c r="Q627" s="53"/>
      <c r="R627" s="24"/>
      <c r="S627" s="24"/>
      <c r="T627" s="24"/>
      <c r="U627" s="24"/>
      <c r="V627" s="24"/>
      <c r="W627" s="24"/>
      <c r="X627" s="49"/>
      <c r="Y627" s="54"/>
      <c r="Z627" s="53"/>
      <c r="AA627" s="24"/>
      <c r="AB627" s="24"/>
      <c r="AC627" s="24"/>
      <c r="AD627" s="24"/>
      <c r="AE627" s="24"/>
      <c r="AF627" s="24"/>
      <c r="AG627" s="49"/>
      <c r="AH627" s="54"/>
      <c r="AI627" s="53"/>
      <c r="AJ627" s="24"/>
      <c r="AK627" s="24"/>
      <c r="AL627" s="24"/>
      <c r="AM627" s="24"/>
      <c r="AN627" s="24"/>
      <c r="AO627" s="24"/>
      <c r="AP627" s="49"/>
      <c r="AQ627" s="54"/>
      <c r="AR627" s="54"/>
      <c r="AS627" s="54"/>
      <c r="AT627" s="29"/>
      <c r="AU627" s="24"/>
      <c r="AV627" s="24"/>
      <c r="AW627" s="24"/>
      <c r="AX627" s="24"/>
      <c r="AY627" s="24"/>
      <c r="AZ627" s="49"/>
      <c r="BA627" s="138"/>
      <c r="BF627" s="60"/>
    </row>
    <row r="628" spans="1:58" ht="12.75" x14ac:dyDescent="0.2">
      <c r="A628" s="151"/>
      <c r="B628" s="151"/>
      <c r="C628" s="151"/>
      <c r="D628" s="153"/>
      <c r="E628" s="167"/>
      <c r="F628" s="153"/>
      <c r="G628" s="49"/>
      <c r="H628" s="53"/>
      <c r="I628" s="24"/>
      <c r="J628" s="24"/>
      <c r="K628" s="24"/>
      <c r="L628" s="24"/>
      <c r="M628" s="24"/>
      <c r="N628" s="24"/>
      <c r="O628" s="49"/>
      <c r="P628" s="54"/>
      <c r="Q628" s="53"/>
      <c r="R628" s="24"/>
      <c r="S628" s="24"/>
      <c r="T628" s="24"/>
      <c r="U628" s="24"/>
      <c r="V628" s="24"/>
      <c r="W628" s="24"/>
      <c r="X628" s="49"/>
      <c r="Y628" s="54"/>
      <c r="Z628" s="53"/>
      <c r="AA628" s="24"/>
      <c r="AB628" s="24"/>
      <c r="AC628" s="24"/>
      <c r="AD628" s="24"/>
      <c r="AE628" s="24"/>
      <c r="AF628" s="24"/>
      <c r="AG628" s="49"/>
      <c r="AH628" s="54"/>
      <c r="AI628" s="53"/>
      <c r="AJ628" s="24"/>
      <c r="AK628" s="24"/>
      <c r="AL628" s="24"/>
      <c r="AM628" s="24"/>
      <c r="AN628" s="24"/>
      <c r="AO628" s="24"/>
      <c r="AP628" s="49"/>
      <c r="AQ628" s="54"/>
      <c r="AR628" s="54"/>
      <c r="AS628" s="54"/>
      <c r="AT628" s="29"/>
      <c r="AU628" s="24"/>
      <c r="AV628" s="24"/>
      <c r="AW628" s="24"/>
      <c r="AX628" s="24"/>
      <c r="AY628" s="24"/>
      <c r="AZ628" s="49"/>
      <c r="BA628" s="138"/>
      <c r="BF628" s="60"/>
    </row>
    <row r="629" spans="1:58" ht="12.75" x14ac:dyDescent="0.2">
      <c r="A629" s="151"/>
      <c r="B629" s="151"/>
      <c r="C629" s="151"/>
      <c r="D629" s="153"/>
      <c r="E629" s="167"/>
      <c r="F629" s="153"/>
      <c r="G629" s="49"/>
      <c r="H629" s="53"/>
      <c r="I629" s="24"/>
      <c r="J629" s="24"/>
      <c r="K629" s="24"/>
      <c r="L629" s="24"/>
      <c r="M629" s="24"/>
      <c r="N629" s="24"/>
      <c r="O629" s="49"/>
      <c r="P629" s="54"/>
      <c r="Q629" s="53"/>
      <c r="R629" s="24"/>
      <c r="S629" s="24"/>
      <c r="T629" s="24"/>
      <c r="U629" s="24"/>
      <c r="V629" s="24"/>
      <c r="W629" s="24"/>
      <c r="X629" s="49"/>
      <c r="Y629" s="54"/>
      <c r="Z629" s="53"/>
      <c r="AA629" s="24"/>
      <c r="AB629" s="24"/>
      <c r="AC629" s="24"/>
      <c r="AD629" s="24"/>
      <c r="AE629" s="24"/>
      <c r="AF629" s="24"/>
      <c r="AG629" s="49"/>
      <c r="AH629" s="54"/>
      <c r="AI629" s="53"/>
      <c r="AJ629" s="24"/>
      <c r="AK629" s="24"/>
      <c r="AL629" s="24"/>
      <c r="AM629" s="24"/>
      <c r="AN629" s="24"/>
      <c r="AO629" s="24"/>
      <c r="AP629" s="49"/>
      <c r="AQ629" s="54"/>
      <c r="AR629" s="54"/>
      <c r="AS629" s="54"/>
      <c r="AT629" s="29"/>
      <c r="AU629" s="24"/>
      <c r="AV629" s="24"/>
      <c r="AW629" s="24"/>
      <c r="AX629" s="24"/>
      <c r="AY629" s="24"/>
      <c r="AZ629" s="49"/>
      <c r="BA629" s="138"/>
      <c r="BF629" s="60"/>
    </row>
    <row r="630" spans="1:58" ht="12.75" x14ac:dyDescent="0.2">
      <c r="A630" s="151"/>
      <c r="B630" s="151"/>
      <c r="C630" s="151"/>
      <c r="D630" s="153"/>
      <c r="E630" s="167"/>
      <c r="F630" s="153"/>
      <c r="G630" s="49"/>
      <c r="H630" s="53"/>
      <c r="I630" s="24"/>
      <c r="J630" s="24"/>
      <c r="K630" s="24"/>
      <c r="L630" s="24"/>
      <c r="M630" s="24"/>
      <c r="N630" s="24"/>
      <c r="O630" s="49"/>
      <c r="P630" s="54"/>
      <c r="Q630" s="53"/>
      <c r="R630" s="24"/>
      <c r="S630" s="24"/>
      <c r="T630" s="24"/>
      <c r="U630" s="24"/>
      <c r="V630" s="24"/>
      <c r="W630" s="24"/>
      <c r="X630" s="49"/>
      <c r="Y630" s="54"/>
      <c r="Z630" s="53"/>
      <c r="AA630" s="24"/>
      <c r="AB630" s="24"/>
      <c r="AC630" s="24"/>
      <c r="AD630" s="24"/>
      <c r="AE630" s="24"/>
      <c r="AF630" s="24"/>
      <c r="AG630" s="49"/>
      <c r="AH630" s="54"/>
      <c r="AI630" s="53"/>
      <c r="AJ630" s="24"/>
      <c r="AK630" s="24"/>
      <c r="AL630" s="24"/>
      <c r="AM630" s="24"/>
      <c r="AN630" s="24"/>
      <c r="AO630" s="24"/>
      <c r="AP630" s="49"/>
      <c r="AQ630" s="54"/>
      <c r="AR630" s="54"/>
      <c r="AS630" s="54"/>
      <c r="AT630" s="29"/>
      <c r="AU630" s="24"/>
      <c r="AV630" s="24"/>
      <c r="AW630" s="24"/>
      <c r="AX630" s="24"/>
      <c r="AY630" s="24"/>
      <c r="AZ630" s="49"/>
      <c r="BA630" s="138"/>
      <c r="BF630" s="60"/>
    </row>
    <row r="631" spans="1:58" ht="12.75" x14ac:dyDescent="0.2">
      <c r="A631" s="151"/>
      <c r="B631" s="151"/>
      <c r="C631" s="151"/>
      <c r="D631" s="153"/>
      <c r="E631" s="167"/>
      <c r="F631" s="153"/>
      <c r="G631" s="49"/>
      <c r="H631" s="53"/>
      <c r="I631" s="24"/>
      <c r="J631" s="24"/>
      <c r="K631" s="24"/>
      <c r="L631" s="24"/>
      <c r="M631" s="24"/>
      <c r="N631" s="24"/>
      <c r="O631" s="49"/>
      <c r="P631" s="54"/>
      <c r="Q631" s="53"/>
      <c r="R631" s="24"/>
      <c r="S631" s="24"/>
      <c r="T631" s="24"/>
      <c r="U631" s="24"/>
      <c r="V631" s="24"/>
      <c r="W631" s="24"/>
      <c r="X631" s="49"/>
      <c r="Y631" s="54"/>
      <c r="Z631" s="53"/>
      <c r="AA631" s="24"/>
      <c r="AB631" s="24"/>
      <c r="AC631" s="24"/>
      <c r="AD631" s="24"/>
      <c r="AE631" s="24"/>
      <c r="AF631" s="24"/>
      <c r="AG631" s="49"/>
      <c r="AH631" s="54"/>
      <c r="AI631" s="53"/>
      <c r="AJ631" s="24"/>
      <c r="AK631" s="24"/>
      <c r="AL631" s="24"/>
      <c r="AM631" s="24"/>
      <c r="AN631" s="24"/>
      <c r="AO631" s="24"/>
      <c r="AP631" s="49"/>
      <c r="AQ631" s="54"/>
      <c r="AR631" s="54"/>
      <c r="AS631" s="54"/>
      <c r="AT631" s="29"/>
      <c r="AU631" s="24"/>
      <c r="AV631" s="24"/>
      <c r="AW631" s="24"/>
      <c r="AX631" s="24"/>
      <c r="AY631" s="24"/>
      <c r="AZ631" s="49"/>
      <c r="BA631" s="138"/>
      <c r="BF631" s="60"/>
    </row>
    <row r="632" spans="1:58" ht="12.75" x14ac:dyDescent="0.2">
      <c r="A632" s="151"/>
      <c r="B632" s="151"/>
      <c r="C632" s="151"/>
      <c r="D632" s="153"/>
      <c r="E632" s="167"/>
      <c r="F632" s="153"/>
      <c r="G632" s="49"/>
      <c r="H632" s="53"/>
      <c r="I632" s="24"/>
      <c r="J632" s="24"/>
      <c r="K632" s="24"/>
      <c r="L632" s="24"/>
      <c r="M632" s="24"/>
      <c r="N632" s="24"/>
      <c r="O632" s="49"/>
      <c r="P632" s="54"/>
      <c r="Q632" s="53"/>
      <c r="R632" s="24"/>
      <c r="S632" s="24"/>
      <c r="T632" s="24"/>
      <c r="U632" s="24"/>
      <c r="V632" s="24"/>
      <c r="W632" s="24"/>
      <c r="X632" s="49"/>
      <c r="Y632" s="54"/>
      <c r="Z632" s="53"/>
      <c r="AA632" s="24"/>
      <c r="AB632" s="24"/>
      <c r="AC632" s="24"/>
      <c r="AD632" s="24"/>
      <c r="AE632" s="24"/>
      <c r="AF632" s="24"/>
      <c r="AG632" s="49"/>
      <c r="AH632" s="54"/>
      <c r="AI632" s="53"/>
      <c r="AJ632" s="24"/>
      <c r="AK632" s="24"/>
      <c r="AL632" s="24"/>
      <c r="AM632" s="24"/>
      <c r="AN632" s="24"/>
      <c r="AO632" s="24"/>
      <c r="AP632" s="49"/>
      <c r="AQ632" s="54"/>
      <c r="AR632" s="54"/>
      <c r="AS632" s="54"/>
      <c r="AT632" s="29"/>
      <c r="AU632" s="24"/>
      <c r="AV632" s="24"/>
      <c r="AW632" s="24"/>
      <c r="AX632" s="24"/>
      <c r="AY632" s="24"/>
      <c r="AZ632" s="49"/>
      <c r="BA632" s="138"/>
      <c r="BF632" s="60"/>
    </row>
    <row r="633" spans="1:58" ht="12.75" x14ac:dyDescent="0.2">
      <c r="A633" s="151"/>
      <c r="B633" s="151"/>
      <c r="C633" s="151"/>
      <c r="D633" s="153"/>
      <c r="E633" s="167"/>
      <c r="F633" s="153"/>
      <c r="G633" s="49"/>
      <c r="H633" s="53"/>
      <c r="I633" s="24"/>
      <c r="J633" s="24"/>
      <c r="K633" s="24"/>
      <c r="L633" s="24"/>
      <c r="M633" s="24"/>
      <c r="N633" s="24"/>
      <c r="O633" s="49"/>
      <c r="P633" s="54"/>
      <c r="Q633" s="53"/>
      <c r="R633" s="24"/>
      <c r="S633" s="24"/>
      <c r="T633" s="24"/>
      <c r="U633" s="24"/>
      <c r="V633" s="24"/>
      <c r="W633" s="24"/>
      <c r="X633" s="49"/>
      <c r="Y633" s="54"/>
      <c r="Z633" s="53"/>
      <c r="AA633" s="24"/>
      <c r="AB633" s="24"/>
      <c r="AC633" s="24"/>
      <c r="AD633" s="24"/>
      <c r="AE633" s="24"/>
      <c r="AF633" s="24"/>
      <c r="AG633" s="49"/>
      <c r="AH633" s="54"/>
      <c r="AI633" s="53"/>
      <c r="AJ633" s="24"/>
      <c r="AK633" s="24"/>
      <c r="AL633" s="24"/>
      <c r="AM633" s="24"/>
      <c r="AN633" s="24"/>
      <c r="AO633" s="24"/>
      <c r="AP633" s="49"/>
      <c r="AQ633" s="54"/>
      <c r="AR633" s="54"/>
      <c r="AS633" s="54"/>
      <c r="AT633" s="29"/>
      <c r="AU633" s="24"/>
      <c r="AV633" s="24"/>
      <c r="AW633" s="24"/>
      <c r="AX633" s="24"/>
      <c r="AY633" s="24"/>
      <c r="AZ633" s="49"/>
      <c r="BA633" s="138"/>
      <c r="BF633" s="60"/>
    </row>
    <row r="634" spans="1:58" ht="12.75" x14ac:dyDescent="0.2">
      <c r="A634" s="151"/>
      <c r="B634" s="151"/>
      <c r="C634" s="151"/>
      <c r="D634" s="153"/>
      <c r="E634" s="167"/>
      <c r="F634" s="153"/>
      <c r="G634" s="49"/>
      <c r="H634" s="53"/>
      <c r="I634" s="24"/>
      <c r="J634" s="24"/>
      <c r="K634" s="24"/>
      <c r="L634" s="24"/>
      <c r="M634" s="24"/>
      <c r="N634" s="24"/>
      <c r="O634" s="49"/>
      <c r="P634" s="54"/>
      <c r="Q634" s="53"/>
      <c r="R634" s="24"/>
      <c r="S634" s="24"/>
      <c r="T634" s="24"/>
      <c r="U634" s="24"/>
      <c r="V634" s="24"/>
      <c r="W634" s="24"/>
      <c r="X634" s="49"/>
      <c r="Y634" s="54"/>
      <c r="Z634" s="53"/>
      <c r="AA634" s="24"/>
      <c r="AB634" s="24"/>
      <c r="AC634" s="24"/>
      <c r="AD634" s="24"/>
      <c r="AE634" s="24"/>
      <c r="AF634" s="24"/>
      <c r="AG634" s="49"/>
      <c r="AH634" s="54"/>
      <c r="AI634" s="53"/>
      <c r="AJ634" s="24"/>
      <c r="AK634" s="24"/>
      <c r="AL634" s="24"/>
      <c r="AM634" s="24"/>
      <c r="AN634" s="24"/>
      <c r="AO634" s="24"/>
      <c r="AP634" s="49"/>
      <c r="AQ634" s="54"/>
      <c r="AR634" s="54"/>
      <c r="AS634" s="54"/>
      <c r="AT634" s="29"/>
      <c r="AU634" s="24"/>
      <c r="AV634" s="24"/>
      <c r="AW634" s="24"/>
      <c r="AX634" s="24"/>
      <c r="AY634" s="24"/>
      <c r="AZ634" s="49"/>
      <c r="BA634" s="138"/>
      <c r="BF634" s="60"/>
    </row>
    <row r="635" spans="1:58" ht="12.75" x14ac:dyDescent="0.2">
      <c r="A635" s="151"/>
      <c r="B635" s="151"/>
      <c r="C635" s="151"/>
      <c r="D635" s="153"/>
      <c r="E635" s="167"/>
      <c r="F635" s="153"/>
      <c r="G635" s="49"/>
      <c r="H635" s="53"/>
      <c r="I635" s="24"/>
      <c r="J635" s="24"/>
      <c r="K635" s="24"/>
      <c r="L635" s="24"/>
      <c r="M635" s="24"/>
      <c r="N635" s="24"/>
      <c r="O635" s="49"/>
      <c r="P635" s="54"/>
      <c r="Q635" s="53"/>
      <c r="R635" s="24"/>
      <c r="S635" s="24"/>
      <c r="T635" s="24"/>
      <c r="U635" s="24"/>
      <c r="V635" s="24"/>
      <c r="W635" s="24"/>
      <c r="X635" s="49"/>
      <c r="Y635" s="54"/>
      <c r="Z635" s="53"/>
      <c r="AA635" s="24"/>
      <c r="AB635" s="24"/>
      <c r="AC635" s="24"/>
      <c r="AD635" s="24"/>
      <c r="AE635" s="24"/>
      <c r="AF635" s="24"/>
      <c r="AG635" s="49"/>
      <c r="AH635" s="54"/>
      <c r="AI635" s="53"/>
      <c r="AJ635" s="24"/>
      <c r="AK635" s="24"/>
      <c r="AL635" s="24"/>
      <c r="AM635" s="24"/>
      <c r="AN635" s="24"/>
      <c r="AO635" s="24"/>
      <c r="AP635" s="49"/>
      <c r="AQ635" s="54"/>
      <c r="AR635" s="54"/>
      <c r="AS635" s="54"/>
      <c r="AT635" s="29"/>
      <c r="AU635" s="24"/>
      <c r="AV635" s="24"/>
      <c r="AW635" s="24"/>
      <c r="AX635" s="24"/>
      <c r="AY635" s="24"/>
      <c r="AZ635" s="49"/>
      <c r="BA635" s="138"/>
      <c r="BF635" s="60"/>
    </row>
    <row r="636" spans="1:58" ht="12.75" x14ac:dyDescent="0.2">
      <c r="A636" s="151"/>
      <c r="B636" s="151"/>
      <c r="C636" s="151"/>
      <c r="D636" s="153"/>
      <c r="E636" s="167"/>
      <c r="F636" s="153"/>
      <c r="G636" s="49"/>
      <c r="H636" s="53"/>
      <c r="I636" s="24"/>
      <c r="J636" s="24"/>
      <c r="K636" s="24"/>
      <c r="L636" s="24"/>
      <c r="M636" s="24"/>
      <c r="N636" s="24"/>
      <c r="O636" s="49"/>
      <c r="P636" s="54"/>
      <c r="Q636" s="53"/>
      <c r="R636" s="24"/>
      <c r="S636" s="24"/>
      <c r="T636" s="24"/>
      <c r="U636" s="24"/>
      <c r="V636" s="24"/>
      <c r="W636" s="24"/>
      <c r="X636" s="49"/>
      <c r="Y636" s="54"/>
      <c r="Z636" s="53"/>
      <c r="AA636" s="24"/>
      <c r="AB636" s="24"/>
      <c r="AC636" s="24"/>
      <c r="AD636" s="24"/>
      <c r="AE636" s="24"/>
      <c r="AF636" s="24"/>
      <c r="AG636" s="49"/>
      <c r="AH636" s="54"/>
      <c r="AI636" s="53"/>
      <c r="AJ636" s="24"/>
      <c r="AK636" s="24"/>
      <c r="AL636" s="24"/>
      <c r="AM636" s="24"/>
      <c r="AN636" s="24"/>
      <c r="AO636" s="24"/>
      <c r="AP636" s="49"/>
      <c r="AQ636" s="54"/>
      <c r="AR636" s="54"/>
      <c r="AS636" s="54"/>
      <c r="AT636" s="29"/>
      <c r="AU636" s="24"/>
      <c r="AV636" s="24"/>
      <c r="AW636" s="24"/>
      <c r="AX636" s="24"/>
      <c r="AY636" s="24"/>
      <c r="AZ636" s="49"/>
      <c r="BA636" s="138"/>
      <c r="BF636" s="60"/>
    </row>
    <row r="637" spans="1:58" ht="12.75" x14ac:dyDescent="0.2">
      <c r="A637" s="151"/>
      <c r="B637" s="151"/>
      <c r="C637" s="151"/>
      <c r="D637" s="153"/>
      <c r="E637" s="167"/>
      <c r="F637" s="153"/>
      <c r="G637" s="49"/>
      <c r="H637" s="53"/>
      <c r="I637" s="24"/>
      <c r="J637" s="24"/>
      <c r="K637" s="24"/>
      <c r="L637" s="24"/>
      <c r="M637" s="24"/>
      <c r="N637" s="24"/>
      <c r="O637" s="49"/>
      <c r="P637" s="54"/>
      <c r="Q637" s="53"/>
      <c r="R637" s="24"/>
      <c r="S637" s="24"/>
      <c r="T637" s="24"/>
      <c r="U637" s="24"/>
      <c r="V637" s="24"/>
      <c r="W637" s="24"/>
      <c r="X637" s="49"/>
      <c r="Y637" s="54"/>
      <c r="Z637" s="53"/>
      <c r="AA637" s="24"/>
      <c r="AB637" s="24"/>
      <c r="AC637" s="24"/>
      <c r="AD637" s="24"/>
      <c r="AE637" s="24"/>
      <c r="AF637" s="24"/>
      <c r="AG637" s="49"/>
      <c r="AH637" s="54"/>
      <c r="AI637" s="53"/>
      <c r="AJ637" s="24"/>
      <c r="AK637" s="24"/>
      <c r="AL637" s="24"/>
      <c r="AM637" s="24"/>
      <c r="AN637" s="24"/>
      <c r="AO637" s="24"/>
      <c r="AP637" s="49"/>
      <c r="AQ637" s="54"/>
      <c r="AR637" s="54"/>
      <c r="AS637" s="54"/>
      <c r="AT637" s="29"/>
      <c r="AU637" s="24"/>
      <c r="AV637" s="24"/>
      <c r="AW637" s="24"/>
      <c r="AX637" s="24"/>
      <c r="AY637" s="24"/>
      <c r="AZ637" s="49"/>
      <c r="BA637" s="138"/>
      <c r="BF637" s="60"/>
    </row>
    <row r="638" spans="1:58" ht="12.75" x14ac:dyDescent="0.2">
      <c r="A638" s="151"/>
      <c r="B638" s="151"/>
      <c r="C638" s="151"/>
      <c r="D638" s="153"/>
      <c r="E638" s="167"/>
      <c r="F638" s="153"/>
      <c r="G638" s="49"/>
      <c r="H638" s="53"/>
      <c r="I638" s="24"/>
      <c r="J638" s="24"/>
      <c r="K638" s="24"/>
      <c r="L638" s="24"/>
      <c r="M638" s="24"/>
      <c r="N638" s="24"/>
      <c r="O638" s="49"/>
      <c r="P638" s="54"/>
      <c r="Q638" s="53"/>
      <c r="R638" s="24"/>
      <c r="S638" s="24"/>
      <c r="T638" s="24"/>
      <c r="U638" s="24"/>
      <c r="V638" s="24"/>
      <c r="W638" s="24"/>
      <c r="X638" s="49"/>
      <c r="Y638" s="54"/>
      <c r="Z638" s="53"/>
      <c r="AA638" s="24"/>
      <c r="AB638" s="24"/>
      <c r="AC638" s="24"/>
      <c r="AD638" s="24"/>
      <c r="AE638" s="24"/>
      <c r="AF638" s="24"/>
      <c r="AG638" s="49"/>
      <c r="AH638" s="54"/>
      <c r="AI638" s="53"/>
      <c r="AJ638" s="24"/>
      <c r="AK638" s="24"/>
      <c r="AL638" s="24"/>
      <c r="AM638" s="24"/>
      <c r="AN638" s="24"/>
      <c r="AO638" s="24"/>
      <c r="AP638" s="49"/>
      <c r="AQ638" s="54"/>
      <c r="AR638" s="54"/>
      <c r="AS638" s="54"/>
      <c r="AT638" s="29"/>
      <c r="AU638" s="24"/>
      <c r="AV638" s="24"/>
      <c r="AW638" s="24"/>
      <c r="AX638" s="24"/>
      <c r="AY638" s="24"/>
      <c r="AZ638" s="49"/>
      <c r="BA638" s="138"/>
      <c r="BF638" s="60"/>
    </row>
    <row r="639" spans="1:58" ht="12.75" x14ac:dyDescent="0.2">
      <c r="A639" s="151"/>
      <c r="B639" s="151"/>
      <c r="C639" s="151"/>
      <c r="D639" s="153"/>
      <c r="E639" s="167"/>
      <c r="F639" s="153"/>
      <c r="G639" s="49"/>
      <c r="H639" s="53"/>
      <c r="I639" s="24"/>
      <c r="J639" s="24"/>
      <c r="K639" s="24"/>
      <c r="L639" s="24"/>
      <c r="M639" s="24"/>
      <c r="N639" s="24"/>
      <c r="O639" s="49"/>
      <c r="P639" s="54"/>
      <c r="Q639" s="53"/>
      <c r="R639" s="24"/>
      <c r="S639" s="24"/>
      <c r="T639" s="24"/>
      <c r="U639" s="24"/>
      <c r="V639" s="24"/>
      <c r="W639" s="24"/>
      <c r="X639" s="49"/>
      <c r="Y639" s="54"/>
      <c r="Z639" s="53"/>
      <c r="AA639" s="24"/>
      <c r="AB639" s="24"/>
      <c r="AC639" s="24"/>
      <c r="AD639" s="24"/>
      <c r="AE639" s="24"/>
      <c r="AF639" s="24"/>
      <c r="AG639" s="49"/>
      <c r="AH639" s="54"/>
      <c r="AI639" s="53"/>
      <c r="AJ639" s="24"/>
      <c r="AK639" s="24"/>
      <c r="AL639" s="24"/>
      <c r="AM639" s="24"/>
      <c r="AN639" s="24"/>
      <c r="AO639" s="24"/>
      <c r="AP639" s="49"/>
      <c r="AQ639" s="54"/>
      <c r="AR639" s="54"/>
      <c r="AS639" s="54"/>
      <c r="AT639" s="29"/>
      <c r="AU639" s="24"/>
      <c r="AV639" s="24"/>
      <c r="AW639" s="24"/>
      <c r="AX639" s="24"/>
      <c r="AY639" s="24"/>
      <c r="AZ639" s="49"/>
      <c r="BA639" s="138"/>
      <c r="BF639" s="60"/>
    </row>
    <row r="640" spans="1:58" ht="12.75" x14ac:dyDescent="0.2">
      <c r="A640" s="151"/>
      <c r="B640" s="151"/>
      <c r="C640" s="151"/>
      <c r="D640" s="153"/>
      <c r="E640" s="167"/>
      <c r="F640" s="153"/>
      <c r="G640" s="49"/>
      <c r="H640" s="53"/>
      <c r="I640" s="24"/>
      <c r="J640" s="24"/>
      <c r="K640" s="24"/>
      <c r="L640" s="24"/>
      <c r="M640" s="24"/>
      <c r="N640" s="24"/>
      <c r="O640" s="49"/>
      <c r="P640" s="54"/>
      <c r="Q640" s="53"/>
      <c r="R640" s="24"/>
      <c r="S640" s="24"/>
      <c r="T640" s="24"/>
      <c r="U640" s="24"/>
      <c r="V640" s="24"/>
      <c r="W640" s="24"/>
      <c r="X640" s="49"/>
      <c r="Y640" s="54"/>
      <c r="Z640" s="53"/>
      <c r="AA640" s="24"/>
      <c r="AB640" s="24"/>
      <c r="AC640" s="24"/>
      <c r="AD640" s="24"/>
      <c r="AE640" s="24"/>
      <c r="AF640" s="24"/>
      <c r="AG640" s="49"/>
      <c r="AH640" s="54"/>
      <c r="AI640" s="53"/>
      <c r="AJ640" s="24"/>
      <c r="AK640" s="24"/>
      <c r="AL640" s="24"/>
      <c r="AM640" s="24"/>
      <c r="AN640" s="24"/>
      <c r="AO640" s="24"/>
      <c r="AP640" s="49"/>
      <c r="AQ640" s="54"/>
      <c r="AR640" s="54"/>
      <c r="AS640" s="54"/>
      <c r="AT640" s="29"/>
      <c r="AU640" s="24"/>
      <c r="AV640" s="24"/>
      <c r="AW640" s="24"/>
      <c r="AX640" s="24"/>
      <c r="AY640" s="24"/>
      <c r="AZ640" s="49"/>
      <c r="BA640" s="138"/>
      <c r="BF640" s="60"/>
    </row>
    <row r="641" spans="1:58" ht="12.75" x14ac:dyDescent="0.2">
      <c r="A641" s="151"/>
      <c r="B641" s="151"/>
      <c r="C641" s="151"/>
      <c r="D641" s="153"/>
      <c r="E641" s="167"/>
      <c r="F641" s="153"/>
      <c r="G641" s="49"/>
      <c r="H641" s="53"/>
      <c r="I641" s="24"/>
      <c r="J641" s="24"/>
      <c r="K641" s="24"/>
      <c r="L641" s="24"/>
      <c r="M641" s="24"/>
      <c r="N641" s="24"/>
      <c r="O641" s="49"/>
      <c r="P641" s="54"/>
      <c r="Q641" s="53"/>
      <c r="R641" s="24"/>
      <c r="S641" s="24"/>
      <c r="T641" s="24"/>
      <c r="U641" s="24"/>
      <c r="V641" s="24"/>
      <c r="W641" s="24"/>
      <c r="X641" s="49"/>
      <c r="Y641" s="54"/>
      <c r="Z641" s="53"/>
      <c r="AA641" s="24"/>
      <c r="AB641" s="24"/>
      <c r="AC641" s="24"/>
      <c r="AD641" s="24"/>
      <c r="AE641" s="24"/>
      <c r="AF641" s="24"/>
      <c r="AG641" s="49"/>
      <c r="AH641" s="54"/>
      <c r="AI641" s="53"/>
      <c r="AJ641" s="24"/>
      <c r="AK641" s="24"/>
      <c r="AL641" s="24"/>
      <c r="AM641" s="24"/>
      <c r="AN641" s="24"/>
      <c r="AO641" s="24"/>
      <c r="AP641" s="49"/>
      <c r="AQ641" s="54"/>
      <c r="AR641" s="54"/>
      <c r="AS641" s="54"/>
      <c r="AT641" s="29"/>
      <c r="AU641" s="24"/>
      <c r="AV641" s="24"/>
      <c r="AW641" s="24"/>
      <c r="AX641" s="24"/>
      <c r="AY641" s="24"/>
      <c r="AZ641" s="49"/>
      <c r="BA641" s="138"/>
      <c r="BF641" s="60"/>
    </row>
    <row r="642" spans="1:58" ht="12.75" x14ac:dyDescent="0.2">
      <c r="A642" s="151"/>
      <c r="B642" s="151"/>
      <c r="C642" s="151"/>
      <c r="D642" s="153"/>
      <c r="E642" s="167"/>
      <c r="F642" s="153"/>
      <c r="G642" s="49"/>
      <c r="H642" s="53"/>
      <c r="I642" s="24"/>
      <c r="J642" s="24"/>
      <c r="K642" s="24"/>
      <c r="L642" s="24"/>
      <c r="M642" s="24"/>
      <c r="N642" s="24"/>
      <c r="O642" s="49"/>
      <c r="P642" s="54"/>
      <c r="Q642" s="53"/>
      <c r="R642" s="24"/>
      <c r="S642" s="24"/>
      <c r="T642" s="24"/>
      <c r="U642" s="24"/>
      <c r="V642" s="24"/>
      <c r="W642" s="24"/>
      <c r="X642" s="49"/>
      <c r="Y642" s="54"/>
      <c r="Z642" s="53"/>
      <c r="AA642" s="24"/>
      <c r="AB642" s="24"/>
      <c r="AC642" s="24"/>
      <c r="AD642" s="24"/>
      <c r="AE642" s="24"/>
      <c r="AF642" s="24"/>
      <c r="AG642" s="49"/>
      <c r="AH642" s="54"/>
      <c r="AI642" s="53"/>
      <c r="AJ642" s="24"/>
      <c r="AK642" s="24"/>
      <c r="AL642" s="24"/>
      <c r="AM642" s="24"/>
      <c r="AN642" s="24"/>
      <c r="AO642" s="24"/>
      <c r="AP642" s="49"/>
      <c r="AQ642" s="54"/>
      <c r="AR642" s="54"/>
      <c r="AS642" s="54"/>
      <c r="AT642" s="29"/>
      <c r="AU642" s="24"/>
      <c r="AV642" s="24"/>
      <c r="AW642" s="24"/>
      <c r="AX642" s="24"/>
      <c r="AY642" s="24"/>
      <c r="AZ642" s="49"/>
      <c r="BA642" s="138"/>
      <c r="BF642" s="60"/>
    </row>
    <row r="643" spans="1:58" ht="12.75" x14ac:dyDescent="0.2">
      <c r="A643" s="151"/>
      <c r="B643" s="151"/>
      <c r="C643" s="151"/>
      <c r="D643" s="153"/>
      <c r="E643" s="167"/>
      <c r="F643" s="153"/>
      <c r="G643" s="49"/>
      <c r="H643" s="53"/>
      <c r="I643" s="24"/>
      <c r="J643" s="24"/>
      <c r="K643" s="24"/>
      <c r="L643" s="24"/>
      <c r="M643" s="24"/>
      <c r="N643" s="24"/>
      <c r="O643" s="49"/>
      <c r="P643" s="54"/>
      <c r="Q643" s="53"/>
      <c r="R643" s="24"/>
      <c r="S643" s="24"/>
      <c r="T643" s="24"/>
      <c r="U643" s="24"/>
      <c r="V643" s="24"/>
      <c r="W643" s="24"/>
      <c r="X643" s="49"/>
      <c r="Y643" s="54"/>
      <c r="Z643" s="53"/>
      <c r="AA643" s="24"/>
      <c r="AB643" s="24"/>
      <c r="AC643" s="24"/>
      <c r="AD643" s="24"/>
      <c r="AE643" s="24"/>
      <c r="AF643" s="24"/>
      <c r="AG643" s="49"/>
      <c r="AH643" s="54"/>
      <c r="AI643" s="53"/>
      <c r="AJ643" s="24"/>
      <c r="AK643" s="24"/>
      <c r="AL643" s="24"/>
      <c r="AM643" s="24"/>
      <c r="AN643" s="24"/>
      <c r="AO643" s="24"/>
      <c r="AP643" s="49"/>
      <c r="AQ643" s="54"/>
      <c r="AR643" s="54"/>
      <c r="AS643" s="54"/>
      <c r="AT643" s="29"/>
      <c r="AU643" s="24"/>
      <c r="AV643" s="24"/>
      <c r="AW643" s="24"/>
      <c r="AX643" s="24"/>
      <c r="AY643" s="24"/>
      <c r="AZ643" s="49"/>
      <c r="BA643" s="138"/>
      <c r="BF643" s="60"/>
    </row>
    <row r="644" spans="1:58" ht="12.75" x14ac:dyDescent="0.2">
      <c r="A644" s="151"/>
      <c r="B644" s="151"/>
      <c r="C644" s="151"/>
      <c r="D644" s="153"/>
      <c r="E644" s="167"/>
      <c r="F644" s="153"/>
      <c r="G644" s="49"/>
      <c r="H644" s="53"/>
      <c r="I644" s="24"/>
      <c r="J644" s="24"/>
      <c r="K644" s="24"/>
      <c r="L644" s="24"/>
      <c r="M644" s="24"/>
      <c r="N644" s="24"/>
      <c r="O644" s="49"/>
      <c r="P644" s="54"/>
      <c r="Q644" s="53"/>
      <c r="R644" s="24"/>
      <c r="S644" s="24"/>
      <c r="T644" s="24"/>
      <c r="U644" s="24"/>
      <c r="V644" s="24"/>
      <c r="W644" s="24"/>
      <c r="X644" s="49"/>
      <c r="Y644" s="54"/>
      <c r="Z644" s="53"/>
      <c r="AA644" s="24"/>
      <c r="AB644" s="24"/>
      <c r="AC644" s="24"/>
      <c r="AD644" s="24"/>
      <c r="AE644" s="24"/>
      <c r="AF644" s="24"/>
      <c r="AG644" s="49"/>
      <c r="AH644" s="54"/>
      <c r="AI644" s="53"/>
      <c r="AJ644" s="24"/>
      <c r="AK644" s="24"/>
      <c r="AL644" s="24"/>
      <c r="AM644" s="24"/>
      <c r="AN644" s="24"/>
      <c r="AO644" s="24"/>
      <c r="AP644" s="49"/>
      <c r="AQ644" s="54"/>
      <c r="AR644" s="54"/>
      <c r="AS644" s="54"/>
      <c r="AT644" s="29"/>
      <c r="AU644" s="24"/>
      <c r="AV644" s="24"/>
      <c r="AW644" s="24"/>
      <c r="AX644" s="24"/>
      <c r="AY644" s="24"/>
      <c r="AZ644" s="49"/>
      <c r="BA644" s="138"/>
      <c r="BF644" s="60"/>
    </row>
    <row r="645" spans="1:58" ht="12.75" x14ac:dyDescent="0.2">
      <c r="A645" s="151"/>
      <c r="B645" s="151"/>
      <c r="C645" s="151"/>
      <c r="D645" s="153"/>
      <c r="E645" s="167"/>
      <c r="F645" s="153"/>
      <c r="G645" s="49"/>
      <c r="H645" s="53"/>
      <c r="I645" s="24"/>
      <c r="J645" s="24"/>
      <c r="K645" s="24"/>
      <c r="L645" s="24"/>
      <c r="M645" s="24"/>
      <c r="N645" s="24"/>
      <c r="O645" s="49"/>
      <c r="P645" s="54"/>
      <c r="Q645" s="53"/>
      <c r="R645" s="24"/>
      <c r="S645" s="24"/>
      <c r="T645" s="24"/>
      <c r="U645" s="24"/>
      <c r="V645" s="24"/>
      <c r="W645" s="24"/>
      <c r="X645" s="49"/>
      <c r="Y645" s="54"/>
      <c r="Z645" s="53"/>
      <c r="AA645" s="24"/>
      <c r="AB645" s="24"/>
      <c r="AC645" s="24"/>
      <c r="AD645" s="24"/>
      <c r="AE645" s="24"/>
      <c r="AF645" s="24"/>
      <c r="AG645" s="49"/>
      <c r="AH645" s="54"/>
      <c r="AI645" s="53"/>
      <c r="AJ645" s="24"/>
      <c r="AK645" s="24"/>
      <c r="AL645" s="24"/>
      <c r="AM645" s="24"/>
      <c r="AN645" s="24"/>
      <c r="AO645" s="24"/>
      <c r="AP645" s="49"/>
      <c r="AQ645" s="54"/>
      <c r="AR645" s="54"/>
      <c r="AS645" s="54"/>
      <c r="AT645" s="29"/>
      <c r="AU645" s="24"/>
      <c r="AV645" s="24"/>
      <c r="AW645" s="24"/>
      <c r="AX645" s="24"/>
      <c r="AY645" s="24"/>
      <c r="AZ645" s="49"/>
      <c r="BA645" s="138"/>
      <c r="BF645" s="60"/>
    </row>
    <row r="646" spans="1:58" ht="12.75" x14ac:dyDescent="0.2">
      <c r="A646" s="151"/>
      <c r="B646" s="151"/>
      <c r="C646" s="151"/>
      <c r="D646" s="153"/>
      <c r="E646" s="167"/>
      <c r="F646" s="153"/>
      <c r="G646" s="49"/>
      <c r="H646" s="53"/>
      <c r="I646" s="24"/>
      <c r="J646" s="24"/>
      <c r="K646" s="24"/>
      <c r="L646" s="24"/>
      <c r="M646" s="24"/>
      <c r="N646" s="24"/>
      <c r="O646" s="49"/>
      <c r="P646" s="54"/>
      <c r="Q646" s="53"/>
      <c r="R646" s="24"/>
      <c r="S646" s="24"/>
      <c r="T646" s="24"/>
      <c r="U646" s="24"/>
      <c r="V646" s="24"/>
      <c r="W646" s="24"/>
      <c r="X646" s="49"/>
      <c r="Y646" s="54"/>
      <c r="Z646" s="53"/>
      <c r="AA646" s="24"/>
      <c r="AB646" s="24"/>
      <c r="AC646" s="24"/>
      <c r="AD646" s="24"/>
      <c r="AE646" s="24"/>
      <c r="AF646" s="24"/>
      <c r="AG646" s="49"/>
      <c r="AH646" s="54"/>
      <c r="AI646" s="53"/>
      <c r="AJ646" s="24"/>
      <c r="AK646" s="24"/>
      <c r="AL646" s="24"/>
      <c r="AM646" s="24"/>
      <c r="AN646" s="24"/>
      <c r="AO646" s="24"/>
      <c r="AP646" s="49"/>
      <c r="AQ646" s="54"/>
      <c r="AR646" s="54"/>
      <c r="AS646" s="54"/>
      <c r="AT646" s="29"/>
      <c r="AU646" s="24"/>
      <c r="AV646" s="24"/>
      <c r="AW646" s="24"/>
      <c r="AX646" s="24"/>
      <c r="AY646" s="24"/>
      <c r="AZ646" s="49"/>
      <c r="BA646" s="138"/>
      <c r="BF646" s="60"/>
    </row>
    <row r="647" spans="1:58" ht="12.75" x14ac:dyDescent="0.2">
      <c r="A647" s="151"/>
      <c r="B647" s="151"/>
      <c r="C647" s="151"/>
      <c r="D647" s="153"/>
      <c r="E647" s="167"/>
      <c r="F647" s="153"/>
      <c r="G647" s="49"/>
      <c r="H647" s="53"/>
      <c r="I647" s="24"/>
      <c r="J647" s="24"/>
      <c r="K647" s="24"/>
      <c r="L647" s="24"/>
      <c r="M647" s="24"/>
      <c r="N647" s="24"/>
      <c r="O647" s="49"/>
      <c r="P647" s="54"/>
      <c r="Q647" s="53"/>
      <c r="R647" s="24"/>
      <c r="S647" s="24"/>
      <c r="T647" s="24"/>
      <c r="U647" s="24"/>
      <c r="V647" s="24"/>
      <c r="W647" s="24"/>
      <c r="X647" s="49"/>
      <c r="Y647" s="54"/>
      <c r="Z647" s="53"/>
      <c r="AA647" s="24"/>
      <c r="AB647" s="24"/>
      <c r="AC647" s="24"/>
      <c r="AD647" s="24"/>
      <c r="AE647" s="24"/>
      <c r="AF647" s="24"/>
      <c r="AG647" s="49"/>
      <c r="AH647" s="54"/>
      <c r="AI647" s="53"/>
      <c r="AJ647" s="24"/>
      <c r="AK647" s="24"/>
      <c r="AL647" s="24"/>
      <c r="AM647" s="24"/>
      <c r="AN647" s="24"/>
      <c r="AO647" s="24"/>
      <c r="AP647" s="49"/>
      <c r="AQ647" s="54"/>
      <c r="AR647" s="54"/>
      <c r="AS647" s="54"/>
      <c r="AT647" s="29"/>
      <c r="AU647" s="24"/>
      <c r="AV647" s="24"/>
      <c r="AW647" s="24"/>
      <c r="AX647" s="24"/>
      <c r="AY647" s="24"/>
      <c r="AZ647" s="49"/>
      <c r="BA647" s="138"/>
      <c r="BF647" s="60"/>
    </row>
    <row r="648" spans="1:58" ht="12.75" x14ac:dyDescent="0.2">
      <c r="A648" s="151"/>
      <c r="B648" s="151"/>
      <c r="C648" s="151"/>
      <c r="D648" s="153"/>
      <c r="E648" s="167"/>
      <c r="F648" s="153"/>
      <c r="G648" s="49"/>
      <c r="H648" s="53"/>
      <c r="I648" s="24"/>
      <c r="J648" s="24"/>
      <c r="K648" s="24"/>
      <c r="L648" s="24"/>
      <c r="M648" s="24"/>
      <c r="N648" s="24"/>
      <c r="O648" s="49"/>
      <c r="P648" s="54"/>
      <c r="Q648" s="53"/>
      <c r="R648" s="24"/>
      <c r="S648" s="24"/>
      <c r="T648" s="24"/>
      <c r="U648" s="24"/>
      <c r="V648" s="24"/>
      <c r="W648" s="24"/>
      <c r="X648" s="49"/>
      <c r="Y648" s="54"/>
      <c r="Z648" s="53"/>
      <c r="AA648" s="24"/>
      <c r="AB648" s="24"/>
      <c r="AC648" s="24"/>
      <c r="AD648" s="24"/>
      <c r="AE648" s="24"/>
      <c r="AF648" s="24"/>
      <c r="AG648" s="49"/>
      <c r="AH648" s="54"/>
      <c r="AI648" s="53"/>
      <c r="AJ648" s="24"/>
      <c r="AK648" s="24"/>
      <c r="AL648" s="24"/>
      <c r="AM648" s="24"/>
      <c r="AN648" s="24"/>
      <c r="AO648" s="24"/>
      <c r="AP648" s="49"/>
      <c r="AQ648" s="54"/>
      <c r="AR648" s="54"/>
      <c r="AS648" s="54"/>
      <c r="AT648" s="29"/>
      <c r="AU648" s="24"/>
      <c r="AV648" s="24"/>
      <c r="AW648" s="24"/>
      <c r="AX648" s="24"/>
      <c r="AY648" s="24"/>
      <c r="AZ648" s="49"/>
      <c r="BA648" s="138"/>
      <c r="BF648" s="60"/>
    </row>
    <row r="649" spans="1:58" ht="12.75" x14ac:dyDescent="0.2">
      <c r="A649" s="151"/>
      <c r="B649" s="151"/>
      <c r="C649" s="151"/>
      <c r="D649" s="153"/>
      <c r="E649" s="167"/>
      <c r="F649" s="153"/>
      <c r="G649" s="49"/>
      <c r="H649" s="53"/>
      <c r="I649" s="24"/>
      <c r="J649" s="24"/>
      <c r="K649" s="24"/>
      <c r="L649" s="24"/>
      <c r="M649" s="24"/>
      <c r="N649" s="24"/>
      <c r="O649" s="49"/>
      <c r="P649" s="54"/>
      <c r="Q649" s="53"/>
      <c r="R649" s="24"/>
      <c r="S649" s="24"/>
      <c r="T649" s="24"/>
      <c r="U649" s="24"/>
      <c r="V649" s="24"/>
      <c r="W649" s="24"/>
      <c r="X649" s="49"/>
      <c r="Y649" s="54"/>
      <c r="Z649" s="53"/>
      <c r="AA649" s="24"/>
      <c r="AB649" s="24"/>
      <c r="AC649" s="24"/>
      <c r="AD649" s="24"/>
      <c r="AE649" s="24"/>
      <c r="AF649" s="24"/>
      <c r="AG649" s="49"/>
      <c r="AH649" s="54"/>
      <c r="AI649" s="53"/>
      <c r="AJ649" s="24"/>
      <c r="AK649" s="24"/>
      <c r="AL649" s="24"/>
      <c r="AM649" s="24"/>
      <c r="AN649" s="24"/>
      <c r="AO649" s="24"/>
      <c r="AP649" s="49"/>
      <c r="AQ649" s="54"/>
      <c r="AR649" s="54"/>
      <c r="AS649" s="54"/>
      <c r="AT649" s="29"/>
      <c r="AU649" s="24"/>
      <c r="AV649" s="24"/>
      <c r="AW649" s="24"/>
      <c r="AX649" s="24"/>
      <c r="AY649" s="24"/>
      <c r="AZ649" s="49"/>
      <c r="BA649" s="138"/>
      <c r="BF649" s="60"/>
    </row>
    <row r="650" spans="1:58" ht="12.75" x14ac:dyDescent="0.2">
      <c r="A650" s="151"/>
      <c r="B650" s="151"/>
      <c r="C650" s="151"/>
      <c r="D650" s="153"/>
      <c r="E650" s="167"/>
      <c r="F650" s="153"/>
      <c r="G650" s="49"/>
      <c r="H650" s="53"/>
      <c r="I650" s="24"/>
      <c r="J650" s="24"/>
      <c r="K650" s="24"/>
      <c r="L650" s="24"/>
      <c r="M650" s="24"/>
      <c r="N650" s="24"/>
      <c r="O650" s="49"/>
      <c r="P650" s="54"/>
      <c r="Q650" s="53"/>
      <c r="R650" s="24"/>
      <c r="S650" s="24"/>
      <c r="T650" s="24"/>
      <c r="U650" s="24"/>
      <c r="V650" s="24"/>
      <c r="W650" s="24"/>
      <c r="X650" s="49"/>
      <c r="Y650" s="54"/>
      <c r="Z650" s="53"/>
      <c r="AA650" s="24"/>
      <c r="AB650" s="24"/>
      <c r="AC650" s="24"/>
      <c r="AD650" s="24"/>
      <c r="AE650" s="24"/>
      <c r="AF650" s="24"/>
      <c r="AG650" s="49"/>
      <c r="AH650" s="54"/>
      <c r="AI650" s="53"/>
      <c r="AJ650" s="24"/>
      <c r="AK650" s="24"/>
      <c r="AL650" s="24"/>
      <c r="AM650" s="24"/>
      <c r="AN650" s="24"/>
      <c r="AO650" s="24"/>
      <c r="AP650" s="49"/>
      <c r="AQ650" s="54"/>
      <c r="AR650" s="54"/>
      <c r="AS650" s="54"/>
      <c r="AT650" s="29"/>
      <c r="AU650" s="24"/>
      <c r="AV650" s="24"/>
      <c r="AW650" s="24"/>
      <c r="AX650" s="24"/>
      <c r="AY650" s="24"/>
      <c r="AZ650" s="49"/>
      <c r="BA650" s="138"/>
      <c r="BF650" s="60"/>
    </row>
    <row r="651" spans="1:58" ht="12.75" x14ac:dyDescent="0.2">
      <c r="A651" s="151"/>
      <c r="B651" s="151"/>
      <c r="C651" s="151"/>
      <c r="D651" s="153"/>
      <c r="E651" s="167"/>
      <c r="F651" s="153"/>
      <c r="G651" s="49"/>
      <c r="H651" s="53"/>
      <c r="I651" s="24"/>
      <c r="J651" s="24"/>
      <c r="K651" s="24"/>
      <c r="L651" s="24"/>
      <c r="M651" s="24"/>
      <c r="N651" s="24"/>
      <c r="O651" s="49"/>
      <c r="P651" s="54"/>
      <c r="Q651" s="53"/>
      <c r="R651" s="24"/>
      <c r="S651" s="24"/>
      <c r="T651" s="24"/>
      <c r="U651" s="24"/>
      <c r="V651" s="24"/>
      <c r="W651" s="24"/>
      <c r="X651" s="49"/>
      <c r="Y651" s="54"/>
      <c r="Z651" s="53"/>
      <c r="AA651" s="24"/>
      <c r="AB651" s="24"/>
      <c r="AC651" s="24"/>
      <c r="AD651" s="24"/>
      <c r="AE651" s="24"/>
      <c r="AF651" s="24"/>
      <c r="AG651" s="49"/>
      <c r="AH651" s="54"/>
      <c r="AI651" s="53"/>
      <c r="AJ651" s="24"/>
      <c r="AK651" s="24"/>
      <c r="AL651" s="24"/>
      <c r="AM651" s="24"/>
      <c r="AN651" s="24"/>
      <c r="AO651" s="24"/>
      <c r="AP651" s="49"/>
      <c r="AQ651" s="54"/>
      <c r="AR651" s="54"/>
      <c r="AS651" s="54"/>
      <c r="AT651" s="29"/>
      <c r="AU651" s="24"/>
      <c r="AV651" s="24"/>
      <c r="AW651" s="24"/>
      <c r="AX651" s="24"/>
      <c r="AY651" s="24"/>
      <c r="AZ651" s="49"/>
      <c r="BA651" s="138"/>
      <c r="BF651" s="60"/>
    </row>
    <row r="652" spans="1:58" ht="12.75" x14ac:dyDescent="0.2">
      <c r="A652" s="151"/>
      <c r="B652" s="151"/>
      <c r="C652" s="151"/>
      <c r="D652" s="153"/>
      <c r="E652" s="167"/>
      <c r="F652" s="153"/>
      <c r="G652" s="49"/>
      <c r="H652" s="53"/>
      <c r="I652" s="24"/>
      <c r="J652" s="24"/>
      <c r="K652" s="24"/>
      <c r="L652" s="24"/>
      <c r="M652" s="24"/>
      <c r="N652" s="24"/>
      <c r="O652" s="49"/>
      <c r="P652" s="54"/>
      <c r="Q652" s="53"/>
      <c r="R652" s="24"/>
      <c r="S652" s="24"/>
      <c r="T652" s="24"/>
      <c r="U652" s="24"/>
      <c r="V652" s="24"/>
      <c r="W652" s="24"/>
      <c r="X652" s="49"/>
      <c r="Y652" s="54"/>
      <c r="Z652" s="53"/>
      <c r="AA652" s="24"/>
      <c r="AB652" s="24"/>
      <c r="AC652" s="24"/>
      <c r="AD652" s="24"/>
      <c r="AE652" s="24"/>
      <c r="AF652" s="24"/>
      <c r="AG652" s="49"/>
      <c r="AH652" s="54"/>
      <c r="AI652" s="53"/>
      <c r="AJ652" s="24"/>
      <c r="AK652" s="24"/>
      <c r="AL652" s="24"/>
      <c r="AM652" s="24"/>
      <c r="AN652" s="24"/>
      <c r="AO652" s="24"/>
      <c r="AP652" s="49"/>
      <c r="AQ652" s="54"/>
      <c r="AR652" s="54"/>
      <c r="AS652" s="54"/>
      <c r="AT652" s="29"/>
      <c r="AU652" s="24"/>
      <c r="AV652" s="24"/>
      <c r="AW652" s="24"/>
      <c r="AX652" s="24"/>
      <c r="AY652" s="24"/>
      <c r="AZ652" s="49"/>
      <c r="BA652" s="138"/>
      <c r="BF652" s="60"/>
    </row>
    <row r="653" spans="1:58" ht="12.75" x14ac:dyDescent="0.2">
      <c r="A653" s="151"/>
      <c r="B653" s="151"/>
      <c r="C653" s="151"/>
      <c r="D653" s="153"/>
      <c r="E653" s="167"/>
      <c r="F653" s="153"/>
      <c r="G653" s="49"/>
      <c r="H653" s="53"/>
      <c r="I653" s="24"/>
      <c r="J653" s="24"/>
      <c r="K653" s="24"/>
      <c r="L653" s="24"/>
      <c r="M653" s="24"/>
      <c r="N653" s="24"/>
      <c r="O653" s="49"/>
      <c r="P653" s="54"/>
      <c r="Q653" s="53"/>
      <c r="R653" s="24"/>
      <c r="S653" s="24"/>
      <c r="T653" s="24"/>
      <c r="U653" s="24"/>
      <c r="V653" s="24"/>
      <c r="W653" s="24"/>
      <c r="X653" s="49"/>
      <c r="Y653" s="54"/>
      <c r="Z653" s="53"/>
      <c r="AA653" s="24"/>
      <c r="AB653" s="24"/>
      <c r="AC653" s="24"/>
      <c r="AD653" s="24"/>
      <c r="AE653" s="24"/>
      <c r="AF653" s="24"/>
      <c r="AG653" s="49"/>
      <c r="AH653" s="54"/>
      <c r="AI653" s="53"/>
      <c r="AJ653" s="24"/>
      <c r="AK653" s="24"/>
      <c r="AL653" s="24"/>
      <c r="AM653" s="24"/>
      <c r="AN653" s="24"/>
      <c r="AO653" s="24"/>
      <c r="AP653" s="49"/>
      <c r="AQ653" s="54"/>
      <c r="AR653" s="54"/>
      <c r="AS653" s="54"/>
      <c r="AT653" s="29"/>
      <c r="AU653" s="24"/>
      <c r="AV653" s="24"/>
      <c r="AW653" s="24"/>
      <c r="AX653" s="24"/>
      <c r="AY653" s="24"/>
      <c r="AZ653" s="49"/>
      <c r="BA653" s="138"/>
      <c r="BF653" s="60"/>
    </row>
    <row r="654" spans="1:58" ht="12.75" x14ac:dyDescent="0.2">
      <c r="A654" s="151"/>
      <c r="B654" s="151"/>
      <c r="C654" s="151"/>
      <c r="D654" s="153"/>
      <c r="E654" s="167"/>
      <c r="F654" s="153"/>
      <c r="G654" s="49"/>
      <c r="H654" s="53"/>
      <c r="I654" s="24"/>
      <c r="J654" s="24"/>
      <c r="K654" s="24"/>
      <c r="L654" s="24"/>
      <c r="M654" s="24"/>
      <c r="N654" s="24"/>
      <c r="O654" s="49"/>
      <c r="P654" s="54"/>
      <c r="Q654" s="53"/>
      <c r="R654" s="24"/>
      <c r="S654" s="24"/>
      <c r="T654" s="24"/>
      <c r="U654" s="24"/>
      <c r="V654" s="24"/>
      <c r="W654" s="24"/>
      <c r="X654" s="49"/>
      <c r="Y654" s="54"/>
      <c r="Z654" s="53"/>
      <c r="AA654" s="24"/>
      <c r="AB654" s="24"/>
      <c r="AC654" s="24"/>
      <c r="AD654" s="24"/>
      <c r="AE654" s="24"/>
      <c r="AF654" s="24"/>
      <c r="AG654" s="49"/>
      <c r="AH654" s="54"/>
      <c r="AI654" s="53"/>
      <c r="AJ654" s="24"/>
      <c r="AK654" s="24"/>
      <c r="AL654" s="24"/>
      <c r="AM654" s="24"/>
      <c r="AN654" s="24"/>
      <c r="AO654" s="24"/>
      <c r="AP654" s="49"/>
      <c r="AQ654" s="54"/>
      <c r="AR654" s="54"/>
      <c r="AS654" s="54"/>
      <c r="AT654" s="29"/>
      <c r="AU654" s="24"/>
      <c r="AV654" s="24"/>
      <c r="AW654" s="24"/>
      <c r="AX654" s="24"/>
      <c r="AY654" s="24"/>
      <c r="AZ654" s="49"/>
      <c r="BA654" s="138"/>
      <c r="BF654" s="60"/>
    </row>
    <row r="655" spans="1:58" ht="12.75" x14ac:dyDescent="0.2">
      <c r="A655" s="151"/>
      <c r="B655" s="151"/>
      <c r="C655" s="151"/>
      <c r="D655" s="153"/>
      <c r="E655" s="167"/>
      <c r="F655" s="153"/>
      <c r="G655" s="49"/>
      <c r="H655" s="53"/>
      <c r="I655" s="24"/>
      <c r="J655" s="24"/>
      <c r="K655" s="24"/>
      <c r="L655" s="24"/>
      <c r="M655" s="24"/>
      <c r="N655" s="24"/>
      <c r="O655" s="49"/>
      <c r="P655" s="54"/>
      <c r="Q655" s="53"/>
      <c r="R655" s="24"/>
      <c r="S655" s="24"/>
      <c r="T655" s="24"/>
      <c r="U655" s="24"/>
      <c r="V655" s="24"/>
      <c r="W655" s="24"/>
      <c r="X655" s="49"/>
      <c r="Y655" s="54"/>
      <c r="Z655" s="53"/>
      <c r="AA655" s="24"/>
      <c r="AB655" s="24"/>
      <c r="AC655" s="24"/>
      <c r="AD655" s="24"/>
      <c r="AE655" s="24"/>
      <c r="AF655" s="24"/>
      <c r="AG655" s="49"/>
      <c r="AH655" s="54"/>
      <c r="AI655" s="53"/>
      <c r="AJ655" s="24"/>
      <c r="AK655" s="24"/>
      <c r="AL655" s="24"/>
      <c r="AM655" s="24"/>
      <c r="AN655" s="24"/>
      <c r="AO655" s="24"/>
      <c r="AP655" s="49"/>
      <c r="AQ655" s="54"/>
      <c r="AR655" s="54"/>
      <c r="AS655" s="54"/>
      <c r="AT655" s="29"/>
      <c r="AU655" s="24"/>
      <c r="AV655" s="24"/>
      <c r="AW655" s="24"/>
      <c r="AX655" s="24"/>
      <c r="AY655" s="24"/>
      <c r="AZ655" s="49"/>
      <c r="BA655" s="138"/>
      <c r="BF655" s="60"/>
    </row>
    <row r="656" spans="1:58" ht="12.75" x14ac:dyDescent="0.2">
      <c r="A656" s="151"/>
      <c r="B656" s="151"/>
      <c r="C656" s="151"/>
      <c r="D656" s="153"/>
      <c r="E656" s="167"/>
      <c r="F656" s="153"/>
      <c r="G656" s="49"/>
      <c r="H656" s="53"/>
      <c r="I656" s="24"/>
      <c r="J656" s="24"/>
      <c r="K656" s="24"/>
      <c r="L656" s="24"/>
      <c r="M656" s="24"/>
      <c r="N656" s="24"/>
      <c r="O656" s="49"/>
      <c r="P656" s="54"/>
      <c r="Q656" s="53"/>
      <c r="R656" s="24"/>
      <c r="S656" s="24"/>
      <c r="T656" s="24"/>
      <c r="U656" s="24"/>
      <c r="V656" s="24"/>
      <c r="W656" s="24"/>
      <c r="X656" s="49"/>
      <c r="Y656" s="54"/>
      <c r="Z656" s="53"/>
      <c r="AA656" s="24"/>
      <c r="AB656" s="24"/>
      <c r="AC656" s="24"/>
      <c r="AD656" s="24"/>
      <c r="AE656" s="24"/>
      <c r="AF656" s="24"/>
      <c r="AG656" s="49"/>
      <c r="AH656" s="54"/>
      <c r="AI656" s="53"/>
      <c r="AJ656" s="24"/>
      <c r="AK656" s="24"/>
      <c r="AL656" s="24"/>
      <c r="AM656" s="24"/>
      <c r="AN656" s="24"/>
      <c r="AO656" s="24"/>
      <c r="AP656" s="49"/>
      <c r="AQ656" s="54"/>
      <c r="AR656" s="54"/>
      <c r="AS656" s="54"/>
      <c r="AT656" s="29"/>
      <c r="AU656" s="24"/>
      <c r="AV656" s="24"/>
      <c r="AW656" s="24"/>
      <c r="AX656" s="24"/>
      <c r="AY656" s="24"/>
      <c r="AZ656" s="49"/>
      <c r="BA656" s="138"/>
      <c r="BF656" s="60"/>
    </row>
    <row r="657" spans="1:58" ht="12.75" x14ac:dyDescent="0.2">
      <c r="A657" s="151"/>
      <c r="B657" s="151"/>
      <c r="C657" s="151"/>
      <c r="D657" s="153"/>
      <c r="E657" s="167"/>
      <c r="F657" s="153"/>
      <c r="G657" s="49"/>
      <c r="H657" s="53"/>
      <c r="I657" s="24"/>
      <c r="J657" s="24"/>
      <c r="K657" s="24"/>
      <c r="L657" s="24"/>
      <c r="M657" s="24"/>
      <c r="N657" s="24"/>
      <c r="O657" s="49"/>
      <c r="P657" s="54"/>
      <c r="Q657" s="53"/>
      <c r="R657" s="24"/>
      <c r="S657" s="24"/>
      <c r="T657" s="24"/>
      <c r="U657" s="24"/>
      <c r="V657" s="24"/>
      <c r="W657" s="24"/>
      <c r="X657" s="49"/>
      <c r="Y657" s="54"/>
      <c r="Z657" s="53"/>
      <c r="AA657" s="24"/>
      <c r="AB657" s="24"/>
      <c r="AC657" s="24"/>
      <c r="AD657" s="24"/>
      <c r="AE657" s="24"/>
      <c r="AF657" s="24"/>
      <c r="AG657" s="49"/>
      <c r="AH657" s="54"/>
      <c r="AI657" s="53"/>
      <c r="AJ657" s="24"/>
      <c r="AK657" s="24"/>
      <c r="AL657" s="24"/>
      <c r="AM657" s="24"/>
      <c r="AN657" s="24"/>
      <c r="AO657" s="24"/>
      <c r="AP657" s="49"/>
      <c r="AQ657" s="54"/>
      <c r="AR657" s="54"/>
      <c r="AS657" s="54"/>
      <c r="AT657" s="29"/>
      <c r="AU657" s="24"/>
      <c r="AV657" s="24"/>
      <c r="AW657" s="24"/>
      <c r="AX657" s="24"/>
      <c r="AY657" s="24"/>
      <c r="AZ657" s="49"/>
      <c r="BA657" s="138"/>
      <c r="BF657" s="60"/>
    </row>
    <row r="658" spans="1:58" ht="12.75" x14ac:dyDescent="0.2">
      <c r="A658" s="151"/>
      <c r="B658" s="151"/>
      <c r="C658" s="151"/>
      <c r="D658" s="153"/>
      <c r="E658" s="167"/>
      <c r="F658" s="153"/>
      <c r="G658" s="49"/>
      <c r="H658" s="53"/>
      <c r="I658" s="24"/>
      <c r="J658" s="24"/>
      <c r="K658" s="24"/>
      <c r="L658" s="24"/>
      <c r="M658" s="24"/>
      <c r="N658" s="24"/>
      <c r="O658" s="49"/>
      <c r="P658" s="54"/>
      <c r="Q658" s="53"/>
      <c r="R658" s="24"/>
      <c r="S658" s="24"/>
      <c r="T658" s="24"/>
      <c r="U658" s="24"/>
      <c r="V658" s="24"/>
      <c r="W658" s="24"/>
      <c r="X658" s="49"/>
      <c r="Y658" s="54"/>
      <c r="Z658" s="53"/>
      <c r="AA658" s="24"/>
      <c r="AB658" s="24"/>
      <c r="AC658" s="24"/>
      <c r="AD658" s="24"/>
      <c r="AE658" s="24"/>
      <c r="AF658" s="24"/>
      <c r="AG658" s="49"/>
      <c r="AH658" s="54"/>
      <c r="AI658" s="53"/>
      <c r="AJ658" s="24"/>
      <c r="AK658" s="24"/>
      <c r="AL658" s="24"/>
      <c r="AM658" s="24"/>
      <c r="AN658" s="24"/>
      <c r="AO658" s="24"/>
      <c r="AP658" s="49"/>
      <c r="AQ658" s="54"/>
      <c r="AR658" s="54"/>
      <c r="AS658" s="54"/>
      <c r="AT658" s="29"/>
      <c r="AU658" s="24"/>
      <c r="AV658" s="24"/>
      <c r="AW658" s="24"/>
      <c r="AX658" s="24"/>
      <c r="AY658" s="24"/>
      <c r="AZ658" s="49"/>
      <c r="BA658" s="138"/>
      <c r="BF658" s="60"/>
    </row>
    <row r="659" spans="1:58" ht="12.75" x14ac:dyDescent="0.2">
      <c r="A659" s="151"/>
      <c r="B659" s="151"/>
      <c r="C659" s="151"/>
      <c r="D659" s="153"/>
      <c r="E659" s="167"/>
      <c r="F659" s="153"/>
      <c r="G659" s="49"/>
      <c r="H659" s="53"/>
      <c r="I659" s="24"/>
      <c r="J659" s="24"/>
      <c r="K659" s="24"/>
      <c r="L659" s="24"/>
      <c r="M659" s="24"/>
      <c r="N659" s="24"/>
      <c r="O659" s="49"/>
      <c r="P659" s="54"/>
      <c r="Q659" s="53"/>
      <c r="R659" s="24"/>
      <c r="S659" s="24"/>
      <c r="T659" s="24"/>
      <c r="U659" s="24"/>
      <c r="V659" s="24"/>
      <c r="W659" s="24"/>
      <c r="X659" s="49"/>
      <c r="Y659" s="54"/>
      <c r="Z659" s="53"/>
      <c r="AA659" s="24"/>
      <c r="AB659" s="24"/>
      <c r="AC659" s="24"/>
      <c r="AD659" s="24"/>
      <c r="AE659" s="24"/>
      <c r="AF659" s="24"/>
      <c r="AG659" s="49"/>
      <c r="AH659" s="54"/>
      <c r="AI659" s="53"/>
      <c r="AJ659" s="24"/>
      <c r="AK659" s="24"/>
      <c r="AL659" s="24"/>
      <c r="AM659" s="24"/>
      <c r="AN659" s="24"/>
      <c r="AO659" s="24"/>
      <c r="AP659" s="49"/>
      <c r="AQ659" s="54"/>
      <c r="AR659" s="54"/>
      <c r="AS659" s="54"/>
      <c r="AT659" s="29"/>
      <c r="AU659" s="24"/>
      <c r="AV659" s="24"/>
      <c r="AW659" s="24"/>
      <c r="AX659" s="24"/>
      <c r="AY659" s="24"/>
      <c r="AZ659" s="49"/>
      <c r="BA659" s="138"/>
      <c r="BF659" s="60"/>
    </row>
    <row r="660" spans="1:58" ht="12.75" x14ac:dyDescent="0.2">
      <c r="A660" s="151"/>
      <c r="B660" s="151"/>
      <c r="C660" s="151"/>
      <c r="D660" s="153"/>
      <c r="E660" s="167"/>
      <c r="F660" s="153"/>
      <c r="G660" s="49"/>
      <c r="H660" s="53"/>
      <c r="I660" s="24"/>
      <c r="J660" s="24"/>
      <c r="K660" s="24"/>
      <c r="L660" s="24"/>
      <c r="M660" s="24"/>
      <c r="N660" s="24"/>
      <c r="O660" s="49"/>
      <c r="P660" s="54"/>
      <c r="Q660" s="53"/>
      <c r="R660" s="24"/>
      <c r="S660" s="24"/>
      <c r="T660" s="24"/>
      <c r="U660" s="24"/>
      <c r="V660" s="24"/>
      <c r="W660" s="24"/>
      <c r="X660" s="49"/>
      <c r="Y660" s="54"/>
      <c r="Z660" s="53"/>
      <c r="AA660" s="24"/>
      <c r="AB660" s="24"/>
      <c r="AC660" s="24"/>
      <c r="AD660" s="24"/>
      <c r="AE660" s="24"/>
      <c r="AF660" s="24"/>
      <c r="AG660" s="49"/>
      <c r="AH660" s="54"/>
      <c r="AI660" s="53"/>
      <c r="AJ660" s="24"/>
      <c r="AK660" s="24"/>
      <c r="AL660" s="24"/>
      <c r="AM660" s="24"/>
      <c r="AN660" s="24"/>
      <c r="AO660" s="24"/>
      <c r="AP660" s="49"/>
      <c r="AQ660" s="54"/>
      <c r="AR660" s="54"/>
      <c r="AS660" s="54"/>
      <c r="AT660" s="29"/>
      <c r="AU660" s="24"/>
      <c r="AV660" s="24"/>
      <c r="AW660" s="24"/>
      <c r="AX660" s="24"/>
      <c r="AY660" s="24"/>
      <c r="AZ660" s="49"/>
      <c r="BA660" s="138"/>
      <c r="BF660" s="60"/>
    </row>
    <row r="661" spans="1:58" ht="12.75" x14ac:dyDescent="0.2">
      <c r="A661" s="151"/>
      <c r="B661" s="151"/>
      <c r="C661" s="151"/>
      <c r="D661" s="153"/>
      <c r="E661" s="167"/>
      <c r="F661" s="153"/>
      <c r="G661" s="49"/>
      <c r="H661" s="53"/>
      <c r="I661" s="24"/>
      <c r="J661" s="24"/>
      <c r="K661" s="24"/>
      <c r="L661" s="24"/>
      <c r="M661" s="24"/>
      <c r="N661" s="24"/>
      <c r="O661" s="49"/>
      <c r="P661" s="54"/>
      <c r="Q661" s="53"/>
      <c r="R661" s="24"/>
      <c r="S661" s="24"/>
      <c r="T661" s="24"/>
      <c r="U661" s="24"/>
      <c r="V661" s="24"/>
      <c r="W661" s="24"/>
      <c r="X661" s="49"/>
      <c r="Y661" s="54"/>
      <c r="Z661" s="53"/>
      <c r="AA661" s="24"/>
      <c r="AB661" s="24"/>
      <c r="AC661" s="24"/>
      <c r="AD661" s="24"/>
      <c r="AE661" s="24"/>
      <c r="AF661" s="24"/>
      <c r="AG661" s="49"/>
      <c r="AH661" s="54"/>
      <c r="AI661" s="53"/>
      <c r="AJ661" s="24"/>
      <c r="AK661" s="24"/>
      <c r="AL661" s="24"/>
      <c r="AM661" s="24"/>
      <c r="AN661" s="24"/>
      <c r="AO661" s="24"/>
      <c r="AP661" s="49"/>
      <c r="AQ661" s="54"/>
      <c r="AR661" s="54"/>
      <c r="AS661" s="54"/>
      <c r="AT661" s="29"/>
      <c r="AU661" s="24"/>
      <c r="AV661" s="24"/>
      <c r="AW661" s="24"/>
      <c r="AX661" s="24"/>
      <c r="AY661" s="24"/>
      <c r="AZ661" s="49"/>
      <c r="BA661" s="138"/>
      <c r="BF661" s="60"/>
    </row>
    <row r="662" spans="1:58" ht="12.75" x14ac:dyDescent="0.2">
      <c r="A662" s="151"/>
      <c r="B662" s="151"/>
      <c r="C662" s="151"/>
      <c r="D662" s="153"/>
      <c r="E662" s="167"/>
      <c r="F662" s="153"/>
      <c r="G662" s="49"/>
      <c r="H662" s="53"/>
      <c r="I662" s="24"/>
      <c r="J662" s="24"/>
      <c r="K662" s="24"/>
      <c r="L662" s="24"/>
      <c r="M662" s="24"/>
      <c r="N662" s="24"/>
      <c r="O662" s="49"/>
      <c r="P662" s="54"/>
      <c r="Q662" s="53"/>
      <c r="R662" s="24"/>
      <c r="S662" s="24"/>
      <c r="T662" s="24"/>
      <c r="U662" s="24"/>
      <c r="V662" s="24"/>
      <c r="W662" s="24"/>
      <c r="X662" s="49"/>
      <c r="Y662" s="54"/>
      <c r="Z662" s="53"/>
      <c r="AA662" s="24"/>
      <c r="AB662" s="24"/>
      <c r="AC662" s="24"/>
      <c r="AD662" s="24"/>
      <c r="AE662" s="24"/>
      <c r="AF662" s="24"/>
      <c r="AG662" s="49"/>
      <c r="AH662" s="54"/>
      <c r="AI662" s="53"/>
      <c r="AJ662" s="24"/>
      <c r="AK662" s="24"/>
      <c r="AL662" s="24"/>
      <c r="AM662" s="24"/>
      <c r="AN662" s="24"/>
      <c r="AO662" s="24"/>
      <c r="AP662" s="49"/>
      <c r="AQ662" s="54"/>
      <c r="AR662" s="54"/>
      <c r="AS662" s="54"/>
      <c r="AT662" s="29"/>
      <c r="AU662" s="24"/>
      <c r="AV662" s="24"/>
      <c r="AW662" s="24"/>
      <c r="AX662" s="24"/>
      <c r="AY662" s="24"/>
      <c r="AZ662" s="49"/>
      <c r="BA662" s="138"/>
      <c r="BF662" s="60"/>
    </row>
    <row r="663" spans="1:58" ht="12.75" x14ac:dyDescent="0.2">
      <c r="A663" s="151"/>
      <c r="B663" s="151"/>
      <c r="C663" s="151"/>
      <c r="D663" s="153"/>
      <c r="E663" s="167"/>
      <c r="F663" s="153"/>
      <c r="G663" s="49"/>
      <c r="H663" s="53"/>
      <c r="I663" s="24"/>
      <c r="J663" s="24"/>
      <c r="K663" s="24"/>
      <c r="L663" s="24"/>
      <c r="M663" s="24"/>
      <c r="N663" s="24"/>
      <c r="O663" s="49"/>
      <c r="P663" s="54"/>
      <c r="Q663" s="53"/>
      <c r="R663" s="24"/>
      <c r="S663" s="24"/>
      <c r="T663" s="24"/>
      <c r="U663" s="24"/>
      <c r="V663" s="24"/>
      <c r="W663" s="24"/>
      <c r="X663" s="49"/>
      <c r="Y663" s="54"/>
      <c r="Z663" s="53"/>
      <c r="AA663" s="24"/>
      <c r="AB663" s="24"/>
      <c r="AC663" s="24"/>
      <c r="AD663" s="24"/>
      <c r="AE663" s="24"/>
      <c r="AF663" s="24"/>
      <c r="AG663" s="49"/>
      <c r="AH663" s="54"/>
      <c r="AI663" s="53"/>
      <c r="AJ663" s="24"/>
      <c r="AK663" s="24"/>
      <c r="AL663" s="24"/>
      <c r="AM663" s="24"/>
      <c r="AN663" s="24"/>
      <c r="AO663" s="24"/>
      <c r="AP663" s="49"/>
      <c r="AQ663" s="54"/>
      <c r="AR663" s="54"/>
      <c r="AS663" s="54"/>
      <c r="AT663" s="29"/>
      <c r="AU663" s="24"/>
      <c r="AV663" s="24"/>
      <c r="AW663" s="24"/>
      <c r="AX663" s="24"/>
      <c r="AY663" s="24"/>
      <c r="AZ663" s="49"/>
      <c r="BA663" s="138"/>
      <c r="BF663" s="60"/>
    </row>
    <row r="664" spans="1:58" ht="12.75" x14ac:dyDescent="0.2">
      <c r="A664" s="151"/>
      <c r="B664" s="151"/>
      <c r="C664" s="151"/>
      <c r="D664" s="153"/>
      <c r="E664" s="167"/>
      <c r="F664" s="153"/>
      <c r="G664" s="49"/>
      <c r="H664" s="53"/>
      <c r="I664" s="24"/>
      <c r="J664" s="24"/>
      <c r="K664" s="24"/>
      <c r="L664" s="24"/>
      <c r="M664" s="24"/>
      <c r="N664" s="24"/>
      <c r="O664" s="49"/>
      <c r="P664" s="54"/>
      <c r="Q664" s="53"/>
      <c r="R664" s="24"/>
      <c r="S664" s="24"/>
      <c r="T664" s="24"/>
      <c r="U664" s="24"/>
      <c r="V664" s="24"/>
      <c r="W664" s="24"/>
      <c r="X664" s="49"/>
      <c r="Y664" s="54"/>
      <c r="Z664" s="53"/>
      <c r="AA664" s="24"/>
      <c r="AB664" s="24"/>
      <c r="AC664" s="24"/>
      <c r="AD664" s="24"/>
      <c r="AE664" s="24"/>
      <c r="AF664" s="24"/>
      <c r="AG664" s="49"/>
      <c r="AH664" s="54"/>
      <c r="AI664" s="53"/>
      <c r="AJ664" s="24"/>
      <c r="AK664" s="24"/>
      <c r="AL664" s="24"/>
      <c r="AM664" s="24"/>
      <c r="AN664" s="24"/>
      <c r="AO664" s="24"/>
      <c r="AP664" s="49"/>
      <c r="AQ664" s="54"/>
      <c r="AR664" s="54"/>
      <c r="AS664" s="54"/>
      <c r="AT664" s="29"/>
      <c r="AU664" s="24"/>
      <c r="AV664" s="24"/>
      <c r="AW664" s="24"/>
      <c r="AX664" s="24"/>
      <c r="AY664" s="24"/>
      <c r="AZ664" s="49"/>
      <c r="BA664" s="138"/>
      <c r="BF664" s="60"/>
    </row>
    <row r="665" spans="1:58" ht="12.75" x14ac:dyDescent="0.2">
      <c r="A665" s="151"/>
      <c r="B665" s="151"/>
      <c r="C665" s="151"/>
      <c r="D665" s="153"/>
      <c r="E665" s="167"/>
      <c r="F665" s="153"/>
      <c r="G665" s="49"/>
      <c r="H665" s="53"/>
      <c r="I665" s="24"/>
      <c r="J665" s="24"/>
      <c r="K665" s="24"/>
      <c r="L665" s="24"/>
      <c r="M665" s="24"/>
      <c r="N665" s="24"/>
      <c r="O665" s="49"/>
      <c r="P665" s="54"/>
      <c r="Q665" s="53"/>
      <c r="R665" s="24"/>
      <c r="S665" s="24"/>
      <c r="T665" s="24"/>
      <c r="U665" s="24"/>
      <c r="V665" s="24"/>
      <c r="W665" s="24"/>
      <c r="X665" s="49"/>
      <c r="Y665" s="54"/>
      <c r="Z665" s="53"/>
      <c r="AA665" s="24"/>
      <c r="AB665" s="24"/>
      <c r="AC665" s="24"/>
      <c r="AD665" s="24"/>
      <c r="AE665" s="24"/>
      <c r="AF665" s="24"/>
      <c r="AG665" s="49"/>
      <c r="AH665" s="54"/>
      <c r="AI665" s="53"/>
      <c r="AJ665" s="24"/>
      <c r="AK665" s="24"/>
      <c r="AL665" s="24"/>
      <c r="AM665" s="24"/>
      <c r="AN665" s="24"/>
      <c r="AO665" s="24"/>
      <c r="AP665" s="49"/>
      <c r="AQ665" s="54"/>
      <c r="AR665" s="54"/>
      <c r="AS665" s="54"/>
      <c r="AT665" s="29"/>
      <c r="AU665" s="24"/>
      <c r="AV665" s="24"/>
      <c r="AW665" s="24"/>
      <c r="AX665" s="24"/>
      <c r="AY665" s="24"/>
      <c r="AZ665" s="49"/>
      <c r="BA665" s="138"/>
      <c r="BF665" s="60"/>
    </row>
    <row r="666" spans="1:58" ht="12.75" x14ac:dyDescent="0.2">
      <c r="A666" s="151"/>
      <c r="B666" s="151"/>
      <c r="C666" s="151"/>
      <c r="D666" s="153"/>
      <c r="E666" s="167"/>
      <c r="F666" s="153"/>
      <c r="G666" s="49"/>
      <c r="H666" s="53"/>
      <c r="I666" s="24"/>
      <c r="J666" s="24"/>
      <c r="K666" s="24"/>
      <c r="L666" s="24"/>
      <c r="M666" s="24"/>
      <c r="N666" s="24"/>
      <c r="O666" s="49"/>
      <c r="P666" s="54"/>
      <c r="Q666" s="53"/>
      <c r="R666" s="24"/>
      <c r="S666" s="24"/>
      <c r="T666" s="24"/>
      <c r="U666" s="24"/>
      <c r="V666" s="24"/>
      <c r="W666" s="24"/>
      <c r="X666" s="49"/>
      <c r="Y666" s="54"/>
      <c r="Z666" s="53"/>
      <c r="AA666" s="24"/>
      <c r="AB666" s="24"/>
      <c r="AC666" s="24"/>
      <c r="AD666" s="24"/>
      <c r="AE666" s="24"/>
      <c r="AF666" s="24"/>
      <c r="AG666" s="49"/>
      <c r="AH666" s="54"/>
      <c r="AI666" s="53"/>
      <c r="AJ666" s="24"/>
      <c r="AK666" s="24"/>
      <c r="AL666" s="24"/>
      <c r="AM666" s="24"/>
      <c r="AN666" s="24"/>
      <c r="AO666" s="24"/>
      <c r="AP666" s="49"/>
      <c r="AQ666" s="54"/>
      <c r="AR666" s="54"/>
      <c r="AS666" s="54"/>
      <c r="AT666" s="29"/>
      <c r="AU666" s="24"/>
      <c r="AV666" s="24"/>
      <c r="AW666" s="24"/>
      <c r="AX666" s="24"/>
      <c r="AY666" s="24"/>
      <c r="AZ666" s="49"/>
      <c r="BA666" s="138"/>
      <c r="BF666" s="60"/>
    </row>
    <row r="667" spans="1:58" ht="12.75" x14ac:dyDescent="0.2">
      <c r="A667" s="151"/>
      <c r="B667" s="151"/>
      <c r="C667" s="151"/>
      <c r="D667" s="153"/>
      <c r="E667" s="167"/>
      <c r="F667" s="153"/>
      <c r="G667" s="49"/>
      <c r="H667" s="53"/>
      <c r="I667" s="24"/>
      <c r="J667" s="24"/>
      <c r="K667" s="24"/>
      <c r="L667" s="24"/>
      <c r="M667" s="24"/>
      <c r="N667" s="24"/>
      <c r="O667" s="49"/>
      <c r="P667" s="54"/>
      <c r="Q667" s="53"/>
      <c r="R667" s="24"/>
      <c r="S667" s="24"/>
      <c r="T667" s="24"/>
      <c r="U667" s="24"/>
      <c r="V667" s="24"/>
      <c r="W667" s="24"/>
      <c r="X667" s="49"/>
      <c r="Y667" s="54"/>
      <c r="Z667" s="53"/>
      <c r="AA667" s="24"/>
      <c r="AB667" s="24"/>
      <c r="AC667" s="24"/>
      <c r="AD667" s="24"/>
      <c r="AE667" s="24"/>
      <c r="AF667" s="24"/>
      <c r="AG667" s="49"/>
      <c r="AH667" s="54"/>
      <c r="AI667" s="53"/>
      <c r="AJ667" s="24"/>
      <c r="AK667" s="24"/>
      <c r="AL667" s="24"/>
      <c r="AM667" s="24"/>
      <c r="AN667" s="24"/>
      <c r="AO667" s="24"/>
      <c r="AP667" s="49"/>
      <c r="AQ667" s="54"/>
      <c r="AR667" s="54"/>
      <c r="AS667" s="54"/>
      <c r="AT667" s="29"/>
      <c r="AU667" s="24"/>
      <c r="AV667" s="24"/>
      <c r="AW667" s="24"/>
      <c r="AX667" s="24"/>
      <c r="AY667" s="24"/>
      <c r="AZ667" s="49"/>
      <c r="BA667" s="138"/>
      <c r="BF667" s="60"/>
    </row>
    <row r="668" spans="1:58" ht="12.75" x14ac:dyDescent="0.2">
      <c r="A668" s="151"/>
      <c r="B668" s="151"/>
      <c r="C668" s="151"/>
      <c r="D668" s="153"/>
      <c r="E668" s="167"/>
      <c r="F668" s="153"/>
      <c r="G668" s="49"/>
      <c r="H668" s="53"/>
      <c r="I668" s="24"/>
      <c r="J668" s="24"/>
      <c r="K668" s="24"/>
      <c r="L668" s="24"/>
      <c r="M668" s="24"/>
      <c r="N668" s="24"/>
      <c r="O668" s="49"/>
      <c r="P668" s="54"/>
      <c r="Q668" s="53"/>
      <c r="R668" s="24"/>
      <c r="S668" s="24"/>
      <c r="T668" s="24"/>
      <c r="U668" s="24"/>
      <c r="V668" s="24"/>
      <c r="W668" s="24"/>
      <c r="X668" s="49"/>
      <c r="Y668" s="54"/>
      <c r="Z668" s="53"/>
      <c r="AA668" s="24"/>
      <c r="AB668" s="24"/>
      <c r="AC668" s="24"/>
      <c r="AD668" s="24"/>
      <c r="AE668" s="24"/>
      <c r="AF668" s="24"/>
      <c r="AG668" s="49"/>
      <c r="AH668" s="54"/>
      <c r="AI668" s="53"/>
      <c r="AJ668" s="24"/>
      <c r="AK668" s="24"/>
      <c r="AL668" s="24"/>
      <c r="AM668" s="24"/>
      <c r="AN668" s="24"/>
      <c r="AO668" s="24"/>
      <c r="AP668" s="49"/>
      <c r="AQ668" s="54"/>
      <c r="AR668" s="54"/>
      <c r="AS668" s="54"/>
      <c r="AT668" s="29"/>
      <c r="AU668" s="24"/>
      <c r="AV668" s="24"/>
      <c r="AW668" s="24"/>
      <c r="AX668" s="24"/>
      <c r="AY668" s="24"/>
      <c r="AZ668" s="49"/>
      <c r="BA668" s="138"/>
      <c r="BF668" s="60"/>
    </row>
    <row r="669" spans="1:58" ht="12.75" x14ac:dyDescent="0.2">
      <c r="A669" s="151"/>
      <c r="B669" s="151"/>
      <c r="C669" s="151"/>
      <c r="D669" s="153"/>
      <c r="E669" s="167"/>
      <c r="F669" s="153"/>
      <c r="G669" s="49"/>
      <c r="H669" s="53"/>
      <c r="I669" s="24"/>
      <c r="J669" s="24"/>
      <c r="K669" s="24"/>
      <c r="L669" s="24"/>
      <c r="M669" s="24"/>
      <c r="N669" s="24"/>
      <c r="O669" s="49"/>
      <c r="P669" s="54"/>
      <c r="Q669" s="53"/>
      <c r="R669" s="24"/>
      <c r="S669" s="24"/>
      <c r="T669" s="24"/>
      <c r="U669" s="24"/>
      <c r="V669" s="24"/>
      <c r="W669" s="24"/>
      <c r="X669" s="49"/>
      <c r="Y669" s="54"/>
      <c r="Z669" s="53"/>
      <c r="AA669" s="24"/>
      <c r="AB669" s="24"/>
      <c r="AC669" s="24"/>
      <c r="AD669" s="24"/>
      <c r="AE669" s="24"/>
      <c r="AF669" s="24"/>
      <c r="AG669" s="49"/>
      <c r="AH669" s="54"/>
      <c r="AI669" s="53"/>
      <c r="AJ669" s="24"/>
      <c r="AK669" s="24"/>
      <c r="AL669" s="24"/>
      <c r="AM669" s="24"/>
      <c r="AN669" s="24"/>
      <c r="AO669" s="24"/>
      <c r="AP669" s="49"/>
      <c r="AQ669" s="54"/>
      <c r="AR669" s="54"/>
      <c r="AS669" s="54"/>
      <c r="AT669" s="29"/>
      <c r="AU669" s="24"/>
      <c r="AV669" s="24"/>
      <c r="AW669" s="24"/>
      <c r="AX669" s="24"/>
      <c r="AY669" s="24"/>
      <c r="AZ669" s="49"/>
      <c r="BA669" s="138"/>
      <c r="BF669" s="60"/>
    </row>
    <row r="670" spans="1:58" ht="12.75" x14ac:dyDescent="0.2">
      <c r="A670" s="151"/>
      <c r="B670" s="151"/>
      <c r="C670" s="151"/>
      <c r="D670" s="153"/>
      <c r="E670" s="167"/>
      <c r="F670" s="153"/>
      <c r="G670" s="49"/>
      <c r="H670" s="53"/>
      <c r="I670" s="24"/>
      <c r="J670" s="24"/>
      <c r="K670" s="24"/>
      <c r="L670" s="24"/>
      <c r="M670" s="24"/>
      <c r="N670" s="24"/>
      <c r="O670" s="49"/>
      <c r="P670" s="54"/>
      <c r="Q670" s="53"/>
      <c r="R670" s="24"/>
      <c r="S670" s="24"/>
      <c r="T670" s="24"/>
      <c r="U670" s="24"/>
      <c r="V670" s="24"/>
      <c r="W670" s="24"/>
      <c r="X670" s="49"/>
      <c r="Y670" s="54"/>
      <c r="Z670" s="53"/>
      <c r="AA670" s="24"/>
      <c r="AB670" s="24"/>
      <c r="AC670" s="24"/>
      <c r="AD670" s="24"/>
      <c r="AE670" s="24"/>
      <c r="AF670" s="24"/>
      <c r="AG670" s="49"/>
      <c r="AH670" s="54"/>
      <c r="AI670" s="53"/>
      <c r="AJ670" s="24"/>
      <c r="AK670" s="24"/>
      <c r="AL670" s="24"/>
      <c r="AM670" s="24"/>
      <c r="AN670" s="24"/>
      <c r="AO670" s="24"/>
      <c r="AP670" s="49"/>
      <c r="AQ670" s="54"/>
      <c r="AR670" s="54"/>
      <c r="AS670" s="54"/>
      <c r="AT670" s="29"/>
      <c r="AU670" s="24"/>
      <c r="AV670" s="24"/>
      <c r="AW670" s="24"/>
      <c r="AX670" s="24"/>
      <c r="AY670" s="24"/>
      <c r="AZ670" s="49"/>
      <c r="BA670" s="138"/>
      <c r="BF670" s="60"/>
    </row>
    <row r="671" spans="1:58" ht="12.75" x14ac:dyDescent="0.2">
      <c r="A671" s="151"/>
      <c r="B671" s="151"/>
      <c r="C671" s="151"/>
      <c r="D671" s="153"/>
      <c r="E671" s="167"/>
      <c r="F671" s="153"/>
      <c r="G671" s="49"/>
      <c r="H671" s="53"/>
      <c r="I671" s="24"/>
      <c r="J671" s="24"/>
      <c r="K671" s="24"/>
      <c r="L671" s="24"/>
      <c r="M671" s="24"/>
      <c r="N671" s="24"/>
      <c r="O671" s="49"/>
      <c r="P671" s="54"/>
      <c r="Q671" s="53"/>
      <c r="R671" s="24"/>
      <c r="S671" s="24"/>
      <c r="T671" s="24"/>
      <c r="U671" s="24"/>
      <c r="V671" s="24"/>
      <c r="W671" s="24"/>
      <c r="X671" s="49"/>
      <c r="Y671" s="54"/>
      <c r="Z671" s="53"/>
      <c r="AA671" s="24"/>
      <c r="AB671" s="24"/>
      <c r="AC671" s="24"/>
      <c r="AD671" s="24"/>
      <c r="AE671" s="24"/>
      <c r="AF671" s="24"/>
      <c r="AG671" s="49"/>
      <c r="AH671" s="54"/>
      <c r="AI671" s="53"/>
      <c r="AJ671" s="24"/>
      <c r="AK671" s="24"/>
      <c r="AL671" s="24"/>
      <c r="AM671" s="24"/>
      <c r="AN671" s="24"/>
      <c r="AO671" s="24"/>
      <c r="AP671" s="49"/>
      <c r="AQ671" s="54"/>
      <c r="AR671" s="54"/>
      <c r="AS671" s="54"/>
      <c r="AT671" s="29"/>
      <c r="AU671" s="24"/>
      <c r="AV671" s="24"/>
      <c r="AW671" s="24"/>
      <c r="AX671" s="24"/>
      <c r="AY671" s="24"/>
      <c r="AZ671" s="49"/>
      <c r="BA671" s="138"/>
      <c r="BF671" s="60"/>
    </row>
    <row r="672" spans="1:58" ht="12.75" x14ac:dyDescent="0.2">
      <c r="A672" s="151"/>
      <c r="B672" s="151"/>
      <c r="C672" s="151"/>
      <c r="D672" s="153"/>
      <c r="E672" s="167"/>
      <c r="F672" s="153"/>
      <c r="G672" s="49"/>
      <c r="H672" s="53"/>
      <c r="I672" s="24"/>
      <c r="J672" s="24"/>
      <c r="K672" s="24"/>
      <c r="L672" s="24"/>
      <c r="M672" s="24"/>
      <c r="N672" s="24"/>
      <c r="O672" s="49"/>
      <c r="P672" s="54"/>
      <c r="Q672" s="53"/>
      <c r="R672" s="24"/>
      <c r="S672" s="24"/>
      <c r="T672" s="24"/>
      <c r="U672" s="24"/>
      <c r="V672" s="24"/>
      <c r="W672" s="24"/>
      <c r="X672" s="49"/>
      <c r="Y672" s="54"/>
      <c r="Z672" s="53"/>
      <c r="AA672" s="24"/>
      <c r="AB672" s="24"/>
      <c r="AC672" s="24"/>
      <c r="AD672" s="24"/>
      <c r="AE672" s="24"/>
      <c r="AF672" s="24"/>
      <c r="AG672" s="49"/>
      <c r="AH672" s="54"/>
      <c r="AI672" s="53"/>
      <c r="AJ672" s="24"/>
      <c r="AK672" s="24"/>
      <c r="AL672" s="24"/>
      <c r="AM672" s="24"/>
      <c r="AN672" s="24"/>
      <c r="AO672" s="24"/>
      <c r="AP672" s="49"/>
      <c r="AQ672" s="54"/>
      <c r="AR672" s="54"/>
      <c r="AS672" s="54"/>
      <c r="AT672" s="29"/>
      <c r="AU672" s="24"/>
      <c r="AV672" s="24"/>
      <c r="AW672" s="24"/>
      <c r="AX672" s="24"/>
      <c r="AY672" s="24"/>
      <c r="AZ672" s="49"/>
      <c r="BA672" s="138"/>
      <c r="BF672" s="60"/>
    </row>
    <row r="673" spans="1:58" ht="12.75" x14ac:dyDescent="0.2">
      <c r="A673" s="151"/>
      <c r="B673" s="151"/>
      <c r="C673" s="151"/>
      <c r="D673" s="153"/>
      <c r="E673" s="167"/>
      <c r="F673" s="153"/>
      <c r="G673" s="49"/>
      <c r="H673" s="53"/>
      <c r="I673" s="24"/>
      <c r="J673" s="24"/>
      <c r="K673" s="24"/>
      <c r="L673" s="24"/>
      <c r="M673" s="24"/>
      <c r="N673" s="24"/>
      <c r="O673" s="49"/>
      <c r="P673" s="54"/>
      <c r="Q673" s="53"/>
      <c r="R673" s="24"/>
      <c r="S673" s="24"/>
      <c r="T673" s="24"/>
      <c r="U673" s="24"/>
      <c r="V673" s="24"/>
      <c r="W673" s="24"/>
      <c r="X673" s="49"/>
      <c r="Y673" s="54"/>
      <c r="Z673" s="53"/>
      <c r="AA673" s="24"/>
      <c r="AB673" s="24"/>
      <c r="AC673" s="24"/>
      <c r="AD673" s="24"/>
      <c r="AE673" s="24"/>
      <c r="AF673" s="24"/>
      <c r="AG673" s="49"/>
      <c r="AH673" s="54"/>
      <c r="AI673" s="53"/>
      <c r="AJ673" s="24"/>
      <c r="AK673" s="24"/>
      <c r="AL673" s="24"/>
      <c r="AM673" s="24"/>
      <c r="AN673" s="24"/>
      <c r="AO673" s="24"/>
      <c r="AP673" s="49"/>
      <c r="AQ673" s="54"/>
      <c r="AR673" s="54"/>
      <c r="AS673" s="54"/>
      <c r="AT673" s="29"/>
      <c r="AU673" s="24"/>
      <c r="AV673" s="24"/>
      <c r="AW673" s="24"/>
      <c r="AX673" s="24"/>
      <c r="AY673" s="24"/>
      <c r="AZ673" s="49"/>
      <c r="BA673" s="138"/>
      <c r="BF673" s="60"/>
    </row>
    <row r="674" spans="1:58" ht="12.75" x14ac:dyDescent="0.2">
      <c r="A674" s="151"/>
      <c r="B674" s="151"/>
      <c r="C674" s="151"/>
      <c r="D674" s="153"/>
      <c r="E674" s="167"/>
      <c r="F674" s="153"/>
      <c r="G674" s="49"/>
      <c r="H674" s="53"/>
      <c r="I674" s="24"/>
      <c r="J674" s="24"/>
      <c r="K674" s="24"/>
      <c r="L674" s="24"/>
      <c r="M674" s="24"/>
      <c r="N674" s="24"/>
      <c r="O674" s="49"/>
      <c r="P674" s="54"/>
      <c r="Q674" s="53"/>
      <c r="R674" s="24"/>
      <c r="S674" s="24"/>
      <c r="T674" s="24"/>
      <c r="U674" s="24"/>
      <c r="V674" s="24"/>
      <c r="W674" s="24"/>
      <c r="X674" s="49"/>
      <c r="Y674" s="54"/>
      <c r="Z674" s="53"/>
      <c r="AA674" s="24"/>
      <c r="AB674" s="24"/>
      <c r="AC674" s="24"/>
      <c r="AD674" s="24"/>
      <c r="AE674" s="24"/>
      <c r="AF674" s="24"/>
      <c r="AG674" s="49"/>
      <c r="AH674" s="54"/>
      <c r="AI674" s="53"/>
      <c r="AJ674" s="24"/>
      <c r="AK674" s="24"/>
      <c r="AL674" s="24"/>
      <c r="AM674" s="24"/>
      <c r="AN674" s="24"/>
      <c r="AO674" s="24"/>
      <c r="AP674" s="49"/>
      <c r="AQ674" s="54"/>
      <c r="AR674" s="54"/>
      <c r="AS674" s="54"/>
      <c r="AT674" s="29"/>
      <c r="AU674" s="24"/>
      <c r="AV674" s="24"/>
      <c r="AW674" s="24"/>
      <c r="AX674" s="24"/>
      <c r="AY674" s="24"/>
      <c r="AZ674" s="49"/>
      <c r="BA674" s="138"/>
      <c r="BF674" s="60"/>
    </row>
    <row r="675" spans="1:58" ht="12.75" x14ac:dyDescent="0.2">
      <c r="A675" s="151"/>
      <c r="B675" s="151"/>
      <c r="C675" s="151"/>
      <c r="D675" s="153"/>
      <c r="E675" s="167"/>
      <c r="F675" s="153"/>
      <c r="G675" s="49"/>
      <c r="H675" s="53"/>
      <c r="I675" s="24"/>
      <c r="J675" s="24"/>
      <c r="K675" s="24"/>
      <c r="L675" s="24"/>
      <c r="M675" s="24"/>
      <c r="N675" s="24"/>
      <c r="O675" s="49"/>
      <c r="P675" s="54"/>
      <c r="Q675" s="53"/>
      <c r="R675" s="24"/>
      <c r="S675" s="24"/>
      <c r="T675" s="24"/>
      <c r="U675" s="24"/>
      <c r="V675" s="24"/>
      <c r="W675" s="24"/>
      <c r="X675" s="49"/>
      <c r="Y675" s="54"/>
      <c r="Z675" s="53"/>
      <c r="AA675" s="24"/>
      <c r="AB675" s="24"/>
      <c r="AC675" s="24"/>
      <c r="AD675" s="24"/>
      <c r="AE675" s="24"/>
      <c r="AF675" s="24"/>
      <c r="AG675" s="49"/>
      <c r="AH675" s="54"/>
      <c r="AI675" s="53"/>
      <c r="AJ675" s="24"/>
      <c r="AK675" s="24"/>
      <c r="AL675" s="24"/>
      <c r="AM675" s="24"/>
      <c r="AN675" s="24"/>
      <c r="AO675" s="24"/>
      <c r="AP675" s="49"/>
      <c r="AQ675" s="54"/>
      <c r="AR675" s="54"/>
      <c r="AS675" s="54"/>
      <c r="AT675" s="29"/>
      <c r="AU675" s="24"/>
      <c r="AV675" s="24"/>
      <c r="AW675" s="24"/>
      <c r="AX675" s="24"/>
      <c r="AY675" s="24"/>
      <c r="AZ675" s="49"/>
      <c r="BA675" s="138"/>
      <c r="BF675" s="60"/>
    </row>
    <row r="676" spans="1:58" ht="12.75" x14ac:dyDescent="0.2">
      <c r="A676" s="151"/>
      <c r="B676" s="151"/>
      <c r="C676" s="151"/>
      <c r="D676" s="153"/>
      <c r="E676" s="167"/>
      <c r="F676" s="153"/>
      <c r="G676" s="49"/>
      <c r="H676" s="53"/>
      <c r="I676" s="24"/>
      <c r="J676" s="24"/>
      <c r="K676" s="24"/>
      <c r="L676" s="24"/>
      <c r="M676" s="24"/>
      <c r="N676" s="24"/>
      <c r="O676" s="49"/>
      <c r="P676" s="54"/>
      <c r="Q676" s="53"/>
      <c r="R676" s="24"/>
      <c r="S676" s="24"/>
      <c r="T676" s="24"/>
      <c r="U676" s="24"/>
      <c r="V676" s="24"/>
      <c r="W676" s="24"/>
      <c r="X676" s="49"/>
      <c r="Y676" s="54"/>
      <c r="Z676" s="53"/>
      <c r="AA676" s="24"/>
      <c r="AB676" s="24"/>
      <c r="AC676" s="24"/>
      <c r="AD676" s="24"/>
      <c r="AE676" s="24"/>
      <c r="AF676" s="24"/>
      <c r="AG676" s="49"/>
      <c r="AH676" s="54"/>
      <c r="AI676" s="53"/>
      <c r="AJ676" s="24"/>
      <c r="AK676" s="24"/>
      <c r="AL676" s="24"/>
      <c r="AM676" s="24"/>
      <c r="AN676" s="24"/>
      <c r="AO676" s="24"/>
      <c r="AP676" s="49"/>
      <c r="AQ676" s="54"/>
      <c r="AR676" s="54"/>
      <c r="AS676" s="54"/>
      <c r="AT676" s="29"/>
      <c r="AU676" s="24"/>
      <c r="AV676" s="24"/>
      <c r="AW676" s="24"/>
      <c r="AX676" s="24"/>
      <c r="AY676" s="24"/>
      <c r="AZ676" s="49"/>
      <c r="BA676" s="138"/>
      <c r="BF676" s="60"/>
    </row>
    <row r="677" spans="1:58" ht="12.75" x14ac:dyDescent="0.2">
      <c r="A677" s="151"/>
      <c r="B677" s="151"/>
      <c r="C677" s="151"/>
      <c r="D677" s="153"/>
      <c r="E677" s="167"/>
      <c r="F677" s="153"/>
      <c r="G677" s="49"/>
      <c r="H677" s="53"/>
      <c r="I677" s="24"/>
      <c r="J677" s="24"/>
      <c r="K677" s="24"/>
      <c r="L677" s="24"/>
      <c r="M677" s="24"/>
      <c r="N677" s="24"/>
      <c r="O677" s="49"/>
      <c r="P677" s="54"/>
      <c r="Q677" s="53"/>
      <c r="R677" s="24"/>
      <c r="S677" s="24"/>
      <c r="T677" s="24"/>
      <c r="U677" s="24"/>
      <c r="V677" s="24"/>
      <c r="W677" s="24"/>
      <c r="X677" s="49"/>
      <c r="Y677" s="54"/>
      <c r="Z677" s="53"/>
      <c r="AA677" s="24"/>
      <c r="AB677" s="24"/>
      <c r="AC677" s="24"/>
      <c r="AD677" s="24"/>
      <c r="AE677" s="24"/>
      <c r="AF677" s="24"/>
      <c r="AG677" s="49"/>
      <c r="AH677" s="54"/>
      <c r="AI677" s="53"/>
      <c r="AJ677" s="24"/>
      <c r="AK677" s="24"/>
      <c r="AL677" s="24"/>
      <c r="AM677" s="24"/>
      <c r="AN677" s="24"/>
      <c r="AO677" s="24"/>
      <c r="AP677" s="49"/>
      <c r="AQ677" s="54"/>
      <c r="AR677" s="54"/>
      <c r="AS677" s="54"/>
      <c r="AT677" s="29"/>
      <c r="AU677" s="24"/>
      <c r="AV677" s="24"/>
      <c r="AW677" s="24"/>
      <c r="AX677" s="24"/>
      <c r="AY677" s="24"/>
      <c r="AZ677" s="49"/>
      <c r="BA677" s="138"/>
      <c r="BF677" s="60"/>
    </row>
    <row r="678" spans="1:58" ht="12.75" x14ac:dyDescent="0.2">
      <c r="A678" s="151"/>
      <c r="B678" s="151"/>
      <c r="C678" s="151"/>
      <c r="D678" s="153"/>
      <c r="E678" s="167"/>
      <c r="F678" s="153"/>
      <c r="G678" s="49"/>
      <c r="H678" s="53"/>
      <c r="I678" s="24"/>
      <c r="J678" s="24"/>
      <c r="K678" s="24"/>
      <c r="L678" s="24"/>
      <c r="M678" s="24"/>
      <c r="N678" s="24"/>
      <c r="O678" s="49"/>
      <c r="P678" s="54"/>
      <c r="Q678" s="53"/>
      <c r="R678" s="24"/>
      <c r="S678" s="24"/>
      <c r="T678" s="24"/>
      <c r="U678" s="24"/>
      <c r="V678" s="24"/>
      <c r="W678" s="24"/>
      <c r="X678" s="49"/>
      <c r="Y678" s="54"/>
      <c r="Z678" s="53"/>
      <c r="AA678" s="24"/>
      <c r="AB678" s="24"/>
      <c r="AC678" s="24"/>
      <c r="AD678" s="24"/>
      <c r="AE678" s="24"/>
      <c r="AF678" s="24"/>
      <c r="AG678" s="49"/>
      <c r="AH678" s="54"/>
      <c r="AI678" s="53"/>
      <c r="AJ678" s="24"/>
      <c r="AK678" s="24"/>
      <c r="AL678" s="24"/>
      <c r="AM678" s="24"/>
      <c r="AN678" s="24"/>
      <c r="AO678" s="24"/>
      <c r="AP678" s="49"/>
      <c r="AQ678" s="54"/>
      <c r="AR678" s="54"/>
      <c r="AS678" s="54"/>
      <c r="AT678" s="29"/>
      <c r="AU678" s="24"/>
      <c r="AV678" s="24"/>
      <c r="AW678" s="24"/>
      <c r="AX678" s="24"/>
      <c r="AY678" s="24"/>
      <c r="AZ678" s="49"/>
      <c r="BA678" s="138"/>
      <c r="BF678" s="60"/>
    </row>
    <row r="679" spans="1:58" ht="12.75" x14ac:dyDescent="0.2">
      <c r="A679" s="151"/>
      <c r="B679" s="151"/>
      <c r="C679" s="151"/>
      <c r="D679" s="153"/>
      <c r="E679" s="167"/>
      <c r="F679" s="153"/>
      <c r="G679" s="49"/>
      <c r="H679" s="53"/>
      <c r="I679" s="24"/>
      <c r="J679" s="24"/>
      <c r="K679" s="24"/>
      <c r="L679" s="24"/>
      <c r="M679" s="24"/>
      <c r="N679" s="24"/>
      <c r="O679" s="49"/>
      <c r="P679" s="54"/>
      <c r="Q679" s="53"/>
      <c r="R679" s="24"/>
      <c r="S679" s="24"/>
      <c r="T679" s="24"/>
      <c r="U679" s="24"/>
      <c r="V679" s="24"/>
      <c r="W679" s="24"/>
      <c r="X679" s="49"/>
      <c r="Y679" s="54"/>
      <c r="Z679" s="53"/>
      <c r="AA679" s="24"/>
      <c r="AB679" s="24"/>
      <c r="AC679" s="24"/>
      <c r="AD679" s="24"/>
      <c r="AE679" s="24"/>
      <c r="AF679" s="24"/>
      <c r="AG679" s="49"/>
      <c r="AH679" s="54"/>
      <c r="AI679" s="53"/>
      <c r="AJ679" s="24"/>
      <c r="AK679" s="24"/>
      <c r="AL679" s="24"/>
      <c r="AM679" s="24"/>
      <c r="AN679" s="24"/>
      <c r="AO679" s="24"/>
      <c r="AP679" s="49"/>
      <c r="AQ679" s="54"/>
      <c r="AR679" s="54"/>
      <c r="AS679" s="54"/>
      <c r="AT679" s="29"/>
      <c r="AU679" s="24"/>
      <c r="AV679" s="24"/>
      <c r="AW679" s="24"/>
      <c r="AX679" s="24"/>
      <c r="AY679" s="24"/>
      <c r="AZ679" s="49"/>
      <c r="BA679" s="138"/>
      <c r="BF679" s="60"/>
    </row>
    <row r="680" spans="1:58" ht="12.75" x14ac:dyDescent="0.2">
      <c r="A680" s="151"/>
      <c r="B680" s="151"/>
      <c r="C680" s="151"/>
      <c r="D680" s="153"/>
      <c r="E680" s="167"/>
      <c r="F680" s="153"/>
      <c r="G680" s="49"/>
      <c r="H680" s="53"/>
      <c r="I680" s="24"/>
      <c r="J680" s="24"/>
      <c r="K680" s="24"/>
      <c r="L680" s="24"/>
      <c r="M680" s="24"/>
      <c r="N680" s="24"/>
      <c r="O680" s="49"/>
      <c r="P680" s="54"/>
      <c r="Q680" s="53"/>
      <c r="R680" s="24"/>
      <c r="S680" s="24"/>
      <c r="T680" s="24"/>
      <c r="U680" s="24"/>
      <c r="V680" s="24"/>
      <c r="W680" s="24"/>
      <c r="X680" s="49"/>
      <c r="Y680" s="54"/>
      <c r="Z680" s="53"/>
      <c r="AA680" s="24"/>
      <c r="AB680" s="24"/>
      <c r="AC680" s="24"/>
      <c r="AD680" s="24"/>
      <c r="AE680" s="24"/>
      <c r="AF680" s="24"/>
      <c r="AG680" s="49"/>
      <c r="AH680" s="54"/>
      <c r="AI680" s="53"/>
      <c r="AJ680" s="24"/>
      <c r="AK680" s="24"/>
      <c r="AL680" s="24"/>
      <c r="AM680" s="24"/>
      <c r="AN680" s="24"/>
      <c r="AO680" s="24"/>
      <c r="AP680" s="49"/>
      <c r="AQ680" s="54"/>
      <c r="AR680" s="54"/>
      <c r="AS680" s="54"/>
      <c r="AT680" s="29"/>
      <c r="AU680" s="24"/>
      <c r="AV680" s="24"/>
      <c r="AW680" s="24"/>
      <c r="AX680" s="24"/>
      <c r="AY680" s="24"/>
      <c r="AZ680" s="49"/>
      <c r="BA680" s="138"/>
      <c r="BF680" s="60"/>
    </row>
    <row r="681" spans="1:58" ht="12.75" x14ac:dyDescent="0.2">
      <c r="A681" s="151"/>
      <c r="B681" s="151"/>
      <c r="C681" s="151"/>
      <c r="D681" s="153"/>
      <c r="E681" s="167"/>
      <c r="F681" s="153"/>
      <c r="G681" s="49"/>
      <c r="H681" s="53"/>
      <c r="I681" s="24"/>
      <c r="J681" s="24"/>
      <c r="K681" s="24"/>
      <c r="L681" s="24"/>
      <c r="M681" s="24"/>
      <c r="N681" s="24"/>
      <c r="O681" s="49"/>
      <c r="P681" s="54"/>
      <c r="Q681" s="53"/>
      <c r="R681" s="24"/>
      <c r="S681" s="24"/>
      <c r="T681" s="24"/>
      <c r="U681" s="24"/>
      <c r="V681" s="24"/>
      <c r="W681" s="24"/>
      <c r="X681" s="49"/>
      <c r="Y681" s="54"/>
      <c r="Z681" s="53"/>
      <c r="AA681" s="24"/>
      <c r="AB681" s="24"/>
      <c r="AC681" s="24"/>
      <c r="AD681" s="24"/>
      <c r="AE681" s="24"/>
      <c r="AF681" s="24"/>
      <c r="AG681" s="49"/>
      <c r="AH681" s="54"/>
      <c r="AI681" s="53"/>
      <c r="AJ681" s="24"/>
      <c r="AK681" s="24"/>
      <c r="AL681" s="24"/>
      <c r="AM681" s="24"/>
      <c r="AN681" s="24"/>
      <c r="AO681" s="24"/>
      <c r="AP681" s="49"/>
      <c r="AQ681" s="54"/>
      <c r="AR681" s="54"/>
      <c r="AS681" s="54"/>
      <c r="AT681" s="29"/>
      <c r="AU681" s="24"/>
      <c r="AV681" s="24"/>
      <c r="AW681" s="24"/>
      <c r="AX681" s="24"/>
      <c r="AY681" s="24"/>
      <c r="AZ681" s="49"/>
      <c r="BA681" s="138"/>
      <c r="BF681" s="60"/>
    </row>
    <row r="682" spans="1:58" ht="12.75" x14ac:dyDescent="0.2">
      <c r="A682" s="151"/>
      <c r="B682" s="151"/>
      <c r="C682" s="151"/>
      <c r="D682" s="153"/>
      <c r="E682" s="167"/>
      <c r="F682" s="153"/>
      <c r="G682" s="49"/>
      <c r="H682" s="53"/>
      <c r="I682" s="24"/>
      <c r="J682" s="24"/>
      <c r="K682" s="24"/>
      <c r="L682" s="24"/>
      <c r="M682" s="24"/>
      <c r="N682" s="24"/>
      <c r="O682" s="49"/>
      <c r="P682" s="54"/>
      <c r="Q682" s="53"/>
      <c r="R682" s="24"/>
      <c r="S682" s="24"/>
      <c r="T682" s="24"/>
      <c r="U682" s="24"/>
      <c r="V682" s="24"/>
      <c r="W682" s="24"/>
      <c r="X682" s="49"/>
      <c r="Y682" s="54"/>
      <c r="Z682" s="53"/>
      <c r="AA682" s="24"/>
      <c r="AB682" s="24"/>
      <c r="AC682" s="24"/>
      <c r="AD682" s="24"/>
      <c r="AE682" s="24"/>
      <c r="AF682" s="24"/>
      <c r="AG682" s="49"/>
      <c r="AH682" s="54"/>
      <c r="AI682" s="53"/>
      <c r="AJ682" s="24"/>
      <c r="AK682" s="24"/>
      <c r="AL682" s="24"/>
      <c r="AM682" s="24"/>
      <c r="AN682" s="24"/>
      <c r="AO682" s="24"/>
      <c r="AP682" s="49"/>
      <c r="AQ682" s="54"/>
      <c r="AR682" s="54"/>
      <c r="AS682" s="54"/>
      <c r="AT682" s="29"/>
      <c r="AU682" s="24"/>
      <c r="AV682" s="24"/>
      <c r="AW682" s="24"/>
      <c r="AX682" s="24"/>
      <c r="AY682" s="24"/>
      <c r="AZ682" s="49"/>
      <c r="BA682" s="138"/>
      <c r="BF682" s="60"/>
    </row>
    <row r="683" spans="1:58" ht="12.75" x14ac:dyDescent="0.2">
      <c r="A683" s="151"/>
      <c r="B683" s="151"/>
      <c r="C683" s="151"/>
      <c r="D683" s="153"/>
      <c r="E683" s="167"/>
      <c r="F683" s="153"/>
      <c r="G683" s="49"/>
      <c r="H683" s="53"/>
      <c r="I683" s="24"/>
      <c r="J683" s="24"/>
      <c r="K683" s="24"/>
      <c r="L683" s="24"/>
      <c r="M683" s="24"/>
      <c r="N683" s="24"/>
      <c r="O683" s="49"/>
      <c r="P683" s="54"/>
      <c r="Q683" s="53"/>
      <c r="R683" s="24"/>
      <c r="S683" s="24"/>
      <c r="T683" s="24"/>
      <c r="U683" s="24"/>
      <c r="V683" s="24"/>
      <c r="W683" s="24"/>
      <c r="X683" s="49"/>
      <c r="Y683" s="54"/>
      <c r="Z683" s="53"/>
      <c r="AA683" s="24"/>
      <c r="AB683" s="24"/>
      <c r="AC683" s="24"/>
      <c r="AD683" s="24"/>
      <c r="AE683" s="24"/>
      <c r="AF683" s="24"/>
      <c r="AG683" s="49"/>
      <c r="AH683" s="54"/>
      <c r="AI683" s="53"/>
      <c r="AJ683" s="24"/>
      <c r="AK683" s="24"/>
      <c r="AL683" s="24"/>
      <c r="AM683" s="24"/>
      <c r="AN683" s="24"/>
      <c r="AO683" s="24"/>
      <c r="AP683" s="49"/>
      <c r="AQ683" s="54"/>
      <c r="AR683" s="54"/>
      <c r="AS683" s="54"/>
      <c r="AT683" s="29"/>
      <c r="AU683" s="24"/>
      <c r="AV683" s="24"/>
      <c r="AW683" s="24"/>
      <c r="AX683" s="24"/>
      <c r="AY683" s="24"/>
      <c r="AZ683" s="49"/>
      <c r="BA683" s="138"/>
      <c r="BF683" s="60"/>
    </row>
    <row r="684" spans="1:58" ht="12.75" x14ac:dyDescent="0.2">
      <c r="A684" s="151"/>
      <c r="B684" s="151"/>
      <c r="C684" s="151"/>
      <c r="D684" s="153"/>
      <c r="E684" s="167"/>
      <c r="F684" s="153"/>
      <c r="G684" s="49"/>
      <c r="H684" s="53"/>
      <c r="I684" s="24"/>
      <c r="J684" s="24"/>
      <c r="K684" s="24"/>
      <c r="L684" s="24"/>
      <c r="M684" s="24"/>
      <c r="N684" s="24"/>
      <c r="O684" s="49"/>
      <c r="P684" s="54"/>
      <c r="Q684" s="53"/>
      <c r="R684" s="24"/>
      <c r="S684" s="24"/>
      <c r="T684" s="24"/>
      <c r="U684" s="24"/>
      <c r="V684" s="24"/>
      <c r="W684" s="24"/>
      <c r="X684" s="49"/>
      <c r="Y684" s="54"/>
      <c r="Z684" s="53"/>
      <c r="AA684" s="24"/>
      <c r="AB684" s="24"/>
      <c r="AC684" s="24"/>
      <c r="AD684" s="24"/>
      <c r="AE684" s="24"/>
      <c r="AF684" s="24"/>
      <c r="AG684" s="49"/>
      <c r="AH684" s="54"/>
      <c r="AI684" s="53"/>
      <c r="AJ684" s="24"/>
      <c r="AK684" s="24"/>
      <c r="AL684" s="24"/>
      <c r="AM684" s="24"/>
      <c r="AN684" s="24"/>
      <c r="AO684" s="24"/>
      <c r="AP684" s="49"/>
      <c r="AQ684" s="54"/>
      <c r="AR684" s="54"/>
      <c r="AS684" s="54"/>
      <c r="AT684" s="29"/>
      <c r="AU684" s="24"/>
      <c r="AV684" s="24"/>
      <c r="AW684" s="24"/>
      <c r="AX684" s="24"/>
      <c r="AY684" s="24"/>
      <c r="AZ684" s="49"/>
      <c r="BA684" s="138"/>
      <c r="BF684" s="60"/>
    </row>
    <row r="685" spans="1:58" ht="12.75" x14ac:dyDescent="0.2">
      <c r="A685" s="151"/>
      <c r="B685" s="151"/>
      <c r="C685" s="151"/>
      <c r="D685" s="153"/>
      <c r="E685" s="167"/>
      <c r="F685" s="153"/>
      <c r="G685" s="49"/>
      <c r="H685" s="53"/>
      <c r="I685" s="24"/>
      <c r="J685" s="24"/>
      <c r="K685" s="24"/>
      <c r="L685" s="24"/>
      <c r="M685" s="24"/>
      <c r="N685" s="24"/>
      <c r="O685" s="49"/>
      <c r="P685" s="54"/>
      <c r="Q685" s="53"/>
      <c r="R685" s="24"/>
      <c r="S685" s="24"/>
      <c r="T685" s="24"/>
      <c r="U685" s="24"/>
      <c r="V685" s="24"/>
      <c r="W685" s="24"/>
      <c r="X685" s="49"/>
      <c r="Y685" s="54"/>
      <c r="Z685" s="53"/>
      <c r="AA685" s="24"/>
      <c r="AB685" s="24"/>
      <c r="AC685" s="24"/>
      <c r="AD685" s="24"/>
      <c r="AE685" s="24"/>
      <c r="AF685" s="24"/>
      <c r="AG685" s="49"/>
      <c r="AH685" s="54"/>
      <c r="AI685" s="53"/>
      <c r="AJ685" s="24"/>
      <c r="AK685" s="24"/>
      <c r="AL685" s="24"/>
      <c r="AM685" s="24"/>
      <c r="AN685" s="24"/>
      <c r="AO685" s="24"/>
      <c r="AP685" s="49"/>
      <c r="AQ685" s="54"/>
      <c r="AR685" s="54"/>
      <c r="AS685" s="54"/>
      <c r="AT685" s="29"/>
      <c r="AU685" s="24"/>
      <c r="AV685" s="24"/>
      <c r="AW685" s="24"/>
      <c r="AX685" s="24"/>
      <c r="AY685" s="24"/>
      <c r="AZ685" s="49"/>
      <c r="BA685" s="138"/>
      <c r="BF685" s="60"/>
    </row>
    <row r="686" spans="1:58" ht="12.75" x14ac:dyDescent="0.2">
      <c r="A686" s="151"/>
      <c r="B686" s="151"/>
      <c r="C686" s="151"/>
      <c r="D686" s="153"/>
      <c r="E686" s="167"/>
      <c r="F686" s="153"/>
      <c r="G686" s="49"/>
      <c r="H686" s="53"/>
      <c r="I686" s="24"/>
      <c r="J686" s="24"/>
      <c r="K686" s="24"/>
      <c r="L686" s="24"/>
      <c r="M686" s="24"/>
      <c r="N686" s="24"/>
      <c r="O686" s="49"/>
      <c r="P686" s="54"/>
      <c r="Q686" s="53"/>
      <c r="R686" s="24"/>
      <c r="S686" s="24"/>
      <c r="T686" s="24"/>
      <c r="U686" s="24"/>
      <c r="V686" s="24"/>
      <c r="W686" s="24"/>
      <c r="X686" s="49"/>
      <c r="Y686" s="54"/>
      <c r="Z686" s="53"/>
      <c r="AA686" s="24"/>
      <c r="AB686" s="24"/>
      <c r="AC686" s="24"/>
      <c r="AD686" s="24"/>
      <c r="AE686" s="24"/>
      <c r="AF686" s="24"/>
      <c r="AG686" s="49"/>
      <c r="AH686" s="54"/>
      <c r="AI686" s="53"/>
      <c r="AJ686" s="24"/>
      <c r="AK686" s="24"/>
      <c r="AL686" s="24"/>
      <c r="AM686" s="24"/>
      <c r="AN686" s="24"/>
      <c r="AO686" s="24"/>
      <c r="AP686" s="49"/>
      <c r="AQ686" s="54"/>
      <c r="AR686" s="54"/>
      <c r="AS686" s="54"/>
      <c r="AT686" s="29"/>
      <c r="AU686" s="24"/>
      <c r="AV686" s="24"/>
      <c r="AW686" s="24"/>
      <c r="AX686" s="24"/>
      <c r="AY686" s="24"/>
      <c r="AZ686" s="49"/>
      <c r="BA686" s="138"/>
      <c r="BF686" s="60"/>
    </row>
    <row r="687" spans="1:58" ht="12.75" x14ac:dyDescent="0.2">
      <c r="A687" s="151"/>
      <c r="B687" s="151"/>
      <c r="C687" s="151"/>
      <c r="D687" s="153"/>
      <c r="E687" s="167"/>
      <c r="F687" s="153"/>
      <c r="G687" s="49"/>
      <c r="H687" s="53"/>
      <c r="I687" s="24"/>
      <c r="J687" s="24"/>
      <c r="K687" s="24"/>
      <c r="L687" s="24"/>
      <c r="M687" s="24"/>
      <c r="N687" s="24"/>
      <c r="O687" s="49"/>
      <c r="P687" s="54"/>
      <c r="Q687" s="53"/>
      <c r="R687" s="24"/>
      <c r="S687" s="24"/>
      <c r="T687" s="24"/>
      <c r="U687" s="24"/>
      <c r="V687" s="24"/>
      <c r="W687" s="24"/>
      <c r="X687" s="49"/>
      <c r="Y687" s="54"/>
      <c r="Z687" s="53"/>
      <c r="AA687" s="24"/>
      <c r="AB687" s="24"/>
      <c r="AC687" s="24"/>
      <c r="AD687" s="24"/>
      <c r="AE687" s="24"/>
      <c r="AF687" s="24"/>
      <c r="AG687" s="49"/>
      <c r="AH687" s="54"/>
      <c r="AI687" s="53"/>
      <c r="AJ687" s="24"/>
      <c r="AK687" s="24"/>
      <c r="AL687" s="24"/>
      <c r="AM687" s="24"/>
      <c r="AN687" s="24"/>
      <c r="AO687" s="24"/>
      <c r="AP687" s="49"/>
      <c r="AQ687" s="54"/>
      <c r="AR687" s="54"/>
      <c r="AS687" s="54"/>
      <c r="AT687" s="29"/>
      <c r="AU687" s="24"/>
      <c r="AV687" s="24"/>
      <c r="AW687" s="24"/>
      <c r="AX687" s="24"/>
      <c r="AY687" s="24"/>
      <c r="AZ687" s="49"/>
      <c r="BA687" s="138"/>
      <c r="BF687" s="60"/>
    </row>
    <row r="688" spans="1:58" ht="12.75" x14ac:dyDescent="0.2">
      <c r="A688" s="151"/>
      <c r="B688" s="151"/>
      <c r="C688" s="151"/>
      <c r="D688" s="153"/>
      <c r="E688" s="167"/>
      <c r="F688" s="153"/>
      <c r="G688" s="49"/>
      <c r="H688" s="53"/>
      <c r="I688" s="24"/>
      <c r="J688" s="24"/>
      <c r="K688" s="24"/>
      <c r="L688" s="24"/>
      <c r="M688" s="24"/>
      <c r="N688" s="24"/>
      <c r="O688" s="49"/>
      <c r="P688" s="54"/>
      <c r="Q688" s="53"/>
      <c r="R688" s="24"/>
      <c r="S688" s="24"/>
      <c r="T688" s="24"/>
      <c r="U688" s="24"/>
      <c r="V688" s="24"/>
      <c r="W688" s="24"/>
      <c r="X688" s="49"/>
      <c r="Y688" s="54"/>
      <c r="Z688" s="53"/>
      <c r="AA688" s="24"/>
      <c r="AB688" s="24"/>
      <c r="AC688" s="24"/>
      <c r="AD688" s="24"/>
      <c r="AE688" s="24"/>
      <c r="AF688" s="24"/>
      <c r="AG688" s="49"/>
      <c r="AH688" s="54"/>
      <c r="AI688" s="53"/>
      <c r="AJ688" s="24"/>
      <c r="AK688" s="24"/>
      <c r="AL688" s="24"/>
      <c r="AM688" s="24"/>
      <c r="AN688" s="24"/>
      <c r="AO688" s="24"/>
      <c r="AP688" s="49"/>
      <c r="AQ688" s="54"/>
      <c r="AR688" s="54"/>
      <c r="AS688" s="54"/>
      <c r="AT688" s="29"/>
      <c r="AU688" s="24"/>
      <c r="AV688" s="24"/>
      <c r="AW688" s="24"/>
      <c r="AX688" s="24"/>
      <c r="AY688" s="24"/>
      <c r="AZ688" s="49"/>
      <c r="BA688" s="138"/>
      <c r="BF688" s="60"/>
    </row>
    <row r="689" spans="1:58" ht="12.75" x14ac:dyDescent="0.2">
      <c r="A689" s="151"/>
      <c r="B689" s="151"/>
      <c r="C689" s="151"/>
      <c r="D689" s="153"/>
      <c r="E689" s="167"/>
      <c r="F689" s="153"/>
      <c r="G689" s="49"/>
      <c r="H689" s="53"/>
      <c r="I689" s="24"/>
      <c r="J689" s="24"/>
      <c r="K689" s="24"/>
      <c r="L689" s="24"/>
      <c r="M689" s="24"/>
      <c r="N689" s="24"/>
      <c r="O689" s="49"/>
      <c r="P689" s="54"/>
      <c r="Q689" s="53"/>
      <c r="R689" s="24"/>
      <c r="S689" s="24"/>
      <c r="T689" s="24"/>
      <c r="U689" s="24"/>
      <c r="V689" s="24"/>
      <c r="W689" s="24"/>
      <c r="X689" s="49"/>
      <c r="Y689" s="54"/>
      <c r="Z689" s="53"/>
      <c r="AA689" s="24"/>
      <c r="AB689" s="24"/>
      <c r="AC689" s="24"/>
      <c r="AD689" s="24"/>
      <c r="AE689" s="24"/>
      <c r="AF689" s="24"/>
      <c r="AG689" s="49"/>
      <c r="AH689" s="54"/>
      <c r="AI689" s="53"/>
      <c r="AJ689" s="24"/>
      <c r="AK689" s="24"/>
      <c r="AL689" s="24"/>
      <c r="AM689" s="24"/>
      <c r="AN689" s="24"/>
      <c r="AO689" s="24"/>
      <c r="AP689" s="49"/>
      <c r="AQ689" s="54"/>
      <c r="AR689" s="54"/>
      <c r="AS689" s="54"/>
      <c r="AT689" s="29"/>
      <c r="AU689" s="24"/>
      <c r="AV689" s="24"/>
      <c r="AW689" s="24"/>
      <c r="AX689" s="24"/>
      <c r="AY689" s="24"/>
      <c r="AZ689" s="49"/>
      <c r="BA689" s="138"/>
      <c r="BF689" s="60"/>
    </row>
    <row r="690" spans="1:58" ht="12.75" x14ac:dyDescent="0.2">
      <c r="A690" s="151"/>
      <c r="B690" s="151"/>
      <c r="C690" s="151"/>
      <c r="D690" s="153"/>
      <c r="E690" s="167"/>
      <c r="F690" s="153"/>
      <c r="G690" s="49"/>
      <c r="H690" s="53"/>
      <c r="I690" s="24"/>
      <c r="J690" s="24"/>
      <c r="K690" s="24"/>
      <c r="L690" s="24"/>
      <c r="M690" s="24"/>
      <c r="N690" s="24"/>
      <c r="O690" s="49"/>
      <c r="P690" s="54"/>
      <c r="Q690" s="53"/>
      <c r="R690" s="24"/>
      <c r="S690" s="24"/>
      <c r="T690" s="24"/>
      <c r="U690" s="24"/>
      <c r="V690" s="24"/>
      <c r="W690" s="24"/>
      <c r="X690" s="49"/>
      <c r="Y690" s="54"/>
      <c r="Z690" s="53"/>
      <c r="AA690" s="24"/>
      <c r="AB690" s="24"/>
      <c r="AC690" s="24"/>
      <c r="AD690" s="24"/>
      <c r="AE690" s="24"/>
      <c r="AF690" s="24"/>
      <c r="AG690" s="49"/>
      <c r="AH690" s="54"/>
      <c r="AI690" s="53"/>
      <c r="AJ690" s="24"/>
      <c r="AK690" s="24"/>
      <c r="AL690" s="24"/>
      <c r="AM690" s="24"/>
      <c r="AN690" s="24"/>
      <c r="AO690" s="24"/>
      <c r="AP690" s="49"/>
      <c r="AQ690" s="54"/>
      <c r="AR690" s="54"/>
      <c r="AS690" s="54"/>
      <c r="AT690" s="29"/>
      <c r="AU690" s="24"/>
      <c r="AV690" s="24"/>
      <c r="AW690" s="24"/>
      <c r="AX690" s="24"/>
      <c r="AY690" s="24"/>
      <c r="AZ690" s="49"/>
      <c r="BA690" s="138"/>
      <c r="BF690" s="60"/>
    </row>
    <row r="691" spans="1:58" ht="12.75" x14ac:dyDescent="0.2">
      <c r="A691" s="151"/>
      <c r="B691" s="151"/>
      <c r="C691" s="151"/>
      <c r="D691" s="153"/>
      <c r="E691" s="167"/>
      <c r="F691" s="153"/>
      <c r="G691" s="49"/>
      <c r="H691" s="53"/>
      <c r="I691" s="24"/>
      <c r="J691" s="24"/>
      <c r="K691" s="24"/>
      <c r="L691" s="24"/>
      <c r="M691" s="24"/>
      <c r="N691" s="24"/>
      <c r="O691" s="49"/>
      <c r="P691" s="54"/>
      <c r="Q691" s="53"/>
      <c r="R691" s="24"/>
      <c r="S691" s="24"/>
      <c r="T691" s="24"/>
      <c r="U691" s="24"/>
      <c r="V691" s="24"/>
      <c r="W691" s="24"/>
      <c r="X691" s="49"/>
      <c r="Y691" s="54"/>
      <c r="Z691" s="53"/>
      <c r="AA691" s="24"/>
      <c r="AB691" s="24"/>
      <c r="AC691" s="24"/>
      <c r="AD691" s="24"/>
      <c r="AE691" s="24"/>
      <c r="AF691" s="24"/>
      <c r="AG691" s="49"/>
      <c r="AH691" s="54"/>
      <c r="AI691" s="53"/>
      <c r="AJ691" s="24"/>
      <c r="AK691" s="24"/>
      <c r="AL691" s="24"/>
      <c r="AM691" s="24"/>
      <c r="AN691" s="24"/>
      <c r="AO691" s="24"/>
      <c r="AP691" s="49"/>
      <c r="AQ691" s="54"/>
      <c r="AR691" s="54"/>
      <c r="AS691" s="54"/>
      <c r="AT691" s="29"/>
      <c r="AU691" s="24"/>
      <c r="AV691" s="24"/>
      <c r="AW691" s="24"/>
      <c r="AX691" s="24"/>
      <c r="AY691" s="24"/>
      <c r="AZ691" s="49"/>
      <c r="BA691" s="138"/>
      <c r="BF691" s="60"/>
    </row>
    <row r="692" spans="1:58" ht="12.75" x14ac:dyDescent="0.2">
      <c r="A692" s="151"/>
      <c r="B692" s="151"/>
      <c r="C692" s="151"/>
      <c r="D692" s="153"/>
      <c r="E692" s="167"/>
      <c r="F692" s="153"/>
      <c r="G692" s="49"/>
      <c r="H692" s="53"/>
      <c r="I692" s="24"/>
      <c r="J692" s="24"/>
      <c r="K692" s="24"/>
      <c r="L692" s="24"/>
      <c r="M692" s="24"/>
      <c r="N692" s="24"/>
      <c r="O692" s="49"/>
      <c r="P692" s="54"/>
      <c r="Q692" s="53"/>
      <c r="R692" s="24"/>
      <c r="S692" s="24"/>
      <c r="T692" s="24"/>
      <c r="U692" s="24"/>
      <c r="V692" s="24"/>
      <c r="W692" s="24"/>
      <c r="X692" s="49"/>
      <c r="Y692" s="54"/>
      <c r="Z692" s="53"/>
      <c r="AA692" s="24"/>
      <c r="AB692" s="24"/>
      <c r="AC692" s="24"/>
      <c r="AD692" s="24"/>
      <c r="AE692" s="24"/>
      <c r="AF692" s="24"/>
      <c r="AG692" s="49"/>
      <c r="AH692" s="54"/>
      <c r="AI692" s="53"/>
      <c r="AJ692" s="24"/>
      <c r="AK692" s="24"/>
      <c r="AL692" s="24"/>
      <c r="AM692" s="24"/>
      <c r="AN692" s="24"/>
      <c r="AO692" s="24"/>
      <c r="AP692" s="49"/>
      <c r="AQ692" s="54"/>
      <c r="AR692" s="54"/>
      <c r="AS692" s="54"/>
      <c r="AT692" s="29"/>
      <c r="AU692" s="24"/>
      <c r="AV692" s="24"/>
      <c r="AW692" s="24"/>
      <c r="AX692" s="24"/>
      <c r="AY692" s="24"/>
      <c r="AZ692" s="49"/>
      <c r="BA692" s="138"/>
      <c r="BF692" s="60"/>
    </row>
    <row r="693" spans="1:58" ht="12.75" x14ac:dyDescent="0.2">
      <c r="A693" s="151"/>
      <c r="B693" s="151"/>
      <c r="C693" s="151"/>
      <c r="D693" s="153"/>
      <c r="E693" s="167"/>
      <c r="F693" s="153"/>
      <c r="G693" s="49"/>
      <c r="H693" s="53"/>
      <c r="I693" s="24"/>
      <c r="J693" s="24"/>
      <c r="K693" s="24"/>
      <c r="L693" s="24"/>
      <c r="M693" s="24"/>
      <c r="N693" s="24"/>
      <c r="O693" s="49"/>
      <c r="P693" s="54"/>
      <c r="Q693" s="53"/>
      <c r="R693" s="24"/>
      <c r="S693" s="24"/>
      <c r="T693" s="24"/>
      <c r="U693" s="24"/>
      <c r="V693" s="24"/>
      <c r="W693" s="24"/>
      <c r="X693" s="49"/>
      <c r="Y693" s="54"/>
      <c r="Z693" s="53"/>
      <c r="AA693" s="24"/>
      <c r="AB693" s="24"/>
      <c r="AC693" s="24"/>
      <c r="AD693" s="24"/>
      <c r="AE693" s="24"/>
      <c r="AF693" s="24"/>
      <c r="AG693" s="49"/>
      <c r="AH693" s="54"/>
      <c r="AI693" s="53"/>
      <c r="AJ693" s="24"/>
      <c r="AK693" s="24"/>
      <c r="AL693" s="24"/>
      <c r="AM693" s="24"/>
      <c r="AN693" s="24"/>
      <c r="AO693" s="24"/>
      <c r="AP693" s="49"/>
      <c r="AQ693" s="54"/>
      <c r="AR693" s="54"/>
      <c r="AS693" s="54"/>
      <c r="AT693" s="29"/>
      <c r="AU693" s="24"/>
      <c r="AV693" s="24"/>
      <c r="AW693" s="24"/>
      <c r="AX693" s="24"/>
      <c r="AY693" s="24"/>
      <c r="AZ693" s="49"/>
      <c r="BA693" s="138"/>
      <c r="BF693" s="60"/>
    </row>
    <row r="694" spans="1:58" ht="12.75" x14ac:dyDescent="0.2">
      <c r="A694" s="151"/>
      <c r="B694" s="151"/>
      <c r="C694" s="151"/>
      <c r="D694" s="153"/>
      <c r="E694" s="167"/>
      <c r="F694" s="153"/>
      <c r="G694" s="49"/>
      <c r="H694" s="53"/>
      <c r="I694" s="24"/>
      <c r="J694" s="24"/>
      <c r="K694" s="24"/>
      <c r="L694" s="24"/>
      <c r="M694" s="24"/>
      <c r="N694" s="24"/>
      <c r="O694" s="49"/>
      <c r="P694" s="54"/>
      <c r="Q694" s="53"/>
      <c r="R694" s="24"/>
      <c r="S694" s="24"/>
      <c r="T694" s="24"/>
      <c r="U694" s="24"/>
      <c r="V694" s="24"/>
      <c r="W694" s="24"/>
      <c r="X694" s="49"/>
      <c r="Y694" s="54"/>
      <c r="Z694" s="53"/>
      <c r="AA694" s="24"/>
      <c r="AB694" s="24"/>
      <c r="AC694" s="24"/>
      <c r="AD694" s="24"/>
      <c r="AE694" s="24"/>
      <c r="AF694" s="24"/>
      <c r="AG694" s="49"/>
      <c r="AH694" s="54"/>
      <c r="AI694" s="53"/>
      <c r="AJ694" s="24"/>
      <c r="AK694" s="24"/>
      <c r="AL694" s="24"/>
      <c r="AM694" s="24"/>
      <c r="AN694" s="24"/>
      <c r="AO694" s="24"/>
      <c r="AP694" s="49"/>
      <c r="AQ694" s="54"/>
      <c r="AR694" s="54"/>
      <c r="AS694" s="54"/>
      <c r="AT694" s="29"/>
      <c r="AU694" s="24"/>
      <c r="AV694" s="24"/>
      <c r="AW694" s="24"/>
      <c r="AX694" s="24"/>
      <c r="AY694" s="24"/>
      <c r="AZ694" s="49"/>
      <c r="BA694" s="138"/>
      <c r="BF694" s="60"/>
    </row>
    <row r="695" spans="1:58" ht="12.75" x14ac:dyDescent="0.2">
      <c r="A695" s="151"/>
      <c r="B695" s="151"/>
      <c r="C695" s="151"/>
      <c r="D695" s="153"/>
      <c r="E695" s="167"/>
      <c r="F695" s="153"/>
      <c r="G695" s="49"/>
      <c r="H695" s="53"/>
      <c r="I695" s="24"/>
      <c r="J695" s="24"/>
      <c r="K695" s="24"/>
      <c r="L695" s="24"/>
      <c r="M695" s="24"/>
      <c r="N695" s="24"/>
      <c r="O695" s="49"/>
      <c r="P695" s="54"/>
      <c r="Q695" s="53"/>
      <c r="R695" s="24"/>
      <c r="S695" s="24"/>
      <c r="T695" s="24"/>
      <c r="U695" s="24"/>
      <c r="V695" s="24"/>
      <c r="W695" s="24"/>
      <c r="X695" s="49"/>
      <c r="Y695" s="54"/>
      <c r="Z695" s="53"/>
      <c r="AA695" s="24"/>
      <c r="AB695" s="24"/>
      <c r="AC695" s="24"/>
      <c r="AD695" s="24"/>
      <c r="AE695" s="24"/>
      <c r="AF695" s="24"/>
      <c r="AG695" s="49"/>
      <c r="AH695" s="54"/>
      <c r="AI695" s="53"/>
      <c r="AJ695" s="24"/>
      <c r="AK695" s="24"/>
      <c r="AL695" s="24"/>
      <c r="AM695" s="24"/>
      <c r="AN695" s="24"/>
      <c r="AO695" s="24"/>
      <c r="AP695" s="49"/>
      <c r="AQ695" s="54"/>
      <c r="AR695" s="54"/>
      <c r="AS695" s="54"/>
      <c r="AT695" s="29"/>
      <c r="AU695" s="24"/>
      <c r="AV695" s="24"/>
      <c r="AW695" s="24"/>
      <c r="AX695" s="24"/>
      <c r="AY695" s="24"/>
      <c r="AZ695" s="49"/>
      <c r="BA695" s="138"/>
      <c r="BF695" s="60"/>
    </row>
    <row r="696" spans="1:58" ht="12.75" x14ac:dyDescent="0.2">
      <c r="A696" s="151"/>
      <c r="B696" s="151"/>
      <c r="C696" s="151"/>
      <c r="D696" s="153"/>
      <c r="E696" s="167"/>
      <c r="F696" s="153"/>
      <c r="G696" s="49"/>
      <c r="H696" s="53"/>
      <c r="I696" s="24"/>
      <c r="J696" s="24"/>
      <c r="K696" s="24"/>
      <c r="L696" s="24"/>
      <c r="M696" s="24"/>
      <c r="N696" s="24"/>
      <c r="O696" s="49"/>
      <c r="P696" s="54"/>
      <c r="Q696" s="53"/>
      <c r="R696" s="24"/>
      <c r="S696" s="24"/>
      <c r="T696" s="24"/>
      <c r="U696" s="24"/>
      <c r="V696" s="24"/>
      <c r="W696" s="24"/>
      <c r="X696" s="49"/>
      <c r="Y696" s="54"/>
      <c r="Z696" s="53"/>
      <c r="AA696" s="24"/>
      <c r="AB696" s="24"/>
      <c r="AC696" s="24"/>
      <c r="AD696" s="24"/>
      <c r="AE696" s="24"/>
      <c r="AF696" s="24"/>
      <c r="AG696" s="49"/>
      <c r="AH696" s="54"/>
      <c r="AI696" s="53"/>
      <c r="AJ696" s="24"/>
      <c r="AK696" s="24"/>
      <c r="AL696" s="24"/>
      <c r="AM696" s="24"/>
      <c r="AN696" s="24"/>
      <c r="AO696" s="24"/>
      <c r="AP696" s="49"/>
      <c r="AQ696" s="54"/>
      <c r="AR696" s="54"/>
      <c r="AS696" s="54"/>
      <c r="AT696" s="29"/>
      <c r="AU696" s="24"/>
      <c r="AV696" s="24"/>
      <c r="AW696" s="24"/>
      <c r="AX696" s="24"/>
      <c r="AY696" s="24"/>
      <c r="AZ696" s="49"/>
      <c r="BA696" s="138"/>
      <c r="BF696" s="60"/>
    </row>
    <row r="697" spans="1:58" ht="12.75" x14ac:dyDescent="0.2">
      <c r="A697" s="151"/>
      <c r="B697" s="151"/>
      <c r="C697" s="151"/>
      <c r="D697" s="153"/>
      <c r="E697" s="167"/>
      <c r="F697" s="153"/>
      <c r="G697" s="49"/>
      <c r="H697" s="53"/>
      <c r="I697" s="24"/>
      <c r="J697" s="24"/>
      <c r="K697" s="24"/>
      <c r="L697" s="24"/>
      <c r="M697" s="24"/>
      <c r="N697" s="24"/>
      <c r="O697" s="49"/>
      <c r="P697" s="54"/>
      <c r="Q697" s="53"/>
      <c r="R697" s="24"/>
      <c r="S697" s="24"/>
      <c r="T697" s="24"/>
      <c r="U697" s="24"/>
      <c r="V697" s="24"/>
      <c r="W697" s="24"/>
      <c r="X697" s="49"/>
      <c r="Y697" s="54"/>
      <c r="Z697" s="53"/>
      <c r="AA697" s="24"/>
      <c r="AB697" s="24"/>
      <c r="AC697" s="24"/>
      <c r="AD697" s="24"/>
      <c r="AE697" s="24"/>
      <c r="AF697" s="24"/>
      <c r="AG697" s="49"/>
      <c r="AH697" s="54"/>
      <c r="AI697" s="53"/>
      <c r="AJ697" s="24"/>
      <c r="AK697" s="24"/>
      <c r="AL697" s="24"/>
      <c r="AM697" s="24"/>
      <c r="AN697" s="24"/>
      <c r="AO697" s="24"/>
      <c r="AP697" s="49"/>
      <c r="AQ697" s="54"/>
      <c r="AR697" s="54"/>
      <c r="AS697" s="54"/>
      <c r="AT697" s="29"/>
      <c r="AU697" s="24"/>
      <c r="AV697" s="24"/>
      <c r="AW697" s="24"/>
      <c r="AX697" s="24"/>
      <c r="AY697" s="24"/>
      <c r="AZ697" s="49"/>
      <c r="BA697" s="138"/>
      <c r="BF697" s="60"/>
    </row>
    <row r="698" spans="1:58" ht="12.75" x14ac:dyDescent="0.2">
      <c r="A698" s="151"/>
      <c r="B698" s="151"/>
      <c r="C698" s="151"/>
      <c r="D698" s="153"/>
      <c r="E698" s="167"/>
      <c r="F698" s="153"/>
      <c r="G698" s="49"/>
      <c r="H698" s="53"/>
      <c r="I698" s="24"/>
      <c r="J698" s="24"/>
      <c r="K698" s="24"/>
      <c r="L698" s="24"/>
      <c r="M698" s="24"/>
      <c r="N698" s="24"/>
      <c r="O698" s="49"/>
      <c r="P698" s="54"/>
      <c r="Q698" s="53"/>
      <c r="R698" s="24"/>
      <c r="S698" s="24"/>
      <c r="T698" s="24"/>
      <c r="U698" s="24"/>
      <c r="V698" s="24"/>
      <c r="W698" s="24"/>
      <c r="X698" s="49"/>
      <c r="Y698" s="54"/>
      <c r="Z698" s="53"/>
      <c r="AA698" s="24"/>
      <c r="AB698" s="24"/>
      <c r="AC698" s="24"/>
      <c r="AD698" s="24"/>
      <c r="AE698" s="24"/>
      <c r="AF698" s="24"/>
      <c r="AG698" s="49"/>
      <c r="AH698" s="54"/>
      <c r="AI698" s="53"/>
      <c r="AJ698" s="24"/>
      <c r="AK698" s="24"/>
      <c r="AL698" s="24"/>
      <c r="AM698" s="24"/>
      <c r="AN698" s="24"/>
      <c r="AO698" s="24"/>
      <c r="AP698" s="49"/>
      <c r="AQ698" s="54"/>
      <c r="AR698" s="54"/>
      <c r="AS698" s="54"/>
      <c r="AT698" s="29"/>
      <c r="AU698" s="24"/>
      <c r="AV698" s="24"/>
      <c r="AW698" s="24"/>
      <c r="AX698" s="24"/>
      <c r="AY698" s="24"/>
      <c r="AZ698" s="49"/>
      <c r="BA698" s="138"/>
      <c r="BF698" s="60"/>
    </row>
    <row r="699" spans="1:58" ht="12.75" x14ac:dyDescent="0.2">
      <c r="A699" s="151"/>
      <c r="B699" s="151"/>
      <c r="C699" s="151"/>
      <c r="D699" s="153"/>
      <c r="E699" s="167"/>
      <c r="F699" s="153"/>
      <c r="G699" s="49"/>
      <c r="H699" s="53"/>
      <c r="I699" s="24"/>
      <c r="J699" s="24"/>
      <c r="K699" s="24"/>
      <c r="L699" s="24"/>
      <c r="M699" s="24"/>
      <c r="N699" s="24"/>
      <c r="O699" s="49"/>
      <c r="P699" s="54"/>
      <c r="Q699" s="53"/>
      <c r="R699" s="24"/>
      <c r="S699" s="24"/>
      <c r="T699" s="24"/>
      <c r="U699" s="24"/>
      <c r="V699" s="24"/>
      <c r="W699" s="24"/>
      <c r="X699" s="49"/>
      <c r="Y699" s="54"/>
      <c r="Z699" s="53"/>
      <c r="AA699" s="24"/>
      <c r="AB699" s="24"/>
      <c r="AC699" s="24"/>
      <c r="AD699" s="24"/>
      <c r="AE699" s="24"/>
      <c r="AF699" s="24"/>
      <c r="AG699" s="49"/>
      <c r="AH699" s="54"/>
      <c r="AI699" s="53"/>
      <c r="AJ699" s="24"/>
      <c r="AK699" s="24"/>
      <c r="AL699" s="24"/>
      <c r="AM699" s="24"/>
      <c r="AN699" s="24"/>
      <c r="AO699" s="24"/>
      <c r="AP699" s="49"/>
      <c r="AQ699" s="54"/>
      <c r="AR699" s="54"/>
      <c r="AS699" s="54"/>
      <c r="AT699" s="29"/>
      <c r="AU699" s="24"/>
      <c r="AV699" s="24"/>
      <c r="AW699" s="24"/>
      <c r="AX699" s="24"/>
      <c r="AY699" s="24"/>
      <c r="AZ699" s="49"/>
      <c r="BA699" s="138"/>
      <c r="BF699" s="60"/>
    </row>
    <row r="700" spans="1:58" ht="12.75" x14ac:dyDescent="0.2">
      <c r="A700" s="151"/>
      <c r="B700" s="151"/>
      <c r="C700" s="151"/>
      <c r="D700" s="153"/>
      <c r="E700" s="167"/>
      <c r="F700" s="153"/>
      <c r="G700" s="49"/>
      <c r="H700" s="53"/>
      <c r="I700" s="24"/>
      <c r="J700" s="24"/>
      <c r="K700" s="24"/>
      <c r="L700" s="24"/>
      <c r="M700" s="24"/>
      <c r="N700" s="24"/>
      <c r="O700" s="49"/>
      <c r="P700" s="54"/>
      <c r="Q700" s="53"/>
      <c r="R700" s="24"/>
      <c r="S700" s="24"/>
      <c r="T700" s="24"/>
      <c r="U700" s="24"/>
      <c r="V700" s="24"/>
      <c r="W700" s="24"/>
      <c r="X700" s="49"/>
      <c r="Y700" s="54"/>
      <c r="Z700" s="53"/>
      <c r="AA700" s="24"/>
      <c r="AB700" s="24"/>
      <c r="AC700" s="24"/>
      <c r="AD700" s="24"/>
      <c r="AE700" s="24"/>
      <c r="AF700" s="24"/>
      <c r="AG700" s="49"/>
      <c r="AH700" s="54"/>
      <c r="AI700" s="53"/>
      <c r="AJ700" s="24"/>
      <c r="AK700" s="24"/>
      <c r="AL700" s="24"/>
      <c r="AM700" s="24"/>
      <c r="AN700" s="24"/>
      <c r="AO700" s="24"/>
      <c r="AP700" s="49"/>
      <c r="AQ700" s="54"/>
      <c r="AR700" s="54"/>
      <c r="AS700" s="54"/>
      <c r="AT700" s="29"/>
      <c r="AU700" s="24"/>
      <c r="AV700" s="24"/>
      <c r="AW700" s="24"/>
      <c r="AX700" s="24"/>
      <c r="AY700" s="24"/>
      <c r="AZ700" s="49"/>
      <c r="BA700" s="138"/>
      <c r="BF700" s="60"/>
    </row>
    <row r="701" spans="1:58" ht="12.75" x14ac:dyDescent="0.2">
      <c r="A701" s="151"/>
      <c r="B701" s="151"/>
      <c r="C701" s="151"/>
      <c r="D701" s="153"/>
      <c r="E701" s="167"/>
      <c r="F701" s="153"/>
      <c r="G701" s="49"/>
      <c r="H701" s="53"/>
      <c r="I701" s="24"/>
      <c r="J701" s="24"/>
      <c r="K701" s="24"/>
      <c r="L701" s="24"/>
      <c r="M701" s="24"/>
      <c r="N701" s="24"/>
      <c r="O701" s="49"/>
      <c r="P701" s="54"/>
      <c r="Q701" s="53"/>
      <c r="R701" s="24"/>
      <c r="S701" s="24"/>
      <c r="T701" s="24"/>
      <c r="U701" s="24"/>
      <c r="V701" s="24"/>
      <c r="W701" s="24"/>
      <c r="X701" s="49"/>
      <c r="Y701" s="54"/>
      <c r="Z701" s="53"/>
      <c r="AA701" s="24"/>
      <c r="AB701" s="24"/>
      <c r="AC701" s="24"/>
      <c r="AD701" s="24"/>
      <c r="AE701" s="24"/>
      <c r="AF701" s="24"/>
      <c r="AG701" s="49"/>
      <c r="AH701" s="54"/>
      <c r="AI701" s="53"/>
      <c r="AJ701" s="24"/>
      <c r="AK701" s="24"/>
      <c r="AL701" s="24"/>
      <c r="AM701" s="24"/>
      <c r="AN701" s="24"/>
      <c r="AO701" s="24"/>
      <c r="AP701" s="49"/>
      <c r="AQ701" s="54"/>
      <c r="AR701" s="54"/>
      <c r="AS701" s="54"/>
      <c r="AT701" s="29"/>
      <c r="AU701" s="24"/>
      <c r="AV701" s="24"/>
      <c r="AW701" s="24"/>
      <c r="AX701" s="24"/>
      <c r="AY701" s="24"/>
      <c r="AZ701" s="49"/>
      <c r="BA701" s="138"/>
      <c r="BF701" s="60"/>
    </row>
    <row r="702" spans="1:58" ht="12.75" x14ac:dyDescent="0.2">
      <c r="A702" s="151"/>
      <c r="B702" s="151"/>
      <c r="C702" s="151"/>
      <c r="D702" s="153"/>
      <c r="E702" s="167"/>
      <c r="F702" s="153"/>
      <c r="G702" s="49"/>
      <c r="H702" s="53"/>
      <c r="I702" s="24"/>
      <c r="J702" s="24"/>
      <c r="K702" s="24"/>
      <c r="L702" s="24"/>
      <c r="M702" s="24"/>
      <c r="N702" s="24"/>
      <c r="O702" s="49"/>
      <c r="P702" s="54"/>
      <c r="Q702" s="53"/>
      <c r="R702" s="24"/>
      <c r="S702" s="24"/>
      <c r="T702" s="24"/>
      <c r="U702" s="24"/>
      <c r="V702" s="24"/>
      <c r="W702" s="24"/>
      <c r="X702" s="49"/>
      <c r="Y702" s="54"/>
      <c r="Z702" s="53"/>
      <c r="AA702" s="24"/>
      <c r="AB702" s="24"/>
      <c r="AC702" s="24"/>
      <c r="AD702" s="24"/>
      <c r="AE702" s="24"/>
      <c r="AF702" s="24"/>
      <c r="AG702" s="49"/>
      <c r="AH702" s="54"/>
      <c r="AI702" s="53"/>
      <c r="AJ702" s="24"/>
      <c r="AK702" s="24"/>
      <c r="AL702" s="24"/>
      <c r="AM702" s="24"/>
      <c r="AN702" s="24"/>
      <c r="AO702" s="24"/>
      <c r="AP702" s="49"/>
      <c r="AQ702" s="54"/>
      <c r="AR702" s="54"/>
      <c r="AS702" s="54"/>
      <c r="AT702" s="29"/>
      <c r="AU702" s="24"/>
      <c r="AV702" s="24"/>
      <c r="AW702" s="24"/>
      <c r="AX702" s="24"/>
      <c r="AY702" s="24"/>
      <c r="AZ702" s="49"/>
      <c r="BA702" s="138"/>
      <c r="BF702" s="60"/>
    </row>
    <row r="703" spans="1:58" ht="12.75" x14ac:dyDescent="0.2">
      <c r="A703" s="151"/>
      <c r="B703" s="151"/>
      <c r="C703" s="151"/>
      <c r="D703" s="153"/>
      <c r="E703" s="167"/>
      <c r="F703" s="153"/>
      <c r="G703" s="49"/>
      <c r="H703" s="53"/>
      <c r="I703" s="24"/>
      <c r="J703" s="24"/>
      <c r="K703" s="24"/>
      <c r="L703" s="24"/>
      <c r="M703" s="24"/>
      <c r="N703" s="24"/>
      <c r="O703" s="49"/>
      <c r="P703" s="54"/>
      <c r="Q703" s="53"/>
      <c r="R703" s="24"/>
      <c r="S703" s="24"/>
      <c r="T703" s="24"/>
      <c r="U703" s="24"/>
      <c r="V703" s="24"/>
      <c r="W703" s="24"/>
      <c r="X703" s="49"/>
      <c r="Y703" s="54"/>
      <c r="Z703" s="53"/>
      <c r="AA703" s="24"/>
      <c r="AB703" s="24"/>
      <c r="AC703" s="24"/>
      <c r="AD703" s="24"/>
      <c r="AE703" s="24"/>
      <c r="AF703" s="24"/>
      <c r="AG703" s="49"/>
      <c r="AH703" s="54"/>
      <c r="AI703" s="53"/>
      <c r="AJ703" s="24"/>
      <c r="AK703" s="24"/>
      <c r="AL703" s="24"/>
      <c r="AM703" s="24"/>
      <c r="AN703" s="24"/>
      <c r="AO703" s="24"/>
      <c r="AP703" s="49"/>
      <c r="AQ703" s="54"/>
      <c r="AR703" s="54"/>
      <c r="AS703" s="54"/>
      <c r="AT703" s="29"/>
      <c r="AU703" s="24"/>
      <c r="AV703" s="24"/>
      <c r="AW703" s="24"/>
      <c r="AX703" s="24"/>
      <c r="AY703" s="24"/>
      <c r="AZ703" s="49"/>
      <c r="BA703" s="138"/>
      <c r="BF703" s="60"/>
    </row>
    <row r="704" spans="1:58" ht="12.75" x14ac:dyDescent="0.2">
      <c r="A704" s="151"/>
      <c r="B704" s="151"/>
      <c r="C704" s="151"/>
      <c r="D704" s="153"/>
      <c r="E704" s="167"/>
      <c r="F704" s="153"/>
      <c r="G704" s="49"/>
      <c r="H704" s="53"/>
      <c r="I704" s="24"/>
      <c r="J704" s="24"/>
      <c r="K704" s="24"/>
      <c r="L704" s="24"/>
      <c r="M704" s="24"/>
      <c r="N704" s="24"/>
      <c r="O704" s="49"/>
      <c r="P704" s="54"/>
      <c r="Q704" s="53"/>
      <c r="R704" s="24"/>
      <c r="S704" s="24"/>
      <c r="T704" s="24"/>
      <c r="U704" s="24"/>
      <c r="V704" s="24"/>
      <c r="W704" s="24"/>
      <c r="X704" s="49"/>
      <c r="Y704" s="54"/>
      <c r="Z704" s="53"/>
      <c r="AA704" s="24"/>
      <c r="AB704" s="24"/>
      <c r="AC704" s="24"/>
      <c r="AD704" s="24"/>
      <c r="AE704" s="24"/>
      <c r="AF704" s="24"/>
      <c r="AG704" s="49"/>
      <c r="AH704" s="54"/>
      <c r="AI704" s="53"/>
      <c r="AJ704" s="24"/>
      <c r="AK704" s="24"/>
      <c r="AL704" s="24"/>
      <c r="AM704" s="24"/>
      <c r="AN704" s="24"/>
      <c r="AO704" s="24"/>
      <c r="AP704" s="49"/>
      <c r="AQ704" s="54"/>
      <c r="AR704" s="54"/>
      <c r="AS704" s="54"/>
      <c r="AT704" s="29"/>
      <c r="AU704" s="24"/>
      <c r="AV704" s="24"/>
      <c r="AW704" s="24"/>
      <c r="AX704" s="24"/>
      <c r="AY704" s="24"/>
      <c r="AZ704" s="49"/>
      <c r="BA704" s="138"/>
      <c r="BF704" s="60"/>
    </row>
    <row r="705" spans="1:58" ht="12.75" x14ac:dyDescent="0.2">
      <c r="A705" s="151"/>
      <c r="B705" s="151"/>
      <c r="C705" s="151"/>
      <c r="D705" s="153"/>
      <c r="E705" s="167"/>
      <c r="F705" s="153"/>
      <c r="G705" s="49"/>
      <c r="H705" s="53"/>
      <c r="I705" s="24"/>
      <c r="J705" s="24"/>
      <c r="K705" s="24"/>
      <c r="L705" s="24"/>
      <c r="M705" s="24"/>
      <c r="N705" s="24"/>
      <c r="O705" s="49"/>
      <c r="P705" s="54"/>
      <c r="Q705" s="53"/>
      <c r="R705" s="24"/>
      <c r="S705" s="24"/>
      <c r="T705" s="24"/>
      <c r="U705" s="24"/>
      <c r="V705" s="24"/>
      <c r="W705" s="24"/>
      <c r="X705" s="49"/>
      <c r="Y705" s="54"/>
      <c r="Z705" s="53"/>
      <c r="AA705" s="24"/>
      <c r="AB705" s="24"/>
      <c r="AC705" s="24"/>
      <c r="AD705" s="24"/>
      <c r="AE705" s="24"/>
      <c r="AF705" s="24"/>
      <c r="AG705" s="49"/>
      <c r="AH705" s="54"/>
      <c r="AI705" s="53"/>
      <c r="AJ705" s="24"/>
      <c r="AK705" s="24"/>
      <c r="AL705" s="24"/>
      <c r="AM705" s="24"/>
      <c r="AN705" s="24"/>
      <c r="AO705" s="24"/>
      <c r="AP705" s="49"/>
      <c r="AQ705" s="54"/>
      <c r="AR705" s="54"/>
      <c r="AS705" s="54"/>
      <c r="AT705" s="29"/>
      <c r="AU705" s="24"/>
      <c r="AV705" s="24"/>
      <c r="AW705" s="24"/>
      <c r="AX705" s="24"/>
      <c r="AY705" s="24"/>
      <c r="AZ705" s="49"/>
      <c r="BA705" s="138"/>
      <c r="BF705" s="60"/>
    </row>
    <row r="706" spans="1:58" ht="12.75" x14ac:dyDescent="0.2">
      <c r="A706" s="151"/>
      <c r="B706" s="151"/>
      <c r="C706" s="151"/>
      <c r="D706" s="153"/>
      <c r="E706" s="167"/>
      <c r="F706" s="153"/>
      <c r="G706" s="49"/>
      <c r="H706" s="53"/>
      <c r="I706" s="24"/>
      <c r="J706" s="24"/>
      <c r="K706" s="24"/>
      <c r="L706" s="24"/>
      <c r="M706" s="24"/>
      <c r="N706" s="24"/>
      <c r="O706" s="49"/>
      <c r="P706" s="54"/>
      <c r="Q706" s="53"/>
      <c r="R706" s="24"/>
      <c r="S706" s="24"/>
      <c r="T706" s="24"/>
      <c r="U706" s="24"/>
      <c r="V706" s="24"/>
      <c r="W706" s="24"/>
      <c r="X706" s="49"/>
      <c r="Y706" s="54"/>
      <c r="Z706" s="53"/>
      <c r="AA706" s="24"/>
      <c r="AB706" s="24"/>
      <c r="AC706" s="24"/>
      <c r="AD706" s="24"/>
      <c r="AE706" s="24"/>
      <c r="AF706" s="24"/>
      <c r="AG706" s="49"/>
      <c r="AH706" s="54"/>
      <c r="AI706" s="53"/>
      <c r="AJ706" s="24"/>
      <c r="AK706" s="24"/>
      <c r="AL706" s="24"/>
      <c r="AM706" s="24"/>
      <c r="AN706" s="24"/>
      <c r="AO706" s="24"/>
      <c r="AP706" s="49"/>
      <c r="AQ706" s="54"/>
      <c r="AR706" s="54"/>
      <c r="AS706" s="54"/>
      <c r="AT706" s="29"/>
      <c r="AU706" s="24"/>
      <c r="AV706" s="24"/>
      <c r="AW706" s="24"/>
      <c r="AX706" s="24"/>
      <c r="AY706" s="24"/>
      <c r="AZ706" s="49"/>
      <c r="BA706" s="138"/>
      <c r="BF706" s="60"/>
    </row>
    <row r="707" spans="1:58" ht="12.75" x14ac:dyDescent="0.2">
      <c r="A707" s="151"/>
      <c r="B707" s="151"/>
      <c r="C707" s="151"/>
      <c r="D707" s="153"/>
      <c r="E707" s="167"/>
      <c r="F707" s="153"/>
      <c r="G707" s="49"/>
      <c r="H707" s="53"/>
      <c r="I707" s="24"/>
      <c r="J707" s="24"/>
      <c r="K707" s="24"/>
      <c r="L707" s="24"/>
      <c r="M707" s="24"/>
      <c r="N707" s="24"/>
      <c r="O707" s="49"/>
      <c r="P707" s="54"/>
      <c r="Q707" s="53"/>
      <c r="R707" s="24"/>
      <c r="S707" s="24"/>
      <c r="T707" s="24"/>
      <c r="U707" s="24"/>
      <c r="V707" s="24"/>
      <c r="W707" s="24"/>
      <c r="X707" s="49"/>
      <c r="Y707" s="54"/>
      <c r="Z707" s="53"/>
      <c r="AA707" s="24"/>
      <c r="AB707" s="24"/>
      <c r="AC707" s="24"/>
      <c r="AD707" s="24"/>
      <c r="AE707" s="24"/>
      <c r="AF707" s="24"/>
      <c r="AG707" s="49"/>
      <c r="AH707" s="54"/>
      <c r="AI707" s="53"/>
      <c r="AJ707" s="24"/>
      <c r="AK707" s="24"/>
      <c r="AL707" s="24"/>
      <c r="AM707" s="24"/>
      <c r="AN707" s="24"/>
      <c r="AO707" s="24"/>
      <c r="AP707" s="49"/>
      <c r="AQ707" s="54"/>
      <c r="AR707" s="54"/>
      <c r="AS707" s="54"/>
      <c r="AT707" s="29"/>
      <c r="AU707" s="24"/>
      <c r="AV707" s="24"/>
      <c r="AW707" s="24"/>
      <c r="AX707" s="24"/>
      <c r="AY707" s="24"/>
      <c r="AZ707" s="49"/>
      <c r="BA707" s="138"/>
      <c r="BF707" s="60"/>
    </row>
    <row r="708" spans="1:58" ht="12.75" x14ac:dyDescent="0.2">
      <c r="A708" s="151"/>
      <c r="B708" s="151"/>
      <c r="C708" s="151"/>
      <c r="D708" s="153"/>
      <c r="E708" s="167"/>
      <c r="F708" s="153"/>
      <c r="G708" s="49"/>
      <c r="H708" s="53"/>
      <c r="I708" s="24"/>
      <c r="J708" s="24"/>
      <c r="K708" s="24"/>
      <c r="L708" s="24"/>
      <c r="M708" s="24"/>
      <c r="N708" s="24"/>
      <c r="O708" s="49"/>
      <c r="P708" s="54"/>
      <c r="Q708" s="53"/>
      <c r="R708" s="24"/>
      <c r="S708" s="24"/>
      <c r="T708" s="24"/>
      <c r="U708" s="24"/>
      <c r="V708" s="24"/>
      <c r="W708" s="24"/>
      <c r="X708" s="49"/>
      <c r="Y708" s="54"/>
      <c r="Z708" s="53"/>
      <c r="AA708" s="24"/>
      <c r="AB708" s="24"/>
      <c r="AC708" s="24"/>
      <c r="AD708" s="24"/>
      <c r="AE708" s="24"/>
      <c r="AF708" s="24"/>
      <c r="AG708" s="49"/>
      <c r="AH708" s="54"/>
      <c r="AI708" s="53"/>
      <c r="AJ708" s="24"/>
      <c r="AK708" s="24"/>
      <c r="AL708" s="24"/>
      <c r="AM708" s="24"/>
      <c r="AN708" s="24"/>
      <c r="AO708" s="24"/>
      <c r="AP708" s="49"/>
      <c r="AQ708" s="54"/>
      <c r="AR708" s="54"/>
      <c r="AS708" s="54"/>
      <c r="AT708" s="29"/>
      <c r="AU708" s="24"/>
      <c r="AV708" s="24"/>
      <c r="AW708" s="24"/>
      <c r="AX708" s="24"/>
      <c r="AY708" s="24"/>
      <c r="AZ708" s="49"/>
      <c r="BA708" s="138"/>
      <c r="BF708" s="60"/>
    </row>
    <row r="709" spans="1:58" ht="12.75" x14ac:dyDescent="0.2">
      <c r="A709" s="151"/>
      <c r="B709" s="151"/>
      <c r="C709" s="151"/>
      <c r="D709" s="153"/>
      <c r="E709" s="167"/>
      <c r="F709" s="153"/>
      <c r="G709" s="49"/>
      <c r="H709" s="53"/>
      <c r="I709" s="24"/>
      <c r="J709" s="24"/>
      <c r="K709" s="24"/>
      <c r="L709" s="24"/>
      <c r="M709" s="24"/>
      <c r="N709" s="24"/>
      <c r="O709" s="49"/>
      <c r="P709" s="54"/>
      <c r="Q709" s="53"/>
      <c r="R709" s="24"/>
      <c r="S709" s="24"/>
      <c r="T709" s="24"/>
      <c r="U709" s="24"/>
      <c r="V709" s="24"/>
      <c r="W709" s="24"/>
      <c r="X709" s="49"/>
      <c r="Y709" s="54"/>
      <c r="Z709" s="53"/>
      <c r="AA709" s="24"/>
      <c r="AB709" s="24"/>
      <c r="AC709" s="24"/>
      <c r="AD709" s="24"/>
      <c r="AE709" s="24"/>
      <c r="AF709" s="24"/>
      <c r="AG709" s="49"/>
      <c r="AH709" s="54"/>
      <c r="AI709" s="53"/>
      <c r="AJ709" s="24"/>
      <c r="AK709" s="24"/>
      <c r="AL709" s="24"/>
      <c r="AM709" s="24"/>
      <c r="AN709" s="24"/>
      <c r="AO709" s="24"/>
      <c r="AP709" s="49"/>
      <c r="AQ709" s="54"/>
      <c r="AR709" s="54"/>
      <c r="AS709" s="54"/>
      <c r="AT709" s="29"/>
      <c r="AU709" s="24"/>
      <c r="AV709" s="24"/>
      <c r="AW709" s="24"/>
      <c r="AX709" s="24"/>
      <c r="AY709" s="24"/>
      <c r="AZ709" s="49"/>
      <c r="BA709" s="138"/>
      <c r="BF709" s="60"/>
    </row>
    <row r="710" spans="1:58" ht="12.75" x14ac:dyDescent="0.2">
      <c r="A710" s="151"/>
      <c r="B710" s="151"/>
      <c r="C710" s="151"/>
      <c r="D710" s="153"/>
      <c r="E710" s="167"/>
      <c r="F710" s="153"/>
      <c r="G710" s="49"/>
      <c r="H710" s="53"/>
      <c r="I710" s="24"/>
      <c r="J710" s="24"/>
      <c r="K710" s="24"/>
      <c r="L710" s="24"/>
      <c r="M710" s="24"/>
      <c r="N710" s="24"/>
      <c r="O710" s="49"/>
      <c r="P710" s="54"/>
      <c r="Q710" s="53"/>
      <c r="R710" s="24"/>
      <c r="S710" s="24"/>
      <c r="T710" s="24"/>
      <c r="U710" s="24"/>
      <c r="V710" s="24"/>
      <c r="W710" s="24"/>
      <c r="X710" s="49"/>
      <c r="Y710" s="54"/>
      <c r="Z710" s="53"/>
      <c r="AA710" s="24"/>
      <c r="AB710" s="24"/>
      <c r="AC710" s="24"/>
      <c r="AD710" s="24"/>
      <c r="AE710" s="24"/>
      <c r="AF710" s="24"/>
      <c r="AG710" s="49"/>
      <c r="AH710" s="54"/>
      <c r="AI710" s="53"/>
      <c r="AJ710" s="24"/>
      <c r="AK710" s="24"/>
      <c r="AL710" s="24"/>
      <c r="AM710" s="24"/>
      <c r="AN710" s="24"/>
      <c r="AO710" s="24"/>
      <c r="AP710" s="49"/>
      <c r="AQ710" s="54"/>
      <c r="AR710" s="54"/>
      <c r="AS710" s="54"/>
      <c r="AT710" s="29"/>
      <c r="AU710" s="24"/>
      <c r="AV710" s="24"/>
      <c r="AW710" s="24"/>
      <c r="AX710" s="24"/>
      <c r="AY710" s="24"/>
      <c r="AZ710" s="49"/>
      <c r="BA710" s="138"/>
      <c r="BF710" s="60"/>
    </row>
    <row r="711" spans="1:58" ht="12.75" x14ac:dyDescent="0.2">
      <c r="A711" s="151"/>
      <c r="B711" s="151"/>
      <c r="C711" s="151"/>
      <c r="D711" s="153"/>
      <c r="E711" s="167"/>
      <c r="F711" s="153"/>
      <c r="G711" s="49"/>
      <c r="H711" s="53"/>
      <c r="I711" s="24"/>
      <c r="J711" s="24"/>
      <c r="K711" s="24"/>
      <c r="L711" s="24"/>
      <c r="M711" s="24"/>
      <c r="N711" s="24"/>
      <c r="O711" s="49"/>
      <c r="P711" s="54"/>
      <c r="Q711" s="53"/>
      <c r="R711" s="24"/>
      <c r="S711" s="24"/>
      <c r="T711" s="24"/>
      <c r="U711" s="24"/>
      <c r="V711" s="24"/>
      <c r="W711" s="24"/>
      <c r="X711" s="49"/>
      <c r="Y711" s="54"/>
      <c r="Z711" s="53"/>
      <c r="AA711" s="24"/>
      <c r="AB711" s="24"/>
      <c r="AC711" s="24"/>
      <c r="AD711" s="24"/>
      <c r="AE711" s="24"/>
      <c r="AF711" s="24"/>
      <c r="AG711" s="49"/>
      <c r="AH711" s="54"/>
      <c r="AI711" s="53"/>
      <c r="AJ711" s="24"/>
      <c r="AK711" s="24"/>
      <c r="AL711" s="24"/>
      <c r="AM711" s="24"/>
      <c r="AN711" s="24"/>
      <c r="AO711" s="24"/>
      <c r="AP711" s="49"/>
      <c r="AQ711" s="54"/>
      <c r="AR711" s="54"/>
      <c r="AS711" s="54"/>
      <c r="AT711" s="29"/>
      <c r="AU711" s="24"/>
      <c r="AV711" s="24"/>
      <c r="AW711" s="24"/>
      <c r="AX711" s="24"/>
      <c r="AY711" s="24"/>
      <c r="AZ711" s="49"/>
      <c r="BA711" s="138"/>
      <c r="BF711" s="60"/>
    </row>
    <row r="712" spans="1:58" ht="12.75" x14ac:dyDescent="0.2">
      <c r="A712" s="151"/>
      <c r="B712" s="151"/>
      <c r="C712" s="151"/>
      <c r="D712" s="153"/>
      <c r="E712" s="167"/>
      <c r="F712" s="153"/>
      <c r="G712" s="49"/>
      <c r="H712" s="53"/>
      <c r="I712" s="24"/>
      <c r="J712" s="24"/>
      <c r="K712" s="24"/>
      <c r="L712" s="24"/>
      <c r="M712" s="24"/>
      <c r="N712" s="24"/>
      <c r="O712" s="49"/>
      <c r="P712" s="54"/>
      <c r="Q712" s="53"/>
      <c r="R712" s="24"/>
      <c r="S712" s="24"/>
      <c r="T712" s="24"/>
      <c r="U712" s="24"/>
      <c r="V712" s="24"/>
      <c r="W712" s="24"/>
      <c r="X712" s="49"/>
      <c r="Y712" s="54"/>
      <c r="Z712" s="53"/>
      <c r="AA712" s="24"/>
      <c r="AB712" s="24"/>
      <c r="AC712" s="24"/>
      <c r="AD712" s="24"/>
      <c r="AE712" s="24"/>
      <c r="AF712" s="24"/>
      <c r="AG712" s="49"/>
      <c r="AH712" s="54"/>
      <c r="AI712" s="53"/>
      <c r="AJ712" s="24"/>
      <c r="AK712" s="24"/>
      <c r="AL712" s="24"/>
      <c r="AM712" s="24"/>
      <c r="AN712" s="24"/>
      <c r="AO712" s="24"/>
      <c r="AP712" s="49"/>
      <c r="AQ712" s="54"/>
      <c r="AR712" s="54"/>
      <c r="AS712" s="54"/>
      <c r="AT712" s="29"/>
      <c r="AU712" s="24"/>
      <c r="AV712" s="24"/>
      <c r="AW712" s="24"/>
      <c r="AX712" s="24"/>
      <c r="AY712" s="24"/>
      <c r="AZ712" s="49"/>
      <c r="BA712" s="138"/>
      <c r="BF712" s="60"/>
    </row>
    <row r="713" spans="1:58" ht="12.75" x14ac:dyDescent="0.2">
      <c r="A713" s="151"/>
      <c r="B713" s="151"/>
      <c r="C713" s="151"/>
      <c r="D713" s="153"/>
      <c r="E713" s="167"/>
      <c r="F713" s="153"/>
      <c r="G713" s="49"/>
      <c r="H713" s="53"/>
      <c r="I713" s="24"/>
      <c r="J713" s="24"/>
      <c r="K713" s="24"/>
      <c r="L713" s="24"/>
      <c r="M713" s="24"/>
      <c r="N713" s="24"/>
      <c r="O713" s="49"/>
      <c r="P713" s="54"/>
      <c r="Q713" s="53"/>
      <c r="R713" s="24"/>
      <c r="S713" s="24"/>
      <c r="T713" s="24"/>
      <c r="U713" s="24"/>
      <c r="V713" s="24"/>
      <c r="W713" s="24"/>
      <c r="X713" s="49"/>
      <c r="Y713" s="54"/>
      <c r="Z713" s="53"/>
      <c r="AA713" s="24"/>
      <c r="AB713" s="24"/>
      <c r="AC713" s="24"/>
      <c r="AD713" s="24"/>
      <c r="AE713" s="24"/>
      <c r="AF713" s="24"/>
      <c r="AG713" s="49"/>
      <c r="AH713" s="54"/>
      <c r="AI713" s="53"/>
      <c r="AJ713" s="24"/>
      <c r="AK713" s="24"/>
      <c r="AL713" s="24"/>
      <c r="AM713" s="24"/>
      <c r="AN713" s="24"/>
      <c r="AO713" s="24"/>
      <c r="AP713" s="49"/>
      <c r="AQ713" s="54"/>
      <c r="AR713" s="54"/>
      <c r="AS713" s="54"/>
      <c r="AT713" s="29"/>
      <c r="AU713" s="24"/>
      <c r="AV713" s="24"/>
      <c r="AW713" s="24"/>
      <c r="AX713" s="24"/>
      <c r="AY713" s="24"/>
      <c r="AZ713" s="49"/>
      <c r="BA713" s="138"/>
      <c r="BF713" s="60"/>
    </row>
    <row r="714" spans="1:58" ht="12.75" x14ac:dyDescent="0.2">
      <c r="A714" s="151"/>
      <c r="B714" s="151"/>
      <c r="C714" s="151"/>
      <c r="D714" s="153"/>
      <c r="E714" s="167"/>
      <c r="F714" s="153"/>
      <c r="G714" s="49"/>
      <c r="H714" s="53"/>
      <c r="I714" s="24"/>
      <c r="J714" s="24"/>
      <c r="K714" s="24"/>
      <c r="L714" s="24"/>
      <c r="M714" s="24"/>
      <c r="N714" s="24"/>
      <c r="O714" s="49"/>
      <c r="P714" s="54"/>
      <c r="Q714" s="53"/>
      <c r="R714" s="24"/>
      <c r="S714" s="24"/>
      <c r="T714" s="24"/>
      <c r="U714" s="24"/>
      <c r="V714" s="24"/>
      <c r="W714" s="24"/>
      <c r="X714" s="49"/>
      <c r="Y714" s="54"/>
      <c r="Z714" s="53"/>
      <c r="AA714" s="24"/>
      <c r="AB714" s="24"/>
      <c r="AC714" s="24"/>
      <c r="AD714" s="24"/>
      <c r="AE714" s="24"/>
      <c r="AF714" s="24"/>
      <c r="AG714" s="49"/>
      <c r="AH714" s="54"/>
      <c r="AI714" s="53"/>
      <c r="AJ714" s="24"/>
      <c r="AK714" s="24"/>
      <c r="AL714" s="24"/>
      <c r="AM714" s="24"/>
      <c r="AN714" s="24"/>
      <c r="AO714" s="24"/>
      <c r="AP714" s="49"/>
      <c r="AQ714" s="54"/>
      <c r="AR714" s="54"/>
      <c r="AS714" s="54"/>
      <c r="AT714" s="29"/>
      <c r="AU714" s="24"/>
      <c r="AV714" s="24"/>
      <c r="AW714" s="24"/>
      <c r="AX714" s="24"/>
      <c r="AY714" s="24"/>
      <c r="AZ714" s="49"/>
      <c r="BA714" s="138"/>
      <c r="BF714" s="60"/>
    </row>
    <row r="715" spans="1:58" ht="12.75" x14ac:dyDescent="0.2">
      <c r="A715" s="151"/>
      <c r="B715" s="151"/>
      <c r="C715" s="151"/>
      <c r="D715" s="153"/>
      <c r="E715" s="167"/>
      <c r="F715" s="153"/>
      <c r="G715" s="49"/>
      <c r="H715" s="53"/>
      <c r="I715" s="24"/>
      <c r="J715" s="24"/>
      <c r="K715" s="24"/>
      <c r="L715" s="24"/>
      <c r="M715" s="24"/>
      <c r="N715" s="24"/>
      <c r="O715" s="49"/>
      <c r="P715" s="54"/>
      <c r="Q715" s="53"/>
      <c r="R715" s="24"/>
      <c r="S715" s="24"/>
      <c r="T715" s="24"/>
      <c r="U715" s="24"/>
      <c r="V715" s="24"/>
      <c r="W715" s="24"/>
      <c r="X715" s="49"/>
      <c r="Y715" s="54"/>
      <c r="Z715" s="53"/>
      <c r="AA715" s="24"/>
      <c r="AB715" s="24"/>
      <c r="AC715" s="24"/>
      <c r="AD715" s="24"/>
      <c r="AE715" s="24"/>
      <c r="AF715" s="24"/>
      <c r="AG715" s="49"/>
      <c r="AH715" s="54"/>
      <c r="AI715" s="53"/>
      <c r="AJ715" s="24"/>
      <c r="AK715" s="24"/>
      <c r="AL715" s="24"/>
      <c r="AM715" s="24"/>
      <c r="AN715" s="24"/>
      <c r="AO715" s="24"/>
      <c r="AP715" s="49"/>
      <c r="AQ715" s="54"/>
      <c r="AR715" s="54"/>
      <c r="AS715" s="54"/>
      <c r="AT715" s="29"/>
      <c r="AU715" s="24"/>
      <c r="AV715" s="24"/>
      <c r="AW715" s="24"/>
      <c r="AX715" s="24"/>
      <c r="AY715" s="24"/>
      <c r="AZ715" s="49"/>
      <c r="BA715" s="138"/>
      <c r="BF715" s="60"/>
    </row>
    <row r="716" spans="1:58" ht="12.75" x14ac:dyDescent="0.2">
      <c r="A716" s="151"/>
      <c r="B716" s="151"/>
      <c r="C716" s="151"/>
      <c r="D716" s="153"/>
      <c r="E716" s="167"/>
      <c r="F716" s="153"/>
      <c r="G716" s="49"/>
      <c r="H716" s="53"/>
      <c r="I716" s="24"/>
      <c r="J716" s="24"/>
      <c r="K716" s="24"/>
      <c r="L716" s="24"/>
      <c r="M716" s="24"/>
      <c r="N716" s="24"/>
      <c r="O716" s="49"/>
      <c r="P716" s="54"/>
      <c r="Q716" s="53"/>
      <c r="R716" s="24"/>
      <c r="S716" s="24"/>
      <c r="T716" s="24"/>
      <c r="U716" s="24"/>
      <c r="V716" s="24"/>
      <c r="W716" s="24"/>
      <c r="X716" s="49"/>
      <c r="Y716" s="54"/>
      <c r="Z716" s="53"/>
      <c r="AA716" s="24"/>
      <c r="AB716" s="24"/>
      <c r="AC716" s="24"/>
      <c r="AD716" s="24"/>
      <c r="AE716" s="24"/>
      <c r="AF716" s="24"/>
      <c r="AG716" s="49"/>
      <c r="AH716" s="54"/>
      <c r="AI716" s="53"/>
      <c r="AJ716" s="24"/>
      <c r="AK716" s="24"/>
      <c r="AL716" s="24"/>
      <c r="AM716" s="24"/>
      <c r="AN716" s="24"/>
      <c r="AO716" s="24"/>
      <c r="AP716" s="49"/>
      <c r="AQ716" s="54"/>
      <c r="AR716" s="54"/>
      <c r="AS716" s="54"/>
      <c r="AT716" s="29"/>
      <c r="AU716" s="24"/>
      <c r="AV716" s="24"/>
      <c r="AW716" s="24"/>
      <c r="AX716" s="24"/>
      <c r="AY716" s="24"/>
      <c r="AZ716" s="49"/>
      <c r="BA716" s="138"/>
      <c r="BF716" s="60"/>
    </row>
    <row r="717" spans="1:58" ht="12.75" x14ac:dyDescent="0.2">
      <c r="A717" s="151"/>
      <c r="B717" s="151"/>
      <c r="C717" s="151"/>
      <c r="D717" s="153"/>
      <c r="E717" s="167"/>
      <c r="F717" s="153"/>
      <c r="G717" s="49"/>
      <c r="H717" s="53"/>
      <c r="I717" s="24"/>
      <c r="J717" s="24"/>
      <c r="K717" s="24"/>
      <c r="L717" s="24"/>
      <c r="M717" s="24"/>
      <c r="N717" s="24"/>
      <c r="O717" s="49"/>
      <c r="P717" s="54"/>
      <c r="Q717" s="53"/>
      <c r="R717" s="24"/>
      <c r="S717" s="24"/>
      <c r="T717" s="24"/>
      <c r="U717" s="24"/>
      <c r="V717" s="24"/>
      <c r="W717" s="24"/>
      <c r="X717" s="49"/>
      <c r="Y717" s="54"/>
      <c r="Z717" s="53"/>
      <c r="AA717" s="24"/>
      <c r="AB717" s="24"/>
      <c r="AC717" s="24"/>
      <c r="AD717" s="24"/>
      <c r="AE717" s="24"/>
      <c r="AF717" s="24"/>
      <c r="AG717" s="49"/>
      <c r="AH717" s="54"/>
      <c r="AI717" s="53"/>
      <c r="AJ717" s="24"/>
      <c r="AK717" s="24"/>
      <c r="AL717" s="24"/>
      <c r="AM717" s="24"/>
      <c r="AN717" s="24"/>
      <c r="AO717" s="24"/>
      <c r="AP717" s="49"/>
      <c r="AQ717" s="54"/>
      <c r="AR717" s="54"/>
      <c r="AS717" s="54"/>
      <c r="AT717" s="29"/>
      <c r="AU717" s="24"/>
      <c r="AV717" s="24"/>
      <c r="AW717" s="24"/>
      <c r="AX717" s="24"/>
      <c r="AY717" s="24"/>
      <c r="AZ717" s="49"/>
      <c r="BA717" s="138"/>
      <c r="BF717" s="60"/>
    </row>
    <row r="718" spans="1:58" ht="12.75" x14ac:dyDescent="0.2">
      <c r="A718" s="151"/>
      <c r="B718" s="151"/>
      <c r="C718" s="151"/>
      <c r="D718" s="153"/>
      <c r="E718" s="167"/>
      <c r="F718" s="153"/>
      <c r="G718" s="49"/>
      <c r="H718" s="53"/>
      <c r="I718" s="24"/>
      <c r="J718" s="24"/>
      <c r="K718" s="24"/>
      <c r="L718" s="24"/>
      <c r="M718" s="24"/>
      <c r="N718" s="24"/>
      <c r="O718" s="49"/>
      <c r="P718" s="54"/>
      <c r="Q718" s="53"/>
      <c r="R718" s="24"/>
      <c r="S718" s="24"/>
      <c r="T718" s="24"/>
      <c r="U718" s="24"/>
      <c r="V718" s="24"/>
      <c r="W718" s="24"/>
      <c r="X718" s="49"/>
      <c r="Y718" s="54"/>
      <c r="Z718" s="53"/>
      <c r="AA718" s="24"/>
      <c r="AB718" s="24"/>
      <c r="AC718" s="24"/>
      <c r="AD718" s="24"/>
      <c r="AE718" s="24"/>
      <c r="AF718" s="24"/>
      <c r="AG718" s="49"/>
      <c r="AH718" s="54"/>
      <c r="AI718" s="53"/>
      <c r="AJ718" s="24"/>
      <c r="AK718" s="24"/>
      <c r="AL718" s="24"/>
      <c r="AM718" s="24"/>
      <c r="AN718" s="24"/>
      <c r="AO718" s="24"/>
      <c r="AP718" s="49"/>
      <c r="AQ718" s="54"/>
      <c r="AR718" s="54"/>
      <c r="AS718" s="54"/>
      <c r="AT718" s="29"/>
      <c r="AU718" s="24"/>
      <c r="AV718" s="24"/>
      <c r="AW718" s="24"/>
      <c r="AX718" s="24"/>
      <c r="AY718" s="24"/>
      <c r="AZ718" s="49"/>
      <c r="BA718" s="138"/>
      <c r="BF718" s="60"/>
    </row>
    <row r="719" spans="1:58" ht="12.75" x14ac:dyDescent="0.2">
      <c r="A719" s="151"/>
      <c r="B719" s="151"/>
      <c r="C719" s="151"/>
      <c r="D719" s="153"/>
      <c r="E719" s="167"/>
      <c r="F719" s="153"/>
      <c r="G719" s="49"/>
      <c r="H719" s="53"/>
      <c r="I719" s="24"/>
      <c r="J719" s="24"/>
      <c r="K719" s="24"/>
      <c r="L719" s="24"/>
      <c r="M719" s="24"/>
      <c r="N719" s="24"/>
      <c r="O719" s="49"/>
      <c r="P719" s="54"/>
      <c r="Q719" s="53"/>
      <c r="R719" s="24"/>
      <c r="S719" s="24"/>
      <c r="T719" s="24"/>
      <c r="U719" s="24"/>
      <c r="V719" s="24"/>
      <c r="W719" s="24"/>
      <c r="X719" s="49"/>
      <c r="Y719" s="54"/>
      <c r="Z719" s="53"/>
      <c r="AA719" s="24"/>
      <c r="AB719" s="24"/>
      <c r="AC719" s="24"/>
      <c r="AD719" s="24"/>
      <c r="AE719" s="24"/>
      <c r="AF719" s="24"/>
      <c r="AG719" s="49"/>
      <c r="AH719" s="54"/>
      <c r="AI719" s="53"/>
      <c r="AJ719" s="24"/>
      <c r="AK719" s="24"/>
      <c r="AL719" s="24"/>
      <c r="AM719" s="24"/>
      <c r="AN719" s="24"/>
      <c r="AO719" s="24"/>
      <c r="AP719" s="49"/>
      <c r="AQ719" s="54"/>
      <c r="AR719" s="54"/>
      <c r="AS719" s="54"/>
      <c r="AT719" s="29"/>
      <c r="AU719" s="24"/>
      <c r="AV719" s="24"/>
      <c r="AW719" s="24"/>
      <c r="AX719" s="24"/>
      <c r="AY719" s="24"/>
      <c r="AZ719" s="49"/>
      <c r="BA719" s="138"/>
      <c r="BF719" s="60"/>
    </row>
    <row r="720" spans="1:58" ht="12.75" x14ac:dyDescent="0.2">
      <c r="A720" s="151"/>
      <c r="B720" s="151"/>
      <c r="C720" s="151"/>
      <c r="D720" s="153"/>
      <c r="E720" s="167"/>
      <c r="F720" s="153"/>
      <c r="G720" s="49"/>
      <c r="H720" s="53"/>
      <c r="I720" s="24"/>
      <c r="J720" s="24"/>
      <c r="K720" s="24"/>
      <c r="L720" s="24"/>
      <c r="M720" s="24"/>
      <c r="N720" s="24"/>
      <c r="O720" s="49"/>
      <c r="P720" s="54"/>
      <c r="Q720" s="53"/>
      <c r="R720" s="24"/>
      <c r="S720" s="24"/>
      <c r="T720" s="24"/>
      <c r="U720" s="24"/>
      <c r="V720" s="24"/>
      <c r="W720" s="24"/>
      <c r="X720" s="49"/>
      <c r="Y720" s="54"/>
      <c r="Z720" s="53"/>
      <c r="AA720" s="24"/>
      <c r="AB720" s="24"/>
      <c r="AC720" s="24"/>
      <c r="AD720" s="24"/>
      <c r="AE720" s="24"/>
      <c r="AF720" s="24"/>
      <c r="AG720" s="49"/>
      <c r="AH720" s="54"/>
      <c r="AI720" s="53"/>
      <c r="AJ720" s="24"/>
      <c r="AK720" s="24"/>
      <c r="AL720" s="24"/>
      <c r="AM720" s="24"/>
      <c r="AN720" s="24"/>
      <c r="AO720" s="24"/>
      <c r="AP720" s="49"/>
      <c r="AQ720" s="54"/>
      <c r="AR720" s="54"/>
      <c r="AS720" s="54"/>
      <c r="AT720" s="29"/>
      <c r="AU720" s="24"/>
      <c r="AV720" s="24"/>
      <c r="AW720" s="24"/>
      <c r="AX720" s="24"/>
      <c r="AY720" s="24"/>
      <c r="AZ720" s="49"/>
      <c r="BA720" s="138"/>
      <c r="BF720" s="60"/>
    </row>
    <row r="721" spans="1:58" ht="12.75" x14ac:dyDescent="0.2">
      <c r="A721" s="151"/>
      <c r="B721" s="151"/>
      <c r="C721" s="151"/>
      <c r="D721" s="153"/>
      <c r="E721" s="167"/>
      <c r="F721" s="153"/>
      <c r="G721" s="49"/>
      <c r="H721" s="53"/>
      <c r="I721" s="24"/>
      <c r="J721" s="24"/>
      <c r="K721" s="24"/>
      <c r="L721" s="24"/>
      <c r="M721" s="24"/>
      <c r="N721" s="24"/>
      <c r="O721" s="49"/>
      <c r="P721" s="54"/>
      <c r="Q721" s="53"/>
      <c r="R721" s="24"/>
      <c r="S721" s="24"/>
      <c r="T721" s="24"/>
      <c r="U721" s="24"/>
      <c r="V721" s="24"/>
      <c r="W721" s="24"/>
      <c r="X721" s="49"/>
      <c r="Y721" s="54"/>
      <c r="Z721" s="53"/>
      <c r="AA721" s="24"/>
      <c r="AB721" s="24"/>
      <c r="AC721" s="24"/>
      <c r="AD721" s="24"/>
      <c r="AE721" s="24"/>
      <c r="AF721" s="24"/>
      <c r="AG721" s="49"/>
      <c r="AH721" s="54"/>
      <c r="AI721" s="53"/>
      <c r="AJ721" s="24"/>
      <c r="AK721" s="24"/>
      <c r="AL721" s="24"/>
      <c r="AM721" s="24"/>
      <c r="AN721" s="24"/>
      <c r="AO721" s="24"/>
      <c r="AP721" s="49"/>
      <c r="AQ721" s="54"/>
      <c r="AR721" s="54"/>
      <c r="AS721" s="54"/>
      <c r="AT721" s="29"/>
      <c r="AU721" s="24"/>
      <c r="AV721" s="24"/>
      <c r="AW721" s="24"/>
      <c r="AX721" s="24"/>
      <c r="AY721" s="24"/>
      <c r="AZ721" s="49"/>
      <c r="BA721" s="138"/>
      <c r="BF721" s="60"/>
    </row>
    <row r="722" spans="1:58" ht="12.75" x14ac:dyDescent="0.2">
      <c r="A722" s="151"/>
      <c r="B722" s="151"/>
      <c r="C722" s="151"/>
      <c r="D722" s="153"/>
      <c r="E722" s="167"/>
      <c r="F722" s="153"/>
      <c r="G722" s="49"/>
      <c r="H722" s="53"/>
      <c r="I722" s="24"/>
      <c r="J722" s="24"/>
      <c r="K722" s="24"/>
      <c r="L722" s="24"/>
      <c r="M722" s="24"/>
      <c r="N722" s="24"/>
      <c r="O722" s="49"/>
      <c r="P722" s="54"/>
      <c r="Q722" s="53"/>
      <c r="R722" s="24"/>
      <c r="S722" s="24"/>
      <c r="T722" s="24"/>
      <c r="U722" s="24"/>
      <c r="V722" s="24"/>
      <c r="W722" s="24"/>
      <c r="X722" s="49"/>
      <c r="Y722" s="54"/>
      <c r="Z722" s="53"/>
      <c r="AA722" s="24"/>
      <c r="AB722" s="24"/>
      <c r="AC722" s="24"/>
      <c r="AD722" s="24"/>
      <c r="AE722" s="24"/>
      <c r="AF722" s="24"/>
      <c r="AG722" s="49"/>
      <c r="AH722" s="54"/>
      <c r="AI722" s="53"/>
      <c r="AJ722" s="24"/>
      <c r="AK722" s="24"/>
      <c r="AL722" s="24"/>
      <c r="AM722" s="24"/>
      <c r="AN722" s="24"/>
      <c r="AO722" s="24"/>
      <c r="AP722" s="49"/>
      <c r="AQ722" s="54"/>
      <c r="AR722" s="54"/>
      <c r="AS722" s="54"/>
      <c r="AT722" s="29"/>
      <c r="AU722" s="24"/>
      <c r="AV722" s="24"/>
      <c r="AW722" s="24"/>
      <c r="AX722" s="24"/>
      <c r="AY722" s="24"/>
      <c r="AZ722" s="49"/>
      <c r="BA722" s="138"/>
      <c r="BF722" s="60"/>
    </row>
    <row r="723" spans="1:58" ht="12.75" x14ac:dyDescent="0.2">
      <c r="A723" s="151"/>
      <c r="B723" s="151"/>
      <c r="C723" s="151"/>
      <c r="D723" s="153"/>
      <c r="E723" s="167"/>
      <c r="F723" s="153"/>
      <c r="G723" s="49"/>
      <c r="H723" s="53"/>
      <c r="I723" s="24"/>
      <c r="J723" s="24"/>
      <c r="K723" s="24"/>
      <c r="L723" s="24"/>
      <c r="M723" s="24"/>
      <c r="N723" s="24"/>
      <c r="O723" s="49"/>
      <c r="P723" s="54"/>
      <c r="Q723" s="53"/>
      <c r="R723" s="24"/>
      <c r="S723" s="24"/>
      <c r="T723" s="24"/>
      <c r="U723" s="24"/>
      <c r="V723" s="24"/>
      <c r="W723" s="24"/>
      <c r="X723" s="49"/>
      <c r="Y723" s="54"/>
      <c r="Z723" s="53"/>
      <c r="AA723" s="24"/>
      <c r="AB723" s="24"/>
      <c r="AC723" s="24"/>
      <c r="AD723" s="24"/>
      <c r="AE723" s="24"/>
      <c r="AF723" s="24"/>
      <c r="AG723" s="49"/>
      <c r="AH723" s="54"/>
      <c r="AI723" s="53"/>
      <c r="AJ723" s="24"/>
      <c r="AK723" s="24"/>
      <c r="AL723" s="24"/>
      <c r="AM723" s="24"/>
      <c r="AN723" s="24"/>
      <c r="AO723" s="24"/>
      <c r="AP723" s="49"/>
      <c r="AQ723" s="54"/>
      <c r="AR723" s="54"/>
      <c r="AS723" s="54"/>
      <c r="AT723" s="29"/>
      <c r="AU723" s="24"/>
      <c r="AV723" s="24"/>
      <c r="AW723" s="24"/>
      <c r="AX723" s="24"/>
      <c r="AY723" s="24"/>
      <c r="AZ723" s="49"/>
      <c r="BA723" s="138"/>
      <c r="BF723" s="60"/>
    </row>
    <row r="724" spans="1:58" ht="12.75" x14ac:dyDescent="0.2">
      <c r="A724" s="151"/>
      <c r="B724" s="151"/>
      <c r="C724" s="151"/>
      <c r="D724" s="153"/>
      <c r="E724" s="167"/>
      <c r="F724" s="153"/>
      <c r="G724" s="49"/>
      <c r="H724" s="53"/>
      <c r="I724" s="24"/>
      <c r="J724" s="24"/>
      <c r="K724" s="24"/>
      <c r="L724" s="24"/>
      <c r="M724" s="24"/>
      <c r="N724" s="24"/>
      <c r="O724" s="49"/>
      <c r="P724" s="54"/>
      <c r="Q724" s="53"/>
      <c r="R724" s="24"/>
      <c r="S724" s="24"/>
      <c r="T724" s="24"/>
      <c r="U724" s="24"/>
      <c r="V724" s="24"/>
      <c r="W724" s="24"/>
      <c r="X724" s="49"/>
      <c r="Y724" s="54"/>
      <c r="Z724" s="53"/>
      <c r="AA724" s="24"/>
      <c r="AB724" s="24"/>
      <c r="AC724" s="24"/>
      <c r="AD724" s="24"/>
      <c r="AE724" s="24"/>
      <c r="AF724" s="24"/>
      <c r="AG724" s="49"/>
      <c r="AH724" s="54"/>
      <c r="AI724" s="53"/>
      <c r="AJ724" s="24"/>
      <c r="AK724" s="24"/>
      <c r="AL724" s="24"/>
      <c r="AM724" s="24"/>
      <c r="AN724" s="24"/>
      <c r="AO724" s="24"/>
      <c r="AP724" s="49"/>
      <c r="AQ724" s="54"/>
      <c r="AR724" s="54"/>
      <c r="AS724" s="54"/>
      <c r="AT724" s="29"/>
      <c r="AU724" s="24"/>
      <c r="AV724" s="24"/>
      <c r="AW724" s="24"/>
      <c r="AX724" s="24"/>
      <c r="AY724" s="24"/>
      <c r="AZ724" s="49"/>
      <c r="BA724" s="138"/>
      <c r="BF724" s="60"/>
    </row>
    <row r="725" spans="1:58" ht="12.75" x14ac:dyDescent="0.2">
      <c r="A725" s="151"/>
      <c r="B725" s="151"/>
      <c r="C725" s="151"/>
      <c r="D725" s="153"/>
      <c r="E725" s="167"/>
      <c r="F725" s="153"/>
      <c r="G725" s="49"/>
      <c r="H725" s="53"/>
      <c r="I725" s="24"/>
      <c r="J725" s="24"/>
      <c r="K725" s="24"/>
      <c r="L725" s="24"/>
      <c r="M725" s="24"/>
      <c r="N725" s="24"/>
      <c r="O725" s="49"/>
      <c r="P725" s="54"/>
      <c r="Q725" s="53"/>
      <c r="R725" s="24"/>
      <c r="S725" s="24"/>
      <c r="T725" s="24"/>
      <c r="U725" s="24"/>
      <c r="V725" s="24"/>
      <c r="W725" s="24"/>
      <c r="X725" s="49"/>
      <c r="Y725" s="54"/>
      <c r="Z725" s="53"/>
      <c r="AA725" s="24"/>
      <c r="AB725" s="24"/>
      <c r="AC725" s="24"/>
      <c r="AD725" s="24"/>
      <c r="AE725" s="24"/>
      <c r="AF725" s="24"/>
      <c r="AG725" s="49"/>
      <c r="AH725" s="54"/>
      <c r="AI725" s="53"/>
      <c r="AJ725" s="24"/>
      <c r="AK725" s="24"/>
      <c r="AL725" s="24"/>
      <c r="AM725" s="24"/>
      <c r="AN725" s="24"/>
      <c r="AO725" s="24"/>
      <c r="AP725" s="49"/>
      <c r="AQ725" s="54"/>
      <c r="AR725" s="54"/>
      <c r="AS725" s="54"/>
      <c r="AT725" s="29"/>
      <c r="AU725" s="24"/>
      <c r="AV725" s="24"/>
      <c r="AW725" s="24"/>
      <c r="AX725" s="24"/>
      <c r="AY725" s="24"/>
      <c r="AZ725" s="49"/>
      <c r="BA725" s="138"/>
      <c r="BF725" s="60"/>
    </row>
    <row r="726" spans="1:58" ht="12.75" x14ac:dyDescent="0.2">
      <c r="A726" s="151"/>
      <c r="B726" s="151"/>
      <c r="C726" s="151"/>
      <c r="D726" s="153"/>
      <c r="E726" s="167"/>
      <c r="F726" s="153"/>
      <c r="G726" s="49"/>
      <c r="H726" s="53"/>
      <c r="I726" s="24"/>
      <c r="J726" s="24"/>
      <c r="K726" s="24"/>
      <c r="L726" s="24"/>
      <c r="M726" s="24"/>
      <c r="N726" s="24"/>
      <c r="O726" s="49"/>
      <c r="P726" s="54"/>
      <c r="Q726" s="53"/>
      <c r="R726" s="24"/>
      <c r="S726" s="24"/>
      <c r="T726" s="24"/>
      <c r="U726" s="24"/>
      <c r="V726" s="24"/>
      <c r="W726" s="24"/>
      <c r="X726" s="49"/>
      <c r="Y726" s="54"/>
      <c r="Z726" s="53"/>
      <c r="AA726" s="24"/>
      <c r="AB726" s="24"/>
      <c r="AC726" s="24"/>
      <c r="AD726" s="24"/>
      <c r="AE726" s="24"/>
      <c r="AF726" s="24"/>
      <c r="AG726" s="49"/>
      <c r="AH726" s="54"/>
      <c r="AI726" s="53"/>
      <c r="AJ726" s="24"/>
      <c r="AK726" s="24"/>
      <c r="AL726" s="24"/>
      <c r="AM726" s="24"/>
      <c r="AN726" s="24"/>
      <c r="AO726" s="24"/>
      <c r="AP726" s="49"/>
      <c r="AQ726" s="54"/>
      <c r="AR726" s="54"/>
      <c r="AS726" s="54"/>
      <c r="AT726" s="29"/>
      <c r="AU726" s="24"/>
      <c r="AV726" s="24"/>
      <c r="AW726" s="24"/>
      <c r="AX726" s="24"/>
      <c r="AY726" s="24"/>
      <c r="AZ726" s="49"/>
      <c r="BA726" s="138"/>
      <c r="BF726" s="60"/>
    </row>
    <row r="727" spans="1:58" ht="12.75" x14ac:dyDescent="0.2">
      <c r="A727" s="151"/>
      <c r="B727" s="151"/>
      <c r="C727" s="151"/>
      <c r="D727" s="153"/>
      <c r="E727" s="167"/>
      <c r="F727" s="153"/>
      <c r="G727" s="49"/>
      <c r="H727" s="53"/>
      <c r="I727" s="24"/>
      <c r="J727" s="24"/>
      <c r="K727" s="24"/>
      <c r="L727" s="24"/>
      <c r="M727" s="24"/>
      <c r="N727" s="24"/>
      <c r="O727" s="49"/>
      <c r="P727" s="54"/>
      <c r="Q727" s="53"/>
      <c r="R727" s="24"/>
      <c r="S727" s="24"/>
      <c r="T727" s="24"/>
      <c r="U727" s="24"/>
      <c r="V727" s="24"/>
      <c r="W727" s="24"/>
      <c r="X727" s="49"/>
      <c r="Y727" s="54"/>
      <c r="Z727" s="53"/>
      <c r="AA727" s="24"/>
      <c r="AB727" s="24"/>
      <c r="AC727" s="24"/>
      <c r="AD727" s="24"/>
      <c r="AE727" s="24"/>
      <c r="AF727" s="24"/>
      <c r="AG727" s="49"/>
      <c r="AH727" s="54"/>
      <c r="AI727" s="53"/>
      <c r="AJ727" s="24"/>
      <c r="AK727" s="24"/>
      <c r="AL727" s="24"/>
      <c r="AM727" s="24"/>
      <c r="AN727" s="24"/>
      <c r="AO727" s="24"/>
      <c r="AP727" s="49"/>
      <c r="AQ727" s="54"/>
      <c r="AR727" s="54"/>
      <c r="AS727" s="54"/>
      <c r="AT727" s="29"/>
      <c r="AU727" s="24"/>
      <c r="AV727" s="24"/>
      <c r="AW727" s="24"/>
      <c r="AX727" s="24"/>
      <c r="AY727" s="24"/>
      <c r="AZ727" s="49"/>
      <c r="BA727" s="138"/>
      <c r="BF727" s="60"/>
    </row>
    <row r="728" spans="1:58" ht="12.75" x14ac:dyDescent="0.2">
      <c r="A728" s="151"/>
      <c r="B728" s="151"/>
      <c r="C728" s="151"/>
      <c r="D728" s="153"/>
      <c r="E728" s="167"/>
      <c r="F728" s="153"/>
      <c r="G728" s="49"/>
      <c r="H728" s="53"/>
      <c r="I728" s="24"/>
      <c r="J728" s="24"/>
      <c r="K728" s="24"/>
      <c r="L728" s="24"/>
      <c r="M728" s="24"/>
      <c r="N728" s="24"/>
      <c r="O728" s="49"/>
      <c r="P728" s="54"/>
      <c r="Q728" s="53"/>
      <c r="R728" s="24"/>
      <c r="S728" s="24"/>
      <c r="T728" s="24"/>
      <c r="U728" s="24"/>
      <c r="V728" s="24"/>
      <c r="W728" s="24"/>
      <c r="X728" s="49"/>
      <c r="Y728" s="54"/>
      <c r="Z728" s="53"/>
      <c r="AA728" s="24"/>
      <c r="AB728" s="24"/>
      <c r="AC728" s="24"/>
      <c r="AD728" s="24"/>
      <c r="AE728" s="24"/>
      <c r="AF728" s="24"/>
      <c r="AG728" s="49"/>
      <c r="AH728" s="54"/>
      <c r="AI728" s="53"/>
      <c r="AJ728" s="24"/>
      <c r="AK728" s="24"/>
      <c r="AL728" s="24"/>
      <c r="AM728" s="24"/>
      <c r="AN728" s="24"/>
      <c r="AO728" s="24"/>
      <c r="AP728" s="49"/>
      <c r="AQ728" s="54"/>
      <c r="AR728" s="54"/>
      <c r="AS728" s="54"/>
      <c r="AT728" s="29"/>
      <c r="AU728" s="24"/>
      <c r="AV728" s="24"/>
      <c r="AW728" s="24"/>
      <c r="AX728" s="24"/>
      <c r="AY728" s="24"/>
      <c r="AZ728" s="49"/>
      <c r="BA728" s="138"/>
      <c r="BF728" s="60"/>
    </row>
    <row r="729" spans="1:58" ht="12.75" x14ac:dyDescent="0.2">
      <c r="A729" s="151"/>
      <c r="B729" s="151"/>
      <c r="C729" s="151"/>
      <c r="D729" s="153"/>
      <c r="E729" s="167"/>
      <c r="F729" s="153"/>
      <c r="G729" s="49"/>
      <c r="H729" s="53"/>
      <c r="I729" s="24"/>
      <c r="J729" s="24"/>
      <c r="K729" s="24"/>
      <c r="L729" s="24"/>
      <c r="M729" s="24"/>
      <c r="N729" s="24"/>
      <c r="O729" s="49"/>
      <c r="P729" s="54"/>
      <c r="Q729" s="53"/>
      <c r="R729" s="24"/>
      <c r="S729" s="24"/>
      <c r="T729" s="24"/>
      <c r="U729" s="24"/>
      <c r="V729" s="24"/>
      <c r="W729" s="24"/>
      <c r="X729" s="49"/>
      <c r="Y729" s="54"/>
      <c r="Z729" s="53"/>
      <c r="AA729" s="24"/>
      <c r="AB729" s="24"/>
      <c r="AC729" s="24"/>
      <c r="AD729" s="24"/>
      <c r="AE729" s="24"/>
      <c r="AF729" s="24"/>
      <c r="AG729" s="49"/>
      <c r="AH729" s="54"/>
      <c r="AI729" s="53"/>
      <c r="AJ729" s="24"/>
      <c r="AK729" s="24"/>
      <c r="AL729" s="24"/>
      <c r="AM729" s="24"/>
      <c r="AN729" s="24"/>
      <c r="AO729" s="24"/>
      <c r="AP729" s="49"/>
      <c r="AQ729" s="54"/>
      <c r="AR729" s="54"/>
      <c r="AS729" s="54"/>
      <c r="AT729" s="29"/>
      <c r="AU729" s="24"/>
      <c r="AV729" s="24"/>
      <c r="AW729" s="24"/>
      <c r="AX729" s="24"/>
      <c r="AY729" s="24"/>
      <c r="AZ729" s="49"/>
      <c r="BA729" s="138"/>
      <c r="BF729" s="60"/>
    </row>
    <row r="730" spans="1:58" ht="12.75" x14ac:dyDescent="0.2">
      <c r="A730" s="151"/>
      <c r="B730" s="151"/>
      <c r="C730" s="151"/>
      <c r="D730" s="153"/>
      <c r="E730" s="167"/>
      <c r="F730" s="153"/>
      <c r="G730" s="49"/>
      <c r="H730" s="53"/>
      <c r="I730" s="24"/>
      <c r="J730" s="24"/>
      <c r="K730" s="24"/>
      <c r="L730" s="24"/>
      <c r="M730" s="24"/>
      <c r="N730" s="24"/>
      <c r="O730" s="49"/>
      <c r="P730" s="54"/>
      <c r="Q730" s="53"/>
      <c r="R730" s="24"/>
      <c r="S730" s="24"/>
      <c r="T730" s="24"/>
      <c r="U730" s="24"/>
      <c r="V730" s="24"/>
      <c r="W730" s="24"/>
      <c r="X730" s="49"/>
      <c r="Y730" s="54"/>
      <c r="Z730" s="53"/>
      <c r="AA730" s="24"/>
      <c r="AB730" s="24"/>
      <c r="AC730" s="24"/>
      <c r="AD730" s="24"/>
      <c r="AE730" s="24"/>
      <c r="AF730" s="24"/>
      <c r="AG730" s="49"/>
      <c r="AH730" s="54"/>
      <c r="AI730" s="53"/>
      <c r="AJ730" s="24"/>
      <c r="AK730" s="24"/>
      <c r="AL730" s="24"/>
      <c r="AM730" s="24"/>
      <c r="AN730" s="24"/>
      <c r="AO730" s="24"/>
      <c r="AP730" s="49"/>
      <c r="AQ730" s="54"/>
      <c r="AR730" s="54"/>
      <c r="AS730" s="54"/>
      <c r="AT730" s="29"/>
      <c r="AU730" s="24"/>
      <c r="AV730" s="24"/>
      <c r="AW730" s="24"/>
      <c r="AX730" s="24"/>
      <c r="AY730" s="24"/>
      <c r="AZ730" s="49"/>
      <c r="BA730" s="138"/>
      <c r="BF730" s="60"/>
    </row>
    <row r="731" spans="1:58" ht="12.75" x14ac:dyDescent="0.2">
      <c r="A731" s="151"/>
      <c r="B731" s="151"/>
      <c r="C731" s="151"/>
      <c r="D731" s="153"/>
      <c r="E731" s="167"/>
      <c r="F731" s="153"/>
      <c r="G731" s="49"/>
      <c r="H731" s="53"/>
      <c r="I731" s="24"/>
      <c r="J731" s="24"/>
      <c r="K731" s="24"/>
      <c r="L731" s="24"/>
      <c r="M731" s="24"/>
      <c r="N731" s="24"/>
      <c r="O731" s="49"/>
      <c r="P731" s="54"/>
      <c r="Q731" s="53"/>
      <c r="R731" s="24"/>
      <c r="S731" s="24"/>
      <c r="T731" s="24"/>
      <c r="U731" s="24"/>
      <c r="V731" s="24"/>
      <c r="W731" s="24"/>
      <c r="X731" s="49"/>
      <c r="Y731" s="54"/>
      <c r="Z731" s="53"/>
      <c r="AA731" s="24"/>
      <c r="AB731" s="24"/>
      <c r="AC731" s="24"/>
      <c r="AD731" s="24"/>
      <c r="AE731" s="24"/>
      <c r="AF731" s="24"/>
      <c r="AG731" s="49"/>
      <c r="AH731" s="54"/>
      <c r="AI731" s="53"/>
      <c r="AJ731" s="24"/>
      <c r="AK731" s="24"/>
      <c r="AL731" s="24"/>
      <c r="AM731" s="24"/>
      <c r="AN731" s="24"/>
      <c r="AO731" s="24"/>
      <c r="AP731" s="49"/>
      <c r="AQ731" s="54"/>
      <c r="AR731" s="54"/>
      <c r="AS731" s="54"/>
      <c r="AT731" s="29"/>
      <c r="AU731" s="24"/>
      <c r="AV731" s="24"/>
      <c r="AW731" s="24"/>
      <c r="AX731" s="24"/>
      <c r="AY731" s="24"/>
      <c r="AZ731" s="49"/>
      <c r="BA731" s="138"/>
      <c r="BF731" s="60"/>
    </row>
    <row r="732" spans="1:58" ht="12.75" x14ac:dyDescent="0.2">
      <c r="A732" s="151"/>
      <c r="B732" s="151"/>
      <c r="C732" s="151"/>
      <c r="D732" s="153"/>
      <c r="E732" s="167"/>
      <c r="F732" s="153"/>
      <c r="G732" s="49"/>
      <c r="H732" s="53"/>
      <c r="I732" s="24"/>
      <c r="J732" s="24"/>
      <c r="K732" s="24"/>
      <c r="L732" s="24"/>
      <c r="M732" s="24"/>
      <c r="N732" s="24"/>
      <c r="O732" s="49"/>
      <c r="P732" s="54"/>
      <c r="Q732" s="53"/>
      <c r="R732" s="24"/>
      <c r="S732" s="24"/>
      <c r="T732" s="24"/>
      <c r="U732" s="24"/>
      <c r="V732" s="24"/>
      <c r="W732" s="24"/>
      <c r="X732" s="49"/>
      <c r="Y732" s="54"/>
      <c r="Z732" s="53"/>
      <c r="AA732" s="24"/>
      <c r="AB732" s="24"/>
      <c r="AC732" s="24"/>
      <c r="AD732" s="24"/>
      <c r="AE732" s="24"/>
      <c r="AF732" s="24"/>
      <c r="AG732" s="49"/>
      <c r="AH732" s="54"/>
      <c r="AI732" s="53"/>
      <c r="AJ732" s="24"/>
      <c r="AK732" s="24"/>
      <c r="AL732" s="24"/>
      <c r="AM732" s="24"/>
      <c r="AN732" s="24"/>
      <c r="AO732" s="24"/>
      <c r="AP732" s="49"/>
      <c r="AQ732" s="54"/>
      <c r="AR732" s="54"/>
      <c r="AS732" s="54"/>
      <c r="AT732" s="29"/>
      <c r="AU732" s="24"/>
      <c r="AV732" s="24"/>
      <c r="AW732" s="24"/>
      <c r="AX732" s="24"/>
      <c r="AY732" s="24"/>
      <c r="AZ732" s="49"/>
      <c r="BA732" s="138"/>
      <c r="BF732" s="60"/>
    </row>
    <row r="733" spans="1:58" ht="12.75" x14ac:dyDescent="0.2">
      <c r="A733" s="151"/>
      <c r="B733" s="151"/>
      <c r="C733" s="151"/>
      <c r="D733" s="153"/>
      <c r="E733" s="167"/>
      <c r="F733" s="153"/>
      <c r="G733" s="49"/>
      <c r="H733" s="53"/>
      <c r="I733" s="24"/>
      <c r="J733" s="24"/>
      <c r="K733" s="24"/>
      <c r="L733" s="24"/>
      <c r="M733" s="24"/>
      <c r="N733" s="24"/>
      <c r="O733" s="49"/>
      <c r="P733" s="54"/>
      <c r="Q733" s="53"/>
      <c r="R733" s="24"/>
      <c r="S733" s="24"/>
      <c r="T733" s="24"/>
      <c r="U733" s="24"/>
      <c r="V733" s="24"/>
      <c r="W733" s="24"/>
      <c r="X733" s="49"/>
      <c r="Y733" s="54"/>
      <c r="Z733" s="53"/>
      <c r="AA733" s="24"/>
      <c r="AB733" s="24"/>
      <c r="AC733" s="24"/>
      <c r="AD733" s="24"/>
      <c r="AE733" s="24"/>
      <c r="AF733" s="24"/>
      <c r="AG733" s="49"/>
      <c r="AH733" s="54"/>
      <c r="AI733" s="53"/>
      <c r="AJ733" s="24"/>
      <c r="AK733" s="24"/>
      <c r="AL733" s="24"/>
      <c r="AM733" s="24"/>
      <c r="AN733" s="24"/>
      <c r="AO733" s="24"/>
      <c r="AP733" s="49"/>
      <c r="AQ733" s="54"/>
      <c r="AR733" s="54"/>
      <c r="AS733" s="54"/>
      <c r="AT733" s="29"/>
      <c r="AU733" s="24"/>
      <c r="AV733" s="24"/>
      <c r="AW733" s="24"/>
      <c r="AX733" s="24"/>
      <c r="AY733" s="24"/>
      <c r="AZ733" s="49"/>
      <c r="BA733" s="138"/>
      <c r="BF733" s="60"/>
    </row>
    <row r="734" spans="1:58" ht="12.75" x14ac:dyDescent="0.2">
      <c r="A734" s="151"/>
      <c r="B734" s="151"/>
      <c r="C734" s="151"/>
      <c r="D734" s="153"/>
      <c r="E734" s="167"/>
      <c r="F734" s="153"/>
      <c r="G734" s="49"/>
      <c r="H734" s="53"/>
      <c r="I734" s="24"/>
      <c r="J734" s="24"/>
      <c r="K734" s="24"/>
      <c r="L734" s="24"/>
      <c r="M734" s="24"/>
      <c r="N734" s="24"/>
      <c r="O734" s="49"/>
      <c r="P734" s="54"/>
      <c r="Q734" s="53"/>
      <c r="R734" s="24"/>
      <c r="S734" s="24"/>
      <c r="T734" s="24"/>
      <c r="U734" s="24"/>
      <c r="V734" s="24"/>
      <c r="W734" s="24"/>
      <c r="X734" s="49"/>
      <c r="Y734" s="54"/>
      <c r="Z734" s="53"/>
      <c r="AA734" s="24"/>
      <c r="AB734" s="24"/>
      <c r="AC734" s="24"/>
      <c r="AD734" s="24"/>
      <c r="AE734" s="24"/>
      <c r="AF734" s="24"/>
      <c r="AG734" s="49"/>
      <c r="AH734" s="54"/>
      <c r="AI734" s="53"/>
      <c r="AJ734" s="24"/>
      <c r="AK734" s="24"/>
      <c r="AL734" s="24"/>
      <c r="AM734" s="24"/>
      <c r="AN734" s="24"/>
      <c r="AO734" s="24"/>
      <c r="AP734" s="49"/>
      <c r="AQ734" s="54"/>
      <c r="AR734" s="54"/>
      <c r="AS734" s="54"/>
      <c r="AT734" s="29"/>
      <c r="AU734" s="24"/>
      <c r="AV734" s="24"/>
      <c r="AW734" s="24"/>
      <c r="AX734" s="24"/>
      <c r="AY734" s="24"/>
      <c r="AZ734" s="49"/>
      <c r="BA734" s="138"/>
      <c r="BF734" s="60"/>
    </row>
    <row r="735" spans="1:58" ht="12.75" x14ac:dyDescent="0.2">
      <c r="A735" s="151"/>
      <c r="B735" s="151"/>
      <c r="C735" s="151"/>
      <c r="D735" s="153"/>
      <c r="E735" s="167"/>
      <c r="F735" s="153"/>
      <c r="G735" s="49"/>
      <c r="H735" s="53"/>
      <c r="I735" s="24"/>
      <c r="J735" s="24"/>
      <c r="K735" s="24"/>
      <c r="L735" s="24"/>
      <c r="M735" s="24"/>
      <c r="N735" s="24"/>
      <c r="O735" s="49"/>
      <c r="P735" s="54"/>
      <c r="Q735" s="53"/>
      <c r="R735" s="24"/>
      <c r="S735" s="24"/>
      <c r="T735" s="24"/>
      <c r="U735" s="24"/>
      <c r="V735" s="24"/>
      <c r="W735" s="24"/>
      <c r="X735" s="49"/>
      <c r="Y735" s="54"/>
      <c r="Z735" s="53"/>
      <c r="AA735" s="24"/>
      <c r="AB735" s="24"/>
      <c r="AC735" s="24"/>
      <c r="AD735" s="24"/>
      <c r="AE735" s="24"/>
      <c r="AF735" s="24"/>
      <c r="AG735" s="49"/>
      <c r="AH735" s="54"/>
      <c r="AI735" s="53"/>
      <c r="AJ735" s="24"/>
      <c r="AK735" s="24"/>
      <c r="AL735" s="24"/>
      <c r="AM735" s="24"/>
      <c r="AN735" s="24"/>
      <c r="AO735" s="24"/>
      <c r="AP735" s="49"/>
      <c r="AQ735" s="54"/>
      <c r="AR735" s="54"/>
      <c r="AS735" s="54"/>
      <c r="AT735" s="29"/>
      <c r="AU735" s="24"/>
      <c r="AV735" s="24"/>
      <c r="AW735" s="24"/>
      <c r="AX735" s="24"/>
      <c r="AY735" s="24"/>
      <c r="AZ735" s="49"/>
      <c r="BA735" s="138"/>
      <c r="BF735" s="60"/>
    </row>
    <row r="736" spans="1:58" ht="12.75" x14ac:dyDescent="0.2">
      <c r="A736" s="151"/>
      <c r="B736" s="151"/>
      <c r="C736" s="151"/>
      <c r="D736" s="153"/>
      <c r="E736" s="167"/>
      <c r="F736" s="153"/>
      <c r="G736" s="49"/>
      <c r="H736" s="53"/>
      <c r="I736" s="24"/>
      <c r="J736" s="24"/>
      <c r="K736" s="24"/>
      <c r="L736" s="24"/>
      <c r="M736" s="24"/>
      <c r="N736" s="24"/>
      <c r="O736" s="49"/>
      <c r="P736" s="54"/>
      <c r="Q736" s="53"/>
      <c r="R736" s="24"/>
      <c r="S736" s="24"/>
      <c r="T736" s="24"/>
      <c r="U736" s="24"/>
      <c r="V736" s="24"/>
      <c r="W736" s="24"/>
      <c r="X736" s="49"/>
      <c r="Y736" s="54"/>
      <c r="Z736" s="53"/>
      <c r="AA736" s="24"/>
      <c r="AB736" s="24"/>
      <c r="AC736" s="24"/>
      <c r="AD736" s="24"/>
      <c r="AE736" s="24"/>
      <c r="AF736" s="24"/>
      <c r="AG736" s="49"/>
      <c r="AH736" s="54"/>
      <c r="AI736" s="53"/>
      <c r="AJ736" s="24"/>
      <c r="AK736" s="24"/>
      <c r="AL736" s="24"/>
      <c r="AM736" s="24"/>
      <c r="AN736" s="24"/>
      <c r="AO736" s="24"/>
      <c r="AP736" s="49"/>
      <c r="AQ736" s="54"/>
      <c r="AR736" s="54"/>
      <c r="AS736" s="54"/>
      <c r="AT736" s="29"/>
      <c r="AU736" s="24"/>
      <c r="AV736" s="24"/>
      <c r="AW736" s="24"/>
      <c r="AX736" s="24"/>
      <c r="AY736" s="24"/>
      <c r="AZ736" s="49"/>
      <c r="BA736" s="138"/>
      <c r="BF736" s="60"/>
    </row>
    <row r="737" spans="1:58" ht="12.75" x14ac:dyDescent="0.2">
      <c r="A737" s="151"/>
      <c r="B737" s="151"/>
      <c r="C737" s="151"/>
      <c r="D737" s="153"/>
      <c r="E737" s="167"/>
      <c r="F737" s="153"/>
      <c r="G737" s="49"/>
      <c r="H737" s="53"/>
      <c r="I737" s="24"/>
      <c r="J737" s="24"/>
      <c r="K737" s="24"/>
      <c r="L737" s="24"/>
      <c r="M737" s="24"/>
      <c r="N737" s="24"/>
      <c r="O737" s="49"/>
      <c r="P737" s="54"/>
      <c r="Q737" s="53"/>
      <c r="R737" s="24"/>
      <c r="S737" s="24"/>
      <c r="T737" s="24"/>
      <c r="U737" s="24"/>
      <c r="V737" s="24"/>
      <c r="W737" s="24"/>
      <c r="X737" s="49"/>
      <c r="Y737" s="54"/>
      <c r="Z737" s="53"/>
      <c r="AA737" s="24"/>
      <c r="AB737" s="24"/>
      <c r="AC737" s="24"/>
      <c r="AD737" s="24"/>
      <c r="AE737" s="24"/>
      <c r="AF737" s="24"/>
      <c r="AG737" s="49"/>
      <c r="AH737" s="54"/>
      <c r="AI737" s="53"/>
      <c r="AJ737" s="24"/>
      <c r="AK737" s="24"/>
      <c r="AL737" s="24"/>
      <c r="AM737" s="24"/>
      <c r="AN737" s="24"/>
      <c r="AO737" s="24"/>
      <c r="AP737" s="49"/>
      <c r="AQ737" s="54"/>
      <c r="AR737" s="54"/>
      <c r="AS737" s="54"/>
      <c r="AT737" s="29"/>
      <c r="AU737" s="24"/>
      <c r="AV737" s="24"/>
      <c r="AW737" s="24"/>
      <c r="AX737" s="24"/>
      <c r="AY737" s="24"/>
      <c r="AZ737" s="49"/>
      <c r="BA737" s="138"/>
      <c r="BF737" s="60"/>
    </row>
    <row r="738" spans="1:58" ht="12.75" x14ac:dyDescent="0.2">
      <c r="A738" s="151"/>
      <c r="B738" s="151"/>
      <c r="C738" s="151"/>
      <c r="D738" s="153"/>
      <c r="E738" s="167"/>
      <c r="F738" s="153"/>
      <c r="G738" s="49"/>
      <c r="H738" s="53"/>
      <c r="I738" s="24"/>
      <c r="J738" s="24"/>
      <c r="K738" s="24"/>
      <c r="L738" s="24"/>
      <c r="M738" s="24"/>
      <c r="N738" s="24"/>
      <c r="O738" s="49"/>
      <c r="P738" s="54"/>
      <c r="Q738" s="53"/>
      <c r="R738" s="24"/>
      <c r="S738" s="24"/>
      <c r="T738" s="24"/>
      <c r="U738" s="24"/>
      <c r="V738" s="24"/>
      <c r="W738" s="24"/>
      <c r="X738" s="49"/>
      <c r="Y738" s="54"/>
      <c r="Z738" s="53"/>
      <c r="AA738" s="24"/>
      <c r="AB738" s="24"/>
      <c r="AC738" s="24"/>
      <c r="AD738" s="24"/>
      <c r="AE738" s="24"/>
      <c r="AF738" s="24"/>
      <c r="AG738" s="49"/>
      <c r="AH738" s="54"/>
      <c r="AI738" s="53"/>
      <c r="AJ738" s="24"/>
      <c r="AK738" s="24"/>
      <c r="AL738" s="24"/>
      <c r="AM738" s="24"/>
      <c r="AN738" s="24"/>
      <c r="AO738" s="24"/>
      <c r="AP738" s="49"/>
      <c r="AQ738" s="54"/>
      <c r="AR738" s="54"/>
      <c r="AS738" s="54"/>
      <c r="AT738" s="29"/>
      <c r="AU738" s="24"/>
      <c r="AV738" s="24"/>
      <c r="AW738" s="24"/>
      <c r="AX738" s="24"/>
      <c r="AY738" s="24"/>
      <c r="AZ738" s="49"/>
      <c r="BA738" s="138"/>
      <c r="BF738" s="60"/>
    </row>
    <row r="739" spans="1:58" ht="12.75" x14ac:dyDescent="0.2">
      <c r="A739" s="151"/>
      <c r="B739" s="151"/>
      <c r="C739" s="151"/>
      <c r="D739" s="153"/>
      <c r="E739" s="167"/>
      <c r="F739" s="153"/>
      <c r="G739" s="49"/>
      <c r="H739" s="53"/>
      <c r="I739" s="24"/>
      <c r="J739" s="24"/>
      <c r="K739" s="24"/>
      <c r="L739" s="24"/>
      <c r="M739" s="24"/>
      <c r="N739" s="24"/>
      <c r="O739" s="49"/>
      <c r="P739" s="54"/>
      <c r="Q739" s="53"/>
      <c r="R739" s="24"/>
      <c r="S739" s="24"/>
      <c r="T739" s="24"/>
      <c r="U739" s="24"/>
      <c r="V739" s="24"/>
      <c r="W739" s="24"/>
      <c r="X739" s="49"/>
      <c r="Y739" s="54"/>
      <c r="Z739" s="53"/>
      <c r="AA739" s="24"/>
      <c r="AB739" s="24"/>
      <c r="AC739" s="24"/>
      <c r="AD739" s="24"/>
      <c r="AE739" s="24"/>
      <c r="AF739" s="24"/>
      <c r="AG739" s="49"/>
      <c r="AH739" s="54"/>
      <c r="AI739" s="53"/>
      <c r="AJ739" s="24"/>
      <c r="AK739" s="24"/>
      <c r="AL739" s="24"/>
      <c r="AM739" s="24"/>
      <c r="AN739" s="24"/>
      <c r="AO739" s="24"/>
      <c r="AP739" s="49"/>
      <c r="AQ739" s="54"/>
      <c r="AR739" s="54"/>
      <c r="AS739" s="54"/>
      <c r="AT739" s="29"/>
      <c r="AU739" s="24"/>
      <c r="AV739" s="24"/>
      <c r="AW739" s="24"/>
      <c r="AX739" s="24"/>
      <c r="AY739" s="24"/>
      <c r="AZ739" s="49"/>
      <c r="BA739" s="138"/>
      <c r="BF739" s="60"/>
    </row>
    <row r="740" spans="1:58" ht="12.75" x14ac:dyDescent="0.2">
      <c r="A740" s="151"/>
      <c r="B740" s="151"/>
      <c r="C740" s="151"/>
      <c r="D740" s="153"/>
      <c r="E740" s="167"/>
      <c r="F740" s="153"/>
      <c r="G740" s="49"/>
      <c r="H740" s="53"/>
      <c r="I740" s="24"/>
      <c r="J740" s="24"/>
      <c r="K740" s="24"/>
      <c r="L740" s="24"/>
      <c r="M740" s="24"/>
      <c r="N740" s="24"/>
      <c r="O740" s="49"/>
      <c r="P740" s="54"/>
      <c r="Q740" s="53"/>
      <c r="R740" s="24"/>
      <c r="S740" s="24"/>
      <c r="T740" s="24"/>
      <c r="U740" s="24"/>
      <c r="V740" s="24"/>
      <c r="W740" s="24"/>
      <c r="X740" s="49"/>
      <c r="Y740" s="54"/>
      <c r="Z740" s="53"/>
      <c r="AA740" s="24"/>
      <c r="AB740" s="24"/>
      <c r="AC740" s="24"/>
      <c r="AD740" s="24"/>
      <c r="AE740" s="24"/>
      <c r="AF740" s="24"/>
      <c r="AG740" s="49"/>
      <c r="AH740" s="54"/>
      <c r="AI740" s="53"/>
      <c r="AJ740" s="24"/>
      <c r="AK740" s="24"/>
      <c r="AL740" s="24"/>
      <c r="AM740" s="24"/>
      <c r="AN740" s="24"/>
      <c r="AO740" s="24"/>
      <c r="AP740" s="49"/>
      <c r="AQ740" s="54"/>
      <c r="AR740" s="54"/>
      <c r="AS740" s="54"/>
      <c r="AT740" s="29"/>
      <c r="AU740" s="24"/>
      <c r="AV740" s="24"/>
      <c r="AW740" s="24"/>
      <c r="AX740" s="24"/>
      <c r="AY740" s="24"/>
      <c r="AZ740" s="49"/>
      <c r="BA740" s="138"/>
      <c r="BF740" s="60"/>
    </row>
    <row r="741" spans="1:58" ht="12.75" x14ac:dyDescent="0.2">
      <c r="A741" s="151"/>
      <c r="B741" s="151"/>
      <c r="C741" s="151"/>
      <c r="D741" s="153"/>
      <c r="E741" s="167"/>
      <c r="F741" s="153"/>
      <c r="G741" s="49"/>
      <c r="H741" s="53"/>
      <c r="I741" s="24"/>
      <c r="J741" s="24"/>
      <c r="K741" s="24"/>
      <c r="L741" s="24"/>
      <c r="M741" s="24"/>
      <c r="N741" s="24"/>
      <c r="O741" s="49"/>
      <c r="P741" s="54"/>
      <c r="Q741" s="53"/>
      <c r="R741" s="24"/>
      <c r="S741" s="24"/>
      <c r="T741" s="24"/>
      <c r="U741" s="24"/>
      <c r="V741" s="24"/>
      <c r="W741" s="24"/>
      <c r="X741" s="49"/>
      <c r="Y741" s="54"/>
      <c r="Z741" s="53"/>
      <c r="AA741" s="24"/>
      <c r="AB741" s="24"/>
      <c r="AC741" s="24"/>
      <c r="AD741" s="24"/>
      <c r="AE741" s="24"/>
      <c r="AF741" s="24"/>
      <c r="AG741" s="49"/>
      <c r="AH741" s="54"/>
      <c r="AI741" s="53"/>
      <c r="AJ741" s="24"/>
      <c r="AK741" s="24"/>
      <c r="AL741" s="24"/>
      <c r="AM741" s="24"/>
      <c r="AN741" s="24"/>
      <c r="AO741" s="24"/>
      <c r="AP741" s="49"/>
      <c r="AQ741" s="54"/>
      <c r="AR741" s="54"/>
      <c r="AS741" s="54"/>
      <c r="AT741" s="29"/>
      <c r="AU741" s="24"/>
      <c r="AV741" s="24"/>
      <c r="AW741" s="24"/>
      <c r="AX741" s="24"/>
      <c r="AY741" s="24"/>
      <c r="AZ741" s="49"/>
      <c r="BA741" s="138"/>
      <c r="BF741" s="60"/>
    </row>
    <row r="742" spans="1:58" ht="12.75" x14ac:dyDescent="0.2">
      <c r="A742" s="151"/>
      <c r="B742" s="151"/>
      <c r="C742" s="151"/>
      <c r="D742" s="153"/>
      <c r="E742" s="167"/>
      <c r="F742" s="153"/>
      <c r="G742" s="49"/>
      <c r="H742" s="53"/>
      <c r="I742" s="24"/>
      <c r="J742" s="24"/>
      <c r="K742" s="24"/>
      <c r="L742" s="24"/>
      <c r="M742" s="24"/>
      <c r="N742" s="24"/>
      <c r="O742" s="49"/>
      <c r="P742" s="54"/>
      <c r="Q742" s="53"/>
      <c r="R742" s="24"/>
      <c r="S742" s="24"/>
      <c r="T742" s="24"/>
      <c r="U742" s="24"/>
      <c r="V742" s="24"/>
      <c r="W742" s="24"/>
      <c r="X742" s="49"/>
      <c r="Y742" s="54"/>
      <c r="Z742" s="53"/>
      <c r="AA742" s="24"/>
      <c r="AB742" s="24"/>
      <c r="AC742" s="24"/>
      <c r="AD742" s="24"/>
      <c r="AE742" s="24"/>
      <c r="AF742" s="24"/>
      <c r="AG742" s="49"/>
      <c r="AH742" s="54"/>
      <c r="AI742" s="53"/>
      <c r="AJ742" s="24"/>
      <c r="AK742" s="24"/>
      <c r="AL742" s="24"/>
      <c r="AM742" s="24"/>
      <c r="AN742" s="24"/>
      <c r="AO742" s="24"/>
      <c r="AP742" s="49"/>
      <c r="AQ742" s="54"/>
      <c r="AR742" s="54"/>
      <c r="AS742" s="54"/>
      <c r="AT742" s="29"/>
      <c r="AU742" s="24"/>
      <c r="AV742" s="24"/>
      <c r="AW742" s="24"/>
      <c r="AX742" s="24"/>
      <c r="AY742" s="24"/>
      <c r="AZ742" s="49"/>
      <c r="BA742" s="138"/>
      <c r="BF742" s="60"/>
    </row>
    <row r="743" spans="1:58" ht="12.75" x14ac:dyDescent="0.2">
      <c r="A743" s="151"/>
      <c r="B743" s="151"/>
      <c r="C743" s="151"/>
      <c r="D743" s="153"/>
      <c r="E743" s="167"/>
      <c r="F743" s="153"/>
      <c r="G743" s="49"/>
      <c r="H743" s="53"/>
      <c r="I743" s="24"/>
      <c r="J743" s="24"/>
      <c r="K743" s="24"/>
      <c r="L743" s="24"/>
      <c r="M743" s="24"/>
      <c r="N743" s="24"/>
      <c r="O743" s="49"/>
      <c r="P743" s="54"/>
      <c r="Q743" s="53"/>
      <c r="R743" s="24"/>
      <c r="S743" s="24"/>
      <c r="T743" s="24"/>
      <c r="U743" s="24"/>
      <c r="V743" s="24"/>
      <c r="W743" s="24"/>
      <c r="X743" s="49"/>
      <c r="Y743" s="54"/>
      <c r="Z743" s="53"/>
      <c r="AA743" s="24"/>
      <c r="AB743" s="24"/>
      <c r="AC743" s="24"/>
      <c r="AD743" s="24"/>
      <c r="AE743" s="24"/>
      <c r="AF743" s="24"/>
      <c r="AG743" s="49"/>
      <c r="AH743" s="54"/>
      <c r="AI743" s="53"/>
      <c r="AJ743" s="24"/>
      <c r="AK743" s="24"/>
      <c r="AL743" s="24"/>
      <c r="AM743" s="24"/>
      <c r="AN743" s="24"/>
      <c r="AO743" s="24"/>
      <c r="AP743" s="49"/>
      <c r="AQ743" s="54"/>
      <c r="AR743" s="54"/>
      <c r="AS743" s="54"/>
      <c r="AT743" s="29"/>
      <c r="AU743" s="24"/>
      <c r="AV743" s="24"/>
      <c r="AW743" s="24"/>
      <c r="AX743" s="24"/>
      <c r="AY743" s="24"/>
      <c r="AZ743" s="49"/>
      <c r="BA743" s="138"/>
      <c r="BF743" s="60"/>
    </row>
    <row r="744" spans="1:58" ht="12.75" x14ac:dyDescent="0.2">
      <c r="A744" s="151"/>
      <c r="B744" s="151"/>
      <c r="C744" s="151"/>
      <c r="D744" s="153"/>
      <c r="E744" s="167"/>
      <c r="F744" s="153"/>
      <c r="G744" s="49"/>
      <c r="H744" s="53"/>
      <c r="I744" s="24"/>
      <c r="J744" s="24"/>
      <c r="K744" s="24"/>
      <c r="L744" s="24"/>
      <c r="M744" s="24"/>
      <c r="N744" s="24"/>
      <c r="O744" s="49"/>
      <c r="P744" s="54"/>
      <c r="Q744" s="53"/>
      <c r="R744" s="24"/>
      <c r="S744" s="24"/>
      <c r="T744" s="24"/>
      <c r="U744" s="24"/>
      <c r="V744" s="24"/>
      <c r="W744" s="24"/>
      <c r="X744" s="49"/>
      <c r="Y744" s="54"/>
      <c r="Z744" s="53"/>
      <c r="AA744" s="24"/>
      <c r="AB744" s="24"/>
      <c r="AC744" s="24"/>
      <c r="AD744" s="24"/>
      <c r="AE744" s="24"/>
      <c r="AF744" s="24"/>
      <c r="AG744" s="49"/>
      <c r="AH744" s="54"/>
      <c r="AI744" s="53"/>
      <c r="AJ744" s="24"/>
      <c r="AK744" s="24"/>
      <c r="AL744" s="24"/>
      <c r="AM744" s="24"/>
      <c r="AN744" s="24"/>
      <c r="AO744" s="24"/>
      <c r="AP744" s="49"/>
      <c r="AQ744" s="54"/>
      <c r="AR744" s="54"/>
      <c r="AS744" s="54"/>
      <c r="AT744" s="29"/>
      <c r="AU744" s="24"/>
      <c r="AV744" s="24"/>
      <c r="AW744" s="24"/>
      <c r="AX744" s="24"/>
      <c r="AY744" s="24"/>
      <c r="AZ744" s="49"/>
      <c r="BA744" s="138"/>
      <c r="BF744" s="60"/>
    </row>
    <row r="745" spans="1:58" ht="12.75" x14ac:dyDescent="0.2">
      <c r="A745" s="151"/>
      <c r="B745" s="151"/>
      <c r="C745" s="151"/>
      <c r="D745" s="153"/>
      <c r="E745" s="167"/>
      <c r="F745" s="153"/>
      <c r="G745" s="49"/>
      <c r="H745" s="53"/>
      <c r="I745" s="24"/>
      <c r="J745" s="24"/>
      <c r="K745" s="24"/>
      <c r="L745" s="24"/>
      <c r="M745" s="24"/>
      <c r="N745" s="24"/>
      <c r="O745" s="49"/>
      <c r="P745" s="54"/>
      <c r="Q745" s="53"/>
      <c r="R745" s="24"/>
      <c r="S745" s="24"/>
      <c r="T745" s="24"/>
      <c r="U745" s="24"/>
      <c r="V745" s="24"/>
      <c r="W745" s="24"/>
      <c r="X745" s="49"/>
      <c r="Y745" s="54"/>
      <c r="Z745" s="53"/>
      <c r="AA745" s="24"/>
      <c r="AB745" s="24"/>
      <c r="AC745" s="24"/>
      <c r="AD745" s="24"/>
      <c r="AE745" s="24"/>
      <c r="AF745" s="24"/>
      <c r="AG745" s="49"/>
      <c r="AH745" s="54"/>
      <c r="AI745" s="53"/>
      <c r="AJ745" s="24"/>
      <c r="AK745" s="24"/>
      <c r="AL745" s="24"/>
      <c r="AM745" s="24"/>
      <c r="AN745" s="24"/>
      <c r="AO745" s="24"/>
      <c r="AP745" s="49"/>
      <c r="AQ745" s="54"/>
      <c r="AR745" s="54"/>
      <c r="AS745" s="54"/>
      <c r="AT745" s="29"/>
      <c r="AU745" s="24"/>
      <c r="AV745" s="24"/>
      <c r="AW745" s="24"/>
      <c r="AX745" s="24"/>
      <c r="AY745" s="24"/>
      <c r="AZ745" s="49"/>
      <c r="BA745" s="138"/>
      <c r="BF745" s="60"/>
    </row>
    <row r="746" spans="1:58" ht="12.75" x14ac:dyDescent="0.2">
      <c r="A746" s="151"/>
      <c r="B746" s="151"/>
      <c r="C746" s="151"/>
      <c r="D746" s="153"/>
      <c r="E746" s="167"/>
      <c r="F746" s="153"/>
      <c r="G746" s="49"/>
      <c r="H746" s="53"/>
      <c r="I746" s="24"/>
      <c r="J746" s="24"/>
      <c r="K746" s="24"/>
      <c r="L746" s="24"/>
      <c r="M746" s="24"/>
      <c r="N746" s="24"/>
      <c r="O746" s="49"/>
      <c r="P746" s="54"/>
      <c r="Q746" s="53"/>
      <c r="R746" s="24"/>
      <c r="S746" s="24"/>
      <c r="T746" s="24"/>
      <c r="U746" s="24"/>
      <c r="V746" s="24"/>
      <c r="W746" s="24"/>
      <c r="X746" s="49"/>
      <c r="Y746" s="54"/>
      <c r="Z746" s="53"/>
      <c r="AA746" s="24"/>
      <c r="AB746" s="24"/>
      <c r="AC746" s="24"/>
      <c r="AD746" s="24"/>
      <c r="AE746" s="24"/>
      <c r="AF746" s="24"/>
      <c r="AG746" s="49"/>
      <c r="AH746" s="54"/>
      <c r="AI746" s="53"/>
      <c r="AJ746" s="24"/>
      <c r="AK746" s="24"/>
      <c r="AL746" s="24"/>
      <c r="AM746" s="24"/>
      <c r="AN746" s="24"/>
      <c r="AO746" s="24"/>
      <c r="AP746" s="49"/>
      <c r="AQ746" s="54"/>
      <c r="AR746" s="54"/>
      <c r="AS746" s="54"/>
      <c r="AT746" s="29"/>
      <c r="AU746" s="24"/>
      <c r="AV746" s="24"/>
      <c r="AW746" s="24"/>
      <c r="AX746" s="24"/>
      <c r="AY746" s="24"/>
      <c r="AZ746" s="49"/>
      <c r="BA746" s="138"/>
      <c r="BF746" s="60"/>
    </row>
    <row r="747" spans="1:58" ht="12.75" x14ac:dyDescent="0.2">
      <c r="A747" s="151"/>
      <c r="B747" s="151"/>
      <c r="C747" s="151"/>
      <c r="D747" s="153"/>
      <c r="E747" s="167"/>
      <c r="F747" s="153"/>
      <c r="G747" s="49"/>
      <c r="H747" s="53"/>
      <c r="I747" s="24"/>
      <c r="J747" s="24"/>
      <c r="K747" s="24"/>
      <c r="L747" s="24"/>
      <c r="M747" s="24"/>
      <c r="N747" s="24"/>
      <c r="O747" s="49"/>
      <c r="P747" s="54"/>
      <c r="Q747" s="53"/>
      <c r="R747" s="24"/>
      <c r="S747" s="24"/>
      <c r="T747" s="24"/>
      <c r="U747" s="24"/>
      <c r="V747" s="24"/>
      <c r="W747" s="24"/>
      <c r="X747" s="49"/>
      <c r="Y747" s="54"/>
      <c r="Z747" s="53"/>
      <c r="AA747" s="24"/>
      <c r="AB747" s="24"/>
      <c r="AC747" s="24"/>
      <c r="AD747" s="24"/>
      <c r="AE747" s="24"/>
      <c r="AF747" s="24"/>
      <c r="AG747" s="49"/>
      <c r="AH747" s="54"/>
      <c r="AI747" s="53"/>
      <c r="AJ747" s="24"/>
      <c r="AK747" s="24"/>
      <c r="AL747" s="24"/>
      <c r="AM747" s="24"/>
      <c r="AN747" s="24"/>
      <c r="AO747" s="24"/>
      <c r="AP747" s="49"/>
      <c r="AQ747" s="54"/>
      <c r="AR747" s="54"/>
      <c r="AS747" s="54"/>
      <c r="AT747" s="29"/>
      <c r="AU747" s="24"/>
      <c r="AV747" s="24"/>
      <c r="AW747" s="24"/>
      <c r="AX747" s="24"/>
      <c r="AY747" s="24"/>
      <c r="AZ747" s="49"/>
      <c r="BA747" s="138"/>
      <c r="BF747" s="60"/>
    </row>
    <row r="748" spans="1:58" ht="12.75" x14ac:dyDescent="0.2">
      <c r="A748" s="151"/>
      <c r="B748" s="151"/>
      <c r="C748" s="151"/>
      <c r="D748" s="153"/>
      <c r="E748" s="167"/>
      <c r="F748" s="153"/>
      <c r="G748" s="49"/>
      <c r="H748" s="53"/>
      <c r="I748" s="24"/>
      <c r="J748" s="24"/>
      <c r="K748" s="24"/>
      <c r="L748" s="24"/>
      <c r="M748" s="24"/>
      <c r="N748" s="24"/>
      <c r="O748" s="49"/>
      <c r="P748" s="54"/>
      <c r="Q748" s="53"/>
      <c r="R748" s="24"/>
      <c r="S748" s="24"/>
      <c r="T748" s="24"/>
      <c r="U748" s="24"/>
      <c r="V748" s="24"/>
      <c r="W748" s="24"/>
      <c r="X748" s="49"/>
      <c r="Y748" s="54"/>
      <c r="Z748" s="53"/>
      <c r="AA748" s="24"/>
      <c r="AB748" s="24"/>
      <c r="AC748" s="24"/>
      <c r="AD748" s="24"/>
      <c r="AE748" s="24"/>
      <c r="AF748" s="24"/>
      <c r="AG748" s="49"/>
      <c r="AH748" s="54"/>
      <c r="AI748" s="53"/>
      <c r="AJ748" s="24"/>
      <c r="AK748" s="24"/>
      <c r="AL748" s="24"/>
      <c r="AM748" s="24"/>
      <c r="AN748" s="24"/>
      <c r="AO748" s="24"/>
      <c r="AP748" s="49"/>
      <c r="AQ748" s="54"/>
      <c r="AR748" s="54"/>
      <c r="AS748" s="54"/>
      <c r="AT748" s="29"/>
      <c r="AU748" s="24"/>
      <c r="AV748" s="24"/>
      <c r="AW748" s="24"/>
      <c r="AX748" s="24"/>
      <c r="AY748" s="24"/>
      <c r="AZ748" s="49"/>
      <c r="BA748" s="138"/>
      <c r="BF748" s="60"/>
    </row>
    <row r="749" spans="1:58" ht="12.75" x14ac:dyDescent="0.2">
      <c r="A749" s="151"/>
      <c r="B749" s="151"/>
      <c r="C749" s="151"/>
      <c r="D749" s="153"/>
      <c r="E749" s="167"/>
      <c r="F749" s="153"/>
      <c r="G749" s="49"/>
      <c r="H749" s="53"/>
      <c r="I749" s="24"/>
      <c r="J749" s="24"/>
      <c r="K749" s="24"/>
      <c r="L749" s="24"/>
      <c r="M749" s="24"/>
      <c r="N749" s="24"/>
      <c r="O749" s="49"/>
      <c r="P749" s="54"/>
      <c r="Q749" s="53"/>
      <c r="R749" s="24"/>
      <c r="S749" s="24"/>
      <c r="T749" s="24"/>
      <c r="U749" s="24"/>
      <c r="V749" s="24"/>
      <c r="W749" s="24"/>
      <c r="X749" s="49"/>
      <c r="Y749" s="54"/>
      <c r="Z749" s="53"/>
      <c r="AA749" s="24"/>
      <c r="AB749" s="24"/>
      <c r="AC749" s="24"/>
      <c r="AD749" s="24"/>
      <c r="AE749" s="24"/>
      <c r="AF749" s="24"/>
      <c r="AG749" s="49"/>
      <c r="AH749" s="54"/>
      <c r="AI749" s="53"/>
      <c r="AJ749" s="24"/>
      <c r="AK749" s="24"/>
      <c r="AL749" s="24"/>
      <c r="AM749" s="24"/>
      <c r="AN749" s="24"/>
      <c r="AO749" s="24"/>
      <c r="AP749" s="49"/>
      <c r="AQ749" s="54"/>
      <c r="AR749" s="54"/>
      <c r="AS749" s="54"/>
      <c r="AT749" s="29"/>
      <c r="AU749" s="24"/>
      <c r="AV749" s="24"/>
      <c r="AW749" s="24"/>
      <c r="AX749" s="24"/>
      <c r="AY749" s="24"/>
      <c r="AZ749" s="49"/>
      <c r="BA749" s="138"/>
      <c r="BF749" s="60"/>
    </row>
    <row r="750" spans="1:58" ht="12.75" x14ac:dyDescent="0.2">
      <c r="A750" s="151"/>
      <c r="B750" s="151"/>
      <c r="C750" s="151"/>
      <c r="D750" s="153"/>
      <c r="E750" s="167"/>
      <c r="F750" s="153"/>
      <c r="G750" s="49"/>
      <c r="H750" s="53"/>
      <c r="I750" s="24"/>
      <c r="J750" s="24"/>
      <c r="K750" s="24"/>
      <c r="L750" s="24"/>
      <c r="M750" s="24"/>
      <c r="N750" s="24"/>
      <c r="O750" s="49"/>
      <c r="P750" s="54"/>
      <c r="Q750" s="53"/>
      <c r="R750" s="24"/>
      <c r="S750" s="24"/>
      <c r="T750" s="24"/>
      <c r="U750" s="24"/>
      <c r="V750" s="24"/>
      <c r="W750" s="24"/>
      <c r="X750" s="49"/>
      <c r="Y750" s="54"/>
      <c r="Z750" s="53"/>
      <c r="AA750" s="24"/>
      <c r="AB750" s="24"/>
      <c r="AC750" s="24"/>
      <c r="AD750" s="24"/>
      <c r="AE750" s="24"/>
      <c r="AF750" s="24"/>
      <c r="AG750" s="49"/>
      <c r="AH750" s="54"/>
      <c r="AI750" s="53"/>
      <c r="AJ750" s="24"/>
      <c r="AK750" s="24"/>
      <c r="AL750" s="24"/>
      <c r="AM750" s="24"/>
      <c r="AN750" s="24"/>
      <c r="AO750" s="24"/>
      <c r="AP750" s="49"/>
      <c r="AQ750" s="54"/>
      <c r="AR750" s="54"/>
      <c r="AS750" s="54"/>
      <c r="AT750" s="29"/>
      <c r="AU750" s="24"/>
      <c r="AV750" s="24"/>
      <c r="AW750" s="24"/>
      <c r="AX750" s="24"/>
      <c r="AY750" s="24"/>
      <c r="AZ750" s="49"/>
      <c r="BA750" s="138"/>
      <c r="BF750" s="60"/>
    </row>
    <row r="751" spans="1:58" ht="12.75" x14ac:dyDescent="0.2">
      <c r="A751" s="151"/>
      <c r="B751" s="151"/>
      <c r="C751" s="151"/>
      <c r="D751" s="153"/>
      <c r="E751" s="167"/>
      <c r="F751" s="153"/>
      <c r="G751" s="49"/>
      <c r="H751" s="53"/>
      <c r="I751" s="24"/>
      <c r="J751" s="24"/>
      <c r="K751" s="24"/>
      <c r="L751" s="24"/>
      <c r="M751" s="24"/>
      <c r="N751" s="24"/>
      <c r="O751" s="49"/>
      <c r="P751" s="54"/>
      <c r="Q751" s="53"/>
      <c r="R751" s="24"/>
      <c r="S751" s="24"/>
      <c r="T751" s="24"/>
      <c r="U751" s="24"/>
      <c r="V751" s="24"/>
      <c r="W751" s="24"/>
      <c r="X751" s="49"/>
      <c r="Y751" s="54"/>
      <c r="Z751" s="53"/>
      <c r="AA751" s="24"/>
      <c r="AB751" s="24"/>
      <c r="AC751" s="24"/>
      <c r="AD751" s="24"/>
      <c r="AE751" s="24"/>
      <c r="AF751" s="24"/>
      <c r="AG751" s="49"/>
      <c r="AH751" s="54"/>
      <c r="AI751" s="53"/>
      <c r="AJ751" s="24"/>
      <c r="AK751" s="24"/>
      <c r="AL751" s="24"/>
      <c r="AM751" s="24"/>
      <c r="AN751" s="24"/>
      <c r="AO751" s="24"/>
      <c r="AP751" s="49"/>
      <c r="AQ751" s="54"/>
      <c r="AR751" s="54"/>
      <c r="AS751" s="54"/>
      <c r="AT751" s="29"/>
      <c r="AU751" s="24"/>
      <c r="AV751" s="24"/>
      <c r="AW751" s="24"/>
      <c r="AX751" s="24"/>
      <c r="AY751" s="24"/>
      <c r="AZ751" s="49"/>
      <c r="BA751" s="138"/>
      <c r="BF751" s="60"/>
    </row>
    <row r="752" spans="1:58" ht="12.75" x14ac:dyDescent="0.2">
      <c r="A752" s="151"/>
      <c r="B752" s="151"/>
      <c r="C752" s="151"/>
      <c r="D752" s="153"/>
      <c r="E752" s="167"/>
      <c r="F752" s="153"/>
      <c r="G752" s="49"/>
      <c r="H752" s="53"/>
      <c r="I752" s="24"/>
      <c r="J752" s="24"/>
      <c r="K752" s="24"/>
      <c r="L752" s="24"/>
      <c r="M752" s="24"/>
      <c r="N752" s="24"/>
      <c r="O752" s="49"/>
      <c r="P752" s="54"/>
      <c r="Q752" s="53"/>
      <c r="R752" s="24"/>
      <c r="S752" s="24"/>
      <c r="T752" s="24"/>
      <c r="U752" s="24"/>
      <c r="V752" s="24"/>
      <c r="W752" s="24"/>
      <c r="X752" s="49"/>
      <c r="Y752" s="54"/>
      <c r="Z752" s="53"/>
      <c r="AA752" s="24"/>
      <c r="AB752" s="24"/>
      <c r="AC752" s="24"/>
      <c r="AD752" s="24"/>
      <c r="AE752" s="24"/>
      <c r="AF752" s="24"/>
      <c r="AG752" s="49"/>
      <c r="AH752" s="54"/>
      <c r="AI752" s="53"/>
      <c r="AJ752" s="24"/>
      <c r="AK752" s="24"/>
      <c r="AL752" s="24"/>
      <c r="AM752" s="24"/>
      <c r="AN752" s="24"/>
      <c r="AO752" s="24"/>
      <c r="AP752" s="49"/>
      <c r="AQ752" s="54"/>
      <c r="AR752" s="54"/>
      <c r="AS752" s="54"/>
      <c r="AT752" s="29"/>
      <c r="AU752" s="24"/>
      <c r="AV752" s="24"/>
      <c r="AW752" s="24"/>
      <c r="AX752" s="24"/>
      <c r="AY752" s="24"/>
      <c r="AZ752" s="49"/>
      <c r="BA752" s="138"/>
      <c r="BF752" s="60"/>
    </row>
    <row r="753" spans="1:58" ht="12.75" x14ac:dyDescent="0.2">
      <c r="A753" s="151"/>
      <c r="B753" s="151"/>
      <c r="C753" s="151"/>
      <c r="D753" s="153"/>
      <c r="E753" s="167"/>
      <c r="F753" s="153"/>
      <c r="G753" s="49"/>
      <c r="H753" s="53"/>
      <c r="I753" s="24"/>
      <c r="J753" s="24"/>
      <c r="K753" s="24"/>
      <c r="L753" s="24"/>
      <c r="M753" s="24"/>
      <c r="N753" s="24"/>
      <c r="O753" s="49"/>
      <c r="P753" s="54"/>
      <c r="Q753" s="53"/>
      <c r="R753" s="24"/>
      <c r="S753" s="24"/>
      <c r="T753" s="24"/>
      <c r="U753" s="24"/>
      <c r="V753" s="24"/>
      <c r="W753" s="24"/>
      <c r="X753" s="49"/>
      <c r="Y753" s="54"/>
      <c r="Z753" s="53"/>
      <c r="AA753" s="24"/>
      <c r="AB753" s="24"/>
      <c r="AC753" s="24"/>
      <c r="AD753" s="24"/>
      <c r="AE753" s="24"/>
      <c r="AF753" s="24"/>
      <c r="AG753" s="49"/>
      <c r="AH753" s="54"/>
      <c r="AI753" s="53"/>
      <c r="AJ753" s="24"/>
      <c r="AK753" s="24"/>
      <c r="AL753" s="24"/>
      <c r="AM753" s="24"/>
      <c r="AN753" s="24"/>
      <c r="AO753" s="24"/>
      <c r="AP753" s="49"/>
      <c r="AQ753" s="54"/>
      <c r="AR753" s="54"/>
      <c r="AS753" s="54"/>
      <c r="AT753" s="29"/>
      <c r="AU753" s="24"/>
      <c r="AV753" s="24"/>
      <c r="AW753" s="24"/>
      <c r="AX753" s="24"/>
      <c r="AY753" s="24"/>
      <c r="AZ753" s="49"/>
      <c r="BA753" s="138"/>
      <c r="BF753" s="60"/>
    </row>
    <row r="754" spans="1:58" ht="12.75" x14ac:dyDescent="0.2">
      <c r="A754" s="151"/>
      <c r="B754" s="151"/>
      <c r="C754" s="151"/>
      <c r="D754" s="153"/>
      <c r="E754" s="167"/>
      <c r="F754" s="153"/>
      <c r="G754" s="49"/>
      <c r="H754" s="53"/>
      <c r="I754" s="24"/>
      <c r="J754" s="24"/>
      <c r="K754" s="24"/>
      <c r="L754" s="24"/>
      <c r="M754" s="24"/>
      <c r="N754" s="24"/>
      <c r="O754" s="49"/>
      <c r="P754" s="54"/>
      <c r="Q754" s="53"/>
      <c r="R754" s="24"/>
      <c r="S754" s="24"/>
      <c r="T754" s="24"/>
      <c r="U754" s="24"/>
      <c r="V754" s="24"/>
      <c r="W754" s="24"/>
      <c r="X754" s="49"/>
      <c r="Y754" s="54"/>
      <c r="Z754" s="53"/>
      <c r="AA754" s="24"/>
      <c r="AB754" s="24"/>
      <c r="AC754" s="24"/>
      <c r="AD754" s="24"/>
      <c r="AE754" s="24"/>
      <c r="AF754" s="24"/>
      <c r="AG754" s="49"/>
      <c r="AH754" s="54"/>
      <c r="AI754" s="53"/>
      <c r="AJ754" s="24"/>
      <c r="AK754" s="24"/>
      <c r="AL754" s="24"/>
      <c r="AM754" s="24"/>
      <c r="AN754" s="24"/>
      <c r="AO754" s="24"/>
      <c r="AP754" s="49"/>
      <c r="AQ754" s="54"/>
      <c r="AR754" s="54"/>
      <c r="AS754" s="54"/>
      <c r="AT754" s="29"/>
      <c r="AU754" s="24"/>
      <c r="AV754" s="24"/>
      <c r="AW754" s="24"/>
      <c r="AX754" s="24"/>
      <c r="AY754" s="24"/>
      <c r="AZ754" s="49"/>
      <c r="BA754" s="138"/>
      <c r="BF754" s="60"/>
    </row>
    <row r="755" spans="1:58" ht="12.75" x14ac:dyDescent="0.2">
      <c r="A755" s="151"/>
      <c r="B755" s="151"/>
      <c r="C755" s="151"/>
      <c r="D755" s="153"/>
      <c r="E755" s="167"/>
      <c r="F755" s="153"/>
      <c r="G755" s="49"/>
      <c r="H755" s="53"/>
      <c r="I755" s="24"/>
      <c r="J755" s="24"/>
      <c r="K755" s="24"/>
      <c r="L755" s="24"/>
      <c r="M755" s="24"/>
      <c r="N755" s="24"/>
      <c r="O755" s="49"/>
      <c r="P755" s="54"/>
      <c r="Q755" s="53"/>
      <c r="R755" s="24"/>
      <c r="S755" s="24"/>
      <c r="T755" s="24"/>
      <c r="U755" s="24"/>
      <c r="V755" s="24"/>
      <c r="W755" s="24"/>
      <c r="X755" s="49"/>
      <c r="Y755" s="54"/>
      <c r="Z755" s="53"/>
      <c r="AA755" s="24"/>
      <c r="AB755" s="24"/>
      <c r="AC755" s="24"/>
      <c r="AD755" s="24"/>
      <c r="AE755" s="24"/>
      <c r="AF755" s="24"/>
      <c r="AG755" s="49"/>
      <c r="AH755" s="54"/>
      <c r="AI755" s="53"/>
      <c r="AJ755" s="24"/>
      <c r="AK755" s="24"/>
      <c r="AL755" s="24"/>
      <c r="AM755" s="24"/>
      <c r="AN755" s="24"/>
      <c r="AO755" s="24"/>
      <c r="AP755" s="49"/>
      <c r="AQ755" s="54"/>
      <c r="AR755" s="54"/>
      <c r="AS755" s="54"/>
      <c r="AT755" s="29"/>
      <c r="AU755" s="24"/>
      <c r="AV755" s="24"/>
      <c r="AW755" s="24"/>
      <c r="AX755" s="24"/>
      <c r="AY755" s="24"/>
      <c r="AZ755" s="49"/>
      <c r="BA755" s="138"/>
      <c r="BF755" s="60"/>
    </row>
    <row r="756" spans="1:58" ht="12.75" x14ac:dyDescent="0.2">
      <c r="A756" s="151"/>
      <c r="B756" s="151"/>
      <c r="C756" s="151"/>
      <c r="D756" s="153"/>
      <c r="E756" s="167"/>
      <c r="F756" s="153"/>
      <c r="G756" s="49"/>
      <c r="H756" s="53"/>
      <c r="I756" s="24"/>
      <c r="J756" s="24"/>
      <c r="K756" s="24"/>
      <c r="L756" s="24"/>
      <c r="M756" s="24"/>
      <c r="N756" s="24"/>
      <c r="O756" s="49"/>
      <c r="P756" s="54"/>
      <c r="Q756" s="53"/>
      <c r="R756" s="24"/>
      <c r="S756" s="24"/>
      <c r="T756" s="24"/>
      <c r="U756" s="24"/>
      <c r="V756" s="24"/>
      <c r="W756" s="24"/>
      <c r="X756" s="49"/>
      <c r="Y756" s="54"/>
      <c r="Z756" s="53"/>
      <c r="AA756" s="24"/>
      <c r="AB756" s="24"/>
      <c r="AC756" s="24"/>
      <c r="AD756" s="24"/>
      <c r="AE756" s="24"/>
      <c r="AF756" s="24"/>
      <c r="AG756" s="49"/>
      <c r="AH756" s="54"/>
      <c r="AI756" s="53"/>
      <c r="AJ756" s="24"/>
      <c r="AK756" s="24"/>
      <c r="AL756" s="24"/>
      <c r="AM756" s="24"/>
      <c r="AN756" s="24"/>
      <c r="AO756" s="24"/>
      <c r="AP756" s="49"/>
      <c r="AQ756" s="54"/>
      <c r="AR756" s="54"/>
      <c r="AS756" s="54"/>
      <c r="AT756" s="29"/>
      <c r="AU756" s="24"/>
      <c r="AV756" s="24"/>
      <c r="AW756" s="24"/>
      <c r="AX756" s="24"/>
      <c r="AY756" s="24"/>
      <c r="AZ756" s="49"/>
      <c r="BA756" s="138"/>
      <c r="BF756" s="60"/>
    </row>
    <row r="757" spans="1:58" ht="12.75" x14ac:dyDescent="0.2">
      <c r="A757" s="151"/>
      <c r="B757" s="151"/>
      <c r="C757" s="151"/>
      <c r="D757" s="153"/>
      <c r="E757" s="167"/>
      <c r="F757" s="153"/>
      <c r="G757" s="49"/>
      <c r="H757" s="53"/>
      <c r="I757" s="24"/>
      <c r="J757" s="24"/>
      <c r="K757" s="24"/>
      <c r="L757" s="24"/>
      <c r="M757" s="24"/>
      <c r="N757" s="24"/>
      <c r="O757" s="49"/>
      <c r="P757" s="54"/>
      <c r="Q757" s="53"/>
      <c r="R757" s="24"/>
      <c r="S757" s="24"/>
      <c r="T757" s="24"/>
      <c r="U757" s="24"/>
      <c r="V757" s="24"/>
      <c r="W757" s="24"/>
      <c r="X757" s="49"/>
      <c r="Y757" s="54"/>
      <c r="Z757" s="53"/>
      <c r="AA757" s="24"/>
      <c r="AB757" s="24"/>
      <c r="AC757" s="24"/>
      <c r="AD757" s="24"/>
      <c r="AE757" s="24"/>
      <c r="AF757" s="24"/>
      <c r="AG757" s="49"/>
      <c r="AH757" s="54"/>
      <c r="AI757" s="53"/>
      <c r="AJ757" s="24"/>
      <c r="AK757" s="24"/>
      <c r="AL757" s="24"/>
      <c r="AM757" s="24"/>
      <c r="AN757" s="24"/>
      <c r="AO757" s="24"/>
      <c r="AP757" s="49"/>
      <c r="AQ757" s="54"/>
      <c r="AR757" s="54"/>
      <c r="AS757" s="54"/>
      <c r="AT757" s="29"/>
      <c r="AU757" s="24"/>
      <c r="AV757" s="24"/>
      <c r="AW757" s="24"/>
      <c r="AX757" s="24"/>
      <c r="AY757" s="24"/>
      <c r="AZ757" s="49"/>
      <c r="BA757" s="138"/>
      <c r="BF757" s="60"/>
    </row>
    <row r="758" spans="1:58" ht="12.75" x14ac:dyDescent="0.2">
      <c r="A758" s="151"/>
      <c r="B758" s="151"/>
      <c r="C758" s="151"/>
      <c r="D758" s="153"/>
      <c r="E758" s="167"/>
      <c r="F758" s="153"/>
      <c r="G758" s="49"/>
      <c r="H758" s="53"/>
      <c r="I758" s="24"/>
      <c r="J758" s="24"/>
      <c r="K758" s="24"/>
      <c r="L758" s="24"/>
      <c r="M758" s="24"/>
      <c r="N758" s="24"/>
      <c r="O758" s="49"/>
      <c r="P758" s="54"/>
      <c r="Q758" s="53"/>
      <c r="R758" s="24"/>
      <c r="S758" s="24"/>
      <c r="T758" s="24"/>
      <c r="U758" s="24"/>
      <c r="V758" s="24"/>
      <c r="W758" s="24"/>
      <c r="X758" s="49"/>
      <c r="Y758" s="54"/>
      <c r="Z758" s="53"/>
      <c r="AA758" s="24"/>
      <c r="AB758" s="24"/>
      <c r="AC758" s="24"/>
      <c r="AD758" s="24"/>
      <c r="AE758" s="24"/>
      <c r="AF758" s="24"/>
      <c r="AG758" s="49"/>
      <c r="AH758" s="54"/>
      <c r="AI758" s="53"/>
      <c r="AJ758" s="24"/>
      <c r="AK758" s="24"/>
      <c r="AL758" s="24"/>
      <c r="AM758" s="24"/>
      <c r="AN758" s="24"/>
      <c r="AO758" s="24"/>
      <c r="AP758" s="49"/>
      <c r="AQ758" s="54"/>
      <c r="AR758" s="54"/>
      <c r="AS758" s="54"/>
      <c r="AT758" s="29"/>
      <c r="AU758" s="24"/>
      <c r="AV758" s="24"/>
      <c r="AW758" s="24"/>
      <c r="AX758" s="24"/>
      <c r="AY758" s="24"/>
      <c r="AZ758" s="49"/>
      <c r="BA758" s="138"/>
      <c r="BF758" s="60"/>
    </row>
    <row r="759" spans="1:58" ht="12.75" x14ac:dyDescent="0.2">
      <c r="A759" s="151"/>
      <c r="B759" s="151"/>
      <c r="C759" s="151"/>
      <c r="D759" s="153"/>
      <c r="E759" s="167"/>
      <c r="F759" s="153"/>
      <c r="G759" s="49"/>
      <c r="H759" s="53"/>
      <c r="I759" s="24"/>
      <c r="J759" s="24"/>
      <c r="K759" s="24"/>
      <c r="L759" s="24"/>
      <c r="M759" s="24"/>
      <c r="N759" s="24"/>
      <c r="O759" s="49"/>
      <c r="P759" s="54"/>
      <c r="Q759" s="53"/>
      <c r="R759" s="24"/>
      <c r="S759" s="24"/>
      <c r="T759" s="24"/>
      <c r="U759" s="24"/>
      <c r="V759" s="24"/>
      <c r="W759" s="24"/>
      <c r="X759" s="49"/>
      <c r="Y759" s="54"/>
      <c r="Z759" s="53"/>
      <c r="AA759" s="24"/>
      <c r="AB759" s="24"/>
      <c r="AC759" s="24"/>
      <c r="AD759" s="24"/>
      <c r="AE759" s="24"/>
      <c r="AF759" s="24"/>
      <c r="AG759" s="49"/>
      <c r="AH759" s="54"/>
      <c r="AI759" s="53"/>
      <c r="AJ759" s="24"/>
      <c r="AK759" s="24"/>
      <c r="AL759" s="24"/>
      <c r="AM759" s="24"/>
      <c r="AN759" s="24"/>
      <c r="AO759" s="24"/>
      <c r="AP759" s="49"/>
      <c r="AQ759" s="54"/>
      <c r="AR759" s="54"/>
      <c r="AS759" s="54"/>
      <c r="AT759" s="29"/>
      <c r="AU759" s="24"/>
      <c r="AV759" s="24"/>
      <c r="AW759" s="24"/>
      <c r="AX759" s="24"/>
      <c r="AY759" s="24"/>
      <c r="AZ759" s="49"/>
      <c r="BA759" s="138"/>
      <c r="BF759" s="60"/>
    </row>
    <row r="760" spans="1:58" ht="12.75" x14ac:dyDescent="0.2">
      <c r="A760" s="151"/>
      <c r="B760" s="151"/>
      <c r="C760" s="151"/>
      <c r="D760" s="153"/>
      <c r="E760" s="167"/>
      <c r="F760" s="153"/>
      <c r="G760" s="49"/>
      <c r="H760" s="53"/>
      <c r="I760" s="24"/>
      <c r="J760" s="24"/>
      <c r="K760" s="24"/>
      <c r="L760" s="24"/>
      <c r="M760" s="24"/>
      <c r="N760" s="24"/>
      <c r="O760" s="49"/>
      <c r="P760" s="54"/>
      <c r="Q760" s="53"/>
      <c r="R760" s="24"/>
      <c r="S760" s="24"/>
      <c r="T760" s="24"/>
      <c r="U760" s="24"/>
      <c r="V760" s="24"/>
      <c r="W760" s="24"/>
      <c r="X760" s="49"/>
      <c r="Y760" s="54"/>
      <c r="Z760" s="53"/>
      <c r="AA760" s="24"/>
      <c r="AB760" s="24"/>
      <c r="AC760" s="24"/>
      <c r="AD760" s="24"/>
      <c r="AE760" s="24"/>
      <c r="AF760" s="24"/>
      <c r="AG760" s="49"/>
      <c r="AH760" s="54"/>
      <c r="AI760" s="53"/>
      <c r="AJ760" s="24"/>
      <c r="AK760" s="24"/>
      <c r="AL760" s="24"/>
      <c r="AM760" s="24"/>
      <c r="AN760" s="24"/>
      <c r="AO760" s="24"/>
      <c r="AP760" s="49"/>
      <c r="AQ760" s="54"/>
      <c r="AR760" s="54"/>
      <c r="AS760" s="54"/>
      <c r="AT760" s="29"/>
      <c r="AU760" s="24"/>
      <c r="AV760" s="24"/>
      <c r="AW760" s="24"/>
      <c r="AX760" s="24"/>
      <c r="AY760" s="24"/>
      <c r="AZ760" s="49"/>
      <c r="BA760" s="138"/>
      <c r="BF760" s="60"/>
    </row>
    <row r="761" spans="1:58" ht="12.75" x14ac:dyDescent="0.2">
      <c r="A761" s="151"/>
      <c r="B761" s="151"/>
      <c r="C761" s="151"/>
      <c r="D761" s="153"/>
      <c r="E761" s="167"/>
      <c r="F761" s="153"/>
      <c r="G761" s="49"/>
      <c r="H761" s="53"/>
      <c r="I761" s="24"/>
      <c r="J761" s="24"/>
      <c r="K761" s="24"/>
      <c r="L761" s="24"/>
      <c r="M761" s="24"/>
      <c r="N761" s="24"/>
      <c r="O761" s="49"/>
      <c r="P761" s="54"/>
      <c r="Q761" s="53"/>
      <c r="R761" s="24"/>
      <c r="S761" s="24"/>
      <c r="T761" s="24"/>
      <c r="U761" s="24"/>
      <c r="V761" s="24"/>
      <c r="W761" s="24"/>
      <c r="X761" s="49"/>
      <c r="Y761" s="54"/>
      <c r="Z761" s="53"/>
      <c r="AA761" s="24"/>
      <c r="AB761" s="24"/>
      <c r="AC761" s="24"/>
      <c r="AD761" s="24"/>
      <c r="AE761" s="24"/>
      <c r="AF761" s="24"/>
      <c r="AG761" s="49"/>
      <c r="AH761" s="54"/>
      <c r="AI761" s="53"/>
      <c r="AJ761" s="24"/>
      <c r="AK761" s="24"/>
      <c r="AL761" s="24"/>
      <c r="AM761" s="24"/>
      <c r="AN761" s="24"/>
      <c r="AO761" s="24"/>
      <c r="AP761" s="49"/>
      <c r="AQ761" s="54"/>
      <c r="AR761" s="54"/>
      <c r="AS761" s="54"/>
      <c r="AT761" s="29"/>
      <c r="AU761" s="24"/>
      <c r="AV761" s="24"/>
      <c r="AW761" s="24"/>
      <c r="AX761" s="24"/>
      <c r="AY761" s="24"/>
      <c r="AZ761" s="49"/>
      <c r="BA761" s="138"/>
      <c r="BF761" s="60"/>
    </row>
    <row r="762" spans="1:58" ht="12.75" x14ac:dyDescent="0.2">
      <c r="A762" s="151"/>
      <c r="B762" s="151"/>
      <c r="C762" s="151"/>
      <c r="D762" s="153"/>
      <c r="E762" s="167"/>
      <c r="F762" s="153"/>
      <c r="G762" s="49"/>
      <c r="H762" s="53"/>
      <c r="I762" s="24"/>
      <c r="J762" s="24"/>
      <c r="K762" s="24"/>
      <c r="L762" s="24"/>
      <c r="M762" s="24"/>
      <c r="N762" s="24"/>
      <c r="O762" s="49"/>
      <c r="P762" s="54"/>
      <c r="Q762" s="53"/>
      <c r="R762" s="24"/>
      <c r="S762" s="24"/>
      <c r="T762" s="24"/>
      <c r="U762" s="24"/>
      <c r="V762" s="24"/>
      <c r="W762" s="24"/>
      <c r="X762" s="49"/>
      <c r="Y762" s="54"/>
      <c r="Z762" s="53"/>
      <c r="AA762" s="24"/>
      <c r="AB762" s="24"/>
      <c r="AC762" s="24"/>
      <c r="AD762" s="24"/>
      <c r="AE762" s="24"/>
      <c r="AF762" s="24"/>
      <c r="AG762" s="49"/>
      <c r="AH762" s="54"/>
      <c r="AI762" s="53"/>
      <c r="AJ762" s="24"/>
      <c r="AK762" s="24"/>
      <c r="AL762" s="24"/>
      <c r="AM762" s="24"/>
      <c r="AN762" s="24"/>
      <c r="AO762" s="24"/>
      <c r="AP762" s="49"/>
      <c r="AQ762" s="54"/>
      <c r="AR762" s="54"/>
      <c r="AS762" s="54"/>
      <c r="AT762" s="29"/>
      <c r="AU762" s="24"/>
      <c r="AV762" s="24"/>
      <c r="AW762" s="24"/>
      <c r="AX762" s="24"/>
      <c r="AY762" s="24"/>
      <c r="AZ762" s="49"/>
      <c r="BA762" s="138"/>
      <c r="BF762" s="60"/>
    </row>
    <row r="763" spans="1:58" ht="12.75" x14ac:dyDescent="0.2">
      <c r="A763" s="151"/>
      <c r="B763" s="151"/>
      <c r="C763" s="151"/>
      <c r="D763" s="153"/>
      <c r="E763" s="167"/>
      <c r="F763" s="153"/>
      <c r="G763" s="49"/>
      <c r="H763" s="53"/>
      <c r="I763" s="24"/>
      <c r="J763" s="24"/>
      <c r="K763" s="24"/>
      <c r="L763" s="24"/>
      <c r="M763" s="24"/>
      <c r="N763" s="24"/>
      <c r="O763" s="49"/>
      <c r="P763" s="54"/>
      <c r="Q763" s="53"/>
      <c r="R763" s="24"/>
      <c r="S763" s="24"/>
      <c r="T763" s="24"/>
      <c r="U763" s="24"/>
      <c r="V763" s="24"/>
      <c r="W763" s="24"/>
      <c r="X763" s="49"/>
      <c r="Y763" s="54"/>
      <c r="Z763" s="53"/>
      <c r="AA763" s="24"/>
      <c r="AB763" s="24"/>
      <c r="AC763" s="24"/>
      <c r="AD763" s="24"/>
      <c r="AE763" s="24"/>
      <c r="AF763" s="24"/>
      <c r="AG763" s="49"/>
      <c r="AH763" s="54"/>
      <c r="AI763" s="53"/>
      <c r="AJ763" s="24"/>
      <c r="AK763" s="24"/>
      <c r="AL763" s="24"/>
      <c r="AM763" s="24"/>
      <c r="AN763" s="24"/>
      <c r="AO763" s="24"/>
      <c r="AP763" s="49"/>
      <c r="AQ763" s="54"/>
      <c r="AR763" s="54"/>
      <c r="AS763" s="54"/>
      <c r="AT763" s="29"/>
      <c r="AU763" s="24"/>
      <c r="AV763" s="24"/>
      <c r="AW763" s="24"/>
      <c r="AX763" s="24"/>
      <c r="AY763" s="24"/>
      <c r="AZ763" s="49"/>
      <c r="BA763" s="138"/>
      <c r="BF763" s="60"/>
    </row>
    <row r="764" spans="1:58" ht="12.75" x14ac:dyDescent="0.2">
      <c r="A764" s="151"/>
      <c r="B764" s="151"/>
      <c r="C764" s="151"/>
      <c r="D764" s="153"/>
      <c r="E764" s="167"/>
      <c r="F764" s="153"/>
      <c r="G764" s="49"/>
      <c r="H764" s="53"/>
      <c r="I764" s="24"/>
      <c r="J764" s="24"/>
      <c r="K764" s="24"/>
      <c r="L764" s="24"/>
      <c r="M764" s="24"/>
      <c r="N764" s="24"/>
      <c r="O764" s="49"/>
      <c r="P764" s="54"/>
      <c r="Q764" s="53"/>
      <c r="R764" s="24"/>
      <c r="S764" s="24"/>
      <c r="T764" s="24"/>
      <c r="U764" s="24"/>
      <c r="V764" s="24"/>
      <c r="W764" s="24"/>
      <c r="X764" s="49"/>
      <c r="Y764" s="54"/>
      <c r="Z764" s="53"/>
      <c r="AA764" s="24"/>
      <c r="AB764" s="24"/>
      <c r="AC764" s="24"/>
      <c r="AD764" s="24"/>
      <c r="AE764" s="24"/>
      <c r="AF764" s="24"/>
      <c r="AG764" s="49"/>
      <c r="AH764" s="54"/>
      <c r="AI764" s="53"/>
      <c r="AJ764" s="24"/>
      <c r="AK764" s="24"/>
      <c r="AL764" s="24"/>
      <c r="AM764" s="24"/>
      <c r="AN764" s="24"/>
      <c r="AO764" s="24"/>
      <c r="AP764" s="49"/>
      <c r="AQ764" s="54"/>
      <c r="AR764" s="54"/>
      <c r="AS764" s="54"/>
      <c r="AT764" s="29"/>
      <c r="AU764" s="24"/>
      <c r="AV764" s="24"/>
      <c r="AW764" s="24"/>
      <c r="AX764" s="24"/>
      <c r="AY764" s="24"/>
      <c r="AZ764" s="49"/>
      <c r="BA764" s="138"/>
      <c r="BF764" s="60"/>
    </row>
    <row r="765" spans="1:58" ht="12.75" x14ac:dyDescent="0.2">
      <c r="A765" s="151"/>
      <c r="B765" s="151"/>
      <c r="C765" s="151"/>
      <c r="D765" s="153"/>
      <c r="E765" s="167"/>
      <c r="F765" s="153"/>
      <c r="G765" s="49"/>
      <c r="H765" s="53"/>
      <c r="I765" s="24"/>
      <c r="J765" s="24"/>
      <c r="K765" s="24"/>
      <c r="L765" s="24"/>
      <c r="M765" s="24"/>
      <c r="N765" s="24"/>
      <c r="O765" s="49"/>
      <c r="P765" s="54"/>
      <c r="Q765" s="53"/>
      <c r="R765" s="24"/>
      <c r="S765" s="24"/>
      <c r="T765" s="24"/>
      <c r="U765" s="24"/>
      <c r="V765" s="24"/>
      <c r="W765" s="24"/>
      <c r="X765" s="49"/>
      <c r="Y765" s="54"/>
      <c r="Z765" s="53"/>
      <c r="AA765" s="24"/>
      <c r="AB765" s="24"/>
      <c r="AC765" s="24"/>
      <c r="AD765" s="24"/>
      <c r="AE765" s="24"/>
      <c r="AF765" s="24"/>
      <c r="AG765" s="49"/>
      <c r="AH765" s="54"/>
      <c r="AI765" s="53"/>
      <c r="AJ765" s="24"/>
      <c r="AK765" s="24"/>
      <c r="AL765" s="24"/>
      <c r="AM765" s="24"/>
      <c r="AN765" s="24"/>
      <c r="AO765" s="24"/>
      <c r="AP765" s="49"/>
      <c r="AQ765" s="54"/>
      <c r="AR765" s="54"/>
      <c r="AS765" s="54"/>
      <c r="AT765" s="29"/>
      <c r="AU765" s="24"/>
      <c r="AV765" s="24"/>
      <c r="AW765" s="24"/>
      <c r="AX765" s="24"/>
      <c r="AY765" s="24"/>
      <c r="AZ765" s="49"/>
      <c r="BA765" s="138"/>
      <c r="BF765" s="60"/>
    </row>
    <row r="766" spans="1:58" ht="12.75" x14ac:dyDescent="0.2">
      <c r="A766" s="151"/>
      <c r="B766" s="151"/>
      <c r="C766" s="151"/>
      <c r="D766" s="153"/>
      <c r="E766" s="167"/>
      <c r="F766" s="153"/>
      <c r="G766" s="49"/>
      <c r="H766" s="53"/>
      <c r="I766" s="24"/>
      <c r="J766" s="24"/>
      <c r="K766" s="24"/>
      <c r="L766" s="24"/>
      <c r="M766" s="24"/>
      <c r="N766" s="24"/>
      <c r="O766" s="49"/>
      <c r="P766" s="54"/>
      <c r="Q766" s="53"/>
      <c r="R766" s="24"/>
      <c r="S766" s="24"/>
      <c r="T766" s="24"/>
      <c r="U766" s="24"/>
      <c r="V766" s="24"/>
      <c r="W766" s="24"/>
      <c r="X766" s="49"/>
      <c r="Y766" s="54"/>
      <c r="Z766" s="53"/>
      <c r="AA766" s="24"/>
      <c r="AB766" s="24"/>
      <c r="AC766" s="24"/>
      <c r="AD766" s="24"/>
      <c r="AE766" s="24"/>
      <c r="AF766" s="24"/>
      <c r="AG766" s="49"/>
      <c r="AH766" s="54"/>
      <c r="AI766" s="53"/>
      <c r="AJ766" s="24"/>
      <c r="AK766" s="24"/>
      <c r="AL766" s="24"/>
      <c r="AM766" s="24"/>
      <c r="AN766" s="24"/>
      <c r="AO766" s="24"/>
      <c r="AP766" s="49"/>
      <c r="AQ766" s="54"/>
      <c r="AR766" s="54"/>
      <c r="AS766" s="54"/>
      <c r="AT766" s="29"/>
      <c r="AU766" s="24"/>
      <c r="AV766" s="24"/>
      <c r="AW766" s="24"/>
      <c r="AX766" s="24"/>
      <c r="AY766" s="24"/>
      <c r="AZ766" s="49"/>
      <c r="BA766" s="138"/>
      <c r="BF766" s="60"/>
    </row>
    <row r="767" spans="1:58" ht="12.75" x14ac:dyDescent="0.2">
      <c r="A767" s="151"/>
      <c r="B767" s="151"/>
      <c r="C767" s="151"/>
      <c r="D767" s="153"/>
      <c r="E767" s="167"/>
      <c r="F767" s="153"/>
      <c r="G767" s="49"/>
      <c r="H767" s="53"/>
      <c r="I767" s="24"/>
      <c r="J767" s="24"/>
      <c r="K767" s="24"/>
      <c r="L767" s="24"/>
      <c r="M767" s="24"/>
      <c r="N767" s="24"/>
      <c r="O767" s="49"/>
      <c r="P767" s="54"/>
      <c r="Q767" s="53"/>
      <c r="R767" s="24"/>
      <c r="S767" s="24"/>
      <c r="T767" s="24"/>
      <c r="U767" s="24"/>
      <c r="V767" s="24"/>
      <c r="W767" s="24"/>
      <c r="X767" s="49"/>
      <c r="Y767" s="54"/>
      <c r="Z767" s="53"/>
      <c r="AA767" s="24"/>
      <c r="AB767" s="24"/>
      <c r="AC767" s="24"/>
      <c r="AD767" s="24"/>
      <c r="AE767" s="24"/>
      <c r="AF767" s="24"/>
      <c r="AG767" s="49"/>
      <c r="AH767" s="54"/>
      <c r="AI767" s="53"/>
      <c r="AJ767" s="24"/>
      <c r="AK767" s="24"/>
      <c r="AL767" s="24"/>
      <c r="AM767" s="24"/>
      <c r="AN767" s="24"/>
      <c r="AO767" s="24"/>
      <c r="AP767" s="49"/>
      <c r="AQ767" s="54"/>
      <c r="AR767" s="54"/>
      <c r="AS767" s="54"/>
      <c r="AT767" s="29"/>
      <c r="AU767" s="24"/>
      <c r="AV767" s="24"/>
      <c r="AW767" s="24"/>
      <c r="AX767" s="24"/>
      <c r="AY767" s="24"/>
      <c r="AZ767" s="49"/>
      <c r="BA767" s="138"/>
      <c r="BF767" s="60"/>
    </row>
    <row r="768" spans="1:58" ht="12.75" x14ac:dyDescent="0.2">
      <c r="A768" s="151"/>
      <c r="B768" s="151"/>
      <c r="C768" s="151"/>
      <c r="D768" s="153"/>
      <c r="E768" s="167"/>
      <c r="F768" s="153"/>
      <c r="G768" s="49"/>
      <c r="H768" s="53"/>
      <c r="I768" s="24"/>
      <c r="J768" s="24"/>
      <c r="K768" s="24"/>
      <c r="L768" s="24"/>
      <c r="M768" s="24"/>
      <c r="N768" s="24"/>
      <c r="O768" s="49"/>
      <c r="P768" s="54"/>
      <c r="Q768" s="53"/>
      <c r="R768" s="24"/>
      <c r="S768" s="24"/>
      <c r="T768" s="24"/>
      <c r="U768" s="24"/>
      <c r="V768" s="24"/>
      <c r="W768" s="24"/>
      <c r="X768" s="49"/>
      <c r="Y768" s="54"/>
      <c r="Z768" s="53"/>
      <c r="AA768" s="24"/>
      <c r="AB768" s="24"/>
      <c r="AC768" s="24"/>
      <c r="AD768" s="24"/>
      <c r="AE768" s="24"/>
      <c r="AF768" s="24"/>
      <c r="AG768" s="49"/>
      <c r="AH768" s="54"/>
      <c r="AI768" s="53"/>
      <c r="AJ768" s="24"/>
      <c r="AK768" s="24"/>
      <c r="AL768" s="24"/>
      <c r="AM768" s="24"/>
      <c r="AN768" s="24"/>
      <c r="AO768" s="24"/>
      <c r="AP768" s="49"/>
      <c r="AQ768" s="54"/>
      <c r="AR768" s="54"/>
      <c r="AS768" s="54"/>
      <c r="AT768" s="29"/>
      <c r="AU768" s="24"/>
      <c r="AV768" s="24"/>
      <c r="AW768" s="24"/>
      <c r="AX768" s="24"/>
      <c r="AY768" s="24"/>
      <c r="AZ768" s="49"/>
      <c r="BA768" s="138"/>
      <c r="BF768" s="60"/>
    </row>
    <row r="769" spans="1:58" ht="12.75" x14ac:dyDescent="0.2">
      <c r="A769" s="151"/>
      <c r="B769" s="151"/>
      <c r="C769" s="151"/>
      <c r="D769" s="153"/>
      <c r="E769" s="167"/>
      <c r="F769" s="153"/>
      <c r="G769" s="49"/>
      <c r="H769" s="53"/>
      <c r="I769" s="24"/>
      <c r="J769" s="24"/>
      <c r="K769" s="24"/>
      <c r="L769" s="24"/>
      <c r="M769" s="24"/>
      <c r="N769" s="24"/>
      <c r="O769" s="49"/>
      <c r="P769" s="54"/>
      <c r="Q769" s="53"/>
      <c r="R769" s="24"/>
      <c r="S769" s="24"/>
      <c r="T769" s="24"/>
      <c r="U769" s="24"/>
      <c r="V769" s="24"/>
      <c r="W769" s="24"/>
      <c r="X769" s="49"/>
      <c r="Y769" s="54"/>
      <c r="Z769" s="53"/>
      <c r="AA769" s="24"/>
      <c r="AB769" s="24"/>
      <c r="AC769" s="24"/>
      <c r="AD769" s="24"/>
      <c r="AE769" s="24"/>
      <c r="AF769" s="24"/>
      <c r="AG769" s="49"/>
      <c r="AH769" s="54"/>
      <c r="AI769" s="53"/>
      <c r="AJ769" s="24"/>
      <c r="AK769" s="24"/>
      <c r="AL769" s="24"/>
      <c r="AM769" s="24"/>
      <c r="AN769" s="24"/>
      <c r="AO769" s="24"/>
      <c r="AP769" s="49"/>
      <c r="AQ769" s="54"/>
      <c r="AR769" s="54"/>
      <c r="AS769" s="54"/>
      <c r="AT769" s="29"/>
      <c r="AU769" s="24"/>
      <c r="AV769" s="24"/>
      <c r="AW769" s="24"/>
      <c r="AX769" s="24"/>
      <c r="AY769" s="24"/>
      <c r="AZ769" s="49"/>
      <c r="BA769" s="138"/>
      <c r="BF769" s="60"/>
    </row>
    <row r="770" spans="1:58" ht="12.75" x14ac:dyDescent="0.2">
      <c r="A770" s="151"/>
      <c r="B770" s="151"/>
      <c r="C770" s="151"/>
      <c r="D770" s="153"/>
      <c r="E770" s="167"/>
      <c r="F770" s="153"/>
      <c r="G770" s="49"/>
      <c r="H770" s="53"/>
      <c r="I770" s="24"/>
      <c r="J770" s="24"/>
      <c r="K770" s="24"/>
      <c r="L770" s="24"/>
      <c r="M770" s="24"/>
      <c r="N770" s="24"/>
      <c r="O770" s="49"/>
      <c r="P770" s="54"/>
      <c r="Q770" s="53"/>
      <c r="R770" s="24"/>
      <c r="S770" s="24"/>
      <c r="T770" s="24"/>
      <c r="U770" s="24"/>
      <c r="V770" s="24"/>
      <c r="W770" s="24"/>
      <c r="X770" s="49"/>
      <c r="Y770" s="54"/>
      <c r="Z770" s="53"/>
      <c r="AA770" s="24"/>
      <c r="AB770" s="24"/>
      <c r="AC770" s="24"/>
      <c r="AD770" s="24"/>
      <c r="AE770" s="24"/>
      <c r="AF770" s="24"/>
      <c r="AG770" s="49"/>
      <c r="AH770" s="54"/>
      <c r="AI770" s="53"/>
      <c r="AJ770" s="24"/>
      <c r="AK770" s="24"/>
      <c r="AL770" s="24"/>
      <c r="AM770" s="24"/>
      <c r="AN770" s="24"/>
      <c r="AO770" s="24"/>
      <c r="AP770" s="49"/>
      <c r="AQ770" s="54"/>
      <c r="AR770" s="54"/>
      <c r="AS770" s="54"/>
      <c r="AT770" s="29"/>
      <c r="AU770" s="24"/>
      <c r="AV770" s="24"/>
      <c r="AW770" s="24"/>
      <c r="AX770" s="24"/>
      <c r="AY770" s="24"/>
      <c r="AZ770" s="49"/>
      <c r="BA770" s="138"/>
      <c r="BF770" s="60"/>
    </row>
    <row r="771" spans="1:58" ht="12.75" x14ac:dyDescent="0.2">
      <c r="A771" s="151"/>
      <c r="B771" s="151"/>
      <c r="C771" s="151"/>
      <c r="D771" s="153"/>
      <c r="E771" s="167"/>
      <c r="F771" s="153"/>
      <c r="G771" s="49"/>
      <c r="H771" s="53"/>
      <c r="I771" s="24"/>
      <c r="J771" s="24"/>
      <c r="K771" s="24"/>
      <c r="L771" s="24"/>
      <c r="M771" s="24"/>
      <c r="N771" s="24"/>
      <c r="O771" s="49"/>
      <c r="P771" s="54"/>
      <c r="Q771" s="53"/>
      <c r="R771" s="24"/>
      <c r="S771" s="24"/>
      <c r="T771" s="24"/>
      <c r="U771" s="24"/>
      <c r="V771" s="24"/>
      <c r="W771" s="24"/>
      <c r="X771" s="49"/>
      <c r="Y771" s="54"/>
      <c r="Z771" s="53"/>
      <c r="AA771" s="24"/>
      <c r="AB771" s="24"/>
      <c r="AC771" s="24"/>
      <c r="AD771" s="24"/>
      <c r="AE771" s="24"/>
      <c r="AF771" s="24"/>
      <c r="AG771" s="49"/>
      <c r="AH771" s="54"/>
      <c r="AI771" s="53"/>
      <c r="AJ771" s="24"/>
      <c r="AK771" s="24"/>
      <c r="AL771" s="24"/>
      <c r="AM771" s="24"/>
      <c r="AN771" s="24"/>
      <c r="AO771" s="24"/>
      <c r="AP771" s="49"/>
      <c r="AQ771" s="54"/>
      <c r="AR771" s="54"/>
      <c r="AS771" s="54"/>
      <c r="AT771" s="29"/>
      <c r="AU771" s="24"/>
      <c r="AV771" s="24"/>
      <c r="AW771" s="24"/>
      <c r="AX771" s="24"/>
      <c r="AY771" s="24"/>
      <c r="AZ771" s="49"/>
      <c r="BA771" s="138"/>
      <c r="BF771" s="60"/>
    </row>
    <row r="772" spans="1:58" ht="12.75" x14ac:dyDescent="0.2">
      <c r="A772" s="151"/>
      <c r="B772" s="151"/>
      <c r="C772" s="151"/>
      <c r="D772" s="153"/>
      <c r="E772" s="167"/>
      <c r="F772" s="153"/>
      <c r="G772" s="49"/>
      <c r="H772" s="53"/>
      <c r="I772" s="24"/>
      <c r="J772" s="24"/>
      <c r="K772" s="24"/>
      <c r="L772" s="24"/>
      <c r="M772" s="24"/>
      <c r="N772" s="24"/>
      <c r="O772" s="49"/>
      <c r="P772" s="54"/>
      <c r="Q772" s="53"/>
      <c r="R772" s="24"/>
      <c r="S772" s="24"/>
      <c r="T772" s="24"/>
      <c r="U772" s="24"/>
      <c r="V772" s="24"/>
      <c r="W772" s="24"/>
      <c r="X772" s="49"/>
      <c r="Y772" s="54"/>
      <c r="Z772" s="53"/>
      <c r="AA772" s="24"/>
      <c r="AB772" s="24"/>
      <c r="AC772" s="24"/>
      <c r="AD772" s="24"/>
      <c r="AE772" s="24"/>
      <c r="AF772" s="24"/>
      <c r="AG772" s="49"/>
      <c r="AH772" s="54"/>
      <c r="AI772" s="53"/>
      <c r="AJ772" s="24"/>
      <c r="AK772" s="24"/>
      <c r="AL772" s="24"/>
      <c r="AM772" s="24"/>
      <c r="AN772" s="24"/>
      <c r="AO772" s="24"/>
      <c r="AP772" s="49"/>
      <c r="AQ772" s="54"/>
      <c r="AR772" s="54"/>
      <c r="AS772" s="54"/>
      <c r="AT772" s="29"/>
      <c r="AU772" s="24"/>
      <c r="AV772" s="24"/>
      <c r="AW772" s="24"/>
      <c r="AX772" s="24"/>
      <c r="AY772" s="24"/>
      <c r="AZ772" s="49"/>
      <c r="BA772" s="138"/>
      <c r="BF772" s="60"/>
    </row>
    <row r="773" spans="1:58" ht="12.75" x14ac:dyDescent="0.2">
      <c r="A773" s="151"/>
      <c r="B773" s="151"/>
      <c r="C773" s="151"/>
      <c r="D773" s="153"/>
      <c r="E773" s="167"/>
      <c r="F773" s="153"/>
      <c r="G773" s="49"/>
      <c r="H773" s="53"/>
      <c r="I773" s="24"/>
      <c r="J773" s="24"/>
      <c r="K773" s="24"/>
      <c r="L773" s="24"/>
      <c r="M773" s="24"/>
      <c r="N773" s="24"/>
      <c r="O773" s="49"/>
      <c r="P773" s="54"/>
      <c r="Q773" s="53"/>
      <c r="R773" s="24"/>
      <c r="S773" s="24"/>
      <c r="T773" s="24"/>
      <c r="U773" s="24"/>
      <c r="V773" s="24"/>
      <c r="W773" s="24"/>
      <c r="X773" s="49"/>
      <c r="Y773" s="54"/>
      <c r="Z773" s="53"/>
      <c r="AA773" s="24"/>
      <c r="AB773" s="24"/>
      <c r="AC773" s="24"/>
      <c r="AD773" s="24"/>
      <c r="AE773" s="24"/>
      <c r="AF773" s="24"/>
      <c r="AG773" s="49"/>
      <c r="AH773" s="54"/>
      <c r="AI773" s="53"/>
      <c r="AJ773" s="24"/>
      <c r="AK773" s="24"/>
      <c r="AL773" s="24"/>
      <c r="AM773" s="24"/>
      <c r="AN773" s="24"/>
      <c r="AO773" s="24"/>
      <c r="AP773" s="49"/>
      <c r="AQ773" s="54"/>
      <c r="AR773" s="54"/>
      <c r="AS773" s="54"/>
      <c r="AT773" s="29"/>
      <c r="AU773" s="24"/>
      <c r="AV773" s="24"/>
      <c r="AW773" s="24"/>
      <c r="AX773" s="24"/>
      <c r="AY773" s="24"/>
      <c r="AZ773" s="49"/>
      <c r="BA773" s="138"/>
      <c r="BF773" s="60"/>
    </row>
    <row r="774" spans="1:58" ht="12.75" x14ac:dyDescent="0.2">
      <c r="A774" s="151"/>
      <c r="B774" s="151"/>
      <c r="C774" s="151"/>
      <c r="D774" s="153"/>
      <c r="E774" s="167"/>
      <c r="F774" s="153"/>
      <c r="G774" s="49"/>
      <c r="H774" s="53"/>
      <c r="I774" s="24"/>
      <c r="J774" s="24"/>
      <c r="K774" s="24"/>
      <c r="L774" s="24"/>
      <c r="M774" s="24"/>
      <c r="N774" s="24"/>
      <c r="O774" s="49"/>
      <c r="P774" s="54"/>
      <c r="Q774" s="53"/>
      <c r="R774" s="24"/>
      <c r="S774" s="24"/>
      <c r="T774" s="24"/>
      <c r="U774" s="24"/>
      <c r="V774" s="24"/>
      <c r="W774" s="24"/>
      <c r="X774" s="49"/>
      <c r="Y774" s="54"/>
      <c r="Z774" s="53"/>
      <c r="AA774" s="24"/>
      <c r="AB774" s="24"/>
      <c r="AC774" s="24"/>
      <c r="AD774" s="24"/>
      <c r="AE774" s="24"/>
      <c r="AF774" s="24"/>
      <c r="AG774" s="49"/>
      <c r="AH774" s="54"/>
      <c r="AI774" s="53"/>
      <c r="AJ774" s="24"/>
      <c r="AK774" s="24"/>
      <c r="AL774" s="24"/>
      <c r="AM774" s="24"/>
      <c r="AN774" s="24"/>
      <c r="AO774" s="24"/>
      <c r="AP774" s="49"/>
      <c r="AQ774" s="54"/>
      <c r="AR774" s="54"/>
      <c r="AS774" s="54"/>
      <c r="AT774" s="29"/>
      <c r="AU774" s="24"/>
      <c r="AV774" s="24"/>
      <c r="AW774" s="24"/>
      <c r="AX774" s="24"/>
      <c r="AY774" s="24"/>
      <c r="AZ774" s="49"/>
      <c r="BA774" s="138"/>
      <c r="BF774" s="60"/>
    </row>
    <row r="775" spans="1:58" ht="12.75" x14ac:dyDescent="0.2">
      <c r="A775" s="151"/>
      <c r="B775" s="151"/>
      <c r="C775" s="151"/>
      <c r="D775" s="153"/>
      <c r="E775" s="167"/>
      <c r="F775" s="153"/>
      <c r="G775" s="49"/>
      <c r="H775" s="53"/>
      <c r="I775" s="24"/>
      <c r="J775" s="24"/>
      <c r="K775" s="24"/>
      <c r="L775" s="24"/>
      <c r="M775" s="24"/>
      <c r="N775" s="24"/>
      <c r="O775" s="49"/>
      <c r="P775" s="54"/>
      <c r="Q775" s="53"/>
      <c r="R775" s="24"/>
      <c r="S775" s="24"/>
      <c r="T775" s="24"/>
      <c r="U775" s="24"/>
      <c r="V775" s="24"/>
      <c r="W775" s="24"/>
      <c r="X775" s="49"/>
      <c r="Y775" s="54"/>
      <c r="Z775" s="53"/>
      <c r="AA775" s="24"/>
      <c r="AB775" s="24"/>
      <c r="AC775" s="24"/>
      <c r="AD775" s="24"/>
      <c r="AE775" s="24"/>
      <c r="AF775" s="24"/>
      <c r="AG775" s="49"/>
      <c r="AH775" s="54"/>
      <c r="AI775" s="53"/>
      <c r="AJ775" s="24"/>
      <c r="AK775" s="24"/>
      <c r="AL775" s="24"/>
      <c r="AM775" s="24"/>
      <c r="AN775" s="24"/>
      <c r="AO775" s="24"/>
      <c r="AP775" s="49"/>
      <c r="AQ775" s="54"/>
      <c r="AR775" s="54"/>
      <c r="AS775" s="54"/>
      <c r="AT775" s="29"/>
      <c r="AU775" s="24"/>
      <c r="AV775" s="24"/>
      <c r="AW775" s="24"/>
      <c r="AX775" s="24"/>
      <c r="AY775" s="24"/>
      <c r="AZ775" s="49"/>
      <c r="BA775" s="138"/>
      <c r="BF775" s="60"/>
    </row>
    <row r="776" spans="1:58" ht="12.75" x14ac:dyDescent="0.2">
      <c r="A776" s="151"/>
      <c r="B776" s="151"/>
      <c r="C776" s="151"/>
      <c r="D776" s="153"/>
      <c r="E776" s="167"/>
      <c r="F776" s="153"/>
      <c r="G776" s="49"/>
      <c r="H776" s="53"/>
      <c r="I776" s="24"/>
      <c r="J776" s="24"/>
      <c r="K776" s="24"/>
      <c r="L776" s="24"/>
      <c r="M776" s="24"/>
      <c r="N776" s="24"/>
      <c r="O776" s="49"/>
      <c r="P776" s="54"/>
      <c r="Q776" s="53"/>
      <c r="R776" s="24"/>
      <c r="S776" s="24"/>
      <c r="T776" s="24"/>
      <c r="U776" s="24"/>
      <c r="V776" s="24"/>
      <c r="W776" s="24"/>
      <c r="X776" s="49"/>
      <c r="Y776" s="54"/>
      <c r="Z776" s="53"/>
      <c r="AA776" s="24"/>
      <c r="AB776" s="24"/>
      <c r="AC776" s="24"/>
      <c r="AD776" s="24"/>
      <c r="AE776" s="24"/>
      <c r="AF776" s="24"/>
      <c r="AG776" s="49"/>
      <c r="AH776" s="54"/>
      <c r="AI776" s="53"/>
      <c r="AJ776" s="24"/>
      <c r="AK776" s="24"/>
      <c r="AL776" s="24"/>
      <c r="AM776" s="24"/>
      <c r="AN776" s="24"/>
      <c r="AO776" s="24"/>
      <c r="AP776" s="49"/>
      <c r="AQ776" s="54"/>
      <c r="AR776" s="54"/>
      <c r="AS776" s="54"/>
      <c r="AT776" s="29"/>
      <c r="AU776" s="24"/>
      <c r="AV776" s="24"/>
      <c r="AW776" s="24"/>
      <c r="AX776" s="24"/>
      <c r="AY776" s="24"/>
      <c r="AZ776" s="49"/>
      <c r="BA776" s="138"/>
      <c r="BF776" s="60"/>
    </row>
    <row r="777" spans="1:58" ht="12.75" x14ac:dyDescent="0.2">
      <c r="A777" s="151"/>
      <c r="B777" s="151"/>
      <c r="C777" s="151"/>
      <c r="D777" s="153"/>
      <c r="E777" s="167"/>
      <c r="F777" s="153"/>
      <c r="G777" s="49"/>
      <c r="H777" s="53"/>
      <c r="I777" s="24"/>
      <c r="J777" s="24"/>
      <c r="K777" s="24"/>
      <c r="L777" s="24"/>
      <c r="M777" s="24"/>
      <c r="N777" s="24"/>
      <c r="O777" s="49"/>
      <c r="P777" s="54"/>
      <c r="Q777" s="53"/>
      <c r="R777" s="24"/>
      <c r="S777" s="24"/>
      <c r="T777" s="24"/>
      <c r="U777" s="24"/>
      <c r="V777" s="24"/>
      <c r="W777" s="24"/>
      <c r="X777" s="49"/>
      <c r="Y777" s="54"/>
      <c r="Z777" s="53"/>
      <c r="AA777" s="24"/>
      <c r="AB777" s="24"/>
      <c r="AC777" s="24"/>
      <c r="AD777" s="24"/>
      <c r="AE777" s="24"/>
      <c r="AF777" s="24"/>
      <c r="AG777" s="49"/>
      <c r="AH777" s="54"/>
      <c r="AI777" s="53"/>
      <c r="AJ777" s="24"/>
      <c r="AK777" s="24"/>
      <c r="AL777" s="24"/>
      <c r="AM777" s="24"/>
      <c r="AN777" s="24"/>
      <c r="AO777" s="24"/>
      <c r="AP777" s="49"/>
      <c r="AQ777" s="54"/>
      <c r="AR777" s="54"/>
      <c r="AS777" s="54"/>
      <c r="AT777" s="29"/>
      <c r="AU777" s="24"/>
      <c r="AV777" s="24"/>
      <c r="AW777" s="24"/>
      <c r="AX777" s="24"/>
      <c r="AY777" s="24"/>
      <c r="AZ777" s="49"/>
      <c r="BA777" s="138"/>
      <c r="BF777" s="60"/>
    </row>
    <row r="778" spans="1:58" ht="12.75" x14ac:dyDescent="0.2">
      <c r="A778" s="151"/>
      <c r="B778" s="151"/>
      <c r="C778" s="151"/>
      <c r="D778" s="153"/>
      <c r="E778" s="167"/>
      <c r="F778" s="153"/>
      <c r="G778" s="49"/>
      <c r="H778" s="53"/>
      <c r="I778" s="24"/>
      <c r="J778" s="24"/>
      <c r="K778" s="24"/>
      <c r="L778" s="24"/>
      <c r="M778" s="24"/>
      <c r="N778" s="24"/>
      <c r="O778" s="49"/>
      <c r="P778" s="54"/>
      <c r="Q778" s="53"/>
      <c r="R778" s="24"/>
      <c r="S778" s="24"/>
      <c r="T778" s="24"/>
      <c r="U778" s="24"/>
      <c r="V778" s="24"/>
      <c r="W778" s="24"/>
      <c r="X778" s="49"/>
      <c r="Y778" s="54"/>
      <c r="Z778" s="53"/>
      <c r="AA778" s="24"/>
      <c r="AB778" s="24"/>
      <c r="AC778" s="24"/>
      <c r="AD778" s="24"/>
      <c r="AE778" s="24"/>
      <c r="AF778" s="24"/>
      <c r="AG778" s="49"/>
      <c r="AH778" s="54"/>
      <c r="AI778" s="53"/>
      <c r="AJ778" s="24"/>
      <c r="AK778" s="24"/>
      <c r="AL778" s="24"/>
      <c r="AM778" s="24"/>
      <c r="AN778" s="24"/>
      <c r="AO778" s="24"/>
      <c r="AP778" s="49"/>
      <c r="AQ778" s="54"/>
      <c r="AR778" s="54"/>
      <c r="AS778" s="54"/>
      <c r="AT778" s="29"/>
      <c r="AU778" s="24"/>
      <c r="AV778" s="24"/>
      <c r="AW778" s="24"/>
      <c r="AX778" s="24"/>
      <c r="AY778" s="24"/>
      <c r="AZ778" s="49"/>
      <c r="BA778" s="138"/>
      <c r="BF778" s="60"/>
    </row>
    <row r="779" spans="1:58" ht="12.75" x14ac:dyDescent="0.2">
      <c r="A779" s="151"/>
      <c r="B779" s="151"/>
      <c r="C779" s="151"/>
      <c r="D779" s="153"/>
      <c r="E779" s="167"/>
      <c r="F779" s="153"/>
      <c r="G779" s="49"/>
      <c r="H779" s="53"/>
      <c r="I779" s="24"/>
      <c r="J779" s="24"/>
      <c r="K779" s="24"/>
      <c r="L779" s="24"/>
      <c r="M779" s="24"/>
      <c r="N779" s="24"/>
      <c r="O779" s="49"/>
      <c r="P779" s="54"/>
      <c r="Q779" s="53"/>
      <c r="R779" s="24"/>
      <c r="S779" s="24"/>
      <c r="T779" s="24"/>
      <c r="U779" s="24"/>
      <c r="V779" s="24"/>
      <c r="W779" s="24"/>
      <c r="X779" s="49"/>
      <c r="Y779" s="54"/>
      <c r="Z779" s="53"/>
      <c r="AA779" s="24"/>
      <c r="AB779" s="24"/>
      <c r="AC779" s="24"/>
      <c r="AD779" s="24"/>
      <c r="AE779" s="24"/>
      <c r="AF779" s="24"/>
      <c r="AG779" s="49"/>
      <c r="AH779" s="54"/>
      <c r="AI779" s="53"/>
      <c r="AJ779" s="24"/>
      <c r="AK779" s="24"/>
      <c r="AL779" s="24"/>
      <c r="AM779" s="24"/>
      <c r="AN779" s="24"/>
      <c r="AO779" s="24"/>
      <c r="AP779" s="49"/>
      <c r="AQ779" s="54"/>
      <c r="AR779" s="54"/>
      <c r="AS779" s="54"/>
      <c r="AT779" s="29"/>
      <c r="AU779" s="24"/>
      <c r="AV779" s="24"/>
      <c r="AW779" s="24"/>
      <c r="AX779" s="24"/>
      <c r="AY779" s="24"/>
      <c r="AZ779" s="49"/>
      <c r="BA779" s="138"/>
      <c r="BF779" s="60"/>
    </row>
    <row r="780" spans="1:58" ht="12.75" x14ac:dyDescent="0.2">
      <c r="A780" s="151"/>
      <c r="B780" s="151"/>
      <c r="C780" s="151"/>
      <c r="D780" s="153"/>
      <c r="E780" s="167"/>
      <c r="F780" s="153"/>
      <c r="G780" s="49"/>
      <c r="H780" s="53"/>
      <c r="I780" s="24"/>
      <c r="J780" s="24"/>
      <c r="K780" s="24"/>
      <c r="L780" s="24"/>
      <c r="M780" s="24"/>
      <c r="N780" s="24"/>
      <c r="O780" s="49"/>
      <c r="P780" s="54"/>
      <c r="Q780" s="53"/>
      <c r="R780" s="24"/>
      <c r="S780" s="24"/>
      <c r="T780" s="24"/>
      <c r="U780" s="24"/>
      <c r="V780" s="24"/>
      <c r="W780" s="24"/>
      <c r="X780" s="49"/>
      <c r="Y780" s="54"/>
      <c r="Z780" s="53"/>
      <c r="AA780" s="24"/>
      <c r="AB780" s="24"/>
      <c r="AC780" s="24"/>
      <c r="AD780" s="24"/>
      <c r="AE780" s="24"/>
      <c r="AF780" s="24"/>
      <c r="AG780" s="49"/>
      <c r="AH780" s="54"/>
      <c r="AI780" s="53"/>
      <c r="AJ780" s="24"/>
      <c r="AK780" s="24"/>
      <c r="AL780" s="24"/>
      <c r="AM780" s="24"/>
      <c r="AN780" s="24"/>
      <c r="AO780" s="24"/>
      <c r="AP780" s="49"/>
      <c r="AQ780" s="54"/>
      <c r="AR780" s="54"/>
      <c r="AS780" s="54"/>
      <c r="AT780" s="29"/>
      <c r="AU780" s="24"/>
      <c r="AV780" s="24"/>
      <c r="AW780" s="24"/>
      <c r="AX780" s="24"/>
      <c r="AY780" s="24"/>
      <c r="AZ780" s="49"/>
      <c r="BA780" s="138"/>
      <c r="BF780" s="60"/>
    </row>
    <row r="781" spans="1:58" ht="12.75" x14ac:dyDescent="0.2">
      <c r="A781" s="151"/>
      <c r="B781" s="151"/>
      <c r="C781" s="151"/>
      <c r="D781" s="153"/>
      <c r="E781" s="167"/>
      <c r="F781" s="153"/>
      <c r="G781" s="49"/>
      <c r="H781" s="53"/>
      <c r="I781" s="24"/>
      <c r="J781" s="24"/>
      <c r="K781" s="24"/>
      <c r="L781" s="24"/>
      <c r="M781" s="24"/>
      <c r="N781" s="24"/>
      <c r="O781" s="49"/>
      <c r="P781" s="54"/>
      <c r="Q781" s="53"/>
      <c r="R781" s="24"/>
      <c r="S781" s="24"/>
      <c r="T781" s="24"/>
      <c r="U781" s="24"/>
      <c r="V781" s="24"/>
      <c r="W781" s="24"/>
      <c r="X781" s="49"/>
      <c r="Y781" s="54"/>
      <c r="Z781" s="53"/>
      <c r="AA781" s="24"/>
      <c r="AB781" s="24"/>
      <c r="AC781" s="24"/>
      <c r="AD781" s="24"/>
      <c r="AE781" s="24"/>
      <c r="AF781" s="24"/>
      <c r="AG781" s="49"/>
      <c r="AH781" s="54"/>
      <c r="AI781" s="53"/>
      <c r="AJ781" s="24"/>
      <c r="AK781" s="24"/>
      <c r="AL781" s="24"/>
      <c r="AM781" s="24"/>
      <c r="AN781" s="24"/>
      <c r="AO781" s="24"/>
      <c r="AP781" s="49"/>
      <c r="AQ781" s="54"/>
      <c r="AR781" s="54"/>
      <c r="AS781" s="54"/>
      <c r="AT781" s="29"/>
      <c r="AU781" s="24"/>
      <c r="AV781" s="24"/>
      <c r="AW781" s="24"/>
      <c r="AX781" s="24"/>
      <c r="AY781" s="24"/>
      <c r="AZ781" s="49"/>
      <c r="BA781" s="138"/>
      <c r="BF781" s="60"/>
    </row>
    <row r="782" spans="1:58" ht="12.75" x14ac:dyDescent="0.2">
      <c r="A782" s="151"/>
      <c r="B782" s="151"/>
      <c r="C782" s="151"/>
      <c r="D782" s="153"/>
      <c r="E782" s="167"/>
      <c r="F782" s="153"/>
      <c r="G782" s="49"/>
      <c r="H782" s="53"/>
      <c r="I782" s="24"/>
      <c r="J782" s="24"/>
      <c r="K782" s="24"/>
      <c r="L782" s="24"/>
      <c r="M782" s="24"/>
      <c r="N782" s="24"/>
      <c r="O782" s="49"/>
      <c r="P782" s="54"/>
      <c r="Q782" s="53"/>
      <c r="R782" s="24"/>
      <c r="S782" s="24"/>
      <c r="T782" s="24"/>
      <c r="U782" s="24"/>
      <c r="V782" s="24"/>
      <c r="W782" s="24"/>
      <c r="X782" s="49"/>
      <c r="Y782" s="54"/>
      <c r="Z782" s="53"/>
      <c r="AA782" s="24"/>
      <c r="AB782" s="24"/>
      <c r="AC782" s="24"/>
      <c r="AD782" s="24"/>
      <c r="AE782" s="24"/>
      <c r="AF782" s="24"/>
      <c r="AG782" s="49"/>
      <c r="AH782" s="54"/>
      <c r="AI782" s="53"/>
      <c r="AJ782" s="24"/>
      <c r="AK782" s="24"/>
      <c r="AL782" s="24"/>
      <c r="AM782" s="24"/>
      <c r="AN782" s="24"/>
      <c r="AO782" s="24"/>
      <c r="AP782" s="49"/>
      <c r="AQ782" s="54"/>
      <c r="AR782" s="54"/>
      <c r="AS782" s="54"/>
      <c r="AT782" s="29"/>
      <c r="AU782" s="24"/>
      <c r="AV782" s="24"/>
      <c r="AW782" s="24"/>
      <c r="AX782" s="24"/>
      <c r="AY782" s="24"/>
      <c r="AZ782" s="49"/>
      <c r="BA782" s="138"/>
      <c r="BF782" s="60"/>
    </row>
    <row r="783" spans="1:58" ht="12.75" x14ac:dyDescent="0.2">
      <c r="A783" s="151"/>
      <c r="B783" s="151"/>
      <c r="C783" s="151"/>
      <c r="D783" s="153"/>
      <c r="E783" s="167"/>
      <c r="F783" s="153"/>
      <c r="G783" s="49"/>
      <c r="H783" s="53"/>
      <c r="I783" s="24"/>
      <c r="J783" s="24"/>
      <c r="K783" s="24"/>
      <c r="L783" s="24"/>
      <c r="M783" s="24"/>
      <c r="N783" s="24"/>
      <c r="O783" s="49"/>
      <c r="P783" s="54"/>
      <c r="Q783" s="53"/>
      <c r="R783" s="24"/>
      <c r="S783" s="24"/>
      <c r="T783" s="24"/>
      <c r="U783" s="24"/>
      <c r="V783" s="24"/>
      <c r="W783" s="24"/>
      <c r="X783" s="49"/>
      <c r="Y783" s="54"/>
      <c r="Z783" s="53"/>
      <c r="AA783" s="24"/>
      <c r="AB783" s="24"/>
      <c r="AC783" s="24"/>
      <c r="AD783" s="24"/>
      <c r="AE783" s="24"/>
      <c r="AF783" s="24"/>
      <c r="AG783" s="49"/>
      <c r="AH783" s="54"/>
      <c r="AI783" s="53"/>
      <c r="AJ783" s="24"/>
      <c r="AK783" s="24"/>
      <c r="AL783" s="24"/>
      <c r="AM783" s="24"/>
      <c r="AN783" s="24"/>
      <c r="AO783" s="24"/>
      <c r="AP783" s="49"/>
      <c r="AQ783" s="54"/>
      <c r="AR783" s="54"/>
      <c r="AS783" s="54"/>
      <c r="AT783" s="29"/>
      <c r="AU783" s="24"/>
      <c r="AV783" s="24"/>
      <c r="AW783" s="24"/>
      <c r="AX783" s="24"/>
      <c r="AY783" s="24"/>
      <c r="AZ783" s="49"/>
      <c r="BA783" s="138"/>
      <c r="BF783" s="60"/>
    </row>
    <row r="784" spans="1:58" ht="12.75" x14ac:dyDescent="0.2">
      <c r="A784" s="151"/>
      <c r="B784" s="151"/>
      <c r="C784" s="151"/>
      <c r="D784" s="153"/>
      <c r="E784" s="167"/>
      <c r="F784" s="153"/>
      <c r="G784" s="49"/>
      <c r="H784" s="53"/>
      <c r="I784" s="24"/>
      <c r="J784" s="24"/>
      <c r="K784" s="24"/>
      <c r="L784" s="24"/>
      <c r="M784" s="24"/>
      <c r="N784" s="24"/>
      <c r="O784" s="49"/>
      <c r="P784" s="54"/>
      <c r="Q784" s="53"/>
      <c r="R784" s="24"/>
      <c r="S784" s="24"/>
      <c r="T784" s="24"/>
      <c r="U784" s="24"/>
      <c r="V784" s="24"/>
      <c r="W784" s="24"/>
      <c r="X784" s="49"/>
      <c r="Y784" s="54"/>
      <c r="Z784" s="53"/>
      <c r="AA784" s="24"/>
      <c r="AB784" s="24"/>
      <c r="AC784" s="24"/>
      <c r="AD784" s="24"/>
      <c r="AE784" s="24"/>
      <c r="AF784" s="24"/>
      <c r="AG784" s="49"/>
      <c r="AH784" s="54"/>
      <c r="AI784" s="53"/>
      <c r="AJ784" s="24"/>
      <c r="AK784" s="24"/>
      <c r="AL784" s="24"/>
      <c r="AM784" s="24"/>
      <c r="AN784" s="24"/>
      <c r="AO784" s="24"/>
      <c r="AP784" s="49"/>
      <c r="AQ784" s="54"/>
      <c r="AR784" s="54"/>
      <c r="AS784" s="54"/>
      <c r="AT784" s="29"/>
      <c r="AU784" s="24"/>
      <c r="AV784" s="24"/>
      <c r="AW784" s="24"/>
      <c r="AX784" s="24"/>
      <c r="AY784" s="24"/>
      <c r="AZ784" s="49"/>
      <c r="BA784" s="138"/>
      <c r="BF784" s="60"/>
    </row>
    <row r="785" spans="1:58" ht="12.75" x14ac:dyDescent="0.2">
      <c r="A785" s="151"/>
      <c r="B785" s="151"/>
      <c r="C785" s="151"/>
      <c r="D785" s="153"/>
      <c r="E785" s="167"/>
      <c r="F785" s="153"/>
      <c r="G785" s="49"/>
      <c r="H785" s="53"/>
      <c r="I785" s="24"/>
      <c r="J785" s="24"/>
      <c r="K785" s="24"/>
      <c r="L785" s="24"/>
      <c r="M785" s="24"/>
      <c r="N785" s="24"/>
      <c r="O785" s="49"/>
      <c r="P785" s="54"/>
      <c r="Q785" s="53"/>
      <c r="R785" s="24"/>
      <c r="S785" s="24"/>
      <c r="T785" s="24"/>
      <c r="U785" s="24"/>
      <c r="V785" s="24"/>
      <c r="W785" s="24"/>
      <c r="X785" s="49"/>
      <c r="Y785" s="54"/>
      <c r="Z785" s="53"/>
      <c r="AA785" s="24"/>
      <c r="AB785" s="24"/>
      <c r="AC785" s="24"/>
      <c r="AD785" s="24"/>
      <c r="AE785" s="24"/>
      <c r="AF785" s="24"/>
      <c r="AG785" s="49"/>
      <c r="AH785" s="54"/>
      <c r="AI785" s="53"/>
      <c r="AJ785" s="24"/>
      <c r="AK785" s="24"/>
      <c r="AL785" s="24"/>
      <c r="AM785" s="24"/>
      <c r="AN785" s="24"/>
      <c r="AO785" s="24"/>
      <c r="AP785" s="49"/>
      <c r="AQ785" s="54"/>
      <c r="AR785" s="54"/>
      <c r="AS785" s="54"/>
      <c r="AT785" s="29"/>
      <c r="AU785" s="24"/>
      <c r="AV785" s="24"/>
      <c r="AW785" s="24"/>
      <c r="AX785" s="24"/>
      <c r="AY785" s="24"/>
      <c r="AZ785" s="49"/>
      <c r="BA785" s="138"/>
      <c r="BF785" s="60"/>
    </row>
    <row r="786" spans="1:58" ht="12.75" x14ac:dyDescent="0.2">
      <c r="A786" s="151"/>
      <c r="B786" s="151"/>
      <c r="C786" s="151"/>
      <c r="D786" s="153"/>
      <c r="E786" s="167"/>
      <c r="F786" s="153"/>
      <c r="G786" s="49"/>
      <c r="H786" s="53"/>
      <c r="I786" s="24"/>
      <c r="J786" s="24"/>
      <c r="K786" s="24"/>
      <c r="L786" s="24"/>
      <c r="M786" s="24"/>
      <c r="N786" s="24"/>
      <c r="O786" s="49"/>
      <c r="P786" s="54"/>
      <c r="Q786" s="53"/>
      <c r="R786" s="24"/>
      <c r="S786" s="24"/>
      <c r="T786" s="24"/>
      <c r="U786" s="24"/>
      <c r="V786" s="24"/>
      <c r="W786" s="24"/>
      <c r="X786" s="49"/>
      <c r="Y786" s="54"/>
      <c r="Z786" s="53"/>
      <c r="AA786" s="24"/>
      <c r="AB786" s="24"/>
      <c r="AC786" s="24"/>
      <c r="AD786" s="24"/>
      <c r="AE786" s="24"/>
      <c r="AF786" s="24"/>
      <c r="AG786" s="49"/>
      <c r="AH786" s="54"/>
      <c r="AI786" s="53"/>
      <c r="AJ786" s="24"/>
      <c r="AK786" s="24"/>
      <c r="AL786" s="24"/>
      <c r="AM786" s="24"/>
      <c r="AN786" s="24"/>
      <c r="AO786" s="24"/>
      <c r="AP786" s="49"/>
      <c r="AQ786" s="54"/>
      <c r="AR786" s="54"/>
      <c r="AS786" s="54"/>
      <c r="AT786" s="29"/>
      <c r="AU786" s="24"/>
      <c r="AV786" s="24"/>
      <c r="AW786" s="24"/>
      <c r="AX786" s="24"/>
      <c r="AY786" s="24"/>
      <c r="AZ786" s="49"/>
      <c r="BA786" s="138"/>
      <c r="BF786" s="60"/>
    </row>
    <row r="787" spans="1:58" ht="12.75" x14ac:dyDescent="0.2">
      <c r="A787" s="151"/>
      <c r="B787" s="151"/>
      <c r="C787" s="151"/>
      <c r="D787" s="153"/>
      <c r="E787" s="167"/>
      <c r="F787" s="153"/>
      <c r="G787" s="49"/>
      <c r="H787" s="53"/>
      <c r="I787" s="24"/>
      <c r="J787" s="24"/>
      <c r="K787" s="24"/>
      <c r="L787" s="24"/>
      <c r="M787" s="24"/>
      <c r="N787" s="24"/>
      <c r="O787" s="49"/>
      <c r="P787" s="54"/>
      <c r="Q787" s="53"/>
      <c r="R787" s="24"/>
      <c r="S787" s="24"/>
      <c r="T787" s="24"/>
      <c r="U787" s="24"/>
      <c r="V787" s="24"/>
      <c r="W787" s="24"/>
      <c r="X787" s="49"/>
      <c r="Y787" s="54"/>
      <c r="Z787" s="53"/>
      <c r="AA787" s="24"/>
      <c r="AB787" s="24"/>
      <c r="AC787" s="24"/>
      <c r="AD787" s="24"/>
      <c r="AE787" s="24"/>
      <c r="AF787" s="24"/>
      <c r="AG787" s="49"/>
      <c r="AH787" s="54"/>
      <c r="AI787" s="53"/>
      <c r="AJ787" s="24"/>
      <c r="AK787" s="24"/>
      <c r="AL787" s="24"/>
      <c r="AM787" s="24"/>
      <c r="AN787" s="24"/>
      <c r="AO787" s="24"/>
      <c r="AP787" s="49"/>
      <c r="AQ787" s="54"/>
      <c r="AR787" s="54"/>
      <c r="AS787" s="54"/>
      <c r="AT787" s="29"/>
      <c r="AU787" s="24"/>
      <c r="AV787" s="24"/>
      <c r="AW787" s="24"/>
      <c r="AX787" s="24"/>
      <c r="AY787" s="24"/>
      <c r="AZ787" s="49"/>
      <c r="BA787" s="138"/>
      <c r="BF787" s="60"/>
    </row>
    <row r="788" spans="1:58" ht="12.75" x14ac:dyDescent="0.2">
      <c r="A788" s="151"/>
      <c r="B788" s="151"/>
      <c r="C788" s="151"/>
      <c r="D788" s="153"/>
      <c r="E788" s="167"/>
      <c r="F788" s="153"/>
      <c r="G788" s="49"/>
      <c r="H788" s="53"/>
      <c r="I788" s="24"/>
      <c r="J788" s="24"/>
      <c r="K788" s="24"/>
      <c r="L788" s="24"/>
      <c r="M788" s="24"/>
      <c r="N788" s="24"/>
      <c r="O788" s="49"/>
      <c r="P788" s="54"/>
      <c r="Q788" s="53"/>
      <c r="R788" s="24"/>
      <c r="S788" s="24"/>
      <c r="T788" s="24"/>
      <c r="U788" s="24"/>
      <c r="V788" s="24"/>
      <c r="W788" s="24"/>
      <c r="X788" s="49"/>
      <c r="Y788" s="54"/>
      <c r="Z788" s="53"/>
      <c r="AA788" s="24"/>
      <c r="AB788" s="24"/>
      <c r="AC788" s="24"/>
      <c r="AD788" s="24"/>
      <c r="AE788" s="24"/>
      <c r="AF788" s="24"/>
      <c r="AG788" s="49"/>
      <c r="AH788" s="54"/>
      <c r="AI788" s="53"/>
      <c r="AJ788" s="24"/>
      <c r="AK788" s="24"/>
      <c r="AL788" s="24"/>
      <c r="AM788" s="24"/>
      <c r="AN788" s="24"/>
      <c r="AO788" s="24"/>
      <c r="AP788" s="49"/>
      <c r="AQ788" s="54"/>
      <c r="AR788" s="54"/>
      <c r="AS788" s="54"/>
      <c r="AT788" s="29"/>
      <c r="AU788" s="24"/>
      <c r="AV788" s="24"/>
      <c r="AW788" s="24"/>
      <c r="AX788" s="24"/>
      <c r="AY788" s="24"/>
      <c r="AZ788" s="49"/>
      <c r="BA788" s="138"/>
      <c r="BF788" s="60"/>
    </row>
    <row r="789" spans="1:58" ht="12.75" x14ac:dyDescent="0.2">
      <c r="A789" s="151"/>
      <c r="B789" s="151"/>
      <c r="C789" s="151"/>
      <c r="D789" s="153"/>
      <c r="E789" s="167"/>
      <c r="F789" s="153"/>
      <c r="G789" s="49"/>
      <c r="H789" s="53"/>
      <c r="I789" s="24"/>
      <c r="J789" s="24"/>
      <c r="K789" s="24"/>
      <c r="L789" s="24"/>
      <c r="M789" s="24"/>
      <c r="N789" s="24"/>
      <c r="O789" s="49"/>
      <c r="P789" s="54"/>
      <c r="Q789" s="53"/>
      <c r="R789" s="24"/>
      <c r="S789" s="24"/>
      <c r="T789" s="24"/>
      <c r="U789" s="24"/>
      <c r="V789" s="24"/>
      <c r="W789" s="24"/>
      <c r="X789" s="49"/>
      <c r="Y789" s="54"/>
      <c r="Z789" s="53"/>
      <c r="AA789" s="24"/>
      <c r="AB789" s="24"/>
      <c r="AC789" s="24"/>
      <c r="AD789" s="24"/>
      <c r="AE789" s="24"/>
      <c r="AF789" s="24"/>
      <c r="AG789" s="49"/>
      <c r="AH789" s="54"/>
      <c r="AI789" s="53"/>
      <c r="AJ789" s="24"/>
      <c r="AK789" s="24"/>
      <c r="AL789" s="24"/>
      <c r="AM789" s="24"/>
      <c r="AN789" s="24"/>
      <c r="AO789" s="24"/>
      <c r="AP789" s="49"/>
      <c r="AQ789" s="54"/>
      <c r="AR789" s="54"/>
      <c r="AS789" s="54"/>
      <c r="AT789" s="29"/>
      <c r="AU789" s="24"/>
      <c r="AV789" s="24"/>
      <c r="AW789" s="24"/>
      <c r="AX789" s="24"/>
      <c r="AY789" s="24"/>
      <c r="AZ789" s="49"/>
      <c r="BA789" s="138"/>
      <c r="BF789" s="60"/>
    </row>
    <row r="790" spans="1:58" ht="12.75" x14ac:dyDescent="0.2">
      <c r="A790" s="151"/>
      <c r="B790" s="151"/>
      <c r="C790" s="151"/>
      <c r="D790" s="153"/>
      <c r="E790" s="167"/>
      <c r="F790" s="153"/>
      <c r="G790" s="49"/>
      <c r="H790" s="53"/>
      <c r="I790" s="24"/>
      <c r="J790" s="24"/>
      <c r="K790" s="24"/>
      <c r="L790" s="24"/>
      <c r="M790" s="24"/>
      <c r="N790" s="24"/>
      <c r="O790" s="49"/>
      <c r="P790" s="54"/>
      <c r="Q790" s="53"/>
      <c r="R790" s="24"/>
      <c r="S790" s="24"/>
      <c r="T790" s="24"/>
      <c r="U790" s="24"/>
      <c r="V790" s="24"/>
      <c r="W790" s="24"/>
      <c r="X790" s="49"/>
      <c r="Y790" s="54"/>
      <c r="Z790" s="53"/>
      <c r="AA790" s="24"/>
      <c r="AB790" s="24"/>
      <c r="AC790" s="24"/>
      <c r="AD790" s="24"/>
      <c r="AE790" s="24"/>
      <c r="AF790" s="24"/>
      <c r="AG790" s="49"/>
      <c r="AH790" s="54"/>
      <c r="AI790" s="53"/>
      <c r="AJ790" s="24"/>
      <c r="AK790" s="24"/>
      <c r="AL790" s="24"/>
      <c r="AM790" s="24"/>
      <c r="AN790" s="24"/>
      <c r="AO790" s="24"/>
      <c r="AP790" s="49"/>
      <c r="AQ790" s="54"/>
      <c r="AR790" s="54"/>
      <c r="AS790" s="54"/>
      <c r="AT790" s="29"/>
      <c r="AU790" s="24"/>
      <c r="AV790" s="24"/>
      <c r="AW790" s="24"/>
      <c r="AX790" s="24"/>
      <c r="AY790" s="24"/>
      <c r="AZ790" s="49"/>
      <c r="BA790" s="138"/>
      <c r="BF790" s="60"/>
    </row>
    <row r="791" spans="1:58" ht="12.75" x14ac:dyDescent="0.2">
      <c r="A791" s="151"/>
      <c r="B791" s="151"/>
      <c r="C791" s="151"/>
      <c r="D791" s="153"/>
      <c r="E791" s="167"/>
      <c r="F791" s="153"/>
      <c r="G791" s="49"/>
      <c r="H791" s="53"/>
      <c r="I791" s="24"/>
      <c r="J791" s="24"/>
      <c r="K791" s="24"/>
      <c r="L791" s="24"/>
      <c r="M791" s="24"/>
      <c r="N791" s="24"/>
      <c r="O791" s="49"/>
      <c r="P791" s="54"/>
      <c r="Q791" s="53"/>
      <c r="R791" s="24"/>
      <c r="S791" s="24"/>
      <c r="T791" s="24"/>
      <c r="U791" s="24"/>
      <c r="V791" s="24"/>
      <c r="W791" s="24"/>
      <c r="X791" s="49"/>
      <c r="Y791" s="54"/>
      <c r="Z791" s="53"/>
      <c r="AA791" s="24"/>
      <c r="AB791" s="24"/>
      <c r="AC791" s="24"/>
      <c r="AD791" s="24"/>
      <c r="AE791" s="24"/>
      <c r="AF791" s="24"/>
      <c r="AG791" s="49"/>
      <c r="AH791" s="54"/>
      <c r="AI791" s="53"/>
      <c r="AJ791" s="24"/>
      <c r="AK791" s="24"/>
      <c r="AL791" s="24"/>
      <c r="AM791" s="24"/>
      <c r="AN791" s="24"/>
      <c r="AO791" s="24"/>
      <c r="AP791" s="49"/>
      <c r="AQ791" s="54"/>
      <c r="AR791" s="54"/>
      <c r="AS791" s="54"/>
      <c r="AT791" s="29"/>
      <c r="AU791" s="24"/>
      <c r="AV791" s="24"/>
      <c r="AW791" s="24"/>
      <c r="AX791" s="24"/>
      <c r="AY791" s="24"/>
      <c r="AZ791" s="49"/>
      <c r="BA791" s="138"/>
      <c r="BF791" s="60"/>
    </row>
    <row r="792" spans="1:58" ht="12.75" x14ac:dyDescent="0.2">
      <c r="A792" s="151"/>
      <c r="B792" s="151"/>
      <c r="C792" s="151"/>
      <c r="D792" s="153"/>
      <c r="E792" s="167"/>
      <c r="F792" s="153"/>
      <c r="G792" s="49"/>
      <c r="H792" s="53"/>
      <c r="I792" s="24"/>
      <c r="J792" s="24"/>
      <c r="K792" s="24"/>
      <c r="L792" s="24"/>
      <c r="M792" s="24"/>
      <c r="N792" s="24"/>
      <c r="O792" s="49"/>
      <c r="P792" s="54"/>
      <c r="Q792" s="53"/>
      <c r="R792" s="24"/>
      <c r="S792" s="24"/>
      <c r="T792" s="24"/>
      <c r="U792" s="24"/>
      <c r="V792" s="24"/>
      <c r="W792" s="24"/>
      <c r="X792" s="49"/>
      <c r="Y792" s="54"/>
      <c r="Z792" s="53"/>
      <c r="AA792" s="24"/>
      <c r="AB792" s="24"/>
      <c r="AC792" s="24"/>
      <c r="AD792" s="24"/>
      <c r="AE792" s="24"/>
      <c r="AF792" s="24"/>
      <c r="AG792" s="49"/>
      <c r="AH792" s="54"/>
      <c r="AI792" s="53"/>
      <c r="AJ792" s="24"/>
      <c r="AK792" s="24"/>
      <c r="AL792" s="24"/>
      <c r="AM792" s="24"/>
      <c r="AN792" s="24"/>
      <c r="AO792" s="24"/>
      <c r="AP792" s="49"/>
      <c r="AQ792" s="54"/>
      <c r="AR792" s="54"/>
      <c r="AS792" s="54"/>
      <c r="AT792" s="29"/>
      <c r="AU792" s="24"/>
      <c r="AV792" s="24"/>
      <c r="AW792" s="24"/>
      <c r="AX792" s="24"/>
      <c r="AY792" s="24"/>
      <c r="AZ792" s="49"/>
      <c r="BA792" s="138"/>
      <c r="BF792" s="60"/>
    </row>
    <row r="793" spans="1:58" ht="12.75" x14ac:dyDescent="0.2">
      <c r="A793" s="151"/>
      <c r="B793" s="151"/>
      <c r="C793" s="151"/>
      <c r="D793" s="153"/>
      <c r="E793" s="167"/>
      <c r="F793" s="153"/>
      <c r="G793" s="49"/>
      <c r="H793" s="53"/>
      <c r="I793" s="24"/>
      <c r="J793" s="24"/>
      <c r="K793" s="24"/>
      <c r="L793" s="24"/>
      <c r="M793" s="24"/>
      <c r="N793" s="24"/>
      <c r="O793" s="49"/>
      <c r="P793" s="54"/>
      <c r="Q793" s="53"/>
      <c r="R793" s="24"/>
      <c r="S793" s="24"/>
      <c r="T793" s="24"/>
      <c r="U793" s="24"/>
      <c r="V793" s="24"/>
      <c r="W793" s="24"/>
      <c r="X793" s="49"/>
      <c r="Y793" s="54"/>
      <c r="Z793" s="53"/>
      <c r="AA793" s="24"/>
      <c r="AB793" s="24"/>
      <c r="AC793" s="24"/>
      <c r="AD793" s="24"/>
      <c r="AE793" s="24"/>
      <c r="AF793" s="24"/>
      <c r="AG793" s="49"/>
      <c r="AH793" s="54"/>
      <c r="AI793" s="53"/>
      <c r="AJ793" s="24"/>
      <c r="AK793" s="24"/>
      <c r="AL793" s="24"/>
      <c r="AM793" s="24"/>
      <c r="AN793" s="24"/>
      <c r="AO793" s="24"/>
      <c r="AP793" s="49"/>
      <c r="AQ793" s="54"/>
      <c r="AR793" s="54"/>
      <c r="AS793" s="54"/>
      <c r="AT793" s="29"/>
      <c r="AU793" s="24"/>
      <c r="AV793" s="24"/>
      <c r="AW793" s="24"/>
      <c r="AX793" s="24"/>
      <c r="AY793" s="24"/>
      <c r="AZ793" s="49"/>
      <c r="BA793" s="138"/>
      <c r="BF793" s="60"/>
    </row>
    <row r="794" spans="1:58" ht="12.75" x14ac:dyDescent="0.2">
      <c r="A794" s="151"/>
      <c r="B794" s="151"/>
      <c r="C794" s="151"/>
      <c r="D794" s="153"/>
      <c r="E794" s="167"/>
      <c r="F794" s="153"/>
      <c r="G794" s="49"/>
      <c r="H794" s="53"/>
      <c r="I794" s="24"/>
      <c r="J794" s="24"/>
      <c r="K794" s="24"/>
      <c r="L794" s="24"/>
      <c r="M794" s="24"/>
      <c r="N794" s="24"/>
      <c r="O794" s="49"/>
      <c r="P794" s="54"/>
      <c r="Q794" s="53"/>
      <c r="R794" s="24"/>
      <c r="S794" s="24"/>
      <c r="T794" s="24"/>
      <c r="U794" s="24"/>
      <c r="V794" s="24"/>
      <c r="W794" s="24"/>
      <c r="X794" s="49"/>
      <c r="Y794" s="54"/>
      <c r="Z794" s="53"/>
      <c r="AA794" s="24"/>
      <c r="AB794" s="24"/>
      <c r="AC794" s="24"/>
      <c r="AD794" s="24"/>
      <c r="AE794" s="24"/>
      <c r="AF794" s="24"/>
      <c r="AG794" s="49"/>
      <c r="AH794" s="54"/>
      <c r="AI794" s="53"/>
      <c r="AJ794" s="24"/>
      <c r="AK794" s="24"/>
      <c r="AL794" s="24"/>
      <c r="AM794" s="24"/>
      <c r="AN794" s="24"/>
      <c r="AO794" s="24"/>
      <c r="AP794" s="49"/>
      <c r="AQ794" s="54"/>
      <c r="AR794" s="54"/>
      <c r="AS794" s="54"/>
      <c r="AT794" s="29"/>
      <c r="AU794" s="24"/>
      <c r="AV794" s="24"/>
      <c r="AW794" s="24"/>
      <c r="AX794" s="24"/>
      <c r="AY794" s="24"/>
      <c r="AZ794" s="49"/>
      <c r="BA794" s="138"/>
      <c r="BF794" s="60"/>
    </row>
    <row r="795" spans="1:58" ht="12.75" x14ac:dyDescent="0.2">
      <c r="A795" s="151"/>
      <c r="B795" s="151"/>
      <c r="C795" s="151"/>
      <c r="D795" s="153"/>
      <c r="E795" s="167"/>
      <c r="F795" s="153"/>
      <c r="G795" s="49"/>
      <c r="H795" s="53"/>
      <c r="I795" s="24"/>
      <c r="J795" s="24"/>
      <c r="K795" s="24"/>
      <c r="L795" s="24"/>
      <c r="M795" s="24"/>
      <c r="N795" s="24"/>
      <c r="O795" s="49"/>
      <c r="P795" s="54"/>
      <c r="Q795" s="53"/>
      <c r="R795" s="24"/>
      <c r="S795" s="24"/>
      <c r="T795" s="24"/>
      <c r="U795" s="24"/>
      <c r="V795" s="24"/>
      <c r="W795" s="24"/>
      <c r="X795" s="49"/>
      <c r="Y795" s="54"/>
      <c r="Z795" s="53"/>
      <c r="AA795" s="24"/>
      <c r="AB795" s="24"/>
      <c r="AC795" s="24"/>
      <c r="AD795" s="24"/>
      <c r="AE795" s="24"/>
      <c r="AF795" s="24"/>
      <c r="AG795" s="49"/>
      <c r="AH795" s="54"/>
      <c r="AI795" s="53"/>
      <c r="AJ795" s="24"/>
      <c r="AK795" s="24"/>
      <c r="AL795" s="24"/>
      <c r="AM795" s="24"/>
      <c r="AN795" s="24"/>
      <c r="AO795" s="24"/>
      <c r="AP795" s="49"/>
      <c r="AQ795" s="54"/>
      <c r="AR795" s="54"/>
      <c r="AS795" s="54"/>
      <c r="AT795" s="29"/>
      <c r="AU795" s="24"/>
      <c r="AV795" s="24"/>
      <c r="AW795" s="24"/>
      <c r="AX795" s="24"/>
      <c r="AY795" s="24"/>
      <c r="AZ795" s="49"/>
      <c r="BA795" s="138"/>
      <c r="BF795" s="60"/>
    </row>
    <row r="796" spans="1:58" ht="12.75" x14ac:dyDescent="0.2">
      <c r="A796" s="151"/>
      <c r="B796" s="151"/>
      <c r="C796" s="151"/>
      <c r="D796" s="153"/>
      <c r="E796" s="167"/>
      <c r="F796" s="153"/>
      <c r="G796" s="49"/>
      <c r="H796" s="53"/>
      <c r="I796" s="24"/>
      <c r="J796" s="24"/>
      <c r="K796" s="24"/>
      <c r="L796" s="24"/>
      <c r="M796" s="24"/>
      <c r="N796" s="24"/>
      <c r="O796" s="49"/>
      <c r="P796" s="54"/>
      <c r="Q796" s="53"/>
      <c r="R796" s="24"/>
      <c r="S796" s="24"/>
      <c r="T796" s="24"/>
      <c r="U796" s="24"/>
      <c r="V796" s="24"/>
      <c r="W796" s="24"/>
      <c r="X796" s="49"/>
      <c r="Y796" s="54"/>
      <c r="Z796" s="53"/>
      <c r="AA796" s="24"/>
      <c r="AB796" s="24"/>
      <c r="AC796" s="24"/>
      <c r="AD796" s="24"/>
      <c r="AE796" s="24"/>
      <c r="AF796" s="24"/>
      <c r="AG796" s="49"/>
      <c r="AH796" s="54"/>
      <c r="AI796" s="53"/>
      <c r="AJ796" s="24"/>
      <c r="AK796" s="24"/>
      <c r="AL796" s="24"/>
      <c r="AM796" s="24"/>
      <c r="AN796" s="24"/>
      <c r="AO796" s="24"/>
      <c r="AP796" s="49"/>
      <c r="AQ796" s="54"/>
      <c r="AR796" s="54"/>
      <c r="AS796" s="54"/>
      <c r="AT796" s="29"/>
      <c r="AU796" s="24"/>
      <c r="AV796" s="24"/>
      <c r="AW796" s="24"/>
      <c r="AX796" s="24"/>
      <c r="AY796" s="24"/>
      <c r="AZ796" s="49"/>
      <c r="BA796" s="138"/>
      <c r="BF796" s="60"/>
    </row>
    <row r="797" spans="1:58" ht="12.75" x14ac:dyDescent="0.2">
      <c r="A797" s="151"/>
      <c r="B797" s="151"/>
      <c r="C797" s="151"/>
      <c r="D797" s="153"/>
      <c r="E797" s="167"/>
      <c r="F797" s="153"/>
      <c r="G797" s="49"/>
      <c r="H797" s="53"/>
      <c r="I797" s="24"/>
      <c r="J797" s="24"/>
      <c r="K797" s="24"/>
      <c r="L797" s="24"/>
      <c r="M797" s="24"/>
      <c r="N797" s="24"/>
      <c r="O797" s="49"/>
      <c r="P797" s="54"/>
      <c r="Q797" s="53"/>
      <c r="R797" s="24"/>
      <c r="S797" s="24"/>
      <c r="T797" s="24"/>
      <c r="U797" s="24"/>
      <c r="V797" s="24"/>
      <c r="W797" s="24"/>
      <c r="X797" s="49"/>
      <c r="Y797" s="54"/>
      <c r="Z797" s="53"/>
      <c r="AA797" s="24"/>
      <c r="AB797" s="24"/>
      <c r="AC797" s="24"/>
      <c r="AD797" s="24"/>
      <c r="AE797" s="24"/>
      <c r="AF797" s="24"/>
      <c r="AG797" s="49"/>
      <c r="AH797" s="54"/>
      <c r="AI797" s="53"/>
      <c r="AJ797" s="24"/>
      <c r="AK797" s="24"/>
      <c r="AL797" s="24"/>
      <c r="AM797" s="24"/>
      <c r="AN797" s="24"/>
      <c r="AO797" s="24"/>
      <c r="AP797" s="49"/>
      <c r="AQ797" s="54"/>
      <c r="AR797" s="54"/>
      <c r="AS797" s="54"/>
      <c r="AT797" s="29"/>
      <c r="AU797" s="24"/>
      <c r="AV797" s="24"/>
      <c r="AW797" s="24"/>
      <c r="AX797" s="24"/>
      <c r="AY797" s="24"/>
      <c r="AZ797" s="49"/>
      <c r="BA797" s="138"/>
      <c r="BF797" s="60"/>
    </row>
    <row r="798" spans="1:58" ht="12.75" x14ac:dyDescent="0.2">
      <c r="A798" s="151"/>
      <c r="B798" s="151"/>
      <c r="C798" s="151"/>
      <c r="D798" s="153"/>
      <c r="E798" s="167"/>
      <c r="F798" s="153"/>
      <c r="G798" s="49"/>
      <c r="H798" s="53"/>
      <c r="I798" s="24"/>
      <c r="J798" s="24"/>
      <c r="K798" s="24"/>
      <c r="L798" s="24"/>
      <c r="M798" s="24"/>
      <c r="N798" s="24"/>
      <c r="O798" s="49"/>
      <c r="P798" s="54"/>
      <c r="Q798" s="53"/>
      <c r="R798" s="24"/>
      <c r="S798" s="24"/>
      <c r="T798" s="24"/>
      <c r="U798" s="24"/>
      <c r="V798" s="24"/>
      <c r="W798" s="24"/>
      <c r="X798" s="49"/>
      <c r="Y798" s="54"/>
      <c r="Z798" s="53"/>
      <c r="AA798" s="24"/>
      <c r="AB798" s="24"/>
      <c r="AC798" s="24"/>
      <c r="AD798" s="24"/>
      <c r="AE798" s="24"/>
      <c r="AF798" s="24"/>
      <c r="AG798" s="49"/>
      <c r="AH798" s="54"/>
      <c r="AI798" s="53"/>
      <c r="AJ798" s="24"/>
      <c r="AK798" s="24"/>
      <c r="AL798" s="24"/>
      <c r="AM798" s="24"/>
      <c r="AN798" s="24"/>
      <c r="AO798" s="24"/>
      <c r="AP798" s="49"/>
      <c r="AQ798" s="54"/>
      <c r="AR798" s="54"/>
      <c r="AS798" s="54"/>
      <c r="AT798" s="29"/>
      <c r="AU798" s="24"/>
      <c r="AV798" s="24"/>
      <c r="AW798" s="24"/>
      <c r="AX798" s="24"/>
      <c r="AY798" s="24"/>
      <c r="AZ798" s="49"/>
      <c r="BA798" s="138"/>
      <c r="BF798" s="60"/>
    </row>
    <row r="799" spans="1:58" ht="12.75" x14ac:dyDescent="0.2">
      <c r="A799" s="151"/>
      <c r="B799" s="151"/>
      <c r="C799" s="151"/>
      <c r="D799" s="153"/>
      <c r="E799" s="167"/>
      <c r="F799" s="153"/>
      <c r="G799" s="49"/>
      <c r="H799" s="53"/>
      <c r="I799" s="24"/>
      <c r="J799" s="24"/>
      <c r="K799" s="24"/>
      <c r="L799" s="24"/>
      <c r="M799" s="24"/>
      <c r="N799" s="24"/>
      <c r="O799" s="49"/>
      <c r="P799" s="54"/>
      <c r="Q799" s="53"/>
      <c r="R799" s="24"/>
      <c r="S799" s="24"/>
      <c r="T799" s="24"/>
      <c r="U799" s="24"/>
      <c r="V799" s="24"/>
      <c r="W799" s="24"/>
      <c r="X799" s="49"/>
      <c r="Y799" s="54"/>
      <c r="Z799" s="53"/>
      <c r="AA799" s="24"/>
      <c r="AB799" s="24"/>
      <c r="AC799" s="24"/>
      <c r="AD799" s="24"/>
      <c r="AE799" s="24"/>
      <c r="AF799" s="24"/>
      <c r="AG799" s="49"/>
      <c r="AH799" s="54"/>
      <c r="AI799" s="53"/>
      <c r="AJ799" s="24"/>
      <c r="AK799" s="24"/>
      <c r="AL799" s="24"/>
      <c r="AM799" s="24"/>
      <c r="AN799" s="24"/>
      <c r="AO799" s="24"/>
      <c r="AP799" s="49"/>
      <c r="AQ799" s="54"/>
      <c r="AR799" s="54"/>
      <c r="AS799" s="54"/>
      <c r="AT799" s="29"/>
      <c r="AU799" s="24"/>
      <c r="AV799" s="24"/>
      <c r="AW799" s="24"/>
      <c r="AX799" s="24"/>
      <c r="AY799" s="24"/>
      <c r="AZ799" s="49"/>
      <c r="BA799" s="138"/>
      <c r="BF799" s="60"/>
    </row>
    <row r="800" spans="1:58" ht="12.75" x14ac:dyDescent="0.2">
      <c r="A800" s="151"/>
      <c r="B800" s="151"/>
      <c r="C800" s="151"/>
      <c r="D800" s="153"/>
      <c r="E800" s="167"/>
      <c r="F800" s="153"/>
      <c r="G800" s="49"/>
      <c r="H800" s="53"/>
      <c r="I800" s="24"/>
      <c r="J800" s="24"/>
      <c r="K800" s="24"/>
      <c r="L800" s="24"/>
      <c r="M800" s="24"/>
      <c r="N800" s="24"/>
      <c r="O800" s="49"/>
      <c r="P800" s="54"/>
      <c r="Q800" s="53"/>
      <c r="R800" s="24"/>
      <c r="S800" s="24"/>
      <c r="T800" s="24"/>
      <c r="U800" s="24"/>
      <c r="V800" s="24"/>
      <c r="W800" s="24"/>
      <c r="X800" s="49"/>
      <c r="Y800" s="54"/>
      <c r="Z800" s="53"/>
      <c r="AA800" s="24"/>
      <c r="AB800" s="24"/>
      <c r="AC800" s="24"/>
      <c r="AD800" s="24"/>
      <c r="AE800" s="24"/>
      <c r="AF800" s="24"/>
      <c r="AG800" s="49"/>
      <c r="AH800" s="54"/>
      <c r="AI800" s="53"/>
      <c r="AJ800" s="24"/>
      <c r="AK800" s="24"/>
      <c r="AL800" s="24"/>
      <c r="AM800" s="24"/>
      <c r="AN800" s="24"/>
      <c r="AO800" s="24"/>
      <c r="AP800" s="49"/>
      <c r="AQ800" s="54"/>
      <c r="AR800" s="54"/>
      <c r="AS800" s="54"/>
      <c r="AT800" s="29"/>
      <c r="AU800" s="24"/>
      <c r="AV800" s="24"/>
      <c r="AW800" s="24"/>
      <c r="AX800" s="24"/>
      <c r="AY800" s="24"/>
      <c r="AZ800" s="49"/>
      <c r="BA800" s="138"/>
      <c r="BF800" s="60"/>
    </row>
    <row r="801" spans="1:58" ht="12.75" x14ac:dyDescent="0.2">
      <c r="A801" s="151"/>
      <c r="B801" s="151"/>
      <c r="C801" s="151"/>
      <c r="D801" s="153"/>
      <c r="E801" s="167"/>
      <c r="F801" s="153"/>
      <c r="G801" s="49"/>
      <c r="H801" s="53"/>
      <c r="I801" s="24"/>
      <c r="J801" s="24"/>
      <c r="K801" s="24"/>
      <c r="L801" s="24"/>
      <c r="M801" s="24"/>
      <c r="N801" s="24"/>
      <c r="O801" s="49"/>
      <c r="P801" s="54"/>
      <c r="Q801" s="53"/>
      <c r="R801" s="24"/>
      <c r="S801" s="24"/>
      <c r="T801" s="24"/>
      <c r="U801" s="24"/>
      <c r="V801" s="24"/>
      <c r="W801" s="24"/>
      <c r="X801" s="49"/>
      <c r="Y801" s="54"/>
      <c r="Z801" s="53"/>
      <c r="AA801" s="24"/>
      <c r="AB801" s="24"/>
      <c r="AC801" s="24"/>
      <c r="AD801" s="24"/>
      <c r="AE801" s="24"/>
      <c r="AF801" s="24"/>
      <c r="AG801" s="49"/>
      <c r="AH801" s="54"/>
      <c r="AI801" s="53"/>
      <c r="AJ801" s="24"/>
      <c r="AK801" s="24"/>
      <c r="AL801" s="24"/>
      <c r="AM801" s="24"/>
      <c r="AN801" s="24"/>
      <c r="AO801" s="24"/>
      <c r="AP801" s="49"/>
      <c r="AQ801" s="54"/>
      <c r="AR801" s="54"/>
      <c r="AS801" s="54"/>
      <c r="AT801" s="29"/>
      <c r="AU801" s="24"/>
      <c r="AV801" s="24"/>
      <c r="AW801" s="24"/>
      <c r="AX801" s="24"/>
      <c r="AY801" s="24"/>
      <c r="AZ801" s="49"/>
      <c r="BA801" s="138"/>
      <c r="BF801" s="60"/>
    </row>
    <row r="802" spans="1:58" ht="12.75" x14ac:dyDescent="0.2">
      <c r="A802" s="151"/>
      <c r="B802" s="151"/>
      <c r="C802" s="151"/>
      <c r="D802" s="153"/>
      <c r="E802" s="167"/>
      <c r="F802" s="153"/>
      <c r="G802" s="49"/>
      <c r="H802" s="53"/>
      <c r="I802" s="24"/>
      <c r="J802" s="24"/>
      <c r="K802" s="24"/>
      <c r="L802" s="24"/>
      <c r="M802" s="24"/>
      <c r="N802" s="24"/>
      <c r="O802" s="49"/>
      <c r="P802" s="54"/>
      <c r="Q802" s="53"/>
      <c r="R802" s="24"/>
      <c r="S802" s="24"/>
      <c r="T802" s="24"/>
      <c r="U802" s="24"/>
      <c r="V802" s="24"/>
      <c r="W802" s="24"/>
      <c r="X802" s="49"/>
      <c r="Y802" s="54"/>
      <c r="Z802" s="53"/>
      <c r="AA802" s="24"/>
      <c r="AB802" s="24"/>
      <c r="AC802" s="24"/>
      <c r="AD802" s="24"/>
      <c r="AE802" s="24"/>
      <c r="AF802" s="24"/>
      <c r="AG802" s="49"/>
      <c r="AH802" s="54"/>
      <c r="AI802" s="53"/>
      <c r="AJ802" s="24"/>
      <c r="AK802" s="24"/>
      <c r="AL802" s="24"/>
      <c r="AM802" s="24"/>
      <c r="AN802" s="24"/>
      <c r="AO802" s="24"/>
      <c r="AP802" s="49"/>
      <c r="AQ802" s="54"/>
      <c r="AR802" s="54"/>
      <c r="AS802" s="54"/>
      <c r="AT802" s="29"/>
      <c r="AU802" s="24"/>
      <c r="AV802" s="24"/>
      <c r="AW802" s="24"/>
      <c r="AX802" s="24"/>
      <c r="AY802" s="24"/>
      <c r="AZ802" s="49"/>
      <c r="BA802" s="138"/>
      <c r="BF802" s="60"/>
    </row>
    <row r="803" spans="1:58" ht="12.75" x14ac:dyDescent="0.2">
      <c r="A803" s="151"/>
      <c r="B803" s="151"/>
      <c r="C803" s="151"/>
      <c r="D803" s="153"/>
      <c r="E803" s="167"/>
      <c r="F803" s="153"/>
      <c r="G803" s="49"/>
      <c r="H803" s="53"/>
      <c r="I803" s="24"/>
      <c r="J803" s="24"/>
      <c r="K803" s="24"/>
      <c r="L803" s="24"/>
      <c r="M803" s="24"/>
      <c r="N803" s="24"/>
      <c r="O803" s="49"/>
      <c r="P803" s="54"/>
      <c r="Q803" s="53"/>
      <c r="R803" s="24"/>
      <c r="S803" s="24"/>
      <c r="T803" s="24"/>
      <c r="U803" s="24"/>
      <c r="V803" s="24"/>
      <c r="W803" s="24"/>
      <c r="X803" s="49"/>
      <c r="Y803" s="54"/>
      <c r="Z803" s="53"/>
      <c r="AA803" s="24"/>
      <c r="AB803" s="24"/>
      <c r="AC803" s="24"/>
      <c r="AD803" s="24"/>
      <c r="AE803" s="24"/>
      <c r="AF803" s="24"/>
      <c r="AG803" s="49"/>
      <c r="AH803" s="54"/>
      <c r="AI803" s="53"/>
      <c r="AJ803" s="24"/>
      <c r="AK803" s="24"/>
      <c r="AL803" s="24"/>
      <c r="AM803" s="24"/>
      <c r="AN803" s="24"/>
      <c r="AO803" s="24"/>
      <c r="AP803" s="49"/>
      <c r="AQ803" s="54"/>
      <c r="AR803" s="54"/>
      <c r="AS803" s="54"/>
      <c r="AT803" s="29"/>
      <c r="AU803" s="24"/>
      <c r="AV803" s="24"/>
      <c r="AW803" s="24"/>
      <c r="AX803" s="24"/>
      <c r="AY803" s="24"/>
      <c r="AZ803" s="49"/>
      <c r="BA803" s="138"/>
      <c r="BF803" s="60"/>
    </row>
    <row r="804" spans="1:58" ht="12.75" x14ac:dyDescent="0.2">
      <c r="A804" s="151"/>
      <c r="B804" s="151"/>
      <c r="C804" s="151"/>
      <c r="D804" s="153"/>
      <c r="E804" s="167"/>
      <c r="F804" s="153"/>
      <c r="G804" s="49"/>
      <c r="H804" s="53"/>
      <c r="I804" s="24"/>
      <c r="J804" s="24"/>
      <c r="K804" s="24"/>
      <c r="L804" s="24"/>
      <c r="M804" s="24"/>
      <c r="N804" s="24"/>
      <c r="O804" s="49"/>
      <c r="P804" s="54"/>
      <c r="Q804" s="53"/>
      <c r="R804" s="24"/>
      <c r="S804" s="24"/>
      <c r="T804" s="24"/>
      <c r="U804" s="24"/>
      <c r="V804" s="24"/>
      <c r="W804" s="24"/>
      <c r="X804" s="49"/>
      <c r="Y804" s="54"/>
      <c r="Z804" s="53"/>
      <c r="AA804" s="24"/>
      <c r="AB804" s="24"/>
      <c r="AC804" s="24"/>
      <c r="AD804" s="24"/>
      <c r="AE804" s="24"/>
      <c r="AF804" s="24"/>
      <c r="AG804" s="49"/>
      <c r="AH804" s="54"/>
      <c r="AI804" s="53"/>
      <c r="AJ804" s="24"/>
      <c r="AK804" s="24"/>
      <c r="AL804" s="24"/>
      <c r="AM804" s="24"/>
      <c r="AN804" s="24"/>
      <c r="AO804" s="24"/>
      <c r="AP804" s="49"/>
      <c r="AQ804" s="54"/>
      <c r="AR804" s="54"/>
      <c r="AS804" s="54"/>
      <c r="AT804" s="29"/>
      <c r="AU804" s="24"/>
      <c r="AV804" s="24"/>
      <c r="AW804" s="24"/>
      <c r="AX804" s="24"/>
      <c r="AY804" s="24"/>
      <c r="AZ804" s="49"/>
      <c r="BA804" s="138"/>
      <c r="BF804" s="60"/>
    </row>
    <row r="805" spans="1:58" ht="12.75" x14ac:dyDescent="0.2">
      <c r="A805" s="151"/>
      <c r="B805" s="151"/>
      <c r="C805" s="151"/>
      <c r="D805" s="153"/>
      <c r="E805" s="167"/>
      <c r="F805" s="153"/>
      <c r="G805" s="49"/>
      <c r="H805" s="53"/>
      <c r="I805" s="24"/>
      <c r="J805" s="24"/>
      <c r="K805" s="24"/>
      <c r="L805" s="24"/>
      <c r="M805" s="24"/>
      <c r="N805" s="24"/>
      <c r="O805" s="49"/>
      <c r="P805" s="54"/>
      <c r="Q805" s="53"/>
      <c r="R805" s="24"/>
      <c r="S805" s="24"/>
      <c r="T805" s="24"/>
      <c r="U805" s="24"/>
      <c r="V805" s="24"/>
      <c r="W805" s="24"/>
      <c r="X805" s="49"/>
      <c r="Y805" s="54"/>
      <c r="Z805" s="53"/>
      <c r="AA805" s="24"/>
      <c r="AB805" s="24"/>
      <c r="AC805" s="24"/>
      <c r="AD805" s="24"/>
      <c r="AE805" s="24"/>
      <c r="AF805" s="24"/>
      <c r="AG805" s="49"/>
      <c r="AH805" s="54"/>
      <c r="AI805" s="53"/>
      <c r="AJ805" s="24"/>
      <c r="AK805" s="24"/>
      <c r="AL805" s="24"/>
      <c r="AM805" s="24"/>
      <c r="AN805" s="24"/>
      <c r="AO805" s="24"/>
      <c r="AP805" s="49"/>
      <c r="AQ805" s="54"/>
      <c r="AR805" s="54"/>
      <c r="AS805" s="54"/>
      <c r="AT805" s="29"/>
      <c r="AU805" s="24"/>
      <c r="AV805" s="24"/>
      <c r="AW805" s="24"/>
      <c r="AX805" s="24"/>
      <c r="AY805" s="24"/>
      <c r="AZ805" s="49"/>
      <c r="BA805" s="138"/>
      <c r="BF805" s="60"/>
    </row>
    <row r="806" spans="1:58" ht="12.75" x14ac:dyDescent="0.2">
      <c r="A806" s="151"/>
      <c r="B806" s="151"/>
      <c r="C806" s="151"/>
      <c r="D806" s="153"/>
      <c r="E806" s="167"/>
      <c r="F806" s="153"/>
      <c r="G806" s="49"/>
      <c r="H806" s="53"/>
      <c r="I806" s="24"/>
      <c r="J806" s="24"/>
      <c r="K806" s="24"/>
      <c r="L806" s="24"/>
      <c r="M806" s="24"/>
      <c r="N806" s="24"/>
      <c r="O806" s="49"/>
      <c r="P806" s="54"/>
      <c r="Q806" s="53"/>
      <c r="R806" s="24"/>
      <c r="S806" s="24"/>
      <c r="T806" s="24"/>
      <c r="U806" s="24"/>
      <c r="V806" s="24"/>
      <c r="W806" s="24"/>
      <c r="X806" s="49"/>
      <c r="Y806" s="54"/>
      <c r="Z806" s="53"/>
      <c r="AA806" s="24"/>
      <c r="AB806" s="24"/>
      <c r="AC806" s="24"/>
      <c r="AD806" s="24"/>
      <c r="AE806" s="24"/>
      <c r="AF806" s="24"/>
      <c r="AG806" s="49"/>
      <c r="AH806" s="54"/>
      <c r="AI806" s="53"/>
      <c r="AJ806" s="24"/>
      <c r="AK806" s="24"/>
      <c r="AL806" s="24"/>
      <c r="AM806" s="24"/>
      <c r="AN806" s="24"/>
      <c r="AO806" s="24"/>
      <c r="AP806" s="49"/>
      <c r="AQ806" s="54"/>
      <c r="AR806" s="54"/>
      <c r="AS806" s="54"/>
      <c r="AT806" s="29"/>
      <c r="AU806" s="24"/>
      <c r="AV806" s="24"/>
      <c r="AW806" s="24"/>
      <c r="AX806" s="24"/>
      <c r="AY806" s="24"/>
      <c r="AZ806" s="49"/>
      <c r="BA806" s="138"/>
      <c r="BF806" s="60"/>
    </row>
    <row r="807" spans="1:58" ht="12.75" x14ac:dyDescent="0.2">
      <c r="A807" s="151"/>
      <c r="B807" s="151"/>
      <c r="C807" s="151"/>
      <c r="D807" s="153"/>
      <c r="E807" s="167"/>
      <c r="F807" s="153"/>
      <c r="G807" s="49"/>
      <c r="H807" s="53"/>
      <c r="I807" s="24"/>
      <c r="J807" s="24"/>
      <c r="K807" s="24"/>
      <c r="L807" s="24"/>
      <c r="M807" s="24"/>
      <c r="N807" s="24"/>
      <c r="O807" s="49"/>
      <c r="P807" s="54"/>
      <c r="Q807" s="53"/>
      <c r="R807" s="24"/>
      <c r="S807" s="24"/>
      <c r="T807" s="24"/>
      <c r="U807" s="24"/>
      <c r="V807" s="24"/>
      <c r="W807" s="24"/>
      <c r="X807" s="49"/>
      <c r="Y807" s="54"/>
      <c r="Z807" s="53"/>
      <c r="AA807" s="24"/>
      <c r="AB807" s="24"/>
      <c r="AC807" s="24"/>
      <c r="AD807" s="24"/>
      <c r="AE807" s="24"/>
      <c r="AF807" s="24"/>
      <c r="AG807" s="49"/>
      <c r="AH807" s="54"/>
      <c r="AI807" s="53"/>
      <c r="AJ807" s="24"/>
      <c r="AK807" s="24"/>
      <c r="AL807" s="24"/>
      <c r="AM807" s="24"/>
      <c r="AN807" s="24"/>
      <c r="AO807" s="24"/>
      <c r="AP807" s="49"/>
      <c r="AQ807" s="54"/>
      <c r="AR807" s="54"/>
      <c r="AS807" s="54"/>
      <c r="AT807" s="29"/>
      <c r="AU807" s="24"/>
      <c r="AV807" s="24"/>
      <c r="AW807" s="24"/>
      <c r="AX807" s="24"/>
      <c r="AY807" s="24"/>
      <c r="AZ807" s="49"/>
      <c r="BA807" s="138"/>
      <c r="BF807" s="60"/>
    </row>
    <row r="808" spans="1:58" ht="12.75" x14ac:dyDescent="0.2">
      <c r="A808" s="151"/>
      <c r="B808" s="151"/>
      <c r="C808" s="151"/>
      <c r="D808" s="153"/>
      <c r="E808" s="167"/>
      <c r="F808" s="153"/>
      <c r="G808" s="49"/>
      <c r="H808" s="53"/>
      <c r="I808" s="24"/>
      <c r="J808" s="24"/>
      <c r="K808" s="24"/>
      <c r="L808" s="24"/>
      <c r="M808" s="24"/>
      <c r="N808" s="24"/>
      <c r="O808" s="49"/>
      <c r="P808" s="54"/>
      <c r="Q808" s="53"/>
      <c r="R808" s="24"/>
      <c r="S808" s="24"/>
      <c r="T808" s="24"/>
      <c r="U808" s="24"/>
      <c r="V808" s="24"/>
      <c r="W808" s="24"/>
      <c r="X808" s="49"/>
      <c r="Y808" s="54"/>
      <c r="Z808" s="53"/>
      <c r="AA808" s="24"/>
      <c r="AB808" s="24"/>
      <c r="AC808" s="24"/>
      <c r="AD808" s="24"/>
      <c r="AE808" s="24"/>
      <c r="AF808" s="24"/>
      <c r="AG808" s="49"/>
      <c r="AH808" s="54"/>
      <c r="AI808" s="53"/>
      <c r="AJ808" s="24"/>
      <c r="AK808" s="24"/>
      <c r="AL808" s="24"/>
      <c r="AM808" s="24"/>
      <c r="AN808" s="24"/>
      <c r="AO808" s="24"/>
      <c r="AP808" s="49"/>
      <c r="AQ808" s="54"/>
      <c r="AR808" s="54"/>
      <c r="AS808" s="54"/>
      <c r="AT808" s="29"/>
      <c r="AU808" s="24"/>
      <c r="AV808" s="24"/>
      <c r="AW808" s="24"/>
      <c r="AX808" s="24"/>
      <c r="AY808" s="24"/>
      <c r="AZ808" s="49"/>
      <c r="BA808" s="138"/>
      <c r="BF808" s="60"/>
    </row>
    <row r="809" spans="1:58" ht="12.75" x14ac:dyDescent="0.2">
      <c r="A809" s="151"/>
      <c r="B809" s="151"/>
      <c r="C809" s="151"/>
      <c r="D809" s="153"/>
      <c r="E809" s="167"/>
      <c r="F809" s="153"/>
      <c r="G809" s="49"/>
      <c r="H809" s="53"/>
      <c r="I809" s="24"/>
      <c r="J809" s="24"/>
      <c r="K809" s="24"/>
      <c r="L809" s="24"/>
      <c r="M809" s="24"/>
      <c r="N809" s="24"/>
      <c r="O809" s="49"/>
      <c r="P809" s="54"/>
      <c r="Q809" s="53"/>
      <c r="R809" s="24"/>
      <c r="S809" s="24"/>
      <c r="T809" s="24"/>
      <c r="U809" s="24"/>
      <c r="V809" s="24"/>
      <c r="W809" s="24"/>
      <c r="X809" s="49"/>
      <c r="Y809" s="54"/>
      <c r="Z809" s="53"/>
      <c r="AA809" s="24"/>
      <c r="AB809" s="24"/>
      <c r="AC809" s="24"/>
      <c r="AD809" s="24"/>
      <c r="AE809" s="24"/>
      <c r="AF809" s="24"/>
      <c r="AG809" s="49"/>
      <c r="AH809" s="54"/>
      <c r="AI809" s="53"/>
      <c r="AJ809" s="24"/>
      <c r="AK809" s="24"/>
      <c r="AL809" s="24"/>
      <c r="AM809" s="24"/>
      <c r="AN809" s="24"/>
      <c r="AO809" s="24"/>
      <c r="AP809" s="49"/>
      <c r="AQ809" s="54"/>
      <c r="AR809" s="54"/>
      <c r="AS809" s="54"/>
      <c r="AT809" s="29"/>
      <c r="AU809" s="24"/>
      <c r="AV809" s="24"/>
      <c r="AW809" s="24"/>
      <c r="AX809" s="24"/>
      <c r="AY809" s="24"/>
      <c r="AZ809" s="49"/>
      <c r="BA809" s="138"/>
      <c r="BF809" s="60"/>
    </row>
    <row r="810" spans="1:58" ht="12.75" x14ac:dyDescent="0.2">
      <c r="A810" s="151"/>
      <c r="B810" s="151"/>
      <c r="C810" s="151"/>
      <c r="D810" s="153"/>
      <c r="E810" s="167"/>
      <c r="F810" s="153"/>
      <c r="G810" s="49"/>
      <c r="H810" s="53"/>
      <c r="I810" s="24"/>
      <c r="J810" s="24"/>
      <c r="K810" s="24"/>
      <c r="L810" s="24"/>
      <c r="M810" s="24"/>
      <c r="N810" s="24"/>
      <c r="O810" s="49"/>
      <c r="P810" s="54"/>
      <c r="Q810" s="53"/>
      <c r="R810" s="24"/>
      <c r="S810" s="24"/>
      <c r="T810" s="24"/>
      <c r="U810" s="24"/>
      <c r="V810" s="24"/>
      <c r="W810" s="24"/>
      <c r="X810" s="49"/>
      <c r="Y810" s="54"/>
      <c r="Z810" s="53"/>
      <c r="AA810" s="24"/>
      <c r="AB810" s="24"/>
      <c r="AC810" s="24"/>
      <c r="AD810" s="24"/>
      <c r="AE810" s="24"/>
      <c r="AF810" s="24"/>
      <c r="AG810" s="49"/>
      <c r="AH810" s="54"/>
      <c r="AI810" s="53"/>
      <c r="AJ810" s="24"/>
      <c r="AK810" s="24"/>
      <c r="AL810" s="24"/>
      <c r="AM810" s="24"/>
      <c r="AN810" s="24"/>
      <c r="AO810" s="24"/>
      <c r="AP810" s="49"/>
      <c r="AQ810" s="54"/>
      <c r="AR810" s="54"/>
      <c r="AS810" s="54"/>
      <c r="AT810" s="29"/>
      <c r="AU810" s="24"/>
      <c r="AV810" s="24"/>
      <c r="AW810" s="24"/>
      <c r="AX810" s="24"/>
      <c r="AY810" s="24"/>
      <c r="AZ810" s="49"/>
      <c r="BA810" s="138"/>
      <c r="BF810" s="60"/>
    </row>
    <row r="811" spans="1:58" ht="12.75" x14ac:dyDescent="0.2">
      <c r="A811" s="151"/>
      <c r="B811" s="151"/>
      <c r="C811" s="151"/>
      <c r="D811" s="153"/>
      <c r="E811" s="167"/>
      <c r="F811" s="153"/>
      <c r="G811" s="49"/>
      <c r="H811" s="53"/>
      <c r="I811" s="24"/>
      <c r="J811" s="24"/>
      <c r="K811" s="24"/>
      <c r="L811" s="24"/>
      <c r="M811" s="24"/>
      <c r="N811" s="24"/>
      <c r="O811" s="49"/>
      <c r="P811" s="54"/>
      <c r="Q811" s="53"/>
      <c r="R811" s="24"/>
      <c r="S811" s="24"/>
      <c r="T811" s="24"/>
      <c r="U811" s="24"/>
      <c r="V811" s="24"/>
      <c r="W811" s="24"/>
      <c r="X811" s="49"/>
      <c r="Y811" s="54"/>
      <c r="Z811" s="53"/>
      <c r="AA811" s="24"/>
      <c r="AB811" s="24"/>
      <c r="AC811" s="24"/>
      <c r="AD811" s="24"/>
      <c r="AE811" s="24"/>
      <c r="AF811" s="24"/>
      <c r="AG811" s="49"/>
      <c r="AH811" s="54"/>
      <c r="AI811" s="53"/>
      <c r="AJ811" s="24"/>
      <c r="AK811" s="24"/>
      <c r="AL811" s="24"/>
      <c r="AM811" s="24"/>
      <c r="AN811" s="24"/>
      <c r="AO811" s="24"/>
      <c r="AP811" s="49"/>
      <c r="AQ811" s="54"/>
      <c r="AR811" s="54"/>
      <c r="AS811" s="54"/>
      <c r="AT811" s="29"/>
      <c r="AU811" s="24"/>
      <c r="AV811" s="24"/>
      <c r="AW811" s="24"/>
      <c r="AX811" s="24"/>
      <c r="AY811" s="24"/>
      <c r="AZ811" s="49"/>
      <c r="BA811" s="138"/>
      <c r="BF811" s="60"/>
    </row>
    <row r="812" spans="1:58" ht="12.75" x14ac:dyDescent="0.2">
      <c r="A812" s="151"/>
      <c r="B812" s="151"/>
      <c r="C812" s="151"/>
      <c r="D812" s="153"/>
      <c r="E812" s="167"/>
      <c r="F812" s="153"/>
      <c r="G812" s="49"/>
      <c r="H812" s="53"/>
      <c r="I812" s="24"/>
      <c r="J812" s="24"/>
      <c r="K812" s="24"/>
      <c r="L812" s="24"/>
      <c r="M812" s="24"/>
      <c r="N812" s="24"/>
      <c r="O812" s="49"/>
      <c r="P812" s="54"/>
      <c r="Q812" s="53"/>
      <c r="R812" s="24"/>
      <c r="S812" s="24"/>
      <c r="T812" s="24"/>
      <c r="U812" s="24"/>
      <c r="V812" s="24"/>
      <c r="W812" s="24"/>
      <c r="X812" s="49"/>
      <c r="Y812" s="54"/>
      <c r="Z812" s="53"/>
      <c r="AA812" s="24"/>
      <c r="AB812" s="24"/>
      <c r="AC812" s="24"/>
      <c r="AD812" s="24"/>
      <c r="AE812" s="24"/>
      <c r="AF812" s="24"/>
      <c r="AG812" s="49"/>
      <c r="AH812" s="54"/>
      <c r="AI812" s="53"/>
      <c r="AJ812" s="24"/>
      <c r="AK812" s="24"/>
      <c r="AL812" s="24"/>
      <c r="AM812" s="24"/>
      <c r="AN812" s="24"/>
      <c r="AO812" s="24"/>
      <c r="AP812" s="49"/>
      <c r="AQ812" s="54"/>
      <c r="AR812" s="54"/>
      <c r="AS812" s="54"/>
      <c r="AT812" s="29"/>
      <c r="AU812" s="24"/>
      <c r="AV812" s="24"/>
      <c r="AW812" s="24"/>
      <c r="AX812" s="24"/>
      <c r="AY812" s="24"/>
      <c r="AZ812" s="49"/>
      <c r="BA812" s="138"/>
      <c r="BF812" s="60"/>
    </row>
    <row r="813" spans="1:58" ht="12.75" x14ac:dyDescent="0.2">
      <c r="A813" s="151"/>
      <c r="B813" s="151"/>
      <c r="C813" s="151"/>
      <c r="D813" s="153"/>
      <c r="E813" s="167"/>
      <c r="F813" s="153"/>
      <c r="G813" s="49"/>
      <c r="H813" s="53"/>
      <c r="I813" s="24"/>
      <c r="J813" s="24"/>
      <c r="K813" s="24"/>
      <c r="L813" s="24"/>
      <c r="M813" s="24"/>
      <c r="N813" s="24"/>
      <c r="O813" s="49"/>
      <c r="P813" s="54"/>
      <c r="Q813" s="53"/>
      <c r="R813" s="24"/>
      <c r="S813" s="24"/>
      <c r="T813" s="24"/>
      <c r="U813" s="24"/>
      <c r="V813" s="24"/>
      <c r="W813" s="24"/>
      <c r="X813" s="49"/>
      <c r="Y813" s="54"/>
      <c r="Z813" s="53"/>
      <c r="AA813" s="24"/>
      <c r="AB813" s="24"/>
      <c r="AC813" s="24"/>
      <c r="AD813" s="24"/>
      <c r="AE813" s="24"/>
      <c r="AF813" s="24"/>
      <c r="AG813" s="49"/>
      <c r="AH813" s="54"/>
      <c r="AI813" s="53"/>
      <c r="AJ813" s="24"/>
      <c r="AK813" s="24"/>
      <c r="AL813" s="24"/>
      <c r="AM813" s="24"/>
      <c r="AN813" s="24"/>
      <c r="AO813" s="24"/>
      <c r="AP813" s="49"/>
      <c r="AQ813" s="54"/>
      <c r="AR813" s="54"/>
      <c r="AS813" s="54"/>
      <c r="AT813" s="29"/>
      <c r="AU813" s="24"/>
      <c r="AV813" s="24"/>
      <c r="AW813" s="24"/>
      <c r="AX813" s="24"/>
      <c r="AY813" s="24"/>
      <c r="AZ813" s="49"/>
      <c r="BA813" s="138"/>
      <c r="BF813" s="60"/>
    </row>
    <row r="814" spans="1:58" ht="12.75" x14ac:dyDescent="0.2">
      <c r="A814" s="151"/>
      <c r="B814" s="151"/>
      <c r="C814" s="151"/>
      <c r="D814" s="153"/>
      <c r="E814" s="167"/>
      <c r="F814" s="153"/>
      <c r="G814" s="49"/>
      <c r="H814" s="53"/>
      <c r="I814" s="24"/>
      <c r="J814" s="24"/>
      <c r="K814" s="24"/>
      <c r="L814" s="24"/>
      <c r="M814" s="24"/>
      <c r="N814" s="24"/>
      <c r="O814" s="49"/>
      <c r="P814" s="54"/>
      <c r="Q814" s="53"/>
      <c r="R814" s="24"/>
      <c r="S814" s="24"/>
      <c r="T814" s="24"/>
      <c r="U814" s="24"/>
      <c r="V814" s="24"/>
      <c r="W814" s="24"/>
      <c r="X814" s="49"/>
      <c r="Y814" s="54"/>
      <c r="Z814" s="53"/>
      <c r="AA814" s="24"/>
      <c r="AB814" s="24"/>
      <c r="AC814" s="24"/>
      <c r="AD814" s="24"/>
      <c r="AE814" s="24"/>
      <c r="AF814" s="24"/>
      <c r="AG814" s="49"/>
      <c r="AH814" s="54"/>
      <c r="AI814" s="53"/>
      <c r="AJ814" s="24"/>
      <c r="AK814" s="24"/>
      <c r="AL814" s="24"/>
      <c r="AM814" s="24"/>
      <c r="AN814" s="24"/>
      <c r="AO814" s="24"/>
      <c r="AP814" s="49"/>
      <c r="AQ814" s="54"/>
      <c r="AR814" s="54"/>
      <c r="AS814" s="54"/>
      <c r="AT814" s="29"/>
      <c r="AU814" s="24"/>
      <c r="AV814" s="24"/>
      <c r="AW814" s="24"/>
      <c r="AX814" s="24"/>
      <c r="AY814" s="24"/>
      <c r="AZ814" s="49"/>
      <c r="BA814" s="138"/>
      <c r="BF814" s="60"/>
    </row>
    <row r="815" spans="1:58" ht="12.75" x14ac:dyDescent="0.2">
      <c r="A815" s="151"/>
      <c r="B815" s="151"/>
      <c r="C815" s="151"/>
      <c r="D815" s="153"/>
      <c r="E815" s="167"/>
      <c r="F815" s="153"/>
      <c r="G815" s="49"/>
      <c r="H815" s="53"/>
      <c r="I815" s="24"/>
      <c r="J815" s="24"/>
      <c r="K815" s="24"/>
      <c r="L815" s="24"/>
      <c r="M815" s="24"/>
      <c r="N815" s="24"/>
      <c r="O815" s="49"/>
      <c r="P815" s="54"/>
      <c r="Q815" s="53"/>
      <c r="R815" s="24"/>
      <c r="S815" s="24"/>
      <c r="T815" s="24"/>
      <c r="U815" s="24"/>
      <c r="V815" s="24"/>
      <c r="W815" s="24"/>
      <c r="X815" s="49"/>
      <c r="Y815" s="54"/>
      <c r="Z815" s="53"/>
      <c r="AA815" s="24"/>
      <c r="AB815" s="24"/>
      <c r="AC815" s="24"/>
      <c r="AD815" s="24"/>
      <c r="AE815" s="24"/>
      <c r="AF815" s="24"/>
      <c r="AG815" s="49"/>
      <c r="AH815" s="54"/>
      <c r="AI815" s="53"/>
      <c r="AJ815" s="24"/>
      <c r="AK815" s="24"/>
      <c r="AL815" s="24"/>
      <c r="AM815" s="24"/>
      <c r="AN815" s="24"/>
      <c r="AO815" s="24"/>
      <c r="AP815" s="49"/>
      <c r="AQ815" s="54"/>
      <c r="AR815" s="54"/>
      <c r="AS815" s="54"/>
      <c r="AT815" s="29"/>
      <c r="AU815" s="24"/>
      <c r="AV815" s="24"/>
      <c r="AW815" s="24"/>
      <c r="AX815" s="24"/>
      <c r="AY815" s="24"/>
      <c r="AZ815" s="49"/>
      <c r="BA815" s="138"/>
      <c r="BF815" s="60"/>
    </row>
    <row r="816" spans="1:58" ht="12.75" x14ac:dyDescent="0.2">
      <c r="A816" s="151"/>
      <c r="B816" s="151"/>
      <c r="C816" s="151"/>
      <c r="D816" s="153"/>
      <c r="E816" s="167"/>
      <c r="F816" s="153"/>
      <c r="G816" s="49"/>
      <c r="H816" s="53"/>
      <c r="I816" s="24"/>
      <c r="J816" s="24"/>
      <c r="K816" s="24"/>
      <c r="L816" s="24"/>
      <c r="M816" s="24"/>
      <c r="N816" s="24"/>
      <c r="O816" s="49"/>
      <c r="P816" s="54"/>
      <c r="Q816" s="53"/>
      <c r="R816" s="24"/>
      <c r="S816" s="24"/>
      <c r="T816" s="24"/>
      <c r="U816" s="24"/>
      <c r="V816" s="24"/>
      <c r="W816" s="24"/>
      <c r="X816" s="49"/>
      <c r="Y816" s="54"/>
      <c r="Z816" s="53"/>
      <c r="AA816" s="24"/>
      <c r="AB816" s="24"/>
      <c r="AC816" s="24"/>
      <c r="AD816" s="24"/>
      <c r="AE816" s="24"/>
      <c r="AF816" s="24"/>
      <c r="AG816" s="49"/>
      <c r="AH816" s="54"/>
      <c r="AI816" s="53"/>
      <c r="AJ816" s="24"/>
      <c r="AK816" s="24"/>
      <c r="AL816" s="24"/>
      <c r="AM816" s="24"/>
      <c r="AN816" s="24"/>
      <c r="AO816" s="24"/>
      <c r="AP816" s="49"/>
      <c r="AQ816" s="54"/>
      <c r="AR816" s="54"/>
      <c r="AS816" s="54"/>
      <c r="AT816" s="29"/>
      <c r="AU816" s="24"/>
      <c r="AV816" s="24"/>
      <c r="AW816" s="24"/>
      <c r="AX816" s="24"/>
      <c r="AY816" s="24"/>
      <c r="AZ816" s="49"/>
      <c r="BA816" s="138"/>
      <c r="BF816" s="60"/>
    </row>
    <row r="817" spans="1:58" ht="12.75" x14ac:dyDescent="0.2">
      <c r="A817" s="151"/>
      <c r="B817" s="151"/>
      <c r="C817" s="151"/>
      <c r="D817" s="153"/>
      <c r="E817" s="167"/>
      <c r="F817" s="153"/>
      <c r="G817" s="49"/>
      <c r="H817" s="53"/>
      <c r="I817" s="24"/>
      <c r="J817" s="24"/>
      <c r="K817" s="24"/>
      <c r="L817" s="24"/>
      <c r="M817" s="24"/>
      <c r="N817" s="24"/>
      <c r="O817" s="49"/>
      <c r="P817" s="54"/>
      <c r="Q817" s="53"/>
      <c r="R817" s="24"/>
      <c r="S817" s="24"/>
      <c r="T817" s="24"/>
      <c r="U817" s="24"/>
      <c r="V817" s="24"/>
      <c r="W817" s="24"/>
      <c r="X817" s="49"/>
      <c r="Y817" s="54"/>
      <c r="Z817" s="53"/>
      <c r="AA817" s="24"/>
      <c r="AB817" s="24"/>
      <c r="AC817" s="24"/>
      <c r="AD817" s="24"/>
      <c r="AE817" s="24"/>
      <c r="AF817" s="24"/>
      <c r="AG817" s="49"/>
      <c r="AH817" s="54"/>
      <c r="AI817" s="53"/>
      <c r="AJ817" s="24"/>
      <c r="AK817" s="24"/>
      <c r="AL817" s="24"/>
      <c r="AM817" s="24"/>
      <c r="AN817" s="24"/>
      <c r="AO817" s="24"/>
      <c r="AP817" s="49"/>
      <c r="AQ817" s="54"/>
      <c r="AR817" s="54"/>
      <c r="AS817" s="54"/>
      <c r="AT817" s="29"/>
      <c r="AU817" s="24"/>
      <c r="AV817" s="24"/>
      <c r="AW817" s="24"/>
      <c r="AX817" s="24"/>
      <c r="AY817" s="24"/>
      <c r="AZ817" s="49"/>
      <c r="BA817" s="138"/>
      <c r="BF817" s="60"/>
    </row>
    <row r="818" spans="1:58" ht="12.75" x14ac:dyDescent="0.2">
      <c r="A818" s="151"/>
      <c r="B818" s="151"/>
      <c r="C818" s="151"/>
      <c r="D818" s="153"/>
      <c r="E818" s="167"/>
      <c r="F818" s="153"/>
      <c r="G818" s="49"/>
      <c r="H818" s="53"/>
      <c r="I818" s="24"/>
      <c r="J818" s="24"/>
      <c r="K818" s="24"/>
      <c r="L818" s="24"/>
      <c r="M818" s="24"/>
      <c r="N818" s="24"/>
      <c r="O818" s="49"/>
      <c r="P818" s="54"/>
      <c r="Q818" s="53"/>
      <c r="R818" s="24"/>
      <c r="S818" s="24"/>
      <c r="T818" s="24"/>
      <c r="U818" s="24"/>
      <c r="V818" s="24"/>
      <c r="W818" s="24"/>
      <c r="X818" s="49"/>
      <c r="Y818" s="54"/>
      <c r="Z818" s="53"/>
      <c r="AA818" s="24"/>
      <c r="AB818" s="24"/>
      <c r="AC818" s="24"/>
      <c r="AD818" s="24"/>
      <c r="AE818" s="24"/>
      <c r="AF818" s="24"/>
      <c r="AG818" s="49"/>
      <c r="AH818" s="54"/>
      <c r="AI818" s="53"/>
      <c r="AJ818" s="24"/>
      <c r="AK818" s="24"/>
      <c r="AL818" s="24"/>
      <c r="AM818" s="24"/>
      <c r="AN818" s="24"/>
      <c r="AO818" s="24"/>
      <c r="AP818" s="49"/>
      <c r="AQ818" s="54"/>
      <c r="AR818" s="54"/>
      <c r="AS818" s="54"/>
      <c r="AT818" s="29"/>
      <c r="AU818" s="24"/>
      <c r="AV818" s="24"/>
      <c r="AW818" s="24"/>
      <c r="AX818" s="24"/>
      <c r="AY818" s="24"/>
      <c r="AZ818" s="49"/>
      <c r="BA818" s="138"/>
      <c r="BF818" s="60"/>
    </row>
    <row r="819" spans="1:58" ht="12.75" x14ac:dyDescent="0.2">
      <c r="A819" s="151"/>
      <c r="B819" s="151"/>
      <c r="C819" s="151"/>
      <c r="D819" s="153"/>
      <c r="E819" s="167"/>
      <c r="F819" s="153"/>
      <c r="G819" s="49"/>
      <c r="H819" s="53"/>
      <c r="I819" s="24"/>
      <c r="J819" s="24"/>
      <c r="K819" s="24"/>
      <c r="L819" s="24"/>
      <c r="M819" s="24"/>
      <c r="N819" s="24"/>
      <c r="O819" s="49"/>
      <c r="P819" s="54"/>
      <c r="Q819" s="53"/>
      <c r="R819" s="24"/>
      <c r="S819" s="24"/>
      <c r="T819" s="24"/>
      <c r="U819" s="24"/>
      <c r="V819" s="24"/>
      <c r="W819" s="24"/>
      <c r="X819" s="49"/>
      <c r="Y819" s="54"/>
      <c r="Z819" s="53"/>
      <c r="AA819" s="24"/>
      <c r="AB819" s="24"/>
      <c r="AC819" s="24"/>
      <c r="AD819" s="24"/>
      <c r="AE819" s="24"/>
      <c r="AF819" s="24"/>
      <c r="AG819" s="49"/>
      <c r="AH819" s="54"/>
      <c r="AI819" s="53"/>
      <c r="AJ819" s="24"/>
      <c r="AK819" s="24"/>
      <c r="AL819" s="24"/>
      <c r="AM819" s="24"/>
      <c r="AN819" s="24"/>
      <c r="AO819" s="24"/>
      <c r="AP819" s="49"/>
      <c r="AQ819" s="54"/>
      <c r="AR819" s="54"/>
      <c r="AS819" s="54"/>
      <c r="AT819" s="29"/>
      <c r="AU819" s="24"/>
      <c r="AV819" s="24"/>
      <c r="AW819" s="24"/>
      <c r="AX819" s="24"/>
      <c r="AY819" s="24"/>
      <c r="AZ819" s="49"/>
      <c r="BA819" s="138"/>
      <c r="BF819" s="60"/>
    </row>
    <row r="820" spans="1:58" ht="12.75" x14ac:dyDescent="0.2">
      <c r="A820" s="151"/>
      <c r="B820" s="151"/>
      <c r="C820" s="151"/>
      <c r="D820" s="153"/>
      <c r="E820" s="167"/>
      <c r="F820" s="153"/>
      <c r="G820" s="49"/>
      <c r="H820" s="53"/>
      <c r="I820" s="24"/>
      <c r="J820" s="24"/>
      <c r="K820" s="24"/>
      <c r="L820" s="24"/>
      <c r="M820" s="24"/>
      <c r="N820" s="24"/>
      <c r="O820" s="49"/>
      <c r="P820" s="54"/>
      <c r="Q820" s="53"/>
      <c r="R820" s="24"/>
      <c r="S820" s="24"/>
      <c r="T820" s="24"/>
      <c r="U820" s="24"/>
      <c r="V820" s="24"/>
      <c r="W820" s="24"/>
      <c r="X820" s="49"/>
      <c r="Y820" s="54"/>
      <c r="Z820" s="53"/>
      <c r="AA820" s="24"/>
      <c r="AB820" s="24"/>
      <c r="AC820" s="24"/>
      <c r="AD820" s="24"/>
      <c r="AE820" s="24"/>
      <c r="AF820" s="24"/>
      <c r="AG820" s="49"/>
      <c r="AH820" s="54"/>
      <c r="AI820" s="53"/>
      <c r="AJ820" s="24"/>
      <c r="AK820" s="24"/>
      <c r="AL820" s="24"/>
      <c r="AM820" s="24"/>
      <c r="AN820" s="24"/>
      <c r="AO820" s="24"/>
      <c r="AP820" s="49"/>
      <c r="AQ820" s="54"/>
      <c r="AR820" s="54"/>
      <c r="AS820" s="54"/>
      <c r="AT820" s="29"/>
      <c r="AU820" s="24"/>
      <c r="AV820" s="24"/>
      <c r="AW820" s="24"/>
      <c r="AX820" s="24"/>
      <c r="AY820" s="24"/>
      <c r="AZ820" s="49"/>
      <c r="BA820" s="138"/>
      <c r="BF820" s="60"/>
    </row>
    <row r="821" spans="1:58" ht="12.75" x14ac:dyDescent="0.2">
      <c r="A821" s="151"/>
      <c r="B821" s="151"/>
      <c r="C821" s="151"/>
      <c r="D821" s="153"/>
      <c r="E821" s="167"/>
      <c r="F821" s="153"/>
      <c r="G821" s="49"/>
      <c r="H821" s="53"/>
      <c r="I821" s="24"/>
      <c r="J821" s="24"/>
      <c r="K821" s="24"/>
      <c r="L821" s="24"/>
      <c r="M821" s="24"/>
      <c r="N821" s="24"/>
      <c r="O821" s="49"/>
      <c r="P821" s="54"/>
      <c r="Q821" s="53"/>
      <c r="R821" s="24"/>
      <c r="S821" s="24"/>
      <c r="T821" s="24"/>
      <c r="U821" s="24"/>
      <c r="V821" s="24"/>
      <c r="W821" s="24"/>
      <c r="X821" s="49"/>
      <c r="Y821" s="54"/>
      <c r="Z821" s="53"/>
      <c r="AA821" s="24"/>
      <c r="AB821" s="24"/>
      <c r="AC821" s="24"/>
      <c r="AD821" s="24"/>
      <c r="AE821" s="24"/>
      <c r="AF821" s="24"/>
      <c r="AG821" s="49"/>
      <c r="AH821" s="54"/>
      <c r="AI821" s="53"/>
      <c r="AJ821" s="24"/>
      <c r="AK821" s="24"/>
      <c r="AL821" s="24"/>
      <c r="AM821" s="24"/>
      <c r="AN821" s="24"/>
      <c r="AO821" s="24"/>
      <c r="AP821" s="49"/>
      <c r="AQ821" s="54"/>
      <c r="AR821" s="54"/>
      <c r="AS821" s="54"/>
      <c r="AT821" s="29"/>
      <c r="AU821" s="24"/>
      <c r="AV821" s="24"/>
      <c r="AW821" s="24"/>
      <c r="AX821" s="24"/>
      <c r="AY821" s="24"/>
      <c r="AZ821" s="49"/>
      <c r="BA821" s="138"/>
      <c r="BF821" s="60"/>
    </row>
    <row r="822" spans="1:58" ht="12.75" x14ac:dyDescent="0.2">
      <c r="A822" s="151"/>
      <c r="B822" s="151"/>
      <c r="C822" s="151"/>
      <c r="D822" s="153"/>
      <c r="E822" s="167"/>
      <c r="F822" s="153"/>
      <c r="G822" s="49"/>
      <c r="H822" s="53"/>
      <c r="I822" s="24"/>
      <c r="J822" s="24"/>
      <c r="K822" s="24"/>
      <c r="L822" s="24"/>
      <c r="M822" s="24"/>
      <c r="N822" s="24"/>
      <c r="O822" s="49"/>
      <c r="P822" s="54"/>
      <c r="Q822" s="53"/>
      <c r="R822" s="24"/>
      <c r="S822" s="24"/>
      <c r="T822" s="24"/>
      <c r="U822" s="24"/>
      <c r="V822" s="24"/>
      <c r="W822" s="24"/>
      <c r="X822" s="49"/>
      <c r="Y822" s="54"/>
      <c r="Z822" s="53"/>
      <c r="AA822" s="24"/>
      <c r="AB822" s="24"/>
      <c r="AC822" s="24"/>
      <c r="AD822" s="24"/>
      <c r="AE822" s="24"/>
      <c r="AF822" s="24"/>
      <c r="AG822" s="49"/>
      <c r="AH822" s="54"/>
      <c r="AI822" s="53"/>
      <c r="AJ822" s="24"/>
      <c r="AK822" s="24"/>
      <c r="AL822" s="24"/>
      <c r="AM822" s="24"/>
      <c r="AN822" s="24"/>
      <c r="AO822" s="24"/>
      <c r="AP822" s="49"/>
      <c r="AQ822" s="54"/>
      <c r="AR822" s="54"/>
      <c r="AS822" s="54"/>
      <c r="AT822" s="29"/>
      <c r="AU822" s="24"/>
      <c r="AV822" s="24"/>
      <c r="AW822" s="24"/>
      <c r="AX822" s="24"/>
      <c r="AY822" s="24"/>
      <c r="AZ822" s="49"/>
      <c r="BA822" s="138"/>
      <c r="BF822" s="60"/>
    </row>
    <row r="823" spans="1:58" ht="12.75" x14ac:dyDescent="0.2">
      <c r="A823" s="151"/>
      <c r="B823" s="151"/>
      <c r="C823" s="151"/>
      <c r="D823" s="153"/>
      <c r="E823" s="167"/>
      <c r="F823" s="153"/>
      <c r="G823" s="49"/>
      <c r="H823" s="53"/>
      <c r="I823" s="24"/>
      <c r="J823" s="24"/>
      <c r="K823" s="24"/>
      <c r="L823" s="24"/>
      <c r="M823" s="24"/>
      <c r="N823" s="24"/>
      <c r="O823" s="49"/>
      <c r="P823" s="54"/>
      <c r="Q823" s="53"/>
      <c r="R823" s="24"/>
      <c r="S823" s="24"/>
      <c r="T823" s="24"/>
      <c r="U823" s="24"/>
      <c r="V823" s="24"/>
      <c r="W823" s="24"/>
      <c r="X823" s="49"/>
      <c r="Y823" s="54"/>
      <c r="Z823" s="53"/>
      <c r="AA823" s="24"/>
      <c r="AB823" s="24"/>
      <c r="AC823" s="24"/>
      <c r="AD823" s="24"/>
      <c r="AE823" s="24"/>
      <c r="AF823" s="24"/>
      <c r="AG823" s="49"/>
      <c r="AH823" s="54"/>
      <c r="AI823" s="53"/>
      <c r="AJ823" s="24"/>
      <c r="AK823" s="24"/>
      <c r="AL823" s="24"/>
      <c r="AM823" s="24"/>
      <c r="AN823" s="24"/>
      <c r="AO823" s="24"/>
      <c r="AP823" s="49"/>
      <c r="AQ823" s="54"/>
      <c r="AR823" s="54"/>
      <c r="AS823" s="54"/>
      <c r="AT823" s="29"/>
      <c r="AU823" s="24"/>
      <c r="AV823" s="24"/>
      <c r="AW823" s="24"/>
      <c r="AX823" s="24"/>
      <c r="AY823" s="24"/>
      <c r="AZ823" s="49"/>
      <c r="BA823" s="138"/>
      <c r="BF823" s="60"/>
    </row>
    <row r="824" spans="1:58" ht="12.75" x14ac:dyDescent="0.2">
      <c r="A824" s="151"/>
      <c r="B824" s="151"/>
      <c r="C824" s="151"/>
      <c r="D824" s="153"/>
      <c r="E824" s="167"/>
      <c r="F824" s="153"/>
      <c r="G824" s="49"/>
      <c r="H824" s="53"/>
      <c r="I824" s="24"/>
      <c r="J824" s="24"/>
      <c r="K824" s="24"/>
      <c r="L824" s="24"/>
      <c r="M824" s="24"/>
      <c r="N824" s="24"/>
      <c r="O824" s="49"/>
      <c r="P824" s="54"/>
      <c r="Q824" s="53"/>
      <c r="R824" s="24"/>
      <c r="S824" s="24"/>
      <c r="T824" s="24"/>
      <c r="U824" s="24"/>
      <c r="V824" s="24"/>
      <c r="W824" s="24"/>
      <c r="X824" s="49"/>
      <c r="Y824" s="54"/>
      <c r="Z824" s="53"/>
      <c r="AA824" s="24"/>
      <c r="AB824" s="24"/>
      <c r="AC824" s="24"/>
      <c r="AD824" s="24"/>
      <c r="AE824" s="24"/>
      <c r="AF824" s="24"/>
      <c r="AG824" s="49"/>
      <c r="AH824" s="54"/>
      <c r="AI824" s="53"/>
      <c r="AJ824" s="24"/>
      <c r="AK824" s="24"/>
      <c r="AL824" s="24"/>
      <c r="AM824" s="24"/>
      <c r="AN824" s="24"/>
      <c r="AO824" s="24"/>
      <c r="AP824" s="49"/>
      <c r="AQ824" s="54"/>
      <c r="AR824" s="54"/>
      <c r="AS824" s="54"/>
      <c r="AT824" s="29"/>
      <c r="AU824" s="24"/>
      <c r="AV824" s="24"/>
      <c r="AW824" s="24"/>
      <c r="AX824" s="24"/>
      <c r="AY824" s="24"/>
      <c r="AZ824" s="49"/>
      <c r="BA824" s="138"/>
      <c r="BF824" s="60"/>
    </row>
    <row r="825" spans="1:58" ht="12.75" x14ac:dyDescent="0.2">
      <c r="A825" s="151"/>
      <c r="B825" s="151"/>
      <c r="C825" s="151"/>
      <c r="D825" s="153"/>
      <c r="E825" s="167"/>
      <c r="F825" s="153"/>
      <c r="G825" s="49"/>
      <c r="H825" s="53"/>
      <c r="I825" s="24"/>
      <c r="J825" s="24"/>
      <c r="K825" s="24"/>
      <c r="L825" s="24"/>
      <c r="M825" s="24"/>
      <c r="N825" s="24"/>
      <c r="O825" s="49"/>
      <c r="P825" s="54"/>
      <c r="Q825" s="53"/>
      <c r="R825" s="24"/>
      <c r="S825" s="24"/>
      <c r="T825" s="24"/>
      <c r="U825" s="24"/>
      <c r="V825" s="24"/>
      <c r="W825" s="24"/>
      <c r="X825" s="49"/>
      <c r="Y825" s="54"/>
      <c r="Z825" s="53"/>
      <c r="AA825" s="24"/>
      <c r="AB825" s="24"/>
      <c r="AC825" s="24"/>
      <c r="AD825" s="24"/>
      <c r="AE825" s="24"/>
      <c r="AF825" s="24"/>
      <c r="AG825" s="49"/>
      <c r="AH825" s="54"/>
      <c r="AI825" s="53"/>
      <c r="AJ825" s="24"/>
      <c r="AK825" s="24"/>
      <c r="AL825" s="24"/>
      <c r="AM825" s="24"/>
      <c r="AN825" s="24"/>
      <c r="AO825" s="24"/>
      <c r="AP825" s="49"/>
      <c r="AQ825" s="54"/>
      <c r="AR825" s="54"/>
      <c r="AS825" s="54"/>
      <c r="AT825" s="29"/>
      <c r="AU825" s="24"/>
      <c r="AV825" s="24"/>
      <c r="AW825" s="24"/>
      <c r="AX825" s="24"/>
      <c r="AY825" s="24"/>
      <c r="AZ825" s="49"/>
      <c r="BA825" s="138"/>
      <c r="BF825" s="60"/>
    </row>
    <row r="826" spans="1:58" ht="12.75" x14ac:dyDescent="0.2">
      <c r="A826" s="151"/>
      <c r="B826" s="151"/>
      <c r="C826" s="151"/>
      <c r="D826" s="153"/>
      <c r="E826" s="167"/>
      <c r="F826" s="153"/>
      <c r="G826" s="49"/>
      <c r="H826" s="53"/>
      <c r="I826" s="24"/>
      <c r="J826" s="24"/>
      <c r="K826" s="24"/>
      <c r="L826" s="24"/>
      <c r="M826" s="24"/>
      <c r="N826" s="24"/>
      <c r="O826" s="49"/>
      <c r="P826" s="54"/>
      <c r="Q826" s="53"/>
      <c r="R826" s="24"/>
      <c r="S826" s="24"/>
      <c r="T826" s="24"/>
      <c r="U826" s="24"/>
      <c r="V826" s="24"/>
      <c r="W826" s="24"/>
      <c r="X826" s="49"/>
      <c r="Y826" s="54"/>
      <c r="Z826" s="53"/>
      <c r="AA826" s="24"/>
      <c r="AB826" s="24"/>
      <c r="AC826" s="24"/>
      <c r="AD826" s="24"/>
      <c r="AE826" s="24"/>
      <c r="AF826" s="24"/>
      <c r="AG826" s="49"/>
      <c r="AH826" s="54"/>
      <c r="AI826" s="53"/>
      <c r="AJ826" s="24"/>
      <c r="AK826" s="24"/>
      <c r="AL826" s="24"/>
      <c r="AM826" s="24"/>
      <c r="AN826" s="24"/>
      <c r="AO826" s="24"/>
      <c r="AP826" s="49"/>
      <c r="AQ826" s="54"/>
      <c r="AR826" s="54"/>
      <c r="AS826" s="54"/>
      <c r="AT826" s="29"/>
      <c r="AU826" s="24"/>
      <c r="AV826" s="24"/>
      <c r="AW826" s="24"/>
      <c r="AX826" s="24"/>
      <c r="AY826" s="24"/>
      <c r="AZ826" s="49"/>
      <c r="BA826" s="138"/>
      <c r="BF826" s="60"/>
    </row>
    <row r="827" spans="1:58" ht="12.75" x14ac:dyDescent="0.2">
      <c r="A827" s="151"/>
      <c r="B827" s="151"/>
      <c r="C827" s="151"/>
      <c r="D827" s="153"/>
      <c r="E827" s="167"/>
      <c r="F827" s="153"/>
      <c r="G827" s="49"/>
      <c r="H827" s="53"/>
      <c r="I827" s="24"/>
      <c r="J827" s="24"/>
      <c r="K827" s="24"/>
      <c r="L827" s="24"/>
      <c r="M827" s="24"/>
      <c r="N827" s="24"/>
      <c r="O827" s="49"/>
      <c r="P827" s="54"/>
      <c r="Q827" s="53"/>
      <c r="R827" s="24"/>
      <c r="S827" s="24"/>
      <c r="T827" s="24"/>
      <c r="U827" s="24"/>
      <c r="V827" s="24"/>
      <c r="W827" s="24"/>
      <c r="X827" s="49"/>
      <c r="Y827" s="54"/>
      <c r="Z827" s="53"/>
      <c r="AA827" s="24"/>
      <c r="AB827" s="24"/>
      <c r="AC827" s="24"/>
      <c r="AD827" s="24"/>
      <c r="AE827" s="24"/>
      <c r="AF827" s="24"/>
      <c r="AG827" s="49"/>
      <c r="AH827" s="54"/>
      <c r="AI827" s="53"/>
      <c r="AJ827" s="24"/>
      <c r="AK827" s="24"/>
      <c r="AL827" s="24"/>
      <c r="AM827" s="24"/>
      <c r="AN827" s="24"/>
      <c r="AO827" s="24"/>
      <c r="AP827" s="49"/>
      <c r="AQ827" s="54"/>
      <c r="AR827" s="54"/>
      <c r="AS827" s="54"/>
      <c r="AT827" s="29"/>
      <c r="AU827" s="24"/>
      <c r="AV827" s="24"/>
      <c r="AW827" s="24"/>
      <c r="AX827" s="24"/>
      <c r="AY827" s="24"/>
      <c r="AZ827" s="49"/>
      <c r="BA827" s="138"/>
      <c r="BF827" s="60"/>
    </row>
    <row r="828" spans="1:58" ht="12.75" x14ac:dyDescent="0.2">
      <c r="A828" s="151"/>
      <c r="B828" s="151"/>
      <c r="C828" s="151"/>
      <c r="D828" s="153"/>
      <c r="E828" s="167"/>
      <c r="F828" s="153"/>
      <c r="G828" s="49"/>
      <c r="H828" s="53"/>
      <c r="I828" s="24"/>
      <c r="J828" s="24"/>
      <c r="K828" s="24"/>
      <c r="L828" s="24"/>
      <c r="M828" s="24"/>
      <c r="N828" s="24"/>
      <c r="O828" s="49"/>
      <c r="P828" s="54"/>
      <c r="Q828" s="53"/>
      <c r="R828" s="24"/>
      <c r="S828" s="24"/>
      <c r="T828" s="24"/>
      <c r="U828" s="24"/>
      <c r="V828" s="24"/>
      <c r="W828" s="24"/>
      <c r="X828" s="49"/>
      <c r="Y828" s="54"/>
      <c r="Z828" s="53"/>
      <c r="AA828" s="24"/>
      <c r="AB828" s="24"/>
      <c r="AC828" s="24"/>
      <c r="AD828" s="24"/>
      <c r="AE828" s="24"/>
      <c r="AF828" s="24"/>
      <c r="AG828" s="49"/>
      <c r="AH828" s="54"/>
      <c r="AI828" s="53"/>
      <c r="AJ828" s="24"/>
      <c r="AK828" s="24"/>
      <c r="AL828" s="24"/>
      <c r="AM828" s="24"/>
      <c r="AN828" s="24"/>
      <c r="AO828" s="24"/>
      <c r="AP828" s="49"/>
      <c r="AQ828" s="54"/>
      <c r="AR828" s="54"/>
      <c r="AS828" s="54"/>
      <c r="AT828" s="29"/>
      <c r="AU828" s="24"/>
      <c r="AV828" s="24"/>
      <c r="AW828" s="24"/>
      <c r="AX828" s="24"/>
      <c r="AY828" s="24"/>
      <c r="AZ828" s="49"/>
      <c r="BA828" s="138"/>
      <c r="BF828" s="60"/>
    </row>
    <row r="829" spans="1:58" ht="12.75" x14ac:dyDescent="0.2">
      <c r="A829" s="151"/>
      <c r="B829" s="151"/>
      <c r="C829" s="151"/>
      <c r="D829" s="153"/>
      <c r="E829" s="167"/>
      <c r="F829" s="153"/>
      <c r="G829" s="49"/>
      <c r="H829" s="53"/>
      <c r="I829" s="24"/>
      <c r="J829" s="24"/>
      <c r="K829" s="24"/>
      <c r="L829" s="24"/>
      <c r="M829" s="24"/>
      <c r="N829" s="24"/>
      <c r="O829" s="49"/>
      <c r="P829" s="54"/>
      <c r="Q829" s="53"/>
      <c r="R829" s="24"/>
      <c r="S829" s="24"/>
      <c r="T829" s="24"/>
      <c r="U829" s="24"/>
      <c r="V829" s="24"/>
      <c r="W829" s="24"/>
      <c r="X829" s="49"/>
      <c r="Y829" s="54"/>
      <c r="Z829" s="53"/>
      <c r="AA829" s="24"/>
      <c r="AB829" s="24"/>
      <c r="AC829" s="24"/>
      <c r="AD829" s="24"/>
      <c r="AE829" s="24"/>
      <c r="AF829" s="24"/>
      <c r="AG829" s="49"/>
      <c r="AH829" s="54"/>
      <c r="AI829" s="53"/>
      <c r="AJ829" s="24"/>
      <c r="AK829" s="24"/>
      <c r="AL829" s="24"/>
      <c r="AM829" s="24"/>
      <c r="AN829" s="24"/>
      <c r="AO829" s="24"/>
      <c r="AP829" s="49"/>
      <c r="AQ829" s="54"/>
      <c r="AR829" s="54"/>
      <c r="AS829" s="54"/>
      <c r="AT829" s="29"/>
      <c r="AU829" s="24"/>
      <c r="AV829" s="24"/>
      <c r="AW829" s="24"/>
      <c r="AX829" s="24"/>
      <c r="AY829" s="24"/>
      <c r="AZ829" s="49"/>
      <c r="BA829" s="138"/>
      <c r="BF829" s="60"/>
    </row>
    <row r="830" spans="1:58" ht="12.75" x14ac:dyDescent="0.2">
      <c r="A830" s="151"/>
      <c r="B830" s="151"/>
      <c r="C830" s="151"/>
      <c r="D830" s="153"/>
      <c r="E830" s="167"/>
      <c r="F830" s="153"/>
      <c r="G830" s="49"/>
      <c r="H830" s="53"/>
      <c r="I830" s="24"/>
      <c r="J830" s="24"/>
      <c r="K830" s="24"/>
      <c r="L830" s="24"/>
      <c r="M830" s="24"/>
      <c r="N830" s="24"/>
      <c r="O830" s="49"/>
      <c r="P830" s="54"/>
      <c r="Q830" s="53"/>
      <c r="R830" s="24"/>
      <c r="S830" s="24"/>
      <c r="T830" s="24"/>
      <c r="U830" s="24"/>
      <c r="V830" s="24"/>
      <c r="W830" s="24"/>
      <c r="X830" s="49"/>
      <c r="Y830" s="54"/>
      <c r="Z830" s="53"/>
      <c r="AA830" s="24"/>
      <c r="AB830" s="24"/>
      <c r="AC830" s="24"/>
      <c r="AD830" s="24"/>
      <c r="AE830" s="24"/>
      <c r="AF830" s="24"/>
      <c r="AG830" s="49"/>
      <c r="AH830" s="54"/>
      <c r="AI830" s="53"/>
      <c r="AJ830" s="24"/>
      <c r="AK830" s="24"/>
      <c r="AL830" s="24"/>
      <c r="AM830" s="24"/>
      <c r="AN830" s="24"/>
      <c r="AO830" s="24"/>
      <c r="AP830" s="49"/>
      <c r="AQ830" s="54"/>
      <c r="AR830" s="54"/>
      <c r="AS830" s="54"/>
      <c r="AT830" s="29"/>
      <c r="AU830" s="24"/>
      <c r="AV830" s="24"/>
      <c r="AW830" s="24"/>
      <c r="AX830" s="24"/>
      <c r="AY830" s="24"/>
      <c r="AZ830" s="49"/>
      <c r="BA830" s="138"/>
      <c r="BF830" s="60"/>
    </row>
    <row r="831" spans="1:58" ht="12.75" x14ac:dyDescent="0.2">
      <c r="A831" s="151"/>
      <c r="B831" s="151"/>
      <c r="C831" s="151"/>
      <c r="D831" s="153"/>
      <c r="E831" s="167"/>
      <c r="F831" s="153"/>
      <c r="G831" s="49"/>
      <c r="H831" s="53"/>
      <c r="I831" s="24"/>
      <c r="J831" s="24"/>
      <c r="K831" s="24"/>
      <c r="L831" s="24"/>
      <c r="M831" s="24"/>
      <c r="N831" s="24"/>
      <c r="O831" s="49"/>
      <c r="P831" s="54"/>
      <c r="Q831" s="53"/>
      <c r="R831" s="24"/>
      <c r="S831" s="24"/>
      <c r="T831" s="24"/>
      <c r="U831" s="24"/>
      <c r="V831" s="24"/>
      <c r="W831" s="24"/>
      <c r="X831" s="49"/>
      <c r="Y831" s="54"/>
      <c r="Z831" s="53"/>
      <c r="AA831" s="24"/>
      <c r="AB831" s="24"/>
      <c r="AC831" s="24"/>
      <c r="AD831" s="24"/>
      <c r="AE831" s="24"/>
      <c r="AF831" s="24"/>
      <c r="AG831" s="49"/>
      <c r="AH831" s="54"/>
      <c r="AI831" s="53"/>
      <c r="AJ831" s="24"/>
      <c r="AK831" s="24"/>
      <c r="AL831" s="24"/>
      <c r="AM831" s="24"/>
      <c r="AN831" s="24"/>
      <c r="AO831" s="24"/>
      <c r="AP831" s="49"/>
      <c r="AQ831" s="54"/>
      <c r="AR831" s="54"/>
      <c r="AS831" s="54"/>
      <c r="AT831" s="29"/>
      <c r="AU831" s="24"/>
      <c r="AV831" s="24"/>
      <c r="AW831" s="24"/>
      <c r="AX831" s="24"/>
      <c r="AY831" s="24"/>
      <c r="AZ831" s="49"/>
      <c r="BA831" s="138"/>
      <c r="BF831" s="60"/>
    </row>
    <row r="832" spans="1:58" ht="12.75" x14ac:dyDescent="0.2">
      <c r="A832" s="151"/>
      <c r="B832" s="151"/>
      <c r="C832" s="151"/>
      <c r="D832" s="153"/>
      <c r="E832" s="167"/>
      <c r="F832" s="153"/>
      <c r="G832" s="49"/>
      <c r="H832" s="53"/>
      <c r="I832" s="24"/>
      <c r="J832" s="24"/>
      <c r="K832" s="24"/>
      <c r="L832" s="24"/>
      <c r="M832" s="24"/>
      <c r="N832" s="24"/>
      <c r="O832" s="49"/>
      <c r="P832" s="54"/>
      <c r="Q832" s="53"/>
      <c r="R832" s="24"/>
      <c r="S832" s="24"/>
      <c r="T832" s="24"/>
      <c r="U832" s="24"/>
      <c r="V832" s="24"/>
      <c r="W832" s="24"/>
      <c r="X832" s="49"/>
      <c r="Y832" s="54"/>
      <c r="Z832" s="53"/>
      <c r="AA832" s="24"/>
      <c r="AB832" s="24"/>
      <c r="AC832" s="24"/>
      <c r="AD832" s="24"/>
      <c r="AE832" s="24"/>
      <c r="AF832" s="24"/>
      <c r="AG832" s="49"/>
      <c r="AH832" s="54"/>
      <c r="AI832" s="53"/>
      <c r="AJ832" s="24"/>
      <c r="AK832" s="24"/>
      <c r="AL832" s="24"/>
      <c r="AM832" s="24"/>
      <c r="AN832" s="24"/>
      <c r="AO832" s="24"/>
      <c r="AP832" s="49"/>
      <c r="AQ832" s="54"/>
      <c r="AR832" s="54"/>
      <c r="AS832" s="54"/>
      <c r="AT832" s="29"/>
      <c r="AU832" s="24"/>
      <c r="AV832" s="24"/>
      <c r="AW832" s="24"/>
      <c r="AX832" s="24"/>
      <c r="AY832" s="24"/>
      <c r="AZ832" s="49"/>
      <c r="BA832" s="138"/>
      <c r="BF832" s="60"/>
    </row>
    <row r="833" spans="1:58" ht="12.75" x14ac:dyDescent="0.2">
      <c r="A833" s="151"/>
      <c r="B833" s="151"/>
      <c r="C833" s="151"/>
      <c r="D833" s="153"/>
      <c r="E833" s="167"/>
      <c r="F833" s="153"/>
      <c r="G833" s="49"/>
      <c r="H833" s="53"/>
      <c r="I833" s="24"/>
      <c r="J833" s="24"/>
      <c r="K833" s="24"/>
      <c r="L833" s="24"/>
      <c r="M833" s="24"/>
      <c r="N833" s="24"/>
      <c r="O833" s="49"/>
      <c r="P833" s="54"/>
      <c r="Q833" s="53"/>
      <c r="R833" s="24"/>
      <c r="S833" s="24"/>
      <c r="T833" s="24"/>
      <c r="U833" s="24"/>
      <c r="V833" s="24"/>
      <c r="W833" s="24"/>
      <c r="X833" s="49"/>
      <c r="Y833" s="54"/>
      <c r="Z833" s="53"/>
      <c r="AA833" s="24"/>
      <c r="AB833" s="24"/>
      <c r="AC833" s="24"/>
      <c r="AD833" s="24"/>
      <c r="AE833" s="24"/>
      <c r="AF833" s="24"/>
      <c r="AG833" s="49"/>
      <c r="AH833" s="54"/>
      <c r="AI833" s="53"/>
      <c r="AJ833" s="24"/>
      <c r="AK833" s="24"/>
      <c r="AL833" s="24"/>
      <c r="AM833" s="24"/>
      <c r="AN833" s="24"/>
      <c r="AO833" s="24"/>
      <c r="AP833" s="49"/>
      <c r="AQ833" s="54"/>
      <c r="AR833" s="54"/>
      <c r="AS833" s="54"/>
      <c r="AT833" s="29"/>
      <c r="AU833" s="24"/>
      <c r="AV833" s="24"/>
      <c r="AW833" s="24"/>
      <c r="AX833" s="24"/>
      <c r="AY833" s="24"/>
      <c r="AZ833" s="49"/>
      <c r="BA833" s="138"/>
      <c r="BF833" s="60"/>
    </row>
    <row r="834" spans="1:58" ht="12.75" x14ac:dyDescent="0.2">
      <c r="A834" s="151"/>
      <c r="B834" s="151"/>
      <c r="C834" s="151"/>
      <c r="D834" s="153"/>
      <c r="E834" s="167"/>
      <c r="F834" s="153"/>
      <c r="G834" s="49"/>
      <c r="H834" s="53"/>
      <c r="I834" s="24"/>
      <c r="J834" s="24"/>
      <c r="K834" s="24"/>
      <c r="L834" s="24"/>
      <c r="M834" s="24"/>
      <c r="N834" s="24"/>
      <c r="O834" s="49"/>
      <c r="P834" s="54"/>
      <c r="Q834" s="53"/>
      <c r="R834" s="24"/>
      <c r="S834" s="24"/>
      <c r="T834" s="24"/>
      <c r="U834" s="24"/>
      <c r="V834" s="24"/>
      <c r="W834" s="24"/>
      <c r="X834" s="49"/>
      <c r="Y834" s="54"/>
      <c r="Z834" s="53"/>
      <c r="AA834" s="24"/>
      <c r="AB834" s="24"/>
      <c r="AC834" s="24"/>
      <c r="AD834" s="24"/>
      <c r="AE834" s="24"/>
      <c r="AF834" s="24"/>
      <c r="AG834" s="49"/>
      <c r="AH834" s="54"/>
      <c r="AI834" s="53"/>
      <c r="AJ834" s="24"/>
      <c r="AK834" s="24"/>
      <c r="AL834" s="24"/>
      <c r="AM834" s="24"/>
      <c r="AN834" s="24"/>
      <c r="AO834" s="24"/>
      <c r="AP834" s="49"/>
      <c r="AQ834" s="54"/>
      <c r="AR834" s="54"/>
      <c r="AS834" s="54"/>
      <c r="AT834" s="29"/>
      <c r="AU834" s="24"/>
      <c r="AV834" s="24"/>
      <c r="AW834" s="24"/>
      <c r="AX834" s="24"/>
      <c r="AY834" s="24"/>
      <c r="AZ834" s="49"/>
      <c r="BA834" s="138"/>
      <c r="BF834" s="60"/>
    </row>
    <row r="835" spans="1:58" ht="12.75" x14ac:dyDescent="0.2">
      <c r="A835" s="151"/>
      <c r="B835" s="151"/>
      <c r="C835" s="151"/>
      <c r="D835" s="153"/>
      <c r="E835" s="167"/>
      <c r="F835" s="153"/>
      <c r="G835" s="49"/>
      <c r="H835" s="53"/>
      <c r="I835" s="24"/>
      <c r="J835" s="24"/>
      <c r="K835" s="24"/>
      <c r="L835" s="24"/>
      <c r="M835" s="24"/>
      <c r="N835" s="24"/>
      <c r="O835" s="49"/>
      <c r="P835" s="54"/>
      <c r="Q835" s="53"/>
      <c r="R835" s="24"/>
      <c r="S835" s="24"/>
      <c r="T835" s="24"/>
      <c r="U835" s="24"/>
      <c r="V835" s="24"/>
      <c r="W835" s="24"/>
      <c r="X835" s="49"/>
      <c r="Y835" s="54"/>
      <c r="Z835" s="53"/>
      <c r="AA835" s="24"/>
      <c r="AB835" s="24"/>
      <c r="AC835" s="24"/>
      <c r="AD835" s="24"/>
      <c r="AE835" s="24"/>
      <c r="AF835" s="24"/>
      <c r="AG835" s="49"/>
      <c r="AH835" s="54"/>
      <c r="AI835" s="53"/>
      <c r="AJ835" s="24"/>
      <c r="AK835" s="24"/>
      <c r="AL835" s="24"/>
      <c r="AM835" s="24"/>
      <c r="AN835" s="24"/>
      <c r="AO835" s="24"/>
      <c r="AP835" s="49"/>
      <c r="AQ835" s="54"/>
      <c r="AR835" s="54"/>
      <c r="AS835" s="54"/>
      <c r="AT835" s="29"/>
      <c r="AU835" s="24"/>
      <c r="AV835" s="24"/>
      <c r="AW835" s="24"/>
      <c r="AX835" s="24"/>
      <c r="AY835" s="24"/>
      <c r="AZ835" s="49"/>
      <c r="BA835" s="138"/>
      <c r="BF835" s="60"/>
    </row>
    <row r="836" spans="1:58" ht="12.75" x14ac:dyDescent="0.2">
      <c r="A836" s="151"/>
      <c r="B836" s="151"/>
      <c r="C836" s="151"/>
      <c r="D836" s="153"/>
      <c r="E836" s="167"/>
      <c r="F836" s="153"/>
      <c r="G836" s="49"/>
      <c r="H836" s="53"/>
      <c r="I836" s="24"/>
      <c r="J836" s="24"/>
      <c r="K836" s="24"/>
      <c r="L836" s="24"/>
      <c r="M836" s="24"/>
      <c r="N836" s="24"/>
      <c r="O836" s="49"/>
      <c r="P836" s="54"/>
      <c r="Q836" s="53"/>
      <c r="R836" s="24"/>
      <c r="S836" s="24"/>
      <c r="T836" s="24"/>
      <c r="U836" s="24"/>
      <c r="V836" s="24"/>
      <c r="W836" s="24"/>
      <c r="X836" s="49"/>
      <c r="Y836" s="54"/>
      <c r="Z836" s="53"/>
      <c r="AA836" s="24"/>
      <c r="AB836" s="24"/>
      <c r="AC836" s="24"/>
      <c r="AD836" s="24"/>
      <c r="AE836" s="24"/>
      <c r="AF836" s="24"/>
      <c r="AG836" s="49"/>
      <c r="AH836" s="54"/>
      <c r="AI836" s="53"/>
      <c r="AJ836" s="24"/>
      <c r="AK836" s="24"/>
      <c r="AL836" s="24"/>
      <c r="AM836" s="24"/>
      <c r="AN836" s="24"/>
      <c r="AO836" s="24"/>
      <c r="AP836" s="49"/>
      <c r="AQ836" s="54"/>
      <c r="AR836" s="54"/>
      <c r="AS836" s="54"/>
      <c r="AT836" s="29"/>
      <c r="AU836" s="24"/>
      <c r="AV836" s="24"/>
      <c r="AW836" s="24"/>
      <c r="AX836" s="24"/>
      <c r="AY836" s="24"/>
      <c r="AZ836" s="49"/>
      <c r="BA836" s="138"/>
      <c r="BF836" s="60"/>
    </row>
    <row r="837" spans="1:58" ht="12.75" x14ac:dyDescent="0.2">
      <c r="A837" s="151"/>
      <c r="B837" s="151"/>
      <c r="C837" s="151"/>
      <c r="D837" s="153"/>
      <c r="E837" s="167"/>
      <c r="F837" s="153"/>
      <c r="G837" s="49"/>
      <c r="H837" s="53"/>
      <c r="I837" s="24"/>
      <c r="J837" s="24"/>
      <c r="K837" s="24"/>
      <c r="L837" s="24"/>
      <c r="M837" s="24"/>
      <c r="N837" s="24"/>
      <c r="O837" s="49"/>
      <c r="P837" s="54"/>
      <c r="Q837" s="53"/>
      <c r="R837" s="24"/>
      <c r="S837" s="24"/>
      <c r="T837" s="24"/>
      <c r="U837" s="24"/>
      <c r="V837" s="24"/>
      <c r="W837" s="24"/>
      <c r="X837" s="49"/>
      <c r="Y837" s="54"/>
      <c r="Z837" s="53"/>
      <c r="AA837" s="24"/>
      <c r="AB837" s="24"/>
      <c r="AC837" s="24"/>
      <c r="AD837" s="24"/>
      <c r="AE837" s="24"/>
      <c r="AF837" s="24"/>
      <c r="AG837" s="49"/>
      <c r="AH837" s="54"/>
      <c r="AI837" s="53"/>
      <c r="AJ837" s="24"/>
      <c r="AK837" s="24"/>
      <c r="AL837" s="24"/>
      <c r="AM837" s="24"/>
      <c r="AN837" s="24"/>
      <c r="AO837" s="24"/>
      <c r="AP837" s="49"/>
      <c r="AQ837" s="54"/>
      <c r="AR837" s="54"/>
      <c r="AS837" s="54"/>
      <c r="AT837" s="29"/>
      <c r="AU837" s="24"/>
      <c r="AV837" s="24"/>
      <c r="AW837" s="24"/>
      <c r="AX837" s="24"/>
      <c r="AY837" s="24"/>
      <c r="AZ837" s="49"/>
      <c r="BA837" s="138"/>
      <c r="BF837" s="60"/>
    </row>
    <row r="838" spans="1:58" ht="12.75" x14ac:dyDescent="0.2">
      <c r="A838" s="151"/>
      <c r="B838" s="151"/>
      <c r="C838" s="151"/>
      <c r="D838" s="153"/>
      <c r="E838" s="167"/>
      <c r="F838" s="153"/>
      <c r="G838" s="49"/>
      <c r="H838" s="53"/>
      <c r="I838" s="24"/>
      <c r="J838" s="24"/>
      <c r="K838" s="24"/>
      <c r="L838" s="24"/>
      <c r="M838" s="24"/>
      <c r="N838" s="24"/>
      <c r="O838" s="49"/>
      <c r="P838" s="54"/>
      <c r="Q838" s="53"/>
      <c r="R838" s="24"/>
      <c r="S838" s="24"/>
      <c r="T838" s="24"/>
      <c r="U838" s="24"/>
      <c r="V838" s="24"/>
      <c r="W838" s="24"/>
      <c r="X838" s="49"/>
      <c r="Y838" s="54"/>
      <c r="Z838" s="53"/>
      <c r="AA838" s="24"/>
      <c r="AB838" s="24"/>
      <c r="AC838" s="24"/>
      <c r="AD838" s="24"/>
      <c r="AE838" s="24"/>
      <c r="AF838" s="24"/>
      <c r="AG838" s="49"/>
      <c r="AH838" s="54"/>
      <c r="AI838" s="53"/>
      <c r="AJ838" s="24"/>
      <c r="AK838" s="24"/>
      <c r="AL838" s="24"/>
      <c r="AM838" s="24"/>
      <c r="AN838" s="24"/>
      <c r="AO838" s="24"/>
      <c r="AP838" s="49"/>
      <c r="AQ838" s="54"/>
      <c r="AR838" s="54"/>
      <c r="AS838" s="54"/>
      <c r="AT838" s="29"/>
      <c r="AU838" s="24"/>
      <c r="AV838" s="24"/>
      <c r="AW838" s="24"/>
      <c r="AX838" s="24"/>
      <c r="AY838" s="24"/>
      <c r="AZ838" s="49"/>
      <c r="BA838" s="138"/>
      <c r="BF838" s="60"/>
    </row>
    <row r="839" spans="1:58" ht="12.75" x14ac:dyDescent="0.2">
      <c r="A839" s="151"/>
      <c r="B839" s="151"/>
      <c r="C839" s="151"/>
      <c r="D839" s="153"/>
      <c r="E839" s="167"/>
      <c r="F839" s="153"/>
      <c r="G839" s="49"/>
      <c r="H839" s="53"/>
      <c r="I839" s="24"/>
      <c r="J839" s="24"/>
      <c r="K839" s="24"/>
      <c r="L839" s="24"/>
      <c r="M839" s="24"/>
      <c r="N839" s="24"/>
      <c r="O839" s="49"/>
      <c r="P839" s="54"/>
      <c r="Q839" s="53"/>
      <c r="R839" s="24"/>
      <c r="S839" s="24"/>
      <c r="T839" s="24"/>
      <c r="U839" s="24"/>
      <c r="V839" s="24"/>
      <c r="W839" s="24"/>
      <c r="X839" s="49"/>
      <c r="Y839" s="54"/>
      <c r="Z839" s="53"/>
      <c r="AA839" s="24"/>
      <c r="AB839" s="24"/>
      <c r="AC839" s="24"/>
      <c r="AD839" s="24"/>
      <c r="AE839" s="24"/>
      <c r="AF839" s="24"/>
      <c r="AG839" s="49"/>
      <c r="AH839" s="54"/>
      <c r="AI839" s="53"/>
      <c r="AJ839" s="24"/>
      <c r="AK839" s="24"/>
      <c r="AL839" s="24"/>
      <c r="AM839" s="24"/>
      <c r="AN839" s="24"/>
      <c r="AO839" s="24"/>
      <c r="AP839" s="49"/>
      <c r="AQ839" s="54"/>
      <c r="AR839" s="54"/>
      <c r="AS839" s="54"/>
      <c r="AT839" s="29"/>
      <c r="AU839" s="24"/>
      <c r="AV839" s="24"/>
      <c r="AW839" s="24"/>
      <c r="AX839" s="24"/>
      <c r="AY839" s="24"/>
      <c r="AZ839" s="49"/>
      <c r="BA839" s="138"/>
      <c r="BF839" s="60"/>
    </row>
    <row r="840" spans="1:58" ht="12.75" x14ac:dyDescent="0.2">
      <c r="A840" s="151"/>
      <c r="B840" s="151"/>
      <c r="C840" s="151"/>
      <c r="D840" s="153"/>
      <c r="E840" s="167"/>
      <c r="F840" s="153"/>
      <c r="G840" s="49"/>
      <c r="H840" s="53"/>
      <c r="I840" s="24"/>
      <c r="J840" s="24"/>
      <c r="K840" s="24"/>
      <c r="L840" s="24"/>
      <c r="M840" s="24"/>
      <c r="N840" s="24"/>
      <c r="O840" s="49"/>
      <c r="P840" s="54"/>
      <c r="Q840" s="53"/>
      <c r="R840" s="24"/>
      <c r="S840" s="24"/>
      <c r="T840" s="24"/>
      <c r="U840" s="24"/>
      <c r="V840" s="24"/>
      <c r="W840" s="24"/>
      <c r="X840" s="49"/>
      <c r="Y840" s="54"/>
      <c r="Z840" s="53"/>
      <c r="AA840" s="24"/>
      <c r="AB840" s="24"/>
      <c r="AC840" s="24"/>
      <c r="AD840" s="24"/>
      <c r="AE840" s="24"/>
      <c r="AF840" s="24"/>
      <c r="AG840" s="49"/>
      <c r="AH840" s="54"/>
      <c r="AI840" s="53"/>
      <c r="AJ840" s="24"/>
      <c r="AK840" s="24"/>
      <c r="AL840" s="24"/>
      <c r="AM840" s="24"/>
      <c r="AN840" s="24"/>
      <c r="AO840" s="24"/>
      <c r="AP840" s="49"/>
      <c r="AQ840" s="54"/>
      <c r="AR840" s="54"/>
      <c r="AS840" s="54"/>
      <c r="AT840" s="29"/>
      <c r="AU840" s="24"/>
      <c r="AV840" s="24"/>
      <c r="AW840" s="24"/>
      <c r="AX840" s="24"/>
      <c r="AY840" s="24"/>
      <c r="AZ840" s="49"/>
      <c r="BA840" s="138"/>
      <c r="BF840" s="60"/>
    </row>
    <row r="841" spans="1:58" ht="12.75" x14ac:dyDescent="0.2">
      <c r="A841" s="151"/>
      <c r="B841" s="151"/>
      <c r="C841" s="151"/>
      <c r="D841" s="153"/>
      <c r="E841" s="167"/>
      <c r="F841" s="153"/>
      <c r="G841" s="49"/>
      <c r="H841" s="53"/>
      <c r="I841" s="24"/>
      <c r="J841" s="24"/>
      <c r="K841" s="24"/>
      <c r="L841" s="24"/>
      <c r="M841" s="24"/>
      <c r="N841" s="24"/>
      <c r="O841" s="49"/>
      <c r="P841" s="54"/>
      <c r="Q841" s="53"/>
      <c r="R841" s="24"/>
      <c r="S841" s="24"/>
      <c r="T841" s="24"/>
      <c r="U841" s="24"/>
      <c r="V841" s="24"/>
      <c r="W841" s="24"/>
      <c r="X841" s="49"/>
      <c r="Y841" s="54"/>
      <c r="Z841" s="53"/>
      <c r="AA841" s="24"/>
      <c r="AB841" s="24"/>
      <c r="AC841" s="24"/>
      <c r="AD841" s="24"/>
      <c r="AE841" s="24"/>
      <c r="AF841" s="24"/>
      <c r="AG841" s="49"/>
      <c r="AH841" s="54"/>
      <c r="AI841" s="53"/>
      <c r="AJ841" s="24"/>
      <c r="AK841" s="24"/>
      <c r="AL841" s="24"/>
      <c r="AM841" s="24"/>
      <c r="AN841" s="24"/>
      <c r="AO841" s="24"/>
      <c r="AP841" s="49"/>
      <c r="AQ841" s="54"/>
      <c r="AR841" s="54"/>
      <c r="AS841" s="54"/>
      <c r="AT841" s="29"/>
      <c r="AU841" s="24"/>
      <c r="AV841" s="24"/>
      <c r="AW841" s="24"/>
      <c r="AX841" s="24"/>
      <c r="AY841" s="24"/>
      <c r="AZ841" s="49"/>
      <c r="BA841" s="138"/>
      <c r="BF841" s="60"/>
    </row>
    <row r="842" spans="1:58" ht="12.75" x14ac:dyDescent="0.2">
      <c r="A842" s="151"/>
      <c r="B842" s="151"/>
      <c r="C842" s="151"/>
      <c r="D842" s="153"/>
      <c r="E842" s="167"/>
      <c r="F842" s="153"/>
      <c r="G842" s="49"/>
      <c r="H842" s="53"/>
      <c r="I842" s="24"/>
      <c r="J842" s="24"/>
      <c r="K842" s="24"/>
      <c r="L842" s="24"/>
      <c r="M842" s="24"/>
      <c r="N842" s="24"/>
      <c r="O842" s="49"/>
      <c r="P842" s="54"/>
      <c r="Q842" s="53"/>
      <c r="R842" s="24"/>
      <c r="S842" s="24"/>
      <c r="T842" s="24"/>
      <c r="U842" s="24"/>
      <c r="V842" s="24"/>
      <c r="W842" s="24"/>
      <c r="X842" s="49"/>
      <c r="Y842" s="54"/>
      <c r="Z842" s="53"/>
      <c r="AA842" s="24"/>
      <c r="AB842" s="24"/>
      <c r="AC842" s="24"/>
      <c r="AD842" s="24"/>
      <c r="AE842" s="24"/>
      <c r="AF842" s="24"/>
      <c r="AG842" s="49"/>
      <c r="AH842" s="54"/>
      <c r="AI842" s="53"/>
      <c r="AJ842" s="24"/>
      <c r="AK842" s="24"/>
      <c r="AL842" s="24"/>
      <c r="AM842" s="24"/>
      <c r="AN842" s="24"/>
      <c r="AO842" s="24"/>
      <c r="AP842" s="49"/>
      <c r="AQ842" s="54"/>
      <c r="AR842" s="54"/>
      <c r="AS842" s="54"/>
      <c r="AT842" s="29"/>
      <c r="AU842" s="24"/>
      <c r="AV842" s="24"/>
      <c r="AW842" s="24"/>
      <c r="AX842" s="24"/>
      <c r="AY842" s="24"/>
      <c r="AZ842" s="49"/>
      <c r="BA842" s="138"/>
      <c r="BF842" s="60"/>
    </row>
    <row r="843" spans="1:58" ht="12.75" x14ac:dyDescent="0.2">
      <c r="A843" s="151"/>
      <c r="B843" s="151"/>
      <c r="C843" s="151"/>
      <c r="D843" s="153"/>
      <c r="E843" s="167"/>
      <c r="F843" s="153"/>
      <c r="G843" s="49"/>
      <c r="H843" s="53"/>
      <c r="I843" s="24"/>
      <c r="J843" s="24"/>
      <c r="K843" s="24"/>
      <c r="L843" s="24"/>
      <c r="M843" s="24"/>
      <c r="N843" s="24"/>
      <c r="O843" s="49"/>
      <c r="P843" s="54"/>
      <c r="Q843" s="53"/>
      <c r="R843" s="24"/>
      <c r="S843" s="24"/>
      <c r="T843" s="24"/>
      <c r="U843" s="24"/>
      <c r="V843" s="24"/>
      <c r="W843" s="24"/>
      <c r="X843" s="49"/>
      <c r="Y843" s="54"/>
      <c r="Z843" s="53"/>
      <c r="AA843" s="24"/>
      <c r="AB843" s="24"/>
      <c r="AC843" s="24"/>
      <c r="AD843" s="24"/>
      <c r="AE843" s="24"/>
      <c r="AF843" s="24"/>
      <c r="AG843" s="49"/>
      <c r="AH843" s="54"/>
      <c r="AI843" s="53"/>
      <c r="AJ843" s="24"/>
      <c r="AK843" s="24"/>
      <c r="AL843" s="24"/>
      <c r="AM843" s="24"/>
      <c r="AN843" s="24"/>
      <c r="AO843" s="24"/>
      <c r="AP843" s="49"/>
      <c r="AQ843" s="54"/>
      <c r="AR843" s="54"/>
      <c r="AS843" s="54"/>
      <c r="AT843" s="29"/>
      <c r="AU843" s="24"/>
      <c r="AV843" s="24"/>
      <c r="AW843" s="24"/>
      <c r="AX843" s="24"/>
      <c r="AY843" s="24"/>
      <c r="AZ843" s="49"/>
      <c r="BA843" s="138"/>
      <c r="BF843" s="60"/>
    </row>
    <row r="844" spans="1:58" ht="12.75" x14ac:dyDescent="0.2">
      <c r="A844" s="151"/>
      <c r="B844" s="151"/>
      <c r="C844" s="151"/>
      <c r="D844" s="153"/>
      <c r="E844" s="167"/>
      <c r="F844" s="153"/>
      <c r="G844" s="49"/>
      <c r="H844" s="53"/>
      <c r="I844" s="24"/>
      <c r="J844" s="24"/>
      <c r="K844" s="24"/>
      <c r="L844" s="24"/>
      <c r="M844" s="24"/>
      <c r="N844" s="24"/>
      <c r="O844" s="49"/>
      <c r="P844" s="54"/>
      <c r="Q844" s="53"/>
      <c r="R844" s="24"/>
      <c r="S844" s="24"/>
      <c r="T844" s="24"/>
      <c r="U844" s="24"/>
      <c r="V844" s="24"/>
      <c r="W844" s="24"/>
      <c r="X844" s="49"/>
      <c r="Y844" s="54"/>
      <c r="Z844" s="53"/>
      <c r="AA844" s="24"/>
      <c r="AB844" s="24"/>
      <c r="AC844" s="24"/>
      <c r="AD844" s="24"/>
      <c r="AE844" s="24"/>
      <c r="AF844" s="24"/>
      <c r="AG844" s="49"/>
      <c r="AH844" s="54"/>
      <c r="AI844" s="53"/>
      <c r="AJ844" s="24"/>
      <c r="AK844" s="24"/>
      <c r="AL844" s="24"/>
      <c r="AM844" s="24"/>
      <c r="AN844" s="24"/>
      <c r="AO844" s="24"/>
      <c r="AP844" s="49"/>
      <c r="AQ844" s="54"/>
      <c r="AR844" s="54"/>
      <c r="AS844" s="54"/>
      <c r="AT844" s="29"/>
      <c r="AU844" s="24"/>
      <c r="AV844" s="24"/>
      <c r="AW844" s="24"/>
      <c r="AX844" s="24"/>
      <c r="AY844" s="24"/>
      <c r="AZ844" s="49"/>
      <c r="BA844" s="138"/>
      <c r="BF844" s="60"/>
    </row>
    <row r="845" spans="1:58" ht="12.75" x14ac:dyDescent="0.2">
      <c r="A845" s="151"/>
      <c r="B845" s="151"/>
      <c r="C845" s="151"/>
      <c r="D845" s="153"/>
      <c r="E845" s="167"/>
      <c r="F845" s="153"/>
      <c r="G845" s="49"/>
      <c r="H845" s="53"/>
      <c r="I845" s="24"/>
      <c r="J845" s="24"/>
      <c r="K845" s="24"/>
      <c r="L845" s="24"/>
      <c r="M845" s="24"/>
      <c r="N845" s="24"/>
      <c r="O845" s="49"/>
      <c r="P845" s="54"/>
      <c r="Q845" s="53"/>
      <c r="R845" s="24"/>
      <c r="S845" s="24"/>
      <c r="T845" s="24"/>
      <c r="U845" s="24"/>
      <c r="V845" s="24"/>
      <c r="W845" s="24"/>
      <c r="X845" s="49"/>
      <c r="Y845" s="54"/>
      <c r="Z845" s="53"/>
      <c r="AA845" s="24"/>
      <c r="AB845" s="24"/>
      <c r="AC845" s="24"/>
      <c r="AD845" s="24"/>
      <c r="AE845" s="24"/>
      <c r="AF845" s="24"/>
      <c r="AG845" s="49"/>
      <c r="AH845" s="54"/>
      <c r="AI845" s="53"/>
      <c r="AJ845" s="24"/>
      <c r="AK845" s="24"/>
      <c r="AL845" s="24"/>
      <c r="AM845" s="24"/>
      <c r="AN845" s="24"/>
      <c r="AO845" s="24"/>
      <c r="AP845" s="49"/>
      <c r="AQ845" s="54"/>
      <c r="AR845" s="54"/>
      <c r="AS845" s="54"/>
      <c r="AT845" s="29"/>
      <c r="AU845" s="24"/>
      <c r="AV845" s="24"/>
      <c r="AW845" s="24"/>
      <c r="AX845" s="24"/>
      <c r="AY845" s="24"/>
      <c r="AZ845" s="49"/>
      <c r="BA845" s="138"/>
      <c r="BF845" s="60"/>
    </row>
    <row r="846" spans="1:58" ht="12.75" x14ac:dyDescent="0.2">
      <c r="A846" s="151"/>
      <c r="B846" s="151"/>
      <c r="C846" s="151"/>
      <c r="D846" s="153"/>
      <c r="E846" s="167"/>
      <c r="F846" s="153"/>
      <c r="G846" s="49"/>
      <c r="H846" s="53"/>
      <c r="I846" s="24"/>
      <c r="J846" s="24"/>
      <c r="K846" s="24"/>
      <c r="L846" s="24"/>
      <c r="M846" s="24"/>
      <c r="N846" s="24"/>
      <c r="O846" s="49"/>
      <c r="P846" s="54"/>
      <c r="Q846" s="53"/>
      <c r="R846" s="24"/>
      <c r="S846" s="24"/>
      <c r="T846" s="24"/>
      <c r="U846" s="24"/>
      <c r="V846" s="24"/>
      <c r="W846" s="24"/>
      <c r="X846" s="49"/>
      <c r="Y846" s="54"/>
      <c r="Z846" s="53"/>
      <c r="AA846" s="24"/>
      <c r="AB846" s="24"/>
      <c r="AC846" s="24"/>
      <c r="AD846" s="24"/>
      <c r="AE846" s="24"/>
      <c r="AF846" s="24"/>
      <c r="AG846" s="49"/>
      <c r="AH846" s="54"/>
      <c r="AI846" s="53"/>
      <c r="AJ846" s="24"/>
      <c r="AK846" s="24"/>
      <c r="AL846" s="24"/>
      <c r="AM846" s="24"/>
      <c r="AN846" s="24"/>
      <c r="AO846" s="24"/>
      <c r="AP846" s="49"/>
      <c r="AQ846" s="54"/>
      <c r="AR846" s="54"/>
      <c r="AS846" s="54"/>
      <c r="AT846" s="29"/>
      <c r="AU846" s="24"/>
      <c r="AV846" s="24"/>
      <c r="AW846" s="24"/>
      <c r="AX846" s="24"/>
      <c r="AY846" s="24"/>
      <c r="AZ846" s="49"/>
      <c r="BA846" s="138"/>
      <c r="BF846" s="60"/>
    </row>
    <row r="847" spans="1:58" ht="12.75" x14ac:dyDescent="0.2">
      <c r="A847" s="151"/>
      <c r="B847" s="151"/>
      <c r="C847" s="151"/>
      <c r="D847" s="153"/>
      <c r="E847" s="167"/>
      <c r="F847" s="153"/>
      <c r="G847" s="49"/>
      <c r="H847" s="53"/>
      <c r="I847" s="24"/>
      <c r="J847" s="24"/>
      <c r="K847" s="24"/>
      <c r="L847" s="24"/>
      <c r="M847" s="24"/>
      <c r="N847" s="24"/>
      <c r="O847" s="49"/>
      <c r="P847" s="54"/>
      <c r="Q847" s="53"/>
      <c r="R847" s="24"/>
      <c r="S847" s="24"/>
      <c r="T847" s="24"/>
      <c r="U847" s="24"/>
      <c r="V847" s="24"/>
      <c r="W847" s="24"/>
      <c r="X847" s="49"/>
      <c r="Y847" s="54"/>
      <c r="Z847" s="53"/>
      <c r="AA847" s="24"/>
      <c r="AB847" s="24"/>
      <c r="AC847" s="24"/>
      <c r="AD847" s="24"/>
      <c r="AE847" s="24"/>
      <c r="AF847" s="24"/>
      <c r="AG847" s="49"/>
      <c r="AH847" s="54"/>
      <c r="AI847" s="53"/>
      <c r="AJ847" s="24"/>
      <c r="AK847" s="24"/>
      <c r="AL847" s="24"/>
      <c r="AM847" s="24"/>
      <c r="AN847" s="24"/>
      <c r="AO847" s="24"/>
      <c r="AP847" s="49"/>
      <c r="AQ847" s="54"/>
      <c r="AR847" s="54"/>
      <c r="AS847" s="54"/>
      <c r="AT847" s="29"/>
      <c r="AU847" s="24"/>
      <c r="AV847" s="24"/>
      <c r="AW847" s="24"/>
      <c r="AX847" s="24"/>
      <c r="AY847" s="24"/>
      <c r="AZ847" s="49"/>
      <c r="BA847" s="138"/>
      <c r="BF847" s="60"/>
    </row>
    <row r="848" spans="1:58" ht="12.75" x14ac:dyDescent="0.2">
      <c r="A848" s="151"/>
      <c r="B848" s="151"/>
      <c r="C848" s="151"/>
      <c r="D848" s="153"/>
      <c r="E848" s="167"/>
      <c r="F848" s="153"/>
      <c r="G848" s="49"/>
      <c r="H848" s="53"/>
      <c r="I848" s="24"/>
      <c r="J848" s="24"/>
      <c r="K848" s="24"/>
      <c r="L848" s="24"/>
      <c r="M848" s="24"/>
      <c r="N848" s="24"/>
      <c r="O848" s="49"/>
      <c r="P848" s="54"/>
      <c r="Q848" s="53"/>
      <c r="R848" s="24"/>
      <c r="S848" s="24"/>
      <c r="T848" s="24"/>
      <c r="U848" s="24"/>
      <c r="V848" s="24"/>
      <c r="W848" s="24"/>
      <c r="X848" s="49"/>
      <c r="Y848" s="54"/>
      <c r="Z848" s="53"/>
      <c r="AA848" s="24"/>
      <c r="AB848" s="24"/>
      <c r="AC848" s="24"/>
      <c r="AD848" s="24"/>
      <c r="AE848" s="24"/>
      <c r="AF848" s="24"/>
      <c r="AG848" s="49"/>
      <c r="AH848" s="54"/>
      <c r="AI848" s="53"/>
      <c r="AJ848" s="24"/>
      <c r="AK848" s="24"/>
      <c r="AL848" s="24"/>
      <c r="AM848" s="24"/>
      <c r="AN848" s="24"/>
      <c r="AO848" s="24"/>
      <c r="AP848" s="49"/>
      <c r="AQ848" s="54"/>
      <c r="AR848" s="54"/>
      <c r="AS848" s="54"/>
      <c r="AT848" s="29"/>
      <c r="AU848" s="24"/>
      <c r="AV848" s="24"/>
      <c r="AW848" s="24"/>
      <c r="AX848" s="24"/>
      <c r="AY848" s="24"/>
      <c r="AZ848" s="49"/>
      <c r="BA848" s="138"/>
      <c r="BF848" s="60"/>
    </row>
    <row r="849" spans="1:58" ht="12.75" x14ac:dyDescent="0.2">
      <c r="A849" s="151"/>
      <c r="B849" s="151"/>
      <c r="C849" s="151"/>
      <c r="D849" s="153"/>
      <c r="E849" s="167"/>
      <c r="F849" s="153"/>
      <c r="G849" s="49"/>
      <c r="H849" s="53"/>
      <c r="I849" s="24"/>
      <c r="J849" s="24"/>
      <c r="K849" s="24"/>
      <c r="L849" s="24"/>
      <c r="M849" s="24"/>
      <c r="N849" s="24"/>
      <c r="O849" s="49"/>
      <c r="P849" s="54"/>
      <c r="Q849" s="53"/>
      <c r="R849" s="24"/>
      <c r="S849" s="24"/>
      <c r="T849" s="24"/>
      <c r="U849" s="24"/>
      <c r="V849" s="24"/>
      <c r="W849" s="24"/>
      <c r="X849" s="49"/>
      <c r="Y849" s="54"/>
      <c r="Z849" s="53"/>
      <c r="AA849" s="24"/>
      <c r="AB849" s="24"/>
      <c r="AC849" s="24"/>
      <c r="AD849" s="24"/>
      <c r="AE849" s="24"/>
      <c r="AF849" s="24"/>
      <c r="AG849" s="49"/>
      <c r="AH849" s="54"/>
      <c r="AI849" s="53"/>
      <c r="AJ849" s="24"/>
      <c r="AK849" s="24"/>
      <c r="AL849" s="24"/>
      <c r="AM849" s="24"/>
      <c r="AN849" s="24"/>
      <c r="AO849" s="24"/>
      <c r="AP849" s="49"/>
      <c r="AQ849" s="54"/>
      <c r="AR849" s="54"/>
      <c r="AS849" s="54"/>
      <c r="AT849" s="29"/>
      <c r="AU849" s="24"/>
      <c r="AV849" s="24"/>
      <c r="AW849" s="24"/>
      <c r="AX849" s="24"/>
      <c r="AY849" s="24"/>
      <c r="AZ849" s="49"/>
      <c r="BA849" s="138"/>
      <c r="BF849" s="60"/>
    </row>
    <row r="850" spans="1:58" ht="12.75" x14ac:dyDescent="0.2">
      <c r="A850" s="151"/>
      <c r="B850" s="151"/>
      <c r="C850" s="151"/>
      <c r="D850" s="153"/>
      <c r="E850" s="167"/>
      <c r="F850" s="153"/>
      <c r="G850" s="49"/>
      <c r="H850" s="53"/>
      <c r="I850" s="24"/>
      <c r="J850" s="24"/>
      <c r="K850" s="24"/>
      <c r="L850" s="24"/>
      <c r="M850" s="24"/>
      <c r="N850" s="24"/>
      <c r="O850" s="49"/>
      <c r="P850" s="54"/>
      <c r="Q850" s="53"/>
      <c r="R850" s="24"/>
      <c r="S850" s="24"/>
      <c r="T850" s="24"/>
      <c r="U850" s="24"/>
      <c r="V850" s="24"/>
      <c r="W850" s="24"/>
      <c r="X850" s="49"/>
      <c r="Y850" s="54"/>
      <c r="Z850" s="53"/>
      <c r="AA850" s="24"/>
      <c r="AB850" s="24"/>
      <c r="AC850" s="24"/>
      <c r="AD850" s="24"/>
      <c r="AE850" s="24"/>
      <c r="AF850" s="24"/>
      <c r="AG850" s="49"/>
      <c r="AH850" s="54"/>
      <c r="AI850" s="53"/>
      <c r="AJ850" s="24"/>
      <c r="AK850" s="24"/>
      <c r="AL850" s="24"/>
      <c r="AM850" s="24"/>
      <c r="AN850" s="24"/>
      <c r="AO850" s="24"/>
      <c r="AP850" s="49"/>
      <c r="AQ850" s="54"/>
      <c r="AR850" s="54"/>
      <c r="AS850" s="54"/>
      <c r="AT850" s="29"/>
      <c r="AU850" s="24"/>
      <c r="AV850" s="24"/>
      <c r="AW850" s="24"/>
      <c r="AX850" s="24"/>
      <c r="AY850" s="24"/>
      <c r="AZ850" s="49"/>
      <c r="BA850" s="138"/>
      <c r="BF850" s="60"/>
    </row>
    <row r="851" spans="1:58" ht="12.75" x14ac:dyDescent="0.2">
      <c r="A851" s="151"/>
      <c r="B851" s="151"/>
      <c r="C851" s="151"/>
      <c r="D851" s="153"/>
      <c r="E851" s="167"/>
      <c r="F851" s="153"/>
      <c r="G851" s="49"/>
      <c r="H851" s="53"/>
      <c r="I851" s="24"/>
      <c r="J851" s="24"/>
      <c r="K851" s="24"/>
      <c r="L851" s="24"/>
      <c r="M851" s="24"/>
      <c r="N851" s="24"/>
      <c r="O851" s="49"/>
      <c r="P851" s="54"/>
      <c r="Q851" s="53"/>
      <c r="R851" s="24"/>
      <c r="S851" s="24"/>
      <c r="T851" s="24"/>
      <c r="U851" s="24"/>
      <c r="V851" s="24"/>
      <c r="W851" s="24"/>
      <c r="X851" s="49"/>
      <c r="Y851" s="54"/>
      <c r="Z851" s="53"/>
      <c r="AA851" s="24"/>
      <c r="AB851" s="24"/>
      <c r="AC851" s="24"/>
      <c r="AD851" s="24"/>
      <c r="AE851" s="24"/>
      <c r="AF851" s="24"/>
      <c r="AG851" s="49"/>
      <c r="AH851" s="54"/>
      <c r="AI851" s="53"/>
      <c r="AJ851" s="24"/>
      <c r="AK851" s="24"/>
      <c r="AL851" s="24"/>
      <c r="AM851" s="24"/>
      <c r="AN851" s="24"/>
      <c r="AO851" s="24"/>
      <c r="AP851" s="49"/>
      <c r="AQ851" s="54"/>
      <c r="AR851" s="54"/>
      <c r="AS851" s="54"/>
      <c r="AT851" s="29"/>
      <c r="AU851" s="24"/>
      <c r="AV851" s="24"/>
      <c r="AW851" s="24"/>
      <c r="AX851" s="24"/>
      <c r="AY851" s="24"/>
      <c r="AZ851" s="49"/>
      <c r="BA851" s="138"/>
      <c r="BF851" s="60"/>
    </row>
    <row r="852" spans="1:58" ht="12.75" x14ac:dyDescent="0.2">
      <c r="A852" s="151"/>
      <c r="B852" s="151"/>
      <c r="C852" s="151"/>
      <c r="D852" s="153"/>
      <c r="E852" s="167"/>
      <c r="F852" s="153"/>
      <c r="G852" s="49"/>
      <c r="H852" s="53"/>
      <c r="I852" s="24"/>
      <c r="J852" s="24"/>
      <c r="K852" s="24"/>
      <c r="L852" s="24"/>
      <c r="M852" s="24"/>
      <c r="N852" s="24"/>
      <c r="O852" s="49"/>
      <c r="P852" s="54"/>
      <c r="Q852" s="53"/>
      <c r="R852" s="24"/>
      <c r="S852" s="24"/>
      <c r="T852" s="24"/>
      <c r="U852" s="24"/>
      <c r="V852" s="24"/>
      <c r="W852" s="24"/>
      <c r="X852" s="49"/>
      <c r="Y852" s="54"/>
      <c r="Z852" s="53"/>
      <c r="AA852" s="24"/>
      <c r="AB852" s="24"/>
      <c r="AC852" s="24"/>
      <c r="AD852" s="24"/>
      <c r="AE852" s="24"/>
      <c r="AF852" s="24"/>
      <c r="AG852" s="49"/>
      <c r="AH852" s="54"/>
      <c r="AI852" s="53"/>
      <c r="AJ852" s="24"/>
      <c r="AK852" s="24"/>
      <c r="AL852" s="24"/>
      <c r="AM852" s="24"/>
      <c r="AN852" s="24"/>
      <c r="AO852" s="24"/>
      <c r="AP852" s="49"/>
      <c r="AQ852" s="54"/>
      <c r="AR852" s="54"/>
      <c r="AS852" s="54"/>
      <c r="AT852" s="29"/>
      <c r="AU852" s="24"/>
      <c r="AV852" s="24"/>
      <c r="AW852" s="24"/>
      <c r="AX852" s="24"/>
      <c r="AY852" s="24"/>
      <c r="AZ852" s="49"/>
      <c r="BA852" s="138"/>
      <c r="BF852" s="60"/>
    </row>
    <row r="853" spans="1:58" ht="12.75" x14ac:dyDescent="0.2">
      <c r="A853" s="151"/>
      <c r="B853" s="151"/>
      <c r="C853" s="151"/>
      <c r="D853" s="153"/>
      <c r="E853" s="167"/>
      <c r="F853" s="153"/>
      <c r="G853" s="49"/>
      <c r="H853" s="53"/>
      <c r="I853" s="24"/>
      <c r="J853" s="24"/>
      <c r="K853" s="24"/>
      <c r="L853" s="24"/>
      <c r="M853" s="24"/>
      <c r="N853" s="24"/>
      <c r="O853" s="49"/>
      <c r="P853" s="54"/>
      <c r="Q853" s="53"/>
      <c r="R853" s="24"/>
      <c r="S853" s="24"/>
      <c r="T853" s="24"/>
      <c r="U853" s="24"/>
      <c r="V853" s="24"/>
      <c r="W853" s="24"/>
      <c r="X853" s="49"/>
      <c r="Y853" s="54"/>
      <c r="Z853" s="53"/>
      <c r="AA853" s="24"/>
      <c r="AB853" s="24"/>
      <c r="AC853" s="24"/>
      <c r="AD853" s="24"/>
      <c r="AE853" s="24"/>
      <c r="AF853" s="24"/>
      <c r="AG853" s="49"/>
      <c r="AH853" s="54"/>
      <c r="AI853" s="53"/>
      <c r="AJ853" s="24"/>
      <c r="AK853" s="24"/>
      <c r="AL853" s="24"/>
      <c r="AM853" s="24"/>
      <c r="AN853" s="24"/>
      <c r="AO853" s="24"/>
      <c r="AP853" s="49"/>
      <c r="AQ853" s="54"/>
      <c r="AR853" s="54"/>
      <c r="AS853" s="54"/>
      <c r="AT853" s="29"/>
      <c r="AU853" s="24"/>
      <c r="AV853" s="24"/>
      <c r="AW853" s="24"/>
      <c r="AX853" s="24"/>
      <c r="AY853" s="24"/>
      <c r="AZ853" s="49"/>
      <c r="BA853" s="138"/>
      <c r="BF853" s="60"/>
    </row>
    <row r="854" spans="1:58" ht="12.75" x14ac:dyDescent="0.2">
      <c r="A854" s="151"/>
      <c r="B854" s="151"/>
      <c r="C854" s="151"/>
      <c r="D854" s="153"/>
      <c r="E854" s="167"/>
      <c r="F854" s="153"/>
      <c r="G854" s="49"/>
      <c r="H854" s="53"/>
      <c r="I854" s="24"/>
      <c r="J854" s="24"/>
      <c r="K854" s="24"/>
      <c r="L854" s="24"/>
      <c r="M854" s="24"/>
      <c r="N854" s="24"/>
      <c r="O854" s="49"/>
      <c r="P854" s="54"/>
      <c r="Q854" s="53"/>
      <c r="R854" s="24"/>
      <c r="S854" s="24"/>
      <c r="T854" s="24"/>
      <c r="U854" s="24"/>
      <c r="V854" s="24"/>
      <c r="W854" s="24"/>
      <c r="X854" s="49"/>
      <c r="Y854" s="54"/>
      <c r="Z854" s="53"/>
      <c r="AA854" s="24"/>
      <c r="AB854" s="24"/>
      <c r="AC854" s="24"/>
      <c r="AD854" s="24"/>
      <c r="AE854" s="24"/>
      <c r="AF854" s="24"/>
      <c r="AG854" s="49"/>
      <c r="AH854" s="54"/>
      <c r="AI854" s="53"/>
      <c r="AJ854" s="24"/>
      <c r="AK854" s="24"/>
      <c r="AL854" s="24"/>
      <c r="AM854" s="24"/>
      <c r="AN854" s="24"/>
      <c r="AO854" s="24"/>
      <c r="AP854" s="49"/>
      <c r="AQ854" s="54"/>
      <c r="AR854" s="54"/>
      <c r="AS854" s="54"/>
      <c r="AT854" s="29"/>
      <c r="AU854" s="24"/>
      <c r="AV854" s="24"/>
      <c r="AW854" s="24"/>
      <c r="AX854" s="24"/>
      <c r="AY854" s="24"/>
      <c r="AZ854" s="49"/>
      <c r="BA854" s="138"/>
      <c r="BF854" s="60"/>
    </row>
    <row r="855" spans="1:58" ht="12.75" x14ac:dyDescent="0.2">
      <c r="A855" s="151"/>
      <c r="B855" s="151"/>
      <c r="C855" s="151"/>
      <c r="D855" s="153"/>
      <c r="E855" s="167"/>
      <c r="F855" s="153"/>
      <c r="G855" s="49"/>
      <c r="H855" s="53"/>
      <c r="I855" s="24"/>
      <c r="J855" s="24"/>
      <c r="K855" s="24"/>
      <c r="L855" s="24"/>
      <c r="M855" s="24"/>
      <c r="N855" s="24"/>
      <c r="O855" s="49"/>
      <c r="P855" s="54"/>
      <c r="Q855" s="53"/>
      <c r="R855" s="24"/>
      <c r="S855" s="24"/>
      <c r="T855" s="24"/>
      <c r="U855" s="24"/>
      <c r="V855" s="24"/>
      <c r="W855" s="24"/>
      <c r="X855" s="49"/>
      <c r="Y855" s="54"/>
      <c r="Z855" s="53"/>
      <c r="AA855" s="24"/>
      <c r="AB855" s="24"/>
      <c r="AC855" s="24"/>
      <c r="AD855" s="24"/>
      <c r="AE855" s="24"/>
      <c r="AF855" s="24"/>
      <c r="AG855" s="49"/>
      <c r="AH855" s="54"/>
      <c r="AI855" s="53"/>
      <c r="AJ855" s="24"/>
      <c r="AK855" s="24"/>
      <c r="AL855" s="24"/>
      <c r="AM855" s="24"/>
      <c r="AN855" s="24"/>
      <c r="AO855" s="24"/>
      <c r="AP855" s="49"/>
      <c r="AQ855" s="54"/>
      <c r="AR855" s="54"/>
      <c r="AS855" s="54"/>
      <c r="AT855" s="29"/>
      <c r="AU855" s="24"/>
      <c r="AV855" s="24"/>
      <c r="AW855" s="24"/>
      <c r="AX855" s="24"/>
      <c r="AY855" s="24"/>
      <c r="AZ855" s="49"/>
      <c r="BA855" s="138"/>
      <c r="BF855" s="60"/>
    </row>
    <row r="856" spans="1:58" ht="12.75" x14ac:dyDescent="0.2">
      <c r="A856" s="151"/>
      <c r="B856" s="151"/>
      <c r="C856" s="151"/>
      <c r="D856" s="153"/>
      <c r="E856" s="167"/>
      <c r="F856" s="153"/>
      <c r="G856" s="49"/>
      <c r="H856" s="53"/>
      <c r="I856" s="24"/>
      <c r="J856" s="24"/>
      <c r="K856" s="24"/>
      <c r="L856" s="24"/>
      <c r="M856" s="24"/>
      <c r="N856" s="24"/>
      <c r="O856" s="49"/>
      <c r="P856" s="54"/>
      <c r="Q856" s="53"/>
      <c r="R856" s="24"/>
      <c r="S856" s="24"/>
      <c r="T856" s="24"/>
      <c r="U856" s="24"/>
      <c r="V856" s="24"/>
      <c r="W856" s="24"/>
      <c r="X856" s="49"/>
      <c r="Y856" s="54"/>
      <c r="Z856" s="53"/>
      <c r="AA856" s="24"/>
      <c r="AB856" s="24"/>
      <c r="AC856" s="24"/>
      <c r="AD856" s="24"/>
      <c r="AE856" s="24"/>
      <c r="AF856" s="24"/>
      <c r="AG856" s="49"/>
      <c r="AH856" s="54"/>
      <c r="AI856" s="53"/>
      <c r="AJ856" s="24"/>
      <c r="AK856" s="24"/>
      <c r="AL856" s="24"/>
      <c r="AM856" s="24"/>
      <c r="AN856" s="24"/>
      <c r="AO856" s="24"/>
      <c r="AP856" s="49"/>
      <c r="AQ856" s="54"/>
      <c r="AR856" s="54"/>
      <c r="AS856" s="54"/>
      <c r="AT856" s="29"/>
      <c r="AU856" s="24"/>
      <c r="AV856" s="24"/>
      <c r="AW856" s="24"/>
      <c r="AX856" s="24"/>
      <c r="AY856" s="24"/>
      <c r="AZ856" s="49"/>
      <c r="BA856" s="138"/>
      <c r="BF856" s="60"/>
    </row>
    <row r="857" spans="1:58" ht="12.75" x14ac:dyDescent="0.2">
      <c r="A857" s="151"/>
      <c r="B857" s="151"/>
      <c r="C857" s="151"/>
      <c r="D857" s="153"/>
      <c r="E857" s="167"/>
      <c r="F857" s="153"/>
      <c r="G857" s="49"/>
      <c r="H857" s="53"/>
      <c r="I857" s="24"/>
      <c r="J857" s="24"/>
      <c r="K857" s="24"/>
      <c r="L857" s="24"/>
      <c r="M857" s="24"/>
      <c r="N857" s="24"/>
      <c r="O857" s="49"/>
      <c r="P857" s="54"/>
      <c r="Q857" s="53"/>
      <c r="R857" s="24"/>
      <c r="S857" s="24"/>
      <c r="T857" s="24"/>
      <c r="U857" s="24"/>
      <c r="V857" s="24"/>
      <c r="W857" s="24"/>
      <c r="X857" s="49"/>
      <c r="Y857" s="54"/>
      <c r="Z857" s="53"/>
      <c r="AA857" s="24"/>
      <c r="AB857" s="24"/>
      <c r="AC857" s="24"/>
      <c r="AD857" s="24"/>
      <c r="AE857" s="24"/>
      <c r="AF857" s="24"/>
      <c r="AG857" s="49"/>
      <c r="AH857" s="54"/>
      <c r="AI857" s="53"/>
      <c r="AJ857" s="24"/>
      <c r="AK857" s="24"/>
      <c r="AL857" s="24"/>
      <c r="AM857" s="24"/>
      <c r="AN857" s="24"/>
      <c r="AO857" s="24"/>
      <c r="AP857" s="49"/>
      <c r="AQ857" s="54"/>
      <c r="AR857" s="54"/>
      <c r="AS857" s="54"/>
      <c r="AT857" s="29"/>
      <c r="AU857" s="24"/>
      <c r="AV857" s="24"/>
      <c r="AW857" s="24"/>
      <c r="AX857" s="24"/>
      <c r="AY857" s="24"/>
      <c r="AZ857" s="49"/>
      <c r="BA857" s="138"/>
      <c r="BF857" s="60"/>
    </row>
    <row r="858" spans="1:58" ht="12.75" x14ac:dyDescent="0.2">
      <c r="A858" s="151"/>
      <c r="B858" s="151"/>
      <c r="C858" s="151"/>
      <c r="D858" s="153"/>
      <c r="E858" s="167"/>
      <c r="F858" s="153"/>
      <c r="G858" s="49"/>
      <c r="H858" s="53"/>
      <c r="I858" s="24"/>
      <c r="J858" s="24"/>
      <c r="K858" s="24"/>
      <c r="L858" s="24"/>
      <c r="M858" s="24"/>
      <c r="N858" s="24"/>
      <c r="O858" s="49"/>
      <c r="P858" s="54"/>
      <c r="Q858" s="53"/>
      <c r="R858" s="24"/>
      <c r="S858" s="24"/>
      <c r="T858" s="24"/>
      <c r="U858" s="24"/>
      <c r="V858" s="24"/>
      <c r="W858" s="24"/>
      <c r="X858" s="49"/>
      <c r="Y858" s="54"/>
      <c r="Z858" s="53"/>
      <c r="AA858" s="24"/>
      <c r="AB858" s="24"/>
      <c r="AC858" s="24"/>
      <c r="AD858" s="24"/>
      <c r="AE858" s="24"/>
      <c r="AF858" s="24"/>
      <c r="AG858" s="49"/>
      <c r="AH858" s="54"/>
      <c r="AI858" s="53"/>
      <c r="AJ858" s="24"/>
      <c r="AK858" s="24"/>
      <c r="AL858" s="24"/>
      <c r="AM858" s="24"/>
      <c r="AN858" s="24"/>
      <c r="AO858" s="24"/>
      <c r="AP858" s="49"/>
      <c r="AQ858" s="54"/>
      <c r="AR858" s="54"/>
      <c r="AS858" s="54"/>
      <c r="AT858" s="29"/>
      <c r="AU858" s="24"/>
      <c r="AV858" s="24"/>
      <c r="AW858" s="24"/>
      <c r="AX858" s="24"/>
      <c r="AY858" s="24"/>
      <c r="AZ858" s="49"/>
      <c r="BA858" s="138"/>
      <c r="BF858" s="60"/>
    </row>
    <row r="859" spans="1:58" ht="12.75" x14ac:dyDescent="0.2">
      <c r="A859" s="151"/>
      <c r="B859" s="151"/>
      <c r="C859" s="151"/>
      <c r="D859" s="153"/>
      <c r="E859" s="167"/>
      <c r="F859" s="153"/>
      <c r="G859" s="49"/>
      <c r="H859" s="53"/>
      <c r="I859" s="24"/>
      <c r="J859" s="24"/>
      <c r="K859" s="24"/>
      <c r="L859" s="24"/>
      <c r="M859" s="24"/>
      <c r="N859" s="24"/>
      <c r="O859" s="49"/>
      <c r="P859" s="54"/>
      <c r="Q859" s="53"/>
      <c r="R859" s="24"/>
      <c r="S859" s="24"/>
      <c r="T859" s="24"/>
      <c r="U859" s="24"/>
      <c r="V859" s="24"/>
      <c r="W859" s="24"/>
      <c r="X859" s="49"/>
      <c r="Y859" s="54"/>
      <c r="Z859" s="53"/>
      <c r="AA859" s="24"/>
      <c r="AB859" s="24"/>
      <c r="AC859" s="24"/>
      <c r="AD859" s="24"/>
      <c r="AE859" s="24"/>
      <c r="AF859" s="24"/>
      <c r="AG859" s="49"/>
      <c r="AH859" s="54"/>
      <c r="AI859" s="53"/>
      <c r="AJ859" s="24"/>
      <c r="AK859" s="24"/>
      <c r="AL859" s="24"/>
      <c r="AM859" s="24"/>
      <c r="AN859" s="24"/>
      <c r="AO859" s="24"/>
      <c r="AP859" s="49"/>
      <c r="AQ859" s="54"/>
      <c r="AR859" s="54"/>
      <c r="AS859" s="54"/>
      <c r="AT859" s="29"/>
      <c r="AU859" s="24"/>
      <c r="AV859" s="24"/>
      <c r="AW859" s="24"/>
      <c r="AX859" s="24"/>
      <c r="AY859" s="24"/>
      <c r="AZ859" s="49"/>
      <c r="BA859" s="138"/>
      <c r="BF859" s="60"/>
    </row>
    <row r="860" spans="1:58" ht="12.75" x14ac:dyDescent="0.2">
      <c r="A860" s="151"/>
      <c r="B860" s="151"/>
      <c r="C860" s="151"/>
      <c r="D860" s="153"/>
      <c r="E860" s="167"/>
      <c r="F860" s="153"/>
      <c r="G860" s="49"/>
      <c r="H860" s="53"/>
      <c r="I860" s="24"/>
      <c r="J860" s="24"/>
      <c r="K860" s="24"/>
      <c r="L860" s="24"/>
      <c r="M860" s="24"/>
      <c r="N860" s="24"/>
      <c r="O860" s="49"/>
      <c r="P860" s="54"/>
      <c r="Q860" s="53"/>
      <c r="R860" s="24"/>
      <c r="S860" s="24"/>
      <c r="T860" s="24"/>
      <c r="U860" s="24"/>
      <c r="V860" s="24"/>
      <c r="W860" s="24"/>
      <c r="X860" s="49"/>
      <c r="Y860" s="54"/>
      <c r="Z860" s="53"/>
      <c r="AA860" s="24"/>
      <c r="AB860" s="24"/>
      <c r="AC860" s="24"/>
      <c r="AD860" s="24"/>
      <c r="AE860" s="24"/>
      <c r="AF860" s="24"/>
      <c r="AG860" s="49"/>
      <c r="AH860" s="54"/>
      <c r="AI860" s="53"/>
      <c r="AJ860" s="24"/>
      <c r="AK860" s="24"/>
      <c r="AL860" s="24"/>
      <c r="AM860" s="24"/>
      <c r="AN860" s="24"/>
      <c r="AO860" s="24"/>
      <c r="AP860" s="49"/>
      <c r="AQ860" s="54"/>
      <c r="AR860" s="54"/>
      <c r="AS860" s="54"/>
      <c r="AT860" s="29"/>
      <c r="AU860" s="24"/>
      <c r="AV860" s="24"/>
      <c r="AW860" s="24"/>
      <c r="AX860" s="24"/>
      <c r="AY860" s="24"/>
      <c r="AZ860" s="49"/>
      <c r="BA860" s="138"/>
      <c r="BF860" s="60"/>
    </row>
    <row r="861" spans="1:58" ht="12.75" x14ac:dyDescent="0.2">
      <c r="A861" s="151"/>
      <c r="B861" s="151"/>
      <c r="C861" s="151"/>
      <c r="D861" s="153"/>
      <c r="E861" s="167"/>
      <c r="F861" s="153"/>
      <c r="G861" s="49"/>
      <c r="H861" s="53"/>
      <c r="I861" s="24"/>
      <c r="J861" s="24"/>
      <c r="K861" s="24"/>
      <c r="L861" s="24"/>
      <c r="M861" s="24"/>
      <c r="N861" s="24"/>
      <c r="O861" s="49"/>
      <c r="P861" s="54"/>
      <c r="Q861" s="53"/>
      <c r="R861" s="24"/>
      <c r="S861" s="24"/>
      <c r="T861" s="24"/>
      <c r="U861" s="24"/>
      <c r="V861" s="24"/>
      <c r="W861" s="24"/>
      <c r="X861" s="49"/>
      <c r="Y861" s="54"/>
      <c r="Z861" s="53"/>
      <c r="AA861" s="24"/>
      <c r="AB861" s="24"/>
      <c r="AC861" s="24"/>
      <c r="AD861" s="24"/>
      <c r="AE861" s="24"/>
      <c r="AF861" s="24"/>
      <c r="AG861" s="49"/>
      <c r="AH861" s="54"/>
      <c r="AI861" s="53"/>
      <c r="AJ861" s="24"/>
      <c r="AK861" s="24"/>
      <c r="AL861" s="24"/>
      <c r="AM861" s="24"/>
      <c r="AN861" s="24"/>
      <c r="AO861" s="24"/>
      <c r="AP861" s="49"/>
      <c r="AQ861" s="54"/>
      <c r="AR861" s="54"/>
      <c r="AS861" s="54"/>
      <c r="AT861" s="29"/>
      <c r="AU861" s="24"/>
      <c r="AV861" s="24"/>
      <c r="AW861" s="24"/>
      <c r="AX861" s="24"/>
      <c r="AY861" s="24"/>
      <c r="AZ861" s="49"/>
      <c r="BA861" s="138"/>
      <c r="BF861" s="60"/>
    </row>
    <row r="862" spans="1:58" ht="12.75" x14ac:dyDescent="0.2">
      <c r="A862" s="151"/>
      <c r="B862" s="151"/>
      <c r="C862" s="151"/>
      <c r="D862" s="153"/>
      <c r="E862" s="167"/>
      <c r="F862" s="153"/>
      <c r="G862" s="49"/>
      <c r="H862" s="53"/>
      <c r="I862" s="24"/>
      <c r="J862" s="24"/>
      <c r="K862" s="24"/>
      <c r="L862" s="24"/>
      <c r="M862" s="24"/>
      <c r="N862" s="24"/>
      <c r="O862" s="49"/>
      <c r="P862" s="54"/>
      <c r="Q862" s="53"/>
      <c r="R862" s="24"/>
      <c r="S862" s="24"/>
      <c r="T862" s="24"/>
      <c r="U862" s="24"/>
      <c r="V862" s="24"/>
      <c r="W862" s="24"/>
      <c r="X862" s="49"/>
      <c r="Y862" s="54"/>
      <c r="Z862" s="53"/>
      <c r="AA862" s="24"/>
      <c r="AB862" s="24"/>
      <c r="AC862" s="24"/>
      <c r="AD862" s="24"/>
      <c r="AE862" s="24"/>
      <c r="AF862" s="24"/>
      <c r="AG862" s="49"/>
      <c r="AH862" s="54"/>
      <c r="AI862" s="53"/>
      <c r="AJ862" s="24"/>
      <c r="AK862" s="24"/>
      <c r="AL862" s="24"/>
      <c r="AM862" s="24"/>
      <c r="AN862" s="24"/>
      <c r="AO862" s="24"/>
      <c r="AP862" s="49"/>
      <c r="AQ862" s="54"/>
      <c r="AR862" s="54"/>
      <c r="AS862" s="54"/>
      <c r="AT862" s="29"/>
      <c r="AU862" s="24"/>
      <c r="AV862" s="24"/>
      <c r="AW862" s="24"/>
      <c r="AX862" s="24"/>
      <c r="AY862" s="24"/>
      <c r="AZ862" s="49"/>
      <c r="BA862" s="138"/>
      <c r="BF862" s="60"/>
    </row>
    <row r="863" spans="1:58" ht="12.75" x14ac:dyDescent="0.2">
      <c r="A863" s="151"/>
      <c r="B863" s="151"/>
      <c r="C863" s="151"/>
      <c r="D863" s="153"/>
      <c r="E863" s="167"/>
      <c r="F863" s="153"/>
      <c r="G863" s="49"/>
      <c r="H863" s="53"/>
      <c r="I863" s="24"/>
      <c r="J863" s="24"/>
      <c r="K863" s="24"/>
      <c r="L863" s="24"/>
      <c r="M863" s="24"/>
      <c r="N863" s="24"/>
      <c r="O863" s="49"/>
      <c r="P863" s="54"/>
      <c r="Q863" s="53"/>
      <c r="R863" s="24"/>
      <c r="S863" s="24"/>
      <c r="T863" s="24"/>
      <c r="U863" s="24"/>
      <c r="V863" s="24"/>
      <c r="W863" s="24"/>
      <c r="X863" s="49"/>
      <c r="Y863" s="54"/>
      <c r="Z863" s="53"/>
      <c r="AA863" s="24"/>
      <c r="AB863" s="24"/>
      <c r="AC863" s="24"/>
      <c r="AD863" s="24"/>
      <c r="AE863" s="24"/>
      <c r="AF863" s="24"/>
      <c r="AG863" s="49"/>
      <c r="AH863" s="54"/>
      <c r="AI863" s="53"/>
      <c r="AJ863" s="24"/>
      <c r="AK863" s="24"/>
      <c r="AL863" s="24"/>
      <c r="AM863" s="24"/>
      <c r="AN863" s="24"/>
      <c r="AO863" s="24"/>
      <c r="AP863" s="49"/>
      <c r="AQ863" s="54"/>
      <c r="AR863" s="54"/>
      <c r="AS863" s="54"/>
      <c r="AT863" s="29"/>
      <c r="AU863" s="24"/>
      <c r="AV863" s="24"/>
      <c r="AW863" s="24"/>
      <c r="AX863" s="24"/>
      <c r="AY863" s="24"/>
      <c r="AZ863" s="49"/>
      <c r="BA863" s="138"/>
      <c r="BF863" s="60"/>
    </row>
    <row r="864" spans="1:58" ht="12.75" x14ac:dyDescent="0.2">
      <c r="A864" s="151"/>
      <c r="B864" s="151"/>
      <c r="C864" s="151"/>
      <c r="D864" s="153"/>
      <c r="E864" s="167"/>
      <c r="F864" s="153"/>
      <c r="G864" s="49"/>
      <c r="H864" s="53"/>
      <c r="I864" s="24"/>
      <c r="J864" s="24"/>
      <c r="K864" s="24"/>
      <c r="L864" s="24"/>
      <c r="M864" s="24"/>
      <c r="N864" s="24"/>
      <c r="O864" s="49"/>
      <c r="P864" s="54"/>
      <c r="Q864" s="53"/>
      <c r="R864" s="24"/>
      <c r="S864" s="24"/>
      <c r="T864" s="24"/>
      <c r="U864" s="24"/>
      <c r="V864" s="24"/>
      <c r="W864" s="24"/>
      <c r="X864" s="49"/>
      <c r="Y864" s="54"/>
      <c r="Z864" s="53"/>
      <c r="AA864" s="24"/>
      <c r="AB864" s="24"/>
      <c r="AC864" s="24"/>
      <c r="AD864" s="24"/>
      <c r="AE864" s="24"/>
      <c r="AF864" s="24"/>
      <c r="AG864" s="49"/>
      <c r="AH864" s="54"/>
      <c r="AI864" s="53"/>
      <c r="AJ864" s="24"/>
      <c r="AK864" s="24"/>
      <c r="AL864" s="24"/>
      <c r="AM864" s="24"/>
      <c r="AN864" s="24"/>
      <c r="AO864" s="24"/>
      <c r="AP864" s="49"/>
      <c r="AQ864" s="54"/>
      <c r="AR864" s="54"/>
      <c r="AS864" s="54"/>
      <c r="AT864" s="29"/>
      <c r="AU864" s="24"/>
      <c r="AV864" s="24"/>
      <c r="AW864" s="24"/>
      <c r="AX864" s="24"/>
      <c r="AY864" s="24"/>
      <c r="AZ864" s="49"/>
      <c r="BA864" s="138"/>
      <c r="BF864" s="60"/>
    </row>
    <row r="865" spans="1:58" ht="12.75" x14ac:dyDescent="0.2">
      <c r="A865" s="151"/>
      <c r="B865" s="151"/>
      <c r="C865" s="151"/>
      <c r="D865" s="153"/>
      <c r="E865" s="167"/>
      <c r="F865" s="153"/>
      <c r="G865" s="49"/>
      <c r="H865" s="53"/>
      <c r="I865" s="24"/>
      <c r="J865" s="24"/>
      <c r="K865" s="24"/>
      <c r="L865" s="24"/>
      <c r="M865" s="24"/>
      <c r="N865" s="24"/>
      <c r="O865" s="49"/>
      <c r="P865" s="54"/>
      <c r="Q865" s="53"/>
      <c r="R865" s="24"/>
      <c r="S865" s="24"/>
      <c r="T865" s="24"/>
      <c r="U865" s="24"/>
      <c r="V865" s="24"/>
      <c r="W865" s="24"/>
      <c r="X865" s="49"/>
      <c r="Y865" s="54"/>
      <c r="Z865" s="53"/>
      <c r="AA865" s="24"/>
      <c r="AB865" s="24"/>
      <c r="AC865" s="24"/>
      <c r="AD865" s="24"/>
      <c r="AE865" s="24"/>
      <c r="AF865" s="24"/>
      <c r="AG865" s="49"/>
      <c r="AH865" s="54"/>
      <c r="AI865" s="53"/>
      <c r="AJ865" s="24"/>
      <c r="AK865" s="24"/>
      <c r="AL865" s="24"/>
      <c r="AM865" s="24"/>
      <c r="AN865" s="24"/>
      <c r="AO865" s="24"/>
      <c r="AP865" s="49"/>
      <c r="AQ865" s="54"/>
      <c r="AR865" s="54"/>
      <c r="AS865" s="54"/>
      <c r="AT865" s="29"/>
      <c r="AU865" s="24"/>
      <c r="AV865" s="24"/>
      <c r="AW865" s="24"/>
      <c r="AX865" s="24"/>
      <c r="AY865" s="24"/>
      <c r="AZ865" s="49"/>
      <c r="BA865" s="138"/>
      <c r="BF865" s="60"/>
    </row>
    <row r="866" spans="1:58" ht="12.75" x14ac:dyDescent="0.2">
      <c r="A866" s="151"/>
      <c r="B866" s="151"/>
      <c r="C866" s="151"/>
      <c r="D866" s="153"/>
      <c r="E866" s="167"/>
      <c r="F866" s="153"/>
      <c r="G866" s="49"/>
      <c r="H866" s="53"/>
      <c r="I866" s="24"/>
      <c r="J866" s="24"/>
      <c r="K866" s="24"/>
      <c r="L866" s="24"/>
      <c r="M866" s="24"/>
      <c r="N866" s="24"/>
      <c r="O866" s="49"/>
      <c r="P866" s="54"/>
      <c r="Q866" s="53"/>
      <c r="R866" s="24"/>
      <c r="S866" s="24"/>
      <c r="T866" s="24"/>
      <c r="U866" s="24"/>
      <c r="V866" s="24"/>
      <c r="W866" s="24"/>
      <c r="X866" s="49"/>
      <c r="Y866" s="54"/>
      <c r="Z866" s="53"/>
      <c r="AA866" s="24"/>
      <c r="AB866" s="24"/>
      <c r="AC866" s="24"/>
      <c r="AD866" s="24"/>
      <c r="AE866" s="24"/>
      <c r="AF866" s="24"/>
      <c r="AG866" s="49"/>
      <c r="AH866" s="54"/>
      <c r="AI866" s="53"/>
      <c r="AJ866" s="24"/>
      <c r="AK866" s="24"/>
      <c r="AL866" s="24"/>
      <c r="AM866" s="24"/>
      <c r="AN866" s="24"/>
      <c r="AO866" s="24"/>
      <c r="AP866" s="49"/>
      <c r="AQ866" s="54"/>
      <c r="AR866" s="54"/>
      <c r="AS866" s="54"/>
      <c r="AT866" s="29"/>
      <c r="AU866" s="24"/>
      <c r="AV866" s="24"/>
      <c r="AW866" s="24"/>
      <c r="AX866" s="24"/>
      <c r="AY866" s="24"/>
      <c r="AZ866" s="49"/>
      <c r="BA866" s="138"/>
      <c r="BF866" s="60"/>
    </row>
    <row r="867" spans="1:58" ht="12.75" x14ac:dyDescent="0.2">
      <c r="A867" s="151"/>
      <c r="B867" s="151"/>
      <c r="C867" s="151"/>
      <c r="D867" s="153"/>
      <c r="E867" s="167"/>
      <c r="F867" s="153"/>
      <c r="G867" s="49"/>
      <c r="H867" s="53"/>
      <c r="I867" s="24"/>
      <c r="J867" s="24"/>
      <c r="K867" s="24"/>
      <c r="L867" s="24"/>
      <c r="M867" s="24"/>
      <c r="N867" s="24"/>
      <c r="O867" s="49"/>
      <c r="P867" s="54"/>
      <c r="Q867" s="53"/>
      <c r="R867" s="24"/>
      <c r="S867" s="24"/>
      <c r="T867" s="24"/>
      <c r="U867" s="24"/>
      <c r="V867" s="24"/>
      <c r="W867" s="24"/>
      <c r="X867" s="49"/>
      <c r="Y867" s="54"/>
      <c r="Z867" s="53"/>
      <c r="AA867" s="24"/>
      <c r="AB867" s="24"/>
      <c r="AC867" s="24"/>
      <c r="AD867" s="24"/>
      <c r="AE867" s="24"/>
      <c r="AF867" s="24"/>
      <c r="AG867" s="49"/>
      <c r="AH867" s="54"/>
      <c r="AI867" s="53"/>
      <c r="AJ867" s="24"/>
      <c r="AK867" s="24"/>
      <c r="AL867" s="24"/>
      <c r="AM867" s="24"/>
      <c r="AN867" s="24"/>
      <c r="AO867" s="24"/>
      <c r="AP867" s="49"/>
      <c r="AQ867" s="54"/>
      <c r="AR867" s="54"/>
      <c r="AS867" s="54"/>
      <c r="AT867" s="29"/>
      <c r="AU867" s="24"/>
      <c r="AV867" s="24"/>
      <c r="AW867" s="24"/>
      <c r="AX867" s="24"/>
      <c r="AY867" s="24"/>
      <c r="AZ867" s="49"/>
      <c r="BA867" s="138"/>
      <c r="BF867" s="60"/>
    </row>
    <row r="868" spans="1:58" ht="12.75" x14ac:dyDescent="0.2">
      <c r="A868" s="151"/>
      <c r="B868" s="151"/>
      <c r="C868" s="151"/>
      <c r="D868" s="153"/>
      <c r="E868" s="167"/>
      <c r="F868" s="153"/>
      <c r="G868" s="49"/>
      <c r="H868" s="53"/>
      <c r="I868" s="24"/>
      <c r="J868" s="24"/>
      <c r="K868" s="24"/>
      <c r="L868" s="24"/>
      <c r="M868" s="24"/>
      <c r="N868" s="24"/>
      <c r="O868" s="49"/>
      <c r="P868" s="54"/>
      <c r="Q868" s="53"/>
      <c r="R868" s="24"/>
      <c r="S868" s="24"/>
      <c r="T868" s="24"/>
      <c r="U868" s="24"/>
      <c r="V868" s="24"/>
      <c r="W868" s="24"/>
      <c r="X868" s="49"/>
      <c r="Y868" s="54"/>
      <c r="Z868" s="53"/>
      <c r="AA868" s="24"/>
      <c r="AB868" s="24"/>
      <c r="AC868" s="24"/>
      <c r="AD868" s="24"/>
      <c r="AE868" s="24"/>
      <c r="AF868" s="24"/>
      <c r="AG868" s="49"/>
      <c r="AH868" s="54"/>
      <c r="AI868" s="53"/>
      <c r="AJ868" s="24"/>
      <c r="AK868" s="24"/>
      <c r="AL868" s="24"/>
      <c r="AM868" s="24"/>
      <c r="AN868" s="24"/>
      <c r="AO868" s="24"/>
      <c r="AP868" s="49"/>
      <c r="AQ868" s="54"/>
      <c r="AR868" s="54"/>
      <c r="AS868" s="54"/>
      <c r="AT868" s="29"/>
      <c r="AU868" s="24"/>
      <c r="AV868" s="24"/>
      <c r="AW868" s="24"/>
      <c r="AX868" s="24"/>
      <c r="AY868" s="24"/>
      <c r="AZ868" s="49"/>
      <c r="BA868" s="138"/>
      <c r="BF868" s="60"/>
    </row>
    <row r="869" spans="1:58" ht="12.75" x14ac:dyDescent="0.2">
      <c r="A869" s="151"/>
      <c r="B869" s="151"/>
      <c r="C869" s="151"/>
      <c r="D869" s="153"/>
      <c r="E869" s="167"/>
      <c r="F869" s="153"/>
      <c r="G869" s="49"/>
      <c r="H869" s="53"/>
      <c r="I869" s="24"/>
      <c r="J869" s="24"/>
      <c r="K869" s="24"/>
      <c r="L869" s="24"/>
      <c r="M869" s="24"/>
      <c r="N869" s="24"/>
      <c r="O869" s="49"/>
      <c r="P869" s="54"/>
      <c r="Q869" s="53"/>
      <c r="R869" s="24"/>
      <c r="S869" s="24"/>
      <c r="T869" s="24"/>
      <c r="U869" s="24"/>
      <c r="V869" s="24"/>
      <c r="W869" s="24"/>
      <c r="X869" s="49"/>
      <c r="Y869" s="54"/>
      <c r="Z869" s="53"/>
      <c r="AA869" s="24"/>
      <c r="AB869" s="24"/>
      <c r="AC869" s="24"/>
      <c r="AD869" s="24"/>
      <c r="AE869" s="24"/>
      <c r="AF869" s="24"/>
      <c r="AG869" s="49"/>
      <c r="AH869" s="54"/>
      <c r="AI869" s="53"/>
      <c r="AJ869" s="24"/>
      <c r="AK869" s="24"/>
      <c r="AL869" s="24"/>
      <c r="AM869" s="24"/>
      <c r="AN869" s="24"/>
      <c r="AO869" s="24"/>
      <c r="AP869" s="49"/>
      <c r="AQ869" s="54"/>
      <c r="AR869" s="54"/>
      <c r="AS869" s="54"/>
      <c r="AT869" s="29"/>
      <c r="AU869" s="24"/>
      <c r="AV869" s="24"/>
      <c r="AW869" s="24"/>
      <c r="AX869" s="24"/>
      <c r="AY869" s="24"/>
      <c r="AZ869" s="49"/>
      <c r="BA869" s="138"/>
      <c r="BF869" s="60"/>
    </row>
    <row r="870" spans="1:58" ht="12.75" x14ac:dyDescent="0.2">
      <c r="A870" s="151"/>
      <c r="B870" s="151"/>
      <c r="C870" s="151"/>
      <c r="D870" s="153"/>
      <c r="E870" s="167"/>
      <c r="F870" s="153"/>
      <c r="G870" s="49"/>
      <c r="H870" s="53"/>
      <c r="I870" s="24"/>
      <c r="J870" s="24"/>
      <c r="K870" s="24"/>
      <c r="L870" s="24"/>
      <c r="M870" s="24"/>
      <c r="N870" s="24"/>
      <c r="O870" s="49"/>
      <c r="P870" s="54"/>
      <c r="Q870" s="53"/>
      <c r="R870" s="24"/>
      <c r="S870" s="24"/>
      <c r="T870" s="24"/>
      <c r="U870" s="24"/>
      <c r="V870" s="24"/>
      <c r="W870" s="24"/>
      <c r="X870" s="49"/>
      <c r="Y870" s="54"/>
      <c r="Z870" s="53"/>
      <c r="AA870" s="24"/>
      <c r="AB870" s="24"/>
      <c r="AC870" s="24"/>
      <c r="AD870" s="24"/>
      <c r="AE870" s="24"/>
      <c r="AF870" s="24"/>
      <c r="AG870" s="49"/>
      <c r="AH870" s="54"/>
      <c r="AI870" s="53"/>
      <c r="AJ870" s="24"/>
      <c r="AK870" s="24"/>
      <c r="AL870" s="24"/>
      <c r="AM870" s="24"/>
      <c r="AN870" s="24"/>
      <c r="AO870" s="24"/>
      <c r="AP870" s="49"/>
      <c r="AQ870" s="54"/>
      <c r="AR870" s="54"/>
      <c r="AS870" s="54"/>
      <c r="AT870" s="29"/>
      <c r="AU870" s="24"/>
      <c r="AV870" s="24"/>
      <c r="AW870" s="24"/>
      <c r="AX870" s="24"/>
      <c r="AY870" s="24"/>
      <c r="AZ870" s="49"/>
      <c r="BA870" s="138"/>
      <c r="BF870" s="60"/>
    </row>
    <row r="871" spans="1:58" ht="12.75" x14ac:dyDescent="0.2">
      <c r="A871" s="151"/>
      <c r="B871" s="151"/>
      <c r="C871" s="151"/>
      <c r="D871" s="153"/>
      <c r="E871" s="167"/>
      <c r="F871" s="153"/>
      <c r="G871" s="49"/>
      <c r="H871" s="53"/>
      <c r="I871" s="24"/>
      <c r="J871" s="24"/>
      <c r="K871" s="24"/>
      <c r="L871" s="24"/>
      <c r="M871" s="24"/>
      <c r="N871" s="24"/>
      <c r="O871" s="49"/>
      <c r="P871" s="54"/>
      <c r="Q871" s="53"/>
      <c r="R871" s="24"/>
      <c r="S871" s="24"/>
      <c r="T871" s="24"/>
      <c r="U871" s="24"/>
      <c r="V871" s="24"/>
      <c r="W871" s="24"/>
      <c r="X871" s="49"/>
      <c r="Y871" s="54"/>
      <c r="Z871" s="53"/>
      <c r="AA871" s="24"/>
      <c r="AB871" s="24"/>
      <c r="AC871" s="24"/>
      <c r="AD871" s="24"/>
      <c r="AE871" s="24"/>
      <c r="AF871" s="24"/>
      <c r="AG871" s="49"/>
      <c r="AH871" s="54"/>
      <c r="AI871" s="53"/>
      <c r="AJ871" s="24"/>
      <c r="AK871" s="24"/>
      <c r="AL871" s="24"/>
      <c r="AM871" s="24"/>
      <c r="AN871" s="24"/>
      <c r="AO871" s="24"/>
      <c r="AP871" s="49"/>
      <c r="AQ871" s="54"/>
      <c r="AR871" s="54"/>
      <c r="AS871" s="54"/>
      <c r="AT871" s="29"/>
      <c r="AU871" s="24"/>
      <c r="AV871" s="24"/>
      <c r="AW871" s="24"/>
      <c r="AX871" s="24"/>
      <c r="AY871" s="24"/>
      <c r="AZ871" s="49"/>
      <c r="BA871" s="138"/>
      <c r="BF871" s="60"/>
    </row>
    <row r="872" spans="1:58" ht="12.75" x14ac:dyDescent="0.2">
      <c r="A872" s="151"/>
      <c r="B872" s="151"/>
      <c r="C872" s="151"/>
      <c r="D872" s="153"/>
      <c r="E872" s="167"/>
      <c r="F872" s="153"/>
      <c r="G872" s="49"/>
      <c r="H872" s="53"/>
      <c r="I872" s="24"/>
      <c r="J872" s="24"/>
      <c r="K872" s="24"/>
      <c r="L872" s="24"/>
      <c r="M872" s="24"/>
      <c r="N872" s="24"/>
      <c r="O872" s="49"/>
      <c r="P872" s="54"/>
      <c r="Q872" s="53"/>
      <c r="R872" s="24"/>
      <c r="S872" s="24"/>
      <c r="T872" s="24"/>
      <c r="U872" s="24"/>
      <c r="V872" s="24"/>
      <c r="W872" s="24"/>
      <c r="X872" s="49"/>
      <c r="Y872" s="54"/>
      <c r="Z872" s="53"/>
      <c r="AA872" s="24"/>
      <c r="AB872" s="24"/>
      <c r="AC872" s="24"/>
      <c r="AD872" s="24"/>
      <c r="AE872" s="24"/>
      <c r="AF872" s="24"/>
      <c r="AG872" s="49"/>
      <c r="AH872" s="54"/>
      <c r="AI872" s="53"/>
      <c r="AJ872" s="24"/>
      <c r="AK872" s="24"/>
      <c r="AL872" s="24"/>
      <c r="AM872" s="24"/>
      <c r="AN872" s="24"/>
      <c r="AO872" s="24"/>
      <c r="AP872" s="49"/>
      <c r="AQ872" s="54"/>
      <c r="AR872" s="54"/>
      <c r="AS872" s="54"/>
      <c r="AT872" s="29"/>
      <c r="AU872" s="24"/>
      <c r="AV872" s="24"/>
      <c r="AW872" s="24"/>
      <c r="AX872" s="24"/>
      <c r="AY872" s="24"/>
      <c r="AZ872" s="49"/>
      <c r="BA872" s="138"/>
      <c r="BF872" s="60"/>
    </row>
    <row r="873" spans="1:58" ht="12.75" x14ac:dyDescent="0.2">
      <c r="A873" s="151"/>
      <c r="B873" s="151"/>
      <c r="C873" s="151"/>
      <c r="D873" s="153"/>
      <c r="E873" s="167"/>
      <c r="F873" s="153"/>
      <c r="G873" s="49"/>
      <c r="H873" s="53"/>
      <c r="I873" s="24"/>
      <c r="J873" s="24"/>
      <c r="K873" s="24"/>
      <c r="L873" s="24"/>
      <c r="M873" s="24"/>
      <c r="N873" s="24"/>
      <c r="O873" s="49"/>
      <c r="P873" s="54"/>
      <c r="Q873" s="53"/>
      <c r="R873" s="24"/>
      <c r="S873" s="24"/>
      <c r="T873" s="24"/>
      <c r="U873" s="24"/>
      <c r="V873" s="24"/>
      <c r="W873" s="24"/>
      <c r="X873" s="49"/>
      <c r="Y873" s="54"/>
      <c r="Z873" s="53"/>
      <c r="AA873" s="24"/>
      <c r="AB873" s="24"/>
      <c r="AC873" s="24"/>
      <c r="AD873" s="24"/>
      <c r="AE873" s="24"/>
      <c r="AF873" s="24"/>
      <c r="AG873" s="49"/>
      <c r="AH873" s="54"/>
      <c r="AI873" s="53"/>
      <c r="AJ873" s="24"/>
      <c r="AK873" s="24"/>
      <c r="AL873" s="24"/>
      <c r="AM873" s="24"/>
      <c r="AN873" s="24"/>
      <c r="AO873" s="24"/>
      <c r="AP873" s="49"/>
      <c r="AQ873" s="54"/>
      <c r="AR873" s="54"/>
      <c r="AS873" s="54"/>
      <c r="AT873" s="29"/>
      <c r="AU873" s="24"/>
      <c r="AV873" s="24"/>
      <c r="AW873" s="24"/>
      <c r="AX873" s="24"/>
      <c r="AY873" s="24"/>
      <c r="AZ873" s="49"/>
      <c r="BA873" s="138"/>
      <c r="BF873" s="60"/>
    </row>
    <row r="874" spans="1:58" ht="12.75" x14ac:dyDescent="0.2">
      <c r="A874" s="151"/>
      <c r="B874" s="151"/>
      <c r="C874" s="151"/>
      <c r="D874" s="153"/>
      <c r="E874" s="167"/>
      <c r="F874" s="153"/>
      <c r="G874" s="49"/>
      <c r="H874" s="53"/>
      <c r="I874" s="24"/>
      <c r="J874" s="24"/>
      <c r="K874" s="24"/>
      <c r="L874" s="24"/>
      <c r="M874" s="24"/>
      <c r="N874" s="24"/>
      <c r="O874" s="49"/>
      <c r="P874" s="54"/>
      <c r="Q874" s="53"/>
      <c r="R874" s="24"/>
      <c r="S874" s="24"/>
      <c r="T874" s="24"/>
      <c r="U874" s="24"/>
      <c r="V874" s="24"/>
      <c r="W874" s="24"/>
      <c r="X874" s="49"/>
      <c r="Y874" s="54"/>
      <c r="Z874" s="53"/>
      <c r="AA874" s="24"/>
      <c r="AB874" s="24"/>
      <c r="AC874" s="24"/>
      <c r="AD874" s="24"/>
      <c r="AE874" s="24"/>
      <c r="AF874" s="24"/>
      <c r="AG874" s="49"/>
      <c r="AH874" s="54"/>
      <c r="AI874" s="53"/>
      <c r="AJ874" s="24"/>
      <c r="AK874" s="24"/>
      <c r="AL874" s="24"/>
      <c r="AM874" s="24"/>
      <c r="AN874" s="24"/>
      <c r="AO874" s="24"/>
      <c r="AP874" s="49"/>
      <c r="AQ874" s="54"/>
      <c r="AR874" s="54"/>
      <c r="AS874" s="54"/>
      <c r="AT874" s="29"/>
      <c r="AU874" s="24"/>
      <c r="AV874" s="24"/>
      <c r="AW874" s="24"/>
      <c r="AX874" s="24"/>
      <c r="AY874" s="24"/>
      <c r="AZ874" s="49"/>
      <c r="BA874" s="138"/>
      <c r="BF874" s="60"/>
    </row>
    <row r="875" spans="1:58" ht="12.75" x14ac:dyDescent="0.2">
      <c r="A875" s="151"/>
      <c r="B875" s="151"/>
      <c r="C875" s="151"/>
      <c r="D875" s="153"/>
      <c r="E875" s="167"/>
      <c r="F875" s="153"/>
      <c r="G875" s="49"/>
      <c r="H875" s="53"/>
      <c r="I875" s="24"/>
      <c r="J875" s="24"/>
      <c r="K875" s="24"/>
      <c r="L875" s="24"/>
      <c r="M875" s="24"/>
      <c r="N875" s="24"/>
      <c r="O875" s="49"/>
      <c r="P875" s="54"/>
      <c r="Q875" s="53"/>
      <c r="R875" s="24"/>
      <c r="S875" s="24"/>
      <c r="T875" s="24"/>
      <c r="U875" s="24"/>
      <c r="V875" s="24"/>
      <c r="W875" s="24"/>
      <c r="X875" s="49"/>
      <c r="Y875" s="54"/>
      <c r="Z875" s="53"/>
      <c r="AA875" s="24"/>
      <c r="AB875" s="24"/>
      <c r="AC875" s="24"/>
      <c r="AD875" s="24"/>
      <c r="AE875" s="24"/>
      <c r="AF875" s="24"/>
      <c r="AG875" s="49"/>
      <c r="AH875" s="54"/>
      <c r="AI875" s="53"/>
      <c r="AJ875" s="24"/>
      <c r="AK875" s="24"/>
      <c r="AL875" s="24"/>
      <c r="AM875" s="24"/>
      <c r="AN875" s="24"/>
      <c r="AO875" s="24"/>
      <c r="AP875" s="49"/>
      <c r="AQ875" s="54"/>
      <c r="AR875" s="54"/>
      <c r="AS875" s="54"/>
      <c r="AT875" s="29"/>
      <c r="AU875" s="24"/>
      <c r="AV875" s="24"/>
      <c r="AW875" s="24"/>
      <c r="AX875" s="24"/>
      <c r="AY875" s="24"/>
      <c r="AZ875" s="49"/>
      <c r="BA875" s="138"/>
      <c r="BF875" s="60"/>
    </row>
    <row r="876" spans="1:58" ht="12.75" x14ac:dyDescent="0.2">
      <c r="A876" s="151"/>
      <c r="B876" s="151"/>
      <c r="C876" s="151"/>
      <c r="D876" s="153"/>
      <c r="E876" s="167"/>
      <c r="F876" s="153"/>
      <c r="G876" s="49"/>
      <c r="H876" s="53"/>
      <c r="I876" s="24"/>
      <c r="J876" s="24"/>
      <c r="K876" s="24"/>
      <c r="L876" s="24"/>
      <c r="M876" s="24"/>
      <c r="N876" s="24"/>
      <c r="O876" s="49"/>
      <c r="P876" s="54"/>
      <c r="Q876" s="53"/>
      <c r="R876" s="24"/>
      <c r="S876" s="24"/>
      <c r="T876" s="24"/>
      <c r="U876" s="24"/>
      <c r="V876" s="24"/>
      <c r="W876" s="24"/>
      <c r="X876" s="49"/>
      <c r="Y876" s="54"/>
      <c r="Z876" s="53"/>
      <c r="AA876" s="24"/>
      <c r="AB876" s="24"/>
      <c r="AC876" s="24"/>
      <c r="AD876" s="24"/>
      <c r="AE876" s="24"/>
      <c r="AF876" s="24"/>
      <c r="AG876" s="49"/>
      <c r="AH876" s="54"/>
      <c r="AI876" s="53"/>
      <c r="AJ876" s="24"/>
      <c r="AK876" s="24"/>
      <c r="AL876" s="24"/>
      <c r="AM876" s="24"/>
      <c r="AN876" s="24"/>
      <c r="AO876" s="24"/>
      <c r="AP876" s="49"/>
      <c r="AQ876" s="54"/>
      <c r="AR876" s="54"/>
      <c r="AS876" s="54"/>
      <c r="AT876" s="29"/>
      <c r="AU876" s="24"/>
      <c r="AV876" s="24"/>
      <c r="AW876" s="24"/>
      <c r="AX876" s="24"/>
      <c r="AY876" s="24"/>
      <c r="AZ876" s="49"/>
      <c r="BA876" s="138"/>
      <c r="BF876" s="60"/>
    </row>
    <row r="877" spans="1:58" ht="12.75" x14ac:dyDescent="0.2">
      <c r="A877" s="151"/>
      <c r="B877" s="151"/>
      <c r="C877" s="151"/>
      <c r="D877" s="153"/>
      <c r="E877" s="167"/>
      <c r="F877" s="153"/>
      <c r="G877" s="49"/>
      <c r="H877" s="53"/>
      <c r="I877" s="24"/>
      <c r="J877" s="24"/>
      <c r="K877" s="24"/>
      <c r="L877" s="24"/>
      <c r="M877" s="24"/>
      <c r="N877" s="24"/>
      <c r="O877" s="49"/>
      <c r="P877" s="54"/>
      <c r="Q877" s="53"/>
      <c r="R877" s="24"/>
      <c r="S877" s="24"/>
      <c r="T877" s="24"/>
      <c r="U877" s="24"/>
      <c r="V877" s="24"/>
      <c r="W877" s="24"/>
      <c r="X877" s="49"/>
      <c r="Y877" s="54"/>
      <c r="Z877" s="53"/>
      <c r="AA877" s="24"/>
      <c r="AB877" s="24"/>
      <c r="AC877" s="24"/>
      <c r="AD877" s="24"/>
      <c r="AE877" s="24"/>
      <c r="AF877" s="24"/>
      <c r="AG877" s="49"/>
      <c r="AH877" s="54"/>
      <c r="AI877" s="53"/>
      <c r="AJ877" s="24"/>
      <c r="AK877" s="24"/>
      <c r="AL877" s="24"/>
      <c r="AM877" s="24"/>
      <c r="AN877" s="24"/>
      <c r="AO877" s="24"/>
      <c r="AP877" s="49"/>
      <c r="AQ877" s="54"/>
      <c r="AR877" s="54"/>
      <c r="AS877" s="54"/>
      <c r="AT877" s="29"/>
      <c r="AU877" s="24"/>
      <c r="AV877" s="24"/>
      <c r="AW877" s="24"/>
      <c r="AX877" s="24"/>
      <c r="AY877" s="24"/>
      <c r="AZ877" s="49"/>
      <c r="BA877" s="138"/>
      <c r="BF877" s="60"/>
    </row>
    <row r="878" spans="1:58" ht="12.75" x14ac:dyDescent="0.2">
      <c r="A878" s="151"/>
      <c r="B878" s="151"/>
      <c r="C878" s="151"/>
      <c r="D878" s="153"/>
      <c r="E878" s="167"/>
      <c r="F878" s="153"/>
      <c r="G878" s="49"/>
      <c r="H878" s="53"/>
      <c r="I878" s="24"/>
      <c r="J878" s="24"/>
      <c r="K878" s="24"/>
      <c r="L878" s="24"/>
      <c r="M878" s="24"/>
      <c r="N878" s="24"/>
      <c r="O878" s="49"/>
      <c r="P878" s="54"/>
      <c r="Q878" s="53"/>
      <c r="R878" s="24"/>
      <c r="S878" s="24"/>
      <c r="T878" s="24"/>
      <c r="U878" s="24"/>
      <c r="V878" s="24"/>
      <c r="W878" s="24"/>
      <c r="X878" s="49"/>
      <c r="Y878" s="54"/>
      <c r="Z878" s="53"/>
      <c r="AA878" s="24"/>
      <c r="AB878" s="24"/>
      <c r="AC878" s="24"/>
      <c r="AD878" s="24"/>
      <c r="AE878" s="24"/>
      <c r="AF878" s="24"/>
      <c r="AG878" s="49"/>
      <c r="AH878" s="54"/>
      <c r="AI878" s="53"/>
      <c r="AJ878" s="24"/>
      <c r="AK878" s="24"/>
      <c r="AL878" s="24"/>
      <c r="AM878" s="24"/>
      <c r="AN878" s="24"/>
      <c r="AO878" s="24"/>
      <c r="AP878" s="49"/>
      <c r="AQ878" s="54"/>
      <c r="AR878" s="54"/>
      <c r="AS878" s="54"/>
      <c r="AT878" s="29"/>
      <c r="AU878" s="24"/>
      <c r="AV878" s="24"/>
      <c r="AW878" s="24"/>
      <c r="AX878" s="24"/>
      <c r="AY878" s="24"/>
      <c r="AZ878" s="49"/>
      <c r="BA878" s="138"/>
      <c r="BF878" s="60"/>
    </row>
    <row r="879" spans="1:58" ht="12.75" x14ac:dyDescent="0.2">
      <c r="A879" s="151"/>
      <c r="B879" s="151"/>
      <c r="C879" s="151"/>
      <c r="D879" s="153"/>
      <c r="E879" s="167"/>
      <c r="F879" s="153"/>
      <c r="G879" s="49"/>
      <c r="H879" s="53"/>
      <c r="I879" s="24"/>
      <c r="J879" s="24"/>
      <c r="K879" s="24"/>
      <c r="L879" s="24"/>
      <c r="M879" s="24"/>
      <c r="N879" s="24"/>
      <c r="O879" s="49"/>
      <c r="P879" s="54"/>
      <c r="Q879" s="53"/>
      <c r="R879" s="24"/>
      <c r="S879" s="24"/>
      <c r="T879" s="24"/>
      <c r="U879" s="24"/>
      <c r="V879" s="24"/>
      <c r="W879" s="24"/>
      <c r="X879" s="49"/>
      <c r="Y879" s="54"/>
      <c r="Z879" s="53"/>
      <c r="AA879" s="24"/>
      <c r="AB879" s="24"/>
      <c r="AC879" s="24"/>
      <c r="AD879" s="24"/>
      <c r="AE879" s="24"/>
      <c r="AF879" s="24"/>
      <c r="AG879" s="49"/>
      <c r="AH879" s="54"/>
      <c r="AI879" s="53"/>
      <c r="AJ879" s="24"/>
      <c r="AK879" s="24"/>
      <c r="AL879" s="24"/>
      <c r="AM879" s="24"/>
      <c r="AN879" s="24"/>
      <c r="AO879" s="24"/>
      <c r="AP879" s="49"/>
      <c r="AQ879" s="54"/>
      <c r="AR879" s="54"/>
      <c r="AS879" s="54"/>
      <c r="AT879" s="29"/>
      <c r="AU879" s="24"/>
      <c r="AV879" s="24"/>
      <c r="AW879" s="24"/>
      <c r="AX879" s="24"/>
      <c r="AY879" s="24"/>
      <c r="AZ879" s="49"/>
      <c r="BA879" s="138"/>
      <c r="BF879" s="60"/>
    </row>
    <row r="880" spans="1:58" ht="12.75" x14ac:dyDescent="0.2">
      <c r="A880" s="151"/>
      <c r="B880" s="151"/>
      <c r="C880" s="151"/>
      <c r="D880" s="153"/>
      <c r="E880" s="167"/>
      <c r="F880" s="153"/>
      <c r="G880" s="49"/>
      <c r="H880" s="53"/>
      <c r="I880" s="24"/>
      <c r="J880" s="24"/>
      <c r="K880" s="24"/>
      <c r="L880" s="24"/>
      <c r="M880" s="24"/>
      <c r="N880" s="24"/>
      <c r="O880" s="49"/>
      <c r="P880" s="54"/>
      <c r="Q880" s="53"/>
      <c r="R880" s="24"/>
      <c r="S880" s="24"/>
      <c r="T880" s="24"/>
      <c r="U880" s="24"/>
      <c r="V880" s="24"/>
      <c r="W880" s="24"/>
      <c r="X880" s="49"/>
      <c r="Y880" s="54"/>
      <c r="Z880" s="53"/>
      <c r="AA880" s="24"/>
      <c r="AB880" s="24"/>
      <c r="AC880" s="24"/>
      <c r="AD880" s="24"/>
      <c r="AE880" s="24"/>
      <c r="AF880" s="24"/>
      <c r="AG880" s="49"/>
      <c r="AH880" s="54"/>
      <c r="AI880" s="53"/>
      <c r="AJ880" s="24"/>
      <c r="AK880" s="24"/>
      <c r="AL880" s="24"/>
      <c r="AM880" s="24"/>
      <c r="AN880" s="24"/>
      <c r="AO880" s="24"/>
      <c r="AP880" s="49"/>
      <c r="AQ880" s="54"/>
      <c r="AR880" s="54"/>
      <c r="AS880" s="54"/>
      <c r="AT880" s="29"/>
      <c r="AU880" s="24"/>
      <c r="AV880" s="24"/>
      <c r="AW880" s="24"/>
      <c r="AX880" s="24"/>
      <c r="AY880" s="24"/>
      <c r="AZ880" s="49"/>
      <c r="BA880" s="138"/>
      <c r="BF880" s="60"/>
    </row>
    <row r="881" spans="1:58" ht="12.75" x14ac:dyDescent="0.2">
      <c r="A881" s="151"/>
      <c r="B881" s="151"/>
      <c r="C881" s="151"/>
      <c r="D881" s="153"/>
      <c r="E881" s="167"/>
      <c r="F881" s="153"/>
      <c r="G881" s="49"/>
      <c r="H881" s="53"/>
      <c r="I881" s="24"/>
      <c r="J881" s="24"/>
      <c r="K881" s="24"/>
      <c r="L881" s="24"/>
      <c r="M881" s="24"/>
      <c r="N881" s="24"/>
      <c r="O881" s="49"/>
      <c r="P881" s="54"/>
      <c r="Q881" s="53"/>
      <c r="R881" s="24"/>
      <c r="S881" s="24"/>
      <c r="T881" s="24"/>
      <c r="U881" s="24"/>
      <c r="V881" s="24"/>
      <c r="W881" s="24"/>
      <c r="X881" s="49"/>
      <c r="Y881" s="54"/>
      <c r="Z881" s="53"/>
      <c r="AA881" s="24"/>
      <c r="AB881" s="24"/>
      <c r="AC881" s="24"/>
      <c r="AD881" s="24"/>
      <c r="AE881" s="24"/>
      <c r="AF881" s="24"/>
      <c r="AG881" s="49"/>
      <c r="AH881" s="54"/>
      <c r="AI881" s="53"/>
      <c r="AJ881" s="24"/>
      <c r="AK881" s="24"/>
      <c r="AL881" s="24"/>
      <c r="AM881" s="24"/>
      <c r="AN881" s="24"/>
      <c r="AO881" s="24"/>
      <c r="AP881" s="49"/>
      <c r="AQ881" s="54"/>
      <c r="AR881" s="54"/>
      <c r="AS881" s="54"/>
      <c r="AT881" s="29"/>
      <c r="AU881" s="24"/>
      <c r="AV881" s="24"/>
      <c r="AW881" s="24"/>
      <c r="AX881" s="24"/>
      <c r="AY881" s="24"/>
      <c r="AZ881" s="49"/>
      <c r="BA881" s="138"/>
      <c r="BF881" s="60"/>
    </row>
    <row r="882" spans="1:58" ht="12.75" x14ac:dyDescent="0.2">
      <c r="A882" s="151"/>
      <c r="B882" s="151"/>
      <c r="C882" s="151"/>
      <c r="D882" s="153"/>
      <c r="E882" s="167"/>
      <c r="F882" s="153"/>
      <c r="G882" s="49"/>
      <c r="H882" s="53"/>
      <c r="I882" s="24"/>
      <c r="J882" s="24"/>
      <c r="K882" s="24"/>
      <c r="L882" s="24"/>
      <c r="M882" s="24"/>
      <c r="N882" s="24"/>
      <c r="O882" s="49"/>
      <c r="P882" s="54"/>
      <c r="Q882" s="53"/>
      <c r="R882" s="24"/>
      <c r="S882" s="24"/>
      <c r="T882" s="24"/>
      <c r="U882" s="24"/>
      <c r="V882" s="24"/>
      <c r="W882" s="24"/>
      <c r="X882" s="49"/>
      <c r="Y882" s="54"/>
      <c r="Z882" s="53"/>
      <c r="AA882" s="24"/>
      <c r="AB882" s="24"/>
      <c r="AC882" s="24"/>
      <c r="AD882" s="24"/>
      <c r="AE882" s="24"/>
      <c r="AF882" s="24"/>
      <c r="AG882" s="49"/>
      <c r="AH882" s="54"/>
      <c r="AI882" s="53"/>
      <c r="AJ882" s="24"/>
      <c r="AK882" s="24"/>
      <c r="AL882" s="24"/>
      <c r="AM882" s="24"/>
      <c r="AN882" s="24"/>
      <c r="AO882" s="24"/>
      <c r="AP882" s="49"/>
      <c r="AQ882" s="54"/>
      <c r="AR882" s="54"/>
      <c r="AS882" s="54"/>
      <c r="AT882" s="29"/>
      <c r="AU882" s="24"/>
      <c r="AV882" s="24"/>
      <c r="AW882" s="24"/>
      <c r="AX882" s="24"/>
      <c r="AY882" s="24"/>
      <c r="AZ882" s="49"/>
      <c r="BA882" s="138"/>
      <c r="BF882" s="60"/>
    </row>
    <row r="883" spans="1:58" ht="12.75" x14ac:dyDescent="0.2">
      <c r="A883" s="151"/>
      <c r="B883" s="151"/>
      <c r="C883" s="151"/>
      <c r="D883" s="153"/>
      <c r="E883" s="167"/>
      <c r="F883" s="153"/>
      <c r="G883" s="49"/>
      <c r="H883" s="53"/>
      <c r="I883" s="24"/>
      <c r="J883" s="24"/>
      <c r="K883" s="24"/>
      <c r="L883" s="24"/>
      <c r="M883" s="24"/>
      <c r="N883" s="24"/>
      <c r="O883" s="49"/>
      <c r="P883" s="54"/>
      <c r="Q883" s="53"/>
      <c r="R883" s="24"/>
      <c r="S883" s="24"/>
      <c r="T883" s="24"/>
      <c r="U883" s="24"/>
      <c r="V883" s="24"/>
      <c r="W883" s="24"/>
      <c r="X883" s="49"/>
      <c r="Y883" s="54"/>
      <c r="Z883" s="53"/>
      <c r="AA883" s="24"/>
      <c r="AB883" s="24"/>
      <c r="AC883" s="24"/>
      <c r="AD883" s="24"/>
      <c r="AE883" s="24"/>
      <c r="AF883" s="24"/>
      <c r="AG883" s="49"/>
      <c r="AH883" s="54"/>
      <c r="AI883" s="53"/>
      <c r="AJ883" s="24"/>
      <c r="AK883" s="24"/>
      <c r="AL883" s="24"/>
      <c r="AM883" s="24"/>
      <c r="AN883" s="24"/>
      <c r="AO883" s="24"/>
      <c r="AP883" s="49"/>
      <c r="AQ883" s="54"/>
      <c r="AR883" s="54"/>
      <c r="AS883" s="54"/>
      <c r="AT883" s="29"/>
      <c r="AU883" s="24"/>
      <c r="AV883" s="24"/>
      <c r="AW883" s="24"/>
      <c r="AX883" s="24"/>
      <c r="AY883" s="24"/>
      <c r="AZ883" s="49"/>
      <c r="BA883" s="138"/>
      <c r="BF883" s="60"/>
    </row>
    <row r="884" spans="1:58" ht="12.75" x14ac:dyDescent="0.2">
      <c r="A884" s="151"/>
      <c r="B884" s="151"/>
      <c r="C884" s="151"/>
      <c r="D884" s="153"/>
      <c r="E884" s="167"/>
      <c r="F884" s="153"/>
      <c r="G884" s="49"/>
      <c r="H884" s="53"/>
      <c r="I884" s="24"/>
      <c r="J884" s="24"/>
      <c r="K884" s="24"/>
      <c r="L884" s="24"/>
      <c r="M884" s="24"/>
      <c r="N884" s="24"/>
      <c r="O884" s="49"/>
      <c r="P884" s="54"/>
      <c r="Q884" s="53"/>
      <c r="R884" s="24"/>
      <c r="S884" s="24"/>
      <c r="T884" s="24"/>
      <c r="U884" s="24"/>
      <c r="V884" s="24"/>
      <c r="W884" s="24"/>
      <c r="X884" s="49"/>
      <c r="Y884" s="54"/>
      <c r="Z884" s="53"/>
      <c r="AA884" s="24"/>
      <c r="AB884" s="24"/>
      <c r="AC884" s="24"/>
      <c r="AD884" s="24"/>
      <c r="AE884" s="24"/>
      <c r="AF884" s="24"/>
      <c r="AG884" s="49"/>
      <c r="AH884" s="54"/>
      <c r="AI884" s="53"/>
      <c r="AJ884" s="24"/>
      <c r="AK884" s="24"/>
      <c r="AL884" s="24"/>
      <c r="AM884" s="24"/>
      <c r="AN884" s="24"/>
      <c r="AO884" s="24"/>
      <c r="AP884" s="49"/>
      <c r="AQ884" s="54"/>
      <c r="AR884" s="54"/>
      <c r="AS884" s="54"/>
      <c r="AT884" s="29"/>
      <c r="AU884" s="24"/>
      <c r="AV884" s="24"/>
      <c r="AW884" s="24"/>
      <c r="AX884" s="24"/>
      <c r="AY884" s="24"/>
      <c r="AZ884" s="49"/>
      <c r="BA884" s="138"/>
      <c r="BF884" s="60"/>
    </row>
    <row r="885" spans="1:58" ht="12.75" x14ac:dyDescent="0.2">
      <c r="A885" s="151"/>
      <c r="B885" s="151"/>
      <c r="C885" s="151"/>
      <c r="D885" s="153"/>
      <c r="E885" s="167"/>
      <c r="F885" s="153"/>
      <c r="G885" s="49"/>
      <c r="H885" s="53"/>
      <c r="I885" s="24"/>
      <c r="J885" s="24"/>
      <c r="K885" s="24"/>
      <c r="L885" s="24"/>
      <c r="M885" s="24"/>
      <c r="N885" s="24"/>
      <c r="O885" s="49"/>
      <c r="P885" s="54"/>
      <c r="Q885" s="53"/>
      <c r="R885" s="24"/>
      <c r="S885" s="24"/>
      <c r="T885" s="24"/>
      <c r="U885" s="24"/>
      <c r="V885" s="24"/>
      <c r="W885" s="24"/>
      <c r="X885" s="49"/>
      <c r="Y885" s="54"/>
      <c r="Z885" s="53"/>
      <c r="AA885" s="24"/>
      <c r="AB885" s="24"/>
      <c r="AC885" s="24"/>
      <c r="AD885" s="24"/>
      <c r="AE885" s="24"/>
      <c r="AF885" s="24"/>
      <c r="AG885" s="49"/>
      <c r="AH885" s="54"/>
      <c r="AI885" s="53"/>
      <c r="AJ885" s="24"/>
      <c r="AK885" s="24"/>
      <c r="AL885" s="24"/>
      <c r="AM885" s="24"/>
      <c r="AN885" s="24"/>
      <c r="AO885" s="24"/>
      <c r="AP885" s="49"/>
      <c r="AQ885" s="54"/>
      <c r="AR885" s="54"/>
      <c r="AS885" s="54"/>
      <c r="AT885" s="29"/>
      <c r="AU885" s="24"/>
      <c r="AV885" s="24"/>
      <c r="AW885" s="24"/>
      <c r="AX885" s="24"/>
      <c r="AY885" s="24"/>
      <c r="AZ885" s="49"/>
      <c r="BA885" s="138"/>
      <c r="BF885" s="60"/>
    </row>
    <row r="886" spans="1:58" ht="12.75" x14ac:dyDescent="0.2">
      <c r="A886" s="151"/>
      <c r="B886" s="151"/>
      <c r="C886" s="151"/>
      <c r="D886" s="153"/>
      <c r="E886" s="167"/>
      <c r="F886" s="153"/>
      <c r="G886" s="49"/>
      <c r="H886" s="53"/>
      <c r="I886" s="24"/>
      <c r="J886" s="24"/>
      <c r="K886" s="24"/>
      <c r="L886" s="24"/>
      <c r="M886" s="24"/>
      <c r="N886" s="24"/>
      <c r="O886" s="49"/>
      <c r="P886" s="54"/>
      <c r="Q886" s="53"/>
      <c r="R886" s="24"/>
      <c r="S886" s="24"/>
      <c r="T886" s="24"/>
      <c r="U886" s="24"/>
      <c r="V886" s="24"/>
      <c r="W886" s="24"/>
      <c r="X886" s="49"/>
      <c r="Y886" s="54"/>
      <c r="Z886" s="53"/>
      <c r="AA886" s="24"/>
      <c r="AB886" s="24"/>
      <c r="AC886" s="24"/>
      <c r="AD886" s="24"/>
      <c r="AE886" s="24"/>
      <c r="AF886" s="24"/>
      <c r="AG886" s="49"/>
      <c r="AH886" s="54"/>
      <c r="AI886" s="53"/>
      <c r="AJ886" s="24"/>
      <c r="AK886" s="24"/>
      <c r="AL886" s="24"/>
      <c r="AM886" s="24"/>
      <c r="AN886" s="24"/>
      <c r="AO886" s="24"/>
      <c r="AP886" s="49"/>
      <c r="AQ886" s="54"/>
      <c r="AR886" s="54"/>
      <c r="AS886" s="54"/>
      <c r="AT886" s="29"/>
      <c r="AU886" s="24"/>
      <c r="AV886" s="24"/>
      <c r="AW886" s="24"/>
      <c r="AX886" s="24"/>
      <c r="AY886" s="24"/>
      <c r="AZ886" s="49"/>
      <c r="BA886" s="138"/>
      <c r="BF886" s="60"/>
    </row>
    <row r="887" spans="1:58" ht="12.75" x14ac:dyDescent="0.2">
      <c r="A887" s="151"/>
      <c r="B887" s="151"/>
      <c r="C887" s="151"/>
      <c r="D887" s="153"/>
      <c r="E887" s="167"/>
      <c r="F887" s="153"/>
      <c r="G887" s="49"/>
      <c r="H887" s="53"/>
      <c r="I887" s="24"/>
      <c r="J887" s="24"/>
      <c r="K887" s="24"/>
      <c r="L887" s="24"/>
      <c r="M887" s="24"/>
      <c r="N887" s="24"/>
      <c r="O887" s="49"/>
      <c r="P887" s="54"/>
      <c r="Q887" s="53"/>
      <c r="R887" s="24"/>
      <c r="S887" s="24"/>
      <c r="T887" s="24"/>
      <c r="U887" s="24"/>
      <c r="V887" s="24"/>
      <c r="W887" s="24"/>
      <c r="X887" s="49"/>
      <c r="Y887" s="54"/>
      <c r="Z887" s="53"/>
      <c r="AA887" s="24"/>
      <c r="AB887" s="24"/>
      <c r="AC887" s="24"/>
      <c r="AD887" s="24"/>
      <c r="AE887" s="24"/>
      <c r="AF887" s="24"/>
      <c r="AG887" s="49"/>
      <c r="AH887" s="54"/>
      <c r="AI887" s="53"/>
      <c r="AJ887" s="24"/>
      <c r="AK887" s="24"/>
      <c r="AL887" s="24"/>
      <c r="AM887" s="24"/>
      <c r="AN887" s="24"/>
      <c r="AO887" s="24"/>
      <c r="AP887" s="49"/>
      <c r="AQ887" s="54"/>
      <c r="AR887" s="54"/>
      <c r="AS887" s="54"/>
      <c r="AT887" s="29"/>
      <c r="AU887" s="24"/>
      <c r="AV887" s="24"/>
      <c r="AW887" s="24"/>
      <c r="AX887" s="24"/>
      <c r="AY887" s="24"/>
      <c r="AZ887" s="49"/>
      <c r="BA887" s="138"/>
      <c r="BF887" s="60"/>
    </row>
    <row r="888" spans="1:58" ht="12.75" x14ac:dyDescent="0.2">
      <c r="A888" s="151"/>
      <c r="B888" s="151"/>
      <c r="C888" s="151"/>
      <c r="D888" s="153"/>
      <c r="E888" s="167"/>
      <c r="F888" s="153"/>
      <c r="G888" s="49"/>
      <c r="H888" s="53"/>
      <c r="I888" s="24"/>
      <c r="J888" s="24"/>
      <c r="K888" s="24"/>
      <c r="L888" s="24"/>
      <c r="M888" s="24"/>
      <c r="N888" s="24"/>
      <c r="O888" s="49"/>
      <c r="P888" s="54"/>
      <c r="Q888" s="53"/>
      <c r="R888" s="24"/>
      <c r="S888" s="24"/>
      <c r="T888" s="24"/>
      <c r="U888" s="24"/>
      <c r="V888" s="24"/>
      <c r="W888" s="24"/>
      <c r="X888" s="49"/>
      <c r="Y888" s="54"/>
      <c r="Z888" s="53"/>
      <c r="AA888" s="24"/>
      <c r="AB888" s="24"/>
      <c r="AC888" s="24"/>
      <c r="AD888" s="24"/>
      <c r="AE888" s="24"/>
      <c r="AF888" s="24"/>
      <c r="AG888" s="49"/>
      <c r="AH888" s="54"/>
      <c r="AI888" s="53"/>
      <c r="AJ888" s="24"/>
      <c r="AK888" s="24"/>
      <c r="AL888" s="24"/>
      <c r="AM888" s="24"/>
      <c r="AN888" s="24"/>
      <c r="AO888" s="24"/>
      <c r="AP888" s="49"/>
      <c r="AQ888" s="54"/>
      <c r="AR888" s="54"/>
      <c r="AS888" s="54"/>
      <c r="AT888" s="29"/>
      <c r="AU888" s="24"/>
      <c r="AV888" s="24"/>
      <c r="AW888" s="24"/>
      <c r="AX888" s="24"/>
      <c r="AY888" s="24"/>
      <c r="AZ888" s="49"/>
      <c r="BA888" s="138"/>
      <c r="BF888" s="60"/>
    </row>
    <row r="889" spans="1:58" ht="12.75" x14ac:dyDescent="0.2">
      <c r="A889" s="151"/>
      <c r="B889" s="151"/>
      <c r="C889" s="151"/>
      <c r="D889" s="153"/>
      <c r="E889" s="167"/>
      <c r="F889" s="153"/>
      <c r="G889" s="49"/>
      <c r="H889" s="53"/>
      <c r="I889" s="24"/>
      <c r="J889" s="24"/>
      <c r="K889" s="24"/>
      <c r="L889" s="24"/>
      <c r="M889" s="24"/>
      <c r="N889" s="24"/>
      <c r="O889" s="49"/>
      <c r="P889" s="54"/>
      <c r="Q889" s="53"/>
      <c r="R889" s="24"/>
      <c r="S889" s="24"/>
      <c r="T889" s="24"/>
      <c r="U889" s="24"/>
      <c r="V889" s="24"/>
      <c r="W889" s="24"/>
      <c r="X889" s="49"/>
      <c r="Y889" s="54"/>
      <c r="Z889" s="53"/>
      <c r="AA889" s="24"/>
      <c r="AB889" s="24"/>
      <c r="AC889" s="24"/>
      <c r="AD889" s="24"/>
      <c r="AE889" s="24"/>
      <c r="AF889" s="24"/>
      <c r="AG889" s="49"/>
      <c r="AH889" s="54"/>
      <c r="AI889" s="53"/>
      <c r="AJ889" s="24"/>
      <c r="AK889" s="24"/>
      <c r="AL889" s="24"/>
      <c r="AM889" s="24"/>
      <c r="AN889" s="24"/>
      <c r="AO889" s="24"/>
      <c r="AP889" s="49"/>
      <c r="AQ889" s="54"/>
      <c r="AR889" s="54"/>
      <c r="AS889" s="54"/>
      <c r="AT889" s="29"/>
      <c r="AU889" s="24"/>
      <c r="AV889" s="24"/>
      <c r="AW889" s="24"/>
      <c r="AX889" s="24"/>
      <c r="AY889" s="24"/>
      <c r="AZ889" s="49"/>
      <c r="BA889" s="138"/>
      <c r="BF889" s="60"/>
    </row>
    <row r="890" spans="1:58" ht="12.75" x14ac:dyDescent="0.2">
      <c r="A890" s="151"/>
      <c r="B890" s="151"/>
      <c r="C890" s="151"/>
      <c r="D890" s="153"/>
      <c r="E890" s="167"/>
      <c r="F890" s="153"/>
      <c r="G890" s="49"/>
      <c r="H890" s="53"/>
      <c r="I890" s="24"/>
      <c r="J890" s="24"/>
      <c r="K890" s="24"/>
      <c r="L890" s="24"/>
      <c r="M890" s="24"/>
      <c r="N890" s="24"/>
      <c r="O890" s="49"/>
      <c r="P890" s="54"/>
      <c r="Q890" s="53"/>
      <c r="R890" s="24"/>
      <c r="S890" s="24"/>
      <c r="T890" s="24"/>
      <c r="U890" s="24"/>
      <c r="V890" s="24"/>
      <c r="W890" s="24"/>
      <c r="X890" s="49"/>
      <c r="Y890" s="54"/>
      <c r="Z890" s="53"/>
      <c r="AA890" s="24"/>
      <c r="AB890" s="24"/>
      <c r="AC890" s="24"/>
      <c r="AD890" s="24"/>
      <c r="AE890" s="24"/>
      <c r="AF890" s="24"/>
      <c r="AG890" s="49"/>
      <c r="AH890" s="54"/>
      <c r="AI890" s="53"/>
      <c r="AJ890" s="24"/>
      <c r="AK890" s="24"/>
      <c r="AL890" s="24"/>
      <c r="AM890" s="24"/>
      <c r="AN890" s="24"/>
      <c r="AO890" s="24"/>
      <c r="AP890" s="49"/>
      <c r="AQ890" s="54"/>
      <c r="AR890" s="54"/>
      <c r="AS890" s="54"/>
      <c r="AT890" s="29"/>
      <c r="AU890" s="24"/>
      <c r="AV890" s="24"/>
      <c r="AW890" s="24"/>
      <c r="AX890" s="24"/>
      <c r="AY890" s="24"/>
      <c r="AZ890" s="49"/>
      <c r="BA890" s="138"/>
      <c r="BF890" s="60"/>
    </row>
    <row r="891" spans="1:58" ht="12.75" x14ac:dyDescent="0.2">
      <c r="A891" s="151"/>
      <c r="B891" s="151"/>
      <c r="C891" s="151"/>
      <c r="D891" s="153"/>
      <c r="E891" s="167"/>
      <c r="F891" s="153"/>
      <c r="G891" s="49"/>
      <c r="H891" s="53"/>
      <c r="I891" s="24"/>
      <c r="J891" s="24"/>
      <c r="K891" s="24"/>
      <c r="L891" s="24"/>
      <c r="M891" s="24"/>
      <c r="N891" s="24"/>
      <c r="O891" s="49"/>
      <c r="P891" s="54"/>
      <c r="Q891" s="53"/>
      <c r="R891" s="24"/>
      <c r="S891" s="24"/>
      <c r="T891" s="24"/>
      <c r="U891" s="24"/>
      <c r="V891" s="24"/>
      <c r="W891" s="24"/>
      <c r="X891" s="49"/>
      <c r="Y891" s="54"/>
      <c r="Z891" s="53"/>
      <c r="AA891" s="24"/>
      <c r="AB891" s="24"/>
      <c r="AC891" s="24"/>
      <c r="AD891" s="24"/>
      <c r="AE891" s="24"/>
      <c r="AF891" s="24"/>
      <c r="AG891" s="49"/>
      <c r="AH891" s="54"/>
      <c r="AI891" s="53"/>
      <c r="AJ891" s="24"/>
      <c r="AK891" s="24"/>
      <c r="AL891" s="24"/>
      <c r="AM891" s="24"/>
      <c r="AN891" s="24"/>
      <c r="AO891" s="24"/>
      <c r="AP891" s="49"/>
      <c r="AQ891" s="54"/>
      <c r="AR891" s="54"/>
      <c r="AS891" s="54"/>
      <c r="AT891" s="29"/>
      <c r="AU891" s="24"/>
      <c r="AV891" s="24"/>
      <c r="AW891" s="24"/>
      <c r="AX891" s="24"/>
      <c r="AY891" s="24"/>
      <c r="AZ891" s="49"/>
      <c r="BA891" s="138"/>
      <c r="BF891" s="60"/>
    </row>
    <row r="892" spans="1:58" ht="12.75" x14ac:dyDescent="0.2">
      <c r="A892" s="151"/>
      <c r="B892" s="151"/>
      <c r="C892" s="151"/>
      <c r="D892" s="153"/>
      <c r="E892" s="167"/>
      <c r="F892" s="153"/>
      <c r="G892" s="49"/>
      <c r="H892" s="53"/>
      <c r="I892" s="24"/>
      <c r="J892" s="24"/>
      <c r="K892" s="24"/>
      <c r="L892" s="24"/>
      <c r="M892" s="24"/>
      <c r="N892" s="24"/>
      <c r="O892" s="49"/>
      <c r="P892" s="54"/>
      <c r="Q892" s="53"/>
      <c r="R892" s="24"/>
      <c r="S892" s="24"/>
      <c r="T892" s="24"/>
      <c r="U892" s="24"/>
      <c r="V892" s="24"/>
      <c r="W892" s="24"/>
      <c r="X892" s="49"/>
      <c r="Y892" s="54"/>
      <c r="Z892" s="53"/>
      <c r="AA892" s="24"/>
      <c r="AB892" s="24"/>
      <c r="AC892" s="24"/>
      <c r="AD892" s="24"/>
      <c r="AE892" s="24"/>
      <c r="AF892" s="24"/>
      <c r="AG892" s="49"/>
      <c r="AH892" s="54"/>
      <c r="AI892" s="53"/>
      <c r="AJ892" s="24"/>
      <c r="AK892" s="24"/>
      <c r="AL892" s="24"/>
      <c r="AM892" s="24"/>
      <c r="AN892" s="24"/>
      <c r="AO892" s="24"/>
      <c r="AP892" s="49"/>
      <c r="AQ892" s="54"/>
      <c r="AR892" s="54"/>
      <c r="AS892" s="54"/>
      <c r="AT892" s="29"/>
      <c r="AU892" s="24"/>
      <c r="AV892" s="24"/>
      <c r="AW892" s="24"/>
      <c r="AX892" s="24"/>
      <c r="AY892" s="24"/>
      <c r="AZ892" s="49"/>
      <c r="BA892" s="138"/>
      <c r="BF892" s="60"/>
    </row>
    <row r="893" spans="1:58" ht="12.75" x14ac:dyDescent="0.2">
      <c r="A893" s="151"/>
      <c r="B893" s="151"/>
      <c r="C893" s="151"/>
      <c r="D893" s="153"/>
      <c r="E893" s="167"/>
      <c r="F893" s="153"/>
      <c r="G893" s="49"/>
      <c r="H893" s="53"/>
      <c r="I893" s="24"/>
      <c r="J893" s="24"/>
      <c r="K893" s="24"/>
      <c r="L893" s="24"/>
      <c r="M893" s="24"/>
      <c r="N893" s="24"/>
      <c r="O893" s="49"/>
      <c r="P893" s="54"/>
      <c r="Q893" s="53"/>
      <c r="R893" s="24"/>
      <c r="S893" s="24"/>
      <c r="T893" s="24"/>
      <c r="U893" s="24"/>
      <c r="V893" s="24"/>
      <c r="W893" s="24"/>
      <c r="X893" s="49"/>
      <c r="Y893" s="54"/>
      <c r="Z893" s="53"/>
      <c r="AA893" s="24"/>
      <c r="AB893" s="24"/>
      <c r="AC893" s="24"/>
      <c r="AD893" s="24"/>
      <c r="AE893" s="24"/>
      <c r="AF893" s="24"/>
      <c r="AG893" s="49"/>
      <c r="AH893" s="54"/>
      <c r="AI893" s="53"/>
      <c r="AJ893" s="24"/>
      <c r="AK893" s="24"/>
      <c r="AL893" s="24"/>
      <c r="AM893" s="24"/>
      <c r="AN893" s="24"/>
      <c r="AO893" s="24"/>
      <c r="AP893" s="49"/>
      <c r="AQ893" s="54"/>
      <c r="AR893" s="54"/>
      <c r="AS893" s="54"/>
      <c r="AT893" s="29"/>
      <c r="AU893" s="24"/>
      <c r="AV893" s="24"/>
      <c r="AW893" s="24"/>
      <c r="AX893" s="24"/>
      <c r="AY893" s="24"/>
      <c r="AZ893" s="49"/>
      <c r="BA893" s="138"/>
      <c r="BF893" s="60"/>
    </row>
    <row r="894" spans="1:58" ht="12.75" x14ac:dyDescent="0.2">
      <c r="A894" s="151"/>
      <c r="B894" s="151"/>
      <c r="C894" s="151"/>
      <c r="D894" s="153"/>
      <c r="E894" s="167"/>
      <c r="F894" s="153"/>
      <c r="G894" s="49"/>
      <c r="H894" s="53"/>
      <c r="I894" s="24"/>
      <c r="J894" s="24"/>
      <c r="K894" s="24"/>
      <c r="L894" s="24"/>
      <c r="M894" s="24"/>
      <c r="N894" s="24"/>
      <c r="O894" s="49"/>
      <c r="P894" s="54"/>
      <c r="Q894" s="53"/>
      <c r="R894" s="24"/>
      <c r="S894" s="24"/>
      <c r="T894" s="24"/>
      <c r="U894" s="24"/>
      <c r="V894" s="24"/>
      <c r="W894" s="24"/>
      <c r="X894" s="49"/>
      <c r="Y894" s="54"/>
      <c r="Z894" s="53"/>
      <c r="AA894" s="24"/>
      <c r="AB894" s="24"/>
      <c r="AC894" s="24"/>
      <c r="AD894" s="24"/>
      <c r="AE894" s="24"/>
      <c r="AF894" s="24"/>
      <c r="AG894" s="49"/>
      <c r="AH894" s="54"/>
      <c r="AI894" s="53"/>
      <c r="AJ894" s="24"/>
      <c r="AK894" s="24"/>
      <c r="AL894" s="24"/>
      <c r="AM894" s="24"/>
      <c r="AN894" s="24"/>
      <c r="AO894" s="24"/>
      <c r="AP894" s="49"/>
      <c r="AQ894" s="54"/>
      <c r="AR894" s="54"/>
      <c r="AS894" s="54"/>
      <c r="AT894" s="29"/>
      <c r="AU894" s="24"/>
      <c r="AV894" s="24"/>
      <c r="AW894" s="24"/>
      <c r="AX894" s="24"/>
      <c r="AY894" s="24"/>
      <c r="AZ894" s="49"/>
      <c r="BA894" s="138"/>
      <c r="BF894" s="60"/>
    </row>
    <row r="895" spans="1:58" ht="12.75" x14ac:dyDescent="0.2">
      <c r="A895" s="151"/>
      <c r="B895" s="151"/>
      <c r="C895" s="151"/>
      <c r="D895" s="153"/>
      <c r="E895" s="167"/>
      <c r="F895" s="153"/>
      <c r="G895" s="49"/>
      <c r="H895" s="53"/>
      <c r="I895" s="24"/>
      <c r="J895" s="24"/>
      <c r="K895" s="24"/>
      <c r="L895" s="24"/>
      <c r="M895" s="24"/>
      <c r="N895" s="24"/>
      <c r="O895" s="49"/>
      <c r="P895" s="54"/>
      <c r="Q895" s="53"/>
      <c r="R895" s="24"/>
      <c r="S895" s="24"/>
      <c r="T895" s="24"/>
      <c r="U895" s="24"/>
      <c r="V895" s="24"/>
      <c r="W895" s="24"/>
      <c r="X895" s="49"/>
      <c r="Y895" s="54"/>
      <c r="Z895" s="53"/>
      <c r="AA895" s="24"/>
      <c r="AB895" s="24"/>
      <c r="AC895" s="24"/>
      <c r="AD895" s="24"/>
      <c r="AE895" s="24"/>
      <c r="AF895" s="24"/>
      <c r="AG895" s="49"/>
      <c r="AH895" s="54"/>
      <c r="AI895" s="53"/>
      <c r="AJ895" s="24"/>
      <c r="AK895" s="24"/>
      <c r="AL895" s="24"/>
      <c r="AM895" s="24"/>
      <c r="AN895" s="24"/>
      <c r="AO895" s="24"/>
      <c r="AP895" s="49"/>
      <c r="AQ895" s="54"/>
      <c r="AR895" s="54"/>
      <c r="AS895" s="54"/>
      <c r="AT895" s="29"/>
      <c r="AU895" s="24"/>
      <c r="AV895" s="24"/>
      <c r="AW895" s="24"/>
      <c r="AX895" s="24"/>
      <c r="AY895" s="24"/>
      <c r="AZ895" s="49"/>
      <c r="BA895" s="138"/>
      <c r="BF895" s="60"/>
    </row>
    <row r="896" spans="1:58" ht="12.75" x14ac:dyDescent="0.2">
      <c r="A896" s="151"/>
      <c r="B896" s="151"/>
      <c r="C896" s="151"/>
      <c r="D896" s="153"/>
      <c r="E896" s="167"/>
      <c r="F896" s="153"/>
      <c r="G896" s="49"/>
      <c r="H896" s="53"/>
      <c r="I896" s="24"/>
      <c r="J896" s="24"/>
      <c r="K896" s="24"/>
      <c r="L896" s="24"/>
      <c r="M896" s="24"/>
      <c r="N896" s="24"/>
      <c r="O896" s="49"/>
      <c r="P896" s="54"/>
      <c r="Q896" s="53"/>
      <c r="R896" s="24"/>
      <c r="S896" s="24"/>
      <c r="T896" s="24"/>
      <c r="U896" s="24"/>
      <c r="V896" s="24"/>
      <c r="W896" s="24"/>
      <c r="X896" s="49"/>
      <c r="Y896" s="54"/>
      <c r="Z896" s="53"/>
      <c r="AA896" s="24"/>
      <c r="AB896" s="24"/>
      <c r="AC896" s="24"/>
      <c r="AD896" s="24"/>
      <c r="AE896" s="24"/>
      <c r="AF896" s="24"/>
      <c r="AG896" s="49"/>
      <c r="AH896" s="54"/>
      <c r="AI896" s="53"/>
      <c r="AJ896" s="24"/>
      <c r="AK896" s="24"/>
      <c r="AL896" s="24"/>
      <c r="AM896" s="24"/>
      <c r="AN896" s="24"/>
      <c r="AO896" s="24"/>
      <c r="AP896" s="49"/>
      <c r="AQ896" s="54"/>
      <c r="AR896" s="54"/>
      <c r="AS896" s="54"/>
      <c r="AT896" s="29"/>
      <c r="AU896" s="24"/>
      <c r="AV896" s="24"/>
      <c r="AW896" s="24"/>
      <c r="AX896" s="24"/>
      <c r="AY896" s="24"/>
      <c r="AZ896" s="49"/>
      <c r="BA896" s="138"/>
      <c r="BF896" s="60"/>
    </row>
    <row r="897" spans="1:58" ht="12.75" x14ac:dyDescent="0.2">
      <c r="A897" s="151"/>
      <c r="B897" s="151"/>
      <c r="C897" s="151"/>
      <c r="D897" s="153"/>
      <c r="E897" s="167"/>
      <c r="F897" s="153"/>
      <c r="G897" s="49"/>
      <c r="H897" s="53"/>
      <c r="I897" s="24"/>
      <c r="J897" s="24"/>
      <c r="K897" s="24"/>
      <c r="L897" s="24"/>
      <c r="M897" s="24"/>
      <c r="N897" s="24"/>
      <c r="O897" s="49"/>
      <c r="P897" s="54"/>
      <c r="Q897" s="53"/>
      <c r="R897" s="24"/>
      <c r="S897" s="24"/>
      <c r="T897" s="24"/>
      <c r="U897" s="24"/>
      <c r="V897" s="24"/>
      <c r="W897" s="24"/>
      <c r="X897" s="49"/>
      <c r="Y897" s="54"/>
      <c r="Z897" s="53"/>
      <c r="AA897" s="24"/>
      <c r="AB897" s="24"/>
      <c r="AC897" s="24"/>
      <c r="AD897" s="24"/>
      <c r="AE897" s="24"/>
      <c r="AF897" s="24"/>
      <c r="AG897" s="49"/>
      <c r="AH897" s="54"/>
      <c r="AI897" s="53"/>
      <c r="AJ897" s="24"/>
      <c r="AK897" s="24"/>
      <c r="AL897" s="24"/>
      <c r="AM897" s="24"/>
      <c r="AN897" s="24"/>
      <c r="AO897" s="24"/>
      <c r="AP897" s="49"/>
      <c r="AQ897" s="54"/>
      <c r="AR897" s="54"/>
      <c r="AS897" s="54"/>
      <c r="AT897" s="29"/>
      <c r="AU897" s="24"/>
      <c r="AV897" s="24"/>
      <c r="AW897" s="24"/>
      <c r="AX897" s="24"/>
      <c r="AY897" s="24"/>
      <c r="AZ897" s="49"/>
      <c r="BA897" s="138"/>
      <c r="BF897" s="60"/>
    </row>
    <row r="898" spans="1:58" ht="12.75" x14ac:dyDescent="0.2">
      <c r="A898" s="151"/>
      <c r="B898" s="151"/>
      <c r="C898" s="151"/>
      <c r="D898" s="153"/>
      <c r="E898" s="167"/>
      <c r="F898" s="153"/>
      <c r="G898" s="49"/>
      <c r="H898" s="53"/>
      <c r="I898" s="24"/>
      <c r="J898" s="24"/>
      <c r="K898" s="24"/>
      <c r="L898" s="24"/>
      <c r="M898" s="24"/>
      <c r="N898" s="24"/>
      <c r="O898" s="49"/>
      <c r="P898" s="54"/>
      <c r="Q898" s="53"/>
      <c r="R898" s="24"/>
      <c r="S898" s="24"/>
      <c r="T898" s="24"/>
      <c r="U898" s="24"/>
      <c r="V898" s="24"/>
      <c r="W898" s="24"/>
      <c r="X898" s="49"/>
      <c r="Y898" s="54"/>
      <c r="Z898" s="53"/>
      <c r="AA898" s="24"/>
      <c r="AB898" s="24"/>
      <c r="AC898" s="24"/>
      <c r="AD898" s="24"/>
      <c r="AE898" s="24"/>
      <c r="AF898" s="24"/>
      <c r="AG898" s="49"/>
      <c r="AH898" s="54"/>
      <c r="AI898" s="53"/>
      <c r="AJ898" s="24"/>
      <c r="AK898" s="24"/>
      <c r="AL898" s="24"/>
      <c r="AM898" s="24"/>
      <c r="AN898" s="24"/>
      <c r="AO898" s="24"/>
      <c r="AP898" s="49"/>
      <c r="AQ898" s="54"/>
      <c r="AR898" s="54"/>
      <c r="AS898" s="54"/>
      <c r="AT898" s="29"/>
      <c r="AU898" s="24"/>
      <c r="AV898" s="24"/>
      <c r="AW898" s="24"/>
      <c r="AX898" s="24"/>
      <c r="AY898" s="24"/>
      <c r="AZ898" s="49"/>
      <c r="BA898" s="138"/>
      <c r="BF898" s="60"/>
    </row>
    <row r="899" spans="1:58" ht="12.75" x14ac:dyDescent="0.2">
      <c r="A899" s="151"/>
      <c r="B899" s="151"/>
      <c r="C899" s="151"/>
      <c r="D899" s="153"/>
      <c r="E899" s="167"/>
      <c r="F899" s="153"/>
      <c r="G899" s="49"/>
      <c r="H899" s="53"/>
      <c r="I899" s="24"/>
      <c r="J899" s="24"/>
      <c r="K899" s="24"/>
      <c r="L899" s="24"/>
      <c r="M899" s="24"/>
      <c r="N899" s="24"/>
      <c r="O899" s="49"/>
      <c r="P899" s="54"/>
      <c r="Q899" s="53"/>
      <c r="R899" s="24"/>
      <c r="S899" s="24"/>
      <c r="T899" s="24"/>
      <c r="U899" s="24"/>
      <c r="V899" s="24"/>
      <c r="W899" s="24"/>
      <c r="X899" s="49"/>
      <c r="Y899" s="54"/>
      <c r="Z899" s="53"/>
      <c r="AA899" s="24"/>
      <c r="AB899" s="24"/>
      <c r="AC899" s="24"/>
      <c r="AD899" s="24"/>
      <c r="AE899" s="24"/>
      <c r="AF899" s="24"/>
      <c r="AG899" s="49"/>
      <c r="AH899" s="54"/>
      <c r="AI899" s="53"/>
      <c r="AJ899" s="24"/>
      <c r="AK899" s="24"/>
      <c r="AL899" s="24"/>
      <c r="AM899" s="24"/>
      <c r="AN899" s="24"/>
      <c r="AO899" s="24"/>
      <c r="AP899" s="49"/>
      <c r="AQ899" s="54"/>
      <c r="AR899" s="54"/>
      <c r="AS899" s="54"/>
      <c r="AT899" s="29"/>
      <c r="AU899" s="24"/>
      <c r="AV899" s="24"/>
      <c r="AW899" s="24"/>
      <c r="AX899" s="24"/>
      <c r="AY899" s="24"/>
      <c r="AZ899" s="49"/>
      <c r="BA899" s="138"/>
      <c r="BF899" s="60"/>
    </row>
    <row r="900" spans="1:58" ht="12.75" x14ac:dyDescent="0.2">
      <c r="A900" s="151"/>
      <c r="B900" s="151"/>
      <c r="C900" s="151"/>
      <c r="D900" s="153"/>
      <c r="E900" s="167"/>
      <c r="F900" s="153"/>
      <c r="G900" s="49"/>
      <c r="H900" s="53"/>
      <c r="I900" s="24"/>
      <c r="J900" s="24"/>
      <c r="K900" s="24"/>
      <c r="L900" s="24"/>
      <c r="M900" s="24"/>
      <c r="N900" s="24"/>
      <c r="O900" s="49"/>
      <c r="P900" s="54"/>
      <c r="Q900" s="53"/>
      <c r="R900" s="24"/>
      <c r="S900" s="24"/>
      <c r="T900" s="24"/>
      <c r="U900" s="24"/>
      <c r="V900" s="24"/>
      <c r="W900" s="24"/>
      <c r="X900" s="49"/>
      <c r="Y900" s="54"/>
      <c r="Z900" s="53"/>
      <c r="AA900" s="24"/>
      <c r="AB900" s="24"/>
      <c r="AC900" s="24"/>
      <c r="AD900" s="24"/>
      <c r="AE900" s="24"/>
      <c r="AF900" s="24"/>
      <c r="AG900" s="49"/>
      <c r="AH900" s="54"/>
      <c r="AI900" s="53"/>
      <c r="AJ900" s="24"/>
      <c r="AK900" s="24"/>
      <c r="AL900" s="24"/>
      <c r="AM900" s="24"/>
      <c r="AN900" s="24"/>
      <c r="AO900" s="24"/>
      <c r="AP900" s="49"/>
      <c r="AQ900" s="54"/>
      <c r="AR900" s="54"/>
      <c r="AS900" s="54"/>
      <c r="AT900" s="29"/>
      <c r="AU900" s="24"/>
      <c r="AV900" s="24"/>
      <c r="AW900" s="24"/>
      <c r="AX900" s="24"/>
      <c r="AY900" s="24"/>
      <c r="AZ900" s="49"/>
      <c r="BA900" s="138"/>
      <c r="BF900" s="60"/>
    </row>
    <row r="901" spans="1:58" ht="12.75" x14ac:dyDescent="0.2">
      <c r="A901" s="151"/>
      <c r="B901" s="151"/>
      <c r="C901" s="151"/>
      <c r="D901" s="153"/>
      <c r="E901" s="167"/>
      <c r="F901" s="153"/>
      <c r="G901" s="49"/>
      <c r="H901" s="53"/>
      <c r="I901" s="24"/>
      <c r="J901" s="24"/>
      <c r="K901" s="24"/>
      <c r="L901" s="24"/>
      <c r="M901" s="24"/>
      <c r="N901" s="24"/>
      <c r="O901" s="49"/>
      <c r="P901" s="54"/>
      <c r="Q901" s="53"/>
      <c r="R901" s="24"/>
      <c r="S901" s="24"/>
      <c r="T901" s="24"/>
      <c r="U901" s="24"/>
      <c r="V901" s="24"/>
      <c r="W901" s="24"/>
      <c r="X901" s="49"/>
      <c r="Y901" s="54"/>
      <c r="Z901" s="53"/>
      <c r="AA901" s="24"/>
      <c r="AB901" s="24"/>
      <c r="AC901" s="24"/>
      <c r="AD901" s="24"/>
      <c r="AE901" s="24"/>
      <c r="AF901" s="24"/>
      <c r="AG901" s="49"/>
      <c r="AH901" s="54"/>
      <c r="AI901" s="53"/>
      <c r="AJ901" s="24"/>
      <c r="AK901" s="24"/>
      <c r="AL901" s="24"/>
      <c r="AM901" s="24"/>
      <c r="AN901" s="24"/>
      <c r="AO901" s="24"/>
      <c r="AP901" s="49"/>
      <c r="AQ901" s="54"/>
      <c r="AR901" s="54"/>
      <c r="AS901" s="54"/>
      <c r="AT901" s="29"/>
      <c r="AU901" s="24"/>
      <c r="AV901" s="24"/>
      <c r="AW901" s="24"/>
      <c r="AX901" s="24"/>
      <c r="AY901" s="24"/>
      <c r="AZ901" s="49"/>
      <c r="BA901" s="138"/>
      <c r="BF901" s="60"/>
    </row>
    <row r="902" spans="1:58" ht="12.75" x14ac:dyDescent="0.2">
      <c r="A902" s="151"/>
      <c r="B902" s="151"/>
      <c r="C902" s="151"/>
      <c r="D902" s="153"/>
      <c r="E902" s="167"/>
      <c r="F902" s="153"/>
      <c r="G902" s="49"/>
      <c r="H902" s="53"/>
      <c r="I902" s="24"/>
      <c r="J902" s="24"/>
      <c r="K902" s="24"/>
      <c r="L902" s="24"/>
      <c r="M902" s="24"/>
      <c r="N902" s="24"/>
      <c r="O902" s="49"/>
      <c r="P902" s="54"/>
      <c r="Q902" s="53"/>
      <c r="R902" s="24"/>
      <c r="S902" s="24"/>
      <c r="T902" s="24"/>
      <c r="U902" s="24"/>
      <c r="V902" s="24"/>
      <c r="W902" s="24"/>
      <c r="X902" s="49"/>
      <c r="Y902" s="54"/>
      <c r="Z902" s="53"/>
      <c r="AA902" s="24"/>
      <c r="AB902" s="24"/>
      <c r="AC902" s="24"/>
      <c r="AD902" s="24"/>
      <c r="AE902" s="24"/>
      <c r="AF902" s="24"/>
      <c r="AG902" s="49"/>
      <c r="AH902" s="54"/>
      <c r="AI902" s="53"/>
      <c r="AJ902" s="24"/>
      <c r="AK902" s="24"/>
      <c r="AL902" s="24"/>
      <c r="AM902" s="24"/>
      <c r="AN902" s="24"/>
      <c r="AO902" s="24"/>
      <c r="AP902" s="49"/>
      <c r="AQ902" s="54"/>
      <c r="AR902" s="54"/>
      <c r="AS902" s="54"/>
      <c r="AT902" s="29"/>
      <c r="AU902" s="24"/>
      <c r="AV902" s="24"/>
      <c r="AW902" s="24"/>
      <c r="AX902" s="24"/>
      <c r="AY902" s="24"/>
      <c r="AZ902" s="49"/>
      <c r="BA902" s="138"/>
      <c r="BF902" s="60"/>
    </row>
    <row r="903" spans="1:58" ht="12.75" x14ac:dyDescent="0.2">
      <c r="A903" s="151"/>
      <c r="B903" s="151"/>
      <c r="C903" s="151"/>
      <c r="D903" s="153"/>
      <c r="E903" s="167"/>
      <c r="F903" s="153"/>
      <c r="G903" s="49"/>
      <c r="H903" s="53"/>
      <c r="I903" s="24"/>
      <c r="J903" s="24"/>
      <c r="K903" s="24"/>
      <c r="L903" s="24"/>
      <c r="M903" s="24"/>
      <c r="N903" s="24"/>
      <c r="O903" s="49"/>
      <c r="P903" s="54"/>
      <c r="Q903" s="53"/>
      <c r="R903" s="24"/>
      <c r="S903" s="24"/>
      <c r="T903" s="24"/>
      <c r="U903" s="24"/>
      <c r="V903" s="24"/>
      <c r="W903" s="24"/>
      <c r="X903" s="49"/>
      <c r="Y903" s="54"/>
      <c r="Z903" s="53"/>
      <c r="AA903" s="24"/>
      <c r="AB903" s="24"/>
      <c r="AC903" s="24"/>
      <c r="AD903" s="24"/>
      <c r="AE903" s="24"/>
      <c r="AF903" s="24"/>
      <c r="AG903" s="49"/>
      <c r="AH903" s="54"/>
      <c r="AI903" s="53"/>
      <c r="AJ903" s="24"/>
      <c r="AK903" s="24"/>
      <c r="AL903" s="24"/>
      <c r="AM903" s="24"/>
      <c r="AN903" s="24"/>
      <c r="AO903" s="24"/>
      <c r="AP903" s="49"/>
      <c r="AQ903" s="54"/>
      <c r="AR903" s="54"/>
      <c r="AS903" s="54"/>
      <c r="AT903" s="29"/>
      <c r="AU903" s="24"/>
      <c r="AV903" s="24"/>
      <c r="AW903" s="24"/>
      <c r="AX903" s="24"/>
      <c r="AY903" s="24"/>
      <c r="AZ903" s="49"/>
      <c r="BA903" s="138"/>
      <c r="BF903" s="60"/>
    </row>
    <row r="904" spans="1:58" ht="12.75" x14ac:dyDescent="0.2">
      <c r="A904" s="151"/>
      <c r="B904" s="151"/>
      <c r="C904" s="151"/>
      <c r="D904" s="153"/>
      <c r="E904" s="167"/>
      <c r="F904" s="153"/>
      <c r="G904" s="49"/>
      <c r="H904" s="53"/>
      <c r="I904" s="24"/>
      <c r="J904" s="24"/>
      <c r="K904" s="24"/>
      <c r="L904" s="24"/>
      <c r="M904" s="24"/>
      <c r="N904" s="24"/>
      <c r="O904" s="49"/>
      <c r="P904" s="54"/>
      <c r="Q904" s="53"/>
      <c r="R904" s="24"/>
      <c r="S904" s="24"/>
      <c r="T904" s="24"/>
      <c r="U904" s="24"/>
      <c r="V904" s="24"/>
      <c r="W904" s="24"/>
      <c r="X904" s="49"/>
      <c r="Y904" s="54"/>
      <c r="Z904" s="53"/>
      <c r="AA904" s="24"/>
      <c r="AB904" s="24"/>
      <c r="AC904" s="24"/>
      <c r="AD904" s="24"/>
      <c r="AE904" s="24"/>
      <c r="AF904" s="24"/>
      <c r="AG904" s="49"/>
      <c r="AH904" s="54"/>
      <c r="AI904" s="53"/>
      <c r="AJ904" s="24"/>
      <c r="AK904" s="24"/>
      <c r="AL904" s="24"/>
      <c r="AM904" s="24"/>
      <c r="AN904" s="24"/>
      <c r="AO904" s="24"/>
      <c r="AP904" s="49"/>
      <c r="AQ904" s="54"/>
      <c r="AR904" s="54"/>
      <c r="AS904" s="54"/>
      <c r="AT904" s="29"/>
      <c r="AU904" s="24"/>
      <c r="AV904" s="24"/>
      <c r="AW904" s="24"/>
      <c r="AX904" s="24"/>
      <c r="AY904" s="24"/>
      <c r="AZ904" s="49"/>
      <c r="BA904" s="138"/>
      <c r="BF904" s="60"/>
    </row>
    <row r="905" spans="1:58" ht="12.75" x14ac:dyDescent="0.2">
      <c r="A905" s="151"/>
      <c r="B905" s="151"/>
      <c r="C905" s="151"/>
      <c r="D905" s="153"/>
      <c r="E905" s="167"/>
      <c r="F905" s="153"/>
      <c r="G905" s="49"/>
      <c r="H905" s="53"/>
      <c r="I905" s="24"/>
      <c r="J905" s="24"/>
      <c r="K905" s="24"/>
      <c r="L905" s="24"/>
      <c r="M905" s="24"/>
      <c r="N905" s="24"/>
      <c r="O905" s="49"/>
      <c r="P905" s="54"/>
      <c r="Q905" s="53"/>
      <c r="R905" s="24"/>
      <c r="S905" s="24"/>
      <c r="T905" s="24"/>
      <c r="U905" s="24"/>
      <c r="V905" s="24"/>
      <c r="W905" s="24"/>
      <c r="X905" s="49"/>
      <c r="Y905" s="54"/>
      <c r="Z905" s="53"/>
      <c r="AA905" s="24"/>
      <c r="AB905" s="24"/>
      <c r="AC905" s="24"/>
      <c r="AD905" s="24"/>
      <c r="AE905" s="24"/>
      <c r="AF905" s="24"/>
      <c r="AG905" s="49"/>
      <c r="AH905" s="54"/>
      <c r="AI905" s="53"/>
      <c r="AJ905" s="24"/>
      <c r="AK905" s="24"/>
      <c r="AL905" s="24"/>
      <c r="AM905" s="24"/>
      <c r="AN905" s="24"/>
      <c r="AO905" s="24"/>
      <c r="AP905" s="49"/>
      <c r="AQ905" s="54"/>
      <c r="AR905" s="54"/>
      <c r="AS905" s="54"/>
      <c r="AT905" s="29"/>
      <c r="AU905" s="24"/>
      <c r="AV905" s="24"/>
      <c r="AW905" s="24"/>
      <c r="AX905" s="24"/>
      <c r="AY905" s="24"/>
      <c r="AZ905" s="49"/>
      <c r="BA905" s="138"/>
      <c r="BF905" s="60"/>
    </row>
    <row r="906" spans="1:58" ht="12.75" x14ac:dyDescent="0.2">
      <c r="A906" s="151"/>
      <c r="B906" s="151"/>
      <c r="C906" s="151"/>
      <c r="D906" s="153"/>
      <c r="E906" s="167"/>
      <c r="F906" s="153"/>
      <c r="G906" s="49"/>
      <c r="H906" s="53"/>
      <c r="I906" s="24"/>
      <c r="J906" s="24"/>
      <c r="K906" s="24"/>
      <c r="L906" s="24"/>
      <c r="M906" s="24"/>
      <c r="N906" s="24"/>
      <c r="O906" s="49"/>
      <c r="P906" s="54"/>
      <c r="Q906" s="53"/>
      <c r="R906" s="24"/>
      <c r="S906" s="24"/>
      <c r="T906" s="24"/>
      <c r="U906" s="24"/>
      <c r="V906" s="24"/>
      <c r="W906" s="24"/>
      <c r="X906" s="49"/>
      <c r="Y906" s="54"/>
      <c r="Z906" s="53"/>
      <c r="AA906" s="24"/>
      <c r="AB906" s="24"/>
      <c r="AC906" s="24"/>
      <c r="AD906" s="24"/>
      <c r="AE906" s="24"/>
      <c r="AF906" s="24"/>
      <c r="AG906" s="49"/>
      <c r="AH906" s="54"/>
      <c r="AI906" s="53"/>
      <c r="AJ906" s="24"/>
      <c r="AK906" s="24"/>
      <c r="AL906" s="24"/>
      <c r="AM906" s="24"/>
      <c r="AN906" s="24"/>
      <c r="AO906" s="24"/>
      <c r="AP906" s="49"/>
      <c r="AQ906" s="54"/>
      <c r="AR906" s="54"/>
      <c r="AS906" s="54"/>
      <c r="AT906" s="29"/>
      <c r="AU906" s="24"/>
      <c r="AV906" s="24"/>
      <c r="AW906" s="24"/>
      <c r="AX906" s="24"/>
      <c r="AY906" s="24"/>
      <c r="AZ906" s="49"/>
      <c r="BA906" s="138"/>
      <c r="BF906" s="60"/>
    </row>
    <row r="907" spans="1:58" ht="12.75" x14ac:dyDescent="0.2">
      <c r="A907" s="151"/>
      <c r="B907" s="151"/>
      <c r="C907" s="151"/>
      <c r="D907" s="153"/>
      <c r="E907" s="167"/>
      <c r="F907" s="153"/>
      <c r="G907" s="49"/>
      <c r="H907" s="53"/>
      <c r="I907" s="24"/>
      <c r="J907" s="24"/>
      <c r="K907" s="24"/>
      <c r="L907" s="24"/>
      <c r="M907" s="24"/>
      <c r="N907" s="24"/>
      <c r="O907" s="49"/>
      <c r="P907" s="54"/>
      <c r="Q907" s="53"/>
      <c r="R907" s="24"/>
      <c r="S907" s="24"/>
      <c r="T907" s="24"/>
      <c r="U907" s="24"/>
      <c r="V907" s="24"/>
      <c r="W907" s="24"/>
      <c r="X907" s="49"/>
      <c r="Y907" s="54"/>
      <c r="Z907" s="53"/>
      <c r="AA907" s="24"/>
      <c r="AB907" s="24"/>
      <c r="AC907" s="24"/>
      <c r="AD907" s="24"/>
      <c r="AE907" s="24"/>
      <c r="AF907" s="24"/>
      <c r="AG907" s="49"/>
      <c r="AH907" s="54"/>
      <c r="AI907" s="53"/>
      <c r="AJ907" s="24"/>
      <c r="AK907" s="24"/>
      <c r="AL907" s="24"/>
      <c r="AM907" s="24"/>
      <c r="AN907" s="24"/>
      <c r="AO907" s="24"/>
      <c r="AP907" s="49"/>
      <c r="AQ907" s="54"/>
      <c r="AR907" s="54"/>
      <c r="AS907" s="54"/>
      <c r="AT907" s="29"/>
      <c r="AU907" s="24"/>
      <c r="AV907" s="24"/>
      <c r="AW907" s="24"/>
      <c r="AX907" s="24"/>
      <c r="AY907" s="24"/>
      <c r="AZ907" s="49"/>
      <c r="BA907" s="138"/>
      <c r="BF907" s="60"/>
    </row>
    <row r="908" spans="1:58" ht="12.75" x14ac:dyDescent="0.2">
      <c r="A908" s="151"/>
      <c r="B908" s="151"/>
      <c r="C908" s="151"/>
      <c r="D908" s="153"/>
      <c r="E908" s="167"/>
      <c r="F908" s="153"/>
      <c r="G908" s="49"/>
      <c r="H908" s="53"/>
      <c r="I908" s="24"/>
      <c r="J908" s="24"/>
      <c r="K908" s="24"/>
      <c r="L908" s="24"/>
      <c r="M908" s="24"/>
      <c r="N908" s="24"/>
      <c r="O908" s="49"/>
      <c r="P908" s="54"/>
      <c r="Q908" s="53"/>
      <c r="R908" s="24"/>
      <c r="S908" s="24"/>
      <c r="T908" s="24"/>
      <c r="U908" s="24"/>
      <c r="V908" s="24"/>
      <c r="W908" s="24"/>
      <c r="X908" s="49"/>
      <c r="Y908" s="54"/>
      <c r="Z908" s="53"/>
      <c r="AA908" s="24"/>
      <c r="AB908" s="24"/>
      <c r="AC908" s="24"/>
      <c r="AD908" s="24"/>
      <c r="AE908" s="24"/>
      <c r="AF908" s="24"/>
      <c r="AG908" s="49"/>
      <c r="AH908" s="54"/>
      <c r="AI908" s="53"/>
      <c r="AJ908" s="24"/>
      <c r="AK908" s="24"/>
      <c r="AL908" s="24"/>
      <c r="AM908" s="24"/>
      <c r="AN908" s="24"/>
      <c r="AO908" s="24"/>
      <c r="AP908" s="49"/>
      <c r="AQ908" s="54"/>
      <c r="AR908" s="54"/>
      <c r="AS908" s="54"/>
      <c r="AT908" s="29"/>
      <c r="AU908" s="24"/>
      <c r="AV908" s="24"/>
      <c r="AW908" s="24"/>
      <c r="AX908" s="24"/>
      <c r="AY908" s="24"/>
      <c r="AZ908" s="49"/>
      <c r="BA908" s="138"/>
      <c r="BF908" s="60"/>
    </row>
    <row r="909" spans="1:58" ht="12.75" x14ac:dyDescent="0.2">
      <c r="A909" s="151"/>
      <c r="B909" s="151"/>
      <c r="C909" s="151"/>
      <c r="D909" s="153"/>
      <c r="E909" s="167"/>
      <c r="F909" s="153"/>
      <c r="G909" s="49"/>
      <c r="H909" s="53"/>
      <c r="I909" s="24"/>
      <c r="J909" s="24"/>
      <c r="K909" s="24"/>
      <c r="L909" s="24"/>
      <c r="M909" s="24"/>
      <c r="N909" s="24"/>
      <c r="O909" s="49"/>
      <c r="P909" s="54"/>
      <c r="Q909" s="53"/>
      <c r="R909" s="24"/>
      <c r="S909" s="24"/>
      <c r="T909" s="24"/>
      <c r="U909" s="24"/>
      <c r="V909" s="24"/>
      <c r="W909" s="24"/>
      <c r="X909" s="49"/>
      <c r="Y909" s="54"/>
      <c r="Z909" s="53"/>
      <c r="AA909" s="24"/>
      <c r="AB909" s="24"/>
      <c r="AC909" s="24"/>
      <c r="AD909" s="24"/>
      <c r="AE909" s="24"/>
      <c r="AF909" s="24"/>
      <c r="AG909" s="49"/>
      <c r="AH909" s="54"/>
      <c r="AI909" s="53"/>
      <c r="AJ909" s="24"/>
      <c r="AK909" s="24"/>
      <c r="AL909" s="24"/>
      <c r="AM909" s="24"/>
      <c r="AN909" s="24"/>
      <c r="AO909" s="24"/>
      <c r="AP909" s="49"/>
      <c r="AQ909" s="54"/>
      <c r="AR909" s="54"/>
      <c r="AS909" s="54"/>
      <c r="AT909" s="29"/>
      <c r="AU909" s="24"/>
      <c r="AV909" s="24"/>
      <c r="AW909" s="24"/>
      <c r="AX909" s="24"/>
      <c r="AY909" s="24"/>
      <c r="AZ909" s="49"/>
      <c r="BA909" s="138"/>
      <c r="BF909" s="60"/>
    </row>
    <row r="910" spans="1:58" ht="12.75" x14ac:dyDescent="0.2">
      <c r="A910" s="151"/>
      <c r="B910" s="151"/>
      <c r="C910" s="151"/>
      <c r="D910" s="153"/>
      <c r="E910" s="167"/>
      <c r="F910" s="153"/>
      <c r="G910" s="49"/>
      <c r="H910" s="53"/>
      <c r="I910" s="24"/>
      <c r="J910" s="24"/>
      <c r="K910" s="24"/>
      <c r="L910" s="24"/>
      <c r="M910" s="24"/>
      <c r="N910" s="24"/>
      <c r="O910" s="49"/>
      <c r="P910" s="54"/>
      <c r="Q910" s="53"/>
      <c r="R910" s="24"/>
      <c r="S910" s="24"/>
      <c r="T910" s="24"/>
      <c r="U910" s="24"/>
      <c r="V910" s="24"/>
      <c r="W910" s="24"/>
      <c r="X910" s="49"/>
      <c r="Y910" s="54"/>
      <c r="Z910" s="53"/>
      <c r="AA910" s="24"/>
      <c r="AB910" s="24"/>
      <c r="AC910" s="24"/>
      <c r="AD910" s="24"/>
      <c r="AE910" s="24"/>
      <c r="AF910" s="24"/>
      <c r="AG910" s="49"/>
      <c r="AH910" s="54"/>
      <c r="AI910" s="53"/>
      <c r="AJ910" s="24"/>
      <c r="AK910" s="24"/>
      <c r="AL910" s="24"/>
      <c r="AM910" s="24"/>
      <c r="AN910" s="24"/>
      <c r="AO910" s="24"/>
      <c r="AP910" s="49"/>
      <c r="AQ910" s="54"/>
      <c r="AR910" s="54"/>
      <c r="AS910" s="54"/>
      <c r="AT910" s="29"/>
      <c r="AU910" s="24"/>
      <c r="AV910" s="24"/>
      <c r="AW910" s="24"/>
      <c r="AX910" s="24"/>
      <c r="AY910" s="24"/>
      <c r="AZ910" s="49"/>
      <c r="BA910" s="138"/>
      <c r="BF910" s="60"/>
    </row>
    <row r="911" spans="1:58" ht="12.75" x14ac:dyDescent="0.2">
      <c r="A911" s="151"/>
      <c r="B911" s="151"/>
      <c r="C911" s="151"/>
      <c r="D911" s="153"/>
      <c r="E911" s="167"/>
      <c r="F911" s="153"/>
      <c r="G911" s="49"/>
      <c r="H911" s="53"/>
      <c r="I911" s="24"/>
      <c r="J911" s="24"/>
      <c r="K911" s="24"/>
      <c r="L911" s="24"/>
      <c r="M911" s="24"/>
      <c r="N911" s="24"/>
      <c r="O911" s="49"/>
      <c r="P911" s="54"/>
      <c r="Q911" s="53"/>
      <c r="R911" s="24"/>
      <c r="S911" s="24"/>
      <c r="T911" s="24"/>
      <c r="U911" s="24"/>
      <c r="V911" s="24"/>
      <c r="W911" s="24"/>
      <c r="X911" s="49"/>
      <c r="Y911" s="54"/>
      <c r="Z911" s="53"/>
      <c r="AA911" s="24"/>
      <c r="AB911" s="24"/>
      <c r="AC911" s="24"/>
      <c r="AD911" s="24"/>
      <c r="AE911" s="24"/>
      <c r="AF911" s="24"/>
      <c r="AG911" s="49"/>
      <c r="AH911" s="54"/>
      <c r="AI911" s="53"/>
      <c r="AJ911" s="24"/>
      <c r="AK911" s="24"/>
      <c r="AL911" s="24"/>
      <c r="AM911" s="24"/>
      <c r="AN911" s="24"/>
      <c r="AO911" s="24"/>
      <c r="AP911" s="49"/>
      <c r="AQ911" s="54"/>
      <c r="AR911" s="54"/>
      <c r="AS911" s="54"/>
      <c r="AT911" s="29"/>
      <c r="AU911" s="24"/>
      <c r="AV911" s="24"/>
      <c r="AW911" s="24"/>
      <c r="AX911" s="24"/>
      <c r="AY911" s="24"/>
      <c r="AZ911" s="49"/>
      <c r="BA911" s="138"/>
      <c r="BF911" s="60"/>
    </row>
    <row r="912" spans="1:58" ht="12.75" x14ac:dyDescent="0.2">
      <c r="A912" s="151"/>
      <c r="B912" s="151"/>
      <c r="C912" s="151"/>
      <c r="D912" s="153"/>
      <c r="E912" s="167"/>
      <c r="F912" s="153"/>
      <c r="G912" s="49"/>
      <c r="H912" s="53"/>
      <c r="I912" s="24"/>
      <c r="J912" s="24"/>
      <c r="K912" s="24"/>
      <c r="L912" s="24"/>
      <c r="M912" s="24"/>
      <c r="N912" s="24"/>
      <c r="O912" s="49"/>
      <c r="P912" s="54"/>
      <c r="Q912" s="53"/>
      <c r="R912" s="24"/>
      <c r="S912" s="24"/>
      <c r="T912" s="24"/>
      <c r="U912" s="24"/>
      <c r="V912" s="24"/>
      <c r="W912" s="24"/>
      <c r="X912" s="49"/>
      <c r="Y912" s="54"/>
      <c r="Z912" s="53"/>
      <c r="AA912" s="24"/>
      <c r="AB912" s="24"/>
      <c r="AC912" s="24"/>
      <c r="AD912" s="24"/>
      <c r="AE912" s="24"/>
      <c r="AF912" s="24"/>
      <c r="AG912" s="49"/>
      <c r="AH912" s="54"/>
      <c r="AI912" s="53"/>
      <c r="AJ912" s="24"/>
      <c r="AK912" s="24"/>
      <c r="AL912" s="24"/>
      <c r="AM912" s="24"/>
      <c r="AN912" s="24"/>
      <c r="AO912" s="24"/>
      <c r="AP912" s="49"/>
      <c r="AQ912" s="54"/>
      <c r="AR912" s="54"/>
      <c r="AS912" s="54"/>
      <c r="AT912" s="29"/>
      <c r="AU912" s="24"/>
      <c r="AV912" s="24"/>
      <c r="AW912" s="24"/>
      <c r="AX912" s="24"/>
      <c r="AY912" s="24"/>
      <c r="AZ912" s="49"/>
      <c r="BA912" s="138"/>
      <c r="BF912" s="60"/>
    </row>
    <row r="913" spans="1:58" ht="12.75" x14ac:dyDescent="0.2">
      <c r="A913" s="151"/>
      <c r="B913" s="151"/>
      <c r="C913" s="151"/>
      <c r="D913" s="153"/>
      <c r="E913" s="167"/>
      <c r="F913" s="153"/>
      <c r="G913" s="49"/>
      <c r="H913" s="53"/>
      <c r="I913" s="24"/>
      <c r="J913" s="24"/>
      <c r="K913" s="24"/>
      <c r="L913" s="24"/>
      <c r="M913" s="24"/>
      <c r="N913" s="24"/>
      <c r="O913" s="49"/>
      <c r="P913" s="54"/>
      <c r="Q913" s="53"/>
      <c r="R913" s="24"/>
      <c r="S913" s="24"/>
      <c r="T913" s="24"/>
      <c r="U913" s="24"/>
      <c r="V913" s="24"/>
      <c r="W913" s="24"/>
      <c r="X913" s="49"/>
      <c r="Y913" s="54"/>
      <c r="Z913" s="53"/>
      <c r="AA913" s="24"/>
      <c r="AB913" s="24"/>
      <c r="AC913" s="24"/>
      <c r="AD913" s="24"/>
      <c r="AE913" s="24"/>
      <c r="AF913" s="24"/>
      <c r="AG913" s="49"/>
      <c r="AH913" s="54"/>
      <c r="AI913" s="53"/>
      <c r="AJ913" s="24"/>
      <c r="AK913" s="24"/>
      <c r="AL913" s="24"/>
      <c r="AM913" s="24"/>
      <c r="AN913" s="24"/>
      <c r="AO913" s="24"/>
      <c r="AP913" s="49"/>
      <c r="AQ913" s="54"/>
      <c r="AR913" s="54"/>
      <c r="AS913" s="54"/>
      <c r="AT913" s="29"/>
      <c r="AU913" s="24"/>
      <c r="AV913" s="24"/>
      <c r="AW913" s="24"/>
      <c r="AX913" s="24"/>
      <c r="AY913" s="24"/>
      <c r="AZ913" s="49"/>
      <c r="BA913" s="138"/>
      <c r="BF913" s="60"/>
    </row>
    <row r="914" spans="1:58" ht="12.75" x14ac:dyDescent="0.2">
      <c r="A914" s="151"/>
      <c r="B914" s="151"/>
      <c r="C914" s="151"/>
      <c r="D914" s="153"/>
      <c r="E914" s="167"/>
      <c r="F914" s="153"/>
      <c r="G914" s="49"/>
      <c r="H914" s="53"/>
      <c r="I914" s="24"/>
      <c r="J914" s="24"/>
      <c r="K914" s="24"/>
      <c r="L914" s="24"/>
      <c r="M914" s="24"/>
      <c r="N914" s="24"/>
      <c r="O914" s="49"/>
      <c r="P914" s="54"/>
      <c r="Q914" s="53"/>
      <c r="R914" s="24"/>
      <c r="S914" s="24"/>
      <c r="T914" s="24"/>
      <c r="U914" s="24"/>
      <c r="V914" s="24"/>
      <c r="W914" s="24"/>
      <c r="X914" s="49"/>
      <c r="Y914" s="54"/>
      <c r="Z914" s="53"/>
      <c r="AA914" s="24"/>
      <c r="AB914" s="24"/>
      <c r="AC914" s="24"/>
      <c r="AD914" s="24"/>
      <c r="AE914" s="24"/>
      <c r="AF914" s="24"/>
      <c r="AG914" s="49"/>
      <c r="AH914" s="54"/>
      <c r="AI914" s="53"/>
      <c r="AJ914" s="24"/>
      <c r="AK914" s="24"/>
      <c r="AL914" s="24"/>
      <c r="AM914" s="24"/>
      <c r="AN914" s="24"/>
      <c r="AO914" s="24"/>
      <c r="AP914" s="49"/>
      <c r="AQ914" s="54"/>
      <c r="AR914" s="54"/>
      <c r="AS914" s="54"/>
      <c r="AT914" s="29"/>
      <c r="AU914" s="24"/>
      <c r="AV914" s="24"/>
      <c r="AW914" s="24"/>
      <c r="AX914" s="24"/>
      <c r="AY914" s="24"/>
      <c r="AZ914" s="49"/>
      <c r="BA914" s="138"/>
      <c r="BF914" s="60"/>
    </row>
    <row r="915" spans="1:58" ht="12.75" x14ac:dyDescent="0.2">
      <c r="A915" s="151"/>
      <c r="B915" s="151"/>
      <c r="C915" s="151"/>
      <c r="D915" s="153"/>
      <c r="E915" s="167"/>
      <c r="F915" s="153"/>
      <c r="G915" s="49"/>
      <c r="H915" s="53"/>
      <c r="I915" s="24"/>
      <c r="J915" s="24"/>
      <c r="K915" s="24"/>
      <c r="L915" s="24"/>
      <c r="M915" s="24"/>
      <c r="N915" s="24"/>
      <c r="O915" s="49"/>
      <c r="P915" s="54"/>
      <c r="Q915" s="53"/>
      <c r="R915" s="24"/>
      <c r="S915" s="24"/>
      <c r="T915" s="24"/>
      <c r="U915" s="24"/>
      <c r="V915" s="24"/>
      <c r="W915" s="24"/>
      <c r="X915" s="49"/>
      <c r="Y915" s="54"/>
      <c r="Z915" s="53"/>
      <c r="AA915" s="24"/>
      <c r="AB915" s="24"/>
      <c r="AC915" s="24"/>
      <c r="AD915" s="24"/>
      <c r="AE915" s="24"/>
      <c r="AF915" s="24"/>
      <c r="AG915" s="49"/>
      <c r="AH915" s="54"/>
      <c r="AI915" s="53"/>
      <c r="AJ915" s="24"/>
      <c r="AK915" s="24"/>
      <c r="AL915" s="24"/>
      <c r="AM915" s="24"/>
      <c r="AN915" s="24"/>
      <c r="AO915" s="24"/>
      <c r="AP915" s="49"/>
      <c r="AQ915" s="54"/>
      <c r="AR915" s="54"/>
      <c r="AS915" s="54"/>
      <c r="AT915" s="29"/>
      <c r="AU915" s="24"/>
      <c r="AV915" s="24"/>
      <c r="AW915" s="24"/>
      <c r="AX915" s="24"/>
      <c r="AY915" s="24"/>
      <c r="AZ915" s="49"/>
      <c r="BA915" s="138"/>
      <c r="BF915" s="60"/>
    </row>
    <row r="916" spans="1:58" ht="12.75" x14ac:dyDescent="0.2">
      <c r="A916" s="151"/>
      <c r="B916" s="151"/>
      <c r="C916" s="151"/>
      <c r="D916" s="153"/>
      <c r="E916" s="167"/>
      <c r="F916" s="153"/>
      <c r="G916" s="49"/>
      <c r="H916" s="53"/>
      <c r="I916" s="24"/>
      <c r="J916" s="24"/>
      <c r="K916" s="24"/>
      <c r="L916" s="24"/>
      <c r="M916" s="24"/>
      <c r="N916" s="24"/>
      <c r="O916" s="49"/>
      <c r="P916" s="54"/>
      <c r="Q916" s="53"/>
      <c r="R916" s="24"/>
      <c r="S916" s="24"/>
      <c r="T916" s="24"/>
      <c r="U916" s="24"/>
      <c r="V916" s="24"/>
      <c r="W916" s="24"/>
      <c r="X916" s="49"/>
      <c r="Y916" s="54"/>
      <c r="Z916" s="53"/>
      <c r="AA916" s="24"/>
      <c r="AB916" s="24"/>
      <c r="AC916" s="24"/>
      <c r="AD916" s="24"/>
      <c r="AE916" s="24"/>
      <c r="AF916" s="24"/>
      <c r="AG916" s="49"/>
      <c r="AH916" s="54"/>
      <c r="AI916" s="53"/>
      <c r="AJ916" s="24"/>
      <c r="AK916" s="24"/>
      <c r="AL916" s="24"/>
      <c r="AM916" s="24"/>
      <c r="AN916" s="24"/>
      <c r="AO916" s="24"/>
      <c r="AP916" s="49"/>
      <c r="AQ916" s="54"/>
      <c r="AR916" s="54"/>
      <c r="AS916" s="54"/>
      <c r="AT916" s="29"/>
      <c r="AU916" s="24"/>
      <c r="AV916" s="24"/>
      <c r="AW916" s="24"/>
      <c r="AX916" s="24"/>
      <c r="AY916" s="24"/>
      <c r="AZ916" s="49"/>
      <c r="BA916" s="138"/>
      <c r="BF916" s="60"/>
    </row>
    <row r="917" spans="1:58" ht="12.75" x14ac:dyDescent="0.2">
      <c r="A917" s="151"/>
      <c r="B917" s="151"/>
      <c r="C917" s="151"/>
      <c r="D917" s="153"/>
      <c r="E917" s="167"/>
      <c r="F917" s="153"/>
      <c r="G917" s="49"/>
      <c r="H917" s="53"/>
      <c r="I917" s="24"/>
      <c r="J917" s="24"/>
      <c r="K917" s="24"/>
      <c r="L917" s="24"/>
      <c r="M917" s="24"/>
      <c r="N917" s="24"/>
      <c r="O917" s="49"/>
      <c r="P917" s="54"/>
      <c r="Q917" s="53"/>
      <c r="R917" s="24"/>
      <c r="S917" s="24"/>
      <c r="T917" s="24"/>
      <c r="U917" s="24"/>
      <c r="V917" s="24"/>
      <c r="W917" s="24"/>
      <c r="X917" s="49"/>
      <c r="Y917" s="54"/>
      <c r="Z917" s="53"/>
      <c r="AA917" s="24"/>
      <c r="AB917" s="24"/>
      <c r="AC917" s="24"/>
      <c r="AD917" s="24"/>
      <c r="AE917" s="24"/>
      <c r="AF917" s="24"/>
      <c r="AG917" s="49"/>
      <c r="AH917" s="54"/>
      <c r="AI917" s="53"/>
      <c r="AJ917" s="24"/>
      <c r="AK917" s="24"/>
      <c r="AL917" s="24"/>
      <c r="AM917" s="24"/>
      <c r="AN917" s="24"/>
      <c r="AO917" s="24"/>
      <c r="AP917" s="49"/>
      <c r="AQ917" s="54"/>
      <c r="AR917" s="54"/>
      <c r="AS917" s="54"/>
      <c r="AT917" s="29"/>
      <c r="AU917" s="24"/>
      <c r="AV917" s="24"/>
      <c r="AW917" s="24"/>
      <c r="AX917" s="24"/>
      <c r="AY917" s="24"/>
      <c r="AZ917" s="49"/>
      <c r="BA917" s="138"/>
      <c r="BF917" s="60"/>
    </row>
    <row r="918" spans="1:58" ht="12.75" x14ac:dyDescent="0.2">
      <c r="A918" s="151"/>
      <c r="B918" s="151"/>
      <c r="C918" s="151"/>
      <c r="D918" s="153"/>
      <c r="E918" s="167"/>
      <c r="F918" s="153"/>
      <c r="G918" s="49"/>
      <c r="H918" s="53"/>
      <c r="I918" s="24"/>
      <c r="J918" s="24"/>
      <c r="K918" s="24"/>
      <c r="L918" s="24"/>
      <c r="M918" s="24"/>
      <c r="N918" s="24"/>
      <c r="O918" s="49"/>
      <c r="P918" s="54"/>
      <c r="Q918" s="53"/>
      <c r="R918" s="24"/>
      <c r="S918" s="24"/>
      <c r="T918" s="24"/>
      <c r="U918" s="24"/>
      <c r="V918" s="24"/>
      <c r="W918" s="24"/>
      <c r="X918" s="49"/>
      <c r="Y918" s="54"/>
      <c r="Z918" s="53"/>
      <c r="AA918" s="24"/>
      <c r="AB918" s="24"/>
      <c r="AC918" s="24"/>
      <c r="AD918" s="24"/>
      <c r="AE918" s="24"/>
      <c r="AF918" s="24"/>
      <c r="AG918" s="49"/>
      <c r="AH918" s="54"/>
      <c r="AI918" s="53"/>
      <c r="AJ918" s="24"/>
      <c r="AK918" s="24"/>
      <c r="AL918" s="24"/>
      <c r="AM918" s="24"/>
      <c r="AN918" s="24"/>
      <c r="AO918" s="24"/>
      <c r="AP918" s="49"/>
      <c r="AQ918" s="54"/>
      <c r="AR918" s="54"/>
      <c r="AS918" s="54"/>
      <c r="AT918" s="29"/>
      <c r="AU918" s="24"/>
      <c r="AV918" s="24"/>
      <c r="AW918" s="24"/>
      <c r="AX918" s="24"/>
      <c r="AY918" s="24"/>
      <c r="AZ918" s="49"/>
      <c r="BA918" s="138"/>
      <c r="BF918" s="60"/>
    </row>
    <row r="919" spans="1:58" ht="12.75" x14ac:dyDescent="0.2">
      <c r="A919" s="151"/>
      <c r="B919" s="151"/>
      <c r="C919" s="151"/>
      <c r="D919" s="153"/>
      <c r="E919" s="167"/>
      <c r="F919" s="153"/>
      <c r="G919" s="49"/>
      <c r="H919" s="53"/>
      <c r="I919" s="24"/>
      <c r="J919" s="24"/>
      <c r="K919" s="24"/>
      <c r="L919" s="24"/>
      <c r="M919" s="24"/>
      <c r="N919" s="24"/>
      <c r="O919" s="49"/>
      <c r="P919" s="54"/>
      <c r="Q919" s="53"/>
      <c r="R919" s="24"/>
      <c r="S919" s="24"/>
      <c r="T919" s="24"/>
      <c r="U919" s="24"/>
      <c r="V919" s="24"/>
      <c r="W919" s="24"/>
      <c r="X919" s="49"/>
      <c r="Y919" s="54"/>
      <c r="Z919" s="53"/>
      <c r="AA919" s="24"/>
      <c r="AB919" s="24"/>
      <c r="AC919" s="24"/>
      <c r="AD919" s="24"/>
      <c r="AE919" s="24"/>
      <c r="AF919" s="24"/>
      <c r="AG919" s="49"/>
      <c r="AH919" s="54"/>
      <c r="AI919" s="53"/>
      <c r="AJ919" s="24"/>
      <c r="AK919" s="24"/>
      <c r="AL919" s="24"/>
      <c r="AM919" s="24"/>
      <c r="AN919" s="24"/>
      <c r="AO919" s="24"/>
      <c r="AP919" s="49"/>
      <c r="AQ919" s="54"/>
      <c r="AR919" s="54"/>
      <c r="AS919" s="54"/>
      <c r="AT919" s="29"/>
      <c r="AU919" s="24"/>
      <c r="AV919" s="24"/>
      <c r="AW919" s="24"/>
      <c r="AX919" s="24"/>
      <c r="AY919" s="24"/>
      <c r="AZ919" s="49"/>
      <c r="BA919" s="138"/>
      <c r="BF919" s="60"/>
    </row>
    <row r="920" spans="1:58" ht="12.75" x14ac:dyDescent="0.2">
      <c r="A920" s="151"/>
      <c r="B920" s="151"/>
      <c r="C920" s="151"/>
      <c r="D920" s="153"/>
      <c r="E920" s="167"/>
      <c r="F920" s="153"/>
      <c r="G920" s="49"/>
      <c r="H920" s="53"/>
      <c r="I920" s="24"/>
      <c r="J920" s="24"/>
      <c r="K920" s="24"/>
      <c r="L920" s="24"/>
      <c r="M920" s="24"/>
      <c r="N920" s="24"/>
      <c r="O920" s="49"/>
      <c r="P920" s="54"/>
      <c r="Q920" s="53"/>
      <c r="R920" s="24"/>
      <c r="S920" s="24"/>
      <c r="T920" s="24"/>
      <c r="U920" s="24"/>
      <c r="V920" s="24"/>
      <c r="W920" s="24"/>
      <c r="X920" s="49"/>
      <c r="Y920" s="54"/>
      <c r="Z920" s="53"/>
      <c r="AA920" s="24"/>
      <c r="AB920" s="24"/>
      <c r="AC920" s="24"/>
      <c r="AD920" s="24"/>
      <c r="AE920" s="24"/>
      <c r="AF920" s="24"/>
      <c r="AG920" s="49"/>
      <c r="AH920" s="54"/>
      <c r="AI920" s="53"/>
      <c r="AJ920" s="24"/>
      <c r="AK920" s="24"/>
      <c r="AL920" s="24"/>
      <c r="AM920" s="24"/>
      <c r="AN920" s="24"/>
      <c r="AO920" s="24"/>
      <c r="AP920" s="49"/>
      <c r="AQ920" s="54"/>
      <c r="AR920" s="54"/>
      <c r="AS920" s="54"/>
      <c r="AT920" s="29"/>
      <c r="AU920" s="24"/>
      <c r="AV920" s="24"/>
      <c r="AW920" s="24"/>
      <c r="AX920" s="24"/>
      <c r="AY920" s="24"/>
      <c r="AZ920" s="49"/>
      <c r="BA920" s="138"/>
      <c r="BF920" s="60"/>
    </row>
    <row r="921" spans="1:58" ht="12.75" x14ac:dyDescent="0.2">
      <c r="A921" s="151"/>
      <c r="B921" s="151"/>
      <c r="C921" s="151"/>
      <c r="D921" s="153"/>
      <c r="E921" s="167"/>
      <c r="F921" s="153"/>
      <c r="G921" s="49"/>
      <c r="H921" s="53"/>
      <c r="I921" s="24"/>
      <c r="J921" s="24"/>
      <c r="K921" s="24"/>
      <c r="L921" s="24"/>
      <c r="M921" s="24"/>
      <c r="N921" s="24"/>
      <c r="O921" s="49"/>
      <c r="P921" s="54"/>
      <c r="Q921" s="53"/>
      <c r="R921" s="24"/>
      <c r="S921" s="24"/>
      <c r="T921" s="24"/>
      <c r="U921" s="24"/>
      <c r="V921" s="24"/>
      <c r="W921" s="24"/>
      <c r="X921" s="49"/>
      <c r="Y921" s="54"/>
      <c r="Z921" s="53"/>
      <c r="AA921" s="24"/>
      <c r="AB921" s="24"/>
      <c r="AC921" s="24"/>
      <c r="AD921" s="24"/>
      <c r="AE921" s="24"/>
      <c r="AF921" s="24"/>
      <c r="AG921" s="49"/>
      <c r="AH921" s="54"/>
      <c r="AI921" s="53"/>
      <c r="AJ921" s="24"/>
      <c r="AK921" s="24"/>
      <c r="AL921" s="24"/>
      <c r="AM921" s="24"/>
      <c r="AN921" s="24"/>
      <c r="AO921" s="24"/>
      <c r="AP921" s="49"/>
      <c r="AQ921" s="54"/>
      <c r="AR921" s="54"/>
      <c r="AS921" s="54"/>
      <c r="AT921" s="29"/>
      <c r="AU921" s="24"/>
      <c r="AV921" s="24"/>
      <c r="AW921" s="24"/>
      <c r="AX921" s="24"/>
      <c r="AY921" s="24"/>
      <c r="AZ921" s="49"/>
      <c r="BA921" s="138"/>
      <c r="BF921" s="60"/>
    </row>
    <row r="922" spans="1:58" ht="12.75" x14ac:dyDescent="0.2">
      <c r="A922" s="151"/>
      <c r="B922" s="151"/>
      <c r="C922" s="151"/>
      <c r="D922" s="153"/>
      <c r="E922" s="167"/>
      <c r="F922" s="153"/>
      <c r="G922" s="49"/>
      <c r="H922" s="53"/>
      <c r="I922" s="24"/>
      <c r="J922" s="24"/>
      <c r="K922" s="24"/>
      <c r="L922" s="24"/>
      <c r="M922" s="24"/>
      <c r="N922" s="24"/>
      <c r="O922" s="49"/>
      <c r="P922" s="54"/>
      <c r="Q922" s="53"/>
      <c r="R922" s="24"/>
      <c r="S922" s="24"/>
      <c r="T922" s="24"/>
      <c r="U922" s="24"/>
      <c r="V922" s="24"/>
      <c r="W922" s="24"/>
      <c r="X922" s="49"/>
      <c r="Y922" s="54"/>
      <c r="Z922" s="53"/>
      <c r="AA922" s="24"/>
      <c r="AB922" s="24"/>
      <c r="AC922" s="24"/>
      <c r="AD922" s="24"/>
      <c r="AE922" s="24"/>
      <c r="AF922" s="24"/>
      <c r="AG922" s="49"/>
      <c r="AH922" s="54"/>
      <c r="AI922" s="53"/>
      <c r="AJ922" s="24"/>
      <c r="AK922" s="24"/>
      <c r="AL922" s="24"/>
      <c r="AM922" s="24"/>
      <c r="AN922" s="24"/>
      <c r="AO922" s="24"/>
      <c r="AP922" s="49"/>
      <c r="AQ922" s="54"/>
      <c r="AR922" s="54"/>
      <c r="AS922" s="54"/>
      <c r="AT922" s="29"/>
      <c r="AU922" s="24"/>
      <c r="AV922" s="24"/>
      <c r="AW922" s="24"/>
      <c r="AX922" s="24"/>
      <c r="AY922" s="24"/>
      <c r="AZ922" s="49"/>
      <c r="BA922" s="138"/>
      <c r="BF922" s="60"/>
    </row>
    <row r="923" spans="1:58" ht="12.75" x14ac:dyDescent="0.2">
      <c r="A923" s="151"/>
      <c r="B923" s="151"/>
      <c r="C923" s="151"/>
      <c r="D923" s="153"/>
      <c r="E923" s="167"/>
      <c r="F923" s="153"/>
      <c r="G923" s="49"/>
      <c r="H923" s="53"/>
      <c r="I923" s="24"/>
      <c r="J923" s="24"/>
      <c r="K923" s="24"/>
      <c r="L923" s="24"/>
      <c r="M923" s="24"/>
      <c r="N923" s="24"/>
      <c r="O923" s="49"/>
      <c r="P923" s="54"/>
      <c r="Q923" s="53"/>
      <c r="R923" s="24"/>
      <c r="S923" s="24"/>
      <c r="T923" s="24"/>
      <c r="U923" s="24"/>
      <c r="V923" s="24"/>
      <c r="W923" s="24"/>
      <c r="X923" s="49"/>
      <c r="Y923" s="54"/>
      <c r="Z923" s="53"/>
      <c r="AA923" s="24"/>
      <c r="AB923" s="24"/>
      <c r="AC923" s="24"/>
      <c r="AD923" s="24"/>
      <c r="AE923" s="24"/>
      <c r="AF923" s="24"/>
      <c r="AG923" s="49"/>
      <c r="AH923" s="54"/>
      <c r="AI923" s="53"/>
      <c r="AJ923" s="24"/>
      <c r="AK923" s="24"/>
      <c r="AL923" s="24"/>
      <c r="AM923" s="24"/>
      <c r="AN923" s="24"/>
      <c r="AO923" s="24"/>
      <c r="AP923" s="49"/>
      <c r="AQ923" s="54"/>
      <c r="AR923" s="54"/>
      <c r="AS923" s="54"/>
      <c r="AT923" s="29"/>
      <c r="AU923" s="24"/>
      <c r="AV923" s="24"/>
      <c r="AW923" s="24"/>
      <c r="AX923" s="24"/>
      <c r="AY923" s="24"/>
      <c r="AZ923" s="49"/>
      <c r="BA923" s="138"/>
      <c r="BF923" s="60"/>
    </row>
    <row r="924" spans="1:58" ht="12.75" x14ac:dyDescent="0.2">
      <c r="A924" s="151"/>
      <c r="B924" s="151"/>
      <c r="C924" s="151"/>
      <c r="D924" s="153"/>
      <c r="E924" s="167"/>
      <c r="F924" s="153"/>
      <c r="G924" s="49"/>
      <c r="H924" s="53"/>
      <c r="I924" s="24"/>
      <c r="J924" s="24"/>
      <c r="K924" s="24"/>
      <c r="L924" s="24"/>
      <c r="M924" s="24"/>
      <c r="N924" s="24"/>
      <c r="O924" s="49"/>
      <c r="P924" s="54"/>
      <c r="Q924" s="53"/>
      <c r="R924" s="24"/>
      <c r="S924" s="24"/>
      <c r="T924" s="24"/>
      <c r="U924" s="24"/>
      <c r="V924" s="24"/>
      <c r="W924" s="24"/>
      <c r="X924" s="49"/>
      <c r="Y924" s="54"/>
      <c r="Z924" s="53"/>
      <c r="AA924" s="24"/>
      <c r="AB924" s="24"/>
      <c r="AC924" s="24"/>
      <c r="AD924" s="24"/>
      <c r="AE924" s="24"/>
      <c r="AF924" s="24"/>
      <c r="AG924" s="49"/>
      <c r="AH924" s="54"/>
      <c r="AI924" s="53"/>
      <c r="AJ924" s="24"/>
      <c r="AK924" s="24"/>
      <c r="AL924" s="24"/>
      <c r="AM924" s="24"/>
      <c r="AN924" s="24"/>
      <c r="AO924" s="24"/>
      <c r="AP924" s="49"/>
      <c r="AQ924" s="54"/>
      <c r="AR924" s="54"/>
      <c r="AS924" s="54"/>
      <c r="AT924" s="29"/>
      <c r="AU924" s="24"/>
      <c r="AV924" s="24"/>
      <c r="AW924" s="24"/>
      <c r="AX924" s="24"/>
      <c r="AY924" s="24"/>
      <c r="AZ924" s="49"/>
      <c r="BA924" s="138"/>
      <c r="BF924" s="60"/>
    </row>
    <row r="925" spans="1:58" ht="12.75" x14ac:dyDescent="0.2">
      <c r="A925" s="151"/>
      <c r="B925" s="151"/>
      <c r="C925" s="151"/>
      <c r="D925" s="153"/>
      <c r="E925" s="167"/>
      <c r="F925" s="153"/>
      <c r="G925" s="49"/>
      <c r="H925" s="53"/>
      <c r="I925" s="24"/>
      <c r="J925" s="24"/>
      <c r="K925" s="24"/>
      <c r="L925" s="24"/>
      <c r="M925" s="24"/>
      <c r="N925" s="24"/>
      <c r="O925" s="49"/>
      <c r="P925" s="54"/>
      <c r="Q925" s="53"/>
      <c r="R925" s="24"/>
      <c r="S925" s="24"/>
      <c r="T925" s="24"/>
      <c r="U925" s="24"/>
      <c r="V925" s="24"/>
      <c r="W925" s="24"/>
      <c r="X925" s="49"/>
      <c r="Y925" s="54"/>
      <c r="Z925" s="53"/>
      <c r="AA925" s="24"/>
      <c r="AB925" s="24"/>
      <c r="AC925" s="24"/>
      <c r="AD925" s="24"/>
      <c r="AE925" s="24"/>
      <c r="AF925" s="24"/>
      <c r="AG925" s="49"/>
      <c r="AH925" s="54"/>
      <c r="AI925" s="53"/>
      <c r="AJ925" s="24"/>
      <c r="AK925" s="24"/>
      <c r="AL925" s="24"/>
      <c r="AM925" s="24"/>
      <c r="AN925" s="24"/>
      <c r="AO925" s="24"/>
      <c r="AP925" s="49"/>
      <c r="AQ925" s="54"/>
      <c r="AR925" s="54"/>
      <c r="AS925" s="54"/>
      <c r="AT925" s="29"/>
      <c r="AU925" s="24"/>
      <c r="AV925" s="24"/>
      <c r="AW925" s="24"/>
      <c r="AX925" s="24"/>
      <c r="AY925" s="24"/>
      <c r="AZ925" s="49"/>
      <c r="BA925" s="138"/>
      <c r="BF925" s="60"/>
    </row>
    <row r="926" spans="1:58" ht="12.75" x14ac:dyDescent="0.2">
      <c r="A926" s="151"/>
      <c r="B926" s="151"/>
      <c r="C926" s="151"/>
      <c r="D926" s="153"/>
      <c r="E926" s="167"/>
      <c r="F926" s="153"/>
      <c r="G926" s="49"/>
      <c r="H926" s="53"/>
      <c r="I926" s="24"/>
      <c r="J926" s="24"/>
      <c r="K926" s="24"/>
      <c r="L926" s="24"/>
      <c r="M926" s="24"/>
      <c r="N926" s="24"/>
      <c r="O926" s="49"/>
      <c r="P926" s="54"/>
      <c r="Q926" s="53"/>
      <c r="R926" s="24"/>
      <c r="S926" s="24"/>
      <c r="T926" s="24"/>
      <c r="U926" s="24"/>
      <c r="V926" s="24"/>
      <c r="W926" s="24"/>
      <c r="X926" s="49"/>
      <c r="Y926" s="54"/>
      <c r="Z926" s="53"/>
      <c r="AA926" s="24"/>
      <c r="AB926" s="24"/>
      <c r="AC926" s="24"/>
      <c r="AD926" s="24"/>
      <c r="AE926" s="24"/>
      <c r="AF926" s="24"/>
      <c r="AG926" s="49"/>
      <c r="AH926" s="54"/>
      <c r="AI926" s="53"/>
      <c r="AJ926" s="24"/>
      <c r="AK926" s="24"/>
      <c r="AL926" s="24"/>
      <c r="AM926" s="24"/>
      <c r="AN926" s="24"/>
      <c r="AO926" s="24"/>
      <c r="AP926" s="49"/>
      <c r="AQ926" s="54"/>
      <c r="AR926" s="54"/>
      <c r="AS926" s="54"/>
      <c r="AT926" s="29"/>
      <c r="AU926" s="24"/>
      <c r="AV926" s="24"/>
      <c r="AW926" s="24"/>
      <c r="AX926" s="24"/>
      <c r="AY926" s="24"/>
      <c r="AZ926" s="49"/>
      <c r="BA926" s="138"/>
      <c r="BF926" s="60"/>
    </row>
    <row r="927" spans="1:58" ht="12.75" x14ac:dyDescent="0.2">
      <c r="A927" s="151"/>
      <c r="B927" s="151"/>
      <c r="C927" s="151"/>
      <c r="D927" s="153"/>
      <c r="E927" s="167"/>
      <c r="F927" s="153"/>
      <c r="G927" s="49"/>
      <c r="H927" s="53"/>
      <c r="I927" s="24"/>
      <c r="J927" s="24"/>
      <c r="K927" s="24"/>
      <c r="L927" s="24"/>
      <c r="M927" s="24"/>
      <c r="N927" s="24"/>
      <c r="O927" s="49"/>
      <c r="P927" s="54"/>
      <c r="Q927" s="53"/>
      <c r="R927" s="24"/>
      <c r="S927" s="24"/>
      <c r="T927" s="24"/>
      <c r="U927" s="24"/>
      <c r="V927" s="24"/>
      <c r="W927" s="24"/>
      <c r="X927" s="49"/>
      <c r="Y927" s="54"/>
      <c r="Z927" s="53"/>
      <c r="AA927" s="24"/>
      <c r="AB927" s="24"/>
      <c r="AC927" s="24"/>
      <c r="AD927" s="24"/>
      <c r="AE927" s="24"/>
      <c r="AF927" s="24"/>
      <c r="AG927" s="49"/>
      <c r="AH927" s="54"/>
      <c r="AI927" s="53"/>
      <c r="AJ927" s="24"/>
      <c r="AK927" s="24"/>
      <c r="AL927" s="24"/>
      <c r="AM927" s="24"/>
      <c r="AN927" s="24"/>
      <c r="AO927" s="24"/>
      <c r="AP927" s="49"/>
      <c r="AQ927" s="54"/>
      <c r="AR927" s="54"/>
      <c r="AS927" s="54"/>
      <c r="AT927" s="29"/>
      <c r="AU927" s="24"/>
      <c r="AV927" s="24"/>
      <c r="AW927" s="24"/>
      <c r="AX927" s="24"/>
      <c r="AY927" s="24"/>
      <c r="AZ927" s="49"/>
      <c r="BA927" s="138"/>
      <c r="BF927" s="60"/>
    </row>
    <row r="928" spans="1:58" ht="12.75" x14ac:dyDescent="0.2">
      <c r="A928" s="151"/>
      <c r="B928" s="151"/>
      <c r="C928" s="151"/>
      <c r="D928" s="153"/>
      <c r="E928" s="167"/>
      <c r="F928" s="153"/>
      <c r="G928" s="49"/>
      <c r="H928" s="53"/>
      <c r="I928" s="24"/>
      <c r="J928" s="24"/>
      <c r="K928" s="24"/>
      <c r="L928" s="24"/>
      <c r="M928" s="24"/>
      <c r="N928" s="24"/>
      <c r="O928" s="49"/>
      <c r="P928" s="54"/>
      <c r="Q928" s="53"/>
      <c r="R928" s="24"/>
      <c r="S928" s="24"/>
      <c r="T928" s="24"/>
      <c r="U928" s="24"/>
      <c r="V928" s="24"/>
      <c r="W928" s="24"/>
      <c r="X928" s="49"/>
      <c r="Y928" s="54"/>
      <c r="Z928" s="53"/>
      <c r="AA928" s="24"/>
      <c r="AB928" s="24"/>
      <c r="AC928" s="24"/>
      <c r="AD928" s="24"/>
      <c r="AE928" s="24"/>
      <c r="AF928" s="24"/>
      <c r="AG928" s="49"/>
      <c r="AH928" s="54"/>
      <c r="AI928" s="53"/>
      <c r="AJ928" s="24"/>
      <c r="AK928" s="24"/>
      <c r="AL928" s="24"/>
      <c r="AM928" s="24"/>
      <c r="AN928" s="24"/>
      <c r="AO928" s="24"/>
      <c r="AP928" s="49"/>
      <c r="AQ928" s="54"/>
      <c r="AR928" s="54"/>
      <c r="AS928" s="54"/>
      <c r="AT928" s="29"/>
      <c r="AU928" s="24"/>
      <c r="AV928" s="24"/>
      <c r="AW928" s="24"/>
      <c r="AX928" s="24"/>
      <c r="AY928" s="24"/>
      <c r="AZ928" s="49"/>
      <c r="BA928" s="138"/>
      <c r="BF928" s="60"/>
    </row>
    <row r="929" spans="1:58" ht="12.75" x14ac:dyDescent="0.2">
      <c r="A929" s="151"/>
      <c r="B929" s="151"/>
      <c r="C929" s="151"/>
      <c r="D929" s="153"/>
      <c r="E929" s="167"/>
      <c r="F929" s="153"/>
      <c r="G929" s="49"/>
      <c r="H929" s="53"/>
      <c r="I929" s="24"/>
      <c r="J929" s="24"/>
      <c r="K929" s="24"/>
      <c r="L929" s="24"/>
      <c r="M929" s="24"/>
      <c r="N929" s="24"/>
      <c r="O929" s="49"/>
      <c r="P929" s="54"/>
      <c r="Q929" s="53"/>
      <c r="R929" s="24"/>
      <c r="S929" s="24"/>
      <c r="T929" s="24"/>
      <c r="U929" s="24"/>
      <c r="V929" s="24"/>
      <c r="W929" s="24"/>
      <c r="X929" s="49"/>
      <c r="Y929" s="54"/>
      <c r="Z929" s="53"/>
      <c r="AA929" s="24"/>
      <c r="AB929" s="24"/>
      <c r="AC929" s="24"/>
      <c r="AD929" s="24"/>
      <c r="AE929" s="24"/>
      <c r="AF929" s="24"/>
      <c r="AG929" s="49"/>
      <c r="AH929" s="54"/>
      <c r="AI929" s="53"/>
      <c r="AJ929" s="24"/>
      <c r="AK929" s="24"/>
      <c r="AL929" s="24"/>
      <c r="AM929" s="24"/>
      <c r="AN929" s="24"/>
      <c r="AO929" s="24"/>
      <c r="AP929" s="49"/>
      <c r="AQ929" s="54"/>
      <c r="AR929" s="54"/>
      <c r="AS929" s="54"/>
      <c r="AT929" s="29"/>
      <c r="AU929" s="24"/>
      <c r="AV929" s="24"/>
      <c r="AW929" s="24"/>
      <c r="AX929" s="24"/>
      <c r="AY929" s="24"/>
      <c r="AZ929" s="49"/>
      <c r="BA929" s="138"/>
      <c r="BF929" s="60"/>
    </row>
    <row r="930" spans="1:58" ht="12.75" x14ac:dyDescent="0.2">
      <c r="A930" s="151"/>
      <c r="B930" s="151"/>
      <c r="C930" s="151"/>
      <c r="D930" s="153"/>
      <c r="E930" s="167"/>
      <c r="F930" s="153"/>
      <c r="G930" s="49"/>
      <c r="H930" s="53"/>
      <c r="I930" s="24"/>
      <c r="J930" s="24"/>
      <c r="K930" s="24"/>
      <c r="L930" s="24"/>
      <c r="M930" s="24"/>
      <c r="N930" s="24"/>
      <c r="O930" s="49"/>
      <c r="P930" s="54"/>
      <c r="Q930" s="53"/>
      <c r="R930" s="24"/>
      <c r="S930" s="24"/>
      <c r="T930" s="24"/>
      <c r="U930" s="24"/>
      <c r="V930" s="24"/>
      <c r="W930" s="24"/>
      <c r="X930" s="49"/>
      <c r="Y930" s="54"/>
      <c r="Z930" s="53"/>
      <c r="AA930" s="24"/>
      <c r="AB930" s="24"/>
      <c r="AC930" s="24"/>
      <c r="AD930" s="24"/>
      <c r="AE930" s="24"/>
      <c r="AF930" s="24"/>
      <c r="AG930" s="49"/>
      <c r="AH930" s="54"/>
      <c r="AI930" s="53"/>
      <c r="AJ930" s="24"/>
      <c r="AK930" s="24"/>
      <c r="AL930" s="24"/>
      <c r="AM930" s="24"/>
      <c r="AN930" s="24"/>
      <c r="AO930" s="24"/>
      <c r="AP930" s="49"/>
      <c r="AQ930" s="54"/>
      <c r="AR930" s="54"/>
      <c r="AS930" s="54"/>
      <c r="AT930" s="29"/>
      <c r="AU930" s="24"/>
      <c r="AV930" s="24"/>
      <c r="AW930" s="24"/>
      <c r="AX930" s="24"/>
      <c r="AY930" s="24"/>
      <c r="AZ930" s="49"/>
      <c r="BA930" s="138"/>
      <c r="BF930" s="60"/>
    </row>
    <row r="931" spans="1:58" ht="12.75" x14ac:dyDescent="0.2">
      <c r="A931" s="151"/>
      <c r="B931" s="151"/>
      <c r="C931" s="151"/>
      <c r="D931" s="153"/>
      <c r="E931" s="167"/>
      <c r="F931" s="153"/>
      <c r="G931" s="49"/>
      <c r="H931" s="53"/>
      <c r="I931" s="24"/>
      <c r="J931" s="24"/>
      <c r="K931" s="24"/>
      <c r="L931" s="24"/>
      <c r="M931" s="24"/>
      <c r="N931" s="24"/>
      <c r="O931" s="49"/>
      <c r="P931" s="54"/>
      <c r="Q931" s="53"/>
      <c r="R931" s="24"/>
      <c r="S931" s="24"/>
      <c r="T931" s="24"/>
      <c r="U931" s="24"/>
      <c r="V931" s="24"/>
      <c r="W931" s="24"/>
      <c r="X931" s="49"/>
      <c r="Y931" s="54"/>
      <c r="Z931" s="53"/>
      <c r="AA931" s="24"/>
      <c r="AB931" s="24"/>
      <c r="AC931" s="24"/>
      <c r="AD931" s="24"/>
      <c r="AE931" s="24"/>
      <c r="AF931" s="24"/>
      <c r="AG931" s="49"/>
      <c r="AH931" s="54"/>
      <c r="AI931" s="53"/>
      <c r="AJ931" s="24"/>
      <c r="AK931" s="24"/>
      <c r="AL931" s="24"/>
      <c r="AM931" s="24"/>
      <c r="AN931" s="24"/>
      <c r="AO931" s="24"/>
      <c r="AP931" s="49"/>
      <c r="AQ931" s="54"/>
      <c r="AR931" s="54"/>
      <c r="AS931" s="54"/>
      <c r="AT931" s="29"/>
      <c r="AU931" s="24"/>
      <c r="AV931" s="24"/>
      <c r="AW931" s="24"/>
      <c r="AX931" s="24"/>
      <c r="AY931" s="24"/>
      <c r="AZ931" s="49"/>
      <c r="BA931" s="138"/>
      <c r="BF931" s="60"/>
    </row>
    <row r="932" spans="1:58" ht="12.75" x14ac:dyDescent="0.2">
      <c r="A932" s="151"/>
      <c r="B932" s="151"/>
      <c r="C932" s="151"/>
      <c r="D932" s="153"/>
      <c r="E932" s="167"/>
      <c r="F932" s="153"/>
      <c r="G932" s="49"/>
      <c r="H932" s="53"/>
      <c r="I932" s="24"/>
      <c r="J932" s="24"/>
      <c r="K932" s="24"/>
      <c r="L932" s="24"/>
      <c r="M932" s="24"/>
      <c r="N932" s="24"/>
      <c r="O932" s="49"/>
      <c r="P932" s="54"/>
      <c r="Q932" s="53"/>
      <c r="R932" s="24"/>
      <c r="S932" s="24"/>
      <c r="T932" s="24"/>
      <c r="U932" s="24"/>
      <c r="V932" s="24"/>
      <c r="W932" s="24"/>
      <c r="X932" s="49"/>
      <c r="Y932" s="54"/>
      <c r="Z932" s="53"/>
      <c r="AA932" s="24"/>
      <c r="AB932" s="24"/>
      <c r="AC932" s="24"/>
      <c r="AD932" s="24"/>
      <c r="AE932" s="24"/>
      <c r="AF932" s="24"/>
      <c r="AG932" s="49"/>
      <c r="AH932" s="54"/>
      <c r="AI932" s="53"/>
      <c r="AJ932" s="24"/>
      <c r="AK932" s="24"/>
      <c r="AL932" s="24"/>
      <c r="AM932" s="24"/>
      <c r="AN932" s="24"/>
      <c r="AO932" s="24"/>
      <c r="AP932" s="49"/>
      <c r="AQ932" s="54"/>
      <c r="AR932" s="54"/>
      <c r="AS932" s="54"/>
      <c r="AT932" s="29"/>
      <c r="AU932" s="24"/>
      <c r="AV932" s="24"/>
      <c r="AW932" s="24"/>
      <c r="AX932" s="24"/>
      <c r="AY932" s="24"/>
      <c r="AZ932" s="49"/>
      <c r="BA932" s="138"/>
      <c r="BF932" s="60"/>
    </row>
    <row r="933" spans="1:58" ht="12.75" x14ac:dyDescent="0.2">
      <c r="A933" s="151"/>
      <c r="B933" s="151"/>
      <c r="C933" s="151"/>
      <c r="D933" s="153"/>
      <c r="E933" s="167"/>
      <c r="F933" s="153"/>
      <c r="G933" s="49"/>
      <c r="H933" s="53"/>
      <c r="I933" s="24"/>
      <c r="J933" s="24"/>
      <c r="K933" s="24"/>
      <c r="L933" s="24"/>
      <c r="M933" s="24"/>
      <c r="N933" s="24"/>
      <c r="O933" s="49"/>
      <c r="P933" s="54"/>
      <c r="Q933" s="53"/>
      <c r="R933" s="24"/>
      <c r="S933" s="24"/>
      <c r="T933" s="24"/>
      <c r="U933" s="24"/>
      <c r="V933" s="24"/>
      <c r="W933" s="24"/>
      <c r="X933" s="49"/>
      <c r="Y933" s="54"/>
      <c r="Z933" s="53"/>
      <c r="AA933" s="24"/>
      <c r="AB933" s="24"/>
      <c r="AC933" s="24"/>
      <c r="AD933" s="24"/>
      <c r="AE933" s="24"/>
      <c r="AF933" s="24"/>
      <c r="AG933" s="49"/>
      <c r="AH933" s="54"/>
      <c r="AI933" s="53"/>
      <c r="AJ933" s="24"/>
      <c r="AK933" s="24"/>
      <c r="AL933" s="24"/>
      <c r="AM933" s="24"/>
      <c r="AN933" s="24"/>
      <c r="AO933" s="24"/>
      <c r="AP933" s="49"/>
      <c r="AQ933" s="54"/>
      <c r="AR933" s="54"/>
      <c r="AS933" s="54"/>
      <c r="AT933" s="29"/>
      <c r="AU933" s="24"/>
      <c r="AV933" s="24"/>
      <c r="AW933" s="24"/>
      <c r="AX933" s="24"/>
      <c r="AY933" s="24"/>
      <c r="AZ933" s="49"/>
      <c r="BA933" s="138"/>
      <c r="BF933" s="60"/>
    </row>
    <row r="934" spans="1:58" ht="12.75" x14ac:dyDescent="0.2">
      <c r="A934" s="151"/>
      <c r="B934" s="151"/>
      <c r="C934" s="151"/>
      <c r="D934" s="153"/>
      <c r="E934" s="167"/>
      <c r="F934" s="153"/>
      <c r="G934" s="49"/>
      <c r="H934" s="53"/>
      <c r="I934" s="24"/>
      <c r="J934" s="24"/>
      <c r="K934" s="24"/>
      <c r="L934" s="24"/>
      <c r="M934" s="24"/>
      <c r="N934" s="24"/>
      <c r="O934" s="49"/>
      <c r="P934" s="54"/>
      <c r="Q934" s="53"/>
      <c r="R934" s="24"/>
      <c r="S934" s="24"/>
      <c r="T934" s="24"/>
      <c r="U934" s="24"/>
      <c r="V934" s="24"/>
      <c r="W934" s="24"/>
      <c r="X934" s="49"/>
      <c r="Y934" s="54"/>
      <c r="Z934" s="53"/>
      <c r="AA934" s="24"/>
      <c r="AB934" s="24"/>
      <c r="AC934" s="24"/>
      <c r="AD934" s="24"/>
      <c r="AE934" s="24"/>
      <c r="AF934" s="24"/>
      <c r="AG934" s="49"/>
      <c r="AH934" s="54"/>
      <c r="AI934" s="53"/>
      <c r="AJ934" s="24"/>
      <c r="AK934" s="24"/>
      <c r="AL934" s="24"/>
      <c r="AM934" s="24"/>
      <c r="AN934" s="24"/>
      <c r="AO934" s="24"/>
      <c r="AP934" s="49"/>
      <c r="AQ934" s="54"/>
      <c r="AR934" s="54"/>
      <c r="AS934" s="54"/>
      <c r="AT934" s="29"/>
      <c r="AU934" s="24"/>
      <c r="AV934" s="24"/>
      <c r="AW934" s="24"/>
      <c r="AX934" s="24"/>
      <c r="AY934" s="24"/>
      <c r="AZ934" s="49"/>
      <c r="BA934" s="138"/>
      <c r="BF934" s="60"/>
    </row>
    <row r="935" spans="1:58" ht="12.75" x14ac:dyDescent="0.2">
      <c r="A935" s="151"/>
      <c r="B935" s="151"/>
      <c r="C935" s="151"/>
      <c r="D935" s="153"/>
      <c r="E935" s="167"/>
      <c r="F935" s="153"/>
      <c r="G935" s="49"/>
      <c r="H935" s="53"/>
      <c r="I935" s="24"/>
      <c r="J935" s="24"/>
      <c r="K935" s="24"/>
      <c r="L935" s="24"/>
      <c r="M935" s="24"/>
      <c r="N935" s="24"/>
      <c r="O935" s="49"/>
      <c r="P935" s="54"/>
      <c r="Q935" s="53"/>
      <c r="R935" s="24"/>
      <c r="S935" s="24"/>
      <c r="T935" s="24"/>
      <c r="U935" s="24"/>
      <c r="V935" s="24"/>
      <c r="W935" s="24"/>
      <c r="X935" s="49"/>
      <c r="Y935" s="54"/>
      <c r="Z935" s="53"/>
      <c r="AA935" s="24"/>
      <c r="AB935" s="24"/>
      <c r="AC935" s="24"/>
      <c r="AD935" s="24"/>
      <c r="AE935" s="24"/>
      <c r="AF935" s="24"/>
      <c r="AG935" s="49"/>
      <c r="AH935" s="54"/>
      <c r="AI935" s="53"/>
      <c r="AJ935" s="24"/>
      <c r="AK935" s="24"/>
      <c r="AL935" s="24"/>
      <c r="AM935" s="24"/>
      <c r="AN935" s="24"/>
      <c r="AO935" s="24"/>
      <c r="AP935" s="49"/>
      <c r="AQ935" s="54"/>
      <c r="AR935" s="54"/>
      <c r="AS935" s="54"/>
      <c r="AT935" s="29"/>
      <c r="AU935" s="24"/>
      <c r="AV935" s="24"/>
      <c r="AW935" s="24"/>
      <c r="AX935" s="24"/>
      <c r="AY935" s="24"/>
      <c r="AZ935" s="49"/>
      <c r="BA935" s="138"/>
      <c r="BF935" s="60"/>
    </row>
    <row r="936" spans="1:58" ht="12.75" x14ac:dyDescent="0.2">
      <c r="A936" s="151"/>
      <c r="B936" s="151"/>
      <c r="C936" s="151"/>
      <c r="D936" s="153"/>
      <c r="E936" s="167"/>
      <c r="F936" s="153"/>
      <c r="G936" s="49"/>
      <c r="H936" s="53"/>
      <c r="I936" s="24"/>
      <c r="J936" s="24"/>
      <c r="K936" s="24"/>
      <c r="L936" s="24"/>
      <c r="M936" s="24"/>
      <c r="N936" s="24"/>
      <c r="O936" s="49"/>
      <c r="P936" s="54"/>
      <c r="Q936" s="53"/>
      <c r="R936" s="24"/>
      <c r="S936" s="24"/>
      <c r="T936" s="24"/>
      <c r="U936" s="24"/>
      <c r="V936" s="24"/>
      <c r="W936" s="24"/>
      <c r="X936" s="49"/>
      <c r="Y936" s="54"/>
      <c r="Z936" s="53"/>
      <c r="AA936" s="24"/>
      <c r="AB936" s="24"/>
      <c r="AC936" s="24"/>
      <c r="AD936" s="24"/>
      <c r="AE936" s="24"/>
      <c r="AF936" s="24"/>
      <c r="AG936" s="49"/>
      <c r="AH936" s="54"/>
      <c r="AI936" s="53"/>
      <c r="AJ936" s="24"/>
      <c r="AK936" s="24"/>
      <c r="AL936" s="24"/>
      <c r="AM936" s="24"/>
      <c r="AN936" s="24"/>
      <c r="AO936" s="24"/>
      <c r="AP936" s="49"/>
      <c r="AQ936" s="54"/>
      <c r="AR936" s="54"/>
      <c r="AS936" s="54"/>
      <c r="AT936" s="29"/>
      <c r="AU936" s="24"/>
      <c r="AV936" s="24"/>
      <c r="AW936" s="24"/>
      <c r="AX936" s="24"/>
      <c r="AY936" s="24"/>
      <c r="AZ936" s="49"/>
      <c r="BA936" s="138"/>
      <c r="BF936" s="60"/>
    </row>
    <row r="937" spans="1:58" ht="12.75" x14ac:dyDescent="0.2">
      <c r="A937" s="151"/>
      <c r="B937" s="151"/>
      <c r="C937" s="151"/>
      <c r="D937" s="153"/>
      <c r="E937" s="167"/>
      <c r="F937" s="153"/>
      <c r="G937" s="49"/>
      <c r="H937" s="53"/>
      <c r="I937" s="24"/>
      <c r="J937" s="24"/>
      <c r="K937" s="24"/>
      <c r="L937" s="24"/>
      <c r="M937" s="24"/>
      <c r="N937" s="24"/>
      <c r="O937" s="49"/>
      <c r="P937" s="54"/>
      <c r="Q937" s="53"/>
      <c r="R937" s="24"/>
      <c r="S937" s="24"/>
      <c r="T937" s="24"/>
      <c r="U937" s="24"/>
      <c r="V937" s="24"/>
      <c r="W937" s="24"/>
      <c r="X937" s="49"/>
      <c r="Y937" s="54"/>
      <c r="Z937" s="53"/>
      <c r="AA937" s="24"/>
      <c r="AB937" s="24"/>
      <c r="AC937" s="24"/>
      <c r="AD937" s="24"/>
      <c r="AE937" s="24"/>
      <c r="AF937" s="24"/>
      <c r="AG937" s="49"/>
      <c r="AH937" s="54"/>
      <c r="AI937" s="53"/>
      <c r="AJ937" s="24"/>
      <c r="AK937" s="24"/>
      <c r="AL937" s="24"/>
      <c r="AM937" s="24"/>
      <c r="AN937" s="24"/>
      <c r="AO937" s="24"/>
      <c r="AP937" s="49"/>
      <c r="AQ937" s="54"/>
      <c r="AR937" s="54"/>
      <c r="AS937" s="54"/>
      <c r="AT937" s="29"/>
      <c r="AU937" s="24"/>
      <c r="AV937" s="24"/>
      <c r="AW937" s="24"/>
      <c r="AX937" s="24"/>
      <c r="AY937" s="24"/>
      <c r="AZ937" s="49"/>
      <c r="BA937" s="138"/>
      <c r="BF937" s="60"/>
    </row>
    <row r="938" spans="1:58" ht="12.75" x14ac:dyDescent="0.2">
      <c r="A938" s="151"/>
      <c r="B938" s="151"/>
      <c r="C938" s="151"/>
      <c r="D938" s="153"/>
      <c r="E938" s="167"/>
      <c r="F938" s="153"/>
      <c r="G938" s="49"/>
      <c r="H938" s="53"/>
      <c r="I938" s="24"/>
      <c r="J938" s="24"/>
      <c r="K938" s="24"/>
      <c r="L938" s="24"/>
      <c r="M938" s="24"/>
      <c r="N938" s="24"/>
      <c r="O938" s="49"/>
      <c r="P938" s="54"/>
      <c r="Q938" s="53"/>
      <c r="R938" s="24"/>
      <c r="S938" s="24"/>
      <c r="T938" s="24"/>
      <c r="U938" s="24"/>
      <c r="V938" s="24"/>
      <c r="W938" s="24"/>
      <c r="X938" s="49"/>
      <c r="Y938" s="54"/>
      <c r="Z938" s="53"/>
      <c r="AA938" s="24"/>
      <c r="AB938" s="24"/>
      <c r="AC938" s="24"/>
      <c r="AD938" s="24"/>
      <c r="AE938" s="24"/>
      <c r="AF938" s="24"/>
      <c r="AG938" s="49"/>
      <c r="AH938" s="54"/>
      <c r="AI938" s="53"/>
      <c r="AJ938" s="24"/>
      <c r="AK938" s="24"/>
      <c r="AL938" s="24"/>
      <c r="AM938" s="24"/>
      <c r="AN938" s="24"/>
      <c r="AO938" s="24"/>
      <c r="AP938" s="49"/>
      <c r="AQ938" s="54"/>
      <c r="AR938" s="54"/>
      <c r="AS938" s="54"/>
      <c r="AT938" s="29"/>
      <c r="AU938" s="24"/>
      <c r="AV938" s="24"/>
      <c r="AW938" s="24"/>
      <c r="AX938" s="24"/>
      <c r="AY938" s="24"/>
      <c r="AZ938" s="49"/>
      <c r="BA938" s="138"/>
      <c r="BF938" s="60"/>
    </row>
    <row r="939" spans="1:58" ht="12.75" x14ac:dyDescent="0.2">
      <c r="A939" s="151"/>
      <c r="B939" s="151"/>
      <c r="C939" s="151"/>
      <c r="D939" s="153"/>
      <c r="E939" s="167"/>
      <c r="F939" s="153"/>
      <c r="G939" s="49"/>
      <c r="H939" s="53"/>
      <c r="I939" s="24"/>
      <c r="J939" s="24"/>
      <c r="K939" s="24"/>
      <c r="L939" s="24"/>
      <c r="M939" s="24"/>
      <c r="N939" s="24"/>
      <c r="O939" s="49"/>
      <c r="P939" s="54"/>
      <c r="Q939" s="53"/>
      <c r="R939" s="24"/>
      <c r="S939" s="24"/>
      <c r="T939" s="24"/>
      <c r="U939" s="24"/>
      <c r="V939" s="24"/>
      <c r="W939" s="24"/>
      <c r="X939" s="49"/>
      <c r="Y939" s="54"/>
      <c r="Z939" s="53"/>
      <c r="AA939" s="24"/>
      <c r="AB939" s="24"/>
      <c r="AC939" s="24"/>
      <c r="AD939" s="24"/>
      <c r="AE939" s="24"/>
      <c r="AF939" s="24"/>
      <c r="AG939" s="49"/>
      <c r="AH939" s="54"/>
      <c r="AI939" s="53"/>
      <c r="AJ939" s="24"/>
      <c r="AK939" s="24"/>
      <c r="AL939" s="24"/>
      <c r="AM939" s="24"/>
      <c r="AN939" s="24"/>
      <c r="AO939" s="24"/>
      <c r="AP939" s="49"/>
      <c r="AQ939" s="54"/>
      <c r="AR939" s="54"/>
      <c r="AS939" s="54"/>
      <c r="AT939" s="29"/>
      <c r="AU939" s="24"/>
      <c r="AV939" s="24"/>
      <c r="AW939" s="24"/>
      <c r="AX939" s="24"/>
      <c r="AY939" s="24"/>
      <c r="AZ939" s="49"/>
      <c r="BA939" s="138"/>
      <c r="BF939" s="60"/>
    </row>
    <row r="940" spans="1:58" ht="12.75" x14ac:dyDescent="0.2">
      <c r="A940" s="151"/>
      <c r="B940" s="151"/>
      <c r="C940" s="151"/>
      <c r="D940" s="153"/>
      <c r="E940" s="167"/>
      <c r="F940" s="153"/>
      <c r="G940" s="49"/>
      <c r="H940" s="53"/>
      <c r="I940" s="24"/>
      <c r="J940" s="24"/>
      <c r="K940" s="24"/>
      <c r="L940" s="24"/>
      <c r="M940" s="24"/>
      <c r="N940" s="24"/>
      <c r="O940" s="49"/>
      <c r="P940" s="54"/>
      <c r="Q940" s="53"/>
      <c r="R940" s="24"/>
      <c r="S940" s="24"/>
      <c r="T940" s="24"/>
      <c r="U940" s="24"/>
      <c r="V940" s="24"/>
      <c r="W940" s="24"/>
      <c r="X940" s="49"/>
      <c r="Y940" s="54"/>
      <c r="Z940" s="53"/>
      <c r="AA940" s="24"/>
      <c r="AB940" s="24"/>
      <c r="AC940" s="24"/>
      <c r="AD940" s="24"/>
      <c r="AE940" s="24"/>
      <c r="AF940" s="24"/>
      <c r="AG940" s="49"/>
      <c r="AH940" s="54"/>
      <c r="AI940" s="53"/>
      <c r="AJ940" s="24"/>
      <c r="AK940" s="24"/>
      <c r="AL940" s="24"/>
      <c r="AM940" s="24"/>
      <c r="AN940" s="24"/>
      <c r="AO940" s="24"/>
      <c r="AP940" s="49"/>
      <c r="AQ940" s="54"/>
      <c r="AR940" s="54"/>
      <c r="AS940" s="54"/>
      <c r="AT940" s="29"/>
      <c r="AU940" s="24"/>
      <c r="AV940" s="24"/>
      <c r="AW940" s="24"/>
      <c r="AX940" s="24"/>
      <c r="AY940" s="24"/>
      <c r="AZ940" s="49"/>
      <c r="BA940" s="138"/>
      <c r="BF940" s="60"/>
    </row>
    <row r="941" spans="1:58" ht="12.75" x14ac:dyDescent="0.2">
      <c r="A941" s="151"/>
      <c r="B941" s="151"/>
      <c r="C941" s="151"/>
      <c r="D941" s="153"/>
      <c r="E941" s="167"/>
      <c r="F941" s="153"/>
      <c r="G941" s="49"/>
      <c r="H941" s="53"/>
      <c r="I941" s="24"/>
      <c r="J941" s="24"/>
      <c r="K941" s="24"/>
      <c r="L941" s="24"/>
      <c r="M941" s="24"/>
      <c r="N941" s="24"/>
      <c r="O941" s="49"/>
      <c r="P941" s="54"/>
      <c r="Q941" s="53"/>
      <c r="R941" s="24"/>
      <c r="S941" s="24"/>
      <c r="T941" s="24"/>
      <c r="U941" s="24"/>
      <c r="V941" s="24"/>
      <c r="W941" s="24"/>
      <c r="X941" s="49"/>
      <c r="Y941" s="54"/>
      <c r="Z941" s="53"/>
      <c r="AA941" s="24"/>
      <c r="AB941" s="24"/>
      <c r="AC941" s="24"/>
      <c r="AD941" s="24"/>
      <c r="AE941" s="24"/>
      <c r="AF941" s="24"/>
      <c r="AG941" s="49"/>
      <c r="AH941" s="54"/>
      <c r="AI941" s="53"/>
      <c r="AJ941" s="24"/>
      <c r="AK941" s="24"/>
      <c r="AL941" s="24"/>
      <c r="AM941" s="24"/>
      <c r="AN941" s="24"/>
      <c r="AO941" s="24"/>
      <c r="AP941" s="49"/>
      <c r="AQ941" s="54"/>
      <c r="AR941" s="54"/>
      <c r="AS941" s="54"/>
      <c r="AT941" s="29"/>
      <c r="AU941" s="24"/>
      <c r="AV941" s="24"/>
      <c r="AW941" s="24"/>
      <c r="AX941" s="24"/>
      <c r="AY941" s="24"/>
      <c r="AZ941" s="49"/>
      <c r="BA941" s="138"/>
      <c r="BF941" s="60"/>
    </row>
    <row r="942" spans="1:58" ht="12.75" x14ac:dyDescent="0.2">
      <c r="A942" s="151"/>
      <c r="B942" s="151"/>
      <c r="C942" s="151"/>
      <c r="D942" s="153"/>
      <c r="E942" s="167"/>
      <c r="F942" s="153"/>
      <c r="G942" s="49"/>
      <c r="H942" s="53"/>
      <c r="I942" s="24"/>
      <c r="J942" s="24"/>
      <c r="K942" s="24"/>
      <c r="L942" s="24"/>
      <c r="M942" s="24"/>
      <c r="N942" s="24"/>
      <c r="O942" s="49"/>
      <c r="P942" s="54"/>
      <c r="Q942" s="53"/>
      <c r="R942" s="24"/>
      <c r="S942" s="24"/>
      <c r="T942" s="24"/>
      <c r="U942" s="24"/>
      <c r="V942" s="24"/>
      <c r="W942" s="24"/>
      <c r="X942" s="49"/>
      <c r="Y942" s="54"/>
      <c r="Z942" s="53"/>
      <c r="AA942" s="24"/>
      <c r="AB942" s="24"/>
      <c r="AC942" s="24"/>
      <c r="AD942" s="24"/>
      <c r="AE942" s="24"/>
      <c r="AF942" s="24"/>
      <c r="AG942" s="49"/>
      <c r="AH942" s="54"/>
      <c r="AI942" s="53"/>
      <c r="AJ942" s="24"/>
      <c r="AK942" s="24"/>
      <c r="AL942" s="24"/>
      <c r="AM942" s="24"/>
      <c r="AN942" s="24"/>
      <c r="AO942" s="24"/>
      <c r="AP942" s="49"/>
      <c r="AQ942" s="54"/>
      <c r="AR942" s="54"/>
      <c r="AS942" s="54"/>
      <c r="AT942" s="29"/>
      <c r="AU942" s="24"/>
      <c r="AV942" s="24"/>
      <c r="AW942" s="24"/>
      <c r="AX942" s="24"/>
      <c r="AY942" s="24"/>
      <c r="AZ942" s="49"/>
      <c r="BA942" s="138"/>
      <c r="BF942" s="60"/>
    </row>
    <row r="943" spans="1:58" ht="12.75" x14ac:dyDescent="0.2">
      <c r="A943" s="151"/>
      <c r="B943" s="151"/>
      <c r="C943" s="151"/>
      <c r="D943" s="153"/>
      <c r="E943" s="167"/>
      <c r="F943" s="153"/>
      <c r="G943" s="49"/>
      <c r="H943" s="53"/>
      <c r="I943" s="24"/>
      <c r="J943" s="24"/>
      <c r="K943" s="24"/>
      <c r="L943" s="24"/>
      <c r="M943" s="24"/>
      <c r="N943" s="24"/>
      <c r="O943" s="49"/>
      <c r="P943" s="54"/>
      <c r="Q943" s="53"/>
      <c r="R943" s="24"/>
      <c r="S943" s="24"/>
      <c r="T943" s="24"/>
      <c r="U943" s="24"/>
      <c r="V943" s="24"/>
      <c r="W943" s="24"/>
      <c r="X943" s="49"/>
      <c r="Y943" s="54"/>
      <c r="Z943" s="53"/>
      <c r="AA943" s="24"/>
      <c r="AB943" s="24"/>
      <c r="AC943" s="24"/>
      <c r="AD943" s="24"/>
      <c r="AE943" s="24"/>
      <c r="AF943" s="24"/>
      <c r="AG943" s="49"/>
      <c r="AH943" s="54"/>
      <c r="AI943" s="53"/>
      <c r="AJ943" s="24"/>
      <c r="AK943" s="24"/>
      <c r="AL943" s="24"/>
      <c r="AM943" s="24"/>
      <c r="AN943" s="24"/>
      <c r="AO943" s="24"/>
      <c r="AP943" s="49"/>
      <c r="AQ943" s="54"/>
      <c r="AR943" s="54"/>
      <c r="AS943" s="54"/>
      <c r="AT943" s="29"/>
      <c r="AU943" s="24"/>
      <c r="AV943" s="24"/>
      <c r="AW943" s="24"/>
      <c r="AX943" s="24"/>
      <c r="AY943" s="24"/>
      <c r="AZ943" s="49"/>
      <c r="BA943" s="138"/>
      <c r="BF943" s="60"/>
    </row>
    <row r="944" spans="1:58" ht="12.75" x14ac:dyDescent="0.2">
      <c r="A944" s="151"/>
      <c r="B944" s="151"/>
      <c r="C944" s="151"/>
      <c r="D944" s="153"/>
      <c r="E944" s="167"/>
      <c r="F944" s="153"/>
      <c r="G944" s="49"/>
      <c r="H944" s="53"/>
      <c r="I944" s="24"/>
      <c r="J944" s="24"/>
      <c r="K944" s="24"/>
      <c r="L944" s="24"/>
      <c r="M944" s="24"/>
      <c r="N944" s="24"/>
      <c r="O944" s="49"/>
      <c r="P944" s="54"/>
      <c r="Q944" s="53"/>
      <c r="R944" s="24"/>
      <c r="S944" s="24"/>
      <c r="T944" s="24"/>
      <c r="U944" s="24"/>
      <c r="V944" s="24"/>
      <c r="W944" s="24"/>
      <c r="X944" s="49"/>
      <c r="Y944" s="54"/>
      <c r="Z944" s="53"/>
      <c r="AA944" s="24"/>
      <c r="AB944" s="24"/>
      <c r="AC944" s="24"/>
      <c r="AD944" s="24"/>
      <c r="AE944" s="24"/>
      <c r="AF944" s="24"/>
      <c r="AG944" s="49"/>
      <c r="AH944" s="54"/>
      <c r="AI944" s="53"/>
      <c r="AJ944" s="24"/>
      <c r="AK944" s="24"/>
      <c r="AL944" s="24"/>
      <c r="AM944" s="24"/>
      <c r="AN944" s="24"/>
      <c r="AO944" s="24"/>
      <c r="AP944" s="49"/>
      <c r="AQ944" s="54"/>
      <c r="AR944" s="54"/>
      <c r="AS944" s="54"/>
      <c r="AT944" s="29"/>
      <c r="AU944" s="24"/>
      <c r="AV944" s="24"/>
      <c r="AW944" s="24"/>
      <c r="AX944" s="24"/>
      <c r="AY944" s="24"/>
      <c r="AZ944" s="49"/>
      <c r="BA944" s="138"/>
      <c r="BF944" s="60"/>
    </row>
    <row r="945" spans="1:58" ht="12.75" x14ac:dyDescent="0.2">
      <c r="A945" s="151"/>
      <c r="B945" s="151"/>
      <c r="C945" s="151"/>
      <c r="D945" s="153"/>
      <c r="E945" s="167"/>
      <c r="F945" s="153"/>
      <c r="G945" s="49"/>
      <c r="H945" s="53"/>
      <c r="I945" s="24"/>
      <c r="J945" s="24"/>
      <c r="K945" s="24"/>
      <c r="L945" s="24"/>
      <c r="M945" s="24"/>
      <c r="N945" s="24"/>
      <c r="O945" s="49"/>
      <c r="P945" s="54"/>
      <c r="Q945" s="53"/>
      <c r="R945" s="24"/>
      <c r="S945" s="24"/>
      <c r="T945" s="24"/>
      <c r="U945" s="24"/>
      <c r="V945" s="24"/>
      <c r="W945" s="24"/>
      <c r="X945" s="49"/>
      <c r="Y945" s="54"/>
      <c r="Z945" s="53"/>
      <c r="AA945" s="24"/>
      <c r="AB945" s="24"/>
      <c r="AC945" s="24"/>
      <c r="AD945" s="24"/>
      <c r="AE945" s="24"/>
      <c r="AF945" s="24"/>
      <c r="AG945" s="49"/>
      <c r="AH945" s="54"/>
      <c r="AI945" s="53"/>
      <c r="AJ945" s="24"/>
      <c r="AK945" s="24"/>
      <c r="AL945" s="24"/>
      <c r="AM945" s="24"/>
      <c r="AN945" s="24"/>
      <c r="AO945" s="24"/>
      <c r="AP945" s="49"/>
      <c r="AQ945" s="54"/>
      <c r="AR945" s="54"/>
      <c r="AS945" s="54"/>
      <c r="AT945" s="29"/>
      <c r="AU945" s="24"/>
      <c r="AV945" s="24"/>
      <c r="AW945" s="24"/>
      <c r="AX945" s="24"/>
      <c r="AY945" s="24"/>
      <c r="AZ945" s="49"/>
      <c r="BA945" s="138"/>
      <c r="BF945" s="60"/>
    </row>
    <row r="946" spans="1:58" ht="12.75" x14ac:dyDescent="0.2">
      <c r="A946" s="151"/>
      <c r="B946" s="151"/>
      <c r="C946" s="151"/>
      <c r="D946" s="153"/>
      <c r="E946" s="167"/>
      <c r="F946" s="153"/>
      <c r="G946" s="49"/>
      <c r="H946" s="53"/>
      <c r="I946" s="24"/>
      <c r="J946" s="24"/>
      <c r="K946" s="24"/>
      <c r="L946" s="24"/>
      <c r="M946" s="24"/>
      <c r="N946" s="24"/>
      <c r="O946" s="49"/>
      <c r="P946" s="54"/>
      <c r="Q946" s="53"/>
      <c r="R946" s="24"/>
      <c r="S946" s="24"/>
      <c r="T946" s="24"/>
      <c r="U946" s="24"/>
      <c r="V946" s="24"/>
      <c r="W946" s="24"/>
      <c r="X946" s="49"/>
      <c r="Y946" s="54"/>
      <c r="Z946" s="53"/>
      <c r="AA946" s="24"/>
      <c r="AB946" s="24"/>
      <c r="AC946" s="24"/>
      <c r="AD946" s="24"/>
      <c r="AE946" s="24"/>
      <c r="AF946" s="24"/>
      <c r="AG946" s="49"/>
      <c r="AH946" s="54"/>
      <c r="AI946" s="53"/>
      <c r="AJ946" s="24"/>
      <c r="AK946" s="24"/>
      <c r="AL946" s="24"/>
      <c r="AM946" s="24"/>
      <c r="AN946" s="24"/>
      <c r="AO946" s="24"/>
      <c r="AP946" s="49"/>
      <c r="AQ946" s="54"/>
      <c r="AR946" s="54"/>
      <c r="AS946" s="54"/>
      <c r="AT946" s="29"/>
      <c r="AU946" s="24"/>
      <c r="AV946" s="24"/>
      <c r="AW946" s="24"/>
      <c r="AX946" s="24"/>
      <c r="AY946" s="24"/>
      <c r="AZ946" s="49"/>
      <c r="BA946" s="138"/>
      <c r="BF946" s="60"/>
    </row>
    <row r="947" spans="1:58" ht="12.75" x14ac:dyDescent="0.2">
      <c r="A947" s="151"/>
      <c r="B947" s="151"/>
      <c r="C947" s="151"/>
      <c r="D947" s="153"/>
      <c r="E947" s="167"/>
      <c r="F947" s="153"/>
      <c r="G947" s="49"/>
      <c r="H947" s="53"/>
      <c r="I947" s="24"/>
      <c r="J947" s="24"/>
      <c r="K947" s="24"/>
      <c r="L947" s="24"/>
      <c r="M947" s="24"/>
      <c r="N947" s="24"/>
      <c r="O947" s="49"/>
      <c r="P947" s="54"/>
      <c r="Q947" s="53"/>
      <c r="R947" s="24"/>
      <c r="S947" s="24"/>
      <c r="T947" s="24"/>
      <c r="U947" s="24"/>
      <c r="V947" s="24"/>
      <c r="W947" s="24"/>
      <c r="X947" s="49"/>
      <c r="Y947" s="54"/>
      <c r="Z947" s="53"/>
      <c r="AA947" s="24"/>
      <c r="AB947" s="24"/>
      <c r="AC947" s="24"/>
      <c r="AD947" s="24"/>
      <c r="AE947" s="24"/>
      <c r="AF947" s="24"/>
      <c r="AG947" s="49"/>
      <c r="AH947" s="54"/>
      <c r="AI947" s="53"/>
      <c r="AJ947" s="24"/>
      <c r="AK947" s="24"/>
      <c r="AL947" s="24"/>
      <c r="AM947" s="24"/>
      <c r="AN947" s="24"/>
      <c r="AO947" s="24"/>
      <c r="AP947" s="49"/>
      <c r="AQ947" s="54"/>
      <c r="AR947" s="54"/>
      <c r="AS947" s="54"/>
      <c r="AT947" s="29"/>
      <c r="AU947" s="24"/>
      <c r="AV947" s="24"/>
      <c r="AW947" s="24"/>
      <c r="AX947" s="24"/>
      <c r="AY947" s="24"/>
      <c r="AZ947" s="49"/>
      <c r="BA947" s="138"/>
      <c r="BF947" s="60"/>
    </row>
    <row r="948" spans="1:58" ht="12.75" x14ac:dyDescent="0.2">
      <c r="A948" s="151"/>
      <c r="B948" s="151"/>
      <c r="C948" s="151"/>
      <c r="D948" s="153"/>
      <c r="E948" s="167"/>
      <c r="F948" s="153"/>
      <c r="G948" s="49"/>
      <c r="H948" s="53"/>
      <c r="I948" s="24"/>
      <c r="J948" s="24"/>
      <c r="K948" s="24"/>
      <c r="L948" s="24"/>
      <c r="M948" s="24"/>
      <c r="N948" s="24"/>
      <c r="O948" s="49"/>
      <c r="P948" s="54"/>
      <c r="Q948" s="53"/>
      <c r="R948" s="24"/>
      <c r="S948" s="24"/>
      <c r="T948" s="24"/>
      <c r="U948" s="24"/>
      <c r="V948" s="24"/>
      <c r="W948" s="24"/>
      <c r="X948" s="49"/>
      <c r="Y948" s="54"/>
      <c r="Z948" s="53"/>
      <c r="AA948" s="24"/>
      <c r="AB948" s="24"/>
      <c r="AC948" s="24"/>
      <c r="AD948" s="24"/>
      <c r="AE948" s="24"/>
      <c r="AF948" s="24"/>
      <c r="AG948" s="49"/>
      <c r="AH948" s="54"/>
      <c r="AI948" s="53"/>
      <c r="AJ948" s="24"/>
      <c r="AK948" s="24"/>
      <c r="AL948" s="24"/>
      <c r="AM948" s="24"/>
      <c r="AN948" s="24"/>
      <c r="AO948" s="24"/>
      <c r="AP948" s="49"/>
      <c r="AQ948" s="54"/>
      <c r="AR948" s="54"/>
      <c r="AS948" s="54"/>
      <c r="AT948" s="29"/>
      <c r="AU948" s="24"/>
      <c r="AV948" s="24"/>
      <c r="AW948" s="24"/>
      <c r="AX948" s="24"/>
      <c r="AY948" s="24"/>
      <c r="AZ948" s="49"/>
      <c r="BA948" s="138"/>
      <c r="BF948" s="60"/>
    </row>
    <row r="949" spans="1:58" ht="12.75" x14ac:dyDescent="0.2">
      <c r="A949" s="151"/>
      <c r="B949" s="151"/>
      <c r="C949" s="151"/>
      <c r="D949" s="153"/>
      <c r="E949" s="167"/>
      <c r="F949" s="153"/>
      <c r="G949" s="49"/>
      <c r="H949" s="53"/>
      <c r="I949" s="24"/>
      <c r="J949" s="24"/>
      <c r="K949" s="24"/>
      <c r="L949" s="24"/>
      <c r="M949" s="24"/>
      <c r="N949" s="24"/>
      <c r="O949" s="49"/>
      <c r="P949" s="54"/>
      <c r="Q949" s="53"/>
      <c r="R949" s="24"/>
      <c r="S949" s="24"/>
      <c r="T949" s="24"/>
      <c r="U949" s="24"/>
      <c r="V949" s="24"/>
      <c r="W949" s="24"/>
      <c r="X949" s="49"/>
      <c r="Y949" s="54"/>
      <c r="Z949" s="53"/>
      <c r="AA949" s="24"/>
      <c r="AB949" s="24"/>
      <c r="AC949" s="24"/>
      <c r="AD949" s="24"/>
      <c r="AE949" s="24"/>
      <c r="AF949" s="24"/>
      <c r="AG949" s="49"/>
      <c r="AH949" s="54"/>
      <c r="AI949" s="53"/>
      <c r="AJ949" s="24"/>
      <c r="AK949" s="24"/>
      <c r="AL949" s="24"/>
      <c r="AM949" s="24"/>
      <c r="AN949" s="24"/>
      <c r="AO949" s="24"/>
      <c r="AP949" s="49"/>
      <c r="AQ949" s="54"/>
      <c r="AR949" s="54"/>
      <c r="AS949" s="54"/>
      <c r="AT949" s="29"/>
      <c r="AU949" s="24"/>
      <c r="AV949" s="24"/>
      <c r="AW949" s="24"/>
      <c r="AX949" s="24"/>
      <c r="AY949" s="24"/>
      <c r="AZ949" s="49"/>
      <c r="BA949" s="138"/>
      <c r="BF949" s="60"/>
    </row>
    <row r="950" spans="1:58" ht="12.75" x14ac:dyDescent="0.2">
      <c r="A950" s="151"/>
      <c r="B950" s="151"/>
      <c r="C950" s="151"/>
      <c r="D950" s="153"/>
      <c r="E950" s="167"/>
      <c r="F950" s="153"/>
      <c r="G950" s="49"/>
      <c r="H950" s="53"/>
      <c r="I950" s="24"/>
      <c r="J950" s="24"/>
      <c r="K950" s="24"/>
      <c r="L950" s="24"/>
      <c r="M950" s="24"/>
      <c r="N950" s="24"/>
      <c r="O950" s="49"/>
      <c r="P950" s="54"/>
      <c r="Q950" s="53"/>
      <c r="R950" s="24"/>
      <c r="S950" s="24"/>
      <c r="T950" s="24"/>
      <c r="U950" s="24"/>
      <c r="V950" s="24"/>
      <c r="W950" s="24"/>
      <c r="X950" s="49"/>
      <c r="Y950" s="54"/>
      <c r="Z950" s="53"/>
      <c r="AA950" s="24"/>
      <c r="AB950" s="24"/>
      <c r="AC950" s="24"/>
      <c r="AD950" s="24"/>
      <c r="AE950" s="24"/>
      <c r="AF950" s="24"/>
      <c r="AG950" s="49"/>
      <c r="AH950" s="54"/>
      <c r="AI950" s="53"/>
      <c r="AJ950" s="24"/>
      <c r="AK950" s="24"/>
      <c r="AL950" s="24"/>
      <c r="AM950" s="24"/>
      <c r="AN950" s="24"/>
      <c r="AO950" s="24"/>
      <c r="AP950" s="49"/>
      <c r="AQ950" s="54"/>
      <c r="AR950" s="54"/>
      <c r="AS950" s="54"/>
      <c r="AT950" s="29"/>
      <c r="AU950" s="24"/>
      <c r="AV950" s="24"/>
      <c r="AW950" s="24"/>
      <c r="AX950" s="24"/>
      <c r="AY950" s="24"/>
      <c r="AZ950" s="49"/>
      <c r="BA950" s="138"/>
      <c r="BF950" s="60"/>
    </row>
    <row r="951" spans="1:58" ht="12.75" x14ac:dyDescent="0.2">
      <c r="A951" s="151"/>
      <c r="B951" s="151"/>
      <c r="C951" s="151"/>
      <c r="D951" s="153"/>
      <c r="E951" s="167"/>
      <c r="F951" s="153"/>
      <c r="G951" s="49"/>
      <c r="H951" s="53"/>
      <c r="I951" s="24"/>
      <c r="J951" s="24"/>
      <c r="K951" s="24"/>
      <c r="L951" s="24"/>
      <c r="M951" s="24"/>
      <c r="N951" s="24"/>
      <c r="O951" s="49"/>
      <c r="P951" s="54"/>
      <c r="Q951" s="53"/>
      <c r="R951" s="24"/>
      <c r="S951" s="24"/>
      <c r="T951" s="24"/>
      <c r="U951" s="24"/>
      <c r="V951" s="24"/>
      <c r="W951" s="24"/>
      <c r="X951" s="49"/>
      <c r="Y951" s="54"/>
      <c r="Z951" s="53"/>
      <c r="AA951" s="24"/>
      <c r="AB951" s="24"/>
      <c r="AC951" s="24"/>
      <c r="AD951" s="24"/>
      <c r="AE951" s="24"/>
      <c r="AF951" s="24"/>
      <c r="AG951" s="49"/>
      <c r="AH951" s="54"/>
      <c r="AI951" s="53"/>
      <c r="AJ951" s="24"/>
      <c r="AK951" s="24"/>
      <c r="AL951" s="24"/>
      <c r="AM951" s="24"/>
      <c r="AN951" s="24"/>
      <c r="AO951" s="24"/>
      <c r="AP951" s="49"/>
      <c r="AQ951" s="54"/>
      <c r="AR951" s="54"/>
      <c r="AS951" s="54"/>
      <c r="AT951" s="29"/>
      <c r="AU951" s="24"/>
      <c r="AV951" s="24"/>
      <c r="AW951" s="24"/>
      <c r="AX951" s="24"/>
      <c r="AY951" s="24"/>
      <c r="AZ951" s="49"/>
      <c r="BA951" s="138"/>
      <c r="BF951" s="60"/>
    </row>
    <row r="952" spans="1:58" ht="12.75" x14ac:dyDescent="0.2">
      <c r="A952" s="151"/>
      <c r="B952" s="151"/>
      <c r="C952" s="151"/>
      <c r="D952" s="153"/>
      <c r="E952" s="167"/>
      <c r="F952" s="153"/>
      <c r="G952" s="49"/>
      <c r="H952" s="53"/>
      <c r="I952" s="24"/>
      <c r="J952" s="24"/>
      <c r="K952" s="24"/>
      <c r="L952" s="24"/>
      <c r="M952" s="24"/>
      <c r="N952" s="24"/>
      <c r="O952" s="49"/>
      <c r="P952" s="54"/>
      <c r="Q952" s="53"/>
      <c r="R952" s="24"/>
      <c r="S952" s="24"/>
      <c r="T952" s="24"/>
      <c r="U952" s="24"/>
      <c r="V952" s="24"/>
      <c r="W952" s="24"/>
      <c r="X952" s="49"/>
      <c r="Y952" s="54"/>
      <c r="Z952" s="53"/>
      <c r="AA952" s="24"/>
      <c r="AB952" s="24"/>
      <c r="AC952" s="24"/>
      <c r="AD952" s="24"/>
      <c r="AE952" s="24"/>
      <c r="AF952" s="24"/>
      <c r="AG952" s="49"/>
      <c r="AH952" s="54"/>
      <c r="AI952" s="53"/>
      <c r="AJ952" s="24"/>
      <c r="AK952" s="24"/>
      <c r="AL952" s="24"/>
      <c r="AM952" s="24"/>
      <c r="AN952" s="24"/>
      <c r="AO952" s="24"/>
      <c r="AP952" s="49"/>
      <c r="AQ952" s="54"/>
      <c r="AR952" s="54"/>
      <c r="AS952" s="54"/>
      <c r="AT952" s="29"/>
      <c r="AU952" s="24"/>
      <c r="AV952" s="24"/>
      <c r="AW952" s="24"/>
      <c r="AX952" s="24"/>
      <c r="AY952" s="24"/>
      <c r="AZ952" s="49"/>
      <c r="BA952" s="138"/>
      <c r="BF952" s="60"/>
    </row>
    <row r="953" spans="1:58" ht="12.75" x14ac:dyDescent="0.2">
      <c r="A953" s="151"/>
      <c r="B953" s="151"/>
      <c r="C953" s="151"/>
      <c r="D953" s="153"/>
      <c r="E953" s="167"/>
      <c r="F953" s="153"/>
      <c r="G953" s="49"/>
      <c r="H953" s="53"/>
      <c r="I953" s="24"/>
      <c r="J953" s="24"/>
      <c r="K953" s="24"/>
      <c r="L953" s="24"/>
      <c r="M953" s="24"/>
      <c r="N953" s="24"/>
      <c r="O953" s="49"/>
      <c r="P953" s="54"/>
      <c r="Q953" s="53"/>
      <c r="R953" s="24"/>
      <c r="S953" s="24"/>
      <c r="T953" s="24"/>
      <c r="U953" s="24"/>
      <c r="V953" s="24"/>
      <c r="W953" s="24"/>
      <c r="X953" s="49"/>
      <c r="Y953" s="54"/>
      <c r="Z953" s="53"/>
      <c r="AA953" s="24"/>
      <c r="AB953" s="24"/>
      <c r="AC953" s="24"/>
      <c r="AD953" s="24"/>
      <c r="AE953" s="24"/>
      <c r="AF953" s="24"/>
      <c r="AG953" s="49"/>
      <c r="AH953" s="54"/>
      <c r="AI953" s="53"/>
      <c r="AJ953" s="24"/>
      <c r="AK953" s="24"/>
      <c r="AL953" s="24"/>
      <c r="AM953" s="24"/>
      <c r="AN953" s="24"/>
      <c r="AO953" s="24"/>
      <c r="AP953" s="49"/>
      <c r="AQ953" s="54"/>
      <c r="AR953" s="54"/>
      <c r="AS953" s="54"/>
      <c r="AT953" s="29"/>
      <c r="AU953" s="24"/>
      <c r="AV953" s="24"/>
      <c r="AW953" s="24"/>
      <c r="AX953" s="24"/>
      <c r="AY953" s="24"/>
      <c r="AZ953" s="49"/>
      <c r="BA953" s="138"/>
      <c r="BF953" s="60"/>
    </row>
    <row r="954" spans="1:58" ht="12.75" x14ac:dyDescent="0.2">
      <c r="A954" s="151"/>
      <c r="B954" s="151"/>
      <c r="C954" s="151"/>
      <c r="D954" s="153"/>
      <c r="E954" s="167"/>
      <c r="F954" s="153"/>
      <c r="G954" s="49"/>
      <c r="H954" s="53"/>
      <c r="I954" s="24"/>
      <c r="J954" s="24"/>
      <c r="K954" s="24"/>
      <c r="L954" s="24"/>
      <c r="M954" s="24"/>
      <c r="N954" s="24"/>
      <c r="O954" s="49"/>
      <c r="P954" s="54"/>
      <c r="Q954" s="53"/>
      <c r="R954" s="24"/>
      <c r="S954" s="24"/>
      <c r="T954" s="24"/>
      <c r="U954" s="24"/>
      <c r="V954" s="24"/>
      <c r="W954" s="24"/>
      <c r="X954" s="49"/>
      <c r="Y954" s="54"/>
      <c r="Z954" s="53"/>
      <c r="AA954" s="24"/>
      <c r="AB954" s="24"/>
      <c r="AC954" s="24"/>
      <c r="AD954" s="24"/>
      <c r="AE954" s="24"/>
      <c r="AF954" s="24"/>
      <c r="AG954" s="49"/>
      <c r="AH954" s="54"/>
      <c r="AI954" s="53"/>
      <c r="AJ954" s="24"/>
      <c r="AK954" s="24"/>
      <c r="AL954" s="24"/>
      <c r="AM954" s="24"/>
      <c r="AN954" s="24"/>
      <c r="AO954" s="24"/>
      <c r="AP954" s="49"/>
      <c r="AQ954" s="54"/>
      <c r="AR954" s="54"/>
      <c r="AS954" s="54"/>
      <c r="AT954" s="29"/>
      <c r="AU954" s="24"/>
      <c r="AV954" s="24"/>
      <c r="AW954" s="24"/>
      <c r="AX954" s="24"/>
      <c r="AY954" s="24"/>
      <c r="AZ954" s="49"/>
      <c r="BA954" s="138"/>
      <c r="BF954" s="60"/>
    </row>
    <row r="955" spans="1:58" ht="12.75" x14ac:dyDescent="0.2">
      <c r="A955" s="151"/>
      <c r="B955" s="151"/>
      <c r="C955" s="151"/>
      <c r="D955" s="153"/>
      <c r="E955" s="167"/>
      <c r="F955" s="153"/>
      <c r="G955" s="49"/>
      <c r="H955" s="53"/>
      <c r="I955" s="24"/>
      <c r="J955" s="24"/>
      <c r="K955" s="24"/>
      <c r="L955" s="24"/>
      <c r="M955" s="24"/>
      <c r="N955" s="24"/>
      <c r="O955" s="49"/>
      <c r="P955" s="54"/>
      <c r="Q955" s="53"/>
      <c r="R955" s="24"/>
      <c r="S955" s="24"/>
      <c r="T955" s="24"/>
      <c r="U955" s="24"/>
      <c r="V955" s="24"/>
      <c r="W955" s="24"/>
      <c r="X955" s="49"/>
      <c r="Y955" s="54"/>
      <c r="Z955" s="53"/>
      <c r="AA955" s="24"/>
      <c r="AB955" s="24"/>
      <c r="AC955" s="24"/>
      <c r="AD955" s="24"/>
      <c r="AE955" s="24"/>
      <c r="AF955" s="24"/>
      <c r="AG955" s="49"/>
      <c r="AH955" s="54"/>
      <c r="AI955" s="53"/>
      <c r="AJ955" s="24"/>
      <c r="AK955" s="24"/>
      <c r="AL955" s="24"/>
      <c r="AM955" s="24"/>
      <c r="AN955" s="24"/>
      <c r="AO955" s="24"/>
      <c r="AP955" s="49"/>
      <c r="AQ955" s="54"/>
      <c r="AR955" s="54"/>
      <c r="AS955" s="54"/>
      <c r="AT955" s="29"/>
      <c r="AU955" s="24"/>
      <c r="AV955" s="24"/>
      <c r="AW955" s="24"/>
      <c r="AX955" s="24"/>
      <c r="AY955" s="24"/>
      <c r="AZ955" s="49"/>
      <c r="BA955" s="138"/>
      <c r="BF955" s="60"/>
    </row>
    <row r="956" spans="1:58" ht="12.75" x14ac:dyDescent="0.2">
      <c r="A956" s="151"/>
      <c r="B956" s="151"/>
      <c r="C956" s="151"/>
      <c r="D956" s="153"/>
      <c r="E956" s="167"/>
      <c r="F956" s="153"/>
      <c r="G956" s="49"/>
      <c r="H956" s="53"/>
      <c r="I956" s="24"/>
      <c r="J956" s="24"/>
      <c r="K956" s="24"/>
      <c r="L956" s="24"/>
      <c r="M956" s="24"/>
      <c r="N956" s="24"/>
      <c r="O956" s="49"/>
      <c r="P956" s="54"/>
      <c r="Q956" s="53"/>
      <c r="R956" s="24"/>
      <c r="S956" s="24"/>
      <c r="T956" s="24"/>
      <c r="U956" s="24"/>
      <c r="V956" s="24"/>
      <c r="W956" s="24"/>
      <c r="X956" s="49"/>
      <c r="Y956" s="54"/>
      <c r="Z956" s="53"/>
      <c r="AA956" s="24"/>
      <c r="AB956" s="24"/>
      <c r="AC956" s="24"/>
      <c r="AD956" s="24"/>
      <c r="AE956" s="24"/>
      <c r="AF956" s="24"/>
      <c r="AG956" s="49"/>
      <c r="AH956" s="54"/>
      <c r="AI956" s="53"/>
      <c r="AJ956" s="24"/>
      <c r="AK956" s="24"/>
      <c r="AL956" s="24"/>
      <c r="AM956" s="24"/>
      <c r="AN956" s="24"/>
      <c r="AO956" s="24"/>
      <c r="AP956" s="49"/>
      <c r="AQ956" s="54"/>
      <c r="AR956" s="54"/>
      <c r="AS956" s="54"/>
      <c r="AT956" s="29"/>
      <c r="AU956" s="24"/>
      <c r="AV956" s="24"/>
      <c r="AW956" s="24"/>
      <c r="AX956" s="24"/>
      <c r="AY956" s="24"/>
      <c r="AZ956" s="49"/>
      <c r="BA956" s="138"/>
      <c r="BF956" s="60"/>
    </row>
    <row r="957" spans="1:58" ht="12.75" x14ac:dyDescent="0.2">
      <c r="A957" s="151"/>
      <c r="B957" s="151"/>
      <c r="C957" s="151"/>
      <c r="D957" s="153"/>
      <c r="E957" s="167"/>
      <c r="F957" s="153"/>
      <c r="G957" s="49"/>
      <c r="H957" s="53"/>
      <c r="I957" s="24"/>
      <c r="J957" s="24"/>
      <c r="K957" s="24"/>
      <c r="L957" s="24"/>
      <c r="M957" s="24"/>
      <c r="N957" s="24"/>
      <c r="O957" s="49"/>
      <c r="P957" s="54"/>
      <c r="Q957" s="53"/>
      <c r="R957" s="24"/>
      <c r="S957" s="24"/>
      <c r="T957" s="24"/>
      <c r="U957" s="24"/>
      <c r="V957" s="24"/>
      <c r="W957" s="24"/>
      <c r="X957" s="49"/>
      <c r="Y957" s="54"/>
      <c r="Z957" s="53"/>
      <c r="AA957" s="24"/>
      <c r="AB957" s="24"/>
      <c r="AC957" s="24"/>
      <c r="AD957" s="24"/>
      <c r="AE957" s="24"/>
      <c r="AF957" s="24"/>
      <c r="AG957" s="49"/>
      <c r="AH957" s="54"/>
      <c r="AI957" s="53"/>
      <c r="AJ957" s="24"/>
      <c r="AK957" s="24"/>
      <c r="AL957" s="24"/>
      <c r="AM957" s="24"/>
      <c r="AN957" s="24"/>
      <c r="AO957" s="24"/>
      <c r="AP957" s="49"/>
      <c r="AQ957" s="54"/>
      <c r="AR957" s="54"/>
      <c r="AS957" s="54"/>
      <c r="AT957" s="29"/>
      <c r="AU957" s="24"/>
      <c r="AV957" s="24"/>
      <c r="AW957" s="24"/>
      <c r="AX957" s="24"/>
      <c r="AY957" s="24"/>
      <c r="AZ957" s="49"/>
      <c r="BA957" s="138"/>
      <c r="BF957" s="60"/>
    </row>
    <row r="958" spans="1:58" ht="12.75" x14ac:dyDescent="0.2">
      <c r="A958" s="151"/>
      <c r="B958" s="151"/>
      <c r="C958" s="151"/>
      <c r="D958" s="153"/>
      <c r="E958" s="167"/>
      <c r="F958" s="153"/>
      <c r="G958" s="49"/>
      <c r="H958" s="53"/>
      <c r="I958" s="24"/>
      <c r="J958" s="24"/>
      <c r="K958" s="24"/>
      <c r="L958" s="24"/>
      <c r="M958" s="24"/>
      <c r="N958" s="24"/>
      <c r="O958" s="49"/>
      <c r="P958" s="54"/>
      <c r="Q958" s="53"/>
      <c r="R958" s="24"/>
      <c r="S958" s="24"/>
      <c r="T958" s="24"/>
      <c r="U958" s="24"/>
      <c r="V958" s="24"/>
      <c r="W958" s="24"/>
      <c r="X958" s="49"/>
      <c r="Y958" s="54"/>
      <c r="Z958" s="53"/>
      <c r="AA958" s="24"/>
      <c r="AB958" s="24"/>
      <c r="AC958" s="24"/>
      <c r="AD958" s="24"/>
      <c r="AE958" s="24"/>
      <c r="AF958" s="24"/>
      <c r="AG958" s="49"/>
      <c r="AH958" s="54"/>
      <c r="AI958" s="53"/>
      <c r="AJ958" s="24"/>
      <c r="AK958" s="24"/>
      <c r="AL958" s="24"/>
      <c r="AM958" s="24"/>
      <c r="AN958" s="24"/>
      <c r="AO958" s="24"/>
      <c r="AP958" s="49"/>
      <c r="AQ958" s="54"/>
      <c r="AR958" s="54"/>
      <c r="AS958" s="54"/>
      <c r="AT958" s="29"/>
      <c r="AU958" s="24"/>
      <c r="AV958" s="24"/>
      <c r="AW958" s="24"/>
      <c r="AX958" s="24"/>
      <c r="AY958" s="24"/>
      <c r="AZ958" s="49"/>
      <c r="BA958" s="138"/>
      <c r="BF958" s="60"/>
    </row>
    <row r="959" spans="1:58" ht="12.75" x14ac:dyDescent="0.2">
      <c r="A959" s="151"/>
      <c r="B959" s="151"/>
      <c r="C959" s="151"/>
      <c r="D959" s="153"/>
      <c r="E959" s="167"/>
      <c r="F959" s="153"/>
      <c r="G959" s="49"/>
      <c r="H959" s="53"/>
      <c r="I959" s="24"/>
      <c r="J959" s="24"/>
      <c r="K959" s="24"/>
      <c r="L959" s="24"/>
      <c r="M959" s="24"/>
      <c r="N959" s="24"/>
      <c r="O959" s="49"/>
      <c r="P959" s="54"/>
      <c r="Q959" s="53"/>
      <c r="R959" s="24"/>
      <c r="S959" s="24"/>
      <c r="T959" s="24"/>
      <c r="U959" s="24"/>
      <c r="V959" s="24"/>
      <c r="W959" s="24"/>
      <c r="X959" s="49"/>
      <c r="Y959" s="54"/>
      <c r="Z959" s="53"/>
      <c r="AA959" s="24"/>
      <c r="AB959" s="24"/>
      <c r="AC959" s="24"/>
      <c r="AD959" s="24"/>
      <c r="AE959" s="24"/>
      <c r="AF959" s="24"/>
      <c r="AG959" s="49"/>
      <c r="AH959" s="54"/>
      <c r="AI959" s="53"/>
      <c r="AJ959" s="24"/>
      <c r="AK959" s="24"/>
      <c r="AL959" s="24"/>
      <c r="AM959" s="24"/>
      <c r="AN959" s="24"/>
      <c r="AO959" s="24"/>
      <c r="AP959" s="49"/>
      <c r="AQ959" s="54"/>
      <c r="AR959" s="54"/>
      <c r="AS959" s="54"/>
      <c r="AT959" s="29"/>
      <c r="AU959" s="24"/>
      <c r="AV959" s="24"/>
      <c r="AW959" s="24"/>
      <c r="AX959" s="24"/>
      <c r="AY959" s="24"/>
      <c r="AZ959" s="49"/>
      <c r="BA959" s="138"/>
      <c r="BF959" s="60"/>
    </row>
    <row r="960" spans="1:58" ht="12.75" x14ac:dyDescent="0.2">
      <c r="A960" s="151"/>
      <c r="B960" s="151"/>
      <c r="C960" s="151"/>
      <c r="D960" s="153"/>
      <c r="E960" s="167"/>
      <c r="F960" s="153"/>
      <c r="G960" s="49"/>
      <c r="H960" s="53"/>
      <c r="I960" s="24"/>
      <c r="J960" s="24"/>
      <c r="K960" s="24"/>
      <c r="L960" s="24"/>
      <c r="M960" s="24"/>
      <c r="N960" s="24"/>
      <c r="O960" s="49"/>
      <c r="P960" s="54"/>
      <c r="Q960" s="53"/>
      <c r="R960" s="24"/>
      <c r="S960" s="24"/>
      <c r="T960" s="24"/>
      <c r="U960" s="24"/>
      <c r="V960" s="24"/>
      <c r="W960" s="24"/>
      <c r="X960" s="49"/>
      <c r="Y960" s="54"/>
      <c r="Z960" s="53"/>
      <c r="AA960" s="24"/>
      <c r="AB960" s="24"/>
      <c r="AC960" s="24"/>
      <c r="AD960" s="24"/>
      <c r="AE960" s="24"/>
      <c r="AF960" s="24"/>
      <c r="AG960" s="49"/>
      <c r="AH960" s="54"/>
      <c r="AI960" s="53"/>
      <c r="AJ960" s="24"/>
      <c r="AK960" s="24"/>
      <c r="AL960" s="24"/>
      <c r="AM960" s="24"/>
      <c r="AN960" s="24"/>
      <c r="AO960" s="24"/>
      <c r="AP960" s="49"/>
      <c r="AQ960" s="54"/>
      <c r="AR960" s="54"/>
      <c r="AS960" s="54"/>
      <c r="AT960" s="29"/>
      <c r="AU960" s="24"/>
      <c r="AV960" s="24"/>
      <c r="AW960" s="24"/>
      <c r="AX960" s="24"/>
      <c r="AY960" s="24"/>
      <c r="AZ960" s="49"/>
      <c r="BA960" s="138"/>
      <c r="BF960" s="60"/>
    </row>
    <row r="961" spans="1:58" ht="12.75" x14ac:dyDescent="0.2">
      <c r="A961" s="151"/>
      <c r="B961" s="151"/>
      <c r="C961" s="151"/>
      <c r="D961" s="153"/>
      <c r="E961" s="167"/>
      <c r="F961" s="153"/>
      <c r="G961" s="49"/>
      <c r="H961" s="53"/>
      <c r="I961" s="24"/>
      <c r="J961" s="24"/>
      <c r="K961" s="24"/>
      <c r="L961" s="24"/>
      <c r="M961" s="24"/>
      <c r="N961" s="24"/>
      <c r="O961" s="49"/>
      <c r="P961" s="54"/>
      <c r="Q961" s="53"/>
      <c r="R961" s="24"/>
      <c r="S961" s="24"/>
      <c r="T961" s="24"/>
      <c r="U961" s="24"/>
      <c r="V961" s="24"/>
      <c r="W961" s="24"/>
      <c r="X961" s="49"/>
      <c r="Y961" s="54"/>
      <c r="Z961" s="53"/>
      <c r="AA961" s="24"/>
      <c r="AB961" s="24"/>
      <c r="AC961" s="24"/>
      <c r="AD961" s="24"/>
      <c r="AE961" s="24"/>
      <c r="AF961" s="24"/>
      <c r="AG961" s="49"/>
      <c r="AH961" s="54"/>
      <c r="AI961" s="53"/>
      <c r="AJ961" s="24"/>
      <c r="AK961" s="24"/>
      <c r="AL961" s="24"/>
      <c r="AM961" s="24"/>
      <c r="AN961" s="24"/>
      <c r="AO961" s="24"/>
      <c r="AP961" s="49"/>
      <c r="AQ961" s="54"/>
      <c r="AR961" s="54"/>
      <c r="AS961" s="54"/>
      <c r="AT961" s="29"/>
      <c r="AU961" s="24"/>
      <c r="AV961" s="24"/>
      <c r="AW961" s="24"/>
      <c r="AX961" s="24"/>
      <c r="AY961" s="24"/>
      <c r="AZ961" s="49"/>
      <c r="BA961" s="138"/>
      <c r="BF961" s="60"/>
    </row>
    <row r="962" spans="1:58" ht="12.75" x14ac:dyDescent="0.2">
      <c r="A962" s="151"/>
      <c r="B962" s="151"/>
      <c r="C962" s="151"/>
      <c r="D962" s="153"/>
      <c r="E962" s="167"/>
      <c r="F962" s="153"/>
      <c r="G962" s="49"/>
      <c r="H962" s="53"/>
      <c r="I962" s="24"/>
      <c r="J962" s="24"/>
      <c r="K962" s="24"/>
      <c r="L962" s="24"/>
      <c r="M962" s="24"/>
      <c r="N962" s="24"/>
      <c r="O962" s="49"/>
      <c r="P962" s="54"/>
      <c r="Q962" s="53"/>
      <c r="R962" s="24"/>
      <c r="S962" s="24"/>
      <c r="T962" s="24"/>
      <c r="U962" s="24"/>
      <c r="V962" s="24"/>
      <c r="W962" s="24"/>
      <c r="X962" s="49"/>
      <c r="Y962" s="54"/>
      <c r="Z962" s="53"/>
      <c r="AA962" s="24"/>
      <c r="AB962" s="24"/>
      <c r="AC962" s="24"/>
      <c r="AD962" s="24"/>
      <c r="AE962" s="24"/>
      <c r="AF962" s="24"/>
      <c r="AG962" s="49"/>
      <c r="AH962" s="54"/>
      <c r="AI962" s="53"/>
      <c r="AJ962" s="24"/>
      <c r="AK962" s="24"/>
      <c r="AL962" s="24"/>
      <c r="AM962" s="24"/>
      <c r="AN962" s="24"/>
      <c r="AO962" s="24"/>
      <c r="AP962" s="49"/>
      <c r="AQ962" s="54"/>
      <c r="AR962" s="54"/>
      <c r="AS962" s="54"/>
      <c r="AT962" s="29"/>
      <c r="AU962" s="24"/>
      <c r="AV962" s="24"/>
      <c r="AW962" s="24"/>
      <c r="AX962" s="24"/>
      <c r="AY962" s="24"/>
      <c r="AZ962" s="49"/>
      <c r="BA962" s="138"/>
      <c r="BF962" s="60"/>
    </row>
    <row r="963" spans="1:58" ht="12.75" x14ac:dyDescent="0.2">
      <c r="A963" s="151"/>
      <c r="B963" s="151"/>
      <c r="C963" s="151"/>
      <c r="D963" s="153"/>
      <c r="E963" s="167"/>
      <c r="F963" s="153"/>
      <c r="G963" s="49"/>
      <c r="H963" s="53"/>
      <c r="I963" s="24"/>
      <c r="J963" s="24"/>
      <c r="K963" s="24"/>
      <c r="L963" s="24"/>
      <c r="M963" s="24"/>
      <c r="N963" s="24"/>
      <c r="O963" s="49"/>
      <c r="P963" s="54"/>
      <c r="Q963" s="53"/>
      <c r="R963" s="24"/>
      <c r="S963" s="24"/>
      <c r="T963" s="24"/>
      <c r="U963" s="24"/>
      <c r="V963" s="24"/>
      <c r="W963" s="24"/>
      <c r="X963" s="49"/>
      <c r="Y963" s="54"/>
      <c r="Z963" s="53"/>
      <c r="AA963" s="24"/>
      <c r="AB963" s="24"/>
      <c r="AC963" s="24"/>
      <c r="AD963" s="24"/>
      <c r="AE963" s="24"/>
      <c r="AF963" s="24"/>
      <c r="AG963" s="49"/>
      <c r="AH963" s="54"/>
      <c r="AI963" s="53"/>
      <c r="AJ963" s="24"/>
      <c r="AK963" s="24"/>
      <c r="AL963" s="24"/>
      <c r="AM963" s="24"/>
      <c r="AN963" s="24"/>
      <c r="AO963" s="24"/>
      <c r="AP963" s="49"/>
      <c r="AQ963" s="54"/>
      <c r="AR963" s="54"/>
      <c r="AS963" s="54"/>
      <c r="AT963" s="29"/>
      <c r="AU963" s="24"/>
      <c r="AV963" s="24"/>
      <c r="AW963" s="24"/>
      <c r="AX963" s="24"/>
      <c r="AY963" s="24"/>
      <c r="AZ963" s="49"/>
      <c r="BA963" s="138"/>
      <c r="BF963" s="60"/>
    </row>
    <row r="964" spans="1:58" ht="12.75" x14ac:dyDescent="0.2">
      <c r="A964" s="151"/>
      <c r="B964" s="151"/>
      <c r="C964" s="151"/>
      <c r="D964" s="153"/>
      <c r="E964" s="167"/>
      <c r="F964" s="153"/>
      <c r="G964" s="49"/>
      <c r="H964" s="53"/>
      <c r="I964" s="24"/>
      <c r="J964" s="24"/>
      <c r="K964" s="24"/>
      <c r="L964" s="24"/>
      <c r="M964" s="24"/>
      <c r="N964" s="24"/>
      <c r="O964" s="49"/>
      <c r="P964" s="54"/>
      <c r="Q964" s="53"/>
      <c r="R964" s="24"/>
      <c r="S964" s="24"/>
      <c r="T964" s="24"/>
      <c r="U964" s="24"/>
      <c r="V964" s="24"/>
      <c r="W964" s="24"/>
      <c r="X964" s="49"/>
      <c r="Y964" s="54"/>
      <c r="Z964" s="53"/>
      <c r="AA964" s="24"/>
      <c r="AB964" s="24"/>
      <c r="AC964" s="24"/>
      <c r="AD964" s="24"/>
      <c r="AE964" s="24"/>
      <c r="AF964" s="24"/>
      <c r="AG964" s="49"/>
      <c r="AH964" s="54"/>
      <c r="AI964" s="53"/>
      <c r="AJ964" s="24"/>
      <c r="AK964" s="24"/>
      <c r="AL964" s="24"/>
      <c r="AM964" s="24"/>
      <c r="AN964" s="24"/>
      <c r="AO964" s="24"/>
      <c r="AP964" s="49"/>
      <c r="AQ964" s="54"/>
      <c r="AR964" s="54"/>
      <c r="AS964" s="54"/>
      <c r="AT964" s="29"/>
      <c r="AU964" s="24"/>
      <c r="AV964" s="24"/>
      <c r="AW964" s="24"/>
      <c r="AX964" s="24"/>
      <c r="AY964" s="24"/>
      <c r="AZ964" s="49"/>
      <c r="BA964" s="138"/>
      <c r="BF964" s="60"/>
    </row>
    <row r="965" spans="1:58" ht="12.75" x14ac:dyDescent="0.2">
      <c r="A965" s="151"/>
      <c r="B965" s="151"/>
      <c r="C965" s="151"/>
      <c r="D965" s="153"/>
      <c r="E965" s="167"/>
      <c r="F965" s="153"/>
      <c r="G965" s="49"/>
      <c r="H965" s="53"/>
      <c r="I965" s="24"/>
      <c r="J965" s="24"/>
      <c r="K965" s="24"/>
      <c r="L965" s="24"/>
      <c r="M965" s="24"/>
      <c r="N965" s="24"/>
      <c r="O965" s="49"/>
      <c r="P965" s="54"/>
      <c r="Q965" s="53"/>
      <c r="R965" s="24"/>
      <c r="S965" s="24"/>
      <c r="T965" s="24"/>
      <c r="U965" s="24"/>
      <c r="V965" s="24"/>
      <c r="W965" s="24"/>
      <c r="X965" s="49"/>
      <c r="Y965" s="54"/>
      <c r="Z965" s="53"/>
      <c r="AA965" s="24"/>
      <c r="AB965" s="24"/>
      <c r="AC965" s="24"/>
      <c r="AD965" s="24"/>
      <c r="AE965" s="24"/>
      <c r="AF965" s="24"/>
      <c r="AG965" s="49"/>
      <c r="AH965" s="54"/>
      <c r="AI965" s="53"/>
      <c r="AJ965" s="24"/>
      <c r="AK965" s="24"/>
      <c r="AL965" s="24"/>
      <c r="AM965" s="24"/>
      <c r="AN965" s="24"/>
      <c r="AO965" s="24"/>
      <c r="AP965" s="49"/>
      <c r="AQ965" s="54"/>
      <c r="AR965" s="54"/>
      <c r="AS965" s="54"/>
      <c r="AT965" s="29"/>
      <c r="AU965" s="24"/>
      <c r="AV965" s="24"/>
      <c r="AW965" s="24"/>
      <c r="AX965" s="24"/>
      <c r="AY965" s="24"/>
      <c r="AZ965" s="49"/>
      <c r="BA965" s="138"/>
      <c r="BF965" s="60"/>
    </row>
    <row r="966" spans="1:58" ht="12.75" x14ac:dyDescent="0.2">
      <c r="A966" s="151"/>
      <c r="B966" s="151"/>
      <c r="C966" s="151"/>
      <c r="D966" s="153"/>
      <c r="E966" s="167"/>
      <c r="F966" s="153"/>
      <c r="G966" s="49"/>
      <c r="H966" s="53"/>
      <c r="I966" s="24"/>
      <c r="J966" s="24"/>
      <c r="K966" s="24"/>
      <c r="L966" s="24"/>
      <c r="M966" s="24"/>
      <c r="N966" s="24"/>
      <c r="O966" s="49"/>
      <c r="P966" s="54"/>
      <c r="Q966" s="53"/>
      <c r="R966" s="24"/>
      <c r="S966" s="24"/>
      <c r="T966" s="24"/>
      <c r="U966" s="24"/>
      <c r="V966" s="24"/>
      <c r="W966" s="24"/>
      <c r="X966" s="49"/>
      <c r="Y966" s="54"/>
      <c r="Z966" s="53"/>
      <c r="AA966" s="24"/>
      <c r="AB966" s="24"/>
      <c r="AC966" s="24"/>
      <c r="AD966" s="24"/>
      <c r="AE966" s="24"/>
      <c r="AF966" s="24"/>
      <c r="AG966" s="49"/>
      <c r="AH966" s="54"/>
      <c r="AI966" s="53"/>
      <c r="AJ966" s="24"/>
      <c r="AK966" s="24"/>
      <c r="AL966" s="24"/>
      <c r="AM966" s="24"/>
      <c r="AN966" s="24"/>
      <c r="AO966" s="24"/>
      <c r="AP966" s="49"/>
      <c r="AQ966" s="54"/>
      <c r="AR966" s="54"/>
      <c r="AS966" s="54"/>
      <c r="AT966" s="29"/>
      <c r="AU966" s="24"/>
      <c r="AV966" s="24"/>
      <c r="AW966" s="24"/>
      <c r="AX966" s="24"/>
      <c r="AY966" s="24"/>
      <c r="AZ966" s="49"/>
      <c r="BA966" s="138"/>
      <c r="BF966" s="60"/>
    </row>
    <row r="967" spans="1:58" ht="12.75" x14ac:dyDescent="0.2">
      <c r="A967" s="151"/>
      <c r="B967" s="151"/>
      <c r="C967" s="151"/>
      <c r="D967" s="153"/>
      <c r="E967" s="167"/>
      <c r="F967" s="153"/>
      <c r="G967" s="49"/>
      <c r="H967" s="53"/>
      <c r="I967" s="24"/>
      <c r="J967" s="24"/>
      <c r="K967" s="24"/>
      <c r="L967" s="24"/>
      <c r="M967" s="24"/>
      <c r="N967" s="24"/>
      <c r="O967" s="49"/>
      <c r="P967" s="54"/>
      <c r="Q967" s="53"/>
      <c r="R967" s="24"/>
      <c r="S967" s="24"/>
      <c r="T967" s="24"/>
      <c r="U967" s="24"/>
      <c r="V967" s="24"/>
      <c r="W967" s="24"/>
      <c r="X967" s="49"/>
      <c r="Y967" s="54"/>
      <c r="Z967" s="53"/>
      <c r="AA967" s="24"/>
      <c r="AB967" s="24"/>
      <c r="AC967" s="24"/>
      <c r="AD967" s="24"/>
      <c r="AE967" s="24"/>
      <c r="AF967" s="24"/>
      <c r="AG967" s="49"/>
      <c r="AH967" s="54"/>
      <c r="AI967" s="53"/>
      <c r="AJ967" s="24"/>
      <c r="AK967" s="24"/>
      <c r="AL967" s="24"/>
      <c r="AM967" s="24"/>
      <c r="AN967" s="24"/>
      <c r="AO967" s="24"/>
      <c r="AP967" s="49"/>
      <c r="AQ967" s="54"/>
      <c r="AR967" s="54"/>
      <c r="AS967" s="54"/>
      <c r="AT967" s="29"/>
      <c r="AU967" s="24"/>
      <c r="AV967" s="24"/>
      <c r="AW967" s="24"/>
      <c r="AX967" s="24"/>
      <c r="AY967" s="24"/>
      <c r="AZ967" s="49"/>
      <c r="BA967" s="138"/>
      <c r="BF967" s="60"/>
    </row>
    <row r="968" spans="1:58" ht="12.75" x14ac:dyDescent="0.2">
      <c r="A968" s="151"/>
      <c r="B968" s="151"/>
      <c r="C968" s="151"/>
      <c r="D968" s="153"/>
      <c r="E968" s="167"/>
      <c r="F968" s="153"/>
      <c r="G968" s="49"/>
      <c r="H968" s="53"/>
      <c r="I968" s="24"/>
      <c r="J968" s="24"/>
      <c r="K968" s="24"/>
      <c r="L968" s="24"/>
      <c r="M968" s="24"/>
      <c r="N968" s="24"/>
      <c r="O968" s="49"/>
      <c r="P968" s="54"/>
      <c r="Q968" s="53"/>
      <c r="R968" s="24"/>
      <c r="S968" s="24"/>
      <c r="T968" s="24"/>
      <c r="U968" s="24"/>
      <c r="V968" s="24"/>
      <c r="W968" s="24"/>
      <c r="X968" s="49"/>
      <c r="Y968" s="54"/>
      <c r="Z968" s="53"/>
      <c r="AA968" s="24"/>
      <c r="AB968" s="24"/>
      <c r="AC968" s="24"/>
      <c r="AD968" s="24"/>
      <c r="AE968" s="24"/>
      <c r="AF968" s="24"/>
      <c r="AG968" s="49"/>
      <c r="AH968" s="54"/>
      <c r="AI968" s="53"/>
      <c r="AJ968" s="24"/>
      <c r="AK968" s="24"/>
      <c r="AL968" s="24"/>
      <c r="AM968" s="24"/>
      <c r="AN968" s="24"/>
      <c r="AO968" s="24"/>
      <c r="AP968" s="49"/>
      <c r="AQ968" s="54"/>
      <c r="AR968" s="54"/>
      <c r="AS968" s="54"/>
      <c r="AT968" s="29"/>
      <c r="AU968" s="24"/>
      <c r="AV968" s="24"/>
      <c r="AW968" s="24"/>
      <c r="AX968" s="24"/>
      <c r="AY968" s="24"/>
      <c r="AZ968" s="49"/>
      <c r="BA968" s="138"/>
      <c r="BF968" s="60"/>
    </row>
    <row r="969" spans="1:58" ht="12.75" x14ac:dyDescent="0.2">
      <c r="A969" s="151"/>
      <c r="B969" s="151"/>
      <c r="C969" s="151"/>
      <c r="D969" s="153"/>
      <c r="E969" s="167"/>
      <c r="F969" s="153"/>
      <c r="G969" s="49"/>
      <c r="H969" s="53"/>
      <c r="I969" s="24"/>
      <c r="J969" s="24"/>
      <c r="K969" s="24"/>
      <c r="L969" s="24"/>
      <c r="M969" s="24"/>
      <c r="N969" s="24"/>
      <c r="O969" s="49"/>
      <c r="P969" s="54"/>
      <c r="Q969" s="53"/>
      <c r="R969" s="24"/>
      <c r="S969" s="24"/>
      <c r="T969" s="24"/>
      <c r="U969" s="24"/>
      <c r="V969" s="24"/>
      <c r="W969" s="24"/>
      <c r="X969" s="49"/>
      <c r="Y969" s="54"/>
      <c r="Z969" s="53"/>
      <c r="AA969" s="24"/>
      <c r="AB969" s="24"/>
      <c r="AC969" s="24"/>
      <c r="AD969" s="24"/>
      <c r="AE969" s="24"/>
      <c r="AF969" s="24"/>
      <c r="AG969" s="49"/>
      <c r="AH969" s="54"/>
      <c r="AI969" s="53"/>
      <c r="AJ969" s="24"/>
      <c r="AK969" s="24"/>
      <c r="AL969" s="24"/>
      <c r="AM969" s="24"/>
      <c r="AN969" s="24"/>
      <c r="AO969" s="24"/>
      <c r="AP969" s="49"/>
      <c r="AQ969" s="54"/>
      <c r="AR969" s="54"/>
      <c r="AS969" s="54"/>
      <c r="AT969" s="29"/>
      <c r="AU969" s="24"/>
      <c r="AV969" s="24"/>
      <c r="AW969" s="24"/>
      <c r="AX969" s="24"/>
      <c r="AY969" s="24"/>
      <c r="AZ969" s="49"/>
      <c r="BA969" s="138"/>
      <c r="BF969" s="60"/>
    </row>
    <row r="970" spans="1:58" ht="12.75" x14ac:dyDescent="0.2">
      <c r="A970" s="151"/>
      <c r="B970" s="151"/>
      <c r="C970" s="151"/>
      <c r="D970" s="153"/>
      <c r="E970" s="167"/>
      <c r="F970" s="153"/>
      <c r="G970" s="49"/>
      <c r="H970" s="53"/>
      <c r="I970" s="24"/>
      <c r="J970" s="24"/>
      <c r="K970" s="24"/>
      <c r="L970" s="24"/>
      <c r="M970" s="24"/>
      <c r="N970" s="24"/>
      <c r="O970" s="49"/>
      <c r="P970" s="54"/>
      <c r="Q970" s="53"/>
      <c r="R970" s="24"/>
      <c r="S970" s="24"/>
      <c r="T970" s="24"/>
      <c r="U970" s="24"/>
      <c r="V970" s="24"/>
      <c r="W970" s="24"/>
      <c r="X970" s="49"/>
      <c r="Y970" s="54"/>
      <c r="Z970" s="53"/>
      <c r="AA970" s="24"/>
      <c r="AB970" s="24"/>
      <c r="AC970" s="24"/>
      <c r="AD970" s="24"/>
      <c r="AE970" s="24"/>
      <c r="AF970" s="24"/>
      <c r="AG970" s="49"/>
      <c r="AH970" s="54"/>
      <c r="AI970" s="53"/>
      <c r="AJ970" s="24"/>
      <c r="AK970" s="24"/>
      <c r="AL970" s="24"/>
      <c r="AM970" s="24"/>
      <c r="AN970" s="24"/>
      <c r="AO970" s="24"/>
      <c r="AP970" s="49"/>
      <c r="AQ970" s="54"/>
      <c r="AR970" s="54"/>
      <c r="AS970" s="54"/>
      <c r="AT970" s="29"/>
      <c r="AU970" s="24"/>
      <c r="AV970" s="24"/>
      <c r="AW970" s="24"/>
      <c r="AX970" s="24"/>
      <c r="AY970" s="24"/>
      <c r="AZ970" s="49"/>
      <c r="BA970" s="138"/>
      <c r="BF970" s="60"/>
    </row>
    <row r="971" spans="1:58" ht="12.75" x14ac:dyDescent="0.2">
      <c r="A971" s="151"/>
      <c r="B971" s="151"/>
      <c r="C971" s="151"/>
      <c r="D971" s="153"/>
      <c r="E971" s="167"/>
      <c r="F971" s="153"/>
      <c r="G971" s="49"/>
      <c r="H971" s="53"/>
      <c r="I971" s="24"/>
      <c r="J971" s="24"/>
      <c r="K971" s="24"/>
      <c r="L971" s="24"/>
      <c r="M971" s="24"/>
      <c r="N971" s="24"/>
      <c r="O971" s="49"/>
      <c r="P971" s="54"/>
      <c r="Q971" s="53"/>
      <c r="R971" s="24"/>
      <c r="S971" s="24"/>
      <c r="T971" s="24"/>
      <c r="U971" s="24"/>
      <c r="V971" s="24"/>
      <c r="W971" s="24"/>
      <c r="X971" s="49"/>
      <c r="Y971" s="54"/>
      <c r="Z971" s="53"/>
      <c r="AA971" s="24"/>
      <c r="AB971" s="24"/>
      <c r="AC971" s="24"/>
      <c r="AD971" s="24"/>
      <c r="AE971" s="24"/>
      <c r="AF971" s="24"/>
      <c r="AG971" s="49"/>
      <c r="AH971" s="54"/>
      <c r="AI971" s="53"/>
      <c r="AJ971" s="24"/>
      <c r="AK971" s="24"/>
      <c r="AL971" s="24"/>
      <c r="AM971" s="24"/>
      <c r="AN971" s="24"/>
      <c r="AO971" s="24"/>
      <c r="AP971" s="49"/>
      <c r="AQ971" s="54"/>
      <c r="AR971" s="54"/>
      <c r="AS971" s="54"/>
      <c r="AT971" s="29"/>
      <c r="AU971" s="24"/>
      <c r="AV971" s="24"/>
      <c r="AW971" s="24"/>
      <c r="AX971" s="24"/>
      <c r="AY971" s="24"/>
      <c r="AZ971" s="49"/>
      <c r="BA971" s="138"/>
      <c r="BF971" s="60"/>
    </row>
    <row r="972" spans="1:58" ht="12.75" x14ac:dyDescent="0.2">
      <c r="A972" s="151"/>
      <c r="B972" s="151"/>
      <c r="C972" s="151"/>
      <c r="D972" s="153"/>
      <c r="E972" s="167"/>
      <c r="F972" s="153"/>
      <c r="G972" s="49"/>
      <c r="H972" s="53"/>
      <c r="I972" s="24"/>
      <c r="J972" s="24"/>
      <c r="K972" s="24"/>
      <c r="L972" s="24"/>
      <c r="M972" s="24"/>
      <c r="N972" s="24"/>
      <c r="O972" s="49"/>
      <c r="P972" s="54"/>
      <c r="Q972" s="53"/>
      <c r="R972" s="24"/>
      <c r="S972" s="24"/>
      <c r="T972" s="24"/>
      <c r="U972" s="24"/>
      <c r="V972" s="24"/>
      <c r="W972" s="24"/>
      <c r="X972" s="49"/>
      <c r="Y972" s="54"/>
      <c r="Z972" s="53"/>
      <c r="AA972" s="24"/>
      <c r="AB972" s="24"/>
      <c r="AC972" s="24"/>
      <c r="AD972" s="24"/>
      <c r="AE972" s="24"/>
      <c r="AF972" s="24"/>
      <c r="AG972" s="49"/>
      <c r="AH972" s="54"/>
      <c r="AI972" s="53"/>
      <c r="AJ972" s="24"/>
      <c r="AK972" s="24"/>
      <c r="AL972" s="24"/>
      <c r="AM972" s="24"/>
      <c r="AN972" s="24"/>
      <c r="AO972" s="24"/>
      <c r="AP972" s="49"/>
      <c r="AQ972" s="54"/>
      <c r="AR972" s="54"/>
      <c r="AS972" s="54"/>
      <c r="AT972" s="29"/>
      <c r="AU972" s="24"/>
      <c r="AV972" s="24"/>
      <c r="AW972" s="24"/>
      <c r="AX972" s="24"/>
      <c r="AY972" s="24"/>
      <c r="AZ972" s="49"/>
      <c r="BA972" s="138"/>
      <c r="BF972" s="60"/>
    </row>
    <row r="973" spans="1:58" ht="12.75" x14ac:dyDescent="0.2">
      <c r="A973" s="151"/>
      <c r="B973" s="151"/>
      <c r="C973" s="151"/>
      <c r="D973" s="153"/>
      <c r="E973" s="167"/>
      <c r="F973" s="153"/>
      <c r="G973" s="49"/>
      <c r="H973" s="53"/>
      <c r="I973" s="24"/>
      <c r="J973" s="24"/>
      <c r="K973" s="24"/>
      <c r="L973" s="24"/>
      <c r="M973" s="24"/>
      <c r="N973" s="24"/>
      <c r="O973" s="49"/>
      <c r="P973" s="54"/>
      <c r="Q973" s="53"/>
      <c r="R973" s="24"/>
      <c r="S973" s="24"/>
      <c r="T973" s="24"/>
      <c r="U973" s="24"/>
      <c r="V973" s="24"/>
      <c r="W973" s="24"/>
      <c r="X973" s="49"/>
      <c r="Y973" s="54"/>
      <c r="Z973" s="53"/>
      <c r="AA973" s="24"/>
      <c r="AB973" s="24"/>
      <c r="AC973" s="24"/>
      <c r="AD973" s="24"/>
      <c r="AE973" s="24"/>
      <c r="AF973" s="24"/>
      <c r="AG973" s="49"/>
      <c r="AH973" s="54"/>
      <c r="AI973" s="53"/>
      <c r="AJ973" s="24"/>
      <c r="AK973" s="24"/>
      <c r="AL973" s="24"/>
      <c r="AM973" s="24"/>
      <c r="AN973" s="24"/>
      <c r="AO973" s="24"/>
      <c r="AP973" s="49"/>
      <c r="AQ973" s="54"/>
      <c r="AR973" s="54"/>
      <c r="AS973" s="54"/>
      <c r="AT973" s="29"/>
      <c r="AU973" s="24"/>
      <c r="AV973" s="24"/>
      <c r="AW973" s="24"/>
      <c r="AX973" s="24"/>
      <c r="AY973" s="24"/>
      <c r="AZ973" s="49"/>
      <c r="BA973" s="138"/>
      <c r="BF973" s="60"/>
    </row>
    <row r="974" spans="1:58" ht="12.75" x14ac:dyDescent="0.2">
      <c r="A974" s="151"/>
      <c r="B974" s="151"/>
      <c r="C974" s="151"/>
      <c r="D974" s="153"/>
      <c r="E974" s="167"/>
      <c r="F974" s="153"/>
      <c r="G974" s="49"/>
      <c r="H974" s="53"/>
      <c r="I974" s="24"/>
      <c r="J974" s="24"/>
      <c r="K974" s="24"/>
      <c r="L974" s="24"/>
      <c r="M974" s="24"/>
      <c r="N974" s="24"/>
      <c r="O974" s="49"/>
      <c r="P974" s="54"/>
      <c r="Q974" s="53"/>
      <c r="R974" s="24"/>
      <c r="S974" s="24"/>
      <c r="T974" s="24"/>
      <c r="U974" s="24"/>
      <c r="V974" s="24"/>
      <c r="W974" s="24"/>
      <c r="X974" s="49"/>
      <c r="Y974" s="54"/>
      <c r="Z974" s="53"/>
      <c r="AA974" s="24"/>
      <c r="AB974" s="24"/>
      <c r="AC974" s="24"/>
      <c r="AD974" s="24"/>
      <c r="AE974" s="24"/>
      <c r="AF974" s="24"/>
      <c r="AG974" s="49"/>
      <c r="AH974" s="54"/>
      <c r="AI974" s="53"/>
      <c r="AJ974" s="24"/>
      <c r="AK974" s="24"/>
      <c r="AL974" s="24"/>
      <c r="AM974" s="24"/>
      <c r="AN974" s="24"/>
      <c r="AO974" s="24"/>
      <c r="AP974" s="49"/>
      <c r="AQ974" s="54"/>
      <c r="AR974" s="54"/>
      <c r="AS974" s="54"/>
      <c r="AT974" s="29"/>
      <c r="AU974" s="24"/>
      <c r="AV974" s="24"/>
      <c r="AW974" s="24"/>
      <c r="AX974" s="24"/>
      <c r="AY974" s="24"/>
      <c r="AZ974" s="49"/>
      <c r="BA974" s="138"/>
      <c r="BF974" s="60"/>
    </row>
    <row r="975" spans="1:58" ht="12.75" x14ac:dyDescent="0.2">
      <c r="A975" s="151"/>
      <c r="B975" s="151"/>
      <c r="C975" s="151"/>
      <c r="D975" s="153"/>
      <c r="E975" s="167"/>
      <c r="F975" s="153"/>
      <c r="G975" s="49"/>
      <c r="H975" s="53"/>
      <c r="I975" s="24"/>
      <c r="J975" s="24"/>
      <c r="K975" s="24"/>
      <c r="L975" s="24"/>
      <c r="M975" s="24"/>
      <c r="N975" s="24"/>
      <c r="O975" s="49"/>
      <c r="P975" s="54"/>
      <c r="Q975" s="53"/>
      <c r="R975" s="24"/>
      <c r="S975" s="24"/>
      <c r="T975" s="24"/>
      <c r="U975" s="24"/>
      <c r="V975" s="24"/>
      <c r="W975" s="24"/>
      <c r="X975" s="49"/>
      <c r="Y975" s="54"/>
      <c r="Z975" s="53"/>
      <c r="AA975" s="24"/>
      <c r="AB975" s="24"/>
      <c r="AC975" s="24"/>
      <c r="AD975" s="24"/>
      <c r="AE975" s="24"/>
      <c r="AF975" s="24"/>
      <c r="AG975" s="49"/>
      <c r="AH975" s="54"/>
      <c r="AI975" s="53"/>
      <c r="AJ975" s="24"/>
      <c r="AK975" s="24"/>
      <c r="AL975" s="24"/>
      <c r="AM975" s="24"/>
      <c r="AN975" s="24"/>
      <c r="AO975" s="24"/>
      <c r="AP975" s="49"/>
      <c r="AQ975" s="54"/>
      <c r="AR975" s="54"/>
      <c r="AS975" s="54"/>
      <c r="AT975" s="29"/>
      <c r="AU975" s="24"/>
      <c r="AV975" s="24"/>
      <c r="AW975" s="24"/>
      <c r="AX975" s="24"/>
      <c r="AY975" s="24"/>
      <c r="AZ975" s="49"/>
      <c r="BA975" s="138"/>
      <c r="BF975" s="60"/>
    </row>
    <row r="976" spans="1:58" ht="12.75" x14ac:dyDescent="0.2">
      <c r="A976" s="151"/>
      <c r="B976" s="151"/>
      <c r="C976" s="151"/>
      <c r="D976" s="153"/>
      <c r="E976" s="167"/>
      <c r="F976" s="153"/>
      <c r="G976" s="49"/>
      <c r="H976" s="53"/>
      <c r="I976" s="24"/>
      <c r="J976" s="24"/>
      <c r="K976" s="24"/>
      <c r="L976" s="24"/>
      <c r="M976" s="24"/>
      <c r="N976" s="24"/>
      <c r="O976" s="49"/>
      <c r="P976" s="54"/>
      <c r="Q976" s="53"/>
      <c r="R976" s="24"/>
      <c r="S976" s="24"/>
      <c r="T976" s="24"/>
      <c r="U976" s="24"/>
      <c r="V976" s="24"/>
      <c r="W976" s="24"/>
      <c r="X976" s="49"/>
      <c r="Y976" s="54"/>
      <c r="Z976" s="53"/>
      <c r="AA976" s="24"/>
      <c r="AB976" s="24"/>
      <c r="AC976" s="24"/>
      <c r="AD976" s="24"/>
      <c r="AE976" s="24"/>
      <c r="AF976" s="24"/>
      <c r="AG976" s="49"/>
      <c r="AH976" s="54"/>
      <c r="AI976" s="53"/>
      <c r="AJ976" s="24"/>
      <c r="AK976" s="24"/>
      <c r="AL976" s="24"/>
      <c r="AM976" s="24"/>
      <c r="AN976" s="24"/>
      <c r="AO976" s="24"/>
      <c r="AP976" s="49"/>
      <c r="AQ976" s="54"/>
      <c r="AR976" s="54"/>
      <c r="AS976" s="54"/>
      <c r="AT976" s="29"/>
      <c r="AU976" s="24"/>
      <c r="AV976" s="24"/>
      <c r="AW976" s="24"/>
      <c r="AX976" s="24"/>
      <c r="AY976" s="24"/>
      <c r="AZ976" s="49"/>
      <c r="BA976" s="138"/>
      <c r="BF976" s="60"/>
    </row>
    <row r="977" spans="1:58" ht="12.75" x14ac:dyDescent="0.2">
      <c r="A977" s="151"/>
      <c r="B977" s="151"/>
      <c r="C977" s="151"/>
      <c r="D977" s="153"/>
      <c r="E977" s="167"/>
      <c r="F977" s="153"/>
      <c r="G977" s="49"/>
      <c r="H977" s="53"/>
      <c r="I977" s="24"/>
      <c r="J977" s="24"/>
      <c r="K977" s="24"/>
      <c r="L977" s="24"/>
      <c r="M977" s="24"/>
      <c r="N977" s="24"/>
      <c r="O977" s="49"/>
      <c r="P977" s="54"/>
      <c r="Q977" s="53"/>
      <c r="R977" s="24"/>
      <c r="S977" s="24"/>
      <c r="T977" s="24"/>
      <c r="U977" s="24"/>
      <c r="V977" s="24"/>
      <c r="W977" s="24"/>
      <c r="X977" s="49"/>
      <c r="Y977" s="54"/>
      <c r="Z977" s="53"/>
      <c r="AA977" s="24"/>
      <c r="AB977" s="24"/>
      <c r="AC977" s="24"/>
      <c r="AD977" s="24"/>
      <c r="AE977" s="24"/>
      <c r="AF977" s="24"/>
      <c r="AG977" s="49"/>
      <c r="AH977" s="54"/>
      <c r="AI977" s="53"/>
      <c r="AJ977" s="24"/>
      <c r="AK977" s="24"/>
      <c r="AL977" s="24"/>
      <c r="AM977" s="24"/>
      <c r="AN977" s="24"/>
      <c r="AO977" s="24"/>
      <c r="AP977" s="49"/>
      <c r="AQ977" s="54"/>
      <c r="AR977" s="54"/>
      <c r="AS977" s="54"/>
      <c r="AT977" s="29"/>
      <c r="AU977" s="24"/>
      <c r="AV977" s="24"/>
      <c r="AW977" s="24"/>
      <c r="AX977" s="24"/>
      <c r="AY977" s="24"/>
      <c r="AZ977" s="49"/>
      <c r="BA977" s="138"/>
      <c r="BF977" s="60"/>
    </row>
    <row r="978" spans="1:58" ht="12.75" x14ac:dyDescent="0.2">
      <c r="A978" s="151"/>
      <c r="B978" s="151"/>
      <c r="C978" s="151"/>
      <c r="D978" s="153"/>
      <c r="E978" s="167"/>
      <c r="F978" s="153"/>
      <c r="G978" s="49"/>
      <c r="H978" s="53"/>
      <c r="I978" s="24"/>
      <c r="J978" s="24"/>
      <c r="K978" s="24"/>
      <c r="L978" s="24"/>
      <c r="M978" s="24"/>
      <c r="N978" s="24"/>
      <c r="O978" s="49"/>
      <c r="P978" s="54"/>
      <c r="Q978" s="53"/>
      <c r="R978" s="24"/>
      <c r="S978" s="24"/>
      <c r="T978" s="24"/>
      <c r="U978" s="24"/>
      <c r="V978" s="24"/>
      <c r="W978" s="24"/>
      <c r="X978" s="49"/>
      <c r="Y978" s="54"/>
      <c r="Z978" s="53"/>
      <c r="AA978" s="24"/>
      <c r="AB978" s="24"/>
      <c r="AC978" s="24"/>
      <c r="AD978" s="24"/>
      <c r="AE978" s="24"/>
      <c r="AF978" s="24"/>
      <c r="AG978" s="49"/>
      <c r="AH978" s="54"/>
      <c r="AI978" s="53"/>
      <c r="AJ978" s="24"/>
      <c r="AK978" s="24"/>
      <c r="AL978" s="24"/>
      <c r="AM978" s="24"/>
      <c r="AN978" s="24"/>
      <c r="AO978" s="24"/>
      <c r="AP978" s="49"/>
      <c r="AQ978" s="54"/>
      <c r="AR978" s="54"/>
      <c r="AS978" s="54"/>
      <c r="AT978" s="29"/>
      <c r="AU978" s="24"/>
      <c r="AV978" s="24"/>
      <c r="AW978" s="24"/>
      <c r="AX978" s="24"/>
      <c r="AY978" s="24"/>
      <c r="AZ978" s="49"/>
      <c r="BA978" s="138"/>
      <c r="BF978" s="60"/>
    </row>
    <row r="979" spans="1:58" ht="12.75" x14ac:dyDescent="0.2">
      <c r="A979" s="151"/>
      <c r="B979" s="151"/>
      <c r="C979" s="151"/>
      <c r="D979" s="153"/>
      <c r="E979" s="167"/>
      <c r="F979" s="153"/>
      <c r="G979" s="49"/>
      <c r="H979" s="53"/>
      <c r="I979" s="24"/>
      <c r="J979" s="24"/>
      <c r="K979" s="24"/>
      <c r="L979" s="24"/>
      <c r="M979" s="24"/>
      <c r="N979" s="24"/>
      <c r="O979" s="49"/>
      <c r="P979" s="54"/>
      <c r="Q979" s="53"/>
      <c r="R979" s="24"/>
      <c r="S979" s="24"/>
      <c r="T979" s="24"/>
      <c r="U979" s="24"/>
      <c r="V979" s="24"/>
      <c r="W979" s="24"/>
      <c r="X979" s="49"/>
      <c r="Y979" s="54"/>
      <c r="Z979" s="53"/>
      <c r="AA979" s="24"/>
      <c r="AB979" s="24"/>
      <c r="AC979" s="24"/>
      <c r="AD979" s="24"/>
      <c r="AE979" s="24"/>
      <c r="AF979" s="24"/>
      <c r="AG979" s="49"/>
      <c r="AH979" s="54"/>
      <c r="AI979" s="53"/>
      <c r="AJ979" s="24"/>
      <c r="AK979" s="24"/>
      <c r="AL979" s="24"/>
      <c r="AM979" s="24"/>
      <c r="AN979" s="24"/>
      <c r="AO979" s="24"/>
      <c r="AP979" s="49"/>
      <c r="AQ979" s="54"/>
      <c r="AR979" s="54"/>
      <c r="AS979" s="54"/>
      <c r="AT979" s="29"/>
      <c r="AU979" s="24"/>
      <c r="AV979" s="24"/>
      <c r="AW979" s="24"/>
      <c r="AX979" s="24"/>
      <c r="AY979" s="24"/>
      <c r="AZ979" s="49"/>
      <c r="BA979" s="138"/>
      <c r="BF979" s="60"/>
    </row>
    <row r="980" spans="1:58" ht="12.75" x14ac:dyDescent="0.2">
      <c r="A980" s="151"/>
      <c r="B980" s="151"/>
      <c r="C980" s="151"/>
      <c r="D980" s="153"/>
      <c r="E980" s="167"/>
      <c r="F980" s="153"/>
      <c r="G980" s="49"/>
      <c r="H980" s="53"/>
      <c r="I980" s="24"/>
      <c r="J980" s="24"/>
      <c r="K980" s="24"/>
      <c r="L980" s="24"/>
      <c r="M980" s="24"/>
      <c r="N980" s="24"/>
      <c r="O980" s="49"/>
      <c r="P980" s="54"/>
      <c r="Q980" s="53"/>
      <c r="R980" s="24"/>
      <c r="S980" s="24"/>
      <c r="T980" s="24"/>
      <c r="U980" s="24"/>
      <c r="V980" s="24"/>
      <c r="W980" s="24"/>
      <c r="X980" s="49"/>
      <c r="Y980" s="54"/>
      <c r="Z980" s="53"/>
      <c r="AA980" s="24"/>
      <c r="AB980" s="24"/>
      <c r="AC980" s="24"/>
      <c r="AD980" s="24"/>
      <c r="AE980" s="24"/>
      <c r="AF980" s="24"/>
      <c r="AG980" s="49"/>
      <c r="AH980" s="54"/>
      <c r="AI980" s="53"/>
      <c r="AJ980" s="24"/>
      <c r="AK980" s="24"/>
      <c r="AL980" s="24"/>
      <c r="AM980" s="24"/>
      <c r="AN980" s="24"/>
      <c r="AO980" s="24"/>
      <c r="AP980" s="49"/>
      <c r="AQ980" s="54"/>
      <c r="AR980" s="54"/>
      <c r="AS980" s="54"/>
      <c r="AT980" s="29"/>
      <c r="AU980" s="24"/>
      <c r="AV980" s="24"/>
      <c r="AW980" s="24"/>
      <c r="AX980" s="24"/>
      <c r="AY980" s="24"/>
      <c r="AZ980" s="49"/>
      <c r="BA980" s="138"/>
      <c r="BF980" s="60"/>
    </row>
  </sheetData>
  <sheetProtection selectLockedCells="1"/>
  <mergeCells count="3112">
    <mergeCell ref="BA321:BA322"/>
    <mergeCell ref="BA325:BA326"/>
    <mergeCell ref="BA323:BA324"/>
    <mergeCell ref="BA329:BA330"/>
    <mergeCell ref="BA327:BA328"/>
    <mergeCell ref="BA319:BA320"/>
    <mergeCell ref="P279:P280"/>
    <mergeCell ref="P281:P282"/>
    <mergeCell ref="P291:P292"/>
    <mergeCell ref="P293:P294"/>
    <mergeCell ref="BA291:BA292"/>
    <mergeCell ref="BA293:BA294"/>
    <mergeCell ref="BA295:BA296"/>
    <mergeCell ref="D233:D234"/>
    <mergeCell ref="D249:D250"/>
    <mergeCell ref="D247:D248"/>
    <mergeCell ref="D277:D278"/>
    <mergeCell ref="D287:D288"/>
    <mergeCell ref="D279:D280"/>
    <mergeCell ref="D281:D282"/>
    <mergeCell ref="D253:D254"/>
    <mergeCell ref="D251:D252"/>
    <mergeCell ref="D255:D256"/>
    <mergeCell ref="D257:D258"/>
    <mergeCell ref="D259:D260"/>
    <mergeCell ref="F277:F278"/>
    <mergeCell ref="D275:D276"/>
    <mergeCell ref="F267:F268"/>
    <mergeCell ref="F263:F264"/>
    <mergeCell ref="F265:F266"/>
    <mergeCell ref="F269:F270"/>
    <mergeCell ref="P307:P308"/>
    <mergeCell ref="D223:D224"/>
    <mergeCell ref="D221:D222"/>
    <mergeCell ref="F221:F222"/>
    <mergeCell ref="F223:F224"/>
    <mergeCell ref="D227:D228"/>
    <mergeCell ref="D229:D230"/>
    <mergeCell ref="F235:F236"/>
    <mergeCell ref="F233:F234"/>
    <mergeCell ref="F227:F228"/>
    <mergeCell ref="F225:F226"/>
    <mergeCell ref="F229:F230"/>
    <mergeCell ref="D231:D232"/>
    <mergeCell ref="D241:D242"/>
    <mergeCell ref="D239:D240"/>
    <mergeCell ref="D237:D238"/>
    <mergeCell ref="D235:D236"/>
    <mergeCell ref="D245:D246"/>
    <mergeCell ref="D243:D244"/>
    <mergeCell ref="F237:F238"/>
    <mergeCell ref="F243:F244"/>
    <mergeCell ref="F241:F242"/>
    <mergeCell ref="E237:E238"/>
    <mergeCell ref="E239:E240"/>
    <mergeCell ref="E241:E242"/>
    <mergeCell ref="E243:E244"/>
    <mergeCell ref="E245:E246"/>
    <mergeCell ref="P309:P310"/>
    <mergeCell ref="P299:P300"/>
    <mergeCell ref="P297:P298"/>
    <mergeCell ref="P303:P304"/>
    <mergeCell ref="P301:P302"/>
    <mergeCell ref="P305:P306"/>
    <mergeCell ref="P295:P296"/>
    <mergeCell ref="P249:P250"/>
    <mergeCell ref="P247:P248"/>
    <mergeCell ref="P265:P266"/>
    <mergeCell ref="P267:P268"/>
    <mergeCell ref="P273:P274"/>
    <mergeCell ref="P271:P272"/>
    <mergeCell ref="P275:P276"/>
    <mergeCell ref="P277:P278"/>
    <mergeCell ref="P253:P254"/>
    <mergeCell ref="P255:P256"/>
    <mergeCell ref="D305:D306"/>
    <mergeCell ref="F311:F312"/>
    <mergeCell ref="F313:F314"/>
    <mergeCell ref="F315:F316"/>
    <mergeCell ref="F297:F298"/>
    <mergeCell ref="F299:F300"/>
    <mergeCell ref="F303:F304"/>
    <mergeCell ref="F301:F302"/>
    <mergeCell ref="D301:D302"/>
    <mergeCell ref="D303:D304"/>
    <mergeCell ref="D311:D312"/>
    <mergeCell ref="D309:D310"/>
    <mergeCell ref="D315:D316"/>
    <mergeCell ref="F271:F272"/>
    <mergeCell ref="F273:F274"/>
    <mergeCell ref="F275:F276"/>
    <mergeCell ref="F287:F288"/>
    <mergeCell ref="D273:D274"/>
    <mergeCell ref="F285:F286"/>
    <mergeCell ref="D271:D272"/>
    <mergeCell ref="E281:E282"/>
    <mergeCell ref="E283:E284"/>
    <mergeCell ref="E285:E286"/>
    <mergeCell ref="E287:E288"/>
    <mergeCell ref="E289:E290"/>
    <mergeCell ref="E291:E292"/>
    <mergeCell ref="E293:E294"/>
    <mergeCell ref="E295:E296"/>
    <mergeCell ref="E297:E298"/>
    <mergeCell ref="E299:E300"/>
    <mergeCell ref="E301:E302"/>
    <mergeCell ref="BA237:BA238"/>
    <mergeCell ref="P313:P314"/>
    <mergeCell ref="BA315:BA316"/>
    <mergeCell ref="P315:P316"/>
    <mergeCell ref="BA313:BA314"/>
    <mergeCell ref="P311:P312"/>
    <mergeCell ref="P287:P288"/>
    <mergeCell ref="P289:P290"/>
    <mergeCell ref="Y303:Y304"/>
    <mergeCell ref="Y305:Y306"/>
    <mergeCell ref="Y307:Y308"/>
    <mergeCell ref="Y309:Y310"/>
    <mergeCell ref="Y311:Y312"/>
    <mergeCell ref="Y313:Y314"/>
    <mergeCell ref="Y315:Y316"/>
    <mergeCell ref="AH291:AH292"/>
    <mergeCell ref="AH293:AH294"/>
    <mergeCell ref="AH295:AH296"/>
    <mergeCell ref="AH297:AH298"/>
    <mergeCell ref="AH299:AH300"/>
    <mergeCell ref="AH301:AH302"/>
    <mergeCell ref="AH303:AH304"/>
    <mergeCell ref="P239:P240"/>
    <mergeCell ref="P237:P238"/>
    <mergeCell ref="BA265:BA266"/>
    <mergeCell ref="BA263:BA264"/>
    <mergeCell ref="BA259:BA260"/>
    <mergeCell ref="BA257:BA258"/>
    <mergeCell ref="BA273:BA274"/>
    <mergeCell ref="BA271:BA272"/>
    <mergeCell ref="BA275:BA276"/>
    <mergeCell ref="BA281:BA282"/>
    <mergeCell ref="P233:P234"/>
    <mergeCell ref="P231:P232"/>
    <mergeCell ref="F231:F232"/>
    <mergeCell ref="BA235:BA236"/>
    <mergeCell ref="BA233:BA234"/>
    <mergeCell ref="BA231:BA232"/>
    <mergeCell ref="BA229:BA230"/>
    <mergeCell ref="BA227:BA228"/>
    <mergeCell ref="Y215:Y216"/>
    <mergeCell ref="Y217:Y218"/>
    <mergeCell ref="Y219:Y220"/>
    <mergeCell ref="Y221:Y222"/>
    <mergeCell ref="Y223:Y224"/>
    <mergeCell ref="Y225:Y226"/>
    <mergeCell ref="Y227:Y228"/>
    <mergeCell ref="Y229:Y230"/>
    <mergeCell ref="Y231:Y232"/>
    <mergeCell ref="Y233:Y234"/>
    <mergeCell ref="P227:P228"/>
    <mergeCell ref="P229:P230"/>
    <mergeCell ref="P225:P226"/>
    <mergeCell ref="P223:P224"/>
    <mergeCell ref="P221:P222"/>
    <mergeCell ref="P235:P236"/>
    <mergeCell ref="AH227:AH228"/>
    <mergeCell ref="AH229:AH230"/>
    <mergeCell ref="AH231:AH232"/>
    <mergeCell ref="AH233:AH234"/>
    <mergeCell ref="AH235:AH236"/>
    <mergeCell ref="AQ227:AQ228"/>
    <mergeCell ref="AQ229:AQ230"/>
    <mergeCell ref="AQ231:AQ232"/>
    <mergeCell ref="P203:P204"/>
    <mergeCell ref="P205:P206"/>
    <mergeCell ref="P207:P208"/>
    <mergeCell ref="P201:P202"/>
    <mergeCell ref="BA199:BA200"/>
    <mergeCell ref="BA219:BA220"/>
    <mergeCell ref="BA217:BA218"/>
    <mergeCell ref="BA225:BA226"/>
    <mergeCell ref="BA213:BA214"/>
    <mergeCell ref="BA223:BA224"/>
    <mergeCell ref="BA221:BA222"/>
    <mergeCell ref="P217:P218"/>
    <mergeCell ref="P213:P214"/>
    <mergeCell ref="P211:P212"/>
    <mergeCell ref="P209:P210"/>
    <mergeCell ref="P219:P220"/>
    <mergeCell ref="P215:P216"/>
    <mergeCell ref="BA215:BA216"/>
    <mergeCell ref="BA207:BA208"/>
    <mergeCell ref="AH205:AH206"/>
    <mergeCell ref="AH207:AH208"/>
    <mergeCell ref="AH209:AH210"/>
    <mergeCell ref="AH211:AH212"/>
    <mergeCell ref="AH213:AH214"/>
    <mergeCell ref="AH215:AH216"/>
    <mergeCell ref="AH217:AH218"/>
    <mergeCell ref="AH219:AH220"/>
    <mergeCell ref="AH221:AH222"/>
    <mergeCell ref="AH223:AH224"/>
    <mergeCell ref="AH225:AH226"/>
    <mergeCell ref="AQ225:AQ226"/>
    <mergeCell ref="AQ215:AQ216"/>
    <mergeCell ref="BA301:BA302"/>
    <mergeCell ref="BA299:BA300"/>
    <mergeCell ref="BA311:BA312"/>
    <mergeCell ref="BA303:BA304"/>
    <mergeCell ref="BA307:BA308"/>
    <mergeCell ref="BA309:BA310"/>
    <mergeCell ref="BA305:BA306"/>
    <mergeCell ref="BA283:BA284"/>
    <mergeCell ref="BA285:BA286"/>
    <mergeCell ref="BA289:BA290"/>
    <mergeCell ref="P285:P286"/>
    <mergeCell ref="P283:P284"/>
    <mergeCell ref="P243:P244"/>
    <mergeCell ref="P241:P242"/>
    <mergeCell ref="P261:P262"/>
    <mergeCell ref="P269:P270"/>
    <mergeCell ref="P257:P258"/>
    <mergeCell ref="P259:P260"/>
    <mergeCell ref="P245:P246"/>
    <mergeCell ref="P263:P264"/>
    <mergeCell ref="P251:P252"/>
    <mergeCell ref="BA297:BA298"/>
    <mergeCell ref="BA261:BA262"/>
    <mergeCell ref="BA277:BA278"/>
    <mergeCell ref="BA279:BA280"/>
    <mergeCell ref="BA269:BA270"/>
    <mergeCell ref="BA287:BA288"/>
    <mergeCell ref="BA267:BA268"/>
    <mergeCell ref="BA253:BA254"/>
    <mergeCell ref="BA255:BA256"/>
    <mergeCell ref="Y257:Y258"/>
    <mergeCell ref="Y259:Y260"/>
    <mergeCell ref="C241:C242"/>
    <mergeCell ref="C243:C244"/>
    <mergeCell ref="BA251:BA252"/>
    <mergeCell ref="BA249:BA250"/>
    <mergeCell ref="BA247:BA248"/>
    <mergeCell ref="AH239:AH240"/>
    <mergeCell ref="AH241:AH242"/>
    <mergeCell ref="AH243:AH244"/>
    <mergeCell ref="AH245:AH246"/>
    <mergeCell ref="AH247:AH248"/>
    <mergeCell ref="AH249:AH250"/>
    <mergeCell ref="AH251:AH252"/>
    <mergeCell ref="AH253:AH254"/>
    <mergeCell ref="AH255:AH256"/>
    <mergeCell ref="AQ241:AQ242"/>
    <mergeCell ref="AQ243:AQ244"/>
    <mergeCell ref="BA239:BA240"/>
    <mergeCell ref="Y241:Y242"/>
    <mergeCell ref="Y243:Y244"/>
    <mergeCell ref="Y245:Y246"/>
    <mergeCell ref="Y247:Y248"/>
    <mergeCell ref="Y249:Y250"/>
    <mergeCell ref="Y251:Y252"/>
    <mergeCell ref="Y253:Y254"/>
    <mergeCell ref="Y255:Y256"/>
    <mergeCell ref="BA245:BA246"/>
    <mergeCell ref="BA241:BA242"/>
    <mergeCell ref="BA243:BA244"/>
    <mergeCell ref="F239:F240"/>
    <mergeCell ref="C255:C256"/>
    <mergeCell ref="F249:F250"/>
    <mergeCell ref="F247:F248"/>
    <mergeCell ref="P333:P334"/>
    <mergeCell ref="P335:P336"/>
    <mergeCell ref="P325:P326"/>
    <mergeCell ref="P327:P328"/>
    <mergeCell ref="P329:P330"/>
    <mergeCell ref="P331:P332"/>
    <mergeCell ref="BA337:BA338"/>
    <mergeCell ref="BA339:BA340"/>
    <mergeCell ref="BA353:BA354"/>
    <mergeCell ref="BA355:BA356"/>
    <mergeCell ref="BA317:BA318"/>
    <mergeCell ref="BA349:BA350"/>
    <mergeCell ref="BA351:BA352"/>
    <mergeCell ref="BA343:BA344"/>
    <mergeCell ref="BA345:BA346"/>
    <mergeCell ref="BA335:BA336"/>
    <mergeCell ref="BA341:BA342"/>
    <mergeCell ref="BA347:BA348"/>
    <mergeCell ref="P317:P318"/>
    <mergeCell ref="P319:P320"/>
    <mergeCell ref="P337:P338"/>
    <mergeCell ref="P339:P340"/>
    <mergeCell ref="Y339:Y340"/>
    <mergeCell ref="AH337:AH338"/>
    <mergeCell ref="AH339:AH340"/>
    <mergeCell ref="AH347:AH348"/>
    <mergeCell ref="AH349:AH350"/>
    <mergeCell ref="AH351:AH352"/>
    <mergeCell ref="AH353:AH354"/>
    <mergeCell ref="AH355:AH356"/>
    <mergeCell ref="BA333:BA334"/>
    <mergeCell ref="BA331:BA332"/>
    <mergeCell ref="F361:F362"/>
    <mergeCell ref="D361:D362"/>
    <mergeCell ref="D339:D340"/>
    <mergeCell ref="D337:D338"/>
    <mergeCell ref="D335:D336"/>
    <mergeCell ref="C347:C348"/>
    <mergeCell ref="C351:C352"/>
    <mergeCell ref="C349:C350"/>
    <mergeCell ref="C361:C362"/>
    <mergeCell ref="C275:C276"/>
    <mergeCell ref="D333:D334"/>
    <mergeCell ref="D329:D330"/>
    <mergeCell ref="C329:C330"/>
    <mergeCell ref="C333:C334"/>
    <mergeCell ref="C331:C332"/>
    <mergeCell ref="D327:D328"/>
    <mergeCell ref="D323:D324"/>
    <mergeCell ref="D321:D322"/>
    <mergeCell ref="F305:F306"/>
    <mergeCell ref="F307:F308"/>
    <mergeCell ref="F309:F310"/>
    <mergeCell ref="D325:D326"/>
    <mergeCell ref="D331:D332"/>
    <mergeCell ref="F321:F322"/>
    <mergeCell ref="F323:F324"/>
    <mergeCell ref="F317:F318"/>
    <mergeCell ref="F319:F320"/>
    <mergeCell ref="F325:F326"/>
    <mergeCell ref="F327:F328"/>
    <mergeCell ref="C307:C308"/>
    <mergeCell ref="C295:C296"/>
    <mergeCell ref="D307:D308"/>
    <mergeCell ref="P361:P362"/>
    <mergeCell ref="P353:P354"/>
    <mergeCell ref="P323:P324"/>
    <mergeCell ref="P321:P322"/>
    <mergeCell ref="P343:P344"/>
    <mergeCell ref="D319:D320"/>
    <mergeCell ref="C199:C200"/>
    <mergeCell ref="C201:C202"/>
    <mergeCell ref="C309:C310"/>
    <mergeCell ref="C311:C312"/>
    <mergeCell ref="D225:D226"/>
    <mergeCell ref="D261:D262"/>
    <mergeCell ref="D313:D314"/>
    <mergeCell ref="D347:D348"/>
    <mergeCell ref="D345:D346"/>
    <mergeCell ref="C353:C354"/>
    <mergeCell ref="C355:C356"/>
    <mergeCell ref="D263:D264"/>
    <mergeCell ref="D219:D220"/>
    <mergeCell ref="F219:F220"/>
    <mergeCell ref="F213:F214"/>
    <mergeCell ref="F211:F212"/>
    <mergeCell ref="F217:F218"/>
    <mergeCell ref="F215:F216"/>
    <mergeCell ref="F205:F206"/>
    <mergeCell ref="F209:F210"/>
    <mergeCell ref="F207:F208"/>
    <mergeCell ref="F203:F204"/>
    <mergeCell ref="F201:F202"/>
    <mergeCell ref="D317:D318"/>
    <mergeCell ref="D299:D300"/>
    <mergeCell ref="D297:D298"/>
    <mergeCell ref="A309:A310"/>
    <mergeCell ref="A307:A308"/>
    <mergeCell ref="B307:B308"/>
    <mergeCell ref="A303:A304"/>
    <mergeCell ref="A305:A306"/>
    <mergeCell ref="A319:A320"/>
    <mergeCell ref="B319:B320"/>
    <mergeCell ref="A321:A322"/>
    <mergeCell ref="A323:A324"/>
    <mergeCell ref="A317:A318"/>
    <mergeCell ref="A243:A244"/>
    <mergeCell ref="A237:A238"/>
    <mergeCell ref="A239:A240"/>
    <mergeCell ref="A255:A256"/>
    <mergeCell ref="A257:A258"/>
    <mergeCell ref="A259:A260"/>
    <mergeCell ref="A245:A246"/>
    <mergeCell ref="A269:A270"/>
    <mergeCell ref="A277:A278"/>
    <mergeCell ref="A271:A272"/>
    <mergeCell ref="A267:A268"/>
    <mergeCell ref="A273:A274"/>
    <mergeCell ref="A275:A276"/>
    <mergeCell ref="A291:A292"/>
    <mergeCell ref="A289:A290"/>
    <mergeCell ref="A295:A296"/>
    <mergeCell ref="A297:A298"/>
    <mergeCell ref="A301:A302"/>
    <mergeCell ref="A299:A300"/>
    <mergeCell ref="A315:A316"/>
    <mergeCell ref="B311:B312"/>
    <mergeCell ref="B313:B314"/>
    <mergeCell ref="A221:A222"/>
    <mergeCell ref="A225:A226"/>
    <mergeCell ref="A227:A228"/>
    <mergeCell ref="B213:B214"/>
    <mergeCell ref="A213:A214"/>
    <mergeCell ref="A247:A248"/>
    <mergeCell ref="A229:A230"/>
    <mergeCell ref="A231:A232"/>
    <mergeCell ref="A287:A288"/>
    <mergeCell ref="B233:B234"/>
    <mergeCell ref="B263:B264"/>
    <mergeCell ref="B279:B280"/>
    <mergeCell ref="A265:A266"/>
    <mergeCell ref="A263:A264"/>
    <mergeCell ref="A281:A282"/>
    <mergeCell ref="A279:A280"/>
    <mergeCell ref="A261:A262"/>
    <mergeCell ref="A241:A242"/>
    <mergeCell ref="B271:B272"/>
    <mergeCell ref="B273:B274"/>
    <mergeCell ref="B285:B286"/>
    <mergeCell ref="A325:A326"/>
    <mergeCell ref="B325:B326"/>
    <mergeCell ref="C221:C222"/>
    <mergeCell ref="C219:C220"/>
    <mergeCell ref="C217:C218"/>
    <mergeCell ref="C215:C216"/>
    <mergeCell ref="C231:C232"/>
    <mergeCell ref="C233:C234"/>
    <mergeCell ref="C189:C190"/>
    <mergeCell ref="C187:C188"/>
    <mergeCell ref="C235:C236"/>
    <mergeCell ref="C227:C228"/>
    <mergeCell ref="C225:C226"/>
    <mergeCell ref="C223:C224"/>
    <mergeCell ref="C229:C230"/>
    <mergeCell ref="A195:A196"/>
    <mergeCell ref="A197:A198"/>
    <mergeCell ref="B221:B222"/>
    <mergeCell ref="B211:B212"/>
    <mergeCell ref="B209:B210"/>
    <mergeCell ref="B277:B278"/>
    <mergeCell ref="B283:B284"/>
    <mergeCell ref="B289:B290"/>
    <mergeCell ref="B275:B276"/>
    <mergeCell ref="B267:B268"/>
    <mergeCell ref="B295:B296"/>
    <mergeCell ref="B293:B294"/>
    <mergeCell ref="B299:B300"/>
    <mergeCell ref="B297:B298"/>
    <mergeCell ref="C325:C326"/>
    <mergeCell ref="A311:A312"/>
    <mergeCell ref="A313:A314"/>
    <mergeCell ref="A181:A182"/>
    <mergeCell ref="A179:A180"/>
    <mergeCell ref="A185:A186"/>
    <mergeCell ref="A193:A194"/>
    <mergeCell ref="A191:A192"/>
    <mergeCell ref="A189:A190"/>
    <mergeCell ref="A187:A188"/>
    <mergeCell ref="A177:A178"/>
    <mergeCell ref="A199:A200"/>
    <mergeCell ref="A183:A184"/>
    <mergeCell ref="C259:C260"/>
    <mergeCell ref="C261:C262"/>
    <mergeCell ref="C237:C238"/>
    <mergeCell ref="C249:C250"/>
    <mergeCell ref="C251:C252"/>
    <mergeCell ref="B249:B250"/>
    <mergeCell ref="C253:C254"/>
    <mergeCell ref="C257:C258"/>
    <mergeCell ref="C239:C240"/>
    <mergeCell ref="B203:B204"/>
    <mergeCell ref="B201:B202"/>
    <mergeCell ref="B177:B178"/>
    <mergeCell ref="B179:B180"/>
    <mergeCell ref="B181:B182"/>
    <mergeCell ref="B183:B184"/>
    <mergeCell ref="B227:B228"/>
    <mergeCell ref="B225:B226"/>
    <mergeCell ref="B223:B224"/>
    <mergeCell ref="A215:A216"/>
    <mergeCell ref="A217:A218"/>
    <mergeCell ref="A223:A224"/>
    <mergeCell ref="A219:A220"/>
    <mergeCell ref="C149:C150"/>
    <mergeCell ref="C137:C138"/>
    <mergeCell ref="C139:C140"/>
    <mergeCell ref="C141:C142"/>
    <mergeCell ref="C143:C144"/>
    <mergeCell ref="C135:C136"/>
    <mergeCell ref="C133:C134"/>
    <mergeCell ref="B137:B138"/>
    <mergeCell ref="B135:B136"/>
    <mergeCell ref="B147:B148"/>
    <mergeCell ref="B149:B150"/>
    <mergeCell ref="B151:B152"/>
    <mergeCell ref="B167:B168"/>
    <mergeCell ref="C167:C168"/>
    <mergeCell ref="A137:A138"/>
    <mergeCell ref="A135:A136"/>
    <mergeCell ref="A139:A140"/>
    <mergeCell ref="B161:B162"/>
    <mergeCell ref="A151:A152"/>
    <mergeCell ref="A143:A144"/>
    <mergeCell ref="B315:B316"/>
    <mergeCell ref="C171:C172"/>
    <mergeCell ref="C169:C170"/>
    <mergeCell ref="C179:C180"/>
    <mergeCell ref="C181:C182"/>
    <mergeCell ref="B175:B176"/>
    <mergeCell ref="B171:B172"/>
    <mergeCell ref="B173:B174"/>
    <mergeCell ref="B169:B170"/>
    <mergeCell ref="C175:C176"/>
    <mergeCell ref="C173:C174"/>
    <mergeCell ref="C165:C166"/>
    <mergeCell ref="C163:C164"/>
    <mergeCell ref="B163:B164"/>
    <mergeCell ref="B165:B166"/>
    <mergeCell ref="C305:C306"/>
    <mergeCell ref="C283:C284"/>
    <mergeCell ref="C279:C280"/>
    <mergeCell ref="C281:C282"/>
    <mergeCell ref="C273:C274"/>
    <mergeCell ref="C271:C272"/>
    <mergeCell ref="C265:C266"/>
    <mergeCell ref="C269:C270"/>
    <mergeCell ref="C267:C268"/>
    <mergeCell ref="B305:B306"/>
    <mergeCell ref="B303:B304"/>
    <mergeCell ref="B229:B230"/>
    <mergeCell ref="B245:B246"/>
    <mergeCell ref="B259:B260"/>
    <mergeCell ref="B257:B258"/>
    <mergeCell ref="B231:B232"/>
    <mergeCell ref="B265:B266"/>
    <mergeCell ref="D267:D268"/>
    <mergeCell ref="C183:C184"/>
    <mergeCell ref="C185:C186"/>
    <mergeCell ref="B287:B288"/>
    <mergeCell ref="B291:B292"/>
    <mergeCell ref="C277:C278"/>
    <mergeCell ref="B281:B282"/>
    <mergeCell ref="C263:C264"/>
    <mergeCell ref="B269:B270"/>
    <mergeCell ref="B145:B146"/>
    <mergeCell ref="B143:B144"/>
    <mergeCell ref="B323:B324"/>
    <mergeCell ref="B321:B322"/>
    <mergeCell ref="C313:C314"/>
    <mergeCell ref="C315:C316"/>
    <mergeCell ref="C321:C322"/>
    <mergeCell ref="C319:C320"/>
    <mergeCell ref="B243:B244"/>
    <mergeCell ref="B253:B254"/>
    <mergeCell ref="B247:B248"/>
    <mergeCell ref="B251:B252"/>
    <mergeCell ref="B239:B240"/>
    <mergeCell ref="B241:B242"/>
    <mergeCell ref="B237:B238"/>
    <mergeCell ref="B255:B256"/>
    <mergeCell ref="B235:B236"/>
    <mergeCell ref="B261:B262"/>
    <mergeCell ref="C317:C318"/>
    <mergeCell ref="C323:C324"/>
    <mergeCell ref="B309:B310"/>
    <mergeCell ref="B301:B302"/>
    <mergeCell ref="B317:B318"/>
    <mergeCell ref="D101:D102"/>
    <mergeCell ref="D99:D100"/>
    <mergeCell ref="D95:D96"/>
    <mergeCell ref="D83:D84"/>
    <mergeCell ref="D85:D86"/>
    <mergeCell ref="D97:D98"/>
    <mergeCell ref="F117:F118"/>
    <mergeCell ref="F115:F116"/>
    <mergeCell ref="F143:F144"/>
    <mergeCell ref="F141:F142"/>
    <mergeCell ref="F155:F156"/>
    <mergeCell ref="F133:F134"/>
    <mergeCell ref="D143:D144"/>
    <mergeCell ref="D141:D142"/>
    <mergeCell ref="D147:D148"/>
    <mergeCell ref="D157:D158"/>
    <mergeCell ref="F139:F140"/>
    <mergeCell ref="F137:F138"/>
    <mergeCell ref="F135:F136"/>
    <mergeCell ref="F153:F154"/>
    <mergeCell ref="F145:F146"/>
    <mergeCell ref="F151:F152"/>
    <mergeCell ref="F147:F148"/>
    <mergeCell ref="F149:F150"/>
    <mergeCell ref="F129:F130"/>
    <mergeCell ref="F127:F128"/>
    <mergeCell ref="F125:F126"/>
    <mergeCell ref="F123:F124"/>
    <mergeCell ref="D107:D108"/>
    <mergeCell ref="F131:F132"/>
    <mergeCell ref="D137:D138"/>
    <mergeCell ref="D145:D146"/>
    <mergeCell ref="F165:F166"/>
    <mergeCell ref="F159:F160"/>
    <mergeCell ref="F157:F158"/>
    <mergeCell ref="D159:D160"/>
    <mergeCell ref="D161:D162"/>
    <mergeCell ref="D165:D166"/>
    <mergeCell ref="D163:D164"/>
    <mergeCell ref="D153:D154"/>
    <mergeCell ref="D155:D156"/>
    <mergeCell ref="D149:D150"/>
    <mergeCell ref="D151:D152"/>
    <mergeCell ref="D209:D210"/>
    <mergeCell ref="D207:D208"/>
    <mergeCell ref="D203:D204"/>
    <mergeCell ref="D205:D206"/>
    <mergeCell ref="F161:F162"/>
    <mergeCell ref="F181:F182"/>
    <mergeCell ref="F179:F180"/>
    <mergeCell ref="D171:D172"/>
    <mergeCell ref="D173:D174"/>
    <mergeCell ref="F173:F174"/>
    <mergeCell ref="F167:F168"/>
    <mergeCell ref="D167:D168"/>
    <mergeCell ref="F175:F176"/>
    <mergeCell ref="F187:F188"/>
    <mergeCell ref="F183:F184"/>
    <mergeCell ref="F185:F186"/>
    <mergeCell ref="F195:F196"/>
    <mergeCell ref="F197:F198"/>
    <mergeCell ref="F193:F194"/>
    <mergeCell ref="F199:F200"/>
    <mergeCell ref="F191:F192"/>
    <mergeCell ref="A129:A130"/>
    <mergeCell ref="A127:A128"/>
    <mergeCell ref="A123:A124"/>
    <mergeCell ref="A125:A126"/>
    <mergeCell ref="A141:A142"/>
    <mergeCell ref="C197:C198"/>
    <mergeCell ref="B195:B196"/>
    <mergeCell ref="C195:C196"/>
    <mergeCell ref="D199:D200"/>
    <mergeCell ref="D183:D184"/>
    <mergeCell ref="D179:D180"/>
    <mergeCell ref="C153:C154"/>
    <mergeCell ref="C145:C146"/>
    <mergeCell ref="C147:C148"/>
    <mergeCell ref="B125:B126"/>
    <mergeCell ref="B123:B124"/>
    <mergeCell ref="A285:A286"/>
    <mergeCell ref="A283:A284"/>
    <mergeCell ref="D139:D140"/>
    <mergeCell ref="C285:C286"/>
    <mergeCell ref="D217:D218"/>
    <mergeCell ref="D215:D216"/>
    <mergeCell ref="D213:D214"/>
    <mergeCell ref="C245:C246"/>
    <mergeCell ref="C247:C248"/>
    <mergeCell ref="B159:B160"/>
    <mergeCell ref="B157:B158"/>
    <mergeCell ref="C159:C160"/>
    <mergeCell ref="C157:C158"/>
    <mergeCell ref="B141:B142"/>
    <mergeCell ref="B139:B140"/>
    <mergeCell ref="C151:C152"/>
    <mergeCell ref="A93:A94"/>
    <mergeCell ref="A95:A96"/>
    <mergeCell ref="A85:A86"/>
    <mergeCell ref="A87:A88"/>
    <mergeCell ref="A83:A84"/>
    <mergeCell ref="C89:C90"/>
    <mergeCell ref="A91:A92"/>
    <mergeCell ref="A89:A90"/>
    <mergeCell ref="A99:A100"/>
    <mergeCell ref="A97:A98"/>
    <mergeCell ref="A103:A104"/>
    <mergeCell ref="A101:A102"/>
    <mergeCell ref="C101:C102"/>
    <mergeCell ref="C99:C100"/>
    <mergeCell ref="C111:C112"/>
    <mergeCell ref="C109:C110"/>
    <mergeCell ref="C107:C108"/>
    <mergeCell ref="C105:C106"/>
    <mergeCell ref="C103:C104"/>
    <mergeCell ref="B95:B96"/>
    <mergeCell ref="C87:C88"/>
    <mergeCell ref="C85:C86"/>
    <mergeCell ref="C83:C84"/>
    <mergeCell ref="C97:C98"/>
    <mergeCell ref="B105:B106"/>
    <mergeCell ref="B101:B102"/>
    <mergeCell ref="A121:A122"/>
    <mergeCell ref="A107:A108"/>
    <mergeCell ref="A109:A110"/>
    <mergeCell ref="A115:A116"/>
    <mergeCell ref="A105:A106"/>
    <mergeCell ref="C337:C338"/>
    <mergeCell ref="B337:B338"/>
    <mergeCell ref="B335:B336"/>
    <mergeCell ref="B333:B334"/>
    <mergeCell ref="C327:C328"/>
    <mergeCell ref="C335:C336"/>
    <mergeCell ref="C339:C340"/>
    <mergeCell ref="C341:C342"/>
    <mergeCell ref="C343:C344"/>
    <mergeCell ref="A331:A332"/>
    <mergeCell ref="B327:B328"/>
    <mergeCell ref="B331:B332"/>
    <mergeCell ref="B341:B342"/>
    <mergeCell ref="B339:B340"/>
    <mergeCell ref="B343:B344"/>
    <mergeCell ref="A327:A328"/>
    <mergeCell ref="B215:B216"/>
    <mergeCell ref="C213:C214"/>
    <mergeCell ref="C209:C210"/>
    <mergeCell ref="C211:C212"/>
    <mergeCell ref="C203:C204"/>
    <mergeCell ref="C205:C206"/>
    <mergeCell ref="C207:C208"/>
    <mergeCell ref="C193:C194"/>
    <mergeCell ref="A131:A132"/>
    <mergeCell ref="A133:A134"/>
    <mergeCell ref="B193:B194"/>
    <mergeCell ref="F255:F256"/>
    <mergeCell ref="F257:F258"/>
    <mergeCell ref="D269:D270"/>
    <mergeCell ref="D265:D266"/>
    <mergeCell ref="D289:D290"/>
    <mergeCell ref="D293:D294"/>
    <mergeCell ref="D295:D296"/>
    <mergeCell ref="D291:D292"/>
    <mergeCell ref="D283:D284"/>
    <mergeCell ref="D285:D286"/>
    <mergeCell ref="C299:C300"/>
    <mergeCell ref="C297:C298"/>
    <mergeCell ref="C301:C302"/>
    <mergeCell ref="C303:C304"/>
    <mergeCell ref="C293:C294"/>
    <mergeCell ref="F177:F178"/>
    <mergeCell ref="F163:F164"/>
    <mergeCell ref="D193:D194"/>
    <mergeCell ref="D191:D192"/>
    <mergeCell ref="E177:E178"/>
    <mergeCell ref="E179:E180"/>
    <mergeCell ref="E181:E182"/>
    <mergeCell ref="E183:E184"/>
    <mergeCell ref="E185:E186"/>
    <mergeCell ref="E187:E188"/>
    <mergeCell ref="E189:E190"/>
    <mergeCell ref="E191:E192"/>
    <mergeCell ref="E193:E194"/>
    <mergeCell ref="E195:E196"/>
    <mergeCell ref="E197:E198"/>
    <mergeCell ref="E199:E200"/>
    <mergeCell ref="E201:E202"/>
    <mergeCell ref="A345:A346"/>
    <mergeCell ref="B347:B348"/>
    <mergeCell ref="B351:B352"/>
    <mergeCell ref="B349:B350"/>
    <mergeCell ref="A341:A342"/>
    <mergeCell ref="A337:A338"/>
    <mergeCell ref="A339:A340"/>
    <mergeCell ref="A343:A344"/>
    <mergeCell ref="A347:A348"/>
    <mergeCell ref="A349:A350"/>
    <mergeCell ref="A351:A352"/>
    <mergeCell ref="A335:A336"/>
    <mergeCell ref="A333:A334"/>
    <mergeCell ref="A329:A330"/>
    <mergeCell ref="F343:F344"/>
    <mergeCell ref="F339:F340"/>
    <mergeCell ref="D341:D342"/>
    <mergeCell ref="F341:F342"/>
    <mergeCell ref="F331:F332"/>
    <mergeCell ref="F333:F334"/>
    <mergeCell ref="F335:F336"/>
    <mergeCell ref="F337:F338"/>
    <mergeCell ref="F349:F350"/>
    <mergeCell ref="F347:F348"/>
    <mergeCell ref="F345:F346"/>
    <mergeCell ref="E337:E338"/>
    <mergeCell ref="E339:E340"/>
    <mergeCell ref="E341:E342"/>
    <mergeCell ref="E343:E344"/>
    <mergeCell ref="E345:E346"/>
    <mergeCell ref="E347:E348"/>
    <mergeCell ref="E349:E350"/>
    <mergeCell ref="P195:P196"/>
    <mergeCell ref="P191:P192"/>
    <mergeCell ref="P187:P188"/>
    <mergeCell ref="P179:P180"/>
    <mergeCell ref="P185:P186"/>
    <mergeCell ref="P199:P200"/>
    <mergeCell ref="P189:P190"/>
    <mergeCell ref="P197:P198"/>
    <mergeCell ref="D201:D202"/>
    <mergeCell ref="B217:B218"/>
    <mergeCell ref="B219:B220"/>
    <mergeCell ref="D211:D212"/>
    <mergeCell ref="D343:D344"/>
    <mergeCell ref="B329:B330"/>
    <mergeCell ref="F329:F330"/>
    <mergeCell ref="B345:B346"/>
    <mergeCell ref="C345:C346"/>
    <mergeCell ref="C291:C292"/>
    <mergeCell ref="C287:C288"/>
    <mergeCell ref="C289:C290"/>
    <mergeCell ref="F291:F292"/>
    <mergeCell ref="F293:F294"/>
    <mergeCell ref="F295:F296"/>
    <mergeCell ref="F251:F252"/>
    <mergeCell ref="F253:F254"/>
    <mergeCell ref="F259:F260"/>
    <mergeCell ref="F261:F262"/>
    <mergeCell ref="F245:F246"/>
    <mergeCell ref="F289:F290"/>
    <mergeCell ref="F283:F284"/>
    <mergeCell ref="F281:F282"/>
    <mergeCell ref="F279:F280"/>
    <mergeCell ref="P125:P126"/>
    <mergeCell ref="BA177:BA178"/>
    <mergeCell ref="BA185:BA186"/>
    <mergeCell ref="BA181:BA182"/>
    <mergeCell ref="BA183:BA184"/>
    <mergeCell ref="BA179:BA180"/>
    <mergeCell ref="BA171:BA172"/>
    <mergeCell ref="BA173:BA174"/>
    <mergeCell ref="P141:P142"/>
    <mergeCell ref="P143:P144"/>
    <mergeCell ref="P121:P122"/>
    <mergeCell ref="P123:P124"/>
    <mergeCell ref="P135:P136"/>
    <mergeCell ref="Y139:Y140"/>
    <mergeCell ref="Y141:Y142"/>
    <mergeCell ref="Y143:Y144"/>
    <mergeCell ref="Y145:Y146"/>
    <mergeCell ref="BA133:BA134"/>
    <mergeCell ref="BA153:BA154"/>
    <mergeCell ref="BA161:BA162"/>
    <mergeCell ref="BA159:BA160"/>
    <mergeCell ref="BA163:BA164"/>
    <mergeCell ref="BA137:BA138"/>
    <mergeCell ref="BA135:BA136"/>
    <mergeCell ref="P151:P152"/>
    <mergeCell ref="P145:P146"/>
    <mergeCell ref="P153:P154"/>
    <mergeCell ref="P159:P160"/>
    <mergeCell ref="P161:P162"/>
    <mergeCell ref="BA151:BA152"/>
    <mergeCell ref="BA169:BA170"/>
    <mergeCell ref="P173:P174"/>
    <mergeCell ref="BA197:BA198"/>
    <mergeCell ref="P193:P194"/>
    <mergeCell ref="D133:D134"/>
    <mergeCell ref="D189:D190"/>
    <mergeCell ref="D135:D136"/>
    <mergeCell ref="C177:C178"/>
    <mergeCell ref="B153:B154"/>
    <mergeCell ref="B191:B192"/>
    <mergeCell ref="P137:P138"/>
    <mergeCell ref="P167:P168"/>
    <mergeCell ref="P165:P166"/>
    <mergeCell ref="P163:P164"/>
    <mergeCell ref="P139:P140"/>
    <mergeCell ref="P133:P134"/>
    <mergeCell ref="BA191:BA192"/>
    <mergeCell ref="B189:B190"/>
    <mergeCell ref="B187:B188"/>
    <mergeCell ref="BA189:BA190"/>
    <mergeCell ref="BA187:BA188"/>
    <mergeCell ref="P171:P172"/>
    <mergeCell ref="P169:P170"/>
    <mergeCell ref="C191:C192"/>
    <mergeCell ref="F189:F190"/>
    <mergeCell ref="D175:D176"/>
    <mergeCell ref="D177:D178"/>
    <mergeCell ref="D169:D170"/>
    <mergeCell ref="F169:F170"/>
    <mergeCell ref="F171:F172"/>
    <mergeCell ref="D197:D198"/>
    <mergeCell ref="D195:D196"/>
    <mergeCell ref="D185:D186"/>
    <mergeCell ref="D181:D182"/>
    <mergeCell ref="P113:P114"/>
    <mergeCell ref="P97:P98"/>
    <mergeCell ref="BA211:BA212"/>
    <mergeCell ref="BA209:BA210"/>
    <mergeCell ref="BA113:BA114"/>
    <mergeCell ref="BA107:BA108"/>
    <mergeCell ref="C161:C162"/>
    <mergeCell ref="C155:C156"/>
    <mergeCell ref="D187:D188"/>
    <mergeCell ref="B185:B186"/>
    <mergeCell ref="C95:C96"/>
    <mergeCell ref="C93:C94"/>
    <mergeCell ref="C91:C92"/>
    <mergeCell ref="B99:B100"/>
    <mergeCell ref="B97:B98"/>
    <mergeCell ref="B107:B108"/>
    <mergeCell ref="B109:B110"/>
    <mergeCell ref="B111:B112"/>
    <mergeCell ref="B113:B114"/>
    <mergeCell ref="B115:B116"/>
    <mergeCell ref="P95:P96"/>
    <mergeCell ref="B129:B130"/>
    <mergeCell ref="B131:B132"/>
    <mergeCell ref="B133:B134"/>
    <mergeCell ref="C115:C116"/>
    <mergeCell ref="C113:C114"/>
    <mergeCell ref="P115:P116"/>
    <mergeCell ref="BA115:BA116"/>
    <mergeCell ref="P119:P120"/>
    <mergeCell ref="P117:P118"/>
    <mergeCell ref="BA195:BA196"/>
    <mergeCell ref="P93:P94"/>
    <mergeCell ref="P107:P108"/>
    <mergeCell ref="P175:P176"/>
    <mergeCell ref="P87:P88"/>
    <mergeCell ref="BA131:BA132"/>
    <mergeCell ref="BA143:BA144"/>
    <mergeCell ref="BA205:BA206"/>
    <mergeCell ref="BA175:BA176"/>
    <mergeCell ref="BA127:BA128"/>
    <mergeCell ref="BA129:BA130"/>
    <mergeCell ref="BA119:BA120"/>
    <mergeCell ref="BA117:BA118"/>
    <mergeCell ref="BA125:BA126"/>
    <mergeCell ref="BA149:BA150"/>
    <mergeCell ref="BA145:BA146"/>
    <mergeCell ref="BA147:BA148"/>
    <mergeCell ref="BA157:BA158"/>
    <mergeCell ref="BA155:BA156"/>
    <mergeCell ref="BA167:BA168"/>
    <mergeCell ref="BA165:BA166"/>
    <mergeCell ref="P111:P112"/>
    <mergeCell ref="P177:P178"/>
    <mergeCell ref="P155:P156"/>
    <mergeCell ref="P157:P158"/>
    <mergeCell ref="P147:P148"/>
    <mergeCell ref="P149:P150"/>
    <mergeCell ref="BA201:BA202"/>
    <mergeCell ref="BA203:BA204"/>
    <mergeCell ref="BA193:BA194"/>
    <mergeCell ref="P131:P132"/>
    <mergeCell ref="P129:P130"/>
    <mergeCell ref="P127:P128"/>
    <mergeCell ref="P109:P110"/>
    <mergeCell ref="D1:D2"/>
    <mergeCell ref="D3:D4"/>
    <mergeCell ref="C15:C16"/>
    <mergeCell ref="A15:A16"/>
    <mergeCell ref="B15:B16"/>
    <mergeCell ref="A7:A8"/>
    <mergeCell ref="A9:A10"/>
    <mergeCell ref="C13:C14"/>
    <mergeCell ref="A3:A4"/>
    <mergeCell ref="A5:A6"/>
    <mergeCell ref="A1:A2"/>
    <mergeCell ref="B5:B6"/>
    <mergeCell ref="B3:B4"/>
    <mergeCell ref="A13:A14"/>
    <mergeCell ref="A11:A12"/>
    <mergeCell ref="D9:D10"/>
    <mergeCell ref="D7:D8"/>
    <mergeCell ref="D13:D14"/>
    <mergeCell ref="D15:D16"/>
    <mergeCell ref="D11:D12"/>
    <mergeCell ref="C5:C6"/>
    <mergeCell ref="B7:B8"/>
    <mergeCell ref="B9:B10"/>
    <mergeCell ref="C3:C4"/>
    <mergeCell ref="B1:B2"/>
    <mergeCell ref="C1:C2"/>
    <mergeCell ref="B11:B12"/>
    <mergeCell ref="B39:B40"/>
    <mergeCell ref="C39:C40"/>
    <mergeCell ref="A37:A38"/>
    <mergeCell ref="A35:A36"/>
    <mergeCell ref="A31:A32"/>
    <mergeCell ref="B35:B36"/>
    <mergeCell ref="A33:A34"/>
    <mergeCell ref="P29:P30"/>
    <mergeCell ref="P19:P20"/>
    <mergeCell ref="P17:P18"/>
    <mergeCell ref="P5:P6"/>
    <mergeCell ref="A47:A48"/>
    <mergeCell ref="C47:C48"/>
    <mergeCell ref="P3:P4"/>
    <mergeCell ref="P21:P22"/>
    <mergeCell ref="P45:P46"/>
    <mergeCell ref="P41:P42"/>
    <mergeCell ref="P43:P44"/>
    <mergeCell ref="P7:P8"/>
    <mergeCell ref="P9:P10"/>
    <mergeCell ref="C9:C10"/>
    <mergeCell ref="C7:C8"/>
    <mergeCell ref="C11:C12"/>
    <mergeCell ref="P39:P40"/>
    <mergeCell ref="P37:P38"/>
    <mergeCell ref="P15:P16"/>
    <mergeCell ref="P35:P36"/>
    <mergeCell ref="P23:P24"/>
    <mergeCell ref="P25:P26"/>
    <mergeCell ref="F9:F10"/>
    <mergeCell ref="D43:D44"/>
    <mergeCell ref="D39:D40"/>
    <mergeCell ref="B29:B30"/>
    <mergeCell ref="B21:B22"/>
    <mergeCell ref="B25:B26"/>
    <mergeCell ref="P27:P28"/>
    <mergeCell ref="A19:A20"/>
    <mergeCell ref="A23:A24"/>
    <mergeCell ref="A25:A26"/>
    <mergeCell ref="A21:A22"/>
    <mergeCell ref="H1:P1"/>
    <mergeCell ref="P13:P14"/>
    <mergeCell ref="G1:G2"/>
    <mergeCell ref="D29:D30"/>
    <mergeCell ref="C29:C30"/>
    <mergeCell ref="C27:C28"/>
    <mergeCell ref="B31:B32"/>
    <mergeCell ref="B37:B38"/>
    <mergeCell ref="C33:C34"/>
    <mergeCell ref="B33:B34"/>
    <mergeCell ref="F11:F12"/>
    <mergeCell ref="A29:A30"/>
    <mergeCell ref="A27:A28"/>
    <mergeCell ref="C21:C22"/>
    <mergeCell ref="C19:C20"/>
    <mergeCell ref="D17:D18"/>
    <mergeCell ref="C17:C18"/>
    <mergeCell ref="D19:D20"/>
    <mergeCell ref="C23:C24"/>
    <mergeCell ref="C25:C26"/>
    <mergeCell ref="C31:C32"/>
    <mergeCell ref="C37:C38"/>
    <mergeCell ref="C35:C36"/>
    <mergeCell ref="E27:E28"/>
    <mergeCell ref="D31:D32"/>
    <mergeCell ref="D35:D36"/>
    <mergeCell ref="D37:D38"/>
    <mergeCell ref="D33:D34"/>
    <mergeCell ref="F23:F24"/>
    <mergeCell ref="F17:F18"/>
    <mergeCell ref="F19:F20"/>
    <mergeCell ref="F21:F22"/>
    <mergeCell ref="D23:D24"/>
    <mergeCell ref="D25:D26"/>
    <mergeCell ref="D21:D22"/>
    <mergeCell ref="F37:F38"/>
    <mergeCell ref="F39:F40"/>
    <mergeCell ref="F41:F42"/>
    <mergeCell ref="F33:F34"/>
    <mergeCell ref="F35:F36"/>
    <mergeCell ref="F25:F26"/>
    <mergeCell ref="F27:F28"/>
    <mergeCell ref="D41:D42"/>
    <mergeCell ref="E29:E30"/>
    <mergeCell ref="E31:E32"/>
    <mergeCell ref="E33:E34"/>
    <mergeCell ref="E35:E36"/>
    <mergeCell ref="E37:E38"/>
    <mergeCell ref="E39:E40"/>
    <mergeCell ref="F85:F86"/>
    <mergeCell ref="F83:F84"/>
    <mergeCell ref="B75:B76"/>
    <mergeCell ref="B73:B74"/>
    <mergeCell ref="B69:B70"/>
    <mergeCell ref="B67:B68"/>
    <mergeCell ref="A39:A40"/>
    <mergeCell ref="A43:A44"/>
    <mergeCell ref="A45:A46"/>
    <mergeCell ref="A41:A42"/>
    <mergeCell ref="B17:B18"/>
    <mergeCell ref="A17:A18"/>
    <mergeCell ref="D5:D6"/>
    <mergeCell ref="B71:B72"/>
    <mergeCell ref="B81:B82"/>
    <mergeCell ref="C81:C82"/>
    <mergeCell ref="F5:F6"/>
    <mergeCell ref="F69:F70"/>
    <mergeCell ref="F55:F56"/>
    <mergeCell ref="F45:F46"/>
    <mergeCell ref="F47:F48"/>
    <mergeCell ref="F49:F50"/>
    <mergeCell ref="F43:F44"/>
    <mergeCell ref="F61:F62"/>
    <mergeCell ref="F57:F58"/>
    <mergeCell ref="F59:F60"/>
    <mergeCell ref="D59:D60"/>
    <mergeCell ref="D61:D62"/>
    <mergeCell ref="D57:D58"/>
    <mergeCell ref="D55:D56"/>
    <mergeCell ref="A49:A50"/>
    <mergeCell ref="C45:C46"/>
    <mergeCell ref="F77:F78"/>
    <mergeCell ref="D81:D82"/>
    <mergeCell ref="D79:D80"/>
    <mergeCell ref="F79:F80"/>
    <mergeCell ref="F81:F82"/>
    <mergeCell ref="D77:D78"/>
    <mergeCell ref="B77:B78"/>
    <mergeCell ref="C77:C78"/>
    <mergeCell ref="C79:C80"/>
    <mergeCell ref="B79:B80"/>
    <mergeCell ref="D47:D48"/>
    <mergeCell ref="D49:D50"/>
    <mergeCell ref="D53:D54"/>
    <mergeCell ref="F73:F74"/>
    <mergeCell ref="F75:F76"/>
    <mergeCell ref="B19:B20"/>
    <mergeCell ref="B13:B14"/>
    <mergeCell ref="B23:B24"/>
    <mergeCell ref="B27:B28"/>
    <mergeCell ref="D51:D52"/>
    <mergeCell ref="D45:D46"/>
    <mergeCell ref="F67:F68"/>
    <mergeCell ref="F65:F66"/>
    <mergeCell ref="B41:B42"/>
    <mergeCell ref="C41:C42"/>
    <mergeCell ref="F31:F32"/>
    <mergeCell ref="F29:F30"/>
    <mergeCell ref="D27:D28"/>
    <mergeCell ref="D63:D64"/>
    <mergeCell ref="F63:F64"/>
    <mergeCell ref="E41:E42"/>
    <mergeCell ref="E43:E44"/>
    <mergeCell ref="F119:F120"/>
    <mergeCell ref="F105:F106"/>
    <mergeCell ref="F107:F108"/>
    <mergeCell ref="D111:D112"/>
    <mergeCell ref="D109:D110"/>
    <mergeCell ref="F113:F114"/>
    <mergeCell ref="F111:F112"/>
    <mergeCell ref="F109:F110"/>
    <mergeCell ref="F103:F104"/>
    <mergeCell ref="F101:F102"/>
    <mergeCell ref="F99:F100"/>
    <mergeCell ref="F97:F98"/>
    <mergeCell ref="C123:C124"/>
    <mergeCell ref="C117:C118"/>
    <mergeCell ref="C121:C122"/>
    <mergeCell ref="C119:C120"/>
    <mergeCell ref="C67:C68"/>
    <mergeCell ref="D75:D76"/>
    <mergeCell ref="D73:D74"/>
    <mergeCell ref="C75:C76"/>
    <mergeCell ref="C73:C74"/>
    <mergeCell ref="C71:C72"/>
    <mergeCell ref="C69:C70"/>
    <mergeCell ref="F91:F92"/>
    <mergeCell ref="F89:F90"/>
    <mergeCell ref="F87:F88"/>
    <mergeCell ref="D93:D94"/>
    <mergeCell ref="D91:D92"/>
    <mergeCell ref="D89:D90"/>
    <mergeCell ref="D87:D88"/>
    <mergeCell ref="F93:F94"/>
    <mergeCell ref="F95:F96"/>
    <mergeCell ref="B119:B120"/>
    <mergeCell ref="B121:B122"/>
    <mergeCell ref="D115:D116"/>
    <mergeCell ref="D113:D114"/>
    <mergeCell ref="C125:C126"/>
    <mergeCell ref="C129:C130"/>
    <mergeCell ref="C131:C132"/>
    <mergeCell ref="B127:B128"/>
    <mergeCell ref="C127:C128"/>
    <mergeCell ref="B117:B118"/>
    <mergeCell ref="B45:B46"/>
    <mergeCell ref="B43:B44"/>
    <mergeCell ref="C43:C44"/>
    <mergeCell ref="C65:C66"/>
    <mergeCell ref="C63:C64"/>
    <mergeCell ref="B59:B60"/>
    <mergeCell ref="C59:C60"/>
    <mergeCell ref="B53:B54"/>
    <mergeCell ref="B51:B52"/>
    <mergeCell ref="C55:C56"/>
    <mergeCell ref="C51:C52"/>
    <mergeCell ref="C53:C54"/>
    <mergeCell ref="B63:B64"/>
    <mergeCell ref="B65:B66"/>
    <mergeCell ref="B49:B50"/>
    <mergeCell ref="B55:B56"/>
    <mergeCell ref="B57:B58"/>
    <mergeCell ref="C57:C58"/>
    <mergeCell ref="C61:C62"/>
    <mergeCell ref="B61:B62"/>
    <mergeCell ref="C49:C50"/>
    <mergeCell ref="B47:B48"/>
    <mergeCell ref="D131:D132"/>
    <mergeCell ref="D129:D130"/>
    <mergeCell ref="D103:D104"/>
    <mergeCell ref="D105:D106"/>
    <mergeCell ref="D127:D128"/>
    <mergeCell ref="D121:D122"/>
    <mergeCell ref="D123:D124"/>
    <mergeCell ref="D125:D126"/>
    <mergeCell ref="D119:D120"/>
    <mergeCell ref="D117:D118"/>
    <mergeCell ref="F121:F122"/>
    <mergeCell ref="P357:P358"/>
    <mergeCell ref="BA357:BA358"/>
    <mergeCell ref="P355:P356"/>
    <mergeCell ref="P359:P360"/>
    <mergeCell ref="P349:P350"/>
    <mergeCell ref="P345:P346"/>
    <mergeCell ref="P347:P348"/>
    <mergeCell ref="P351:P352"/>
    <mergeCell ref="P341:P342"/>
    <mergeCell ref="AH345:AH346"/>
    <mergeCell ref="X353:X354"/>
    <mergeCell ref="X355:X356"/>
    <mergeCell ref="X357:X358"/>
    <mergeCell ref="X359:X360"/>
    <mergeCell ref="Y107:Y108"/>
    <mergeCell ref="Y109:Y110"/>
    <mergeCell ref="Y111:Y112"/>
    <mergeCell ref="Y113:Y114"/>
    <mergeCell ref="Y115:Y116"/>
    <mergeCell ref="Y117:Y118"/>
    <mergeCell ref="Y119:Y120"/>
    <mergeCell ref="P73:P74"/>
    <mergeCell ref="P63:P64"/>
    <mergeCell ref="P65:P66"/>
    <mergeCell ref="P67:P68"/>
    <mergeCell ref="P69:P70"/>
    <mergeCell ref="BA69:BA70"/>
    <mergeCell ref="BA67:BA68"/>
    <mergeCell ref="BA73:BA74"/>
    <mergeCell ref="P183:P184"/>
    <mergeCell ref="P181:P182"/>
    <mergeCell ref="P363:P364"/>
    <mergeCell ref="P365:P366"/>
    <mergeCell ref="BA359:BA360"/>
    <mergeCell ref="BA365:BA366"/>
    <mergeCell ref="BA363:BA364"/>
    <mergeCell ref="BA361:BA362"/>
    <mergeCell ref="Y351:Y352"/>
    <mergeCell ref="Y353:Y354"/>
    <mergeCell ref="Y355:Y356"/>
    <mergeCell ref="Y357:Y358"/>
    <mergeCell ref="Y359:Y360"/>
    <mergeCell ref="Y361:Y362"/>
    <mergeCell ref="Y363:Y364"/>
    <mergeCell ref="Y365:Y366"/>
    <mergeCell ref="AQ347:AQ348"/>
    <mergeCell ref="Y341:Y342"/>
    <mergeCell ref="Y343:Y344"/>
    <mergeCell ref="Y345:Y346"/>
    <mergeCell ref="Y347:Y348"/>
    <mergeCell ref="Y349:Y350"/>
    <mergeCell ref="AH341:AH342"/>
    <mergeCell ref="AH343:AH344"/>
    <mergeCell ref="X361:X362"/>
    <mergeCell ref="X363:X364"/>
    <mergeCell ref="X365:X366"/>
    <mergeCell ref="AG343:AG344"/>
    <mergeCell ref="AG345:AG346"/>
    <mergeCell ref="C365:C366"/>
    <mergeCell ref="C363:C364"/>
    <mergeCell ref="F363:F364"/>
    <mergeCell ref="F365:F366"/>
    <mergeCell ref="D365:D366"/>
    <mergeCell ref="D363:D364"/>
    <mergeCell ref="F355:F356"/>
    <mergeCell ref="F353:F354"/>
    <mergeCell ref="D353:D354"/>
    <mergeCell ref="D355:D356"/>
    <mergeCell ref="D349:D350"/>
    <mergeCell ref="D351:D352"/>
    <mergeCell ref="F351:F352"/>
    <mergeCell ref="F357:F358"/>
    <mergeCell ref="F359:F360"/>
    <mergeCell ref="E355:E356"/>
    <mergeCell ref="E357:E358"/>
    <mergeCell ref="E359:E360"/>
    <mergeCell ref="E361:E362"/>
    <mergeCell ref="E363:E364"/>
    <mergeCell ref="E365:E366"/>
    <mergeCell ref="X351:X352"/>
    <mergeCell ref="AG347:AG348"/>
    <mergeCell ref="AG349:AG350"/>
    <mergeCell ref="AG351:AG352"/>
    <mergeCell ref="AG353:AG354"/>
    <mergeCell ref="AG355:AG356"/>
    <mergeCell ref="A365:A366"/>
    <mergeCell ref="A363:A364"/>
    <mergeCell ref="B365:B366"/>
    <mergeCell ref="B363:B364"/>
    <mergeCell ref="D357:D358"/>
    <mergeCell ref="B355:B356"/>
    <mergeCell ref="B357:B358"/>
    <mergeCell ref="A353:A354"/>
    <mergeCell ref="A361:A362"/>
    <mergeCell ref="A359:A360"/>
    <mergeCell ref="A355:A356"/>
    <mergeCell ref="A357:A358"/>
    <mergeCell ref="B361:B362"/>
    <mergeCell ref="B353:B354"/>
    <mergeCell ref="B359:B360"/>
    <mergeCell ref="C359:C360"/>
    <mergeCell ref="C357:C358"/>
    <mergeCell ref="D359:D360"/>
    <mergeCell ref="A81:A82"/>
    <mergeCell ref="B93:B94"/>
    <mergeCell ref="B91:B92"/>
    <mergeCell ref="A73:A74"/>
    <mergeCell ref="A65:A66"/>
    <mergeCell ref="A71:A72"/>
    <mergeCell ref="A67:A68"/>
    <mergeCell ref="A69:A70"/>
    <mergeCell ref="B83:B84"/>
    <mergeCell ref="B89:B90"/>
    <mergeCell ref="B87:B88"/>
    <mergeCell ref="B85:B86"/>
    <mergeCell ref="A207:A208"/>
    <mergeCell ref="A293:A294"/>
    <mergeCell ref="A253:A254"/>
    <mergeCell ref="A251:A252"/>
    <mergeCell ref="A211:A212"/>
    <mergeCell ref="A209:A210"/>
    <mergeCell ref="B155:B156"/>
    <mergeCell ref="A149:A150"/>
    <mergeCell ref="A145:A146"/>
    <mergeCell ref="A147:A148"/>
    <mergeCell ref="A203:A204"/>
    <mergeCell ref="A205:A206"/>
    <mergeCell ref="A201:A202"/>
    <mergeCell ref="B207:B208"/>
    <mergeCell ref="B205:B206"/>
    <mergeCell ref="A249:A250"/>
    <mergeCell ref="A233:A234"/>
    <mergeCell ref="A235:A236"/>
    <mergeCell ref="B199:B200"/>
    <mergeCell ref="B197:B198"/>
    <mergeCell ref="BA53:BA54"/>
    <mergeCell ref="Y65:Y66"/>
    <mergeCell ref="B103:B104"/>
    <mergeCell ref="A171:A172"/>
    <mergeCell ref="A175:A176"/>
    <mergeCell ref="A173:A174"/>
    <mergeCell ref="A163:A164"/>
    <mergeCell ref="A161:A162"/>
    <mergeCell ref="A165:A166"/>
    <mergeCell ref="A167:A168"/>
    <mergeCell ref="A169:A170"/>
    <mergeCell ref="A157:A158"/>
    <mergeCell ref="A153:A154"/>
    <mergeCell ref="A155:A156"/>
    <mergeCell ref="A159:A160"/>
    <mergeCell ref="A117:A118"/>
    <mergeCell ref="A119:A120"/>
    <mergeCell ref="A113:A114"/>
    <mergeCell ref="A111:A112"/>
    <mergeCell ref="A77:A78"/>
    <mergeCell ref="A79:A80"/>
    <mergeCell ref="A61:A62"/>
    <mergeCell ref="A63:A64"/>
    <mergeCell ref="A75:A76"/>
    <mergeCell ref="P57:P58"/>
    <mergeCell ref="BA65:BA66"/>
    <mergeCell ref="BA71:BA72"/>
    <mergeCell ref="BA59:BA60"/>
    <mergeCell ref="BA61:BA62"/>
    <mergeCell ref="BA141:BA142"/>
    <mergeCell ref="BA139:BA140"/>
    <mergeCell ref="Y101:Y102"/>
    <mergeCell ref="BA49:BA50"/>
    <mergeCell ref="BA51:BA52"/>
    <mergeCell ref="A53:A54"/>
    <mergeCell ref="A51:A52"/>
    <mergeCell ref="A59:A60"/>
    <mergeCell ref="A55:A56"/>
    <mergeCell ref="A57:A58"/>
    <mergeCell ref="P59:P60"/>
    <mergeCell ref="P61:P62"/>
    <mergeCell ref="BA57:BA58"/>
    <mergeCell ref="BA63:BA64"/>
    <mergeCell ref="BA55:BA56"/>
    <mergeCell ref="P71:P72"/>
    <mergeCell ref="F51:F52"/>
    <mergeCell ref="F53:F54"/>
    <mergeCell ref="F71:F72"/>
    <mergeCell ref="D67:D68"/>
    <mergeCell ref="D69:D70"/>
    <mergeCell ref="D71:D72"/>
    <mergeCell ref="D65:D66"/>
    <mergeCell ref="Y53:Y54"/>
    <mergeCell ref="Y55:Y56"/>
    <mergeCell ref="Y57:Y58"/>
    <mergeCell ref="Y59:Y60"/>
    <mergeCell ref="Y61:Y62"/>
    <mergeCell ref="Y63:Y64"/>
    <mergeCell ref="Y67:Y68"/>
    <mergeCell ref="AH49:AH50"/>
    <mergeCell ref="AH51:AH52"/>
    <mergeCell ref="AH53:AH54"/>
    <mergeCell ref="AH55:AH56"/>
    <mergeCell ref="AH57:AH58"/>
    <mergeCell ref="P55:P56"/>
    <mergeCell ref="P51:P52"/>
    <mergeCell ref="P53:P54"/>
    <mergeCell ref="P31:P32"/>
    <mergeCell ref="P33:P34"/>
    <mergeCell ref="P11:P12"/>
    <mergeCell ref="Y31:Y32"/>
    <mergeCell ref="Y33:Y34"/>
    <mergeCell ref="Y35:Y36"/>
    <mergeCell ref="Y37:Y38"/>
    <mergeCell ref="Y39:Y40"/>
    <mergeCell ref="Y41:Y42"/>
    <mergeCell ref="Y43:Y44"/>
    <mergeCell ref="Y45:Y46"/>
    <mergeCell ref="Y47:Y48"/>
    <mergeCell ref="Y49:Y50"/>
    <mergeCell ref="Y51:Y52"/>
    <mergeCell ref="P49:P50"/>
    <mergeCell ref="P47:P48"/>
    <mergeCell ref="X19:X20"/>
    <mergeCell ref="X21:X22"/>
    <mergeCell ref="X23:X24"/>
    <mergeCell ref="X25:X26"/>
    <mergeCell ref="X27:X28"/>
    <mergeCell ref="X29:X30"/>
    <mergeCell ref="X31:X32"/>
    <mergeCell ref="X33:X34"/>
    <mergeCell ref="X35:X36"/>
    <mergeCell ref="X37:X38"/>
    <mergeCell ref="X39:X40"/>
    <mergeCell ref="X41:X42"/>
    <mergeCell ref="X43:X44"/>
    <mergeCell ref="AH35:AH36"/>
    <mergeCell ref="AH37:AH38"/>
    <mergeCell ref="AH39:AH40"/>
    <mergeCell ref="AH41:AH42"/>
    <mergeCell ref="AH43:AH44"/>
    <mergeCell ref="AH45:AH46"/>
    <mergeCell ref="AH47:AH48"/>
    <mergeCell ref="BA29:BA30"/>
    <mergeCell ref="BA17:BA18"/>
    <mergeCell ref="BA19:BA20"/>
    <mergeCell ref="BA25:BA26"/>
    <mergeCell ref="BA37:BA38"/>
    <mergeCell ref="BA9:BA10"/>
    <mergeCell ref="BA11:BA12"/>
    <mergeCell ref="BA15:BA16"/>
    <mergeCell ref="BA13:BA14"/>
    <mergeCell ref="BA35:BA36"/>
    <mergeCell ref="BA39:BA40"/>
    <mergeCell ref="BA45:BA46"/>
    <mergeCell ref="BA47:BA48"/>
    <mergeCell ref="BA41:BA42"/>
    <mergeCell ref="BA43:BA44"/>
    <mergeCell ref="AS35:AS36"/>
    <mergeCell ref="AS37:AS38"/>
    <mergeCell ref="AS39:AS40"/>
    <mergeCell ref="AS41:AS42"/>
    <mergeCell ref="AS43:AS44"/>
    <mergeCell ref="AS45:AS46"/>
    <mergeCell ref="AS47:AS48"/>
    <mergeCell ref="BA7:BA8"/>
    <mergeCell ref="BA3:BA4"/>
    <mergeCell ref="BA5:BA6"/>
    <mergeCell ref="AT1:BA1"/>
    <mergeCell ref="BA21:BA22"/>
    <mergeCell ref="BA23:BA24"/>
    <mergeCell ref="BA31:BA32"/>
    <mergeCell ref="BA33:BA34"/>
    <mergeCell ref="Q1:Y1"/>
    <mergeCell ref="Y3:Y4"/>
    <mergeCell ref="Y5:Y6"/>
    <mergeCell ref="Y7:Y8"/>
    <mergeCell ref="Y9:Y10"/>
    <mergeCell ref="Y11:Y12"/>
    <mergeCell ref="Y13:Y14"/>
    <mergeCell ref="Y15:Y16"/>
    <mergeCell ref="Y17:Y18"/>
    <mergeCell ref="Y19:Y20"/>
    <mergeCell ref="Y21:Y22"/>
    <mergeCell ref="Y23:Y24"/>
    <mergeCell ref="Y25:Y26"/>
    <mergeCell ref="Y27:Y28"/>
    <mergeCell ref="Y29:Y30"/>
    <mergeCell ref="BA27:BA28"/>
    <mergeCell ref="X3:X4"/>
    <mergeCell ref="X5:X6"/>
    <mergeCell ref="X7:X8"/>
    <mergeCell ref="X9:X10"/>
    <mergeCell ref="X11:X12"/>
    <mergeCell ref="X13:X14"/>
    <mergeCell ref="X15:X16"/>
    <mergeCell ref="X17:X18"/>
    <mergeCell ref="P91:P92"/>
    <mergeCell ref="P85:P86"/>
    <mergeCell ref="P83:P84"/>
    <mergeCell ref="P81:P82"/>
    <mergeCell ref="P79:P80"/>
    <mergeCell ref="P75:P76"/>
    <mergeCell ref="P77:P78"/>
    <mergeCell ref="BA109:BA110"/>
    <mergeCell ref="BA111:BA112"/>
    <mergeCell ref="BA103:BA104"/>
    <mergeCell ref="BA105:BA106"/>
    <mergeCell ref="BA121:BA122"/>
    <mergeCell ref="BA123:BA124"/>
    <mergeCell ref="P103:P104"/>
    <mergeCell ref="P101:P102"/>
    <mergeCell ref="P105:P106"/>
    <mergeCell ref="P99:P100"/>
    <mergeCell ref="BA77:BA78"/>
    <mergeCell ref="BA79:BA80"/>
    <mergeCell ref="BA83:BA84"/>
    <mergeCell ref="BA81:BA82"/>
    <mergeCell ref="BA101:BA102"/>
    <mergeCell ref="BA99:BA100"/>
    <mergeCell ref="BA91:BA92"/>
    <mergeCell ref="BA87:BA88"/>
    <mergeCell ref="BA75:BA76"/>
    <mergeCell ref="BA89:BA90"/>
    <mergeCell ref="BA85:BA86"/>
    <mergeCell ref="BA95:BA96"/>
    <mergeCell ref="BA93:BA94"/>
    <mergeCell ref="BA97:BA98"/>
    <mergeCell ref="P89:P90"/>
    <mergeCell ref="Y69:Y70"/>
    <mergeCell ref="Y71:Y72"/>
    <mergeCell ref="Y73:Y74"/>
    <mergeCell ref="Y75:Y76"/>
    <mergeCell ref="Y77:Y78"/>
    <mergeCell ref="Y79:Y80"/>
    <mergeCell ref="Y81:Y82"/>
    <mergeCell ref="Y83:Y84"/>
    <mergeCell ref="Y85:Y86"/>
    <mergeCell ref="Y87:Y88"/>
    <mergeCell ref="Y89:Y90"/>
    <mergeCell ref="Y91:Y92"/>
    <mergeCell ref="Y93:Y94"/>
    <mergeCell ref="Y95:Y96"/>
    <mergeCell ref="Y97:Y98"/>
    <mergeCell ref="Y99:Y100"/>
    <mergeCell ref="Y105:Y106"/>
    <mergeCell ref="Y103:Y104"/>
    <mergeCell ref="Y121:Y122"/>
    <mergeCell ref="Y123:Y124"/>
    <mergeCell ref="Y125:Y126"/>
    <mergeCell ref="Y127:Y128"/>
    <mergeCell ref="Y129:Y130"/>
    <mergeCell ref="Y131:Y132"/>
    <mergeCell ref="Y133:Y134"/>
    <mergeCell ref="Y135:Y136"/>
    <mergeCell ref="Y137:Y138"/>
    <mergeCell ref="Y147:Y148"/>
    <mergeCell ref="Y149:Y150"/>
    <mergeCell ref="Y151:Y152"/>
    <mergeCell ref="Y153:Y154"/>
    <mergeCell ref="Y155:Y156"/>
    <mergeCell ref="Y157:Y158"/>
    <mergeCell ref="Y159:Y160"/>
    <mergeCell ref="Y161:Y162"/>
    <mergeCell ref="Y163:Y164"/>
    <mergeCell ref="Y165:Y166"/>
    <mergeCell ref="Y167:Y168"/>
    <mergeCell ref="Y169:Y170"/>
    <mergeCell ref="Y171:Y172"/>
    <mergeCell ref="Y173:Y174"/>
    <mergeCell ref="Y175:Y176"/>
    <mergeCell ref="Y177:Y178"/>
    <mergeCell ref="Y179:Y180"/>
    <mergeCell ref="Y181:Y182"/>
    <mergeCell ref="Y183:Y184"/>
    <mergeCell ref="Y185:Y186"/>
    <mergeCell ref="Y187:Y188"/>
    <mergeCell ref="Y189:Y190"/>
    <mergeCell ref="Y191:Y192"/>
    <mergeCell ref="Y193:Y194"/>
    <mergeCell ref="Y195:Y196"/>
    <mergeCell ref="Y197:Y198"/>
    <mergeCell ref="Y199:Y200"/>
    <mergeCell ref="Y201:Y202"/>
    <mergeCell ref="Y203:Y204"/>
    <mergeCell ref="Y205:Y206"/>
    <mergeCell ref="Y207:Y208"/>
    <mergeCell ref="Y209:Y210"/>
    <mergeCell ref="Y211:Y212"/>
    <mergeCell ref="Y213:Y214"/>
    <mergeCell ref="Y235:Y236"/>
    <mergeCell ref="Y237:Y238"/>
    <mergeCell ref="Y239:Y240"/>
    <mergeCell ref="Y261:Y262"/>
    <mergeCell ref="Y263:Y264"/>
    <mergeCell ref="Y265:Y266"/>
    <mergeCell ref="Y267:Y268"/>
    <mergeCell ref="Y269:Y270"/>
    <mergeCell ref="Y271:Y272"/>
    <mergeCell ref="Y273:Y274"/>
    <mergeCell ref="Y275:Y276"/>
    <mergeCell ref="Y277:Y278"/>
    <mergeCell ref="Y279:Y280"/>
    <mergeCell ref="Y281:Y282"/>
    <mergeCell ref="Y283:Y284"/>
    <mergeCell ref="Y285:Y286"/>
    <mergeCell ref="Y287:Y288"/>
    <mergeCell ref="Y289:Y290"/>
    <mergeCell ref="Y291:Y292"/>
    <mergeCell ref="Y293:Y294"/>
    <mergeCell ref="Y295:Y296"/>
    <mergeCell ref="Y297:Y298"/>
    <mergeCell ref="Y299:Y300"/>
    <mergeCell ref="Y301:Y302"/>
    <mergeCell ref="Y317:Y318"/>
    <mergeCell ref="Y319:Y320"/>
    <mergeCell ref="Y321:Y322"/>
    <mergeCell ref="Y323:Y324"/>
    <mergeCell ref="Y325:Y326"/>
    <mergeCell ref="Y327:Y328"/>
    <mergeCell ref="Y329:Y330"/>
    <mergeCell ref="Y331:Y332"/>
    <mergeCell ref="Y333:Y334"/>
    <mergeCell ref="Y335:Y336"/>
    <mergeCell ref="Y337:Y338"/>
    <mergeCell ref="Z1:AH1"/>
    <mergeCell ref="AH3:AH4"/>
    <mergeCell ref="AH5:AH6"/>
    <mergeCell ref="AH7:AH8"/>
    <mergeCell ref="AH9:AH10"/>
    <mergeCell ref="AH11:AH12"/>
    <mergeCell ref="AH13:AH14"/>
    <mergeCell ref="AH15:AH16"/>
    <mergeCell ref="AH17:AH18"/>
    <mergeCell ref="AH19:AH20"/>
    <mergeCell ref="AH21:AH22"/>
    <mergeCell ref="AH23:AH24"/>
    <mergeCell ref="AH25:AH26"/>
    <mergeCell ref="AH27:AH28"/>
    <mergeCell ref="AH29:AH30"/>
    <mergeCell ref="AH31:AH32"/>
    <mergeCell ref="AH33:AH34"/>
    <mergeCell ref="AH59:AH60"/>
    <mergeCell ref="AH61:AH62"/>
    <mergeCell ref="AH63:AH64"/>
    <mergeCell ref="AH65:AH66"/>
    <mergeCell ref="AH67:AH68"/>
    <mergeCell ref="AH69:AH70"/>
    <mergeCell ref="AH71:AH72"/>
    <mergeCell ref="AH73:AH74"/>
    <mergeCell ref="AH75:AH76"/>
    <mergeCell ref="AH77:AH78"/>
    <mergeCell ref="AH79:AH80"/>
    <mergeCell ref="AH81:AH82"/>
    <mergeCell ref="AH83:AH84"/>
    <mergeCell ref="AH85:AH86"/>
    <mergeCell ref="AH87:AH88"/>
    <mergeCell ref="AH89:AH90"/>
    <mergeCell ref="AH91:AH92"/>
    <mergeCell ref="AH93:AH94"/>
    <mergeCell ref="AH95:AH96"/>
    <mergeCell ref="AH97:AH98"/>
    <mergeCell ref="AH99:AH100"/>
    <mergeCell ref="AH101:AH102"/>
    <mergeCell ref="AH103:AH104"/>
    <mergeCell ref="AH105:AH106"/>
    <mergeCell ref="AH107:AH108"/>
    <mergeCell ref="AH109:AH110"/>
    <mergeCell ref="AH111:AH112"/>
    <mergeCell ref="AH113:AH114"/>
    <mergeCell ref="AH115:AH116"/>
    <mergeCell ref="AH117:AH118"/>
    <mergeCell ref="AH119:AH120"/>
    <mergeCell ref="AH121:AH122"/>
    <mergeCell ref="AH123:AH124"/>
    <mergeCell ref="AH125:AH126"/>
    <mergeCell ref="AH127:AH128"/>
    <mergeCell ref="AH129:AH130"/>
    <mergeCell ref="AH131:AH132"/>
    <mergeCell ref="AH133:AH134"/>
    <mergeCell ref="AH135:AH136"/>
    <mergeCell ref="AH137:AH138"/>
    <mergeCell ref="AH139:AH140"/>
    <mergeCell ref="AH141:AH142"/>
    <mergeCell ref="AH143:AH144"/>
    <mergeCell ref="AH145:AH146"/>
    <mergeCell ref="AH147:AH148"/>
    <mergeCell ref="AH149:AH150"/>
    <mergeCell ref="AH151:AH152"/>
    <mergeCell ref="AH153:AH154"/>
    <mergeCell ref="AH155:AH156"/>
    <mergeCell ref="AH157:AH158"/>
    <mergeCell ref="AH159:AH160"/>
    <mergeCell ref="AH161:AH162"/>
    <mergeCell ref="AH163:AH164"/>
    <mergeCell ref="AH165:AH166"/>
    <mergeCell ref="AH167:AH168"/>
    <mergeCell ref="AH169:AH170"/>
    <mergeCell ref="AH171:AH172"/>
    <mergeCell ref="AH173:AH174"/>
    <mergeCell ref="AH175:AH176"/>
    <mergeCell ref="AH177:AH178"/>
    <mergeCell ref="AH179:AH180"/>
    <mergeCell ref="AH181:AH182"/>
    <mergeCell ref="AH183:AH184"/>
    <mergeCell ref="AH185:AH186"/>
    <mergeCell ref="AH187:AH188"/>
    <mergeCell ref="AH189:AH190"/>
    <mergeCell ref="AH191:AH192"/>
    <mergeCell ref="AH193:AH194"/>
    <mergeCell ref="AH195:AH196"/>
    <mergeCell ref="AH197:AH198"/>
    <mergeCell ref="AH199:AH200"/>
    <mergeCell ref="AH201:AH202"/>
    <mergeCell ref="AH203:AH204"/>
    <mergeCell ref="AH237:AH238"/>
    <mergeCell ref="AH257:AH258"/>
    <mergeCell ref="AH259:AH260"/>
    <mergeCell ref="AH261:AH262"/>
    <mergeCell ref="AH263:AH264"/>
    <mergeCell ref="AH265:AH266"/>
    <mergeCell ref="AH267:AH268"/>
    <mergeCell ref="AH269:AH270"/>
    <mergeCell ref="AH271:AH272"/>
    <mergeCell ref="AH273:AH274"/>
    <mergeCell ref="AH275:AH276"/>
    <mergeCell ref="AH277:AH278"/>
    <mergeCell ref="AH279:AH280"/>
    <mergeCell ref="AH281:AH282"/>
    <mergeCell ref="AH283:AH284"/>
    <mergeCell ref="AH285:AH286"/>
    <mergeCell ref="AH287:AH288"/>
    <mergeCell ref="AH289:AH290"/>
    <mergeCell ref="AH305:AH306"/>
    <mergeCell ref="AH307:AH308"/>
    <mergeCell ref="AH309:AH310"/>
    <mergeCell ref="AH311:AH312"/>
    <mergeCell ref="AH313:AH314"/>
    <mergeCell ref="AH315:AH316"/>
    <mergeCell ref="AH317:AH318"/>
    <mergeCell ref="AH319:AH320"/>
    <mergeCell ref="AH321:AH322"/>
    <mergeCell ref="AH323:AH324"/>
    <mergeCell ref="AH325:AH326"/>
    <mergeCell ref="AH327:AH328"/>
    <mergeCell ref="AH329:AH330"/>
    <mergeCell ref="AH331:AH332"/>
    <mergeCell ref="AH333:AH334"/>
    <mergeCell ref="AH335:AH336"/>
    <mergeCell ref="AH357:AH358"/>
    <mergeCell ref="AH359:AH360"/>
    <mergeCell ref="AH361:AH362"/>
    <mergeCell ref="AH363:AH364"/>
    <mergeCell ref="AH365:AH366"/>
    <mergeCell ref="AI1:AQ1"/>
    <mergeCell ref="AQ3:AQ4"/>
    <mergeCell ref="AQ5:AQ6"/>
    <mergeCell ref="AQ7:AQ8"/>
    <mergeCell ref="AQ9:AQ10"/>
    <mergeCell ref="AQ11:AQ12"/>
    <mergeCell ref="AQ13:AQ14"/>
    <mergeCell ref="AQ15:AQ16"/>
    <mergeCell ref="AQ17:AQ18"/>
    <mergeCell ref="AQ19:AQ20"/>
    <mergeCell ref="AQ21:AQ22"/>
    <mergeCell ref="AQ23:AQ24"/>
    <mergeCell ref="AQ25:AQ26"/>
    <mergeCell ref="AQ27:AQ28"/>
    <mergeCell ref="AQ29:AQ30"/>
    <mergeCell ref="AQ31:AQ32"/>
    <mergeCell ref="AQ33:AQ34"/>
    <mergeCell ref="AQ35:AQ36"/>
    <mergeCell ref="AQ37:AQ38"/>
    <mergeCell ref="AQ39:AQ40"/>
    <mergeCell ref="AQ41:AQ42"/>
    <mergeCell ref="AQ43:AQ44"/>
    <mergeCell ref="AQ45:AQ46"/>
    <mergeCell ref="AQ47:AQ48"/>
    <mergeCell ref="AQ49:AQ50"/>
    <mergeCell ref="AQ51:AQ52"/>
    <mergeCell ref="AQ53:AQ54"/>
    <mergeCell ref="AQ55:AQ56"/>
    <mergeCell ref="AQ57:AQ58"/>
    <mergeCell ref="AQ59:AQ60"/>
    <mergeCell ref="AQ61:AQ62"/>
    <mergeCell ref="AQ63:AQ64"/>
    <mergeCell ref="AQ65:AQ66"/>
    <mergeCell ref="AQ67:AQ68"/>
    <mergeCell ref="AQ69:AQ70"/>
    <mergeCell ref="AQ71:AQ72"/>
    <mergeCell ref="AQ73:AQ74"/>
    <mergeCell ref="AQ75:AQ76"/>
    <mergeCell ref="AQ77:AQ78"/>
    <mergeCell ref="AQ79:AQ80"/>
    <mergeCell ref="AQ81:AQ82"/>
    <mergeCell ref="AQ83:AQ84"/>
    <mergeCell ref="AQ85:AQ86"/>
    <mergeCell ref="AQ87:AQ88"/>
    <mergeCell ref="AQ89:AQ90"/>
    <mergeCell ref="AQ91:AQ92"/>
    <mergeCell ref="AQ93:AQ94"/>
    <mergeCell ref="AQ95:AQ96"/>
    <mergeCell ref="AQ97:AQ98"/>
    <mergeCell ref="AQ99:AQ100"/>
    <mergeCell ref="AQ101:AQ102"/>
    <mergeCell ref="AQ103:AQ104"/>
    <mergeCell ref="AQ105:AQ106"/>
    <mergeCell ref="AQ107:AQ108"/>
    <mergeCell ref="AQ109:AQ110"/>
    <mergeCell ref="AQ111:AQ112"/>
    <mergeCell ref="AQ113:AQ114"/>
    <mergeCell ref="AQ115:AQ116"/>
    <mergeCell ref="AQ117:AQ118"/>
    <mergeCell ref="AQ119:AQ120"/>
    <mergeCell ref="AQ121:AQ122"/>
    <mergeCell ref="AQ123:AQ124"/>
    <mergeCell ref="AQ125:AQ126"/>
    <mergeCell ref="AQ127:AQ128"/>
    <mergeCell ref="AQ129:AQ130"/>
    <mergeCell ref="AQ131:AQ132"/>
    <mergeCell ref="AQ133:AQ134"/>
    <mergeCell ref="AQ135:AQ136"/>
    <mergeCell ref="AQ137:AQ138"/>
    <mergeCell ref="AQ139:AQ140"/>
    <mergeCell ref="AQ141:AQ142"/>
    <mergeCell ref="AQ143:AQ144"/>
    <mergeCell ref="AQ145:AQ146"/>
    <mergeCell ref="AQ147:AQ148"/>
    <mergeCell ref="AQ149:AQ150"/>
    <mergeCell ref="AQ151:AQ152"/>
    <mergeCell ref="AQ153:AQ154"/>
    <mergeCell ref="AQ155:AQ156"/>
    <mergeCell ref="AQ157:AQ158"/>
    <mergeCell ref="AQ159:AQ160"/>
    <mergeCell ref="AQ161:AQ162"/>
    <mergeCell ref="AQ163:AQ164"/>
    <mergeCell ref="AQ165:AQ166"/>
    <mergeCell ref="AQ167:AQ168"/>
    <mergeCell ref="AQ169:AQ170"/>
    <mergeCell ref="AQ171:AQ172"/>
    <mergeCell ref="AQ173:AQ174"/>
    <mergeCell ref="AQ175:AQ176"/>
    <mergeCell ref="AQ177:AQ178"/>
    <mergeCell ref="AQ179:AQ180"/>
    <mergeCell ref="AQ181:AQ182"/>
    <mergeCell ref="AQ183:AQ184"/>
    <mergeCell ref="AQ185:AQ186"/>
    <mergeCell ref="AQ187:AQ188"/>
    <mergeCell ref="AQ189:AQ190"/>
    <mergeCell ref="AQ191:AQ192"/>
    <mergeCell ref="AQ193:AQ194"/>
    <mergeCell ref="AQ195:AQ196"/>
    <mergeCell ref="AQ197:AQ198"/>
    <mergeCell ref="AQ199:AQ200"/>
    <mergeCell ref="AQ201:AQ202"/>
    <mergeCell ref="AQ203:AQ204"/>
    <mergeCell ref="AQ205:AQ206"/>
    <mergeCell ref="AQ207:AQ208"/>
    <mergeCell ref="AQ209:AQ210"/>
    <mergeCell ref="AQ211:AQ212"/>
    <mergeCell ref="AQ213:AQ214"/>
    <mergeCell ref="AQ217:AQ218"/>
    <mergeCell ref="AQ219:AQ220"/>
    <mergeCell ref="AQ221:AQ222"/>
    <mergeCell ref="AQ223:AQ224"/>
    <mergeCell ref="AQ233:AQ234"/>
    <mergeCell ref="AQ235:AQ236"/>
    <mergeCell ref="AQ237:AQ238"/>
    <mergeCell ref="AQ239:AQ240"/>
    <mergeCell ref="AQ283:AQ284"/>
    <mergeCell ref="AQ285:AQ286"/>
    <mergeCell ref="AQ287:AQ288"/>
    <mergeCell ref="AQ289:AQ290"/>
    <mergeCell ref="AQ291:AQ292"/>
    <mergeCell ref="AQ293:AQ294"/>
    <mergeCell ref="AQ295:AQ296"/>
    <mergeCell ref="AQ297:AQ298"/>
    <mergeCell ref="AQ299:AQ300"/>
    <mergeCell ref="AQ301:AQ302"/>
    <mergeCell ref="AQ303:AQ304"/>
    <mergeCell ref="AQ305:AQ306"/>
    <mergeCell ref="AQ307:AQ308"/>
    <mergeCell ref="AQ309:AQ310"/>
    <mergeCell ref="AQ311:AQ312"/>
    <mergeCell ref="AQ245:AQ246"/>
    <mergeCell ref="AQ247:AQ248"/>
    <mergeCell ref="AQ249:AQ250"/>
    <mergeCell ref="AQ251:AQ252"/>
    <mergeCell ref="AQ253:AQ254"/>
    <mergeCell ref="AQ255:AQ256"/>
    <mergeCell ref="AQ257:AQ258"/>
    <mergeCell ref="AQ259:AQ260"/>
    <mergeCell ref="AQ261:AQ262"/>
    <mergeCell ref="AQ263:AQ264"/>
    <mergeCell ref="AQ265:AQ266"/>
    <mergeCell ref="AQ267:AQ268"/>
    <mergeCell ref="AQ269:AQ270"/>
    <mergeCell ref="AQ271:AQ272"/>
    <mergeCell ref="AQ273:AQ274"/>
    <mergeCell ref="AQ275:AQ276"/>
    <mergeCell ref="AQ277:AQ278"/>
    <mergeCell ref="BE1:BE2"/>
    <mergeCell ref="BB1:BB2"/>
    <mergeCell ref="BC1:BC2"/>
    <mergeCell ref="AQ349:AQ350"/>
    <mergeCell ref="AQ351:AQ352"/>
    <mergeCell ref="AQ353:AQ354"/>
    <mergeCell ref="AQ355:AQ356"/>
    <mergeCell ref="AQ357:AQ358"/>
    <mergeCell ref="AQ359:AQ360"/>
    <mergeCell ref="AQ361:AQ362"/>
    <mergeCell ref="AQ363:AQ364"/>
    <mergeCell ref="AQ365:AQ366"/>
    <mergeCell ref="BD1:BD2"/>
    <mergeCell ref="AQ313:AQ314"/>
    <mergeCell ref="AQ315:AQ316"/>
    <mergeCell ref="AQ317:AQ318"/>
    <mergeCell ref="AQ319:AQ320"/>
    <mergeCell ref="AQ321:AQ322"/>
    <mergeCell ref="AQ323:AQ324"/>
    <mergeCell ref="AQ325:AQ326"/>
    <mergeCell ref="AQ327:AQ328"/>
    <mergeCell ref="AQ329:AQ330"/>
    <mergeCell ref="AQ331:AQ332"/>
    <mergeCell ref="AQ333:AQ334"/>
    <mergeCell ref="AQ335:AQ336"/>
    <mergeCell ref="AQ337:AQ338"/>
    <mergeCell ref="AQ339:AQ340"/>
    <mergeCell ref="AQ341:AQ342"/>
    <mergeCell ref="AQ343:AQ344"/>
    <mergeCell ref="AQ345:AQ346"/>
    <mergeCell ref="AQ279:AQ280"/>
    <mergeCell ref="AQ281:AQ282"/>
    <mergeCell ref="E3:E4"/>
    <mergeCell ref="E1:E2"/>
    <mergeCell ref="O3:O4"/>
    <mergeCell ref="O5:O6"/>
    <mergeCell ref="O7:O8"/>
    <mergeCell ref="O9:O10"/>
    <mergeCell ref="O11:O12"/>
    <mergeCell ref="O13:O14"/>
    <mergeCell ref="O15:O16"/>
    <mergeCell ref="O17:O18"/>
    <mergeCell ref="O19:O20"/>
    <mergeCell ref="O21:O22"/>
    <mergeCell ref="O23:O24"/>
    <mergeCell ref="O25:O26"/>
    <mergeCell ref="E5:E6"/>
    <mergeCell ref="E7:E8"/>
    <mergeCell ref="E9:E10"/>
    <mergeCell ref="E11:E12"/>
    <mergeCell ref="E13:E14"/>
    <mergeCell ref="E15:E16"/>
    <mergeCell ref="E17:E18"/>
    <mergeCell ref="E19:E20"/>
    <mergeCell ref="E21:E22"/>
    <mergeCell ref="E23:E24"/>
    <mergeCell ref="E25:E26"/>
    <mergeCell ref="F1:F2"/>
    <mergeCell ref="F7:F8"/>
    <mergeCell ref="F3:F4"/>
    <mergeCell ref="F15:F16"/>
    <mergeCell ref="F13:F14"/>
    <mergeCell ref="E45:E46"/>
    <mergeCell ref="E47:E48"/>
    <mergeCell ref="E49:E50"/>
    <mergeCell ref="E51:E52"/>
    <mergeCell ref="E53:E54"/>
    <mergeCell ref="E55:E56"/>
    <mergeCell ref="E57:E58"/>
    <mergeCell ref="E59:E60"/>
    <mergeCell ref="E61:E62"/>
    <mergeCell ref="E63:E64"/>
    <mergeCell ref="E65:E66"/>
    <mergeCell ref="E67:E68"/>
    <mergeCell ref="E69:E70"/>
    <mergeCell ref="E71:E72"/>
    <mergeCell ref="E73:E74"/>
    <mergeCell ref="E75:E76"/>
    <mergeCell ref="E77:E78"/>
    <mergeCell ref="E79:E80"/>
    <mergeCell ref="E81:E82"/>
    <mergeCell ref="E83:E84"/>
    <mergeCell ref="E85:E86"/>
    <mergeCell ref="E87:E88"/>
    <mergeCell ref="E89:E90"/>
    <mergeCell ref="E91:E92"/>
    <mergeCell ref="E93:E94"/>
    <mergeCell ref="E95:E96"/>
    <mergeCell ref="E97:E98"/>
    <mergeCell ref="E99:E100"/>
    <mergeCell ref="E101:E102"/>
    <mergeCell ref="E103:E104"/>
    <mergeCell ref="E105:E106"/>
    <mergeCell ref="E107:E108"/>
    <mergeCell ref="E109:E110"/>
    <mergeCell ref="E111:E112"/>
    <mergeCell ref="E113:E114"/>
    <mergeCell ref="E115:E116"/>
    <mergeCell ref="E117:E118"/>
    <mergeCell ref="E119:E120"/>
    <mergeCell ref="E121:E122"/>
    <mergeCell ref="E123:E124"/>
    <mergeCell ref="E125:E126"/>
    <mergeCell ref="E127:E128"/>
    <mergeCell ref="E129:E130"/>
    <mergeCell ref="E131:E132"/>
    <mergeCell ref="E133:E134"/>
    <mergeCell ref="E135:E136"/>
    <mergeCell ref="E137:E138"/>
    <mergeCell ref="E139:E140"/>
    <mergeCell ref="E141:E142"/>
    <mergeCell ref="E143:E144"/>
    <mergeCell ref="E145:E146"/>
    <mergeCell ref="E147:E148"/>
    <mergeCell ref="E149:E150"/>
    <mergeCell ref="E151:E152"/>
    <mergeCell ref="E153:E154"/>
    <mergeCell ref="E155:E156"/>
    <mergeCell ref="E157:E158"/>
    <mergeCell ref="E159:E160"/>
    <mergeCell ref="E161:E162"/>
    <mergeCell ref="E163:E164"/>
    <mergeCell ref="E165:E166"/>
    <mergeCell ref="E167:E168"/>
    <mergeCell ref="E169:E170"/>
    <mergeCell ref="E171:E172"/>
    <mergeCell ref="E173:E174"/>
    <mergeCell ref="E175:E176"/>
    <mergeCell ref="E203:E204"/>
    <mergeCell ref="E205:E206"/>
    <mergeCell ref="E207:E208"/>
    <mergeCell ref="E209:E210"/>
    <mergeCell ref="E211:E212"/>
    <mergeCell ref="E213:E214"/>
    <mergeCell ref="E215:E216"/>
    <mergeCell ref="E217:E218"/>
    <mergeCell ref="E219:E220"/>
    <mergeCell ref="E221:E222"/>
    <mergeCell ref="E223:E224"/>
    <mergeCell ref="E225:E226"/>
    <mergeCell ref="E227:E228"/>
    <mergeCell ref="E229:E230"/>
    <mergeCell ref="E231:E232"/>
    <mergeCell ref="E233:E234"/>
    <mergeCell ref="E235:E236"/>
    <mergeCell ref="E247:E248"/>
    <mergeCell ref="E249:E250"/>
    <mergeCell ref="E251:E252"/>
    <mergeCell ref="E253:E254"/>
    <mergeCell ref="E255:E256"/>
    <mergeCell ref="E257:E258"/>
    <mergeCell ref="E259:E260"/>
    <mergeCell ref="E261:E262"/>
    <mergeCell ref="E263:E264"/>
    <mergeCell ref="E265:E266"/>
    <mergeCell ref="E267:E268"/>
    <mergeCell ref="E269:E270"/>
    <mergeCell ref="E271:E272"/>
    <mergeCell ref="E273:E274"/>
    <mergeCell ref="E275:E276"/>
    <mergeCell ref="E277:E278"/>
    <mergeCell ref="E279:E280"/>
    <mergeCell ref="E303:E304"/>
    <mergeCell ref="E305:E306"/>
    <mergeCell ref="E307:E308"/>
    <mergeCell ref="E309:E310"/>
    <mergeCell ref="E311:E312"/>
    <mergeCell ref="E313:E314"/>
    <mergeCell ref="E315:E316"/>
    <mergeCell ref="E317:E318"/>
    <mergeCell ref="E319:E320"/>
    <mergeCell ref="E321:E322"/>
    <mergeCell ref="E323:E324"/>
    <mergeCell ref="E325:E326"/>
    <mergeCell ref="E327:E328"/>
    <mergeCell ref="E329:E330"/>
    <mergeCell ref="E331:E332"/>
    <mergeCell ref="E333:E334"/>
    <mergeCell ref="E335:E336"/>
    <mergeCell ref="E351:E352"/>
    <mergeCell ref="E353:E354"/>
    <mergeCell ref="O27:O28"/>
    <mergeCell ref="O29:O30"/>
    <mergeCell ref="O31:O32"/>
    <mergeCell ref="O33:O34"/>
    <mergeCell ref="O35:O36"/>
    <mergeCell ref="O37:O38"/>
    <mergeCell ref="O39:O40"/>
    <mergeCell ref="O41:O42"/>
    <mergeCell ref="O43:O44"/>
    <mergeCell ref="O45:O46"/>
    <mergeCell ref="O47:O48"/>
    <mergeCell ref="O49:O50"/>
    <mergeCell ref="O51:O52"/>
    <mergeCell ref="O53:O54"/>
    <mergeCell ref="O55:O56"/>
    <mergeCell ref="O57:O58"/>
    <mergeCell ref="O59:O60"/>
    <mergeCell ref="O61:O62"/>
    <mergeCell ref="O63:O64"/>
    <mergeCell ref="O65:O66"/>
    <mergeCell ref="O67:O68"/>
    <mergeCell ref="O69:O70"/>
    <mergeCell ref="O71:O72"/>
    <mergeCell ref="O73:O74"/>
    <mergeCell ref="O75:O76"/>
    <mergeCell ref="O77:O78"/>
    <mergeCell ref="O79:O80"/>
    <mergeCell ref="O81:O82"/>
    <mergeCell ref="O83:O84"/>
    <mergeCell ref="O85:O86"/>
    <mergeCell ref="O87:O88"/>
    <mergeCell ref="O89:O90"/>
    <mergeCell ref="O91:O92"/>
    <mergeCell ref="O93:O94"/>
    <mergeCell ref="O95:O96"/>
    <mergeCell ref="O97:O98"/>
    <mergeCell ref="O99:O100"/>
    <mergeCell ref="O101:O102"/>
    <mergeCell ref="O103:O104"/>
    <mergeCell ref="O105:O106"/>
    <mergeCell ref="O107:O108"/>
    <mergeCell ref="O109:O110"/>
    <mergeCell ref="O111:O112"/>
    <mergeCell ref="O113:O114"/>
    <mergeCell ref="O115:O116"/>
    <mergeCell ref="O117:O118"/>
    <mergeCell ref="O119:O120"/>
    <mergeCell ref="O121:O122"/>
    <mergeCell ref="O123:O124"/>
    <mergeCell ref="O125:O126"/>
    <mergeCell ref="O127:O128"/>
    <mergeCell ref="O129:O130"/>
    <mergeCell ref="O131:O132"/>
    <mergeCell ref="O133:O134"/>
    <mergeCell ref="O135:O136"/>
    <mergeCell ref="O137:O138"/>
    <mergeCell ref="O139:O140"/>
    <mergeCell ref="O141:O142"/>
    <mergeCell ref="O143:O144"/>
    <mergeCell ref="O145:O146"/>
    <mergeCell ref="O147:O148"/>
    <mergeCell ref="O149:O150"/>
    <mergeCell ref="O151:O152"/>
    <mergeCell ref="O153:O154"/>
    <mergeCell ref="O155:O156"/>
    <mergeCell ref="O157:O158"/>
    <mergeCell ref="O159:O160"/>
    <mergeCell ref="O161:O162"/>
    <mergeCell ref="O163:O164"/>
    <mergeCell ref="O165:O166"/>
    <mergeCell ref="O167:O168"/>
    <mergeCell ref="O169:O170"/>
    <mergeCell ref="O171:O172"/>
    <mergeCell ref="O173:O174"/>
    <mergeCell ref="O175:O176"/>
    <mergeCell ref="O177:O178"/>
    <mergeCell ref="O179:O180"/>
    <mergeCell ref="O181:O182"/>
    <mergeCell ref="O183:O184"/>
    <mergeCell ref="O185:O186"/>
    <mergeCell ref="O187:O188"/>
    <mergeCell ref="O189:O190"/>
    <mergeCell ref="O191:O192"/>
    <mergeCell ref="O193:O194"/>
    <mergeCell ref="O195:O196"/>
    <mergeCell ref="O197:O198"/>
    <mergeCell ref="O199:O200"/>
    <mergeCell ref="O201:O202"/>
    <mergeCell ref="O203:O204"/>
    <mergeCell ref="O205:O206"/>
    <mergeCell ref="O207:O208"/>
    <mergeCell ref="O209:O210"/>
    <mergeCell ref="O211:O212"/>
    <mergeCell ref="O213:O214"/>
    <mergeCell ref="O215:O216"/>
    <mergeCell ref="O217:O218"/>
    <mergeCell ref="O219:O220"/>
    <mergeCell ref="O221:O222"/>
    <mergeCell ref="O223:O224"/>
    <mergeCell ref="O225:O226"/>
    <mergeCell ref="O227:O228"/>
    <mergeCell ref="O229:O230"/>
    <mergeCell ref="O231:O232"/>
    <mergeCell ref="O233:O234"/>
    <mergeCell ref="O235:O236"/>
    <mergeCell ref="O237:O238"/>
    <mergeCell ref="O239:O240"/>
    <mergeCell ref="O241:O242"/>
    <mergeCell ref="O243:O244"/>
    <mergeCell ref="O245:O246"/>
    <mergeCell ref="O247:O248"/>
    <mergeCell ref="O249:O250"/>
    <mergeCell ref="O251:O252"/>
    <mergeCell ref="O253:O254"/>
    <mergeCell ref="O255:O256"/>
    <mergeCell ref="O257:O258"/>
    <mergeCell ref="O259:O260"/>
    <mergeCell ref="O261:O262"/>
    <mergeCell ref="O263:O264"/>
    <mergeCell ref="O265:O266"/>
    <mergeCell ref="O267:O268"/>
    <mergeCell ref="O269:O270"/>
    <mergeCell ref="O271:O272"/>
    <mergeCell ref="O273:O274"/>
    <mergeCell ref="O275:O276"/>
    <mergeCell ref="O277:O278"/>
    <mergeCell ref="O279:O280"/>
    <mergeCell ref="O281:O282"/>
    <mergeCell ref="O283:O284"/>
    <mergeCell ref="O285:O286"/>
    <mergeCell ref="O287:O288"/>
    <mergeCell ref="O289:O290"/>
    <mergeCell ref="O291:O292"/>
    <mergeCell ref="O293:O294"/>
    <mergeCell ref="O295:O296"/>
    <mergeCell ref="O297:O298"/>
    <mergeCell ref="O299:O300"/>
    <mergeCell ref="O301:O302"/>
    <mergeCell ref="O303:O304"/>
    <mergeCell ref="O305:O306"/>
    <mergeCell ref="O307:O308"/>
    <mergeCell ref="O309:O310"/>
    <mergeCell ref="O311:O312"/>
    <mergeCell ref="O313:O314"/>
    <mergeCell ref="O315:O316"/>
    <mergeCell ref="O317:O318"/>
    <mergeCell ref="O319:O320"/>
    <mergeCell ref="O321:O322"/>
    <mergeCell ref="O323:O324"/>
    <mergeCell ref="O325:O326"/>
    <mergeCell ref="O327:O328"/>
    <mergeCell ref="O329:O330"/>
    <mergeCell ref="O331:O332"/>
    <mergeCell ref="O333:O334"/>
    <mergeCell ref="O335:O336"/>
    <mergeCell ref="O337:O338"/>
    <mergeCell ref="O339:O340"/>
    <mergeCell ref="O341:O342"/>
    <mergeCell ref="O343:O344"/>
    <mergeCell ref="O345:O346"/>
    <mergeCell ref="O347:O348"/>
    <mergeCell ref="O349:O350"/>
    <mergeCell ref="O351:O352"/>
    <mergeCell ref="O353:O354"/>
    <mergeCell ref="O355:O356"/>
    <mergeCell ref="O357:O358"/>
    <mergeCell ref="O359:O360"/>
    <mergeCell ref="O361:O362"/>
    <mergeCell ref="O363:O364"/>
    <mergeCell ref="O365:O366"/>
    <mergeCell ref="X45:X46"/>
    <mergeCell ref="X47:X48"/>
    <mergeCell ref="X49:X50"/>
    <mergeCell ref="X51:X52"/>
    <mergeCell ref="X53:X54"/>
    <mergeCell ref="X55:X56"/>
    <mergeCell ref="X57:X58"/>
    <mergeCell ref="X59:X60"/>
    <mergeCell ref="X61:X62"/>
    <mergeCell ref="X63:X64"/>
    <mergeCell ref="X65:X66"/>
    <mergeCell ref="X67:X68"/>
    <mergeCell ref="X69:X70"/>
    <mergeCell ref="X71:X72"/>
    <mergeCell ref="X73:X74"/>
    <mergeCell ref="X75:X76"/>
    <mergeCell ref="X77:X78"/>
    <mergeCell ref="X79:X80"/>
    <mergeCell ref="X81:X82"/>
    <mergeCell ref="X83:X84"/>
    <mergeCell ref="X85:X86"/>
    <mergeCell ref="X87:X88"/>
    <mergeCell ref="X89:X90"/>
    <mergeCell ref="X91:X92"/>
    <mergeCell ref="X93:X94"/>
    <mergeCell ref="X95:X96"/>
    <mergeCell ref="X97:X98"/>
    <mergeCell ref="X99:X100"/>
    <mergeCell ref="X101:X102"/>
    <mergeCell ref="X103:X104"/>
    <mergeCell ref="X105:X106"/>
    <mergeCell ref="X107:X108"/>
    <mergeCell ref="X109:X110"/>
    <mergeCell ref="X111:X112"/>
    <mergeCell ref="X113:X114"/>
    <mergeCell ref="X115:X116"/>
    <mergeCell ref="X117:X118"/>
    <mergeCell ref="X119:X120"/>
    <mergeCell ref="X121:X122"/>
    <mergeCell ref="X123:X124"/>
    <mergeCell ref="X125:X126"/>
    <mergeCell ref="X127:X128"/>
    <mergeCell ref="X129:X130"/>
    <mergeCell ref="X131:X132"/>
    <mergeCell ref="X133:X134"/>
    <mergeCell ref="X135:X136"/>
    <mergeCell ref="X137:X138"/>
    <mergeCell ref="X139:X140"/>
    <mergeCell ref="X141:X142"/>
    <mergeCell ref="X143:X144"/>
    <mergeCell ref="X145:X146"/>
    <mergeCell ref="X147:X148"/>
    <mergeCell ref="X149:X150"/>
    <mergeCell ref="X151:X152"/>
    <mergeCell ref="X153:X154"/>
    <mergeCell ref="X155:X156"/>
    <mergeCell ref="X157:X158"/>
    <mergeCell ref="X159:X160"/>
    <mergeCell ref="X161:X162"/>
    <mergeCell ref="X163:X164"/>
    <mergeCell ref="X165:X166"/>
    <mergeCell ref="X167:X168"/>
    <mergeCell ref="X169:X170"/>
    <mergeCell ref="X171:X172"/>
    <mergeCell ref="X173:X174"/>
    <mergeCell ref="X175:X176"/>
    <mergeCell ref="X177:X178"/>
    <mergeCell ref="X179:X180"/>
    <mergeCell ref="X181:X182"/>
    <mergeCell ref="X183:X184"/>
    <mergeCell ref="X185:X186"/>
    <mergeCell ref="X187:X188"/>
    <mergeCell ref="X189:X190"/>
    <mergeCell ref="X191:X192"/>
    <mergeCell ref="X193:X194"/>
    <mergeCell ref="X195:X196"/>
    <mergeCell ref="X197:X198"/>
    <mergeCell ref="X199:X200"/>
    <mergeCell ref="X201:X202"/>
    <mergeCell ref="X203:X204"/>
    <mergeCell ref="X205:X206"/>
    <mergeCell ref="X207:X208"/>
    <mergeCell ref="X209:X210"/>
    <mergeCell ref="X211:X212"/>
    <mergeCell ref="X213:X214"/>
    <mergeCell ref="X215:X216"/>
    <mergeCell ref="X217:X218"/>
    <mergeCell ref="X219:X220"/>
    <mergeCell ref="X221:X222"/>
    <mergeCell ref="X223:X224"/>
    <mergeCell ref="X225:X226"/>
    <mergeCell ref="X227:X228"/>
    <mergeCell ref="X229:X230"/>
    <mergeCell ref="X231:X232"/>
    <mergeCell ref="X233:X234"/>
    <mergeCell ref="X235:X236"/>
    <mergeCell ref="X237:X238"/>
    <mergeCell ref="X239:X240"/>
    <mergeCell ref="X241:X242"/>
    <mergeCell ref="X243:X244"/>
    <mergeCell ref="X245:X246"/>
    <mergeCell ref="X247:X248"/>
    <mergeCell ref="X249:X250"/>
    <mergeCell ref="X251:X252"/>
    <mergeCell ref="X253:X254"/>
    <mergeCell ref="X255:X256"/>
    <mergeCell ref="X257:X258"/>
    <mergeCell ref="X259:X260"/>
    <mergeCell ref="X261:X262"/>
    <mergeCell ref="X263:X264"/>
    <mergeCell ref="X265:X266"/>
    <mergeCell ref="X267:X268"/>
    <mergeCell ref="X269:X270"/>
    <mergeCell ref="X271:X272"/>
    <mergeCell ref="X273:X274"/>
    <mergeCell ref="X275:X276"/>
    <mergeCell ref="X277:X278"/>
    <mergeCell ref="X279:X280"/>
    <mergeCell ref="X281:X282"/>
    <mergeCell ref="X283:X284"/>
    <mergeCell ref="X285:X286"/>
    <mergeCell ref="X287:X288"/>
    <mergeCell ref="X289:X290"/>
    <mergeCell ref="X291:X292"/>
    <mergeCell ref="X293:X294"/>
    <mergeCell ref="X295:X296"/>
    <mergeCell ref="X297:X298"/>
    <mergeCell ref="X299:X300"/>
    <mergeCell ref="X301:X302"/>
    <mergeCell ref="X303:X304"/>
    <mergeCell ref="X305:X306"/>
    <mergeCell ref="X307:X308"/>
    <mergeCell ref="X309:X310"/>
    <mergeCell ref="X311:X312"/>
    <mergeCell ref="X313:X314"/>
    <mergeCell ref="X315:X316"/>
    <mergeCell ref="X317:X318"/>
    <mergeCell ref="X319:X320"/>
    <mergeCell ref="X321:X322"/>
    <mergeCell ref="X323:X324"/>
    <mergeCell ref="X325:X326"/>
    <mergeCell ref="X327:X328"/>
    <mergeCell ref="X329:X330"/>
    <mergeCell ref="X331:X332"/>
    <mergeCell ref="X333:X334"/>
    <mergeCell ref="X335:X336"/>
    <mergeCell ref="X337:X338"/>
    <mergeCell ref="X339:X340"/>
    <mergeCell ref="X341:X342"/>
    <mergeCell ref="X343:X344"/>
    <mergeCell ref="X345:X346"/>
    <mergeCell ref="X347:X348"/>
    <mergeCell ref="X349:X350"/>
    <mergeCell ref="AG3:AG4"/>
    <mergeCell ref="AG5:AG6"/>
    <mergeCell ref="AG7:AG8"/>
    <mergeCell ref="AG9:AG10"/>
    <mergeCell ref="AG11:AG12"/>
    <mergeCell ref="AG13:AG14"/>
    <mergeCell ref="AG15:AG16"/>
    <mergeCell ref="AG17:AG18"/>
    <mergeCell ref="AG19:AG20"/>
    <mergeCell ref="AG21:AG22"/>
    <mergeCell ref="AG23:AG24"/>
    <mergeCell ref="AG25:AG26"/>
    <mergeCell ref="AG27:AG28"/>
    <mergeCell ref="AG29:AG30"/>
    <mergeCell ref="AG31:AG32"/>
    <mergeCell ref="AG33:AG34"/>
    <mergeCell ref="AG35:AG36"/>
    <mergeCell ref="AG37:AG38"/>
    <mergeCell ref="AG39:AG40"/>
    <mergeCell ref="AG41:AG42"/>
    <mergeCell ref="AG43:AG44"/>
    <mergeCell ref="AG45:AG46"/>
    <mergeCell ref="AG47:AG48"/>
    <mergeCell ref="AG49:AG50"/>
    <mergeCell ref="AG51:AG52"/>
    <mergeCell ref="AG53:AG54"/>
    <mergeCell ref="AG55:AG56"/>
    <mergeCell ref="AG57:AG58"/>
    <mergeCell ref="AG59:AG60"/>
    <mergeCell ref="AG61:AG62"/>
    <mergeCell ref="AG63:AG64"/>
    <mergeCell ref="AG65:AG66"/>
    <mergeCell ref="AG67:AG68"/>
    <mergeCell ref="AG69:AG70"/>
    <mergeCell ref="AG71:AG72"/>
    <mergeCell ref="AG73:AG74"/>
    <mergeCell ref="AG75:AG76"/>
    <mergeCell ref="AG77:AG78"/>
    <mergeCell ref="AG79:AG80"/>
    <mergeCell ref="AG81:AG82"/>
    <mergeCell ref="AG83:AG84"/>
    <mergeCell ref="AG85:AG86"/>
    <mergeCell ref="AG87:AG88"/>
    <mergeCell ref="AG89:AG90"/>
    <mergeCell ref="AG91:AG92"/>
    <mergeCell ref="AG93:AG94"/>
    <mergeCell ref="AG95:AG96"/>
    <mergeCell ref="AG97:AG98"/>
    <mergeCell ref="AG99:AG100"/>
    <mergeCell ref="AG101:AG102"/>
    <mergeCell ref="AG103:AG104"/>
    <mergeCell ref="AG105:AG106"/>
    <mergeCell ref="AG107:AG108"/>
    <mergeCell ref="AG109:AG110"/>
    <mergeCell ref="AG111:AG112"/>
    <mergeCell ref="AG113:AG114"/>
    <mergeCell ref="AG115:AG116"/>
    <mergeCell ref="AG117:AG118"/>
    <mergeCell ref="AG119:AG120"/>
    <mergeCell ref="AG121:AG122"/>
    <mergeCell ref="AG123:AG124"/>
    <mergeCell ref="AG125:AG126"/>
    <mergeCell ref="AG127:AG128"/>
    <mergeCell ref="AG129:AG130"/>
    <mergeCell ref="AG131:AG132"/>
    <mergeCell ref="AG133:AG134"/>
    <mergeCell ref="AG135:AG136"/>
    <mergeCell ref="AG137:AG138"/>
    <mergeCell ref="AG139:AG140"/>
    <mergeCell ref="AG141:AG142"/>
    <mergeCell ref="AG143:AG144"/>
    <mergeCell ref="AG145:AG146"/>
    <mergeCell ref="AG147:AG148"/>
    <mergeCell ref="AG149:AG150"/>
    <mergeCell ref="AG151:AG152"/>
    <mergeCell ref="AG153:AG154"/>
    <mergeCell ref="AG155:AG156"/>
    <mergeCell ref="AG157:AG158"/>
    <mergeCell ref="AG159:AG160"/>
    <mergeCell ref="AG161:AG162"/>
    <mergeCell ref="AG163:AG164"/>
    <mergeCell ref="AG165:AG166"/>
    <mergeCell ref="AG167:AG168"/>
    <mergeCell ref="AG169:AG170"/>
    <mergeCell ref="AG171:AG172"/>
    <mergeCell ref="AG173:AG174"/>
    <mergeCell ref="AG175:AG176"/>
    <mergeCell ref="AG177:AG178"/>
    <mergeCell ref="AG179:AG180"/>
    <mergeCell ref="AG181:AG182"/>
    <mergeCell ref="AG183:AG184"/>
    <mergeCell ref="AG185:AG186"/>
    <mergeCell ref="AG187:AG188"/>
    <mergeCell ref="AG189:AG190"/>
    <mergeCell ref="AG191:AG192"/>
    <mergeCell ref="AG193:AG194"/>
    <mergeCell ref="AG195:AG196"/>
    <mergeCell ref="AG197:AG198"/>
    <mergeCell ref="AG199:AG200"/>
    <mergeCell ref="AG201:AG202"/>
    <mergeCell ref="AG203:AG204"/>
    <mergeCell ref="AG205:AG206"/>
    <mergeCell ref="AG207:AG208"/>
    <mergeCell ref="AG209:AG210"/>
    <mergeCell ref="AG211:AG212"/>
    <mergeCell ref="AG213:AG214"/>
    <mergeCell ref="AG215:AG216"/>
    <mergeCell ref="AG217:AG218"/>
    <mergeCell ref="AG219:AG220"/>
    <mergeCell ref="AG221:AG222"/>
    <mergeCell ref="AG223:AG224"/>
    <mergeCell ref="AG225:AG226"/>
    <mergeCell ref="AG227:AG228"/>
    <mergeCell ref="AG229:AG230"/>
    <mergeCell ref="AG231:AG232"/>
    <mergeCell ref="AG233:AG234"/>
    <mergeCell ref="AG235:AG236"/>
    <mergeCell ref="AG237:AG238"/>
    <mergeCell ref="AG239:AG240"/>
    <mergeCell ref="AG241:AG242"/>
    <mergeCell ref="AG243:AG244"/>
    <mergeCell ref="AG245:AG246"/>
    <mergeCell ref="AG247:AG248"/>
    <mergeCell ref="AG249:AG250"/>
    <mergeCell ref="AG251:AG252"/>
    <mergeCell ref="AG253:AG254"/>
    <mergeCell ref="AG255:AG256"/>
    <mergeCell ref="AG257:AG258"/>
    <mergeCell ref="AG259:AG260"/>
    <mergeCell ref="AG261:AG262"/>
    <mergeCell ref="AG263:AG264"/>
    <mergeCell ref="AG265:AG266"/>
    <mergeCell ref="AG267:AG268"/>
    <mergeCell ref="AG269:AG270"/>
    <mergeCell ref="AG271:AG272"/>
    <mergeCell ref="AG273:AG274"/>
    <mergeCell ref="AG275:AG276"/>
    <mergeCell ref="AG277:AG278"/>
    <mergeCell ref="AG279:AG280"/>
    <mergeCell ref="AG281:AG282"/>
    <mergeCell ref="AG283:AG284"/>
    <mergeCell ref="AG285:AG286"/>
    <mergeCell ref="AG287:AG288"/>
    <mergeCell ref="AG289:AG290"/>
    <mergeCell ref="AG291:AG292"/>
    <mergeCell ref="AG293:AG294"/>
    <mergeCell ref="AG295:AG296"/>
    <mergeCell ref="AG297:AG298"/>
    <mergeCell ref="AG299:AG300"/>
    <mergeCell ref="AG301:AG302"/>
    <mergeCell ref="AG303:AG304"/>
    <mergeCell ref="AG305:AG306"/>
    <mergeCell ref="AG307:AG308"/>
    <mergeCell ref="AG309:AG310"/>
    <mergeCell ref="AG311:AG312"/>
    <mergeCell ref="AG313:AG314"/>
    <mergeCell ref="AG315:AG316"/>
    <mergeCell ref="AG317:AG318"/>
    <mergeCell ref="AG319:AG320"/>
    <mergeCell ref="AG321:AG322"/>
    <mergeCell ref="AG323:AG324"/>
    <mergeCell ref="AG325:AG326"/>
    <mergeCell ref="AG327:AG328"/>
    <mergeCell ref="AG329:AG330"/>
    <mergeCell ref="AG331:AG332"/>
    <mergeCell ref="AG333:AG334"/>
    <mergeCell ref="AG335:AG336"/>
    <mergeCell ref="AG337:AG338"/>
    <mergeCell ref="AG339:AG340"/>
    <mergeCell ref="AG341:AG342"/>
    <mergeCell ref="AG357:AG358"/>
    <mergeCell ref="AG359:AG360"/>
    <mergeCell ref="AG361:AG362"/>
    <mergeCell ref="AG363:AG364"/>
    <mergeCell ref="AG365:AG366"/>
    <mergeCell ref="AP3:AP4"/>
    <mergeCell ref="AP5:AP6"/>
    <mergeCell ref="AP7:AP8"/>
    <mergeCell ref="AP9:AP10"/>
    <mergeCell ref="AP11:AP12"/>
    <mergeCell ref="AP13:AP14"/>
    <mergeCell ref="AP15:AP16"/>
    <mergeCell ref="AP17:AP18"/>
    <mergeCell ref="AP19:AP20"/>
    <mergeCell ref="AP21:AP22"/>
    <mergeCell ref="AP23:AP24"/>
    <mergeCell ref="AP25:AP26"/>
    <mergeCell ref="AP27:AP28"/>
    <mergeCell ref="AP29:AP30"/>
    <mergeCell ref="AP31:AP32"/>
    <mergeCell ref="AP33:AP34"/>
    <mergeCell ref="AP35:AP36"/>
    <mergeCell ref="AP37:AP38"/>
    <mergeCell ref="AP39:AP40"/>
    <mergeCell ref="AP41:AP42"/>
    <mergeCell ref="AP43:AP44"/>
    <mergeCell ref="AP45:AP46"/>
    <mergeCell ref="AP47:AP48"/>
    <mergeCell ref="AP49:AP50"/>
    <mergeCell ref="AP51:AP52"/>
    <mergeCell ref="AP53:AP54"/>
    <mergeCell ref="AP55:AP56"/>
    <mergeCell ref="AP57:AP58"/>
    <mergeCell ref="AP59:AP60"/>
    <mergeCell ref="AP61:AP62"/>
    <mergeCell ref="AP63:AP64"/>
    <mergeCell ref="AP65:AP66"/>
    <mergeCell ref="AP67:AP68"/>
    <mergeCell ref="AP69:AP70"/>
    <mergeCell ref="AP71:AP72"/>
    <mergeCell ref="AP73:AP74"/>
    <mergeCell ref="AP75:AP76"/>
    <mergeCell ref="AP77:AP78"/>
    <mergeCell ref="AP79:AP80"/>
    <mergeCell ref="AP81:AP82"/>
    <mergeCell ref="AP83:AP84"/>
    <mergeCell ref="AP85:AP86"/>
    <mergeCell ref="AP87:AP88"/>
    <mergeCell ref="AP89:AP90"/>
    <mergeCell ref="AP91:AP92"/>
    <mergeCell ref="AP93:AP94"/>
    <mergeCell ref="AP95:AP96"/>
    <mergeCell ref="AP97:AP98"/>
    <mergeCell ref="AP99:AP100"/>
    <mergeCell ref="AP101:AP102"/>
    <mergeCell ref="AP103:AP104"/>
    <mergeCell ref="AP105:AP106"/>
    <mergeCell ref="AP107:AP108"/>
    <mergeCell ref="AP109:AP110"/>
    <mergeCell ref="AP111:AP112"/>
    <mergeCell ref="AP113:AP114"/>
    <mergeCell ref="AP115:AP116"/>
    <mergeCell ref="AP117:AP118"/>
    <mergeCell ref="AP119:AP120"/>
    <mergeCell ref="AP121:AP122"/>
    <mergeCell ref="AP123:AP124"/>
    <mergeCell ref="AP125:AP126"/>
    <mergeCell ref="AP127:AP128"/>
    <mergeCell ref="AP129:AP130"/>
    <mergeCell ref="AP131:AP132"/>
    <mergeCell ref="AP133:AP134"/>
    <mergeCell ref="AP135:AP136"/>
    <mergeCell ref="AP137:AP138"/>
    <mergeCell ref="AP139:AP140"/>
    <mergeCell ref="AP141:AP142"/>
    <mergeCell ref="AP143:AP144"/>
    <mergeCell ref="AP145:AP146"/>
    <mergeCell ref="AP147:AP148"/>
    <mergeCell ref="AP149:AP150"/>
    <mergeCell ref="AP151:AP152"/>
    <mergeCell ref="AP153:AP154"/>
    <mergeCell ref="AP155:AP156"/>
    <mergeCell ref="AP157:AP158"/>
    <mergeCell ref="AP159:AP160"/>
    <mergeCell ref="AP161:AP162"/>
    <mergeCell ref="AP163:AP164"/>
    <mergeCell ref="AP165:AP166"/>
    <mergeCell ref="AP167:AP168"/>
    <mergeCell ref="AP169:AP170"/>
    <mergeCell ref="AP171:AP172"/>
    <mergeCell ref="AP173:AP174"/>
    <mergeCell ref="AP175:AP176"/>
    <mergeCell ref="AP177:AP178"/>
    <mergeCell ref="AP179:AP180"/>
    <mergeCell ref="AP181:AP182"/>
    <mergeCell ref="AP183:AP184"/>
    <mergeCell ref="AP185:AP186"/>
    <mergeCell ref="AP187:AP188"/>
    <mergeCell ref="AP189:AP190"/>
    <mergeCell ref="AP191:AP192"/>
    <mergeCell ref="AP193:AP194"/>
    <mergeCell ref="AP195:AP196"/>
    <mergeCell ref="AP197:AP198"/>
    <mergeCell ref="AP199:AP200"/>
    <mergeCell ref="AP201:AP202"/>
    <mergeCell ref="AP203:AP204"/>
    <mergeCell ref="AP205:AP206"/>
    <mergeCell ref="AP207:AP208"/>
    <mergeCell ref="AP209:AP210"/>
    <mergeCell ref="AP211:AP212"/>
    <mergeCell ref="AP213:AP214"/>
    <mergeCell ref="AP215:AP216"/>
    <mergeCell ref="AP217:AP218"/>
    <mergeCell ref="AP219:AP220"/>
    <mergeCell ref="AP221:AP222"/>
    <mergeCell ref="AP223:AP224"/>
    <mergeCell ref="AP225:AP226"/>
    <mergeCell ref="AP227:AP228"/>
    <mergeCell ref="AP229:AP230"/>
    <mergeCell ref="AP231:AP232"/>
    <mergeCell ref="AP233:AP234"/>
    <mergeCell ref="AP235:AP236"/>
    <mergeCell ref="AP237:AP238"/>
    <mergeCell ref="AP239:AP240"/>
    <mergeCell ref="AP241:AP242"/>
    <mergeCell ref="AP243:AP244"/>
    <mergeCell ref="AP245:AP246"/>
    <mergeCell ref="AP247:AP248"/>
    <mergeCell ref="AP249:AP250"/>
    <mergeCell ref="AP251:AP252"/>
    <mergeCell ref="AP253:AP254"/>
    <mergeCell ref="AP255:AP256"/>
    <mergeCell ref="AP257:AP258"/>
    <mergeCell ref="AP259:AP260"/>
    <mergeCell ref="AP261:AP262"/>
    <mergeCell ref="AP263:AP264"/>
    <mergeCell ref="AP265:AP266"/>
    <mergeCell ref="AP267:AP268"/>
    <mergeCell ref="AP269:AP270"/>
    <mergeCell ref="AP271:AP272"/>
    <mergeCell ref="AP273:AP274"/>
    <mergeCell ref="AP275:AP276"/>
    <mergeCell ref="AP277:AP278"/>
    <mergeCell ref="AP279:AP280"/>
    <mergeCell ref="AP281:AP282"/>
    <mergeCell ref="AP283:AP284"/>
    <mergeCell ref="AP285:AP286"/>
    <mergeCell ref="AP287:AP288"/>
    <mergeCell ref="AP289:AP290"/>
    <mergeCell ref="AP291:AP292"/>
    <mergeCell ref="AP293:AP294"/>
    <mergeCell ref="AP295:AP296"/>
    <mergeCell ref="AP297:AP298"/>
    <mergeCell ref="AP299:AP300"/>
    <mergeCell ref="AP301:AP302"/>
    <mergeCell ref="AP303:AP304"/>
    <mergeCell ref="AP305:AP306"/>
    <mergeCell ref="AP307:AP308"/>
    <mergeCell ref="AP309:AP310"/>
    <mergeCell ref="AP311:AP312"/>
    <mergeCell ref="AP313:AP314"/>
    <mergeCell ref="AP315:AP316"/>
    <mergeCell ref="AP317:AP318"/>
    <mergeCell ref="AP319:AP320"/>
    <mergeCell ref="AP321:AP322"/>
    <mergeCell ref="AP323:AP324"/>
    <mergeCell ref="AP325:AP326"/>
    <mergeCell ref="AP327:AP328"/>
    <mergeCell ref="AP329:AP330"/>
    <mergeCell ref="AP331:AP332"/>
    <mergeCell ref="AP333:AP334"/>
    <mergeCell ref="AP335:AP336"/>
    <mergeCell ref="AP337:AP338"/>
    <mergeCell ref="AP339:AP340"/>
    <mergeCell ref="AP341:AP342"/>
    <mergeCell ref="AP343:AP344"/>
    <mergeCell ref="AP345:AP346"/>
    <mergeCell ref="AP347:AP348"/>
    <mergeCell ref="AP349:AP350"/>
    <mergeCell ref="AP351:AP352"/>
    <mergeCell ref="AP353:AP354"/>
    <mergeCell ref="AP355:AP356"/>
    <mergeCell ref="AP357:AP358"/>
    <mergeCell ref="AP359:AP360"/>
    <mergeCell ref="AP361:AP362"/>
    <mergeCell ref="AP363:AP364"/>
    <mergeCell ref="AP365:AP366"/>
    <mergeCell ref="AR3:AR4"/>
    <mergeCell ref="AR5:AR6"/>
    <mergeCell ref="AR7:AR8"/>
    <mergeCell ref="AR9:AR10"/>
    <mergeCell ref="AR11:AR12"/>
    <mergeCell ref="AR13:AR14"/>
    <mergeCell ref="AR15:AR16"/>
    <mergeCell ref="AR17:AR18"/>
    <mergeCell ref="AR19:AR20"/>
    <mergeCell ref="AR21:AR22"/>
    <mergeCell ref="AR23:AR24"/>
    <mergeCell ref="AR25:AR26"/>
    <mergeCell ref="AR27:AR28"/>
    <mergeCell ref="AR29:AR30"/>
    <mergeCell ref="AR31:AR32"/>
    <mergeCell ref="AR33:AR34"/>
    <mergeCell ref="AR35:AR36"/>
    <mergeCell ref="AR37:AR38"/>
    <mergeCell ref="AR39:AR40"/>
    <mergeCell ref="AR41:AR42"/>
    <mergeCell ref="AR43:AR44"/>
    <mergeCell ref="AR45:AR46"/>
    <mergeCell ref="AR47:AR48"/>
    <mergeCell ref="AR49:AR50"/>
    <mergeCell ref="AR51:AR52"/>
    <mergeCell ref="AR53:AR54"/>
    <mergeCell ref="AR55:AR56"/>
    <mergeCell ref="AR57:AR58"/>
    <mergeCell ref="AR59:AR60"/>
    <mergeCell ref="AR61:AR62"/>
    <mergeCell ref="AR63:AR64"/>
    <mergeCell ref="AR65:AR66"/>
    <mergeCell ref="AR67:AR68"/>
    <mergeCell ref="AR69:AR70"/>
    <mergeCell ref="AR71:AR72"/>
    <mergeCell ref="AR73:AR74"/>
    <mergeCell ref="AR75:AR76"/>
    <mergeCell ref="AR77:AR78"/>
    <mergeCell ref="AR79:AR80"/>
    <mergeCell ref="AR81:AR82"/>
    <mergeCell ref="AR83:AR84"/>
    <mergeCell ref="AR85:AR86"/>
    <mergeCell ref="AR87:AR88"/>
    <mergeCell ref="AR89:AR90"/>
    <mergeCell ref="AR91:AR92"/>
    <mergeCell ref="AR93:AR94"/>
    <mergeCell ref="AR95:AR96"/>
    <mergeCell ref="AR97:AR98"/>
    <mergeCell ref="AR99:AR100"/>
    <mergeCell ref="AR101:AR102"/>
    <mergeCell ref="AR103:AR104"/>
    <mergeCell ref="AR105:AR106"/>
    <mergeCell ref="AR107:AR108"/>
    <mergeCell ref="AR109:AR110"/>
    <mergeCell ref="AR111:AR112"/>
    <mergeCell ref="AR113:AR114"/>
    <mergeCell ref="AR115:AR116"/>
    <mergeCell ref="AR117:AR118"/>
    <mergeCell ref="AR119:AR120"/>
    <mergeCell ref="AR121:AR122"/>
    <mergeCell ref="AR123:AR124"/>
    <mergeCell ref="AR125:AR126"/>
    <mergeCell ref="AR127:AR128"/>
    <mergeCell ref="AR129:AR130"/>
    <mergeCell ref="AR131:AR132"/>
    <mergeCell ref="AR133:AR134"/>
    <mergeCell ref="AR135:AR136"/>
    <mergeCell ref="AR137:AR138"/>
    <mergeCell ref="AR139:AR140"/>
    <mergeCell ref="AR141:AR142"/>
    <mergeCell ref="AR143:AR144"/>
    <mergeCell ref="AR145:AR146"/>
    <mergeCell ref="AR147:AR148"/>
    <mergeCell ref="AR149:AR150"/>
    <mergeCell ref="AR151:AR152"/>
    <mergeCell ref="AR153:AR154"/>
    <mergeCell ref="AR155:AR156"/>
    <mergeCell ref="AR157:AR158"/>
    <mergeCell ref="AR159:AR160"/>
    <mergeCell ref="AR161:AR162"/>
    <mergeCell ref="AR163:AR164"/>
    <mergeCell ref="AR165:AR166"/>
    <mergeCell ref="AR167:AR168"/>
    <mergeCell ref="AR169:AR170"/>
    <mergeCell ref="AR171:AR172"/>
    <mergeCell ref="AR173:AR174"/>
    <mergeCell ref="AR175:AR176"/>
    <mergeCell ref="AR177:AR178"/>
    <mergeCell ref="AR179:AR180"/>
    <mergeCell ref="AR181:AR182"/>
    <mergeCell ref="AR183:AR184"/>
    <mergeCell ref="AR185:AR186"/>
    <mergeCell ref="AR187:AR188"/>
    <mergeCell ref="AR189:AR190"/>
    <mergeCell ref="AR191:AR192"/>
    <mergeCell ref="AR193:AR194"/>
    <mergeCell ref="AR195:AR196"/>
    <mergeCell ref="AR197:AR198"/>
    <mergeCell ref="AR199:AR200"/>
    <mergeCell ref="AR201:AR202"/>
    <mergeCell ref="AR203:AR204"/>
    <mergeCell ref="AR205:AR206"/>
    <mergeCell ref="AR207:AR208"/>
    <mergeCell ref="AR209:AR210"/>
    <mergeCell ref="AR211:AR212"/>
    <mergeCell ref="AR213:AR214"/>
    <mergeCell ref="AR215:AR216"/>
    <mergeCell ref="AR217:AR218"/>
    <mergeCell ref="AR219:AR220"/>
    <mergeCell ref="AR221:AR222"/>
    <mergeCell ref="AR223:AR224"/>
    <mergeCell ref="AR225:AR226"/>
    <mergeCell ref="AR227:AR228"/>
    <mergeCell ref="AR229:AR230"/>
    <mergeCell ref="AR231:AR232"/>
    <mergeCell ref="AR233:AR234"/>
    <mergeCell ref="AR235:AR236"/>
    <mergeCell ref="AR237:AR238"/>
    <mergeCell ref="AR239:AR240"/>
    <mergeCell ref="AR241:AR242"/>
    <mergeCell ref="AR243:AR244"/>
    <mergeCell ref="AR245:AR246"/>
    <mergeCell ref="AR247:AR248"/>
    <mergeCell ref="AR249:AR250"/>
    <mergeCell ref="AR251:AR252"/>
    <mergeCell ref="AR253:AR254"/>
    <mergeCell ref="AR255:AR256"/>
    <mergeCell ref="AR257:AR258"/>
    <mergeCell ref="AR259:AR260"/>
    <mergeCell ref="AR261:AR262"/>
    <mergeCell ref="AR263:AR264"/>
    <mergeCell ref="AR265:AR266"/>
    <mergeCell ref="AR331:AR332"/>
    <mergeCell ref="AR333:AR334"/>
    <mergeCell ref="AR267:AR268"/>
    <mergeCell ref="AR269:AR270"/>
    <mergeCell ref="AR271:AR272"/>
    <mergeCell ref="AR273:AR274"/>
    <mergeCell ref="AR275:AR276"/>
    <mergeCell ref="AR277:AR278"/>
    <mergeCell ref="AR279:AR280"/>
    <mergeCell ref="AR281:AR282"/>
    <mergeCell ref="AR283:AR284"/>
    <mergeCell ref="AR285:AR286"/>
    <mergeCell ref="AR287:AR288"/>
    <mergeCell ref="AR289:AR290"/>
    <mergeCell ref="AR291:AR292"/>
    <mergeCell ref="AR293:AR294"/>
    <mergeCell ref="AR295:AR296"/>
    <mergeCell ref="AR297:AR298"/>
    <mergeCell ref="AR299:AR300"/>
    <mergeCell ref="AR335:AR336"/>
    <mergeCell ref="AR337:AR338"/>
    <mergeCell ref="AR339:AR340"/>
    <mergeCell ref="AR341:AR342"/>
    <mergeCell ref="AR343:AR344"/>
    <mergeCell ref="AR345:AR346"/>
    <mergeCell ref="AR347:AR348"/>
    <mergeCell ref="AR349:AR350"/>
    <mergeCell ref="AR351:AR352"/>
    <mergeCell ref="AR353:AR354"/>
    <mergeCell ref="AR355:AR356"/>
    <mergeCell ref="AR357:AR358"/>
    <mergeCell ref="AR359:AR360"/>
    <mergeCell ref="AR361:AR362"/>
    <mergeCell ref="AR363:AR364"/>
    <mergeCell ref="AR365:AR366"/>
    <mergeCell ref="AR1:AR2"/>
    <mergeCell ref="AR301:AR302"/>
    <mergeCell ref="AR303:AR304"/>
    <mergeCell ref="AR305:AR306"/>
    <mergeCell ref="AR307:AR308"/>
    <mergeCell ref="AR309:AR310"/>
    <mergeCell ref="AR311:AR312"/>
    <mergeCell ref="AR313:AR314"/>
    <mergeCell ref="AR315:AR316"/>
    <mergeCell ref="AR317:AR318"/>
    <mergeCell ref="AR319:AR320"/>
    <mergeCell ref="AR321:AR322"/>
    <mergeCell ref="AR323:AR324"/>
    <mergeCell ref="AR325:AR326"/>
    <mergeCell ref="AR327:AR328"/>
    <mergeCell ref="AR329:AR330"/>
    <mergeCell ref="AS1:AS2"/>
    <mergeCell ref="AS3:AS4"/>
    <mergeCell ref="AS5:AS6"/>
    <mergeCell ref="AS7:AS8"/>
    <mergeCell ref="AS9:AS10"/>
    <mergeCell ref="AS11:AS12"/>
    <mergeCell ref="AS13:AS14"/>
    <mergeCell ref="AS15:AS16"/>
    <mergeCell ref="AS17:AS18"/>
    <mergeCell ref="AS19:AS20"/>
    <mergeCell ref="AS21:AS22"/>
    <mergeCell ref="AS23:AS24"/>
    <mergeCell ref="AS25:AS26"/>
    <mergeCell ref="AS27:AS28"/>
    <mergeCell ref="AS29:AS30"/>
    <mergeCell ref="AS31:AS32"/>
    <mergeCell ref="AS33:AS34"/>
    <mergeCell ref="AS49:AS50"/>
    <mergeCell ref="AS51:AS52"/>
    <mergeCell ref="AS53:AS54"/>
    <mergeCell ref="AS55:AS56"/>
    <mergeCell ref="AS57:AS58"/>
    <mergeCell ref="AS59:AS60"/>
    <mergeCell ref="AS61:AS62"/>
    <mergeCell ref="AS63:AS64"/>
    <mergeCell ref="AS65:AS66"/>
    <mergeCell ref="AS67:AS68"/>
    <mergeCell ref="AS69:AS70"/>
    <mergeCell ref="AS71:AS72"/>
    <mergeCell ref="AS73:AS74"/>
    <mergeCell ref="AS75:AS76"/>
    <mergeCell ref="AS77:AS78"/>
    <mergeCell ref="AS79:AS80"/>
    <mergeCell ref="AS81:AS82"/>
    <mergeCell ref="AS83:AS84"/>
    <mergeCell ref="AS85:AS86"/>
    <mergeCell ref="AS87:AS88"/>
    <mergeCell ref="AS89:AS90"/>
    <mergeCell ref="AS91:AS92"/>
    <mergeCell ref="AS93:AS94"/>
    <mergeCell ref="AS95:AS96"/>
    <mergeCell ref="AS97:AS98"/>
    <mergeCell ref="AS99:AS100"/>
    <mergeCell ref="AS101:AS102"/>
    <mergeCell ref="AS103:AS104"/>
    <mergeCell ref="AS105:AS106"/>
    <mergeCell ref="AS107:AS108"/>
    <mergeCell ref="AS109:AS110"/>
    <mergeCell ref="AS111:AS112"/>
    <mergeCell ref="AS113:AS114"/>
    <mergeCell ref="AS115:AS116"/>
    <mergeCell ref="AS117:AS118"/>
    <mergeCell ref="AS119:AS120"/>
    <mergeCell ref="AS121:AS122"/>
    <mergeCell ref="AS123:AS124"/>
    <mergeCell ref="AS125:AS126"/>
    <mergeCell ref="AS127:AS128"/>
    <mergeCell ref="AS129:AS130"/>
    <mergeCell ref="AS131:AS132"/>
    <mergeCell ref="AS133:AS134"/>
    <mergeCell ref="AS135:AS136"/>
    <mergeCell ref="AS137:AS138"/>
    <mergeCell ref="AS139:AS140"/>
    <mergeCell ref="AS141:AS142"/>
    <mergeCell ref="AS143:AS144"/>
    <mergeCell ref="AS145:AS146"/>
    <mergeCell ref="AS147:AS148"/>
    <mergeCell ref="AS149:AS150"/>
    <mergeCell ref="AS151:AS152"/>
    <mergeCell ref="AS153:AS154"/>
    <mergeCell ref="AS155:AS156"/>
    <mergeCell ref="AS157:AS158"/>
    <mergeCell ref="AS159:AS160"/>
    <mergeCell ref="AS161:AS162"/>
    <mergeCell ref="AS163:AS164"/>
    <mergeCell ref="AS165:AS166"/>
    <mergeCell ref="AS167:AS168"/>
    <mergeCell ref="AS169:AS170"/>
    <mergeCell ref="AS171:AS172"/>
    <mergeCell ref="AS173:AS174"/>
    <mergeCell ref="AS175:AS176"/>
    <mergeCell ref="AS177:AS178"/>
    <mergeCell ref="AS179:AS180"/>
    <mergeCell ref="AS181:AS182"/>
    <mergeCell ref="AS183:AS184"/>
    <mergeCell ref="AS185:AS186"/>
    <mergeCell ref="AS187:AS188"/>
    <mergeCell ref="AS189:AS190"/>
    <mergeCell ref="AS191:AS192"/>
    <mergeCell ref="AS193:AS194"/>
    <mergeCell ref="AS195:AS196"/>
    <mergeCell ref="AS197:AS198"/>
    <mergeCell ref="AS199:AS200"/>
    <mergeCell ref="AS201:AS202"/>
    <mergeCell ref="AS203:AS204"/>
    <mergeCell ref="AS205:AS206"/>
    <mergeCell ref="AS207:AS208"/>
    <mergeCell ref="AS209:AS210"/>
    <mergeCell ref="AS211:AS212"/>
    <mergeCell ref="AS213:AS214"/>
    <mergeCell ref="AS215:AS216"/>
    <mergeCell ref="AS217:AS218"/>
    <mergeCell ref="AS219:AS220"/>
    <mergeCell ref="AS221:AS222"/>
    <mergeCell ref="AS223:AS224"/>
    <mergeCell ref="AS225:AS226"/>
    <mergeCell ref="AS227:AS228"/>
    <mergeCell ref="AS229:AS230"/>
    <mergeCell ref="AS231:AS232"/>
    <mergeCell ref="AS233:AS234"/>
    <mergeCell ref="AS235:AS236"/>
    <mergeCell ref="AS237:AS238"/>
    <mergeCell ref="AS239:AS240"/>
    <mergeCell ref="AS241:AS242"/>
    <mergeCell ref="AS243:AS244"/>
    <mergeCell ref="AS245:AS246"/>
    <mergeCell ref="AS247:AS248"/>
    <mergeCell ref="AS249:AS250"/>
    <mergeCell ref="AS251:AS252"/>
    <mergeCell ref="AS253:AS254"/>
    <mergeCell ref="AS255:AS256"/>
    <mergeCell ref="AS257:AS258"/>
    <mergeCell ref="AS259:AS260"/>
    <mergeCell ref="AS261:AS262"/>
    <mergeCell ref="AS263:AS264"/>
    <mergeCell ref="AS265:AS266"/>
    <mergeCell ref="AS267:AS268"/>
    <mergeCell ref="AS269:AS270"/>
    <mergeCell ref="AS271:AS272"/>
    <mergeCell ref="AS273:AS274"/>
    <mergeCell ref="AS275:AS276"/>
    <mergeCell ref="AS277:AS278"/>
    <mergeCell ref="AS279:AS280"/>
    <mergeCell ref="AS281:AS282"/>
    <mergeCell ref="AS283:AS284"/>
    <mergeCell ref="AS285:AS286"/>
    <mergeCell ref="AS287:AS288"/>
    <mergeCell ref="AS289:AS290"/>
    <mergeCell ref="AS291:AS292"/>
    <mergeCell ref="AS293:AS294"/>
    <mergeCell ref="AS295:AS296"/>
    <mergeCell ref="AS297:AS298"/>
    <mergeCell ref="AS299:AS300"/>
    <mergeCell ref="AS301:AS302"/>
    <mergeCell ref="AS303:AS304"/>
    <mergeCell ref="AS305:AS306"/>
    <mergeCell ref="AS307:AS308"/>
    <mergeCell ref="AS309:AS310"/>
    <mergeCell ref="AS311:AS312"/>
    <mergeCell ref="AS313:AS314"/>
    <mergeCell ref="AS315:AS316"/>
    <mergeCell ref="AS317:AS318"/>
    <mergeCell ref="AS319:AS320"/>
    <mergeCell ref="AS321:AS322"/>
    <mergeCell ref="AS323:AS324"/>
    <mergeCell ref="AS325:AS326"/>
    <mergeCell ref="AS361:AS362"/>
    <mergeCell ref="AS363:AS364"/>
    <mergeCell ref="AS365:AS366"/>
    <mergeCell ref="AS327:AS328"/>
    <mergeCell ref="AS329:AS330"/>
    <mergeCell ref="AS331:AS332"/>
    <mergeCell ref="AS333:AS334"/>
    <mergeCell ref="AS335:AS336"/>
    <mergeCell ref="AS337:AS338"/>
    <mergeCell ref="AS339:AS340"/>
    <mergeCell ref="AS341:AS342"/>
    <mergeCell ref="AS343:AS344"/>
    <mergeCell ref="AS345:AS346"/>
    <mergeCell ref="AS347:AS348"/>
    <mergeCell ref="AS349:AS350"/>
    <mergeCell ref="AS351:AS352"/>
    <mergeCell ref="AS353:AS354"/>
    <mergeCell ref="AS355:AS356"/>
    <mergeCell ref="AS357:AS358"/>
    <mergeCell ref="AS359:AS360"/>
  </mergeCells>
  <conditionalFormatting sqref="P3 BA3 P5 BA5 P7 BA7 P9 BA9 P11 BA11 P13 BA13 P15 BA15 P17 BA17 P19 BA19 P21 BA21 P23 BA23 P25 BA25 P27 BA27 P29 BA29 P31 BA31 P33 BA33 P35 BA35 P37 BA37 P39 BA39 P41 BA41 P43 BA43 P45 BA45 P47 BA47 P49 BA49 P51 BA51 P53 BA53 P55 BA55 P57 BA57 P59 BA59 P61 BA61 P63 BA63 P65 BA65 P67 BA67 P69 BA69 P71 BA71 P73 BA73 P75 BA75 P77 BA77 P79 BA79 P81 BA81 P83 BA83 P85 BA85 P87 BA87 P89 BA89 P91 BA91 P93 BA93 P95 BA95 P97 BA97 P99 BA99 P101 BA101 P103 BA103 P105 BA105 P107 BA107 P109 BA109 P111 BA111 P113 BA113 P115 BA115 P117 BA117 P119 BA119 P121 BA121 P123 BA123 P125 BA125 P127 BA127 P129 BA129 P131 BA131 P133 BA133 P135 BA135 P137 BA137 P139 BA139 P141 BA141 P143 BA143 P145 BA145 P147 BA147 P149 BA149 P151 BA151 P153 BA153 P155 BA155 P157 BA157 P159 BA159 P161 BA161 P163 BA163 P165 BA165 P167 BA167 P169 BA169 P171 BA171 P173 BA173 P175 BA175 P177 BA177 P179 BA179 P181 BA181 P183 BA183 P185 BA185 P187 BA187 P189 BA189 P191 BA191 P193 BA193 P195 BA195 P197 BA197 P199 BA199 P201 BA201 P203 BA203 P205 BA205 P207 BA207 P209 BA209 P211 BA211 P213 BA213 P215 BA215 P217 BA217 P219 BA219 P221 BA221 P223 BA223 P225 BA225 P227 BA227 P229 BA229 P231 BA231 P233 BA233 P235 BA235 P237 BA237 P239 BA239 P241 BA241 P243 BA243 P245 BA245 P247 BA247 P249 BA249 P251 BA251 P253 BA253 P255 BA255 P257 BA257 P259 BA259 P261 BA261 P263 BA263 P265 BA265 P267 BA267 P269 BA269 P271 BA271 P273 BA273 P275 BA275 P277 BA277 P279 BA279 P281 BA281 P283 BA283 P285 BA285 P287 BA287 P289 BA289 P291 BA291 P293 BA293 P295 BA295 P297 BA297 P299 BA299 P301 BA301 P303 BA303 P305 BA305 P307 BA307 P309 BA309 P311 BA311 P313 BA313 P315 BA315 P317 BA317 P319 BA319 P321 BA321 P323 BA323 P325 BA325 P327 BA327 P329 BA329 P331 BA331 P333 BA333 P335 BA335 P337 BA337 P339 BA339 P341 BA341 P343 BA343 P345 BA345 P347 BA347 P349 BA349 P351 BA351 P353 BA353 P355 BA355 P357 BA357 P359 BA359 P361 BA361 P363 BA363 P365 BA365">
    <cfRule type="cellIs" dxfId="619" priority="53" operator="between">
      <formula>0</formula>
      <formula>49.99999999</formula>
    </cfRule>
  </conditionalFormatting>
  <conditionalFormatting sqref="P3 BA3 P5 BA5 P7 BA7 P9 BA9 P11 BA11 P13 BA13 P15 BA15 P17 BA17 P19 BA19 P21 BA21 P23 BA23 P25 BA25 P27 BA27 P29 BA29 P31 BA31 P33 BA33 P35 BA35 P37 BA37 P39 BA39 P41 BA41 P43 BA43 P45 BA45 P47 BA47 P49 BA49 P51 BA51 P53 BA53 P55 BA55 P57 BA57 P59 BA59 P61 BA61 P63 BA63 P65 BA65 P67 BA67 P69 BA69 P71 BA71 P73 BA73 P75 BA75 P77 BA77 P79 BA79 P81 BA81 P83 BA83 P85 BA85 P87 BA87 P89 BA89 P91 BA91 P93 BA93 P95 BA95 P97 BA97 P99 BA99 P101 BA101 P103 BA103 P105 BA105 P107 BA107 P109 BA109 P111 BA111 P113 BA113 P115 BA115 P117 BA117 P119 BA119 P121 BA121 P123 BA123 P125 BA125 P127 BA127 P129 BA129 P131 BA131 P133 BA133 P135 BA135 P137 BA137 P139 BA139 P141 BA141 P143 BA143 P145 BA145 P147 BA147 P149 BA149 P151 BA151 P153 BA153 P155 BA155 P157 BA157 P159 BA159 P161 BA161 P163 BA163 P165 BA165 P167 BA167 P169 BA169 P171 BA171 P173 BA173 P175 BA175 P177 BA177 P179 BA179 P181 BA181 P183 BA183 P185 BA185 P187 BA187 P189 BA189 P191 BA191 P193 BA193 P195 BA195 P197 BA197 P199 BA199 P201 BA201 P203 BA203 P205 BA205 P207 BA207 P209 BA209 P211 BA211 P213 BA213 P215 BA215 P217 BA217 P219 BA219 P221 BA221 P223 BA223 P225 BA225 P227 BA227 P229 BA229 P231 BA231 P233 BA233 P235 BA235 P237 BA237 P239 BA239 P241 BA241 P243 BA243 P245 BA245 P247 BA247 P249 BA249 P251 BA251 P253 BA253 P255 BA255 P257 BA257 P259 BA259 P261 BA261 P263 BA263 P265 BA265 P267 BA267 P269 BA269 P271 BA271 P273 BA273 P275 BA275 P277 BA277 P279 BA279 P281 BA281 P283 BA283 P285 BA285 P287 BA287 P289 BA289 P291 BA291 P293 BA293 P295 BA295 P297 BA297 P299 BA299 P301 BA301 P303 BA303 P305 BA305 P307 BA307 P309 BA309 P311 BA311 P313 BA313 P315 BA315 P317 BA317 P319 BA319 P321 BA321 P323 BA323 P325 BA325 P327 BA327 P329 BA329 P331 BA331 P333 BA333 P335 BA335 P337 BA337 P339 BA339 P341 BA341 P343 BA343 P345 BA345 P347 BA347 P349 BA349 P351 BA351 P353 BA353 P355 BA355 P357 BA357 P359 BA359 P361 BA361 P363 BA363 P365 BA365">
    <cfRule type="cellIs" dxfId="618" priority="54" operator="between">
      <formula>50</formula>
      <formula>60</formula>
    </cfRule>
  </conditionalFormatting>
  <conditionalFormatting sqref="P3 BA3 P5 BA5 P7 BA7 P9 BA9 P11 BA11 P13 BA13 P15 BA15 P17 BA17 P19 BA19 P21 BA21 P23 BA23 P25 BA25 P27 BA27 P29 BA29 P31 BA31 P33 BA33 P35 BA35 P37 BA37 P39 BA39 P41 BA41 P43 BA43 P45 BA45 P47 BA47 P49 BA49 P51 BA51 P53 BA53 P55 BA55 P57 BA57 P59 BA59 P61 BA61 P63 BA63 P65 BA65 P67 BA67 P69 BA69 P71 BA71 P73 BA73 P75 BA75 P77 BA77 P79 BA79 P81 BA81 P83 BA83 P85 BA85 P87 BA87 P89 BA89 P91 BA91 P93 BA93 P95 BA95 P97 BA97 P99 BA99 P101 BA101 P103 BA103 P105 BA105 P107 BA107 P109 BA109 P111 BA111 P113 BA113 P115 BA115 P117 BA117 P119 BA119 P121 BA121 P123 BA123 P125 BA125 P127 BA127 P129 BA129 P131 BA131 P133 BA133 P135 BA135 P137 BA137 P139 BA139 P141 BA141 P143 BA143 P145 BA145 P147 BA147 P149 BA149 P151 BA151 P153 BA153 P155 BA155 P157 BA157 P159 BA159 P161 BA161 P163 BA163 P165 BA165 P167 BA167 P169 BA169 P171 BA171 P173 BA173 P175 BA175 P177 BA177 P179 BA179 P181 BA181 P183 BA183 P185 BA185 P187 BA187 P189 BA189 P191 BA191 P193 BA193 P195 BA195 P197 BA197 P199 BA199 P201 BA201 P203 BA203 P205 BA205 P207 BA207 P209 BA209 P211 BA211 P213 BA213 P215 BA215 P217 BA217 P219 BA219 P221 BA221 P223 BA223 P225 BA225 P227 BA227 P229 BA229 P231 BA231 P233 BA233 P235 BA235 P237 BA237 P239 BA239 P241 BA241 P243 BA243 P245 BA245 P247 BA247 P249 BA249 P251 BA251 P253 BA253 P255 BA255 P257 BA257 P259 BA259 P261 BA261 P263 BA263 P265 BA265 P267 BA267 P269 BA269 P271 BA271 P273 BA273 P275 BA275 P277 BA277 P279 BA279 P281 BA281 P283 BA283 P285 BA285 P287 BA287 P289 BA289 P291 BA291 P293 BA293 P295 BA295 P297 BA297 P299 BA299 P301 BA301 P303 BA303 P305 BA305 P307 BA307 P309 BA309 P311 BA311 P313 BA313 P315 BA315 P317 BA317 P319 BA319 P321 BA321 P323 BA323 P325 BA325 P327 BA327 P329 BA329 P331 BA331 P333 BA333 P335 BA335 P337 BA337 P339 BA339 P341 BA341 P343 BA343 P345 BA345 P347 BA347 P349 BA349 P351 BA351 P353 BA353 P355 BA355 P357 BA357 P359 BA359 P361 BA361 P363 BA363 P365 BA365">
    <cfRule type="cellIs" dxfId="617" priority="55" operator="between">
      <formula>60</formula>
      <formula>75</formula>
    </cfRule>
  </conditionalFormatting>
  <conditionalFormatting sqref="P3 BA3 P5 BA5 P7 BA7 P9 BA9 P11 BA11 P13 BA13 P15 BA15 P17 BA17 P19 BA19 P21 BA21 P23 BA23 P25 BA25 P27 BA27 P29 BA29 P31 BA31 P33 BA33 P35 BA35 P37 BA37 P39 BA39 P41 BA41 P43 BA43 P45 BA45 P47 BA47 P49 BA49 P51 BA51 P53 BA53 P55 BA55 P57 BA57 P59 BA59 P61 BA61 P63 BA63 P65 BA65 P67 BA67 P69 BA69 P71 BA71 P73 BA73 P75 BA75 P77 BA77 P79 BA79 P81 BA81 P83 BA83 P85 BA85 P87 BA87 P89 BA89 P91 BA91 P93 BA93 P95 BA95 P97 BA97 P99 BA99 P101 BA101 P103 BA103 P105 BA105 P107 BA107 P109 BA109 P111 BA111 P113 BA113 P115 BA115 P117 BA117 P119 BA119 P121 BA121 P123 BA123 P125 BA125 P127 BA127 P129 BA129 P131 BA131 P133 BA133 P135 BA135 P137 BA137 P139 BA139 P141 BA141 P143 BA143 P145 BA145 P147 BA147 P149 BA149 P151 BA151 P153 BA153 P155 BA155 P157 BA157 P159 BA159 P161 BA161 P163 BA163 P165 BA165 P167 BA167 P169 BA169 P171 BA171 P173 BA173 P175 BA175 P177 BA177 P179 BA179 P181 BA181 P183 BA183 P185 BA185 P187 BA187 P189 BA189 P191 BA191 P193 BA193 P195 BA195 P197 BA197 P199 BA199 P201 BA201 P203 BA203 P205 BA205 P207 BA207 P209 BA209 P211 BA211 P213 BA213 P215 BA215 P217 BA217 P219 BA219 P221 BA221 P223 BA223 P225 BA225 P227 BA227 P229 BA229 P231 BA231 P233 BA233 P235 BA235 P237 BA237 P239 BA239 P241 BA241 P243 BA243 P245 BA245 P247 BA247 P249 BA249 P251 BA251 P253 BA253 P255 BA255 P257 BA257 P259 BA259 P261 BA261 P263 BA263 P265 BA265 P267 BA267 P269 BA269 P271 BA271 P273 BA273 P275 BA275 P277 BA277 P279 BA279 P281 BA281 P283 BA283 P285 BA285 P287 BA287 P289 BA289 P291 BA291 P293 BA293 P295 BA295 P297 BA297 P299 BA299 P301 BA301 P303 BA303 P305 BA305 P307 BA307 P309 BA309 P311 BA311 P313 BA313 P315 BA315 P317 BA317 P319 BA319 P321 BA321 P323 BA323 P325 BA325 P327 BA327 P329 BA329 P331 BA331 P333 BA333 P335 BA335 P337 BA337 P339 BA339 P341 BA341 P343 BA343 P345 BA345 P347 BA347 P349 BA349 P351 BA351 P353 BA353 P355 BA355 P357 BA357 P359 BA359 P361 BA361 P363 BA363 P365 BA365">
    <cfRule type="cellIs" dxfId="616" priority="56" operator="between">
      <formula>75</formula>
      <formula>90</formula>
    </cfRule>
  </conditionalFormatting>
  <conditionalFormatting sqref="P3 BA3 P5 BA5 P7 BA7 P9 BA9 P11 BA11 P13 BA13 P15 BA15 P17 BA17 P19 BA19 P21 BA21 P23 BA23 P25 BA25 P27 BA27 P29 BA29 P31 BA31 P33 BA33 P35 BA35 P37 BA37 P39 BA39 P41 BA41 P43 BA43 P45 BA45 P47 BA47 P49 BA49 P51 BA51 P53 BA53 P55 BA55 P57 BA57 P59 BA59 P61 BA61 P63 BA63 P65 BA65 P67 BA67 P69 BA69 P71 BA71 P73 BA73 P75 BA75 P77 BA77 P79 BA79 P81 BA81 P83 BA83 P85 BA85 P87 BA87 P89 BA89 P91 BA91 P93 BA93 P95 BA95 P97 BA97 P99 BA99 P101 BA101 P103 BA103 P105 BA105 P107 BA107 P109 BA109 P111 BA111 P113 BA113 P115 BA115 P117 BA117 P119 BA119 P121 BA121 P123 BA123 P125 BA125 P127 BA127 P129 BA129 P131 BA131 P133 BA133 P135 BA135 P137 BA137 P139 BA139 P141 BA141 P143 BA143 P145 BA145 P147 BA147 P149 BA149 P151 BA151 P153 BA153 P155 BA155 P157 BA157 P159 BA159 P161 BA161 P163 BA163 P165 BA165 P167 BA167 P169 BA169 P171 BA171 P173 BA173 P175 BA175 P177 BA177 P179 BA179 P181 BA181 P183 BA183 P185 BA185 P187 BA187 P189 BA189 P191 BA191 P193 BA193 P195 BA195 P197 BA197 P199 BA199 P201 BA201 P203 BA203 P205 BA205 P207 BA207 P209 BA209 P211 BA211 P213 BA213 P215 BA215 P217 BA217 P219 BA219 P221 BA221 P223 BA223 P225 BA225 P227 BA227 P229 BA229 P231 BA231 P233 BA233 P235 BA235 P237 BA237 P239 BA239 P241 BA241 P243 BA243 P245 BA245 P247 BA247 P249 BA249 P251 BA251 P253 BA253 P255 BA255 P257 BA257 P259 BA259 P261 BA261 P263 BA263 P265 BA265 P267 BA267 P269 BA269 P271 BA271 P273 BA273 P275 BA275 P277 BA277 P279 BA279 P281 BA281 P283 BA283 P285 BA285 P287 BA287 P289 BA289 P291 BA291 P293 BA293 P295 BA295 P297 BA297 P299 BA299 P301 BA301 P303 BA303 P305 BA305 P307 BA307 P309 BA309 P311 BA311 P313 BA313 P315 BA315 P317 BA317 P319 BA319 P321 BA321 P323 BA323 P325 BA325 P327 BA327 P329 BA329 P331 BA331 P333 BA333 P335 BA335 P337 BA337 P339 BA339 P341 BA341 P343 BA343 P345 BA345 P347 BA347 P349 BA349 P351 BA351 P353 BA353 P355 BA355 P357 BA357 P359 BA359 P361 BA361 P363 BA363 P365 BA365">
    <cfRule type="cellIs" dxfId="615" priority="57" operator="between">
      <formula>90</formula>
      <formula>150</formula>
    </cfRule>
  </conditionalFormatting>
  <conditionalFormatting sqref="Y3 Y5 Y7 Y9 Y11 Y13 Y15 Y17 Y19 Y21 Y23 Y25 Y27 Y29 Y31 Y33 Y35 Y37 Y39 Y41 Y43 Y45 Y47 Y49 Y51 Y53 Y55 Y57 Y59 Y61 Y63 Y65 Y67 Y69 Y71 Y73 Y75 Y77 Y79 Y81 Y83 Y85 Y87 Y89 Y91 Y93 Y95 Y97 Y99 Y101 Y103 Y105 Y107 Y109 Y111 Y113 Y115 Y117 Y119 Y121 Y123 Y125 Y127 Y129 Y131 Y133 Y135 Y137 Y139 Y141 Y143 Y145 Y147 Y149 Y151 Y153 Y155 Y157 Y159 Y161 Y163 Y165 Y167 Y169 Y171 Y173 Y175 Y177 Y179 Y181 Y183 Y185 Y187 Y189 Y191 Y193 Y195 Y197 Y199 Y201 Y203 Y205 Y207 Y209 Y211 Y213 Y215 Y217 Y219 Y221 Y223 Y225 Y227 Y229 Y231 Y233 Y235 Y237 Y239 Y241 Y243 Y245 Y247 Y249 Y251 Y253 Y255 Y257 Y259 Y261 Y263 Y265 Y267 Y269 Y271 Y273 Y275 Y277 Y279 Y281 Y283 Y285 Y287 Y289 Y291 Y293 Y295 Y297 Y299 Y301 Y303 Y305 Y307 Y309 Y311 Y313 Y315 Y317 Y319 Y321 Y323 Y325 Y327 Y329 Y331 Y333 Y335 Y337 Y339 Y341 Y343 Y345 Y347 Y349 Y351 Y353 Y355 Y357 Y359 Y361 Y363 Y365">
    <cfRule type="cellIs" dxfId="614" priority="48" operator="between">
      <formula>0</formula>
      <formula>49.99999999</formula>
    </cfRule>
  </conditionalFormatting>
  <conditionalFormatting sqref="Y3 Y5 Y7 Y9 Y11 Y13 Y15 Y17 Y19 Y21 Y23 Y25 Y27 Y29 Y31 Y33 Y35 Y37 Y39 Y41 Y43 Y45 Y47 Y49 Y51 Y53 Y55 Y57 Y59 Y61 Y63 Y65 Y67 Y69 Y71 Y73 Y75 Y77 Y79 Y81 Y83 Y85 Y87 Y89 Y91 Y93 Y95 Y97 Y99 Y101 Y103 Y105 Y107 Y109 Y111 Y113 Y115 Y117 Y119 Y121 Y123 Y125 Y127 Y129 Y131 Y133 Y135 Y137 Y139 Y141 Y143 Y145 Y147 Y149 Y151 Y153 Y155 Y157 Y159 Y161 Y163 Y165 Y167 Y169 Y171 Y173 Y175 Y177 Y179 Y181 Y183 Y185 Y187 Y189 Y191 Y193 Y195 Y197 Y199 Y201 Y203 Y205 Y207 Y209 Y211 Y213 Y215 Y217 Y219 Y221 Y223 Y225 Y227 Y229 Y231 Y233 Y235 Y237 Y239 Y241 Y243 Y245 Y247 Y249 Y251 Y253 Y255 Y257 Y259 Y261 Y263 Y265 Y267 Y269 Y271 Y273 Y275 Y277 Y279 Y281 Y283 Y285 Y287 Y289 Y291 Y293 Y295 Y297 Y299 Y301 Y303 Y305 Y307 Y309 Y311 Y313 Y315 Y317 Y319 Y321 Y323 Y325 Y327 Y329 Y331 Y333 Y335 Y337 Y339 Y341 Y343 Y345 Y347 Y349 Y351 Y353 Y355 Y357 Y359 Y361 Y363 Y365">
    <cfRule type="cellIs" dxfId="613" priority="49" operator="between">
      <formula>50</formula>
      <formula>60</formula>
    </cfRule>
  </conditionalFormatting>
  <conditionalFormatting sqref="Y3 Y5 Y7 Y9 Y11 Y13 Y15 Y17 Y19 Y21 Y23 Y25 Y27 Y29 Y31 Y33 Y35 Y37 Y39 Y41 Y43 Y45 Y47 Y49 Y51 Y53 Y55 Y57 Y59 Y61 Y63 Y65 Y67 Y69 Y71 Y73 Y75 Y77 Y79 Y81 Y83 Y85 Y87 Y89 Y91 Y93 Y95 Y97 Y99 Y101 Y103 Y105 Y107 Y109 Y111 Y113 Y115 Y117 Y119 Y121 Y123 Y125 Y127 Y129 Y131 Y133 Y135 Y137 Y139 Y141 Y143 Y145 Y147 Y149 Y151 Y153 Y155 Y157 Y159 Y161 Y163 Y165 Y167 Y169 Y171 Y173 Y175 Y177 Y179 Y181 Y183 Y185 Y187 Y189 Y191 Y193 Y195 Y197 Y199 Y201 Y203 Y205 Y207 Y209 Y211 Y213 Y215 Y217 Y219 Y221 Y223 Y225 Y227 Y229 Y231 Y233 Y235 Y237 Y239 Y241 Y243 Y245 Y247 Y249 Y251 Y253 Y255 Y257 Y259 Y261 Y263 Y265 Y267 Y269 Y271 Y273 Y275 Y277 Y279 Y281 Y283 Y285 Y287 Y289 Y291 Y293 Y295 Y297 Y299 Y301 Y303 Y305 Y307 Y309 Y311 Y313 Y315 Y317 Y319 Y321 Y323 Y325 Y327 Y329 Y331 Y333 Y335 Y337 Y339 Y341 Y343 Y345 Y347 Y349 Y351 Y353 Y355 Y357 Y359 Y361 Y363 Y365">
    <cfRule type="cellIs" dxfId="612" priority="50" operator="between">
      <formula>60</formula>
      <formula>75</formula>
    </cfRule>
  </conditionalFormatting>
  <conditionalFormatting sqref="Y3 Y5 Y7 Y9 Y11 Y13 Y15 Y17 Y19 Y21 Y23 Y25 Y27 Y29 Y31 Y33 Y35 Y37 Y39 Y41 Y43 Y45 Y47 Y49 Y51 Y53 Y55 Y57 Y59 Y61 Y63 Y65 Y67 Y69 Y71 Y73 Y75 Y77 Y79 Y81 Y83 Y85 Y87 Y89 Y91 Y93 Y95 Y97 Y99 Y101 Y103 Y105 Y107 Y109 Y111 Y113 Y115 Y117 Y119 Y121 Y123 Y125 Y127 Y129 Y131 Y133 Y135 Y137 Y139 Y141 Y143 Y145 Y147 Y149 Y151 Y153 Y155 Y157 Y159 Y161 Y163 Y165 Y167 Y169 Y171 Y173 Y175 Y177 Y179 Y181 Y183 Y185 Y187 Y189 Y191 Y193 Y195 Y197 Y199 Y201 Y203 Y205 Y207 Y209 Y211 Y213 Y215 Y217 Y219 Y221 Y223 Y225 Y227 Y229 Y231 Y233 Y235 Y237 Y239 Y241 Y243 Y245 Y247 Y249 Y251 Y253 Y255 Y257 Y259 Y261 Y263 Y265 Y267 Y269 Y271 Y273 Y275 Y277 Y279 Y281 Y283 Y285 Y287 Y289 Y291 Y293 Y295 Y297 Y299 Y301 Y303 Y305 Y307 Y309 Y311 Y313 Y315 Y317 Y319 Y321 Y323 Y325 Y327 Y329 Y331 Y333 Y335 Y337 Y339 Y341 Y343 Y345 Y347 Y349 Y351 Y353 Y355 Y357 Y359 Y361 Y363 Y365">
    <cfRule type="cellIs" dxfId="611" priority="51" operator="between">
      <formula>75</formula>
      <formula>90</formula>
    </cfRule>
  </conditionalFormatting>
  <conditionalFormatting sqref="Y3 Y5 Y7 Y9 Y11 Y13 Y15 Y17 Y19 Y21 Y23 Y25 Y27 Y29 Y31 Y33 Y35 Y37 Y39 Y41 Y43 Y45 Y47 Y49 Y51 Y53 Y55 Y57 Y59 Y61 Y63 Y65 Y67 Y69 Y71 Y73 Y75 Y77 Y79 Y81 Y83 Y85 Y87 Y89 Y91 Y93 Y95 Y97 Y99 Y101 Y103 Y105 Y107 Y109 Y111 Y113 Y115 Y117 Y119 Y121 Y123 Y125 Y127 Y129 Y131 Y133 Y135 Y137 Y139 Y141 Y143 Y145 Y147 Y149 Y151 Y153 Y155 Y157 Y159 Y161 Y163 Y165 Y167 Y169 Y171 Y173 Y175 Y177 Y179 Y181 Y183 Y185 Y187 Y189 Y191 Y193 Y195 Y197 Y199 Y201 Y203 Y205 Y207 Y209 Y211 Y213 Y215 Y217 Y219 Y221 Y223 Y225 Y227 Y229 Y231 Y233 Y235 Y237 Y239 Y241 Y243 Y245 Y247 Y249 Y251 Y253 Y255 Y257 Y259 Y261 Y263 Y265 Y267 Y269 Y271 Y273 Y275 Y277 Y279 Y281 Y283 Y285 Y287 Y289 Y291 Y293 Y295 Y297 Y299 Y301 Y303 Y305 Y307 Y309 Y311 Y313 Y315 Y317 Y319 Y321 Y323 Y325 Y327 Y329 Y331 Y333 Y335 Y337 Y339 Y341 Y343 Y345 Y347 Y349 Y351 Y353 Y355 Y357 Y359 Y361 Y363 Y365">
    <cfRule type="cellIs" dxfId="610" priority="52" operator="between">
      <formula>90</formula>
      <formula>150</formula>
    </cfRule>
  </conditionalFormatting>
  <conditionalFormatting sqref="AH3 AH5 AH7 AH9 AH11 AH13 AH15 AH17 AH19 AH21 AH23 AH25 AH27 AH29 AH31 AH33 AH35 AH37 AH39 AH41 AH43 AH45 AH47 AH49 AH51 AH53 AH55 AH57 AH59 AH61 AH63 AH65 AH67 AH69 AH71 AH73 AH75 AH77 AH79 AH81 AH83 AH85 AH87 AH89 AH91 AH93 AH95 AH97 AH99 AH101 AH103 AH105 AH107 AH109 AH111 AH113 AH115 AH117 AH119 AH121 AH123 AH125 AH127 AH129 AH131 AH133 AH135 AH137 AH139 AH141 AH143 AH145 AH147 AH149 AH151 AH153 AH155 AH157 AH159 AH161 AH163 AH165 AH167 AH169 AH171 AH173 AH175 AH177 AH179 AH181 AH183 AH185 AH187 AH189 AH191 AH193 AH195 AH197 AH199 AH201 AH203 AH205 AH207 AH209 AH211 AH213 AH215 AH217 AH219 AH221 AH223 AH225 AH227 AH229 AH231 AH233 AH235 AH237 AH239 AH241 AH243 AH245 AH247 AH249 AH251 AH253 AH255 AH257 AH259 AH261 AH263 AH265 AH267 AH269 AH271 AH273 AH275 AH277 AH279 AH281 AH283 AH285 AH287 AH289 AH291 AH293 AH295 AH297 AH299 AH301 AH303 AH305 AH307 AH309 AH311 AH313 AH315 AH317 AH319 AH321 AH323 AH325 AH327 AH329 AH331 AH333 AH335 AH337 AH339 AH341 AH343 AH345 AH347 AH349 AH351 AH353 AH355 AH357 AH359 AH361 AH363 AH365">
    <cfRule type="cellIs" dxfId="609" priority="43" operator="between">
      <formula>0</formula>
      <formula>49.99999999</formula>
    </cfRule>
  </conditionalFormatting>
  <conditionalFormatting sqref="AH3 AH5 AH7 AH9 AH11 AH13 AH15 AH17 AH19 AH21 AH23 AH25 AH27 AH29 AH31 AH33 AH35 AH37 AH39 AH41 AH43 AH45 AH47 AH49 AH51 AH53 AH55 AH57 AH59 AH61 AH63 AH65 AH67 AH69 AH71 AH73 AH75 AH77 AH79 AH81 AH83 AH85 AH87 AH89 AH91 AH93 AH95 AH97 AH99 AH101 AH103 AH105 AH107 AH109 AH111 AH113 AH115 AH117 AH119 AH121 AH123 AH125 AH127 AH129 AH131 AH133 AH135 AH137 AH139 AH141 AH143 AH145 AH147 AH149 AH151 AH153 AH155 AH157 AH159 AH161 AH163 AH165 AH167 AH169 AH171 AH173 AH175 AH177 AH179 AH181 AH183 AH185 AH187 AH189 AH191 AH193 AH195 AH197 AH199 AH201 AH203 AH205 AH207 AH209 AH211 AH213 AH215 AH217 AH219 AH221 AH223 AH225 AH227 AH229 AH231 AH233 AH235 AH237 AH239 AH241 AH243 AH245 AH247 AH249 AH251 AH253 AH255 AH257 AH259 AH261 AH263 AH265 AH267 AH269 AH271 AH273 AH275 AH277 AH279 AH281 AH283 AH285 AH287 AH289 AH291 AH293 AH295 AH297 AH299 AH301 AH303 AH305 AH307 AH309 AH311 AH313 AH315 AH317 AH319 AH321 AH323 AH325 AH327 AH329 AH331 AH333 AH335 AH337 AH339 AH341 AH343 AH345 AH347 AH349 AH351 AH353 AH355 AH357 AH359 AH361 AH363 AH365">
    <cfRule type="cellIs" dxfId="608" priority="44" operator="between">
      <formula>50</formula>
      <formula>60</formula>
    </cfRule>
  </conditionalFormatting>
  <conditionalFormatting sqref="AH3 AH5 AH7 AH9 AH11 AH13 AH15 AH17 AH19 AH21 AH23 AH25 AH27 AH29 AH31 AH33 AH35 AH37 AH39 AH41 AH43 AH45 AH47 AH49 AH51 AH53 AH55 AH57 AH59 AH61 AH63 AH65 AH67 AH69 AH71 AH73 AH75 AH77 AH79 AH81 AH83 AH85 AH87 AH89 AH91 AH93 AH95 AH97 AH99 AH101 AH103 AH105 AH107 AH109 AH111 AH113 AH115 AH117 AH119 AH121 AH123 AH125 AH127 AH129 AH131 AH133 AH135 AH137 AH139 AH141 AH143 AH145 AH147 AH149 AH151 AH153 AH155 AH157 AH159 AH161 AH163 AH165 AH167 AH169 AH171 AH173 AH175 AH177 AH179 AH181 AH183 AH185 AH187 AH189 AH191 AH193 AH195 AH197 AH199 AH201 AH203 AH205 AH207 AH209 AH211 AH213 AH215 AH217 AH219 AH221 AH223 AH225 AH227 AH229 AH231 AH233 AH235 AH237 AH239 AH241 AH243 AH245 AH247 AH249 AH251 AH253 AH255 AH257 AH259 AH261 AH263 AH265 AH267 AH269 AH271 AH273 AH275 AH277 AH279 AH281 AH283 AH285 AH287 AH289 AH291 AH293 AH295 AH297 AH299 AH301 AH303 AH305 AH307 AH309 AH311 AH313 AH315 AH317 AH319 AH321 AH323 AH325 AH327 AH329 AH331 AH333 AH335 AH337 AH339 AH341 AH343 AH345 AH347 AH349 AH351 AH353 AH355 AH357 AH359 AH361 AH363 AH365">
    <cfRule type="cellIs" dxfId="607" priority="45" operator="between">
      <formula>60</formula>
      <formula>75</formula>
    </cfRule>
  </conditionalFormatting>
  <conditionalFormatting sqref="AH3 AH5 AH7 AH9 AH11 AH13 AH15 AH17 AH19 AH21 AH23 AH25 AH27 AH29 AH31 AH33 AH35 AH37 AH39 AH41 AH43 AH45 AH47 AH49 AH51 AH53 AH55 AH57 AH59 AH61 AH63 AH65 AH67 AH69 AH71 AH73 AH75 AH77 AH79 AH81 AH83 AH85 AH87 AH89 AH91 AH93 AH95 AH97 AH99 AH101 AH103 AH105 AH107 AH109 AH111 AH113 AH115 AH117 AH119 AH121 AH123 AH125 AH127 AH129 AH131 AH133 AH135 AH137 AH139 AH141 AH143 AH145 AH147 AH149 AH151 AH153 AH155 AH157 AH159 AH161 AH163 AH165 AH167 AH169 AH171 AH173 AH175 AH177 AH179 AH181 AH183 AH185 AH187 AH189 AH191 AH193 AH195 AH197 AH199 AH201 AH203 AH205 AH207 AH209 AH211 AH213 AH215 AH217 AH219 AH221 AH223 AH225 AH227 AH229 AH231 AH233 AH235 AH237 AH239 AH241 AH243 AH245 AH247 AH249 AH251 AH253 AH255 AH257 AH259 AH261 AH263 AH265 AH267 AH269 AH271 AH273 AH275 AH277 AH279 AH281 AH283 AH285 AH287 AH289 AH291 AH293 AH295 AH297 AH299 AH301 AH303 AH305 AH307 AH309 AH311 AH313 AH315 AH317 AH319 AH321 AH323 AH325 AH327 AH329 AH331 AH333 AH335 AH337 AH339 AH341 AH343 AH345 AH347 AH349 AH351 AH353 AH355 AH357 AH359 AH361 AH363 AH365">
    <cfRule type="cellIs" dxfId="606" priority="46" operator="between">
      <formula>75</formula>
      <formula>90</formula>
    </cfRule>
  </conditionalFormatting>
  <conditionalFormatting sqref="AH3 AH5 AH7 AH9 AH11 AH13 AH15 AH17 AH19 AH21 AH23 AH25 AH27 AH29 AH31 AH33 AH35 AH37 AH39 AH41 AH43 AH45 AH47 AH49 AH51 AH53 AH55 AH57 AH59 AH61 AH63 AH65 AH67 AH69 AH71 AH73 AH75 AH77 AH79 AH81 AH83 AH85 AH87 AH89 AH91 AH93 AH95 AH97 AH99 AH101 AH103 AH105 AH107 AH109 AH111 AH113 AH115 AH117 AH119 AH121 AH123 AH125 AH127 AH129 AH131 AH133 AH135 AH137 AH139 AH141 AH143 AH145 AH147 AH149 AH151 AH153 AH155 AH157 AH159 AH161 AH163 AH165 AH167 AH169 AH171 AH173 AH175 AH177 AH179 AH181 AH183 AH185 AH187 AH189 AH191 AH193 AH195 AH197 AH199 AH201 AH203 AH205 AH207 AH209 AH211 AH213 AH215 AH217 AH219 AH221 AH223 AH225 AH227 AH229 AH231 AH233 AH235 AH237 AH239 AH241 AH243 AH245 AH247 AH249 AH251 AH253 AH255 AH257 AH259 AH261 AH263 AH265 AH267 AH269 AH271 AH273 AH275 AH277 AH279 AH281 AH283 AH285 AH287 AH289 AH291 AH293 AH295 AH297 AH299 AH301 AH303 AH305 AH307 AH309 AH311 AH313 AH315 AH317 AH319 AH321 AH323 AH325 AH327 AH329 AH331 AH333 AH335 AH337 AH339 AH341 AH343 AH345 AH347 AH349 AH351 AH353 AH355 AH357 AH359 AH361 AH363 AH365">
    <cfRule type="cellIs" dxfId="605" priority="47" operator="between">
      <formula>90</formula>
      <formula>150</formula>
    </cfRule>
  </conditionalFormatting>
  <conditionalFormatting sqref="AQ3 AQ5 AQ7 AQ9 AQ11 AQ13 AQ15 AQ17 AQ19 AQ21 AQ23 AQ25 AQ27 AQ29 AQ31 AQ33 AQ35 AQ37 AQ39 AQ41 AQ43 AQ45 AQ47 AQ49 AQ51 AQ53 AQ55 AQ57 AQ59 AQ61 AQ63 AQ65 AQ67 AQ69 AQ71 AQ73 AQ75 AQ77 AQ79 AQ81 AQ83 AQ85 AQ87 AQ89 AQ91 AQ93 AQ95 AQ97 AQ99 AQ101 AQ103 AQ105 AQ107 AQ109 AQ111 AQ113 AQ115 AQ117 AQ119 AQ121 AQ123 AQ125 AQ127 AQ129 AQ131 AQ133 AQ135 AQ137 AQ139 AQ141 AQ143 AQ145 AQ147 AQ149 AQ151 AQ153 AQ155 AQ157 AQ159 AQ161 AQ163 AQ165 AQ167 AQ169 AQ171 AQ173 AQ175 AQ177 AQ179 AQ181 AQ183 AQ185 AQ187 AQ189 AQ191 AQ193 AQ195 AQ197 AQ199 AQ201 AQ203 AQ205 AQ207 AQ209 AQ211 AQ213 AQ215 AQ217 AQ219 AQ221 AQ223 AQ225 AQ227 AQ229 AQ231 AQ233 AQ235 AQ237 AQ239 AQ241 AQ243 AQ245 AQ247 AQ249 AQ251 AQ253 AQ255 AQ257 AQ259 AQ261 AQ263 AQ265 AQ267 AQ269 AQ271 AQ273 AQ275 AQ277 AQ279 AQ281 AQ283 AQ285 AQ287 AQ289 AQ291 AQ293 AQ295 AQ297 AQ299 AQ301 AQ303 AQ305 AQ307 AQ309 AQ311 AQ313 AQ315 AQ317 AQ319 AQ321 AQ323 AQ325 AQ327 AQ329 AQ331 AQ333 AQ335 AQ337 AQ339 AQ341 AQ343 AQ345 AQ347 AQ349 AQ351 AQ353 AQ355 AQ357 AQ359 AQ361 AQ363 AQ365">
    <cfRule type="cellIs" dxfId="604" priority="38" operator="between">
      <formula>0</formula>
      <formula>49.99999999</formula>
    </cfRule>
  </conditionalFormatting>
  <conditionalFormatting sqref="AQ3 AQ5 AQ7 AQ9 AQ11 AQ13 AQ15 AQ17 AQ19 AQ21 AQ23 AQ25 AQ27 AQ29 AQ31 AQ33 AQ35 AQ37 AQ39 AQ41 AQ43 AQ45 AQ47 AQ49 AQ51 AQ53 AQ55 AQ57 AQ59 AQ61 AQ63 AQ65 AQ67 AQ69 AQ71 AQ73 AQ75 AQ77 AQ79 AQ81 AQ83 AQ85 AQ87 AQ89 AQ91 AQ93 AQ95 AQ97 AQ99 AQ101 AQ103 AQ105 AQ107 AQ109 AQ111 AQ113 AQ115 AQ117 AQ119 AQ121 AQ123 AQ125 AQ127 AQ129 AQ131 AQ133 AQ135 AQ137 AQ139 AQ141 AQ143 AQ145 AQ147 AQ149 AQ151 AQ153 AQ155 AQ157 AQ159 AQ161 AQ163 AQ165 AQ167 AQ169 AQ171 AQ173 AQ175 AQ177 AQ179 AQ181 AQ183 AQ185 AQ187 AQ189 AQ191 AQ193 AQ195 AQ197 AQ199 AQ201 AQ203 AQ205 AQ207 AQ209 AQ211 AQ213 AQ215 AQ217 AQ219 AQ221 AQ223 AQ225 AQ227 AQ229 AQ231 AQ233 AQ235 AQ237 AQ239 AQ241 AQ243 AQ245 AQ247 AQ249 AQ251 AQ253 AQ255 AQ257 AQ259 AQ261 AQ263 AQ265 AQ267 AQ269 AQ271 AQ273 AQ275 AQ277 AQ279 AQ281 AQ283 AQ285 AQ287 AQ289 AQ291 AQ293 AQ295 AQ297 AQ299 AQ301 AQ303 AQ305 AQ307 AQ309 AQ311 AQ313 AQ315 AQ317 AQ319 AQ321 AQ323 AQ325 AQ327 AQ329 AQ331 AQ333 AQ335 AQ337 AQ339 AQ341 AQ343 AQ345 AQ347 AQ349 AQ351 AQ353 AQ355 AQ357 AQ359 AQ361 AQ363 AQ365">
    <cfRule type="cellIs" dxfId="603" priority="39" operator="between">
      <formula>50</formula>
      <formula>60</formula>
    </cfRule>
  </conditionalFormatting>
  <conditionalFormatting sqref="AQ3 AQ5 AQ7 AQ9 AQ11 AQ13 AQ15 AQ17 AQ19 AQ21 AQ23 AQ25 AQ27 AQ29 AQ31 AQ33 AQ35 AQ37 AQ39 AQ41 AQ43 AQ45 AQ47 AQ49 AQ51 AQ53 AQ55 AQ57 AQ59 AQ61 AQ63 AQ65 AQ67 AQ69 AQ71 AQ73 AQ75 AQ77 AQ79 AQ81 AQ83 AQ85 AQ87 AQ89 AQ91 AQ93 AQ95 AQ97 AQ99 AQ101 AQ103 AQ105 AQ107 AQ109 AQ111 AQ113 AQ115 AQ117 AQ119 AQ121 AQ123 AQ125 AQ127 AQ129 AQ131 AQ133 AQ135 AQ137 AQ139 AQ141 AQ143 AQ145 AQ147 AQ149 AQ151 AQ153 AQ155 AQ157 AQ159 AQ161 AQ163 AQ165 AQ167 AQ169 AQ171 AQ173 AQ175 AQ177 AQ179 AQ181 AQ183 AQ185 AQ187 AQ189 AQ191 AQ193 AQ195 AQ197 AQ199 AQ201 AQ203 AQ205 AQ207 AQ209 AQ211 AQ213 AQ215 AQ217 AQ219 AQ221 AQ223 AQ225 AQ227 AQ229 AQ231 AQ233 AQ235 AQ237 AQ239 AQ241 AQ243 AQ245 AQ247 AQ249 AQ251 AQ253 AQ255 AQ257 AQ259 AQ261 AQ263 AQ265 AQ267 AQ269 AQ271 AQ273 AQ275 AQ277 AQ279 AQ281 AQ283 AQ285 AQ287 AQ289 AQ291 AQ293 AQ295 AQ297 AQ299 AQ301 AQ303 AQ305 AQ307 AQ309 AQ311 AQ313 AQ315 AQ317 AQ319 AQ321 AQ323 AQ325 AQ327 AQ329 AQ331 AQ333 AQ335 AQ337 AQ339 AQ341 AQ343 AQ345 AQ347 AQ349 AQ351 AQ353 AQ355 AQ357 AQ359 AQ361 AQ363 AQ365">
    <cfRule type="cellIs" dxfId="602" priority="40" operator="between">
      <formula>60</formula>
      <formula>75</formula>
    </cfRule>
  </conditionalFormatting>
  <conditionalFormatting sqref="AQ3 AQ5 AQ7 AQ9 AQ11 AQ13 AQ15 AQ17 AQ19 AQ21 AQ23 AQ25 AQ27 AQ29 AQ31 AQ33 AQ35 AQ37 AQ39 AQ41 AQ43 AQ45 AQ47 AQ49 AQ51 AQ53 AQ55 AQ57 AQ59 AQ61 AQ63 AQ65 AQ67 AQ69 AQ71 AQ73 AQ75 AQ77 AQ79 AQ81 AQ83 AQ85 AQ87 AQ89 AQ91 AQ93 AQ95 AQ97 AQ99 AQ101 AQ103 AQ105 AQ107 AQ109 AQ111 AQ113 AQ115 AQ117 AQ119 AQ121 AQ123 AQ125 AQ127 AQ129 AQ131 AQ133 AQ135 AQ137 AQ139 AQ141 AQ143 AQ145 AQ147 AQ149 AQ151 AQ153 AQ155 AQ157 AQ159 AQ161 AQ163 AQ165 AQ167 AQ169 AQ171 AQ173 AQ175 AQ177 AQ179 AQ181 AQ183 AQ185 AQ187 AQ189 AQ191 AQ193 AQ195 AQ197 AQ199 AQ201 AQ203 AQ205 AQ207 AQ209 AQ211 AQ213 AQ215 AQ217 AQ219 AQ221 AQ223 AQ225 AQ227 AQ229 AQ231 AQ233 AQ235 AQ237 AQ239 AQ241 AQ243 AQ245 AQ247 AQ249 AQ251 AQ253 AQ255 AQ257 AQ259 AQ261 AQ263 AQ265 AQ267 AQ269 AQ271 AQ273 AQ275 AQ277 AQ279 AQ281 AQ283 AQ285 AQ287 AQ289 AQ291 AQ293 AQ295 AQ297 AQ299 AQ301 AQ303 AQ305 AQ307 AQ309 AQ311 AQ313 AQ315 AQ317 AQ319 AQ321 AQ323 AQ325 AQ327 AQ329 AQ331 AQ333 AQ335 AQ337 AQ339 AQ341 AQ343 AQ345 AQ347 AQ349 AQ351 AQ353 AQ355 AQ357 AQ359 AQ361 AQ363 AQ365">
    <cfRule type="cellIs" dxfId="601" priority="41" operator="between">
      <formula>75</formula>
      <formula>90</formula>
    </cfRule>
  </conditionalFormatting>
  <conditionalFormatting sqref="AQ3 AQ5 AQ7 AQ9 AQ11 AQ13 AQ15 AQ17 AQ19 AQ21 AQ23 AQ25 AQ27 AQ29 AQ31 AQ33 AQ35 AQ37 AQ39 AQ41 AQ43 AQ45 AQ47 AQ49 AQ51 AQ53 AQ55 AQ57 AQ59 AQ61 AQ63 AQ65 AQ67 AQ69 AQ71 AQ73 AQ75 AQ77 AQ79 AQ81 AQ83 AQ85 AQ87 AQ89 AQ91 AQ93 AQ95 AQ97 AQ99 AQ101 AQ103 AQ105 AQ107 AQ109 AQ111 AQ113 AQ115 AQ117 AQ119 AQ121 AQ123 AQ125 AQ127 AQ129 AQ131 AQ133 AQ135 AQ137 AQ139 AQ141 AQ143 AQ145 AQ147 AQ149 AQ151 AQ153 AQ155 AQ157 AQ159 AQ161 AQ163 AQ165 AQ167 AQ169 AQ171 AQ173 AQ175 AQ177 AQ179 AQ181 AQ183 AQ185 AQ187 AQ189 AQ191 AQ193 AQ195 AQ197 AQ199 AQ201 AQ203 AQ205 AQ207 AQ209 AQ211 AQ213 AQ215 AQ217 AQ219 AQ221 AQ223 AQ225 AQ227 AQ229 AQ231 AQ233 AQ235 AQ237 AQ239 AQ241 AQ243 AQ245 AQ247 AQ249 AQ251 AQ253 AQ255 AQ257 AQ259 AQ261 AQ263 AQ265 AQ267 AQ269 AQ271 AQ273 AQ275 AQ277 AQ279 AQ281 AQ283 AQ285 AQ287 AQ289 AQ291 AQ293 AQ295 AQ297 AQ299 AQ301 AQ303 AQ305 AQ307 AQ309 AQ311 AQ313 AQ315 AQ317 AQ319 AQ321 AQ323 AQ325 AQ327 AQ329 AQ331 AQ333 AQ335 AQ337 AQ339 AQ341 AQ343 AQ345 AQ347 AQ349 AQ351 AQ353 AQ355 AQ357 AQ359 AQ361 AQ363 AQ365">
    <cfRule type="cellIs" dxfId="600" priority="42" operator="between">
      <formula>90</formula>
      <formula>150</formula>
    </cfRule>
  </conditionalFormatting>
  <conditionalFormatting sqref="AR3">
    <cfRule type="cellIs" dxfId="599" priority="13" operator="between">
      <formula>0</formula>
      <formula>49.99999999</formula>
    </cfRule>
  </conditionalFormatting>
  <conditionalFormatting sqref="AR3">
    <cfRule type="cellIs" dxfId="598" priority="14" operator="between">
      <formula>50</formula>
      <formula>60</formula>
    </cfRule>
  </conditionalFormatting>
  <conditionalFormatting sqref="AR3">
    <cfRule type="cellIs" dxfId="597" priority="15" operator="between">
      <formula>60</formula>
      <formula>75</formula>
    </cfRule>
  </conditionalFormatting>
  <conditionalFormatting sqref="AR3">
    <cfRule type="cellIs" dxfId="596" priority="16" operator="between">
      <formula>75</formula>
      <formula>90</formula>
    </cfRule>
  </conditionalFormatting>
  <conditionalFormatting sqref="AR3">
    <cfRule type="cellIs" dxfId="595" priority="17" operator="between">
      <formula>90</formula>
      <formula>150</formula>
    </cfRule>
  </conditionalFormatting>
  <conditionalFormatting sqref="AS3:AS4">
    <cfRule type="cellIs" dxfId="594" priority="7" operator="lessThan">
      <formula>0</formula>
    </cfRule>
  </conditionalFormatting>
  <conditionalFormatting sqref="AR5 AR7 AR9 AR11 AR13 AR15 AR17 AR19 AR21 AR23 AR25 AR27 AR29 AR31 AR33 AR35 AR37 AR39 AR41 AR43 AR45 AR47 AR49 AR51 AR53 AR55 AR57 AR59 AR61 AR63 AR65 AR67 AR69 AR71 AR73 AR75 AR77 AR79 AR81 AR83 AR85 AR87 AR89 AR91 AR93 AR95 AR97 AR99 AR101 AR103 AR105 AR107 AR109 AR111 AR113 AR115 AR117 AR119 AR121 AR123 AR125 AR127 AR129 AR131 AR133 AR135 AR137 AR139 AR141 AR143 AR145 AR147 AR149 AR151 AR153 AR155 AR157 AR159 AR161 AR163 AR165 AR167 AR169 AR171 AR173 AR175 AR177 AR179 AR181 AR183 AR185 AR187 AR189 AR191 AR193 AR195 AR197 AR199 AR201 AR203 AR205 AR207 AR209 AR211 AR213 AR215 AR217 AR219 AR221 AR223 AR225 AR227 AR229 AR231 AR233 AR235 AR237 AR239 AR241 AR243 AR245 AR247 AR249 AR251 AR253 AR255 AR257 AR259 AR261 AR263 AR265 AR267 AR269 AR271 AR273 AR275 AR277 AR279 AR281 AR283 AR285 AR287 AR289 AR291 AR293 AR295 AR297 AR299 AR301 AR303 AR305 AR307 AR309 AR311 AR313 AR315 AR317 AR319 AR321 AR323 AR325 AR327 AR329 AR331 AR333 AR335 AR337 AR339 AR341 AR343 AR345 AR347 AR349 AR351 AR353 AR355 AR357 AR359 AR361 AR363 AR365">
    <cfRule type="cellIs" dxfId="593" priority="2" operator="between">
      <formula>0</formula>
      <formula>49.99999999</formula>
    </cfRule>
  </conditionalFormatting>
  <conditionalFormatting sqref="AR5 AR7 AR9 AR11 AR13 AR15 AR17 AR19 AR21 AR23 AR25 AR27 AR29 AR31 AR33 AR35 AR37 AR39 AR41 AR43 AR45 AR47 AR49 AR51 AR53 AR55 AR57 AR59 AR61 AR63 AR65 AR67 AR69 AR71 AR73 AR75 AR77 AR79 AR81 AR83 AR85 AR87 AR89 AR91 AR93 AR95 AR97 AR99 AR101 AR103 AR105 AR107 AR109 AR111 AR113 AR115 AR117 AR119 AR121 AR123 AR125 AR127 AR129 AR131 AR133 AR135 AR137 AR139 AR141 AR143 AR145 AR147 AR149 AR151 AR153 AR155 AR157 AR159 AR161 AR163 AR165 AR167 AR169 AR171 AR173 AR175 AR177 AR179 AR181 AR183 AR185 AR187 AR189 AR191 AR193 AR195 AR197 AR199 AR201 AR203 AR205 AR207 AR209 AR211 AR213 AR215 AR217 AR219 AR221 AR223 AR225 AR227 AR229 AR231 AR233 AR235 AR237 AR239 AR241 AR243 AR245 AR247 AR249 AR251 AR253 AR255 AR257 AR259 AR261 AR263 AR265 AR267 AR269 AR271 AR273 AR275 AR277 AR279 AR281 AR283 AR285 AR287 AR289 AR291 AR293 AR295 AR297 AR299 AR301 AR303 AR305 AR307 AR309 AR311 AR313 AR315 AR317 AR319 AR321 AR323 AR325 AR327 AR329 AR331 AR333 AR335 AR337 AR339 AR341 AR343 AR345 AR347 AR349 AR351 AR353 AR355 AR357 AR359 AR361 AR363 AR365">
    <cfRule type="cellIs" dxfId="592" priority="3" operator="between">
      <formula>50</formula>
      <formula>60</formula>
    </cfRule>
  </conditionalFormatting>
  <conditionalFormatting sqref="AR5 AR7 AR9 AR11 AR13 AR15 AR17 AR19 AR21 AR23 AR25 AR27 AR29 AR31 AR33 AR35 AR37 AR39 AR41 AR43 AR45 AR47 AR49 AR51 AR53 AR55 AR57 AR59 AR61 AR63 AR65 AR67 AR69 AR71 AR73 AR75 AR77 AR79 AR81 AR83 AR85 AR87 AR89 AR91 AR93 AR95 AR97 AR99 AR101 AR103 AR105 AR107 AR109 AR111 AR113 AR115 AR117 AR119 AR121 AR123 AR125 AR127 AR129 AR131 AR133 AR135 AR137 AR139 AR141 AR143 AR145 AR147 AR149 AR151 AR153 AR155 AR157 AR159 AR161 AR163 AR165 AR167 AR169 AR171 AR173 AR175 AR177 AR179 AR181 AR183 AR185 AR187 AR189 AR191 AR193 AR195 AR197 AR199 AR201 AR203 AR205 AR207 AR209 AR211 AR213 AR215 AR217 AR219 AR221 AR223 AR225 AR227 AR229 AR231 AR233 AR235 AR237 AR239 AR241 AR243 AR245 AR247 AR249 AR251 AR253 AR255 AR257 AR259 AR261 AR263 AR265 AR267 AR269 AR271 AR273 AR275 AR277 AR279 AR281 AR283 AR285 AR287 AR289 AR291 AR293 AR295 AR297 AR299 AR301 AR303 AR305 AR307 AR309 AR311 AR313 AR315 AR317 AR319 AR321 AR323 AR325 AR327 AR329 AR331 AR333 AR335 AR337 AR339 AR341 AR343 AR345 AR347 AR349 AR351 AR353 AR355 AR357 AR359 AR361 AR363 AR365">
    <cfRule type="cellIs" dxfId="591" priority="4" operator="between">
      <formula>60</formula>
      <formula>75</formula>
    </cfRule>
  </conditionalFormatting>
  <conditionalFormatting sqref="AR5 AR7 AR9 AR11 AR13 AR15 AR17 AR19 AR21 AR23 AR25 AR27 AR29 AR31 AR33 AR35 AR37 AR39 AR41 AR43 AR45 AR47 AR49 AR51 AR53 AR55 AR57 AR59 AR61 AR63 AR65 AR67 AR69 AR71 AR73 AR75 AR77 AR79 AR81 AR83 AR85 AR87 AR89 AR91 AR93 AR95 AR97 AR99 AR101 AR103 AR105 AR107 AR109 AR111 AR113 AR115 AR117 AR119 AR121 AR123 AR125 AR127 AR129 AR131 AR133 AR135 AR137 AR139 AR141 AR143 AR145 AR147 AR149 AR151 AR153 AR155 AR157 AR159 AR161 AR163 AR165 AR167 AR169 AR171 AR173 AR175 AR177 AR179 AR181 AR183 AR185 AR187 AR189 AR191 AR193 AR195 AR197 AR199 AR201 AR203 AR205 AR207 AR209 AR211 AR213 AR215 AR217 AR219 AR221 AR223 AR225 AR227 AR229 AR231 AR233 AR235 AR237 AR239 AR241 AR243 AR245 AR247 AR249 AR251 AR253 AR255 AR257 AR259 AR261 AR263 AR265 AR267 AR269 AR271 AR273 AR275 AR277 AR279 AR281 AR283 AR285 AR287 AR289 AR291 AR293 AR295 AR297 AR299 AR301 AR303 AR305 AR307 AR309 AR311 AR313 AR315 AR317 AR319 AR321 AR323 AR325 AR327 AR329 AR331 AR333 AR335 AR337 AR339 AR341 AR343 AR345 AR347 AR349 AR351 AR353 AR355 AR357 AR359 AR361 AR363 AR365">
    <cfRule type="cellIs" dxfId="590" priority="5" operator="between">
      <formula>75</formula>
      <formula>90</formula>
    </cfRule>
  </conditionalFormatting>
  <conditionalFormatting sqref="AR5 AR7 AR9 AR11 AR13 AR15 AR17 AR19 AR21 AR23 AR25 AR27 AR29 AR31 AR33 AR35 AR37 AR39 AR41 AR43 AR45 AR47 AR49 AR51 AR53 AR55 AR57 AR59 AR61 AR63 AR65 AR67 AR69 AR71 AR73 AR75 AR77 AR79 AR81 AR83 AR85 AR87 AR89 AR91 AR93 AR95 AR97 AR99 AR101 AR103 AR105 AR107 AR109 AR111 AR113 AR115 AR117 AR119 AR121 AR123 AR125 AR127 AR129 AR131 AR133 AR135 AR137 AR139 AR141 AR143 AR145 AR147 AR149 AR151 AR153 AR155 AR157 AR159 AR161 AR163 AR165 AR167 AR169 AR171 AR173 AR175 AR177 AR179 AR181 AR183 AR185 AR187 AR189 AR191 AR193 AR195 AR197 AR199 AR201 AR203 AR205 AR207 AR209 AR211 AR213 AR215 AR217 AR219 AR221 AR223 AR225 AR227 AR229 AR231 AR233 AR235 AR237 AR239 AR241 AR243 AR245 AR247 AR249 AR251 AR253 AR255 AR257 AR259 AR261 AR263 AR265 AR267 AR269 AR271 AR273 AR275 AR277 AR279 AR281 AR283 AR285 AR287 AR289 AR291 AR293 AR295 AR297 AR299 AR301 AR303 AR305 AR307 AR309 AR311 AR313 AR315 AR317 AR319 AR321 AR323 AR325 AR327 AR329 AR331 AR333 AR335 AR337 AR339 AR341 AR343 AR345 AR347 AR349 AR351 AR353 AR355 AR357 AR359 AR361 AR363 AR365">
    <cfRule type="cellIs" dxfId="589" priority="6" operator="between">
      <formula>90</formula>
      <formula>150</formula>
    </cfRule>
  </conditionalFormatting>
  <conditionalFormatting sqref="AS5:AS366">
    <cfRule type="cellIs" dxfId="588" priority="1" operator="lessThan">
      <formula>0</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ErrorMessage="1">
          <x14:formula1>
            <xm:f>'Formula dropdowns'!$G$2:$G$9</xm:f>
          </x14:formula1>
          <xm:sqref>B3:B366</xm:sqref>
        </x14:dataValidation>
        <x14:dataValidation type="list" allowBlank="1">
          <x14:formula1>
            <xm:f>'Optional-Cluster Names'!$B$2:$B$13</xm:f>
          </x14:formula1>
          <xm:sqref>D365 D363 D361 D359 D357 D355 D353 D351 D349 D347 D345 D343 D341 D339 D337 D335 D333 D331 D329 D327 D325 D323 D321 D319 D317 D315 D313 D311 D309 D307 D305 D303 D301 D299 D297 D295 D293 D291 D289 D287 D285 D283 D281 D279 D277 D275 D273 D271 D269 D267 D265 D263 D261 D259 D257 D255 D253 D251 D249 D247 D245 D243 D241 D239 D237 D235 D233 D231 D229 D227 D225 D223 D221 D219 D217 D215 D213 D211 D209 D207 D205 D203 D201 D199 D197 D195 D193 D191 D189 D187 D185 D183 D181 D179 D177 D175 D173 D171 D169 D167 D165 D163 D161 D159 D157 D155 D153 D151 D149 D147 D145 D143 D141 D139 D137 D135 D133 D131 D129 D127 D125 D123 D121 D119 D117 D115 D113 D111 D109 D107 D105 D103 D101 D99 D97 D95 D93 D91 D89 D87 D85 D83 D81 D79 D77 D75 D73 D71 D69 D67 D65 D63 D61 D59 D57 D55 D53 D51 D49 D47 D45 D43 D41 D39 D37 D35 D33 D31 D29 D27 D25 D23 D21 D19 D17 D15 D13 D11 D9 D7 D5 D3</xm:sqref>
        </x14:dataValidation>
        <x14:dataValidation type="list" allowBlank="1">
          <x14:formula1>
            <xm:f>'Formula dropdowns'!$B$2:$B$14</xm:f>
          </x14:formula1>
          <xm:sqref>C3:C366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outlinePr summaryBelow="0" summaryRight="0"/>
  </sheetPr>
  <dimension ref="A1:BJ988"/>
  <sheetViews>
    <sheetView workbookViewId="0">
      <pane ySplit="2" topLeftCell="A3" activePane="bottomLeft" state="frozen"/>
      <selection pane="bottomLeft" activeCell="D38" sqref="D38"/>
    </sheetView>
  </sheetViews>
  <sheetFormatPr defaultColWidth="14.42578125" defaultRowHeight="15.75" customHeight="1" x14ac:dyDescent="0.2"/>
  <cols>
    <col min="1" max="1" width="15" hidden="1" customWidth="1"/>
    <col min="2" max="2" width="16.5703125" customWidth="1"/>
    <col min="3" max="3" width="7" customWidth="1"/>
    <col min="4" max="35" width="5.28515625" customWidth="1"/>
    <col min="36" max="51" width="5.28515625" hidden="1" customWidth="1"/>
    <col min="52" max="61" width="5.28515625" customWidth="1"/>
  </cols>
  <sheetData>
    <row r="1" spans="1:62" ht="13.5" thickTop="1" x14ac:dyDescent="0.2">
      <c r="A1" s="284" t="s">
        <v>95</v>
      </c>
      <c r="B1" s="288" t="s">
        <v>0</v>
      </c>
      <c r="C1" s="289"/>
      <c r="D1" s="282" t="s">
        <v>297</v>
      </c>
      <c r="E1" s="257"/>
      <c r="F1" s="257"/>
      <c r="G1" s="257"/>
      <c r="H1" s="257"/>
      <c r="I1" s="257"/>
      <c r="J1" s="257"/>
      <c r="K1" s="257"/>
      <c r="L1" s="287" t="s">
        <v>85</v>
      </c>
      <c r="M1" s="257"/>
      <c r="N1" s="257"/>
      <c r="O1" s="257"/>
      <c r="P1" s="257"/>
      <c r="Q1" s="257"/>
      <c r="R1" s="257"/>
      <c r="S1" s="257"/>
      <c r="T1" s="287" t="s">
        <v>86</v>
      </c>
      <c r="U1" s="257"/>
      <c r="V1" s="257"/>
      <c r="W1" s="257"/>
      <c r="X1" s="257"/>
      <c r="Y1" s="257"/>
      <c r="Z1" s="257"/>
      <c r="AA1" s="257"/>
      <c r="AB1" s="287" t="s">
        <v>87</v>
      </c>
      <c r="AC1" s="257"/>
      <c r="AD1" s="257"/>
      <c r="AE1" s="257"/>
      <c r="AF1" s="257"/>
      <c r="AG1" s="257"/>
      <c r="AH1" s="257"/>
      <c r="AI1" s="257"/>
      <c r="AJ1" s="287" t="s">
        <v>88</v>
      </c>
      <c r="AK1" s="257"/>
      <c r="AL1" s="257"/>
      <c r="AM1" s="257"/>
      <c r="AN1" s="257"/>
      <c r="AO1" s="257"/>
      <c r="AP1" s="257"/>
      <c r="AQ1" s="257"/>
      <c r="AR1" s="287" t="s">
        <v>84</v>
      </c>
      <c r="AS1" s="257"/>
      <c r="AT1" s="257"/>
      <c r="AU1" s="257"/>
      <c r="AV1" s="257"/>
      <c r="AW1" s="257"/>
      <c r="AX1" s="257"/>
      <c r="AY1" s="257"/>
      <c r="AZ1" s="231" t="s">
        <v>301</v>
      </c>
      <c r="BA1" s="231" t="s">
        <v>302</v>
      </c>
      <c r="BB1" s="282" t="s">
        <v>315</v>
      </c>
      <c r="BC1" s="257"/>
      <c r="BD1" s="257"/>
      <c r="BE1" s="257"/>
      <c r="BF1" s="257"/>
      <c r="BG1" s="257"/>
      <c r="BH1" s="257"/>
      <c r="BI1" s="257"/>
      <c r="BJ1" s="29"/>
    </row>
    <row r="2" spans="1:62" ht="45" customHeight="1" thickBot="1" x14ac:dyDescent="0.25">
      <c r="A2" s="284"/>
      <c r="B2" s="290"/>
      <c r="C2" s="291"/>
      <c r="D2" s="1" t="s">
        <v>14</v>
      </c>
      <c r="E2" s="2" t="s">
        <v>15</v>
      </c>
      <c r="F2" s="2" t="s">
        <v>16</v>
      </c>
      <c r="G2" s="2" t="s">
        <v>17</v>
      </c>
      <c r="H2" s="2" t="s">
        <v>18</v>
      </c>
      <c r="I2" s="25" t="s">
        <v>19</v>
      </c>
      <c r="J2" s="25" t="s">
        <v>20</v>
      </c>
      <c r="K2" s="2" t="s">
        <v>21</v>
      </c>
      <c r="L2" s="1" t="s">
        <v>14</v>
      </c>
      <c r="M2" s="2" t="s">
        <v>15</v>
      </c>
      <c r="N2" s="2" t="s">
        <v>16</v>
      </c>
      <c r="O2" s="2" t="s">
        <v>17</v>
      </c>
      <c r="P2" s="2" t="s">
        <v>18</v>
      </c>
      <c r="Q2" s="25" t="s">
        <v>19</v>
      </c>
      <c r="R2" s="25" t="s">
        <v>20</v>
      </c>
      <c r="S2" s="2" t="s">
        <v>21</v>
      </c>
      <c r="T2" s="1" t="s">
        <v>14</v>
      </c>
      <c r="U2" s="2" t="s">
        <v>15</v>
      </c>
      <c r="V2" s="2" t="s">
        <v>16</v>
      </c>
      <c r="W2" s="2" t="s">
        <v>17</v>
      </c>
      <c r="X2" s="2" t="s">
        <v>18</v>
      </c>
      <c r="Y2" s="25" t="s">
        <v>19</v>
      </c>
      <c r="Z2" s="25" t="s">
        <v>20</v>
      </c>
      <c r="AA2" s="2" t="s">
        <v>21</v>
      </c>
      <c r="AB2" s="1" t="s">
        <v>14</v>
      </c>
      <c r="AC2" s="2" t="s">
        <v>15</v>
      </c>
      <c r="AD2" s="2" t="s">
        <v>16</v>
      </c>
      <c r="AE2" s="2" t="s">
        <v>17</v>
      </c>
      <c r="AF2" s="2" t="s">
        <v>18</v>
      </c>
      <c r="AG2" s="25" t="s">
        <v>19</v>
      </c>
      <c r="AH2" s="25" t="s">
        <v>20</v>
      </c>
      <c r="AI2" s="2" t="s">
        <v>21</v>
      </c>
      <c r="AJ2" s="1" t="s">
        <v>14</v>
      </c>
      <c r="AK2" s="2" t="s">
        <v>15</v>
      </c>
      <c r="AL2" s="2" t="s">
        <v>16</v>
      </c>
      <c r="AM2" s="2" t="s">
        <v>17</v>
      </c>
      <c r="AN2" s="2" t="s">
        <v>18</v>
      </c>
      <c r="AO2" s="25" t="s">
        <v>19</v>
      </c>
      <c r="AP2" s="25" t="s">
        <v>20</v>
      </c>
      <c r="AQ2" s="2" t="s">
        <v>21</v>
      </c>
      <c r="AR2" s="1" t="s">
        <v>14</v>
      </c>
      <c r="AS2" s="2" t="s">
        <v>15</v>
      </c>
      <c r="AT2" s="2" t="s">
        <v>16</v>
      </c>
      <c r="AU2" s="2" t="s">
        <v>17</v>
      </c>
      <c r="AV2" s="2" t="s">
        <v>18</v>
      </c>
      <c r="AW2" s="25" t="s">
        <v>19</v>
      </c>
      <c r="AX2" s="25" t="s">
        <v>20</v>
      </c>
      <c r="AY2" s="2" t="s">
        <v>21</v>
      </c>
      <c r="AZ2" s="232"/>
      <c r="BA2" s="232"/>
      <c r="BB2" s="1" t="s">
        <v>14</v>
      </c>
      <c r="BC2" s="2" t="s">
        <v>15</v>
      </c>
      <c r="BD2" s="2" t="s">
        <v>16</v>
      </c>
      <c r="BE2" s="2" t="s">
        <v>17</v>
      </c>
      <c r="BF2" s="2" t="s">
        <v>18</v>
      </c>
      <c r="BG2" s="25" t="s">
        <v>19</v>
      </c>
      <c r="BH2" s="25" t="s">
        <v>20</v>
      </c>
      <c r="BI2" s="2" t="s">
        <v>21</v>
      </c>
      <c r="BJ2" s="29"/>
    </row>
    <row r="3" spans="1:62" ht="14.25" hidden="1" thickTop="1" thickBot="1" x14ac:dyDescent="0.25">
      <c r="A3" t="s">
        <v>98</v>
      </c>
      <c r="B3" s="285" t="s">
        <v>57</v>
      </c>
      <c r="C3" s="4" t="s">
        <v>5</v>
      </c>
      <c r="D3" s="5">
        <f>SUMIFS('1a. Teacher Data (LEAP Courses)'!BF:BF,'1a. Teacher Data (LEAP Courses)'!$BD:$BD,'1b. ELA Totals'!$A3)</f>
        <v>0</v>
      </c>
      <c r="E3" s="6">
        <f>SUMIFS('1a. Teacher Data (LEAP Courses)'!BG:BG,'1a. Teacher Data (LEAP Courses)'!$BD:$BD,'1b. ELA Totals'!$A3)</f>
        <v>0</v>
      </c>
      <c r="F3" s="6">
        <f>SUMIFS('1a. Teacher Data (LEAP Courses)'!BH:BH,'1a. Teacher Data (LEAP Courses)'!$BD:$BD,'1b. ELA Totals'!$A3)</f>
        <v>0</v>
      </c>
      <c r="G3" s="6">
        <f>SUMIFS('1a. Teacher Data (LEAP Courses)'!BI:BI,'1a. Teacher Data (LEAP Courses)'!$BD:$BD,'1b. ELA Totals'!$A3)</f>
        <v>0</v>
      </c>
      <c r="H3" s="6">
        <f>SUMIFS('1a. Teacher Data (LEAP Courses)'!BJ:BJ,'1a. Teacher Data (LEAP Courses)'!$BD:$BD,'1b. ELA Totals'!$A3)</f>
        <v>0</v>
      </c>
      <c r="I3" s="7">
        <f>IF(AND(ISBLANK(D3),ISBLANK(E3),ISBLANK(F3),ISBLANK(G3),ISBLANK(H3)),"",SUM(F3:H3))</f>
        <v>0</v>
      </c>
      <c r="J3" s="7">
        <f>IF(AND(ISBLANK(D3),ISBLANK(E3),ISBLANK(F3),ISBLANK(G3),ISBLANK(H3)),"",SUM(G3:H3))</f>
        <v>0</v>
      </c>
      <c r="K3" s="272" t="str">
        <f>IFERROR(((80*F3)+(100*G3)+(150*H3))/SUM(D3:H3),"")</f>
        <v/>
      </c>
      <c r="L3" s="30">
        <f>SUMIFS('1a. Teacher Data (LEAP Courses)'!BN:BN,'1a. Teacher Data (LEAP Courses)'!$BD:$BD,'1b. ELA Totals'!$A3)</f>
        <v>0</v>
      </c>
      <c r="M3" s="6">
        <f>SUMIFS('1a. Teacher Data (LEAP Courses)'!BO:BO,'1a. Teacher Data (LEAP Courses)'!$BD:$BD,'1b. ELA Totals'!$A3)</f>
        <v>0</v>
      </c>
      <c r="N3" s="6">
        <f>SUMIFS('1a. Teacher Data (LEAP Courses)'!BP:BP,'1a. Teacher Data (LEAP Courses)'!$BD:$BD,'1b. ELA Totals'!$A3)</f>
        <v>0</v>
      </c>
      <c r="O3" s="6">
        <f>SUMIFS('1a. Teacher Data (LEAP Courses)'!BQ:BQ,'1a. Teacher Data (LEAP Courses)'!$BD:$BD,'1b. ELA Totals'!$A3)</f>
        <v>0</v>
      </c>
      <c r="P3" s="6">
        <f>SUMIFS('1a. Teacher Data (LEAP Courses)'!BR:BR,'1a. Teacher Data (LEAP Courses)'!$BD:$BD,'1b. ELA Totals'!$A3)</f>
        <v>0</v>
      </c>
      <c r="Q3" s="7">
        <f>IF(AND(ISBLANK(L3),ISBLANK(M3),ISBLANK(N3),ISBLANK(O3),ISBLANK(P3)),"",SUM(N3:P3))</f>
        <v>0</v>
      </c>
      <c r="R3" s="7">
        <f>IF(AND(ISBLANK(L3),ISBLANK(M3),ISBLANK(N3),ISBLANK(O3),ISBLANK(P3)),"",SUM(O3:P3))</f>
        <v>0</v>
      </c>
      <c r="S3" s="272" t="str">
        <f>IFERROR(((80*N3)+(100*O3)+(150*P3))/SUM(L3:P3),"")</f>
        <v/>
      </c>
      <c r="T3" s="30">
        <f>SUMIFS('1a. Teacher Data (LEAP Courses)'!BV:BV,'1a. Teacher Data (LEAP Courses)'!$BD:$BD,'1b. ELA Totals'!$A3)</f>
        <v>0</v>
      </c>
      <c r="U3" s="6">
        <f>SUMIFS('1a. Teacher Data (LEAP Courses)'!BW:BW,'1a. Teacher Data (LEAP Courses)'!$BD:$BD,'1b. ELA Totals'!$A3)</f>
        <v>0</v>
      </c>
      <c r="V3" s="6">
        <f>SUMIFS('1a. Teacher Data (LEAP Courses)'!BX:BX,'1a. Teacher Data (LEAP Courses)'!$BD:$BD,'1b. ELA Totals'!$A3)</f>
        <v>0</v>
      </c>
      <c r="W3" s="6">
        <f>SUMIFS('1a. Teacher Data (LEAP Courses)'!BY:BY,'1a. Teacher Data (LEAP Courses)'!$BD:$BD,'1b. ELA Totals'!$A3)</f>
        <v>0</v>
      </c>
      <c r="X3" s="6">
        <f>SUMIFS('1a. Teacher Data (LEAP Courses)'!BZ:BZ,'1a. Teacher Data (LEAP Courses)'!$BD:$BD,'1b. ELA Totals'!$A3)</f>
        <v>0</v>
      </c>
      <c r="Y3" s="7">
        <f>IF(AND(ISBLANK(T3),ISBLANK(U3),ISBLANK(V3),ISBLANK(W3),ISBLANK(X3)),"",SUM(V3:X3))</f>
        <v>0</v>
      </c>
      <c r="Z3" s="7">
        <f>IF(AND(ISBLANK(T3),ISBLANK(U3),ISBLANK(V3),ISBLANK(W3),ISBLANK(X3)),"",SUM(W3:X3))</f>
        <v>0</v>
      </c>
      <c r="AA3" s="272" t="str">
        <f>IFERROR(((80*V3)+(100*W3)+(150*X3))/SUM(T3:X3),"")</f>
        <v/>
      </c>
      <c r="AB3" s="30">
        <f>SUMIFS('1a. Teacher Data (LEAP Courses)'!CD:CD,'1a. Teacher Data (LEAP Courses)'!$BD:$BD,'1b. ELA Totals'!$A3)</f>
        <v>0</v>
      </c>
      <c r="AC3" s="6">
        <f>SUMIFS('1a. Teacher Data (LEAP Courses)'!CE:CE,'1a. Teacher Data (LEAP Courses)'!$BD:$BD,'1b. ELA Totals'!$A3)</f>
        <v>0</v>
      </c>
      <c r="AD3" s="6">
        <f>SUMIFS('1a. Teacher Data (LEAP Courses)'!CF:CF,'1a. Teacher Data (LEAP Courses)'!$BD:$BD,'1b. ELA Totals'!$A3)</f>
        <v>0</v>
      </c>
      <c r="AE3" s="6">
        <f>SUMIFS('1a. Teacher Data (LEAP Courses)'!CG:CG,'1a. Teacher Data (LEAP Courses)'!$BD:$BD,'1b. ELA Totals'!$A3)</f>
        <v>0</v>
      </c>
      <c r="AF3" s="6">
        <f>SUMIFS('1a. Teacher Data (LEAP Courses)'!CH:CH,'1a. Teacher Data (LEAP Courses)'!$BD:$BD,'1b. ELA Totals'!$A3)</f>
        <v>0</v>
      </c>
      <c r="AG3" s="7">
        <f>IF(AND(ISBLANK(AB3),ISBLANK(AC3),ISBLANK(AD3),ISBLANK(AE3),ISBLANK(AF3)),"",SUM(AD3:AF3))</f>
        <v>0</v>
      </c>
      <c r="AH3" s="7">
        <f>IF(AND(ISBLANK(AB3),ISBLANK(AC3),ISBLANK(AD3),ISBLANK(AE3),ISBLANK(AF3)),"",SUM(AE3:AF3))</f>
        <v>0</v>
      </c>
      <c r="AI3" s="272" t="str">
        <f>IFERROR(((80*AD3)+(100*AE3)+(150*AF3))/SUM(AB3:AF3),"")</f>
        <v/>
      </c>
      <c r="AJ3" s="30"/>
      <c r="AK3" s="6"/>
      <c r="AL3" s="6"/>
      <c r="AM3" s="6"/>
      <c r="AN3" s="6"/>
      <c r="AO3" s="7" t="str">
        <f>IF(AND(ISBLANK(AJ3),ISBLANK(AK3),ISBLANK(AL3),ISBLANK(AM3),ISBLANK(AN3)),"",SUM(AL3:AN3))</f>
        <v/>
      </c>
      <c r="AP3" s="7" t="str">
        <f>IF(AND(ISBLANK(AJ3),ISBLANK(AK3),ISBLANK(AL3),ISBLANK(AM3),ISBLANK(AN3)),"",SUM(AM3:AN3))</f>
        <v/>
      </c>
      <c r="AQ3" s="272" t="str">
        <f>IFERROR(((80*AL3)+(100*AM3)+(150*AN3))/SUM(AJ3:AN3),"")</f>
        <v/>
      </c>
      <c r="AR3" s="30"/>
      <c r="AS3" s="6"/>
      <c r="AT3" s="6"/>
      <c r="AU3" s="6"/>
      <c r="AV3" s="6"/>
      <c r="AW3" s="7" t="str">
        <f>IF(AND(ISBLANK(AR3),ISBLANK(AS3),ISBLANK(AT3),ISBLANK(AU3),ISBLANK(AV3)),"",SUM(AT3:AV3))</f>
        <v/>
      </c>
      <c r="AX3" s="7" t="str">
        <f>IF(AND(ISBLANK(AR3),ISBLANK(AS3),ISBLANK(AT3),ISBLANK(AU3),ISBLANK(AV3)),"",SUM(AU3:AV3))</f>
        <v/>
      </c>
      <c r="AY3" s="272" t="str">
        <f>IFERROR(((80*AT3)+(100*AU3)+(150*AV3))/SUM(AR3:AV3),"")</f>
        <v/>
      </c>
      <c r="AZ3" s="229">
        <f>IFERROR(AVERAGE(AG3,AP3,AY3),"")</f>
        <v>0</v>
      </c>
      <c r="BA3" s="229">
        <f>IF(OR(X3="",AZ3=""),"",AZ3-X3)</f>
        <v>0</v>
      </c>
      <c r="BB3" s="30">
        <f>SUMIFS('1a. Teacher Data (LEAP Courses)'!CL:CL,'1a. Teacher Data (LEAP Courses)'!$BD:$BD,'1b. ELA Totals'!$A3)</f>
        <v>0</v>
      </c>
      <c r="BC3" s="37">
        <f>SUMIFS('1a. Teacher Data (LEAP Courses)'!CM:CM,'1a. Teacher Data (LEAP Courses)'!$BD:$BD,'1b. ELA Totals'!$A3)</f>
        <v>0</v>
      </c>
      <c r="BD3" s="37">
        <f>SUMIFS('1a. Teacher Data (LEAP Courses)'!CN:CN,'1a. Teacher Data (LEAP Courses)'!$BD:$BD,'1b. ELA Totals'!$A3)</f>
        <v>0</v>
      </c>
      <c r="BE3" s="37">
        <f>SUMIFS('1a. Teacher Data (LEAP Courses)'!CO:CO,'1a. Teacher Data (LEAP Courses)'!$BD:$BD,'1b. ELA Totals'!$A3)</f>
        <v>0</v>
      </c>
      <c r="BF3" s="37">
        <f>SUMIFS('1a. Teacher Data (LEAP Courses)'!CP:CP,'1a. Teacher Data (LEAP Courses)'!$BD:$BD,'1b. ELA Totals'!$A3)</f>
        <v>0</v>
      </c>
      <c r="BG3" s="7">
        <f>IF(AND(ISBLANK(BB3),ISBLANK(BC3),ISBLANK(BD3),ISBLANK(BE3),ISBLANK(BF3)),"",SUM(BD3:BF3))</f>
        <v>0</v>
      </c>
      <c r="BH3" s="7">
        <f>IF(AND(ISBLANK(BB3),ISBLANK(BC3),ISBLANK(BD3),ISBLANK(BE3),ISBLANK(BF3)),"",SUM(BE3:BF3))</f>
        <v>0</v>
      </c>
      <c r="BI3" s="272" t="str">
        <f>IFERROR(((80*BD3)+(100*BE3)+(150*BF3))/SUM(BB3:BF3),"")</f>
        <v/>
      </c>
      <c r="BJ3" s="29"/>
    </row>
    <row r="4" spans="1:62" ht="14.25" hidden="1" thickTop="1" thickBot="1" x14ac:dyDescent="0.25">
      <c r="B4" s="275"/>
      <c r="C4" s="8" t="s">
        <v>6</v>
      </c>
      <c r="D4" s="9" t="str">
        <f>IFERROR(D3/SUM(D3:H3),"")</f>
        <v/>
      </c>
      <c r="E4" s="10" t="str">
        <f>IFERROR(E3/SUM(D3:H3),"")</f>
        <v/>
      </c>
      <c r="F4" s="11" t="str">
        <f>IFERROR(F3/SUM(D3:H3),"")</f>
        <v/>
      </c>
      <c r="G4" s="11" t="str">
        <f>IFERROR(G3/SUM(D3:H3),"")</f>
        <v/>
      </c>
      <c r="H4" s="11" t="str">
        <f>IFERROR(H3/SUM(D3:H3),"")</f>
        <v/>
      </c>
      <c r="I4" s="12" t="str">
        <f>IFERROR(I3/SUM(D3:H3),"")</f>
        <v/>
      </c>
      <c r="J4" s="12" t="str">
        <f>IFERROR(J3/SUM(D3:H3),"")</f>
        <v/>
      </c>
      <c r="K4" s="273"/>
      <c r="L4" s="31" t="str">
        <f>IFERROR(L3/SUM(L3:P3),"")</f>
        <v/>
      </c>
      <c r="M4" s="10" t="str">
        <f>IFERROR(M3/SUM(L3:P3),"")</f>
        <v/>
      </c>
      <c r="N4" s="11" t="str">
        <f>IFERROR(N3/SUM(L3:P3),"")</f>
        <v/>
      </c>
      <c r="O4" s="11" t="str">
        <f>IFERROR(O3/SUM(L3:P3),"")</f>
        <v/>
      </c>
      <c r="P4" s="11" t="str">
        <f>IFERROR(P3/SUM(L3:P3),"")</f>
        <v/>
      </c>
      <c r="Q4" s="12" t="str">
        <f>IFERROR(Q3/SUM(L3:P3),"")</f>
        <v/>
      </c>
      <c r="R4" s="12" t="str">
        <f>IFERROR(R3/SUM(L3:P3),"")</f>
        <v/>
      </c>
      <c r="S4" s="273"/>
      <c r="T4" s="31" t="str">
        <f>IFERROR(T3/SUM(T3:X3),"")</f>
        <v/>
      </c>
      <c r="U4" s="10" t="str">
        <f>IFERROR(U3/SUM(T3:X3),"")</f>
        <v/>
      </c>
      <c r="V4" s="11" t="str">
        <f>IFERROR(V3/SUM(T3:X3),"")</f>
        <v/>
      </c>
      <c r="W4" s="11" t="str">
        <f>IFERROR(W3/SUM(T3:X3),"")</f>
        <v/>
      </c>
      <c r="X4" s="11" t="str">
        <f>IFERROR(X3/SUM(T3:X3),"")</f>
        <v/>
      </c>
      <c r="Y4" s="12" t="str">
        <f>IFERROR(Y3/SUM(T3:X3),"")</f>
        <v/>
      </c>
      <c r="Z4" s="12" t="str">
        <f>IFERROR(Z3/SUM(T3:X3),"")</f>
        <v/>
      </c>
      <c r="AA4" s="273"/>
      <c r="AB4" s="31" t="str">
        <f>IFERROR(AB3/SUM(AB3:AF3),"")</f>
        <v/>
      </c>
      <c r="AC4" s="10" t="str">
        <f>IFERROR(AC3/SUM(AB3:AF3),"")</f>
        <v/>
      </c>
      <c r="AD4" s="11" t="str">
        <f>IFERROR(AD3/SUM(AB3:AF3),"")</f>
        <v/>
      </c>
      <c r="AE4" s="11" t="str">
        <f>IFERROR(AE3/SUM(AB3:AF3),"")</f>
        <v/>
      </c>
      <c r="AF4" s="11" t="str">
        <f>IFERROR(AF3/SUM(AB3:AF3),"")</f>
        <v/>
      </c>
      <c r="AG4" s="12" t="str">
        <f>IFERROR(AG3/SUM(AB3:AF3),"")</f>
        <v/>
      </c>
      <c r="AH4" s="12" t="str">
        <f>IFERROR(AH3/SUM(AB3:AF3),"")</f>
        <v/>
      </c>
      <c r="AI4" s="273"/>
      <c r="AJ4" s="31" t="str">
        <f>IFERROR(AJ3/SUM(AJ3:AN3),"")</f>
        <v/>
      </c>
      <c r="AK4" s="10" t="str">
        <f>IFERROR(AK3/SUM(AJ3:AN3),"")</f>
        <v/>
      </c>
      <c r="AL4" s="11" t="str">
        <f>IFERROR(AL3/SUM(AJ3:AN3),"")</f>
        <v/>
      </c>
      <c r="AM4" s="11" t="str">
        <f>IFERROR(AM3/SUM(AJ3:AN3),"")</f>
        <v/>
      </c>
      <c r="AN4" s="11" t="str">
        <f>IFERROR(AN3/SUM(AJ3:AN3),"")</f>
        <v/>
      </c>
      <c r="AO4" s="12" t="str">
        <f>IFERROR(AO3/SUM(AJ3:AN3),"")</f>
        <v/>
      </c>
      <c r="AP4" s="12" t="str">
        <f>IFERROR(AP3/SUM(AJ3:AN3),"")</f>
        <v/>
      </c>
      <c r="AQ4" s="273"/>
      <c r="AR4" s="31" t="str">
        <f>IFERROR(AR3/SUM(AR3:AV3),"")</f>
        <v/>
      </c>
      <c r="AS4" s="10" t="str">
        <f>IFERROR(AS3/SUM(AR3:AV3),"")</f>
        <v/>
      </c>
      <c r="AT4" s="11" t="str">
        <f>IFERROR(AT3/SUM(AR3:AV3),"")</f>
        <v/>
      </c>
      <c r="AU4" s="11" t="str">
        <f>IFERROR(AU3/SUM(AR3:AV3),"")</f>
        <v/>
      </c>
      <c r="AV4" s="11" t="str">
        <f>IFERROR(AV3/SUM(AR3:AV3),"")</f>
        <v/>
      </c>
      <c r="AW4" s="12" t="str">
        <f>IFERROR(AW3/SUM(AR3:AV3),"")</f>
        <v/>
      </c>
      <c r="AX4" s="12" t="str">
        <f>IFERROR(AX3/SUM(AR3:AV3),"")</f>
        <v/>
      </c>
      <c r="AY4" s="273"/>
      <c r="AZ4" s="230"/>
      <c r="BA4" s="230"/>
      <c r="BB4" s="31" t="str">
        <f>IFERROR(BB3/SUM(BB3:BF3),"")</f>
        <v/>
      </c>
      <c r="BC4" s="10" t="str">
        <f>IFERROR(BC3/SUM(BB3:BF3),"")</f>
        <v/>
      </c>
      <c r="BD4" s="11" t="str">
        <f>IFERROR(BD3/SUM(BB3:BF3),"")</f>
        <v/>
      </c>
      <c r="BE4" s="11" t="str">
        <f>IFERROR(BE3/SUM(BB3:BF3),"")</f>
        <v/>
      </c>
      <c r="BF4" s="11" t="str">
        <f>IFERROR(BF3/SUM(BB3:BF3),"")</f>
        <v/>
      </c>
      <c r="BG4" s="34" t="str">
        <f>IFERROR(BG3/SUM(BB3:BF3),"")</f>
        <v/>
      </c>
      <c r="BH4" s="34" t="str">
        <f>IFERROR(BH3/SUM(BB3:BF3),"")</f>
        <v/>
      </c>
      <c r="BI4" s="273"/>
      <c r="BJ4" s="29"/>
    </row>
    <row r="5" spans="1:62" ht="13.5" hidden="1" thickTop="1" x14ac:dyDescent="0.2">
      <c r="A5" t="s">
        <v>99</v>
      </c>
      <c r="B5" s="285" t="s">
        <v>58</v>
      </c>
      <c r="C5" s="4" t="s">
        <v>5</v>
      </c>
      <c r="D5" s="5">
        <f>SUMIFS('1a. Teacher Data (LEAP Courses)'!BF:BF,'1a. Teacher Data (LEAP Courses)'!$BD:$BD,'1b. ELA Totals'!$A5)</f>
        <v>0</v>
      </c>
      <c r="E5" s="6">
        <f>SUMIFS('1a. Teacher Data (LEAP Courses)'!BG:BG,'1a. Teacher Data (LEAP Courses)'!$BD:$BD,'1b. ELA Totals'!$A5)</f>
        <v>0</v>
      </c>
      <c r="F5" s="6">
        <f>SUMIFS('1a. Teacher Data (LEAP Courses)'!BH:BH,'1a. Teacher Data (LEAP Courses)'!$BD:$BD,'1b. ELA Totals'!$A5)</f>
        <v>0</v>
      </c>
      <c r="G5" s="6">
        <f>SUMIFS('1a. Teacher Data (LEAP Courses)'!BI:BI,'1a. Teacher Data (LEAP Courses)'!$BD:$BD,'1b. ELA Totals'!$A5)</f>
        <v>0</v>
      </c>
      <c r="H5" s="13">
        <f>SUMIFS('1a. Teacher Data (LEAP Courses)'!BJ:BJ,'1a. Teacher Data (LEAP Courses)'!$BD:$BD,'1b. ELA Totals'!$A5)</f>
        <v>0</v>
      </c>
      <c r="I5" s="7">
        <f>IF(AND(ISBLANK(D5),ISBLANK(E5),ISBLANK(F5),ISBLANK(G5),ISBLANK(H5)),"",SUM(F5:H5))</f>
        <v>0</v>
      </c>
      <c r="J5" s="7">
        <f>IF(AND(ISBLANK(D5),ISBLANK(E5),ISBLANK(F5),ISBLANK(G5),ISBLANK(H5)),"",SUM(G5:H5))</f>
        <v>0</v>
      </c>
      <c r="K5" s="272" t="str">
        <f>IFERROR(((80*F5)+(100*G5)+(150*H5))/SUM(D5:H5),"")</f>
        <v/>
      </c>
      <c r="L5" s="30">
        <f>SUMIFS('1a. Teacher Data (LEAP Courses)'!BN:BN,'1a. Teacher Data (LEAP Courses)'!$BD:$BD,'1b. ELA Totals'!$A5)</f>
        <v>0</v>
      </c>
      <c r="M5" s="6">
        <f>SUMIFS('1a. Teacher Data (LEAP Courses)'!BO:BO,'1a. Teacher Data (LEAP Courses)'!$BD:$BD,'1b. ELA Totals'!$A5)</f>
        <v>0</v>
      </c>
      <c r="N5" s="6">
        <f>SUMIFS('1a. Teacher Data (LEAP Courses)'!BP:BP,'1a. Teacher Data (LEAP Courses)'!$BD:$BD,'1b. ELA Totals'!$A5)</f>
        <v>0</v>
      </c>
      <c r="O5" s="6">
        <f>SUMIFS('1a. Teacher Data (LEAP Courses)'!BQ:BQ,'1a. Teacher Data (LEAP Courses)'!$BD:$BD,'1b. ELA Totals'!$A5)</f>
        <v>0</v>
      </c>
      <c r="P5" s="13">
        <f>SUMIFS('1a. Teacher Data (LEAP Courses)'!BR:BR,'1a. Teacher Data (LEAP Courses)'!$BD:$BD,'1b. ELA Totals'!$A5)</f>
        <v>0</v>
      </c>
      <c r="Q5" s="7">
        <f>IF(AND(ISBLANK(L5),ISBLANK(M5),ISBLANK(N5),ISBLANK(O5),ISBLANK(P5)),"",SUM(N5:P5))</f>
        <v>0</v>
      </c>
      <c r="R5" s="7">
        <f>IF(AND(ISBLANK(L5),ISBLANK(M5),ISBLANK(N5),ISBLANK(O5),ISBLANK(P5)),"",SUM(O5:P5))</f>
        <v>0</v>
      </c>
      <c r="S5" s="272" t="str">
        <f>IFERROR(((80*N5)+(100*O5)+(150*P5))/SUM(L5:P5),"")</f>
        <v/>
      </c>
      <c r="T5" s="30">
        <f>SUMIFS('1a. Teacher Data (LEAP Courses)'!BV:BV,'1a. Teacher Data (LEAP Courses)'!$BD:$BD,'1b. ELA Totals'!$A5)</f>
        <v>0</v>
      </c>
      <c r="U5" s="6">
        <f>SUMIFS('1a. Teacher Data (LEAP Courses)'!BW:BW,'1a. Teacher Data (LEAP Courses)'!$BD:$BD,'1b. ELA Totals'!$A5)</f>
        <v>0</v>
      </c>
      <c r="V5" s="6">
        <f>SUMIFS('1a. Teacher Data (LEAP Courses)'!BX:BX,'1a. Teacher Data (LEAP Courses)'!$BD:$BD,'1b. ELA Totals'!$A5)</f>
        <v>0</v>
      </c>
      <c r="W5" s="6">
        <f>SUMIFS('1a. Teacher Data (LEAP Courses)'!BY:BY,'1a. Teacher Data (LEAP Courses)'!$BD:$BD,'1b. ELA Totals'!$A5)</f>
        <v>0</v>
      </c>
      <c r="X5" s="13">
        <f>SUMIFS('1a. Teacher Data (LEAP Courses)'!BZ:BZ,'1a. Teacher Data (LEAP Courses)'!$BD:$BD,'1b. ELA Totals'!$A5)</f>
        <v>0</v>
      </c>
      <c r="Y5" s="7">
        <f>IF(AND(ISBLANK(T5),ISBLANK(U5),ISBLANK(V5),ISBLANK(W5),ISBLANK(X5)),"",SUM(V5:X5))</f>
        <v>0</v>
      </c>
      <c r="Z5" s="7">
        <f>IF(AND(ISBLANK(T5),ISBLANK(U5),ISBLANK(V5),ISBLANK(W5),ISBLANK(X5)),"",SUM(W5:X5))</f>
        <v>0</v>
      </c>
      <c r="AA5" s="272" t="str">
        <f>IFERROR(((80*V5)+(100*W5)+(150*X5))/SUM(T5:X5),"")</f>
        <v/>
      </c>
      <c r="AB5" s="30">
        <f>SUMIFS('1a. Teacher Data (LEAP Courses)'!CD:CD,'1a. Teacher Data (LEAP Courses)'!$BD:$BD,'1b. ELA Totals'!$A5)</f>
        <v>0</v>
      </c>
      <c r="AC5" s="6">
        <f>SUMIFS('1a. Teacher Data (LEAP Courses)'!CE:CE,'1a. Teacher Data (LEAP Courses)'!$BD:$BD,'1b. ELA Totals'!$A5)</f>
        <v>0</v>
      </c>
      <c r="AD5" s="6">
        <f>SUMIFS('1a. Teacher Data (LEAP Courses)'!CF:CF,'1a. Teacher Data (LEAP Courses)'!$BD:$BD,'1b. ELA Totals'!$A5)</f>
        <v>0</v>
      </c>
      <c r="AE5" s="6">
        <f>SUMIFS('1a. Teacher Data (LEAP Courses)'!CG:CG,'1a. Teacher Data (LEAP Courses)'!$BD:$BD,'1b. ELA Totals'!$A5)</f>
        <v>0</v>
      </c>
      <c r="AF5" s="13">
        <f>SUMIFS('1a. Teacher Data (LEAP Courses)'!CH:CH,'1a. Teacher Data (LEAP Courses)'!$BD:$BD,'1b. ELA Totals'!$A5)</f>
        <v>0</v>
      </c>
      <c r="AG5" s="7">
        <f>IF(AND(ISBLANK(AB5),ISBLANK(AC5),ISBLANK(AD5),ISBLANK(AE5),ISBLANK(AF5)),"",SUM(AD5:AF5))</f>
        <v>0</v>
      </c>
      <c r="AH5" s="7">
        <f>IF(AND(ISBLANK(AB5),ISBLANK(AC5),ISBLANK(AD5),ISBLANK(AE5),ISBLANK(AF5)),"",SUM(AE5:AF5))</f>
        <v>0</v>
      </c>
      <c r="AI5" s="272" t="str">
        <f>IFERROR(((80*AD5)+(100*AE5)+(150*AF5))/SUM(AB5:AF5),"")</f>
        <v/>
      </c>
      <c r="AJ5" s="30"/>
      <c r="AK5" s="6"/>
      <c r="AL5" s="6"/>
      <c r="AM5" s="6"/>
      <c r="AN5" s="13"/>
      <c r="AO5" s="7" t="str">
        <f>IF(AND(ISBLANK(AJ5),ISBLANK(AK5),ISBLANK(AL5),ISBLANK(AM5),ISBLANK(AN5)),"",SUM(AL5:AN5))</f>
        <v/>
      </c>
      <c r="AP5" s="7" t="str">
        <f>IF(AND(ISBLANK(AJ5),ISBLANK(AK5),ISBLANK(AL5),ISBLANK(AM5),ISBLANK(AN5)),"",SUM(AM5:AN5))</f>
        <v/>
      </c>
      <c r="AQ5" s="272" t="str">
        <f>IFERROR(((80*AL5)+(100*AM5)+(150*AN5))/SUM(AJ5:AN5),"")</f>
        <v/>
      </c>
      <c r="AR5" s="30"/>
      <c r="AS5" s="6"/>
      <c r="AT5" s="6"/>
      <c r="AU5" s="6"/>
      <c r="AV5" s="13"/>
      <c r="AW5" s="7" t="str">
        <f>IF(AND(ISBLANK(AR5),ISBLANK(AS5),ISBLANK(AT5),ISBLANK(AU5),ISBLANK(AV5)),"",SUM(AT5:AV5))</f>
        <v/>
      </c>
      <c r="AX5" s="7" t="str">
        <f>IF(AND(ISBLANK(AR5),ISBLANK(AS5),ISBLANK(AT5),ISBLANK(AU5),ISBLANK(AV5)),"",SUM(AU5:AV5))</f>
        <v/>
      </c>
      <c r="AY5" s="272" t="str">
        <f>IFERROR(((80*AT5)+(100*AU5)+(150*AV5))/SUM(AR5:AV5),"")</f>
        <v/>
      </c>
      <c r="AZ5" s="214"/>
      <c r="BA5" s="214"/>
      <c r="BB5" s="37">
        <f>SUMIFS('1a. Teacher Data (LEAP Courses)'!CL:CL,'1a. Teacher Data (LEAP Courses)'!$BD:$BD,'1b. ELA Totals'!$A5)</f>
        <v>0</v>
      </c>
      <c r="BC5" s="37">
        <f>SUMIFS('1a. Teacher Data (LEAP Courses)'!CM:CM,'1a. Teacher Data (LEAP Courses)'!$BD:$BD,'1b. ELA Totals'!$A5)</f>
        <v>0</v>
      </c>
      <c r="BD5" s="37">
        <f>SUMIFS('1a. Teacher Data (LEAP Courses)'!CN:CN,'1a. Teacher Data (LEAP Courses)'!$BD:$BD,'1b. ELA Totals'!$A5)</f>
        <v>0</v>
      </c>
      <c r="BE5" s="37">
        <f>SUMIFS('1a. Teacher Data (LEAP Courses)'!CO:CO,'1a. Teacher Data (LEAP Courses)'!$BD:$BD,'1b. ELA Totals'!$A5)</f>
        <v>0</v>
      </c>
      <c r="BF5" s="37">
        <f>SUMIFS('1a. Teacher Data (LEAP Courses)'!CP:CP,'1a. Teacher Data (LEAP Courses)'!$BD:$BD,'1b. ELA Totals'!$A5)</f>
        <v>0</v>
      </c>
      <c r="BG5" s="7">
        <f>IF(AND(ISBLANK(BB5),ISBLANK(BC5),ISBLANK(BD5),ISBLANK(BE5),ISBLANK(BF5)),"",SUM(BD5:BF5))</f>
        <v>0</v>
      </c>
      <c r="BH5" s="7">
        <f>IF(AND(ISBLANK(BB5),ISBLANK(BC5),ISBLANK(BD5),ISBLANK(BE5),ISBLANK(BF5)),"",SUM(BE5:BF5))</f>
        <v>0</v>
      </c>
      <c r="BI5" s="272" t="str">
        <f>IFERROR(((80*BD5)+(100*BE5)+(150*BF5))/SUM(BB5:BF5),"")</f>
        <v/>
      </c>
      <c r="BJ5" s="29"/>
    </row>
    <row r="6" spans="1:62" ht="13.5" hidden="1" thickBot="1" x14ac:dyDescent="0.25">
      <c r="B6" s="275"/>
      <c r="C6" s="8" t="s">
        <v>6</v>
      </c>
      <c r="D6" s="9" t="str">
        <f>IFERROR(D5/SUM(D5:H5),"")</f>
        <v/>
      </c>
      <c r="E6" s="10" t="str">
        <f>IFERROR(E5/SUM(D5:H5),"")</f>
        <v/>
      </c>
      <c r="F6" s="11" t="str">
        <f>IFERROR(F5/SUM(D5:H5),"")</f>
        <v/>
      </c>
      <c r="G6" s="11" t="str">
        <f>IFERROR(G5/SUM(D5:H5),"")</f>
        <v/>
      </c>
      <c r="H6" s="11" t="str">
        <f>IFERROR(H5/SUM(D5:H5),"")</f>
        <v/>
      </c>
      <c r="I6" s="12" t="str">
        <f>IFERROR(I5/SUM(D5:H5),"")</f>
        <v/>
      </c>
      <c r="J6" s="12" t="str">
        <f>IFERROR(J5/SUM(D5:H5),"")</f>
        <v/>
      </c>
      <c r="K6" s="273"/>
      <c r="L6" s="31" t="str">
        <f>IFERROR(L5/SUM(L5:P5),"")</f>
        <v/>
      </c>
      <c r="M6" s="10" t="str">
        <f>IFERROR(M5/SUM(L5:P5),"")</f>
        <v/>
      </c>
      <c r="N6" s="11" t="str">
        <f>IFERROR(N5/SUM(L5:P5),"")</f>
        <v/>
      </c>
      <c r="O6" s="11" t="str">
        <f>IFERROR(O5/SUM(L5:P5),"")</f>
        <v/>
      </c>
      <c r="P6" s="11" t="str">
        <f>IFERROR(P5/SUM(L5:P5),"")</f>
        <v/>
      </c>
      <c r="Q6" s="12" t="str">
        <f>IFERROR(Q5/SUM(L5:P5),"")</f>
        <v/>
      </c>
      <c r="R6" s="12" t="str">
        <f>IFERROR(R5/SUM(L5:P5),"")</f>
        <v/>
      </c>
      <c r="S6" s="273"/>
      <c r="T6" s="31" t="str">
        <f>IFERROR(T5/SUM(T5:X5),"")</f>
        <v/>
      </c>
      <c r="U6" s="10" t="str">
        <f>IFERROR(U5/SUM(T5:X5),"")</f>
        <v/>
      </c>
      <c r="V6" s="11" t="str">
        <f>IFERROR(V5/SUM(T5:X5),"")</f>
        <v/>
      </c>
      <c r="W6" s="11" t="str">
        <f>IFERROR(W5/SUM(T5:X5),"")</f>
        <v/>
      </c>
      <c r="X6" s="11" t="str">
        <f>IFERROR(X5/SUM(T5:X5),"")</f>
        <v/>
      </c>
      <c r="Y6" s="12" t="str">
        <f>IFERROR(Y5/SUM(T5:X5),"")</f>
        <v/>
      </c>
      <c r="Z6" s="12" t="str">
        <f>IFERROR(Z5/SUM(T5:X5),"")</f>
        <v/>
      </c>
      <c r="AA6" s="273"/>
      <c r="AB6" s="31" t="str">
        <f>IFERROR(AB5/SUM(AB5:AF5),"")</f>
        <v/>
      </c>
      <c r="AC6" s="10" t="str">
        <f>IFERROR(AC5/SUM(AB5:AF5),"")</f>
        <v/>
      </c>
      <c r="AD6" s="11" t="str">
        <f>IFERROR(AD5/SUM(AB5:AF5),"")</f>
        <v/>
      </c>
      <c r="AE6" s="11" t="str">
        <f>IFERROR(AE5/SUM(AB5:AF5),"")</f>
        <v/>
      </c>
      <c r="AF6" s="11" t="str">
        <f>IFERROR(AF5/SUM(AB5:AF5),"")</f>
        <v/>
      </c>
      <c r="AG6" s="12" t="str">
        <f>IFERROR(AG5/SUM(AB5:AF5),"")</f>
        <v/>
      </c>
      <c r="AH6" s="12" t="str">
        <f>IFERROR(AH5/SUM(AB5:AF5),"")</f>
        <v/>
      </c>
      <c r="AI6" s="273"/>
      <c r="AJ6" s="31" t="str">
        <f>IFERROR(AJ5/SUM(AJ5:AN5),"")</f>
        <v/>
      </c>
      <c r="AK6" s="10" t="str">
        <f>IFERROR(AK5/SUM(AJ5:AN5),"")</f>
        <v/>
      </c>
      <c r="AL6" s="11" t="str">
        <f>IFERROR(AL5/SUM(AJ5:AN5),"")</f>
        <v/>
      </c>
      <c r="AM6" s="11" t="str">
        <f>IFERROR(AM5/SUM(AJ5:AN5),"")</f>
        <v/>
      </c>
      <c r="AN6" s="11" t="str">
        <f>IFERROR(AN5/SUM(AJ5:AN5),"")</f>
        <v/>
      </c>
      <c r="AO6" s="12" t="str">
        <f>IFERROR(AO5/SUM(AJ5:AN5),"")</f>
        <v/>
      </c>
      <c r="AP6" s="12" t="str">
        <f>IFERROR(AP5/SUM(AJ5:AN5),"")</f>
        <v/>
      </c>
      <c r="AQ6" s="273"/>
      <c r="AR6" s="31" t="str">
        <f>IFERROR(AR5/SUM(AR5:AV5),"")</f>
        <v/>
      </c>
      <c r="AS6" s="10" t="str">
        <f>IFERROR(AS5/SUM(AR5:AV5),"")</f>
        <v/>
      </c>
      <c r="AT6" s="11" t="str">
        <f>IFERROR(AT5/SUM(AR5:AV5),"")</f>
        <v/>
      </c>
      <c r="AU6" s="11" t="str">
        <f>IFERROR(AU5/SUM(AR5:AV5),"")</f>
        <v/>
      </c>
      <c r="AV6" s="11" t="str">
        <f>IFERROR(AV5/SUM(AR5:AV5),"")</f>
        <v/>
      </c>
      <c r="AW6" s="12" t="str">
        <f>IFERROR(AW5/SUM(AR5:AV5),"")</f>
        <v/>
      </c>
      <c r="AX6" s="12" t="str">
        <f>IFERROR(AX5/SUM(AR5:AV5),"")</f>
        <v/>
      </c>
      <c r="AY6" s="273"/>
      <c r="AZ6" s="215"/>
      <c r="BA6" s="215"/>
      <c r="BB6" s="31" t="str">
        <f>IFERROR(BB5/SUM(BB5:BF5),"")</f>
        <v/>
      </c>
      <c r="BC6" s="10" t="str">
        <f>IFERROR(BC5/SUM(BB5:BF5),"")</f>
        <v/>
      </c>
      <c r="BD6" s="11" t="str">
        <f>IFERROR(BD5/SUM(BB5:BF5),"")</f>
        <v/>
      </c>
      <c r="BE6" s="11" t="str">
        <f>IFERROR(BE5/SUM(BB5:BF5),"")</f>
        <v/>
      </c>
      <c r="BF6" s="11" t="str">
        <f>IFERROR(BF5/SUM(BB5:BF5),"")</f>
        <v/>
      </c>
      <c r="BG6" s="34" t="str">
        <f>IFERROR(BG5/SUM(BB5:BF5),"")</f>
        <v/>
      </c>
      <c r="BH6" s="34" t="str">
        <f>IFERROR(BH5/SUM(BB5:BF5),"")</f>
        <v/>
      </c>
      <c r="BI6" s="273"/>
      <c r="BJ6" s="29"/>
    </row>
    <row r="7" spans="1:62" ht="13.5" hidden="1" thickTop="1" x14ac:dyDescent="0.2">
      <c r="A7" t="s">
        <v>100</v>
      </c>
      <c r="B7" s="285" t="s">
        <v>59</v>
      </c>
      <c r="C7" s="4" t="s">
        <v>5</v>
      </c>
      <c r="D7" s="5">
        <f>SUMIFS('1a. Teacher Data (LEAP Courses)'!BF:BF,'1a. Teacher Data (LEAP Courses)'!$BD:$BD,'1b. ELA Totals'!$A7)</f>
        <v>0</v>
      </c>
      <c r="E7" s="6">
        <f>SUMIFS('1a. Teacher Data (LEAP Courses)'!BG:BG,'1a. Teacher Data (LEAP Courses)'!$BD:$BD,'1b. ELA Totals'!$A7)</f>
        <v>0</v>
      </c>
      <c r="F7" s="6">
        <f>SUMIFS('1a. Teacher Data (LEAP Courses)'!BH:BH,'1a. Teacher Data (LEAP Courses)'!$BD:$BD,'1b. ELA Totals'!$A7)</f>
        <v>0</v>
      </c>
      <c r="G7" s="6">
        <f>SUMIFS('1a. Teacher Data (LEAP Courses)'!BI:BI,'1a. Teacher Data (LEAP Courses)'!$BD:$BD,'1b. ELA Totals'!$A7)</f>
        <v>0</v>
      </c>
      <c r="H7" s="13">
        <f>SUMIFS('1a. Teacher Data (LEAP Courses)'!BJ:BJ,'1a. Teacher Data (LEAP Courses)'!$BD:$BD,'1b. ELA Totals'!$A7)</f>
        <v>0</v>
      </c>
      <c r="I7" s="7">
        <f>IF(AND(ISBLANK(D7),ISBLANK(E7),ISBLANK(F7),ISBLANK(G7),ISBLANK(H7)),"",SUM(F7:H7))</f>
        <v>0</v>
      </c>
      <c r="J7" s="7">
        <f>IF(AND(ISBLANK(D7),ISBLANK(E7),ISBLANK(F7),ISBLANK(G7),ISBLANK(H7)),"",SUM(G7:H7))</f>
        <v>0</v>
      </c>
      <c r="K7" s="272" t="str">
        <f>IFERROR(((80*F7)+(100*G7)+(150*H7))/SUM(D7:H7),"")</f>
        <v/>
      </c>
      <c r="L7" s="30">
        <f>SUMIFS('1a. Teacher Data (LEAP Courses)'!BN:BN,'1a. Teacher Data (LEAP Courses)'!$BD:$BD,'1b. ELA Totals'!$A7)</f>
        <v>0</v>
      </c>
      <c r="M7" s="6">
        <f>SUMIFS('1a. Teacher Data (LEAP Courses)'!BO:BO,'1a. Teacher Data (LEAP Courses)'!$BD:$BD,'1b. ELA Totals'!$A7)</f>
        <v>0</v>
      </c>
      <c r="N7" s="6">
        <f>SUMIFS('1a. Teacher Data (LEAP Courses)'!BP:BP,'1a. Teacher Data (LEAP Courses)'!$BD:$BD,'1b. ELA Totals'!$A7)</f>
        <v>0</v>
      </c>
      <c r="O7" s="6">
        <f>SUMIFS('1a. Teacher Data (LEAP Courses)'!BQ:BQ,'1a. Teacher Data (LEAP Courses)'!$BD:$BD,'1b. ELA Totals'!$A7)</f>
        <v>0</v>
      </c>
      <c r="P7" s="13">
        <f>SUMIFS('1a. Teacher Data (LEAP Courses)'!BR:BR,'1a. Teacher Data (LEAP Courses)'!$BD:$BD,'1b. ELA Totals'!$A7)</f>
        <v>0</v>
      </c>
      <c r="Q7" s="7">
        <f>IF(AND(ISBLANK(L7),ISBLANK(M7),ISBLANK(N7),ISBLANK(O7),ISBLANK(P7)),"",SUM(N7:P7))</f>
        <v>0</v>
      </c>
      <c r="R7" s="7">
        <f>IF(AND(ISBLANK(L7),ISBLANK(M7),ISBLANK(N7),ISBLANK(O7),ISBLANK(P7)),"",SUM(O7:P7))</f>
        <v>0</v>
      </c>
      <c r="S7" s="272" t="str">
        <f>IFERROR(((80*N7)+(100*O7)+(150*P7))/SUM(L7:P7),"")</f>
        <v/>
      </c>
      <c r="T7" s="30">
        <f>SUMIFS('1a. Teacher Data (LEAP Courses)'!BV:BV,'1a. Teacher Data (LEAP Courses)'!$BD:$BD,'1b. ELA Totals'!$A7)</f>
        <v>0</v>
      </c>
      <c r="U7" s="6">
        <f>SUMIFS('1a. Teacher Data (LEAP Courses)'!BW:BW,'1a. Teacher Data (LEAP Courses)'!$BD:$BD,'1b. ELA Totals'!$A7)</f>
        <v>0</v>
      </c>
      <c r="V7" s="6">
        <f>SUMIFS('1a. Teacher Data (LEAP Courses)'!BX:BX,'1a. Teacher Data (LEAP Courses)'!$BD:$BD,'1b. ELA Totals'!$A7)</f>
        <v>0</v>
      </c>
      <c r="W7" s="6">
        <f>SUMIFS('1a. Teacher Data (LEAP Courses)'!BY:BY,'1a. Teacher Data (LEAP Courses)'!$BD:$BD,'1b. ELA Totals'!$A7)</f>
        <v>0</v>
      </c>
      <c r="X7" s="13">
        <f>SUMIFS('1a. Teacher Data (LEAP Courses)'!BZ:BZ,'1a. Teacher Data (LEAP Courses)'!$BD:$BD,'1b. ELA Totals'!$A7)</f>
        <v>0</v>
      </c>
      <c r="Y7" s="7">
        <f>IF(AND(ISBLANK(T7),ISBLANK(U7),ISBLANK(V7),ISBLANK(W7),ISBLANK(X7)),"",SUM(V7:X7))</f>
        <v>0</v>
      </c>
      <c r="Z7" s="7">
        <f>IF(AND(ISBLANK(T7),ISBLANK(U7),ISBLANK(V7),ISBLANK(W7),ISBLANK(X7)),"",SUM(W7:X7))</f>
        <v>0</v>
      </c>
      <c r="AA7" s="272" t="str">
        <f>IFERROR(((80*V7)+(100*W7)+(150*X7))/SUM(T7:X7),"")</f>
        <v/>
      </c>
      <c r="AB7" s="30">
        <f>SUMIFS('1a. Teacher Data (LEAP Courses)'!CD:CD,'1a. Teacher Data (LEAP Courses)'!$BD:$BD,'1b. ELA Totals'!$A7)</f>
        <v>0</v>
      </c>
      <c r="AC7" s="6">
        <f>SUMIFS('1a. Teacher Data (LEAP Courses)'!CE:CE,'1a. Teacher Data (LEAP Courses)'!$BD:$BD,'1b. ELA Totals'!$A7)</f>
        <v>0</v>
      </c>
      <c r="AD7" s="6">
        <f>SUMIFS('1a. Teacher Data (LEAP Courses)'!CF:CF,'1a. Teacher Data (LEAP Courses)'!$BD:$BD,'1b. ELA Totals'!$A7)</f>
        <v>0</v>
      </c>
      <c r="AE7" s="6">
        <f>SUMIFS('1a. Teacher Data (LEAP Courses)'!CG:CG,'1a. Teacher Data (LEAP Courses)'!$BD:$BD,'1b. ELA Totals'!$A7)</f>
        <v>0</v>
      </c>
      <c r="AF7" s="13">
        <f>SUMIFS('1a. Teacher Data (LEAP Courses)'!CH:CH,'1a. Teacher Data (LEAP Courses)'!$BD:$BD,'1b. ELA Totals'!$A7)</f>
        <v>0</v>
      </c>
      <c r="AG7" s="7">
        <f>IF(AND(ISBLANK(AB7),ISBLANK(AC7),ISBLANK(AD7),ISBLANK(AE7),ISBLANK(AF7)),"",SUM(AD7:AF7))</f>
        <v>0</v>
      </c>
      <c r="AH7" s="7">
        <f>IF(AND(ISBLANK(AB7),ISBLANK(AC7),ISBLANK(AD7),ISBLANK(AE7),ISBLANK(AF7)),"",SUM(AE7:AF7))</f>
        <v>0</v>
      </c>
      <c r="AI7" s="272" t="str">
        <f>IFERROR(((80*AD7)+(100*AE7)+(150*AF7))/SUM(AB7:AF7),"")</f>
        <v/>
      </c>
      <c r="AJ7" s="30"/>
      <c r="AK7" s="6"/>
      <c r="AL7" s="6"/>
      <c r="AM7" s="6"/>
      <c r="AN7" s="13"/>
      <c r="AO7" s="7" t="str">
        <f>IF(AND(ISBLANK(AJ7),ISBLANK(AK7),ISBLANK(AL7),ISBLANK(AM7),ISBLANK(AN7)),"",SUM(AL7:AN7))</f>
        <v/>
      </c>
      <c r="AP7" s="7" t="str">
        <f>IF(AND(ISBLANK(AJ7),ISBLANK(AK7),ISBLANK(AL7),ISBLANK(AM7),ISBLANK(AN7)),"",SUM(AM7:AN7))</f>
        <v/>
      </c>
      <c r="AQ7" s="272" t="str">
        <f>IFERROR(((80*AL7)+(100*AM7)+(150*AN7))/SUM(AJ7:AN7),"")</f>
        <v/>
      </c>
      <c r="AR7" s="30"/>
      <c r="AS7" s="6"/>
      <c r="AT7" s="6"/>
      <c r="AU7" s="6"/>
      <c r="AV7" s="13"/>
      <c r="AW7" s="7" t="str">
        <f>IF(AND(ISBLANK(AR7),ISBLANK(AS7),ISBLANK(AT7),ISBLANK(AU7),ISBLANK(AV7)),"",SUM(AT7:AV7))</f>
        <v/>
      </c>
      <c r="AX7" s="7" t="str">
        <f>IF(AND(ISBLANK(AR7),ISBLANK(AS7),ISBLANK(AT7),ISBLANK(AU7),ISBLANK(AV7)),"",SUM(AU7:AV7))</f>
        <v/>
      </c>
      <c r="AY7" s="272" t="str">
        <f>IFERROR(((80*AT7)+(100*AU7)+(150*AV7))/SUM(AR7:AV7),"")</f>
        <v/>
      </c>
      <c r="AZ7" s="214"/>
      <c r="BA7" s="214"/>
      <c r="BB7" s="37">
        <f>SUMIFS('1a. Teacher Data (LEAP Courses)'!CL:CL,'1a. Teacher Data (LEAP Courses)'!$BD:$BD,'1b. ELA Totals'!$A7)</f>
        <v>0</v>
      </c>
      <c r="BC7" s="37">
        <f>SUMIFS('1a. Teacher Data (LEAP Courses)'!CM:CM,'1a. Teacher Data (LEAP Courses)'!$BD:$BD,'1b. ELA Totals'!$A7)</f>
        <v>0</v>
      </c>
      <c r="BD7" s="37">
        <f>SUMIFS('1a. Teacher Data (LEAP Courses)'!CN:CN,'1a. Teacher Data (LEAP Courses)'!$BD:$BD,'1b. ELA Totals'!$A7)</f>
        <v>0</v>
      </c>
      <c r="BE7" s="37">
        <f>SUMIFS('1a. Teacher Data (LEAP Courses)'!CO:CO,'1a. Teacher Data (LEAP Courses)'!$BD:$BD,'1b. ELA Totals'!$A7)</f>
        <v>0</v>
      </c>
      <c r="BF7" s="37">
        <f>SUMIFS('1a. Teacher Data (LEAP Courses)'!CP:CP,'1a. Teacher Data (LEAP Courses)'!$BD:$BD,'1b. ELA Totals'!$A7)</f>
        <v>0</v>
      </c>
      <c r="BG7" s="7">
        <f>IF(AND(ISBLANK(BB7),ISBLANK(BC7),ISBLANK(BD7),ISBLANK(BE7),ISBLANK(BF7)),"",SUM(BD7:BF7))</f>
        <v>0</v>
      </c>
      <c r="BH7" s="7">
        <f>IF(AND(ISBLANK(BB7),ISBLANK(BC7),ISBLANK(BD7),ISBLANK(BE7),ISBLANK(BF7)),"",SUM(BE7:BF7))</f>
        <v>0</v>
      </c>
      <c r="BI7" s="272" t="str">
        <f>IFERROR(((80*BD7)+(100*BE7)+(150*BF7))/SUM(BB7:BF7),"")</f>
        <v/>
      </c>
      <c r="BJ7" s="29"/>
    </row>
    <row r="8" spans="1:62" ht="14.25" hidden="1" thickTop="1" thickBot="1" x14ac:dyDescent="0.25">
      <c r="B8" s="275"/>
      <c r="C8" s="8" t="s">
        <v>6</v>
      </c>
      <c r="D8" s="9" t="str">
        <f>IFERROR(D7/SUM(D7:H7),"")</f>
        <v/>
      </c>
      <c r="E8" s="10" t="str">
        <f>IFERROR(E7/SUM(D7:H7),"")</f>
        <v/>
      </c>
      <c r="F8" s="11" t="str">
        <f>IFERROR(F7/SUM(D7:H7),"")</f>
        <v/>
      </c>
      <c r="G8" s="11" t="str">
        <f>IFERROR(G7/SUM(D7:H7),"")</f>
        <v/>
      </c>
      <c r="H8" s="11" t="str">
        <f>IFERROR(H7/SUM(D7:H7),"")</f>
        <v/>
      </c>
      <c r="I8" s="12" t="str">
        <f>IFERROR(I7/SUM(D7:H7),"")</f>
        <v/>
      </c>
      <c r="J8" s="12" t="str">
        <f>IFERROR(J7/SUM(D7:H7),"")</f>
        <v/>
      </c>
      <c r="K8" s="273"/>
      <c r="L8" s="31" t="str">
        <f>IFERROR(L7/SUM(L7:P7),"")</f>
        <v/>
      </c>
      <c r="M8" s="10" t="str">
        <f>IFERROR(M7/SUM(L7:P7),"")</f>
        <v/>
      </c>
      <c r="N8" s="11" t="str">
        <f>IFERROR(N7/SUM(L7:P7),"")</f>
        <v/>
      </c>
      <c r="O8" s="11" t="str">
        <f>IFERROR(O7/SUM(L7:P7),"")</f>
        <v/>
      </c>
      <c r="P8" s="11" t="str">
        <f>IFERROR(P7/SUM(L7:P7),"")</f>
        <v/>
      </c>
      <c r="Q8" s="12" t="str">
        <f>IFERROR(Q7/SUM(L7:P7),"")</f>
        <v/>
      </c>
      <c r="R8" s="12" t="str">
        <f>IFERROR(R7/SUM(L7:P7),"")</f>
        <v/>
      </c>
      <c r="S8" s="273"/>
      <c r="T8" s="31" t="str">
        <f>IFERROR(T7/SUM(T7:X7),"")</f>
        <v/>
      </c>
      <c r="U8" s="10" t="str">
        <f>IFERROR(U7/SUM(T7:X7),"")</f>
        <v/>
      </c>
      <c r="V8" s="11" t="str">
        <f>IFERROR(V7/SUM(T7:X7),"")</f>
        <v/>
      </c>
      <c r="W8" s="11" t="str">
        <f>IFERROR(W7/SUM(T7:X7),"")</f>
        <v/>
      </c>
      <c r="X8" s="11" t="str">
        <f>IFERROR(X7/SUM(T7:X7),"")</f>
        <v/>
      </c>
      <c r="Y8" s="12" t="str">
        <f>IFERROR(Y7/SUM(T7:X7),"")</f>
        <v/>
      </c>
      <c r="Z8" s="12" t="str">
        <f>IFERROR(Z7/SUM(T7:X7),"")</f>
        <v/>
      </c>
      <c r="AA8" s="273"/>
      <c r="AB8" s="31" t="str">
        <f>IFERROR(AB7/SUM(AB7:AF7),"")</f>
        <v/>
      </c>
      <c r="AC8" s="10" t="str">
        <f>IFERROR(AC7/SUM(AB7:AF7),"")</f>
        <v/>
      </c>
      <c r="AD8" s="11" t="str">
        <f>IFERROR(AD7/SUM(AB7:AF7),"")</f>
        <v/>
      </c>
      <c r="AE8" s="11" t="str">
        <f>IFERROR(AE7/SUM(AB7:AF7),"")</f>
        <v/>
      </c>
      <c r="AF8" s="11" t="str">
        <f>IFERROR(AF7/SUM(AB7:AF7),"")</f>
        <v/>
      </c>
      <c r="AG8" s="12" t="str">
        <f>IFERROR(AG7/SUM(AB7:AF7),"")</f>
        <v/>
      </c>
      <c r="AH8" s="12" t="str">
        <f>IFERROR(AH7/SUM(AB7:AF7),"")</f>
        <v/>
      </c>
      <c r="AI8" s="273"/>
      <c r="AJ8" s="31" t="str">
        <f>IFERROR(AJ7/SUM(AJ7:AN7),"")</f>
        <v/>
      </c>
      <c r="AK8" s="10" t="str">
        <f>IFERROR(AK7/SUM(AJ7:AN7),"")</f>
        <v/>
      </c>
      <c r="AL8" s="11" t="str">
        <f>IFERROR(AL7/SUM(AJ7:AN7),"")</f>
        <v/>
      </c>
      <c r="AM8" s="11" t="str">
        <f>IFERROR(AM7/SUM(AJ7:AN7),"")</f>
        <v/>
      </c>
      <c r="AN8" s="11" t="str">
        <f>IFERROR(AN7/SUM(AJ7:AN7),"")</f>
        <v/>
      </c>
      <c r="AO8" s="12" t="str">
        <f>IFERROR(AO7/SUM(AJ7:AN7),"")</f>
        <v/>
      </c>
      <c r="AP8" s="12" t="str">
        <f>IFERROR(AP7/SUM(AJ7:AN7),"")</f>
        <v/>
      </c>
      <c r="AQ8" s="273"/>
      <c r="AR8" s="31" t="str">
        <f>IFERROR(AR7/SUM(AR7:AV7),"")</f>
        <v/>
      </c>
      <c r="AS8" s="10" t="str">
        <f>IFERROR(AS7/SUM(AR7:AV7),"")</f>
        <v/>
      </c>
      <c r="AT8" s="11" t="str">
        <f>IFERROR(AT7/SUM(AR7:AV7),"")</f>
        <v/>
      </c>
      <c r="AU8" s="11" t="str">
        <f>IFERROR(AU7/SUM(AR7:AV7),"")</f>
        <v/>
      </c>
      <c r="AV8" s="11" t="str">
        <f>IFERROR(AV7/SUM(AR7:AV7),"")</f>
        <v/>
      </c>
      <c r="AW8" s="12" t="str">
        <f>IFERROR(AW7/SUM(AR7:AV7),"")</f>
        <v/>
      </c>
      <c r="AX8" s="12" t="str">
        <f>IFERROR(AX7/SUM(AR7:AV7),"")</f>
        <v/>
      </c>
      <c r="AY8" s="273"/>
      <c r="AZ8" s="216"/>
      <c r="BA8" s="216"/>
      <c r="BB8" s="31" t="str">
        <f>IFERROR(BB7/SUM(BB7:BF7),"")</f>
        <v/>
      </c>
      <c r="BC8" s="10" t="str">
        <f>IFERROR(BC7/SUM(BB7:BF7),"")</f>
        <v/>
      </c>
      <c r="BD8" s="11" t="str">
        <f>IFERROR(BD7/SUM(BB7:BF7),"")</f>
        <v/>
      </c>
      <c r="BE8" s="11" t="str">
        <f>IFERROR(BE7/SUM(BB7:BF7),"")</f>
        <v/>
      </c>
      <c r="BF8" s="11" t="str">
        <f>IFERROR(BF7/SUM(BB7:BF7),"")</f>
        <v/>
      </c>
      <c r="BG8" s="34" t="str">
        <f>IFERROR(BG7/SUM(BB7:BF7),"")</f>
        <v/>
      </c>
      <c r="BH8" s="34" t="str">
        <f>IFERROR(BH7/SUM(BB7:BF7),"")</f>
        <v/>
      </c>
      <c r="BI8" s="273"/>
      <c r="BJ8" s="29"/>
    </row>
    <row r="9" spans="1:62" ht="13.5" thickTop="1" x14ac:dyDescent="0.2">
      <c r="A9" t="s">
        <v>101</v>
      </c>
      <c r="B9" s="285" t="s">
        <v>60</v>
      </c>
      <c r="C9" s="4" t="s">
        <v>5</v>
      </c>
      <c r="D9" s="5">
        <f>SUMIFS('1a. Teacher Data (LEAP Courses)'!BF:BF,'1a. Teacher Data (LEAP Courses)'!$BD:$BD,'1b. ELA Totals'!$A9)</f>
        <v>0</v>
      </c>
      <c r="E9" s="6">
        <f>SUMIFS('1a. Teacher Data (LEAP Courses)'!BG:BG,'1a. Teacher Data (LEAP Courses)'!$BD:$BD,'1b. ELA Totals'!$A9)</f>
        <v>0</v>
      </c>
      <c r="F9" s="6">
        <f>SUMIFS('1a. Teacher Data (LEAP Courses)'!BH:BH,'1a. Teacher Data (LEAP Courses)'!$BD:$BD,'1b. ELA Totals'!$A9)</f>
        <v>0</v>
      </c>
      <c r="G9" s="6">
        <f>SUMIFS('1a. Teacher Data (LEAP Courses)'!BI:BI,'1a. Teacher Data (LEAP Courses)'!$BD:$BD,'1b. ELA Totals'!$A9)</f>
        <v>0</v>
      </c>
      <c r="H9" s="13">
        <f>SUMIFS('1a. Teacher Data (LEAP Courses)'!BJ:BJ,'1a. Teacher Data (LEAP Courses)'!$BD:$BD,'1b. ELA Totals'!$A9)</f>
        <v>0</v>
      </c>
      <c r="I9" s="7">
        <f>IF(AND(ISBLANK(D9),ISBLANK(E9),ISBLANK(F9),ISBLANK(G9),ISBLANK(H9)),"",SUM(F9:H9))</f>
        <v>0</v>
      </c>
      <c r="J9" s="7">
        <f>IF(AND(ISBLANK(D9),ISBLANK(E9),ISBLANK(F9),ISBLANK(G9),ISBLANK(H9)),"",SUM(G9:H9))</f>
        <v>0</v>
      </c>
      <c r="K9" s="272" t="str">
        <f>IFERROR(((80*F9)+(100*G9)+(150*H9))/SUM(D9:H9),"")</f>
        <v/>
      </c>
      <c r="L9" s="30">
        <f>SUMIFS('1a. Teacher Data (LEAP Courses)'!BN:BN,'1a. Teacher Data (LEAP Courses)'!$BD:$BD,'1b. ELA Totals'!$A9)</f>
        <v>0</v>
      </c>
      <c r="M9" s="6">
        <f>SUMIFS('1a. Teacher Data (LEAP Courses)'!BO:BO,'1a. Teacher Data (LEAP Courses)'!$BD:$BD,'1b. ELA Totals'!$A9)</f>
        <v>0</v>
      </c>
      <c r="N9" s="6">
        <f>SUMIFS('1a. Teacher Data (LEAP Courses)'!BP:BP,'1a. Teacher Data (LEAP Courses)'!$BD:$BD,'1b. ELA Totals'!$A9)</f>
        <v>0</v>
      </c>
      <c r="O9" s="6">
        <f>SUMIFS('1a. Teacher Data (LEAP Courses)'!BQ:BQ,'1a. Teacher Data (LEAP Courses)'!$BD:$BD,'1b. ELA Totals'!$A9)</f>
        <v>0</v>
      </c>
      <c r="P9" s="13">
        <f>SUMIFS('1a. Teacher Data (LEAP Courses)'!BR:BR,'1a. Teacher Data (LEAP Courses)'!$BD:$BD,'1b. ELA Totals'!$A9)</f>
        <v>0</v>
      </c>
      <c r="Q9" s="7">
        <f>IF(AND(ISBLANK(L9),ISBLANK(M9),ISBLANK(N9),ISBLANK(O9),ISBLANK(P9)),"",SUM(N9:P9))</f>
        <v>0</v>
      </c>
      <c r="R9" s="7">
        <f>IF(AND(ISBLANK(L9),ISBLANK(M9),ISBLANK(N9),ISBLANK(O9),ISBLANK(P9)),"",SUM(O9:P9))</f>
        <v>0</v>
      </c>
      <c r="S9" s="272" t="str">
        <f>IFERROR(((80*N9)+(100*O9)+(150*P9))/SUM(L9:P9),"")</f>
        <v/>
      </c>
      <c r="T9" s="30">
        <f>SUMIFS('1a. Teacher Data (LEAP Courses)'!BV:BV,'1a. Teacher Data (LEAP Courses)'!$BD:$BD,'1b. ELA Totals'!$A9)</f>
        <v>0</v>
      </c>
      <c r="U9" s="6">
        <f>SUMIFS('1a. Teacher Data (LEAP Courses)'!BW:BW,'1a. Teacher Data (LEAP Courses)'!$BD:$BD,'1b. ELA Totals'!$A9)</f>
        <v>0</v>
      </c>
      <c r="V9" s="6">
        <f>SUMIFS('1a. Teacher Data (LEAP Courses)'!BX:BX,'1a. Teacher Data (LEAP Courses)'!$BD:$BD,'1b. ELA Totals'!$A9)</f>
        <v>0</v>
      </c>
      <c r="W9" s="6">
        <f>SUMIFS('1a. Teacher Data (LEAP Courses)'!BY:BY,'1a. Teacher Data (LEAP Courses)'!$BD:$BD,'1b. ELA Totals'!$A9)</f>
        <v>0</v>
      </c>
      <c r="X9" s="13">
        <f>SUMIFS('1a. Teacher Data (LEAP Courses)'!BZ:BZ,'1a. Teacher Data (LEAP Courses)'!$BD:$BD,'1b. ELA Totals'!$A9)</f>
        <v>0</v>
      </c>
      <c r="Y9" s="7">
        <f>IF(AND(ISBLANK(T9),ISBLANK(U9),ISBLANK(V9),ISBLANK(W9),ISBLANK(X9)),"",SUM(V9:X9))</f>
        <v>0</v>
      </c>
      <c r="Z9" s="7">
        <f>IF(AND(ISBLANK(T9),ISBLANK(U9),ISBLANK(V9),ISBLANK(W9),ISBLANK(X9)),"",SUM(W9:X9))</f>
        <v>0</v>
      </c>
      <c r="AA9" s="272" t="str">
        <f>IFERROR(((80*V9)+(100*W9)+(150*X9))/SUM(T9:X9),"")</f>
        <v/>
      </c>
      <c r="AB9" s="30">
        <f>SUMIFS('1a. Teacher Data (LEAP Courses)'!CD:CD,'1a. Teacher Data (LEAP Courses)'!$BD:$BD,'1b. ELA Totals'!$A9)</f>
        <v>0</v>
      </c>
      <c r="AC9" s="6">
        <f>SUMIFS('1a. Teacher Data (LEAP Courses)'!CE:CE,'1a. Teacher Data (LEAP Courses)'!$BD:$BD,'1b. ELA Totals'!$A9)</f>
        <v>0</v>
      </c>
      <c r="AD9" s="6">
        <f>SUMIFS('1a. Teacher Data (LEAP Courses)'!CF:CF,'1a. Teacher Data (LEAP Courses)'!$BD:$BD,'1b. ELA Totals'!$A9)</f>
        <v>0</v>
      </c>
      <c r="AE9" s="6">
        <f>SUMIFS('1a. Teacher Data (LEAP Courses)'!CG:CG,'1a. Teacher Data (LEAP Courses)'!$BD:$BD,'1b. ELA Totals'!$A9)</f>
        <v>0</v>
      </c>
      <c r="AF9" s="13">
        <f>SUMIFS('1a. Teacher Data (LEAP Courses)'!CH:CH,'1a. Teacher Data (LEAP Courses)'!$BD:$BD,'1b. ELA Totals'!$A9)</f>
        <v>0</v>
      </c>
      <c r="AG9" s="7">
        <f>IF(AND(ISBLANK(AB9),ISBLANK(AC9),ISBLANK(AD9),ISBLANK(AE9),ISBLANK(AF9)),"",SUM(AD9:AF9))</f>
        <v>0</v>
      </c>
      <c r="AH9" s="7">
        <f>IF(AND(ISBLANK(AB9),ISBLANK(AC9),ISBLANK(AD9),ISBLANK(AE9),ISBLANK(AF9)),"",SUM(AE9:AF9))</f>
        <v>0</v>
      </c>
      <c r="AI9" s="272" t="str">
        <f>IFERROR(((80*AD9)+(100*AE9)+(150*AF9))/SUM(AB9:AF9),"")</f>
        <v/>
      </c>
      <c r="AJ9" s="30"/>
      <c r="AK9" s="6"/>
      <c r="AL9" s="6"/>
      <c r="AM9" s="6"/>
      <c r="AN9" s="13"/>
      <c r="AO9" s="7" t="str">
        <f>IF(AND(ISBLANK(AJ9),ISBLANK(AK9),ISBLANK(AL9),ISBLANK(AM9),ISBLANK(AN9)),"",SUM(AL9:AN9))</f>
        <v/>
      </c>
      <c r="AP9" s="7" t="str">
        <f>IF(AND(ISBLANK(AJ9),ISBLANK(AK9),ISBLANK(AL9),ISBLANK(AM9),ISBLANK(AN9)),"",SUM(AM9:AN9))</f>
        <v/>
      </c>
      <c r="AQ9" s="272" t="str">
        <f>IFERROR(((80*AL9)+(100*AM9)+(150*AN9))/SUM(AJ9:AN9),"")</f>
        <v/>
      </c>
      <c r="AR9" s="30"/>
      <c r="AS9" s="6"/>
      <c r="AT9" s="6"/>
      <c r="AU9" s="6"/>
      <c r="AV9" s="13"/>
      <c r="AW9" s="7" t="str">
        <f>IF(AND(ISBLANK(AR9),ISBLANK(AS9),ISBLANK(AT9),ISBLANK(AU9),ISBLANK(AV9)),"",SUM(AT9:AV9))</f>
        <v/>
      </c>
      <c r="AX9" s="7" t="str">
        <f>IF(AND(ISBLANK(AR9),ISBLANK(AS9),ISBLANK(AT9),ISBLANK(AU9),ISBLANK(AV9)),"",SUM(AU9:AV9))</f>
        <v/>
      </c>
      <c r="AY9" s="276" t="str">
        <f>IFERROR(((80*AT9)+(100*AU9)+(150*AV9))/SUM(AR9:AV9),"")</f>
        <v/>
      </c>
      <c r="AZ9" s="292" t="str">
        <f>IFERROR(AVERAGE(S9,AA9,AI9),"")</f>
        <v/>
      </c>
      <c r="BA9" s="293" t="str">
        <f>IF(OR(K9="",AZ9=""),"",AZ9-K9)</f>
        <v/>
      </c>
      <c r="BB9" s="37">
        <f>SUMIFS('1a. Teacher Data (LEAP Courses)'!CL:CL,'1a. Teacher Data (LEAP Courses)'!$BD:$BD,'1b. ELA Totals'!$A9)</f>
        <v>0</v>
      </c>
      <c r="BC9" s="37">
        <f>SUMIFS('1a. Teacher Data (LEAP Courses)'!CM:CM,'1a. Teacher Data (LEAP Courses)'!$BD:$BD,'1b. ELA Totals'!$A9)</f>
        <v>0</v>
      </c>
      <c r="BD9" s="37">
        <f>SUMIFS('1a. Teacher Data (LEAP Courses)'!CN:CN,'1a. Teacher Data (LEAP Courses)'!$BD:$BD,'1b. ELA Totals'!$A9)</f>
        <v>0</v>
      </c>
      <c r="BE9" s="37">
        <f>SUMIFS('1a. Teacher Data (LEAP Courses)'!CO:CO,'1a. Teacher Data (LEAP Courses)'!$BD:$BD,'1b. ELA Totals'!$A9)</f>
        <v>0</v>
      </c>
      <c r="BF9" s="37">
        <f>SUMIFS('1a. Teacher Data (LEAP Courses)'!CP:CP,'1a. Teacher Data (LEAP Courses)'!$BD:$BD,'1b. ELA Totals'!$A9)</f>
        <v>0</v>
      </c>
      <c r="BG9" s="7">
        <f>IF(AND(ISBLANK(BB9),ISBLANK(BC9),ISBLANK(BD9),ISBLANK(BE9),ISBLANK(BF9)),"",SUM(BD9:BF9))</f>
        <v>0</v>
      </c>
      <c r="BH9" s="7">
        <f>IF(AND(ISBLANK(BB9),ISBLANK(BC9),ISBLANK(BD9),ISBLANK(BE9),ISBLANK(BF9)),"",SUM(BE9:BF9))</f>
        <v>0</v>
      </c>
      <c r="BI9" s="272" t="str">
        <f>IFERROR(((80*BD9)+(100*BE9)+(150*BF9))/SUM(BB9:BF9),"")</f>
        <v/>
      </c>
      <c r="BJ9" s="24"/>
    </row>
    <row r="10" spans="1:62" ht="13.5" thickBot="1" x14ac:dyDescent="0.25">
      <c r="B10" s="275"/>
      <c r="C10" s="8" t="s">
        <v>6</v>
      </c>
      <c r="D10" s="9" t="str">
        <f>IFERROR(D9/SUM(D9:H9),"")</f>
        <v/>
      </c>
      <c r="E10" s="10" t="str">
        <f>IFERROR(E9/SUM(D9:H9),"")</f>
        <v/>
      </c>
      <c r="F10" s="11" t="str">
        <f>IFERROR(F9/SUM(D9:H9),"")</f>
        <v/>
      </c>
      <c r="G10" s="11" t="str">
        <f>IFERROR(G9/SUM(D9:H9),"")</f>
        <v/>
      </c>
      <c r="H10" s="11" t="str">
        <f>IFERROR(H9/SUM(D9:H9),"")</f>
        <v/>
      </c>
      <c r="I10" s="12" t="str">
        <f>IFERROR(I9/SUM(D9:H9),"")</f>
        <v/>
      </c>
      <c r="J10" s="12" t="str">
        <f>IFERROR(J9/SUM(D9:H9),"")</f>
        <v/>
      </c>
      <c r="K10" s="273"/>
      <c r="L10" s="31" t="str">
        <f>IFERROR(L9/SUM(L9:P9),"")</f>
        <v/>
      </c>
      <c r="M10" s="10" t="str">
        <f>IFERROR(M9/SUM(L9:P9),"")</f>
        <v/>
      </c>
      <c r="N10" s="11" t="str">
        <f>IFERROR(N9/SUM(L9:P9),"")</f>
        <v/>
      </c>
      <c r="O10" s="11" t="str">
        <f>IFERROR(O9/SUM(L9:P9),"")</f>
        <v/>
      </c>
      <c r="P10" s="11" t="str">
        <f>IFERROR(P9/SUM(L9:P9),"")</f>
        <v/>
      </c>
      <c r="Q10" s="12" t="str">
        <f>IFERROR(Q9/SUM(L9:P9),"")</f>
        <v/>
      </c>
      <c r="R10" s="12" t="str">
        <f>IFERROR(R9/SUM(L9:P9),"")</f>
        <v/>
      </c>
      <c r="S10" s="273"/>
      <c r="T10" s="31" t="str">
        <f>IFERROR(T9/SUM(T9:X9),"")</f>
        <v/>
      </c>
      <c r="U10" s="10" t="str">
        <f>IFERROR(U9/SUM(T9:X9),"")</f>
        <v/>
      </c>
      <c r="V10" s="11" t="str">
        <f>IFERROR(V9/SUM(T9:X9),"")</f>
        <v/>
      </c>
      <c r="W10" s="11" t="str">
        <f>IFERROR(W9/SUM(T9:X9),"")</f>
        <v/>
      </c>
      <c r="X10" s="11" t="str">
        <f>IFERROR(X9/SUM(T9:X9),"")</f>
        <v/>
      </c>
      <c r="Y10" s="12" t="str">
        <f>IFERROR(Y9/SUM(T9:X9),"")</f>
        <v/>
      </c>
      <c r="Z10" s="12" t="str">
        <f>IFERROR(Z9/SUM(T9:X9),"")</f>
        <v/>
      </c>
      <c r="AA10" s="273"/>
      <c r="AB10" s="31" t="str">
        <f>IFERROR(AB9/SUM(AB9:AF9),"")</f>
        <v/>
      </c>
      <c r="AC10" s="10" t="str">
        <f>IFERROR(AC9/SUM(AB9:AF9),"")</f>
        <v/>
      </c>
      <c r="AD10" s="11" t="str">
        <f>IFERROR(AD9/SUM(AB9:AF9),"")</f>
        <v/>
      </c>
      <c r="AE10" s="11" t="str">
        <f>IFERROR(AE9/SUM(AB9:AF9),"")</f>
        <v/>
      </c>
      <c r="AF10" s="11" t="str">
        <f>IFERROR(AF9/SUM(AB9:AF9),"")</f>
        <v/>
      </c>
      <c r="AG10" s="12" t="str">
        <f>IFERROR(AG9/SUM(AB9:AF9),"")</f>
        <v/>
      </c>
      <c r="AH10" s="12" t="str">
        <f>IFERROR(AH9/SUM(AB9:AF9),"")</f>
        <v/>
      </c>
      <c r="AI10" s="273"/>
      <c r="AJ10" s="31" t="str">
        <f>IFERROR(AJ9/SUM(AJ9:AN9),"")</f>
        <v/>
      </c>
      <c r="AK10" s="10" t="str">
        <f>IFERROR(AK9/SUM(AJ9:AN9),"")</f>
        <v/>
      </c>
      <c r="AL10" s="11" t="str">
        <f>IFERROR(AL9/SUM(AJ9:AN9),"")</f>
        <v/>
      </c>
      <c r="AM10" s="11" t="str">
        <f>IFERROR(AM9/SUM(AJ9:AN9),"")</f>
        <v/>
      </c>
      <c r="AN10" s="11" t="str">
        <f>IFERROR(AN9/SUM(AJ9:AN9),"")</f>
        <v/>
      </c>
      <c r="AO10" s="12" t="str">
        <f>IFERROR(AO9/SUM(AJ9:AN9),"")</f>
        <v/>
      </c>
      <c r="AP10" s="12" t="str">
        <f>IFERROR(AP9/SUM(AJ9:AN9),"")</f>
        <v/>
      </c>
      <c r="AQ10" s="273"/>
      <c r="AR10" s="31" t="str">
        <f>IFERROR(AR9/SUM(AR9:AV9),"")</f>
        <v/>
      </c>
      <c r="AS10" s="10" t="str">
        <f>IFERROR(AS9/SUM(AR9:AV9),"")</f>
        <v/>
      </c>
      <c r="AT10" s="11" t="str">
        <f>IFERROR(AT9/SUM(AR9:AV9),"")</f>
        <v/>
      </c>
      <c r="AU10" s="11" t="str">
        <f>IFERROR(AU9/SUM(AR9:AV9),"")</f>
        <v/>
      </c>
      <c r="AV10" s="11" t="str">
        <f>IFERROR(AV9/SUM(AR9:AV9),"")</f>
        <v/>
      </c>
      <c r="AW10" s="12" t="str">
        <f>IFERROR(AW9/SUM(AR9:AV9),"")</f>
        <v/>
      </c>
      <c r="AX10" s="12" t="str">
        <f>IFERROR(AX9/SUM(AR9:AV9),"")</f>
        <v/>
      </c>
      <c r="AY10" s="277"/>
      <c r="AZ10" s="279"/>
      <c r="BA10" s="281"/>
      <c r="BB10" s="31" t="str">
        <f>IFERROR(BB9/SUM(BB9:BF9),"")</f>
        <v/>
      </c>
      <c r="BC10" s="10" t="str">
        <f>IFERROR(BC9/SUM(BB9:BF9),"")</f>
        <v/>
      </c>
      <c r="BD10" s="11" t="str">
        <f>IFERROR(BD9/SUM(BB9:BF9),"")</f>
        <v/>
      </c>
      <c r="BE10" s="11" t="str">
        <f>IFERROR(BE9/SUM(BB9:BF9),"")</f>
        <v/>
      </c>
      <c r="BF10" s="11" t="str">
        <f>IFERROR(BF9/SUM(BB9:BF9),"")</f>
        <v/>
      </c>
      <c r="BG10" s="34" t="str">
        <f>IFERROR(BG9/SUM(BB9:BF9),"")</f>
        <v/>
      </c>
      <c r="BH10" s="34" t="str">
        <f>IFERROR(BH9/SUM(BB9:BF9),"")</f>
        <v/>
      </c>
      <c r="BI10" s="273"/>
      <c r="BJ10" s="24"/>
    </row>
    <row r="11" spans="1:62" ht="13.5" thickTop="1" x14ac:dyDescent="0.2">
      <c r="A11" t="s">
        <v>102</v>
      </c>
      <c r="B11" s="285" t="s">
        <v>61</v>
      </c>
      <c r="C11" s="4" t="s">
        <v>5</v>
      </c>
      <c r="D11" s="5">
        <f>SUMIFS('1a. Teacher Data (LEAP Courses)'!BF:BF,'1a. Teacher Data (LEAP Courses)'!$BD:$BD,'1b. ELA Totals'!$A11)</f>
        <v>0</v>
      </c>
      <c r="E11" s="6">
        <f>SUMIFS('1a. Teacher Data (LEAP Courses)'!BG:BG,'1a. Teacher Data (LEAP Courses)'!$BD:$BD,'1b. ELA Totals'!$A11)</f>
        <v>0</v>
      </c>
      <c r="F11" s="6">
        <f>SUMIFS('1a. Teacher Data (LEAP Courses)'!BH:BH,'1a. Teacher Data (LEAP Courses)'!$BD:$BD,'1b. ELA Totals'!$A11)</f>
        <v>0</v>
      </c>
      <c r="G11" s="6">
        <f>SUMIFS('1a. Teacher Data (LEAP Courses)'!BI:BI,'1a. Teacher Data (LEAP Courses)'!$BD:$BD,'1b. ELA Totals'!$A11)</f>
        <v>0</v>
      </c>
      <c r="H11" s="13">
        <f>SUMIFS('1a. Teacher Data (LEAP Courses)'!BJ:BJ,'1a. Teacher Data (LEAP Courses)'!$BD:$BD,'1b. ELA Totals'!$A11)</f>
        <v>0</v>
      </c>
      <c r="I11" s="7">
        <f>IF(AND(ISBLANK(D11),ISBLANK(E11),ISBLANK(F11),ISBLANK(G11),ISBLANK(H11)),"",SUM(F11:H11))</f>
        <v>0</v>
      </c>
      <c r="J11" s="7">
        <f>IF(AND(ISBLANK(D11),ISBLANK(E11),ISBLANK(F11),ISBLANK(G11),ISBLANK(H11)),"",SUM(G11:H11))</f>
        <v>0</v>
      </c>
      <c r="K11" s="272" t="str">
        <f>IFERROR(((80*F11)+(100*G11)+(150*H11))/SUM(D11:H11),"")</f>
        <v/>
      </c>
      <c r="L11" s="30">
        <f>SUMIFS('1a. Teacher Data (LEAP Courses)'!BN:BN,'1a. Teacher Data (LEAP Courses)'!$BD:$BD,'1b. ELA Totals'!$A11)</f>
        <v>0</v>
      </c>
      <c r="M11" s="6">
        <f>SUMIFS('1a. Teacher Data (LEAP Courses)'!BO:BO,'1a. Teacher Data (LEAP Courses)'!$BD:$BD,'1b. ELA Totals'!$A11)</f>
        <v>0</v>
      </c>
      <c r="N11" s="6">
        <f>SUMIFS('1a. Teacher Data (LEAP Courses)'!BP:BP,'1a. Teacher Data (LEAP Courses)'!$BD:$BD,'1b. ELA Totals'!$A11)</f>
        <v>0</v>
      </c>
      <c r="O11" s="6">
        <f>SUMIFS('1a. Teacher Data (LEAP Courses)'!BQ:BQ,'1a. Teacher Data (LEAP Courses)'!$BD:$BD,'1b. ELA Totals'!$A11)</f>
        <v>0</v>
      </c>
      <c r="P11" s="13">
        <f>SUMIFS('1a. Teacher Data (LEAP Courses)'!BR:BR,'1a. Teacher Data (LEAP Courses)'!$BD:$BD,'1b. ELA Totals'!$A11)</f>
        <v>0</v>
      </c>
      <c r="Q11" s="7">
        <f>IF(AND(ISBLANK(L11),ISBLANK(M11),ISBLANK(N11),ISBLANK(O11),ISBLANK(P11)),"",SUM(N11:P11))</f>
        <v>0</v>
      </c>
      <c r="R11" s="7">
        <f>IF(AND(ISBLANK(L11),ISBLANK(M11),ISBLANK(N11),ISBLANK(O11),ISBLANK(P11)),"",SUM(O11:P11))</f>
        <v>0</v>
      </c>
      <c r="S11" s="272" t="str">
        <f>IFERROR(((80*N11)+(100*O11)+(150*P11))/SUM(L11:P11),"")</f>
        <v/>
      </c>
      <c r="T11" s="30">
        <f>SUMIFS('1a. Teacher Data (LEAP Courses)'!BV:BV,'1a. Teacher Data (LEAP Courses)'!$BD:$BD,'1b. ELA Totals'!$A11)</f>
        <v>0</v>
      </c>
      <c r="U11" s="6">
        <f>SUMIFS('1a. Teacher Data (LEAP Courses)'!BW:BW,'1a. Teacher Data (LEAP Courses)'!$BD:$BD,'1b. ELA Totals'!$A11)</f>
        <v>0</v>
      </c>
      <c r="V11" s="6">
        <f>SUMIFS('1a. Teacher Data (LEAP Courses)'!BX:BX,'1a. Teacher Data (LEAP Courses)'!$BD:$BD,'1b. ELA Totals'!$A11)</f>
        <v>0</v>
      </c>
      <c r="W11" s="6">
        <f>SUMIFS('1a. Teacher Data (LEAP Courses)'!BY:BY,'1a. Teacher Data (LEAP Courses)'!$BD:$BD,'1b. ELA Totals'!$A11)</f>
        <v>0</v>
      </c>
      <c r="X11" s="13">
        <f>SUMIFS('1a. Teacher Data (LEAP Courses)'!BZ:BZ,'1a. Teacher Data (LEAP Courses)'!$BD:$BD,'1b. ELA Totals'!$A11)</f>
        <v>0</v>
      </c>
      <c r="Y11" s="7">
        <f>IF(AND(ISBLANK(T11),ISBLANK(U11),ISBLANK(V11),ISBLANK(W11),ISBLANK(X11)),"",SUM(V11:X11))</f>
        <v>0</v>
      </c>
      <c r="Z11" s="7">
        <f>IF(AND(ISBLANK(T11),ISBLANK(U11),ISBLANK(V11),ISBLANK(W11),ISBLANK(X11)),"",SUM(W11:X11))</f>
        <v>0</v>
      </c>
      <c r="AA11" s="272" t="str">
        <f>IFERROR(((80*V11)+(100*W11)+(150*X11))/SUM(T11:X11),"")</f>
        <v/>
      </c>
      <c r="AB11" s="30">
        <f>SUMIFS('1a. Teacher Data (LEAP Courses)'!CD:CD,'1a. Teacher Data (LEAP Courses)'!$BD:$BD,'1b. ELA Totals'!$A11)</f>
        <v>0</v>
      </c>
      <c r="AC11" s="6">
        <f>SUMIFS('1a. Teacher Data (LEAP Courses)'!CE:CE,'1a. Teacher Data (LEAP Courses)'!$BD:$BD,'1b. ELA Totals'!$A11)</f>
        <v>0</v>
      </c>
      <c r="AD11" s="6">
        <f>SUMIFS('1a. Teacher Data (LEAP Courses)'!CF:CF,'1a. Teacher Data (LEAP Courses)'!$BD:$BD,'1b. ELA Totals'!$A11)</f>
        <v>0</v>
      </c>
      <c r="AE11" s="6">
        <f>SUMIFS('1a. Teacher Data (LEAP Courses)'!CG:CG,'1a. Teacher Data (LEAP Courses)'!$BD:$BD,'1b. ELA Totals'!$A11)</f>
        <v>0</v>
      </c>
      <c r="AF11" s="13">
        <f>SUMIFS('1a. Teacher Data (LEAP Courses)'!CH:CH,'1a. Teacher Data (LEAP Courses)'!$BD:$BD,'1b. ELA Totals'!$A11)</f>
        <v>0</v>
      </c>
      <c r="AG11" s="7">
        <f>IF(AND(ISBLANK(AB11),ISBLANK(AC11),ISBLANK(AD11),ISBLANK(AE11),ISBLANK(AF11)),"",SUM(AD11:AF11))</f>
        <v>0</v>
      </c>
      <c r="AH11" s="7">
        <f>IF(AND(ISBLANK(AB11),ISBLANK(AC11),ISBLANK(AD11),ISBLANK(AE11),ISBLANK(AF11)),"",SUM(AE11:AF11))</f>
        <v>0</v>
      </c>
      <c r="AI11" s="272" t="str">
        <f>IFERROR(((80*AD11)+(100*AE11)+(150*AF11))/SUM(AB11:AF11),"")</f>
        <v/>
      </c>
      <c r="AJ11" s="30"/>
      <c r="AK11" s="6"/>
      <c r="AL11" s="6"/>
      <c r="AM11" s="6"/>
      <c r="AN11" s="13"/>
      <c r="AO11" s="7" t="str">
        <f>IF(AND(ISBLANK(AJ11),ISBLANK(AK11),ISBLANK(AL11),ISBLANK(AM11),ISBLANK(AN11)),"",SUM(AL11:AN11))</f>
        <v/>
      </c>
      <c r="AP11" s="7" t="str">
        <f>IF(AND(ISBLANK(AJ11),ISBLANK(AK11),ISBLANK(AL11),ISBLANK(AM11),ISBLANK(AN11)),"",SUM(AM11:AN11))</f>
        <v/>
      </c>
      <c r="AQ11" s="272" t="str">
        <f>IFERROR(((80*AL11)+(100*AM11)+(150*AN11))/SUM(AJ11:AN11),"")</f>
        <v/>
      </c>
      <c r="AR11" s="30"/>
      <c r="AS11" s="6"/>
      <c r="AT11" s="6"/>
      <c r="AU11" s="6"/>
      <c r="AV11" s="13"/>
      <c r="AW11" s="7" t="str">
        <f>IF(AND(ISBLANK(AR11),ISBLANK(AS11),ISBLANK(AT11),ISBLANK(AU11),ISBLANK(AV11)),"",SUM(AT11:AV11))</f>
        <v/>
      </c>
      <c r="AX11" s="7" t="str">
        <f>IF(AND(ISBLANK(AR11),ISBLANK(AS11),ISBLANK(AT11),ISBLANK(AU11),ISBLANK(AV11)),"",SUM(AU11:AV11))</f>
        <v/>
      </c>
      <c r="AY11" s="276" t="str">
        <f>IFERROR(((80*AT11)+(100*AU11)+(150*AV11))/SUM(AR11:AV11),"")</f>
        <v/>
      </c>
      <c r="AZ11" s="278" t="str">
        <f t="shared" ref="AZ11" si="0">IFERROR(AVERAGE(S11,AA11,AI11),"")</f>
        <v/>
      </c>
      <c r="BA11" s="280" t="str">
        <f t="shared" ref="BA11" si="1">IF(OR(K11="",AZ11=""),"",AZ11-K11)</f>
        <v/>
      </c>
      <c r="BB11" s="37">
        <f>SUMIFS('1a. Teacher Data (LEAP Courses)'!CL:CL,'1a. Teacher Data (LEAP Courses)'!$BD:$BD,'1b. ELA Totals'!$A11)</f>
        <v>0</v>
      </c>
      <c r="BC11" s="37">
        <f>SUMIFS('1a. Teacher Data (LEAP Courses)'!CM:CM,'1a. Teacher Data (LEAP Courses)'!$BD:$BD,'1b. ELA Totals'!$A11)</f>
        <v>0</v>
      </c>
      <c r="BD11" s="37">
        <f>SUMIFS('1a. Teacher Data (LEAP Courses)'!CN:CN,'1a. Teacher Data (LEAP Courses)'!$BD:$BD,'1b. ELA Totals'!$A11)</f>
        <v>0</v>
      </c>
      <c r="BE11" s="37">
        <f>SUMIFS('1a. Teacher Data (LEAP Courses)'!CO:CO,'1a. Teacher Data (LEAP Courses)'!$BD:$BD,'1b. ELA Totals'!$A11)</f>
        <v>0</v>
      </c>
      <c r="BF11" s="37">
        <f>SUMIFS('1a. Teacher Data (LEAP Courses)'!CP:CP,'1a. Teacher Data (LEAP Courses)'!$BD:$BD,'1b. ELA Totals'!$A11)</f>
        <v>0</v>
      </c>
      <c r="BG11" s="7">
        <f>IF(AND(ISBLANK(BB11),ISBLANK(BC11),ISBLANK(BD11),ISBLANK(BE11),ISBLANK(BF11)),"",SUM(BD11:BF11))</f>
        <v>0</v>
      </c>
      <c r="BH11" s="7">
        <f>IF(AND(ISBLANK(BB11),ISBLANK(BC11),ISBLANK(BD11),ISBLANK(BE11),ISBLANK(BF11)),"",SUM(BE11:BF11))</f>
        <v>0</v>
      </c>
      <c r="BI11" s="272" t="str">
        <f>IFERROR(((80*BD11)+(100*BE11)+(150*BF11))/SUM(BB11:BF11),"")</f>
        <v/>
      </c>
      <c r="BJ11" s="24"/>
    </row>
    <row r="12" spans="1:62" ht="13.5" thickBot="1" x14ac:dyDescent="0.25">
      <c r="B12" s="275"/>
      <c r="C12" s="8" t="s">
        <v>6</v>
      </c>
      <c r="D12" s="9" t="str">
        <f>IFERROR(D11/SUM(D11:H11),"")</f>
        <v/>
      </c>
      <c r="E12" s="10" t="str">
        <f>IFERROR(E11/SUM(D11:H11),"")</f>
        <v/>
      </c>
      <c r="F12" s="11" t="str">
        <f>IFERROR(F11/SUM(D11:H11),"")</f>
        <v/>
      </c>
      <c r="G12" s="11" t="str">
        <f>IFERROR(G11/SUM(D11:H11),"")</f>
        <v/>
      </c>
      <c r="H12" s="11" t="str">
        <f>IFERROR(H11/SUM(D11:H11),"")</f>
        <v/>
      </c>
      <c r="I12" s="12" t="str">
        <f>IFERROR(I11/SUM(D11:H11),"")</f>
        <v/>
      </c>
      <c r="J12" s="12" t="str">
        <f>IFERROR(J11/SUM(D11:H11),"")</f>
        <v/>
      </c>
      <c r="K12" s="273"/>
      <c r="L12" s="31" t="str">
        <f>IFERROR(L11/SUM(L11:P11),"")</f>
        <v/>
      </c>
      <c r="M12" s="10" t="str">
        <f>IFERROR(M11/SUM(L11:P11),"")</f>
        <v/>
      </c>
      <c r="N12" s="11" t="str">
        <f>IFERROR(N11/SUM(L11:P11),"")</f>
        <v/>
      </c>
      <c r="O12" s="11" t="str">
        <f>IFERROR(O11/SUM(L11:P11),"")</f>
        <v/>
      </c>
      <c r="P12" s="11" t="str">
        <f>IFERROR(P11/SUM(L11:P11),"")</f>
        <v/>
      </c>
      <c r="Q12" s="12" t="str">
        <f>IFERROR(Q11/SUM(L11:P11),"")</f>
        <v/>
      </c>
      <c r="R12" s="12" t="str">
        <f>IFERROR(R11/SUM(L11:P11),"")</f>
        <v/>
      </c>
      <c r="S12" s="273"/>
      <c r="T12" s="31" t="str">
        <f>IFERROR(T11/SUM(T11:X11),"")</f>
        <v/>
      </c>
      <c r="U12" s="10" t="str">
        <f>IFERROR(U11/SUM(T11:X11),"")</f>
        <v/>
      </c>
      <c r="V12" s="11" t="str">
        <f>IFERROR(V11/SUM(T11:X11),"")</f>
        <v/>
      </c>
      <c r="W12" s="11" t="str">
        <f>IFERROR(W11/SUM(T11:X11),"")</f>
        <v/>
      </c>
      <c r="X12" s="11" t="str">
        <f>IFERROR(X11/SUM(T11:X11),"")</f>
        <v/>
      </c>
      <c r="Y12" s="12" t="str">
        <f>IFERROR(Y11/SUM(T11:X11),"")</f>
        <v/>
      </c>
      <c r="Z12" s="12" t="str">
        <f>IFERROR(Z11/SUM(T11:X11),"")</f>
        <v/>
      </c>
      <c r="AA12" s="273"/>
      <c r="AB12" s="31" t="str">
        <f>IFERROR(AB11/SUM(AB11:AF11),"")</f>
        <v/>
      </c>
      <c r="AC12" s="10" t="str">
        <f>IFERROR(AC11/SUM(AB11:AF11),"")</f>
        <v/>
      </c>
      <c r="AD12" s="11" t="str">
        <f>IFERROR(AD11/SUM(AB11:AF11),"")</f>
        <v/>
      </c>
      <c r="AE12" s="11" t="str">
        <f>IFERROR(AE11/SUM(AB11:AF11),"")</f>
        <v/>
      </c>
      <c r="AF12" s="11" t="str">
        <f>IFERROR(AF11/SUM(AB11:AF11),"")</f>
        <v/>
      </c>
      <c r="AG12" s="12" t="str">
        <f>IFERROR(AG11/SUM(AB11:AF11),"")</f>
        <v/>
      </c>
      <c r="AH12" s="12" t="str">
        <f>IFERROR(AH11/SUM(AB11:AF11),"")</f>
        <v/>
      </c>
      <c r="AI12" s="273"/>
      <c r="AJ12" s="31" t="str">
        <f>IFERROR(AJ11/SUM(AJ11:AN11),"")</f>
        <v/>
      </c>
      <c r="AK12" s="10" t="str">
        <f>IFERROR(AK11/SUM(AJ11:AN11),"")</f>
        <v/>
      </c>
      <c r="AL12" s="11" t="str">
        <f>IFERROR(AL11/SUM(AJ11:AN11),"")</f>
        <v/>
      </c>
      <c r="AM12" s="11" t="str">
        <f>IFERROR(AM11/SUM(AJ11:AN11),"")</f>
        <v/>
      </c>
      <c r="AN12" s="11" t="str">
        <f>IFERROR(AN11/SUM(AJ11:AN11),"")</f>
        <v/>
      </c>
      <c r="AO12" s="12" t="str">
        <f>IFERROR(AO11/SUM(AJ11:AN11),"")</f>
        <v/>
      </c>
      <c r="AP12" s="12" t="str">
        <f>IFERROR(AP11/SUM(AJ11:AN11),"")</f>
        <v/>
      </c>
      <c r="AQ12" s="273"/>
      <c r="AR12" s="31" t="str">
        <f>IFERROR(AR11/SUM(AR11:AV11),"")</f>
        <v/>
      </c>
      <c r="AS12" s="10" t="str">
        <f>IFERROR(AS11/SUM(AR11:AV11),"")</f>
        <v/>
      </c>
      <c r="AT12" s="11" t="str">
        <f>IFERROR(AT11/SUM(AR11:AV11),"")</f>
        <v/>
      </c>
      <c r="AU12" s="11" t="str">
        <f>IFERROR(AU11/SUM(AR11:AV11),"")</f>
        <v/>
      </c>
      <c r="AV12" s="11" t="str">
        <f>IFERROR(AV11/SUM(AR11:AV11),"")</f>
        <v/>
      </c>
      <c r="AW12" s="12" t="str">
        <f>IFERROR(AW11/SUM(AR11:AV11),"")</f>
        <v/>
      </c>
      <c r="AX12" s="12" t="str">
        <f>IFERROR(AX11/SUM(AR11:AV11),"")</f>
        <v/>
      </c>
      <c r="AY12" s="277"/>
      <c r="AZ12" s="279"/>
      <c r="BA12" s="281"/>
      <c r="BB12" s="31" t="str">
        <f>IFERROR(BB11/SUM(BB11:BF11),"")</f>
        <v/>
      </c>
      <c r="BC12" s="10" t="str">
        <f>IFERROR(BC11/SUM(BB11:BF11),"")</f>
        <v/>
      </c>
      <c r="BD12" s="11" t="str">
        <f>IFERROR(BD11/SUM(BB11:BF11),"")</f>
        <v/>
      </c>
      <c r="BE12" s="11" t="str">
        <f>IFERROR(BE11/SUM(BB11:BF11),"")</f>
        <v/>
      </c>
      <c r="BF12" s="11" t="str">
        <f>IFERROR(BF11/SUM(BB11:BF11),"")</f>
        <v/>
      </c>
      <c r="BG12" s="34" t="str">
        <f>IFERROR(BG11/SUM(BB11:BF11),"")</f>
        <v/>
      </c>
      <c r="BH12" s="34" t="str">
        <f>IFERROR(BH11/SUM(BB11:BF11),"")</f>
        <v/>
      </c>
      <c r="BI12" s="273"/>
      <c r="BJ12" s="24"/>
    </row>
    <row r="13" spans="1:62" ht="13.5" thickTop="1" x14ac:dyDescent="0.2">
      <c r="A13" t="s">
        <v>103</v>
      </c>
      <c r="B13" s="285" t="s">
        <v>62</v>
      </c>
      <c r="C13" s="4" t="s">
        <v>5</v>
      </c>
      <c r="D13" s="27">
        <f>SUMIFS('1a. Teacher Data (LEAP Courses)'!BF:BF,'1a. Teacher Data (LEAP Courses)'!$BD:$BD,'1b. ELA Totals'!$A13)</f>
        <v>0</v>
      </c>
      <c r="E13" s="6">
        <f>SUMIFS('1a. Teacher Data (LEAP Courses)'!BG:BG,'1a. Teacher Data (LEAP Courses)'!$BD:$BD,'1b. ELA Totals'!$A13)</f>
        <v>0</v>
      </c>
      <c r="F13" s="6">
        <f>SUMIFS('1a. Teacher Data (LEAP Courses)'!BH:BH,'1a. Teacher Data (LEAP Courses)'!$BD:$BD,'1b. ELA Totals'!$A13)</f>
        <v>0</v>
      </c>
      <c r="G13" s="6">
        <f>SUMIFS('1a. Teacher Data (LEAP Courses)'!BI:BI,'1a. Teacher Data (LEAP Courses)'!$BD:$BD,'1b. ELA Totals'!$A13)</f>
        <v>0</v>
      </c>
      <c r="H13" s="6">
        <f>SUMIFS('1a. Teacher Data (LEAP Courses)'!BJ:BJ,'1a. Teacher Data (LEAP Courses)'!$BD:$BD,'1b. ELA Totals'!$A13)</f>
        <v>0</v>
      </c>
      <c r="I13" s="7">
        <f>IF(AND(ISBLANK(D13),ISBLANK(E13),ISBLANK(F13),ISBLANK(G13),ISBLANK(H13)),"",SUM(F13:H13))</f>
        <v>0</v>
      </c>
      <c r="J13" s="7">
        <f>IF(AND(ISBLANK(D13),ISBLANK(E13),ISBLANK(F13),ISBLANK(G13),ISBLANK(H13)),"",SUM(G13:H13))</f>
        <v>0</v>
      </c>
      <c r="K13" s="272" t="str">
        <f>IFERROR(((80*F13)+(100*G13)+(150*H13))/SUM(D13:H13),"")</f>
        <v/>
      </c>
      <c r="L13" s="30">
        <f>SUMIFS('1a. Teacher Data (LEAP Courses)'!BN:BN,'1a. Teacher Data (LEAP Courses)'!$BD:$BD,'1b. ELA Totals'!$A13)</f>
        <v>0</v>
      </c>
      <c r="M13" s="6">
        <f>SUMIFS('1a. Teacher Data (LEAP Courses)'!BO:BO,'1a. Teacher Data (LEAP Courses)'!$BD:$BD,'1b. ELA Totals'!$A13)</f>
        <v>0</v>
      </c>
      <c r="N13" s="6">
        <f>SUMIFS('1a. Teacher Data (LEAP Courses)'!BP:BP,'1a. Teacher Data (LEAP Courses)'!$BD:$BD,'1b. ELA Totals'!$A13)</f>
        <v>0</v>
      </c>
      <c r="O13" s="6">
        <f>SUMIFS('1a. Teacher Data (LEAP Courses)'!BQ:BQ,'1a. Teacher Data (LEAP Courses)'!$BD:$BD,'1b. ELA Totals'!$A13)</f>
        <v>0</v>
      </c>
      <c r="P13" s="13">
        <f>SUMIFS('1a. Teacher Data (LEAP Courses)'!BR:BR,'1a. Teacher Data (LEAP Courses)'!$BD:$BD,'1b. ELA Totals'!$A13)</f>
        <v>0</v>
      </c>
      <c r="Q13" s="7">
        <f>IF(AND(ISBLANK(L13),ISBLANK(M13),ISBLANK(N13),ISBLANK(O13),ISBLANK(P13)),"",SUM(N13:P13))</f>
        <v>0</v>
      </c>
      <c r="R13" s="7">
        <f>IF(AND(ISBLANK(L13),ISBLANK(M13),ISBLANK(N13),ISBLANK(O13),ISBLANK(P13)),"",SUM(O13:P13))</f>
        <v>0</v>
      </c>
      <c r="S13" s="272" t="str">
        <f>IFERROR(((80*N13)+(100*O13)+(150*P13))/SUM(L13:P13),"")</f>
        <v/>
      </c>
      <c r="T13" s="30">
        <f>SUMIFS('1a. Teacher Data (LEAP Courses)'!BV:BV,'1a. Teacher Data (LEAP Courses)'!$BD:$BD,'1b. ELA Totals'!$A13)</f>
        <v>0</v>
      </c>
      <c r="U13" s="6">
        <f>SUMIFS('1a. Teacher Data (LEAP Courses)'!BW:BW,'1a. Teacher Data (LEAP Courses)'!$BD:$BD,'1b. ELA Totals'!$A13)</f>
        <v>0</v>
      </c>
      <c r="V13" s="6">
        <f>SUMIFS('1a. Teacher Data (LEAP Courses)'!BX:BX,'1a. Teacher Data (LEAP Courses)'!$BD:$BD,'1b. ELA Totals'!$A13)</f>
        <v>0</v>
      </c>
      <c r="W13" s="6">
        <f>SUMIFS('1a. Teacher Data (LEAP Courses)'!BY:BY,'1a. Teacher Data (LEAP Courses)'!$BD:$BD,'1b. ELA Totals'!$A13)</f>
        <v>0</v>
      </c>
      <c r="X13" s="13">
        <f>SUMIFS('1a. Teacher Data (LEAP Courses)'!BZ:BZ,'1a. Teacher Data (LEAP Courses)'!$BD:$BD,'1b. ELA Totals'!$A13)</f>
        <v>0</v>
      </c>
      <c r="Y13" s="7">
        <f>IF(AND(ISBLANK(T13),ISBLANK(U13),ISBLANK(V13),ISBLANK(W13),ISBLANK(X13)),"",SUM(V13:X13))</f>
        <v>0</v>
      </c>
      <c r="Z13" s="7">
        <f>IF(AND(ISBLANK(T13),ISBLANK(U13),ISBLANK(V13),ISBLANK(W13),ISBLANK(X13)),"",SUM(W13:X13))</f>
        <v>0</v>
      </c>
      <c r="AA13" s="272" t="str">
        <f>IFERROR(((80*V13)+(100*W13)+(150*X13))/SUM(T13:X13),"")</f>
        <v/>
      </c>
      <c r="AB13" s="30">
        <f>SUMIFS('1a. Teacher Data (LEAP Courses)'!CD:CD,'1a. Teacher Data (LEAP Courses)'!$BD:$BD,'1b. ELA Totals'!$A13)</f>
        <v>0</v>
      </c>
      <c r="AC13" s="6">
        <f>SUMIFS('1a. Teacher Data (LEAP Courses)'!CE:CE,'1a. Teacher Data (LEAP Courses)'!$BD:$BD,'1b. ELA Totals'!$A13)</f>
        <v>0</v>
      </c>
      <c r="AD13" s="6">
        <f>SUMIFS('1a. Teacher Data (LEAP Courses)'!CF:CF,'1a. Teacher Data (LEAP Courses)'!$BD:$BD,'1b. ELA Totals'!$A13)</f>
        <v>0</v>
      </c>
      <c r="AE13" s="6">
        <f>SUMIFS('1a. Teacher Data (LEAP Courses)'!CG:CG,'1a. Teacher Data (LEAP Courses)'!$BD:$BD,'1b. ELA Totals'!$A13)</f>
        <v>0</v>
      </c>
      <c r="AF13" s="13">
        <f>SUMIFS('1a. Teacher Data (LEAP Courses)'!CH:CH,'1a. Teacher Data (LEAP Courses)'!$BD:$BD,'1b. ELA Totals'!$A13)</f>
        <v>0</v>
      </c>
      <c r="AG13" s="7">
        <f>IF(AND(ISBLANK(AB13),ISBLANK(AC13),ISBLANK(AD13),ISBLANK(AE13),ISBLANK(AF13)),"",SUM(AD13:AF13))</f>
        <v>0</v>
      </c>
      <c r="AH13" s="7">
        <f>IF(AND(ISBLANK(AB13),ISBLANK(AC13),ISBLANK(AD13),ISBLANK(AE13),ISBLANK(AF13)),"",SUM(AE13:AF13))</f>
        <v>0</v>
      </c>
      <c r="AI13" s="272" t="str">
        <f>IFERROR(((80*AD13)+(100*AE13)+(150*AF13))/SUM(AB13:AF13),"")</f>
        <v/>
      </c>
      <c r="AJ13" s="30"/>
      <c r="AK13" s="6"/>
      <c r="AL13" s="6"/>
      <c r="AM13" s="6"/>
      <c r="AN13" s="13"/>
      <c r="AO13" s="7" t="str">
        <f>IF(AND(ISBLANK(AJ13),ISBLANK(AK13),ISBLANK(AL13),ISBLANK(AM13),ISBLANK(AN13)),"",SUM(AL13:AN13))</f>
        <v/>
      </c>
      <c r="AP13" s="7" t="str">
        <f>IF(AND(ISBLANK(AJ13),ISBLANK(AK13),ISBLANK(AL13),ISBLANK(AM13),ISBLANK(AN13)),"",SUM(AM13:AN13))</f>
        <v/>
      </c>
      <c r="AQ13" s="272" t="str">
        <f>IFERROR(((80*AL13)+(100*AM13)+(150*AN13))/SUM(AJ13:AN13),"")</f>
        <v/>
      </c>
      <c r="AR13" s="30"/>
      <c r="AS13" s="6"/>
      <c r="AT13" s="6"/>
      <c r="AU13" s="6"/>
      <c r="AV13" s="13"/>
      <c r="AW13" s="7" t="str">
        <f>IF(AND(ISBLANK(AR13),ISBLANK(AS13),ISBLANK(AT13),ISBLANK(AU13),ISBLANK(AV13)),"",SUM(AT13:AV13))</f>
        <v/>
      </c>
      <c r="AX13" s="7" t="str">
        <f>IF(AND(ISBLANK(AR13),ISBLANK(AS13),ISBLANK(AT13),ISBLANK(AU13),ISBLANK(AV13)),"",SUM(AU13:AV13))</f>
        <v/>
      </c>
      <c r="AY13" s="276" t="str">
        <f>IFERROR(((80*AT13)+(100*AU13)+(150*AV13))/SUM(AR13:AV13),"")</f>
        <v/>
      </c>
      <c r="AZ13" s="278" t="str">
        <f t="shared" ref="AZ13" si="2">IFERROR(AVERAGE(S13,AA13,AI13),"")</f>
        <v/>
      </c>
      <c r="BA13" s="280" t="str">
        <f t="shared" ref="BA13" si="3">IF(OR(K13="",AZ13=""),"",AZ13-K13)</f>
        <v/>
      </c>
      <c r="BB13" s="37">
        <f>SUMIFS('1a. Teacher Data (LEAP Courses)'!CL:CL,'1a. Teacher Data (LEAP Courses)'!$BD:$BD,'1b. ELA Totals'!$A13)</f>
        <v>0</v>
      </c>
      <c r="BC13" s="37">
        <f>SUMIFS('1a. Teacher Data (LEAP Courses)'!CM:CM,'1a. Teacher Data (LEAP Courses)'!$BD:$BD,'1b. ELA Totals'!$A13)</f>
        <v>0</v>
      </c>
      <c r="BD13" s="37">
        <f>SUMIFS('1a. Teacher Data (LEAP Courses)'!CN:CN,'1a. Teacher Data (LEAP Courses)'!$BD:$BD,'1b. ELA Totals'!$A13)</f>
        <v>0</v>
      </c>
      <c r="BE13" s="37">
        <f>SUMIFS('1a. Teacher Data (LEAP Courses)'!CO:CO,'1a. Teacher Data (LEAP Courses)'!$BD:$BD,'1b. ELA Totals'!$A13)</f>
        <v>0</v>
      </c>
      <c r="BF13" s="37">
        <f>SUMIFS('1a. Teacher Data (LEAP Courses)'!CP:CP,'1a. Teacher Data (LEAP Courses)'!$BD:$BD,'1b. ELA Totals'!$A13)</f>
        <v>0</v>
      </c>
      <c r="BG13" s="7">
        <f>IF(AND(ISBLANK(BB13),ISBLANK(BC13),ISBLANK(BD13),ISBLANK(BE13),ISBLANK(BF13)),"",SUM(BD13:BF13))</f>
        <v>0</v>
      </c>
      <c r="BH13" s="7">
        <f>IF(AND(ISBLANK(BB13),ISBLANK(BC13),ISBLANK(BD13),ISBLANK(BE13),ISBLANK(BF13)),"",SUM(BE13:BF13))</f>
        <v>0</v>
      </c>
      <c r="BI13" s="272" t="str">
        <f>IFERROR(((80*BD13)+(100*BE13)+(150*BF13))/SUM(BB13:BF13),"")</f>
        <v/>
      </c>
      <c r="BJ13" s="24"/>
    </row>
    <row r="14" spans="1:62" ht="13.5" thickBot="1" x14ac:dyDescent="0.25">
      <c r="B14" s="275"/>
      <c r="C14" s="8" t="s">
        <v>6</v>
      </c>
      <c r="D14" s="9" t="str">
        <f>IFERROR(D13/SUM(D13:H13),"")</f>
        <v/>
      </c>
      <c r="E14" s="10" t="str">
        <f>IFERROR(E13/SUM(D13:H13),"")</f>
        <v/>
      </c>
      <c r="F14" s="11" t="str">
        <f>IFERROR(F13/SUM(D13:H13),"")</f>
        <v/>
      </c>
      <c r="G14" s="11" t="str">
        <f>IFERROR(G13/SUM(D13:H13),"")</f>
        <v/>
      </c>
      <c r="H14" s="11" t="str">
        <f>IFERROR(H13/SUM(D13:H13),"")</f>
        <v/>
      </c>
      <c r="I14" s="12" t="str">
        <f>IFERROR(I13/SUM(D13:H13),"")</f>
        <v/>
      </c>
      <c r="J14" s="12" t="str">
        <f>IFERROR(J13/SUM(D13:H13),"")</f>
        <v/>
      </c>
      <c r="K14" s="273"/>
      <c r="L14" s="31" t="str">
        <f>IFERROR(L13/SUM(L13:P13),"")</f>
        <v/>
      </c>
      <c r="M14" s="10" t="str">
        <f>IFERROR(M13/SUM(L13:P13),"")</f>
        <v/>
      </c>
      <c r="N14" s="11" t="str">
        <f>IFERROR(N13/SUM(L13:P13),"")</f>
        <v/>
      </c>
      <c r="O14" s="11" t="str">
        <f>IFERROR(O13/SUM(L13:P13),"")</f>
        <v/>
      </c>
      <c r="P14" s="11" t="str">
        <f>IFERROR(P13/SUM(L13:P13),"")</f>
        <v/>
      </c>
      <c r="Q14" s="12" t="str">
        <f>IFERROR(Q13/SUM(L13:P13),"")</f>
        <v/>
      </c>
      <c r="R14" s="12" t="str">
        <f>IFERROR(R13/SUM(L13:P13),"")</f>
        <v/>
      </c>
      <c r="S14" s="273"/>
      <c r="T14" s="31" t="str">
        <f>IFERROR(T13/SUM(T13:X13),"")</f>
        <v/>
      </c>
      <c r="U14" s="10" t="str">
        <f>IFERROR(U13/SUM(T13:X13),"")</f>
        <v/>
      </c>
      <c r="V14" s="11" t="str">
        <f>IFERROR(V13/SUM(T13:X13),"")</f>
        <v/>
      </c>
      <c r="W14" s="11" t="str">
        <f>IFERROR(W13/SUM(T13:X13),"")</f>
        <v/>
      </c>
      <c r="X14" s="11" t="str">
        <f>IFERROR(X13/SUM(T13:X13),"")</f>
        <v/>
      </c>
      <c r="Y14" s="12" t="str">
        <f>IFERROR(Y13/SUM(T13:X13),"")</f>
        <v/>
      </c>
      <c r="Z14" s="12" t="str">
        <f>IFERROR(Z13/SUM(T13:X13),"")</f>
        <v/>
      </c>
      <c r="AA14" s="273"/>
      <c r="AB14" s="31" t="str">
        <f>IFERROR(AB13/SUM(AB13:AF13),"")</f>
        <v/>
      </c>
      <c r="AC14" s="10" t="str">
        <f>IFERROR(AC13/SUM(AB13:AF13),"")</f>
        <v/>
      </c>
      <c r="AD14" s="11" t="str">
        <f>IFERROR(AD13/SUM(AB13:AF13),"")</f>
        <v/>
      </c>
      <c r="AE14" s="11" t="str">
        <f>IFERROR(AE13/SUM(AB13:AF13),"")</f>
        <v/>
      </c>
      <c r="AF14" s="11" t="str">
        <f>IFERROR(AF13/SUM(AB13:AF13),"")</f>
        <v/>
      </c>
      <c r="AG14" s="12" t="str">
        <f>IFERROR(AG13/SUM(AB13:AF13),"")</f>
        <v/>
      </c>
      <c r="AH14" s="12" t="str">
        <f>IFERROR(AH13/SUM(AB13:AF13),"")</f>
        <v/>
      </c>
      <c r="AI14" s="273"/>
      <c r="AJ14" s="31" t="str">
        <f>IFERROR(AJ13/SUM(AJ13:AN13),"")</f>
        <v/>
      </c>
      <c r="AK14" s="10" t="str">
        <f>IFERROR(AK13/SUM(AJ13:AN13),"")</f>
        <v/>
      </c>
      <c r="AL14" s="11" t="str">
        <f>IFERROR(AL13/SUM(AJ13:AN13),"")</f>
        <v/>
      </c>
      <c r="AM14" s="11" t="str">
        <f>IFERROR(AM13/SUM(AJ13:AN13),"")</f>
        <v/>
      </c>
      <c r="AN14" s="11" t="str">
        <f>IFERROR(AN13/SUM(AJ13:AN13),"")</f>
        <v/>
      </c>
      <c r="AO14" s="12" t="str">
        <f>IFERROR(AO13/SUM(AJ13:AN13),"")</f>
        <v/>
      </c>
      <c r="AP14" s="12" t="str">
        <f>IFERROR(AP13/SUM(AJ13:AN13),"")</f>
        <v/>
      </c>
      <c r="AQ14" s="273"/>
      <c r="AR14" s="31" t="str">
        <f>IFERROR(AR13/SUM(AR13:AV13),"")</f>
        <v/>
      </c>
      <c r="AS14" s="10" t="str">
        <f>IFERROR(AS13/SUM(AR13:AV13),"")</f>
        <v/>
      </c>
      <c r="AT14" s="11" t="str">
        <f>IFERROR(AT13/SUM(AR13:AV13),"")</f>
        <v/>
      </c>
      <c r="AU14" s="11" t="str">
        <f>IFERROR(AU13/SUM(AR13:AV13),"")</f>
        <v/>
      </c>
      <c r="AV14" s="11" t="str">
        <f>IFERROR(AV13/SUM(AR13:AV13),"")</f>
        <v/>
      </c>
      <c r="AW14" s="12" t="str">
        <f>IFERROR(AW13/SUM(AR13:AV13),"")</f>
        <v/>
      </c>
      <c r="AX14" s="12" t="str">
        <f>IFERROR(AX13/SUM(AR13:AV13),"")</f>
        <v/>
      </c>
      <c r="AY14" s="277"/>
      <c r="AZ14" s="279"/>
      <c r="BA14" s="281"/>
      <c r="BB14" s="31" t="str">
        <f>IFERROR(BB13/SUM(BB13:BF13),"")</f>
        <v/>
      </c>
      <c r="BC14" s="10" t="str">
        <f>IFERROR(BC13/SUM(BB13:BF13),"")</f>
        <v/>
      </c>
      <c r="BD14" s="11" t="str">
        <f>IFERROR(BD13/SUM(BB13:BF13),"")</f>
        <v/>
      </c>
      <c r="BE14" s="11" t="str">
        <f>IFERROR(BE13/SUM(BB13:BF13),"")</f>
        <v/>
      </c>
      <c r="BF14" s="11" t="str">
        <f>IFERROR(BF13/SUM(BB13:BF13),"")</f>
        <v/>
      </c>
      <c r="BG14" s="34" t="str">
        <f>IFERROR(BG13/SUM(BB13:BF13),"")</f>
        <v/>
      </c>
      <c r="BH14" s="34" t="str">
        <f>IFERROR(BH13/SUM(BB13:BF13),"")</f>
        <v/>
      </c>
      <c r="BI14" s="273"/>
      <c r="BJ14" s="24"/>
    </row>
    <row r="15" spans="1:62" ht="13.5" thickTop="1" x14ac:dyDescent="0.2">
      <c r="A15" t="s">
        <v>104</v>
      </c>
      <c r="B15" s="285" t="s">
        <v>63</v>
      </c>
      <c r="C15" s="4" t="s">
        <v>5</v>
      </c>
      <c r="D15" s="5">
        <f>SUMIFS('1a. Teacher Data (LEAP Courses)'!BF:BF,'1a. Teacher Data (LEAP Courses)'!$BD:$BD,'1b. ELA Totals'!$A15)</f>
        <v>0</v>
      </c>
      <c r="E15" s="6">
        <f>SUMIFS('1a. Teacher Data (LEAP Courses)'!BG:BG,'1a. Teacher Data (LEAP Courses)'!$BD:$BD,'1b. ELA Totals'!$A15)</f>
        <v>0</v>
      </c>
      <c r="F15" s="6">
        <f>SUMIFS('1a. Teacher Data (LEAP Courses)'!BH:BH,'1a. Teacher Data (LEAP Courses)'!$BD:$BD,'1b. ELA Totals'!$A15)</f>
        <v>0</v>
      </c>
      <c r="G15" s="6">
        <f>SUMIFS('1a. Teacher Data (LEAP Courses)'!BI:BI,'1a. Teacher Data (LEAP Courses)'!$BD:$BD,'1b. ELA Totals'!$A15)</f>
        <v>0</v>
      </c>
      <c r="H15" s="13">
        <f>SUMIFS('1a. Teacher Data (LEAP Courses)'!BJ:BJ,'1a. Teacher Data (LEAP Courses)'!$BD:$BD,'1b. ELA Totals'!$A15)</f>
        <v>0</v>
      </c>
      <c r="I15" s="7">
        <f>IF(AND(ISBLANK(D15),ISBLANK(E15),ISBLANK(F15),ISBLANK(G15),ISBLANK(H15)),"",SUM(F15:H15))</f>
        <v>0</v>
      </c>
      <c r="J15" s="7">
        <f>IF(AND(ISBLANK(D15),ISBLANK(E15),ISBLANK(F15),ISBLANK(G15),ISBLANK(H15)),"",SUM(G15:H15))</f>
        <v>0</v>
      </c>
      <c r="K15" s="272" t="str">
        <f>IFERROR(((80*F15)+(100*G15)+(150*H15))/SUM(D15:H15),"")</f>
        <v/>
      </c>
      <c r="L15" s="30">
        <f>SUMIFS('1a. Teacher Data (LEAP Courses)'!BN:BN,'1a. Teacher Data (LEAP Courses)'!$BD:$BD,'1b. ELA Totals'!$A15)</f>
        <v>0</v>
      </c>
      <c r="M15" s="6">
        <f>SUMIFS('1a. Teacher Data (LEAP Courses)'!BO:BO,'1a. Teacher Data (LEAP Courses)'!$BD:$BD,'1b. ELA Totals'!$A15)</f>
        <v>0</v>
      </c>
      <c r="N15" s="6">
        <f>SUMIFS('1a. Teacher Data (LEAP Courses)'!BP:BP,'1a. Teacher Data (LEAP Courses)'!$BD:$BD,'1b. ELA Totals'!$A15)</f>
        <v>0</v>
      </c>
      <c r="O15" s="6">
        <f>SUMIFS('1a. Teacher Data (LEAP Courses)'!BQ:BQ,'1a. Teacher Data (LEAP Courses)'!$BD:$BD,'1b. ELA Totals'!$A15)</f>
        <v>0</v>
      </c>
      <c r="P15" s="13">
        <f>SUMIFS('1a. Teacher Data (LEAP Courses)'!BR:BR,'1a. Teacher Data (LEAP Courses)'!$BD:$BD,'1b. ELA Totals'!$A15)</f>
        <v>0</v>
      </c>
      <c r="Q15" s="7">
        <f>IF(AND(ISBLANK(L15),ISBLANK(M15),ISBLANK(N15),ISBLANK(O15),ISBLANK(P15)),"",SUM(N15:P15))</f>
        <v>0</v>
      </c>
      <c r="R15" s="7">
        <f>IF(AND(ISBLANK(L15),ISBLANK(M15),ISBLANK(N15),ISBLANK(O15),ISBLANK(P15)),"",SUM(O15:P15))</f>
        <v>0</v>
      </c>
      <c r="S15" s="272" t="str">
        <f>IFERROR(((80*N15)+(100*O15)+(150*P15))/SUM(L15:P15),"")</f>
        <v/>
      </c>
      <c r="T15" s="30">
        <f>SUMIFS('1a. Teacher Data (LEAP Courses)'!BV:BV,'1a. Teacher Data (LEAP Courses)'!$BD:$BD,'1b. ELA Totals'!$A15)</f>
        <v>0</v>
      </c>
      <c r="U15" s="6">
        <f>SUMIFS('1a. Teacher Data (LEAP Courses)'!BW:BW,'1a. Teacher Data (LEAP Courses)'!$BD:$BD,'1b. ELA Totals'!$A15)</f>
        <v>0</v>
      </c>
      <c r="V15" s="6">
        <f>SUMIFS('1a. Teacher Data (LEAP Courses)'!BX:BX,'1a. Teacher Data (LEAP Courses)'!$BD:$BD,'1b. ELA Totals'!$A15)</f>
        <v>0</v>
      </c>
      <c r="W15" s="6">
        <f>SUMIFS('1a. Teacher Data (LEAP Courses)'!BY:BY,'1a. Teacher Data (LEAP Courses)'!$BD:$BD,'1b. ELA Totals'!$A15)</f>
        <v>0</v>
      </c>
      <c r="X15" s="13">
        <f>SUMIFS('1a. Teacher Data (LEAP Courses)'!BZ:BZ,'1a. Teacher Data (LEAP Courses)'!$BD:$BD,'1b. ELA Totals'!$A15)</f>
        <v>0</v>
      </c>
      <c r="Y15" s="7">
        <f>IF(AND(ISBLANK(T15),ISBLANK(U15),ISBLANK(V15),ISBLANK(W15),ISBLANK(X15)),"",SUM(V15:X15))</f>
        <v>0</v>
      </c>
      <c r="Z15" s="7">
        <f>IF(AND(ISBLANK(T15),ISBLANK(U15),ISBLANK(V15),ISBLANK(W15),ISBLANK(X15)),"",SUM(W15:X15))</f>
        <v>0</v>
      </c>
      <c r="AA15" s="272" t="str">
        <f>IFERROR(((80*V15)+(100*W15)+(150*X15))/SUM(T15:X15),"")</f>
        <v/>
      </c>
      <c r="AB15" s="30">
        <f>SUMIFS('1a. Teacher Data (LEAP Courses)'!CD:CD,'1a. Teacher Data (LEAP Courses)'!$BD:$BD,'1b. ELA Totals'!$A15)</f>
        <v>0</v>
      </c>
      <c r="AC15" s="6">
        <f>SUMIFS('1a. Teacher Data (LEAP Courses)'!CE:CE,'1a. Teacher Data (LEAP Courses)'!$BD:$BD,'1b. ELA Totals'!$A15)</f>
        <v>0</v>
      </c>
      <c r="AD15" s="6">
        <f>SUMIFS('1a. Teacher Data (LEAP Courses)'!CF:CF,'1a. Teacher Data (LEAP Courses)'!$BD:$BD,'1b. ELA Totals'!$A15)</f>
        <v>0</v>
      </c>
      <c r="AE15" s="6">
        <f>SUMIFS('1a. Teacher Data (LEAP Courses)'!CG:CG,'1a. Teacher Data (LEAP Courses)'!$BD:$BD,'1b. ELA Totals'!$A15)</f>
        <v>0</v>
      </c>
      <c r="AF15" s="13">
        <f>SUMIFS('1a. Teacher Data (LEAP Courses)'!CH:CH,'1a. Teacher Data (LEAP Courses)'!$BD:$BD,'1b. ELA Totals'!$A15)</f>
        <v>0</v>
      </c>
      <c r="AG15" s="7">
        <f>IF(AND(ISBLANK(AB15),ISBLANK(AC15),ISBLANK(AD15),ISBLANK(AE15),ISBLANK(AF15)),"",SUM(AD15:AF15))</f>
        <v>0</v>
      </c>
      <c r="AH15" s="7">
        <f>IF(AND(ISBLANK(AB15),ISBLANK(AC15),ISBLANK(AD15),ISBLANK(AE15),ISBLANK(AF15)),"",SUM(AE15:AF15))</f>
        <v>0</v>
      </c>
      <c r="AI15" s="272" t="str">
        <f>IFERROR(((80*AD15)+(100*AE15)+(150*AF15))/SUM(AB15:AF15),"")</f>
        <v/>
      </c>
      <c r="AJ15" s="30"/>
      <c r="AK15" s="6"/>
      <c r="AL15" s="6"/>
      <c r="AM15" s="6"/>
      <c r="AN15" s="13"/>
      <c r="AO15" s="7" t="str">
        <f>IF(AND(ISBLANK(AJ15),ISBLANK(AK15),ISBLANK(AL15),ISBLANK(AM15),ISBLANK(AN15)),"",SUM(AL15:AN15))</f>
        <v/>
      </c>
      <c r="AP15" s="7" t="str">
        <f>IF(AND(ISBLANK(AJ15),ISBLANK(AK15),ISBLANK(AL15),ISBLANK(AM15),ISBLANK(AN15)),"",SUM(AM15:AN15))</f>
        <v/>
      </c>
      <c r="AQ15" s="272" t="str">
        <f>IFERROR(((80*AL15)+(100*AM15)+(150*AN15))/SUM(AJ15:AN15),"")</f>
        <v/>
      </c>
      <c r="AR15" s="30"/>
      <c r="AS15" s="6"/>
      <c r="AT15" s="6"/>
      <c r="AU15" s="6"/>
      <c r="AV15" s="13"/>
      <c r="AW15" s="7" t="str">
        <f>IF(AND(ISBLANK(AR15),ISBLANK(AS15),ISBLANK(AT15),ISBLANK(AU15),ISBLANK(AV15)),"",SUM(AT15:AV15))</f>
        <v/>
      </c>
      <c r="AX15" s="7" t="str">
        <f>IF(AND(ISBLANK(AR15),ISBLANK(AS15),ISBLANK(AT15),ISBLANK(AU15),ISBLANK(AV15)),"",SUM(AU15:AV15))</f>
        <v/>
      </c>
      <c r="AY15" s="276" t="str">
        <f>IFERROR(((80*AT15)+(100*AU15)+(150*AV15))/SUM(AR15:AV15),"")</f>
        <v/>
      </c>
      <c r="AZ15" s="278" t="str">
        <f t="shared" ref="AZ15" si="4">IFERROR(AVERAGE(S15,AA15,AI15),"")</f>
        <v/>
      </c>
      <c r="BA15" s="280" t="str">
        <f t="shared" ref="BA15" si="5">IF(OR(K15="",AZ15=""),"",AZ15-K15)</f>
        <v/>
      </c>
      <c r="BB15" s="37">
        <f>SUMIFS('1a. Teacher Data (LEAP Courses)'!CL:CL,'1a. Teacher Data (LEAP Courses)'!$BD:$BD,'1b. ELA Totals'!$A15)</f>
        <v>0</v>
      </c>
      <c r="BC15" s="37">
        <f>SUMIFS('1a. Teacher Data (LEAP Courses)'!CM:CM,'1a. Teacher Data (LEAP Courses)'!$BD:$BD,'1b. ELA Totals'!$A15)</f>
        <v>0</v>
      </c>
      <c r="BD15" s="37">
        <f>SUMIFS('1a. Teacher Data (LEAP Courses)'!CN:CN,'1a. Teacher Data (LEAP Courses)'!$BD:$BD,'1b. ELA Totals'!$A15)</f>
        <v>0</v>
      </c>
      <c r="BE15" s="37">
        <f>SUMIFS('1a. Teacher Data (LEAP Courses)'!CO:CO,'1a. Teacher Data (LEAP Courses)'!$BD:$BD,'1b. ELA Totals'!$A15)</f>
        <v>0</v>
      </c>
      <c r="BF15" s="37">
        <f>SUMIFS('1a. Teacher Data (LEAP Courses)'!CP:CP,'1a. Teacher Data (LEAP Courses)'!$BD:$BD,'1b. ELA Totals'!$A15)</f>
        <v>0</v>
      </c>
      <c r="BG15" s="7">
        <f>IF(AND(ISBLANK(BB15),ISBLANK(BC15),ISBLANK(BD15),ISBLANK(BE15),ISBLANK(BF15)),"",SUM(BD15:BF15))</f>
        <v>0</v>
      </c>
      <c r="BH15" s="7">
        <f>IF(AND(ISBLANK(BB15),ISBLANK(BC15),ISBLANK(BD15),ISBLANK(BE15),ISBLANK(BF15)),"",SUM(BE15:BF15))</f>
        <v>0</v>
      </c>
      <c r="BI15" s="272" t="str">
        <f>IFERROR(((80*BD15)+(100*BE15)+(150*BF15))/SUM(BB15:BF15),"")</f>
        <v/>
      </c>
      <c r="BJ15" s="24"/>
    </row>
    <row r="16" spans="1:62" ht="13.5" thickBot="1" x14ac:dyDescent="0.25">
      <c r="B16" s="275"/>
      <c r="C16" s="8" t="s">
        <v>6</v>
      </c>
      <c r="D16" s="9" t="str">
        <f>IFERROR(D15/SUM(D15:H15),"")</f>
        <v/>
      </c>
      <c r="E16" s="10" t="str">
        <f>IFERROR(E15/SUM(D15:H15),"")</f>
        <v/>
      </c>
      <c r="F16" s="11" t="str">
        <f>IFERROR(F15/SUM(D15:H15),"")</f>
        <v/>
      </c>
      <c r="G16" s="11" t="str">
        <f>IFERROR(G15/SUM(D15:H15),"")</f>
        <v/>
      </c>
      <c r="H16" s="11" t="str">
        <f>IFERROR(H15/SUM(D15:H15),"")</f>
        <v/>
      </c>
      <c r="I16" s="12" t="str">
        <f>IFERROR(I15/SUM(D15:H15),"")</f>
        <v/>
      </c>
      <c r="J16" s="12" t="str">
        <f>IFERROR(J15/SUM(D15:H15),"")</f>
        <v/>
      </c>
      <c r="K16" s="273"/>
      <c r="L16" s="31" t="str">
        <f>IFERROR(L15/SUM(L15:P15),"")</f>
        <v/>
      </c>
      <c r="M16" s="10" t="str">
        <f>IFERROR(M15/SUM(L15:P15),"")</f>
        <v/>
      </c>
      <c r="N16" s="11" t="str">
        <f>IFERROR(N15/SUM(L15:P15),"")</f>
        <v/>
      </c>
      <c r="O16" s="11" t="str">
        <f>IFERROR(O15/SUM(L15:P15),"")</f>
        <v/>
      </c>
      <c r="P16" s="11" t="str">
        <f>IFERROR(P15/SUM(L15:P15),"")</f>
        <v/>
      </c>
      <c r="Q16" s="12" t="str">
        <f>IFERROR(Q15/SUM(L15:P15),"")</f>
        <v/>
      </c>
      <c r="R16" s="12" t="str">
        <f>IFERROR(R15/SUM(L15:P15),"")</f>
        <v/>
      </c>
      <c r="S16" s="273"/>
      <c r="T16" s="31" t="str">
        <f>IFERROR(T15/SUM(T15:X15),"")</f>
        <v/>
      </c>
      <c r="U16" s="10" t="str">
        <f>IFERROR(U15/SUM(T15:X15),"")</f>
        <v/>
      </c>
      <c r="V16" s="11" t="str">
        <f>IFERROR(V15/SUM(T15:X15),"")</f>
        <v/>
      </c>
      <c r="W16" s="11" t="str">
        <f>IFERROR(W15/SUM(T15:X15),"")</f>
        <v/>
      </c>
      <c r="X16" s="11" t="str">
        <f>IFERROR(X15/SUM(T15:X15),"")</f>
        <v/>
      </c>
      <c r="Y16" s="12" t="str">
        <f>IFERROR(Y15/SUM(T15:X15),"")</f>
        <v/>
      </c>
      <c r="Z16" s="12" t="str">
        <f>IFERROR(Z15/SUM(T15:X15),"")</f>
        <v/>
      </c>
      <c r="AA16" s="273"/>
      <c r="AB16" s="31" t="str">
        <f>IFERROR(AB15/SUM(AB15:AF15),"")</f>
        <v/>
      </c>
      <c r="AC16" s="10" t="str">
        <f>IFERROR(AC15/SUM(AB15:AF15),"")</f>
        <v/>
      </c>
      <c r="AD16" s="11" t="str">
        <f>IFERROR(AD15/SUM(AB15:AF15),"")</f>
        <v/>
      </c>
      <c r="AE16" s="11" t="str">
        <f>IFERROR(AE15/SUM(AB15:AF15),"")</f>
        <v/>
      </c>
      <c r="AF16" s="11" t="str">
        <f>IFERROR(AF15/SUM(AB15:AF15),"")</f>
        <v/>
      </c>
      <c r="AG16" s="12" t="str">
        <f>IFERROR(AG15/SUM(AB15:AF15),"")</f>
        <v/>
      </c>
      <c r="AH16" s="12" t="str">
        <f>IFERROR(AH15/SUM(AB15:AF15),"")</f>
        <v/>
      </c>
      <c r="AI16" s="273"/>
      <c r="AJ16" s="31" t="str">
        <f>IFERROR(AJ15/SUM(AJ15:AN15),"")</f>
        <v/>
      </c>
      <c r="AK16" s="10" t="str">
        <f>IFERROR(AK15/SUM(AJ15:AN15),"")</f>
        <v/>
      </c>
      <c r="AL16" s="11" t="str">
        <f>IFERROR(AL15/SUM(AJ15:AN15),"")</f>
        <v/>
      </c>
      <c r="AM16" s="11" t="str">
        <f>IFERROR(AM15/SUM(AJ15:AN15),"")</f>
        <v/>
      </c>
      <c r="AN16" s="11" t="str">
        <f>IFERROR(AN15/SUM(AJ15:AN15),"")</f>
        <v/>
      </c>
      <c r="AO16" s="12" t="str">
        <f>IFERROR(AO15/SUM(AJ15:AN15),"")</f>
        <v/>
      </c>
      <c r="AP16" s="12" t="str">
        <f>IFERROR(AP15/SUM(AJ15:AN15),"")</f>
        <v/>
      </c>
      <c r="AQ16" s="273"/>
      <c r="AR16" s="31" t="str">
        <f>IFERROR(AR15/SUM(AR15:AV15),"")</f>
        <v/>
      </c>
      <c r="AS16" s="10" t="str">
        <f>IFERROR(AS15/SUM(AR15:AV15),"")</f>
        <v/>
      </c>
      <c r="AT16" s="11" t="str">
        <f>IFERROR(AT15/SUM(AR15:AV15),"")</f>
        <v/>
      </c>
      <c r="AU16" s="11" t="str">
        <f>IFERROR(AU15/SUM(AR15:AV15),"")</f>
        <v/>
      </c>
      <c r="AV16" s="11" t="str">
        <f>IFERROR(AV15/SUM(AR15:AV15),"")</f>
        <v/>
      </c>
      <c r="AW16" s="12" t="str">
        <f>IFERROR(AW15/SUM(AR15:AV15),"")</f>
        <v/>
      </c>
      <c r="AX16" s="12" t="str">
        <f>IFERROR(AX15/SUM(AR15:AV15),"")</f>
        <v/>
      </c>
      <c r="AY16" s="277"/>
      <c r="AZ16" s="279"/>
      <c r="BA16" s="281"/>
      <c r="BB16" s="31" t="str">
        <f>IFERROR(BB15/SUM(BB15:BF15),"")</f>
        <v/>
      </c>
      <c r="BC16" s="10" t="str">
        <f>IFERROR(BC15/SUM(BB15:BF15),"")</f>
        <v/>
      </c>
      <c r="BD16" s="11" t="str">
        <f>IFERROR(BD15/SUM(BB15:BF15),"")</f>
        <v/>
      </c>
      <c r="BE16" s="11" t="str">
        <f>IFERROR(BE15/SUM(BB15:BF15),"")</f>
        <v/>
      </c>
      <c r="BF16" s="11" t="str">
        <f>IFERROR(BF15/SUM(BB15:BF15),"")</f>
        <v/>
      </c>
      <c r="BG16" s="34" t="str">
        <f>IFERROR(BG15/SUM(BB15:BF15),"")</f>
        <v/>
      </c>
      <c r="BH16" s="34" t="str">
        <f>IFERROR(BH15/SUM(BB15:BF15),"")</f>
        <v/>
      </c>
      <c r="BI16" s="273"/>
      <c r="BJ16" s="24"/>
    </row>
    <row r="17" spans="1:62" ht="13.5" thickTop="1" x14ac:dyDescent="0.2">
      <c r="A17" t="s">
        <v>105</v>
      </c>
      <c r="B17" s="285" t="s">
        <v>64</v>
      </c>
      <c r="C17" s="4" t="s">
        <v>5</v>
      </c>
      <c r="D17" s="5">
        <f>SUMIFS('1a. Teacher Data (LEAP Courses)'!BF:BF,'1a. Teacher Data (LEAP Courses)'!$BD:$BD,'1b. ELA Totals'!$A17)</f>
        <v>0</v>
      </c>
      <c r="E17" s="6">
        <f>SUMIFS('1a. Teacher Data (LEAP Courses)'!BG:BG,'1a. Teacher Data (LEAP Courses)'!$BD:$BD,'1b. ELA Totals'!$A17)</f>
        <v>0</v>
      </c>
      <c r="F17" s="6">
        <f>SUMIFS('1a. Teacher Data (LEAP Courses)'!BH:BH,'1a. Teacher Data (LEAP Courses)'!$BD:$BD,'1b. ELA Totals'!$A17)</f>
        <v>0</v>
      </c>
      <c r="G17" s="6">
        <f>SUMIFS('1a. Teacher Data (LEAP Courses)'!BI:BI,'1a. Teacher Data (LEAP Courses)'!$BD:$BD,'1b. ELA Totals'!$A17)</f>
        <v>0</v>
      </c>
      <c r="H17" s="13">
        <f>SUMIFS('1a. Teacher Data (LEAP Courses)'!BJ:BJ,'1a. Teacher Data (LEAP Courses)'!$BD:$BD,'1b. ELA Totals'!$A17)</f>
        <v>0</v>
      </c>
      <c r="I17" s="7">
        <f>IF(AND(ISBLANK(D17),ISBLANK(E17),ISBLANK(F17),ISBLANK(G17),ISBLANK(H17)),"",SUM(F17:H17))</f>
        <v>0</v>
      </c>
      <c r="J17" s="7">
        <f>IF(AND(ISBLANK(D17),ISBLANK(E17),ISBLANK(F17),ISBLANK(G17),ISBLANK(H17)),"",SUM(G17:H17))</f>
        <v>0</v>
      </c>
      <c r="K17" s="272" t="str">
        <f>IFERROR(((80*F17)+(100*G17)+(150*H17))/SUM(D17:H17),"")</f>
        <v/>
      </c>
      <c r="L17" s="30">
        <f>SUMIFS('1a. Teacher Data (LEAP Courses)'!BN:BN,'1a. Teacher Data (LEAP Courses)'!$BD:$BD,'1b. ELA Totals'!$A17)</f>
        <v>0</v>
      </c>
      <c r="M17" s="6">
        <f>SUMIFS('1a. Teacher Data (LEAP Courses)'!BO:BO,'1a. Teacher Data (LEAP Courses)'!$BD:$BD,'1b. ELA Totals'!$A17)</f>
        <v>0</v>
      </c>
      <c r="N17" s="6">
        <f>SUMIFS('1a. Teacher Data (LEAP Courses)'!BP:BP,'1a. Teacher Data (LEAP Courses)'!$BD:$BD,'1b. ELA Totals'!$A17)</f>
        <v>0</v>
      </c>
      <c r="O17" s="6">
        <f>SUMIFS('1a. Teacher Data (LEAP Courses)'!BQ:BQ,'1a. Teacher Data (LEAP Courses)'!$BD:$BD,'1b. ELA Totals'!$A17)</f>
        <v>0</v>
      </c>
      <c r="P17" s="13">
        <f>SUMIFS('1a. Teacher Data (LEAP Courses)'!BR:BR,'1a. Teacher Data (LEAP Courses)'!$BD:$BD,'1b. ELA Totals'!$A17)</f>
        <v>0</v>
      </c>
      <c r="Q17" s="7">
        <f>IF(AND(ISBLANK(L17),ISBLANK(M17),ISBLANK(N17),ISBLANK(O17),ISBLANK(P17)),"",SUM(N17:P17))</f>
        <v>0</v>
      </c>
      <c r="R17" s="7">
        <f>IF(AND(ISBLANK(L17),ISBLANK(M17),ISBLANK(N17),ISBLANK(O17),ISBLANK(P17)),"",SUM(O17:P17))</f>
        <v>0</v>
      </c>
      <c r="S17" s="272" t="str">
        <f>IFERROR(((80*N17)+(100*O17)+(150*P17))/SUM(L17:P17),"")</f>
        <v/>
      </c>
      <c r="T17" s="30">
        <f>SUMIFS('1a. Teacher Data (LEAP Courses)'!BV:BV,'1a. Teacher Data (LEAP Courses)'!$BD:$BD,'1b. ELA Totals'!$A17)</f>
        <v>0</v>
      </c>
      <c r="U17" s="6">
        <f>SUMIFS('1a. Teacher Data (LEAP Courses)'!BW:BW,'1a. Teacher Data (LEAP Courses)'!$BD:$BD,'1b. ELA Totals'!$A17)</f>
        <v>0</v>
      </c>
      <c r="V17" s="6">
        <f>SUMIFS('1a. Teacher Data (LEAP Courses)'!BX:BX,'1a. Teacher Data (LEAP Courses)'!$BD:$BD,'1b. ELA Totals'!$A17)</f>
        <v>0</v>
      </c>
      <c r="W17" s="6">
        <f>SUMIFS('1a. Teacher Data (LEAP Courses)'!BY:BY,'1a. Teacher Data (LEAP Courses)'!$BD:$BD,'1b. ELA Totals'!$A17)</f>
        <v>0</v>
      </c>
      <c r="X17" s="13">
        <f>SUMIFS('1a. Teacher Data (LEAP Courses)'!BZ:BZ,'1a. Teacher Data (LEAP Courses)'!$BD:$BD,'1b. ELA Totals'!$A17)</f>
        <v>0</v>
      </c>
      <c r="Y17" s="7">
        <f>IF(AND(ISBLANK(T17),ISBLANK(U17),ISBLANK(V17),ISBLANK(W17),ISBLANK(X17)),"",SUM(V17:X17))</f>
        <v>0</v>
      </c>
      <c r="Z17" s="7">
        <f>IF(AND(ISBLANK(T17),ISBLANK(U17),ISBLANK(V17),ISBLANK(W17),ISBLANK(X17)),"",SUM(W17:X17))</f>
        <v>0</v>
      </c>
      <c r="AA17" s="272" t="str">
        <f>IFERROR(((80*V17)+(100*W17)+(150*X17))/SUM(T17:X17),"")</f>
        <v/>
      </c>
      <c r="AB17" s="30">
        <f>SUMIFS('1a. Teacher Data (LEAP Courses)'!CD:CD,'1a. Teacher Data (LEAP Courses)'!$BD:$BD,'1b. ELA Totals'!$A17)</f>
        <v>0</v>
      </c>
      <c r="AC17" s="6">
        <f>SUMIFS('1a. Teacher Data (LEAP Courses)'!CE:CE,'1a. Teacher Data (LEAP Courses)'!$BD:$BD,'1b. ELA Totals'!$A17)</f>
        <v>0</v>
      </c>
      <c r="AD17" s="6">
        <f>SUMIFS('1a. Teacher Data (LEAP Courses)'!CF:CF,'1a. Teacher Data (LEAP Courses)'!$BD:$BD,'1b. ELA Totals'!$A17)</f>
        <v>0</v>
      </c>
      <c r="AE17" s="6">
        <f>SUMIFS('1a. Teacher Data (LEAP Courses)'!CG:CG,'1a. Teacher Data (LEAP Courses)'!$BD:$BD,'1b. ELA Totals'!$A17)</f>
        <v>0</v>
      </c>
      <c r="AF17" s="13">
        <f>SUMIFS('1a. Teacher Data (LEAP Courses)'!CH:CH,'1a. Teacher Data (LEAP Courses)'!$BD:$BD,'1b. ELA Totals'!$A17)</f>
        <v>0</v>
      </c>
      <c r="AG17" s="7">
        <f>IF(AND(ISBLANK(AB17),ISBLANK(AC17),ISBLANK(AD17),ISBLANK(AE17),ISBLANK(AF17)),"",SUM(AD17:AF17))</f>
        <v>0</v>
      </c>
      <c r="AH17" s="7">
        <f>IF(AND(ISBLANK(AB17),ISBLANK(AC17),ISBLANK(AD17),ISBLANK(AE17),ISBLANK(AF17)),"",SUM(AE17:AF17))</f>
        <v>0</v>
      </c>
      <c r="AI17" s="272" t="str">
        <f>IFERROR(((80*AD17)+(100*AE17)+(150*AF17))/SUM(AB17:AF17),"")</f>
        <v/>
      </c>
      <c r="AJ17" s="30"/>
      <c r="AK17" s="6"/>
      <c r="AL17" s="6"/>
      <c r="AM17" s="6"/>
      <c r="AN17" s="13"/>
      <c r="AO17" s="7" t="str">
        <f>IF(AND(ISBLANK(AJ17),ISBLANK(AK17),ISBLANK(AL17),ISBLANK(AM17),ISBLANK(AN17)),"",SUM(AL17:AN17))</f>
        <v/>
      </c>
      <c r="AP17" s="7" t="str">
        <f>IF(AND(ISBLANK(AJ17),ISBLANK(AK17),ISBLANK(AL17),ISBLANK(AM17),ISBLANK(AN17)),"",SUM(AM17:AN17))</f>
        <v/>
      </c>
      <c r="AQ17" s="272" t="str">
        <f>IFERROR(((80*AL17)+(100*AM17)+(150*AN17))/SUM(AJ17:AN17),"")</f>
        <v/>
      </c>
      <c r="AR17" s="30"/>
      <c r="AS17" s="6"/>
      <c r="AT17" s="6"/>
      <c r="AU17" s="6"/>
      <c r="AV17" s="13"/>
      <c r="AW17" s="7" t="str">
        <f>IF(AND(ISBLANK(AR17),ISBLANK(AS17),ISBLANK(AT17),ISBLANK(AU17),ISBLANK(AV17)),"",SUM(AT17:AV17))</f>
        <v/>
      </c>
      <c r="AX17" s="7" t="str">
        <f>IF(AND(ISBLANK(AR17),ISBLANK(AS17),ISBLANK(AT17),ISBLANK(AU17),ISBLANK(AV17)),"",SUM(AU17:AV17))</f>
        <v/>
      </c>
      <c r="AY17" s="276" t="str">
        <f>IFERROR(((80*AT17)+(100*AU17)+(150*AV17))/SUM(AR17:AV17),"")</f>
        <v/>
      </c>
      <c r="AZ17" s="278" t="str">
        <f t="shared" ref="AZ17" si="6">IFERROR(AVERAGE(S17,AA17,AI17),"")</f>
        <v/>
      </c>
      <c r="BA17" s="280" t="str">
        <f t="shared" ref="BA17" si="7">IF(OR(K17="",AZ17=""),"",AZ17-K17)</f>
        <v/>
      </c>
      <c r="BB17" s="37">
        <f>SUMIFS('1a. Teacher Data (LEAP Courses)'!CL:CL,'1a. Teacher Data (LEAP Courses)'!$BD:$BD,'1b. ELA Totals'!$A17)</f>
        <v>0</v>
      </c>
      <c r="BC17" s="37">
        <f>SUMIFS('1a. Teacher Data (LEAP Courses)'!CM:CM,'1a. Teacher Data (LEAP Courses)'!$BD:$BD,'1b. ELA Totals'!$A17)</f>
        <v>0</v>
      </c>
      <c r="BD17" s="37">
        <f>SUMIFS('1a. Teacher Data (LEAP Courses)'!CN:CN,'1a. Teacher Data (LEAP Courses)'!$BD:$BD,'1b. ELA Totals'!$A17)</f>
        <v>0</v>
      </c>
      <c r="BE17" s="37">
        <f>SUMIFS('1a. Teacher Data (LEAP Courses)'!CO:CO,'1a. Teacher Data (LEAP Courses)'!$BD:$BD,'1b. ELA Totals'!$A17)</f>
        <v>0</v>
      </c>
      <c r="BF17" s="37">
        <f>SUMIFS('1a. Teacher Data (LEAP Courses)'!CP:CP,'1a. Teacher Data (LEAP Courses)'!$BD:$BD,'1b. ELA Totals'!$A17)</f>
        <v>0</v>
      </c>
      <c r="BG17" s="7">
        <f>IF(AND(ISBLANK(BB17),ISBLANK(BC17),ISBLANK(BD17),ISBLANK(BE17),ISBLANK(BF17)),"",SUM(BD17:BF17))</f>
        <v>0</v>
      </c>
      <c r="BH17" s="7">
        <f>IF(AND(ISBLANK(BB17),ISBLANK(BC17),ISBLANK(BD17),ISBLANK(BE17),ISBLANK(BF17)),"",SUM(BE17:BF17))</f>
        <v>0</v>
      </c>
      <c r="BI17" s="272" t="str">
        <f>IFERROR(((80*BD17)+(100*BE17)+(150*BF17))/SUM(BB17:BF17),"")</f>
        <v/>
      </c>
      <c r="BJ17" s="24"/>
    </row>
    <row r="18" spans="1:62" ht="13.5" thickBot="1" x14ac:dyDescent="0.25">
      <c r="B18" s="275"/>
      <c r="C18" s="8" t="s">
        <v>6</v>
      </c>
      <c r="D18" s="9" t="str">
        <f>IFERROR(D17/SUM(D17:H17),"")</f>
        <v/>
      </c>
      <c r="E18" s="10" t="str">
        <f>IFERROR(E17/SUM(D17:H17),"")</f>
        <v/>
      </c>
      <c r="F18" s="11" t="str">
        <f>IFERROR(F17/SUM(D17:H17),"")</f>
        <v/>
      </c>
      <c r="G18" s="11" t="str">
        <f>IFERROR(G17/SUM(D17:H17),"")</f>
        <v/>
      </c>
      <c r="H18" s="11" t="str">
        <f>IFERROR(H17/SUM(D17:H17),"")</f>
        <v/>
      </c>
      <c r="I18" s="12" t="str">
        <f>IFERROR(I17/SUM(D17:H17),"")</f>
        <v/>
      </c>
      <c r="J18" s="12" t="str">
        <f>IFERROR(J17/SUM(D17:H17),"")</f>
        <v/>
      </c>
      <c r="K18" s="273"/>
      <c r="L18" s="31" t="str">
        <f>IFERROR(L17/SUM(L17:P17),"")</f>
        <v/>
      </c>
      <c r="M18" s="10" t="str">
        <f>IFERROR(M17/SUM(L17:P17),"")</f>
        <v/>
      </c>
      <c r="N18" s="11" t="str">
        <f>IFERROR(N17/SUM(L17:P17),"")</f>
        <v/>
      </c>
      <c r="O18" s="11" t="str">
        <f>IFERROR(O17/SUM(L17:P17),"")</f>
        <v/>
      </c>
      <c r="P18" s="11" t="str">
        <f>IFERROR(P17/SUM(L17:P17),"")</f>
        <v/>
      </c>
      <c r="Q18" s="12" t="str">
        <f>IFERROR(Q17/SUM(L17:P17),"")</f>
        <v/>
      </c>
      <c r="R18" s="12" t="str">
        <f>IFERROR(R17/SUM(L17:P17),"")</f>
        <v/>
      </c>
      <c r="S18" s="273"/>
      <c r="T18" s="31" t="str">
        <f>IFERROR(T17/SUM(T17:X17),"")</f>
        <v/>
      </c>
      <c r="U18" s="10" t="str">
        <f>IFERROR(U17/SUM(T17:X17),"")</f>
        <v/>
      </c>
      <c r="V18" s="11" t="str">
        <f>IFERROR(V17/SUM(T17:X17),"")</f>
        <v/>
      </c>
      <c r="W18" s="11" t="str">
        <f>IFERROR(W17/SUM(T17:X17),"")</f>
        <v/>
      </c>
      <c r="X18" s="11" t="str">
        <f>IFERROR(X17/SUM(T17:X17),"")</f>
        <v/>
      </c>
      <c r="Y18" s="12" t="str">
        <f>IFERROR(Y17/SUM(T17:X17),"")</f>
        <v/>
      </c>
      <c r="Z18" s="12" t="str">
        <f>IFERROR(Z17/SUM(T17:X17),"")</f>
        <v/>
      </c>
      <c r="AA18" s="273"/>
      <c r="AB18" s="31" t="str">
        <f>IFERROR(AB17/SUM(AB17:AF17),"")</f>
        <v/>
      </c>
      <c r="AC18" s="10" t="str">
        <f>IFERROR(AC17/SUM(AB17:AF17),"")</f>
        <v/>
      </c>
      <c r="AD18" s="11" t="str">
        <f>IFERROR(AD17/SUM(AB17:AF17),"")</f>
        <v/>
      </c>
      <c r="AE18" s="11" t="str">
        <f>IFERROR(AE17/SUM(AB17:AF17),"")</f>
        <v/>
      </c>
      <c r="AF18" s="11" t="str">
        <f>IFERROR(AF17/SUM(AB17:AF17),"")</f>
        <v/>
      </c>
      <c r="AG18" s="12" t="str">
        <f>IFERROR(AG17/SUM(AB17:AF17),"")</f>
        <v/>
      </c>
      <c r="AH18" s="12" t="str">
        <f>IFERROR(AH17/SUM(AB17:AF17),"")</f>
        <v/>
      </c>
      <c r="AI18" s="273"/>
      <c r="AJ18" s="31" t="str">
        <f>IFERROR(AJ17/SUM(AJ17:AN17),"")</f>
        <v/>
      </c>
      <c r="AK18" s="10" t="str">
        <f>IFERROR(AK17/SUM(AJ17:AN17),"")</f>
        <v/>
      </c>
      <c r="AL18" s="11" t="str">
        <f>IFERROR(AL17/SUM(AJ17:AN17),"")</f>
        <v/>
      </c>
      <c r="AM18" s="11" t="str">
        <f>IFERROR(AM17/SUM(AJ17:AN17),"")</f>
        <v/>
      </c>
      <c r="AN18" s="11" t="str">
        <f>IFERROR(AN17/SUM(AJ17:AN17),"")</f>
        <v/>
      </c>
      <c r="AO18" s="12" t="str">
        <f>IFERROR(AO17/SUM(AJ17:AN17),"")</f>
        <v/>
      </c>
      <c r="AP18" s="12" t="str">
        <f>IFERROR(AP17/SUM(AJ17:AN17),"")</f>
        <v/>
      </c>
      <c r="AQ18" s="273"/>
      <c r="AR18" s="31" t="str">
        <f>IFERROR(AR17/SUM(AR17:AV17),"")</f>
        <v/>
      </c>
      <c r="AS18" s="10" t="str">
        <f>IFERROR(AS17/SUM(AR17:AV17),"")</f>
        <v/>
      </c>
      <c r="AT18" s="11" t="str">
        <f>IFERROR(AT17/SUM(AR17:AV17),"")</f>
        <v/>
      </c>
      <c r="AU18" s="11" t="str">
        <f>IFERROR(AU17/SUM(AR17:AV17),"")</f>
        <v/>
      </c>
      <c r="AV18" s="11" t="str">
        <f>IFERROR(AV17/SUM(AR17:AV17),"")</f>
        <v/>
      </c>
      <c r="AW18" s="12" t="str">
        <f>IFERROR(AW17/SUM(AR17:AV17),"")</f>
        <v/>
      </c>
      <c r="AX18" s="12" t="str">
        <f>IFERROR(AX17/SUM(AR17:AV17),"")</f>
        <v/>
      </c>
      <c r="AY18" s="277"/>
      <c r="AZ18" s="279"/>
      <c r="BA18" s="281"/>
      <c r="BB18" s="31" t="str">
        <f>IFERROR(BB17/SUM(BB17:BF17),"")</f>
        <v/>
      </c>
      <c r="BC18" s="10" t="str">
        <f>IFERROR(BC17/SUM(BB17:BF17),"")</f>
        <v/>
      </c>
      <c r="BD18" s="11" t="str">
        <f>IFERROR(BD17/SUM(BB17:BF17),"")</f>
        <v/>
      </c>
      <c r="BE18" s="11" t="str">
        <f>IFERROR(BE17/SUM(BB17:BF17),"")</f>
        <v/>
      </c>
      <c r="BF18" s="11" t="str">
        <f>IFERROR(BF17/SUM(BB17:BF17),"")</f>
        <v/>
      </c>
      <c r="BG18" s="34" t="str">
        <f>IFERROR(BG17/SUM(BB17:BF17),"")</f>
        <v/>
      </c>
      <c r="BH18" s="34" t="str">
        <f>IFERROR(BH17/SUM(BB17:BF17),"")</f>
        <v/>
      </c>
      <c r="BI18" s="273"/>
      <c r="BJ18" s="24"/>
    </row>
    <row r="19" spans="1:62" ht="13.5" thickTop="1" x14ac:dyDescent="0.2">
      <c r="A19" t="s">
        <v>106</v>
      </c>
      <c r="B19" s="285" t="s">
        <v>65</v>
      </c>
      <c r="C19" s="4" t="s">
        <v>5</v>
      </c>
      <c r="D19" s="5">
        <f>SUMIFS('1a. Teacher Data (LEAP Courses)'!BF:BF,'1a. Teacher Data (LEAP Courses)'!$BD:$BD,'1b. ELA Totals'!$A19)</f>
        <v>0</v>
      </c>
      <c r="E19" s="6">
        <f>SUMIFS('1a. Teacher Data (LEAP Courses)'!BG:BG,'1a. Teacher Data (LEAP Courses)'!$BD:$BD,'1b. ELA Totals'!$A19)</f>
        <v>0</v>
      </c>
      <c r="F19" s="6">
        <f>SUMIFS('1a. Teacher Data (LEAP Courses)'!BH:BH,'1a. Teacher Data (LEAP Courses)'!$BD:$BD,'1b. ELA Totals'!$A19)</f>
        <v>0</v>
      </c>
      <c r="G19" s="6">
        <f>SUMIFS('1a. Teacher Data (LEAP Courses)'!BI:BI,'1a. Teacher Data (LEAP Courses)'!$BD:$BD,'1b. ELA Totals'!$A19)</f>
        <v>0</v>
      </c>
      <c r="H19" s="13">
        <f>SUMIFS('1a. Teacher Data (LEAP Courses)'!BJ:BJ,'1a. Teacher Data (LEAP Courses)'!$BD:$BD,'1b. ELA Totals'!$A19)</f>
        <v>0</v>
      </c>
      <c r="I19" s="7">
        <f>IF(AND(ISBLANK(D19),ISBLANK(E19),ISBLANK(F19),ISBLANK(G19),ISBLANK(H19)),"",SUM(F19:H19))</f>
        <v>0</v>
      </c>
      <c r="J19" s="7">
        <f>IF(AND(ISBLANK(D19),ISBLANK(E19),ISBLANK(F19),ISBLANK(G19),ISBLANK(H19)),"",SUM(G19:H19))</f>
        <v>0</v>
      </c>
      <c r="K19" s="272" t="str">
        <f>IFERROR(((80*F19)+(100*G19)+(150*H19))/SUM(D19:H19),"")</f>
        <v/>
      </c>
      <c r="L19" s="30">
        <f>SUMIFS('1a. Teacher Data (LEAP Courses)'!BN:BN,'1a. Teacher Data (LEAP Courses)'!$BD:$BD,'1b. ELA Totals'!$A19)</f>
        <v>0</v>
      </c>
      <c r="M19" s="6">
        <f>SUMIFS('1a. Teacher Data (LEAP Courses)'!BO:BO,'1a. Teacher Data (LEAP Courses)'!$BD:$BD,'1b. ELA Totals'!$A19)</f>
        <v>0</v>
      </c>
      <c r="N19" s="6">
        <f>SUMIFS('1a. Teacher Data (LEAP Courses)'!BP:BP,'1a. Teacher Data (LEAP Courses)'!$BD:$BD,'1b. ELA Totals'!$A19)</f>
        <v>0</v>
      </c>
      <c r="O19" s="6">
        <f>SUMIFS('1a. Teacher Data (LEAP Courses)'!BQ:BQ,'1a. Teacher Data (LEAP Courses)'!$BD:$BD,'1b. ELA Totals'!$A19)</f>
        <v>0</v>
      </c>
      <c r="P19" s="13">
        <f>SUMIFS('1a. Teacher Data (LEAP Courses)'!BR:BR,'1a. Teacher Data (LEAP Courses)'!$BD:$BD,'1b. ELA Totals'!$A19)</f>
        <v>0</v>
      </c>
      <c r="Q19" s="7">
        <f>IF(AND(ISBLANK(L19),ISBLANK(M19),ISBLANK(N19),ISBLANK(O19),ISBLANK(P19)),"",SUM(N19:P19))</f>
        <v>0</v>
      </c>
      <c r="R19" s="7">
        <f>IF(AND(ISBLANK(L19),ISBLANK(M19),ISBLANK(N19),ISBLANK(O19),ISBLANK(P19)),"",SUM(O19:P19))</f>
        <v>0</v>
      </c>
      <c r="S19" s="272" t="str">
        <f>IFERROR(((80*N19)+(100*O19)+(150*P19))/SUM(L19:P19),"")</f>
        <v/>
      </c>
      <c r="T19" s="30">
        <f>SUMIFS('1a. Teacher Data (LEAP Courses)'!BV:BV,'1a. Teacher Data (LEAP Courses)'!$BD:$BD,'1b. ELA Totals'!$A19)</f>
        <v>0</v>
      </c>
      <c r="U19" s="6">
        <f>SUMIFS('1a. Teacher Data (LEAP Courses)'!BW:BW,'1a. Teacher Data (LEAP Courses)'!$BD:$BD,'1b. ELA Totals'!$A19)</f>
        <v>0</v>
      </c>
      <c r="V19" s="6">
        <f>SUMIFS('1a. Teacher Data (LEAP Courses)'!BX:BX,'1a. Teacher Data (LEAP Courses)'!$BD:$BD,'1b. ELA Totals'!$A19)</f>
        <v>0</v>
      </c>
      <c r="W19" s="6">
        <f>SUMIFS('1a. Teacher Data (LEAP Courses)'!BY:BY,'1a. Teacher Data (LEAP Courses)'!$BD:$BD,'1b. ELA Totals'!$A19)</f>
        <v>0</v>
      </c>
      <c r="X19" s="13">
        <f>SUMIFS('1a. Teacher Data (LEAP Courses)'!BZ:BZ,'1a. Teacher Data (LEAP Courses)'!$BD:$BD,'1b. ELA Totals'!$A19)</f>
        <v>0</v>
      </c>
      <c r="Y19" s="7">
        <f>IF(AND(ISBLANK(T19),ISBLANK(U19),ISBLANK(V19),ISBLANK(W19),ISBLANK(X19)),"",SUM(V19:X19))</f>
        <v>0</v>
      </c>
      <c r="Z19" s="7">
        <f>IF(AND(ISBLANK(T19),ISBLANK(U19),ISBLANK(V19),ISBLANK(W19),ISBLANK(X19)),"",SUM(W19:X19))</f>
        <v>0</v>
      </c>
      <c r="AA19" s="272" t="str">
        <f>IFERROR(((80*V19)+(100*W19)+(150*X19))/SUM(T19:X19),"")</f>
        <v/>
      </c>
      <c r="AB19" s="30">
        <f>SUMIFS('1a. Teacher Data (LEAP Courses)'!CD:CD,'1a. Teacher Data (LEAP Courses)'!$BD:$BD,'1b. ELA Totals'!$A19)</f>
        <v>0</v>
      </c>
      <c r="AC19" s="6">
        <f>SUMIFS('1a. Teacher Data (LEAP Courses)'!CE:CE,'1a. Teacher Data (LEAP Courses)'!$BD:$BD,'1b. ELA Totals'!$A19)</f>
        <v>0</v>
      </c>
      <c r="AD19" s="6">
        <f>SUMIFS('1a. Teacher Data (LEAP Courses)'!CF:CF,'1a. Teacher Data (LEAP Courses)'!$BD:$BD,'1b. ELA Totals'!$A19)</f>
        <v>0</v>
      </c>
      <c r="AE19" s="6">
        <f>SUMIFS('1a. Teacher Data (LEAP Courses)'!CG:CG,'1a. Teacher Data (LEAP Courses)'!$BD:$BD,'1b. ELA Totals'!$A19)</f>
        <v>0</v>
      </c>
      <c r="AF19" s="13">
        <f>SUMIFS('1a. Teacher Data (LEAP Courses)'!CH:CH,'1a. Teacher Data (LEAP Courses)'!$BD:$BD,'1b. ELA Totals'!$A19)</f>
        <v>0</v>
      </c>
      <c r="AG19" s="7">
        <f>IF(AND(ISBLANK(AB19),ISBLANK(AC19),ISBLANK(AD19),ISBLANK(AE19),ISBLANK(AF19)),"",SUM(AD19:AF19))</f>
        <v>0</v>
      </c>
      <c r="AH19" s="7">
        <f>IF(AND(ISBLANK(AB19),ISBLANK(AC19),ISBLANK(AD19),ISBLANK(AE19),ISBLANK(AF19)),"",SUM(AE19:AF19))</f>
        <v>0</v>
      </c>
      <c r="AI19" s="272" t="str">
        <f>IFERROR(((80*AD19)+(100*AE19)+(150*AF19))/SUM(AB19:AF19),"")</f>
        <v/>
      </c>
      <c r="AJ19" s="30"/>
      <c r="AK19" s="6"/>
      <c r="AL19" s="6"/>
      <c r="AM19" s="6"/>
      <c r="AN19" s="13"/>
      <c r="AO19" s="7" t="str">
        <f>IF(AND(ISBLANK(AJ19),ISBLANK(AK19),ISBLANK(AL19),ISBLANK(AM19),ISBLANK(AN19)),"",SUM(AL19:AN19))</f>
        <v/>
      </c>
      <c r="AP19" s="7" t="str">
        <f>IF(AND(ISBLANK(AJ19),ISBLANK(AK19),ISBLANK(AL19),ISBLANK(AM19),ISBLANK(AN19)),"",SUM(AM19:AN19))</f>
        <v/>
      </c>
      <c r="AQ19" s="272" t="str">
        <f>IFERROR(((80*AL19)+(100*AM19)+(150*AN19))/SUM(AJ19:AN19),"")</f>
        <v/>
      </c>
      <c r="AR19" s="30"/>
      <c r="AS19" s="6"/>
      <c r="AT19" s="6"/>
      <c r="AU19" s="6"/>
      <c r="AV19" s="13"/>
      <c r="AW19" s="7" t="str">
        <f>IF(AND(ISBLANK(AR19),ISBLANK(AS19),ISBLANK(AT19),ISBLANK(AU19),ISBLANK(AV19)),"",SUM(AT19:AV19))</f>
        <v/>
      </c>
      <c r="AX19" s="7" t="str">
        <f>IF(AND(ISBLANK(AR19),ISBLANK(AS19),ISBLANK(AT19),ISBLANK(AU19),ISBLANK(AV19)),"",SUM(AU19:AV19))</f>
        <v/>
      </c>
      <c r="AY19" s="276" t="str">
        <f>IFERROR(((80*AT19)+(100*AU19)+(150*AV19))/SUM(AR19:AV19),"")</f>
        <v/>
      </c>
      <c r="AZ19" s="278" t="str">
        <f t="shared" ref="AZ19" si="8">IFERROR(AVERAGE(S19,AA19,AI19),"")</f>
        <v/>
      </c>
      <c r="BA19" s="280" t="str">
        <f t="shared" ref="BA19" si="9">IF(OR(K19="",AZ19=""),"",AZ19-K19)</f>
        <v/>
      </c>
      <c r="BB19" s="37">
        <f>SUMIFS('1a. Teacher Data (LEAP Courses)'!CL:CL,'1a. Teacher Data (LEAP Courses)'!$BD:$BD,'1b. ELA Totals'!$A19)</f>
        <v>0</v>
      </c>
      <c r="BC19" s="37">
        <f>SUMIFS('1a. Teacher Data (LEAP Courses)'!CM:CM,'1a. Teacher Data (LEAP Courses)'!$BD:$BD,'1b. ELA Totals'!$A19)</f>
        <v>0</v>
      </c>
      <c r="BD19" s="37">
        <f>SUMIFS('1a. Teacher Data (LEAP Courses)'!CN:CN,'1a. Teacher Data (LEAP Courses)'!$BD:$BD,'1b. ELA Totals'!$A19)</f>
        <v>0</v>
      </c>
      <c r="BE19" s="37">
        <f>SUMIFS('1a. Teacher Data (LEAP Courses)'!CO:CO,'1a. Teacher Data (LEAP Courses)'!$BD:$BD,'1b. ELA Totals'!$A19)</f>
        <v>0</v>
      </c>
      <c r="BF19" s="37">
        <f>SUMIFS('1a. Teacher Data (LEAP Courses)'!CP:CP,'1a. Teacher Data (LEAP Courses)'!$BD:$BD,'1b. ELA Totals'!$A19)</f>
        <v>0</v>
      </c>
      <c r="BG19" s="7">
        <f>IF(AND(ISBLANK(BB19),ISBLANK(BC19),ISBLANK(BD19),ISBLANK(BE19),ISBLANK(BF19)),"",SUM(BD19:BF19))</f>
        <v>0</v>
      </c>
      <c r="BH19" s="7">
        <f>IF(AND(ISBLANK(BB19),ISBLANK(BC19),ISBLANK(BD19),ISBLANK(BE19),ISBLANK(BF19)),"",SUM(BE19:BF19))</f>
        <v>0</v>
      </c>
      <c r="BI19" s="272" t="str">
        <f>IFERROR(((80*BD19)+(100*BE19)+(150*BF19))/SUM(BB19:BF19),"")</f>
        <v/>
      </c>
      <c r="BJ19" s="24"/>
    </row>
    <row r="20" spans="1:62" ht="13.5" thickBot="1" x14ac:dyDescent="0.25">
      <c r="B20" s="275"/>
      <c r="C20" s="8" t="s">
        <v>6</v>
      </c>
      <c r="D20" s="9" t="str">
        <f>IFERROR(D19/SUM(D19:H19),"")</f>
        <v/>
      </c>
      <c r="E20" s="10" t="str">
        <f>IFERROR(E19/SUM(D19:H19),"")</f>
        <v/>
      </c>
      <c r="F20" s="11" t="str">
        <f>IFERROR(F19/SUM(D19:H19),"")</f>
        <v/>
      </c>
      <c r="G20" s="11" t="str">
        <f>IFERROR(G19/SUM(D19:H19),"")</f>
        <v/>
      </c>
      <c r="H20" s="11" t="str">
        <f>IFERROR(H19/SUM(D19:H19),"")</f>
        <v/>
      </c>
      <c r="I20" s="12" t="str">
        <f>IFERROR(I19/SUM(D19:H19),"")</f>
        <v/>
      </c>
      <c r="J20" s="12" t="str">
        <f>IFERROR(J19/SUM(D19:H19),"")</f>
        <v/>
      </c>
      <c r="K20" s="273"/>
      <c r="L20" s="31" t="str">
        <f>IFERROR(L19/SUM(L19:P19),"")</f>
        <v/>
      </c>
      <c r="M20" s="10" t="str">
        <f>IFERROR(M19/SUM(L19:P19),"")</f>
        <v/>
      </c>
      <c r="N20" s="11" t="str">
        <f>IFERROR(N19/SUM(L19:P19),"")</f>
        <v/>
      </c>
      <c r="O20" s="11" t="str">
        <f>IFERROR(O19/SUM(L19:P19),"")</f>
        <v/>
      </c>
      <c r="P20" s="11" t="str">
        <f>IFERROR(P19/SUM(L19:P19),"")</f>
        <v/>
      </c>
      <c r="Q20" s="12" t="str">
        <f>IFERROR(Q19/SUM(L19:P19),"")</f>
        <v/>
      </c>
      <c r="R20" s="12" t="str">
        <f>IFERROR(R19/SUM(L19:P19),"")</f>
        <v/>
      </c>
      <c r="S20" s="273"/>
      <c r="T20" s="31" t="str">
        <f>IFERROR(T19/SUM(T19:X19),"")</f>
        <v/>
      </c>
      <c r="U20" s="10" t="str">
        <f>IFERROR(U19/SUM(T19:X19),"")</f>
        <v/>
      </c>
      <c r="V20" s="11" t="str">
        <f>IFERROR(V19/SUM(T19:X19),"")</f>
        <v/>
      </c>
      <c r="W20" s="11" t="str">
        <f>IFERROR(W19/SUM(T19:X19),"")</f>
        <v/>
      </c>
      <c r="X20" s="11" t="str">
        <f>IFERROR(X19/SUM(T19:X19),"")</f>
        <v/>
      </c>
      <c r="Y20" s="12" t="str">
        <f>IFERROR(Y19/SUM(T19:X19),"")</f>
        <v/>
      </c>
      <c r="Z20" s="12" t="str">
        <f>IFERROR(Z19/SUM(T19:X19),"")</f>
        <v/>
      </c>
      <c r="AA20" s="273"/>
      <c r="AB20" s="31" t="str">
        <f>IFERROR(AB19/SUM(AB19:AF19),"")</f>
        <v/>
      </c>
      <c r="AC20" s="10" t="str">
        <f>IFERROR(AC19/SUM(AB19:AF19),"")</f>
        <v/>
      </c>
      <c r="AD20" s="11" t="str">
        <f>IFERROR(AD19/SUM(AB19:AF19),"")</f>
        <v/>
      </c>
      <c r="AE20" s="11" t="str">
        <f>IFERROR(AE19/SUM(AB19:AF19),"")</f>
        <v/>
      </c>
      <c r="AF20" s="11" t="str">
        <f>IFERROR(AF19/SUM(AB19:AF19),"")</f>
        <v/>
      </c>
      <c r="AG20" s="12" t="str">
        <f>IFERROR(AG19/SUM(AB19:AF19),"")</f>
        <v/>
      </c>
      <c r="AH20" s="12" t="str">
        <f>IFERROR(AH19/SUM(AB19:AF19),"")</f>
        <v/>
      </c>
      <c r="AI20" s="273"/>
      <c r="AJ20" s="31" t="str">
        <f>IFERROR(AJ19/SUM(AJ19:AN19),"")</f>
        <v/>
      </c>
      <c r="AK20" s="10" t="str">
        <f>IFERROR(AK19/SUM(AJ19:AN19),"")</f>
        <v/>
      </c>
      <c r="AL20" s="11" t="str">
        <f>IFERROR(AL19/SUM(AJ19:AN19),"")</f>
        <v/>
      </c>
      <c r="AM20" s="11" t="str">
        <f>IFERROR(AM19/SUM(AJ19:AN19),"")</f>
        <v/>
      </c>
      <c r="AN20" s="11" t="str">
        <f>IFERROR(AN19/SUM(AJ19:AN19),"")</f>
        <v/>
      </c>
      <c r="AO20" s="12" t="str">
        <f>IFERROR(AO19/SUM(AJ19:AN19),"")</f>
        <v/>
      </c>
      <c r="AP20" s="12" t="str">
        <f>IFERROR(AP19/SUM(AJ19:AN19),"")</f>
        <v/>
      </c>
      <c r="AQ20" s="273"/>
      <c r="AR20" s="31" t="str">
        <f>IFERROR(AR19/SUM(AR19:AV19),"")</f>
        <v/>
      </c>
      <c r="AS20" s="10" t="str">
        <f>IFERROR(AS19/SUM(AR19:AV19),"")</f>
        <v/>
      </c>
      <c r="AT20" s="11" t="str">
        <f>IFERROR(AT19/SUM(AR19:AV19),"")</f>
        <v/>
      </c>
      <c r="AU20" s="11" t="str">
        <f>IFERROR(AU19/SUM(AR19:AV19),"")</f>
        <v/>
      </c>
      <c r="AV20" s="11" t="str">
        <f>IFERROR(AV19/SUM(AR19:AV19),"")</f>
        <v/>
      </c>
      <c r="AW20" s="12" t="str">
        <f>IFERROR(AW19/SUM(AR19:AV19),"")</f>
        <v/>
      </c>
      <c r="AX20" s="12" t="str">
        <f>IFERROR(AX19/SUM(AR19:AV19),"")</f>
        <v/>
      </c>
      <c r="AY20" s="277"/>
      <c r="AZ20" s="279"/>
      <c r="BA20" s="281"/>
      <c r="BB20" s="31" t="str">
        <f>IFERROR(BB19/SUM(BB19:BF19),"")</f>
        <v/>
      </c>
      <c r="BC20" s="10" t="str">
        <f>IFERROR(BC19/SUM(BB19:BF19),"")</f>
        <v/>
      </c>
      <c r="BD20" s="11" t="str">
        <f>IFERROR(BD19/SUM(BB19:BF19),"")</f>
        <v/>
      </c>
      <c r="BE20" s="11" t="str">
        <f>IFERROR(BE19/SUM(BB19:BF19),"")</f>
        <v/>
      </c>
      <c r="BF20" s="11" t="str">
        <f>IFERROR(BF19/SUM(BB19:BF19),"")</f>
        <v/>
      </c>
      <c r="BG20" s="34" t="str">
        <f>IFERROR(BG19/SUM(BB19:BF19),"")</f>
        <v/>
      </c>
      <c r="BH20" s="34" t="str">
        <f>IFERROR(BH19/SUM(BB19:BF19),"")</f>
        <v/>
      </c>
      <c r="BI20" s="273"/>
      <c r="BJ20" s="24"/>
    </row>
    <row r="21" spans="1:62" ht="13.5" thickTop="1" x14ac:dyDescent="0.2">
      <c r="A21" t="s">
        <v>107</v>
      </c>
      <c r="B21" s="274" t="s">
        <v>92</v>
      </c>
      <c r="C21" s="4" t="s">
        <v>5</v>
      </c>
      <c r="D21" s="27">
        <f>SUMIFS('1a. Teacher Data (LEAP Courses)'!BF:BF,'1a. Teacher Data (LEAP Courses)'!$BD:$BD,'1b. ELA Totals'!$A21)</f>
        <v>0</v>
      </c>
      <c r="E21" s="28">
        <f>SUMIFS('1a. Teacher Data (LEAP Courses)'!BG:BG,'1a. Teacher Data (LEAP Courses)'!$BD:$BD,'1b. ELA Totals'!$A21)</f>
        <v>0</v>
      </c>
      <c r="F21" s="28">
        <f>SUMIFS('1a. Teacher Data (LEAP Courses)'!BH:BH,'1a. Teacher Data (LEAP Courses)'!$BD:$BD,'1b. ELA Totals'!$A21)</f>
        <v>0</v>
      </c>
      <c r="G21" s="28">
        <f>SUMIFS('1a. Teacher Data (LEAP Courses)'!BI:BI,'1a. Teacher Data (LEAP Courses)'!$BD:$BD,'1b. ELA Totals'!$A21)</f>
        <v>0</v>
      </c>
      <c r="H21" s="28">
        <f>SUMIFS('1a. Teacher Data (LEAP Courses)'!BJ:BJ,'1a. Teacher Data (LEAP Courses)'!$BD:$BD,'1b. ELA Totals'!$A21)</f>
        <v>0</v>
      </c>
      <c r="I21" s="7">
        <f>IF(AND(ISBLANK(D21),ISBLANK(E21),ISBLANK(F21),ISBLANK(G21),ISBLANK(H21)),"",SUM(F21:H21))</f>
        <v>0</v>
      </c>
      <c r="J21" s="7">
        <f>IF(AND(ISBLANK(D21),ISBLANK(E21),ISBLANK(F21),ISBLANK(G21),ISBLANK(H21)),"",SUM(G21:H21))</f>
        <v>0</v>
      </c>
      <c r="K21" s="272" t="str">
        <f>IFERROR(((80*F21)+(100*G21)+(150*H21))/SUM(D21:H21),"")</f>
        <v/>
      </c>
      <c r="L21" s="37">
        <f>SUMIFS('1a. Teacher Data (LEAP Courses)'!BN:BN,'1a. Teacher Data (LEAP Courses)'!$BD:$BD,'1b. ELA Totals'!$A21)</f>
        <v>0</v>
      </c>
      <c r="M21" s="28">
        <f>SUMIFS('1a. Teacher Data (LEAP Courses)'!BO:BO,'1a. Teacher Data (LEAP Courses)'!$BD:$BD,'1b. ELA Totals'!$A21)</f>
        <v>0</v>
      </c>
      <c r="N21" s="28">
        <f>SUMIFS('1a. Teacher Data (LEAP Courses)'!BP:BP,'1a. Teacher Data (LEAP Courses)'!$BD:$BD,'1b. ELA Totals'!$A21)</f>
        <v>0</v>
      </c>
      <c r="O21" s="28">
        <f>SUMIFS('1a. Teacher Data (LEAP Courses)'!BQ:BQ,'1a. Teacher Data (LEAP Courses)'!$BD:$BD,'1b. ELA Totals'!$A21)</f>
        <v>0</v>
      </c>
      <c r="P21" s="28">
        <f>SUMIFS('1a. Teacher Data (LEAP Courses)'!BR:BR,'1a. Teacher Data (LEAP Courses)'!$BD:$BD,'1b. ELA Totals'!$A21)</f>
        <v>0</v>
      </c>
      <c r="Q21" s="7">
        <f>IF(AND(ISBLANK(L21),ISBLANK(M21),ISBLANK(N21),ISBLANK(O21),ISBLANK(P21)),"",SUM(N21:P21))</f>
        <v>0</v>
      </c>
      <c r="R21" s="7">
        <f>IF(AND(ISBLANK(L21),ISBLANK(M21),ISBLANK(N21),ISBLANK(O21),ISBLANK(P21)),"",SUM(O21:P21))</f>
        <v>0</v>
      </c>
      <c r="S21" s="272" t="str">
        <f>IFERROR(((80*N21)+(100*O21)+(150*P21))/SUM(L21:P21),"")</f>
        <v/>
      </c>
      <c r="T21" s="37">
        <f>SUMIFS('1a. Teacher Data (LEAP Courses)'!BV:BV,'1a. Teacher Data (LEAP Courses)'!$BD:$BD,'1b. ELA Totals'!$A21)</f>
        <v>0</v>
      </c>
      <c r="U21" s="28">
        <f>SUMIFS('1a. Teacher Data (LEAP Courses)'!BW:BW,'1a. Teacher Data (LEAP Courses)'!$BD:$BD,'1b. ELA Totals'!$A21)</f>
        <v>0</v>
      </c>
      <c r="V21" s="28">
        <f>SUMIFS('1a. Teacher Data (LEAP Courses)'!BX:BX,'1a. Teacher Data (LEAP Courses)'!$BD:$BD,'1b. ELA Totals'!$A21)</f>
        <v>0</v>
      </c>
      <c r="W21" s="28">
        <f>SUMIFS('1a. Teacher Data (LEAP Courses)'!BY:BY,'1a. Teacher Data (LEAP Courses)'!$BD:$BD,'1b. ELA Totals'!$A21)</f>
        <v>0</v>
      </c>
      <c r="X21" s="28">
        <f>SUMIFS('1a. Teacher Data (LEAP Courses)'!BZ:BZ,'1a. Teacher Data (LEAP Courses)'!$BD:$BD,'1b. ELA Totals'!$A21)</f>
        <v>0</v>
      </c>
      <c r="Y21" s="7">
        <f>IF(AND(ISBLANK(T21),ISBLANK(U21),ISBLANK(V21),ISBLANK(W21),ISBLANK(X21)),"",SUM(V21:X21))</f>
        <v>0</v>
      </c>
      <c r="Z21" s="7">
        <f>IF(AND(ISBLANK(T21),ISBLANK(U21),ISBLANK(V21),ISBLANK(W21),ISBLANK(X21)),"",SUM(W21:X21))</f>
        <v>0</v>
      </c>
      <c r="AA21" s="272" t="str">
        <f>IFERROR(((80*V21)+(100*W21)+(150*X21))/SUM(T21:X21),"")</f>
        <v/>
      </c>
      <c r="AB21" s="37">
        <f>SUMIFS('1a. Teacher Data (LEAP Courses)'!CD:CD,'1a. Teacher Data (LEAP Courses)'!$BD:$BD,'1b. ELA Totals'!$A21)</f>
        <v>0</v>
      </c>
      <c r="AC21" s="28">
        <f>SUMIFS('1a. Teacher Data (LEAP Courses)'!CE:CE,'1a. Teacher Data (LEAP Courses)'!$BD:$BD,'1b. ELA Totals'!$A21)</f>
        <v>0</v>
      </c>
      <c r="AD21" s="28">
        <f>SUMIFS('1a. Teacher Data (LEAP Courses)'!CF:CF,'1a. Teacher Data (LEAP Courses)'!$BD:$BD,'1b. ELA Totals'!$A21)</f>
        <v>0</v>
      </c>
      <c r="AE21" s="28">
        <f>SUMIFS('1a. Teacher Data (LEAP Courses)'!CG:CG,'1a. Teacher Data (LEAP Courses)'!$BD:$BD,'1b. ELA Totals'!$A21)</f>
        <v>0</v>
      </c>
      <c r="AF21" s="28">
        <f>SUMIFS('1a. Teacher Data (LEAP Courses)'!CH:CH,'1a. Teacher Data (LEAP Courses)'!$BD:$BD,'1b. ELA Totals'!$A21)</f>
        <v>0</v>
      </c>
      <c r="AG21" s="7">
        <f>IF(AND(ISBLANK(AB21),ISBLANK(AC21),ISBLANK(AD21),ISBLANK(AE21),ISBLANK(AF21)),"",SUM(AD21:AF21))</f>
        <v>0</v>
      </c>
      <c r="AH21" s="7">
        <f>IF(AND(ISBLANK(AB21),ISBLANK(AC21),ISBLANK(AD21),ISBLANK(AE21),ISBLANK(AF21)),"",SUM(AE21:AF21))</f>
        <v>0</v>
      </c>
      <c r="AI21" s="272" t="str">
        <f>IFERROR(((80*AD21)+(100*AE21)+(150*AF21))/SUM(AB21:AF21),"")</f>
        <v/>
      </c>
      <c r="AJ21" s="37"/>
      <c r="AK21" s="28"/>
      <c r="AL21" s="28"/>
      <c r="AM21" s="28"/>
      <c r="AN21" s="28"/>
      <c r="AO21" s="7" t="str">
        <f>IF(AND(ISBLANK(AJ21),ISBLANK(AK21),ISBLANK(AL21),ISBLANK(AM21),ISBLANK(AN21)),"",SUM(AL21:AN21))</f>
        <v/>
      </c>
      <c r="AP21" s="7" t="str">
        <f>IF(AND(ISBLANK(AJ21),ISBLANK(AK21),ISBLANK(AL21),ISBLANK(AM21),ISBLANK(AN21)),"",SUM(AM21:AN21))</f>
        <v/>
      </c>
      <c r="AQ21" s="272" t="str">
        <f>IFERROR(((80*AL21)+(100*AM21)+(150*AN21))/SUM(AJ21:AN21),"")</f>
        <v/>
      </c>
      <c r="AR21" s="37"/>
      <c r="AS21" s="28"/>
      <c r="AT21" s="28"/>
      <c r="AU21" s="28"/>
      <c r="AV21" s="28"/>
      <c r="AW21" s="7" t="str">
        <f>IF(AND(ISBLANK(AR21),ISBLANK(AS21),ISBLANK(AT21),ISBLANK(AU21),ISBLANK(AV21)),"",SUM(AT21:AV21))</f>
        <v/>
      </c>
      <c r="AX21" s="7" t="str">
        <f>IF(AND(ISBLANK(AR21),ISBLANK(AS21),ISBLANK(AT21),ISBLANK(AU21),ISBLANK(AV21)),"",SUM(AU21:AV21))</f>
        <v/>
      </c>
      <c r="AY21" s="276" t="str">
        <f>IFERROR(((80*AT21)+(100*AU21)+(150*AV21))/SUM(AR21:AV21),"")</f>
        <v/>
      </c>
      <c r="AZ21" s="278" t="str">
        <f t="shared" ref="AZ21" si="10">IFERROR(AVERAGE(S21,AA21,AI21),"")</f>
        <v/>
      </c>
      <c r="BA21" s="280" t="str">
        <f t="shared" ref="BA21" si="11">IF(OR(K21="",AZ21=""),"",AZ21-K21)</f>
        <v/>
      </c>
      <c r="BB21" s="37">
        <f>SUMIFS('1a. Teacher Data (LEAP Courses)'!CL:CL,'1a. Teacher Data (LEAP Courses)'!$BD:$BD,'1b. ELA Totals'!$A21)</f>
        <v>0</v>
      </c>
      <c r="BC21" s="37">
        <f>SUMIFS('1a. Teacher Data (LEAP Courses)'!CM:CM,'1a. Teacher Data (LEAP Courses)'!$BD:$BD,'1b. ELA Totals'!$A21)</f>
        <v>0</v>
      </c>
      <c r="BD21" s="37">
        <f>SUMIFS('1a. Teacher Data (LEAP Courses)'!CN:CN,'1a. Teacher Data (LEAP Courses)'!$BD:$BD,'1b. ELA Totals'!$A21)</f>
        <v>0</v>
      </c>
      <c r="BE21" s="37">
        <f>SUMIFS('1a. Teacher Data (LEAP Courses)'!CO:CO,'1a. Teacher Data (LEAP Courses)'!$BD:$BD,'1b. ELA Totals'!$A21)</f>
        <v>0</v>
      </c>
      <c r="BF21" s="37">
        <f>SUMIFS('1a. Teacher Data (LEAP Courses)'!CP:CP,'1a. Teacher Data (LEAP Courses)'!$BD:$BD,'1b. ELA Totals'!$A21)</f>
        <v>0</v>
      </c>
      <c r="BG21" s="7">
        <f>IF(AND(ISBLANK(BB21),ISBLANK(BC21),ISBLANK(BD21),ISBLANK(BE21),ISBLANK(BF21)),"",SUM(BD21:BF21))</f>
        <v>0</v>
      </c>
      <c r="BH21" s="7">
        <f>IF(AND(ISBLANK(BB21),ISBLANK(BC21),ISBLANK(BD21),ISBLANK(BE21),ISBLANK(BF21)),"",SUM(BE21:BF21))</f>
        <v>0</v>
      </c>
      <c r="BI21" s="272" t="str">
        <f>IFERROR(((80*BD21)+(100*BE21)+(150*BF21))/SUM(BB21:BF21),"")</f>
        <v/>
      </c>
      <c r="BJ21" s="24"/>
    </row>
    <row r="22" spans="1:62" ht="13.5" thickBot="1" x14ac:dyDescent="0.25">
      <c r="B22" s="275"/>
      <c r="C22" s="8" t="s">
        <v>6</v>
      </c>
      <c r="D22" s="9" t="str">
        <f>IFERROR(D21/SUM(D21:H21),"")</f>
        <v/>
      </c>
      <c r="E22" s="10" t="str">
        <f>IFERROR(E21/SUM(D21:H21),"")</f>
        <v/>
      </c>
      <c r="F22" s="11" t="str">
        <f>IFERROR(F21/SUM(D21:H21),"")</f>
        <v/>
      </c>
      <c r="G22" s="11" t="str">
        <f>IFERROR(G21/SUM(D21:H21),"")</f>
        <v/>
      </c>
      <c r="H22" s="11" t="str">
        <f>IFERROR(H21/SUM(D21:H21),"")</f>
        <v/>
      </c>
      <c r="I22" s="34" t="str">
        <f>IFERROR(I21/SUM(D21:H21),"")</f>
        <v/>
      </c>
      <c r="J22" s="34" t="str">
        <f>IFERROR(J21/SUM(D21:H21),"")</f>
        <v/>
      </c>
      <c r="K22" s="273"/>
      <c r="L22" s="31" t="str">
        <f>IFERROR(L21/SUM(L21:P21),"")</f>
        <v/>
      </c>
      <c r="M22" s="10" t="str">
        <f>IFERROR(M21/SUM(L21:P21),"")</f>
        <v/>
      </c>
      <c r="N22" s="11" t="str">
        <f>IFERROR(N21/SUM(L21:P21),"")</f>
        <v/>
      </c>
      <c r="O22" s="11" t="str">
        <f>IFERROR(O21/SUM(L21:P21),"")</f>
        <v/>
      </c>
      <c r="P22" s="11" t="str">
        <f>IFERROR(P21/SUM(L21:P21),"")</f>
        <v/>
      </c>
      <c r="Q22" s="34" t="str">
        <f>IFERROR(Q21/SUM(L21:P21),"")</f>
        <v/>
      </c>
      <c r="R22" s="34" t="str">
        <f>IFERROR(R21/SUM(L21:P21),"")</f>
        <v/>
      </c>
      <c r="S22" s="273"/>
      <c r="T22" s="31" t="str">
        <f>IFERROR(T21/SUM(T21:X21),"")</f>
        <v/>
      </c>
      <c r="U22" s="10" t="str">
        <f>IFERROR(U21/SUM(T21:X21),"")</f>
        <v/>
      </c>
      <c r="V22" s="11" t="str">
        <f>IFERROR(V21/SUM(T21:X21),"")</f>
        <v/>
      </c>
      <c r="W22" s="11" t="str">
        <f>IFERROR(W21/SUM(T21:X21),"")</f>
        <v/>
      </c>
      <c r="X22" s="11" t="str">
        <f>IFERROR(X21/SUM(T21:X21),"")</f>
        <v/>
      </c>
      <c r="Y22" s="34" t="str">
        <f>IFERROR(Y21/SUM(T21:X21),"")</f>
        <v/>
      </c>
      <c r="Z22" s="34" t="str">
        <f>IFERROR(Z21/SUM(T21:X21),"")</f>
        <v/>
      </c>
      <c r="AA22" s="273"/>
      <c r="AB22" s="31" t="str">
        <f>IFERROR(AB21/SUM(AB21:AF21),"")</f>
        <v/>
      </c>
      <c r="AC22" s="10" t="str">
        <f>IFERROR(AC21/SUM(AB21:AF21),"")</f>
        <v/>
      </c>
      <c r="AD22" s="11" t="str">
        <f>IFERROR(AD21/SUM(AB21:AF21),"")</f>
        <v/>
      </c>
      <c r="AE22" s="11" t="str">
        <f>IFERROR(AE21/SUM(AB21:AF21),"")</f>
        <v/>
      </c>
      <c r="AF22" s="11" t="str">
        <f>IFERROR(AF21/SUM(AB21:AF21),"")</f>
        <v/>
      </c>
      <c r="AG22" s="34" t="str">
        <f>IFERROR(AG21/SUM(AB21:AF21),"")</f>
        <v/>
      </c>
      <c r="AH22" s="34" t="str">
        <f>IFERROR(AH21/SUM(AB21:AF21),"")</f>
        <v/>
      </c>
      <c r="AI22" s="273"/>
      <c r="AJ22" s="31" t="str">
        <f>IFERROR(AJ21/SUM(AJ21:AN21),"")</f>
        <v/>
      </c>
      <c r="AK22" s="10" t="str">
        <f>IFERROR(AK21/SUM(AJ21:AN21),"")</f>
        <v/>
      </c>
      <c r="AL22" s="11" t="str">
        <f>IFERROR(AL21/SUM(AJ21:AN21),"")</f>
        <v/>
      </c>
      <c r="AM22" s="11" t="str">
        <f>IFERROR(AM21/SUM(AJ21:AN21),"")</f>
        <v/>
      </c>
      <c r="AN22" s="11" t="str">
        <f>IFERROR(AN21/SUM(AJ21:AN21),"")</f>
        <v/>
      </c>
      <c r="AO22" s="34" t="str">
        <f>IFERROR(AO21/SUM(AJ21:AN21),"")</f>
        <v/>
      </c>
      <c r="AP22" s="34" t="str">
        <f>IFERROR(AP21/SUM(AJ21:AN21),"")</f>
        <v/>
      </c>
      <c r="AQ22" s="273"/>
      <c r="AR22" s="31" t="str">
        <f>IFERROR(AR21/SUM(AR21:AV21),"")</f>
        <v/>
      </c>
      <c r="AS22" s="10" t="str">
        <f>IFERROR(AS21/SUM(AR21:AV21),"")</f>
        <v/>
      </c>
      <c r="AT22" s="11" t="str">
        <f>IFERROR(AT21/SUM(AR21:AV21),"")</f>
        <v/>
      </c>
      <c r="AU22" s="11" t="str">
        <f>IFERROR(AU21/SUM(AR21:AV21),"")</f>
        <v/>
      </c>
      <c r="AV22" s="11" t="str">
        <f>IFERROR(AV21/SUM(AR21:AV21),"")</f>
        <v/>
      </c>
      <c r="AW22" s="34" t="str">
        <f>IFERROR(AW21/SUM(AR21:AV21),"")</f>
        <v/>
      </c>
      <c r="AX22" s="34" t="str">
        <f>IFERROR(AX21/SUM(AR21:AV21),"")</f>
        <v/>
      </c>
      <c r="AY22" s="277"/>
      <c r="AZ22" s="279"/>
      <c r="BA22" s="281"/>
      <c r="BB22" s="31" t="str">
        <f>IFERROR(BB21/SUM(BB21:BF21),"")</f>
        <v/>
      </c>
      <c r="BC22" s="10" t="str">
        <f>IFERROR(BC21/SUM(BB21:BF21),"")</f>
        <v/>
      </c>
      <c r="BD22" s="11" t="str">
        <f>IFERROR(BD21/SUM(BB21:BF21),"")</f>
        <v/>
      </c>
      <c r="BE22" s="11" t="str">
        <f>IFERROR(BE21/SUM(BB21:BF21),"")</f>
        <v/>
      </c>
      <c r="BF22" s="11" t="str">
        <f>IFERROR(BF21/SUM(BB21:BF21),"")</f>
        <v/>
      </c>
      <c r="BG22" s="34" t="str">
        <f>IFERROR(BG21/SUM(BB21:BF21),"")</f>
        <v/>
      </c>
      <c r="BH22" s="34" t="str">
        <f>IFERROR(BH21/SUM(BB21:BF21),"")</f>
        <v/>
      </c>
      <c r="BI22" s="273"/>
      <c r="BJ22" s="24"/>
    </row>
    <row r="23" spans="1:62" ht="13.5" thickTop="1" x14ac:dyDescent="0.2">
      <c r="A23" s="70" t="s">
        <v>320</v>
      </c>
      <c r="B23" s="274" t="s">
        <v>319</v>
      </c>
      <c r="C23" s="4" t="s">
        <v>5</v>
      </c>
      <c r="D23" s="27">
        <f>SUMIFS('1a. Teacher Data (LEAP Courses)'!BF:BF,'1a. Teacher Data (LEAP Courses)'!$BD:$BD,'1b. ELA Totals'!$A23)</f>
        <v>0</v>
      </c>
      <c r="E23" s="28">
        <f>SUMIFS('1a. Teacher Data (LEAP Courses)'!BG:BG,'1a. Teacher Data (LEAP Courses)'!$BD:$BD,'1b. ELA Totals'!$A23)</f>
        <v>0</v>
      </c>
      <c r="F23" s="28">
        <f>SUMIFS('1a. Teacher Data (LEAP Courses)'!BH:BH,'1a. Teacher Data (LEAP Courses)'!$BD:$BD,'1b. ELA Totals'!$A23)</f>
        <v>0</v>
      </c>
      <c r="G23" s="28">
        <f>SUMIFS('1a. Teacher Data (LEAP Courses)'!BI:BI,'1a. Teacher Data (LEAP Courses)'!$BD:$BD,'1b. ELA Totals'!$A23)</f>
        <v>0</v>
      </c>
      <c r="H23" s="28">
        <f>SUMIFS('1a. Teacher Data (LEAP Courses)'!BJ:BJ,'1a. Teacher Data (LEAP Courses)'!$BD:$BD,'1b. ELA Totals'!$A23)</f>
        <v>0</v>
      </c>
      <c r="I23" s="7">
        <f>IF(AND(ISBLANK(D23),ISBLANK(E23),ISBLANK(F23),ISBLANK(G23),ISBLANK(H23)),"",SUM(F23:H23))</f>
        <v>0</v>
      </c>
      <c r="J23" s="7">
        <f>IF(AND(ISBLANK(D23),ISBLANK(E23),ISBLANK(F23),ISBLANK(G23),ISBLANK(H23)),"",SUM(G23:H23))</f>
        <v>0</v>
      </c>
      <c r="K23" s="272" t="str">
        <f>IFERROR(((80*F23)+(100*G23)+(150*H23))/SUM(D23:H23),"")</f>
        <v/>
      </c>
      <c r="L23" s="37">
        <f>SUMIFS('1a. Teacher Data (LEAP Courses)'!BN:BN,'1a. Teacher Data (LEAP Courses)'!$BD:$BD,'1b. ELA Totals'!$A23)</f>
        <v>0</v>
      </c>
      <c r="M23" s="28">
        <f>SUMIFS('1a. Teacher Data (LEAP Courses)'!BO:BO,'1a. Teacher Data (LEAP Courses)'!$BD:$BD,'1b. ELA Totals'!$A23)</f>
        <v>0</v>
      </c>
      <c r="N23" s="28">
        <f>SUMIFS('1a. Teacher Data (LEAP Courses)'!BP:BP,'1a. Teacher Data (LEAP Courses)'!$BD:$BD,'1b. ELA Totals'!$A23)</f>
        <v>0</v>
      </c>
      <c r="O23" s="28">
        <f>SUMIFS('1a. Teacher Data (LEAP Courses)'!BQ:BQ,'1a. Teacher Data (LEAP Courses)'!$BD:$BD,'1b. ELA Totals'!$A23)</f>
        <v>0</v>
      </c>
      <c r="P23" s="28">
        <f>SUMIFS('1a. Teacher Data (LEAP Courses)'!BR:BR,'1a. Teacher Data (LEAP Courses)'!$BD:$BD,'1b. ELA Totals'!$A23)</f>
        <v>0</v>
      </c>
      <c r="Q23" s="7">
        <f>IF(AND(ISBLANK(L23),ISBLANK(M23),ISBLANK(N23),ISBLANK(O23),ISBLANK(P23)),"",SUM(N23:P23))</f>
        <v>0</v>
      </c>
      <c r="R23" s="7">
        <f>IF(AND(ISBLANK(L23),ISBLANK(M23),ISBLANK(N23),ISBLANK(O23),ISBLANK(P23)),"",SUM(O23:P23))</f>
        <v>0</v>
      </c>
      <c r="S23" s="272" t="str">
        <f>IFERROR(((80*N23)+(100*O23)+(150*P23))/SUM(L23:P23),"")</f>
        <v/>
      </c>
      <c r="T23" s="37">
        <f>SUMIFS('1a. Teacher Data (LEAP Courses)'!BV:BV,'1a. Teacher Data (LEAP Courses)'!$BD:$BD,'1b. ELA Totals'!$A23)</f>
        <v>0</v>
      </c>
      <c r="U23" s="28">
        <f>SUMIFS('1a. Teacher Data (LEAP Courses)'!BW:BW,'1a. Teacher Data (LEAP Courses)'!$BD:$BD,'1b. ELA Totals'!$A23)</f>
        <v>0</v>
      </c>
      <c r="V23" s="28">
        <f>SUMIFS('1a. Teacher Data (LEAP Courses)'!BX:BX,'1a. Teacher Data (LEAP Courses)'!$BD:$BD,'1b. ELA Totals'!$A23)</f>
        <v>0</v>
      </c>
      <c r="W23" s="28">
        <f>SUMIFS('1a. Teacher Data (LEAP Courses)'!BY:BY,'1a. Teacher Data (LEAP Courses)'!$BD:$BD,'1b. ELA Totals'!$A23)</f>
        <v>0</v>
      </c>
      <c r="X23" s="28">
        <f>SUMIFS('1a. Teacher Data (LEAP Courses)'!BZ:BZ,'1a. Teacher Data (LEAP Courses)'!$BD:$BD,'1b. ELA Totals'!$A23)</f>
        <v>0</v>
      </c>
      <c r="Y23" s="7">
        <f>IF(AND(ISBLANK(T23),ISBLANK(U23),ISBLANK(V23),ISBLANK(W23),ISBLANK(X23)),"",SUM(V23:X23))</f>
        <v>0</v>
      </c>
      <c r="Z23" s="7">
        <f>IF(AND(ISBLANK(T23),ISBLANK(U23),ISBLANK(V23),ISBLANK(W23),ISBLANK(X23)),"",SUM(W23:X23))</f>
        <v>0</v>
      </c>
      <c r="AA23" s="272" t="str">
        <f>IFERROR(((80*V23)+(100*W23)+(150*X23))/SUM(T23:X23),"")</f>
        <v/>
      </c>
      <c r="AB23" s="37">
        <f>SUMIFS('1a. Teacher Data (LEAP Courses)'!CD:CD,'1a. Teacher Data (LEAP Courses)'!$BD:$BD,'1b. ELA Totals'!$A23)</f>
        <v>0</v>
      </c>
      <c r="AC23" s="28">
        <f>SUMIFS('1a. Teacher Data (LEAP Courses)'!CE:CE,'1a. Teacher Data (LEAP Courses)'!$BD:$BD,'1b. ELA Totals'!$A23)</f>
        <v>0</v>
      </c>
      <c r="AD23" s="28">
        <f>SUMIFS('1a. Teacher Data (LEAP Courses)'!CF:CF,'1a. Teacher Data (LEAP Courses)'!$BD:$BD,'1b. ELA Totals'!$A23)</f>
        <v>0</v>
      </c>
      <c r="AE23" s="28">
        <f>SUMIFS('1a. Teacher Data (LEAP Courses)'!CG:CG,'1a. Teacher Data (LEAP Courses)'!$BD:$BD,'1b. ELA Totals'!$A23)</f>
        <v>0</v>
      </c>
      <c r="AF23" s="28">
        <f>SUMIFS('1a. Teacher Data (LEAP Courses)'!CH:CH,'1a. Teacher Data (LEAP Courses)'!$BD:$BD,'1b. ELA Totals'!$A23)</f>
        <v>0</v>
      </c>
      <c r="AG23" s="7">
        <f>IF(AND(ISBLANK(AB23),ISBLANK(AC23),ISBLANK(AD23),ISBLANK(AE23),ISBLANK(AF23)),"",SUM(AD23:AF23))</f>
        <v>0</v>
      </c>
      <c r="AH23" s="7">
        <f>IF(AND(ISBLANK(AB23),ISBLANK(AC23),ISBLANK(AD23),ISBLANK(AE23),ISBLANK(AF23)),"",SUM(AE23:AF23))</f>
        <v>0</v>
      </c>
      <c r="AI23" s="272" t="str">
        <f>IFERROR(((80*AD23)+(100*AE23)+(150*AF23))/SUM(AB23:AF23),"")</f>
        <v/>
      </c>
      <c r="AJ23" s="37"/>
      <c r="AK23" s="28"/>
      <c r="AL23" s="28"/>
      <c r="AM23" s="28"/>
      <c r="AN23" s="28"/>
      <c r="AO23" s="7" t="str">
        <f>IF(AND(ISBLANK(AJ23),ISBLANK(AK23),ISBLANK(AL23),ISBLANK(AM23),ISBLANK(AN23)),"",SUM(AL23:AN23))</f>
        <v/>
      </c>
      <c r="AP23" s="7" t="str">
        <f>IF(AND(ISBLANK(AJ23),ISBLANK(AK23),ISBLANK(AL23),ISBLANK(AM23),ISBLANK(AN23)),"",SUM(AM23:AN23))</f>
        <v/>
      </c>
      <c r="AQ23" s="272" t="str">
        <f>IFERROR(((80*AL23)+(100*AM23)+(150*AN23))/SUM(AJ23:AN23),"")</f>
        <v/>
      </c>
      <c r="AR23" s="37"/>
      <c r="AS23" s="28"/>
      <c r="AT23" s="28"/>
      <c r="AU23" s="28"/>
      <c r="AV23" s="28"/>
      <c r="AW23" s="7" t="str">
        <f>IF(AND(ISBLANK(AR23),ISBLANK(AS23),ISBLANK(AT23),ISBLANK(AU23),ISBLANK(AV23)),"",SUM(AT23:AV23))</f>
        <v/>
      </c>
      <c r="AX23" s="7" t="str">
        <f>IF(AND(ISBLANK(AR23),ISBLANK(AS23),ISBLANK(AT23),ISBLANK(AU23),ISBLANK(AV23)),"",SUM(AU23:AV23))</f>
        <v/>
      </c>
      <c r="AY23" s="276" t="str">
        <f>IFERROR(((80*AT23)+(100*AU23)+(150*AV23))/SUM(AR23:AV23),"")</f>
        <v/>
      </c>
      <c r="AZ23" s="278" t="str">
        <f t="shared" ref="AZ23" si="12">IFERROR(AVERAGE(S23,AA23,AI23),"")</f>
        <v/>
      </c>
      <c r="BA23" s="280" t="str">
        <f t="shared" ref="BA23" si="13">IF(OR(K23="",AZ23=""),"",AZ23-K23)</f>
        <v/>
      </c>
      <c r="BB23" s="37">
        <f>SUMIFS('1a. Teacher Data (LEAP Courses)'!CL:CL,'1a. Teacher Data (LEAP Courses)'!$BD:$BD,'1b. ELA Totals'!$A23)</f>
        <v>0</v>
      </c>
      <c r="BC23" s="37">
        <f>SUMIFS('1a. Teacher Data (LEAP Courses)'!CM:CM,'1a. Teacher Data (LEAP Courses)'!$BD:$BD,'1b. ELA Totals'!$A23)</f>
        <v>0</v>
      </c>
      <c r="BD23" s="37">
        <f>SUMIFS('1a. Teacher Data (LEAP Courses)'!CN:CN,'1a. Teacher Data (LEAP Courses)'!$BD:$BD,'1b. ELA Totals'!$A23)</f>
        <v>0</v>
      </c>
      <c r="BE23" s="37">
        <f>SUMIFS('1a. Teacher Data (LEAP Courses)'!CO:CO,'1a. Teacher Data (LEAP Courses)'!$BD:$BD,'1b. ELA Totals'!$A23)</f>
        <v>0</v>
      </c>
      <c r="BF23" s="37">
        <f>SUMIFS('1a. Teacher Data (LEAP Courses)'!CP:CP,'1a. Teacher Data (LEAP Courses)'!$BD:$BD,'1b. ELA Totals'!$A23)</f>
        <v>0</v>
      </c>
      <c r="BG23" s="7">
        <f>IF(AND(ISBLANK(BB23),ISBLANK(BC23),ISBLANK(BD23),ISBLANK(BE23),ISBLANK(BF23)),"",SUM(BD23:BF23))</f>
        <v>0</v>
      </c>
      <c r="BH23" s="7">
        <f>IF(AND(ISBLANK(BB23),ISBLANK(BC23),ISBLANK(BD23),ISBLANK(BE23),ISBLANK(BF23)),"",SUM(BE23:BF23))</f>
        <v>0</v>
      </c>
      <c r="BI23" s="272" t="str">
        <f>IFERROR(((80*BD23)+(100*BE23)+(150*BF23))/SUM(BB23:BF23),"")</f>
        <v/>
      </c>
      <c r="BJ23" s="24"/>
    </row>
    <row r="24" spans="1:62" ht="13.5" thickBot="1" x14ac:dyDescent="0.25">
      <c r="B24" s="275"/>
      <c r="C24" s="8" t="s">
        <v>6</v>
      </c>
      <c r="D24" s="9" t="str">
        <f>IFERROR(D23/SUM(D23:H23),"")</f>
        <v/>
      </c>
      <c r="E24" s="10" t="str">
        <f>IFERROR(E23/SUM(D23:H23),"")</f>
        <v/>
      </c>
      <c r="F24" s="11" t="str">
        <f>IFERROR(F23/SUM(D23:H23),"")</f>
        <v/>
      </c>
      <c r="G24" s="11" t="str">
        <f>IFERROR(G23/SUM(D23:H23),"")</f>
        <v/>
      </c>
      <c r="H24" s="11" t="str">
        <f>IFERROR(H23/SUM(D23:H23),"")</f>
        <v/>
      </c>
      <c r="I24" s="34" t="str">
        <f>IFERROR(I23/SUM(D23:H23),"")</f>
        <v/>
      </c>
      <c r="J24" s="34" t="str">
        <f>IFERROR(J23/SUM(D23:H23),"")</f>
        <v/>
      </c>
      <c r="K24" s="273"/>
      <c r="L24" s="31" t="str">
        <f>IFERROR(L23/SUM(L23:P23),"")</f>
        <v/>
      </c>
      <c r="M24" s="10" t="str">
        <f>IFERROR(M23/SUM(L23:P23),"")</f>
        <v/>
      </c>
      <c r="N24" s="11" t="str">
        <f>IFERROR(N23/SUM(L23:P23),"")</f>
        <v/>
      </c>
      <c r="O24" s="11" t="str">
        <f>IFERROR(O23/SUM(L23:P23),"")</f>
        <v/>
      </c>
      <c r="P24" s="11" t="str">
        <f>IFERROR(P23/SUM(L23:P23),"")</f>
        <v/>
      </c>
      <c r="Q24" s="34" t="str">
        <f>IFERROR(Q23/SUM(L23:P23),"")</f>
        <v/>
      </c>
      <c r="R24" s="34" t="str">
        <f>IFERROR(R23/SUM(L23:P23),"")</f>
        <v/>
      </c>
      <c r="S24" s="273"/>
      <c r="T24" s="31" t="str">
        <f>IFERROR(T23/SUM(T23:X23),"")</f>
        <v/>
      </c>
      <c r="U24" s="10" t="str">
        <f>IFERROR(U23/SUM(T23:X23),"")</f>
        <v/>
      </c>
      <c r="V24" s="11" t="str">
        <f>IFERROR(V23/SUM(T23:X23),"")</f>
        <v/>
      </c>
      <c r="W24" s="11" t="str">
        <f>IFERROR(W23/SUM(T23:X23),"")</f>
        <v/>
      </c>
      <c r="X24" s="11" t="str">
        <f>IFERROR(X23/SUM(T23:X23),"")</f>
        <v/>
      </c>
      <c r="Y24" s="34" t="str">
        <f>IFERROR(Y23/SUM(T23:X23),"")</f>
        <v/>
      </c>
      <c r="Z24" s="34" t="str">
        <f>IFERROR(Z23/SUM(T23:X23),"")</f>
        <v/>
      </c>
      <c r="AA24" s="273"/>
      <c r="AB24" s="31" t="str">
        <f>IFERROR(AB23/SUM(AB23:AF23),"")</f>
        <v/>
      </c>
      <c r="AC24" s="10" t="str">
        <f>IFERROR(AC23/SUM(AB23:AF23),"")</f>
        <v/>
      </c>
      <c r="AD24" s="11" t="str">
        <f>IFERROR(AD23/SUM(AB23:AF23),"")</f>
        <v/>
      </c>
      <c r="AE24" s="11" t="str">
        <f>IFERROR(AE23/SUM(AB23:AF23),"")</f>
        <v/>
      </c>
      <c r="AF24" s="11" t="str">
        <f>IFERROR(AF23/SUM(AB23:AF23),"")</f>
        <v/>
      </c>
      <c r="AG24" s="34" t="str">
        <f>IFERROR(AG23/SUM(AB23:AF23),"")</f>
        <v/>
      </c>
      <c r="AH24" s="34" t="str">
        <f>IFERROR(AH23/SUM(AB23:AF23),"")</f>
        <v/>
      </c>
      <c r="AI24" s="273"/>
      <c r="AJ24" s="31" t="str">
        <f>IFERROR(AJ23/SUM(AJ23:AN23),"")</f>
        <v/>
      </c>
      <c r="AK24" s="10" t="str">
        <f>IFERROR(AK23/SUM(AJ23:AN23),"")</f>
        <v/>
      </c>
      <c r="AL24" s="11" t="str">
        <f>IFERROR(AL23/SUM(AJ23:AN23),"")</f>
        <v/>
      </c>
      <c r="AM24" s="11" t="str">
        <f>IFERROR(AM23/SUM(AJ23:AN23),"")</f>
        <v/>
      </c>
      <c r="AN24" s="11" t="str">
        <f>IFERROR(AN23/SUM(AJ23:AN23),"")</f>
        <v/>
      </c>
      <c r="AO24" s="34" t="str">
        <f>IFERROR(AO23/SUM(AJ23:AN23),"")</f>
        <v/>
      </c>
      <c r="AP24" s="34" t="str">
        <f>IFERROR(AP23/SUM(AJ23:AN23),"")</f>
        <v/>
      </c>
      <c r="AQ24" s="273"/>
      <c r="AR24" s="31" t="str">
        <f>IFERROR(AR23/SUM(AR23:AV23),"")</f>
        <v/>
      </c>
      <c r="AS24" s="10" t="str">
        <f>IFERROR(AS23/SUM(AR23:AV23),"")</f>
        <v/>
      </c>
      <c r="AT24" s="11" t="str">
        <f>IFERROR(AT23/SUM(AR23:AV23),"")</f>
        <v/>
      </c>
      <c r="AU24" s="11" t="str">
        <f>IFERROR(AU23/SUM(AR23:AV23),"")</f>
        <v/>
      </c>
      <c r="AV24" s="11" t="str">
        <f>IFERROR(AV23/SUM(AR23:AV23),"")</f>
        <v/>
      </c>
      <c r="AW24" s="34" t="str">
        <f>IFERROR(AW23/SUM(AR23:AV23),"")</f>
        <v/>
      </c>
      <c r="AX24" s="34" t="str">
        <f>IFERROR(AX23/SUM(AR23:AV23),"")</f>
        <v/>
      </c>
      <c r="AY24" s="277"/>
      <c r="AZ24" s="279"/>
      <c r="BA24" s="281"/>
      <c r="BB24" s="31" t="str">
        <f>IFERROR(BB23/SUM(BB23:BF23),"")</f>
        <v/>
      </c>
      <c r="BC24" s="10" t="str">
        <f>IFERROR(BC23/SUM(BB23:BF23),"")</f>
        <v/>
      </c>
      <c r="BD24" s="11" t="str">
        <f>IFERROR(BD23/SUM(BB23:BF23),"")</f>
        <v/>
      </c>
      <c r="BE24" s="11" t="str">
        <f>IFERROR(BE23/SUM(BB23:BF23),"")</f>
        <v/>
      </c>
      <c r="BF24" s="11" t="str">
        <f>IFERROR(BF23/SUM(BB23:BF23),"")</f>
        <v/>
      </c>
      <c r="BG24" s="34" t="str">
        <f>IFERROR(BG23/SUM(BB23:BF23),"")</f>
        <v/>
      </c>
      <c r="BH24" s="34" t="str">
        <f>IFERROR(BH23/SUM(BB23:BF23),"")</f>
        <v/>
      </c>
      <c r="BI24" s="273"/>
      <c r="BJ24" s="24"/>
    </row>
    <row r="25" spans="1:62" ht="13.5" thickTop="1" x14ac:dyDescent="0.2">
      <c r="A25" t="s">
        <v>108</v>
      </c>
      <c r="B25" s="274" t="s">
        <v>89</v>
      </c>
      <c r="C25" s="4" t="s">
        <v>5</v>
      </c>
      <c r="D25" s="27">
        <f>SUMIFS('1a. Teacher Data (LEAP Courses)'!BF:BF,'1a. Teacher Data (LEAP Courses)'!$BD:$BD,'1b. ELA Totals'!$A25)</f>
        <v>0</v>
      </c>
      <c r="E25" s="28">
        <f>SUMIFS('1a. Teacher Data (LEAP Courses)'!BG:BG,'1a. Teacher Data (LEAP Courses)'!$BD:$BD,'1b. ELA Totals'!$A25)</f>
        <v>0</v>
      </c>
      <c r="F25" s="28">
        <f>SUMIFS('1a. Teacher Data (LEAP Courses)'!BH:BH,'1a. Teacher Data (LEAP Courses)'!$BD:$BD,'1b. ELA Totals'!$A25)</f>
        <v>0</v>
      </c>
      <c r="G25" s="28">
        <f>SUMIFS('1a. Teacher Data (LEAP Courses)'!BI:BI,'1a. Teacher Data (LEAP Courses)'!$BD:$BD,'1b. ELA Totals'!$A25)</f>
        <v>0</v>
      </c>
      <c r="H25" s="28">
        <f>SUMIFS('1a. Teacher Data (LEAP Courses)'!BJ:BJ,'1a. Teacher Data (LEAP Courses)'!$BD:$BD,'1b. ELA Totals'!$A25)</f>
        <v>0</v>
      </c>
      <c r="I25" s="7">
        <f>IF(AND(ISBLANK(D25),ISBLANK(E25),ISBLANK(F25),ISBLANK(G25),ISBLANK(H25)),"",SUM(F25:H25))</f>
        <v>0</v>
      </c>
      <c r="J25" s="7">
        <f>IF(AND(ISBLANK(D25),ISBLANK(E25),ISBLANK(F25),ISBLANK(G25),ISBLANK(H25)),"",SUM(G25:H25))</f>
        <v>0</v>
      </c>
      <c r="K25" s="272" t="str">
        <f>IFERROR(((80*F25)+(100*G25)+(150*H25))/SUM(D25:H25),"")</f>
        <v/>
      </c>
      <c r="L25" s="37">
        <f>SUMIFS('1a. Teacher Data (LEAP Courses)'!BN:BN,'1a. Teacher Data (LEAP Courses)'!$BD:$BD,'1b. ELA Totals'!$A25)</f>
        <v>0</v>
      </c>
      <c r="M25" s="28">
        <f>SUMIFS('1a. Teacher Data (LEAP Courses)'!BO:BO,'1a. Teacher Data (LEAP Courses)'!$BD:$BD,'1b. ELA Totals'!$A25)</f>
        <v>0</v>
      </c>
      <c r="N25" s="28">
        <f>SUMIFS('1a. Teacher Data (LEAP Courses)'!BP:BP,'1a. Teacher Data (LEAP Courses)'!$BD:$BD,'1b. ELA Totals'!$A25)</f>
        <v>0</v>
      </c>
      <c r="O25" s="28">
        <f>SUMIFS('1a. Teacher Data (LEAP Courses)'!BQ:BQ,'1a. Teacher Data (LEAP Courses)'!$BD:$BD,'1b. ELA Totals'!$A25)</f>
        <v>0</v>
      </c>
      <c r="P25" s="28">
        <f>SUMIFS('1a. Teacher Data (LEAP Courses)'!BR:BR,'1a. Teacher Data (LEAP Courses)'!$BD:$BD,'1b. ELA Totals'!$A25)</f>
        <v>0</v>
      </c>
      <c r="Q25" s="7">
        <f>IF(AND(ISBLANK(L25),ISBLANK(M25),ISBLANK(N25),ISBLANK(O25),ISBLANK(P25)),"",SUM(N25:P25))</f>
        <v>0</v>
      </c>
      <c r="R25" s="7">
        <f>IF(AND(ISBLANK(L25),ISBLANK(M25),ISBLANK(N25),ISBLANK(O25),ISBLANK(P25)),"",SUM(O25:P25))</f>
        <v>0</v>
      </c>
      <c r="S25" s="272" t="str">
        <f>IFERROR(((80*N25)+(100*O25)+(150*P25))/SUM(L25:P25),"")</f>
        <v/>
      </c>
      <c r="T25" s="37">
        <f>SUMIFS('1a. Teacher Data (LEAP Courses)'!BV:BV,'1a. Teacher Data (LEAP Courses)'!$BD:$BD,'1b. ELA Totals'!$A25)</f>
        <v>0</v>
      </c>
      <c r="U25" s="28">
        <f>SUMIFS('1a. Teacher Data (LEAP Courses)'!BW:BW,'1a. Teacher Data (LEAP Courses)'!$BD:$BD,'1b. ELA Totals'!$A25)</f>
        <v>0</v>
      </c>
      <c r="V25" s="28">
        <f>SUMIFS('1a. Teacher Data (LEAP Courses)'!BX:BX,'1a. Teacher Data (LEAP Courses)'!$BD:$BD,'1b. ELA Totals'!$A25)</f>
        <v>0</v>
      </c>
      <c r="W25" s="28">
        <f>SUMIFS('1a. Teacher Data (LEAP Courses)'!BY:BY,'1a. Teacher Data (LEAP Courses)'!$BD:$BD,'1b. ELA Totals'!$A25)</f>
        <v>0</v>
      </c>
      <c r="X25" s="28">
        <f>SUMIFS('1a. Teacher Data (LEAP Courses)'!BZ:BZ,'1a. Teacher Data (LEAP Courses)'!$BD:$BD,'1b. ELA Totals'!$A25)</f>
        <v>0</v>
      </c>
      <c r="Y25" s="7">
        <f>IF(AND(ISBLANK(T25),ISBLANK(U25),ISBLANK(V25),ISBLANK(W25),ISBLANK(X25)),"",SUM(V25:X25))</f>
        <v>0</v>
      </c>
      <c r="Z25" s="7">
        <f>IF(AND(ISBLANK(T25),ISBLANK(U25),ISBLANK(V25),ISBLANK(W25),ISBLANK(X25)),"",SUM(W25:X25))</f>
        <v>0</v>
      </c>
      <c r="AA25" s="272" t="str">
        <f>IFERROR(((80*V25)+(100*W25)+(150*X25))/SUM(T25:X25),"")</f>
        <v/>
      </c>
      <c r="AB25" s="37">
        <f>SUMIFS('1a. Teacher Data (LEAP Courses)'!CD:CD,'1a. Teacher Data (LEAP Courses)'!$BD:$BD,'1b. ELA Totals'!$A25)</f>
        <v>0</v>
      </c>
      <c r="AC25" s="28">
        <f>SUMIFS('1a. Teacher Data (LEAP Courses)'!CE:CE,'1a. Teacher Data (LEAP Courses)'!$BD:$BD,'1b. ELA Totals'!$A25)</f>
        <v>0</v>
      </c>
      <c r="AD25" s="28">
        <f>SUMIFS('1a. Teacher Data (LEAP Courses)'!CF:CF,'1a. Teacher Data (LEAP Courses)'!$BD:$BD,'1b. ELA Totals'!$A25)</f>
        <v>0</v>
      </c>
      <c r="AE25" s="28">
        <f>SUMIFS('1a. Teacher Data (LEAP Courses)'!CG:CG,'1a. Teacher Data (LEAP Courses)'!$BD:$BD,'1b. ELA Totals'!$A25)</f>
        <v>0</v>
      </c>
      <c r="AF25" s="28">
        <f>SUMIFS('1a. Teacher Data (LEAP Courses)'!CH:CH,'1a. Teacher Data (LEAP Courses)'!$BD:$BD,'1b. ELA Totals'!$A25)</f>
        <v>0</v>
      </c>
      <c r="AG25" s="7">
        <f>IF(AND(ISBLANK(AB25),ISBLANK(AC25),ISBLANK(AD25),ISBLANK(AE25),ISBLANK(AF25)),"",SUM(AD25:AF25))</f>
        <v>0</v>
      </c>
      <c r="AH25" s="7">
        <f>IF(AND(ISBLANK(AB25),ISBLANK(AC25),ISBLANK(AD25),ISBLANK(AE25),ISBLANK(AF25)),"",SUM(AE25:AF25))</f>
        <v>0</v>
      </c>
      <c r="AI25" s="272" t="str">
        <f>IFERROR(((80*AD25)+(100*AE25)+(150*AF25))/SUM(AB25:AF25),"")</f>
        <v/>
      </c>
      <c r="AJ25" s="37"/>
      <c r="AK25" s="28"/>
      <c r="AL25" s="28"/>
      <c r="AM25" s="28"/>
      <c r="AN25" s="28"/>
      <c r="AO25" s="7" t="str">
        <f>IF(AND(ISBLANK(AJ25),ISBLANK(AK25),ISBLANK(AL25),ISBLANK(AM25),ISBLANK(AN25)),"",SUM(AL25:AN25))</f>
        <v/>
      </c>
      <c r="AP25" s="7" t="str">
        <f>IF(AND(ISBLANK(AJ25),ISBLANK(AK25),ISBLANK(AL25),ISBLANK(AM25),ISBLANK(AN25)),"",SUM(AM25:AN25))</f>
        <v/>
      </c>
      <c r="AQ25" s="272" t="str">
        <f>IFERROR(((80*AL25)+(100*AM25)+(150*AN25))/SUM(AJ25:AN25),"")</f>
        <v/>
      </c>
      <c r="AR25" s="37"/>
      <c r="AS25" s="28"/>
      <c r="AT25" s="28"/>
      <c r="AU25" s="28"/>
      <c r="AV25" s="28"/>
      <c r="AW25" s="7" t="str">
        <f>IF(AND(ISBLANK(AR25),ISBLANK(AS25),ISBLANK(AT25),ISBLANK(AU25),ISBLANK(AV25)),"",SUM(AT25:AV25))</f>
        <v/>
      </c>
      <c r="AX25" s="7" t="str">
        <f>IF(AND(ISBLANK(AR25),ISBLANK(AS25),ISBLANK(AT25),ISBLANK(AU25),ISBLANK(AV25)),"",SUM(AU25:AV25))</f>
        <v/>
      </c>
      <c r="AY25" s="276" t="str">
        <f>IFERROR(((80*AT25)+(100*AU25)+(150*AV25))/SUM(AR25:AV25),"")</f>
        <v/>
      </c>
      <c r="AZ25" s="278" t="str">
        <f t="shared" ref="AZ25" si="14">IFERROR(AVERAGE(S25,AA25,AI25),"")</f>
        <v/>
      </c>
      <c r="BA25" s="280" t="str">
        <f t="shared" ref="BA25" si="15">IF(OR(K25="",AZ25=""),"",AZ25-K25)</f>
        <v/>
      </c>
      <c r="BB25" s="37">
        <f>SUMIFS('1a. Teacher Data (LEAP Courses)'!CL:CL,'1a. Teacher Data (LEAP Courses)'!$BD:$BD,'1b. ELA Totals'!$A25)</f>
        <v>0</v>
      </c>
      <c r="BC25" s="37">
        <f>SUMIFS('1a. Teacher Data (LEAP Courses)'!CM:CM,'1a. Teacher Data (LEAP Courses)'!$BD:$BD,'1b. ELA Totals'!$A25)</f>
        <v>0</v>
      </c>
      <c r="BD25" s="37">
        <f>SUMIFS('1a. Teacher Data (LEAP Courses)'!CN:CN,'1a. Teacher Data (LEAP Courses)'!$BD:$BD,'1b. ELA Totals'!$A25)</f>
        <v>0</v>
      </c>
      <c r="BE25" s="37">
        <f>SUMIFS('1a. Teacher Data (LEAP Courses)'!CO:CO,'1a. Teacher Data (LEAP Courses)'!$BD:$BD,'1b. ELA Totals'!$A25)</f>
        <v>0</v>
      </c>
      <c r="BF25" s="37">
        <f>SUMIFS('1a. Teacher Data (LEAP Courses)'!CP:CP,'1a. Teacher Data (LEAP Courses)'!$BD:$BD,'1b. ELA Totals'!$A25)</f>
        <v>0</v>
      </c>
      <c r="BG25" s="7">
        <f>IF(AND(ISBLANK(BB25),ISBLANK(BC25),ISBLANK(BD25),ISBLANK(BE25),ISBLANK(BF25)),"",SUM(BD25:BF25))</f>
        <v>0</v>
      </c>
      <c r="BH25" s="7">
        <f>IF(AND(ISBLANK(BB25),ISBLANK(BC25),ISBLANK(BD25),ISBLANK(BE25),ISBLANK(BF25)),"",SUM(BE25:BF25))</f>
        <v>0</v>
      </c>
      <c r="BI25" s="272" t="str">
        <f>IFERROR(((80*BD25)+(100*BE25)+(150*BF25))/SUM(BB25:BF25),"")</f>
        <v/>
      </c>
      <c r="BJ25" s="24"/>
    </row>
    <row r="26" spans="1:62" ht="13.5" thickBot="1" x14ac:dyDescent="0.25">
      <c r="B26" s="275"/>
      <c r="C26" s="8" t="s">
        <v>6</v>
      </c>
      <c r="D26" s="9" t="str">
        <f>IFERROR(D25/SUM(D25:H25),"")</f>
        <v/>
      </c>
      <c r="E26" s="10" t="str">
        <f>IFERROR(E25/SUM(D25:H25),"")</f>
        <v/>
      </c>
      <c r="F26" s="11" t="str">
        <f>IFERROR(F25/SUM(D25:H25),"")</f>
        <v/>
      </c>
      <c r="G26" s="11" t="str">
        <f>IFERROR(G25/SUM(D25:H25),"")</f>
        <v/>
      </c>
      <c r="H26" s="11" t="str">
        <f>IFERROR(H25/SUM(D25:H25),"")</f>
        <v/>
      </c>
      <c r="I26" s="34" t="str">
        <f>IFERROR(I25/SUM(D25:H25),"")</f>
        <v/>
      </c>
      <c r="J26" s="34" t="str">
        <f>IFERROR(J25/SUM(D25:H25),"")</f>
        <v/>
      </c>
      <c r="K26" s="273"/>
      <c r="L26" s="31" t="str">
        <f>IFERROR(L25/SUM(L25:P25),"")</f>
        <v/>
      </c>
      <c r="M26" s="10" t="str">
        <f>IFERROR(M25/SUM(L25:P25),"")</f>
        <v/>
      </c>
      <c r="N26" s="11" t="str">
        <f>IFERROR(N25/SUM(L25:P25),"")</f>
        <v/>
      </c>
      <c r="O26" s="11" t="str">
        <f>IFERROR(O25/SUM(L25:P25),"")</f>
        <v/>
      </c>
      <c r="P26" s="11" t="str">
        <f>IFERROR(P25/SUM(L25:P25),"")</f>
        <v/>
      </c>
      <c r="Q26" s="34" t="str">
        <f>IFERROR(Q25/SUM(L25:P25),"")</f>
        <v/>
      </c>
      <c r="R26" s="34" t="str">
        <f>IFERROR(R25/SUM(L25:P25),"")</f>
        <v/>
      </c>
      <c r="S26" s="273"/>
      <c r="T26" s="31" t="str">
        <f>IFERROR(T25/SUM(T25:X25),"")</f>
        <v/>
      </c>
      <c r="U26" s="10" t="str">
        <f>IFERROR(U25/SUM(T25:X25),"")</f>
        <v/>
      </c>
      <c r="V26" s="11" t="str">
        <f>IFERROR(V25/SUM(T25:X25),"")</f>
        <v/>
      </c>
      <c r="W26" s="11" t="str">
        <f>IFERROR(W25/SUM(T25:X25),"")</f>
        <v/>
      </c>
      <c r="X26" s="11" t="str">
        <f>IFERROR(X25/SUM(T25:X25),"")</f>
        <v/>
      </c>
      <c r="Y26" s="34" t="str">
        <f>IFERROR(Y25/SUM(T25:X25),"")</f>
        <v/>
      </c>
      <c r="Z26" s="34" t="str">
        <f>IFERROR(Z25/SUM(T25:X25),"")</f>
        <v/>
      </c>
      <c r="AA26" s="273"/>
      <c r="AB26" s="31" t="str">
        <f>IFERROR(AB25/SUM(AB25:AF25),"")</f>
        <v/>
      </c>
      <c r="AC26" s="10" t="str">
        <f>IFERROR(AC25/SUM(AB25:AF25),"")</f>
        <v/>
      </c>
      <c r="AD26" s="11" t="str">
        <f>IFERROR(AD25/SUM(AB25:AF25),"")</f>
        <v/>
      </c>
      <c r="AE26" s="11" t="str">
        <f>IFERROR(AE25/SUM(AB25:AF25),"")</f>
        <v/>
      </c>
      <c r="AF26" s="11" t="str">
        <f>IFERROR(AF25/SUM(AB25:AF25),"")</f>
        <v/>
      </c>
      <c r="AG26" s="34" t="str">
        <f>IFERROR(AG25/SUM(AB25:AF25),"")</f>
        <v/>
      </c>
      <c r="AH26" s="34" t="str">
        <f>IFERROR(AH25/SUM(AB25:AF25),"")</f>
        <v/>
      </c>
      <c r="AI26" s="273"/>
      <c r="AJ26" s="31" t="str">
        <f>IFERROR(AJ25/SUM(AJ25:AN25),"")</f>
        <v/>
      </c>
      <c r="AK26" s="10" t="str">
        <f>IFERROR(AK25/SUM(AJ25:AN25),"")</f>
        <v/>
      </c>
      <c r="AL26" s="11" t="str">
        <f>IFERROR(AL25/SUM(AJ25:AN25),"")</f>
        <v/>
      </c>
      <c r="AM26" s="11" t="str">
        <f>IFERROR(AM25/SUM(AJ25:AN25),"")</f>
        <v/>
      </c>
      <c r="AN26" s="11" t="str">
        <f>IFERROR(AN25/SUM(AJ25:AN25),"")</f>
        <v/>
      </c>
      <c r="AO26" s="34" t="str">
        <f>IFERROR(AO25/SUM(AJ25:AN25),"")</f>
        <v/>
      </c>
      <c r="AP26" s="34" t="str">
        <f>IFERROR(AP25/SUM(AJ25:AN25),"")</f>
        <v/>
      </c>
      <c r="AQ26" s="273"/>
      <c r="AR26" s="31" t="str">
        <f>IFERROR(AR25/SUM(AR25:AV25),"")</f>
        <v/>
      </c>
      <c r="AS26" s="10" t="str">
        <f>IFERROR(AS25/SUM(AR25:AV25),"")</f>
        <v/>
      </c>
      <c r="AT26" s="11" t="str">
        <f>IFERROR(AT25/SUM(AR25:AV25),"")</f>
        <v/>
      </c>
      <c r="AU26" s="11" t="str">
        <f>IFERROR(AU25/SUM(AR25:AV25),"")</f>
        <v/>
      </c>
      <c r="AV26" s="11" t="str">
        <f>IFERROR(AV25/SUM(AR25:AV25),"")</f>
        <v/>
      </c>
      <c r="AW26" s="34" t="str">
        <f>IFERROR(AW25/SUM(AR25:AV25),"")</f>
        <v/>
      </c>
      <c r="AX26" s="34" t="str">
        <f>IFERROR(AX25/SUM(AR25:AV25),"")</f>
        <v/>
      </c>
      <c r="AY26" s="277"/>
      <c r="AZ26" s="279"/>
      <c r="BA26" s="281"/>
      <c r="BB26" s="31" t="str">
        <f>IFERROR(BB25/SUM(BB25:BF25),"")</f>
        <v/>
      </c>
      <c r="BC26" s="10" t="str">
        <f>IFERROR(BC25/SUM(BB25:BF25),"")</f>
        <v/>
      </c>
      <c r="BD26" s="11" t="str">
        <f>IFERROR(BD25/SUM(BB25:BF25),"")</f>
        <v/>
      </c>
      <c r="BE26" s="11" t="str">
        <f>IFERROR(BE25/SUM(BB25:BF25),"")</f>
        <v/>
      </c>
      <c r="BF26" s="11" t="str">
        <f>IFERROR(BF25/SUM(BB25:BF25),"")</f>
        <v/>
      </c>
      <c r="BG26" s="34" t="str">
        <f>IFERROR(BG25/SUM(BB25:BF25),"")</f>
        <v/>
      </c>
      <c r="BH26" s="34" t="str">
        <f>IFERROR(BH25/SUM(BB25:BF25),"")</f>
        <v/>
      </c>
      <c r="BI26" s="273"/>
      <c r="BJ26" s="24"/>
    </row>
    <row r="27" spans="1:62" ht="13.5" thickTop="1" x14ac:dyDescent="0.2">
      <c r="A27" t="s">
        <v>109</v>
      </c>
      <c r="B27" s="274" t="s">
        <v>125</v>
      </c>
      <c r="C27" s="4" t="s">
        <v>5</v>
      </c>
      <c r="D27" s="27">
        <f>SUMIFS('1a. Teacher Data (LEAP Courses)'!BF:BF,'1a. Teacher Data (LEAP Courses)'!$BD:$BD,'1b. ELA Totals'!$A27)</f>
        <v>0</v>
      </c>
      <c r="E27" s="28">
        <f>SUMIFS('1a. Teacher Data (LEAP Courses)'!BG:BG,'1a. Teacher Data (LEAP Courses)'!$BD:$BD,'1b. ELA Totals'!$A27)</f>
        <v>0</v>
      </c>
      <c r="F27" s="28">
        <f>SUMIFS('1a. Teacher Data (LEAP Courses)'!BH:BH,'1a. Teacher Data (LEAP Courses)'!$BD:$BD,'1b. ELA Totals'!$A27)</f>
        <v>0</v>
      </c>
      <c r="G27" s="28">
        <f>SUMIFS('1a. Teacher Data (LEAP Courses)'!BI:BI,'1a. Teacher Data (LEAP Courses)'!$BD:$BD,'1b. ELA Totals'!$A27)</f>
        <v>0</v>
      </c>
      <c r="H27" s="28">
        <f>SUMIFS('1a. Teacher Data (LEAP Courses)'!BJ:BJ,'1a. Teacher Data (LEAP Courses)'!$BD:$BD,'1b. ELA Totals'!$A27)</f>
        <v>0</v>
      </c>
      <c r="I27" s="7">
        <f>IF(AND(ISBLANK(D27),ISBLANK(E27),ISBLANK(F27),ISBLANK(G27),ISBLANK(H27)),"",SUM(F27:H27))</f>
        <v>0</v>
      </c>
      <c r="J27" s="7">
        <f>IF(AND(ISBLANK(D27),ISBLANK(E27),ISBLANK(F27),ISBLANK(G27),ISBLANK(H27)),"",SUM(G27:H27))</f>
        <v>0</v>
      </c>
      <c r="K27" s="272" t="str">
        <f>IFERROR(((80*F27)+(100*G27)+(150*H27))/SUM(D27:H27),"")</f>
        <v/>
      </c>
      <c r="L27" s="37">
        <f>SUMIFS('1a. Teacher Data (LEAP Courses)'!BN:BN,'1a. Teacher Data (LEAP Courses)'!$BD:$BD,'1b. ELA Totals'!$A27)</f>
        <v>0</v>
      </c>
      <c r="M27" s="28">
        <f>SUMIFS('1a. Teacher Data (LEAP Courses)'!BO:BO,'1a. Teacher Data (LEAP Courses)'!$BD:$BD,'1b. ELA Totals'!$A27)</f>
        <v>0</v>
      </c>
      <c r="N27" s="28">
        <f>SUMIFS('1a. Teacher Data (LEAP Courses)'!BP:BP,'1a. Teacher Data (LEAP Courses)'!$BD:$BD,'1b. ELA Totals'!$A27)</f>
        <v>0</v>
      </c>
      <c r="O27" s="28">
        <f>SUMIFS('1a. Teacher Data (LEAP Courses)'!BQ:BQ,'1a. Teacher Data (LEAP Courses)'!$BD:$BD,'1b. ELA Totals'!$A27)</f>
        <v>0</v>
      </c>
      <c r="P27" s="28">
        <f>SUMIFS('1a. Teacher Data (LEAP Courses)'!BR:BR,'1a. Teacher Data (LEAP Courses)'!$BD:$BD,'1b. ELA Totals'!$A27)</f>
        <v>0</v>
      </c>
      <c r="Q27" s="7">
        <f>IF(AND(ISBLANK(L27),ISBLANK(M27),ISBLANK(N27),ISBLANK(O27),ISBLANK(P27)),"",SUM(N27:P27))</f>
        <v>0</v>
      </c>
      <c r="R27" s="7">
        <f>IF(AND(ISBLANK(L27),ISBLANK(M27),ISBLANK(N27),ISBLANK(O27),ISBLANK(P27)),"",SUM(O27:P27))</f>
        <v>0</v>
      </c>
      <c r="S27" s="272" t="str">
        <f>IFERROR(((80*N27)+(100*O27)+(150*P27))/SUM(L27:P27),"")</f>
        <v/>
      </c>
      <c r="T27" s="37">
        <f>SUMIFS('1a. Teacher Data (LEAP Courses)'!BV:BV,'1a. Teacher Data (LEAP Courses)'!$BD:$BD,'1b. ELA Totals'!$A27)</f>
        <v>0</v>
      </c>
      <c r="U27" s="28">
        <f>SUMIFS('1a. Teacher Data (LEAP Courses)'!BW:BW,'1a. Teacher Data (LEAP Courses)'!$BD:$BD,'1b. ELA Totals'!$A27)</f>
        <v>0</v>
      </c>
      <c r="V27" s="28">
        <f>SUMIFS('1a. Teacher Data (LEAP Courses)'!BX:BX,'1a. Teacher Data (LEAP Courses)'!$BD:$BD,'1b. ELA Totals'!$A27)</f>
        <v>0</v>
      </c>
      <c r="W27" s="28">
        <f>SUMIFS('1a. Teacher Data (LEAP Courses)'!BY:BY,'1a. Teacher Data (LEAP Courses)'!$BD:$BD,'1b. ELA Totals'!$A27)</f>
        <v>0</v>
      </c>
      <c r="X27" s="28">
        <f>SUMIFS('1a. Teacher Data (LEAP Courses)'!BZ:BZ,'1a. Teacher Data (LEAP Courses)'!$BD:$BD,'1b. ELA Totals'!$A27)</f>
        <v>0</v>
      </c>
      <c r="Y27" s="7">
        <f>IF(AND(ISBLANK(T27),ISBLANK(U27),ISBLANK(V27),ISBLANK(W27),ISBLANK(X27)),"",SUM(V27:X27))</f>
        <v>0</v>
      </c>
      <c r="Z27" s="7">
        <f>IF(AND(ISBLANK(T27),ISBLANK(U27),ISBLANK(V27),ISBLANK(W27),ISBLANK(X27)),"",SUM(W27:X27))</f>
        <v>0</v>
      </c>
      <c r="AA27" s="272" t="str">
        <f>IFERROR(((80*V27)+(100*W27)+(150*X27))/SUM(T27:X27),"")</f>
        <v/>
      </c>
      <c r="AB27" s="37">
        <f>SUMIFS('1a. Teacher Data (LEAP Courses)'!CD:CD,'1a. Teacher Data (LEAP Courses)'!$BD:$BD,'1b. ELA Totals'!$A27)</f>
        <v>0</v>
      </c>
      <c r="AC27" s="28">
        <f>SUMIFS('1a. Teacher Data (LEAP Courses)'!CE:CE,'1a. Teacher Data (LEAP Courses)'!$BD:$BD,'1b. ELA Totals'!$A27)</f>
        <v>0</v>
      </c>
      <c r="AD27" s="28">
        <f>SUMIFS('1a. Teacher Data (LEAP Courses)'!CF:CF,'1a. Teacher Data (LEAP Courses)'!$BD:$BD,'1b. ELA Totals'!$A27)</f>
        <v>0</v>
      </c>
      <c r="AE27" s="28">
        <f>SUMIFS('1a. Teacher Data (LEAP Courses)'!CG:CG,'1a. Teacher Data (LEAP Courses)'!$BD:$BD,'1b. ELA Totals'!$A27)</f>
        <v>0</v>
      </c>
      <c r="AF27" s="28">
        <f>SUMIFS('1a. Teacher Data (LEAP Courses)'!CH:CH,'1a. Teacher Data (LEAP Courses)'!$BD:$BD,'1b. ELA Totals'!$A27)</f>
        <v>0</v>
      </c>
      <c r="AG27" s="7">
        <f>IF(AND(ISBLANK(AB27),ISBLANK(AC27),ISBLANK(AD27),ISBLANK(AE27),ISBLANK(AF27)),"",SUM(AD27:AF27))</f>
        <v>0</v>
      </c>
      <c r="AH27" s="7">
        <f>IF(AND(ISBLANK(AB27),ISBLANK(AC27),ISBLANK(AD27),ISBLANK(AE27),ISBLANK(AF27)),"",SUM(AE27:AF27))</f>
        <v>0</v>
      </c>
      <c r="AI27" s="272" t="str">
        <f>IFERROR(((80*AD27)+(100*AE27)+(150*AF27))/SUM(AB27:AF27),"")</f>
        <v/>
      </c>
      <c r="AJ27" s="37"/>
      <c r="AK27" s="28"/>
      <c r="AL27" s="28"/>
      <c r="AM27" s="28"/>
      <c r="AN27" s="28"/>
      <c r="AO27" s="7" t="str">
        <f>IF(AND(ISBLANK(AJ27),ISBLANK(AK27),ISBLANK(AL27),ISBLANK(AM27),ISBLANK(AN27)),"",SUM(AL27:AN27))</f>
        <v/>
      </c>
      <c r="AP27" s="7" t="str">
        <f>IF(AND(ISBLANK(AJ27),ISBLANK(AK27),ISBLANK(AL27),ISBLANK(AM27),ISBLANK(AN27)),"",SUM(AM27:AN27))</f>
        <v/>
      </c>
      <c r="AQ27" s="272" t="str">
        <f>IFERROR(((80*AL27)+(100*AM27)+(150*AN27))/SUM(AJ27:AN27),"")</f>
        <v/>
      </c>
      <c r="AR27" s="37"/>
      <c r="AS27" s="28"/>
      <c r="AT27" s="28"/>
      <c r="AU27" s="28"/>
      <c r="AV27" s="28"/>
      <c r="AW27" s="7" t="str">
        <f>IF(AND(ISBLANK(AR27),ISBLANK(AS27),ISBLANK(AT27),ISBLANK(AU27),ISBLANK(AV27)),"",SUM(AT27:AV27))</f>
        <v/>
      </c>
      <c r="AX27" s="7" t="str">
        <f>IF(AND(ISBLANK(AR27),ISBLANK(AS27),ISBLANK(AT27),ISBLANK(AU27),ISBLANK(AV27)),"",SUM(AU27:AV27))</f>
        <v/>
      </c>
      <c r="AY27" s="276" t="str">
        <f>IFERROR(((80*AT27)+(100*AU27)+(150*AV27))/SUM(AR27:AV27),"")</f>
        <v/>
      </c>
      <c r="AZ27" s="278" t="str">
        <f t="shared" ref="AZ27" si="16">IFERROR(AVERAGE(S27,AA27,AI27),"")</f>
        <v/>
      </c>
      <c r="BA27" s="280" t="str">
        <f t="shared" ref="BA27" si="17">IF(OR(K27="",AZ27=""),"",AZ27-K27)</f>
        <v/>
      </c>
      <c r="BB27" s="37">
        <f>SUMIFS('1a. Teacher Data (LEAP Courses)'!CL:CL,'1a. Teacher Data (LEAP Courses)'!$BD:$BD,'1b. ELA Totals'!$A27)</f>
        <v>0</v>
      </c>
      <c r="BC27" s="37">
        <f>SUMIFS('1a. Teacher Data (LEAP Courses)'!CM:CM,'1a. Teacher Data (LEAP Courses)'!$BD:$BD,'1b. ELA Totals'!$A27)</f>
        <v>0</v>
      </c>
      <c r="BD27" s="37">
        <f>SUMIFS('1a. Teacher Data (LEAP Courses)'!CN:CN,'1a. Teacher Data (LEAP Courses)'!$BD:$BD,'1b. ELA Totals'!$A27)</f>
        <v>0</v>
      </c>
      <c r="BE27" s="37">
        <f>SUMIFS('1a. Teacher Data (LEAP Courses)'!CO:CO,'1a. Teacher Data (LEAP Courses)'!$BD:$BD,'1b. ELA Totals'!$A27)</f>
        <v>0</v>
      </c>
      <c r="BF27" s="37">
        <f>SUMIFS('1a. Teacher Data (LEAP Courses)'!CP:CP,'1a. Teacher Data (LEAP Courses)'!$BD:$BD,'1b. ELA Totals'!$A27)</f>
        <v>0</v>
      </c>
      <c r="BG27" s="7">
        <f>IF(AND(ISBLANK(BB27),ISBLANK(BC27),ISBLANK(BD27),ISBLANK(BE27),ISBLANK(BF27)),"",SUM(BD27:BF27))</f>
        <v>0</v>
      </c>
      <c r="BH27" s="7">
        <f>IF(AND(ISBLANK(BB27),ISBLANK(BC27),ISBLANK(BD27),ISBLANK(BE27),ISBLANK(BF27)),"",SUM(BE27:BF27))</f>
        <v>0</v>
      </c>
      <c r="BI27" s="272" t="str">
        <f>IFERROR(((80*BD27)+(100*BE27)+(150*BF27))/SUM(BB27:BF27),"")</f>
        <v/>
      </c>
      <c r="BJ27" s="24"/>
    </row>
    <row r="28" spans="1:62" ht="13.5" thickBot="1" x14ac:dyDescent="0.25">
      <c r="B28" s="275"/>
      <c r="C28" s="8" t="s">
        <v>6</v>
      </c>
      <c r="D28" s="9" t="str">
        <f>IFERROR(D27/SUM(D27:H27),"")</f>
        <v/>
      </c>
      <c r="E28" s="10" t="str">
        <f>IFERROR(E27/SUM(D27:H27),"")</f>
        <v/>
      </c>
      <c r="F28" s="11" t="str">
        <f>IFERROR(F27/SUM(D27:H27),"")</f>
        <v/>
      </c>
      <c r="G28" s="11" t="str">
        <f>IFERROR(G27/SUM(D27:H27),"")</f>
        <v/>
      </c>
      <c r="H28" s="11" t="str">
        <f>IFERROR(H27/SUM(D27:H27),"")</f>
        <v/>
      </c>
      <c r="I28" s="34" t="str">
        <f>IFERROR(I27/SUM(D27:H27),"")</f>
        <v/>
      </c>
      <c r="J28" s="34" t="str">
        <f>IFERROR(J27/SUM(D27:H27),"")</f>
        <v/>
      </c>
      <c r="K28" s="273"/>
      <c r="L28" s="31" t="str">
        <f>IFERROR(L27/SUM(L27:P27),"")</f>
        <v/>
      </c>
      <c r="M28" s="10" t="str">
        <f>IFERROR(M27/SUM(L27:P27),"")</f>
        <v/>
      </c>
      <c r="N28" s="11" t="str">
        <f>IFERROR(N27/SUM(L27:P27),"")</f>
        <v/>
      </c>
      <c r="O28" s="11" t="str">
        <f>IFERROR(O27/SUM(L27:P27),"")</f>
        <v/>
      </c>
      <c r="P28" s="11" t="str">
        <f>IFERROR(P27/SUM(L27:P27),"")</f>
        <v/>
      </c>
      <c r="Q28" s="34" t="str">
        <f>IFERROR(Q27/SUM(L27:P27),"")</f>
        <v/>
      </c>
      <c r="R28" s="34" t="str">
        <f>IFERROR(R27/SUM(L27:P27),"")</f>
        <v/>
      </c>
      <c r="S28" s="273"/>
      <c r="T28" s="31" t="str">
        <f>IFERROR(T27/SUM(T27:X27),"")</f>
        <v/>
      </c>
      <c r="U28" s="10" t="str">
        <f>IFERROR(U27/SUM(T27:X27),"")</f>
        <v/>
      </c>
      <c r="V28" s="11" t="str">
        <f>IFERROR(V27/SUM(T27:X27),"")</f>
        <v/>
      </c>
      <c r="W28" s="11" t="str">
        <f>IFERROR(W27/SUM(T27:X27),"")</f>
        <v/>
      </c>
      <c r="X28" s="11" t="str">
        <f>IFERROR(X27/SUM(T27:X27),"")</f>
        <v/>
      </c>
      <c r="Y28" s="34" t="str">
        <f>IFERROR(Y27/SUM(T27:X27),"")</f>
        <v/>
      </c>
      <c r="Z28" s="34" t="str">
        <f>IFERROR(Z27/SUM(T27:X27),"")</f>
        <v/>
      </c>
      <c r="AA28" s="273"/>
      <c r="AB28" s="31" t="str">
        <f>IFERROR(AB27/SUM(AB27:AF27),"")</f>
        <v/>
      </c>
      <c r="AC28" s="10" t="str">
        <f>IFERROR(AC27/SUM(AB27:AF27),"")</f>
        <v/>
      </c>
      <c r="AD28" s="11" t="str">
        <f>IFERROR(AD27/SUM(AB27:AF27),"")</f>
        <v/>
      </c>
      <c r="AE28" s="11" t="str">
        <f>IFERROR(AE27/SUM(AB27:AF27),"")</f>
        <v/>
      </c>
      <c r="AF28" s="11" t="str">
        <f>IFERROR(AF27/SUM(AB27:AF27),"")</f>
        <v/>
      </c>
      <c r="AG28" s="34" t="str">
        <f>IFERROR(AG27/SUM(AB27:AF27),"")</f>
        <v/>
      </c>
      <c r="AH28" s="34" t="str">
        <f>IFERROR(AH27/SUM(AB27:AF27),"")</f>
        <v/>
      </c>
      <c r="AI28" s="273"/>
      <c r="AJ28" s="31" t="str">
        <f>IFERROR(AJ27/SUM(AJ27:AN27),"")</f>
        <v/>
      </c>
      <c r="AK28" s="10" t="str">
        <f>IFERROR(AK27/SUM(AJ27:AN27),"")</f>
        <v/>
      </c>
      <c r="AL28" s="11" t="str">
        <f>IFERROR(AL27/SUM(AJ27:AN27),"")</f>
        <v/>
      </c>
      <c r="AM28" s="11" t="str">
        <f>IFERROR(AM27/SUM(AJ27:AN27),"")</f>
        <v/>
      </c>
      <c r="AN28" s="11" t="str">
        <f>IFERROR(AN27/SUM(AJ27:AN27),"")</f>
        <v/>
      </c>
      <c r="AO28" s="34" t="str">
        <f>IFERROR(AO27/SUM(AJ27:AN27),"")</f>
        <v/>
      </c>
      <c r="AP28" s="34" t="str">
        <f>IFERROR(AP27/SUM(AJ27:AN27),"")</f>
        <v/>
      </c>
      <c r="AQ28" s="273"/>
      <c r="AR28" s="31" t="str">
        <f>IFERROR(AR27/SUM(AR27:AV27),"")</f>
        <v/>
      </c>
      <c r="AS28" s="10" t="str">
        <f>IFERROR(AS27/SUM(AR27:AV27),"")</f>
        <v/>
      </c>
      <c r="AT28" s="11" t="str">
        <f>IFERROR(AT27/SUM(AR27:AV27),"")</f>
        <v/>
      </c>
      <c r="AU28" s="11" t="str">
        <f>IFERROR(AU27/SUM(AR27:AV27),"")</f>
        <v/>
      </c>
      <c r="AV28" s="11" t="str">
        <f>IFERROR(AV27/SUM(AR27:AV27),"")</f>
        <v/>
      </c>
      <c r="AW28" s="34" t="str">
        <f>IFERROR(AW27/SUM(AR27:AV27),"")</f>
        <v/>
      </c>
      <c r="AX28" s="34" t="str">
        <f>IFERROR(AX27/SUM(AR27:AV27),"")</f>
        <v/>
      </c>
      <c r="AY28" s="277"/>
      <c r="AZ28" s="279"/>
      <c r="BA28" s="281"/>
      <c r="BB28" s="31" t="str">
        <f>IFERROR(BB27/SUM(BB27:BF27),"")</f>
        <v/>
      </c>
      <c r="BC28" s="10" t="str">
        <f>IFERROR(BC27/SUM(BB27:BF27),"")</f>
        <v/>
      </c>
      <c r="BD28" s="11" t="str">
        <f>IFERROR(BD27/SUM(BB27:BF27),"")</f>
        <v/>
      </c>
      <c r="BE28" s="11" t="str">
        <f>IFERROR(BE27/SUM(BB27:BF27),"")</f>
        <v/>
      </c>
      <c r="BF28" s="11" t="str">
        <f>IFERROR(BF27/SUM(BB27:BF27),"")</f>
        <v/>
      </c>
      <c r="BG28" s="34" t="str">
        <f>IFERROR(BG27/SUM(BB27:BF27),"")</f>
        <v/>
      </c>
      <c r="BH28" s="34" t="str">
        <f>IFERROR(BH27/SUM(BB27:BF27),"")</f>
        <v/>
      </c>
      <c r="BI28" s="273"/>
      <c r="BJ28" s="24"/>
    </row>
    <row r="29" spans="1:62" ht="14.25" hidden="1" customHeight="1" thickTop="1" thickBot="1" x14ac:dyDescent="0.25">
      <c r="B29" s="286" t="s">
        <v>66</v>
      </c>
      <c r="C29" s="14" t="s">
        <v>5</v>
      </c>
      <c r="D29" s="35">
        <f>SUM(D3,D5,D7)</f>
        <v>0</v>
      </c>
      <c r="E29" s="16">
        <f t="shared" ref="E29:J29" si="18">SUM(E3,E5,E7)</f>
        <v>0</v>
      </c>
      <c r="F29" s="16">
        <f t="shared" si="18"/>
        <v>0</v>
      </c>
      <c r="G29" s="16">
        <f t="shared" si="18"/>
        <v>0</v>
      </c>
      <c r="H29" s="17">
        <f t="shared" si="18"/>
        <v>0</v>
      </c>
      <c r="I29" s="18">
        <f t="shared" si="18"/>
        <v>0</v>
      </c>
      <c r="J29" s="18">
        <f t="shared" si="18"/>
        <v>0</v>
      </c>
      <c r="K29" s="272" t="str">
        <f>IFERROR(((80*F29)+(100*G29)+(150*H29))/SUM(D29:H29),"")</f>
        <v/>
      </c>
      <c r="L29" s="35">
        <f>SUM(L3,L5,L7)</f>
        <v>0</v>
      </c>
      <c r="M29" s="16">
        <f t="shared" ref="M29:R29" si="19">SUM(M3,M5,M7)</f>
        <v>0</v>
      </c>
      <c r="N29" s="16">
        <f t="shared" si="19"/>
        <v>0</v>
      </c>
      <c r="O29" s="16">
        <f t="shared" si="19"/>
        <v>0</v>
      </c>
      <c r="P29" s="17">
        <f t="shared" si="19"/>
        <v>0</v>
      </c>
      <c r="Q29" s="18">
        <f t="shared" si="19"/>
        <v>0</v>
      </c>
      <c r="R29" s="18">
        <f t="shared" si="19"/>
        <v>0</v>
      </c>
      <c r="S29" s="272" t="str">
        <f>IFERROR(((80*N29)+(100*O29)+(150*P29))/SUM(L29:P29),"")</f>
        <v/>
      </c>
      <c r="T29" s="35">
        <f>SUM(T3,T5,T7)</f>
        <v>0</v>
      </c>
      <c r="U29" s="16">
        <f t="shared" ref="U29:Z29" si="20">SUM(U3,U5,U7)</f>
        <v>0</v>
      </c>
      <c r="V29" s="16">
        <f t="shared" si="20"/>
        <v>0</v>
      </c>
      <c r="W29" s="16">
        <f t="shared" si="20"/>
        <v>0</v>
      </c>
      <c r="X29" s="17">
        <f t="shared" si="20"/>
        <v>0</v>
      </c>
      <c r="Y29" s="18">
        <f t="shared" si="20"/>
        <v>0</v>
      </c>
      <c r="Z29" s="18">
        <f t="shared" si="20"/>
        <v>0</v>
      </c>
      <c r="AA29" s="272" t="str">
        <f>IFERROR(((80*V29)+(100*W29)+(150*X29))/SUM(T29:X29),"")</f>
        <v/>
      </c>
      <c r="AB29" s="35">
        <f>SUM(AB3,AB5,AB7)</f>
        <v>0</v>
      </c>
      <c r="AC29" s="16">
        <f t="shared" ref="AC29:AH29" si="21">SUM(AC3,AC5,AC7)</f>
        <v>0</v>
      </c>
      <c r="AD29" s="16">
        <f t="shared" si="21"/>
        <v>0</v>
      </c>
      <c r="AE29" s="16">
        <f t="shared" si="21"/>
        <v>0</v>
      </c>
      <c r="AF29" s="17">
        <f t="shared" si="21"/>
        <v>0</v>
      </c>
      <c r="AG29" s="18">
        <f t="shared" si="21"/>
        <v>0</v>
      </c>
      <c r="AH29" s="18">
        <f t="shared" si="21"/>
        <v>0</v>
      </c>
      <c r="AI29" s="272" t="str">
        <f>IFERROR(((80*AD29)+(100*AE29)+(150*AF29))/SUM(AB29:AF29),"")</f>
        <v/>
      </c>
      <c r="AJ29" s="35" t="str">
        <f t="shared" ref="AJ29:AN29" si="22">IF(AND(ISBLANK(AJ3),ISBLANK(AJ5),ISBLANK(AJ7)),"",SUM(AJ3,AJ5,AJ7))</f>
        <v/>
      </c>
      <c r="AK29" s="16" t="str">
        <f t="shared" si="22"/>
        <v/>
      </c>
      <c r="AL29" s="16" t="str">
        <f t="shared" si="22"/>
        <v/>
      </c>
      <c r="AM29" s="16" t="str">
        <f t="shared" si="22"/>
        <v/>
      </c>
      <c r="AN29" s="17" t="str">
        <f t="shared" si="22"/>
        <v/>
      </c>
      <c r="AO29" s="18" t="str">
        <f t="shared" ref="AO29:AP29" si="23">IF(AND(AO3="",AO5="",AO7=""),"",SUM(AO3,AO5,AO7))</f>
        <v/>
      </c>
      <c r="AP29" s="18" t="str">
        <f t="shared" si="23"/>
        <v/>
      </c>
      <c r="AQ29" s="272" t="str">
        <f>IFERROR(((80*AL29)+(100*AM29)+(150*AN29))/SUM(AJ29:AN29),"")</f>
        <v/>
      </c>
      <c r="AR29" s="35" t="str">
        <f t="shared" ref="AR29:AV29" si="24">IF(AND(ISBLANK(AR3),ISBLANK(AR5),ISBLANK(AR7)),"",SUM(AR3,AR5,AR7))</f>
        <v/>
      </c>
      <c r="AS29" s="16" t="str">
        <f t="shared" si="24"/>
        <v/>
      </c>
      <c r="AT29" s="16" t="str">
        <f t="shared" si="24"/>
        <v/>
      </c>
      <c r="AU29" s="16" t="str">
        <f t="shared" si="24"/>
        <v/>
      </c>
      <c r="AV29" s="17" t="str">
        <f t="shared" si="24"/>
        <v/>
      </c>
      <c r="AW29" s="18" t="str">
        <f t="shared" ref="AW29:AX29" si="25">IF(AND(AW3="",AW5="",AW7=""),"",SUM(AW3,AW5,AW7))</f>
        <v/>
      </c>
      <c r="AX29" s="18" t="str">
        <f t="shared" si="25"/>
        <v/>
      </c>
      <c r="AY29" s="276" t="str">
        <f>IFERROR(((80*AT29)+(100*AU29)+(150*AV29))/SUM(AR29:AV29),"")</f>
        <v/>
      </c>
      <c r="AZ29" s="278" t="str">
        <f t="shared" ref="AZ29" si="26">IFERROR(AVERAGE(S29,AA29,AI29),"")</f>
        <v/>
      </c>
      <c r="BA29" s="280" t="str">
        <f t="shared" ref="BA29" si="27">IF(OR(K29="",AZ29=""),"",AZ29-K29)</f>
        <v/>
      </c>
      <c r="BB29" s="32">
        <f>SUM(BB3,BB5,BB7)</f>
        <v>0</v>
      </c>
      <c r="BC29" s="16">
        <f t="shared" ref="BC29:BH29" si="28">SUM(BC3,BC5,BC7)</f>
        <v>0</v>
      </c>
      <c r="BD29" s="16">
        <f t="shared" si="28"/>
        <v>0</v>
      </c>
      <c r="BE29" s="16">
        <f t="shared" si="28"/>
        <v>0</v>
      </c>
      <c r="BF29" s="17">
        <f t="shared" si="28"/>
        <v>0</v>
      </c>
      <c r="BG29" s="18">
        <f t="shared" si="28"/>
        <v>0</v>
      </c>
      <c r="BH29" s="18">
        <f t="shared" si="28"/>
        <v>0</v>
      </c>
      <c r="BI29" s="272" t="str">
        <f>IFERROR(((80*BD29)+(100*BE29)+(150*BF29))/SUM(BB29:BF29),"")</f>
        <v/>
      </c>
      <c r="BJ29" s="24"/>
    </row>
    <row r="30" spans="1:62" ht="14.25" hidden="1" customHeight="1" thickTop="1" thickBot="1" x14ac:dyDescent="0.25">
      <c r="B30" s="275"/>
      <c r="C30" s="19" t="s">
        <v>6</v>
      </c>
      <c r="D30" s="20" t="str">
        <f>IFERROR(D29/SUM(D29:H29),"")</f>
        <v/>
      </c>
      <c r="E30" s="21" t="str">
        <f>IFERROR(E29/SUM(D29:H29),"")</f>
        <v/>
      </c>
      <c r="F30" s="22" t="str">
        <f>IFERROR(F29/SUM(D29:H29),"")</f>
        <v/>
      </c>
      <c r="G30" s="22" t="str">
        <f>IFERROR(G29/SUM(D29:H29),"")</f>
        <v/>
      </c>
      <c r="H30" s="22" t="str">
        <f>IFERROR(H29/SUM(D29:H29),"")</f>
        <v/>
      </c>
      <c r="I30" s="23" t="str">
        <f>IFERROR(I29/SUM(D29:H29),"")</f>
        <v/>
      </c>
      <c r="J30" s="23" t="str">
        <f>IFERROR(J29/SUM(D29:H29),"")</f>
        <v/>
      </c>
      <c r="K30" s="273"/>
      <c r="L30" s="33" t="str">
        <f>IFERROR(L29/SUM(L29:P29),"")</f>
        <v/>
      </c>
      <c r="M30" s="21" t="str">
        <f>IFERROR(M29/SUM(L29:P29),"")</f>
        <v/>
      </c>
      <c r="N30" s="22" t="str">
        <f>IFERROR(N29/SUM(L29:P29),"")</f>
        <v/>
      </c>
      <c r="O30" s="22" t="str">
        <f>IFERROR(O29/SUM(L29:P29),"")</f>
        <v/>
      </c>
      <c r="P30" s="22" t="str">
        <f>IFERROR(P29/SUM(L29:P29),"")</f>
        <v/>
      </c>
      <c r="Q30" s="23" t="str">
        <f>IFERROR(Q29/SUM(L29:P29),"")</f>
        <v/>
      </c>
      <c r="R30" s="23" t="str">
        <f>IFERROR(R29/SUM(L29:P29),"")</f>
        <v/>
      </c>
      <c r="S30" s="273"/>
      <c r="T30" s="33" t="str">
        <f>IFERROR(T29/SUM(T29:X29),"")</f>
        <v/>
      </c>
      <c r="U30" s="21" t="str">
        <f>IFERROR(U29/SUM(T29:X29),"")</f>
        <v/>
      </c>
      <c r="V30" s="22" t="str">
        <f>IFERROR(V29/SUM(T29:X29),"")</f>
        <v/>
      </c>
      <c r="W30" s="22" t="str">
        <f>IFERROR(W29/SUM(T29:X29),"")</f>
        <v/>
      </c>
      <c r="X30" s="22" t="str">
        <f>IFERROR(X29/SUM(T29:X29),"")</f>
        <v/>
      </c>
      <c r="Y30" s="23" t="str">
        <f>IFERROR(Y29/SUM(T29:X29),"")</f>
        <v/>
      </c>
      <c r="Z30" s="23" t="str">
        <f>IFERROR(Z29/SUM(T29:X29),"")</f>
        <v/>
      </c>
      <c r="AA30" s="273"/>
      <c r="AB30" s="33" t="str">
        <f>IFERROR(AB29/SUM(AB29:AF29),"")</f>
        <v/>
      </c>
      <c r="AC30" s="21" t="str">
        <f>IFERROR(AC29/SUM(AB29:AF29),"")</f>
        <v/>
      </c>
      <c r="AD30" s="22" t="str">
        <f>IFERROR(AD29/SUM(AB29:AF29),"")</f>
        <v/>
      </c>
      <c r="AE30" s="22" t="str">
        <f>IFERROR(AE29/SUM(AB29:AF29),"")</f>
        <v/>
      </c>
      <c r="AF30" s="22" t="str">
        <f>IFERROR(AF29/SUM(AB29:AF29),"")</f>
        <v/>
      </c>
      <c r="AG30" s="23" t="str">
        <f>IFERROR(AG29/SUM(AB29:AF29),"")</f>
        <v/>
      </c>
      <c r="AH30" s="23" t="str">
        <f>IFERROR(AH29/SUM(AB29:AF29),"")</f>
        <v/>
      </c>
      <c r="AI30" s="273"/>
      <c r="AJ30" s="33" t="str">
        <f>IFERROR(AJ29/SUM(AJ29:AN29),"")</f>
        <v/>
      </c>
      <c r="AK30" s="21" t="str">
        <f>IFERROR(AK29/SUM(AJ29:AN29),"")</f>
        <v/>
      </c>
      <c r="AL30" s="22" t="str">
        <f>IFERROR(AL29/SUM(AJ29:AN29),"")</f>
        <v/>
      </c>
      <c r="AM30" s="22" t="str">
        <f>IFERROR(AM29/SUM(AJ29:AN29),"")</f>
        <v/>
      </c>
      <c r="AN30" s="22" t="str">
        <f>IFERROR(AN29/SUM(AJ29:AN29),"")</f>
        <v/>
      </c>
      <c r="AO30" s="23" t="str">
        <f>IFERROR(AO29/SUM(AJ29:AN29),"")</f>
        <v/>
      </c>
      <c r="AP30" s="23" t="str">
        <f>IFERROR(AP29/SUM(AJ29:AN29),"")</f>
        <v/>
      </c>
      <c r="AQ30" s="273"/>
      <c r="AR30" s="33" t="str">
        <f>IFERROR(AR29/SUM(AR29:AV29),"")</f>
        <v/>
      </c>
      <c r="AS30" s="21" t="str">
        <f>IFERROR(AS29/SUM(AR29:AV29),"")</f>
        <v/>
      </c>
      <c r="AT30" s="22" t="str">
        <f>IFERROR(AT29/SUM(AR29:AV29),"")</f>
        <v/>
      </c>
      <c r="AU30" s="22" t="str">
        <f>IFERROR(AU29/SUM(AR29:AV29),"")</f>
        <v/>
      </c>
      <c r="AV30" s="22" t="str">
        <f>IFERROR(AV29/SUM(AR29:AV29),"")</f>
        <v/>
      </c>
      <c r="AW30" s="23" t="str">
        <f>IFERROR(AW29/SUM(AR29:AV29),"")</f>
        <v/>
      </c>
      <c r="AX30" s="23" t="str">
        <f>IFERROR(AX29/SUM(AR29:AV29),"")</f>
        <v/>
      </c>
      <c r="AY30" s="277"/>
      <c r="AZ30" s="279"/>
      <c r="BA30" s="281"/>
      <c r="BB30" s="33" t="str">
        <f>IFERROR(BB29/SUM(BB29:BF29),"")</f>
        <v/>
      </c>
      <c r="BC30" s="21" t="str">
        <f>IFERROR(BC29/SUM(BB29:BF29),"")</f>
        <v/>
      </c>
      <c r="BD30" s="22" t="str">
        <f>IFERROR(BD29/SUM(BB29:BF29),"")</f>
        <v/>
      </c>
      <c r="BE30" s="22" t="str">
        <f>IFERROR(BE29/SUM(BB29:BF29),"")</f>
        <v/>
      </c>
      <c r="BF30" s="22" t="str">
        <f>IFERROR(BF29/SUM(BB29:BF29),"")</f>
        <v/>
      </c>
      <c r="BG30" s="23" t="str">
        <f>IFERROR(BG29/SUM(BB29:BF29),"")</f>
        <v/>
      </c>
      <c r="BH30" s="23" t="str">
        <f>IFERROR(BH29/SUM(BB29:BF29),"")</f>
        <v/>
      </c>
      <c r="BI30" s="273"/>
      <c r="BJ30" s="24"/>
    </row>
    <row r="31" spans="1:62" thickTop="1" x14ac:dyDescent="0.25">
      <c r="B31" s="286" t="s">
        <v>26</v>
      </c>
      <c r="C31" s="14" t="s">
        <v>5</v>
      </c>
      <c r="D31" s="15">
        <f>SUM(D9,D11,D13,D15,D17,D19,D21)</f>
        <v>0</v>
      </c>
      <c r="E31" s="16">
        <f t="shared" ref="E31:J31" si="29">SUM(E9,E11,E13,E15,E17,E19,E21)</f>
        <v>0</v>
      </c>
      <c r="F31" s="16">
        <f t="shared" si="29"/>
        <v>0</v>
      </c>
      <c r="G31" s="16">
        <f t="shared" si="29"/>
        <v>0</v>
      </c>
      <c r="H31" s="17">
        <f t="shared" si="29"/>
        <v>0</v>
      </c>
      <c r="I31" s="18">
        <f t="shared" si="29"/>
        <v>0</v>
      </c>
      <c r="J31" s="18">
        <f t="shared" si="29"/>
        <v>0</v>
      </c>
      <c r="K31" s="272" t="str">
        <f>IFERROR(((80*F31)+(100*G31)+(150*H31))/SUM(D31:H31),"")</f>
        <v/>
      </c>
      <c r="L31" s="32">
        <f>SUM(L9,L11,L13,L15,L17,L19,L21)</f>
        <v>0</v>
      </c>
      <c r="M31" s="16">
        <f t="shared" ref="M31:R31" si="30">SUM(M9,M11,M13,M15,M17,M19,M21)</f>
        <v>0</v>
      </c>
      <c r="N31" s="16">
        <f t="shared" si="30"/>
        <v>0</v>
      </c>
      <c r="O31" s="16">
        <f t="shared" si="30"/>
        <v>0</v>
      </c>
      <c r="P31" s="17">
        <f t="shared" si="30"/>
        <v>0</v>
      </c>
      <c r="Q31" s="18">
        <f t="shared" si="30"/>
        <v>0</v>
      </c>
      <c r="R31" s="18">
        <f t="shared" si="30"/>
        <v>0</v>
      </c>
      <c r="S31" s="272" t="str">
        <f>IFERROR(((80*N31)+(100*O31)+(150*P31))/SUM(L31:P31),"")</f>
        <v/>
      </c>
      <c r="T31" s="32">
        <f>SUM(T9,T11,T13,T15,T17,T19,T21)</f>
        <v>0</v>
      </c>
      <c r="U31" s="16">
        <f t="shared" ref="U31:Z31" si="31">SUM(U9,U11,U13,U15,U17,U19,U21)</f>
        <v>0</v>
      </c>
      <c r="V31" s="16">
        <f t="shared" si="31"/>
        <v>0</v>
      </c>
      <c r="W31" s="16">
        <f t="shared" si="31"/>
        <v>0</v>
      </c>
      <c r="X31" s="17">
        <f t="shared" si="31"/>
        <v>0</v>
      </c>
      <c r="Y31" s="18">
        <f t="shared" si="31"/>
        <v>0</v>
      </c>
      <c r="Z31" s="18">
        <f t="shared" si="31"/>
        <v>0</v>
      </c>
      <c r="AA31" s="272" t="str">
        <f>IFERROR(((80*V31)+(100*W31)+(150*X31))/SUM(T31:X31),"")</f>
        <v/>
      </c>
      <c r="AB31" s="32">
        <f>SUM(AB9,AB11,AB13,AB15,AB17,AB19,AB21)</f>
        <v>0</v>
      </c>
      <c r="AC31" s="16">
        <f t="shared" ref="AC31:AH31" si="32">SUM(AC9,AC11,AC13,AC15,AC17,AC19,AC21)</f>
        <v>0</v>
      </c>
      <c r="AD31" s="16">
        <f t="shared" si="32"/>
        <v>0</v>
      </c>
      <c r="AE31" s="16">
        <f t="shared" si="32"/>
        <v>0</v>
      </c>
      <c r="AF31" s="17">
        <f t="shared" si="32"/>
        <v>0</v>
      </c>
      <c r="AG31" s="18">
        <f t="shared" si="32"/>
        <v>0</v>
      </c>
      <c r="AH31" s="18">
        <f t="shared" si="32"/>
        <v>0</v>
      </c>
      <c r="AI31" s="272" t="str">
        <f>IFERROR(((80*AD31)+(100*AE31)+(150*AF31))/SUM(AB31:AF31),"")</f>
        <v/>
      </c>
      <c r="AJ31" s="32" t="str">
        <f t="shared" ref="AJ31:AN31" si="33">IF(AND(ISBLANK(AJ9),ISBLANK(AJ11),ISBLANK(AJ13),ISBLANK(AJ15),ISBLANK(AJ17),ISBLANK(AJ19)),"",SUM(AJ9,AJ11,AJ13,AJ15,AJ17,AJ19))</f>
        <v/>
      </c>
      <c r="AK31" s="16" t="str">
        <f t="shared" si="33"/>
        <v/>
      </c>
      <c r="AL31" s="16" t="str">
        <f t="shared" si="33"/>
        <v/>
      </c>
      <c r="AM31" s="16" t="str">
        <f t="shared" si="33"/>
        <v/>
      </c>
      <c r="AN31" s="17" t="str">
        <f t="shared" si="33"/>
        <v/>
      </c>
      <c r="AO31" s="18" t="str">
        <f t="shared" ref="AO31:AP31" si="34">IF(AND(AO9="",AO11="",AO13="",AO15="",AO17="",AO19=""),"",SUM(AO9,AO11,AO13,AO15,AO17,AO19))</f>
        <v/>
      </c>
      <c r="AP31" s="18" t="str">
        <f t="shared" si="34"/>
        <v/>
      </c>
      <c r="AQ31" s="272" t="str">
        <f>IFERROR(((80*AL31)+(100*AM31)+(150*AN31))/SUM(AJ31:AN31),"")</f>
        <v/>
      </c>
      <c r="AR31" s="32" t="str">
        <f t="shared" ref="AR31:AV31" si="35">IF(AND(ISBLANK(AR9),ISBLANK(AR11),ISBLANK(AR13),ISBLANK(AR15),ISBLANK(AR17),ISBLANK(AR19)),"",SUM(AR9,AR11,AR13,AR15,AR17,AR19,AR21))</f>
        <v/>
      </c>
      <c r="AS31" s="16" t="str">
        <f t="shared" si="35"/>
        <v/>
      </c>
      <c r="AT31" s="16" t="str">
        <f t="shared" si="35"/>
        <v/>
      </c>
      <c r="AU31" s="16" t="str">
        <f t="shared" si="35"/>
        <v/>
      </c>
      <c r="AV31" s="17" t="str">
        <f t="shared" si="35"/>
        <v/>
      </c>
      <c r="AW31" s="18" t="str">
        <f t="shared" ref="AW31:AX31" si="36">IF(AND(AW9="",AW11="",AW13="",AW15="",AW17="",AW19=""),"",SUM(AW9,AW11,AW13,AW15,AW17,AW19))</f>
        <v/>
      </c>
      <c r="AX31" s="18" t="str">
        <f t="shared" si="36"/>
        <v/>
      </c>
      <c r="AY31" s="276" t="str">
        <f>IFERROR(((80*AT31)+(100*AU31)+(150*AV31))/SUM(AR31:AV31),"")</f>
        <v/>
      </c>
      <c r="AZ31" s="278" t="str">
        <f t="shared" ref="AZ31" si="37">IFERROR(AVERAGE(S31,AA31,AI31),"")</f>
        <v/>
      </c>
      <c r="BA31" s="280" t="str">
        <f t="shared" ref="BA31" si="38">IF(OR(K31="",AZ31=""),"",AZ31-K31)</f>
        <v/>
      </c>
      <c r="BB31" s="32">
        <f>SUM(BB9,BB11,BB13,BB15,BB17,BB19,BB21)</f>
        <v>0</v>
      </c>
      <c r="BC31" s="16">
        <f t="shared" ref="BC31:BH31" si="39">SUM(BC9,BC11,BC13,BC15,BC17,BC19,BC21)</f>
        <v>0</v>
      </c>
      <c r="BD31" s="16">
        <f t="shared" si="39"/>
        <v>0</v>
      </c>
      <c r="BE31" s="16">
        <f t="shared" si="39"/>
        <v>0</v>
      </c>
      <c r="BF31" s="17">
        <f t="shared" si="39"/>
        <v>0</v>
      </c>
      <c r="BG31" s="18">
        <f t="shared" si="39"/>
        <v>0</v>
      </c>
      <c r="BH31" s="18">
        <f t="shared" si="39"/>
        <v>0</v>
      </c>
      <c r="BI31" s="272" t="str">
        <f>IFERROR(((80*BD31)+(100*BE31)+(150*BF31))/SUM(BB31:BF31),"")</f>
        <v/>
      </c>
      <c r="BJ31" s="24"/>
    </row>
    <row r="32" spans="1:62" ht="13.5" thickBot="1" x14ac:dyDescent="0.25">
      <c r="B32" s="275"/>
      <c r="C32" s="19" t="s">
        <v>6</v>
      </c>
      <c r="D32" s="20" t="str">
        <f>IFERROR(D31/SUM(D31:H31),"")</f>
        <v/>
      </c>
      <c r="E32" s="21" t="str">
        <f>IFERROR(E31/SUM(D31:H31),"")</f>
        <v/>
      </c>
      <c r="F32" s="22" t="str">
        <f>IFERROR(F31/SUM(D31:H31),"")</f>
        <v/>
      </c>
      <c r="G32" s="22" t="str">
        <f>IFERROR(G31/SUM(D31:H31),"")</f>
        <v/>
      </c>
      <c r="H32" s="22" t="str">
        <f>IFERROR(H31/SUM(D31:H31),"")</f>
        <v/>
      </c>
      <c r="I32" s="23" t="str">
        <f>IFERROR(I31/SUM(D31:H31),"")</f>
        <v/>
      </c>
      <c r="J32" s="23" t="str">
        <f>IFERROR(J31/SUM(D31:H31),"")</f>
        <v/>
      </c>
      <c r="K32" s="273"/>
      <c r="L32" s="33" t="str">
        <f>IFERROR(L31/SUM(L31:P31),"")</f>
        <v/>
      </c>
      <c r="M32" s="21" t="str">
        <f>IFERROR(M31/SUM(L31:P31),"")</f>
        <v/>
      </c>
      <c r="N32" s="22" t="str">
        <f>IFERROR(N31/SUM(L31:P31),"")</f>
        <v/>
      </c>
      <c r="O32" s="22" t="str">
        <f>IFERROR(O31/SUM(L31:P31),"")</f>
        <v/>
      </c>
      <c r="P32" s="22" t="str">
        <f>IFERROR(P31/SUM(L31:P31),"")</f>
        <v/>
      </c>
      <c r="Q32" s="23" t="str">
        <f>IFERROR(Q31/SUM(L31:P31),"")</f>
        <v/>
      </c>
      <c r="R32" s="23" t="str">
        <f>IFERROR(R31/SUM(L31:P31),"")</f>
        <v/>
      </c>
      <c r="S32" s="273"/>
      <c r="T32" s="33" t="str">
        <f>IFERROR(T31/SUM(T31:X31),"")</f>
        <v/>
      </c>
      <c r="U32" s="21" t="str">
        <f>IFERROR(U31/SUM(T31:X31),"")</f>
        <v/>
      </c>
      <c r="V32" s="22" t="str">
        <f>IFERROR(V31/SUM(T31:X31),"")</f>
        <v/>
      </c>
      <c r="W32" s="22" t="str">
        <f>IFERROR(W31/SUM(T31:X31),"")</f>
        <v/>
      </c>
      <c r="X32" s="22" t="str">
        <f>IFERROR(X31/SUM(T31:X31),"")</f>
        <v/>
      </c>
      <c r="Y32" s="23" t="str">
        <f>IFERROR(Y31/SUM(T31:X31),"")</f>
        <v/>
      </c>
      <c r="Z32" s="23" t="str">
        <f>IFERROR(Z31/SUM(T31:X31),"")</f>
        <v/>
      </c>
      <c r="AA32" s="273"/>
      <c r="AB32" s="33" t="str">
        <f>IFERROR(AB31/SUM(AB31:AF31),"")</f>
        <v/>
      </c>
      <c r="AC32" s="21" t="str">
        <f>IFERROR(AC31/SUM(AB31:AF31),"")</f>
        <v/>
      </c>
      <c r="AD32" s="22" t="str">
        <f>IFERROR(AD31/SUM(AB31:AF31),"")</f>
        <v/>
      </c>
      <c r="AE32" s="22" t="str">
        <f>IFERROR(AE31/SUM(AB31:AF31),"")</f>
        <v/>
      </c>
      <c r="AF32" s="22" t="str">
        <f>IFERROR(AF31/SUM(AB31:AF31),"")</f>
        <v/>
      </c>
      <c r="AG32" s="23" t="str">
        <f>IFERROR(AG31/SUM(AB31:AF31),"")</f>
        <v/>
      </c>
      <c r="AH32" s="23" t="str">
        <f>IFERROR(AH31/SUM(AB31:AF31),"")</f>
        <v/>
      </c>
      <c r="AI32" s="273"/>
      <c r="AJ32" s="33" t="str">
        <f>IFERROR(AJ31/SUM(AJ31:AN31),"")</f>
        <v/>
      </c>
      <c r="AK32" s="21" t="str">
        <f>IFERROR(AK31/SUM(AJ31:AN31),"")</f>
        <v/>
      </c>
      <c r="AL32" s="22" t="str">
        <f>IFERROR(AL31/SUM(AJ31:AN31),"")</f>
        <v/>
      </c>
      <c r="AM32" s="22" t="str">
        <f>IFERROR(AM31/SUM(AJ31:AN31),"")</f>
        <v/>
      </c>
      <c r="AN32" s="22" t="str">
        <f>IFERROR(AN31/SUM(AJ31:AN31),"")</f>
        <v/>
      </c>
      <c r="AO32" s="23" t="str">
        <f>IFERROR(AO31/SUM(AJ31:AN31),"")</f>
        <v/>
      </c>
      <c r="AP32" s="23" t="str">
        <f>IFERROR(AP31/SUM(AJ31:AN31),"")</f>
        <v/>
      </c>
      <c r="AQ32" s="273"/>
      <c r="AR32" s="33" t="str">
        <f>IFERROR(AR31/SUM(AR31:AV31),"")</f>
        <v/>
      </c>
      <c r="AS32" s="21" t="str">
        <f>IFERROR(AS31/SUM(AR31:AV31),"")</f>
        <v/>
      </c>
      <c r="AT32" s="22" t="str">
        <f>IFERROR(AT31/SUM(AR31:AV31),"")</f>
        <v/>
      </c>
      <c r="AU32" s="22" t="str">
        <f>IFERROR(AU31/SUM(AR31:AV31),"")</f>
        <v/>
      </c>
      <c r="AV32" s="22" t="str">
        <f>IFERROR(AV31/SUM(AR31:AV31),"")</f>
        <v/>
      </c>
      <c r="AW32" s="23" t="str">
        <f>IFERROR(AW31/SUM(AR31:AV31),"")</f>
        <v/>
      </c>
      <c r="AX32" s="23" t="str">
        <f>IFERROR(AX31/SUM(AR31:AV31),"")</f>
        <v/>
      </c>
      <c r="AY32" s="277"/>
      <c r="AZ32" s="279"/>
      <c r="BA32" s="281"/>
      <c r="BB32" s="33" t="str">
        <f>IFERROR(BB31/SUM(BB31:BF31),"")</f>
        <v/>
      </c>
      <c r="BC32" s="21" t="str">
        <f>IFERROR(BC31/SUM(BB31:BF31),"")</f>
        <v/>
      </c>
      <c r="BD32" s="22" t="str">
        <f>IFERROR(BD31/SUM(BB31:BF31),"")</f>
        <v/>
      </c>
      <c r="BE32" s="22" t="str">
        <f>IFERROR(BE31/SUM(BB31:BF31),"")</f>
        <v/>
      </c>
      <c r="BF32" s="22" t="str">
        <f>IFERROR(BF31/SUM(BB31:BF31),"")</f>
        <v/>
      </c>
      <c r="BG32" s="23" t="str">
        <f>IFERROR(BG31/SUM(BB31:BF31),"")</f>
        <v/>
      </c>
      <c r="BH32" s="23" t="str">
        <f>IFERROR(BH31/SUM(BB31:BF31),"")</f>
        <v/>
      </c>
      <c r="BI32" s="273"/>
      <c r="BJ32" s="24"/>
    </row>
    <row r="33" spans="2:62" ht="13.5" thickTop="1" x14ac:dyDescent="0.2">
      <c r="B33" s="283" t="s">
        <v>93</v>
      </c>
      <c r="C33" s="14" t="s">
        <v>5</v>
      </c>
      <c r="D33" s="35">
        <f>SUM(D23,D25,D27)</f>
        <v>0</v>
      </c>
      <c r="E33" s="16">
        <f t="shared" ref="E33:H33" si="40">SUM(E23,E25,E27)</f>
        <v>0</v>
      </c>
      <c r="F33" s="16">
        <f t="shared" si="40"/>
        <v>0</v>
      </c>
      <c r="G33" s="16">
        <f t="shared" si="40"/>
        <v>0</v>
      </c>
      <c r="H33" s="17">
        <f t="shared" si="40"/>
        <v>0</v>
      </c>
      <c r="I33" s="18">
        <f t="shared" ref="I33:J33" si="41">SUM(I25,I27)</f>
        <v>0</v>
      </c>
      <c r="J33" s="18">
        <f t="shared" si="41"/>
        <v>0</v>
      </c>
      <c r="K33" s="272" t="str">
        <f>IFERROR(((80*F33)+(100*G33)+(150*H33))/SUM(D33:H33),"")</f>
        <v/>
      </c>
      <c r="L33" s="32">
        <f t="shared" ref="L33:P33" si="42">SUM(L23,L25,L27)</f>
        <v>0</v>
      </c>
      <c r="M33" s="16">
        <f t="shared" si="42"/>
        <v>0</v>
      </c>
      <c r="N33" s="16">
        <f t="shared" si="42"/>
        <v>0</v>
      </c>
      <c r="O33" s="16">
        <f t="shared" si="42"/>
        <v>0</v>
      </c>
      <c r="P33" s="17">
        <f t="shared" si="42"/>
        <v>0</v>
      </c>
      <c r="Q33" s="18">
        <f t="shared" ref="Q33:R33" si="43">SUM(Q25,Q27)</f>
        <v>0</v>
      </c>
      <c r="R33" s="18">
        <f t="shared" si="43"/>
        <v>0</v>
      </c>
      <c r="S33" s="272" t="str">
        <f>IFERROR(((80*N33)+(100*O33)+(150*P33))/SUM(L33:P33),"")</f>
        <v/>
      </c>
      <c r="T33" s="32">
        <f t="shared" ref="T33:X33" si="44">SUM(T23,T25,T27)</f>
        <v>0</v>
      </c>
      <c r="U33" s="16">
        <f t="shared" si="44"/>
        <v>0</v>
      </c>
      <c r="V33" s="16">
        <f t="shared" si="44"/>
        <v>0</v>
      </c>
      <c r="W33" s="16">
        <f t="shared" si="44"/>
        <v>0</v>
      </c>
      <c r="X33" s="17">
        <f t="shared" si="44"/>
        <v>0</v>
      </c>
      <c r="Y33" s="18">
        <f t="shared" ref="Y33:Z33" si="45">SUM(Y25,Y27)</f>
        <v>0</v>
      </c>
      <c r="Z33" s="18">
        <f t="shared" si="45"/>
        <v>0</v>
      </c>
      <c r="AA33" s="272" t="str">
        <f>IFERROR(((80*V33)+(100*W33)+(150*X33))/SUM(T33:X33),"")</f>
        <v/>
      </c>
      <c r="AB33" s="32">
        <f t="shared" ref="AB33:AF33" si="46">SUM(AB23,AB25,AB27)</f>
        <v>0</v>
      </c>
      <c r="AC33" s="16">
        <f t="shared" si="46"/>
        <v>0</v>
      </c>
      <c r="AD33" s="16">
        <f t="shared" si="46"/>
        <v>0</v>
      </c>
      <c r="AE33" s="16">
        <f t="shared" si="46"/>
        <v>0</v>
      </c>
      <c r="AF33" s="17">
        <f t="shared" si="46"/>
        <v>0</v>
      </c>
      <c r="AG33" s="18">
        <f t="shared" ref="AG33:AH33" si="47">SUM(AG25,AG27)</f>
        <v>0</v>
      </c>
      <c r="AH33" s="18">
        <f t="shared" si="47"/>
        <v>0</v>
      </c>
      <c r="AI33" s="272" t="str">
        <f>IFERROR(((80*AD33)+(100*AE33)+(150*AF33))/SUM(AB33:AF33),"")</f>
        <v/>
      </c>
      <c r="AJ33" s="32" t="str">
        <f t="shared" ref="AJ33:AN33" si="48">IF(AND(AJ29="",AJ31=""),"",SUM(AJ29,AJ31))</f>
        <v/>
      </c>
      <c r="AK33" s="16" t="str">
        <f t="shared" si="48"/>
        <v/>
      </c>
      <c r="AL33" s="16" t="str">
        <f t="shared" si="48"/>
        <v/>
      </c>
      <c r="AM33" s="16" t="str">
        <f t="shared" si="48"/>
        <v/>
      </c>
      <c r="AN33" s="17" t="str">
        <f t="shared" si="48"/>
        <v/>
      </c>
      <c r="AO33" s="18" t="str">
        <f t="shared" ref="AO33:AP33" si="49">IF(AND(AO3="",AO5="",AO7="",AO9="",AO11="",AO13="",AO15="",AO17="",AO19=""),"",SUM(AO3,AO5,AO7,AO9,AO11,AO13,AO15,AO17,AO19))</f>
        <v/>
      </c>
      <c r="AP33" s="18" t="str">
        <f t="shared" si="49"/>
        <v/>
      </c>
      <c r="AQ33" s="272" t="str">
        <f>IFERROR(((80*AL33)+(100*AM33)+(150*AN33))/SUM(AJ33:AN33),"")</f>
        <v/>
      </c>
      <c r="AR33" s="32" t="str">
        <f t="shared" ref="AR33:AV33" si="50">IF(AND(AR29="",AR31=""),"",SUM(AR29,AR31))</f>
        <v/>
      </c>
      <c r="AS33" s="16" t="str">
        <f t="shared" si="50"/>
        <v/>
      </c>
      <c r="AT33" s="16" t="str">
        <f t="shared" si="50"/>
        <v/>
      </c>
      <c r="AU33" s="16" t="str">
        <f t="shared" si="50"/>
        <v/>
      </c>
      <c r="AV33" s="17" t="str">
        <f t="shared" si="50"/>
        <v/>
      </c>
      <c r="AW33" s="18" t="str">
        <f t="shared" ref="AW33:AX33" si="51">IF(AND(AW3="",AW5="",AW7="",AW9="",AW11="",AW13="",AW15="",AW17="",AW19=""),"",SUM(AW3,AW5,AW7,AW9,AW11,AW13,AW15,AW17,AW19))</f>
        <v/>
      </c>
      <c r="AX33" s="18" t="str">
        <f t="shared" si="51"/>
        <v/>
      </c>
      <c r="AY33" s="276" t="str">
        <f>IFERROR(((80*AT33)+(100*AU33)+(150*AV33))/SUM(AR33:AV33),"")</f>
        <v/>
      </c>
      <c r="AZ33" s="278" t="str">
        <f t="shared" ref="AZ33" si="52">IFERROR(AVERAGE(S33,AA33,AI33),"")</f>
        <v/>
      </c>
      <c r="BA33" s="280" t="str">
        <f t="shared" ref="BA33" si="53">IF(OR(K33="",AZ33=""),"",AZ33-K33)</f>
        <v/>
      </c>
      <c r="BB33" s="32">
        <f t="shared" ref="BB33:BF33" si="54">SUM(BB23,BB25,BB27)</f>
        <v>0</v>
      </c>
      <c r="BC33" s="16">
        <f t="shared" si="54"/>
        <v>0</v>
      </c>
      <c r="BD33" s="16">
        <f t="shared" si="54"/>
        <v>0</v>
      </c>
      <c r="BE33" s="16">
        <f t="shared" si="54"/>
        <v>0</v>
      </c>
      <c r="BF33" s="17">
        <f t="shared" si="54"/>
        <v>0</v>
      </c>
      <c r="BG33" s="18">
        <f t="shared" ref="BG33:BH33" si="55">SUM(BG25,BG27)</f>
        <v>0</v>
      </c>
      <c r="BH33" s="18">
        <f t="shared" si="55"/>
        <v>0</v>
      </c>
      <c r="BI33" s="272" t="str">
        <f>IFERROR(((80*BD33)+(100*BE33)+(150*BF33))/SUM(BB33:BF33),"")</f>
        <v/>
      </c>
      <c r="BJ33" s="24"/>
    </row>
    <row r="34" spans="2:62" ht="13.5" thickBot="1" x14ac:dyDescent="0.25">
      <c r="B34" s="275"/>
      <c r="C34" s="19" t="s">
        <v>6</v>
      </c>
      <c r="D34" s="20" t="str">
        <f>IFERROR(D33/SUM(D33:H33),"")</f>
        <v/>
      </c>
      <c r="E34" s="21" t="str">
        <f>IFERROR(E33/SUM(D33:H33),"")</f>
        <v/>
      </c>
      <c r="F34" s="22" t="str">
        <f>IFERROR(F33/SUM(D33:H33),"")</f>
        <v/>
      </c>
      <c r="G34" s="22" t="str">
        <f>IFERROR(G33/SUM(D33:H33),"")</f>
        <v/>
      </c>
      <c r="H34" s="22" t="str">
        <f>IFERROR(H33/SUM(D33:H33),"")</f>
        <v/>
      </c>
      <c r="I34" s="23" t="str">
        <f>IFERROR(I33/SUM(D33:H33),"")</f>
        <v/>
      </c>
      <c r="J34" s="23" t="str">
        <f>IFERROR(J33/SUM(D33:H33),"")</f>
        <v/>
      </c>
      <c r="K34" s="273"/>
      <c r="L34" s="33" t="str">
        <f>IFERROR(L33/SUM(L33:P33),"")</f>
        <v/>
      </c>
      <c r="M34" s="21" t="str">
        <f>IFERROR(M33/SUM(L33:P33),"")</f>
        <v/>
      </c>
      <c r="N34" s="22" t="str">
        <f>IFERROR(N33/SUM(L33:P33),"")</f>
        <v/>
      </c>
      <c r="O34" s="22" t="str">
        <f>IFERROR(O33/SUM(L33:P33),"")</f>
        <v/>
      </c>
      <c r="P34" s="22" t="str">
        <f>IFERROR(P33/SUM(L33:P33),"")</f>
        <v/>
      </c>
      <c r="Q34" s="23" t="str">
        <f>IFERROR(Q33/SUM(L33:P33),"")</f>
        <v/>
      </c>
      <c r="R34" s="23" t="str">
        <f>IFERROR(R33/SUM(L33:P33),"")</f>
        <v/>
      </c>
      <c r="S34" s="273"/>
      <c r="T34" s="33" t="str">
        <f>IFERROR(T33/SUM(T33:X33),"")</f>
        <v/>
      </c>
      <c r="U34" s="21" t="str">
        <f>IFERROR(U33/SUM(T33:X33),"")</f>
        <v/>
      </c>
      <c r="V34" s="22" t="str">
        <f>IFERROR(V33/SUM(T33:X33),"")</f>
        <v/>
      </c>
      <c r="W34" s="22" t="str">
        <f>IFERROR(W33/SUM(T33:X33),"")</f>
        <v/>
      </c>
      <c r="X34" s="22" t="str">
        <f>IFERROR(X33/SUM(T33:X33),"")</f>
        <v/>
      </c>
      <c r="Y34" s="23" t="str">
        <f>IFERROR(Y33/SUM(T33:X33),"")</f>
        <v/>
      </c>
      <c r="Z34" s="23" t="str">
        <f>IFERROR(Z33/SUM(T33:X33),"")</f>
        <v/>
      </c>
      <c r="AA34" s="273"/>
      <c r="AB34" s="33" t="str">
        <f>IFERROR(AB33/SUM(AB33:AF33),"")</f>
        <v/>
      </c>
      <c r="AC34" s="21" t="str">
        <f>IFERROR(AC33/SUM(AB33:AF33),"")</f>
        <v/>
      </c>
      <c r="AD34" s="22" t="str">
        <f>IFERROR(AD33/SUM(AB33:AF33),"")</f>
        <v/>
      </c>
      <c r="AE34" s="22" t="str">
        <f>IFERROR(AE33/SUM(AB33:AF33),"")</f>
        <v/>
      </c>
      <c r="AF34" s="22" t="str">
        <f>IFERROR(AF33/SUM(AB33:AF33),"")</f>
        <v/>
      </c>
      <c r="AG34" s="23" t="str">
        <f>IFERROR(AG33/SUM(AB33:AF33),"")</f>
        <v/>
      </c>
      <c r="AH34" s="23" t="str">
        <f>IFERROR(AH33/SUM(AB33:AF33),"")</f>
        <v/>
      </c>
      <c r="AI34" s="273"/>
      <c r="AJ34" s="33" t="str">
        <f>IFERROR(AJ33/SUM(AJ33:AN33),"")</f>
        <v/>
      </c>
      <c r="AK34" s="21" t="str">
        <f>IFERROR(AK33/SUM(AJ33:AN33),"")</f>
        <v/>
      </c>
      <c r="AL34" s="22" t="str">
        <f>IFERROR(AL33/SUM(AJ33:AN33),"")</f>
        <v/>
      </c>
      <c r="AM34" s="22" t="str">
        <f>IFERROR(AM33/SUM(AJ33:AN33),"")</f>
        <v/>
      </c>
      <c r="AN34" s="22" t="str">
        <f>IFERROR(AN33/SUM(AJ33:AN33),"")</f>
        <v/>
      </c>
      <c r="AO34" s="23" t="str">
        <f>IFERROR(AO33/SUM(AJ33:AN33),"")</f>
        <v/>
      </c>
      <c r="AP34" s="23" t="str">
        <f>IFERROR(AP33/SUM(AJ33:AN33),"")</f>
        <v/>
      </c>
      <c r="AQ34" s="273"/>
      <c r="AR34" s="33" t="str">
        <f>IFERROR(AR33/SUM(AR33:AV33),"")</f>
        <v/>
      </c>
      <c r="AS34" s="21" t="str">
        <f>IFERROR(AS33/SUM(AR33:AV33),"")</f>
        <v/>
      </c>
      <c r="AT34" s="22" t="str">
        <f>IFERROR(AT33/SUM(AR33:AV33),"")</f>
        <v/>
      </c>
      <c r="AU34" s="22" t="str">
        <f>IFERROR(AU33/SUM(AR33:AV33),"")</f>
        <v/>
      </c>
      <c r="AV34" s="22" t="str">
        <f>IFERROR(AV33/SUM(AR33:AV33),"")</f>
        <v/>
      </c>
      <c r="AW34" s="23" t="str">
        <f>IFERROR(AW33/SUM(AR33:AV33),"")</f>
        <v/>
      </c>
      <c r="AX34" s="23" t="str">
        <f>IFERROR(AX33/SUM(AR33:AV33),"")</f>
        <v/>
      </c>
      <c r="AY34" s="277"/>
      <c r="AZ34" s="279"/>
      <c r="BA34" s="281"/>
      <c r="BB34" s="33" t="str">
        <f>IFERROR(BB33/SUM(BB33:BF33),"")</f>
        <v/>
      </c>
      <c r="BC34" s="21" t="str">
        <f>IFERROR(BC33/SUM(BB33:BF33),"")</f>
        <v/>
      </c>
      <c r="BD34" s="22" t="str">
        <f>IFERROR(BD33/SUM(BB33:BF33),"")</f>
        <v/>
      </c>
      <c r="BE34" s="22" t="str">
        <f>IFERROR(BE33/SUM(BB33:BF33),"")</f>
        <v/>
      </c>
      <c r="BF34" s="22" t="str">
        <f>IFERROR(BF33/SUM(BB33:BF33),"")</f>
        <v/>
      </c>
      <c r="BG34" s="23" t="str">
        <f>IFERROR(BG33/SUM(BB33:BF33),"")</f>
        <v/>
      </c>
      <c r="BH34" s="23" t="str">
        <f>IFERROR(BH33/SUM(BB33:BF33),"")</f>
        <v/>
      </c>
      <c r="BI34" s="273"/>
      <c r="BJ34" s="24"/>
    </row>
    <row r="35" spans="2:62" ht="13.5" thickTop="1" x14ac:dyDescent="0.2">
      <c r="B35" s="283" t="s">
        <v>290</v>
      </c>
      <c r="C35" s="14" t="s">
        <v>5</v>
      </c>
      <c r="D35" s="35">
        <f>SUM(D31,D33)</f>
        <v>0</v>
      </c>
      <c r="E35" s="17">
        <f t="shared" ref="E35:J35" si="56">SUM(E31,E33)</f>
        <v>0</v>
      </c>
      <c r="F35" s="17">
        <f t="shared" si="56"/>
        <v>0</v>
      </c>
      <c r="G35" s="17">
        <f t="shared" si="56"/>
        <v>0</v>
      </c>
      <c r="H35" s="17">
        <f t="shared" si="56"/>
        <v>0</v>
      </c>
      <c r="I35" s="18">
        <f t="shared" si="56"/>
        <v>0</v>
      </c>
      <c r="J35" s="18">
        <f t="shared" si="56"/>
        <v>0</v>
      </c>
      <c r="K35" s="272" t="str">
        <f>IFERROR(((80*F35)+(100*G35)+(150*H35))/SUM(D35:H35),"")</f>
        <v/>
      </c>
      <c r="L35" s="32">
        <f>SUM(L31,L33)</f>
        <v>0</v>
      </c>
      <c r="M35" s="17">
        <f t="shared" ref="M35:R35" si="57">SUM(M31,M33)</f>
        <v>0</v>
      </c>
      <c r="N35" s="17">
        <f t="shared" si="57"/>
        <v>0</v>
      </c>
      <c r="O35" s="17">
        <f t="shared" si="57"/>
        <v>0</v>
      </c>
      <c r="P35" s="17">
        <f t="shared" si="57"/>
        <v>0</v>
      </c>
      <c r="Q35" s="18">
        <f t="shared" si="57"/>
        <v>0</v>
      </c>
      <c r="R35" s="18">
        <f t="shared" si="57"/>
        <v>0</v>
      </c>
      <c r="S35" s="272" t="str">
        <f>IFERROR(((80*N35)+(100*O35)+(150*P35))/SUM(L35:P35),"")</f>
        <v/>
      </c>
      <c r="T35" s="32">
        <f>SUM(T31,T33)</f>
        <v>0</v>
      </c>
      <c r="U35" s="17">
        <f t="shared" ref="U35:Z35" si="58">SUM(U31,U33)</f>
        <v>0</v>
      </c>
      <c r="V35" s="17">
        <f t="shared" si="58"/>
        <v>0</v>
      </c>
      <c r="W35" s="17">
        <f t="shared" si="58"/>
        <v>0</v>
      </c>
      <c r="X35" s="17">
        <f t="shared" si="58"/>
        <v>0</v>
      </c>
      <c r="Y35" s="18">
        <f t="shared" si="58"/>
        <v>0</v>
      </c>
      <c r="Z35" s="18">
        <f t="shared" si="58"/>
        <v>0</v>
      </c>
      <c r="AA35" s="272" t="str">
        <f>IFERROR(((80*V35)+(100*W35)+(150*X35))/SUM(T35:X35),"")</f>
        <v/>
      </c>
      <c r="AB35" s="32">
        <f>SUM(AB31,AB33)</f>
        <v>0</v>
      </c>
      <c r="AC35" s="17">
        <f t="shared" ref="AC35:AH35" si="59">SUM(AC31,AC33)</f>
        <v>0</v>
      </c>
      <c r="AD35" s="17">
        <f t="shared" si="59"/>
        <v>0</v>
      </c>
      <c r="AE35" s="17">
        <f t="shared" si="59"/>
        <v>0</v>
      </c>
      <c r="AF35" s="17">
        <f t="shared" si="59"/>
        <v>0</v>
      </c>
      <c r="AG35" s="18">
        <f t="shared" si="59"/>
        <v>0</v>
      </c>
      <c r="AH35" s="18">
        <f t="shared" si="59"/>
        <v>0</v>
      </c>
      <c r="AI35" s="272" t="str">
        <f>IFERROR(((80*AD35)+(100*AE35)+(150*AF35))/SUM(AB35:AF35),"")</f>
        <v/>
      </c>
      <c r="AJ35" s="32" t="str">
        <f t="shared" ref="AJ35:AN35" si="60">IF(AND(AJ31="",AJ33=""),"",SUM(AJ31,AJ33))</f>
        <v/>
      </c>
      <c r="AK35" s="17" t="str">
        <f t="shared" si="60"/>
        <v/>
      </c>
      <c r="AL35" s="17" t="str">
        <f t="shared" si="60"/>
        <v/>
      </c>
      <c r="AM35" s="17" t="str">
        <f t="shared" si="60"/>
        <v/>
      </c>
      <c r="AN35" s="17" t="str">
        <f t="shared" si="60"/>
        <v/>
      </c>
      <c r="AO35" s="18" t="str">
        <f t="shared" ref="AO35:AP35" si="61">IF(AND(AO5="",AO7="",AO9="",AO11="",AO13="",AO15="",AO17="",AO19="",AO21=""),"",SUM(AO5,AO7,AO9,AO11,AO13,AO15,AO17,AO19,AO21))</f>
        <v/>
      </c>
      <c r="AP35" s="18" t="str">
        <f t="shared" si="61"/>
        <v/>
      </c>
      <c r="AQ35" s="272" t="str">
        <f>IFERROR(((80*AL35)+(100*AM35)+(150*AN35))/SUM(AJ35:AN35),"")</f>
        <v/>
      </c>
      <c r="AR35" s="32" t="str">
        <f t="shared" ref="AR35:AV35" si="62">IF(AND(AR31="",AR33=""),"",SUM(AR31,AR33))</f>
        <v/>
      </c>
      <c r="AS35" s="17" t="str">
        <f t="shared" si="62"/>
        <v/>
      </c>
      <c r="AT35" s="17" t="str">
        <f t="shared" si="62"/>
        <v/>
      </c>
      <c r="AU35" s="17" t="str">
        <f t="shared" si="62"/>
        <v/>
      </c>
      <c r="AV35" s="17" t="str">
        <f t="shared" si="62"/>
        <v/>
      </c>
      <c r="AW35" s="18" t="str">
        <f t="shared" ref="AW35:AX35" si="63">IF(AND(AW5="",AW7="",AW9="",AW11="",AW13="",AW15="",AW17="",AW19="",AW21=""),"",SUM(AW5,AW7,AW9,AW11,AW13,AW15,AW17,AW19,AW21))</f>
        <v/>
      </c>
      <c r="AX35" s="18" t="str">
        <f t="shared" si="63"/>
        <v/>
      </c>
      <c r="AY35" s="276" t="str">
        <f>IFERROR(((80*AT35)+(100*AU35)+(150*AV35))/SUM(AR35:AV35),"")</f>
        <v/>
      </c>
      <c r="AZ35" s="278" t="str">
        <f t="shared" ref="AZ35" si="64">IFERROR(AVERAGE(S35,AA35,AI35),"")</f>
        <v/>
      </c>
      <c r="BA35" s="280" t="str">
        <f t="shared" ref="BA35" si="65">IF(OR(K35="",AZ35=""),"",AZ35-K35)</f>
        <v/>
      </c>
      <c r="BB35" s="32">
        <f>SUM(BB31,BB33)</f>
        <v>0</v>
      </c>
      <c r="BC35" s="17">
        <f t="shared" ref="BC35:BH35" si="66">SUM(BC31,BC33)</f>
        <v>0</v>
      </c>
      <c r="BD35" s="17">
        <f t="shared" si="66"/>
        <v>0</v>
      </c>
      <c r="BE35" s="17">
        <f t="shared" si="66"/>
        <v>0</v>
      </c>
      <c r="BF35" s="17">
        <f t="shared" si="66"/>
        <v>0</v>
      </c>
      <c r="BG35" s="18">
        <f t="shared" si="66"/>
        <v>0</v>
      </c>
      <c r="BH35" s="18">
        <f t="shared" si="66"/>
        <v>0</v>
      </c>
      <c r="BI35" s="272" t="str">
        <f>IFERROR(((80*BD35)+(100*BE35)+(150*BF35))/SUM(BB35:BF35),"")</f>
        <v/>
      </c>
      <c r="BJ35" s="24"/>
    </row>
    <row r="36" spans="2:62" ht="13.5" thickBot="1" x14ac:dyDescent="0.25">
      <c r="B36" s="275"/>
      <c r="C36" s="19" t="s">
        <v>6</v>
      </c>
      <c r="D36" s="20" t="str">
        <f>IFERROR(D35/SUM(D35:H35),"")</f>
        <v/>
      </c>
      <c r="E36" s="21" t="str">
        <f>IFERROR(E35/SUM(D35:H35),"")</f>
        <v/>
      </c>
      <c r="F36" s="22" t="str">
        <f>IFERROR(F35/SUM(D35:H35),"")</f>
        <v/>
      </c>
      <c r="G36" s="22" t="str">
        <f>IFERROR(G35/SUM(D35:H35),"")</f>
        <v/>
      </c>
      <c r="H36" s="22" t="str">
        <f>IFERROR(H35/SUM(D35:H35),"")</f>
        <v/>
      </c>
      <c r="I36" s="23" t="str">
        <f>IFERROR(I35/SUM(D35:H35),"")</f>
        <v/>
      </c>
      <c r="J36" s="23" t="str">
        <f>IFERROR(J35/SUM(D35:H35),"")</f>
        <v/>
      </c>
      <c r="K36" s="273"/>
      <c r="L36" s="33" t="str">
        <f>IFERROR(L35/SUM(L35:P35),"")</f>
        <v/>
      </c>
      <c r="M36" s="21" t="str">
        <f>IFERROR(M35/SUM(L35:P35),"")</f>
        <v/>
      </c>
      <c r="N36" s="22" t="str">
        <f>IFERROR(N35/SUM(L35:P35),"")</f>
        <v/>
      </c>
      <c r="O36" s="22" t="str">
        <f>IFERROR(O35/SUM(L35:P35),"")</f>
        <v/>
      </c>
      <c r="P36" s="22" t="str">
        <f>IFERROR(P35/SUM(L35:P35),"")</f>
        <v/>
      </c>
      <c r="Q36" s="23" t="str">
        <f>IFERROR(Q35/SUM(L35:P35),"")</f>
        <v/>
      </c>
      <c r="R36" s="23" t="str">
        <f>IFERROR(R35/SUM(L35:P35),"")</f>
        <v/>
      </c>
      <c r="S36" s="273"/>
      <c r="T36" s="33" t="str">
        <f>IFERROR(T35/SUM(T35:X35),"")</f>
        <v/>
      </c>
      <c r="U36" s="21" t="str">
        <f>IFERROR(U35/SUM(T35:X35),"")</f>
        <v/>
      </c>
      <c r="V36" s="22" t="str">
        <f>IFERROR(V35/SUM(T35:X35),"")</f>
        <v/>
      </c>
      <c r="W36" s="22" t="str">
        <f>IFERROR(W35/SUM(T35:X35),"")</f>
        <v/>
      </c>
      <c r="X36" s="22" t="str">
        <f>IFERROR(X35/SUM(T35:X35),"")</f>
        <v/>
      </c>
      <c r="Y36" s="23" t="str">
        <f>IFERROR(Y35/SUM(T35:X35),"")</f>
        <v/>
      </c>
      <c r="Z36" s="23" t="str">
        <f>IFERROR(Z35/SUM(T35:X35),"")</f>
        <v/>
      </c>
      <c r="AA36" s="273"/>
      <c r="AB36" s="33" t="str">
        <f>IFERROR(AB35/SUM(AB35:AF35),"")</f>
        <v/>
      </c>
      <c r="AC36" s="21" t="str">
        <f>IFERROR(AC35/SUM(AB35:AF35),"")</f>
        <v/>
      </c>
      <c r="AD36" s="22" t="str">
        <f>IFERROR(AD35/SUM(AB35:AF35),"")</f>
        <v/>
      </c>
      <c r="AE36" s="22" t="str">
        <f>IFERROR(AE35/SUM(AB35:AF35),"")</f>
        <v/>
      </c>
      <c r="AF36" s="22" t="str">
        <f>IFERROR(AF35/SUM(AB35:AF35),"")</f>
        <v/>
      </c>
      <c r="AG36" s="23" t="str">
        <f>IFERROR(AG35/SUM(AB35:AF35),"")</f>
        <v/>
      </c>
      <c r="AH36" s="23" t="str">
        <f>IFERROR(AH35/SUM(AB35:AF35),"")</f>
        <v/>
      </c>
      <c r="AI36" s="273"/>
      <c r="AJ36" s="33" t="str">
        <f>IFERROR(AJ35/SUM(AJ35:AN35),"")</f>
        <v/>
      </c>
      <c r="AK36" s="21" t="str">
        <f>IFERROR(AK35/SUM(AJ35:AN35),"")</f>
        <v/>
      </c>
      <c r="AL36" s="22" t="str">
        <f>IFERROR(AL35/SUM(AJ35:AN35),"")</f>
        <v/>
      </c>
      <c r="AM36" s="22" t="str">
        <f>IFERROR(AM35/SUM(AJ35:AN35),"")</f>
        <v/>
      </c>
      <c r="AN36" s="22" t="str">
        <f>IFERROR(AN35/SUM(AJ35:AN35),"")</f>
        <v/>
      </c>
      <c r="AO36" s="23" t="str">
        <f>IFERROR(AO35/SUM(AJ35:AN35),"")</f>
        <v/>
      </c>
      <c r="AP36" s="23" t="str">
        <f>IFERROR(AP35/SUM(AJ35:AN35),"")</f>
        <v/>
      </c>
      <c r="AQ36" s="273"/>
      <c r="AR36" s="33" t="str">
        <f>IFERROR(AR35/SUM(AR35:AV35),"")</f>
        <v/>
      </c>
      <c r="AS36" s="21" t="str">
        <f>IFERROR(AS35/SUM(AR35:AV35),"")</f>
        <v/>
      </c>
      <c r="AT36" s="22" t="str">
        <f>IFERROR(AT35/SUM(AR35:AV35),"")</f>
        <v/>
      </c>
      <c r="AU36" s="22" t="str">
        <f>IFERROR(AU35/SUM(AR35:AV35),"")</f>
        <v/>
      </c>
      <c r="AV36" s="22" t="str">
        <f>IFERROR(AV35/SUM(AR35:AV35),"")</f>
        <v/>
      </c>
      <c r="AW36" s="23" t="str">
        <f>IFERROR(AW35/SUM(AR35:AV35),"")</f>
        <v/>
      </c>
      <c r="AX36" s="23" t="str">
        <f>IFERROR(AX35/SUM(AR35:AV35),"")</f>
        <v/>
      </c>
      <c r="AY36" s="277"/>
      <c r="AZ36" s="294"/>
      <c r="BA36" s="295"/>
      <c r="BB36" s="33" t="str">
        <f>IFERROR(BB35/SUM(BB35:BF35),"")</f>
        <v/>
      </c>
      <c r="BC36" s="21" t="str">
        <f>IFERROR(BC35/SUM(BB35:BF35),"")</f>
        <v/>
      </c>
      <c r="BD36" s="22" t="str">
        <f>IFERROR(BD35/SUM(BB35:BF35),"")</f>
        <v/>
      </c>
      <c r="BE36" s="22" t="str">
        <f>IFERROR(BE35/SUM(BB35:BF35),"")</f>
        <v/>
      </c>
      <c r="BF36" s="22" t="str">
        <f>IFERROR(BF35/SUM(BB35:BF35),"")</f>
        <v/>
      </c>
      <c r="BG36" s="23" t="str">
        <f>IFERROR(BG35/SUM(BB35:BF35),"")</f>
        <v/>
      </c>
      <c r="BH36" s="23" t="str">
        <f>IFERROR(BH35/SUM(BB35:BF35),"")</f>
        <v/>
      </c>
      <c r="BI36" s="273"/>
      <c r="BJ36" s="24"/>
    </row>
    <row r="37" spans="2:62" ht="13.5" thickTop="1" x14ac:dyDescent="0.2">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126"/>
      <c r="BA37" s="126"/>
      <c r="BB37" s="24"/>
      <c r="BC37" s="24"/>
      <c r="BD37" s="24"/>
      <c r="BE37" s="24"/>
      <c r="BF37" s="24"/>
      <c r="BG37" s="24"/>
      <c r="BH37" s="24"/>
      <c r="BI37" s="24"/>
      <c r="BJ37" s="24"/>
    </row>
    <row r="38" spans="2:62" ht="12.75"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row>
    <row r="39" spans="2:62" ht="12.75" x14ac:dyDescent="0.2">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row>
    <row r="40" spans="2:62" ht="12.75" x14ac:dyDescent="0.2">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row>
    <row r="41" spans="2:62" ht="12.75"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row>
    <row r="42" spans="2:62" ht="12.75"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row>
    <row r="43" spans="2:62" ht="12.75"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row>
    <row r="44" spans="2:62" ht="12.75"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row>
    <row r="45" spans="2:62" ht="12.75"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row>
    <row r="46" spans="2:62" ht="12.75"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row>
    <row r="47" spans="2:62" ht="12.75"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row>
    <row r="48" spans="2:62" ht="12.75"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row>
    <row r="49" spans="2:62" ht="12.75"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row>
    <row r="50" spans="2:62" ht="12.75"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row>
    <row r="51" spans="2:62" ht="12.75"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row>
    <row r="52" spans="2:62" ht="12.75"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row>
    <row r="53" spans="2:62" ht="12.75"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row>
    <row r="54" spans="2:62" ht="12.75"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row>
    <row r="55" spans="2:62" ht="12.75"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row>
    <row r="56" spans="2:62" ht="12.75"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row>
    <row r="57" spans="2:62" ht="12.75"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row>
    <row r="58" spans="2:62" ht="12.75"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row>
    <row r="59" spans="2:62" ht="12.75"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row>
    <row r="60" spans="2:62" ht="12.75"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row>
    <row r="61" spans="2:62" ht="12.75"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row>
    <row r="62" spans="2:62" ht="12.75"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row>
    <row r="63" spans="2:62" ht="12.75"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row>
    <row r="64" spans="2:62" ht="12.75"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row>
    <row r="65" spans="2:62" ht="12.75"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row>
    <row r="66" spans="2:62" ht="12.75"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row>
    <row r="67" spans="2:62" ht="12.75"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row>
    <row r="68" spans="2:62" ht="12.75"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row>
    <row r="69" spans="2:62" ht="12.75"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row>
    <row r="70" spans="2:62" ht="12.75"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row>
    <row r="71" spans="2:62" ht="12.75"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row>
    <row r="72" spans="2:62" ht="12.75"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row>
    <row r="73" spans="2:62" ht="12.75"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row>
    <row r="74" spans="2:62" ht="12.75"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row>
    <row r="75" spans="2:62" ht="12.75"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row>
    <row r="76" spans="2:62" ht="12.75"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row>
    <row r="77" spans="2:62" ht="12.75"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row>
    <row r="78" spans="2:62" ht="12.75"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row>
    <row r="79" spans="2:62" ht="12.75"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row>
    <row r="80" spans="2:62" ht="12.75"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row>
    <row r="81" spans="2:62" ht="12.75"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row>
    <row r="82" spans="2:62" ht="12.75"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row>
    <row r="83" spans="2:62" ht="12.75"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row>
    <row r="84" spans="2:62" ht="12.75"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row>
    <row r="85" spans="2:62" ht="12.75"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row>
    <row r="86" spans="2:62" ht="12.75"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row>
    <row r="87" spans="2:62" ht="12.75"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row>
    <row r="88" spans="2:62" ht="12.75"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row>
    <row r="89" spans="2:62" ht="12.75"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row>
    <row r="90" spans="2:62" ht="12.75"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row>
    <row r="91" spans="2:62" ht="12.75"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row>
    <row r="92" spans="2:62" ht="12.75"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row>
    <row r="93" spans="2:62" ht="12.75"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row>
    <row r="94" spans="2:62" ht="12.75"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row>
    <row r="95" spans="2:62" ht="12.75"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row>
    <row r="96" spans="2:62" ht="12.75"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row>
    <row r="97" spans="2:62" ht="12.75"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row>
    <row r="98" spans="2:62" ht="12.75"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row>
    <row r="99" spans="2:62" ht="12.75"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row>
    <row r="100" spans="2:62" ht="12.75"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row>
    <row r="101" spans="2:62" ht="12.75" x14ac:dyDescent="0.2">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row>
    <row r="102" spans="2:62" ht="12.75" x14ac:dyDescent="0.2">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row>
    <row r="103" spans="2:62" ht="12.75" x14ac:dyDescent="0.2">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row>
    <row r="104" spans="2:62" ht="12.75" x14ac:dyDescent="0.2">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row>
    <row r="105" spans="2:62" ht="12.75" x14ac:dyDescent="0.2">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row>
    <row r="106" spans="2:62" ht="12.75"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row>
    <row r="107" spans="2:62" ht="12.75"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row>
    <row r="108" spans="2:62" ht="12.75"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row>
    <row r="109" spans="2:62" ht="12.75" x14ac:dyDescent="0.2">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row>
    <row r="110" spans="2:62" ht="12.75" x14ac:dyDescent="0.2">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row>
    <row r="111" spans="2:62" ht="12.75" x14ac:dyDescent="0.2">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row>
    <row r="112" spans="2:62" ht="12.75" x14ac:dyDescent="0.2">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row>
    <row r="113" spans="2:62" ht="12.75" x14ac:dyDescent="0.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row>
    <row r="114" spans="2:62" ht="12.75" x14ac:dyDescent="0.2">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row>
    <row r="115" spans="2:62" ht="12.75" x14ac:dyDescent="0.2">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row>
    <row r="116" spans="2:62" ht="12.75" x14ac:dyDescent="0.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row>
    <row r="117" spans="2:62" ht="12.75" x14ac:dyDescent="0.2">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row>
    <row r="118" spans="2:62" ht="12.75" x14ac:dyDescent="0.2">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row>
    <row r="119" spans="2:62" ht="12.75" x14ac:dyDescent="0.2">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row>
    <row r="120" spans="2:62" ht="12.75" x14ac:dyDescent="0.2">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row>
    <row r="121" spans="2:62" ht="12.75" x14ac:dyDescent="0.2">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row>
    <row r="122" spans="2:62" ht="12.75" x14ac:dyDescent="0.2">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row>
    <row r="123" spans="2:62" ht="12.75" x14ac:dyDescent="0.2">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row>
    <row r="124" spans="2:62" ht="12.75" x14ac:dyDescent="0.2">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row>
    <row r="125" spans="2:62" ht="12.75"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row>
    <row r="126" spans="2:62" ht="12.75" x14ac:dyDescent="0.2">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row>
    <row r="127" spans="2:62" ht="12.75" x14ac:dyDescent="0.2">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row>
    <row r="128" spans="2:62" ht="12.75" x14ac:dyDescent="0.2">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row>
    <row r="129" spans="2:62" ht="12.75" x14ac:dyDescent="0.2">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row>
    <row r="130" spans="2:62" ht="12.75" x14ac:dyDescent="0.2">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row>
    <row r="131" spans="2:62" ht="12.75"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row>
    <row r="132" spans="2:62" ht="12.75"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row>
    <row r="133" spans="2:62" ht="12.75"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row>
    <row r="134" spans="2:62" ht="12.75"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row>
    <row r="135" spans="2:62" ht="12.75"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row>
    <row r="136" spans="2:62" ht="12.75"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row>
    <row r="137" spans="2:62" ht="12.75"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row>
    <row r="138" spans="2:62" ht="12.75"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row>
    <row r="139" spans="2:62" ht="12.75"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row>
    <row r="140" spans="2:62" ht="12.75"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row>
    <row r="141" spans="2:62" ht="12.75"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row>
    <row r="142" spans="2:62" ht="12.75"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row>
    <row r="143" spans="2:62" ht="12.75"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row>
    <row r="144" spans="2:62" ht="12.75"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row>
    <row r="145" spans="2:62" ht="12.75"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row>
    <row r="146" spans="2:62" ht="12.75"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row>
    <row r="147" spans="2:62" ht="12.75"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row>
    <row r="148" spans="2:62" ht="12.75"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row>
    <row r="149" spans="2:62" ht="12.75"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row>
    <row r="150" spans="2:62" ht="12.75"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row>
    <row r="151" spans="2:62" ht="12.75"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row>
    <row r="152" spans="2:62" ht="12.75"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row>
    <row r="153" spans="2:62" ht="12.75"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row>
    <row r="154" spans="2:62" ht="12.75"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row>
    <row r="155" spans="2:62" ht="12.75"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row>
    <row r="156" spans="2:62" ht="12.75"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row>
    <row r="157" spans="2:62" ht="12.75"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row>
    <row r="158" spans="2:62" ht="12.75"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row>
    <row r="159" spans="2:62" ht="12.75"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row>
    <row r="160" spans="2:62" ht="12.75"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row>
    <row r="161" spans="2:62" ht="12.75"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row>
    <row r="162" spans="2:62" ht="12.75"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row>
    <row r="163" spans="2:62" ht="12.75"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row>
    <row r="164" spans="2:62" ht="12.75"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row>
    <row r="165" spans="2:62" ht="12.75"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row>
    <row r="166" spans="2:62" ht="12.75"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row>
    <row r="167" spans="2:62" ht="12.75"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row>
    <row r="168" spans="2:62" ht="12.75"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row>
    <row r="169" spans="2:62" ht="12.75"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row>
    <row r="170" spans="2:62" ht="12.75"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row>
    <row r="171" spans="2:62" ht="12.75"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row>
    <row r="172" spans="2:62" ht="12.75"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row>
    <row r="173" spans="2:62" ht="12.75"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row>
    <row r="174" spans="2:62" ht="12.75"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row>
    <row r="175" spans="2:62" ht="12.75"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row>
    <row r="176" spans="2:62" ht="12.75"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row>
    <row r="177" spans="2:62" ht="12.75"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row>
    <row r="178" spans="2:62" ht="12.75"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row>
    <row r="179" spans="2:62" ht="12.75"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row>
    <row r="180" spans="2:62" ht="12.75"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row>
    <row r="181" spans="2:62" ht="12.75"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row>
    <row r="182" spans="2:62" ht="12.75"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row>
    <row r="183" spans="2:62" ht="12.75"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row>
    <row r="184" spans="2:62" ht="12.75"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row>
    <row r="185" spans="2:62" ht="12.75"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row>
    <row r="186" spans="2:62" ht="12.75"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row>
    <row r="187" spans="2:62" ht="12.75"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row>
    <row r="188" spans="2:62" ht="12.75"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row>
    <row r="189" spans="2:62" ht="12.75"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row>
    <row r="190" spans="2:62" ht="12.75"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row>
    <row r="191" spans="2:62" ht="12.75"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row>
    <row r="192" spans="2:62" ht="12.75"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row>
    <row r="193" spans="2:62" ht="12.75"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row>
    <row r="194" spans="2:62" ht="12.75"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row>
    <row r="195" spans="2:62" ht="12.75"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row>
    <row r="196" spans="2:62" ht="12.75"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row>
    <row r="197" spans="2:62" ht="12.75"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row>
    <row r="198" spans="2:62" ht="12.75"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row>
    <row r="199" spans="2:62" ht="12.75"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row>
    <row r="200" spans="2:62" ht="12.75"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row>
    <row r="201" spans="2:62" ht="12.75"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row>
    <row r="202" spans="2:62" ht="12.75"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row>
    <row r="203" spans="2:62" ht="12.75"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row>
    <row r="204" spans="2:62" ht="12.75"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row>
    <row r="205" spans="2:62" ht="12.75"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row>
    <row r="206" spans="2:62" ht="12.75"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row>
    <row r="207" spans="2:62" ht="12.75"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row>
    <row r="208" spans="2:62" ht="12.75"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row>
    <row r="209" spans="2:62" ht="12.75"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row>
    <row r="210" spans="2:62" ht="12.75"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row>
    <row r="211" spans="2:62" ht="12.75"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row>
    <row r="212" spans="2:62" ht="12.75"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row>
    <row r="213" spans="2:62" ht="12.75"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row>
    <row r="214" spans="2:62" ht="12.75"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row>
    <row r="215" spans="2:62" ht="12.75"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row>
    <row r="216" spans="2:62" ht="12.75"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row>
    <row r="217" spans="2:62" ht="12.75"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row>
    <row r="218" spans="2:62" ht="12.75"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row>
    <row r="219" spans="2:62" ht="12.75"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row>
    <row r="220" spans="2:62" ht="12.75"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row>
    <row r="221" spans="2:62" ht="12.75"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row>
    <row r="222" spans="2:62" ht="12.75"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row>
    <row r="223" spans="2:62" ht="12.75"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row>
    <row r="224" spans="2:62" ht="12.75"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row>
    <row r="225" spans="2:62" ht="12.75"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row>
    <row r="226" spans="2:62" ht="12.75"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row>
    <row r="227" spans="2:62" ht="12.75"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row>
    <row r="228" spans="2:62" ht="12.75"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row>
    <row r="229" spans="2:62" ht="12.75"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row>
    <row r="230" spans="2:62" ht="12.75"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row>
    <row r="231" spans="2:62" ht="12.75"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row>
    <row r="232" spans="2:62" ht="12.75"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row>
    <row r="233" spans="2:62" ht="12.75"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row>
    <row r="234" spans="2:62" ht="12.75"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row>
    <row r="235" spans="2:62" ht="12.75"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row>
    <row r="236" spans="2:62" ht="12.75"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row>
    <row r="237" spans="2:62" ht="12.75"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row>
    <row r="238" spans="2:62" ht="12.75"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row>
    <row r="239" spans="2:62" ht="12.75"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row>
    <row r="240" spans="2:62" ht="12.75"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row>
    <row r="241" spans="2:62" ht="12.75"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row>
    <row r="242" spans="2:62" ht="12.75"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row>
    <row r="243" spans="2:62" ht="12.75"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row>
    <row r="244" spans="2:62" ht="12.75"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row>
    <row r="245" spans="2:62" ht="12.75"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row>
    <row r="246" spans="2:62" ht="12.75"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row>
    <row r="247" spans="2:62" ht="12.75"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row>
    <row r="248" spans="2:62" ht="12.75"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row>
    <row r="249" spans="2:62" ht="12.75"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row>
    <row r="250" spans="2:62" ht="12.75"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row>
    <row r="251" spans="2:62" ht="12.75"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row>
    <row r="252" spans="2:62" ht="12.75"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row>
    <row r="253" spans="2:62" ht="12.75"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row>
    <row r="254" spans="2:62" ht="12.75"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row>
    <row r="255" spans="2:62" ht="12.75"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row>
    <row r="256" spans="2:62" ht="12.75"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row>
    <row r="257" spans="2:62" ht="12.75"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row>
    <row r="258" spans="2:62" ht="12.75"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row>
    <row r="259" spans="2:62" ht="12.75"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row>
    <row r="260" spans="2:62" ht="12.75"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row>
    <row r="261" spans="2:62" ht="12.75"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row>
    <row r="262" spans="2:62" ht="12.75"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row>
    <row r="263" spans="2:62" ht="12.75"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row>
    <row r="264" spans="2:62" ht="12.75"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row>
    <row r="265" spans="2:62" ht="12.75"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row>
    <row r="266" spans="2:62" ht="12.75"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row>
    <row r="267" spans="2:62" ht="12.75"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row>
    <row r="268" spans="2:62" ht="12.75"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row>
    <row r="269" spans="2:62" ht="12.75"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row>
    <row r="270" spans="2:62" ht="12.75"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row>
    <row r="271" spans="2:62" ht="12.75"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row>
    <row r="272" spans="2:62" ht="12.75"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row>
    <row r="273" spans="2:62" ht="12.75"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row>
    <row r="274" spans="2:62" ht="12.75"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row>
    <row r="275" spans="2:62" ht="12.75"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row>
    <row r="276" spans="2:62" ht="12.75"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row>
    <row r="277" spans="2:62" ht="12.75"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row>
    <row r="278" spans="2:62" ht="12.75"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row>
    <row r="279" spans="2:62" ht="12.75"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row>
    <row r="280" spans="2:62" ht="12.75"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row>
    <row r="281" spans="2:62" ht="12.75"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row>
    <row r="282" spans="2:62" ht="12.75"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row>
    <row r="283" spans="2:62" ht="12.75"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row>
    <row r="284" spans="2:62" ht="12.75"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row>
    <row r="285" spans="2:62" ht="12.75"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row>
    <row r="286" spans="2:62" ht="12.75"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row>
    <row r="287" spans="2:62" ht="12.75"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row>
    <row r="288" spans="2:62" ht="12.75"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row>
    <row r="289" spans="2:62" ht="12.75"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row>
    <row r="290" spans="2:62" ht="12.75"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row>
    <row r="291" spans="2:62" ht="12.75"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row>
    <row r="292" spans="2:62" ht="12.75"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row>
    <row r="293" spans="2:62" ht="12.75"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row>
    <row r="294" spans="2:62" ht="12.75"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row>
    <row r="295" spans="2:62" ht="12.75"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row>
    <row r="296" spans="2:62" ht="12.75"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row>
    <row r="297" spans="2:62" ht="12.75"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row>
    <row r="298" spans="2:62" ht="12.75"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row>
    <row r="299" spans="2:62" ht="12.75"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row>
    <row r="300" spans="2:62" ht="12.75"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row>
    <row r="301" spans="2:62" ht="12.75"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row>
    <row r="302" spans="2:62" ht="12.75"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row>
    <row r="303" spans="2:62" ht="12.75"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row>
    <row r="304" spans="2:62" ht="12.75"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row>
    <row r="305" spans="2:62" ht="12.75"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row>
    <row r="306" spans="2:62" ht="12.75"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row>
    <row r="307" spans="2:62" ht="12.75"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row>
    <row r="308" spans="2:62" ht="12.75"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row>
    <row r="309" spans="2:62" ht="12.75"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row>
    <row r="310" spans="2:62" ht="12.75"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row>
    <row r="311" spans="2:62" ht="12.75"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row>
    <row r="312" spans="2:62" ht="12.75"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row>
    <row r="313" spans="2:62" ht="12.75"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row>
    <row r="314" spans="2:62" ht="12.75"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row>
    <row r="315" spans="2:62" ht="12.75"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row>
    <row r="316" spans="2:62" ht="12.75"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row>
    <row r="317" spans="2:62" ht="12.75"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row>
    <row r="318" spans="2:62" ht="12.75"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row>
    <row r="319" spans="2:62" ht="12.75"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row>
    <row r="320" spans="2:62" ht="12.75"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row>
    <row r="321" spans="2:62" ht="12.75"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row>
    <row r="322" spans="2:62" ht="12.75"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row>
    <row r="323" spans="2:62" ht="12.75"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row>
    <row r="324" spans="2:62" ht="12.75"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row>
    <row r="325" spans="2:62" ht="12.75"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row>
    <row r="326" spans="2:62" ht="12.75"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row>
    <row r="327" spans="2:62" ht="12.75"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row>
    <row r="328" spans="2:62" ht="12.75"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row>
    <row r="329" spans="2:62" ht="12.75"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row>
    <row r="330" spans="2:62" ht="12.75"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row>
    <row r="331" spans="2:62" ht="12.75"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row>
    <row r="332" spans="2:62" ht="12.75"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row>
    <row r="333" spans="2:62" ht="12.75"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row>
    <row r="334" spans="2:62" ht="12.75"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row>
    <row r="335" spans="2:62" ht="12.75"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row>
    <row r="336" spans="2:62" ht="12.75"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row>
    <row r="337" spans="2:62" ht="12.75"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row>
    <row r="338" spans="2:62" ht="12.75"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row>
    <row r="339" spans="2:62" ht="12.75"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row>
    <row r="340" spans="2:62" ht="12.75"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row>
    <row r="341" spans="2:62" ht="12.75"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row>
    <row r="342" spans="2:62" ht="12.75"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row>
    <row r="343" spans="2:62" ht="12.75"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row>
    <row r="344" spans="2:62" ht="12.75"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row>
    <row r="345" spans="2:62" ht="12.75"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row>
    <row r="346" spans="2:62" ht="12.75"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row>
    <row r="347" spans="2:62" ht="12.75"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row>
    <row r="348" spans="2:62" ht="12.75"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row>
    <row r="349" spans="2:62" ht="12.75"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row>
    <row r="350" spans="2:62" ht="12.75"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row>
    <row r="351" spans="2:62" ht="12.75"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row>
    <row r="352" spans="2:62" ht="12.75"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row>
    <row r="353" spans="2:62" ht="12.75"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row>
    <row r="354" spans="2:62" ht="12.75"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row>
    <row r="355" spans="2:62" ht="12.75"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row>
    <row r="356" spans="2:62" ht="12.75"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row>
    <row r="357" spans="2:62" ht="12.75"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row>
    <row r="358" spans="2:62" ht="12.75"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row>
    <row r="359" spans="2:62" ht="12.75"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row>
    <row r="360" spans="2:62" ht="12.75"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row>
    <row r="361" spans="2:62" ht="12.75"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row>
    <row r="362" spans="2:62" ht="12.75"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row>
    <row r="363" spans="2:62" ht="12.75"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row>
    <row r="364" spans="2:62" ht="12.75"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row>
    <row r="365" spans="2:62" ht="12.75"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row>
    <row r="366" spans="2:62" ht="12.75"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row>
    <row r="367" spans="2:62" ht="12.75"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row>
    <row r="368" spans="2:62" ht="12.75"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row>
    <row r="369" spans="2:62" ht="12.75"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row>
    <row r="370" spans="2:62" ht="12.75"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row>
    <row r="371" spans="2:62" ht="12.75"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row>
    <row r="372" spans="2:62" ht="12.75"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row>
    <row r="373" spans="2:62" ht="12.75"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row>
    <row r="374" spans="2:62" ht="12.75"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row>
    <row r="375" spans="2:62" ht="12.75"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row>
    <row r="376" spans="2:62" ht="12.75"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row>
    <row r="377" spans="2:62" ht="12.75"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row>
    <row r="378" spans="2:62" ht="12.75"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row>
    <row r="379" spans="2:62" ht="12.75"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row>
    <row r="380" spans="2:62" ht="12.75"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row>
    <row r="381" spans="2:62" ht="12.75"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row>
    <row r="382" spans="2:62" ht="12.75"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row>
    <row r="383" spans="2:62" ht="12.75"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row>
    <row r="384" spans="2:62" ht="12.75"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row>
    <row r="385" spans="2:62" ht="12.75"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row>
    <row r="386" spans="2:62" ht="12.75"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row>
    <row r="387" spans="2:62" ht="12.75"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row>
    <row r="388" spans="2:62" ht="12.75"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row>
    <row r="389" spans="2:62" ht="12.75"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row>
    <row r="390" spans="2:62" ht="12.75"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row>
    <row r="391" spans="2:62" ht="12.75"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row>
    <row r="392" spans="2:62" ht="12.75"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row>
    <row r="393" spans="2:62" ht="12.75"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row>
    <row r="394" spans="2:62" ht="12.75"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row>
    <row r="395" spans="2:62" ht="12.75"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row>
    <row r="396" spans="2:62" ht="12.75"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row>
    <row r="397" spans="2:62" ht="12.75"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row>
    <row r="398" spans="2:62" ht="12.75"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row>
    <row r="399" spans="2:62" ht="12.75"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row>
    <row r="400" spans="2:62" ht="12.75"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row>
    <row r="401" spans="2:62" ht="12.75"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row>
    <row r="402" spans="2:62" ht="12.75"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row>
    <row r="403" spans="2:62" ht="12.75"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row>
    <row r="404" spans="2:62" ht="12.75"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row>
    <row r="405" spans="2:62" ht="12.75"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row>
    <row r="406" spans="2:62" ht="12.75"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row>
    <row r="407" spans="2:62" ht="12.75"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row>
    <row r="408" spans="2:62" ht="12.75"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row>
    <row r="409" spans="2:62" ht="12.75"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row>
    <row r="410" spans="2:62" ht="12.75"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row>
    <row r="411" spans="2:62" ht="12.75"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row>
    <row r="412" spans="2:62" ht="12.75"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row>
    <row r="413" spans="2:62" ht="12.75"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row>
    <row r="414" spans="2:62" ht="12.75"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row>
    <row r="415" spans="2:62" ht="12.75"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row>
    <row r="416" spans="2:62" ht="12.75"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row>
    <row r="417" spans="2:62" ht="12.75"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row>
    <row r="418" spans="2:62" ht="12.75"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row>
    <row r="419" spans="2:62" ht="12.75"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row>
    <row r="420" spans="2:62" ht="12.75"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row>
    <row r="421" spans="2:62" ht="12.75"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row>
    <row r="422" spans="2:62" ht="12.75"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row>
    <row r="423" spans="2:62" ht="12.75"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row>
    <row r="424" spans="2:62" ht="12.75"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row>
    <row r="425" spans="2:62" ht="12.75"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row>
    <row r="426" spans="2:62" ht="12.75"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row>
    <row r="427" spans="2:62" ht="12.75"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row>
    <row r="428" spans="2:62" ht="12.75"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row>
    <row r="429" spans="2:62" ht="12.75"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row>
    <row r="430" spans="2:62" ht="12.75"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row>
    <row r="431" spans="2:62" ht="12.75"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row>
    <row r="432" spans="2:62" ht="12.75"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row>
    <row r="433" spans="2:62" ht="12.75"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row>
    <row r="434" spans="2:62" ht="12.75"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row>
    <row r="435" spans="2:62" ht="12.75"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row>
    <row r="436" spans="2:62" ht="12.75"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row>
    <row r="437" spans="2:62" ht="12.75"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row>
    <row r="438" spans="2:62" ht="12.75"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row>
    <row r="439" spans="2:62" ht="12.75"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row>
    <row r="440" spans="2:62" ht="12.75"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row>
    <row r="441" spans="2:62" ht="12.75"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row>
    <row r="442" spans="2:62" ht="12.75"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row>
    <row r="443" spans="2:62" ht="12.75"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row>
    <row r="444" spans="2:62" ht="12.75"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row>
    <row r="445" spans="2:62" ht="12.75"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row>
    <row r="446" spans="2:62" ht="12.75"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row>
    <row r="447" spans="2:62" ht="12.75"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row>
    <row r="448" spans="2:62" ht="12.75"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row>
    <row r="449" spans="2:62" ht="12.75"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row>
    <row r="450" spans="2:62" ht="12.75"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row>
    <row r="451" spans="2:62" ht="12.75"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row>
    <row r="452" spans="2:62" ht="12.75"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row>
    <row r="453" spans="2:62" ht="12.75"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row>
    <row r="454" spans="2:62" ht="12.75"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row>
    <row r="455" spans="2:62" ht="12.75"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row>
    <row r="456" spans="2:62" ht="12.75"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row>
    <row r="457" spans="2:62" ht="12.75"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row>
    <row r="458" spans="2:62" ht="12.75"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row>
    <row r="459" spans="2:62" ht="12.75"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row>
    <row r="460" spans="2:62" ht="12.75"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row>
    <row r="461" spans="2:62" ht="12.75"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row>
    <row r="462" spans="2:62" ht="12.75"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row>
    <row r="463" spans="2:62" ht="12.75"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row>
    <row r="464" spans="2:62" ht="12.75"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row>
    <row r="465" spans="2:62" ht="12.75"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row>
    <row r="466" spans="2:62" ht="12.75"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row>
    <row r="467" spans="2:62" ht="12.75"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row>
    <row r="468" spans="2:62" ht="12.75"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row>
    <row r="469" spans="2:62" ht="12.75"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row>
    <row r="470" spans="2:62" ht="12.75"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row>
    <row r="471" spans="2:62" ht="12.75"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row>
    <row r="472" spans="2:62" ht="12.75"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row>
    <row r="473" spans="2:62" ht="12.75"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row>
    <row r="474" spans="2:62" ht="12.75"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row>
    <row r="475" spans="2:62" ht="12.75"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row>
    <row r="476" spans="2:62" ht="12.75"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row>
    <row r="477" spans="2:62" ht="12.75"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row>
    <row r="478" spans="2:62" ht="12.75"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row>
    <row r="479" spans="2:62" ht="12.75"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row>
    <row r="480" spans="2:62" ht="12.75"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row>
    <row r="481" spans="2:62" ht="12.75"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row>
    <row r="482" spans="2:62" ht="12.75"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row>
    <row r="483" spans="2:62" ht="12.75"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row>
    <row r="484" spans="2:62" ht="12.75"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row>
    <row r="485" spans="2:62" ht="12.75"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row>
    <row r="486" spans="2:62" ht="12.75"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row>
    <row r="487" spans="2:62" ht="12.75"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row>
    <row r="488" spans="2:62" ht="12.75"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row>
    <row r="489" spans="2:62" ht="12.75"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row>
    <row r="490" spans="2:62" ht="12.75"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row>
    <row r="491" spans="2:62" ht="12.75"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row>
    <row r="492" spans="2:62" ht="12.75"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row>
    <row r="493" spans="2:62" ht="12.75"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row>
    <row r="494" spans="2:62" ht="12.75"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row>
    <row r="495" spans="2:62" ht="12.75"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row>
    <row r="496" spans="2:62" ht="12.75"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row>
    <row r="497" spans="2:62" ht="12.75"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row>
    <row r="498" spans="2:62" ht="12.75"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row>
    <row r="499" spans="2:62" ht="12.75"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row>
    <row r="500" spans="2:62" ht="12.75"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row>
    <row r="501" spans="2:62" ht="12.75"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row>
    <row r="502" spans="2:62" ht="12.75"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row>
    <row r="503" spans="2:62" ht="12.75"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row>
    <row r="504" spans="2:62" ht="12.75"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row>
    <row r="505" spans="2:62" ht="12.75"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row>
    <row r="506" spans="2:62" ht="12.75"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row>
    <row r="507" spans="2:62" ht="12.75"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row>
    <row r="508" spans="2:62" ht="12.75"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row>
    <row r="509" spans="2:62" ht="12.75"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row>
    <row r="510" spans="2:62" ht="12.75"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row>
    <row r="511" spans="2:62" ht="12.75"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row>
    <row r="512" spans="2:62" ht="12.75"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row>
    <row r="513" spans="2:62" ht="12.75"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row>
    <row r="514" spans="2:62" ht="12.75"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row>
    <row r="515" spans="2:62" ht="12.75"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row>
    <row r="516" spans="2:62" ht="12.75"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row>
    <row r="517" spans="2:62" ht="12.75"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row>
    <row r="518" spans="2:62" ht="12.75"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row>
    <row r="519" spans="2:62" ht="12.75"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row>
    <row r="520" spans="2:62" ht="12.75"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row>
    <row r="521" spans="2:62" ht="12.75"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row>
    <row r="522" spans="2:62" ht="12.75"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row>
    <row r="523" spans="2:62" ht="12.75"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row>
    <row r="524" spans="2:62" ht="12.75"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row>
    <row r="525" spans="2:62" ht="12.75"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row>
    <row r="526" spans="2:62" ht="12.75"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row>
    <row r="527" spans="2:62" ht="12.75"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row>
    <row r="528" spans="2:62" ht="12.75"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row>
    <row r="529" spans="2:62" ht="12.75"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row>
    <row r="530" spans="2:62" ht="12.75"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row>
    <row r="531" spans="2:62" ht="12.75"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row>
    <row r="532" spans="2:62" ht="12.75"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row>
    <row r="533" spans="2:62" ht="12.75"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row>
    <row r="534" spans="2:62" ht="12.75"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row>
    <row r="535" spans="2:62" ht="12.75"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row>
    <row r="536" spans="2:62" ht="12.75"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row>
    <row r="537" spans="2:62" ht="12.75"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row>
    <row r="538" spans="2:62" ht="12.75"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row>
    <row r="539" spans="2:62" ht="12.75"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row>
    <row r="540" spans="2:62" ht="12.75"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row>
    <row r="541" spans="2:62" ht="12.75"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row>
    <row r="542" spans="2:62" ht="12.75"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row>
    <row r="543" spans="2:62" ht="12.75"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row>
    <row r="544" spans="2:62" ht="12.75"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row>
    <row r="545" spans="2:62" ht="12.75"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row>
    <row r="546" spans="2:62" ht="12.75"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row>
    <row r="547" spans="2:62" ht="12.75"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row>
    <row r="548" spans="2:62" ht="12.75"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row>
    <row r="549" spans="2:62" ht="12.75"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row>
    <row r="550" spans="2:62" ht="12.75"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row>
    <row r="551" spans="2:62" ht="12.75"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row>
    <row r="552" spans="2:62" ht="12.75"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row>
    <row r="553" spans="2:62" ht="12.75"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row>
    <row r="554" spans="2:62" ht="12.75"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row>
    <row r="555" spans="2:62" ht="12.75"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row>
    <row r="556" spans="2:62" ht="12.75"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row>
    <row r="557" spans="2:62" ht="12.75"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row>
    <row r="558" spans="2:62" ht="12.75"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row>
    <row r="559" spans="2:62" ht="12.75"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row>
    <row r="560" spans="2:62" ht="12.75"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row>
    <row r="561" spans="2:62" ht="12.75"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row>
    <row r="562" spans="2:62" ht="12.75"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row>
    <row r="563" spans="2:62" ht="12.75"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row>
    <row r="564" spans="2:62" ht="12.75"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row>
    <row r="565" spans="2:62" ht="12.75"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row>
    <row r="566" spans="2:62" ht="12.75"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row>
    <row r="567" spans="2:62" ht="12.75"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row>
    <row r="568" spans="2:62" ht="12.75"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row>
    <row r="569" spans="2:62" ht="12.75"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row>
    <row r="570" spans="2:62" ht="12.75"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row>
    <row r="571" spans="2:62" ht="12.75"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row>
    <row r="572" spans="2:62" ht="12.75"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row>
    <row r="573" spans="2:62" ht="12.75"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row>
    <row r="574" spans="2:62" ht="12.75"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row>
    <row r="575" spans="2:62" ht="12.75"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row>
    <row r="576" spans="2:62" ht="12.75"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row>
    <row r="577" spans="2:62" ht="12.75"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row>
    <row r="578" spans="2:62" ht="12.75"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row>
    <row r="579" spans="2:62" ht="12.75"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row>
    <row r="580" spans="2:62" ht="12.75"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row>
    <row r="581" spans="2:62" ht="12.75"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row>
    <row r="582" spans="2:62" ht="12.75"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row>
    <row r="583" spans="2:62" ht="12.75"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row>
    <row r="584" spans="2:62" ht="12.75"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row>
    <row r="585" spans="2:62" ht="12.75"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row>
    <row r="586" spans="2:62" ht="12.75"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row>
    <row r="587" spans="2:62" ht="12.75"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row>
    <row r="588" spans="2:62" ht="12.75"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row>
    <row r="589" spans="2:62" ht="12.75"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row>
    <row r="590" spans="2:62" ht="12.75"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row>
    <row r="591" spans="2:62" ht="12.75"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row>
    <row r="592" spans="2:62" ht="12.75"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row>
    <row r="593" spans="2:62" ht="12.75"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row>
    <row r="594" spans="2:62" ht="12.75"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row>
    <row r="595" spans="2:62" ht="12.75"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row>
    <row r="596" spans="2:62" ht="12.75"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row>
    <row r="597" spans="2:62" ht="12.75"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row>
    <row r="598" spans="2:62" ht="12.75"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row>
    <row r="599" spans="2:62" ht="12.75"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row>
    <row r="600" spans="2:62" ht="12.75"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row>
    <row r="601" spans="2:62" ht="12.75"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row>
    <row r="602" spans="2:62" ht="12.75"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row>
    <row r="603" spans="2:62" ht="12.75"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row>
    <row r="604" spans="2:62" ht="12.75"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row>
    <row r="605" spans="2:62" ht="12.75"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row>
    <row r="606" spans="2:62" ht="12.75"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row>
    <row r="607" spans="2:62" ht="12.75"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row>
    <row r="608" spans="2:62" ht="12.75"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row>
    <row r="609" spans="2:62" ht="12.75"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row>
    <row r="610" spans="2:62" ht="12.75"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row>
    <row r="611" spans="2:62" ht="12.75"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row>
    <row r="612" spans="2:62" ht="12.75"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row>
    <row r="613" spans="2:62" ht="12.75"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row>
    <row r="614" spans="2:62" ht="12.75"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row>
    <row r="615" spans="2:62" ht="12.75"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row>
    <row r="616" spans="2:62" ht="12.75"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row>
    <row r="617" spans="2:62" ht="12.75"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row>
    <row r="618" spans="2:62" ht="12.75"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row>
    <row r="619" spans="2:62" ht="12.75"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row>
    <row r="620" spans="2:62" ht="12.75"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row>
    <row r="621" spans="2:62" ht="12.75"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row>
    <row r="622" spans="2:62" ht="12.75"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row>
    <row r="623" spans="2:62" ht="12.75"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row>
    <row r="624" spans="2:62" ht="12.75"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row>
    <row r="625" spans="2:62" ht="12.75"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row>
    <row r="626" spans="2:62" ht="12.75"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row>
    <row r="627" spans="2:62" ht="12.75"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row>
    <row r="628" spans="2:62" ht="12.75"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row>
    <row r="629" spans="2:62" ht="12.75"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row>
    <row r="630" spans="2:62" ht="12.75"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row>
    <row r="631" spans="2:62" ht="12.75"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row>
    <row r="632" spans="2:62" ht="12.75"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row>
    <row r="633" spans="2:62" ht="12.75"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row>
    <row r="634" spans="2:62" ht="12.75"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row>
    <row r="635" spans="2:62" ht="12.75"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row>
    <row r="636" spans="2:62" ht="12.75"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row>
    <row r="637" spans="2:62" ht="12.75"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row>
    <row r="638" spans="2:62" ht="12.75"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row>
    <row r="639" spans="2:62" ht="12.75"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row>
    <row r="640" spans="2:62" ht="12.75"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row>
    <row r="641" spans="2:62" ht="12.75"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row>
    <row r="642" spans="2:62" ht="12.75"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row>
    <row r="643" spans="2:62" ht="12.75"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row>
    <row r="644" spans="2:62" ht="12.75"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row>
    <row r="645" spans="2:62" ht="12.75"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row>
    <row r="646" spans="2:62" ht="12.75"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row>
    <row r="647" spans="2:62" ht="12.75"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row>
    <row r="648" spans="2:62" ht="12.75"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row>
    <row r="649" spans="2:62" ht="12.75"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row>
    <row r="650" spans="2:62" ht="12.75"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row>
    <row r="651" spans="2:62" ht="12.75"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row>
    <row r="652" spans="2:62" ht="12.75"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row>
    <row r="653" spans="2:62" ht="12.75"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row>
    <row r="654" spans="2:62" ht="12.75"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row>
    <row r="655" spans="2:62" ht="12.75"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row>
    <row r="656" spans="2:62" ht="12.75"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row>
    <row r="657" spans="2:62" ht="12.75"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row>
    <row r="658" spans="2:62" ht="12.75"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row>
    <row r="659" spans="2:62" ht="12.75"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row>
    <row r="660" spans="2:62" ht="12.75"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row>
    <row r="661" spans="2:62" ht="12.75"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row>
    <row r="662" spans="2:62" ht="12.75"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row>
    <row r="663" spans="2:62" ht="12.75"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row>
    <row r="664" spans="2:62" ht="12.75"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row>
    <row r="665" spans="2:62" ht="12.75"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row>
    <row r="666" spans="2:62" ht="12.75"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row>
    <row r="667" spans="2:62" ht="12.75"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row>
    <row r="668" spans="2:62" ht="12.75"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row>
    <row r="669" spans="2:62" ht="12.75"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row>
    <row r="670" spans="2:62" ht="12.75"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row>
    <row r="671" spans="2:62" ht="12.75"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row>
    <row r="672" spans="2:62" ht="12.75"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row>
    <row r="673" spans="2:62" ht="12.75"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row>
    <row r="674" spans="2:62" ht="12.75"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row>
    <row r="675" spans="2:62" ht="12.75"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row>
    <row r="676" spans="2:62" ht="12.75"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row>
    <row r="677" spans="2:62" ht="12.75"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row>
    <row r="678" spans="2:62" ht="12.75"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row>
    <row r="679" spans="2:62" ht="12.75"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row>
    <row r="680" spans="2:62" ht="12.75"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row>
    <row r="681" spans="2:62" ht="12.75"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row>
    <row r="682" spans="2:62" ht="12.75"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row>
    <row r="683" spans="2:62" ht="12.75"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row>
    <row r="684" spans="2:62" ht="12.75"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row>
    <row r="685" spans="2:62" ht="12.75"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row>
    <row r="686" spans="2:62" ht="12.75"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row>
    <row r="687" spans="2:62" ht="12.75"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row>
    <row r="688" spans="2:62" ht="12.75"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row>
    <row r="689" spans="2:62" ht="12.75"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row>
    <row r="690" spans="2:62" ht="12.75"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row>
    <row r="691" spans="2:62" ht="12.75"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row>
    <row r="692" spans="2:62" ht="12.75"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row>
    <row r="693" spans="2:62" ht="12.75"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row>
    <row r="694" spans="2:62" ht="12.75"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row>
    <row r="695" spans="2:62" ht="12.75"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row>
    <row r="696" spans="2:62" ht="12.75"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row>
    <row r="697" spans="2:62" ht="12.75"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row>
    <row r="698" spans="2:62" ht="12.75"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row>
    <row r="699" spans="2:62" ht="12.75"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row>
    <row r="700" spans="2:62" ht="12.75"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row>
    <row r="701" spans="2:62" ht="12.75"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row>
    <row r="702" spans="2:62" ht="12.75"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row>
    <row r="703" spans="2:62" ht="12.75"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row>
    <row r="704" spans="2:62" ht="12.75"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row>
    <row r="705" spans="2:62" ht="12.75"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row>
    <row r="706" spans="2:62" ht="12.75"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row>
    <row r="707" spans="2:62" ht="12.75"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row>
    <row r="708" spans="2:62" ht="12.75"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row>
    <row r="709" spans="2:62" ht="12.75"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row>
    <row r="710" spans="2:62" ht="12.75"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row>
    <row r="711" spans="2:62" ht="12.75"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row>
    <row r="712" spans="2:62" ht="12.75"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row>
    <row r="713" spans="2:62" ht="12.75"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row>
    <row r="714" spans="2:62" ht="12.75"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row>
    <row r="715" spans="2:62" ht="12.75"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row>
    <row r="716" spans="2:62" ht="12.75"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row>
    <row r="717" spans="2:62" ht="12.75"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row>
    <row r="718" spans="2:62" ht="12.75"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row>
    <row r="719" spans="2:62" ht="12.75"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row>
    <row r="720" spans="2:62" ht="12.75"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row>
    <row r="721" spans="2:62" ht="12.75"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row>
    <row r="722" spans="2:62" ht="12.75"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row>
    <row r="723" spans="2:62" ht="12.75"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row>
    <row r="724" spans="2:62" ht="12.75"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row>
    <row r="725" spans="2:62" ht="12.75"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row>
    <row r="726" spans="2:62" ht="12.75"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row>
    <row r="727" spans="2:62" ht="12.75"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row>
    <row r="728" spans="2:62" ht="12.75"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row>
    <row r="729" spans="2:62" ht="12.75"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row>
    <row r="730" spans="2:62" ht="12.75"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row>
    <row r="731" spans="2:62" ht="12.75"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row>
    <row r="732" spans="2:62" ht="12.75"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row>
    <row r="733" spans="2:62" ht="12.75"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row>
    <row r="734" spans="2:62" ht="12.75"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row>
    <row r="735" spans="2:62" ht="12.75"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row>
    <row r="736" spans="2:62" ht="12.75"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row>
    <row r="737" spans="2:62" ht="12.75"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row>
    <row r="738" spans="2:62" ht="12.75"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row>
    <row r="739" spans="2:62" ht="12.75"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row>
    <row r="740" spans="2:62" ht="12.75"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row>
    <row r="741" spans="2:62" ht="12.75"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row>
    <row r="742" spans="2:62" ht="12.75"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row>
    <row r="743" spans="2:62" ht="12.75"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row>
    <row r="744" spans="2:62" ht="12.75"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row>
    <row r="745" spans="2:62" ht="12.75"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row>
    <row r="746" spans="2:62" ht="12.75"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row>
    <row r="747" spans="2:62" ht="12.75"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row>
    <row r="748" spans="2:62" ht="12.75"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row>
    <row r="749" spans="2:62" ht="12.75"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row>
    <row r="750" spans="2:62" ht="12.75"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row>
    <row r="751" spans="2:62" ht="12.75"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row>
    <row r="752" spans="2:62" ht="12.75"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row>
    <row r="753" spans="2:62" ht="12.75"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row>
    <row r="754" spans="2:62" ht="12.75"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row>
    <row r="755" spans="2:62" ht="12.75"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row>
    <row r="756" spans="2:62" ht="12.75"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row>
    <row r="757" spans="2:62" ht="12.75"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row>
    <row r="758" spans="2:62" ht="12.75"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row>
    <row r="759" spans="2:62" ht="12.75"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row>
    <row r="760" spans="2:62" ht="12.75"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row>
    <row r="761" spans="2:62" ht="12.75"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row>
    <row r="762" spans="2:62" ht="12.75"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row>
    <row r="763" spans="2:62" ht="12.75"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row>
    <row r="764" spans="2:62" ht="12.75"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row>
    <row r="765" spans="2:62" ht="12.75"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row>
    <row r="766" spans="2:62" ht="12.75"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row>
    <row r="767" spans="2:62" ht="12.75"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row>
    <row r="768" spans="2:62" ht="12.75"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row>
    <row r="769" spans="2:62" ht="12.75"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row>
    <row r="770" spans="2:62" ht="12.75"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row>
    <row r="771" spans="2:62" ht="12.75"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row>
    <row r="772" spans="2:62" ht="12.75"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row>
    <row r="773" spans="2:62" ht="12.75"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row>
    <row r="774" spans="2:62" ht="12.75"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row>
    <row r="775" spans="2:62" ht="12.75"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row>
    <row r="776" spans="2:62" ht="12.75"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row>
    <row r="777" spans="2:62" ht="12.75"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row>
    <row r="778" spans="2:62" ht="12.75"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row>
    <row r="779" spans="2:62" ht="12.75"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row>
    <row r="780" spans="2:62" ht="12.75"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row>
    <row r="781" spans="2:62" ht="12.75"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row>
    <row r="782" spans="2:62" ht="12.75"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row>
    <row r="783" spans="2:62" ht="12.75"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row>
    <row r="784" spans="2:62" ht="12.75"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row>
    <row r="785" spans="2:62" ht="12.75"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row>
    <row r="786" spans="2:62" ht="12.75"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row>
    <row r="787" spans="2:62" ht="12.75"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row>
    <row r="788" spans="2:62" ht="12.75"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row>
    <row r="789" spans="2:62" ht="12.75"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row>
    <row r="790" spans="2:62" ht="12.75"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row>
    <row r="791" spans="2:62" ht="12.75"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row>
    <row r="792" spans="2:62" ht="12.75"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row>
    <row r="793" spans="2:62" ht="12.75"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row>
    <row r="794" spans="2:62" ht="12.75"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row>
    <row r="795" spans="2:62" ht="12.75"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row>
    <row r="796" spans="2:62" ht="12.75"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row>
    <row r="797" spans="2:62" ht="12.75"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row>
    <row r="798" spans="2:62" ht="12.75"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row>
    <row r="799" spans="2:62" ht="12.75"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row>
    <row r="800" spans="2:62" ht="12.75"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row>
    <row r="801" spans="2:62" ht="12.75" x14ac:dyDescent="0.2">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row>
    <row r="802" spans="2:62" ht="12.75" x14ac:dyDescent="0.2">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row>
    <row r="803" spans="2:62" ht="12.75" x14ac:dyDescent="0.2">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row>
    <row r="804" spans="2:62" ht="12.75" x14ac:dyDescent="0.2">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row>
    <row r="805" spans="2:62" ht="12.75" x14ac:dyDescent="0.2">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row>
    <row r="806" spans="2:62" ht="12.75" x14ac:dyDescent="0.2">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row>
    <row r="807" spans="2:62" ht="12.75" x14ac:dyDescent="0.2">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row>
    <row r="808" spans="2:62" ht="12.75" x14ac:dyDescent="0.2">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row>
    <row r="809" spans="2:62" ht="12.75" x14ac:dyDescent="0.2">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row>
    <row r="810" spans="2:62" ht="12.75" x14ac:dyDescent="0.2">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row>
    <row r="811" spans="2:62" ht="12.75" x14ac:dyDescent="0.2">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row>
    <row r="812" spans="2:62" ht="12.75" x14ac:dyDescent="0.2">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row>
    <row r="813" spans="2:62" ht="12.75" x14ac:dyDescent="0.2">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row>
    <row r="814" spans="2:62" ht="12.75" x14ac:dyDescent="0.2">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row>
    <row r="815" spans="2:62" ht="12.75" x14ac:dyDescent="0.2">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row>
    <row r="816" spans="2:62" ht="12.75" x14ac:dyDescent="0.2">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row>
    <row r="817" spans="2:62" ht="12.75" x14ac:dyDescent="0.2">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row>
    <row r="818" spans="2:62" ht="12.75" x14ac:dyDescent="0.2">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row>
    <row r="819" spans="2:62" ht="12.75" x14ac:dyDescent="0.2">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row>
    <row r="820" spans="2:62" ht="12.75" x14ac:dyDescent="0.2">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row>
    <row r="821" spans="2:62" ht="12.75" x14ac:dyDescent="0.2">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row>
    <row r="822" spans="2:62" ht="12.75" x14ac:dyDescent="0.2">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row>
    <row r="823" spans="2:62" ht="12.75" x14ac:dyDescent="0.2">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row>
    <row r="824" spans="2:62" ht="12.75" x14ac:dyDescent="0.2">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row>
    <row r="825" spans="2:62" ht="12.75" x14ac:dyDescent="0.2">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row>
    <row r="826" spans="2:62" ht="12.75" x14ac:dyDescent="0.2">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row>
    <row r="827" spans="2:62" ht="12.75" x14ac:dyDescent="0.2">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row>
    <row r="828" spans="2:62" ht="12.75" x14ac:dyDescent="0.2">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row>
    <row r="829" spans="2:62" ht="12.75" x14ac:dyDescent="0.2">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row>
    <row r="830" spans="2:62" ht="12.75" x14ac:dyDescent="0.2">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row>
    <row r="831" spans="2:62" ht="12.75" x14ac:dyDescent="0.2">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row>
    <row r="832" spans="2:62" ht="12.75" x14ac:dyDescent="0.2">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row>
    <row r="833" spans="2:62" ht="12.75" x14ac:dyDescent="0.2">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row>
    <row r="834" spans="2:62" ht="12.75" x14ac:dyDescent="0.2">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row>
    <row r="835" spans="2:62" ht="12.75" x14ac:dyDescent="0.2">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row>
    <row r="836" spans="2:62" ht="12.75" x14ac:dyDescent="0.2">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row>
    <row r="837" spans="2:62" ht="12.75" x14ac:dyDescent="0.2">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row>
    <row r="838" spans="2:62" ht="12.75" x14ac:dyDescent="0.2">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row>
    <row r="839" spans="2:62" ht="12.75" x14ac:dyDescent="0.2">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row>
    <row r="840" spans="2:62" ht="12.75" x14ac:dyDescent="0.2">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row>
    <row r="841" spans="2:62" ht="12.75" x14ac:dyDescent="0.2">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row>
    <row r="842" spans="2:62" ht="12.75" x14ac:dyDescent="0.2">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row>
    <row r="843" spans="2:62" ht="12.75" x14ac:dyDescent="0.2">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row>
    <row r="844" spans="2:62" ht="12.75" x14ac:dyDescent="0.2">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row>
    <row r="845" spans="2:62" ht="12.75" x14ac:dyDescent="0.2">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row>
    <row r="846" spans="2:62" ht="12.75" x14ac:dyDescent="0.2">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row>
    <row r="847" spans="2:62" ht="12.75" x14ac:dyDescent="0.2">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row>
    <row r="848" spans="2:62" ht="12.75" x14ac:dyDescent="0.2">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row>
    <row r="849" spans="2:62" ht="12.75" x14ac:dyDescent="0.2">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row>
    <row r="850" spans="2:62" ht="12.75" x14ac:dyDescent="0.2">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row>
    <row r="851" spans="2:62" ht="12.75" x14ac:dyDescent="0.2">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row>
    <row r="852" spans="2:62" ht="12.75" x14ac:dyDescent="0.2">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row>
    <row r="853" spans="2:62" ht="12.75" x14ac:dyDescent="0.2">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row>
    <row r="854" spans="2:62" ht="12.75" x14ac:dyDescent="0.2">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row>
    <row r="855" spans="2:62" ht="12.75" x14ac:dyDescent="0.2">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row>
    <row r="856" spans="2:62" ht="12.75" x14ac:dyDescent="0.2">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row>
    <row r="857" spans="2:62" ht="12.75" x14ac:dyDescent="0.2">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row>
    <row r="858" spans="2:62" ht="12.75" x14ac:dyDescent="0.2">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row>
    <row r="859" spans="2:62" ht="12.75" x14ac:dyDescent="0.2">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row>
    <row r="860" spans="2:62" ht="12.75" x14ac:dyDescent="0.2">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row>
    <row r="861" spans="2:62" ht="12.75" x14ac:dyDescent="0.2">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row>
    <row r="862" spans="2:62" ht="12.75" x14ac:dyDescent="0.2">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row>
    <row r="863" spans="2:62" ht="12.75" x14ac:dyDescent="0.2">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row>
    <row r="864" spans="2:62" ht="12.75" x14ac:dyDescent="0.2">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row>
    <row r="865" spans="2:62" ht="12.75" x14ac:dyDescent="0.2">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row>
    <row r="866" spans="2:62" ht="12.75" x14ac:dyDescent="0.2">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row>
    <row r="867" spans="2:62" ht="12.75" x14ac:dyDescent="0.2">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row>
    <row r="868" spans="2:62" ht="12.75" x14ac:dyDescent="0.2">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row>
    <row r="869" spans="2:62" ht="12.75" x14ac:dyDescent="0.2">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row>
    <row r="870" spans="2:62" ht="12.75" x14ac:dyDescent="0.2">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row>
    <row r="871" spans="2:62" ht="12.75" x14ac:dyDescent="0.2">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row>
    <row r="872" spans="2:62" ht="12.75" x14ac:dyDescent="0.2">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row>
    <row r="873" spans="2:62" ht="12.75" x14ac:dyDescent="0.2">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row>
    <row r="874" spans="2:62" ht="12.75" x14ac:dyDescent="0.2">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row>
    <row r="875" spans="2:62" ht="12.75" x14ac:dyDescent="0.2">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row>
    <row r="876" spans="2:62" ht="12.75" x14ac:dyDescent="0.2">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row>
    <row r="877" spans="2:62" ht="12.75" x14ac:dyDescent="0.2">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row>
    <row r="878" spans="2:62" ht="12.75" x14ac:dyDescent="0.2">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row>
    <row r="879" spans="2:62" ht="12.75" x14ac:dyDescent="0.2">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row>
    <row r="880" spans="2:62" ht="12.75" x14ac:dyDescent="0.2">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row>
    <row r="881" spans="2:62" ht="12.75" x14ac:dyDescent="0.2">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row>
    <row r="882" spans="2:62" ht="12.75" x14ac:dyDescent="0.2">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row>
    <row r="883" spans="2:62" ht="12.75" x14ac:dyDescent="0.2">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row>
    <row r="884" spans="2:62" ht="12.75" x14ac:dyDescent="0.2">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row>
    <row r="885" spans="2:62" ht="12.75" x14ac:dyDescent="0.2">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row>
    <row r="886" spans="2:62" ht="12.75" x14ac:dyDescent="0.2">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row>
    <row r="887" spans="2:62" ht="12.75" x14ac:dyDescent="0.2">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row>
    <row r="888" spans="2:62" ht="12.75" x14ac:dyDescent="0.2">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row>
    <row r="889" spans="2:62" ht="12.75" x14ac:dyDescent="0.2">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row>
    <row r="890" spans="2:62" ht="12.75" x14ac:dyDescent="0.2">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row>
    <row r="891" spans="2:62" ht="12.75" x14ac:dyDescent="0.2">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row>
    <row r="892" spans="2:62" ht="12.75" x14ac:dyDescent="0.2">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row>
    <row r="893" spans="2:62" ht="12.75" x14ac:dyDescent="0.2">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row>
    <row r="894" spans="2:62" ht="12.75" x14ac:dyDescent="0.2">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row>
    <row r="895" spans="2:62" ht="12.75" x14ac:dyDescent="0.2">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row>
    <row r="896" spans="2:62" ht="12.75" x14ac:dyDescent="0.2">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row>
    <row r="897" spans="2:62" ht="12.75" x14ac:dyDescent="0.2">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row>
    <row r="898" spans="2:62" ht="12.75" x14ac:dyDescent="0.2">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row>
    <row r="899" spans="2:62" ht="12.75" x14ac:dyDescent="0.2">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row>
    <row r="900" spans="2:62" ht="12.75" x14ac:dyDescent="0.2">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row>
    <row r="901" spans="2:62" ht="12.75" x14ac:dyDescent="0.2">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row>
    <row r="902" spans="2:62" ht="12.75" x14ac:dyDescent="0.2">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row>
    <row r="903" spans="2:62" ht="12.75" x14ac:dyDescent="0.2">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row>
    <row r="904" spans="2:62" ht="12.75" x14ac:dyDescent="0.2">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row>
    <row r="905" spans="2:62" ht="12.75" x14ac:dyDescent="0.2">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row>
    <row r="906" spans="2:62" ht="12.75" x14ac:dyDescent="0.2">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row>
    <row r="907" spans="2:62" ht="12.75" x14ac:dyDescent="0.2">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row>
    <row r="908" spans="2:62" ht="12.75" x14ac:dyDescent="0.2">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row>
    <row r="909" spans="2:62" ht="12.75" x14ac:dyDescent="0.2">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row>
    <row r="910" spans="2:62" ht="12.75" x14ac:dyDescent="0.2">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row>
    <row r="911" spans="2:62" ht="12.75" x14ac:dyDescent="0.2">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row>
    <row r="912" spans="2:62" ht="12.75" x14ac:dyDescent="0.2">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row>
    <row r="913" spans="2:62" ht="12.75" x14ac:dyDescent="0.2">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row>
    <row r="914" spans="2:62" ht="12.75" x14ac:dyDescent="0.2">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row>
    <row r="915" spans="2:62" ht="12.75" x14ac:dyDescent="0.2">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row>
    <row r="916" spans="2:62" ht="12.75" x14ac:dyDescent="0.2">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row>
    <row r="917" spans="2:62" ht="12.75" x14ac:dyDescent="0.2">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row>
    <row r="918" spans="2:62" ht="12.75" x14ac:dyDescent="0.2">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row>
    <row r="919" spans="2:62" ht="12.75" x14ac:dyDescent="0.2">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row>
    <row r="920" spans="2:62" ht="12.75" x14ac:dyDescent="0.2">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row>
    <row r="921" spans="2:62" ht="12.75" x14ac:dyDescent="0.2">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row>
    <row r="922" spans="2:62" ht="12.75" x14ac:dyDescent="0.2">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row>
    <row r="923" spans="2:62" ht="12.75" x14ac:dyDescent="0.2">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row>
    <row r="924" spans="2:62" ht="12.75" x14ac:dyDescent="0.2">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row>
    <row r="925" spans="2:62" ht="12.75" x14ac:dyDescent="0.2">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row>
    <row r="926" spans="2:62" ht="12.75" x14ac:dyDescent="0.2">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row>
    <row r="927" spans="2:62" ht="12.75" x14ac:dyDescent="0.2">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row>
    <row r="928" spans="2:62" ht="12.75" x14ac:dyDescent="0.2">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row>
    <row r="929" spans="2:62" ht="12.75" x14ac:dyDescent="0.2">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row>
    <row r="930" spans="2:62" ht="12.75" x14ac:dyDescent="0.2">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row>
    <row r="931" spans="2:62" ht="12.75" x14ac:dyDescent="0.2">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row>
    <row r="932" spans="2:62" ht="12.75" x14ac:dyDescent="0.2">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row>
    <row r="933" spans="2:62" ht="12.75" x14ac:dyDescent="0.2">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row>
    <row r="934" spans="2:62" ht="12.75" x14ac:dyDescent="0.2">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row>
    <row r="935" spans="2:62" ht="12.75" x14ac:dyDescent="0.2">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row>
    <row r="936" spans="2:62" ht="12.75" x14ac:dyDescent="0.2">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row>
    <row r="937" spans="2:62" ht="12.75" x14ac:dyDescent="0.2">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row>
    <row r="938" spans="2:62" ht="12.75" x14ac:dyDescent="0.2">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row>
    <row r="939" spans="2:62" ht="12.75" x14ac:dyDescent="0.2">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row>
    <row r="940" spans="2:62" ht="12.75" x14ac:dyDescent="0.2">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row>
    <row r="941" spans="2:62" ht="12.75" x14ac:dyDescent="0.2">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row>
    <row r="942" spans="2:62" ht="12.75" x14ac:dyDescent="0.2">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row>
    <row r="943" spans="2:62" ht="12.75" x14ac:dyDescent="0.2">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row>
    <row r="944" spans="2:62" ht="12.75" x14ac:dyDescent="0.2">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row>
    <row r="945" spans="2:62" ht="12.75" x14ac:dyDescent="0.2">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row>
    <row r="946" spans="2:62" ht="12.75" x14ac:dyDescent="0.2">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row>
    <row r="947" spans="2:62" ht="12.75" x14ac:dyDescent="0.2">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row>
    <row r="948" spans="2:62" ht="12.75" x14ac:dyDescent="0.2">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row>
    <row r="949" spans="2:62" ht="12.75" x14ac:dyDescent="0.2">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row>
    <row r="950" spans="2:62" ht="12.75" x14ac:dyDescent="0.2">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row>
    <row r="951" spans="2:62" ht="12.75" x14ac:dyDescent="0.2">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row>
    <row r="952" spans="2:62" ht="12.75" x14ac:dyDescent="0.2">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row>
    <row r="953" spans="2:62" ht="12.75" x14ac:dyDescent="0.2">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row>
    <row r="954" spans="2:62" ht="12.75" x14ac:dyDescent="0.2">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row>
    <row r="955" spans="2:62" ht="12.75" x14ac:dyDescent="0.2">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row>
    <row r="956" spans="2:62" ht="12.75" x14ac:dyDescent="0.2">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row>
    <row r="957" spans="2:62" ht="12.75" x14ac:dyDescent="0.2">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row>
    <row r="958" spans="2:62" ht="12.75" x14ac:dyDescent="0.2">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row>
    <row r="959" spans="2:62" ht="12.75" x14ac:dyDescent="0.2">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row>
    <row r="960" spans="2:62" ht="12.75" x14ac:dyDescent="0.2">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row>
    <row r="961" spans="2:62" ht="12.75" x14ac:dyDescent="0.2">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row>
    <row r="962" spans="2:62" ht="12.75" x14ac:dyDescent="0.2">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row>
    <row r="963" spans="2:62" ht="12.75" x14ac:dyDescent="0.2">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row>
    <row r="964" spans="2:62" ht="12.75" x14ac:dyDescent="0.2">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row>
    <row r="965" spans="2:62" ht="12.75" x14ac:dyDescent="0.2">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row>
    <row r="966" spans="2:62" ht="12.75" x14ac:dyDescent="0.2">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row>
    <row r="967" spans="2:62" ht="12.75" x14ac:dyDescent="0.2">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row>
    <row r="968" spans="2:62" ht="12.75" x14ac:dyDescent="0.2">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row>
    <row r="969" spans="2:62" ht="12.75" x14ac:dyDescent="0.2">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row>
    <row r="970" spans="2:62" ht="12.75" x14ac:dyDescent="0.2">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row>
    <row r="971" spans="2:62" ht="12.75" x14ac:dyDescent="0.2">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row>
    <row r="972" spans="2:62" ht="12.75" x14ac:dyDescent="0.2">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row>
    <row r="973" spans="2:62" ht="12.75" x14ac:dyDescent="0.2">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row>
    <row r="974" spans="2:62" ht="12.75" x14ac:dyDescent="0.2">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row>
    <row r="975" spans="2:62" ht="12.75" x14ac:dyDescent="0.2">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row>
    <row r="976" spans="2:62" ht="12.75" x14ac:dyDescent="0.2">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row>
    <row r="977" spans="2:62" ht="12.75" x14ac:dyDescent="0.2">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row>
    <row r="978" spans="2:62" ht="12.75" x14ac:dyDescent="0.2">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row>
    <row r="979" spans="2:62" ht="12.75" x14ac:dyDescent="0.2">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row>
    <row r="980" spans="2:62" ht="12.75" x14ac:dyDescent="0.2">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row>
    <row r="981" spans="2:62" ht="12.75" x14ac:dyDescent="0.2">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row>
    <row r="982" spans="2:62" ht="12.75" x14ac:dyDescent="0.2">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row>
    <row r="983" spans="2:62" ht="12.75" x14ac:dyDescent="0.2">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row>
    <row r="984" spans="2:62" ht="12.75" x14ac:dyDescent="0.2">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row>
    <row r="985" spans="2:62" ht="12.75" x14ac:dyDescent="0.2">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row>
    <row r="986" spans="2:62" ht="12.75" x14ac:dyDescent="0.2">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row>
    <row r="987" spans="2:62" ht="12.75" x14ac:dyDescent="0.2">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row>
    <row r="988" spans="2:62" ht="12.75" x14ac:dyDescent="0.2">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row>
  </sheetData>
  <sheetProtection algorithmName="SHA-512" hashValue="aNDi7wWwePquEurGP+AFJYRepiJI4BH+ZVnJH3XJLMDr3eJYyKONmnUSK7Puuf7E7kEXL6PgBy2S3NmRfseRoA==" saltValue="WMLDdr5JdkKFjszd2YHTYw==" spinCount="100000" sheet="1" selectLockedCells="1"/>
  <mergeCells count="177">
    <mergeCell ref="AZ27:AZ28"/>
    <mergeCell ref="BA27:BA28"/>
    <mergeCell ref="AZ29:AZ30"/>
    <mergeCell ref="BA29:BA30"/>
    <mergeCell ref="AZ31:AZ32"/>
    <mergeCell ref="BA31:BA32"/>
    <mergeCell ref="AZ33:AZ34"/>
    <mergeCell ref="BA33:BA34"/>
    <mergeCell ref="AZ35:AZ36"/>
    <mergeCell ref="BA35:BA36"/>
    <mergeCell ref="AZ15:AZ16"/>
    <mergeCell ref="BA15:BA16"/>
    <mergeCell ref="AZ17:AZ18"/>
    <mergeCell ref="BA17:BA18"/>
    <mergeCell ref="AZ19:AZ20"/>
    <mergeCell ref="BA19:BA20"/>
    <mergeCell ref="AZ21:AZ22"/>
    <mergeCell ref="BA21:BA22"/>
    <mergeCell ref="AZ25:AZ26"/>
    <mergeCell ref="BA25:BA26"/>
    <mergeCell ref="AZ1:AZ2"/>
    <mergeCell ref="BA1:BA2"/>
    <mergeCell ref="AZ3:AZ4"/>
    <mergeCell ref="BA3:BA4"/>
    <mergeCell ref="AZ9:AZ10"/>
    <mergeCell ref="BA9:BA10"/>
    <mergeCell ref="AZ11:AZ12"/>
    <mergeCell ref="BA11:BA12"/>
    <mergeCell ref="AZ13:AZ14"/>
    <mergeCell ref="BA13:BA14"/>
    <mergeCell ref="K31:K32"/>
    <mergeCell ref="AI11:AI12"/>
    <mergeCell ref="AI9:AI10"/>
    <mergeCell ref="AI19:AI20"/>
    <mergeCell ref="AI15:AI16"/>
    <mergeCell ref="AA11:AA12"/>
    <mergeCell ref="AA9:AA10"/>
    <mergeCell ref="B33:B34"/>
    <mergeCell ref="B1:C2"/>
    <mergeCell ref="D1:K1"/>
    <mergeCell ref="K3:K4"/>
    <mergeCell ref="B7:B8"/>
    <mergeCell ref="B3:B4"/>
    <mergeCell ref="B5:B6"/>
    <mergeCell ref="T1:AA1"/>
    <mergeCell ref="S3:S4"/>
    <mergeCell ref="AA3:AA4"/>
    <mergeCell ref="L1:S1"/>
    <mergeCell ref="AA13:AA14"/>
    <mergeCell ref="AA19:AA20"/>
    <mergeCell ref="AA17:AA18"/>
    <mergeCell ref="K5:K6"/>
    <mergeCell ref="K7:K8"/>
    <mergeCell ref="B15:B16"/>
    <mergeCell ref="S33:S34"/>
    <mergeCell ref="S29:S30"/>
    <mergeCell ref="AQ29:AQ30"/>
    <mergeCell ref="AQ31:AQ32"/>
    <mergeCell ref="AY29:AY30"/>
    <mergeCell ref="AI13:AI14"/>
    <mergeCell ref="AI29:AI30"/>
    <mergeCell ref="AJ1:AQ1"/>
    <mergeCell ref="AB1:AI1"/>
    <mergeCell ref="AQ3:AQ4"/>
    <mergeCell ref="AQ5:AQ6"/>
    <mergeCell ref="AQ7:AQ8"/>
    <mergeCell ref="AI7:AI8"/>
    <mergeCell ref="AI3:AI4"/>
    <mergeCell ref="AI5:AI6"/>
    <mergeCell ref="AQ11:AQ12"/>
    <mergeCell ref="AQ9:AQ10"/>
    <mergeCell ref="AA7:AA8"/>
    <mergeCell ref="AY5:AY6"/>
    <mergeCell ref="AY9:AY10"/>
    <mergeCell ref="AR1:AY1"/>
    <mergeCell ref="AY7:AY8"/>
    <mergeCell ref="AY11:AY12"/>
    <mergeCell ref="BI9:BI10"/>
    <mergeCell ref="BI3:BI4"/>
    <mergeCell ref="K33:K34"/>
    <mergeCell ref="AY13:AY14"/>
    <mergeCell ref="AY15:AY16"/>
    <mergeCell ref="AY17:AY18"/>
    <mergeCell ref="AI17:AI18"/>
    <mergeCell ref="AI33:AI34"/>
    <mergeCell ref="AQ19:AQ20"/>
    <mergeCell ref="AQ17:AQ18"/>
    <mergeCell ref="AQ13:AQ14"/>
    <mergeCell ref="AQ15:AQ16"/>
    <mergeCell ref="AA33:AA34"/>
    <mergeCell ref="AQ33:AQ34"/>
    <mergeCell ref="AI31:AI32"/>
    <mergeCell ref="AY33:AY34"/>
    <mergeCell ref="K29:K30"/>
    <mergeCell ref="AA29:AA30"/>
    <mergeCell ref="S31:S32"/>
    <mergeCell ref="BI33:BI34"/>
    <mergeCell ref="BI31:BI32"/>
    <mergeCell ref="BI29:BI30"/>
    <mergeCell ref="BI19:BI20"/>
    <mergeCell ref="AY19:AY20"/>
    <mergeCell ref="BI17:BI18"/>
    <mergeCell ref="BI15:BI16"/>
    <mergeCell ref="BI13:BI14"/>
    <mergeCell ref="AY31:AY32"/>
    <mergeCell ref="BI27:BI28"/>
    <mergeCell ref="B21:B22"/>
    <mergeCell ref="K21:K22"/>
    <mergeCell ref="S21:S22"/>
    <mergeCell ref="AA21:AA22"/>
    <mergeCell ref="AI21:AI22"/>
    <mergeCell ref="AQ21:AQ22"/>
    <mergeCell ref="AY21:AY22"/>
    <mergeCell ref="BI21:BI22"/>
    <mergeCell ref="AA27:AA28"/>
    <mergeCell ref="AI27:AI28"/>
    <mergeCell ref="AQ27:AQ28"/>
    <mergeCell ref="AY27:AY28"/>
    <mergeCell ref="AA31:AA32"/>
    <mergeCell ref="B31:B32"/>
    <mergeCell ref="K13:K14"/>
    <mergeCell ref="K15:K16"/>
    <mergeCell ref="K17:K18"/>
    <mergeCell ref="K19:K20"/>
    <mergeCell ref="B29:B30"/>
    <mergeCell ref="A1:A2"/>
    <mergeCell ref="AA5:AA6"/>
    <mergeCell ref="AA15:AA16"/>
    <mergeCell ref="S17:S18"/>
    <mergeCell ref="S19:S20"/>
    <mergeCell ref="S5:S6"/>
    <mergeCell ref="S7:S8"/>
    <mergeCell ref="S15:S16"/>
    <mergeCell ref="S9:S10"/>
    <mergeCell ref="S11:S12"/>
    <mergeCell ref="S13:S14"/>
    <mergeCell ref="B17:B18"/>
    <mergeCell ref="B19:B20"/>
    <mergeCell ref="B13:B14"/>
    <mergeCell ref="B11:B12"/>
    <mergeCell ref="B9:B10"/>
    <mergeCell ref="K9:K10"/>
    <mergeCell ref="K11:K12"/>
    <mergeCell ref="BI5:BI6"/>
    <mergeCell ref="BI7:BI8"/>
    <mergeCell ref="BB1:BI1"/>
    <mergeCell ref="BI11:BI12"/>
    <mergeCell ref="AY3:AY4"/>
    <mergeCell ref="B35:B36"/>
    <mergeCell ref="K35:K36"/>
    <mergeCell ref="S35:S36"/>
    <mergeCell ref="AA35:AA36"/>
    <mergeCell ref="AI35:AI36"/>
    <mergeCell ref="AQ35:AQ36"/>
    <mergeCell ref="AY35:AY36"/>
    <mergeCell ref="BI35:BI36"/>
    <mergeCell ref="B25:B26"/>
    <mergeCell ref="K25:K26"/>
    <mergeCell ref="S25:S26"/>
    <mergeCell ref="AA25:AA26"/>
    <mergeCell ref="AI25:AI26"/>
    <mergeCell ref="AQ25:AQ26"/>
    <mergeCell ref="AY25:AY26"/>
    <mergeCell ref="BI25:BI26"/>
    <mergeCell ref="B27:B28"/>
    <mergeCell ref="K27:K28"/>
    <mergeCell ref="S27:S28"/>
    <mergeCell ref="BI23:BI24"/>
    <mergeCell ref="B23:B24"/>
    <mergeCell ref="K23:K24"/>
    <mergeCell ref="S23:S24"/>
    <mergeCell ref="AA23:AA24"/>
    <mergeCell ref="AI23:AI24"/>
    <mergeCell ref="AQ23:AQ24"/>
    <mergeCell ref="AY23:AY24"/>
    <mergeCell ref="AZ23:AZ24"/>
    <mergeCell ref="BA23:BA24"/>
  </mergeCells>
  <conditionalFormatting sqref="K3 S3 AA3 AI3 BI3 K5 S5 AA5 AI5 BI5 K7 S7 AA7 AI7 BI7 K9 S9 AA9 AI9 BI9 K11 S11 AA11 AI11 BI11 K13 S13 AA13 AI13 BI13 K15 S15 AA15 AI15 BI15 K17 S17 AA17 AI17 BI17 K19 S19 AA19 AI19 BI19 K29 S29 AA29 AI29 BI29 K31 S31 AA31 AI31 BI31 K33 S33 AA33 AI33 BI33 AQ3:AY3 AQ5:BA5 AQ7:BA7 AQ9:AY9 AQ11:AY11 AQ13:AY13 AQ15:AY15 AQ17:AY17 AQ19:AY19 AQ29:AY29 AQ31:AY31 AQ33:AY33">
    <cfRule type="cellIs" dxfId="587" priority="70" operator="between">
      <formula>0</formula>
      <formula>49.99999999</formula>
    </cfRule>
  </conditionalFormatting>
  <conditionalFormatting sqref="K3 S3 AA3 AI3 BI3 K5 S5 AA5 AI5 BI5 K7 S7 AA7 AI7 BI7 K9 S9 AA9 AI9 BI9 K11 S11 AA11 AI11 BI11 K13 S13 AA13 AI13 BI13 K15 S15 AA15 AI15 BI15 K17 S17 AA17 AI17 BI17 K19 S19 AA19 AI19 BI19 K29 S29 AA29 AI29 BI29 K31 S31 AA31 AI31 BI31 K33 S33 AA33 AI33 BI33 AQ3:AY3 AQ5:BA5 AQ7:BA7 AQ9:AY9 AQ11:AY11 AQ13:AY13 AQ15:AY15 AQ17:AY17 AQ19:AY19 AQ29:AY29 AQ31:AY31 AQ33:AY33">
    <cfRule type="cellIs" dxfId="586" priority="71" operator="between">
      <formula>50</formula>
      <formula>60</formula>
    </cfRule>
  </conditionalFormatting>
  <conditionalFormatting sqref="K3 S3 AA3 AI3 BI3 K5 S5 AA5 AI5 BI5 K7 S7 AA7 AI7 BI7 K9 S9 AA9 AI9 BI9 K11 S11 AA11 AI11 BI11 K13 S13 AA13 AI13 BI13 K15 S15 AA15 AI15 BI15 K17 S17 AA17 AI17 BI17 K19 S19 AA19 AI19 BI19 K29 S29 AA29 AI29 BI29 K31 S31 AA31 AI31 BI31 K33 S33 AA33 AI33 BI33 AQ3:AY3 AQ5:BA5 AQ7:BA7 AQ9:AY9 AQ11:AY11 AQ13:AY13 AQ15:AY15 AQ17:AY17 AQ19:AY19 AQ29:AY29 AQ31:AY31 AQ33:AY33">
    <cfRule type="cellIs" dxfId="585" priority="72" operator="between">
      <formula>60</formula>
      <formula>75</formula>
    </cfRule>
  </conditionalFormatting>
  <conditionalFormatting sqref="K3 S3 AA3 AI3 BI3 K5 S5 AA5 AI5 BI5 K7 S7 AA7 AI7 BI7 K9 S9 AA9 AI9 BI9 K11 S11 AA11 AI11 BI11 K13 S13 AA13 AI13 BI13 K15 S15 AA15 AI15 BI15 K17 S17 AA17 AI17 BI17 K19 S19 AA19 AI19 BI19 K29 S29 AA29 AI29 BI29 K31 S31 AA31 AI31 BI31 K33 S33 AA33 AI33 BI33 AQ3:AY3 AQ5:BA5 AQ7:BA7 AQ9:AY9 AQ11:AY11 AQ13:AY13 AQ15:AY15 AQ17:AY17 AQ19:AY19 AQ29:AY29 AQ31:AY31 AQ33:AY33">
    <cfRule type="cellIs" dxfId="584" priority="73" operator="between">
      <formula>75</formula>
      <formula>90</formula>
    </cfRule>
  </conditionalFormatting>
  <conditionalFormatting sqref="K3 S3 AA3 AI3 BI3 K5 S5 AA5 AI5 BI5 K7 S7 AA7 AI7 BI7 K9 S9 AA9 AI9 BI9 K11 S11 AA11 AI11 BI11 K13 S13 AA13 AI13 BI13 K15 S15 AA15 AI15 BI15 K17 S17 AA17 AI17 BI17 K19 S19 AA19 AI19 BI19 K29 S29 AA29 AI29 BI29 K31 S31 AA31 AI31 BI31 K33 S33 AA33 AI33 BI33 AQ3:AY3 AQ5:BA5 AQ7:BA7 AQ9:AY9 AQ11:AY11 AQ13:AY13 AQ15:AY15 AQ17:AY17 AQ19:AY19 AQ29:AY29 AQ31:AY31 AQ33:AY33">
    <cfRule type="cellIs" dxfId="583" priority="74" operator="between">
      <formula>90</formula>
      <formula>150</formula>
    </cfRule>
  </conditionalFormatting>
  <conditionalFormatting sqref="K21 S21 AA21 AI21 BI21 AQ21:AY21">
    <cfRule type="cellIs" dxfId="582" priority="65" operator="between">
      <formula>0</formula>
      <formula>49.99999999</formula>
    </cfRule>
  </conditionalFormatting>
  <conditionalFormatting sqref="K21 S21 AA21 AI21 BI21 AQ21:AY21">
    <cfRule type="cellIs" dxfId="581" priority="66" operator="between">
      <formula>50</formula>
      <formula>60</formula>
    </cfRule>
  </conditionalFormatting>
  <conditionalFormatting sqref="K21 S21 AA21 AI21 BI21 AQ21:AY21">
    <cfRule type="cellIs" dxfId="580" priority="67" operator="between">
      <formula>60</formula>
      <formula>75</formula>
    </cfRule>
  </conditionalFormatting>
  <conditionalFormatting sqref="K21 S21 AA21 AI21 BI21 AQ21:AY21">
    <cfRule type="cellIs" dxfId="579" priority="68" operator="between">
      <formula>75</formula>
      <formula>90</formula>
    </cfRule>
  </conditionalFormatting>
  <conditionalFormatting sqref="K21 S21 AA21 AI21 BI21 AQ21:AY21">
    <cfRule type="cellIs" dxfId="578" priority="69" operator="between">
      <formula>90</formula>
      <formula>150</formula>
    </cfRule>
  </conditionalFormatting>
  <conditionalFormatting sqref="K27 S27 AA27 AI27 BI27 AQ27:AY27">
    <cfRule type="cellIs" dxfId="577" priority="60" operator="between">
      <formula>0</formula>
      <formula>49.99999999</formula>
    </cfRule>
  </conditionalFormatting>
  <conditionalFormatting sqref="K27 S27 AA27 AI27 BI27 AQ27:AY27">
    <cfRule type="cellIs" dxfId="576" priority="61" operator="between">
      <formula>50</formula>
      <formula>60</formula>
    </cfRule>
  </conditionalFormatting>
  <conditionalFormatting sqref="K27 S27 AA27 AI27 BI27 AQ27:AY27">
    <cfRule type="cellIs" dxfId="575" priority="62" operator="between">
      <formula>60</formula>
      <formula>75</formula>
    </cfRule>
  </conditionalFormatting>
  <conditionalFormatting sqref="K27 S27 AA27 AI27 BI27 AQ27:AY27">
    <cfRule type="cellIs" dxfId="574" priority="63" operator="between">
      <formula>75</formula>
      <formula>90</formula>
    </cfRule>
  </conditionalFormatting>
  <conditionalFormatting sqref="K27 S27 AA27 AI27 BI27 AQ27:AY27">
    <cfRule type="cellIs" dxfId="573" priority="64" operator="between">
      <formula>90</formula>
      <formula>150</formula>
    </cfRule>
  </conditionalFormatting>
  <conditionalFormatting sqref="K25 S25 AA25 AI25 BI25 AQ25:AY25">
    <cfRule type="cellIs" dxfId="572" priority="55" operator="between">
      <formula>0</formula>
      <formula>49.99999999</formula>
    </cfRule>
  </conditionalFormatting>
  <conditionalFormatting sqref="K25 S25 AA25 AI25 BI25 AQ25:AY25">
    <cfRule type="cellIs" dxfId="571" priority="56" operator="between">
      <formula>50</formula>
      <formula>60</formula>
    </cfRule>
  </conditionalFormatting>
  <conditionalFormatting sqref="K25 S25 AA25 AI25 BI25 AQ25:AY25">
    <cfRule type="cellIs" dxfId="570" priority="57" operator="between">
      <formula>60</formula>
      <formula>75</formula>
    </cfRule>
  </conditionalFormatting>
  <conditionalFormatting sqref="K25 S25 AA25 AI25 BI25 AQ25:AY25">
    <cfRule type="cellIs" dxfId="569" priority="58" operator="between">
      <formula>75</formula>
      <formula>90</formula>
    </cfRule>
  </conditionalFormatting>
  <conditionalFormatting sqref="K25 S25 AA25 AI25 BI25 AQ25:AY25">
    <cfRule type="cellIs" dxfId="568" priority="59" operator="between">
      <formula>90</formula>
      <formula>150</formula>
    </cfRule>
  </conditionalFormatting>
  <conditionalFormatting sqref="K35 S35 AA35 AI35 BI35 AQ35:AY35">
    <cfRule type="cellIs" dxfId="567" priority="50" operator="between">
      <formula>0</formula>
      <formula>49.99999999</formula>
    </cfRule>
  </conditionalFormatting>
  <conditionalFormatting sqref="K35 S35 AA35 AI35 BI35 AQ35:AY35">
    <cfRule type="cellIs" dxfId="566" priority="51" operator="between">
      <formula>50</formula>
      <formula>60</formula>
    </cfRule>
  </conditionalFormatting>
  <conditionalFormatting sqref="K35 S35 AA35 AI35 BI35 AQ35:AY35">
    <cfRule type="cellIs" dxfId="565" priority="52" operator="between">
      <formula>60</formula>
      <formula>75</formula>
    </cfRule>
  </conditionalFormatting>
  <conditionalFormatting sqref="K35 S35 AA35 AI35 BI35 AQ35:AY35">
    <cfRule type="cellIs" dxfId="564" priority="53" operator="between">
      <formula>75</formula>
      <formula>90</formula>
    </cfRule>
  </conditionalFormatting>
  <conditionalFormatting sqref="K35 S35 AA35 AI35 BI35 AQ35:AY35">
    <cfRule type="cellIs" dxfId="563" priority="54" operator="between">
      <formula>90</formula>
      <formula>150</formula>
    </cfRule>
  </conditionalFormatting>
  <conditionalFormatting sqref="D3:H22 L3:P22 T3:X22 AB3:AF22 BB3:BF4 BB6:BF6 BB8:BF8 BB10:BF10 BB12:BF12 BB14:BF14 BB16:BF16 BB18:BF18 BB20:BF20 BB22:BF22 BB26:BF26 BB28:BF28 AB25:AF28 T25:X28 L25:P28 D25:H28">
    <cfRule type="cellIs" dxfId="562" priority="49" operator="equal">
      <formula>0</formula>
    </cfRule>
  </conditionalFormatting>
  <conditionalFormatting sqref="BB5:BF5">
    <cfRule type="cellIs" dxfId="561" priority="48" operator="equal">
      <formula>0</formula>
    </cfRule>
  </conditionalFormatting>
  <conditionalFormatting sqref="BB7:BF7">
    <cfRule type="cellIs" dxfId="560" priority="47" operator="equal">
      <formula>0</formula>
    </cfRule>
  </conditionalFormatting>
  <conditionalFormatting sqref="BB9:BF9">
    <cfRule type="cellIs" dxfId="559" priority="46" operator="equal">
      <formula>0</formula>
    </cfRule>
  </conditionalFormatting>
  <conditionalFormatting sqref="BB11:BF11">
    <cfRule type="cellIs" dxfId="558" priority="45" operator="equal">
      <formula>0</formula>
    </cfRule>
  </conditionalFormatting>
  <conditionalFormatting sqref="BB13:BF13">
    <cfRule type="cellIs" dxfId="557" priority="44" operator="equal">
      <formula>0</formula>
    </cfRule>
  </conditionalFormatting>
  <conditionalFormatting sqref="BB15:BF15">
    <cfRule type="cellIs" dxfId="556" priority="43" operator="equal">
      <formula>0</formula>
    </cfRule>
  </conditionalFormatting>
  <conditionalFormatting sqref="BB17:BF17">
    <cfRule type="cellIs" dxfId="555" priority="42" operator="equal">
      <formula>0</formula>
    </cfRule>
  </conditionalFormatting>
  <conditionalFormatting sqref="BB19:BF19">
    <cfRule type="cellIs" dxfId="554" priority="41" operator="equal">
      <formula>0</formula>
    </cfRule>
  </conditionalFormatting>
  <conditionalFormatting sqref="BB21:BF21">
    <cfRule type="cellIs" dxfId="553" priority="40" operator="equal">
      <formula>0</formula>
    </cfRule>
  </conditionalFormatting>
  <conditionalFormatting sqref="BB25:BF25">
    <cfRule type="cellIs" dxfId="552" priority="39" operator="equal">
      <formula>0</formula>
    </cfRule>
  </conditionalFormatting>
  <conditionalFormatting sqref="BB27:BF27">
    <cfRule type="cellIs" dxfId="551" priority="38" operator="equal">
      <formula>0</formula>
    </cfRule>
  </conditionalFormatting>
  <conditionalFormatting sqref="AZ3">
    <cfRule type="cellIs" dxfId="550" priority="33" operator="between">
      <formula>0</formula>
      <formula>49.99999999</formula>
    </cfRule>
  </conditionalFormatting>
  <conditionalFormatting sqref="AZ3">
    <cfRule type="cellIs" dxfId="549" priority="34" operator="between">
      <formula>50</formula>
      <formula>60</formula>
    </cfRule>
  </conditionalFormatting>
  <conditionalFormatting sqref="AZ3">
    <cfRule type="cellIs" dxfId="548" priority="35" operator="between">
      <formula>60</formula>
      <formula>75</formula>
    </cfRule>
  </conditionalFormatting>
  <conditionalFormatting sqref="AZ3">
    <cfRule type="cellIs" dxfId="547" priority="36" operator="between">
      <formula>75</formula>
      <formula>90</formula>
    </cfRule>
  </conditionalFormatting>
  <conditionalFormatting sqref="AZ3">
    <cfRule type="cellIs" dxfId="546" priority="37" operator="between">
      <formula>90</formula>
      <formula>150</formula>
    </cfRule>
  </conditionalFormatting>
  <conditionalFormatting sqref="BA3:BA4">
    <cfRule type="cellIs" dxfId="545" priority="32" operator="lessThan">
      <formula>0</formula>
    </cfRule>
  </conditionalFormatting>
  <conditionalFormatting sqref="AZ9">
    <cfRule type="cellIs" dxfId="544" priority="27" operator="between">
      <formula>0</formula>
      <formula>49.99999999</formula>
    </cfRule>
  </conditionalFormatting>
  <conditionalFormatting sqref="AZ9">
    <cfRule type="cellIs" dxfId="543" priority="28" operator="between">
      <formula>50</formula>
      <formula>60</formula>
    </cfRule>
  </conditionalFormatting>
  <conditionalFormatting sqref="AZ9">
    <cfRule type="cellIs" dxfId="542" priority="29" operator="between">
      <formula>60</formula>
      <formula>75</formula>
    </cfRule>
  </conditionalFormatting>
  <conditionalFormatting sqref="AZ9">
    <cfRule type="cellIs" dxfId="541" priority="30" operator="between">
      <formula>75</formula>
      <formula>90</formula>
    </cfRule>
  </conditionalFormatting>
  <conditionalFormatting sqref="AZ9">
    <cfRule type="cellIs" dxfId="540" priority="31" operator="between">
      <formula>90</formula>
      <formula>150</formula>
    </cfRule>
  </conditionalFormatting>
  <conditionalFormatting sqref="BA9:BA10">
    <cfRule type="cellIs" dxfId="539" priority="26" operator="lessThan">
      <formula>0</formula>
    </cfRule>
  </conditionalFormatting>
  <conditionalFormatting sqref="AZ11 AZ13 AZ15 AZ17 AZ19 AZ21 AZ25 AZ27 AZ29 AZ31 AZ33 AZ35">
    <cfRule type="cellIs" dxfId="538" priority="15" operator="between">
      <formula>0</formula>
      <formula>49.99999999</formula>
    </cfRule>
  </conditionalFormatting>
  <conditionalFormatting sqref="AZ11 AZ13 AZ15 AZ17 AZ19 AZ21 AZ25 AZ27 AZ29 AZ31 AZ33 AZ35">
    <cfRule type="cellIs" dxfId="537" priority="16" operator="between">
      <formula>50</formula>
      <formula>60</formula>
    </cfRule>
  </conditionalFormatting>
  <conditionalFormatting sqref="AZ11 AZ13 AZ15 AZ17 AZ19 AZ21 AZ25 AZ27 AZ29 AZ31 AZ33 AZ35">
    <cfRule type="cellIs" dxfId="536" priority="17" operator="between">
      <formula>60</formula>
      <formula>75</formula>
    </cfRule>
  </conditionalFormatting>
  <conditionalFormatting sqref="AZ11 AZ13 AZ15 AZ17 AZ19 AZ21 AZ25 AZ27 AZ29 AZ31 AZ33 AZ35">
    <cfRule type="cellIs" dxfId="535" priority="18" operator="between">
      <formula>75</formula>
      <formula>90</formula>
    </cfRule>
  </conditionalFormatting>
  <conditionalFormatting sqref="AZ11 AZ13 AZ15 AZ17 AZ19 AZ21 AZ25 AZ27 AZ29 AZ31 AZ33 AZ35">
    <cfRule type="cellIs" dxfId="534" priority="19" operator="between">
      <formula>90</formula>
      <formula>150</formula>
    </cfRule>
  </conditionalFormatting>
  <conditionalFormatting sqref="BA11:BA22 BA25:BA36">
    <cfRule type="cellIs" dxfId="533" priority="14" operator="lessThan">
      <formula>0</formula>
    </cfRule>
  </conditionalFormatting>
  <conditionalFormatting sqref="K23 S23 AA23 AI23 BI23 AQ23:AY23">
    <cfRule type="cellIs" dxfId="532" priority="9" operator="between">
      <formula>0</formula>
      <formula>49.99999999</formula>
    </cfRule>
  </conditionalFormatting>
  <conditionalFormatting sqref="K23 S23 AA23 AI23 BI23 AQ23:AY23">
    <cfRule type="cellIs" dxfId="531" priority="10" operator="between">
      <formula>50</formula>
      <formula>60</formula>
    </cfRule>
  </conditionalFormatting>
  <conditionalFormatting sqref="K23 S23 AA23 AI23 BI23 AQ23:AY23">
    <cfRule type="cellIs" dxfId="530" priority="11" operator="between">
      <formula>60</formula>
      <formula>75</formula>
    </cfRule>
  </conditionalFormatting>
  <conditionalFormatting sqref="K23 S23 AA23 AI23 BI23 AQ23:AY23">
    <cfRule type="cellIs" dxfId="529" priority="12" operator="between">
      <formula>75</formula>
      <formula>90</formula>
    </cfRule>
  </conditionalFormatting>
  <conditionalFormatting sqref="K23 S23 AA23 AI23 BI23 AQ23:AY23">
    <cfRule type="cellIs" dxfId="528" priority="13" operator="between">
      <formula>90</formula>
      <formula>150</formula>
    </cfRule>
  </conditionalFormatting>
  <conditionalFormatting sqref="BB24:BF24 AB23:AF24 T23:X24 L23:P24 D23:H24">
    <cfRule type="cellIs" dxfId="527" priority="8" operator="equal">
      <formula>0</formula>
    </cfRule>
  </conditionalFormatting>
  <conditionalFormatting sqref="BB23:BF23">
    <cfRule type="cellIs" dxfId="526" priority="7" operator="equal">
      <formula>0</formula>
    </cfRule>
  </conditionalFormatting>
  <conditionalFormatting sqref="AZ23">
    <cfRule type="cellIs" dxfId="525" priority="2" operator="between">
      <formula>0</formula>
      <formula>49.99999999</formula>
    </cfRule>
  </conditionalFormatting>
  <conditionalFormatting sqref="AZ23">
    <cfRule type="cellIs" dxfId="524" priority="3" operator="between">
      <formula>50</formula>
      <formula>60</formula>
    </cfRule>
  </conditionalFormatting>
  <conditionalFormatting sqref="AZ23">
    <cfRule type="cellIs" dxfId="523" priority="4" operator="between">
      <formula>60</formula>
      <formula>75</formula>
    </cfRule>
  </conditionalFormatting>
  <conditionalFormatting sqref="AZ23">
    <cfRule type="cellIs" dxfId="522" priority="5" operator="between">
      <formula>75</formula>
      <formula>90</formula>
    </cfRule>
  </conditionalFormatting>
  <conditionalFormatting sqref="AZ23">
    <cfRule type="cellIs" dxfId="521" priority="6" operator="between">
      <formula>90</formula>
      <formula>150</formula>
    </cfRule>
  </conditionalFormatting>
  <conditionalFormatting sqref="BA23:BA24">
    <cfRule type="cellIs" dxfId="520" priority="1" operator="lessThan">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outlinePr summaryBelow="0" summaryRight="0"/>
  </sheetPr>
  <dimension ref="A1:BJ988"/>
  <sheetViews>
    <sheetView workbookViewId="0">
      <pane ySplit="2" topLeftCell="A3" activePane="bottomLeft" state="frozen"/>
      <selection pane="bottomLeft" sqref="A1:A1048576"/>
    </sheetView>
  </sheetViews>
  <sheetFormatPr defaultColWidth="14.42578125" defaultRowHeight="15.75" customHeight="1" x14ac:dyDescent="0.2"/>
  <cols>
    <col min="1" max="1" width="15" hidden="1" customWidth="1"/>
    <col min="2" max="2" width="16.5703125" customWidth="1"/>
    <col min="3" max="3" width="7" customWidth="1"/>
    <col min="4" max="35" width="5.28515625" customWidth="1"/>
    <col min="36" max="51" width="5.28515625" hidden="1" customWidth="1"/>
    <col min="52" max="61" width="5.28515625" customWidth="1"/>
  </cols>
  <sheetData>
    <row r="1" spans="1:62" ht="13.5" thickTop="1" x14ac:dyDescent="0.2">
      <c r="A1" s="284" t="s">
        <v>95</v>
      </c>
      <c r="B1" s="288" t="s">
        <v>0</v>
      </c>
      <c r="C1" s="289"/>
      <c r="D1" s="282" t="s">
        <v>297</v>
      </c>
      <c r="E1" s="257"/>
      <c r="F1" s="257"/>
      <c r="G1" s="257"/>
      <c r="H1" s="257"/>
      <c r="I1" s="257"/>
      <c r="J1" s="257"/>
      <c r="K1" s="257"/>
      <c r="L1" s="287" t="s">
        <v>85</v>
      </c>
      <c r="M1" s="257"/>
      <c r="N1" s="257"/>
      <c r="O1" s="257"/>
      <c r="P1" s="257"/>
      <c r="Q1" s="257"/>
      <c r="R1" s="257"/>
      <c r="S1" s="257"/>
      <c r="T1" s="287" t="s">
        <v>86</v>
      </c>
      <c r="U1" s="257"/>
      <c r="V1" s="257"/>
      <c r="W1" s="257"/>
      <c r="X1" s="257"/>
      <c r="Y1" s="257"/>
      <c r="Z1" s="257"/>
      <c r="AA1" s="257"/>
      <c r="AB1" s="287" t="s">
        <v>87</v>
      </c>
      <c r="AC1" s="257"/>
      <c r="AD1" s="257"/>
      <c r="AE1" s="257"/>
      <c r="AF1" s="257"/>
      <c r="AG1" s="257"/>
      <c r="AH1" s="257"/>
      <c r="AI1" s="257"/>
      <c r="AJ1" s="287" t="s">
        <v>88</v>
      </c>
      <c r="AK1" s="257"/>
      <c r="AL1" s="257"/>
      <c r="AM1" s="257"/>
      <c r="AN1" s="257"/>
      <c r="AO1" s="257"/>
      <c r="AP1" s="257"/>
      <c r="AQ1" s="257"/>
      <c r="AR1" s="287" t="s">
        <v>84</v>
      </c>
      <c r="AS1" s="257"/>
      <c r="AT1" s="257"/>
      <c r="AU1" s="257"/>
      <c r="AV1" s="257"/>
      <c r="AW1" s="257"/>
      <c r="AX1" s="257"/>
      <c r="AY1" s="257"/>
      <c r="AZ1" s="231" t="s">
        <v>301</v>
      </c>
      <c r="BA1" s="231" t="s">
        <v>302</v>
      </c>
      <c r="BB1" s="282" t="s">
        <v>315</v>
      </c>
      <c r="BC1" s="257"/>
      <c r="BD1" s="257"/>
      <c r="BE1" s="257"/>
      <c r="BF1" s="257"/>
      <c r="BG1" s="257"/>
      <c r="BH1" s="257"/>
      <c r="BI1" s="257"/>
      <c r="BJ1" s="29"/>
    </row>
    <row r="2" spans="1:62" ht="45" customHeight="1" thickBot="1" x14ac:dyDescent="0.25">
      <c r="A2" s="284"/>
      <c r="B2" s="290"/>
      <c r="C2" s="291"/>
      <c r="D2" s="1" t="s">
        <v>14</v>
      </c>
      <c r="E2" s="2" t="s">
        <v>15</v>
      </c>
      <c r="F2" s="2" t="s">
        <v>16</v>
      </c>
      <c r="G2" s="2" t="s">
        <v>17</v>
      </c>
      <c r="H2" s="2" t="s">
        <v>18</v>
      </c>
      <c r="I2" s="25" t="s">
        <v>19</v>
      </c>
      <c r="J2" s="25" t="s">
        <v>20</v>
      </c>
      <c r="K2" s="2" t="s">
        <v>21</v>
      </c>
      <c r="L2" s="1" t="s">
        <v>14</v>
      </c>
      <c r="M2" s="2" t="s">
        <v>15</v>
      </c>
      <c r="N2" s="2" t="s">
        <v>16</v>
      </c>
      <c r="O2" s="2" t="s">
        <v>17</v>
      </c>
      <c r="P2" s="2" t="s">
        <v>18</v>
      </c>
      <c r="Q2" s="25" t="s">
        <v>19</v>
      </c>
      <c r="R2" s="25" t="s">
        <v>20</v>
      </c>
      <c r="S2" s="2" t="s">
        <v>21</v>
      </c>
      <c r="T2" s="1" t="s">
        <v>14</v>
      </c>
      <c r="U2" s="2" t="s">
        <v>15</v>
      </c>
      <c r="V2" s="2" t="s">
        <v>16</v>
      </c>
      <c r="W2" s="2" t="s">
        <v>17</v>
      </c>
      <c r="X2" s="2" t="s">
        <v>18</v>
      </c>
      <c r="Y2" s="25" t="s">
        <v>19</v>
      </c>
      <c r="Z2" s="25" t="s">
        <v>20</v>
      </c>
      <c r="AA2" s="2" t="s">
        <v>21</v>
      </c>
      <c r="AB2" s="1" t="s">
        <v>14</v>
      </c>
      <c r="AC2" s="2" t="s">
        <v>15</v>
      </c>
      <c r="AD2" s="2" t="s">
        <v>16</v>
      </c>
      <c r="AE2" s="2" t="s">
        <v>17</v>
      </c>
      <c r="AF2" s="2" t="s">
        <v>18</v>
      </c>
      <c r="AG2" s="25" t="s">
        <v>19</v>
      </c>
      <c r="AH2" s="25" t="s">
        <v>20</v>
      </c>
      <c r="AI2" s="2" t="s">
        <v>21</v>
      </c>
      <c r="AJ2" s="1" t="s">
        <v>14</v>
      </c>
      <c r="AK2" s="2" t="s">
        <v>15</v>
      </c>
      <c r="AL2" s="2" t="s">
        <v>16</v>
      </c>
      <c r="AM2" s="2" t="s">
        <v>17</v>
      </c>
      <c r="AN2" s="2" t="s">
        <v>18</v>
      </c>
      <c r="AO2" s="25" t="s">
        <v>19</v>
      </c>
      <c r="AP2" s="25" t="s">
        <v>20</v>
      </c>
      <c r="AQ2" s="2" t="s">
        <v>21</v>
      </c>
      <c r="AR2" s="1" t="s">
        <v>14</v>
      </c>
      <c r="AS2" s="2" t="s">
        <v>15</v>
      </c>
      <c r="AT2" s="2" t="s">
        <v>16</v>
      </c>
      <c r="AU2" s="2" t="s">
        <v>17</v>
      </c>
      <c r="AV2" s="2" t="s">
        <v>18</v>
      </c>
      <c r="AW2" s="25" t="s">
        <v>19</v>
      </c>
      <c r="AX2" s="25" t="s">
        <v>20</v>
      </c>
      <c r="AY2" s="2" t="s">
        <v>21</v>
      </c>
      <c r="AZ2" s="232"/>
      <c r="BA2" s="232"/>
      <c r="BB2" s="1" t="s">
        <v>14</v>
      </c>
      <c r="BC2" s="2" t="s">
        <v>15</v>
      </c>
      <c r="BD2" s="2" t="s">
        <v>16</v>
      </c>
      <c r="BE2" s="2" t="s">
        <v>17</v>
      </c>
      <c r="BF2" s="2" t="s">
        <v>18</v>
      </c>
      <c r="BG2" s="25" t="s">
        <v>19</v>
      </c>
      <c r="BH2" s="25" t="s">
        <v>20</v>
      </c>
      <c r="BI2" s="2" t="s">
        <v>21</v>
      </c>
      <c r="BJ2" s="29"/>
    </row>
    <row r="3" spans="1:62" ht="13.5" hidden="1" thickTop="1" x14ac:dyDescent="0.2">
      <c r="A3" t="s">
        <v>113</v>
      </c>
      <c r="B3" s="285" t="s">
        <v>67</v>
      </c>
      <c r="C3" s="4" t="s">
        <v>5</v>
      </c>
      <c r="D3" s="27">
        <f>SUMIFS('1a. Teacher Data (LEAP Courses)'!BF:BF,'1a. Teacher Data (LEAP Courses)'!$BD:$BD,'1c. Math Totals'!$A3)</f>
        <v>0</v>
      </c>
      <c r="E3" s="28">
        <f>SUMIFS('1a. Teacher Data (LEAP Courses)'!BG:BG,'1a. Teacher Data (LEAP Courses)'!$BD:$BD,'1c. Math Totals'!$A3)</f>
        <v>0</v>
      </c>
      <c r="F3" s="28">
        <f>SUMIFS('1a. Teacher Data (LEAP Courses)'!BH:BH,'1a. Teacher Data (LEAP Courses)'!$BD:$BD,'1c. Math Totals'!$A3)</f>
        <v>0</v>
      </c>
      <c r="G3" s="28">
        <f>SUMIFS('1a. Teacher Data (LEAP Courses)'!BI:BI,'1a. Teacher Data (LEAP Courses)'!$BD:$BD,'1c. Math Totals'!$A3)</f>
        <v>0</v>
      </c>
      <c r="H3" s="28">
        <f>SUMIFS('1a. Teacher Data (LEAP Courses)'!BJ:BJ,'1a. Teacher Data (LEAP Courses)'!$BD:$BD,'1c. Math Totals'!$A3)</f>
        <v>0</v>
      </c>
      <c r="I3" s="7">
        <f>IF(AND(ISBLANK(D3),ISBLANK(E3),ISBLANK(F3),ISBLANK(G3),ISBLANK(H3)),"",SUM(F3:H3))</f>
        <v>0</v>
      </c>
      <c r="J3" s="7">
        <f>IF(AND(ISBLANK(D3),ISBLANK(E3),ISBLANK(F3),ISBLANK(G3),ISBLANK(H3)),"",SUM(G3:H3))</f>
        <v>0</v>
      </c>
      <c r="K3" s="272" t="str">
        <f>IFERROR(((80*F3)+(100*G3)+(150*H3))/SUM(D3:H3),"")</f>
        <v/>
      </c>
      <c r="L3" s="37">
        <f>SUMIFS('1a. Teacher Data (LEAP Courses)'!BN:BN,'1a. Teacher Data (LEAP Courses)'!$BD:$BD,'1c. Math Totals'!$A3)</f>
        <v>0</v>
      </c>
      <c r="M3" s="28">
        <f>SUMIFS('1a. Teacher Data (LEAP Courses)'!BO:BO,'1a. Teacher Data (LEAP Courses)'!$BD:$BD,'1c. Math Totals'!$A3)</f>
        <v>0</v>
      </c>
      <c r="N3" s="28">
        <f>SUMIFS('1a. Teacher Data (LEAP Courses)'!BP:BP,'1a. Teacher Data (LEAP Courses)'!$BD:$BD,'1c. Math Totals'!$A3)</f>
        <v>0</v>
      </c>
      <c r="O3" s="28">
        <f>SUMIFS('1a. Teacher Data (LEAP Courses)'!BQ:BQ,'1a. Teacher Data (LEAP Courses)'!$BD:$BD,'1c. Math Totals'!$A3)</f>
        <v>0</v>
      </c>
      <c r="P3" s="28">
        <f>SUMIFS('1a. Teacher Data (LEAP Courses)'!BR:BR,'1a. Teacher Data (LEAP Courses)'!$BD:$BD,'1c. Math Totals'!$A3)</f>
        <v>0</v>
      </c>
      <c r="Q3" s="7">
        <f>IF(AND(ISBLANK(L3),ISBLANK(M3),ISBLANK(N3),ISBLANK(O3),ISBLANK(P3)),"",SUM(N3:P3))</f>
        <v>0</v>
      </c>
      <c r="R3" s="7">
        <f>IF(AND(ISBLANK(L3),ISBLANK(M3),ISBLANK(N3),ISBLANK(O3),ISBLANK(P3)),"",SUM(O3:P3))</f>
        <v>0</v>
      </c>
      <c r="S3" s="272" t="str">
        <f>IFERROR(((80*N3)+(100*O3)+(150*P3))/SUM(L3:P3),"")</f>
        <v/>
      </c>
      <c r="T3" s="37">
        <f>SUMIFS('1a. Teacher Data (LEAP Courses)'!BV:BV,'1a. Teacher Data (LEAP Courses)'!$BD:$BD,'1c. Math Totals'!$A3)</f>
        <v>0</v>
      </c>
      <c r="U3" s="28">
        <f>SUMIFS('1a. Teacher Data (LEAP Courses)'!BW:BW,'1a. Teacher Data (LEAP Courses)'!$BD:$BD,'1c. Math Totals'!$A3)</f>
        <v>0</v>
      </c>
      <c r="V3" s="28">
        <f>SUMIFS('1a. Teacher Data (LEAP Courses)'!BX:BX,'1a. Teacher Data (LEAP Courses)'!$BD:$BD,'1c. Math Totals'!$A3)</f>
        <v>0</v>
      </c>
      <c r="W3" s="28">
        <f>SUMIFS('1a. Teacher Data (LEAP Courses)'!BY:BY,'1a. Teacher Data (LEAP Courses)'!$BD:$BD,'1c. Math Totals'!$A3)</f>
        <v>0</v>
      </c>
      <c r="X3" s="28">
        <f>SUMIFS('1a. Teacher Data (LEAP Courses)'!BZ:BZ,'1a. Teacher Data (LEAP Courses)'!$BD:$BD,'1c. Math Totals'!$A3)</f>
        <v>0</v>
      </c>
      <c r="Y3" s="7">
        <f>IF(AND(ISBLANK(T3),ISBLANK(U3),ISBLANK(V3),ISBLANK(W3),ISBLANK(X3)),"",SUM(V3:X3))</f>
        <v>0</v>
      </c>
      <c r="Z3" s="7">
        <f>IF(AND(ISBLANK(T3),ISBLANK(U3),ISBLANK(V3),ISBLANK(W3),ISBLANK(X3)),"",SUM(W3:X3))</f>
        <v>0</v>
      </c>
      <c r="AA3" s="272" t="str">
        <f>IFERROR(((80*V3)+(100*W3)+(150*X3))/SUM(T3:X3),"")</f>
        <v/>
      </c>
      <c r="AB3" s="37">
        <f>SUMIFS('1a. Teacher Data (LEAP Courses)'!CD:CD,'1a. Teacher Data (LEAP Courses)'!$BD:$BD,'1c. Math Totals'!$A3)</f>
        <v>0</v>
      </c>
      <c r="AC3" s="28">
        <f>SUMIFS('1a. Teacher Data (LEAP Courses)'!CE:CE,'1a. Teacher Data (LEAP Courses)'!$BD:$BD,'1c. Math Totals'!$A3)</f>
        <v>0</v>
      </c>
      <c r="AD3" s="28">
        <f>SUMIFS('1a. Teacher Data (LEAP Courses)'!CF:CF,'1a. Teacher Data (LEAP Courses)'!$BD:$BD,'1c. Math Totals'!$A3)</f>
        <v>0</v>
      </c>
      <c r="AE3" s="28">
        <f>SUMIFS('1a. Teacher Data (LEAP Courses)'!CG:CG,'1a. Teacher Data (LEAP Courses)'!$BD:$BD,'1c. Math Totals'!$A3)</f>
        <v>0</v>
      </c>
      <c r="AF3" s="28">
        <f>SUMIFS('1a. Teacher Data (LEAP Courses)'!CH:CH,'1a. Teacher Data (LEAP Courses)'!$BD:$BD,'1c. Math Totals'!$A3)</f>
        <v>0</v>
      </c>
      <c r="AG3" s="7">
        <f>IF(AND(ISBLANK(AB3),ISBLANK(AC3),ISBLANK(AD3),ISBLANK(AE3),ISBLANK(AF3)),"",SUM(AD3:AF3))</f>
        <v>0</v>
      </c>
      <c r="AH3" s="7">
        <f>IF(AND(ISBLANK(AB3),ISBLANK(AC3),ISBLANK(AD3),ISBLANK(AE3),ISBLANK(AF3)),"",SUM(AE3:AF3))</f>
        <v>0</v>
      </c>
      <c r="AI3" s="272" t="str">
        <f>IFERROR(((80*AD3)+(100*AE3)+(150*AF3))/SUM(AB3:AF3),"")</f>
        <v/>
      </c>
      <c r="AJ3" s="37"/>
      <c r="AK3" s="28"/>
      <c r="AL3" s="28"/>
      <c r="AM3" s="28"/>
      <c r="AN3" s="28"/>
      <c r="AO3" s="7" t="str">
        <f>IF(AND(ISBLANK(AJ3),ISBLANK(AK3),ISBLANK(AL3),ISBLANK(AM3),ISBLANK(AN3)),"",SUM(AL3:AN3))</f>
        <v/>
      </c>
      <c r="AP3" s="7" t="str">
        <f>IF(AND(ISBLANK(AJ3),ISBLANK(AK3),ISBLANK(AL3),ISBLANK(AM3),ISBLANK(AN3)),"",SUM(AM3:AN3))</f>
        <v/>
      </c>
      <c r="AQ3" s="272" t="str">
        <f>IFERROR(((80*AL3)+(100*AM3)+(150*AN3))/SUM(AJ3:AN3),"")</f>
        <v/>
      </c>
      <c r="AR3" s="37"/>
      <c r="AS3" s="28"/>
      <c r="AT3" s="28"/>
      <c r="AU3" s="28"/>
      <c r="AV3" s="28"/>
      <c r="AW3" s="7" t="str">
        <f>IF(AND(ISBLANK(AR3),ISBLANK(AS3),ISBLANK(AT3),ISBLANK(AU3),ISBLANK(AV3)),"",SUM(AT3:AV3))</f>
        <v/>
      </c>
      <c r="AX3" s="7" t="str">
        <f>IF(AND(ISBLANK(AR3),ISBLANK(AS3),ISBLANK(AT3),ISBLANK(AU3),ISBLANK(AV3)),"",SUM(AU3:AV3))</f>
        <v/>
      </c>
      <c r="AY3" s="272" t="str">
        <f>IFERROR(((80*AT3)+(100*AU3)+(150*AV3))/SUM(AR3:AV3),"")</f>
        <v/>
      </c>
      <c r="AZ3" s="229" t="str">
        <f>IFERROR(AVERAGE(S3,AA3,AI3),"")</f>
        <v/>
      </c>
      <c r="BA3" s="229" t="str">
        <f>IF(OR(K3="",AZ3=""),"",AZ3-K3)</f>
        <v/>
      </c>
      <c r="BB3" s="37">
        <f>SUMIFS('1a. Teacher Data (LEAP Courses)'!CL:CL,'1a. Teacher Data (LEAP Courses)'!$BD:$BD,'1c. Math Totals'!$A3)</f>
        <v>0</v>
      </c>
      <c r="BC3" s="28">
        <f>SUMIFS('1a. Teacher Data (LEAP Courses)'!CM:CM,'1a. Teacher Data (LEAP Courses)'!$BD:$BD,'1c. Math Totals'!$A3)</f>
        <v>0</v>
      </c>
      <c r="BD3" s="28">
        <f>SUMIFS('1a. Teacher Data (LEAP Courses)'!CN:CN,'1a. Teacher Data (LEAP Courses)'!$BD:$BD,'1c. Math Totals'!$A3)</f>
        <v>0</v>
      </c>
      <c r="BE3" s="28">
        <f>SUMIFS('1a. Teacher Data (LEAP Courses)'!CO:CO,'1a. Teacher Data (LEAP Courses)'!$BD:$BD,'1c. Math Totals'!$A3)</f>
        <v>0</v>
      </c>
      <c r="BF3" s="28">
        <f>SUMIFS('1a. Teacher Data (LEAP Courses)'!CP:CP,'1a. Teacher Data (LEAP Courses)'!$BD:$BD,'1c. Math Totals'!$A3)</f>
        <v>0</v>
      </c>
      <c r="BG3" s="7">
        <f>IF(AND(ISBLANK(BB3),ISBLANK(BC3),ISBLANK(BD3),ISBLANK(BE3),ISBLANK(BF3)),"",SUM(BD3:BF3))</f>
        <v>0</v>
      </c>
      <c r="BH3" s="7">
        <f>IF(AND(ISBLANK(BB3),ISBLANK(BC3),ISBLANK(BD3),ISBLANK(BE3),ISBLANK(BF3)),"",SUM(BE3:BF3))</f>
        <v>0</v>
      </c>
      <c r="BI3" s="272" t="str">
        <f>IFERROR(((80*BD3)+(100*BE3)+(150*BF3))/SUM(BB3:BF3),"")</f>
        <v/>
      </c>
      <c r="BJ3" s="29"/>
    </row>
    <row r="4" spans="1:62" ht="13.5" hidden="1" thickBot="1" x14ac:dyDescent="0.25">
      <c r="B4" s="275"/>
      <c r="C4" s="8" t="s">
        <v>6</v>
      </c>
      <c r="D4" s="9" t="str">
        <f>IFERROR(D3/SUM(D3:H3),"")</f>
        <v/>
      </c>
      <c r="E4" s="10" t="str">
        <f>IFERROR(E3/SUM(D3:H3),"")</f>
        <v/>
      </c>
      <c r="F4" s="11" t="str">
        <f>IFERROR(F3/SUM(D3:H3),"")</f>
        <v/>
      </c>
      <c r="G4" s="11" t="str">
        <f>IFERROR(G3/SUM(D3:H3),"")</f>
        <v/>
      </c>
      <c r="H4" s="11" t="str">
        <f>IFERROR(H3/SUM(D3:H3),"")</f>
        <v/>
      </c>
      <c r="I4" s="34" t="str">
        <f>IFERROR(I3/SUM(D3:H3),"")</f>
        <v/>
      </c>
      <c r="J4" s="34" t="str">
        <f>IFERROR(J3/SUM(D3:H3),"")</f>
        <v/>
      </c>
      <c r="K4" s="273"/>
      <c r="L4" s="31" t="str">
        <f>IFERROR(L3/SUM(L3:P3),"")</f>
        <v/>
      </c>
      <c r="M4" s="10" t="str">
        <f>IFERROR(M3/SUM(L3:P3),"")</f>
        <v/>
      </c>
      <c r="N4" s="11" t="str">
        <f>IFERROR(N3/SUM(L3:P3),"")</f>
        <v/>
      </c>
      <c r="O4" s="11" t="str">
        <f>IFERROR(O3/SUM(L3:P3),"")</f>
        <v/>
      </c>
      <c r="P4" s="11" t="str">
        <f>IFERROR(P3/SUM(L3:P3),"")</f>
        <v/>
      </c>
      <c r="Q4" s="34" t="str">
        <f>IFERROR(Q3/SUM(L3:P3),"")</f>
        <v/>
      </c>
      <c r="R4" s="34" t="str">
        <f>IFERROR(R3/SUM(L3:P3),"")</f>
        <v/>
      </c>
      <c r="S4" s="273"/>
      <c r="T4" s="31" t="str">
        <f>IFERROR(T3/SUM(T3:X3),"")</f>
        <v/>
      </c>
      <c r="U4" s="10" t="str">
        <f>IFERROR(U3/SUM(T3:X3),"")</f>
        <v/>
      </c>
      <c r="V4" s="11" t="str">
        <f>IFERROR(V3/SUM(T3:X3),"")</f>
        <v/>
      </c>
      <c r="W4" s="11" t="str">
        <f>IFERROR(W3/SUM(T3:X3),"")</f>
        <v/>
      </c>
      <c r="X4" s="11" t="str">
        <f>IFERROR(X3/SUM(T3:X3),"")</f>
        <v/>
      </c>
      <c r="Y4" s="34" t="str">
        <f>IFERROR(Y3/SUM(T3:X3),"")</f>
        <v/>
      </c>
      <c r="Z4" s="34" t="str">
        <f>IFERROR(Z3/SUM(T3:X3),"")</f>
        <v/>
      </c>
      <c r="AA4" s="273"/>
      <c r="AB4" s="31" t="str">
        <f>IFERROR(AB3/SUM(AB3:AF3),"")</f>
        <v/>
      </c>
      <c r="AC4" s="10" t="str">
        <f>IFERROR(AC3/SUM(AB3:AF3),"")</f>
        <v/>
      </c>
      <c r="AD4" s="11" t="str">
        <f>IFERROR(AD3/SUM(AB3:AF3),"")</f>
        <v/>
      </c>
      <c r="AE4" s="11" t="str">
        <f>IFERROR(AE3/SUM(AB3:AF3),"")</f>
        <v/>
      </c>
      <c r="AF4" s="11" t="str">
        <f>IFERROR(AF3/SUM(AB3:AF3),"")</f>
        <v/>
      </c>
      <c r="AG4" s="34" t="str">
        <f>IFERROR(AG3/SUM(AB3:AF3),"")</f>
        <v/>
      </c>
      <c r="AH4" s="34" t="str">
        <f>IFERROR(AH3/SUM(AB3:AF3),"")</f>
        <v/>
      </c>
      <c r="AI4" s="273"/>
      <c r="AJ4" s="31" t="str">
        <f>IFERROR(AJ3/SUM(AJ3:AN3),"")</f>
        <v/>
      </c>
      <c r="AK4" s="10" t="str">
        <f>IFERROR(AK3/SUM(AJ3:AN3),"")</f>
        <v/>
      </c>
      <c r="AL4" s="11" t="str">
        <f>IFERROR(AL3/SUM(AJ3:AN3),"")</f>
        <v/>
      </c>
      <c r="AM4" s="11" t="str">
        <f>IFERROR(AM3/SUM(AJ3:AN3),"")</f>
        <v/>
      </c>
      <c r="AN4" s="11" t="str">
        <f>IFERROR(AN3/SUM(AJ3:AN3),"")</f>
        <v/>
      </c>
      <c r="AO4" s="34" t="str">
        <f>IFERROR(AO3/SUM(AJ3:AN3),"")</f>
        <v/>
      </c>
      <c r="AP4" s="34" t="str">
        <f>IFERROR(AP3/SUM(AJ3:AN3),"")</f>
        <v/>
      </c>
      <c r="AQ4" s="273"/>
      <c r="AR4" s="31" t="str">
        <f>IFERROR(AR3/SUM(AR3:AV3),"")</f>
        <v/>
      </c>
      <c r="AS4" s="10" t="str">
        <f>IFERROR(AS3/SUM(AR3:AV3),"")</f>
        <v/>
      </c>
      <c r="AT4" s="11" t="str">
        <f>IFERROR(AT3/SUM(AR3:AV3),"")</f>
        <v/>
      </c>
      <c r="AU4" s="11" t="str">
        <f>IFERROR(AU3/SUM(AR3:AV3),"")</f>
        <v/>
      </c>
      <c r="AV4" s="11" t="str">
        <f>IFERROR(AV3/SUM(AR3:AV3),"")</f>
        <v/>
      </c>
      <c r="AW4" s="34" t="str">
        <f>IFERROR(AW3/SUM(AR3:AV3),"")</f>
        <v/>
      </c>
      <c r="AX4" s="34" t="str">
        <f>IFERROR(AX3/SUM(AR3:AV3),"")</f>
        <v/>
      </c>
      <c r="AY4" s="273"/>
      <c r="AZ4" s="230"/>
      <c r="BA4" s="230"/>
      <c r="BB4" s="31" t="str">
        <f>IFERROR(BB3/SUM(BB3:BF3),"")</f>
        <v/>
      </c>
      <c r="BC4" s="10" t="str">
        <f>IFERROR(BC3/SUM(BB3:BF3),"")</f>
        <v/>
      </c>
      <c r="BD4" s="11" t="str">
        <f>IFERROR(BD3/SUM(BB3:BF3),"")</f>
        <v/>
      </c>
      <c r="BE4" s="11" t="str">
        <f>IFERROR(BE3/SUM(BB3:BF3),"")</f>
        <v/>
      </c>
      <c r="BF4" s="11" t="str">
        <f>IFERROR(BF3/SUM(BB3:BF3),"")</f>
        <v/>
      </c>
      <c r="BG4" s="34" t="str">
        <f>IFERROR(BG3/SUM(BB3:BF3),"")</f>
        <v/>
      </c>
      <c r="BH4" s="34" t="str">
        <f>IFERROR(BH3/SUM(BB3:BF3),"")</f>
        <v/>
      </c>
      <c r="BI4" s="273"/>
      <c r="BJ4" s="29"/>
    </row>
    <row r="5" spans="1:62" ht="13.5" hidden="1" thickTop="1" x14ac:dyDescent="0.2">
      <c r="A5" t="s">
        <v>114</v>
      </c>
      <c r="B5" s="285" t="s">
        <v>68</v>
      </c>
      <c r="C5" s="4" t="s">
        <v>5</v>
      </c>
      <c r="D5" s="27">
        <f>SUMIFS('1a. Teacher Data (LEAP Courses)'!BF:BF,'1a. Teacher Data (LEAP Courses)'!$BD:$BD,'1c. Math Totals'!$A5)</f>
        <v>0</v>
      </c>
      <c r="E5" s="28">
        <f>SUMIFS('1a. Teacher Data (LEAP Courses)'!BG:BG,'1a. Teacher Data (LEAP Courses)'!$BD:$BD,'1c. Math Totals'!$A5)</f>
        <v>0</v>
      </c>
      <c r="F5" s="28">
        <f>SUMIFS('1a. Teacher Data (LEAP Courses)'!BH:BH,'1a. Teacher Data (LEAP Courses)'!$BD:$BD,'1c. Math Totals'!$A5)</f>
        <v>0</v>
      </c>
      <c r="G5" s="28">
        <f>SUMIFS('1a. Teacher Data (LEAP Courses)'!BI:BI,'1a. Teacher Data (LEAP Courses)'!$BD:$BD,'1c. Math Totals'!$A5)</f>
        <v>0</v>
      </c>
      <c r="H5" s="28">
        <f>SUMIFS('1a. Teacher Data (LEAP Courses)'!BJ:BJ,'1a. Teacher Data (LEAP Courses)'!$BD:$BD,'1c. Math Totals'!$A5)</f>
        <v>0</v>
      </c>
      <c r="I5" s="7">
        <f>IF(AND(ISBLANK(D5),ISBLANK(E5),ISBLANK(F5),ISBLANK(G5),ISBLANK(H5)),"",SUM(F5:H5))</f>
        <v>0</v>
      </c>
      <c r="J5" s="7">
        <f>IF(AND(ISBLANK(D5),ISBLANK(E5),ISBLANK(F5),ISBLANK(G5),ISBLANK(H5)),"",SUM(G5:H5))</f>
        <v>0</v>
      </c>
      <c r="K5" s="272" t="str">
        <f>IFERROR(((80*F5)+(100*G5)+(150*H5))/SUM(D5:H5),"")</f>
        <v/>
      </c>
      <c r="L5" s="37">
        <f>SUMIFS('1a. Teacher Data (LEAP Courses)'!BN:BN,'1a. Teacher Data (LEAP Courses)'!$BD:$BD,'1c. Math Totals'!$A5)</f>
        <v>0</v>
      </c>
      <c r="M5" s="28">
        <f>SUMIFS('1a. Teacher Data (LEAP Courses)'!BO:BO,'1a. Teacher Data (LEAP Courses)'!$BD:$BD,'1c. Math Totals'!$A5)</f>
        <v>0</v>
      </c>
      <c r="N5" s="28">
        <f>SUMIFS('1a. Teacher Data (LEAP Courses)'!BP:BP,'1a. Teacher Data (LEAP Courses)'!$BD:$BD,'1c. Math Totals'!$A5)</f>
        <v>0</v>
      </c>
      <c r="O5" s="28">
        <f>SUMIFS('1a. Teacher Data (LEAP Courses)'!BQ:BQ,'1a. Teacher Data (LEAP Courses)'!$BD:$BD,'1c. Math Totals'!$A5)</f>
        <v>0</v>
      </c>
      <c r="P5" s="28">
        <f>SUMIFS('1a. Teacher Data (LEAP Courses)'!BR:BR,'1a. Teacher Data (LEAP Courses)'!$BD:$BD,'1c. Math Totals'!$A5)</f>
        <v>0</v>
      </c>
      <c r="Q5" s="7">
        <f>IF(AND(ISBLANK(L5),ISBLANK(M5),ISBLANK(N5),ISBLANK(O5),ISBLANK(P5)),"",SUM(N5:P5))</f>
        <v>0</v>
      </c>
      <c r="R5" s="7">
        <f>IF(AND(ISBLANK(L5),ISBLANK(M5),ISBLANK(N5),ISBLANK(O5),ISBLANK(P5)),"",SUM(O5:P5))</f>
        <v>0</v>
      </c>
      <c r="S5" s="272" t="str">
        <f>IFERROR(((80*N5)+(100*O5)+(150*P5))/SUM(L5:P5),"")</f>
        <v/>
      </c>
      <c r="T5" s="37">
        <f>SUMIFS('1a. Teacher Data (LEAP Courses)'!BV:BV,'1a. Teacher Data (LEAP Courses)'!$BD:$BD,'1c. Math Totals'!$A5)</f>
        <v>0</v>
      </c>
      <c r="U5" s="28">
        <f>SUMIFS('1a. Teacher Data (LEAP Courses)'!BW:BW,'1a. Teacher Data (LEAP Courses)'!$BD:$BD,'1c. Math Totals'!$A5)</f>
        <v>0</v>
      </c>
      <c r="V5" s="28">
        <f>SUMIFS('1a. Teacher Data (LEAP Courses)'!BX:BX,'1a. Teacher Data (LEAP Courses)'!$BD:$BD,'1c. Math Totals'!$A5)</f>
        <v>0</v>
      </c>
      <c r="W5" s="28">
        <f>SUMIFS('1a. Teacher Data (LEAP Courses)'!BY:BY,'1a. Teacher Data (LEAP Courses)'!$BD:$BD,'1c. Math Totals'!$A5)</f>
        <v>0</v>
      </c>
      <c r="X5" s="28">
        <f>SUMIFS('1a. Teacher Data (LEAP Courses)'!BZ:BZ,'1a. Teacher Data (LEAP Courses)'!$BD:$BD,'1c. Math Totals'!$A5)</f>
        <v>0</v>
      </c>
      <c r="Y5" s="7">
        <f>IF(AND(ISBLANK(T5),ISBLANK(U5),ISBLANK(V5),ISBLANK(W5),ISBLANK(X5)),"",SUM(V5:X5))</f>
        <v>0</v>
      </c>
      <c r="Z5" s="7">
        <f>IF(AND(ISBLANK(T5),ISBLANK(U5),ISBLANK(V5),ISBLANK(W5),ISBLANK(X5)),"",SUM(W5:X5))</f>
        <v>0</v>
      </c>
      <c r="AA5" s="272" t="str">
        <f>IFERROR(((80*V5)+(100*W5)+(150*X5))/SUM(T5:X5),"")</f>
        <v/>
      </c>
      <c r="AB5" s="37">
        <f>SUMIFS('1a. Teacher Data (LEAP Courses)'!CD:CD,'1a. Teacher Data (LEAP Courses)'!$BD:$BD,'1c. Math Totals'!$A5)</f>
        <v>0</v>
      </c>
      <c r="AC5" s="28">
        <f>SUMIFS('1a. Teacher Data (LEAP Courses)'!CE:CE,'1a. Teacher Data (LEAP Courses)'!$BD:$BD,'1c. Math Totals'!$A5)</f>
        <v>0</v>
      </c>
      <c r="AD5" s="28">
        <f>SUMIFS('1a. Teacher Data (LEAP Courses)'!CF:CF,'1a. Teacher Data (LEAP Courses)'!$BD:$BD,'1c. Math Totals'!$A5)</f>
        <v>0</v>
      </c>
      <c r="AE5" s="28">
        <f>SUMIFS('1a. Teacher Data (LEAP Courses)'!CG:CG,'1a. Teacher Data (LEAP Courses)'!$BD:$BD,'1c. Math Totals'!$A5)</f>
        <v>0</v>
      </c>
      <c r="AF5" s="28">
        <f>SUMIFS('1a. Teacher Data (LEAP Courses)'!CH:CH,'1a. Teacher Data (LEAP Courses)'!$BD:$BD,'1c. Math Totals'!$A5)</f>
        <v>0</v>
      </c>
      <c r="AG5" s="7">
        <f>IF(AND(ISBLANK(AB5),ISBLANK(AC5),ISBLANK(AD5),ISBLANK(AE5),ISBLANK(AF5)),"",SUM(AD5:AF5))</f>
        <v>0</v>
      </c>
      <c r="AH5" s="7">
        <f>IF(AND(ISBLANK(AB5),ISBLANK(AC5),ISBLANK(AD5),ISBLANK(AE5),ISBLANK(AF5)),"",SUM(AE5:AF5))</f>
        <v>0</v>
      </c>
      <c r="AI5" s="272" t="str">
        <f>IFERROR(((80*AD5)+(100*AE5)+(150*AF5))/SUM(AB5:AF5),"")</f>
        <v/>
      </c>
      <c r="AJ5" s="37"/>
      <c r="AK5" s="28"/>
      <c r="AL5" s="28"/>
      <c r="AM5" s="28"/>
      <c r="AN5" s="28"/>
      <c r="AO5" s="7" t="str">
        <f>IF(AND(ISBLANK(AJ5),ISBLANK(AK5),ISBLANK(AL5),ISBLANK(AM5),ISBLANK(AN5)),"",SUM(AL5:AN5))</f>
        <v/>
      </c>
      <c r="AP5" s="7" t="str">
        <f>IF(AND(ISBLANK(AJ5),ISBLANK(AK5),ISBLANK(AL5),ISBLANK(AM5),ISBLANK(AN5)),"",SUM(AM5:AN5))</f>
        <v/>
      </c>
      <c r="AQ5" s="272" t="str">
        <f>IFERROR(((80*AL5)+(100*AM5)+(150*AN5))/SUM(AJ5:AN5),"")</f>
        <v/>
      </c>
      <c r="AR5" s="37"/>
      <c r="AS5" s="28"/>
      <c r="AT5" s="28"/>
      <c r="AU5" s="28"/>
      <c r="AV5" s="28"/>
      <c r="AW5" s="7" t="str">
        <f>IF(AND(ISBLANK(AR5),ISBLANK(AS5),ISBLANK(AT5),ISBLANK(AU5),ISBLANK(AV5)),"",SUM(AT5:AV5))</f>
        <v/>
      </c>
      <c r="AX5" s="7" t="str">
        <f>IF(AND(ISBLANK(AR5),ISBLANK(AS5),ISBLANK(AT5),ISBLANK(AU5),ISBLANK(AV5)),"",SUM(AU5:AV5))</f>
        <v/>
      </c>
      <c r="AY5" s="272" t="str">
        <f>IFERROR(((80*AT5)+(100*AU5)+(150*AV5))/SUM(AR5:AV5),"")</f>
        <v/>
      </c>
      <c r="AZ5" s="229" t="str">
        <f t="shared" ref="AZ5" si="0">IFERROR(AVERAGE(S5,AA5,AI5),"")</f>
        <v/>
      </c>
      <c r="BA5" s="229" t="str">
        <f t="shared" ref="BA5" si="1">IF(OR(K5="",AZ5=""),"",AZ5-K5)</f>
        <v/>
      </c>
      <c r="BB5" s="37">
        <f>SUMIFS('1a. Teacher Data (LEAP Courses)'!CL:CL,'1a. Teacher Data (LEAP Courses)'!$BD:$BD,'1c. Math Totals'!$A5)</f>
        <v>0</v>
      </c>
      <c r="BC5" s="28">
        <f>SUMIFS('1a. Teacher Data (LEAP Courses)'!CM:CM,'1a. Teacher Data (LEAP Courses)'!$BD:$BD,'1c. Math Totals'!$A5)</f>
        <v>0</v>
      </c>
      <c r="BD5" s="28">
        <f>SUMIFS('1a. Teacher Data (LEAP Courses)'!CN:CN,'1a. Teacher Data (LEAP Courses)'!$BD:$BD,'1c. Math Totals'!$A5)</f>
        <v>0</v>
      </c>
      <c r="BE5" s="28">
        <f>SUMIFS('1a. Teacher Data (LEAP Courses)'!CO:CO,'1a. Teacher Data (LEAP Courses)'!$BD:$BD,'1c. Math Totals'!$A5)</f>
        <v>0</v>
      </c>
      <c r="BF5" s="28">
        <f>SUMIFS('1a. Teacher Data (LEAP Courses)'!CP:CP,'1a. Teacher Data (LEAP Courses)'!$BD:$BD,'1c. Math Totals'!$A5)</f>
        <v>0</v>
      </c>
      <c r="BG5" s="7">
        <f>IF(AND(ISBLANK(BB5),ISBLANK(BC5),ISBLANK(BD5),ISBLANK(BE5),ISBLANK(BF5)),"",SUM(BD5:BF5))</f>
        <v>0</v>
      </c>
      <c r="BH5" s="7">
        <f>IF(AND(ISBLANK(BB5),ISBLANK(BC5),ISBLANK(BD5),ISBLANK(BE5),ISBLANK(BF5)),"",SUM(BE5:BF5))</f>
        <v>0</v>
      </c>
      <c r="BI5" s="272" t="str">
        <f>IFERROR(((80*BD5)+(100*BE5)+(150*BF5))/SUM(BB5:BF5),"")</f>
        <v/>
      </c>
      <c r="BJ5" s="29"/>
    </row>
    <row r="6" spans="1:62" ht="13.5" hidden="1" thickBot="1" x14ac:dyDescent="0.25">
      <c r="B6" s="275"/>
      <c r="C6" s="8" t="s">
        <v>6</v>
      </c>
      <c r="D6" s="9" t="str">
        <f>IFERROR(D5/SUM(D5:H5),"")</f>
        <v/>
      </c>
      <c r="E6" s="10" t="str">
        <f>IFERROR(E5/SUM(D5:H5),"")</f>
        <v/>
      </c>
      <c r="F6" s="11" t="str">
        <f>IFERROR(F5/SUM(D5:H5),"")</f>
        <v/>
      </c>
      <c r="G6" s="11" t="str">
        <f>IFERROR(G5/SUM(D5:H5),"")</f>
        <v/>
      </c>
      <c r="H6" s="11" t="str">
        <f>IFERROR(H5/SUM(D5:H5),"")</f>
        <v/>
      </c>
      <c r="I6" s="34" t="str">
        <f>IFERROR(I5/SUM(D5:H5),"")</f>
        <v/>
      </c>
      <c r="J6" s="34" t="str">
        <f>IFERROR(J5/SUM(D5:H5),"")</f>
        <v/>
      </c>
      <c r="K6" s="273"/>
      <c r="L6" s="31" t="str">
        <f>IFERROR(L5/SUM(L5:P5),"")</f>
        <v/>
      </c>
      <c r="M6" s="10" t="str">
        <f>IFERROR(M5/SUM(L5:P5),"")</f>
        <v/>
      </c>
      <c r="N6" s="11" t="str">
        <f>IFERROR(N5/SUM(L5:P5),"")</f>
        <v/>
      </c>
      <c r="O6" s="11" t="str">
        <f>IFERROR(O5/SUM(L5:P5),"")</f>
        <v/>
      </c>
      <c r="P6" s="11" t="str">
        <f>IFERROR(P5/SUM(L5:P5),"")</f>
        <v/>
      </c>
      <c r="Q6" s="34" t="str">
        <f>IFERROR(Q5/SUM(L5:P5),"")</f>
        <v/>
      </c>
      <c r="R6" s="34" t="str">
        <f>IFERROR(R5/SUM(L5:P5),"")</f>
        <v/>
      </c>
      <c r="S6" s="273"/>
      <c r="T6" s="31" t="str">
        <f>IFERROR(T5/SUM(T5:X5),"")</f>
        <v/>
      </c>
      <c r="U6" s="10" t="str">
        <f>IFERROR(U5/SUM(T5:X5),"")</f>
        <v/>
      </c>
      <c r="V6" s="11" t="str">
        <f>IFERROR(V5/SUM(T5:X5),"")</f>
        <v/>
      </c>
      <c r="W6" s="11" t="str">
        <f>IFERROR(W5/SUM(T5:X5),"")</f>
        <v/>
      </c>
      <c r="X6" s="11" t="str">
        <f>IFERROR(X5/SUM(T5:X5),"")</f>
        <v/>
      </c>
      <c r="Y6" s="34" t="str">
        <f>IFERROR(Y5/SUM(T5:X5),"")</f>
        <v/>
      </c>
      <c r="Z6" s="34" t="str">
        <f>IFERROR(Z5/SUM(T5:X5),"")</f>
        <v/>
      </c>
      <c r="AA6" s="273"/>
      <c r="AB6" s="31" t="str">
        <f>IFERROR(AB5/SUM(AB5:AF5),"")</f>
        <v/>
      </c>
      <c r="AC6" s="10" t="str">
        <f>IFERROR(AC5/SUM(AB5:AF5),"")</f>
        <v/>
      </c>
      <c r="AD6" s="11" t="str">
        <f>IFERROR(AD5/SUM(AB5:AF5),"")</f>
        <v/>
      </c>
      <c r="AE6" s="11" t="str">
        <f>IFERROR(AE5/SUM(AB5:AF5),"")</f>
        <v/>
      </c>
      <c r="AF6" s="11" t="str">
        <f>IFERROR(AF5/SUM(AB5:AF5),"")</f>
        <v/>
      </c>
      <c r="AG6" s="34" t="str">
        <f>IFERROR(AG5/SUM(AB5:AF5),"")</f>
        <v/>
      </c>
      <c r="AH6" s="34" t="str">
        <f>IFERROR(AH5/SUM(AB5:AF5),"")</f>
        <v/>
      </c>
      <c r="AI6" s="273"/>
      <c r="AJ6" s="31" t="str">
        <f>IFERROR(AJ5/SUM(AJ5:AN5),"")</f>
        <v/>
      </c>
      <c r="AK6" s="10" t="str">
        <f>IFERROR(AK5/SUM(AJ5:AN5),"")</f>
        <v/>
      </c>
      <c r="AL6" s="11" t="str">
        <f>IFERROR(AL5/SUM(AJ5:AN5),"")</f>
        <v/>
      </c>
      <c r="AM6" s="11" t="str">
        <f>IFERROR(AM5/SUM(AJ5:AN5),"")</f>
        <v/>
      </c>
      <c r="AN6" s="11" t="str">
        <f>IFERROR(AN5/SUM(AJ5:AN5),"")</f>
        <v/>
      </c>
      <c r="AO6" s="34" t="str">
        <f>IFERROR(AO5/SUM(AJ5:AN5),"")</f>
        <v/>
      </c>
      <c r="AP6" s="34" t="str">
        <f>IFERROR(AP5/SUM(AJ5:AN5),"")</f>
        <v/>
      </c>
      <c r="AQ6" s="273"/>
      <c r="AR6" s="31" t="str">
        <f>IFERROR(AR5/SUM(AR5:AV5),"")</f>
        <v/>
      </c>
      <c r="AS6" s="10" t="str">
        <f>IFERROR(AS5/SUM(AR5:AV5),"")</f>
        <v/>
      </c>
      <c r="AT6" s="11" t="str">
        <f>IFERROR(AT5/SUM(AR5:AV5),"")</f>
        <v/>
      </c>
      <c r="AU6" s="11" t="str">
        <f>IFERROR(AU5/SUM(AR5:AV5),"")</f>
        <v/>
      </c>
      <c r="AV6" s="11" t="str">
        <f>IFERROR(AV5/SUM(AR5:AV5),"")</f>
        <v/>
      </c>
      <c r="AW6" s="34" t="str">
        <f>IFERROR(AW5/SUM(AR5:AV5),"")</f>
        <v/>
      </c>
      <c r="AX6" s="34" t="str">
        <f>IFERROR(AX5/SUM(AR5:AV5),"")</f>
        <v/>
      </c>
      <c r="AY6" s="273"/>
      <c r="AZ6" s="230"/>
      <c r="BA6" s="230"/>
      <c r="BB6" s="31" t="str">
        <f>IFERROR(BB5/SUM(BB5:BF5),"")</f>
        <v/>
      </c>
      <c r="BC6" s="10" t="str">
        <f>IFERROR(BC5/SUM(BB5:BF5),"")</f>
        <v/>
      </c>
      <c r="BD6" s="11" t="str">
        <f>IFERROR(BD5/SUM(BB5:BF5),"")</f>
        <v/>
      </c>
      <c r="BE6" s="11" t="str">
        <f>IFERROR(BE5/SUM(BB5:BF5),"")</f>
        <v/>
      </c>
      <c r="BF6" s="11" t="str">
        <f>IFERROR(BF5/SUM(BB5:BF5),"")</f>
        <v/>
      </c>
      <c r="BG6" s="34" t="str">
        <f>IFERROR(BG5/SUM(BB5:BF5),"")</f>
        <v/>
      </c>
      <c r="BH6" s="34" t="str">
        <f>IFERROR(BH5/SUM(BB5:BF5),"")</f>
        <v/>
      </c>
      <c r="BI6" s="273"/>
      <c r="BJ6" s="29"/>
    </row>
    <row r="7" spans="1:62" ht="13.5" hidden="1" thickTop="1" x14ac:dyDescent="0.2">
      <c r="A7" t="s">
        <v>115</v>
      </c>
      <c r="B7" s="285" t="s">
        <v>69</v>
      </c>
      <c r="C7" s="4" t="s">
        <v>5</v>
      </c>
      <c r="D7" s="27">
        <f>SUMIFS('1a. Teacher Data (LEAP Courses)'!BF:BF,'1a. Teacher Data (LEAP Courses)'!$BD:$BD,'1c. Math Totals'!$A7)</f>
        <v>0</v>
      </c>
      <c r="E7" s="28">
        <f>SUMIFS('1a. Teacher Data (LEAP Courses)'!BG:BG,'1a. Teacher Data (LEAP Courses)'!$BD:$BD,'1c. Math Totals'!$A7)</f>
        <v>0</v>
      </c>
      <c r="F7" s="28">
        <f>SUMIFS('1a. Teacher Data (LEAP Courses)'!BH:BH,'1a. Teacher Data (LEAP Courses)'!$BD:$BD,'1c. Math Totals'!$A7)</f>
        <v>0</v>
      </c>
      <c r="G7" s="28">
        <f>SUMIFS('1a. Teacher Data (LEAP Courses)'!BI:BI,'1a. Teacher Data (LEAP Courses)'!$BD:$BD,'1c. Math Totals'!$A7)</f>
        <v>0</v>
      </c>
      <c r="H7" s="28">
        <f>SUMIFS('1a. Teacher Data (LEAP Courses)'!BJ:BJ,'1a. Teacher Data (LEAP Courses)'!$BD:$BD,'1c. Math Totals'!$A7)</f>
        <v>0</v>
      </c>
      <c r="I7" s="7">
        <f>IF(AND(ISBLANK(D7),ISBLANK(E7),ISBLANK(F7),ISBLANK(G7),ISBLANK(H7)),"",SUM(F7:H7))</f>
        <v>0</v>
      </c>
      <c r="J7" s="7">
        <f>IF(AND(ISBLANK(D7),ISBLANK(E7),ISBLANK(F7),ISBLANK(G7),ISBLANK(H7)),"",SUM(G7:H7))</f>
        <v>0</v>
      </c>
      <c r="K7" s="272" t="str">
        <f>IFERROR(((80*F7)+(100*G7)+(150*H7))/SUM(D7:H7),"")</f>
        <v/>
      </c>
      <c r="L7" s="37">
        <f>SUMIFS('1a. Teacher Data (LEAP Courses)'!BN:BN,'1a. Teacher Data (LEAP Courses)'!$BD:$BD,'1c. Math Totals'!$A7)</f>
        <v>0</v>
      </c>
      <c r="M7" s="28">
        <f>SUMIFS('1a. Teacher Data (LEAP Courses)'!BO:BO,'1a. Teacher Data (LEAP Courses)'!$BD:$BD,'1c. Math Totals'!$A7)</f>
        <v>0</v>
      </c>
      <c r="N7" s="28">
        <f>SUMIFS('1a. Teacher Data (LEAP Courses)'!BP:BP,'1a. Teacher Data (LEAP Courses)'!$BD:$BD,'1c. Math Totals'!$A7)</f>
        <v>0</v>
      </c>
      <c r="O7" s="28">
        <f>SUMIFS('1a. Teacher Data (LEAP Courses)'!BQ:BQ,'1a. Teacher Data (LEAP Courses)'!$BD:$BD,'1c. Math Totals'!$A7)</f>
        <v>0</v>
      </c>
      <c r="P7" s="28">
        <f>SUMIFS('1a. Teacher Data (LEAP Courses)'!BR:BR,'1a. Teacher Data (LEAP Courses)'!$BD:$BD,'1c. Math Totals'!$A7)</f>
        <v>0</v>
      </c>
      <c r="Q7" s="7">
        <f>IF(AND(ISBLANK(L7),ISBLANK(M7),ISBLANK(N7),ISBLANK(O7),ISBLANK(P7)),"",SUM(N7:P7))</f>
        <v>0</v>
      </c>
      <c r="R7" s="7">
        <f>IF(AND(ISBLANK(L7),ISBLANK(M7),ISBLANK(N7),ISBLANK(O7),ISBLANK(P7)),"",SUM(O7:P7))</f>
        <v>0</v>
      </c>
      <c r="S7" s="272" t="str">
        <f>IFERROR(((80*N7)+(100*O7)+(150*P7))/SUM(L7:P7),"")</f>
        <v/>
      </c>
      <c r="T7" s="37">
        <f>SUMIFS('1a. Teacher Data (LEAP Courses)'!BV:BV,'1a. Teacher Data (LEAP Courses)'!$BD:$BD,'1c. Math Totals'!$A7)</f>
        <v>0</v>
      </c>
      <c r="U7" s="28">
        <f>SUMIFS('1a. Teacher Data (LEAP Courses)'!BW:BW,'1a. Teacher Data (LEAP Courses)'!$BD:$BD,'1c. Math Totals'!$A7)</f>
        <v>0</v>
      </c>
      <c r="V7" s="28">
        <f>SUMIFS('1a. Teacher Data (LEAP Courses)'!BX:BX,'1a. Teacher Data (LEAP Courses)'!$BD:$BD,'1c. Math Totals'!$A7)</f>
        <v>0</v>
      </c>
      <c r="W7" s="28">
        <f>SUMIFS('1a. Teacher Data (LEAP Courses)'!BY:BY,'1a. Teacher Data (LEAP Courses)'!$BD:$BD,'1c. Math Totals'!$A7)</f>
        <v>0</v>
      </c>
      <c r="X7" s="28">
        <f>SUMIFS('1a. Teacher Data (LEAP Courses)'!BZ:BZ,'1a. Teacher Data (LEAP Courses)'!$BD:$BD,'1c. Math Totals'!$A7)</f>
        <v>0</v>
      </c>
      <c r="Y7" s="7">
        <f>IF(AND(ISBLANK(T7),ISBLANK(U7),ISBLANK(V7),ISBLANK(W7),ISBLANK(X7)),"",SUM(V7:X7))</f>
        <v>0</v>
      </c>
      <c r="Z7" s="7">
        <f>IF(AND(ISBLANK(T7),ISBLANK(U7),ISBLANK(V7),ISBLANK(W7),ISBLANK(X7)),"",SUM(W7:X7))</f>
        <v>0</v>
      </c>
      <c r="AA7" s="272" t="str">
        <f>IFERROR(((80*V7)+(100*W7)+(150*X7))/SUM(T7:X7),"")</f>
        <v/>
      </c>
      <c r="AB7" s="37">
        <f>SUMIFS('1a. Teacher Data (LEAP Courses)'!CD:CD,'1a. Teacher Data (LEAP Courses)'!$BD:$BD,'1c. Math Totals'!$A7)</f>
        <v>0</v>
      </c>
      <c r="AC7" s="28">
        <f>SUMIFS('1a. Teacher Data (LEAP Courses)'!CE:CE,'1a. Teacher Data (LEAP Courses)'!$BD:$BD,'1c. Math Totals'!$A7)</f>
        <v>0</v>
      </c>
      <c r="AD7" s="28">
        <f>SUMIFS('1a. Teacher Data (LEAP Courses)'!CF:CF,'1a. Teacher Data (LEAP Courses)'!$BD:$BD,'1c. Math Totals'!$A7)</f>
        <v>0</v>
      </c>
      <c r="AE7" s="28">
        <f>SUMIFS('1a. Teacher Data (LEAP Courses)'!CG:CG,'1a. Teacher Data (LEAP Courses)'!$BD:$BD,'1c. Math Totals'!$A7)</f>
        <v>0</v>
      </c>
      <c r="AF7" s="28">
        <f>SUMIFS('1a. Teacher Data (LEAP Courses)'!CH:CH,'1a. Teacher Data (LEAP Courses)'!$BD:$BD,'1c. Math Totals'!$A7)</f>
        <v>0</v>
      </c>
      <c r="AG7" s="7">
        <f>IF(AND(ISBLANK(AB7),ISBLANK(AC7),ISBLANK(AD7),ISBLANK(AE7),ISBLANK(AF7)),"",SUM(AD7:AF7))</f>
        <v>0</v>
      </c>
      <c r="AH7" s="7">
        <f>IF(AND(ISBLANK(AB7),ISBLANK(AC7),ISBLANK(AD7),ISBLANK(AE7),ISBLANK(AF7)),"",SUM(AE7:AF7))</f>
        <v>0</v>
      </c>
      <c r="AI7" s="272" t="str">
        <f>IFERROR(((80*AD7)+(100*AE7)+(150*AF7))/SUM(AB7:AF7),"")</f>
        <v/>
      </c>
      <c r="AJ7" s="37"/>
      <c r="AK7" s="28"/>
      <c r="AL7" s="28"/>
      <c r="AM7" s="28"/>
      <c r="AN7" s="28"/>
      <c r="AO7" s="7" t="str">
        <f>IF(AND(ISBLANK(AJ7),ISBLANK(AK7),ISBLANK(AL7),ISBLANK(AM7),ISBLANK(AN7)),"",SUM(AL7:AN7))</f>
        <v/>
      </c>
      <c r="AP7" s="7" t="str">
        <f>IF(AND(ISBLANK(AJ7),ISBLANK(AK7),ISBLANK(AL7),ISBLANK(AM7),ISBLANK(AN7)),"",SUM(AM7:AN7))</f>
        <v/>
      </c>
      <c r="AQ7" s="272" t="str">
        <f>IFERROR(((80*AL7)+(100*AM7)+(150*AN7))/SUM(AJ7:AN7),"")</f>
        <v/>
      </c>
      <c r="AR7" s="37"/>
      <c r="AS7" s="28"/>
      <c r="AT7" s="28"/>
      <c r="AU7" s="28"/>
      <c r="AV7" s="28"/>
      <c r="AW7" s="7" t="str">
        <f>IF(AND(ISBLANK(AR7),ISBLANK(AS7),ISBLANK(AT7),ISBLANK(AU7),ISBLANK(AV7)),"",SUM(AT7:AV7))</f>
        <v/>
      </c>
      <c r="AX7" s="7" t="str">
        <f>IF(AND(ISBLANK(AR7),ISBLANK(AS7),ISBLANK(AT7),ISBLANK(AU7),ISBLANK(AV7)),"",SUM(AU7:AV7))</f>
        <v/>
      </c>
      <c r="AY7" s="272" t="str">
        <f>IFERROR(((80*AT7)+(100*AU7)+(150*AV7))/SUM(AR7:AV7),"")</f>
        <v/>
      </c>
      <c r="AZ7" s="229" t="str">
        <f t="shared" ref="AZ7" si="2">IFERROR(AVERAGE(S7,AA7,AI7),"")</f>
        <v/>
      </c>
      <c r="BA7" s="229" t="str">
        <f t="shared" ref="BA7" si="3">IF(OR(K7="",AZ7=""),"",AZ7-K7)</f>
        <v/>
      </c>
      <c r="BB7" s="37">
        <f>SUMIFS('1a. Teacher Data (LEAP Courses)'!CL:CL,'1a. Teacher Data (LEAP Courses)'!$BD:$BD,'1c. Math Totals'!$A7)</f>
        <v>0</v>
      </c>
      <c r="BC7" s="28">
        <f>SUMIFS('1a. Teacher Data (LEAP Courses)'!CM:CM,'1a. Teacher Data (LEAP Courses)'!$BD:$BD,'1c. Math Totals'!$A7)</f>
        <v>0</v>
      </c>
      <c r="BD7" s="28">
        <f>SUMIFS('1a. Teacher Data (LEAP Courses)'!CN:CN,'1a. Teacher Data (LEAP Courses)'!$BD:$BD,'1c. Math Totals'!$A7)</f>
        <v>0</v>
      </c>
      <c r="BE7" s="28">
        <f>SUMIFS('1a. Teacher Data (LEAP Courses)'!CO:CO,'1a. Teacher Data (LEAP Courses)'!$BD:$BD,'1c. Math Totals'!$A7)</f>
        <v>0</v>
      </c>
      <c r="BF7" s="28">
        <f>SUMIFS('1a. Teacher Data (LEAP Courses)'!CP:CP,'1a. Teacher Data (LEAP Courses)'!$BD:$BD,'1c. Math Totals'!$A7)</f>
        <v>0</v>
      </c>
      <c r="BG7" s="7">
        <f>IF(AND(ISBLANK(BB7),ISBLANK(BC7),ISBLANK(BD7),ISBLANK(BE7),ISBLANK(BF7)),"",SUM(BD7:BF7))</f>
        <v>0</v>
      </c>
      <c r="BH7" s="7">
        <f>IF(AND(ISBLANK(BB7),ISBLANK(BC7),ISBLANK(BD7),ISBLANK(BE7),ISBLANK(BF7)),"",SUM(BE7:BF7))</f>
        <v>0</v>
      </c>
      <c r="BI7" s="272" t="str">
        <f>IFERROR(((80*BD7)+(100*BE7)+(150*BF7))/SUM(BB7:BF7),"")</f>
        <v/>
      </c>
      <c r="BJ7" s="29"/>
    </row>
    <row r="8" spans="1:62" ht="14.25" hidden="1" thickTop="1" thickBot="1" x14ac:dyDescent="0.25">
      <c r="B8" s="275"/>
      <c r="C8" s="8" t="s">
        <v>6</v>
      </c>
      <c r="D8" s="9" t="str">
        <f>IFERROR(D7/SUM(D7:H7),"")</f>
        <v/>
      </c>
      <c r="E8" s="10" t="str">
        <f>IFERROR(E7/SUM(D7:H7),"")</f>
        <v/>
      </c>
      <c r="F8" s="11" t="str">
        <f>IFERROR(F7/SUM(D7:H7),"")</f>
        <v/>
      </c>
      <c r="G8" s="11" t="str">
        <f>IFERROR(G7/SUM(D7:H7),"")</f>
        <v/>
      </c>
      <c r="H8" s="11" t="str">
        <f>IFERROR(H7/SUM(D7:H7),"")</f>
        <v/>
      </c>
      <c r="I8" s="34" t="str">
        <f>IFERROR(I7/SUM(D7:H7),"")</f>
        <v/>
      </c>
      <c r="J8" s="34" t="str">
        <f>IFERROR(J7/SUM(D7:H7),"")</f>
        <v/>
      </c>
      <c r="K8" s="273"/>
      <c r="L8" s="31" t="str">
        <f>IFERROR(L7/SUM(L7:P7),"")</f>
        <v/>
      </c>
      <c r="M8" s="10" t="str">
        <f>IFERROR(M7/SUM(L7:P7),"")</f>
        <v/>
      </c>
      <c r="N8" s="11" t="str">
        <f>IFERROR(N7/SUM(L7:P7),"")</f>
        <v/>
      </c>
      <c r="O8" s="11" t="str">
        <f>IFERROR(O7/SUM(L7:P7),"")</f>
        <v/>
      </c>
      <c r="P8" s="11" t="str">
        <f>IFERROR(P7/SUM(L7:P7),"")</f>
        <v/>
      </c>
      <c r="Q8" s="34" t="str">
        <f>IFERROR(Q7/SUM(L7:P7),"")</f>
        <v/>
      </c>
      <c r="R8" s="34" t="str">
        <f>IFERROR(R7/SUM(L7:P7),"")</f>
        <v/>
      </c>
      <c r="S8" s="273"/>
      <c r="T8" s="31" t="str">
        <f>IFERROR(T7/SUM(T7:X7),"")</f>
        <v/>
      </c>
      <c r="U8" s="10" t="str">
        <f>IFERROR(U7/SUM(T7:X7),"")</f>
        <v/>
      </c>
      <c r="V8" s="11" t="str">
        <f>IFERROR(V7/SUM(T7:X7),"")</f>
        <v/>
      </c>
      <c r="W8" s="11" t="str">
        <f>IFERROR(W7/SUM(T7:X7),"")</f>
        <v/>
      </c>
      <c r="X8" s="11" t="str">
        <f>IFERROR(X7/SUM(T7:X7),"")</f>
        <v/>
      </c>
      <c r="Y8" s="34" t="str">
        <f>IFERROR(Y7/SUM(T7:X7),"")</f>
        <v/>
      </c>
      <c r="Z8" s="34" t="str">
        <f>IFERROR(Z7/SUM(T7:X7),"")</f>
        <v/>
      </c>
      <c r="AA8" s="273"/>
      <c r="AB8" s="31" t="str">
        <f>IFERROR(AB7/SUM(AB7:AF7),"")</f>
        <v/>
      </c>
      <c r="AC8" s="10" t="str">
        <f>IFERROR(AC7/SUM(AB7:AF7),"")</f>
        <v/>
      </c>
      <c r="AD8" s="11" t="str">
        <f>IFERROR(AD7/SUM(AB7:AF7),"")</f>
        <v/>
      </c>
      <c r="AE8" s="11" t="str">
        <f>IFERROR(AE7/SUM(AB7:AF7),"")</f>
        <v/>
      </c>
      <c r="AF8" s="11" t="str">
        <f>IFERROR(AF7/SUM(AB7:AF7),"")</f>
        <v/>
      </c>
      <c r="AG8" s="34" t="str">
        <f>IFERROR(AG7/SUM(AB7:AF7),"")</f>
        <v/>
      </c>
      <c r="AH8" s="34" t="str">
        <f>IFERROR(AH7/SUM(AB7:AF7),"")</f>
        <v/>
      </c>
      <c r="AI8" s="273"/>
      <c r="AJ8" s="31" t="str">
        <f>IFERROR(AJ7/SUM(AJ7:AN7),"")</f>
        <v/>
      </c>
      <c r="AK8" s="10" t="str">
        <f>IFERROR(AK7/SUM(AJ7:AN7),"")</f>
        <v/>
      </c>
      <c r="AL8" s="11" t="str">
        <f>IFERROR(AL7/SUM(AJ7:AN7),"")</f>
        <v/>
      </c>
      <c r="AM8" s="11" t="str">
        <f>IFERROR(AM7/SUM(AJ7:AN7),"")</f>
        <v/>
      </c>
      <c r="AN8" s="11" t="str">
        <f>IFERROR(AN7/SUM(AJ7:AN7),"")</f>
        <v/>
      </c>
      <c r="AO8" s="34" t="str">
        <f>IFERROR(AO7/SUM(AJ7:AN7),"")</f>
        <v/>
      </c>
      <c r="AP8" s="34" t="str">
        <f>IFERROR(AP7/SUM(AJ7:AN7),"")</f>
        <v/>
      </c>
      <c r="AQ8" s="273"/>
      <c r="AR8" s="31" t="str">
        <f>IFERROR(AR7/SUM(AR7:AV7),"")</f>
        <v/>
      </c>
      <c r="AS8" s="10" t="str">
        <f>IFERROR(AS7/SUM(AR7:AV7),"")</f>
        <v/>
      </c>
      <c r="AT8" s="11" t="str">
        <f>IFERROR(AT7/SUM(AR7:AV7),"")</f>
        <v/>
      </c>
      <c r="AU8" s="11" t="str">
        <f>IFERROR(AU7/SUM(AR7:AV7),"")</f>
        <v/>
      </c>
      <c r="AV8" s="11" t="str">
        <f>IFERROR(AV7/SUM(AR7:AV7),"")</f>
        <v/>
      </c>
      <c r="AW8" s="34" t="str">
        <f>IFERROR(AW7/SUM(AR7:AV7),"")</f>
        <v/>
      </c>
      <c r="AX8" s="34" t="str">
        <f>IFERROR(AX7/SUM(AR7:AV7),"")</f>
        <v/>
      </c>
      <c r="AY8" s="273"/>
      <c r="AZ8" s="296"/>
      <c r="BA8" s="296"/>
      <c r="BB8" s="31" t="str">
        <f>IFERROR(BB7/SUM(BB7:BF7),"")</f>
        <v/>
      </c>
      <c r="BC8" s="10" t="str">
        <f>IFERROR(BC7/SUM(BB7:BF7),"")</f>
        <v/>
      </c>
      <c r="BD8" s="11" t="str">
        <f>IFERROR(BD7/SUM(BB7:BF7),"")</f>
        <v/>
      </c>
      <c r="BE8" s="11" t="str">
        <f>IFERROR(BE7/SUM(BB7:BF7),"")</f>
        <v/>
      </c>
      <c r="BF8" s="11" t="str">
        <f>IFERROR(BF7/SUM(BB7:BF7),"")</f>
        <v/>
      </c>
      <c r="BG8" s="34" t="str">
        <f>IFERROR(BG7/SUM(BB7:BF7),"")</f>
        <v/>
      </c>
      <c r="BH8" s="34" t="str">
        <f>IFERROR(BH7/SUM(BB7:BF7),"")</f>
        <v/>
      </c>
      <c r="BI8" s="273"/>
      <c r="BJ8" s="29"/>
    </row>
    <row r="9" spans="1:62" ht="13.5" thickTop="1" x14ac:dyDescent="0.2">
      <c r="A9" t="s">
        <v>116</v>
      </c>
      <c r="B9" s="285" t="s">
        <v>70</v>
      </c>
      <c r="C9" s="4" t="s">
        <v>5</v>
      </c>
      <c r="D9" s="27">
        <f>SUMIFS('1a. Teacher Data (LEAP Courses)'!BF:BF,'1a. Teacher Data (LEAP Courses)'!$BD:$BD,'1c. Math Totals'!$A9)</f>
        <v>0</v>
      </c>
      <c r="E9" s="28">
        <f>SUMIFS('1a. Teacher Data (LEAP Courses)'!BG:BG,'1a. Teacher Data (LEAP Courses)'!$BD:$BD,'1c. Math Totals'!$A9)</f>
        <v>0</v>
      </c>
      <c r="F9" s="28">
        <f>SUMIFS('1a. Teacher Data (LEAP Courses)'!BH:BH,'1a. Teacher Data (LEAP Courses)'!$BD:$BD,'1c. Math Totals'!$A9)</f>
        <v>0</v>
      </c>
      <c r="G9" s="28">
        <f>SUMIFS('1a. Teacher Data (LEAP Courses)'!BI:BI,'1a. Teacher Data (LEAP Courses)'!$BD:$BD,'1c. Math Totals'!$A9)</f>
        <v>0</v>
      </c>
      <c r="H9" s="28">
        <f>SUMIFS('1a. Teacher Data (LEAP Courses)'!BJ:BJ,'1a. Teacher Data (LEAP Courses)'!$BD:$BD,'1c. Math Totals'!$A9)</f>
        <v>0</v>
      </c>
      <c r="I9" s="7">
        <f>IF(AND(ISBLANK(D9),ISBLANK(E9),ISBLANK(F9),ISBLANK(G9),ISBLANK(H9)),"",SUM(F9:H9))</f>
        <v>0</v>
      </c>
      <c r="J9" s="7">
        <f>IF(AND(ISBLANK(D9),ISBLANK(E9),ISBLANK(F9),ISBLANK(G9),ISBLANK(H9)),"",SUM(G9:H9))</f>
        <v>0</v>
      </c>
      <c r="K9" s="272" t="str">
        <f>IFERROR(((80*F9)+(100*G9)+(150*H9))/SUM(D9:H9),"")</f>
        <v/>
      </c>
      <c r="L9" s="37">
        <f>SUMIFS('1a. Teacher Data (LEAP Courses)'!BN:BN,'1a. Teacher Data (LEAP Courses)'!$BD:$BD,'1c. Math Totals'!$A9)</f>
        <v>0</v>
      </c>
      <c r="M9" s="28">
        <f>SUMIFS('1a. Teacher Data (LEAP Courses)'!BO:BO,'1a. Teacher Data (LEAP Courses)'!$BD:$BD,'1c. Math Totals'!$A9)</f>
        <v>0</v>
      </c>
      <c r="N9" s="28">
        <f>SUMIFS('1a. Teacher Data (LEAP Courses)'!BP:BP,'1a. Teacher Data (LEAP Courses)'!$BD:$BD,'1c. Math Totals'!$A9)</f>
        <v>0</v>
      </c>
      <c r="O9" s="28">
        <f>SUMIFS('1a. Teacher Data (LEAP Courses)'!BQ:BQ,'1a. Teacher Data (LEAP Courses)'!$BD:$BD,'1c. Math Totals'!$A9)</f>
        <v>0</v>
      </c>
      <c r="P9" s="28">
        <f>SUMIFS('1a. Teacher Data (LEAP Courses)'!BR:BR,'1a. Teacher Data (LEAP Courses)'!$BD:$BD,'1c. Math Totals'!$A9)</f>
        <v>0</v>
      </c>
      <c r="Q9" s="7">
        <f>IF(AND(ISBLANK(L9),ISBLANK(M9),ISBLANK(N9),ISBLANK(O9),ISBLANK(P9)),"",SUM(N9:P9))</f>
        <v>0</v>
      </c>
      <c r="R9" s="7">
        <f>IF(AND(ISBLANK(L9),ISBLANK(M9),ISBLANK(N9),ISBLANK(O9),ISBLANK(P9)),"",SUM(O9:P9))</f>
        <v>0</v>
      </c>
      <c r="S9" s="272" t="str">
        <f>IFERROR(((80*N9)+(100*O9)+(150*P9))/SUM(L9:P9),"")</f>
        <v/>
      </c>
      <c r="T9" s="37">
        <f>SUMIFS('1a. Teacher Data (LEAP Courses)'!BV:BV,'1a. Teacher Data (LEAP Courses)'!$BD:$BD,'1c. Math Totals'!$A9)</f>
        <v>0</v>
      </c>
      <c r="U9" s="28">
        <f>SUMIFS('1a. Teacher Data (LEAP Courses)'!BW:BW,'1a. Teacher Data (LEAP Courses)'!$BD:$BD,'1c. Math Totals'!$A9)</f>
        <v>0</v>
      </c>
      <c r="V9" s="28">
        <f>SUMIFS('1a. Teacher Data (LEAP Courses)'!BX:BX,'1a. Teacher Data (LEAP Courses)'!$BD:$BD,'1c. Math Totals'!$A9)</f>
        <v>0</v>
      </c>
      <c r="W9" s="28">
        <f>SUMIFS('1a. Teacher Data (LEAP Courses)'!BY:BY,'1a. Teacher Data (LEAP Courses)'!$BD:$BD,'1c. Math Totals'!$A9)</f>
        <v>0</v>
      </c>
      <c r="X9" s="28">
        <f>SUMIFS('1a. Teacher Data (LEAP Courses)'!BZ:BZ,'1a. Teacher Data (LEAP Courses)'!$BD:$BD,'1c. Math Totals'!$A9)</f>
        <v>0</v>
      </c>
      <c r="Y9" s="7">
        <f>IF(AND(ISBLANK(T9),ISBLANK(U9),ISBLANK(V9),ISBLANK(W9),ISBLANK(X9)),"",SUM(V9:X9))</f>
        <v>0</v>
      </c>
      <c r="Z9" s="7">
        <f>IF(AND(ISBLANK(T9),ISBLANK(U9),ISBLANK(V9),ISBLANK(W9),ISBLANK(X9)),"",SUM(W9:X9))</f>
        <v>0</v>
      </c>
      <c r="AA9" s="272" t="str">
        <f>IFERROR(((80*V9)+(100*W9)+(150*X9))/SUM(T9:X9),"")</f>
        <v/>
      </c>
      <c r="AB9" s="37">
        <f>SUMIFS('1a. Teacher Data (LEAP Courses)'!CD:CD,'1a. Teacher Data (LEAP Courses)'!$BD:$BD,'1c. Math Totals'!$A9)</f>
        <v>0</v>
      </c>
      <c r="AC9" s="28">
        <f>SUMIFS('1a. Teacher Data (LEAP Courses)'!CE:CE,'1a. Teacher Data (LEAP Courses)'!$BD:$BD,'1c. Math Totals'!$A9)</f>
        <v>0</v>
      </c>
      <c r="AD9" s="28">
        <f>SUMIFS('1a. Teacher Data (LEAP Courses)'!CF:CF,'1a. Teacher Data (LEAP Courses)'!$BD:$BD,'1c. Math Totals'!$A9)</f>
        <v>0</v>
      </c>
      <c r="AE9" s="28">
        <f>SUMIFS('1a. Teacher Data (LEAP Courses)'!CG:CG,'1a. Teacher Data (LEAP Courses)'!$BD:$BD,'1c. Math Totals'!$A9)</f>
        <v>0</v>
      </c>
      <c r="AF9" s="28">
        <f>SUMIFS('1a. Teacher Data (LEAP Courses)'!CH:CH,'1a. Teacher Data (LEAP Courses)'!$BD:$BD,'1c. Math Totals'!$A9)</f>
        <v>0</v>
      </c>
      <c r="AG9" s="7">
        <f>IF(AND(ISBLANK(AB9),ISBLANK(AC9),ISBLANK(AD9),ISBLANK(AE9),ISBLANK(AF9)),"",SUM(AD9:AF9))</f>
        <v>0</v>
      </c>
      <c r="AH9" s="7">
        <f>IF(AND(ISBLANK(AB9),ISBLANK(AC9),ISBLANK(AD9),ISBLANK(AE9),ISBLANK(AF9)),"",SUM(AE9:AF9))</f>
        <v>0</v>
      </c>
      <c r="AI9" s="272" t="str">
        <f>IFERROR(((80*AD9)+(100*AE9)+(150*AF9))/SUM(AB9:AF9),"")</f>
        <v/>
      </c>
      <c r="AJ9" s="37"/>
      <c r="AK9" s="28"/>
      <c r="AL9" s="28"/>
      <c r="AM9" s="28"/>
      <c r="AN9" s="28"/>
      <c r="AO9" s="7" t="str">
        <f>IF(AND(ISBLANK(AJ9),ISBLANK(AK9),ISBLANK(AL9),ISBLANK(AM9),ISBLANK(AN9)),"",SUM(AL9:AN9))</f>
        <v/>
      </c>
      <c r="AP9" s="7" t="str">
        <f>IF(AND(ISBLANK(AJ9),ISBLANK(AK9),ISBLANK(AL9),ISBLANK(AM9),ISBLANK(AN9)),"",SUM(AM9:AN9))</f>
        <v/>
      </c>
      <c r="AQ9" s="272" t="str">
        <f>IFERROR(((80*AL9)+(100*AM9)+(150*AN9))/SUM(AJ9:AN9),"")</f>
        <v/>
      </c>
      <c r="AR9" s="37"/>
      <c r="AS9" s="28"/>
      <c r="AT9" s="28"/>
      <c r="AU9" s="28"/>
      <c r="AV9" s="28"/>
      <c r="AW9" s="7" t="str">
        <f>IF(AND(ISBLANK(AR9),ISBLANK(AS9),ISBLANK(AT9),ISBLANK(AU9),ISBLANK(AV9)),"",SUM(AT9:AV9))</f>
        <v/>
      </c>
      <c r="AX9" s="7" t="str">
        <f>IF(AND(ISBLANK(AR9),ISBLANK(AS9),ISBLANK(AT9),ISBLANK(AU9),ISBLANK(AV9)),"",SUM(AU9:AV9))</f>
        <v/>
      </c>
      <c r="AY9" s="276" t="str">
        <f>IFERROR(((80*AT9)+(100*AU9)+(150*AV9))/SUM(AR9:AV9),"")</f>
        <v/>
      </c>
      <c r="AZ9" s="292" t="str">
        <f t="shared" ref="AZ9" si="4">IFERROR(AVERAGE(S9,AA9,AI9),"")</f>
        <v/>
      </c>
      <c r="BA9" s="293" t="str">
        <f t="shared" ref="BA9" si="5">IF(OR(K9="",AZ9=""),"",AZ9-K9)</f>
        <v/>
      </c>
      <c r="BB9" s="37">
        <f>SUMIFS('1a. Teacher Data (LEAP Courses)'!CL:CL,'1a. Teacher Data (LEAP Courses)'!$BD:$BD,'1c. Math Totals'!$A9)</f>
        <v>0</v>
      </c>
      <c r="BC9" s="28">
        <f>SUMIFS('1a. Teacher Data (LEAP Courses)'!CM:CM,'1a. Teacher Data (LEAP Courses)'!$BD:$BD,'1c. Math Totals'!$A9)</f>
        <v>0</v>
      </c>
      <c r="BD9" s="28">
        <f>SUMIFS('1a. Teacher Data (LEAP Courses)'!CN:CN,'1a. Teacher Data (LEAP Courses)'!$BD:$BD,'1c. Math Totals'!$A9)</f>
        <v>0</v>
      </c>
      <c r="BE9" s="28">
        <f>SUMIFS('1a. Teacher Data (LEAP Courses)'!CO:CO,'1a. Teacher Data (LEAP Courses)'!$BD:$BD,'1c. Math Totals'!$A9)</f>
        <v>0</v>
      </c>
      <c r="BF9" s="28">
        <f>SUMIFS('1a. Teacher Data (LEAP Courses)'!CP:CP,'1a. Teacher Data (LEAP Courses)'!$BD:$BD,'1c. Math Totals'!$A9)</f>
        <v>0</v>
      </c>
      <c r="BG9" s="7">
        <f>IF(AND(ISBLANK(BB9),ISBLANK(BC9),ISBLANK(BD9),ISBLANK(BE9),ISBLANK(BF9)),"",SUM(BD9:BF9))</f>
        <v>0</v>
      </c>
      <c r="BH9" s="7">
        <f>IF(AND(ISBLANK(BB9),ISBLANK(BC9),ISBLANK(BD9),ISBLANK(BE9),ISBLANK(BF9)),"",SUM(BE9:BF9))</f>
        <v>0</v>
      </c>
      <c r="BI9" s="272" t="str">
        <f>IFERROR(((80*BD9)+(100*BE9)+(150*BF9))/SUM(BB9:BF9),"")</f>
        <v/>
      </c>
      <c r="BJ9" s="24"/>
    </row>
    <row r="10" spans="1:62" ht="13.5" thickBot="1" x14ac:dyDescent="0.25">
      <c r="B10" s="275"/>
      <c r="C10" s="8" t="s">
        <v>6</v>
      </c>
      <c r="D10" s="9" t="str">
        <f>IFERROR(D9/SUM(D9:H9),"")</f>
        <v/>
      </c>
      <c r="E10" s="10" t="str">
        <f>IFERROR(E9/SUM(D9:H9),"")</f>
        <v/>
      </c>
      <c r="F10" s="11" t="str">
        <f>IFERROR(F9/SUM(D9:H9),"")</f>
        <v/>
      </c>
      <c r="G10" s="11" t="str">
        <f>IFERROR(G9/SUM(D9:H9),"")</f>
        <v/>
      </c>
      <c r="H10" s="11" t="str">
        <f>IFERROR(H9/SUM(D9:H9),"")</f>
        <v/>
      </c>
      <c r="I10" s="34" t="str">
        <f>IFERROR(I9/SUM(D9:H9),"")</f>
        <v/>
      </c>
      <c r="J10" s="34" t="str">
        <f>IFERROR(J9/SUM(D9:H9),"")</f>
        <v/>
      </c>
      <c r="K10" s="273"/>
      <c r="L10" s="31" t="str">
        <f>IFERROR(L9/SUM(L9:P9),"")</f>
        <v/>
      </c>
      <c r="M10" s="10" t="str">
        <f>IFERROR(M9/SUM(L9:P9),"")</f>
        <v/>
      </c>
      <c r="N10" s="11" t="str">
        <f>IFERROR(N9/SUM(L9:P9),"")</f>
        <v/>
      </c>
      <c r="O10" s="11" t="str">
        <f>IFERROR(O9/SUM(L9:P9),"")</f>
        <v/>
      </c>
      <c r="P10" s="11" t="str">
        <f>IFERROR(P9/SUM(L9:P9),"")</f>
        <v/>
      </c>
      <c r="Q10" s="34" t="str">
        <f>IFERROR(Q9/SUM(L9:P9),"")</f>
        <v/>
      </c>
      <c r="R10" s="34" t="str">
        <f>IFERROR(R9/SUM(L9:P9),"")</f>
        <v/>
      </c>
      <c r="S10" s="273"/>
      <c r="T10" s="31" t="str">
        <f>IFERROR(T9/SUM(T9:X9),"")</f>
        <v/>
      </c>
      <c r="U10" s="10" t="str">
        <f>IFERROR(U9/SUM(T9:X9),"")</f>
        <v/>
      </c>
      <c r="V10" s="11" t="str">
        <f>IFERROR(V9/SUM(T9:X9),"")</f>
        <v/>
      </c>
      <c r="W10" s="11" t="str">
        <f>IFERROR(W9/SUM(T9:X9),"")</f>
        <v/>
      </c>
      <c r="X10" s="11" t="str">
        <f>IFERROR(X9/SUM(T9:X9),"")</f>
        <v/>
      </c>
      <c r="Y10" s="34" t="str">
        <f>IFERROR(Y9/SUM(T9:X9),"")</f>
        <v/>
      </c>
      <c r="Z10" s="34" t="str">
        <f>IFERROR(Z9/SUM(T9:X9),"")</f>
        <v/>
      </c>
      <c r="AA10" s="273"/>
      <c r="AB10" s="31" t="str">
        <f>IFERROR(AB9/SUM(AB9:AF9),"")</f>
        <v/>
      </c>
      <c r="AC10" s="10" t="str">
        <f>IFERROR(AC9/SUM(AB9:AF9),"")</f>
        <v/>
      </c>
      <c r="AD10" s="11" t="str">
        <f>IFERROR(AD9/SUM(AB9:AF9),"")</f>
        <v/>
      </c>
      <c r="AE10" s="11" t="str">
        <f>IFERROR(AE9/SUM(AB9:AF9),"")</f>
        <v/>
      </c>
      <c r="AF10" s="11" t="str">
        <f>IFERROR(AF9/SUM(AB9:AF9),"")</f>
        <v/>
      </c>
      <c r="AG10" s="34" t="str">
        <f>IFERROR(AG9/SUM(AB9:AF9),"")</f>
        <v/>
      </c>
      <c r="AH10" s="34" t="str">
        <f>IFERROR(AH9/SUM(AB9:AF9),"")</f>
        <v/>
      </c>
      <c r="AI10" s="273"/>
      <c r="AJ10" s="31" t="str">
        <f>IFERROR(AJ9/SUM(AJ9:AN9),"")</f>
        <v/>
      </c>
      <c r="AK10" s="10" t="str">
        <f>IFERROR(AK9/SUM(AJ9:AN9),"")</f>
        <v/>
      </c>
      <c r="AL10" s="11" t="str">
        <f>IFERROR(AL9/SUM(AJ9:AN9),"")</f>
        <v/>
      </c>
      <c r="AM10" s="11" t="str">
        <f>IFERROR(AM9/SUM(AJ9:AN9),"")</f>
        <v/>
      </c>
      <c r="AN10" s="11" t="str">
        <f>IFERROR(AN9/SUM(AJ9:AN9),"")</f>
        <v/>
      </c>
      <c r="AO10" s="34" t="str">
        <f>IFERROR(AO9/SUM(AJ9:AN9),"")</f>
        <v/>
      </c>
      <c r="AP10" s="34" t="str">
        <f>IFERROR(AP9/SUM(AJ9:AN9),"")</f>
        <v/>
      </c>
      <c r="AQ10" s="273"/>
      <c r="AR10" s="31" t="str">
        <f>IFERROR(AR9/SUM(AR9:AV9),"")</f>
        <v/>
      </c>
      <c r="AS10" s="10" t="str">
        <f>IFERROR(AS9/SUM(AR9:AV9),"")</f>
        <v/>
      </c>
      <c r="AT10" s="11" t="str">
        <f>IFERROR(AT9/SUM(AR9:AV9),"")</f>
        <v/>
      </c>
      <c r="AU10" s="11" t="str">
        <f>IFERROR(AU9/SUM(AR9:AV9),"")</f>
        <v/>
      </c>
      <c r="AV10" s="11" t="str">
        <f>IFERROR(AV9/SUM(AR9:AV9),"")</f>
        <v/>
      </c>
      <c r="AW10" s="34" t="str">
        <f>IFERROR(AW9/SUM(AR9:AV9),"")</f>
        <v/>
      </c>
      <c r="AX10" s="34" t="str">
        <f>IFERROR(AX9/SUM(AR9:AV9),"")</f>
        <v/>
      </c>
      <c r="AY10" s="277"/>
      <c r="AZ10" s="279"/>
      <c r="BA10" s="281"/>
      <c r="BB10" s="31" t="str">
        <f>IFERROR(BB9/SUM(BB9:BF9),"")</f>
        <v/>
      </c>
      <c r="BC10" s="10" t="str">
        <f>IFERROR(BC9/SUM(BB9:BF9),"")</f>
        <v/>
      </c>
      <c r="BD10" s="11" t="str">
        <f>IFERROR(BD9/SUM(BB9:BF9),"")</f>
        <v/>
      </c>
      <c r="BE10" s="11" t="str">
        <f>IFERROR(BE9/SUM(BB9:BF9),"")</f>
        <v/>
      </c>
      <c r="BF10" s="11" t="str">
        <f>IFERROR(BF9/SUM(BB9:BF9),"")</f>
        <v/>
      </c>
      <c r="BG10" s="34" t="str">
        <f>IFERROR(BG9/SUM(BB9:BF9),"")</f>
        <v/>
      </c>
      <c r="BH10" s="34" t="str">
        <f>IFERROR(BH9/SUM(BB9:BF9),"")</f>
        <v/>
      </c>
      <c r="BI10" s="273"/>
      <c r="BJ10" s="24"/>
    </row>
    <row r="11" spans="1:62" ht="13.5" thickTop="1" x14ac:dyDescent="0.2">
      <c r="A11" t="s">
        <v>117</v>
      </c>
      <c r="B11" s="285" t="s">
        <v>71</v>
      </c>
      <c r="C11" s="4" t="s">
        <v>5</v>
      </c>
      <c r="D11" s="27">
        <f>SUMIFS('1a. Teacher Data (LEAP Courses)'!BF:BF,'1a. Teacher Data (LEAP Courses)'!$BD:$BD,'1c. Math Totals'!$A11)</f>
        <v>0</v>
      </c>
      <c r="E11" s="28">
        <f>SUMIFS('1a. Teacher Data (LEAP Courses)'!BG:BG,'1a. Teacher Data (LEAP Courses)'!$BD:$BD,'1c. Math Totals'!$A11)</f>
        <v>0</v>
      </c>
      <c r="F11" s="28">
        <f>SUMIFS('1a. Teacher Data (LEAP Courses)'!BH:BH,'1a. Teacher Data (LEAP Courses)'!$BD:$BD,'1c. Math Totals'!$A11)</f>
        <v>0</v>
      </c>
      <c r="G11" s="28">
        <f>SUMIFS('1a. Teacher Data (LEAP Courses)'!BI:BI,'1a. Teacher Data (LEAP Courses)'!$BD:$BD,'1c. Math Totals'!$A11)</f>
        <v>0</v>
      </c>
      <c r="H11" s="28">
        <f>SUMIFS('1a. Teacher Data (LEAP Courses)'!BJ:BJ,'1a. Teacher Data (LEAP Courses)'!$BD:$BD,'1c. Math Totals'!$A11)</f>
        <v>0</v>
      </c>
      <c r="I11" s="7">
        <f>IF(AND(ISBLANK(D11),ISBLANK(E11),ISBLANK(F11),ISBLANK(G11),ISBLANK(H11)),"",SUM(F11:H11))</f>
        <v>0</v>
      </c>
      <c r="J11" s="7">
        <f>IF(AND(ISBLANK(D11),ISBLANK(E11),ISBLANK(F11),ISBLANK(G11),ISBLANK(H11)),"",SUM(G11:H11))</f>
        <v>0</v>
      </c>
      <c r="K11" s="272" t="str">
        <f>IFERROR(((80*F11)+(100*G11)+(150*H11))/SUM(D11:H11),"")</f>
        <v/>
      </c>
      <c r="L11" s="37">
        <f>SUMIFS('1a. Teacher Data (LEAP Courses)'!BN:BN,'1a. Teacher Data (LEAP Courses)'!$BD:$BD,'1c. Math Totals'!$A11)</f>
        <v>0</v>
      </c>
      <c r="M11" s="28">
        <f>SUMIFS('1a. Teacher Data (LEAP Courses)'!BO:BO,'1a. Teacher Data (LEAP Courses)'!$BD:$BD,'1c. Math Totals'!$A11)</f>
        <v>0</v>
      </c>
      <c r="N11" s="28">
        <f>SUMIFS('1a. Teacher Data (LEAP Courses)'!BP:BP,'1a. Teacher Data (LEAP Courses)'!$BD:$BD,'1c. Math Totals'!$A11)</f>
        <v>0</v>
      </c>
      <c r="O11" s="28">
        <f>SUMIFS('1a. Teacher Data (LEAP Courses)'!BQ:BQ,'1a. Teacher Data (LEAP Courses)'!$BD:$BD,'1c. Math Totals'!$A11)</f>
        <v>0</v>
      </c>
      <c r="P11" s="28">
        <f>SUMIFS('1a. Teacher Data (LEAP Courses)'!BR:BR,'1a. Teacher Data (LEAP Courses)'!$BD:$BD,'1c. Math Totals'!$A11)</f>
        <v>0</v>
      </c>
      <c r="Q11" s="7">
        <f>IF(AND(ISBLANK(L11),ISBLANK(M11),ISBLANK(N11),ISBLANK(O11),ISBLANK(P11)),"",SUM(N11:P11))</f>
        <v>0</v>
      </c>
      <c r="R11" s="7">
        <f>IF(AND(ISBLANK(L11),ISBLANK(M11),ISBLANK(N11),ISBLANK(O11),ISBLANK(P11)),"",SUM(O11:P11))</f>
        <v>0</v>
      </c>
      <c r="S11" s="272" t="str">
        <f>IFERROR(((80*N11)+(100*O11)+(150*P11))/SUM(L11:P11),"")</f>
        <v/>
      </c>
      <c r="T11" s="37">
        <f>SUMIFS('1a. Teacher Data (LEAP Courses)'!BV:BV,'1a. Teacher Data (LEAP Courses)'!$BD:$BD,'1c. Math Totals'!$A11)</f>
        <v>0</v>
      </c>
      <c r="U11" s="28">
        <f>SUMIFS('1a. Teacher Data (LEAP Courses)'!BW:BW,'1a. Teacher Data (LEAP Courses)'!$BD:$BD,'1c. Math Totals'!$A11)</f>
        <v>0</v>
      </c>
      <c r="V11" s="28">
        <f>SUMIFS('1a. Teacher Data (LEAP Courses)'!BX:BX,'1a. Teacher Data (LEAP Courses)'!$BD:$BD,'1c. Math Totals'!$A11)</f>
        <v>0</v>
      </c>
      <c r="W11" s="28">
        <f>SUMIFS('1a. Teacher Data (LEAP Courses)'!BY:BY,'1a. Teacher Data (LEAP Courses)'!$BD:$BD,'1c. Math Totals'!$A11)</f>
        <v>0</v>
      </c>
      <c r="X11" s="28">
        <f>SUMIFS('1a. Teacher Data (LEAP Courses)'!BZ:BZ,'1a. Teacher Data (LEAP Courses)'!$BD:$BD,'1c. Math Totals'!$A11)</f>
        <v>0</v>
      </c>
      <c r="Y11" s="7">
        <f>IF(AND(ISBLANK(T11),ISBLANK(U11),ISBLANK(V11),ISBLANK(W11),ISBLANK(X11)),"",SUM(V11:X11))</f>
        <v>0</v>
      </c>
      <c r="Z11" s="7">
        <f>IF(AND(ISBLANK(T11),ISBLANK(U11),ISBLANK(V11),ISBLANK(W11),ISBLANK(X11)),"",SUM(W11:X11))</f>
        <v>0</v>
      </c>
      <c r="AA11" s="272" t="str">
        <f>IFERROR(((80*V11)+(100*W11)+(150*X11))/SUM(T11:X11),"")</f>
        <v/>
      </c>
      <c r="AB11" s="37">
        <f>SUMIFS('1a. Teacher Data (LEAP Courses)'!CD:CD,'1a. Teacher Data (LEAP Courses)'!$BD:$BD,'1c. Math Totals'!$A11)</f>
        <v>0</v>
      </c>
      <c r="AC11" s="28">
        <f>SUMIFS('1a. Teacher Data (LEAP Courses)'!CE:CE,'1a. Teacher Data (LEAP Courses)'!$BD:$BD,'1c. Math Totals'!$A11)</f>
        <v>0</v>
      </c>
      <c r="AD11" s="28">
        <f>SUMIFS('1a. Teacher Data (LEAP Courses)'!CF:CF,'1a. Teacher Data (LEAP Courses)'!$BD:$BD,'1c. Math Totals'!$A11)</f>
        <v>0</v>
      </c>
      <c r="AE11" s="28">
        <f>SUMIFS('1a. Teacher Data (LEAP Courses)'!CG:CG,'1a. Teacher Data (LEAP Courses)'!$BD:$BD,'1c. Math Totals'!$A11)</f>
        <v>0</v>
      </c>
      <c r="AF11" s="28">
        <f>SUMIFS('1a. Teacher Data (LEAP Courses)'!CH:CH,'1a. Teacher Data (LEAP Courses)'!$BD:$BD,'1c. Math Totals'!$A11)</f>
        <v>0</v>
      </c>
      <c r="AG11" s="7">
        <f>IF(AND(ISBLANK(AB11),ISBLANK(AC11),ISBLANK(AD11),ISBLANK(AE11),ISBLANK(AF11)),"",SUM(AD11:AF11))</f>
        <v>0</v>
      </c>
      <c r="AH11" s="7">
        <f>IF(AND(ISBLANK(AB11),ISBLANK(AC11),ISBLANK(AD11),ISBLANK(AE11),ISBLANK(AF11)),"",SUM(AE11:AF11))</f>
        <v>0</v>
      </c>
      <c r="AI11" s="272" t="str">
        <f>IFERROR(((80*AD11)+(100*AE11)+(150*AF11))/SUM(AB11:AF11),"")</f>
        <v/>
      </c>
      <c r="AJ11" s="37"/>
      <c r="AK11" s="28"/>
      <c r="AL11" s="28"/>
      <c r="AM11" s="28"/>
      <c r="AN11" s="28"/>
      <c r="AO11" s="7" t="str">
        <f>IF(AND(ISBLANK(AJ11),ISBLANK(AK11),ISBLANK(AL11),ISBLANK(AM11),ISBLANK(AN11)),"",SUM(AL11:AN11))</f>
        <v/>
      </c>
      <c r="AP11" s="7" t="str">
        <f>IF(AND(ISBLANK(AJ11),ISBLANK(AK11),ISBLANK(AL11),ISBLANK(AM11),ISBLANK(AN11)),"",SUM(AM11:AN11))</f>
        <v/>
      </c>
      <c r="AQ11" s="272" t="str">
        <f>IFERROR(((80*AL11)+(100*AM11)+(150*AN11))/SUM(AJ11:AN11),"")</f>
        <v/>
      </c>
      <c r="AR11" s="37"/>
      <c r="AS11" s="28"/>
      <c r="AT11" s="28"/>
      <c r="AU11" s="28"/>
      <c r="AV11" s="28"/>
      <c r="AW11" s="7" t="str">
        <f>IF(AND(ISBLANK(AR11),ISBLANK(AS11),ISBLANK(AT11),ISBLANK(AU11),ISBLANK(AV11)),"",SUM(AT11:AV11))</f>
        <v/>
      </c>
      <c r="AX11" s="7" t="str">
        <f>IF(AND(ISBLANK(AR11),ISBLANK(AS11),ISBLANK(AT11),ISBLANK(AU11),ISBLANK(AV11)),"",SUM(AU11:AV11))</f>
        <v/>
      </c>
      <c r="AY11" s="276" t="str">
        <f>IFERROR(((80*AT11)+(100*AU11)+(150*AV11))/SUM(AR11:AV11),"")</f>
        <v/>
      </c>
      <c r="AZ11" s="278" t="str">
        <f t="shared" ref="AZ11" si="6">IFERROR(AVERAGE(S11,AA11,AI11),"")</f>
        <v/>
      </c>
      <c r="BA11" s="280" t="str">
        <f t="shared" ref="BA11" si="7">IF(OR(K11="",AZ11=""),"",AZ11-K11)</f>
        <v/>
      </c>
      <c r="BB11" s="37">
        <f>SUMIFS('1a. Teacher Data (LEAP Courses)'!CL:CL,'1a. Teacher Data (LEAP Courses)'!$BD:$BD,'1c. Math Totals'!$A11)</f>
        <v>0</v>
      </c>
      <c r="BC11" s="28">
        <f>SUMIFS('1a. Teacher Data (LEAP Courses)'!CM:CM,'1a. Teacher Data (LEAP Courses)'!$BD:$BD,'1c. Math Totals'!$A11)</f>
        <v>0</v>
      </c>
      <c r="BD11" s="28">
        <f>SUMIFS('1a. Teacher Data (LEAP Courses)'!CN:CN,'1a. Teacher Data (LEAP Courses)'!$BD:$BD,'1c. Math Totals'!$A11)</f>
        <v>0</v>
      </c>
      <c r="BE11" s="28">
        <f>SUMIFS('1a. Teacher Data (LEAP Courses)'!CO:CO,'1a. Teacher Data (LEAP Courses)'!$BD:$BD,'1c. Math Totals'!$A11)</f>
        <v>0</v>
      </c>
      <c r="BF11" s="28">
        <f>SUMIFS('1a. Teacher Data (LEAP Courses)'!CP:CP,'1a. Teacher Data (LEAP Courses)'!$BD:$BD,'1c. Math Totals'!$A11)</f>
        <v>0</v>
      </c>
      <c r="BG11" s="7">
        <f>IF(AND(ISBLANK(BB11),ISBLANK(BC11),ISBLANK(BD11),ISBLANK(BE11),ISBLANK(BF11)),"",SUM(BD11:BF11))</f>
        <v>0</v>
      </c>
      <c r="BH11" s="7">
        <f>IF(AND(ISBLANK(BB11),ISBLANK(BC11),ISBLANK(BD11),ISBLANK(BE11),ISBLANK(BF11)),"",SUM(BE11:BF11))</f>
        <v>0</v>
      </c>
      <c r="BI11" s="272" t="str">
        <f>IFERROR(((80*BD11)+(100*BE11)+(150*BF11))/SUM(BB11:BF11),"")</f>
        <v/>
      </c>
      <c r="BJ11" s="24"/>
    </row>
    <row r="12" spans="1:62" ht="13.5" thickBot="1" x14ac:dyDescent="0.25">
      <c r="B12" s="275"/>
      <c r="C12" s="8" t="s">
        <v>6</v>
      </c>
      <c r="D12" s="9" t="str">
        <f>IFERROR(D11/SUM(D11:H11),"")</f>
        <v/>
      </c>
      <c r="E12" s="10" t="str">
        <f>IFERROR(E11/SUM(D11:H11),"")</f>
        <v/>
      </c>
      <c r="F12" s="11" t="str">
        <f>IFERROR(F11/SUM(D11:H11),"")</f>
        <v/>
      </c>
      <c r="G12" s="11" t="str">
        <f>IFERROR(G11/SUM(D11:H11),"")</f>
        <v/>
      </c>
      <c r="H12" s="11" t="str">
        <f>IFERROR(H11/SUM(D11:H11),"")</f>
        <v/>
      </c>
      <c r="I12" s="34" t="str">
        <f>IFERROR(I11/SUM(D11:H11),"")</f>
        <v/>
      </c>
      <c r="J12" s="34" t="str">
        <f>IFERROR(J11/SUM(D11:H11),"")</f>
        <v/>
      </c>
      <c r="K12" s="273"/>
      <c r="L12" s="31" t="str">
        <f>IFERROR(L11/SUM(L11:P11),"")</f>
        <v/>
      </c>
      <c r="M12" s="10" t="str">
        <f>IFERROR(M11/SUM(L11:P11),"")</f>
        <v/>
      </c>
      <c r="N12" s="11" t="str">
        <f>IFERROR(N11/SUM(L11:P11),"")</f>
        <v/>
      </c>
      <c r="O12" s="11" t="str">
        <f>IFERROR(O11/SUM(L11:P11),"")</f>
        <v/>
      </c>
      <c r="P12" s="11" t="str">
        <f>IFERROR(P11/SUM(L11:P11),"")</f>
        <v/>
      </c>
      <c r="Q12" s="34" t="str">
        <f>IFERROR(Q11/SUM(L11:P11),"")</f>
        <v/>
      </c>
      <c r="R12" s="34" t="str">
        <f>IFERROR(R11/SUM(L11:P11),"")</f>
        <v/>
      </c>
      <c r="S12" s="273"/>
      <c r="T12" s="31" t="str">
        <f>IFERROR(T11/SUM(T11:X11),"")</f>
        <v/>
      </c>
      <c r="U12" s="10" t="str">
        <f>IFERROR(U11/SUM(T11:X11),"")</f>
        <v/>
      </c>
      <c r="V12" s="11" t="str">
        <f>IFERROR(V11/SUM(T11:X11),"")</f>
        <v/>
      </c>
      <c r="W12" s="11" t="str">
        <f>IFERROR(W11/SUM(T11:X11),"")</f>
        <v/>
      </c>
      <c r="X12" s="11" t="str">
        <f>IFERROR(X11/SUM(T11:X11),"")</f>
        <v/>
      </c>
      <c r="Y12" s="34" t="str">
        <f>IFERROR(Y11/SUM(T11:X11),"")</f>
        <v/>
      </c>
      <c r="Z12" s="34" t="str">
        <f>IFERROR(Z11/SUM(T11:X11),"")</f>
        <v/>
      </c>
      <c r="AA12" s="273"/>
      <c r="AB12" s="31" t="str">
        <f>IFERROR(AB11/SUM(AB11:AF11),"")</f>
        <v/>
      </c>
      <c r="AC12" s="10" t="str">
        <f>IFERROR(AC11/SUM(AB11:AF11),"")</f>
        <v/>
      </c>
      <c r="AD12" s="11" t="str">
        <f>IFERROR(AD11/SUM(AB11:AF11),"")</f>
        <v/>
      </c>
      <c r="AE12" s="11" t="str">
        <f>IFERROR(AE11/SUM(AB11:AF11),"")</f>
        <v/>
      </c>
      <c r="AF12" s="11" t="str">
        <f>IFERROR(AF11/SUM(AB11:AF11),"")</f>
        <v/>
      </c>
      <c r="AG12" s="34" t="str">
        <f>IFERROR(AG11/SUM(AB11:AF11),"")</f>
        <v/>
      </c>
      <c r="AH12" s="34" t="str">
        <f>IFERROR(AH11/SUM(AB11:AF11),"")</f>
        <v/>
      </c>
      <c r="AI12" s="273"/>
      <c r="AJ12" s="31" t="str">
        <f>IFERROR(AJ11/SUM(AJ11:AN11),"")</f>
        <v/>
      </c>
      <c r="AK12" s="10" t="str">
        <f>IFERROR(AK11/SUM(AJ11:AN11),"")</f>
        <v/>
      </c>
      <c r="AL12" s="11" t="str">
        <f>IFERROR(AL11/SUM(AJ11:AN11),"")</f>
        <v/>
      </c>
      <c r="AM12" s="11" t="str">
        <f>IFERROR(AM11/SUM(AJ11:AN11),"")</f>
        <v/>
      </c>
      <c r="AN12" s="11" t="str">
        <f>IFERROR(AN11/SUM(AJ11:AN11),"")</f>
        <v/>
      </c>
      <c r="AO12" s="34" t="str">
        <f>IFERROR(AO11/SUM(AJ11:AN11),"")</f>
        <v/>
      </c>
      <c r="AP12" s="34" t="str">
        <f>IFERROR(AP11/SUM(AJ11:AN11),"")</f>
        <v/>
      </c>
      <c r="AQ12" s="273"/>
      <c r="AR12" s="31" t="str">
        <f>IFERROR(AR11/SUM(AR11:AV11),"")</f>
        <v/>
      </c>
      <c r="AS12" s="10" t="str">
        <f>IFERROR(AS11/SUM(AR11:AV11),"")</f>
        <v/>
      </c>
      <c r="AT12" s="11" t="str">
        <f>IFERROR(AT11/SUM(AR11:AV11),"")</f>
        <v/>
      </c>
      <c r="AU12" s="11" t="str">
        <f>IFERROR(AU11/SUM(AR11:AV11),"")</f>
        <v/>
      </c>
      <c r="AV12" s="11" t="str">
        <f>IFERROR(AV11/SUM(AR11:AV11),"")</f>
        <v/>
      </c>
      <c r="AW12" s="34" t="str">
        <f>IFERROR(AW11/SUM(AR11:AV11),"")</f>
        <v/>
      </c>
      <c r="AX12" s="34" t="str">
        <f>IFERROR(AX11/SUM(AR11:AV11),"")</f>
        <v/>
      </c>
      <c r="AY12" s="277"/>
      <c r="AZ12" s="279"/>
      <c r="BA12" s="281"/>
      <c r="BB12" s="31" t="str">
        <f>IFERROR(BB11/SUM(BB11:BF11),"")</f>
        <v/>
      </c>
      <c r="BC12" s="10" t="str">
        <f>IFERROR(BC11/SUM(BB11:BF11),"")</f>
        <v/>
      </c>
      <c r="BD12" s="11" t="str">
        <f>IFERROR(BD11/SUM(BB11:BF11),"")</f>
        <v/>
      </c>
      <c r="BE12" s="11" t="str">
        <f>IFERROR(BE11/SUM(BB11:BF11),"")</f>
        <v/>
      </c>
      <c r="BF12" s="11" t="str">
        <f>IFERROR(BF11/SUM(BB11:BF11),"")</f>
        <v/>
      </c>
      <c r="BG12" s="34" t="str">
        <f>IFERROR(BG11/SUM(BB11:BF11),"")</f>
        <v/>
      </c>
      <c r="BH12" s="34" t="str">
        <f>IFERROR(BH11/SUM(BB11:BF11),"")</f>
        <v/>
      </c>
      <c r="BI12" s="273"/>
      <c r="BJ12" s="24"/>
    </row>
    <row r="13" spans="1:62" ht="13.5" thickTop="1" x14ac:dyDescent="0.2">
      <c r="A13" t="s">
        <v>118</v>
      </c>
      <c r="B13" s="285" t="s">
        <v>72</v>
      </c>
      <c r="C13" s="4" t="s">
        <v>5</v>
      </c>
      <c r="D13" s="27">
        <f>SUMIFS('1a. Teacher Data (LEAP Courses)'!BF:BF,'1a. Teacher Data (LEAP Courses)'!$BD:$BD,'1c. Math Totals'!$A13)</f>
        <v>0</v>
      </c>
      <c r="E13" s="28">
        <f>SUMIFS('1a. Teacher Data (LEAP Courses)'!BG:BG,'1a. Teacher Data (LEAP Courses)'!$BD:$BD,'1c. Math Totals'!$A13)</f>
        <v>0</v>
      </c>
      <c r="F13" s="28">
        <f>SUMIFS('1a. Teacher Data (LEAP Courses)'!BH:BH,'1a. Teacher Data (LEAP Courses)'!$BD:$BD,'1c. Math Totals'!$A13)</f>
        <v>0</v>
      </c>
      <c r="G13" s="28">
        <f>SUMIFS('1a. Teacher Data (LEAP Courses)'!BI:BI,'1a. Teacher Data (LEAP Courses)'!$BD:$BD,'1c. Math Totals'!$A13)</f>
        <v>0</v>
      </c>
      <c r="H13" s="28">
        <f>SUMIFS('1a. Teacher Data (LEAP Courses)'!BJ:BJ,'1a. Teacher Data (LEAP Courses)'!$BD:$BD,'1c. Math Totals'!$A13)</f>
        <v>0</v>
      </c>
      <c r="I13" s="7">
        <f>IF(AND(ISBLANK(D13),ISBLANK(E13),ISBLANK(F13),ISBLANK(G13),ISBLANK(H13)),"",SUM(F13:H13))</f>
        <v>0</v>
      </c>
      <c r="J13" s="7">
        <f>IF(AND(ISBLANK(D13),ISBLANK(E13),ISBLANK(F13),ISBLANK(G13),ISBLANK(H13)),"",SUM(G13:H13))</f>
        <v>0</v>
      </c>
      <c r="K13" s="272" t="str">
        <f>IFERROR(((80*F13)+(100*G13)+(150*H13))/SUM(D13:H13),"")</f>
        <v/>
      </c>
      <c r="L13" s="37">
        <f>SUMIFS('1a. Teacher Data (LEAP Courses)'!BN:BN,'1a. Teacher Data (LEAP Courses)'!$BD:$BD,'1c. Math Totals'!$A13)</f>
        <v>0</v>
      </c>
      <c r="M13" s="28">
        <f>SUMIFS('1a. Teacher Data (LEAP Courses)'!BO:BO,'1a. Teacher Data (LEAP Courses)'!$BD:$BD,'1c. Math Totals'!$A13)</f>
        <v>0</v>
      </c>
      <c r="N13" s="28">
        <f>SUMIFS('1a. Teacher Data (LEAP Courses)'!BP:BP,'1a. Teacher Data (LEAP Courses)'!$BD:$BD,'1c. Math Totals'!$A13)</f>
        <v>0</v>
      </c>
      <c r="O13" s="28">
        <f>SUMIFS('1a. Teacher Data (LEAP Courses)'!BQ:BQ,'1a. Teacher Data (LEAP Courses)'!$BD:$BD,'1c. Math Totals'!$A13)</f>
        <v>0</v>
      </c>
      <c r="P13" s="28">
        <f>SUMIFS('1a. Teacher Data (LEAP Courses)'!BR:BR,'1a. Teacher Data (LEAP Courses)'!$BD:$BD,'1c. Math Totals'!$A13)</f>
        <v>0</v>
      </c>
      <c r="Q13" s="7">
        <f>IF(AND(ISBLANK(L13),ISBLANK(M13),ISBLANK(N13),ISBLANK(O13),ISBLANK(P13)),"",SUM(N13:P13))</f>
        <v>0</v>
      </c>
      <c r="R13" s="7">
        <f>IF(AND(ISBLANK(L13),ISBLANK(M13),ISBLANK(N13),ISBLANK(O13),ISBLANK(P13)),"",SUM(O13:P13))</f>
        <v>0</v>
      </c>
      <c r="S13" s="272" t="str">
        <f>IFERROR(((80*N13)+(100*O13)+(150*P13))/SUM(L13:P13),"")</f>
        <v/>
      </c>
      <c r="T13" s="37">
        <f>SUMIFS('1a. Teacher Data (LEAP Courses)'!BV:BV,'1a. Teacher Data (LEAP Courses)'!$BD:$BD,'1c. Math Totals'!$A13)</f>
        <v>0</v>
      </c>
      <c r="U13" s="28">
        <f>SUMIFS('1a. Teacher Data (LEAP Courses)'!BW:BW,'1a. Teacher Data (LEAP Courses)'!$BD:$BD,'1c. Math Totals'!$A13)</f>
        <v>0</v>
      </c>
      <c r="V13" s="28">
        <f>SUMIFS('1a. Teacher Data (LEAP Courses)'!BX:BX,'1a. Teacher Data (LEAP Courses)'!$BD:$BD,'1c. Math Totals'!$A13)</f>
        <v>0</v>
      </c>
      <c r="W13" s="28">
        <f>SUMIFS('1a. Teacher Data (LEAP Courses)'!BY:BY,'1a. Teacher Data (LEAP Courses)'!$BD:$BD,'1c. Math Totals'!$A13)</f>
        <v>0</v>
      </c>
      <c r="X13" s="28">
        <f>SUMIFS('1a. Teacher Data (LEAP Courses)'!BZ:BZ,'1a. Teacher Data (LEAP Courses)'!$BD:$BD,'1c. Math Totals'!$A13)</f>
        <v>0</v>
      </c>
      <c r="Y13" s="7">
        <f>IF(AND(ISBLANK(T13),ISBLANK(U13),ISBLANK(V13),ISBLANK(W13),ISBLANK(X13)),"",SUM(V13:X13))</f>
        <v>0</v>
      </c>
      <c r="Z13" s="7">
        <f>IF(AND(ISBLANK(T13),ISBLANK(U13),ISBLANK(V13),ISBLANK(W13),ISBLANK(X13)),"",SUM(W13:X13))</f>
        <v>0</v>
      </c>
      <c r="AA13" s="272" t="str">
        <f>IFERROR(((80*V13)+(100*W13)+(150*X13))/SUM(T13:X13),"")</f>
        <v/>
      </c>
      <c r="AB13" s="37">
        <f>SUMIFS('1a. Teacher Data (LEAP Courses)'!CD:CD,'1a. Teacher Data (LEAP Courses)'!$BD:$BD,'1c. Math Totals'!$A13)</f>
        <v>0</v>
      </c>
      <c r="AC13" s="28">
        <f>SUMIFS('1a. Teacher Data (LEAP Courses)'!CE:CE,'1a. Teacher Data (LEAP Courses)'!$BD:$BD,'1c. Math Totals'!$A13)</f>
        <v>0</v>
      </c>
      <c r="AD13" s="28">
        <f>SUMIFS('1a. Teacher Data (LEAP Courses)'!CF:CF,'1a. Teacher Data (LEAP Courses)'!$BD:$BD,'1c. Math Totals'!$A13)</f>
        <v>0</v>
      </c>
      <c r="AE13" s="28">
        <f>SUMIFS('1a. Teacher Data (LEAP Courses)'!CG:CG,'1a. Teacher Data (LEAP Courses)'!$BD:$BD,'1c. Math Totals'!$A13)</f>
        <v>0</v>
      </c>
      <c r="AF13" s="28">
        <f>SUMIFS('1a. Teacher Data (LEAP Courses)'!CH:CH,'1a. Teacher Data (LEAP Courses)'!$BD:$BD,'1c. Math Totals'!$A13)</f>
        <v>0</v>
      </c>
      <c r="AG13" s="7">
        <f>IF(AND(ISBLANK(AB13),ISBLANK(AC13),ISBLANK(AD13),ISBLANK(AE13),ISBLANK(AF13)),"",SUM(AD13:AF13))</f>
        <v>0</v>
      </c>
      <c r="AH13" s="7">
        <f>IF(AND(ISBLANK(AB13),ISBLANK(AC13),ISBLANK(AD13),ISBLANK(AE13),ISBLANK(AF13)),"",SUM(AE13:AF13))</f>
        <v>0</v>
      </c>
      <c r="AI13" s="272" t="str">
        <f>IFERROR(((80*AD13)+(100*AE13)+(150*AF13))/SUM(AB13:AF13),"")</f>
        <v/>
      </c>
      <c r="AJ13" s="37"/>
      <c r="AK13" s="28"/>
      <c r="AL13" s="28"/>
      <c r="AM13" s="28"/>
      <c r="AN13" s="28"/>
      <c r="AO13" s="7" t="str">
        <f>IF(AND(ISBLANK(AJ13),ISBLANK(AK13),ISBLANK(AL13),ISBLANK(AM13),ISBLANK(AN13)),"",SUM(AL13:AN13))</f>
        <v/>
      </c>
      <c r="AP13" s="7" t="str">
        <f>IF(AND(ISBLANK(AJ13),ISBLANK(AK13),ISBLANK(AL13),ISBLANK(AM13),ISBLANK(AN13)),"",SUM(AM13:AN13))</f>
        <v/>
      </c>
      <c r="AQ13" s="272" t="str">
        <f>IFERROR(((80*AL13)+(100*AM13)+(150*AN13))/SUM(AJ13:AN13),"")</f>
        <v/>
      </c>
      <c r="AR13" s="37"/>
      <c r="AS13" s="28"/>
      <c r="AT13" s="28"/>
      <c r="AU13" s="28"/>
      <c r="AV13" s="28"/>
      <c r="AW13" s="7" t="str">
        <f>IF(AND(ISBLANK(AR13),ISBLANK(AS13),ISBLANK(AT13),ISBLANK(AU13),ISBLANK(AV13)),"",SUM(AT13:AV13))</f>
        <v/>
      </c>
      <c r="AX13" s="7" t="str">
        <f>IF(AND(ISBLANK(AR13),ISBLANK(AS13),ISBLANK(AT13),ISBLANK(AU13),ISBLANK(AV13)),"",SUM(AU13:AV13))</f>
        <v/>
      </c>
      <c r="AY13" s="276" t="str">
        <f>IFERROR(((80*AT13)+(100*AU13)+(150*AV13))/SUM(AR13:AV13),"")</f>
        <v/>
      </c>
      <c r="AZ13" s="278" t="str">
        <f t="shared" ref="AZ13" si="8">IFERROR(AVERAGE(S13,AA13,AI13),"")</f>
        <v/>
      </c>
      <c r="BA13" s="280" t="str">
        <f t="shared" ref="BA13" si="9">IF(OR(K13="",AZ13=""),"",AZ13-K13)</f>
        <v/>
      </c>
      <c r="BB13" s="37">
        <f>SUMIFS('1a. Teacher Data (LEAP Courses)'!CL:CL,'1a. Teacher Data (LEAP Courses)'!$BD:$BD,'1c. Math Totals'!$A13)</f>
        <v>0</v>
      </c>
      <c r="BC13" s="28">
        <f>SUMIFS('1a. Teacher Data (LEAP Courses)'!CM:CM,'1a. Teacher Data (LEAP Courses)'!$BD:$BD,'1c. Math Totals'!$A13)</f>
        <v>0</v>
      </c>
      <c r="BD13" s="28">
        <f>SUMIFS('1a. Teacher Data (LEAP Courses)'!CN:CN,'1a. Teacher Data (LEAP Courses)'!$BD:$BD,'1c. Math Totals'!$A13)</f>
        <v>0</v>
      </c>
      <c r="BE13" s="28">
        <f>SUMIFS('1a. Teacher Data (LEAP Courses)'!CO:CO,'1a. Teacher Data (LEAP Courses)'!$BD:$BD,'1c. Math Totals'!$A13)</f>
        <v>0</v>
      </c>
      <c r="BF13" s="28">
        <f>SUMIFS('1a. Teacher Data (LEAP Courses)'!CP:CP,'1a. Teacher Data (LEAP Courses)'!$BD:$BD,'1c. Math Totals'!$A13)</f>
        <v>0</v>
      </c>
      <c r="BG13" s="7">
        <f>IF(AND(ISBLANK(BB13),ISBLANK(BC13),ISBLANK(BD13),ISBLANK(BE13),ISBLANK(BF13)),"",SUM(BD13:BF13))</f>
        <v>0</v>
      </c>
      <c r="BH13" s="7">
        <f>IF(AND(ISBLANK(BB13),ISBLANK(BC13),ISBLANK(BD13),ISBLANK(BE13),ISBLANK(BF13)),"",SUM(BE13:BF13))</f>
        <v>0</v>
      </c>
      <c r="BI13" s="272" t="str">
        <f>IFERROR(((80*BD13)+(100*BE13)+(150*BF13))/SUM(BB13:BF13),"")</f>
        <v/>
      </c>
      <c r="BJ13" s="24"/>
    </row>
    <row r="14" spans="1:62" ht="13.5" thickBot="1" x14ac:dyDescent="0.25">
      <c r="B14" s="275"/>
      <c r="C14" s="8" t="s">
        <v>6</v>
      </c>
      <c r="D14" s="9" t="str">
        <f>IFERROR(D13/SUM(D13:H13),"")</f>
        <v/>
      </c>
      <c r="E14" s="10" t="str">
        <f>IFERROR(E13/SUM(D13:H13),"")</f>
        <v/>
      </c>
      <c r="F14" s="11" t="str">
        <f>IFERROR(F13/SUM(D13:H13),"")</f>
        <v/>
      </c>
      <c r="G14" s="11" t="str">
        <f>IFERROR(G13/SUM(D13:H13),"")</f>
        <v/>
      </c>
      <c r="H14" s="11" t="str">
        <f>IFERROR(H13/SUM(D13:H13),"")</f>
        <v/>
      </c>
      <c r="I14" s="34" t="str">
        <f>IFERROR(I13/SUM(D13:H13),"")</f>
        <v/>
      </c>
      <c r="J14" s="34" t="str">
        <f>IFERROR(J13/SUM(D13:H13),"")</f>
        <v/>
      </c>
      <c r="K14" s="273"/>
      <c r="L14" s="31" t="str">
        <f>IFERROR(L13/SUM(L13:P13),"")</f>
        <v/>
      </c>
      <c r="M14" s="10" t="str">
        <f>IFERROR(M13/SUM(L13:P13),"")</f>
        <v/>
      </c>
      <c r="N14" s="11" t="str">
        <f>IFERROR(N13/SUM(L13:P13),"")</f>
        <v/>
      </c>
      <c r="O14" s="11" t="str">
        <f>IFERROR(O13/SUM(L13:P13),"")</f>
        <v/>
      </c>
      <c r="P14" s="11" t="str">
        <f>IFERROR(P13/SUM(L13:P13),"")</f>
        <v/>
      </c>
      <c r="Q14" s="34" t="str">
        <f>IFERROR(Q13/SUM(L13:P13),"")</f>
        <v/>
      </c>
      <c r="R14" s="34" t="str">
        <f>IFERROR(R13/SUM(L13:P13),"")</f>
        <v/>
      </c>
      <c r="S14" s="273"/>
      <c r="T14" s="31" t="str">
        <f>IFERROR(T13/SUM(T13:X13),"")</f>
        <v/>
      </c>
      <c r="U14" s="10" t="str">
        <f>IFERROR(U13/SUM(T13:X13),"")</f>
        <v/>
      </c>
      <c r="V14" s="11" t="str">
        <f>IFERROR(V13/SUM(T13:X13),"")</f>
        <v/>
      </c>
      <c r="W14" s="11" t="str">
        <f>IFERROR(W13/SUM(T13:X13),"")</f>
        <v/>
      </c>
      <c r="X14" s="11" t="str">
        <f>IFERROR(X13/SUM(T13:X13),"")</f>
        <v/>
      </c>
      <c r="Y14" s="34" t="str">
        <f>IFERROR(Y13/SUM(T13:X13),"")</f>
        <v/>
      </c>
      <c r="Z14" s="34" t="str">
        <f>IFERROR(Z13/SUM(T13:X13),"")</f>
        <v/>
      </c>
      <c r="AA14" s="273"/>
      <c r="AB14" s="31" t="str">
        <f>IFERROR(AB13/SUM(AB13:AF13),"")</f>
        <v/>
      </c>
      <c r="AC14" s="10" t="str">
        <f>IFERROR(AC13/SUM(AB13:AF13),"")</f>
        <v/>
      </c>
      <c r="AD14" s="11" t="str">
        <f>IFERROR(AD13/SUM(AB13:AF13),"")</f>
        <v/>
      </c>
      <c r="AE14" s="11" t="str">
        <f>IFERROR(AE13/SUM(AB13:AF13),"")</f>
        <v/>
      </c>
      <c r="AF14" s="11" t="str">
        <f>IFERROR(AF13/SUM(AB13:AF13),"")</f>
        <v/>
      </c>
      <c r="AG14" s="34" t="str">
        <f>IFERROR(AG13/SUM(AB13:AF13),"")</f>
        <v/>
      </c>
      <c r="AH14" s="34" t="str">
        <f>IFERROR(AH13/SUM(AB13:AF13),"")</f>
        <v/>
      </c>
      <c r="AI14" s="273"/>
      <c r="AJ14" s="31" t="str">
        <f>IFERROR(AJ13/SUM(AJ13:AN13),"")</f>
        <v/>
      </c>
      <c r="AK14" s="10" t="str">
        <f>IFERROR(AK13/SUM(AJ13:AN13),"")</f>
        <v/>
      </c>
      <c r="AL14" s="11" t="str">
        <f>IFERROR(AL13/SUM(AJ13:AN13),"")</f>
        <v/>
      </c>
      <c r="AM14" s="11" t="str">
        <f>IFERROR(AM13/SUM(AJ13:AN13),"")</f>
        <v/>
      </c>
      <c r="AN14" s="11" t="str">
        <f>IFERROR(AN13/SUM(AJ13:AN13),"")</f>
        <v/>
      </c>
      <c r="AO14" s="34" t="str">
        <f>IFERROR(AO13/SUM(AJ13:AN13),"")</f>
        <v/>
      </c>
      <c r="AP14" s="34" t="str">
        <f>IFERROR(AP13/SUM(AJ13:AN13),"")</f>
        <v/>
      </c>
      <c r="AQ14" s="273"/>
      <c r="AR14" s="31" t="str">
        <f>IFERROR(AR13/SUM(AR13:AV13),"")</f>
        <v/>
      </c>
      <c r="AS14" s="10" t="str">
        <f>IFERROR(AS13/SUM(AR13:AV13),"")</f>
        <v/>
      </c>
      <c r="AT14" s="11" t="str">
        <f>IFERROR(AT13/SUM(AR13:AV13),"")</f>
        <v/>
      </c>
      <c r="AU14" s="11" t="str">
        <f>IFERROR(AU13/SUM(AR13:AV13),"")</f>
        <v/>
      </c>
      <c r="AV14" s="11" t="str">
        <f>IFERROR(AV13/SUM(AR13:AV13),"")</f>
        <v/>
      </c>
      <c r="AW14" s="34" t="str">
        <f>IFERROR(AW13/SUM(AR13:AV13),"")</f>
        <v/>
      </c>
      <c r="AX14" s="34" t="str">
        <f>IFERROR(AX13/SUM(AR13:AV13),"")</f>
        <v/>
      </c>
      <c r="AY14" s="277"/>
      <c r="AZ14" s="279"/>
      <c r="BA14" s="281"/>
      <c r="BB14" s="31" t="str">
        <f>IFERROR(BB13/SUM(BB13:BF13),"")</f>
        <v/>
      </c>
      <c r="BC14" s="10" t="str">
        <f>IFERROR(BC13/SUM(BB13:BF13),"")</f>
        <v/>
      </c>
      <c r="BD14" s="11" t="str">
        <f>IFERROR(BD13/SUM(BB13:BF13),"")</f>
        <v/>
      </c>
      <c r="BE14" s="11" t="str">
        <f>IFERROR(BE13/SUM(BB13:BF13),"")</f>
        <v/>
      </c>
      <c r="BF14" s="11" t="str">
        <f>IFERROR(BF13/SUM(BB13:BF13),"")</f>
        <v/>
      </c>
      <c r="BG14" s="34" t="str">
        <f>IFERROR(BG13/SUM(BB13:BF13),"")</f>
        <v/>
      </c>
      <c r="BH14" s="34" t="str">
        <f>IFERROR(BH13/SUM(BB13:BF13),"")</f>
        <v/>
      </c>
      <c r="BI14" s="273"/>
      <c r="BJ14" s="24"/>
    </row>
    <row r="15" spans="1:62" ht="13.5" thickTop="1" x14ac:dyDescent="0.2">
      <c r="A15" t="s">
        <v>119</v>
      </c>
      <c r="B15" s="285" t="s">
        <v>73</v>
      </c>
      <c r="C15" s="4" t="s">
        <v>5</v>
      </c>
      <c r="D15" s="27">
        <f>SUMIFS('1a. Teacher Data (LEAP Courses)'!BF:BF,'1a. Teacher Data (LEAP Courses)'!$BD:$BD,'1c. Math Totals'!$A15)</f>
        <v>0</v>
      </c>
      <c r="E15" s="28">
        <f>SUMIFS('1a. Teacher Data (LEAP Courses)'!BG:BG,'1a. Teacher Data (LEAP Courses)'!$BD:$BD,'1c. Math Totals'!$A15)</f>
        <v>0</v>
      </c>
      <c r="F15" s="28">
        <f>SUMIFS('1a. Teacher Data (LEAP Courses)'!BH:BH,'1a. Teacher Data (LEAP Courses)'!$BD:$BD,'1c. Math Totals'!$A15)</f>
        <v>0</v>
      </c>
      <c r="G15" s="28">
        <f>SUMIFS('1a. Teacher Data (LEAP Courses)'!BI:BI,'1a. Teacher Data (LEAP Courses)'!$BD:$BD,'1c. Math Totals'!$A15)</f>
        <v>0</v>
      </c>
      <c r="H15" s="28">
        <f>SUMIFS('1a. Teacher Data (LEAP Courses)'!BJ:BJ,'1a. Teacher Data (LEAP Courses)'!$BD:$BD,'1c. Math Totals'!$A15)</f>
        <v>0</v>
      </c>
      <c r="I15" s="7">
        <f>IF(AND(ISBLANK(D15),ISBLANK(E15),ISBLANK(F15),ISBLANK(G15),ISBLANK(H15)),"",SUM(F15:H15))</f>
        <v>0</v>
      </c>
      <c r="J15" s="7">
        <f>IF(AND(ISBLANK(D15),ISBLANK(E15),ISBLANK(F15),ISBLANK(G15),ISBLANK(H15)),"",SUM(G15:H15))</f>
        <v>0</v>
      </c>
      <c r="K15" s="272" t="str">
        <f>IFERROR(((80*F15)+(100*G15)+(150*H15))/SUM(D15:H15),"")</f>
        <v/>
      </c>
      <c r="L15" s="37">
        <f>SUMIFS('1a. Teacher Data (LEAP Courses)'!BN:BN,'1a. Teacher Data (LEAP Courses)'!$BD:$BD,'1c. Math Totals'!$A15)</f>
        <v>0</v>
      </c>
      <c r="M15" s="28">
        <f>SUMIFS('1a. Teacher Data (LEAP Courses)'!BO:BO,'1a. Teacher Data (LEAP Courses)'!$BD:$BD,'1c. Math Totals'!$A15)</f>
        <v>0</v>
      </c>
      <c r="N15" s="28">
        <f>SUMIFS('1a. Teacher Data (LEAP Courses)'!BP:BP,'1a. Teacher Data (LEAP Courses)'!$BD:$BD,'1c. Math Totals'!$A15)</f>
        <v>0</v>
      </c>
      <c r="O15" s="28">
        <f>SUMIFS('1a. Teacher Data (LEAP Courses)'!BQ:BQ,'1a. Teacher Data (LEAP Courses)'!$BD:$BD,'1c. Math Totals'!$A15)</f>
        <v>0</v>
      </c>
      <c r="P15" s="28">
        <f>SUMIFS('1a. Teacher Data (LEAP Courses)'!BR:BR,'1a. Teacher Data (LEAP Courses)'!$BD:$BD,'1c. Math Totals'!$A15)</f>
        <v>0</v>
      </c>
      <c r="Q15" s="7">
        <f>IF(AND(ISBLANK(L15),ISBLANK(M15),ISBLANK(N15),ISBLANK(O15),ISBLANK(P15)),"",SUM(N15:P15))</f>
        <v>0</v>
      </c>
      <c r="R15" s="7">
        <f>IF(AND(ISBLANK(L15),ISBLANK(M15),ISBLANK(N15),ISBLANK(O15),ISBLANK(P15)),"",SUM(O15:P15))</f>
        <v>0</v>
      </c>
      <c r="S15" s="272" t="str">
        <f>IFERROR(((80*N15)+(100*O15)+(150*P15))/SUM(L15:P15),"")</f>
        <v/>
      </c>
      <c r="T15" s="37">
        <f>SUMIFS('1a. Teacher Data (LEAP Courses)'!BV:BV,'1a. Teacher Data (LEAP Courses)'!$BD:$BD,'1c. Math Totals'!$A15)</f>
        <v>0</v>
      </c>
      <c r="U15" s="28">
        <f>SUMIFS('1a. Teacher Data (LEAP Courses)'!BW:BW,'1a. Teacher Data (LEAP Courses)'!$BD:$BD,'1c. Math Totals'!$A15)</f>
        <v>0</v>
      </c>
      <c r="V15" s="28">
        <f>SUMIFS('1a. Teacher Data (LEAP Courses)'!BX:BX,'1a. Teacher Data (LEAP Courses)'!$BD:$BD,'1c. Math Totals'!$A15)</f>
        <v>0</v>
      </c>
      <c r="W15" s="28">
        <f>SUMIFS('1a. Teacher Data (LEAP Courses)'!BY:BY,'1a. Teacher Data (LEAP Courses)'!$BD:$BD,'1c. Math Totals'!$A15)</f>
        <v>0</v>
      </c>
      <c r="X15" s="28">
        <f>SUMIFS('1a. Teacher Data (LEAP Courses)'!BZ:BZ,'1a. Teacher Data (LEAP Courses)'!$BD:$BD,'1c. Math Totals'!$A15)</f>
        <v>0</v>
      </c>
      <c r="Y15" s="7">
        <f>IF(AND(ISBLANK(T15),ISBLANK(U15),ISBLANK(V15),ISBLANK(W15),ISBLANK(X15)),"",SUM(V15:X15))</f>
        <v>0</v>
      </c>
      <c r="Z15" s="7">
        <f>IF(AND(ISBLANK(T15),ISBLANK(U15),ISBLANK(V15),ISBLANK(W15),ISBLANK(X15)),"",SUM(W15:X15))</f>
        <v>0</v>
      </c>
      <c r="AA15" s="272" t="str">
        <f>IFERROR(((80*V15)+(100*W15)+(150*X15))/SUM(T15:X15),"")</f>
        <v/>
      </c>
      <c r="AB15" s="37">
        <f>SUMIFS('1a. Teacher Data (LEAP Courses)'!CD:CD,'1a. Teacher Data (LEAP Courses)'!$BD:$BD,'1c. Math Totals'!$A15)</f>
        <v>0</v>
      </c>
      <c r="AC15" s="28">
        <f>SUMIFS('1a. Teacher Data (LEAP Courses)'!CE:CE,'1a. Teacher Data (LEAP Courses)'!$BD:$BD,'1c. Math Totals'!$A15)</f>
        <v>0</v>
      </c>
      <c r="AD15" s="28">
        <f>SUMIFS('1a. Teacher Data (LEAP Courses)'!CF:CF,'1a. Teacher Data (LEAP Courses)'!$BD:$BD,'1c. Math Totals'!$A15)</f>
        <v>0</v>
      </c>
      <c r="AE15" s="28">
        <f>SUMIFS('1a. Teacher Data (LEAP Courses)'!CG:CG,'1a. Teacher Data (LEAP Courses)'!$BD:$BD,'1c. Math Totals'!$A15)</f>
        <v>0</v>
      </c>
      <c r="AF15" s="28">
        <f>SUMIFS('1a. Teacher Data (LEAP Courses)'!CH:CH,'1a. Teacher Data (LEAP Courses)'!$BD:$BD,'1c. Math Totals'!$A15)</f>
        <v>0</v>
      </c>
      <c r="AG15" s="7">
        <f>IF(AND(ISBLANK(AB15),ISBLANK(AC15),ISBLANK(AD15),ISBLANK(AE15),ISBLANK(AF15)),"",SUM(AD15:AF15))</f>
        <v>0</v>
      </c>
      <c r="AH15" s="7">
        <f>IF(AND(ISBLANK(AB15),ISBLANK(AC15),ISBLANK(AD15),ISBLANK(AE15),ISBLANK(AF15)),"",SUM(AE15:AF15))</f>
        <v>0</v>
      </c>
      <c r="AI15" s="272" t="str">
        <f>IFERROR(((80*AD15)+(100*AE15)+(150*AF15))/SUM(AB15:AF15),"")</f>
        <v/>
      </c>
      <c r="AJ15" s="37"/>
      <c r="AK15" s="28"/>
      <c r="AL15" s="28"/>
      <c r="AM15" s="28"/>
      <c r="AN15" s="28"/>
      <c r="AO15" s="7" t="str">
        <f>IF(AND(ISBLANK(AJ15),ISBLANK(AK15),ISBLANK(AL15),ISBLANK(AM15),ISBLANK(AN15)),"",SUM(AL15:AN15))</f>
        <v/>
      </c>
      <c r="AP15" s="7" t="str">
        <f>IF(AND(ISBLANK(AJ15),ISBLANK(AK15),ISBLANK(AL15),ISBLANK(AM15),ISBLANK(AN15)),"",SUM(AM15:AN15))</f>
        <v/>
      </c>
      <c r="AQ15" s="272" t="str">
        <f>IFERROR(((80*AL15)+(100*AM15)+(150*AN15))/SUM(AJ15:AN15),"")</f>
        <v/>
      </c>
      <c r="AR15" s="37"/>
      <c r="AS15" s="28"/>
      <c r="AT15" s="28"/>
      <c r="AU15" s="28"/>
      <c r="AV15" s="28"/>
      <c r="AW15" s="7" t="str">
        <f>IF(AND(ISBLANK(AR15),ISBLANK(AS15),ISBLANK(AT15),ISBLANK(AU15),ISBLANK(AV15)),"",SUM(AT15:AV15))</f>
        <v/>
      </c>
      <c r="AX15" s="7" t="str">
        <f>IF(AND(ISBLANK(AR15),ISBLANK(AS15),ISBLANK(AT15),ISBLANK(AU15),ISBLANK(AV15)),"",SUM(AU15:AV15))</f>
        <v/>
      </c>
      <c r="AY15" s="276" t="str">
        <f>IFERROR(((80*AT15)+(100*AU15)+(150*AV15))/SUM(AR15:AV15),"")</f>
        <v/>
      </c>
      <c r="AZ15" s="278" t="str">
        <f t="shared" ref="AZ15" si="10">IFERROR(AVERAGE(S15,AA15,AI15),"")</f>
        <v/>
      </c>
      <c r="BA15" s="280" t="str">
        <f t="shared" ref="BA15" si="11">IF(OR(K15="",AZ15=""),"",AZ15-K15)</f>
        <v/>
      </c>
      <c r="BB15" s="37">
        <f>SUMIFS('1a. Teacher Data (LEAP Courses)'!CL:CL,'1a. Teacher Data (LEAP Courses)'!$BD:$BD,'1c. Math Totals'!$A15)</f>
        <v>0</v>
      </c>
      <c r="BC15" s="28">
        <f>SUMIFS('1a. Teacher Data (LEAP Courses)'!CM:CM,'1a. Teacher Data (LEAP Courses)'!$BD:$BD,'1c. Math Totals'!$A15)</f>
        <v>0</v>
      </c>
      <c r="BD15" s="28">
        <f>SUMIFS('1a. Teacher Data (LEAP Courses)'!CN:CN,'1a. Teacher Data (LEAP Courses)'!$BD:$BD,'1c. Math Totals'!$A15)</f>
        <v>0</v>
      </c>
      <c r="BE15" s="28">
        <f>SUMIFS('1a. Teacher Data (LEAP Courses)'!CO:CO,'1a. Teacher Data (LEAP Courses)'!$BD:$BD,'1c. Math Totals'!$A15)</f>
        <v>0</v>
      </c>
      <c r="BF15" s="28">
        <f>SUMIFS('1a. Teacher Data (LEAP Courses)'!CP:CP,'1a. Teacher Data (LEAP Courses)'!$BD:$BD,'1c. Math Totals'!$A15)</f>
        <v>0</v>
      </c>
      <c r="BG15" s="7">
        <f>IF(AND(ISBLANK(BB15),ISBLANK(BC15),ISBLANK(BD15),ISBLANK(BE15),ISBLANK(BF15)),"",SUM(BD15:BF15))</f>
        <v>0</v>
      </c>
      <c r="BH15" s="7">
        <f>IF(AND(ISBLANK(BB15),ISBLANK(BC15),ISBLANK(BD15),ISBLANK(BE15),ISBLANK(BF15)),"",SUM(BE15:BF15))</f>
        <v>0</v>
      </c>
      <c r="BI15" s="272" t="str">
        <f>IFERROR(((80*BD15)+(100*BE15)+(150*BF15))/SUM(BB15:BF15),"")</f>
        <v/>
      </c>
      <c r="BJ15" s="24"/>
    </row>
    <row r="16" spans="1:62" ht="13.5" thickBot="1" x14ac:dyDescent="0.25">
      <c r="B16" s="275"/>
      <c r="C16" s="8" t="s">
        <v>6</v>
      </c>
      <c r="D16" s="9" t="str">
        <f>IFERROR(D15/SUM(D15:H15),"")</f>
        <v/>
      </c>
      <c r="E16" s="10" t="str">
        <f>IFERROR(E15/SUM(D15:H15),"")</f>
        <v/>
      </c>
      <c r="F16" s="11" t="str">
        <f>IFERROR(F15/SUM(D15:H15),"")</f>
        <v/>
      </c>
      <c r="G16" s="11" t="str">
        <f>IFERROR(G15/SUM(D15:H15),"")</f>
        <v/>
      </c>
      <c r="H16" s="11" t="str">
        <f>IFERROR(H15/SUM(D15:H15),"")</f>
        <v/>
      </c>
      <c r="I16" s="34" t="str">
        <f>IFERROR(I15/SUM(D15:H15),"")</f>
        <v/>
      </c>
      <c r="J16" s="34" t="str">
        <f>IFERROR(J15/SUM(D15:H15),"")</f>
        <v/>
      </c>
      <c r="K16" s="273"/>
      <c r="L16" s="31" t="str">
        <f>IFERROR(L15/SUM(L15:P15),"")</f>
        <v/>
      </c>
      <c r="M16" s="10" t="str">
        <f>IFERROR(M15/SUM(L15:P15),"")</f>
        <v/>
      </c>
      <c r="N16" s="11" t="str">
        <f>IFERROR(N15/SUM(L15:P15),"")</f>
        <v/>
      </c>
      <c r="O16" s="11" t="str">
        <f>IFERROR(O15/SUM(L15:P15),"")</f>
        <v/>
      </c>
      <c r="P16" s="11" t="str">
        <f>IFERROR(P15/SUM(L15:P15),"")</f>
        <v/>
      </c>
      <c r="Q16" s="34" t="str">
        <f>IFERROR(Q15/SUM(L15:P15),"")</f>
        <v/>
      </c>
      <c r="R16" s="34" t="str">
        <f>IFERROR(R15/SUM(L15:P15),"")</f>
        <v/>
      </c>
      <c r="S16" s="273"/>
      <c r="T16" s="31" t="str">
        <f>IFERROR(T15/SUM(T15:X15),"")</f>
        <v/>
      </c>
      <c r="U16" s="10" t="str">
        <f>IFERROR(U15/SUM(T15:X15),"")</f>
        <v/>
      </c>
      <c r="V16" s="11" t="str">
        <f>IFERROR(V15/SUM(T15:X15),"")</f>
        <v/>
      </c>
      <c r="W16" s="11" t="str">
        <f>IFERROR(W15/SUM(T15:X15),"")</f>
        <v/>
      </c>
      <c r="X16" s="11" t="str">
        <f>IFERROR(X15/SUM(T15:X15),"")</f>
        <v/>
      </c>
      <c r="Y16" s="34" t="str">
        <f>IFERROR(Y15/SUM(T15:X15),"")</f>
        <v/>
      </c>
      <c r="Z16" s="34" t="str">
        <f>IFERROR(Z15/SUM(T15:X15),"")</f>
        <v/>
      </c>
      <c r="AA16" s="273"/>
      <c r="AB16" s="31" t="str">
        <f>IFERROR(AB15/SUM(AB15:AF15),"")</f>
        <v/>
      </c>
      <c r="AC16" s="10" t="str">
        <f>IFERROR(AC15/SUM(AB15:AF15),"")</f>
        <v/>
      </c>
      <c r="AD16" s="11" t="str">
        <f>IFERROR(AD15/SUM(AB15:AF15),"")</f>
        <v/>
      </c>
      <c r="AE16" s="11" t="str">
        <f>IFERROR(AE15/SUM(AB15:AF15),"")</f>
        <v/>
      </c>
      <c r="AF16" s="11" t="str">
        <f>IFERROR(AF15/SUM(AB15:AF15),"")</f>
        <v/>
      </c>
      <c r="AG16" s="34" t="str">
        <f>IFERROR(AG15/SUM(AB15:AF15),"")</f>
        <v/>
      </c>
      <c r="AH16" s="34" t="str">
        <f>IFERROR(AH15/SUM(AB15:AF15),"")</f>
        <v/>
      </c>
      <c r="AI16" s="273"/>
      <c r="AJ16" s="31" t="str">
        <f>IFERROR(AJ15/SUM(AJ15:AN15),"")</f>
        <v/>
      </c>
      <c r="AK16" s="10" t="str">
        <f>IFERROR(AK15/SUM(AJ15:AN15),"")</f>
        <v/>
      </c>
      <c r="AL16" s="11" t="str">
        <f>IFERROR(AL15/SUM(AJ15:AN15),"")</f>
        <v/>
      </c>
      <c r="AM16" s="11" t="str">
        <f>IFERROR(AM15/SUM(AJ15:AN15),"")</f>
        <v/>
      </c>
      <c r="AN16" s="11" t="str">
        <f>IFERROR(AN15/SUM(AJ15:AN15),"")</f>
        <v/>
      </c>
      <c r="AO16" s="34" t="str">
        <f>IFERROR(AO15/SUM(AJ15:AN15),"")</f>
        <v/>
      </c>
      <c r="AP16" s="34" t="str">
        <f>IFERROR(AP15/SUM(AJ15:AN15),"")</f>
        <v/>
      </c>
      <c r="AQ16" s="273"/>
      <c r="AR16" s="31" t="str">
        <f>IFERROR(AR15/SUM(AR15:AV15),"")</f>
        <v/>
      </c>
      <c r="AS16" s="10" t="str">
        <f>IFERROR(AS15/SUM(AR15:AV15),"")</f>
        <v/>
      </c>
      <c r="AT16" s="11" t="str">
        <f>IFERROR(AT15/SUM(AR15:AV15),"")</f>
        <v/>
      </c>
      <c r="AU16" s="11" t="str">
        <f>IFERROR(AU15/SUM(AR15:AV15),"")</f>
        <v/>
      </c>
      <c r="AV16" s="11" t="str">
        <f>IFERROR(AV15/SUM(AR15:AV15),"")</f>
        <v/>
      </c>
      <c r="AW16" s="34" t="str">
        <f>IFERROR(AW15/SUM(AR15:AV15),"")</f>
        <v/>
      </c>
      <c r="AX16" s="34" t="str">
        <f>IFERROR(AX15/SUM(AR15:AV15),"")</f>
        <v/>
      </c>
      <c r="AY16" s="277"/>
      <c r="AZ16" s="279"/>
      <c r="BA16" s="281"/>
      <c r="BB16" s="31" t="str">
        <f>IFERROR(BB15/SUM(BB15:BF15),"")</f>
        <v/>
      </c>
      <c r="BC16" s="10" t="str">
        <f>IFERROR(BC15/SUM(BB15:BF15),"")</f>
        <v/>
      </c>
      <c r="BD16" s="11" t="str">
        <f>IFERROR(BD15/SUM(BB15:BF15),"")</f>
        <v/>
      </c>
      <c r="BE16" s="11" t="str">
        <f>IFERROR(BE15/SUM(BB15:BF15),"")</f>
        <v/>
      </c>
      <c r="BF16" s="11" t="str">
        <f>IFERROR(BF15/SUM(BB15:BF15),"")</f>
        <v/>
      </c>
      <c r="BG16" s="34" t="str">
        <f>IFERROR(BG15/SUM(BB15:BF15),"")</f>
        <v/>
      </c>
      <c r="BH16" s="34" t="str">
        <f>IFERROR(BH15/SUM(BB15:BF15),"")</f>
        <v/>
      </c>
      <c r="BI16" s="273"/>
      <c r="BJ16" s="24"/>
    </row>
    <row r="17" spans="1:62" ht="13.5" thickTop="1" x14ac:dyDescent="0.2">
      <c r="A17" t="s">
        <v>120</v>
      </c>
      <c r="B17" s="285" t="s">
        <v>74</v>
      </c>
      <c r="C17" s="4" t="s">
        <v>5</v>
      </c>
      <c r="D17" s="27">
        <f>SUMIFS('1a. Teacher Data (LEAP Courses)'!BF:BF,'1a. Teacher Data (LEAP Courses)'!$BD:$BD,'1c. Math Totals'!$A17)</f>
        <v>0</v>
      </c>
      <c r="E17" s="28">
        <f>SUMIFS('1a. Teacher Data (LEAP Courses)'!BG:BG,'1a. Teacher Data (LEAP Courses)'!$BD:$BD,'1c. Math Totals'!$A17)</f>
        <v>0</v>
      </c>
      <c r="F17" s="28">
        <f>SUMIFS('1a. Teacher Data (LEAP Courses)'!BH:BH,'1a. Teacher Data (LEAP Courses)'!$BD:$BD,'1c. Math Totals'!$A17)</f>
        <v>0</v>
      </c>
      <c r="G17" s="28">
        <f>SUMIFS('1a. Teacher Data (LEAP Courses)'!BI:BI,'1a. Teacher Data (LEAP Courses)'!$BD:$BD,'1c. Math Totals'!$A17)</f>
        <v>0</v>
      </c>
      <c r="H17" s="28">
        <f>SUMIFS('1a. Teacher Data (LEAP Courses)'!BJ:BJ,'1a. Teacher Data (LEAP Courses)'!$BD:$BD,'1c. Math Totals'!$A17)</f>
        <v>0</v>
      </c>
      <c r="I17" s="7">
        <f>IF(AND(ISBLANK(D17),ISBLANK(E17),ISBLANK(F17),ISBLANK(G17),ISBLANK(H17)),"",SUM(F17:H17))</f>
        <v>0</v>
      </c>
      <c r="J17" s="7">
        <f>IF(AND(ISBLANK(D17),ISBLANK(E17),ISBLANK(F17),ISBLANK(G17),ISBLANK(H17)),"",SUM(G17:H17))</f>
        <v>0</v>
      </c>
      <c r="K17" s="272" t="str">
        <f>IFERROR(((80*F17)+(100*G17)+(150*H17))/SUM(D17:H17),"")</f>
        <v/>
      </c>
      <c r="L17" s="37">
        <f>SUMIFS('1a. Teacher Data (LEAP Courses)'!BN:BN,'1a. Teacher Data (LEAP Courses)'!$BD:$BD,'1c. Math Totals'!$A17)</f>
        <v>0</v>
      </c>
      <c r="M17" s="28">
        <f>SUMIFS('1a. Teacher Data (LEAP Courses)'!BO:BO,'1a. Teacher Data (LEAP Courses)'!$BD:$BD,'1c. Math Totals'!$A17)</f>
        <v>0</v>
      </c>
      <c r="N17" s="28">
        <f>SUMIFS('1a. Teacher Data (LEAP Courses)'!BP:BP,'1a. Teacher Data (LEAP Courses)'!$BD:$BD,'1c. Math Totals'!$A17)</f>
        <v>0</v>
      </c>
      <c r="O17" s="28">
        <f>SUMIFS('1a. Teacher Data (LEAP Courses)'!BQ:BQ,'1a. Teacher Data (LEAP Courses)'!$BD:$BD,'1c. Math Totals'!$A17)</f>
        <v>0</v>
      </c>
      <c r="P17" s="28">
        <f>SUMIFS('1a. Teacher Data (LEAP Courses)'!BR:BR,'1a. Teacher Data (LEAP Courses)'!$BD:$BD,'1c. Math Totals'!$A17)</f>
        <v>0</v>
      </c>
      <c r="Q17" s="7">
        <f>IF(AND(ISBLANK(L17),ISBLANK(M17),ISBLANK(N17),ISBLANK(O17),ISBLANK(P17)),"",SUM(N17:P17))</f>
        <v>0</v>
      </c>
      <c r="R17" s="7">
        <f>IF(AND(ISBLANK(L17),ISBLANK(M17),ISBLANK(N17),ISBLANK(O17),ISBLANK(P17)),"",SUM(O17:P17))</f>
        <v>0</v>
      </c>
      <c r="S17" s="272" t="str">
        <f>IFERROR(((80*N17)+(100*O17)+(150*P17))/SUM(L17:P17),"")</f>
        <v/>
      </c>
      <c r="T17" s="37">
        <f>SUMIFS('1a. Teacher Data (LEAP Courses)'!BV:BV,'1a. Teacher Data (LEAP Courses)'!$BD:$BD,'1c. Math Totals'!$A17)</f>
        <v>0</v>
      </c>
      <c r="U17" s="28">
        <f>SUMIFS('1a. Teacher Data (LEAP Courses)'!BW:BW,'1a. Teacher Data (LEAP Courses)'!$BD:$BD,'1c. Math Totals'!$A17)</f>
        <v>0</v>
      </c>
      <c r="V17" s="28">
        <f>SUMIFS('1a. Teacher Data (LEAP Courses)'!BX:BX,'1a. Teacher Data (LEAP Courses)'!$BD:$BD,'1c. Math Totals'!$A17)</f>
        <v>0</v>
      </c>
      <c r="W17" s="28">
        <f>SUMIFS('1a. Teacher Data (LEAP Courses)'!BY:BY,'1a. Teacher Data (LEAP Courses)'!$BD:$BD,'1c. Math Totals'!$A17)</f>
        <v>0</v>
      </c>
      <c r="X17" s="28">
        <f>SUMIFS('1a. Teacher Data (LEAP Courses)'!BZ:BZ,'1a. Teacher Data (LEAP Courses)'!$BD:$BD,'1c. Math Totals'!$A17)</f>
        <v>0</v>
      </c>
      <c r="Y17" s="7">
        <f>IF(AND(ISBLANK(T17),ISBLANK(U17),ISBLANK(V17),ISBLANK(W17),ISBLANK(X17)),"",SUM(V17:X17))</f>
        <v>0</v>
      </c>
      <c r="Z17" s="7">
        <f>IF(AND(ISBLANK(T17),ISBLANK(U17),ISBLANK(V17),ISBLANK(W17),ISBLANK(X17)),"",SUM(W17:X17))</f>
        <v>0</v>
      </c>
      <c r="AA17" s="272" t="str">
        <f>IFERROR(((80*V17)+(100*W17)+(150*X17))/SUM(T17:X17),"")</f>
        <v/>
      </c>
      <c r="AB17" s="37">
        <f>SUMIFS('1a. Teacher Data (LEAP Courses)'!CD:CD,'1a. Teacher Data (LEAP Courses)'!$BD:$BD,'1c. Math Totals'!$A17)</f>
        <v>0</v>
      </c>
      <c r="AC17" s="28">
        <f>SUMIFS('1a. Teacher Data (LEAP Courses)'!CE:CE,'1a. Teacher Data (LEAP Courses)'!$BD:$BD,'1c. Math Totals'!$A17)</f>
        <v>0</v>
      </c>
      <c r="AD17" s="28">
        <f>SUMIFS('1a. Teacher Data (LEAP Courses)'!CF:CF,'1a. Teacher Data (LEAP Courses)'!$BD:$BD,'1c. Math Totals'!$A17)</f>
        <v>0</v>
      </c>
      <c r="AE17" s="28">
        <f>SUMIFS('1a. Teacher Data (LEAP Courses)'!CG:CG,'1a. Teacher Data (LEAP Courses)'!$BD:$BD,'1c. Math Totals'!$A17)</f>
        <v>0</v>
      </c>
      <c r="AF17" s="28">
        <f>SUMIFS('1a. Teacher Data (LEAP Courses)'!CH:CH,'1a. Teacher Data (LEAP Courses)'!$BD:$BD,'1c. Math Totals'!$A17)</f>
        <v>0</v>
      </c>
      <c r="AG17" s="7">
        <f>IF(AND(ISBLANK(AB17),ISBLANK(AC17),ISBLANK(AD17),ISBLANK(AE17),ISBLANK(AF17)),"",SUM(AD17:AF17))</f>
        <v>0</v>
      </c>
      <c r="AH17" s="7">
        <f>IF(AND(ISBLANK(AB17),ISBLANK(AC17),ISBLANK(AD17),ISBLANK(AE17),ISBLANK(AF17)),"",SUM(AE17:AF17))</f>
        <v>0</v>
      </c>
      <c r="AI17" s="272" t="str">
        <f>IFERROR(((80*AD17)+(100*AE17)+(150*AF17))/SUM(AB17:AF17),"")</f>
        <v/>
      </c>
      <c r="AJ17" s="37"/>
      <c r="AK17" s="28"/>
      <c r="AL17" s="28"/>
      <c r="AM17" s="28"/>
      <c r="AN17" s="28"/>
      <c r="AO17" s="7" t="str">
        <f>IF(AND(ISBLANK(AJ17),ISBLANK(AK17),ISBLANK(AL17),ISBLANK(AM17),ISBLANK(AN17)),"",SUM(AL17:AN17))</f>
        <v/>
      </c>
      <c r="AP17" s="7" t="str">
        <f>IF(AND(ISBLANK(AJ17),ISBLANK(AK17),ISBLANK(AL17),ISBLANK(AM17),ISBLANK(AN17)),"",SUM(AM17:AN17))</f>
        <v/>
      </c>
      <c r="AQ17" s="272" t="str">
        <f>IFERROR(((80*AL17)+(100*AM17)+(150*AN17))/SUM(AJ17:AN17),"")</f>
        <v/>
      </c>
      <c r="AR17" s="37"/>
      <c r="AS17" s="28"/>
      <c r="AT17" s="28"/>
      <c r="AU17" s="28"/>
      <c r="AV17" s="28"/>
      <c r="AW17" s="7" t="str">
        <f>IF(AND(ISBLANK(AR17),ISBLANK(AS17),ISBLANK(AT17),ISBLANK(AU17),ISBLANK(AV17)),"",SUM(AT17:AV17))</f>
        <v/>
      </c>
      <c r="AX17" s="7" t="str">
        <f>IF(AND(ISBLANK(AR17),ISBLANK(AS17),ISBLANK(AT17),ISBLANK(AU17),ISBLANK(AV17)),"",SUM(AU17:AV17))</f>
        <v/>
      </c>
      <c r="AY17" s="276" t="str">
        <f>IFERROR(((80*AT17)+(100*AU17)+(150*AV17))/SUM(AR17:AV17),"")</f>
        <v/>
      </c>
      <c r="AZ17" s="278" t="str">
        <f t="shared" ref="AZ17" si="12">IFERROR(AVERAGE(S17,AA17,AI17),"")</f>
        <v/>
      </c>
      <c r="BA17" s="280" t="str">
        <f t="shared" ref="BA17" si="13">IF(OR(K17="",AZ17=""),"",AZ17-K17)</f>
        <v/>
      </c>
      <c r="BB17" s="37">
        <f>SUMIFS('1a. Teacher Data (LEAP Courses)'!CL:CL,'1a. Teacher Data (LEAP Courses)'!$BD:$BD,'1c. Math Totals'!$A17)</f>
        <v>0</v>
      </c>
      <c r="BC17" s="28">
        <f>SUMIFS('1a. Teacher Data (LEAP Courses)'!CM:CM,'1a. Teacher Data (LEAP Courses)'!$BD:$BD,'1c. Math Totals'!$A17)</f>
        <v>0</v>
      </c>
      <c r="BD17" s="28">
        <f>SUMIFS('1a. Teacher Data (LEAP Courses)'!CN:CN,'1a. Teacher Data (LEAP Courses)'!$BD:$BD,'1c. Math Totals'!$A17)</f>
        <v>0</v>
      </c>
      <c r="BE17" s="28">
        <f>SUMIFS('1a. Teacher Data (LEAP Courses)'!CO:CO,'1a. Teacher Data (LEAP Courses)'!$BD:$BD,'1c. Math Totals'!$A17)</f>
        <v>0</v>
      </c>
      <c r="BF17" s="28">
        <f>SUMIFS('1a. Teacher Data (LEAP Courses)'!CP:CP,'1a. Teacher Data (LEAP Courses)'!$BD:$BD,'1c. Math Totals'!$A17)</f>
        <v>0</v>
      </c>
      <c r="BG17" s="7">
        <f>IF(AND(ISBLANK(BB17),ISBLANK(BC17),ISBLANK(BD17),ISBLANK(BE17),ISBLANK(BF17)),"",SUM(BD17:BF17))</f>
        <v>0</v>
      </c>
      <c r="BH17" s="7">
        <f>IF(AND(ISBLANK(BB17),ISBLANK(BC17),ISBLANK(BD17),ISBLANK(BE17),ISBLANK(BF17)),"",SUM(BE17:BF17))</f>
        <v>0</v>
      </c>
      <c r="BI17" s="272" t="str">
        <f>IFERROR(((80*BD17)+(100*BE17)+(150*BF17))/SUM(BB17:BF17),"")</f>
        <v/>
      </c>
      <c r="BJ17" s="24"/>
    </row>
    <row r="18" spans="1:62" ht="13.5" thickBot="1" x14ac:dyDescent="0.25">
      <c r="B18" s="275"/>
      <c r="C18" s="8" t="s">
        <v>6</v>
      </c>
      <c r="D18" s="9" t="str">
        <f>IFERROR(D17/SUM(D17:H17),"")</f>
        <v/>
      </c>
      <c r="E18" s="10" t="str">
        <f>IFERROR(E17/SUM(D17:H17),"")</f>
        <v/>
      </c>
      <c r="F18" s="11" t="str">
        <f>IFERROR(F17/SUM(D17:H17),"")</f>
        <v/>
      </c>
      <c r="G18" s="11" t="str">
        <f>IFERROR(G17/SUM(D17:H17),"")</f>
        <v/>
      </c>
      <c r="H18" s="11" t="str">
        <f>IFERROR(H17/SUM(D17:H17),"")</f>
        <v/>
      </c>
      <c r="I18" s="34" t="str">
        <f>IFERROR(I17/SUM(D17:H17),"")</f>
        <v/>
      </c>
      <c r="J18" s="34" t="str">
        <f>IFERROR(J17/SUM(D17:H17),"")</f>
        <v/>
      </c>
      <c r="K18" s="273"/>
      <c r="L18" s="31" t="str">
        <f>IFERROR(L17/SUM(L17:P17),"")</f>
        <v/>
      </c>
      <c r="M18" s="10" t="str">
        <f>IFERROR(M17/SUM(L17:P17),"")</f>
        <v/>
      </c>
      <c r="N18" s="11" t="str">
        <f>IFERROR(N17/SUM(L17:P17),"")</f>
        <v/>
      </c>
      <c r="O18" s="11" t="str">
        <f>IFERROR(O17/SUM(L17:P17),"")</f>
        <v/>
      </c>
      <c r="P18" s="11" t="str">
        <f>IFERROR(P17/SUM(L17:P17),"")</f>
        <v/>
      </c>
      <c r="Q18" s="34" t="str">
        <f>IFERROR(Q17/SUM(L17:P17),"")</f>
        <v/>
      </c>
      <c r="R18" s="34" t="str">
        <f>IFERROR(R17/SUM(L17:P17),"")</f>
        <v/>
      </c>
      <c r="S18" s="273"/>
      <c r="T18" s="31" t="str">
        <f>IFERROR(T17/SUM(T17:X17),"")</f>
        <v/>
      </c>
      <c r="U18" s="10" t="str">
        <f>IFERROR(U17/SUM(T17:X17),"")</f>
        <v/>
      </c>
      <c r="V18" s="11" t="str">
        <f>IFERROR(V17/SUM(T17:X17),"")</f>
        <v/>
      </c>
      <c r="W18" s="11" t="str">
        <f>IFERROR(W17/SUM(T17:X17),"")</f>
        <v/>
      </c>
      <c r="X18" s="11" t="str">
        <f>IFERROR(X17/SUM(T17:X17),"")</f>
        <v/>
      </c>
      <c r="Y18" s="34" t="str">
        <f>IFERROR(Y17/SUM(T17:X17),"")</f>
        <v/>
      </c>
      <c r="Z18" s="34" t="str">
        <f>IFERROR(Z17/SUM(T17:X17),"")</f>
        <v/>
      </c>
      <c r="AA18" s="273"/>
      <c r="AB18" s="31" t="str">
        <f>IFERROR(AB17/SUM(AB17:AF17),"")</f>
        <v/>
      </c>
      <c r="AC18" s="10" t="str">
        <f>IFERROR(AC17/SUM(AB17:AF17),"")</f>
        <v/>
      </c>
      <c r="AD18" s="11" t="str">
        <f>IFERROR(AD17/SUM(AB17:AF17),"")</f>
        <v/>
      </c>
      <c r="AE18" s="11" t="str">
        <f>IFERROR(AE17/SUM(AB17:AF17),"")</f>
        <v/>
      </c>
      <c r="AF18" s="11" t="str">
        <f>IFERROR(AF17/SUM(AB17:AF17),"")</f>
        <v/>
      </c>
      <c r="AG18" s="34" t="str">
        <f>IFERROR(AG17/SUM(AB17:AF17),"")</f>
        <v/>
      </c>
      <c r="AH18" s="34" t="str">
        <f>IFERROR(AH17/SUM(AB17:AF17),"")</f>
        <v/>
      </c>
      <c r="AI18" s="273"/>
      <c r="AJ18" s="31" t="str">
        <f>IFERROR(AJ17/SUM(AJ17:AN17),"")</f>
        <v/>
      </c>
      <c r="AK18" s="10" t="str">
        <f>IFERROR(AK17/SUM(AJ17:AN17),"")</f>
        <v/>
      </c>
      <c r="AL18" s="11" t="str">
        <f>IFERROR(AL17/SUM(AJ17:AN17),"")</f>
        <v/>
      </c>
      <c r="AM18" s="11" t="str">
        <f>IFERROR(AM17/SUM(AJ17:AN17),"")</f>
        <v/>
      </c>
      <c r="AN18" s="11" t="str">
        <f>IFERROR(AN17/SUM(AJ17:AN17),"")</f>
        <v/>
      </c>
      <c r="AO18" s="34" t="str">
        <f>IFERROR(AO17/SUM(AJ17:AN17),"")</f>
        <v/>
      </c>
      <c r="AP18" s="34" t="str">
        <f>IFERROR(AP17/SUM(AJ17:AN17),"")</f>
        <v/>
      </c>
      <c r="AQ18" s="273"/>
      <c r="AR18" s="31" t="str">
        <f>IFERROR(AR17/SUM(AR17:AV17),"")</f>
        <v/>
      </c>
      <c r="AS18" s="10" t="str">
        <f>IFERROR(AS17/SUM(AR17:AV17),"")</f>
        <v/>
      </c>
      <c r="AT18" s="11" t="str">
        <f>IFERROR(AT17/SUM(AR17:AV17),"")</f>
        <v/>
      </c>
      <c r="AU18" s="11" t="str">
        <f>IFERROR(AU17/SUM(AR17:AV17),"")</f>
        <v/>
      </c>
      <c r="AV18" s="11" t="str">
        <f>IFERROR(AV17/SUM(AR17:AV17),"")</f>
        <v/>
      </c>
      <c r="AW18" s="34" t="str">
        <f>IFERROR(AW17/SUM(AR17:AV17),"")</f>
        <v/>
      </c>
      <c r="AX18" s="34" t="str">
        <f>IFERROR(AX17/SUM(AR17:AV17),"")</f>
        <v/>
      </c>
      <c r="AY18" s="277"/>
      <c r="AZ18" s="279"/>
      <c r="BA18" s="281"/>
      <c r="BB18" s="31" t="str">
        <f>IFERROR(BB17/SUM(BB17:BF17),"")</f>
        <v/>
      </c>
      <c r="BC18" s="10" t="str">
        <f>IFERROR(BC17/SUM(BB17:BF17),"")</f>
        <v/>
      </c>
      <c r="BD18" s="11" t="str">
        <f>IFERROR(BD17/SUM(BB17:BF17),"")</f>
        <v/>
      </c>
      <c r="BE18" s="11" t="str">
        <f>IFERROR(BE17/SUM(BB17:BF17),"")</f>
        <v/>
      </c>
      <c r="BF18" s="11" t="str">
        <f>IFERROR(BF17/SUM(BB17:BF17),"")</f>
        <v/>
      </c>
      <c r="BG18" s="34" t="str">
        <f>IFERROR(BG17/SUM(BB17:BF17),"")</f>
        <v/>
      </c>
      <c r="BH18" s="34" t="str">
        <f>IFERROR(BH17/SUM(BB17:BF17),"")</f>
        <v/>
      </c>
      <c r="BI18" s="273"/>
      <c r="BJ18" s="24"/>
    </row>
    <row r="19" spans="1:62" ht="13.5" thickTop="1" x14ac:dyDescent="0.2">
      <c r="A19" t="s">
        <v>121</v>
      </c>
      <c r="B19" s="285" t="s">
        <v>75</v>
      </c>
      <c r="C19" s="4" t="s">
        <v>5</v>
      </c>
      <c r="D19" s="27">
        <f>SUMIFS('1a. Teacher Data (LEAP Courses)'!BF:BF,'1a. Teacher Data (LEAP Courses)'!$BD:$BD,'1c. Math Totals'!$A19)</f>
        <v>0</v>
      </c>
      <c r="E19" s="28">
        <f>SUMIFS('1a. Teacher Data (LEAP Courses)'!BG:BG,'1a. Teacher Data (LEAP Courses)'!$BD:$BD,'1c. Math Totals'!$A19)</f>
        <v>0</v>
      </c>
      <c r="F19" s="28">
        <f>SUMIFS('1a. Teacher Data (LEAP Courses)'!BH:BH,'1a. Teacher Data (LEAP Courses)'!$BD:$BD,'1c. Math Totals'!$A19)</f>
        <v>0</v>
      </c>
      <c r="G19" s="28">
        <f>SUMIFS('1a. Teacher Data (LEAP Courses)'!BI:BI,'1a. Teacher Data (LEAP Courses)'!$BD:$BD,'1c. Math Totals'!$A19)</f>
        <v>0</v>
      </c>
      <c r="H19" s="28">
        <f>SUMIFS('1a. Teacher Data (LEAP Courses)'!BJ:BJ,'1a. Teacher Data (LEAP Courses)'!$BD:$BD,'1c. Math Totals'!$A19)</f>
        <v>0</v>
      </c>
      <c r="I19" s="7">
        <f>IF(AND(ISBLANK(D19),ISBLANK(E19),ISBLANK(F19),ISBLANK(G19),ISBLANK(H19)),"",SUM(F19:H19))</f>
        <v>0</v>
      </c>
      <c r="J19" s="7">
        <f>IF(AND(ISBLANK(D19),ISBLANK(E19),ISBLANK(F19),ISBLANK(G19),ISBLANK(H19)),"",SUM(G19:H19))</f>
        <v>0</v>
      </c>
      <c r="K19" s="272" t="str">
        <f>IFERROR(((80*F19)+(100*G19)+(150*H19))/SUM(D19:H19),"")</f>
        <v/>
      </c>
      <c r="L19" s="37">
        <f>SUMIFS('1a. Teacher Data (LEAP Courses)'!BN:BN,'1a. Teacher Data (LEAP Courses)'!$BD:$BD,'1c. Math Totals'!$A19)</f>
        <v>0</v>
      </c>
      <c r="M19" s="28">
        <f>SUMIFS('1a. Teacher Data (LEAP Courses)'!BO:BO,'1a. Teacher Data (LEAP Courses)'!$BD:$BD,'1c. Math Totals'!$A19)</f>
        <v>0</v>
      </c>
      <c r="N19" s="28">
        <f>SUMIFS('1a. Teacher Data (LEAP Courses)'!BP:BP,'1a. Teacher Data (LEAP Courses)'!$BD:$BD,'1c. Math Totals'!$A19)</f>
        <v>0</v>
      </c>
      <c r="O19" s="28">
        <f>SUMIFS('1a. Teacher Data (LEAP Courses)'!BQ:BQ,'1a. Teacher Data (LEAP Courses)'!$BD:$BD,'1c. Math Totals'!$A19)</f>
        <v>0</v>
      </c>
      <c r="P19" s="28">
        <f>SUMIFS('1a. Teacher Data (LEAP Courses)'!BR:BR,'1a. Teacher Data (LEAP Courses)'!$BD:$BD,'1c. Math Totals'!$A19)</f>
        <v>0</v>
      </c>
      <c r="Q19" s="7">
        <f>IF(AND(ISBLANK(L19),ISBLANK(M19),ISBLANK(N19),ISBLANK(O19),ISBLANK(P19)),"",SUM(N19:P19))</f>
        <v>0</v>
      </c>
      <c r="R19" s="7">
        <f>IF(AND(ISBLANK(L19),ISBLANK(M19),ISBLANK(N19),ISBLANK(O19),ISBLANK(P19)),"",SUM(O19:P19))</f>
        <v>0</v>
      </c>
      <c r="S19" s="272" t="str">
        <f>IFERROR(((80*N19)+(100*O19)+(150*P19))/SUM(L19:P19),"")</f>
        <v/>
      </c>
      <c r="T19" s="37">
        <f>SUMIFS('1a. Teacher Data (LEAP Courses)'!BV:BV,'1a. Teacher Data (LEAP Courses)'!$BD:$BD,'1c. Math Totals'!$A19)</f>
        <v>0</v>
      </c>
      <c r="U19" s="28">
        <f>SUMIFS('1a. Teacher Data (LEAP Courses)'!BW:BW,'1a. Teacher Data (LEAP Courses)'!$BD:$BD,'1c. Math Totals'!$A19)</f>
        <v>0</v>
      </c>
      <c r="V19" s="28">
        <f>SUMIFS('1a. Teacher Data (LEAP Courses)'!BX:BX,'1a. Teacher Data (LEAP Courses)'!$BD:$BD,'1c. Math Totals'!$A19)</f>
        <v>0</v>
      </c>
      <c r="W19" s="28">
        <f>SUMIFS('1a. Teacher Data (LEAP Courses)'!BY:BY,'1a. Teacher Data (LEAP Courses)'!$BD:$BD,'1c. Math Totals'!$A19)</f>
        <v>0</v>
      </c>
      <c r="X19" s="28">
        <f>SUMIFS('1a. Teacher Data (LEAP Courses)'!BZ:BZ,'1a. Teacher Data (LEAP Courses)'!$BD:$BD,'1c. Math Totals'!$A19)</f>
        <v>0</v>
      </c>
      <c r="Y19" s="7">
        <f>IF(AND(ISBLANK(T19),ISBLANK(U19),ISBLANK(V19),ISBLANK(W19),ISBLANK(X19)),"",SUM(V19:X19))</f>
        <v>0</v>
      </c>
      <c r="Z19" s="7">
        <f>IF(AND(ISBLANK(T19),ISBLANK(U19),ISBLANK(V19),ISBLANK(W19),ISBLANK(X19)),"",SUM(W19:X19))</f>
        <v>0</v>
      </c>
      <c r="AA19" s="272" t="str">
        <f>IFERROR(((80*V19)+(100*W19)+(150*X19))/SUM(T19:X19),"")</f>
        <v/>
      </c>
      <c r="AB19" s="37">
        <f>SUMIFS('1a. Teacher Data (LEAP Courses)'!CD:CD,'1a. Teacher Data (LEAP Courses)'!$BD:$BD,'1c. Math Totals'!$A19)</f>
        <v>0</v>
      </c>
      <c r="AC19" s="28">
        <f>SUMIFS('1a. Teacher Data (LEAP Courses)'!CE:CE,'1a. Teacher Data (LEAP Courses)'!$BD:$BD,'1c. Math Totals'!$A19)</f>
        <v>0</v>
      </c>
      <c r="AD19" s="28">
        <f>SUMIFS('1a. Teacher Data (LEAP Courses)'!CF:CF,'1a. Teacher Data (LEAP Courses)'!$BD:$BD,'1c. Math Totals'!$A19)</f>
        <v>0</v>
      </c>
      <c r="AE19" s="28">
        <f>SUMIFS('1a. Teacher Data (LEAP Courses)'!CG:CG,'1a. Teacher Data (LEAP Courses)'!$BD:$BD,'1c. Math Totals'!$A19)</f>
        <v>0</v>
      </c>
      <c r="AF19" s="28">
        <f>SUMIFS('1a. Teacher Data (LEAP Courses)'!CH:CH,'1a. Teacher Data (LEAP Courses)'!$BD:$BD,'1c. Math Totals'!$A19)</f>
        <v>0</v>
      </c>
      <c r="AG19" s="7">
        <f>IF(AND(ISBLANK(AB19),ISBLANK(AC19),ISBLANK(AD19),ISBLANK(AE19),ISBLANK(AF19)),"",SUM(AD19:AF19))</f>
        <v>0</v>
      </c>
      <c r="AH19" s="7">
        <f>IF(AND(ISBLANK(AB19),ISBLANK(AC19),ISBLANK(AD19),ISBLANK(AE19),ISBLANK(AF19)),"",SUM(AE19:AF19))</f>
        <v>0</v>
      </c>
      <c r="AI19" s="272" t="str">
        <f>IFERROR(((80*AD19)+(100*AE19)+(150*AF19))/SUM(AB19:AF19),"")</f>
        <v/>
      </c>
      <c r="AJ19" s="37"/>
      <c r="AK19" s="28"/>
      <c r="AL19" s="28"/>
      <c r="AM19" s="28"/>
      <c r="AN19" s="28"/>
      <c r="AO19" s="7" t="str">
        <f>IF(AND(ISBLANK(AJ19),ISBLANK(AK19),ISBLANK(AL19),ISBLANK(AM19),ISBLANK(AN19)),"",SUM(AL19:AN19))</f>
        <v/>
      </c>
      <c r="AP19" s="7" t="str">
        <f>IF(AND(ISBLANK(AJ19),ISBLANK(AK19),ISBLANK(AL19),ISBLANK(AM19),ISBLANK(AN19)),"",SUM(AM19:AN19))</f>
        <v/>
      </c>
      <c r="AQ19" s="272" t="str">
        <f>IFERROR(((80*AL19)+(100*AM19)+(150*AN19))/SUM(AJ19:AN19),"")</f>
        <v/>
      </c>
      <c r="AR19" s="37"/>
      <c r="AS19" s="28"/>
      <c r="AT19" s="28"/>
      <c r="AU19" s="28"/>
      <c r="AV19" s="28"/>
      <c r="AW19" s="7" t="str">
        <f>IF(AND(ISBLANK(AR19),ISBLANK(AS19),ISBLANK(AT19),ISBLANK(AU19),ISBLANK(AV19)),"",SUM(AT19:AV19))</f>
        <v/>
      </c>
      <c r="AX19" s="7" t="str">
        <f>IF(AND(ISBLANK(AR19),ISBLANK(AS19),ISBLANK(AT19),ISBLANK(AU19),ISBLANK(AV19)),"",SUM(AU19:AV19))</f>
        <v/>
      </c>
      <c r="AY19" s="276" t="str">
        <f>IFERROR(((80*AT19)+(100*AU19)+(150*AV19))/SUM(AR19:AV19),"")</f>
        <v/>
      </c>
      <c r="AZ19" s="278" t="str">
        <f t="shared" ref="AZ19" si="14">IFERROR(AVERAGE(S19,AA19,AI19),"")</f>
        <v/>
      </c>
      <c r="BA19" s="280" t="str">
        <f t="shared" ref="BA19" si="15">IF(OR(K19="",AZ19=""),"",AZ19-K19)</f>
        <v/>
      </c>
      <c r="BB19" s="37">
        <f>SUMIFS('1a. Teacher Data (LEAP Courses)'!CL:CL,'1a. Teacher Data (LEAP Courses)'!$BD:$BD,'1c. Math Totals'!$A19)</f>
        <v>0</v>
      </c>
      <c r="BC19" s="28">
        <f>SUMIFS('1a. Teacher Data (LEAP Courses)'!CM:CM,'1a. Teacher Data (LEAP Courses)'!$BD:$BD,'1c. Math Totals'!$A19)</f>
        <v>0</v>
      </c>
      <c r="BD19" s="28">
        <f>SUMIFS('1a. Teacher Data (LEAP Courses)'!CN:CN,'1a. Teacher Data (LEAP Courses)'!$BD:$BD,'1c. Math Totals'!$A19)</f>
        <v>0</v>
      </c>
      <c r="BE19" s="28">
        <f>SUMIFS('1a. Teacher Data (LEAP Courses)'!CO:CO,'1a. Teacher Data (LEAP Courses)'!$BD:$BD,'1c. Math Totals'!$A19)</f>
        <v>0</v>
      </c>
      <c r="BF19" s="28">
        <f>SUMIFS('1a. Teacher Data (LEAP Courses)'!CP:CP,'1a. Teacher Data (LEAP Courses)'!$BD:$BD,'1c. Math Totals'!$A19)</f>
        <v>0</v>
      </c>
      <c r="BG19" s="7">
        <f>IF(AND(ISBLANK(BB19),ISBLANK(BC19),ISBLANK(BD19),ISBLANK(BE19),ISBLANK(BF19)),"",SUM(BD19:BF19))</f>
        <v>0</v>
      </c>
      <c r="BH19" s="7">
        <f>IF(AND(ISBLANK(BB19),ISBLANK(BC19),ISBLANK(BD19),ISBLANK(BE19),ISBLANK(BF19)),"",SUM(BE19:BF19))</f>
        <v>0</v>
      </c>
      <c r="BI19" s="272" t="str">
        <f>IFERROR(((80*BD19)+(100*BE19)+(150*BF19))/SUM(BB19:BF19),"")</f>
        <v/>
      </c>
      <c r="BJ19" s="24"/>
    </row>
    <row r="20" spans="1:62" ht="13.5" thickBot="1" x14ac:dyDescent="0.25">
      <c r="B20" s="275"/>
      <c r="C20" s="8" t="s">
        <v>6</v>
      </c>
      <c r="D20" s="9" t="str">
        <f>IFERROR(D19/SUM(D19:H19),"")</f>
        <v/>
      </c>
      <c r="E20" s="10" t="str">
        <f>IFERROR(E19/SUM(D19:H19),"")</f>
        <v/>
      </c>
      <c r="F20" s="11" t="str">
        <f>IFERROR(F19/SUM(D19:H19),"")</f>
        <v/>
      </c>
      <c r="G20" s="11" t="str">
        <f>IFERROR(G19/SUM(D19:H19),"")</f>
        <v/>
      </c>
      <c r="H20" s="11" t="str">
        <f>IFERROR(H19/SUM(D19:H19),"")</f>
        <v/>
      </c>
      <c r="I20" s="34" t="str">
        <f>IFERROR(I19/SUM(D19:H19),"")</f>
        <v/>
      </c>
      <c r="J20" s="34" t="str">
        <f>IFERROR(J19/SUM(D19:H19),"")</f>
        <v/>
      </c>
      <c r="K20" s="273"/>
      <c r="L20" s="31" t="str">
        <f>IFERROR(L19/SUM(L19:P19),"")</f>
        <v/>
      </c>
      <c r="M20" s="10" t="str">
        <f>IFERROR(M19/SUM(L19:P19),"")</f>
        <v/>
      </c>
      <c r="N20" s="11" t="str">
        <f>IFERROR(N19/SUM(L19:P19),"")</f>
        <v/>
      </c>
      <c r="O20" s="11" t="str">
        <f>IFERROR(O19/SUM(L19:P19),"")</f>
        <v/>
      </c>
      <c r="P20" s="11" t="str">
        <f>IFERROR(P19/SUM(L19:P19),"")</f>
        <v/>
      </c>
      <c r="Q20" s="34" t="str">
        <f>IFERROR(Q19/SUM(L19:P19),"")</f>
        <v/>
      </c>
      <c r="R20" s="34" t="str">
        <f>IFERROR(R19/SUM(L19:P19),"")</f>
        <v/>
      </c>
      <c r="S20" s="273"/>
      <c r="T20" s="31" t="str">
        <f>IFERROR(T19/SUM(T19:X19),"")</f>
        <v/>
      </c>
      <c r="U20" s="10" t="str">
        <f>IFERROR(U19/SUM(T19:X19),"")</f>
        <v/>
      </c>
      <c r="V20" s="11" t="str">
        <f>IFERROR(V19/SUM(T19:X19),"")</f>
        <v/>
      </c>
      <c r="W20" s="11" t="str">
        <f>IFERROR(W19/SUM(T19:X19),"")</f>
        <v/>
      </c>
      <c r="X20" s="11" t="str">
        <f>IFERROR(X19/SUM(T19:X19),"")</f>
        <v/>
      </c>
      <c r="Y20" s="34" t="str">
        <f>IFERROR(Y19/SUM(T19:X19),"")</f>
        <v/>
      </c>
      <c r="Z20" s="34" t="str">
        <f>IFERROR(Z19/SUM(T19:X19),"")</f>
        <v/>
      </c>
      <c r="AA20" s="273"/>
      <c r="AB20" s="31" t="str">
        <f>IFERROR(AB19/SUM(AB19:AF19),"")</f>
        <v/>
      </c>
      <c r="AC20" s="10" t="str">
        <f>IFERROR(AC19/SUM(AB19:AF19),"")</f>
        <v/>
      </c>
      <c r="AD20" s="11" t="str">
        <f>IFERROR(AD19/SUM(AB19:AF19),"")</f>
        <v/>
      </c>
      <c r="AE20" s="11" t="str">
        <f>IFERROR(AE19/SUM(AB19:AF19),"")</f>
        <v/>
      </c>
      <c r="AF20" s="11" t="str">
        <f>IFERROR(AF19/SUM(AB19:AF19),"")</f>
        <v/>
      </c>
      <c r="AG20" s="34" t="str">
        <f>IFERROR(AG19/SUM(AB19:AF19),"")</f>
        <v/>
      </c>
      <c r="AH20" s="34" t="str">
        <f>IFERROR(AH19/SUM(AB19:AF19),"")</f>
        <v/>
      </c>
      <c r="AI20" s="273"/>
      <c r="AJ20" s="31" t="str">
        <f>IFERROR(AJ19/SUM(AJ19:AN19),"")</f>
        <v/>
      </c>
      <c r="AK20" s="10" t="str">
        <f>IFERROR(AK19/SUM(AJ19:AN19),"")</f>
        <v/>
      </c>
      <c r="AL20" s="11" t="str">
        <f>IFERROR(AL19/SUM(AJ19:AN19),"")</f>
        <v/>
      </c>
      <c r="AM20" s="11" t="str">
        <f>IFERROR(AM19/SUM(AJ19:AN19),"")</f>
        <v/>
      </c>
      <c r="AN20" s="11" t="str">
        <f>IFERROR(AN19/SUM(AJ19:AN19),"")</f>
        <v/>
      </c>
      <c r="AO20" s="34" t="str">
        <f>IFERROR(AO19/SUM(AJ19:AN19),"")</f>
        <v/>
      </c>
      <c r="AP20" s="34" t="str">
        <f>IFERROR(AP19/SUM(AJ19:AN19),"")</f>
        <v/>
      </c>
      <c r="AQ20" s="273"/>
      <c r="AR20" s="31" t="str">
        <f>IFERROR(AR19/SUM(AR19:AV19),"")</f>
        <v/>
      </c>
      <c r="AS20" s="10" t="str">
        <f>IFERROR(AS19/SUM(AR19:AV19),"")</f>
        <v/>
      </c>
      <c r="AT20" s="11" t="str">
        <f>IFERROR(AT19/SUM(AR19:AV19),"")</f>
        <v/>
      </c>
      <c r="AU20" s="11" t="str">
        <f>IFERROR(AU19/SUM(AR19:AV19),"")</f>
        <v/>
      </c>
      <c r="AV20" s="11" t="str">
        <f>IFERROR(AV19/SUM(AR19:AV19),"")</f>
        <v/>
      </c>
      <c r="AW20" s="34" t="str">
        <f>IFERROR(AW19/SUM(AR19:AV19),"")</f>
        <v/>
      </c>
      <c r="AX20" s="34" t="str">
        <f>IFERROR(AX19/SUM(AR19:AV19),"")</f>
        <v/>
      </c>
      <c r="AY20" s="277"/>
      <c r="AZ20" s="279"/>
      <c r="BA20" s="281"/>
      <c r="BB20" s="31" t="str">
        <f>IFERROR(BB19/SUM(BB19:BF19),"")</f>
        <v/>
      </c>
      <c r="BC20" s="10" t="str">
        <f>IFERROR(BC19/SUM(BB19:BF19),"")</f>
        <v/>
      </c>
      <c r="BD20" s="11" t="str">
        <f>IFERROR(BD19/SUM(BB19:BF19),"")</f>
        <v/>
      </c>
      <c r="BE20" s="11" t="str">
        <f>IFERROR(BE19/SUM(BB19:BF19),"")</f>
        <v/>
      </c>
      <c r="BF20" s="11" t="str">
        <f>IFERROR(BF19/SUM(BB19:BF19),"")</f>
        <v/>
      </c>
      <c r="BG20" s="34" t="str">
        <f>IFERROR(BG19/SUM(BB19:BF19),"")</f>
        <v/>
      </c>
      <c r="BH20" s="34" t="str">
        <f>IFERROR(BH19/SUM(BB19:BF19),"")</f>
        <v/>
      </c>
      <c r="BI20" s="273"/>
      <c r="BJ20" s="24"/>
    </row>
    <row r="21" spans="1:62" ht="13.5" thickTop="1" x14ac:dyDescent="0.2">
      <c r="A21" s="70" t="s">
        <v>122</v>
      </c>
      <c r="B21" s="274" t="s">
        <v>92</v>
      </c>
      <c r="C21" s="4" t="s">
        <v>5</v>
      </c>
      <c r="D21" s="27">
        <f>SUMIFS('1a. Teacher Data (LEAP Courses)'!BF:BF,'1a. Teacher Data (LEAP Courses)'!$BD:$BD,'1c. Math Totals'!$A21)</f>
        <v>0</v>
      </c>
      <c r="E21" s="28">
        <f>SUMIFS('1a. Teacher Data (LEAP Courses)'!BG:BG,'1a. Teacher Data (LEAP Courses)'!$BD:$BD,'1c. Math Totals'!$A21)</f>
        <v>0</v>
      </c>
      <c r="F21" s="28">
        <f>SUMIFS('1a. Teacher Data (LEAP Courses)'!BH:BH,'1a. Teacher Data (LEAP Courses)'!$BD:$BD,'1c. Math Totals'!$A21)</f>
        <v>0</v>
      </c>
      <c r="G21" s="28">
        <f>SUMIFS('1a. Teacher Data (LEAP Courses)'!BI:BI,'1a. Teacher Data (LEAP Courses)'!$BD:$BD,'1c. Math Totals'!$A21)</f>
        <v>0</v>
      </c>
      <c r="H21" s="28">
        <f>SUMIFS('1a. Teacher Data (LEAP Courses)'!BJ:BJ,'1a. Teacher Data (LEAP Courses)'!$BD:$BD,'1c. Math Totals'!$A21)</f>
        <v>0</v>
      </c>
      <c r="I21" s="7">
        <f>IF(AND(ISBLANK(D21),ISBLANK(E21),ISBLANK(F21),ISBLANK(G21),ISBLANK(H21)),"",SUM(F21:H21))</f>
        <v>0</v>
      </c>
      <c r="J21" s="7">
        <f>IF(AND(ISBLANK(D21),ISBLANK(E21),ISBLANK(F21),ISBLANK(G21),ISBLANK(H21)),"",SUM(G21:H21))</f>
        <v>0</v>
      </c>
      <c r="K21" s="272" t="str">
        <f>IFERROR(((80*F21)+(100*G21)+(150*H21))/SUM(D21:H21),"")</f>
        <v/>
      </c>
      <c r="L21" s="37">
        <f>SUMIFS('1a. Teacher Data (LEAP Courses)'!BN:BN,'1a. Teacher Data (LEAP Courses)'!$BD:$BD,'1c. Math Totals'!$A21)</f>
        <v>0</v>
      </c>
      <c r="M21" s="28">
        <f>SUMIFS('1a. Teacher Data (LEAP Courses)'!BO:BO,'1a. Teacher Data (LEAP Courses)'!$BD:$BD,'1c. Math Totals'!$A21)</f>
        <v>0</v>
      </c>
      <c r="N21" s="28">
        <f>SUMIFS('1a. Teacher Data (LEAP Courses)'!BP:BP,'1a. Teacher Data (LEAP Courses)'!$BD:$BD,'1c. Math Totals'!$A21)</f>
        <v>0</v>
      </c>
      <c r="O21" s="28">
        <f>SUMIFS('1a. Teacher Data (LEAP Courses)'!BQ:BQ,'1a. Teacher Data (LEAP Courses)'!$BD:$BD,'1c. Math Totals'!$A21)</f>
        <v>0</v>
      </c>
      <c r="P21" s="28">
        <f>SUMIFS('1a. Teacher Data (LEAP Courses)'!BR:BR,'1a. Teacher Data (LEAP Courses)'!$BD:$BD,'1c. Math Totals'!$A21)</f>
        <v>0</v>
      </c>
      <c r="Q21" s="7">
        <f>IF(AND(ISBLANK(L21),ISBLANK(M21),ISBLANK(N21),ISBLANK(O21),ISBLANK(P21)),"",SUM(N21:P21))</f>
        <v>0</v>
      </c>
      <c r="R21" s="7">
        <f>IF(AND(ISBLANK(L21),ISBLANK(M21),ISBLANK(N21),ISBLANK(O21),ISBLANK(P21)),"",SUM(O21:P21))</f>
        <v>0</v>
      </c>
      <c r="S21" s="272" t="str">
        <f>IFERROR(((80*N21)+(100*O21)+(150*P21))/SUM(L21:P21),"")</f>
        <v/>
      </c>
      <c r="T21" s="37">
        <f>SUMIFS('1a. Teacher Data (LEAP Courses)'!BV:BV,'1a. Teacher Data (LEAP Courses)'!$BD:$BD,'1c. Math Totals'!$A21)</f>
        <v>0</v>
      </c>
      <c r="U21" s="28">
        <f>SUMIFS('1a. Teacher Data (LEAP Courses)'!BW:BW,'1a. Teacher Data (LEAP Courses)'!$BD:$BD,'1c. Math Totals'!$A21)</f>
        <v>0</v>
      </c>
      <c r="V21" s="28">
        <f>SUMIFS('1a. Teacher Data (LEAP Courses)'!BX:BX,'1a. Teacher Data (LEAP Courses)'!$BD:$BD,'1c. Math Totals'!$A21)</f>
        <v>0</v>
      </c>
      <c r="W21" s="28">
        <f>SUMIFS('1a. Teacher Data (LEAP Courses)'!BY:BY,'1a. Teacher Data (LEAP Courses)'!$BD:$BD,'1c. Math Totals'!$A21)</f>
        <v>0</v>
      </c>
      <c r="X21" s="28">
        <f>SUMIFS('1a. Teacher Data (LEAP Courses)'!BZ:BZ,'1a. Teacher Data (LEAP Courses)'!$BD:$BD,'1c. Math Totals'!$A21)</f>
        <v>0</v>
      </c>
      <c r="Y21" s="7">
        <f>IF(AND(ISBLANK(T21),ISBLANK(U21),ISBLANK(V21),ISBLANK(W21),ISBLANK(X21)),"",SUM(V21:X21))</f>
        <v>0</v>
      </c>
      <c r="Z21" s="7">
        <f>IF(AND(ISBLANK(T21),ISBLANK(U21),ISBLANK(V21),ISBLANK(W21),ISBLANK(X21)),"",SUM(W21:X21))</f>
        <v>0</v>
      </c>
      <c r="AA21" s="272" t="str">
        <f>IFERROR(((80*V21)+(100*W21)+(150*X21))/SUM(T21:X21),"")</f>
        <v/>
      </c>
      <c r="AB21" s="37">
        <f>SUMIFS('1a. Teacher Data (LEAP Courses)'!CD:CD,'1a. Teacher Data (LEAP Courses)'!$BD:$BD,'1c. Math Totals'!$A21)</f>
        <v>0</v>
      </c>
      <c r="AC21" s="28">
        <f>SUMIFS('1a. Teacher Data (LEAP Courses)'!CE:CE,'1a. Teacher Data (LEAP Courses)'!$BD:$BD,'1c. Math Totals'!$A21)</f>
        <v>0</v>
      </c>
      <c r="AD21" s="28">
        <f>SUMIFS('1a. Teacher Data (LEAP Courses)'!CF:CF,'1a. Teacher Data (LEAP Courses)'!$BD:$BD,'1c. Math Totals'!$A21)</f>
        <v>0</v>
      </c>
      <c r="AE21" s="28">
        <f>SUMIFS('1a. Teacher Data (LEAP Courses)'!CG:CG,'1a. Teacher Data (LEAP Courses)'!$BD:$BD,'1c. Math Totals'!$A21)</f>
        <v>0</v>
      </c>
      <c r="AF21" s="28">
        <f>SUMIFS('1a. Teacher Data (LEAP Courses)'!CH:CH,'1a. Teacher Data (LEAP Courses)'!$BD:$BD,'1c. Math Totals'!$A21)</f>
        <v>0</v>
      </c>
      <c r="AG21" s="7">
        <f>IF(AND(ISBLANK(AB21),ISBLANK(AC21),ISBLANK(AD21),ISBLANK(AE21),ISBLANK(AF21)),"",SUM(AD21:AF21))</f>
        <v>0</v>
      </c>
      <c r="AH21" s="7">
        <f>IF(AND(ISBLANK(AB21),ISBLANK(AC21),ISBLANK(AD21),ISBLANK(AE21),ISBLANK(AF21)),"",SUM(AE21:AF21))</f>
        <v>0</v>
      </c>
      <c r="AI21" s="272" t="str">
        <f>IFERROR(((80*AD21)+(100*AE21)+(150*AF21))/SUM(AB21:AF21),"")</f>
        <v/>
      </c>
      <c r="AJ21" s="37"/>
      <c r="AK21" s="28"/>
      <c r="AL21" s="28"/>
      <c r="AM21" s="28"/>
      <c r="AN21" s="28"/>
      <c r="AO21" s="7" t="str">
        <f>IF(AND(ISBLANK(AJ21),ISBLANK(AK21),ISBLANK(AL21),ISBLANK(AM21),ISBLANK(AN21)),"",SUM(AL21:AN21))</f>
        <v/>
      </c>
      <c r="AP21" s="7" t="str">
        <f>IF(AND(ISBLANK(AJ21),ISBLANK(AK21),ISBLANK(AL21),ISBLANK(AM21),ISBLANK(AN21)),"",SUM(AM21:AN21))</f>
        <v/>
      </c>
      <c r="AQ21" s="272" t="str">
        <f>IFERROR(((80*AL21)+(100*AM21)+(150*AN21))/SUM(AJ21:AN21),"")</f>
        <v/>
      </c>
      <c r="AR21" s="37"/>
      <c r="AS21" s="28"/>
      <c r="AT21" s="28"/>
      <c r="AU21" s="28"/>
      <c r="AV21" s="28"/>
      <c r="AW21" s="7" t="str">
        <f>IF(AND(ISBLANK(AR21),ISBLANK(AS21),ISBLANK(AT21),ISBLANK(AU21),ISBLANK(AV21)),"",SUM(AT21:AV21))</f>
        <v/>
      </c>
      <c r="AX21" s="7" t="str">
        <f>IF(AND(ISBLANK(AR21),ISBLANK(AS21),ISBLANK(AT21),ISBLANK(AU21),ISBLANK(AV21)),"",SUM(AU21:AV21))</f>
        <v/>
      </c>
      <c r="AY21" s="276" t="str">
        <f>IFERROR(((80*AT21)+(100*AU21)+(150*AV21))/SUM(AR21:AV21),"")</f>
        <v/>
      </c>
      <c r="AZ21" s="278" t="str">
        <f t="shared" ref="AZ21" si="16">IFERROR(AVERAGE(S21,AA21,AI21),"")</f>
        <v/>
      </c>
      <c r="BA21" s="280" t="str">
        <f t="shared" ref="BA21" si="17">IF(OR(K21="",AZ21=""),"",AZ21-K21)</f>
        <v/>
      </c>
      <c r="BB21" s="37">
        <f>SUMIFS('1a. Teacher Data (LEAP Courses)'!CL:CL,'1a. Teacher Data (LEAP Courses)'!$BD:$BD,'1c. Math Totals'!$A21)</f>
        <v>0</v>
      </c>
      <c r="BC21" s="28">
        <f>SUMIFS('1a. Teacher Data (LEAP Courses)'!CM:CM,'1a. Teacher Data (LEAP Courses)'!$BD:$BD,'1c. Math Totals'!$A21)</f>
        <v>0</v>
      </c>
      <c r="BD21" s="28">
        <f>SUMIFS('1a. Teacher Data (LEAP Courses)'!CN:CN,'1a. Teacher Data (LEAP Courses)'!$BD:$BD,'1c. Math Totals'!$A21)</f>
        <v>0</v>
      </c>
      <c r="BE21" s="28">
        <f>SUMIFS('1a. Teacher Data (LEAP Courses)'!CO:CO,'1a. Teacher Data (LEAP Courses)'!$BD:$BD,'1c. Math Totals'!$A21)</f>
        <v>0</v>
      </c>
      <c r="BF21" s="28">
        <f>SUMIFS('1a. Teacher Data (LEAP Courses)'!CP:CP,'1a. Teacher Data (LEAP Courses)'!$BD:$BD,'1c. Math Totals'!$A21)</f>
        <v>0</v>
      </c>
      <c r="BG21" s="7">
        <f>IF(AND(ISBLANK(BB21),ISBLANK(BC21),ISBLANK(BD21),ISBLANK(BE21),ISBLANK(BF21)),"",SUM(BD21:BF21))</f>
        <v>0</v>
      </c>
      <c r="BH21" s="7">
        <f>IF(AND(ISBLANK(BB21),ISBLANK(BC21),ISBLANK(BD21),ISBLANK(BE21),ISBLANK(BF21)),"",SUM(BE21:BF21))</f>
        <v>0</v>
      </c>
      <c r="BI21" s="272" t="str">
        <f>IFERROR(((80*BD21)+(100*BE21)+(150*BF21))/SUM(BB21:BF21),"")</f>
        <v/>
      </c>
      <c r="BJ21" s="24"/>
    </row>
    <row r="22" spans="1:62" ht="13.5" thickBot="1" x14ac:dyDescent="0.25">
      <c r="B22" s="275"/>
      <c r="C22" s="8" t="s">
        <v>6</v>
      </c>
      <c r="D22" s="9" t="str">
        <f>IFERROR(D21/SUM(D21:H21),"")</f>
        <v/>
      </c>
      <c r="E22" s="10" t="str">
        <f>IFERROR(E21/SUM(D21:H21),"")</f>
        <v/>
      </c>
      <c r="F22" s="11" t="str">
        <f>IFERROR(F21/SUM(D21:H21),"")</f>
        <v/>
      </c>
      <c r="G22" s="11" t="str">
        <f>IFERROR(G21/SUM(D21:H21),"")</f>
        <v/>
      </c>
      <c r="H22" s="11" t="str">
        <f>IFERROR(H21/SUM(D21:H21),"")</f>
        <v/>
      </c>
      <c r="I22" s="34" t="str">
        <f>IFERROR(I21/SUM(D21:H21),"")</f>
        <v/>
      </c>
      <c r="J22" s="34" t="str">
        <f>IFERROR(J21/SUM(D21:H21),"")</f>
        <v/>
      </c>
      <c r="K22" s="273"/>
      <c r="L22" s="31" t="str">
        <f>IFERROR(L21/SUM(L21:P21),"")</f>
        <v/>
      </c>
      <c r="M22" s="10" t="str">
        <f>IFERROR(M21/SUM(L21:P21),"")</f>
        <v/>
      </c>
      <c r="N22" s="11" t="str">
        <f>IFERROR(N21/SUM(L21:P21),"")</f>
        <v/>
      </c>
      <c r="O22" s="11" t="str">
        <f>IFERROR(O21/SUM(L21:P21),"")</f>
        <v/>
      </c>
      <c r="P22" s="11" t="str">
        <f>IFERROR(P21/SUM(L21:P21),"")</f>
        <v/>
      </c>
      <c r="Q22" s="34" t="str">
        <f>IFERROR(Q21/SUM(L21:P21),"")</f>
        <v/>
      </c>
      <c r="R22" s="34" t="str">
        <f>IFERROR(R21/SUM(L21:P21),"")</f>
        <v/>
      </c>
      <c r="S22" s="273"/>
      <c r="T22" s="31" t="str">
        <f>IFERROR(T21/SUM(T21:X21),"")</f>
        <v/>
      </c>
      <c r="U22" s="10" t="str">
        <f>IFERROR(U21/SUM(T21:X21),"")</f>
        <v/>
      </c>
      <c r="V22" s="11" t="str">
        <f>IFERROR(V21/SUM(T21:X21),"")</f>
        <v/>
      </c>
      <c r="W22" s="11" t="str">
        <f>IFERROR(W21/SUM(T21:X21),"")</f>
        <v/>
      </c>
      <c r="X22" s="11" t="str">
        <f>IFERROR(X21/SUM(T21:X21),"")</f>
        <v/>
      </c>
      <c r="Y22" s="34" t="str">
        <f>IFERROR(Y21/SUM(T21:X21),"")</f>
        <v/>
      </c>
      <c r="Z22" s="34" t="str">
        <f>IFERROR(Z21/SUM(T21:X21),"")</f>
        <v/>
      </c>
      <c r="AA22" s="273"/>
      <c r="AB22" s="31" t="str">
        <f>IFERROR(AB21/SUM(AB21:AF21),"")</f>
        <v/>
      </c>
      <c r="AC22" s="10" t="str">
        <f>IFERROR(AC21/SUM(AB21:AF21),"")</f>
        <v/>
      </c>
      <c r="AD22" s="11" t="str">
        <f>IFERROR(AD21/SUM(AB21:AF21),"")</f>
        <v/>
      </c>
      <c r="AE22" s="11" t="str">
        <f>IFERROR(AE21/SUM(AB21:AF21),"")</f>
        <v/>
      </c>
      <c r="AF22" s="11" t="str">
        <f>IFERROR(AF21/SUM(AB21:AF21),"")</f>
        <v/>
      </c>
      <c r="AG22" s="34" t="str">
        <f>IFERROR(AG21/SUM(AB21:AF21),"")</f>
        <v/>
      </c>
      <c r="AH22" s="34" t="str">
        <f>IFERROR(AH21/SUM(AB21:AF21),"")</f>
        <v/>
      </c>
      <c r="AI22" s="273"/>
      <c r="AJ22" s="31" t="str">
        <f>IFERROR(AJ21/SUM(AJ21:AN21),"")</f>
        <v/>
      </c>
      <c r="AK22" s="10" t="str">
        <f>IFERROR(AK21/SUM(AJ21:AN21),"")</f>
        <v/>
      </c>
      <c r="AL22" s="11" t="str">
        <f>IFERROR(AL21/SUM(AJ21:AN21),"")</f>
        <v/>
      </c>
      <c r="AM22" s="11" t="str">
        <f>IFERROR(AM21/SUM(AJ21:AN21),"")</f>
        <v/>
      </c>
      <c r="AN22" s="11" t="str">
        <f>IFERROR(AN21/SUM(AJ21:AN21),"")</f>
        <v/>
      </c>
      <c r="AO22" s="34" t="str">
        <f>IFERROR(AO21/SUM(AJ21:AN21),"")</f>
        <v/>
      </c>
      <c r="AP22" s="34" t="str">
        <f>IFERROR(AP21/SUM(AJ21:AN21),"")</f>
        <v/>
      </c>
      <c r="AQ22" s="273"/>
      <c r="AR22" s="31" t="str">
        <f>IFERROR(AR21/SUM(AR21:AV21),"")</f>
        <v/>
      </c>
      <c r="AS22" s="10" t="str">
        <f>IFERROR(AS21/SUM(AR21:AV21),"")</f>
        <v/>
      </c>
      <c r="AT22" s="11" t="str">
        <f>IFERROR(AT21/SUM(AR21:AV21),"")</f>
        <v/>
      </c>
      <c r="AU22" s="11" t="str">
        <f>IFERROR(AU21/SUM(AR21:AV21),"")</f>
        <v/>
      </c>
      <c r="AV22" s="11" t="str">
        <f>IFERROR(AV21/SUM(AR21:AV21),"")</f>
        <v/>
      </c>
      <c r="AW22" s="34" t="str">
        <f>IFERROR(AW21/SUM(AR21:AV21),"")</f>
        <v/>
      </c>
      <c r="AX22" s="34" t="str">
        <f>IFERROR(AX21/SUM(AR21:AV21),"")</f>
        <v/>
      </c>
      <c r="AY22" s="277"/>
      <c r="AZ22" s="279"/>
      <c r="BA22" s="281"/>
      <c r="BB22" s="31" t="str">
        <f>IFERROR(BB21/SUM(BB21:BF21),"")</f>
        <v/>
      </c>
      <c r="BC22" s="10" t="str">
        <f>IFERROR(BC21/SUM(BB21:BF21),"")</f>
        <v/>
      </c>
      <c r="BD22" s="11" t="str">
        <f>IFERROR(BD21/SUM(BB21:BF21),"")</f>
        <v/>
      </c>
      <c r="BE22" s="11" t="str">
        <f>IFERROR(BE21/SUM(BB21:BF21),"")</f>
        <v/>
      </c>
      <c r="BF22" s="11" t="str">
        <f>IFERROR(BF21/SUM(BB21:BF21),"")</f>
        <v/>
      </c>
      <c r="BG22" s="34" t="str">
        <f>IFERROR(BG21/SUM(BB21:BF21),"")</f>
        <v/>
      </c>
      <c r="BH22" s="34" t="str">
        <f>IFERROR(BH21/SUM(BB21:BF21),"")</f>
        <v/>
      </c>
      <c r="BI22" s="273"/>
      <c r="BJ22" s="24"/>
    </row>
    <row r="23" spans="1:62" ht="13.5" thickTop="1" x14ac:dyDescent="0.2">
      <c r="A23" s="70" t="s">
        <v>323</v>
      </c>
      <c r="B23" s="274" t="s">
        <v>321</v>
      </c>
      <c r="C23" s="4" t="s">
        <v>5</v>
      </c>
      <c r="D23" s="27">
        <f>SUMIFS('1a. Teacher Data (LEAP Courses)'!BF:BF,'1a. Teacher Data (LEAP Courses)'!$BD:$BD,'1c. Math Totals'!$A23)</f>
        <v>0</v>
      </c>
      <c r="E23" s="28">
        <f>SUMIFS('1a. Teacher Data (LEAP Courses)'!BG:BG,'1a. Teacher Data (LEAP Courses)'!$BD:$BD,'1c. Math Totals'!$A23)</f>
        <v>0</v>
      </c>
      <c r="F23" s="28">
        <f>SUMIFS('1a. Teacher Data (LEAP Courses)'!BH:BH,'1a. Teacher Data (LEAP Courses)'!$BD:$BD,'1c. Math Totals'!$A23)</f>
        <v>0</v>
      </c>
      <c r="G23" s="28">
        <f>SUMIFS('1a. Teacher Data (LEAP Courses)'!BI:BI,'1a. Teacher Data (LEAP Courses)'!$BD:$BD,'1c. Math Totals'!$A23)</f>
        <v>0</v>
      </c>
      <c r="H23" s="28">
        <f>SUMIFS('1a. Teacher Data (LEAP Courses)'!BJ:BJ,'1a. Teacher Data (LEAP Courses)'!$BD:$BD,'1c. Math Totals'!$A23)</f>
        <v>0</v>
      </c>
      <c r="I23" s="7">
        <f>IF(AND(ISBLANK(D23),ISBLANK(E23),ISBLANK(F23),ISBLANK(G23),ISBLANK(H23)),"",SUM(F23:H23))</f>
        <v>0</v>
      </c>
      <c r="J23" s="7">
        <f>IF(AND(ISBLANK(D23),ISBLANK(E23),ISBLANK(F23),ISBLANK(G23),ISBLANK(H23)),"",SUM(G23:H23))</f>
        <v>0</v>
      </c>
      <c r="K23" s="272" t="str">
        <f>IFERROR(((80*F23)+(100*G23)+(150*H23))/SUM(D23:H23),"")</f>
        <v/>
      </c>
      <c r="L23" s="37">
        <f>SUMIFS('1a. Teacher Data (LEAP Courses)'!BN:BN,'1a. Teacher Data (LEAP Courses)'!$BD:$BD,'1c. Math Totals'!$A23)</f>
        <v>0</v>
      </c>
      <c r="M23" s="28">
        <f>SUMIFS('1a. Teacher Data (LEAP Courses)'!BO:BO,'1a. Teacher Data (LEAP Courses)'!$BD:$BD,'1c. Math Totals'!$A23)</f>
        <v>0</v>
      </c>
      <c r="N23" s="28">
        <f>SUMIFS('1a. Teacher Data (LEAP Courses)'!BP:BP,'1a. Teacher Data (LEAP Courses)'!$BD:$BD,'1c. Math Totals'!$A23)</f>
        <v>0</v>
      </c>
      <c r="O23" s="28">
        <f>SUMIFS('1a. Teacher Data (LEAP Courses)'!BQ:BQ,'1a. Teacher Data (LEAP Courses)'!$BD:$BD,'1c. Math Totals'!$A23)</f>
        <v>0</v>
      </c>
      <c r="P23" s="28">
        <f>SUMIFS('1a. Teacher Data (LEAP Courses)'!BR:BR,'1a. Teacher Data (LEAP Courses)'!$BD:$BD,'1c. Math Totals'!$A23)</f>
        <v>0</v>
      </c>
      <c r="Q23" s="7">
        <f>IF(AND(ISBLANK(L23),ISBLANK(M23),ISBLANK(N23),ISBLANK(O23),ISBLANK(P23)),"",SUM(N23:P23))</f>
        <v>0</v>
      </c>
      <c r="R23" s="7">
        <f>IF(AND(ISBLANK(L23),ISBLANK(M23),ISBLANK(N23),ISBLANK(O23),ISBLANK(P23)),"",SUM(O23:P23))</f>
        <v>0</v>
      </c>
      <c r="S23" s="272" t="str">
        <f>IFERROR(((80*N23)+(100*O23)+(150*P23))/SUM(L23:P23),"")</f>
        <v/>
      </c>
      <c r="T23" s="37">
        <f>SUMIFS('1a. Teacher Data (LEAP Courses)'!BV:BV,'1a. Teacher Data (LEAP Courses)'!$BD:$BD,'1c. Math Totals'!$A23)</f>
        <v>0</v>
      </c>
      <c r="U23" s="28">
        <f>SUMIFS('1a. Teacher Data (LEAP Courses)'!BW:BW,'1a. Teacher Data (LEAP Courses)'!$BD:$BD,'1c. Math Totals'!$A23)</f>
        <v>0</v>
      </c>
      <c r="V23" s="28">
        <f>SUMIFS('1a. Teacher Data (LEAP Courses)'!BX:BX,'1a. Teacher Data (LEAP Courses)'!$BD:$BD,'1c. Math Totals'!$A23)</f>
        <v>0</v>
      </c>
      <c r="W23" s="28">
        <f>SUMIFS('1a. Teacher Data (LEAP Courses)'!BY:BY,'1a. Teacher Data (LEAP Courses)'!$BD:$BD,'1c. Math Totals'!$A23)</f>
        <v>0</v>
      </c>
      <c r="X23" s="28">
        <f>SUMIFS('1a. Teacher Data (LEAP Courses)'!BZ:BZ,'1a. Teacher Data (LEAP Courses)'!$BD:$BD,'1c. Math Totals'!$A23)</f>
        <v>0</v>
      </c>
      <c r="Y23" s="7">
        <f>IF(AND(ISBLANK(T23),ISBLANK(U23),ISBLANK(V23),ISBLANK(W23),ISBLANK(X23)),"",SUM(V23:X23))</f>
        <v>0</v>
      </c>
      <c r="Z23" s="7">
        <f>IF(AND(ISBLANK(T23),ISBLANK(U23),ISBLANK(V23),ISBLANK(W23),ISBLANK(X23)),"",SUM(W23:X23))</f>
        <v>0</v>
      </c>
      <c r="AA23" s="272" t="str">
        <f>IFERROR(((80*V23)+(100*W23)+(150*X23))/SUM(T23:X23),"")</f>
        <v/>
      </c>
      <c r="AB23" s="37">
        <f>SUMIFS('1a. Teacher Data (LEAP Courses)'!CD:CD,'1a. Teacher Data (LEAP Courses)'!$BD:$BD,'1c. Math Totals'!$A23)</f>
        <v>0</v>
      </c>
      <c r="AC23" s="28">
        <f>SUMIFS('1a. Teacher Data (LEAP Courses)'!CE:CE,'1a. Teacher Data (LEAP Courses)'!$BD:$BD,'1c. Math Totals'!$A23)</f>
        <v>0</v>
      </c>
      <c r="AD23" s="28">
        <f>SUMIFS('1a. Teacher Data (LEAP Courses)'!CF:CF,'1a. Teacher Data (LEAP Courses)'!$BD:$BD,'1c. Math Totals'!$A23)</f>
        <v>0</v>
      </c>
      <c r="AE23" s="28">
        <f>SUMIFS('1a. Teacher Data (LEAP Courses)'!CG:CG,'1a. Teacher Data (LEAP Courses)'!$BD:$BD,'1c. Math Totals'!$A23)</f>
        <v>0</v>
      </c>
      <c r="AF23" s="28">
        <f>SUMIFS('1a. Teacher Data (LEAP Courses)'!CH:CH,'1a. Teacher Data (LEAP Courses)'!$BD:$BD,'1c. Math Totals'!$A23)</f>
        <v>0</v>
      </c>
      <c r="AG23" s="7">
        <f>IF(AND(ISBLANK(AB23),ISBLANK(AC23),ISBLANK(AD23),ISBLANK(AE23),ISBLANK(AF23)),"",SUM(AD23:AF23))</f>
        <v>0</v>
      </c>
      <c r="AH23" s="7">
        <f>IF(AND(ISBLANK(AB23),ISBLANK(AC23),ISBLANK(AD23),ISBLANK(AE23),ISBLANK(AF23)),"",SUM(AE23:AF23))</f>
        <v>0</v>
      </c>
      <c r="AI23" s="272" t="str">
        <f>IFERROR(((80*AD23)+(100*AE23)+(150*AF23))/SUM(AB23:AF23),"")</f>
        <v/>
      </c>
      <c r="AJ23" s="37"/>
      <c r="AK23" s="28"/>
      <c r="AL23" s="28"/>
      <c r="AM23" s="28"/>
      <c r="AN23" s="28"/>
      <c r="AO23" s="7" t="str">
        <f>IF(AND(ISBLANK(AJ23),ISBLANK(AK23),ISBLANK(AL23),ISBLANK(AM23),ISBLANK(AN23)),"",SUM(AL23:AN23))</f>
        <v/>
      </c>
      <c r="AP23" s="7" t="str">
        <f>IF(AND(ISBLANK(AJ23),ISBLANK(AK23),ISBLANK(AL23),ISBLANK(AM23),ISBLANK(AN23)),"",SUM(AM23:AN23))</f>
        <v/>
      </c>
      <c r="AQ23" s="272" t="str">
        <f>IFERROR(((80*AL23)+(100*AM23)+(150*AN23))/SUM(AJ23:AN23),"")</f>
        <v/>
      </c>
      <c r="AR23" s="37"/>
      <c r="AS23" s="28"/>
      <c r="AT23" s="28"/>
      <c r="AU23" s="28"/>
      <c r="AV23" s="28"/>
      <c r="AW23" s="7" t="str">
        <f>IF(AND(ISBLANK(AR23),ISBLANK(AS23),ISBLANK(AT23),ISBLANK(AU23),ISBLANK(AV23)),"",SUM(AT23:AV23))</f>
        <v/>
      </c>
      <c r="AX23" s="7" t="str">
        <f>IF(AND(ISBLANK(AR23),ISBLANK(AS23),ISBLANK(AT23),ISBLANK(AU23),ISBLANK(AV23)),"",SUM(AU23:AV23))</f>
        <v/>
      </c>
      <c r="AY23" s="276" t="str">
        <f>IFERROR(((80*AT23)+(100*AU23)+(150*AV23))/SUM(AR23:AV23),"")</f>
        <v/>
      </c>
      <c r="AZ23" s="278" t="str">
        <f t="shared" ref="AZ23" si="18">IFERROR(AVERAGE(S23,AA23,AI23),"")</f>
        <v/>
      </c>
      <c r="BA23" s="280" t="str">
        <f t="shared" ref="BA23" si="19">IF(OR(K23="",AZ23=""),"",AZ23-K23)</f>
        <v/>
      </c>
      <c r="BB23" s="37">
        <f>SUMIFS('1a. Teacher Data (LEAP Courses)'!CL:CL,'1a. Teacher Data (LEAP Courses)'!$BD:$BD,'1c. Math Totals'!$A23)</f>
        <v>0</v>
      </c>
      <c r="BC23" s="28">
        <f>SUMIFS('1a. Teacher Data (LEAP Courses)'!CM:CM,'1a. Teacher Data (LEAP Courses)'!$BD:$BD,'1c. Math Totals'!$A23)</f>
        <v>0</v>
      </c>
      <c r="BD23" s="28">
        <f>SUMIFS('1a. Teacher Data (LEAP Courses)'!CN:CN,'1a. Teacher Data (LEAP Courses)'!$BD:$BD,'1c. Math Totals'!$A23)</f>
        <v>0</v>
      </c>
      <c r="BE23" s="28">
        <f>SUMIFS('1a. Teacher Data (LEAP Courses)'!CO:CO,'1a. Teacher Data (LEAP Courses)'!$BD:$BD,'1c. Math Totals'!$A23)</f>
        <v>0</v>
      </c>
      <c r="BF23" s="28">
        <f>SUMIFS('1a. Teacher Data (LEAP Courses)'!CP:CP,'1a. Teacher Data (LEAP Courses)'!$BD:$BD,'1c. Math Totals'!$A23)</f>
        <v>0</v>
      </c>
      <c r="BG23" s="7">
        <f>IF(AND(ISBLANK(BB23),ISBLANK(BC23),ISBLANK(BD23),ISBLANK(BE23),ISBLANK(BF23)),"",SUM(BD23:BF23))</f>
        <v>0</v>
      </c>
      <c r="BH23" s="7">
        <f>IF(AND(ISBLANK(BB23),ISBLANK(BC23),ISBLANK(BD23),ISBLANK(BE23),ISBLANK(BF23)),"",SUM(BE23:BF23))</f>
        <v>0</v>
      </c>
      <c r="BI23" s="272" t="str">
        <f>IFERROR(((80*BD23)+(100*BE23)+(150*BF23))/SUM(BB23:BF23),"")</f>
        <v/>
      </c>
      <c r="BJ23" s="24"/>
    </row>
    <row r="24" spans="1:62" ht="13.5" thickBot="1" x14ac:dyDescent="0.25">
      <c r="B24" s="275"/>
      <c r="C24" s="8" t="s">
        <v>6</v>
      </c>
      <c r="D24" s="9" t="str">
        <f>IFERROR(D23/SUM(D23:H23),"")</f>
        <v/>
      </c>
      <c r="E24" s="10" t="str">
        <f>IFERROR(E23/SUM(D23:H23),"")</f>
        <v/>
      </c>
      <c r="F24" s="11" t="str">
        <f>IFERROR(F23/SUM(D23:H23),"")</f>
        <v/>
      </c>
      <c r="G24" s="11" t="str">
        <f>IFERROR(G23/SUM(D23:H23),"")</f>
        <v/>
      </c>
      <c r="H24" s="11" t="str">
        <f>IFERROR(H23/SUM(D23:H23),"")</f>
        <v/>
      </c>
      <c r="I24" s="34" t="str">
        <f>IFERROR(I23/SUM(D23:H23),"")</f>
        <v/>
      </c>
      <c r="J24" s="34" t="str">
        <f>IFERROR(J23/SUM(D23:H23),"")</f>
        <v/>
      </c>
      <c r="K24" s="273"/>
      <c r="L24" s="31" t="str">
        <f>IFERROR(L23/SUM(L23:P23),"")</f>
        <v/>
      </c>
      <c r="M24" s="10" t="str">
        <f>IFERROR(M23/SUM(L23:P23),"")</f>
        <v/>
      </c>
      <c r="N24" s="11" t="str">
        <f>IFERROR(N23/SUM(L23:P23),"")</f>
        <v/>
      </c>
      <c r="O24" s="11" t="str">
        <f>IFERROR(O23/SUM(L23:P23),"")</f>
        <v/>
      </c>
      <c r="P24" s="11" t="str">
        <f>IFERROR(P23/SUM(L23:P23),"")</f>
        <v/>
      </c>
      <c r="Q24" s="34" t="str">
        <f>IFERROR(Q23/SUM(L23:P23),"")</f>
        <v/>
      </c>
      <c r="R24" s="34" t="str">
        <f>IFERROR(R23/SUM(L23:P23),"")</f>
        <v/>
      </c>
      <c r="S24" s="273"/>
      <c r="T24" s="31" t="str">
        <f>IFERROR(T23/SUM(T23:X23),"")</f>
        <v/>
      </c>
      <c r="U24" s="10" t="str">
        <f>IFERROR(U23/SUM(T23:X23),"")</f>
        <v/>
      </c>
      <c r="V24" s="11" t="str">
        <f>IFERROR(V23/SUM(T23:X23),"")</f>
        <v/>
      </c>
      <c r="W24" s="11" t="str">
        <f>IFERROR(W23/SUM(T23:X23),"")</f>
        <v/>
      </c>
      <c r="X24" s="11" t="str">
        <f>IFERROR(X23/SUM(T23:X23),"")</f>
        <v/>
      </c>
      <c r="Y24" s="34" t="str">
        <f>IFERROR(Y23/SUM(T23:X23),"")</f>
        <v/>
      </c>
      <c r="Z24" s="34" t="str">
        <f>IFERROR(Z23/SUM(T23:X23),"")</f>
        <v/>
      </c>
      <c r="AA24" s="273"/>
      <c r="AB24" s="31" t="str">
        <f>IFERROR(AB23/SUM(AB23:AF23),"")</f>
        <v/>
      </c>
      <c r="AC24" s="10" t="str">
        <f>IFERROR(AC23/SUM(AB23:AF23),"")</f>
        <v/>
      </c>
      <c r="AD24" s="11" t="str">
        <f>IFERROR(AD23/SUM(AB23:AF23),"")</f>
        <v/>
      </c>
      <c r="AE24" s="11" t="str">
        <f>IFERROR(AE23/SUM(AB23:AF23),"")</f>
        <v/>
      </c>
      <c r="AF24" s="11" t="str">
        <f>IFERROR(AF23/SUM(AB23:AF23),"")</f>
        <v/>
      </c>
      <c r="AG24" s="34" t="str">
        <f>IFERROR(AG23/SUM(AB23:AF23),"")</f>
        <v/>
      </c>
      <c r="AH24" s="34" t="str">
        <f>IFERROR(AH23/SUM(AB23:AF23),"")</f>
        <v/>
      </c>
      <c r="AI24" s="273"/>
      <c r="AJ24" s="31" t="str">
        <f>IFERROR(AJ23/SUM(AJ23:AN23),"")</f>
        <v/>
      </c>
      <c r="AK24" s="10" t="str">
        <f>IFERROR(AK23/SUM(AJ23:AN23),"")</f>
        <v/>
      </c>
      <c r="AL24" s="11" t="str">
        <f>IFERROR(AL23/SUM(AJ23:AN23),"")</f>
        <v/>
      </c>
      <c r="AM24" s="11" t="str">
        <f>IFERROR(AM23/SUM(AJ23:AN23),"")</f>
        <v/>
      </c>
      <c r="AN24" s="11" t="str">
        <f>IFERROR(AN23/SUM(AJ23:AN23),"")</f>
        <v/>
      </c>
      <c r="AO24" s="34" t="str">
        <f>IFERROR(AO23/SUM(AJ23:AN23),"")</f>
        <v/>
      </c>
      <c r="AP24" s="34" t="str">
        <f>IFERROR(AP23/SUM(AJ23:AN23),"")</f>
        <v/>
      </c>
      <c r="AQ24" s="273"/>
      <c r="AR24" s="31" t="str">
        <f>IFERROR(AR23/SUM(AR23:AV23),"")</f>
        <v/>
      </c>
      <c r="AS24" s="10" t="str">
        <f>IFERROR(AS23/SUM(AR23:AV23),"")</f>
        <v/>
      </c>
      <c r="AT24" s="11" t="str">
        <f>IFERROR(AT23/SUM(AR23:AV23),"")</f>
        <v/>
      </c>
      <c r="AU24" s="11" t="str">
        <f>IFERROR(AU23/SUM(AR23:AV23),"")</f>
        <v/>
      </c>
      <c r="AV24" s="11" t="str">
        <f>IFERROR(AV23/SUM(AR23:AV23),"")</f>
        <v/>
      </c>
      <c r="AW24" s="34" t="str">
        <f>IFERROR(AW23/SUM(AR23:AV23),"")</f>
        <v/>
      </c>
      <c r="AX24" s="34" t="str">
        <f>IFERROR(AX23/SUM(AR23:AV23),"")</f>
        <v/>
      </c>
      <c r="AY24" s="277"/>
      <c r="AZ24" s="279"/>
      <c r="BA24" s="281"/>
      <c r="BB24" s="31" t="str">
        <f>IFERROR(BB23/SUM(BB23:BF23),"")</f>
        <v/>
      </c>
      <c r="BC24" s="10" t="str">
        <f>IFERROR(BC23/SUM(BB23:BF23),"")</f>
        <v/>
      </c>
      <c r="BD24" s="11" t="str">
        <f>IFERROR(BD23/SUM(BB23:BF23),"")</f>
        <v/>
      </c>
      <c r="BE24" s="11" t="str">
        <f>IFERROR(BE23/SUM(BB23:BF23),"")</f>
        <v/>
      </c>
      <c r="BF24" s="11" t="str">
        <f>IFERROR(BF23/SUM(BB23:BF23),"")</f>
        <v/>
      </c>
      <c r="BG24" s="34" t="str">
        <f>IFERROR(BG23/SUM(BB23:BF23),"")</f>
        <v/>
      </c>
      <c r="BH24" s="34" t="str">
        <f>IFERROR(BH23/SUM(BB23:BF23),"")</f>
        <v/>
      </c>
      <c r="BI24" s="273"/>
      <c r="BJ24" s="24"/>
    </row>
    <row r="25" spans="1:62" ht="13.5" thickTop="1" x14ac:dyDescent="0.2">
      <c r="A25" s="70" t="s">
        <v>123</v>
      </c>
      <c r="B25" s="274" t="s">
        <v>111</v>
      </c>
      <c r="C25" s="4" t="s">
        <v>5</v>
      </c>
      <c r="D25" s="27">
        <f>SUMIFS('1a. Teacher Data (LEAP Courses)'!BF:BF,'1a. Teacher Data (LEAP Courses)'!$BD:$BD,'1c. Math Totals'!$A25)</f>
        <v>0</v>
      </c>
      <c r="E25" s="28">
        <f>SUMIFS('1a. Teacher Data (LEAP Courses)'!BG:BG,'1a. Teacher Data (LEAP Courses)'!$BD:$BD,'1c. Math Totals'!$A25)</f>
        <v>0</v>
      </c>
      <c r="F25" s="28">
        <f>SUMIFS('1a. Teacher Data (LEAP Courses)'!BH:BH,'1a. Teacher Data (LEAP Courses)'!$BD:$BD,'1c. Math Totals'!$A25)</f>
        <v>0</v>
      </c>
      <c r="G25" s="28">
        <f>SUMIFS('1a. Teacher Data (LEAP Courses)'!BI:BI,'1a. Teacher Data (LEAP Courses)'!$BD:$BD,'1c. Math Totals'!$A25)</f>
        <v>0</v>
      </c>
      <c r="H25" s="28">
        <f>SUMIFS('1a. Teacher Data (LEAP Courses)'!BJ:BJ,'1a. Teacher Data (LEAP Courses)'!$BD:$BD,'1c. Math Totals'!$A25)</f>
        <v>0</v>
      </c>
      <c r="I25" s="7">
        <f>IF(AND(ISBLANK(D25),ISBLANK(E25),ISBLANK(F25),ISBLANK(G25),ISBLANK(H25)),"",SUM(F25:H25))</f>
        <v>0</v>
      </c>
      <c r="J25" s="7">
        <f>IF(AND(ISBLANK(D25),ISBLANK(E25),ISBLANK(F25),ISBLANK(G25),ISBLANK(H25)),"",SUM(G25:H25))</f>
        <v>0</v>
      </c>
      <c r="K25" s="272" t="str">
        <f>IFERROR(((80*F25)+(100*G25)+(150*H25))/SUM(D25:H25),"")</f>
        <v/>
      </c>
      <c r="L25" s="37">
        <f>SUMIFS('1a. Teacher Data (LEAP Courses)'!BN:BN,'1a. Teacher Data (LEAP Courses)'!$BD:$BD,'1c. Math Totals'!$A25)</f>
        <v>0</v>
      </c>
      <c r="M25" s="28">
        <f>SUMIFS('1a. Teacher Data (LEAP Courses)'!BO:BO,'1a. Teacher Data (LEAP Courses)'!$BD:$BD,'1c. Math Totals'!$A25)</f>
        <v>0</v>
      </c>
      <c r="N25" s="28">
        <f>SUMIFS('1a. Teacher Data (LEAP Courses)'!BP:BP,'1a. Teacher Data (LEAP Courses)'!$BD:$BD,'1c. Math Totals'!$A25)</f>
        <v>0</v>
      </c>
      <c r="O25" s="28">
        <f>SUMIFS('1a. Teacher Data (LEAP Courses)'!BQ:BQ,'1a. Teacher Data (LEAP Courses)'!$BD:$BD,'1c. Math Totals'!$A25)</f>
        <v>0</v>
      </c>
      <c r="P25" s="28">
        <f>SUMIFS('1a. Teacher Data (LEAP Courses)'!BR:BR,'1a. Teacher Data (LEAP Courses)'!$BD:$BD,'1c. Math Totals'!$A25)</f>
        <v>0</v>
      </c>
      <c r="Q25" s="7">
        <f>IF(AND(ISBLANK(L25),ISBLANK(M25),ISBLANK(N25),ISBLANK(O25),ISBLANK(P25)),"",SUM(N25:P25))</f>
        <v>0</v>
      </c>
      <c r="R25" s="7">
        <f>IF(AND(ISBLANK(L25),ISBLANK(M25),ISBLANK(N25),ISBLANK(O25),ISBLANK(P25)),"",SUM(O25:P25))</f>
        <v>0</v>
      </c>
      <c r="S25" s="272" t="str">
        <f>IFERROR(((80*N25)+(100*O25)+(150*P25))/SUM(L25:P25),"")</f>
        <v/>
      </c>
      <c r="T25" s="37">
        <f>SUMIFS('1a. Teacher Data (LEAP Courses)'!BV:BV,'1a. Teacher Data (LEAP Courses)'!$BD:$BD,'1c. Math Totals'!$A25)</f>
        <v>0</v>
      </c>
      <c r="U25" s="28">
        <f>SUMIFS('1a. Teacher Data (LEAP Courses)'!BW:BW,'1a. Teacher Data (LEAP Courses)'!$BD:$BD,'1c. Math Totals'!$A25)</f>
        <v>0</v>
      </c>
      <c r="V25" s="28">
        <f>SUMIFS('1a. Teacher Data (LEAP Courses)'!BX:BX,'1a. Teacher Data (LEAP Courses)'!$BD:$BD,'1c. Math Totals'!$A25)</f>
        <v>0</v>
      </c>
      <c r="W25" s="28">
        <f>SUMIFS('1a. Teacher Data (LEAP Courses)'!BY:BY,'1a. Teacher Data (LEAP Courses)'!$BD:$BD,'1c. Math Totals'!$A25)</f>
        <v>0</v>
      </c>
      <c r="X25" s="28">
        <f>SUMIFS('1a. Teacher Data (LEAP Courses)'!BZ:BZ,'1a. Teacher Data (LEAP Courses)'!$BD:$BD,'1c. Math Totals'!$A25)</f>
        <v>0</v>
      </c>
      <c r="Y25" s="7">
        <f>IF(AND(ISBLANK(T25),ISBLANK(U25),ISBLANK(V25),ISBLANK(W25),ISBLANK(X25)),"",SUM(V25:X25))</f>
        <v>0</v>
      </c>
      <c r="Z25" s="7">
        <f>IF(AND(ISBLANK(T25),ISBLANK(U25),ISBLANK(V25),ISBLANK(W25),ISBLANK(X25)),"",SUM(W25:X25))</f>
        <v>0</v>
      </c>
      <c r="AA25" s="272" t="str">
        <f>IFERROR(((80*V25)+(100*W25)+(150*X25))/SUM(T25:X25),"")</f>
        <v/>
      </c>
      <c r="AB25" s="37">
        <f>SUMIFS('1a. Teacher Data (LEAP Courses)'!CD:CD,'1a. Teacher Data (LEAP Courses)'!$BD:$BD,'1c. Math Totals'!$A25)</f>
        <v>0</v>
      </c>
      <c r="AC25" s="28">
        <f>SUMIFS('1a. Teacher Data (LEAP Courses)'!CE:CE,'1a. Teacher Data (LEAP Courses)'!$BD:$BD,'1c. Math Totals'!$A25)</f>
        <v>0</v>
      </c>
      <c r="AD25" s="28">
        <f>SUMIFS('1a. Teacher Data (LEAP Courses)'!CF:CF,'1a. Teacher Data (LEAP Courses)'!$BD:$BD,'1c. Math Totals'!$A25)</f>
        <v>0</v>
      </c>
      <c r="AE25" s="28">
        <f>SUMIFS('1a. Teacher Data (LEAP Courses)'!CG:CG,'1a. Teacher Data (LEAP Courses)'!$BD:$BD,'1c. Math Totals'!$A25)</f>
        <v>0</v>
      </c>
      <c r="AF25" s="28">
        <f>SUMIFS('1a. Teacher Data (LEAP Courses)'!CH:CH,'1a. Teacher Data (LEAP Courses)'!$BD:$BD,'1c. Math Totals'!$A25)</f>
        <v>0</v>
      </c>
      <c r="AG25" s="7">
        <f>IF(AND(ISBLANK(AB25),ISBLANK(AC25),ISBLANK(AD25),ISBLANK(AE25),ISBLANK(AF25)),"",SUM(AD25:AF25))</f>
        <v>0</v>
      </c>
      <c r="AH25" s="7">
        <f>IF(AND(ISBLANK(AB25),ISBLANK(AC25),ISBLANK(AD25),ISBLANK(AE25),ISBLANK(AF25)),"",SUM(AE25:AF25))</f>
        <v>0</v>
      </c>
      <c r="AI25" s="272" t="str">
        <f>IFERROR(((80*AD25)+(100*AE25)+(150*AF25))/SUM(AB25:AF25),"")</f>
        <v/>
      </c>
      <c r="AJ25" s="37"/>
      <c r="AK25" s="28"/>
      <c r="AL25" s="28"/>
      <c r="AM25" s="28"/>
      <c r="AN25" s="28"/>
      <c r="AO25" s="7" t="str">
        <f>IF(AND(ISBLANK(AJ25),ISBLANK(AK25),ISBLANK(AL25),ISBLANK(AM25),ISBLANK(AN25)),"",SUM(AL25:AN25))</f>
        <v/>
      </c>
      <c r="AP25" s="7" t="str">
        <f>IF(AND(ISBLANK(AJ25),ISBLANK(AK25),ISBLANK(AL25),ISBLANK(AM25),ISBLANK(AN25)),"",SUM(AM25:AN25))</f>
        <v/>
      </c>
      <c r="AQ25" s="272" t="str">
        <f>IFERROR(((80*AL25)+(100*AM25)+(150*AN25))/SUM(AJ25:AN25),"")</f>
        <v/>
      </c>
      <c r="AR25" s="37"/>
      <c r="AS25" s="28"/>
      <c r="AT25" s="28"/>
      <c r="AU25" s="28"/>
      <c r="AV25" s="28"/>
      <c r="AW25" s="7" t="str">
        <f>IF(AND(ISBLANK(AR25),ISBLANK(AS25),ISBLANK(AT25),ISBLANK(AU25),ISBLANK(AV25)),"",SUM(AT25:AV25))</f>
        <v/>
      </c>
      <c r="AX25" s="7" t="str">
        <f>IF(AND(ISBLANK(AR25),ISBLANK(AS25),ISBLANK(AT25),ISBLANK(AU25),ISBLANK(AV25)),"",SUM(AU25:AV25))</f>
        <v/>
      </c>
      <c r="AY25" s="276" t="str">
        <f>IFERROR(((80*AT25)+(100*AU25)+(150*AV25))/SUM(AR25:AV25),"")</f>
        <v/>
      </c>
      <c r="AZ25" s="278" t="str">
        <f t="shared" ref="AZ25" si="20">IFERROR(AVERAGE(S25,AA25,AI25),"")</f>
        <v/>
      </c>
      <c r="BA25" s="280" t="str">
        <f t="shared" ref="BA25" si="21">IF(OR(K25="",AZ25=""),"",AZ25-K25)</f>
        <v/>
      </c>
      <c r="BB25" s="37">
        <f>SUMIFS('1a. Teacher Data (LEAP Courses)'!CL:CL,'1a. Teacher Data (LEAP Courses)'!$BD:$BD,'1c. Math Totals'!$A25)</f>
        <v>0</v>
      </c>
      <c r="BC25" s="28">
        <f>SUMIFS('1a. Teacher Data (LEAP Courses)'!CM:CM,'1a. Teacher Data (LEAP Courses)'!$BD:$BD,'1c. Math Totals'!$A25)</f>
        <v>0</v>
      </c>
      <c r="BD25" s="28">
        <f>SUMIFS('1a. Teacher Data (LEAP Courses)'!CN:CN,'1a. Teacher Data (LEAP Courses)'!$BD:$BD,'1c. Math Totals'!$A25)</f>
        <v>0</v>
      </c>
      <c r="BE25" s="28">
        <f>SUMIFS('1a. Teacher Data (LEAP Courses)'!CO:CO,'1a. Teacher Data (LEAP Courses)'!$BD:$BD,'1c. Math Totals'!$A25)</f>
        <v>0</v>
      </c>
      <c r="BF25" s="28">
        <f>SUMIFS('1a. Teacher Data (LEAP Courses)'!CP:CP,'1a. Teacher Data (LEAP Courses)'!$BD:$BD,'1c. Math Totals'!$A25)</f>
        <v>0</v>
      </c>
      <c r="BG25" s="7">
        <f>IF(AND(ISBLANK(BB25),ISBLANK(BC25),ISBLANK(BD25),ISBLANK(BE25),ISBLANK(BF25)),"",SUM(BD25:BF25))</f>
        <v>0</v>
      </c>
      <c r="BH25" s="7">
        <f>IF(AND(ISBLANK(BB25),ISBLANK(BC25),ISBLANK(BD25),ISBLANK(BE25),ISBLANK(BF25)),"",SUM(BE25:BF25))</f>
        <v>0</v>
      </c>
      <c r="BI25" s="272" t="str">
        <f>IFERROR(((80*BD25)+(100*BE25)+(150*BF25))/SUM(BB25:BF25),"")</f>
        <v/>
      </c>
      <c r="BJ25" s="24"/>
    </row>
    <row r="26" spans="1:62" ht="13.5" thickBot="1" x14ac:dyDescent="0.25">
      <c r="B26" s="275"/>
      <c r="C26" s="8" t="s">
        <v>6</v>
      </c>
      <c r="D26" s="9" t="str">
        <f>IFERROR(D25/SUM(D25:H25),"")</f>
        <v/>
      </c>
      <c r="E26" s="10" t="str">
        <f>IFERROR(E25/SUM(D25:H25),"")</f>
        <v/>
      </c>
      <c r="F26" s="11" t="str">
        <f>IFERROR(F25/SUM(D25:H25),"")</f>
        <v/>
      </c>
      <c r="G26" s="11" t="str">
        <f>IFERROR(G25/SUM(D25:H25),"")</f>
        <v/>
      </c>
      <c r="H26" s="11" t="str">
        <f>IFERROR(H25/SUM(D25:H25),"")</f>
        <v/>
      </c>
      <c r="I26" s="34" t="str">
        <f>IFERROR(I25/SUM(D25:H25),"")</f>
        <v/>
      </c>
      <c r="J26" s="34" t="str">
        <f>IFERROR(J25/SUM(D25:H25),"")</f>
        <v/>
      </c>
      <c r="K26" s="273"/>
      <c r="L26" s="31" t="str">
        <f>IFERROR(L25/SUM(L25:P25),"")</f>
        <v/>
      </c>
      <c r="M26" s="10" t="str">
        <f>IFERROR(M25/SUM(L25:P25),"")</f>
        <v/>
      </c>
      <c r="N26" s="11" t="str">
        <f>IFERROR(N25/SUM(L25:P25),"")</f>
        <v/>
      </c>
      <c r="O26" s="11" t="str">
        <f>IFERROR(O25/SUM(L25:P25),"")</f>
        <v/>
      </c>
      <c r="P26" s="11" t="str">
        <f>IFERROR(P25/SUM(L25:P25),"")</f>
        <v/>
      </c>
      <c r="Q26" s="34" t="str">
        <f>IFERROR(Q25/SUM(L25:P25),"")</f>
        <v/>
      </c>
      <c r="R26" s="34" t="str">
        <f>IFERROR(R25/SUM(L25:P25),"")</f>
        <v/>
      </c>
      <c r="S26" s="273"/>
      <c r="T26" s="31" t="str">
        <f>IFERROR(T25/SUM(T25:X25),"")</f>
        <v/>
      </c>
      <c r="U26" s="10" t="str">
        <f>IFERROR(U25/SUM(T25:X25),"")</f>
        <v/>
      </c>
      <c r="V26" s="11" t="str">
        <f>IFERROR(V25/SUM(T25:X25),"")</f>
        <v/>
      </c>
      <c r="W26" s="11" t="str">
        <f>IFERROR(W25/SUM(T25:X25),"")</f>
        <v/>
      </c>
      <c r="X26" s="11" t="str">
        <f>IFERROR(X25/SUM(T25:X25),"")</f>
        <v/>
      </c>
      <c r="Y26" s="34" t="str">
        <f>IFERROR(Y25/SUM(T25:X25),"")</f>
        <v/>
      </c>
      <c r="Z26" s="34" t="str">
        <f>IFERROR(Z25/SUM(T25:X25),"")</f>
        <v/>
      </c>
      <c r="AA26" s="273"/>
      <c r="AB26" s="31" t="str">
        <f>IFERROR(AB25/SUM(AB25:AF25),"")</f>
        <v/>
      </c>
      <c r="AC26" s="10" t="str">
        <f>IFERROR(AC25/SUM(AB25:AF25),"")</f>
        <v/>
      </c>
      <c r="AD26" s="11" t="str">
        <f>IFERROR(AD25/SUM(AB25:AF25),"")</f>
        <v/>
      </c>
      <c r="AE26" s="11" t="str">
        <f>IFERROR(AE25/SUM(AB25:AF25),"")</f>
        <v/>
      </c>
      <c r="AF26" s="11" t="str">
        <f>IFERROR(AF25/SUM(AB25:AF25),"")</f>
        <v/>
      </c>
      <c r="AG26" s="34" t="str">
        <f>IFERROR(AG25/SUM(AB25:AF25),"")</f>
        <v/>
      </c>
      <c r="AH26" s="34" t="str">
        <f>IFERROR(AH25/SUM(AB25:AF25),"")</f>
        <v/>
      </c>
      <c r="AI26" s="273"/>
      <c r="AJ26" s="31" t="str">
        <f>IFERROR(AJ25/SUM(AJ25:AN25),"")</f>
        <v/>
      </c>
      <c r="AK26" s="10" t="str">
        <f>IFERROR(AK25/SUM(AJ25:AN25),"")</f>
        <v/>
      </c>
      <c r="AL26" s="11" t="str">
        <f>IFERROR(AL25/SUM(AJ25:AN25),"")</f>
        <v/>
      </c>
      <c r="AM26" s="11" t="str">
        <f>IFERROR(AM25/SUM(AJ25:AN25),"")</f>
        <v/>
      </c>
      <c r="AN26" s="11" t="str">
        <f>IFERROR(AN25/SUM(AJ25:AN25),"")</f>
        <v/>
      </c>
      <c r="AO26" s="34" t="str">
        <f>IFERROR(AO25/SUM(AJ25:AN25),"")</f>
        <v/>
      </c>
      <c r="AP26" s="34" t="str">
        <f>IFERROR(AP25/SUM(AJ25:AN25),"")</f>
        <v/>
      </c>
      <c r="AQ26" s="273"/>
      <c r="AR26" s="31" t="str">
        <f>IFERROR(AR25/SUM(AR25:AV25),"")</f>
        <v/>
      </c>
      <c r="AS26" s="10" t="str">
        <f>IFERROR(AS25/SUM(AR25:AV25),"")</f>
        <v/>
      </c>
      <c r="AT26" s="11" t="str">
        <f>IFERROR(AT25/SUM(AR25:AV25),"")</f>
        <v/>
      </c>
      <c r="AU26" s="11" t="str">
        <f>IFERROR(AU25/SUM(AR25:AV25),"")</f>
        <v/>
      </c>
      <c r="AV26" s="11" t="str">
        <f>IFERROR(AV25/SUM(AR25:AV25),"")</f>
        <v/>
      </c>
      <c r="AW26" s="34" t="str">
        <f>IFERROR(AW25/SUM(AR25:AV25),"")</f>
        <v/>
      </c>
      <c r="AX26" s="34" t="str">
        <f>IFERROR(AX25/SUM(AR25:AV25),"")</f>
        <v/>
      </c>
      <c r="AY26" s="277"/>
      <c r="AZ26" s="279"/>
      <c r="BA26" s="281"/>
      <c r="BB26" s="31" t="str">
        <f>IFERROR(BB25/SUM(BB25:BF25),"")</f>
        <v/>
      </c>
      <c r="BC26" s="10" t="str">
        <f>IFERROR(BC25/SUM(BB25:BF25),"")</f>
        <v/>
      </c>
      <c r="BD26" s="11" t="str">
        <f>IFERROR(BD25/SUM(BB25:BF25),"")</f>
        <v/>
      </c>
      <c r="BE26" s="11" t="str">
        <f>IFERROR(BE25/SUM(BB25:BF25),"")</f>
        <v/>
      </c>
      <c r="BF26" s="11" t="str">
        <f>IFERROR(BF25/SUM(BB25:BF25),"")</f>
        <v/>
      </c>
      <c r="BG26" s="34" t="str">
        <f>IFERROR(BG25/SUM(BB25:BF25),"")</f>
        <v/>
      </c>
      <c r="BH26" s="34" t="str">
        <f>IFERROR(BH25/SUM(BB25:BF25),"")</f>
        <v/>
      </c>
      <c r="BI26" s="273"/>
      <c r="BJ26" s="24"/>
    </row>
    <row r="27" spans="1:62" ht="13.5" thickTop="1" x14ac:dyDescent="0.2">
      <c r="A27" s="70" t="s">
        <v>124</v>
      </c>
      <c r="B27" s="274" t="s">
        <v>112</v>
      </c>
      <c r="C27" s="4" t="s">
        <v>5</v>
      </c>
      <c r="D27" s="27">
        <f>SUMIFS('1a. Teacher Data (LEAP Courses)'!BF:BF,'1a. Teacher Data (LEAP Courses)'!$BD:$BD,'1c. Math Totals'!$A27)</f>
        <v>0</v>
      </c>
      <c r="E27" s="28">
        <f>SUMIFS('1a. Teacher Data (LEAP Courses)'!BG:BG,'1a. Teacher Data (LEAP Courses)'!$BD:$BD,'1c. Math Totals'!$A27)</f>
        <v>0</v>
      </c>
      <c r="F27" s="28">
        <f>SUMIFS('1a. Teacher Data (LEAP Courses)'!BH:BH,'1a. Teacher Data (LEAP Courses)'!$BD:$BD,'1c. Math Totals'!$A27)</f>
        <v>0</v>
      </c>
      <c r="G27" s="28">
        <f>SUMIFS('1a. Teacher Data (LEAP Courses)'!BI:BI,'1a. Teacher Data (LEAP Courses)'!$BD:$BD,'1c. Math Totals'!$A27)</f>
        <v>0</v>
      </c>
      <c r="H27" s="28">
        <f>SUMIFS('1a. Teacher Data (LEAP Courses)'!BJ:BJ,'1a. Teacher Data (LEAP Courses)'!$BD:$BD,'1c. Math Totals'!$A27)</f>
        <v>0</v>
      </c>
      <c r="I27" s="7">
        <f>IF(AND(ISBLANK(D27),ISBLANK(E27),ISBLANK(F27),ISBLANK(G27),ISBLANK(H27)),"",SUM(F27:H27))</f>
        <v>0</v>
      </c>
      <c r="J27" s="7">
        <f>IF(AND(ISBLANK(D27),ISBLANK(E27),ISBLANK(F27),ISBLANK(G27),ISBLANK(H27)),"",SUM(G27:H27))</f>
        <v>0</v>
      </c>
      <c r="K27" s="272" t="str">
        <f>IFERROR(((80*F27)+(100*G27)+(150*H27))/SUM(D27:H27),"")</f>
        <v/>
      </c>
      <c r="L27" s="37">
        <f>SUMIFS('1a. Teacher Data (LEAP Courses)'!BN:BN,'1a. Teacher Data (LEAP Courses)'!$BD:$BD,'1c. Math Totals'!$A27)</f>
        <v>0</v>
      </c>
      <c r="M27" s="28">
        <f>SUMIFS('1a. Teacher Data (LEAP Courses)'!BO:BO,'1a. Teacher Data (LEAP Courses)'!$BD:$BD,'1c. Math Totals'!$A27)</f>
        <v>0</v>
      </c>
      <c r="N27" s="28">
        <f>SUMIFS('1a. Teacher Data (LEAP Courses)'!BP:BP,'1a. Teacher Data (LEAP Courses)'!$BD:$BD,'1c. Math Totals'!$A27)</f>
        <v>0</v>
      </c>
      <c r="O27" s="28">
        <f>SUMIFS('1a. Teacher Data (LEAP Courses)'!BQ:BQ,'1a. Teacher Data (LEAP Courses)'!$BD:$BD,'1c. Math Totals'!$A27)</f>
        <v>0</v>
      </c>
      <c r="P27" s="28">
        <f>SUMIFS('1a. Teacher Data (LEAP Courses)'!BR:BR,'1a. Teacher Data (LEAP Courses)'!$BD:$BD,'1c. Math Totals'!$A27)</f>
        <v>0</v>
      </c>
      <c r="Q27" s="7">
        <f>IF(AND(ISBLANK(L27),ISBLANK(M27),ISBLANK(N27),ISBLANK(O27),ISBLANK(P27)),"",SUM(N27:P27))</f>
        <v>0</v>
      </c>
      <c r="R27" s="7">
        <f>IF(AND(ISBLANK(L27),ISBLANK(M27),ISBLANK(N27),ISBLANK(O27),ISBLANK(P27)),"",SUM(O27:P27))</f>
        <v>0</v>
      </c>
      <c r="S27" s="272" t="str">
        <f>IFERROR(((80*N27)+(100*O27)+(150*P27))/SUM(L27:P27),"")</f>
        <v/>
      </c>
      <c r="T27" s="37">
        <f>SUMIFS('1a. Teacher Data (LEAP Courses)'!BV:BV,'1a. Teacher Data (LEAP Courses)'!$BD:$BD,'1c. Math Totals'!$A27)</f>
        <v>0</v>
      </c>
      <c r="U27" s="28">
        <f>SUMIFS('1a. Teacher Data (LEAP Courses)'!BW:BW,'1a. Teacher Data (LEAP Courses)'!$BD:$BD,'1c. Math Totals'!$A27)</f>
        <v>0</v>
      </c>
      <c r="V27" s="28">
        <f>SUMIFS('1a. Teacher Data (LEAP Courses)'!BX:BX,'1a. Teacher Data (LEAP Courses)'!$BD:$BD,'1c. Math Totals'!$A27)</f>
        <v>0</v>
      </c>
      <c r="W27" s="28">
        <f>SUMIFS('1a. Teacher Data (LEAP Courses)'!BY:BY,'1a. Teacher Data (LEAP Courses)'!$BD:$BD,'1c. Math Totals'!$A27)</f>
        <v>0</v>
      </c>
      <c r="X27" s="28">
        <f>SUMIFS('1a. Teacher Data (LEAP Courses)'!BZ:BZ,'1a. Teacher Data (LEAP Courses)'!$BD:$BD,'1c. Math Totals'!$A27)</f>
        <v>0</v>
      </c>
      <c r="Y27" s="7">
        <f>IF(AND(ISBLANK(T27),ISBLANK(U27),ISBLANK(V27),ISBLANK(W27),ISBLANK(X27)),"",SUM(V27:X27))</f>
        <v>0</v>
      </c>
      <c r="Z27" s="7">
        <f>IF(AND(ISBLANK(T27),ISBLANK(U27),ISBLANK(V27),ISBLANK(W27),ISBLANK(X27)),"",SUM(W27:X27))</f>
        <v>0</v>
      </c>
      <c r="AA27" s="272" t="str">
        <f>IFERROR(((80*V27)+(100*W27)+(150*X27))/SUM(T27:X27),"")</f>
        <v/>
      </c>
      <c r="AB27" s="37">
        <f>SUMIFS('1a. Teacher Data (LEAP Courses)'!CD:CD,'1a. Teacher Data (LEAP Courses)'!$BD:$BD,'1c. Math Totals'!$A27)</f>
        <v>0</v>
      </c>
      <c r="AC27" s="28">
        <f>SUMIFS('1a. Teacher Data (LEAP Courses)'!CE:CE,'1a. Teacher Data (LEAP Courses)'!$BD:$BD,'1c. Math Totals'!$A27)</f>
        <v>0</v>
      </c>
      <c r="AD27" s="28">
        <f>SUMIFS('1a. Teacher Data (LEAP Courses)'!CF:CF,'1a. Teacher Data (LEAP Courses)'!$BD:$BD,'1c. Math Totals'!$A27)</f>
        <v>0</v>
      </c>
      <c r="AE27" s="28">
        <f>SUMIFS('1a. Teacher Data (LEAP Courses)'!CG:CG,'1a. Teacher Data (LEAP Courses)'!$BD:$BD,'1c. Math Totals'!$A27)</f>
        <v>0</v>
      </c>
      <c r="AF27" s="28">
        <f>SUMIFS('1a. Teacher Data (LEAP Courses)'!CH:CH,'1a. Teacher Data (LEAP Courses)'!$BD:$BD,'1c. Math Totals'!$A27)</f>
        <v>0</v>
      </c>
      <c r="AG27" s="7">
        <f>IF(AND(ISBLANK(AB27),ISBLANK(AC27),ISBLANK(AD27),ISBLANK(AE27),ISBLANK(AF27)),"",SUM(AD27:AF27))</f>
        <v>0</v>
      </c>
      <c r="AH27" s="7">
        <f>IF(AND(ISBLANK(AB27),ISBLANK(AC27),ISBLANK(AD27),ISBLANK(AE27),ISBLANK(AF27)),"",SUM(AE27:AF27))</f>
        <v>0</v>
      </c>
      <c r="AI27" s="272" t="str">
        <f>IFERROR(((80*AD27)+(100*AE27)+(150*AF27))/SUM(AB27:AF27),"")</f>
        <v/>
      </c>
      <c r="AJ27" s="37"/>
      <c r="AK27" s="28"/>
      <c r="AL27" s="28"/>
      <c r="AM27" s="28"/>
      <c r="AN27" s="28"/>
      <c r="AO27" s="7" t="str">
        <f>IF(AND(ISBLANK(AJ27),ISBLANK(AK27),ISBLANK(AL27),ISBLANK(AM27),ISBLANK(AN27)),"",SUM(AL27:AN27))</f>
        <v/>
      </c>
      <c r="AP27" s="7" t="str">
        <f>IF(AND(ISBLANK(AJ27),ISBLANK(AK27),ISBLANK(AL27),ISBLANK(AM27),ISBLANK(AN27)),"",SUM(AM27:AN27))</f>
        <v/>
      </c>
      <c r="AQ27" s="272" t="str">
        <f>IFERROR(((80*AL27)+(100*AM27)+(150*AN27))/SUM(AJ27:AN27),"")</f>
        <v/>
      </c>
      <c r="AR27" s="37"/>
      <c r="AS27" s="28"/>
      <c r="AT27" s="28"/>
      <c r="AU27" s="28"/>
      <c r="AV27" s="28"/>
      <c r="AW27" s="7" t="str">
        <f>IF(AND(ISBLANK(AR27),ISBLANK(AS27),ISBLANK(AT27),ISBLANK(AU27),ISBLANK(AV27)),"",SUM(AT27:AV27))</f>
        <v/>
      </c>
      <c r="AX27" s="7" t="str">
        <f>IF(AND(ISBLANK(AR27),ISBLANK(AS27),ISBLANK(AT27),ISBLANK(AU27),ISBLANK(AV27)),"",SUM(AU27:AV27))</f>
        <v/>
      </c>
      <c r="AY27" s="276" t="str">
        <f>IFERROR(((80*AT27)+(100*AU27)+(150*AV27))/SUM(AR27:AV27),"")</f>
        <v/>
      </c>
      <c r="AZ27" s="278" t="str">
        <f t="shared" ref="AZ27" si="22">IFERROR(AVERAGE(S27,AA27,AI27),"")</f>
        <v/>
      </c>
      <c r="BA27" s="280" t="str">
        <f t="shared" ref="BA27" si="23">IF(OR(K27="",AZ27=""),"",AZ27-K27)</f>
        <v/>
      </c>
      <c r="BB27" s="37">
        <f>SUMIFS('1a. Teacher Data (LEAP Courses)'!CL:CL,'1a. Teacher Data (LEAP Courses)'!$BD:$BD,'1c. Math Totals'!$A27)</f>
        <v>0</v>
      </c>
      <c r="BC27" s="28">
        <f>SUMIFS('1a. Teacher Data (LEAP Courses)'!CM:CM,'1a. Teacher Data (LEAP Courses)'!$BD:$BD,'1c. Math Totals'!$A27)</f>
        <v>0</v>
      </c>
      <c r="BD27" s="28">
        <f>SUMIFS('1a. Teacher Data (LEAP Courses)'!CN:CN,'1a. Teacher Data (LEAP Courses)'!$BD:$BD,'1c. Math Totals'!$A27)</f>
        <v>0</v>
      </c>
      <c r="BE27" s="28">
        <f>SUMIFS('1a. Teacher Data (LEAP Courses)'!CO:CO,'1a. Teacher Data (LEAP Courses)'!$BD:$BD,'1c. Math Totals'!$A27)</f>
        <v>0</v>
      </c>
      <c r="BF27" s="28">
        <f>SUMIFS('1a. Teacher Data (LEAP Courses)'!CP:CP,'1a. Teacher Data (LEAP Courses)'!$BD:$BD,'1c. Math Totals'!$A27)</f>
        <v>0</v>
      </c>
      <c r="BG27" s="7">
        <f>IF(AND(ISBLANK(BB27),ISBLANK(BC27),ISBLANK(BD27),ISBLANK(BE27),ISBLANK(BF27)),"",SUM(BD27:BF27))</f>
        <v>0</v>
      </c>
      <c r="BH27" s="7">
        <f>IF(AND(ISBLANK(BB27),ISBLANK(BC27),ISBLANK(BD27),ISBLANK(BE27),ISBLANK(BF27)),"",SUM(BE27:BF27))</f>
        <v>0</v>
      </c>
      <c r="BI27" s="272" t="str">
        <f>IFERROR(((80*BD27)+(100*BE27)+(150*BF27))/SUM(BB27:BF27),"")</f>
        <v/>
      </c>
      <c r="BJ27" s="24"/>
    </row>
    <row r="28" spans="1:62" ht="13.5" thickBot="1" x14ac:dyDescent="0.25">
      <c r="B28" s="275"/>
      <c r="C28" s="8" t="s">
        <v>6</v>
      </c>
      <c r="D28" s="9" t="str">
        <f>IFERROR(D27/SUM(D27:H27),"")</f>
        <v/>
      </c>
      <c r="E28" s="10" t="str">
        <f>IFERROR(E27/SUM(D27:H27),"")</f>
        <v/>
      </c>
      <c r="F28" s="11" t="str">
        <f>IFERROR(F27/SUM(D27:H27),"")</f>
        <v/>
      </c>
      <c r="G28" s="11" t="str">
        <f>IFERROR(G27/SUM(D27:H27),"")</f>
        <v/>
      </c>
      <c r="H28" s="11" t="str">
        <f>IFERROR(H27/SUM(D27:H27),"")</f>
        <v/>
      </c>
      <c r="I28" s="34" t="str">
        <f>IFERROR(I27/SUM(D27:H27),"")</f>
        <v/>
      </c>
      <c r="J28" s="34" t="str">
        <f>IFERROR(J27/SUM(D27:H27),"")</f>
        <v/>
      </c>
      <c r="K28" s="273"/>
      <c r="L28" s="31" t="str">
        <f>IFERROR(L27/SUM(L27:P27),"")</f>
        <v/>
      </c>
      <c r="M28" s="10" t="str">
        <f>IFERROR(M27/SUM(L27:P27),"")</f>
        <v/>
      </c>
      <c r="N28" s="11" t="str">
        <f>IFERROR(N27/SUM(L27:P27),"")</f>
        <v/>
      </c>
      <c r="O28" s="11" t="str">
        <f>IFERROR(O27/SUM(L27:P27),"")</f>
        <v/>
      </c>
      <c r="P28" s="11" t="str">
        <f>IFERROR(P27/SUM(L27:P27),"")</f>
        <v/>
      </c>
      <c r="Q28" s="34" t="str">
        <f>IFERROR(Q27/SUM(L27:P27),"")</f>
        <v/>
      </c>
      <c r="R28" s="34" t="str">
        <f>IFERROR(R27/SUM(L27:P27),"")</f>
        <v/>
      </c>
      <c r="S28" s="273"/>
      <c r="T28" s="31" t="str">
        <f>IFERROR(T27/SUM(T27:X27),"")</f>
        <v/>
      </c>
      <c r="U28" s="10" t="str">
        <f>IFERROR(U27/SUM(T27:X27),"")</f>
        <v/>
      </c>
      <c r="V28" s="11" t="str">
        <f>IFERROR(V27/SUM(T27:X27),"")</f>
        <v/>
      </c>
      <c r="W28" s="11" t="str">
        <f>IFERROR(W27/SUM(T27:X27),"")</f>
        <v/>
      </c>
      <c r="X28" s="11" t="str">
        <f>IFERROR(X27/SUM(T27:X27),"")</f>
        <v/>
      </c>
      <c r="Y28" s="34" t="str">
        <f>IFERROR(Y27/SUM(T27:X27),"")</f>
        <v/>
      </c>
      <c r="Z28" s="34" t="str">
        <f>IFERROR(Z27/SUM(T27:X27),"")</f>
        <v/>
      </c>
      <c r="AA28" s="273"/>
      <c r="AB28" s="31" t="str">
        <f>IFERROR(AB27/SUM(AB27:AF27),"")</f>
        <v/>
      </c>
      <c r="AC28" s="10" t="str">
        <f>IFERROR(AC27/SUM(AB27:AF27),"")</f>
        <v/>
      </c>
      <c r="AD28" s="11" t="str">
        <f>IFERROR(AD27/SUM(AB27:AF27),"")</f>
        <v/>
      </c>
      <c r="AE28" s="11" t="str">
        <f>IFERROR(AE27/SUM(AB27:AF27),"")</f>
        <v/>
      </c>
      <c r="AF28" s="11" t="str">
        <f>IFERROR(AF27/SUM(AB27:AF27),"")</f>
        <v/>
      </c>
      <c r="AG28" s="34" t="str">
        <f>IFERROR(AG27/SUM(AB27:AF27),"")</f>
        <v/>
      </c>
      <c r="AH28" s="34" t="str">
        <f>IFERROR(AH27/SUM(AB27:AF27),"")</f>
        <v/>
      </c>
      <c r="AI28" s="273"/>
      <c r="AJ28" s="31" t="str">
        <f>IFERROR(AJ27/SUM(AJ27:AN27),"")</f>
        <v/>
      </c>
      <c r="AK28" s="10" t="str">
        <f>IFERROR(AK27/SUM(AJ27:AN27),"")</f>
        <v/>
      </c>
      <c r="AL28" s="11" t="str">
        <f>IFERROR(AL27/SUM(AJ27:AN27),"")</f>
        <v/>
      </c>
      <c r="AM28" s="11" t="str">
        <f>IFERROR(AM27/SUM(AJ27:AN27),"")</f>
        <v/>
      </c>
      <c r="AN28" s="11" t="str">
        <f>IFERROR(AN27/SUM(AJ27:AN27),"")</f>
        <v/>
      </c>
      <c r="AO28" s="34" t="str">
        <f>IFERROR(AO27/SUM(AJ27:AN27),"")</f>
        <v/>
      </c>
      <c r="AP28" s="34" t="str">
        <f>IFERROR(AP27/SUM(AJ27:AN27),"")</f>
        <v/>
      </c>
      <c r="AQ28" s="273"/>
      <c r="AR28" s="31" t="str">
        <f>IFERROR(AR27/SUM(AR27:AV27),"")</f>
        <v/>
      </c>
      <c r="AS28" s="10" t="str">
        <f>IFERROR(AS27/SUM(AR27:AV27),"")</f>
        <v/>
      </c>
      <c r="AT28" s="11" t="str">
        <f>IFERROR(AT27/SUM(AR27:AV27),"")</f>
        <v/>
      </c>
      <c r="AU28" s="11" t="str">
        <f>IFERROR(AU27/SUM(AR27:AV27),"")</f>
        <v/>
      </c>
      <c r="AV28" s="11" t="str">
        <f>IFERROR(AV27/SUM(AR27:AV27),"")</f>
        <v/>
      </c>
      <c r="AW28" s="34" t="str">
        <f>IFERROR(AW27/SUM(AR27:AV27),"")</f>
        <v/>
      </c>
      <c r="AX28" s="34" t="str">
        <f>IFERROR(AX27/SUM(AR27:AV27),"")</f>
        <v/>
      </c>
      <c r="AY28" s="277"/>
      <c r="AZ28" s="279"/>
      <c r="BA28" s="281"/>
      <c r="BB28" s="31" t="str">
        <f>IFERROR(BB27/SUM(BB27:BF27),"")</f>
        <v/>
      </c>
      <c r="BC28" s="10" t="str">
        <f>IFERROR(BC27/SUM(BB27:BF27),"")</f>
        <v/>
      </c>
      <c r="BD28" s="11" t="str">
        <f>IFERROR(BD27/SUM(BB27:BF27),"")</f>
        <v/>
      </c>
      <c r="BE28" s="11" t="str">
        <f>IFERROR(BE27/SUM(BB27:BF27),"")</f>
        <v/>
      </c>
      <c r="BF28" s="11" t="str">
        <f>IFERROR(BF27/SUM(BB27:BF27),"")</f>
        <v/>
      </c>
      <c r="BG28" s="34" t="str">
        <f>IFERROR(BG27/SUM(BB27:BF27),"")</f>
        <v/>
      </c>
      <c r="BH28" s="34" t="str">
        <f>IFERROR(BH27/SUM(BB27:BF27),"")</f>
        <v/>
      </c>
      <c r="BI28" s="273"/>
      <c r="BJ28" s="24"/>
    </row>
    <row r="29" spans="1:62" ht="13.5" hidden="1" thickTop="1" x14ac:dyDescent="0.2">
      <c r="B29" s="286" t="s">
        <v>76</v>
      </c>
      <c r="C29" s="14" t="s">
        <v>5</v>
      </c>
      <c r="D29" s="35">
        <f>SUM(D3,D5,D7)</f>
        <v>0</v>
      </c>
      <c r="E29" s="17">
        <f t="shared" ref="E29:J29" si="24">SUM(E3,E5,E7)</f>
        <v>0</v>
      </c>
      <c r="F29" s="17">
        <f t="shared" si="24"/>
        <v>0</v>
      </c>
      <c r="G29" s="17">
        <f t="shared" si="24"/>
        <v>0</v>
      </c>
      <c r="H29" s="17">
        <f t="shared" si="24"/>
        <v>0</v>
      </c>
      <c r="I29" s="18">
        <f t="shared" si="24"/>
        <v>0</v>
      </c>
      <c r="J29" s="18">
        <f t="shared" si="24"/>
        <v>0</v>
      </c>
      <c r="K29" s="272" t="str">
        <f>IFERROR(((80*F29)+(100*G29)+(150*H29))/SUM(D29:H29),"")</f>
        <v/>
      </c>
      <c r="L29" s="35">
        <f>SUM(L3,L5,L7)</f>
        <v>0</v>
      </c>
      <c r="M29" s="17">
        <f t="shared" ref="M29:R29" si="25">SUM(M3,M5,M7)</f>
        <v>0</v>
      </c>
      <c r="N29" s="17">
        <f t="shared" si="25"/>
        <v>0</v>
      </c>
      <c r="O29" s="17">
        <f t="shared" si="25"/>
        <v>0</v>
      </c>
      <c r="P29" s="17">
        <f t="shared" si="25"/>
        <v>0</v>
      </c>
      <c r="Q29" s="18">
        <f t="shared" si="25"/>
        <v>0</v>
      </c>
      <c r="R29" s="18">
        <f t="shared" si="25"/>
        <v>0</v>
      </c>
      <c r="S29" s="272" t="str">
        <f>IFERROR(((80*N29)+(100*O29)+(150*P29))/SUM(L29:P29),"")</f>
        <v/>
      </c>
      <c r="T29" s="35">
        <f>SUM(T3,T5,T7)</f>
        <v>0</v>
      </c>
      <c r="U29" s="17">
        <f t="shared" ref="U29:Z29" si="26">SUM(U3,U5,U7)</f>
        <v>0</v>
      </c>
      <c r="V29" s="17">
        <f t="shared" si="26"/>
        <v>0</v>
      </c>
      <c r="W29" s="17">
        <f t="shared" si="26"/>
        <v>0</v>
      </c>
      <c r="X29" s="17">
        <f t="shared" si="26"/>
        <v>0</v>
      </c>
      <c r="Y29" s="18">
        <f t="shared" si="26"/>
        <v>0</v>
      </c>
      <c r="Z29" s="18">
        <f t="shared" si="26"/>
        <v>0</v>
      </c>
      <c r="AA29" s="272" t="str">
        <f>IFERROR(((80*V29)+(100*W29)+(150*X29))/SUM(T29:X29),"")</f>
        <v/>
      </c>
      <c r="AB29" s="35">
        <f>SUM(AB3,AB5,AB7)</f>
        <v>0</v>
      </c>
      <c r="AC29" s="17">
        <f t="shared" ref="AC29:AH29" si="27">SUM(AC3,AC5,AC7)</f>
        <v>0</v>
      </c>
      <c r="AD29" s="17">
        <f t="shared" si="27"/>
        <v>0</v>
      </c>
      <c r="AE29" s="17">
        <f t="shared" si="27"/>
        <v>0</v>
      </c>
      <c r="AF29" s="17">
        <f t="shared" si="27"/>
        <v>0</v>
      </c>
      <c r="AG29" s="18">
        <f t="shared" si="27"/>
        <v>0</v>
      </c>
      <c r="AH29" s="18">
        <f t="shared" si="27"/>
        <v>0</v>
      </c>
      <c r="AI29" s="272" t="str">
        <f>IFERROR(((80*AD29)+(100*AE29)+(150*AF29))/SUM(AB29:AF29),"")</f>
        <v/>
      </c>
      <c r="AJ29" s="35" t="str">
        <f t="shared" ref="AJ29:AN29" si="28">IF(AND(ISBLANK(AJ3),ISBLANK(AJ5),ISBLANK(AJ7)),"",SUM(AJ3,AJ5,AJ7))</f>
        <v/>
      </c>
      <c r="AK29" s="17" t="str">
        <f t="shared" si="28"/>
        <v/>
      </c>
      <c r="AL29" s="17" t="str">
        <f t="shared" si="28"/>
        <v/>
      </c>
      <c r="AM29" s="17" t="str">
        <f t="shared" si="28"/>
        <v/>
      </c>
      <c r="AN29" s="17" t="str">
        <f t="shared" si="28"/>
        <v/>
      </c>
      <c r="AO29" s="18" t="str">
        <f t="shared" ref="AO29:AP29" si="29">IF(AND(AO3="",AO5="",AO7=""),"",SUM(AO3,AO5,AO7))</f>
        <v/>
      </c>
      <c r="AP29" s="18" t="str">
        <f t="shared" si="29"/>
        <v/>
      </c>
      <c r="AQ29" s="272" t="str">
        <f>IFERROR(((80*AL29)+(100*AM29)+(150*AN29))/SUM(AJ29:AN29),"")</f>
        <v/>
      </c>
      <c r="AR29" s="35" t="str">
        <f t="shared" ref="AR29:AV29" si="30">IF(AND(ISBLANK(AR3),ISBLANK(AR5),ISBLANK(AR7)),"",SUM(AR3,AR5,AR7))</f>
        <v/>
      </c>
      <c r="AS29" s="17" t="str">
        <f t="shared" si="30"/>
        <v/>
      </c>
      <c r="AT29" s="17" t="str">
        <f t="shared" si="30"/>
        <v/>
      </c>
      <c r="AU29" s="17" t="str">
        <f t="shared" si="30"/>
        <v/>
      </c>
      <c r="AV29" s="17" t="str">
        <f t="shared" si="30"/>
        <v/>
      </c>
      <c r="AW29" s="18" t="str">
        <f t="shared" ref="AW29:AX29" si="31">IF(AND(AW3="",AW5="",AW7=""),"",SUM(AW3,AW5,AW7))</f>
        <v/>
      </c>
      <c r="AX29" s="18" t="str">
        <f t="shared" si="31"/>
        <v/>
      </c>
      <c r="AY29" s="276" t="str">
        <f>IFERROR(((80*AT29)+(100*AU29)+(150*AV29))/SUM(AR29:AV29),"")</f>
        <v/>
      </c>
      <c r="AZ29" s="278" t="str">
        <f t="shared" ref="AZ29" si="32">IFERROR(AVERAGE(S29,AA29,AI29),"")</f>
        <v/>
      </c>
      <c r="BA29" s="280" t="str">
        <f t="shared" ref="BA29" si="33">IF(OR(K29="",AZ29=""),"",AZ29-K29)</f>
        <v/>
      </c>
      <c r="BB29" s="32">
        <f>SUM(BB3,BB5,BB7)</f>
        <v>0</v>
      </c>
      <c r="BC29" s="17">
        <f t="shared" ref="BC29:BH29" si="34">SUM(BC3,BC5,BC7)</f>
        <v>0</v>
      </c>
      <c r="BD29" s="17">
        <f t="shared" si="34"/>
        <v>0</v>
      </c>
      <c r="BE29" s="17">
        <f t="shared" si="34"/>
        <v>0</v>
      </c>
      <c r="BF29" s="17">
        <f t="shared" si="34"/>
        <v>0</v>
      </c>
      <c r="BG29" s="18">
        <f t="shared" si="34"/>
        <v>0</v>
      </c>
      <c r="BH29" s="18">
        <f t="shared" si="34"/>
        <v>0</v>
      </c>
      <c r="BI29" s="272" t="str">
        <f>IFERROR(((80*BD29)+(100*BE29)+(150*BF29))/SUM(BB29:BF29),"")</f>
        <v/>
      </c>
      <c r="BJ29" s="24"/>
    </row>
    <row r="30" spans="1:62" ht="13.5" hidden="1" thickBot="1" x14ac:dyDescent="0.25">
      <c r="B30" s="275"/>
      <c r="C30" s="19" t="s">
        <v>6</v>
      </c>
      <c r="D30" s="20" t="str">
        <f>IFERROR(D29/SUM(D29:H29),"")</f>
        <v/>
      </c>
      <c r="E30" s="21" t="str">
        <f>IFERROR(E29/SUM(D29:H29),"")</f>
        <v/>
      </c>
      <c r="F30" s="22" t="str">
        <f>IFERROR(F29/SUM(D29:H29),"")</f>
        <v/>
      </c>
      <c r="G30" s="22" t="str">
        <f>IFERROR(G29/SUM(D29:H29),"")</f>
        <v/>
      </c>
      <c r="H30" s="22" t="str">
        <f>IFERROR(H29/SUM(D29:H29),"")</f>
        <v/>
      </c>
      <c r="I30" s="23" t="str">
        <f>IFERROR(I29/SUM(D29:H29),"")</f>
        <v/>
      </c>
      <c r="J30" s="23" t="str">
        <f>IFERROR(J29/SUM(D29:H29),"")</f>
        <v/>
      </c>
      <c r="K30" s="273"/>
      <c r="L30" s="33" t="str">
        <f>IFERROR(L29/SUM(L29:P29),"")</f>
        <v/>
      </c>
      <c r="M30" s="21" t="str">
        <f>IFERROR(M29/SUM(L29:P29),"")</f>
        <v/>
      </c>
      <c r="N30" s="22" t="str">
        <f>IFERROR(N29/SUM(L29:P29),"")</f>
        <v/>
      </c>
      <c r="O30" s="22" t="str">
        <f>IFERROR(O29/SUM(L29:P29),"")</f>
        <v/>
      </c>
      <c r="P30" s="22" t="str">
        <f>IFERROR(P29/SUM(L29:P29),"")</f>
        <v/>
      </c>
      <c r="Q30" s="23" t="str">
        <f>IFERROR(Q29/SUM(L29:P29),"")</f>
        <v/>
      </c>
      <c r="R30" s="23" t="str">
        <f>IFERROR(R29/SUM(L29:P29),"")</f>
        <v/>
      </c>
      <c r="S30" s="273"/>
      <c r="T30" s="33" t="str">
        <f>IFERROR(T29/SUM(T29:X29),"")</f>
        <v/>
      </c>
      <c r="U30" s="21" t="str">
        <f>IFERROR(U29/SUM(T29:X29),"")</f>
        <v/>
      </c>
      <c r="V30" s="22" t="str">
        <f>IFERROR(V29/SUM(T29:X29),"")</f>
        <v/>
      </c>
      <c r="W30" s="22" t="str">
        <f>IFERROR(W29/SUM(T29:X29),"")</f>
        <v/>
      </c>
      <c r="X30" s="22" t="str">
        <f>IFERROR(X29/SUM(T29:X29),"")</f>
        <v/>
      </c>
      <c r="Y30" s="23" t="str">
        <f>IFERROR(Y29/SUM(T29:X29),"")</f>
        <v/>
      </c>
      <c r="Z30" s="23" t="str">
        <f>IFERROR(Z29/SUM(T29:X29),"")</f>
        <v/>
      </c>
      <c r="AA30" s="273"/>
      <c r="AB30" s="33" t="str">
        <f>IFERROR(AB29/SUM(AB29:AF29),"")</f>
        <v/>
      </c>
      <c r="AC30" s="21" t="str">
        <f>IFERROR(AC29/SUM(AB29:AF29),"")</f>
        <v/>
      </c>
      <c r="AD30" s="22" t="str">
        <f>IFERROR(AD29/SUM(AB29:AF29),"")</f>
        <v/>
      </c>
      <c r="AE30" s="22" t="str">
        <f>IFERROR(AE29/SUM(AB29:AF29),"")</f>
        <v/>
      </c>
      <c r="AF30" s="22" t="str">
        <f>IFERROR(AF29/SUM(AB29:AF29),"")</f>
        <v/>
      </c>
      <c r="AG30" s="23" t="str">
        <f>IFERROR(AG29/SUM(AB29:AF29),"")</f>
        <v/>
      </c>
      <c r="AH30" s="23" t="str">
        <f>IFERROR(AH29/SUM(AB29:AF29),"")</f>
        <v/>
      </c>
      <c r="AI30" s="273"/>
      <c r="AJ30" s="33" t="str">
        <f>IFERROR(AJ29/SUM(AJ29:AN29),"")</f>
        <v/>
      </c>
      <c r="AK30" s="21" t="str">
        <f>IFERROR(AK29/SUM(AJ29:AN29),"")</f>
        <v/>
      </c>
      <c r="AL30" s="22" t="str">
        <f>IFERROR(AL29/SUM(AJ29:AN29),"")</f>
        <v/>
      </c>
      <c r="AM30" s="22" t="str">
        <f>IFERROR(AM29/SUM(AJ29:AN29),"")</f>
        <v/>
      </c>
      <c r="AN30" s="22" t="str">
        <f>IFERROR(AN29/SUM(AJ29:AN29),"")</f>
        <v/>
      </c>
      <c r="AO30" s="23" t="str">
        <f>IFERROR(AO29/SUM(AJ29:AN29),"")</f>
        <v/>
      </c>
      <c r="AP30" s="23" t="str">
        <f>IFERROR(AP29/SUM(AJ29:AN29),"")</f>
        <v/>
      </c>
      <c r="AQ30" s="273"/>
      <c r="AR30" s="33" t="str">
        <f>IFERROR(AR29/SUM(AR29:AV29),"")</f>
        <v/>
      </c>
      <c r="AS30" s="21" t="str">
        <f>IFERROR(AS29/SUM(AR29:AV29),"")</f>
        <v/>
      </c>
      <c r="AT30" s="22" t="str">
        <f>IFERROR(AT29/SUM(AR29:AV29),"")</f>
        <v/>
      </c>
      <c r="AU30" s="22" t="str">
        <f>IFERROR(AU29/SUM(AR29:AV29),"")</f>
        <v/>
      </c>
      <c r="AV30" s="22" t="str">
        <f>IFERROR(AV29/SUM(AR29:AV29),"")</f>
        <v/>
      </c>
      <c r="AW30" s="23" t="str">
        <f>IFERROR(AW29/SUM(AR29:AV29),"")</f>
        <v/>
      </c>
      <c r="AX30" s="23" t="str">
        <f>IFERROR(AX29/SUM(AR29:AV29),"")</f>
        <v/>
      </c>
      <c r="AY30" s="277"/>
      <c r="AZ30" s="279"/>
      <c r="BA30" s="281"/>
      <c r="BB30" s="33" t="str">
        <f>IFERROR(BB29/SUM(BB29:BF29),"")</f>
        <v/>
      </c>
      <c r="BC30" s="21" t="str">
        <f>IFERROR(BC29/SUM(BB29:BF29),"")</f>
        <v/>
      </c>
      <c r="BD30" s="22" t="str">
        <f>IFERROR(BD29/SUM(BB29:BF29),"")</f>
        <v/>
      </c>
      <c r="BE30" s="22" t="str">
        <f>IFERROR(BE29/SUM(BB29:BF29),"")</f>
        <v/>
      </c>
      <c r="BF30" s="22" t="str">
        <f>IFERROR(BF29/SUM(BB29:BF29),"")</f>
        <v/>
      </c>
      <c r="BG30" s="23" t="str">
        <f>IFERROR(BG29/SUM(BB29:BF29),"")</f>
        <v/>
      </c>
      <c r="BH30" s="23" t="str">
        <f>IFERROR(BH29/SUM(BB29:BF29),"")</f>
        <v/>
      </c>
      <c r="BI30" s="273"/>
      <c r="BJ30" s="24"/>
    </row>
    <row r="31" spans="1:62" thickTop="1" x14ac:dyDescent="0.25">
      <c r="B31" s="286" t="s">
        <v>27</v>
      </c>
      <c r="C31" s="14" t="s">
        <v>5</v>
      </c>
      <c r="D31" s="15">
        <f>SUM(D9,D11,D13,D15,D17,D19,D21)</f>
        <v>0</v>
      </c>
      <c r="E31" s="17">
        <f t="shared" ref="E31:J31" si="35">SUM(E9,E11,E13,E15,E17,E19,E21)</f>
        <v>0</v>
      </c>
      <c r="F31" s="17">
        <f t="shared" si="35"/>
        <v>0</v>
      </c>
      <c r="G31" s="17">
        <f t="shared" si="35"/>
        <v>0</v>
      </c>
      <c r="H31" s="17">
        <f t="shared" si="35"/>
        <v>0</v>
      </c>
      <c r="I31" s="18">
        <f t="shared" si="35"/>
        <v>0</v>
      </c>
      <c r="J31" s="18">
        <f t="shared" si="35"/>
        <v>0</v>
      </c>
      <c r="K31" s="272" t="str">
        <f>IFERROR(((80*F31)+(100*G31)+(150*H31))/SUM(D31:H31),"")</f>
        <v/>
      </c>
      <c r="L31" s="32">
        <f>SUM(L9,L11,L13,L15,L17,L19,L21)</f>
        <v>0</v>
      </c>
      <c r="M31" s="17">
        <f t="shared" ref="M31:R31" si="36">SUM(M9,M11,M13,M15,M17,M19,M21)</f>
        <v>0</v>
      </c>
      <c r="N31" s="17">
        <f t="shared" si="36"/>
        <v>0</v>
      </c>
      <c r="O31" s="17">
        <f t="shared" si="36"/>
        <v>0</v>
      </c>
      <c r="P31" s="17">
        <f t="shared" si="36"/>
        <v>0</v>
      </c>
      <c r="Q31" s="18">
        <f t="shared" si="36"/>
        <v>0</v>
      </c>
      <c r="R31" s="18">
        <f t="shared" si="36"/>
        <v>0</v>
      </c>
      <c r="S31" s="272" t="str">
        <f>IFERROR(((80*N31)+(100*O31)+(150*P31))/SUM(L31:P31),"")</f>
        <v/>
      </c>
      <c r="T31" s="32">
        <f>SUM(T9,T11,T13,T15,T17,T19,T21)</f>
        <v>0</v>
      </c>
      <c r="U31" s="17">
        <f t="shared" ref="U31:Z31" si="37">SUM(U9,U11,U13,U15,U17,U19,U21)</f>
        <v>0</v>
      </c>
      <c r="V31" s="17">
        <f t="shared" si="37"/>
        <v>0</v>
      </c>
      <c r="W31" s="17">
        <f t="shared" si="37"/>
        <v>0</v>
      </c>
      <c r="X31" s="17">
        <f t="shared" si="37"/>
        <v>0</v>
      </c>
      <c r="Y31" s="18">
        <f t="shared" si="37"/>
        <v>0</v>
      </c>
      <c r="Z31" s="18">
        <f t="shared" si="37"/>
        <v>0</v>
      </c>
      <c r="AA31" s="272" t="str">
        <f>IFERROR(((80*V31)+(100*W31)+(150*X31))/SUM(T31:X31),"")</f>
        <v/>
      </c>
      <c r="AB31" s="32">
        <f>SUM(AB9,AB11,AB13,AB15,AB17,AB19,AB21)</f>
        <v>0</v>
      </c>
      <c r="AC31" s="17">
        <f t="shared" ref="AC31:AH31" si="38">SUM(AC9,AC11,AC13,AC15,AC17,AC19,AC21)</f>
        <v>0</v>
      </c>
      <c r="AD31" s="17">
        <f t="shared" si="38"/>
        <v>0</v>
      </c>
      <c r="AE31" s="17">
        <f t="shared" si="38"/>
        <v>0</v>
      </c>
      <c r="AF31" s="17">
        <f t="shared" si="38"/>
        <v>0</v>
      </c>
      <c r="AG31" s="18">
        <f t="shared" si="38"/>
        <v>0</v>
      </c>
      <c r="AH31" s="18">
        <f t="shared" si="38"/>
        <v>0</v>
      </c>
      <c r="AI31" s="272" t="str">
        <f>IFERROR(((80*AD31)+(100*AE31)+(150*AF31))/SUM(AB31:AF31),"")</f>
        <v/>
      </c>
      <c r="AJ31" s="32" t="str">
        <f t="shared" ref="AJ31:AN31" si="39">IF(AND(ISBLANK(AJ9),ISBLANK(AJ11),ISBLANK(AJ13),ISBLANK(AJ15),ISBLANK(AJ17),ISBLANK(AJ19)),"",SUM(AJ9,AJ11,AJ13,AJ15,AJ17,AJ19))</f>
        <v/>
      </c>
      <c r="AK31" s="17" t="str">
        <f t="shared" si="39"/>
        <v/>
      </c>
      <c r="AL31" s="17" t="str">
        <f t="shared" si="39"/>
        <v/>
      </c>
      <c r="AM31" s="17" t="str">
        <f t="shared" si="39"/>
        <v/>
      </c>
      <c r="AN31" s="17" t="str">
        <f t="shared" si="39"/>
        <v/>
      </c>
      <c r="AO31" s="18" t="str">
        <f t="shared" ref="AO31:AP31" si="40">IF(AND(AO9="",AO11="",AO13="",AO15="",AO17="",AO19=""),"",SUM(AO9,AO11,AO13,AO15,AO17,AO19))</f>
        <v/>
      </c>
      <c r="AP31" s="18" t="str">
        <f t="shared" si="40"/>
        <v/>
      </c>
      <c r="AQ31" s="272" t="str">
        <f>IFERROR(((80*AL31)+(100*AM31)+(150*AN31))/SUM(AJ31:AN31),"")</f>
        <v/>
      </c>
      <c r="AR31" s="32" t="str">
        <f t="shared" ref="AR31:AV31" si="41">IF(AND(ISBLANK(AR9),ISBLANK(AR11),ISBLANK(AR13),ISBLANK(AR15),ISBLANK(AR17),ISBLANK(AR19)),"",SUM(AR9,AR11,AR13,AR15,AR17,AR19,AR21))</f>
        <v/>
      </c>
      <c r="AS31" s="17" t="str">
        <f t="shared" si="41"/>
        <v/>
      </c>
      <c r="AT31" s="17" t="str">
        <f t="shared" si="41"/>
        <v/>
      </c>
      <c r="AU31" s="17" t="str">
        <f t="shared" si="41"/>
        <v/>
      </c>
      <c r="AV31" s="17" t="str">
        <f t="shared" si="41"/>
        <v/>
      </c>
      <c r="AW31" s="18" t="str">
        <f t="shared" ref="AW31:AX31" si="42">IF(AND(AW9="",AW11="",AW13="",AW15="",AW17="",AW19=""),"",SUM(AW9,AW11,AW13,AW15,AW17,AW19))</f>
        <v/>
      </c>
      <c r="AX31" s="18" t="str">
        <f t="shared" si="42"/>
        <v/>
      </c>
      <c r="AY31" s="276" t="str">
        <f>IFERROR(((80*AT31)+(100*AU31)+(150*AV31))/SUM(AR31:AV31),"")</f>
        <v/>
      </c>
      <c r="AZ31" s="278" t="str">
        <f t="shared" ref="AZ31" si="43">IFERROR(AVERAGE(S31,AA31,AI31),"")</f>
        <v/>
      </c>
      <c r="BA31" s="280" t="str">
        <f t="shared" ref="BA31" si="44">IF(OR(K31="",AZ31=""),"",AZ31-K31)</f>
        <v/>
      </c>
      <c r="BB31" s="32">
        <f>SUM(BB9,BB11,BB13,BB15,BB17,BB19,BB21)</f>
        <v>0</v>
      </c>
      <c r="BC31" s="17">
        <f t="shared" ref="BC31:BH31" si="45">SUM(BC9,BC11,BC13,BC15,BC17,BC19,BC21)</f>
        <v>0</v>
      </c>
      <c r="BD31" s="17">
        <f t="shared" si="45"/>
        <v>0</v>
      </c>
      <c r="BE31" s="17">
        <f t="shared" si="45"/>
        <v>0</v>
      </c>
      <c r="BF31" s="17">
        <f t="shared" si="45"/>
        <v>0</v>
      </c>
      <c r="BG31" s="18">
        <f t="shared" si="45"/>
        <v>0</v>
      </c>
      <c r="BH31" s="18">
        <f t="shared" si="45"/>
        <v>0</v>
      </c>
      <c r="BI31" s="272" t="str">
        <f>IFERROR(((80*BD31)+(100*BE31)+(150*BF31))/SUM(BB31:BF31),"")</f>
        <v/>
      </c>
      <c r="BJ31" s="24"/>
    </row>
    <row r="32" spans="1:62" ht="13.5" thickBot="1" x14ac:dyDescent="0.25">
      <c r="B32" s="275"/>
      <c r="C32" s="19" t="s">
        <v>6</v>
      </c>
      <c r="D32" s="20" t="str">
        <f>IFERROR(D31/SUM(D31:H31),"")</f>
        <v/>
      </c>
      <c r="E32" s="21" t="str">
        <f>IFERROR(E31/SUM(D31:H31),"")</f>
        <v/>
      </c>
      <c r="F32" s="22" t="str">
        <f>IFERROR(F31/SUM(D31:H31),"")</f>
        <v/>
      </c>
      <c r="G32" s="22" t="str">
        <f>IFERROR(G31/SUM(D31:H31),"")</f>
        <v/>
      </c>
      <c r="H32" s="22" t="str">
        <f>IFERROR(H31/SUM(D31:H31),"")</f>
        <v/>
      </c>
      <c r="I32" s="23" t="str">
        <f>IFERROR(I31/SUM(D31:H31),"")</f>
        <v/>
      </c>
      <c r="J32" s="23" t="str">
        <f>IFERROR(J31/SUM(D31:H31),"")</f>
        <v/>
      </c>
      <c r="K32" s="273"/>
      <c r="L32" s="33" t="str">
        <f>IFERROR(L31/SUM(L31:P31),"")</f>
        <v/>
      </c>
      <c r="M32" s="21" t="str">
        <f>IFERROR(M31/SUM(L31:P31),"")</f>
        <v/>
      </c>
      <c r="N32" s="22" t="str">
        <f>IFERROR(N31/SUM(L31:P31),"")</f>
        <v/>
      </c>
      <c r="O32" s="22" t="str">
        <f>IFERROR(O31/SUM(L31:P31),"")</f>
        <v/>
      </c>
      <c r="P32" s="22" t="str">
        <f>IFERROR(P31/SUM(L31:P31),"")</f>
        <v/>
      </c>
      <c r="Q32" s="23" t="str">
        <f>IFERROR(Q31/SUM(L31:P31),"")</f>
        <v/>
      </c>
      <c r="R32" s="23" t="str">
        <f>IFERROR(R31/SUM(L31:P31),"")</f>
        <v/>
      </c>
      <c r="S32" s="273"/>
      <c r="T32" s="33" t="str">
        <f>IFERROR(T31/SUM(T31:X31),"")</f>
        <v/>
      </c>
      <c r="U32" s="21" t="str">
        <f>IFERROR(U31/SUM(T31:X31),"")</f>
        <v/>
      </c>
      <c r="V32" s="22" t="str">
        <f>IFERROR(V31/SUM(T31:X31),"")</f>
        <v/>
      </c>
      <c r="W32" s="22" t="str">
        <f>IFERROR(W31/SUM(T31:X31),"")</f>
        <v/>
      </c>
      <c r="X32" s="22" t="str">
        <f>IFERROR(X31/SUM(T31:X31),"")</f>
        <v/>
      </c>
      <c r="Y32" s="23" t="str">
        <f>IFERROR(Y31/SUM(T31:X31),"")</f>
        <v/>
      </c>
      <c r="Z32" s="23" t="str">
        <f>IFERROR(Z31/SUM(T31:X31),"")</f>
        <v/>
      </c>
      <c r="AA32" s="273"/>
      <c r="AB32" s="33" t="str">
        <f>IFERROR(AB31/SUM(AB31:AF31),"")</f>
        <v/>
      </c>
      <c r="AC32" s="21" t="str">
        <f>IFERROR(AC31/SUM(AB31:AF31),"")</f>
        <v/>
      </c>
      <c r="AD32" s="22" t="str">
        <f>IFERROR(AD31/SUM(AB31:AF31),"")</f>
        <v/>
      </c>
      <c r="AE32" s="22" t="str">
        <f>IFERROR(AE31/SUM(AB31:AF31),"")</f>
        <v/>
      </c>
      <c r="AF32" s="22" t="str">
        <f>IFERROR(AF31/SUM(AB31:AF31),"")</f>
        <v/>
      </c>
      <c r="AG32" s="23" t="str">
        <f>IFERROR(AG31/SUM(AB31:AF31),"")</f>
        <v/>
      </c>
      <c r="AH32" s="23" t="str">
        <f>IFERROR(AH31/SUM(AB31:AF31),"")</f>
        <v/>
      </c>
      <c r="AI32" s="273"/>
      <c r="AJ32" s="33" t="str">
        <f>IFERROR(AJ31/SUM(AJ31:AN31),"")</f>
        <v/>
      </c>
      <c r="AK32" s="21" t="str">
        <f>IFERROR(AK31/SUM(AJ31:AN31),"")</f>
        <v/>
      </c>
      <c r="AL32" s="22" t="str">
        <f>IFERROR(AL31/SUM(AJ31:AN31),"")</f>
        <v/>
      </c>
      <c r="AM32" s="22" t="str">
        <f>IFERROR(AM31/SUM(AJ31:AN31),"")</f>
        <v/>
      </c>
      <c r="AN32" s="22" t="str">
        <f>IFERROR(AN31/SUM(AJ31:AN31),"")</f>
        <v/>
      </c>
      <c r="AO32" s="23" t="str">
        <f>IFERROR(AO31/SUM(AJ31:AN31),"")</f>
        <v/>
      </c>
      <c r="AP32" s="23" t="str">
        <f>IFERROR(AP31/SUM(AJ31:AN31),"")</f>
        <v/>
      </c>
      <c r="AQ32" s="273"/>
      <c r="AR32" s="33" t="str">
        <f>IFERROR(AR31/SUM(AR31:AV31),"")</f>
        <v/>
      </c>
      <c r="AS32" s="21" t="str">
        <f>IFERROR(AS31/SUM(AR31:AV31),"")</f>
        <v/>
      </c>
      <c r="AT32" s="22" t="str">
        <f>IFERROR(AT31/SUM(AR31:AV31),"")</f>
        <v/>
      </c>
      <c r="AU32" s="22" t="str">
        <f>IFERROR(AU31/SUM(AR31:AV31),"")</f>
        <v/>
      </c>
      <c r="AV32" s="22" t="str">
        <f>IFERROR(AV31/SUM(AR31:AV31),"")</f>
        <v/>
      </c>
      <c r="AW32" s="23" t="str">
        <f>IFERROR(AW31/SUM(AR31:AV31),"")</f>
        <v/>
      </c>
      <c r="AX32" s="23" t="str">
        <f>IFERROR(AX31/SUM(AR31:AV31),"")</f>
        <v/>
      </c>
      <c r="AY32" s="277"/>
      <c r="AZ32" s="279"/>
      <c r="BA32" s="281"/>
      <c r="BB32" s="33" t="str">
        <f>IFERROR(BB31/SUM(BB31:BF31),"")</f>
        <v/>
      </c>
      <c r="BC32" s="21" t="str">
        <f>IFERROR(BC31/SUM(BB31:BF31),"")</f>
        <v/>
      </c>
      <c r="BD32" s="22" t="str">
        <f>IFERROR(BD31/SUM(BB31:BF31),"")</f>
        <v/>
      </c>
      <c r="BE32" s="22" t="str">
        <f>IFERROR(BE31/SUM(BB31:BF31),"")</f>
        <v/>
      </c>
      <c r="BF32" s="22" t="str">
        <f>IFERROR(BF31/SUM(BB31:BF31),"")</f>
        <v/>
      </c>
      <c r="BG32" s="23" t="str">
        <f>IFERROR(BG31/SUM(BB31:BF31),"")</f>
        <v/>
      </c>
      <c r="BH32" s="23" t="str">
        <f>IFERROR(BH31/SUM(BB31:BF31),"")</f>
        <v/>
      </c>
      <c r="BI32" s="273"/>
      <c r="BJ32" s="24"/>
    </row>
    <row r="33" spans="2:62" ht="13.5" thickTop="1" x14ac:dyDescent="0.2">
      <c r="B33" s="283" t="s">
        <v>110</v>
      </c>
      <c r="C33" s="14" t="s">
        <v>5</v>
      </c>
      <c r="D33" s="35">
        <f>SUM(D23,D25,D27)</f>
        <v>0</v>
      </c>
      <c r="E33" s="17">
        <f t="shared" ref="E33:H33" si="46">SUM(E23,E25,E27)</f>
        <v>0</v>
      </c>
      <c r="F33" s="17">
        <f t="shared" si="46"/>
        <v>0</v>
      </c>
      <c r="G33" s="17">
        <f t="shared" si="46"/>
        <v>0</v>
      </c>
      <c r="H33" s="17">
        <f t="shared" si="46"/>
        <v>0</v>
      </c>
      <c r="I33" s="18">
        <f t="shared" ref="I33:J33" si="47">SUM(I25,I27)</f>
        <v>0</v>
      </c>
      <c r="J33" s="18">
        <f t="shared" si="47"/>
        <v>0</v>
      </c>
      <c r="K33" s="272" t="str">
        <f>IFERROR(((80*F33)+(100*G33)+(150*H33))/SUM(D33:H33),"")</f>
        <v/>
      </c>
      <c r="L33" s="32">
        <f t="shared" ref="L33:P33" si="48">SUM(L23,L25,L27)</f>
        <v>0</v>
      </c>
      <c r="M33" s="17">
        <f t="shared" si="48"/>
        <v>0</v>
      </c>
      <c r="N33" s="17">
        <f t="shared" si="48"/>
        <v>0</v>
      </c>
      <c r="O33" s="17">
        <f t="shared" si="48"/>
        <v>0</v>
      </c>
      <c r="P33" s="17">
        <f t="shared" si="48"/>
        <v>0</v>
      </c>
      <c r="Q33" s="18">
        <f t="shared" ref="Q33:R33" si="49">SUM(Q25,Q27)</f>
        <v>0</v>
      </c>
      <c r="R33" s="18">
        <f t="shared" si="49"/>
        <v>0</v>
      </c>
      <c r="S33" s="272" t="str">
        <f>IFERROR(((80*N33)+(100*O33)+(150*P33))/SUM(L33:P33),"")</f>
        <v/>
      </c>
      <c r="T33" s="32">
        <f t="shared" ref="T33:X33" si="50">SUM(T23,T25,T27)</f>
        <v>0</v>
      </c>
      <c r="U33" s="17">
        <f t="shared" si="50"/>
        <v>0</v>
      </c>
      <c r="V33" s="17">
        <f t="shared" si="50"/>
        <v>0</v>
      </c>
      <c r="W33" s="17">
        <f t="shared" si="50"/>
        <v>0</v>
      </c>
      <c r="X33" s="17">
        <f t="shared" si="50"/>
        <v>0</v>
      </c>
      <c r="Y33" s="18">
        <f t="shared" ref="Y33:Z33" si="51">SUM(Y25,Y27)</f>
        <v>0</v>
      </c>
      <c r="Z33" s="18">
        <f t="shared" si="51"/>
        <v>0</v>
      </c>
      <c r="AA33" s="272" t="str">
        <f>IFERROR(((80*V33)+(100*W33)+(150*X33))/SUM(T33:X33),"")</f>
        <v/>
      </c>
      <c r="AB33" s="32">
        <f t="shared" ref="AB33:AF33" si="52">SUM(AB23,AB25,AB27)</f>
        <v>0</v>
      </c>
      <c r="AC33" s="17">
        <f t="shared" si="52"/>
        <v>0</v>
      </c>
      <c r="AD33" s="17">
        <f t="shared" si="52"/>
        <v>0</v>
      </c>
      <c r="AE33" s="17">
        <f t="shared" si="52"/>
        <v>0</v>
      </c>
      <c r="AF33" s="17">
        <f t="shared" si="52"/>
        <v>0</v>
      </c>
      <c r="AG33" s="18">
        <f t="shared" ref="AG33:AH33" si="53">SUM(AG25,AG27)</f>
        <v>0</v>
      </c>
      <c r="AH33" s="18">
        <f t="shared" si="53"/>
        <v>0</v>
      </c>
      <c r="AI33" s="272" t="str">
        <f>IFERROR(((80*AD33)+(100*AE33)+(150*AF33))/SUM(AB33:AF33),"")</f>
        <v/>
      </c>
      <c r="AJ33" s="32" t="str">
        <f t="shared" ref="AJ33:AN33" si="54">IF(AND(AJ29="",AJ31=""),"",SUM(AJ29,AJ31))</f>
        <v/>
      </c>
      <c r="AK33" s="17" t="str">
        <f t="shared" si="54"/>
        <v/>
      </c>
      <c r="AL33" s="17" t="str">
        <f t="shared" si="54"/>
        <v/>
      </c>
      <c r="AM33" s="17" t="str">
        <f t="shared" si="54"/>
        <v/>
      </c>
      <c r="AN33" s="17" t="str">
        <f t="shared" si="54"/>
        <v/>
      </c>
      <c r="AO33" s="18" t="str">
        <f t="shared" ref="AO33:AP33" si="55">IF(AND(AO3="",AO5="",AO7="",AO9="",AO11="",AO13="",AO15="",AO17="",AO19=""),"",SUM(AO3,AO5,AO7,AO9,AO11,AO13,AO15,AO17,AO19))</f>
        <v/>
      </c>
      <c r="AP33" s="18" t="str">
        <f t="shared" si="55"/>
        <v/>
      </c>
      <c r="AQ33" s="272" t="str">
        <f>IFERROR(((80*AL33)+(100*AM33)+(150*AN33))/SUM(AJ33:AN33),"")</f>
        <v/>
      </c>
      <c r="AR33" s="32" t="str">
        <f t="shared" ref="AR33:AV33" si="56">IF(AND(AR29="",AR31=""),"",SUM(AR29,AR31))</f>
        <v/>
      </c>
      <c r="AS33" s="17" t="str">
        <f t="shared" si="56"/>
        <v/>
      </c>
      <c r="AT33" s="17" t="str">
        <f t="shared" si="56"/>
        <v/>
      </c>
      <c r="AU33" s="17" t="str">
        <f t="shared" si="56"/>
        <v/>
      </c>
      <c r="AV33" s="17" t="str">
        <f t="shared" si="56"/>
        <v/>
      </c>
      <c r="AW33" s="18" t="str">
        <f t="shared" ref="AW33:AX33" si="57">IF(AND(AW3="",AW5="",AW7="",AW9="",AW11="",AW13="",AW15="",AW17="",AW19=""),"",SUM(AW3,AW5,AW7,AW9,AW11,AW13,AW15,AW17,AW19))</f>
        <v/>
      </c>
      <c r="AX33" s="18" t="str">
        <f t="shared" si="57"/>
        <v/>
      </c>
      <c r="AY33" s="276" t="str">
        <f>IFERROR(((80*AT33)+(100*AU33)+(150*AV33))/SUM(AR33:AV33),"")</f>
        <v/>
      </c>
      <c r="AZ33" s="278" t="str">
        <f t="shared" ref="AZ33" si="58">IFERROR(AVERAGE(S33,AA33,AI33),"")</f>
        <v/>
      </c>
      <c r="BA33" s="280" t="str">
        <f t="shared" ref="BA33" si="59">IF(OR(K33="",AZ33=""),"",AZ33-K33)</f>
        <v/>
      </c>
      <c r="BB33" s="32">
        <f t="shared" ref="BB33:BF33" si="60">SUM(BB23,BB25,BB27)</f>
        <v>0</v>
      </c>
      <c r="BC33" s="17">
        <f t="shared" si="60"/>
        <v>0</v>
      </c>
      <c r="BD33" s="17">
        <f t="shared" si="60"/>
        <v>0</v>
      </c>
      <c r="BE33" s="17">
        <f t="shared" si="60"/>
        <v>0</v>
      </c>
      <c r="BF33" s="17">
        <f t="shared" si="60"/>
        <v>0</v>
      </c>
      <c r="BG33" s="18">
        <f t="shared" ref="BG33:BH33" si="61">SUM(BG25,BG27)</f>
        <v>0</v>
      </c>
      <c r="BH33" s="18">
        <f t="shared" si="61"/>
        <v>0</v>
      </c>
      <c r="BI33" s="272" t="str">
        <f>IFERROR(((80*BD33)+(100*BE33)+(150*BF33))/SUM(BB33:BF33),"")</f>
        <v/>
      </c>
      <c r="BJ33" s="24"/>
    </row>
    <row r="34" spans="2:62" ht="13.5" thickBot="1" x14ac:dyDescent="0.25">
      <c r="B34" s="275"/>
      <c r="C34" s="19" t="s">
        <v>6</v>
      </c>
      <c r="D34" s="20" t="str">
        <f>IFERROR(D33/SUM(D33:H33),"")</f>
        <v/>
      </c>
      <c r="E34" s="21" t="str">
        <f>IFERROR(E33/SUM(D33:H33),"")</f>
        <v/>
      </c>
      <c r="F34" s="22" t="str">
        <f>IFERROR(F33/SUM(D33:H33),"")</f>
        <v/>
      </c>
      <c r="G34" s="22" t="str">
        <f>IFERROR(G33/SUM(D33:H33),"")</f>
        <v/>
      </c>
      <c r="H34" s="22" t="str">
        <f>IFERROR(H33/SUM(D33:H33),"")</f>
        <v/>
      </c>
      <c r="I34" s="23" t="str">
        <f>IFERROR(I33/SUM(D33:H33),"")</f>
        <v/>
      </c>
      <c r="J34" s="23" t="str">
        <f>IFERROR(J33/SUM(D33:H33),"")</f>
        <v/>
      </c>
      <c r="K34" s="273"/>
      <c r="L34" s="33" t="str">
        <f>IFERROR(L33/SUM(L33:P33),"")</f>
        <v/>
      </c>
      <c r="M34" s="21" t="str">
        <f>IFERROR(M33/SUM(L33:P33),"")</f>
        <v/>
      </c>
      <c r="N34" s="22" t="str">
        <f>IFERROR(N33/SUM(L33:P33),"")</f>
        <v/>
      </c>
      <c r="O34" s="22" t="str">
        <f>IFERROR(O33/SUM(L33:P33),"")</f>
        <v/>
      </c>
      <c r="P34" s="22" t="str">
        <f>IFERROR(P33/SUM(L33:P33),"")</f>
        <v/>
      </c>
      <c r="Q34" s="23" t="str">
        <f>IFERROR(Q33/SUM(L33:P33),"")</f>
        <v/>
      </c>
      <c r="R34" s="23" t="str">
        <f>IFERROR(R33/SUM(L33:P33),"")</f>
        <v/>
      </c>
      <c r="S34" s="273"/>
      <c r="T34" s="33" t="str">
        <f>IFERROR(T33/SUM(T33:X33),"")</f>
        <v/>
      </c>
      <c r="U34" s="21" t="str">
        <f>IFERROR(U33/SUM(T33:X33),"")</f>
        <v/>
      </c>
      <c r="V34" s="22" t="str">
        <f>IFERROR(V33/SUM(T33:X33),"")</f>
        <v/>
      </c>
      <c r="W34" s="22" t="str">
        <f>IFERROR(W33/SUM(T33:X33),"")</f>
        <v/>
      </c>
      <c r="X34" s="22" t="str">
        <f>IFERROR(X33/SUM(T33:X33),"")</f>
        <v/>
      </c>
      <c r="Y34" s="23" t="str">
        <f>IFERROR(Y33/SUM(T33:X33),"")</f>
        <v/>
      </c>
      <c r="Z34" s="23" t="str">
        <f>IFERROR(Z33/SUM(T33:X33),"")</f>
        <v/>
      </c>
      <c r="AA34" s="273"/>
      <c r="AB34" s="33" t="str">
        <f>IFERROR(AB33/SUM(AB33:AF33),"")</f>
        <v/>
      </c>
      <c r="AC34" s="21" t="str">
        <f>IFERROR(AC33/SUM(AB33:AF33),"")</f>
        <v/>
      </c>
      <c r="AD34" s="22" t="str">
        <f>IFERROR(AD33/SUM(AB33:AF33),"")</f>
        <v/>
      </c>
      <c r="AE34" s="22" t="str">
        <f>IFERROR(AE33/SUM(AB33:AF33),"")</f>
        <v/>
      </c>
      <c r="AF34" s="22" t="str">
        <f>IFERROR(AF33/SUM(AB33:AF33),"")</f>
        <v/>
      </c>
      <c r="AG34" s="23" t="str">
        <f>IFERROR(AG33/SUM(AB33:AF33),"")</f>
        <v/>
      </c>
      <c r="AH34" s="23" t="str">
        <f>IFERROR(AH33/SUM(AB33:AF33),"")</f>
        <v/>
      </c>
      <c r="AI34" s="273"/>
      <c r="AJ34" s="33" t="str">
        <f>IFERROR(AJ33/SUM(AJ33:AN33),"")</f>
        <v/>
      </c>
      <c r="AK34" s="21" t="str">
        <f>IFERROR(AK33/SUM(AJ33:AN33),"")</f>
        <v/>
      </c>
      <c r="AL34" s="22" t="str">
        <f>IFERROR(AL33/SUM(AJ33:AN33),"")</f>
        <v/>
      </c>
      <c r="AM34" s="22" t="str">
        <f>IFERROR(AM33/SUM(AJ33:AN33),"")</f>
        <v/>
      </c>
      <c r="AN34" s="22" t="str">
        <f>IFERROR(AN33/SUM(AJ33:AN33),"")</f>
        <v/>
      </c>
      <c r="AO34" s="23" t="str">
        <f>IFERROR(AO33/SUM(AJ33:AN33),"")</f>
        <v/>
      </c>
      <c r="AP34" s="23" t="str">
        <f>IFERROR(AP33/SUM(AJ33:AN33),"")</f>
        <v/>
      </c>
      <c r="AQ34" s="273"/>
      <c r="AR34" s="33" t="str">
        <f>IFERROR(AR33/SUM(AR33:AV33),"")</f>
        <v/>
      </c>
      <c r="AS34" s="21" t="str">
        <f>IFERROR(AS33/SUM(AR33:AV33),"")</f>
        <v/>
      </c>
      <c r="AT34" s="22" t="str">
        <f>IFERROR(AT33/SUM(AR33:AV33),"")</f>
        <v/>
      </c>
      <c r="AU34" s="22" t="str">
        <f>IFERROR(AU33/SUM(AR33:AV33),"")</f>
        <v/>
      </c>
      <c r="AV34" s="22" t="str">
        <f>IFERROR(AV33/SUM(AR33:AV33),"")</f>
        <v/>
      </c>
      <c r="AW34" s="23" t="str">
        <f>IFERROR(AW33/SUM(AR33:AV33),"")</f>
        <v/>
      </c>
      <c r="AX34" s="23" t="str">
        <f>IFERROR(AX33/SUM(AR33:AV33),"")</f>
        <v/>
      </c>
      <c r="AY34" s="277"/>
      <c r="AZ34" s="279"/>
      <c r="BA34" s="281"/>
      <c r="BB34" s="33" t="str">
        <f>IFERROR(BB33/SUM(BB33:BF33),"")</f>
        <v/>
      </c>
      <c r="BC34" s="21" t="str">
        <f>IFERROR(BC33/SUM(BB33:BF33),"")</f>
        <v/>
      </c>
      <c r="BD34" s="22" t="str">
        <f>IFERROR(BD33/SUM(BB33:BF33),"")</f>
        <v/>
      </c>
      <c r="BE34" s="22" t="str">
        <f>IFERROR(BE33/SUM(BB33:BF33),"")</f>
        <v/>
      </c>
      <c r="BF34" s="22" t="str">
        <f>IFERROR(BF33/SUM(BB33:BF33),"")</f>
        <v/>
      </c>
      <c r="BG34" s="23" t="str">
        <f>IFERROR(BG33/SUM(BB33:BF33),"")</f>
        <v/>
      </c>
      <c r="BH34" s="23" t="str">
        <f>IFERROR(BH33/SUM(BB33:BF33),"")</f>
        <v/>
      </c>
      <c r="BI34" s="273"/>
      <c r="BJ34" s="24"/>
    </row>
    <row r="35" spans="2:62" ht="13.5" thickTop="1" x14ac:dyDescent="0.2">
      <c r="B35" s="283" t="s">
        <v>291</v>
      </c>
      <c r="C35" s="14" t="s">
        <v>5</v>
      </c>
      <c r="D35" s="35">
        <f>SUM(D31,D33)</f>
        <v>0</v>
      </c>
      <c r="E35" s="17">
        <f t="shared" ref="E35:J35" si="62">SUM(E31,E33)</f>
        <v>0</v>
      </c>
      <c r="F35" s="17">
        <f t="shared" si="62"/>
        <v>0</v>
      </c>
      <c r="G35" s="17">
        <f t="shared" si="62"/>
        <v>0</v>
      </c>
      <c r="H35" s="17">
        <f t="shared" si="62"/>
        <v>0</v>
      </c>
      <c r="I35" s="18">
        <f t="shared" si="62"/>
        <v>0</v>
      </c>
      <c r="J35" s="18">
        <f t="shared" si="62"/>
        <v>0</v>
      </c>
      <c r="K35" s="272" t="str">
        <f>IFERROR(((80*F35)+(100*G35)+(150*H35))/SUM(D35:H35),"")</f>
        <v/>
      </c>
      <c r="L35" s="32">
        <f>SUM(L31,L33)</f>
        <v>0</v>
      </c>
      <c r="M35" s="17">
        <f t="shared" ref="M35:R35" si="63">SUM(M31,M33)</f>
        <v>0</v>
      </c>
      <c r="N35" s="17">
        <f t="shared" si="63"/>
        <v>0</v>
      </c>
      <c r="O35" s="17">
        <f t="shared" si="63"/>
        <v>0</v>
      </c>
      <c r="P35" s="17">
        <f t="shared" si="63"/>
        <v>0</v>
      </c>
      <c r="Q35" s="18">
        <f t="shared" si="63"/>
        <v>0</v>
      </c>
      <c r="R35" s="18">
        <f t="shared" si="63"/>
        <v>0</v>
      </c>
      <c r="S35" s="272" t="str">
        <f>IFERROR(((80*N35)+(100*O35)+(150*P35))/SUM(L35:P35),"")</f>
        <v/>
      </c>
      <c r="T35" s="32">
        <f>SUM(T31,T33)</f>
        <v>0</v>
      </c>
      <c r="U35" s="17">
        <f t="shared" ref="U35:Z35" si="64">SUM(U31,U33)</f>
        <v>0</v>
      </c>
      <c r="V35" s="17">
        <f t="shared" si="64"/>
        <v>0</v>
      </c>
      <c r="W35" s="17">
        <f t="shared" si="64"/>
        <v>0</v>
      </c>
      <c r="X35" s="17">
        <f t="shared" si="64"/>
        <v>0</v>
      </c>
      <c r="Y35" s="18">
        <f t="shared" si="64"/>
        <v>0</v>
      </c>
      <c r="Z35" s="18">
        <f t="shared" si="64"/>
        <v>0</v>
      </c>
      <c r="AA35" s="272" t="str">
        <f>IFERROR(((80*V35)+(100*W35)+(150*X35))/SUM(T35:X35),"")</f>
        <v/>
      </c>
      <c r="AB35" s="32">
        <f>SUM(AB31,AB33)</f>
        <v>0</v>
      </c>
      <c r="AC35" s="17">
        <f t="shared" ref="AC35:AH35" si="65">SUM(AC31,AC33)</f>
        <v>0</v>
      </c>
      <c r="AD35" s="17">
        <f t="shared" si="65"/>
        <v>0</v>
      </c>
      <c r="AE35" s="17">
        <f t="shared" si="65"/>
        <v>0</v>
      </c>
      <c r="AF35" s="17">
        <f t="shared" si="65"/>
        <v>0</v>
      </c>
      <c r="AG35" s="18">
        <f t="shared" si="65"/>
        <v>0</v>
      </c>
      <c r="AH35" s="18">
        <f t="shared" si="65"/>
        <v>0</v>
      </c>
      <c r="AI35" s="272" t="str">
        <f>IFERROR(((80*AD35)+(100*AE35)+(150*AF35))/SUM(AB35:AF35),"")</f>
        <v/>
      </c>
      <c r="AJ35" s="32" t="str">
        <f t="shared" ref="AJ35:AN35" si="66">IF(AND(AJ31="",AJ33=""),"",SUM(AJ31,AJ33))</f>
        <v/>
      </c>
      <c r="AK35" s="17" t="str">
        <f t="shared" si="66"/>
        <v/>
      </c>
      <c r="AL35" s="17" t="str">
        <f t="shared" si="66"/>
        <v/>
      </c>
      <c r="AM35" s="17" t="str">
        <f t="shared" si="66"/>
        <v/>
      </c>
      <c r="AN35" s="17" t="str">
        <f t="shared" si="66"/>
        <v/>
      </c>
      <c r="AO35" s="18" t="str">
        <f t="shared" ref="AO35:AP35" si="67">IF(AND(AO5="",AO7="",AO9="",AO11="",AO13="",AO15="",AO17="",AO19="",AO21=""),"",SUM(AO5,AO7,AO9,AO11,AO13,AO15,AO17,AO19,AO21))</f>
        <v/>
      </c>
      <c r="AP35" s="18" t="str">
        <f t="shared" si="67"/>
        <v/>
      </c>
      <c r="AQ35" s="272" t="str">
        <f>IFERROR(((80*AL35)+(100*AM35)+(150*AN35))/SUM(AJ35:AN35),"")</f>
        <v/>
      </c>
      <c r="AR35" s="32" t="str">
        <f t="shared" ref="AR35:AV35" si="68">IF(AND(AR31="",AR33=""),"",SUM(AR31,AR33))</f>
        <v/>
      </c>
      <c r="AS35" s="17" t="str">
        <f t="shared" si="68"/>
        <v/>
      </c>
      <c r="AT35" s="17" t="str">
        <f t="shared" si="68"/>
        <v/>
      </c>
      <c r="AU35" s="17" t="str">
        <f t="shared" si="68"/>
        <v/>
      </c>
      <c r="AV35" s="17" t="str">
        <f t="shared" si="68"/>
        <v/>
      </c>
      <c r="AW35" s="18" t="str">
        <f t="shared" ref="AW35:AX35" si="69">IF(AND(AW5="",AW7="",AW9="",AW11="",AW13="",AW15="",AW17="",AW19="",AW21=""),"",SUM(AW5,AW7,AW9,AW11,AW13,AW15,AW17,AW19,AW21))</f>
        <v/>
      </c>
      <c r="AX35" s="18" t="str">
        <f t="shared" si="69"/>
        <v/>
      </c>
      <c r="AY35" s="276" t="str">
        <f>IFERROR(((80*AT35)+(100*AU35)+(150*AV35))/SUM(AR35:AV35),"")</f>
        <v/>
      </c>
      <c r="AZ35" s="278" t="str">
        <f t="shared" ref="AZ35" si="70">IFERROR(AVERAGE(S35,AA35,AI35),"")</f>
        <v/>
      </c>
      <c r="BA35" s="280" t="str">
        <f t="shared" ref="BA35" si="71">IF(OR(K35="",AZ35=""),"",AZ35-K35)</f>
        <v/>
      </c>
      <c r="BB35" s="32">
        <f>SUM(BB31,BB33)</f>
        <v>0</v>
      </c>
      <c r="BC35" s="17">
        <f t="shared" ref="BC35:BH35" si="72">SUM(BC31,BC33)</f>
        <v>0</v>
      </c>
      <c r="BD35" s="17">
        <f t="shared" si="72"/>
        <v>0</v>
      </c>
      <c r="BE35" s="17">
        <f t="shared" si="72"/>
        <v>0</v>
      </c>
      <c r="BF35" s="17">
        <f t="shared" si="72"/>
        <v>0</v>
      </c>
      <c r="BG35" s="18">
        <f t="shared" si="72"/>
        <v>0</v>
      </c>
      <c r="BH35" s="18">
        <f t="shared" si="72"/>
        <v>0</v>
      </c>
      <c r="BI35" s="272" t="str">
        <f>IFERROR(((80*BD35)+(100*BE35)+(150*BF35))/SUM(BB35:BF35),"")</f>
        <v/>
      </c>
      <c r="BJ35" s="24"/>
    </row>
    <row r="36" spans="2:62" ht="13.5" thickBot="1" x14ac:dyDescent="0.25">
      <c r="B36" s="275"/>
      <c r="C36" s="19" t="s">
        <v>6</v>
      </c>
      <c r="D36" s="20" t="str">
        <f>IFERROR(D35/SUM(D35:H35),"")</f>
        <v/>
      </c>
      <c r="E36" s="21" t="str">
        <f>IFERROR(E35/SUM(D35:H35),"")</f>
        <v/>
      </c>
      <c r="F36" s="22" t="str">
        <f>IFERROR(F35/SUM(D35:H35),"")</f>
        <v/>
      </c>
      <c r="G36" s="22" t="str">
        <f>IFERROR(G35/SUM(D35:H35),"")</f>
        <v/>
      </c>
      <c r="H36" s="22" t="str">
        <f>IFERROR(H35/SUM(D35:H35),"")</f>
        <v/>
      </c>
      <c r="I36" s="23" t="str">
        <f>IFERROR(I35/SUM(D35:H35),"")</f>
        <v/>
      </c>
      <c r="J36" s="23" t="str">
        <f>IFERROR(J35/SUM(D35:H35),"")</f>
        <v/>
      </c>
      <c r="K36" s="273"/>
      <c r="L36" s="33" t="str">
        <f>IFERROR(L35/SUM(L35:P35),"")</f>
        <v/>
      </c>
      <c r="M36" s="21" t="str">
        <f>IFERROR(M35/SUM(L35:P35),"")</f>
        <v/>
      </c>
      <c r="N36" s="22" t="str">
        <f>IFERROR(N35/SUM(L35:P35),"")</f>
        <v/>
      </c>
      <c r="O36" s="22" t="str">
        <f>IFERROR(O35/SUM(L35:P35),"")</f>
        <v/>
      </c>
      <c r="P36" s="22" t="str">
        <f>IFERROR(P35/SUM(L35:P35),"")</f>
        <v/>
      </c>
      <c r="Q36" s="23" t="str">
        <f>IFERROR(Q35/SUM(L35:P35),"")</f>
        <v/>
      </c>
      <c r="R36" s="23" t="str">
        <f>IFERROR(R35/SUM(L35:P35),"")</f>
        <v/>
      </c>
      <c r="S36" s="273"/>
      <c r="T36" s="33" t="str">
        <f>IFERROR(T35/SUM(T35:X35),"")</f>
        <v/>
      </c>
      <c r="U36" s="21" t="str">
        <f>IFERROR(U35/SUM(T35:X35),"")</f>
        <v/>
      </c>
      <c r="V36" s="22" t="str">
        <f>IFERROR(V35/SUM(T35:X35),"")</f>
        <v/>
      </c>
      <c r="W36" s="22" t="str">
        <f>IFERROR(W35/SUM(T35:X35),"")</f>
        <v/>
      </c>
      <c r="X36" s="22" t="str">
        <f>IFERROR(X35/SUM(T35:X35),"")</f>
        <v/>
      </c>
      <c r="Y36" s="23" t="str">
        <f>IFERROR(Y35/SUM(T35:X35),"")</f>
        <v/>
      </c>
      <c r="Z36" s="23" t="str">
        <f>IFERROR(Z35/SUM(T35:X35),"")</f>
        <v/>
      </c>
      <c r="AA36" s="273"/>
      <c r="AB36" s="33" t="str">
        <f>IFERROR(AB35/SUM(AB35:AF35),"")</f>
        <v/>
      </c>
      <c r="AC36" s="21" t="str">
        <f>IFERROR(AC35/SUM(AB35:AF35),"")</f>
        <v/>
      </c>
      <c r="AD36" s="22" t="str">
        <f>IFERROR(AD35/SUM(AB35:AF35),"")</f>
        <v/>
      </c>
      <c r="AE36" s="22" t="str">
        <f>IFERROR(AE35/SUM(AB35:AF35),"")</f>
        <v/>
      </c>
      <c r="AF36" s="22" t="str">
        <f>IFERROR(AF35/SUM(AB35:AF35),"")</f>
        <v/>
      </c>
      <c r="AG36" s="23" t="str">
        <f>IFERROR(AG35/SUM(AB35:AF35),"")</f>
        <v/>
      </c>
      <c r="AH36" s="23" t="str">
        <f>IFERROR(AH35/SUM(AB35:AF35),"")</f>
        <v/>
      </c>
      <c r="AI36" s="273"/>
      <c r="AJ36" s="33" t="str">
        <f>IFERROR(AJ35/SUM(AJ35:AN35),"")</f>
        <v/>
      </c>
      <c r="AK36" s="21" t="str">
        <f>IFERROR(AK35/SUM(AJ35:AN35),"")</f>
        <v/>
      </c>
      <c r="AL36" s="22" t="str">
        <f>IFERROR(AL35/SUM(AJ35:AN35),"")</f>
        <v/>
      </c>
      <c r="AM36" s="22" t="str">
        <f>IFERROR(AM35/SUM(AJ35:AN35),"")</f>
        <v/>
      </c>
      <c r="AN36" s="22" t="str">
        <f>IFERROR(AN35/SUM(AJ35:AN35),"")</f>
        <v/>
      </c>
      <c r="AO36" s="23" t="str">
        <f>IFERROR(AO35/SUM(AJ35:AN35),"")</f>
        <v/>
      </c>
      <c r="AP36" s="23" t="str">
        <f>IFERROR(AP35/SUM(AJ35:AN35),"")</f>
        <v/>
      </c>
      <c r="AQ36" s="273"/>
      <c r="AR36" s="33" t="str">
        <f>IFERROR(AR35/SUM(AR35:AV35),"")</f>
        <v/>
      </c>
      <c r="AS36" s="21" t="str">
        <f>IFERROR(AS35/SUM(AR35:AV35),"")</f>
        <v/>
      </c>
      <c r="AT36" s="22" t="str">
        <f>IFERROR(AT35/SUM(AR35:AV35),"")</f>
        <v/>
      </c>
      <c r="AU36" s="22" t="str">
        <f>IFERROR(AU35/SUM(AR35:AV35),"")</f>
        <v/>
      </c>
      <c r="AV36" s="22" t="str">
        <f>IFERROR(AV35/SUM(AR35:AV35),"")</f>
        <v/>
      </c>
      <c r="AW36" s="23" t="str">
        <f>IFERROR(AW35/SUM(AR35:AV35),"")</f>
        <v/>
      </c>
      <c r="AX36" s="23" t="str">
        <f>IFERROR(AX35/SUM(AR35:AV35),"")</f>
        <v/>
      </c>
      <c r="AY36" s="277"/>
      <c r="AZ36" s="294"/>
      <c r="BA36" s="295"/>
      <c r="BB36" s="33" t="str">
        <f>IFERROR(BB35/SUM(BB35:BF35),"")</f>
        <v/>
      </c>
      <c r="BC36" s="21" t="str">
        <f>IFERROR(BC35/SUM(BB35:BF35),"")</f>
        <v/>
      </c>
      <c r="BD36" s="22" t="str">
        <f>IFERROR(BD35/SUM(BB35:BF35),"")</f>
        <v/>
      </c>
      <c r="BE36" s="22" t="str">
        <f>IFERROR(BE35/SUM(BB35:BF35),"")</f>
        <v/>
      </c>
      <c r="BF36" s="22" t="str">
        <f>IFERROR(BF35/SUM(BB35:BF35),"")</f>
        <v/>
      </c>
      <c r="BG36" s="23" t="str">
        <f>IFERROR(BG35/SUM(BB35:BF35),"")</f>
        <v/>
      </c>
      <c r="BH36" s="23" t="str">
        <f>IFERROR(BH35/SUM(BB35:BF35),"")</f>
        <v/>
      </c>
      <c r="BI36" s="273"/>
      <c r="BJ36" s="24"/>
    </row>
    <row r="37" spans="2:62" ht="13.5" thickTop="1" x14ac:dyDescent="0.2">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126"/>
      <c r="BA37" s="126"/>
      <c r="BB37" s="24"/>
      <c r="BC37" s="24"/>
      <c r="BD37" s="24"/>
      <c r="BE37" s="24"/>
      <c r="BF37" s="24"/>
      <c r="BG37" s="24"/>
      <c r="BH37" s="24"/>
      <c r="BI37" s="24"/>
      <c r="BJ37" s="24"/>
    </row>
    <row r="38" spans="2:62" ht="12.75"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row>
    <row r="39" spans="2:62" ht="12.75" x14ac:dyDescent="0.2">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row>
    <row r="40" spans="2:62" ht="12.75" x14ac:dyDescent="0.2">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row>
    <row r="41" spans="2:62" ht="12.75"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row>
    <row r="42" spans="2:62" ht="12.75"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row>
    <row r="43" spans="2:62" ht="12.75"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row>
    <row r="44" spans="2:62" ht="12.75"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row>
    <row r="45" spans="2:62" ht="12.75"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row>
    <row r="46" spans="2:62" ht="12.75"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row>
    <row r="47" spans="2:62" ht="12.75"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row>
    <row r="48" spans="2:62" ht="12.75"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row>
    <row r="49" spans="2:62" ht="12.75"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row>
    <row r="50" spans="2:62" ht="12.75"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row>
    <row r="51" spans="2:62" ht="12.75"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row>
    <row r="52" spans="2:62" ht="12.75"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row>
    <row r="53" spans="2:62" ht="12.75"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row>
    <row r="54" spans="2:62" ht="12.75"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row>
    <row r="55" spans="2:62" ht="12.75"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row>
    <row r="56" spans="2:62" ht="12.75"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row>
    <row r="57" spans="2:62" ht="12.75"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row>
    <row r="58" spans="2:62" ht="12.75"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row>
    <row r="59" spans="2:62" ht="12.75"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row>
    <row r="60" spans="2:62" ht="12.75"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row>
    <row r="61" spans="2:62" ht="12.75"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row>
    <row r="62" spans="2:62" ht="12.75"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row>
    <row r="63" spans="2:62" ht="12.75"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row>
    <row r="64" spans="2:62" ht="12.75"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row>
    <row r="65" spans="2:62" ht="12.75"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row>
    <row r="66" spans="2:62" ht="12.75"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row>
    <row r="67" spans="2:62" ht="12.75"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row>
    <row r="68" spans="2:62" ht="12.75"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row>
    <row r="69" spans="2:62" ht="12.75"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row>
    <row r="70" spans="2:62" ht="12.75"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row>
    <row r="71" spans="2:62" ht="12.75"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row>
    <row r="72" spans="2:62" ht="12.75"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row>
    <row r="73" spans="2:62" ht="12.75"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row>
    <row r="74" spans="2:62" ht="12.75"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row>
    <row r="75" spans="2:62" ht="12.75"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row>
    <row r="76" spans="2:62" ht="12.75"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row>
    <row r="77" spans="2:62" ht="12.75"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row>
    <row r="78" spans="2:62" ht="12.75"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row>
    <row r="79" spans="2:62" ht="12.75"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row>
    <row r="80" spans="2:62" ht="12.75"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row>
    <row r="81" spans="2:62" ht="12.75"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row>
    <row r="82" spans="2:62" ht="12.75"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row>
    <row r="83" spans="2:62" ht="12.75"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row>
    <row r="84" spans="2:62" ht="12.75"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row>
    <row r="85" spans="2:62" ht="12.75"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row>
    <row r="86" spans="2:62" ht="12.75"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row>
    <row r="87" spans="2:62" ht="12.75"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row>
    <row r="88" spans="2:62" ht="12.75"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row>
    <row r="89" spans="2:62" ht="12.75"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row>
    <row r="90" spans="2:62" ht="12.75"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row>
    <row r="91" spans="2:62" ht="12.75"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row>
    <row r="92" spans="2:62" ht="12.75"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row>
    <row r="93" spans="2:62" ht="12.75"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row>
    <row r="94" spans="2:62" ht="12.75"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row>
    <row r="95" spans="2:62" ht="12.75"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row>
    <row r="96" spans="2:62" ht="12.75"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row>
    <row r="97" spans="2:62" ht="12.75"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row>
    <row r="98" spans="2:62" ht="12.75"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row>
    <row r="99" spans="2:62" ht="12.75"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row>
    <row r="100" spans="2:62" ht="12.75"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row>
    <row r="101" spans="2:62" ht="12.75" x14ac:dyDescent="0.2">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row>
    <row r="102" spans="2:62" ht="12.75" x14ac:dyDescent="0.2">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row>
    <row r="103" spans="2:62" ht="12.75" x14ac:dyDescent="0.2">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row>
    <row r="104" spans="2:62" ht="12.75" x14ac:dyDescent="0.2">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row>
    <row r="105" spans="2:62" ht="12.75" x14ac:dyDescent="0.2">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row>
    <row r="106" spans="2:62" ht="12.75"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row>
    <row r="107" spans="2:62" ht="12.75"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row>
    <row r="108" spans="2:62" ht="12.75"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row>
    <row r="109" spans="2:62" ht="12.75" x14ac:dyDescent="0.2">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row>
    <row r="110" spans="2:62" ht="12.75" x14ac:dyDescent="0.2">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row>
    <row r="111" spans="2:62" ht="12.75" x14ac:dyDescent="0.2">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row>
    <row r="112" spans="2:62" ht="12.75" x14ac:dyDescent="0.2">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row>
    <row r="113" spans="2:62" ht="12.75" x14ac:dyDescent="0.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row>
    <row r="114" spans="2:62" ht="12.75" x14ac:dyDescent="0.2">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row>
    <row r="115" spans="2:62" ht="12.75" x14ac:dyDescent="0.2">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row>
    <row r="116" spans="2:62" ht="12.75" x14ac:dyDescent="0.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row>
    <row r="117" spans="2:62" ht="12.75" x14ac:dyDescent="0.2">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row>
    <row r="118" spans="2:62" ht="12.75" x14ac:dyDescent="0.2">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row>
    <row r="119" spans="2:62" ht="12.75" x14ac:dyDescent="0.2">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row>
    <row r="120" spans="2:62" ht="12.75" x14ac:dyDescent="0.2">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row>
    <row r="121" spans="2:62" ht="12.75" x14ac:dyDescent="0.2">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row>
    <row r="122" spans="2:62" ht="12.75" x14ac:dyDescent="0.2">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row>
    <row r="123" spans="2:62" ht="12.75" x14ac:dyDescent="0.2">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row>
    <row r="124" spans="2:62" ht="12.75" x14ac:dyDescent="0.2">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row>
    <row r="125" spans="2:62" ht="12.75"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row>
    <row r="126" spans="2:62" ht="12.75" x14ac:dyDescent="0.2">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row>
    <row r="127" spans="2:62" ht="12.75" x14ac:dyDescent="0.2">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row>
    <row r="128" spans="2:62" ht="12.75" x14ac:dyDescent="0.2">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row>
    <row r="129" spans="2:62" ht="12.75" x14ac:dyDescent="0.2">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row>
    <row r="130" spans="2:62" ht="12.75" x14ac:dyDescent="0.2">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row>
    <row r="131" spans="2:62" ht="12.75"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row>
    <row r="132" spans="2:62" ht="12.75"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row>
    <row r="133" spans="2:62" ht="12.75"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row>
    <row r="134" spans="2:62" ht="12.75"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row>
    <row r="135" spans="2:62" ht="12.75"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row>
    <row r="136" spans="2:62" ht="12.75"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row>
    <row r="137" spans="2:62" ht="12.75"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row>
    <row r="138" spans="2:62" ht="12.75"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row>
    <row r="139" spans="2:62" ht="12.75"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row>
    <row r="140" spans="2:62" ht="12.75"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row>
    <row r="141" spans="2:62" ht="12.75"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row>
    <row r="142" spans="2:62" ht="12.75"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row>
    <row r="143" spans="2:62" ht="12.75"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row>
    <row r="144" spans="2:62" ht="12.75"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row>
    <row r="145" spans="2:62" ht="12.75"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row>
    <row r="146" spans="2:62" ht="12.75"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row>
    <row r="147" spans="2:62" ht="12.75"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row>
    <row r="148" spans="2:62" ht="12.75"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row>
    <row r="149" spans="2:62" ht="12.75"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row>
    <row r="150" spans="2:62" ht="12.75"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row>
    <row r="151" spans="2:62" ht="12.75"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row>
    <row r="152" spans="2:62" ht="12.75"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row>
    <row r="153" spans="2:62" ht="12.75"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row>
    <row r="154" spans="2:62" ht="12.75"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row>
    <row r="155" spans="2:62" ht="12.75"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row>
    <row r="156" spans="2:62" ht="12.75"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row>
    <row r="157" spans="2:62" ht="12.75"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row>
    <row r="158" spans="2:62" ht="12.75"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row>
    <row r="159" spans="2:62" ht="12.75"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row>
    <row r="160" spans="2:62" ht="12.75"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row>
    <row r="161" spans="2:62" ht="12.75"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row>
    <row r="162" spans="2:62" ht="12.75"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row>
    <row r="163" spans="2:62" ht="12.75"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row>
    <row r="164" spans="2:62" ht="12.75"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row>
    <row r="165" spans="2:62" ht="12.75"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row>
    <row r="166" spans="2:62" ht="12.75"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row>
    <row r="167" spans="2:62" ht="12.75"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row>
    <row r="168" spans="2:62" ht="12.75"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row>
    <row r="169" spans="2:62" ht="12.75"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row>
    <row r="170" spans="2:62" ht="12.75"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row>
    <row r="171" spans="2:62" ht="12.75"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row>
    <row r="172" spans="2:62" ht="12.75"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row>
    <row r="173" spans="2:62" ht="12.75"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row>
    <row r="174" spans="2:62" ht="12.75"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row>
    <row r="175" spans="2:62" ht="12.75"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row>
    <row r="176" spans="2:62" ht="12.75"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row>
    <row r="177" spans="2:62" ht="12.75"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row>
    <row r="178" spans="2:62" ht="12.75"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row>
    <row r="179" spans="2:62" ht="12.75"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row>
    <row r="180" spans="2:62" ht="12.75"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row>
    <row r="181" spans="2:62" ht="12.75"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row>
    <row r="182" spans="2:62" ht="12.75"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row>
    <row r="183" spans="2:62" ht="12.75"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row>
    <row r="184" spans="2:62" ht="12.75"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row>
    <row r="185" spans="2:62" ht="12.75"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row>
    <row r="186" spans="2:62" ht="12.75"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row>
    <row r="187" spans="2:62" ht="12.75"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row>
    <row r="188" spans="2:62" ht="12.75"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row>
    <row r="189" spans="2:62" ht="12.75"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row>
    <row r="190" spans="2:62" ht="12.75"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row>
    <row r="191" spans="2:62" ht="12.75"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row>
    <row r="192" spans="2:62" ht="12.75"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row>
    <row r="193" spans="2:62" ht="12.75"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row>
    <row r="194" spans="2:62" ht="12.75"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row>
    <row r="195" spans="2:62" ht="12.75"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row>
    <row r="196" spans="2:62" ht="12.75"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row>
    <row r="197" spans="2:62" ht="12.75"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row>
    <row r="198" spans="2:62" ht="12.75"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row>
    <row r="199" spans="2:62" ht="12.75"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row>
    <row r="200" spans="2:62" ht="12.75"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row>
    <row r="201" spans="2:62" ht="12.75"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row>
    <row r="202" spans="2:62" ht="12.75"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row>
    <row r="203" spans="2:62" ht="12.75"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row>
    <row r="204" spans="2:62" ht="12.75"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row>
    <row r="205" spans="2:62" ht="12.75"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row>
    <row r="206" spans="2:62" ht="12.75"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row>
    <row r="207" spans="2:62" ht="12.75"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row>
    <row r="208" spans="2:62" ht="12.75"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row>
    <row r="209" spans="2:62" ht="12.75"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row>
    <row r="210" spans="2:62" ht="12.75"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row>
    <row r="211" spans="2:62" ht="12.75"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row>
    <row r="212" spans="2:62" ht="12.75"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row>
    <row r="213" spans="2:62" ht="12.75"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row>
    <row r="214" spans="2:62" ht="12.75"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row>
    <row r="215" spans="2:62" ht="12.75"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row>
    <row r="216" spans="2:62" ht="12.75"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row>
    <row r="217" spans="2:62" ht="12.75"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row>
    <row r="218" spans="2:62" ht="12.75"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row>
    <row r="219" spans="2:62" ht="12.75"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row>
    <row r="220" spans="2:62" ht="12.75"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row>
    <row r="221" spans="2:62" ht="12.75"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row>
    <row r="222" spans="2:62" ht="12.75"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row>
    <row r="223" spans="2:62" ht="12.75"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row>
    <row r="224" spans="2:62" ht="12.75"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row>
    <row r="225" spans="2:62" ht="12.75"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row>
    <row r="226" spans="2:62" ht="12.75"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row>
    <row r="227" spans="2:62" ht="12.75"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row>
    <row r="228" spans="2:62" ht="12.75"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row>
    <row r="229" spans="2:62" ht="12.75"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row>
    <row r="230" spans="2:62" ht="12.75"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row>
    <row r="231" spans="2:62" ht="12.75"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row>
    <row r="232" spans="2:62" ht="12.75"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row>
    <row r="233" spans="2:62" ht="12.75"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row>
    <row r="234" spans="2:62" ht="12.75"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row>
    <row r="235" spans="2:62" ht="12.75"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row>
    <row r="236" spans="2:62" ht="12.75"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row>
    <row r="237" spans="2:62" ht="12.75"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row>
    <row r="238" spans="2:62" ht="12.75"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row>
    <row r="239" spans="2:62" ht="12.75"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row>
    <row r="240" spans="2:62" ht="12.75"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row>
    <row r="241" spans="2:62" ht="12.75"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row>
    <row r="242" spans="2:62" ht="12.75"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row>
    <row r="243" spans="2:62" ht="12.75"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row>
    <row r="244" spans="2:62" ht="12.75"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row>
    <row r="245" spans="2:62" ht="12.75"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row>
    <row r="246" spans="2:62" ht="12.75"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row>
    <row r="247" spans="2:62" ht="12.75"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row>
    <row r="248" spans="2:62" ht="12.75"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row>
    <row r="249" spans="2:62" ht="12.75"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row>
    <row r="250" spans="2:62" ht="12.75"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row>
    <row r="251" spans="2:62" ht="12.75"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row>
    <row r="252" spans="2:62" ht="12.75"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row>
    <row r="253" spans="2:62" ht="12.75"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row>
    <row r="254" spans="2:62" ht="12.75"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row>
    <row r="255" spans="2:62" ht="12.75"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row>
    <row r="256" spans="2:62" ht="12.75"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row>
    <row r="257" spans="2:62" ht="12.75"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row>
    <row r="258" spans="2:62" ht="12.75"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row>
    <row r="259" spans="2:62" ht="12.75"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row>
    <row r="260" spans="2:62" ht="12.75"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row>
    <row r="261" spans="2:62" ht="12.75"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row>
    <row r="262" spans="2:62" ht="12.75"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row>
    <row r="263" spans="2:62" ht="12.75"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row>
    <row r="264" spans="2:62" ht="12.75"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row>
    <row r="265" spans="2:62" ht="12.75"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row>
    <row r="266" spans="2:62" ht="12.75"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row>
    <row r="267" spans="2:62" ht="12.75"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row>
    <row r="268" spans="2:62" ht="12.75"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row>
    <row r="269" spans="2:62" ht="12.75"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row>
    <row r="270" spans="2:62" ht="12.75"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row>
    <row r="271" spans="2:62" ht="12.75"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row>
    <row r="272" spans="2:62" ht="12.75"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row>
    <row r="273" spans="2:62" ht="12.75"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row>
    <row r="274" spans="2:62" ht="12.75"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row>
    <row r="275" spans="2:62" ht="12.75"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row>
    <row r="276" spans="2:62" ht="12.75"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row>
    <row r="277" spans="2:62" ht="12.75"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row>
    <row r="278" spans="2:62" ht="12.75"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row>
    <row r="279" spans="2:62" ht="12.75"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row>
    <row r="280" spans="2:62" ht="12.75"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row>
    <row r="281" spans="2:62" ht="12.75"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row>
    <row r="282" spans="2:62" ht="12.75"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row>
    <row r="283" spans="2:62" ht="12.75"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row>
    <row r="284" spans="2:62" ht="12.75"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row>
    <row r="285" spans="2:62" ht="12.75"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row>
    <row r="286" spans="2:62" ht="12.75"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row>
    <row r="287" spans="2:62" ht="12.75"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row>
    <row r="288" spans="2:62" ht="12.75"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row>
    <row r="289" spans="2:62" ht="12.75"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row>
    <row r="290" spans="2:62" ht="12.75"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row>
    <row r="291" spans="2:62" ht="12.75"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row>
    <row r="292" spans="2:62" ht="12.75"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row>
    <row r="293" spans="2:62" ht="12.75"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row>
    <row r="294" spans="2:62" ht="12.75"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row>
    <row r="295" spans="2:62" ht="12.75"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row>
    <row r="296" spans="2:62" ht="12.75"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row>
    <row r="297" spans="2:62" ht="12.75"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row>
    <row r="298" spans="2:62" ht="12.75"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row>
    <row r="299" spans="2:62" ht="12.75"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row>
    <row r="300" spans="2:62" ht="12.75"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row>
    <row r="301" spans="2:62" ht="12.75"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row>
    <row r="302" spans="2:62" ht="12.75"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row>
    <row r="303" spans="2:62" ht="12.75"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row>
    <row r="304" spans="2:62" ht="12.75"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row>
    <row r="305" spans="2:62" ht="12.75"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row>
    <row r="306" spans="2:62" ht="12.75"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row>
    <row r="307" spans="2:62" ht="12.75"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row>
    <row r="308" spans="2:62" ht="12.75"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row>
    <row r="309" spans="2:62" ht="12.75"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row>
    <row r="310" spans="2:62" ht="12.75"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row>
    <row r="311" spans="2:62" ht="12.75"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row>
    <row r="312" spans="2:62" ht="12.75"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row>
    <row r="313" spans="2:62" ht="12.75"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row>
    <row r="314" spans="2:62" ht="12.75"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row>
    <row r="315" spans="2:62" ht="12.75"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row>
    <row r="316" spans="2:62" ht="12.75"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row>
    <row r="317" spans="2:62" ht="12.75"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row>
    <row r="318" spans="2:62" ht="12.75"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row>
    <row r="319" spans="2:62" ht="12.75"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row>
    <row r="320" spans="2:62" ht="12.75"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row>
    <row r="321" spans="2:62" ht="12.75"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row>
    <row r="322" spans="2:62" ht="12.75"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row>
    <row r="323" spans="2:62" ht="12.75"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row>
    <row r="324" spans="2:62" ht="12.75"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row>
    <row r="325" spans="2:62" ht="12.75"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row>
    <row r="326" spans="2:62" ht="12.75"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row>
    <row r="327" spans="2:62" ht="12.75"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row>
    <row r="328" spans="2:62" ht="12.75"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row>
    <row r="329" spans="2:62" ht="12.75"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row>
    <row r="330" spans="2:62" ht="12.75"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row>
    <row r="331" spans="2:62" ht="12.75"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row>
    <row r="332" spans="2:62" ht="12.75"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row>
    <row r="333" spans="2:62" ht="12.75"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row>
    <row r="334" spans="2:62" ht="12.75"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row>
    <row r="335" spans="2:62" ht="12.75"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row>
    <row r="336" spans="2:62" ht="12.75"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row>
    <row r="337" spans="2:62" ht="12.75"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row>
    <row r="338" spans="2:62" ht="12.75"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row>
    <row r="339" spans="2:62" ht="12.75"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row>
    <row r="340" spans="2:62" ht="12.75"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row>
    <row r="341" spans="2:62" ht="12.75"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row>
    <row r="342" spans="2:62" ht="12.75"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row>
    <row r="343" spans="2:62" ht="12.75"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row>
    <row r="344" spans="2:62" ht="12.75"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row>
    <row r="345" spans="2:62" ht="12.75"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row>
    <row r="346" spans="2:62" ht="12.75"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row>
    <row r="347" spans="2:62" ht="12.75"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row>
    <row r="348" spans="2:62" ht="12.75"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row>
    <row r="349" spans="2:62" ht="12.75"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row>
    <row r="350" spans="2:62" ht="12.75"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row>
    <row r="351" spans="2:62" ht="12.75"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row>
    <row r="352" spans="2:62" ht="12.75"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row>
    <row r="353" spans="2:62" ht="12.75"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row>
    <row r="354" spans="2:62" ht="12.75"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row>
    <row r="355" spans="2:62" ht="12.75"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row>
    <row r="356" spans="2:62" ht="12.75"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row>
    <row r="357" spans="2:62" ht="12.75"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row>
    <row r="358" spans="2:62" ht="12.75"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row>
    <row r="359" spans="2:62" ht="12.75"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row>
    <row r="360" spans="2:62" ht="12.75"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row>
    <row r="361" spans="2:62" ht="12.75"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row>
    <row r="362" spans="2:62" ht="12.75"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row>
    <row r="363" spans="2:62" ht="12.75"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row>
    <row r="364" spans="2:62" ht="12.75"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row>
    <row r="365" spans="2:62" ht="12.75"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row>
    <row r="366" spans="2:62" ht="12.75"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row>
    <row r="367" spans="2:62" ht="12.75"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row>
    <row r="368" spans="2:62" ht="12.75"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row>
    <row r="369" spans="2:62" ht="12.75"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row>
    <row r="370" spans="2:62" ht="12.75"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row>
    <row r="371" spans="2:62" ht="12.75"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row>
    <row r="372" spans="2:62" ht="12.75"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row>
    <row r="373" spans="2:62" ht="12.75"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row>
    <row r="374" spans="2:62" ht="12.75"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row>
    <row r="375" spans="2:62" ht="12.75"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row>
    <row r="376" spans="2:62" ht="12.75"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row>
    <row r="377" spans="2:62" ht="12.75"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row>
    <row r="378" spans="2:62" ht="12.75"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row>
    <row r="379" spans="2:62" ht="12.75"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row>
    <row r="380" spans="2:62" ht="12.75"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row>
    <row r="381" spans="2:62" ht="12.75"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row>
    <row r="382" spans="2:62" ht="12.75"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row>
    <row r="383" spans="2:62" ht="12.75"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row>
    <row r="384" spans="2:62" ht="12.75"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row>
    <row r="385" spans="2:62" ht="12.75"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row>
    <row r="386" spans="2:62" ht="12.75"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row>
    <row r="387" spans="2:62" ht="12.75"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row>
    <row r="388" spans="2:62" ht="12.75"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row>
    <row r="389" spans="2:62" ht="12.75"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row>
    <row r="390" spans="2:62" ht="12.75"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row>
    <row r="391" spans="2:62" ht="12.75"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row>
    <row r="392" spans="2:62" ht="12.75"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row>
    <row r="393" spans="2:62" ht="12.75"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row>
    <row r="394" spans="2:62" ht="12.75"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row>
    <row r="395" spans="2:62" ht="12.75"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row>
    <row r="396" spans="2:62" ht="12.75"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row>
    <row r="397" spans="2:62" ht="12.75"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row>
    <row r="398" spans="2:62" ht="12.75"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row>
    <row r="399" spans="2:62" ht="12.75"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row>
    <row r="400" spans="2:62" ht="12.75"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row>
    <row r="401" spans="2:62" ht="12.75"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row>
    <row r="402" spans="2:62" ht="12.75"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row>
    <row r="403" spans="2:62" ht="12.75"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row>
    <row r="404" spans="2:62" ht="12.75"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row>
    <row r="405" spans="2:62" ht="12.75"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row>
    <row r="406" spans="2:62" ht="12.75"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row>
    <row r="407" spans="2:62" ht="12.75"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row>
    <row r="408" spans="2:62" ht="12.75"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row>
    <row r="409" spans="2:62" ht="12.75"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row>
    <row r="410" spans="2:62" ht="12.75"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row>
    <row r="411" spans="2:62" ht="12.75"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row>
    <row r="412" spans="2:62" ht="12.75"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row>
    <row r="413" spans="2:62" ht="12.75"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row>
    <row r="414" spans="2:62" ht="12.75"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row>
    <row r="415" spans="2:62" ht="12.75"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row>
    <row r="416" spans="2:62" ht="12.75"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row>
    <row r="417" spans="2:62" ht="12.75"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row>
    <row r="418" spans="2:62" ht="12.75"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row>
    <row r="419" spans="2:62" ht="12.75"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row>
    <row r="420" spans="2:62" ht="12.75"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row>
    <row r="421" spans="2:62" ht="12.75"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row>
    <row r="422" spans="2:62" ht="12.75"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row>
    <row r="423" spans="2:62" ht="12.75"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row>
    <row r="424" spans="2:62" ht="12.75"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row>
    <row r="425" spans="2:62" ht="12.75"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row>
    <row r="426" spans="2:62" ht="12.75"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row>
    <row r="427" spans="2:62" ht="12.75"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row>
    <row r="428" spans="2:62" ht="12.75"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row>
    <row r="429" spans="2:62" ht="12.75"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row>
    <row r="430" spans="2:62" ht="12.75"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row>
    <row r="431" spans="2:62" ht="12.75"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row>
    <row r="432" spans="2:62" ht="12.75"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row>
    <row r="433" spans="2:62" ht="12.75"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row>
    <row r="434" spans="2:62" ht="12.75"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row>
    <row r="435" spans="2:62" ht="12.75"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row>
    <row r="436" spans="2:62" ht="12.75"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row>
    <row r="437" spans="2:62" ht="12.75"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row>
    <row r="438" spans="2:62" ht="12.75"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row>
    <row r="439" spans="2:62" ht="12.75"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row>
    <row r="440" spans="2:62" ht="12.75"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row>
    <row r="441" spans="2:62" ht="12.75"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row>
    <row r="442" spans="2:62" ht="12.75"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row>
    <row r="443" spans="2:62" ht="12.75"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row>
    <row r="444" spans="2:62" ht="12.75"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row>
    <row r="445" spans="2:62" ht="12.75"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row>
    <row r="446" spans="2:62" ht="12.75"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row>
    <row r="447" spans="2:62" ht="12.75"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row>
    <row r="448" spans="2:62" ht="12.75"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row>
    <row r="449" spans="2:62" ht="12.75"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row>
    <row r="450" spans="2:62" ht="12.75"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row>
    <row r="451" spans="2:62" ht="12.75"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row>
    <row r="452" spans="2:62" ht="12.75"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row>
    <row r="453" spans="2:62" ht="12.75"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row>
    <row r="454" spans="2:62" ht="12.75"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row>
    <row r="455" spans="2:62" ht="12.75"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row>
    <row r="456" spans="2:62" ht="12.75"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row>
    <row r="457" spans="2:62" ht="12.75"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row>
    <row r="458" spans="2:62" ht="12.75"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row>
    <row r="459" spans="2:62" ht="12.75"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row>
    <row r="460" spans="2:62" ht="12.75"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row>
    <row r="461" spans="2:62" ht="12.75"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row>
    <row r="462" spans="2:62" ht="12.75"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row>
    <row r="463" spans="2:62" ht="12.75"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row>
    <row r="464" spans="2:62" ht="12.75"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row>
    <row r="465" spans="2:62" ht="12.75"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row>
    <row r="466" spans="2:62" ht="12.75"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row>
    <row r="467" spans="2:62" ht="12.75"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row>
    <row r="468" spans="2:62" ht="12.75"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row>
    <row r="469" spans="2:62" ht="12.75"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row>
    <row r="470" spans="2:62" ht="12.75"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row>
    <row r="471" spans="2:62" ht="12.75"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row>
    <row r="472" spans="2:62" ht="12.75"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row>
    <row r="473" spans="2:62" ht="12.75"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row>
    <row r="474" spans="2:62" ht="12.75"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row>
    <row r="475" spans="2:62" ht="12.75"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row>
    <row r="476" spans="2:62" ht="12.75"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row>
    <row r="477" spans="2:62" ht="12.75"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row>
    <row r="478" spans="2:62" ht="12.75"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row>
    <row r="479" spans="2:62" ht="12.75"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row>
    <row r="480" spans="2:62" ht="12.75"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row>
    <row r="481" spans="2:62" ht="12.75"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row>
    <row r="482" spans="2:62" ht="12.75"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row>
    <row r="483" spans="2:62" ht="12.75"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row>
    <row r="484" spans="2:62" ht="12.75"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row>
    <row r="485" spans="2:62" ht="12.75"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row>
    <row r="486" spans="2:62" ht="12.75"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row>
    <row r="487" spans="2:62" ht="12.75"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row>
    <row r="488" spans="2:62" ht="12.75"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row>
    <row r="489" spans="2:62" ht="12.75"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row>
    <row r="490" spans="2:62" ht="12.75"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row>
    <row r="491" spans="2:62" ht="12.75"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row>
    <row r="492" spans="2:62" ht="12.75"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row>
    <row r="493" spans="2:62" ht="12.75"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row>
    <row r="494" spans="2:62" ht="12.75"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row>
    <row r="495" spans="2:62" ht="12.75"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row>
    <row r="496" spans="2:62" ht="12.75"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row>
    <row r="497" spans="2:62" ht="12.75"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row>
    <row r="498" spans="2:62" ht="12.75"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row>
    <row r="499" spans="2:62" ht="12.75"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row>
    <row r="500" spans="2:62" ht="12.75"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row>
    <row r="501" spans="2:62" ht="12.75"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row>
    <row r="502" spans="2:62" ht="12.75"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row>
    <row r="503" spans="2:62" ht="12.75"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row>
    <row r="504" spans="2:62" ht="12.75"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row>
    <row r="505" spans="2:62" ht="12.75"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row>
    <row r="506" spans="2:62" ht="12.75"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row>
    <row r="507" spans="2:62" ht="12.75"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row>
    <row r="508" spans="2:62" ht="12.75"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row>
    <row r="509" spans="2:62" ht="12.75"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row>
    <row r="510" spans="2:62" ht="12.75"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row>
    <row r="511" spans="2:62" ht="12.75"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row>
    <row r="512" spans="2:62" ht="12.75"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row>
    <row r="513" spans="2:62" ht="12.75"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row>
    <row r="514" spans="2:62" ht="12.75"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row>
    <row r="515" spans="2:62" ht="12.75"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row>
    <row r="516" spans="2:62" ht="12.75"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row>
    <row r="517" spans="2:62" ht="12.75"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row>
    <row r="518" spans="2:62" ht="12.75"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row>
    <row r="519" spans="2:62" ht="12.75"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row>
    <row r="520" spans="2:62" ht="12.75"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row>
    <row r="521" spans="2:62" ht="12.75"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row>
    <row r="522" spans="2:62" ht="12.75"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row>
    <row r="523" spans="2:62" ht="12.75"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row>
    <row r="524" spans="2:62" ht="12.75"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row>
    <row r="525" spans="2:62" ht="12.75"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row>
    <row r="526" spans="2:62" ht="12.75"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row>
    <row r="527" spans="2:62" ht="12.75"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row>
    <row r="528" spans="2:62" ht="12.75"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row>
    <row r="529" spans="2:62" ht="12.75"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row>
    <row r="530" spans="2:62" ht="12.75"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row>
    <row r="531" spans="2:62" ht="12.75"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row>
    <row r="532" spans="2:62" ht="12.75"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row>
    <row r="533" spans="2:62" ht="12.75"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row>
    <row r="534" spans="2:62" ht="12.75"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row>
    <row r="535" spans="2:62" ht="12.75"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row>
    <row r="536" spans="2:62" ht="12.75"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row>
    <row r="537" spans="2:62" ht="12.75"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row>
    <row r="538" spans="2:62" ht="12.75"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row>
    <row r="539" spans="2:62" ht="12.75"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row>
    <row r="540" spans="2:62" ht="12.75"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row>
    <row r="541" spans="2:62" ht="12.75"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row>
    <row r="542" spans="2:62" ht="12.75"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row>
    <row r="543" spans="2:62" ht="12.75"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row>
    <row r="544" spans="2:62" ht="12.75"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row>
    <row r="545" spans="2:62" ht="12.75"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row>
    <row r="546" spans="2:62" ht="12.75"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row>
    <row r="547" spans="2:62" ht="12.75"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row>
    <row r="548" spans="2:62" ht="12.75"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row>
    <row r="549" spans="2:62" ht="12.75"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row>
    <row r="550" spans="2:62" ht="12.75"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row>
    <row r="551" spans="2:62" ht="12.75"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row>
    <row r="552" spans="2:62" ht="12.75"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row>
    <row r="553" spans="2:62" ht="12.75"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row>
    <row r="554" spans="2:62" ht="12.75"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row>
    <row r="555" spans="2:62" ht="12.75"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row>
    <row r="556" spans="2:62" ht="12.75"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row>
    <row r="557" spans="2:62" ht="12.75"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row>
    <row r="558" spans="2:62" ht="12.75"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row>
    <row r="559" spans="2:62" ht="12.75"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row>
    <row r="560" spans="2:62" ht="12.75"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row>
    <row r="561" spans="2:62" ht="12.75"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row>
    <row r="562" spans="2:62" ht="12.75"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row>
    <row r="563" spans="2:62" ht="12.75"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row>
    <row r="564" spans="2:62" ht="12.75"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row>
    <row r="565" spans="2:62" ht="12.75"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row>
    <row r="566" spans="2:62" ht="12.75"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row>
    <row r="567" spans="2:62" ht="12.75"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row>
    <row r="568" spans="2:62" ht="12.75"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row>
    <row r="569" spans="2:62" ht="12.75"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row>
    <row r="570" spans="2:62" ht="12.75"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row>
    <row r="571" spans="2:62" ht="12.75"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row>
    <row r="572" spans="2:62" ht="12.75"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row>
    <row r="573" spans="2:62" ht="12.75"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row>
    <row r="574" spans="2:62" ht="12.75"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row>
    <row r="575" spans="2:62" ht="12.75"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row>
    <row r="576" spans="2:62" ht="12.75"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row>
    <row r="577" spans="2:62" ht="12.75"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row>
    <row r="578" spans="2:62" ht="12.75"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row>
    <row r="579" spans="2:62" ht="12.75"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row>
    <row r="580" spans="2:62" ht="12.75"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row>
    <row r="581" spans="2:62" ht="12.75"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row>
    <row r="582" spans="2:62" ht="12.75"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row>
    <row r="583" spans="2:62" ht="12.75"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row>
    <row r="584" spans="2:62" ht="12.75"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row>
    <row r="585" spans="2:62" ht="12.75"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row>
    <row r="586" spans="2:62" ht="12.75"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row>
    <row r="587" spans="2:62" ht="12.75"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row>
    <row r="588" spans="2:62" ht="12.75"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row>
    <row r="589" spans="2:62" ht="12.75"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row>
    <row r="590" spans="2:62" ht="12.75"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row>
    <row r="591" spans="2:62" ht="12.75"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row>
    <row r="592" spans="2:62" ht="12.75"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row>
    <row r="593" spans="2:62" ht="12.75"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row>
    <row r="594" spans="2:62" ht="12.75"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row>
    <row r="595" spans="2:62" ht="12.75"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row>
    <row r="596" spans="2:62" ht="12.75"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row>
    <row r="597" spans="2:62" ht="12.75"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row>
    <row r="598" spans="2:62" ht="12.75"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row>
    <row r="599" spans="2:62" ht="12.75"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row>
    <row r="600" spans="2:62" ht="12.75"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row>
    <row r="601" spans="2:62" ht="12.75"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row>
    <row r="602" spans="2:62" ht="12.75"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row>
    <row r="603" spans="2:62" ht="12.75"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row>
    <row r="604" spans="2:62" ht="12.75"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row>
    <row r="605" spans="2:62" ht="12.75"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row>
    <row r="606" spans="2:62" ht="12.75"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row>
    <row r="607" spans="2:62" ht="12.75"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row>
    <row r="608" spans="2:62" ht="12.75"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row>
    <row r="609" spans="2:62" ht="12.75"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row>
    <row r="610" spans="2:62" ht="12.75"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row>
    <row r="611" spans="2:62" ht="12.75"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row>
    <row r="612" spans="2:62" ht="12.75"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row>
    <row r="613" spans="2:62" ht="12.75"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row>
    <row r="614" spans="2:62" ht="12.75"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row>
    <row r="615" spans="2:62" ht="12.75"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row>
    <row r="616" spans="2:62" ht="12.75"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row>
    <row r="617" spans="2:62" ht="12.75"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row>
    <row r="618" spans="2:62" ht="12.75"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row>
    <row r="619" spans="2:62" ht="12.75"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row>
    <row r="620" spans="2:62" ht="12.75"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row>
    <row r="621" spans="2:62" ht="12.75"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row>
    <row r="622" spans="2:62" ht="12.75"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row>
    <row r="623" spans="2:62" ht="12.75"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row>
    <row r="624" spans="2:62" ht="12.75"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row>
    <row r="625" spans="2:62" ht="12.75"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row>
    <row r="626" spans="2:62" ht="12.75"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row>
    <row r="627" spans="2:62" ht="12.75"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row>
    <row r="628" spans="2:62" ht="12.75"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row>
    <row r="629" spans="2:62" ht="12.75"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row>
    <row r="630" spans="2:62" ht="12.75"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row>
    <row r="631" spans="2:62" ht="12.75"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row>
    <row r="632" spans="2:62" ht="12.75"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row>
    <row r="633" spans="2:62" ht="12.75"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row>
    <row r="634" spans="2:62" ht="12.75"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row>
    <row r="635" spans="2:62" ht="12.75"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row>
    <row r="636" spans="2:62" ht="12.75"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row>
    <row r="637" spans="2:62" ht="12.75"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row>
    <row r="638" spans="2:62" ht="12.75"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row>
    <row r="639" spans="2:62" ht="12.75"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row>
    <row r="640" spans="2:62" ht="12.75"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row>
    <row r="641" spans="2:62" ht="12.75"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row>
    <row r="642" spans="2:62" ht="12.75"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row>
    <row r="643" spans="2:62" ht="12.75"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row>
    <row r="644" spans="2:62" ht="12.75"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row>
    <row r="645" spans="2:62" ht="12.75"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row>
    <row r="646" spans="2:62" ht="12.75"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row>
    <row r="647" spans="2:62" ht="12.75"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row>
    <row r="648" spans="2:62" ht="12.75"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row>
    <row r="649" spans="2:62" ht="12.75"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row>
    <row r="650" spans="2:62" ht="12.75"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row>
    <row r="651" spans="2:62" ht="12.75"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row>
    <row r="652" spans="2:62" ht="12.75"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row>
    <row r="653" spans="2:62" ht="12.75"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row>
    <row r="654" spans="2:62" ht="12.75"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row>
    <row r="655" spans="2:62" ht="12.75"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row>
    <row r="656" spans="2:62" ht="12.75"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row>
    <row r="657" spans="2:62" ht="12.75"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row>
    <row r="658" spans="2:62" ht="12.75"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row>
    <row r="659" spans="2:62" ht="12.75"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row>
    <row r="660" spans="2:62" ht="12.75"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row>
    <row r="661" spans="2:62" ht="12.75"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row>
    <row r="662" spans="2:62" ht="12.75"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row>
    <row r="663" spans="2:62" ht="12.75"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row>
    <row r="664" spans="2:62" ht="12.75"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row>
    <row r="665" spans="2:62" ht="12.75"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row>
    <row r="666" spans="2:62" ht="12.75"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row>
    <row r="667" spans="2:62" ht="12.75"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row>
    <row r="668" spans="2:62" ht="12.75"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row>
    <row r="669" spans="2:62" ht="12.75"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row>
    <row r="670" spans="2:62" ht="12.75"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row>
    <row r="671" spans="2:62" ht="12.75"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row>
    <row r="672" spans="2:62" ht="12.75"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row>
    <row r="673" spans="2:62" ht="12.75"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row>
    <row r="674" spans="2:62" ht="12.75"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row>
    <row r="675" spans="2:62" ht="12.75"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row>
    <row r="676" spans="2:62" ht="12.75"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row>
    <row r="677" spans="2:62" ht="12.75"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row>
    <row r="678" spans="2:62" ht="12.75"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row>
    <row r="679" spans="2:62" ht="12.75"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row>
    <row r="680" spans="2:62" ht="12.75"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row>
    <row r="681" spans="2:62" ht="12.75"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row>
    <row r="682" spans="2:62" ht="12.75"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row>
    <row r="683" spans="2:62" ht="12.75"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row>
    <row r="684" spans="2:62" ht="12.75"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row>
    <row r="685" spans="2:62" ht="12.75"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row>
    <row r="686" spans="2:62" ht="12.75"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row>
    <row r="687" spans="2:62" ht="12.75"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row>
    <row r="688" spans="2:62" ht="12.75"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row>
    <row r="689" spans="2:62" ht="12.75"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row>
    <row r="690" spans="2:62" ht="12.75"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row>
    <row r="691" spans="2:62" ht="12.75"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row>
    <row r="692" spans="2:62" ht="12.75"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row>
    <row r="693" spans="2:62" ht="12.75"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row>
    <row r="694" spans="2:62" ht="12.75"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row>
    <row r="695" spans="2:62" ht="12.75"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row>
    <row r="696" spans="2:62" ht="12.75"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row>
    <row r="697" spans="2:62" ht="12.75"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row>
    <row r="698" spans="2:62" ht="12.75"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row>
    <row r="699" spans="2:62" ht="12.75"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row>
    <row r="700" spans="2:62" ht="12.75"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row>
    <row r="701" spans="2:62" ht="12.75"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row>
    <row r="702" spans="2:62" ht="12.75"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row>
    <row r="703" spans="2:62" ht="12.75"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row>
    <row r="704" spans="2:62" ht="12.75"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row>
    <row r="705" spans="2:62" ht="12.75"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row>
    <row r="706" spans="2:62" ht="12.75"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row>
    <row r="707" spans="2:62" ht="12.75"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row>
    <row r="708" spans="2:62" ht="12.75"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row>
    <row r="709" spans="2:62" ht="12.75"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row>
    <row r="710" spans="2:62" ht="12.75"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row>
    <row r="711" spans="2:62" ht="12.75"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row>
    <row r="712" spans="2:62" ht="12.75"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row>
    <row r="713" spans="2:62" ht="12.75"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row>
    <row r="714" spans="2:62" ht="12.75"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row>
    <row r="715" spans="2:62" ht="12.75"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row>
    <row r="716" spans="2:62" ht="12.75"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row>
    <row r="717" spans="2:62" ht="12.75"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row>
    <row r="718" spans="2:62" ht="12.75"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row>
    <row r="719" spans="2:62" ht="12.75"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row>
    <row r="720" spans="2:62" ht="12.75"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row>
    <row r="721" spans="2:62" ht="12.75"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row>
    <row r="722" spans="2:62" ht="12.75"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row>
    <row r="723" spans="2:62" ht="12.75"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row>
    <row r="724" spans="2:62" ht="12.75"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row>
    <row r="725" spans="2:62" ht="12.75"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row>
    <row r="726" spans="2:62" ht="12.75"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row>
    <row r="727" spans="2:62" ht="12.75"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row>
    <row r="728" spans="2:62" ht="12.75"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row>
    <row r="729" spans="2:62" ht="12.75"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row>
    <row r="730" spans="2:62" ht="12.75"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row>
    <row r="731" spans="2:62" ht="12.75"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row>
    <row r="732" spans="2:62" ht="12.75"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row>
    <row r="733" spans="2:62" ht="12.75"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row>
    <row r="734" spans="2:62" ht="12.75"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row>
    <row r="735" spans="2:62" ht="12.75"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row>
    <row r="736" spans="2:62" ht="12.75"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row>
    <row r="737" spans="2:62" ht="12.75"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row>
    <row r="738" spans="2:62" ht="12.75"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row>
    <row r="739" spans="2:62" ht="12.75"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row>
    <row r="740" spans="2:62" ht="12.75"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row>
    <row r="741" spans="2:62" ht="12.75"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row>
    <row r="742" spans="2:62" ht="12.75"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row>
    <row r="743" spans="2:62" ht="12.75"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row>
    <row r="744" spans="2:62" ht="12.75"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row>
    <row r="745" spans="2:62" ht="12.75"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row>
    <row r="746" spans="2:62" ht="12.75"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row>
    <row r="747" spans="2:62" ht="12.75"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row>
    <row r="748" spans="2:62" ht="12.75"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row>
    <row r="749" spans="2:62" ht="12.75"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row>
    <row r="750" spans="2:62" ht="12.75"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row>
    <row r="751" spans="2:62" ht="12.75"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row>
    <row r="752" spans="2:62" ht="12.75"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row>
    <row r="753" spans="2:62" ht="12.75"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row>
    <row r="754" spans="2:62" ht="12.75"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row>
    <row r="755" spans="2:62" ht="12.75"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row>
    <row r="756" spans="2:62" ht="12.75"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row>
    <row r="757" spans="2:62" ht="12.75"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row>
    <row r="758" spans="2:62" ht="12.75"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row>
    <row r="759" spans="2:62" ht="12.75"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row>
    <row r="760" spans="2:62" ht="12.75"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row>
    <row r="761" spans="2:62" ht="12.75"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row>
    <row r="762" spans="2:62" ht="12.75"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row>
    <row r="763" spans="2:62" ht="12.75"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row>
    <row r="764" spans="2:62" ht="12.75"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row>
    <row r="765" spans="2:62" ht="12.75"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row>
    <row r="766" spans="2:62" ht="12.75"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row>
    <row r="767" spans="2:62" ht="12.75"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row>
    <row r="768" spans="2:62" ht="12.75"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row>
    <row r="769" spans="2:62" ht="12.75"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row>
    <row r="770" spans="2:62" ht="12.75"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row>
    <row r="771" spans="2:62" ht="12.75"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row>
    <row r="772" spans="2:62" ht="12.75"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row>
    <row r="773" spans="2:62" ht="12.75"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row>
    <row r="774" spans="2:62" ht="12.75"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row>
    <row r="775" spans="2:62" ht="12.75"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row>
    <row r="776" spans="2:62" ht="12.75"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row>
    <row r="777" spans="2:62" ht="12.75"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row>
    <row r="778" spans="2:62" ht="12.75"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row>
    <row r="779" spans="2:62" ht="12.75"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row>
    <row r="780" spans="2:62" ht="12.75"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row>
    <row r="781" spans="2:62" ht="12.75"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row>
    <row r="782" spans="2:62" ht="12.75"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row>
    <row r="783" spans="2:62" ht="12.75"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row>
    <row r="784" spans="2:62" ht="12.75"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row>
    <row r="785" spans="2:62" ht="12.75"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row>
    <row r="786" spans="2:62" ht="12.75"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row>
    <row r="787" spans="2:62" ht="12.75"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row>
    <row r="788" spans="2:62" ht="12.75"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row>
    <row r="789" spans="2:62" ht="12.75"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row>
    <row r="790" spans="2:62" ht="12.75"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row>
    <row r="791" spans="2:62" ht="12.75"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row>
    <row r="792" spans="2:62" ht="12.75"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row>
    <row r="793" spans="2:62" ht="12.75"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row>
    <row r="794" spans="2:62" ht="12.75"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row>
    <row r="795" spans="2:62" ht="12.75"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row>
    <row r="796" spans="2:62" ht="12.75"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row>
    <row r="797" spans="2:62" ht="12.75"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row>
    <row r="798" spans="2:62" ht="12.75"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row>
    <row r="799" spans="2:62" ht="12.75"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row>
    <row r="800" spans="2:62" ht="12.75"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row>
    <row r="801" spans="2:62" ht="12.75" x14ac:dyDescent="0.2">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row>
    <row r="802" spans="2:62" ht="12.75" x14ac:dyDescent="0.2">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row>
    <row r="803" spans="2:62" ht="12.75" x14ac:dyDescent="0.2">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row>
    <row r="804" spans="2:62" ht="12.75" x14ac:dyDescent="0.2">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row>
    <row r="805" spans="2:62" ht="12.75" x14ac:dyDescent="0.2">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row>
    <row r="806" spans="2:62" ht="12.75" x14ac:dyDescent="0.2">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row>
    <row r="807" spans="2:62" ht="12.75" x14ac:dyDescent="0.2">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row>
    <row r="808" spans="2:62" ht="12.75" x14ac:dyDescent="0.2">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row>
    <row r="809" spans="2:62" ht="12.75" x14ac:dyDescent="0.2">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row>
    <row r="810" spans="2:62" ht="12.75" x14ac:dyDescent="0.2">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row>
    <row r="811" spans="2:62" ht="12.75" x14ac:dyDescent="0.2">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row>
    <row r="812" spans="2:62" ht="12.75" x14ac:dyDescent="0.2">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row>
    <row r="813" spans="2:62" ht="12.75" x14ac:dyDescent="0.2">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row>
    <row r="814" spans="2:62" ht="12.75" x14ac:dyDescent="0.2">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row>
    <row r="815" spans="2:62" ht="12.75" x14ac:dyDescent="0.2">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row>
    <row r="816" spans="2:62" ht="12.75" x14ac:dyDescent="0.2">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row>
    <row r="817" spans="2:62" ht="12.75" x14ac:dyDescent="0.2">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row>
    <row r="818" spans="2:62" ht="12.75" x14ac:dyDescent="0.2">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row>
    <row r="819" spans="2:62" ht="12.75" x14ac:dyDescent="0.2">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row>
    <row r="820" spans="2:62" ht="12.75" x14ac:dyDescent="0.2">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row>
    <row r="821" spans="2:62" ht="12.75" x14ac:dyDescent="0.2">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row>
    <row r="822" spans="2:62" ht="12.75" x14ac:dyDescent="0.2">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row>
    <row r="823" spans="2:62" ht="12.75" x14ac:dyDescent="0.2">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row>
    <row r="824" spans="2:62" ht="12.75" x14ac:dyDescent="0.2">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row>
    <row r="825" spans="2:62" ht="12.75" x14ac:dyDescent="0.2">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row>
    <row r="826" spans="2:62" ht="12.75" x14ac:dyDescent="0.2">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row>
    <row r="827" spans="2:62" ht="12.75" x14ac:dyDescent="0.2">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row>
    <row r="828" spans="2:62" ht="12.75" x14ac:dyDescent="0.2">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row>
    <row r="829" spans="2:62" ht="12.75" x14ac:dyDescent="0.2">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row>
    <row r="830" spans="2:62" ht="12.75" x14ac:dyDescent="0.2">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row>
    <row r="831" spans="2:62" ht="12.75" x14ac:dyDescent="0.2">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row>
    <row r="832" spans="2:62" ht="12.75" x14ac:dyDescent="0.2">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row>
    <row r="833" spans="2:62" ht="12.75" x14ac:dyDescent="0.2">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row>
    <row r="834" spans="2:62" ht="12.75" x14ac:dyDescent="0.2">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row>
    <row r="835" spans="2:62" ht="12.75" x14ac:dyDescent="0.2">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row>
    <row r="836" spans="2:62" ht="12.75" x14ac:dyDescent="0.2">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row>
    <row r="837" spans="2:62" ht="12.75" x14ac:dyDescent="0.2">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row>
    <row r="838" spans="2:62" ht="12.75" x14ac:dyDescent="0.2">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row>
    <row r="839" spans="2:62" ht="12.75" x14ac:dyDescent="0.2">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row>
    <row r="840" spans="2:62" ht="12.75" x14ac:dyDescent="0.2">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row>
    <row r="841" spans="2:62" ht="12.75" x14ac:dyDescent="0.2">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row>
    <row r="842" spans="2:62" ht="12.75" x14ac:dyDescent="0.2">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row>
    <row r="843" spans="2:62" ht="12.75" x14ac:dyDescent="0.2">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row>
    <row r="844" spans="2:62" ht="12.75" x14ac:dyDescent="0.2">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row>
    <row r="845" spans="2:62" ht="12.75" x14ac:dyDescent="0.2">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row>
    <row r="846" spans="2:62" ht="12.75" x14ac:dyDescent="0.2">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row>
    <row r="847" spans="2:62" ht="12.75" x14ac:dyDescent="0.2">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row>
    <row r="848" spans="2:62" ht="12.75" x14ac:dyDescent="0.2">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row>
    <row r="849" spans="2:62" ht="12.75" x14ac:dyDescent="0.2">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row>
    <row r="850" spans="2:62" ht="12.75" x14ac:dyDescent="0.2">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row>
    <row r="851" spans="2:62" ht="12.75" x14ac:dyDescent="0.2">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row>
    <row r="852" spans="2:62" ht="12.75" x14ac:dyDescent="0.2">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row>
    <row r="853" spans="2:62" ht="12.75" x14ac:dyDescent="0.2">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row>
    <row r="854" spans="2:62" ht="12.75" x14ac:dyDescent="0.2">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row>
    <row r="855" spans="2:62" ht="12.75" x14ac:dyDescent="0.2">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row>
    <row r="856" spans="2:62" ht="12.75" x14ac:dyDescent="0.2">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row>
    <row r="857" spans="2:62" ht="12.75" x14ac:dyDescent="0.2">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row>
    <row r="858" spans="2:62" ht="12.75" x14ac:dyDescent="0.2">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row>
    <row r="859" spans="2:62" ht="12.75" x14ac:dyDescent="0.2">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row>
    <row r="860" spans="2:62" ht="12.75" x14ac:dyDescent="0.2">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row>
    <row r="861" spans="2:62" ht="12.75" x14ac:dyDescent="0.2">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row>
    <row r="862" spans="2:62" ht="12.75" x14ac:dyDescent="0.2">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row>
    <row r="863" spans="2:62" ht="12.75" x14ac:dyDescent="0.2">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row>
    <row r="864" spans="2:62" ht="12.75" x14ac:dyDescent="0.2">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row>
    <row r="865" spans="2:62" ht="12.75" x14ac:dyDescent="0.2">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row>
    <row r="866" spans="2:62" ht="12.75" x14ac:dyDescent="0.2">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row>
    <row r="867" spans="2:62" ht="12.75" x14ac:dyDescent="0.2">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row>
    <row r="868" spans="2:62" ht="12.75" x14ac:dyDescent="0.2">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row>
    <row r="869" spans="2:62" ht="12.75" x14ac:dyDescent="0.2">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row>
    <row r="870" spans="2:62" ht="12.75" x14ac:dyDescent="0.2">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row>
    <row r="871" spans="2:62" ht="12.75" x14ac:dyDescent="0.2">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row>
    <row r="872" spans="2:62" ht="12.75" x14ac:dyDescent="0.2">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row>
    <row r="873" spans="2:62" ht="12.75" x14ac:dyDescent="0.2">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row>
    <row r="874" spans="2:62" ht="12.75" x14ac:dyDescent="0.2">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row>
    <row r="875" spans="2:62" ht="12.75" x14ac:dyDescent="0.2">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row>
    <row r="876" spans="2:62" ht="12.75" x14ac:dyDescent="0.2">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row>
    <row r="877" spans="2:62" ht="12.75" x14ac:dyDescent="0.2">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row>
    <row r="878" spans="2:62" ht="12.75" x14ac:dyDescent="0.2">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row>
    <row r="879" spans="2:62" ht="12.75" x14ac:dyDescent="0.2">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row>
    <row r="880" spans="2:62" ht="12.75" x14ac:dyDescent="0.2">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row>
    <row r="881" spans="2:62" ht="12.75" x14ac:dyDescent="0.2">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row>
    <row r="882" spans="2:62" ht="12.75" x14ac:dyDescent="0.2">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row>
    <row r="883" spans="2:62" ht="12.75" x14ac:dyDescent="0.2">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row>
    <row r="884" spans="2:62" ht="12.75" x14ac:dyDescent="0.2">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row>
    <row r="885" spans="2:62" ht="12.75" x14ac:dyDescent="0.2">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row>
    <row r="886" spans="2:62" ht="12.75" x14ac:dyDescent="0.2">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row>
    <row r="887" spans="2:62" ht="12.75" x14ac:dyDescent="0.2">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row>
    <row r="888" spans="2:62" ht="12.75" x14ac:dyDescent="0.2">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row>
    <row r="889" spans="2:62" ht="12.75" x14ac:dyDescent="0.2">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row>
    <row r="890" spans="2:62" ht="12.75" x14ac:dyDescent="0.2">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row>
    <row r="891" spans="2:62" ht="12.75" x14ac:dyDescent="0.2">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row>
    <row r="892" spans="2:62" ht="12.75" x14ac:dyDescent="0.2">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row>
    <row r="893" spans="2:62" ht="12.75" x14ac:dyDescent="0.2">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row>
    <row r="894" spans="2:62" ht="12.75" x14ac:dyDescent="0.2">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row>
    <row r="895" spans="2:62" ht="12.75" x14ac:dyDescent="0.2">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row>
    <row r="896" spans="2:62" ht="12.75" x14ac:dyDescent="0.2">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row>
    <row r="897" spans="2:62" ht="12.75" x14ac:dyDescent="0.2">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row>
    <row r="898" spans="2:62" ht="12.75" x14ac:dyDescent="0.2">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row>
    <row r="899" spans="2:62" ht="12.75" x14ac:dyDescent="0.2">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row>
    <row r="900" spans="2:62" ht="12.75" x14ac:dyDescent="0.2">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row>
    <row r="901" spans="2:62" ht="12.75" x14ac:dyDescent="0.2">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row>
    <row r="902" spans="2:62" ht="12.75" x14ac:dyDescent="0.2">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row>
    <row r="903" spans="2:62" ht="12.75" x14ac:dyDescent="0.2">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row>
    <row r="904" spans="2:62" ht="12.75" x14ac:dyDescent="0.2">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row>
    <row r="905" spans="2:62" ht="12.75" x14ac:dyDescent="0.2">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row>
    <row r="906" spans="2:62" ht="12.75" x14ac:dyDescent="0.2">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row>
    <row r="907" spans="2:62" ht="12.75" x14ac:dyDescent="0.2">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row>
    <row r="908" spans="2:62" ht="12.75" x14ac:dyDescent="0.2">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row>
    <row r="909" spans="2:62" ht="12.75" x14ac:dyDescent="0.2">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row>
    <row r="910" spans="2:62" ht="12.75" x14ac:dyDescent="0.2">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row>
    <row r="911" spans="2:62" ht="12.75" x14ac:dyDescent="0.2">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row>
    <row r="912" spans="2:62" ht="12.75" x14ac:dyDescent="0.2">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row>
    <row r="913" spans="2:62" ht="12.75" x14ac:dyDescent="0.2">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row>
    <row r="914" spans="2:62" ht="12.75" x14ac:dyDescent="0.2">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row>
    <row r="915" spans="2:62" ht="12.75" x14ac:dyDescent="0.2">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row>
    <row r="916" spans="2:62" ht="12.75" x14ac:dyDescent="0.2">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row>
    <row r="917" spans="2:62" ht="12.75" x14ac:dyDescent="0.2">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row>
    <row r="918" spans="2:62" ht="12.75" x14ac:dyDescent="0.2">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row>
    <row r="919" spans="2:62" ht="12.75" x14ac:dyDescent="0.2">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row>
    <row r="920" spans="2:62" ht="12.75" x14ac:dyDescent="0.2">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row>
    <row r="921" spans="2:62" ht="12.75" x14ac:dyDescent="0.2">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row>
    <row r="922" spans="2:62" ht="12.75" x14ac:dyDescent="0.2">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row>
    <row r="923" spans="2:62" ht="12.75" x14ac:dyDescent="0.2">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row>
    <row r="924" spans="2:62" ht="12.75" x14ac:dyDescent="0.2">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row>
    <row r="925" spans="2:62" ht="12.75" x14ac:dyDescent="0.2">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row>
    <row r="926" spans="2:62" ht="12.75" x14ac:dyDescent="0.2">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row>
    <row r="927" spans="2:62" ht="12.75" x14ac:dyDescent="0.2">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row>
    <row r="928" spans="2:62" ht="12.75" x14ac:dyDescent="0.2">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row>
    <row r="929" spans="2:62" ht="12.75" x14ac:dyDescent="0.2">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row>
    <row r="930" spans="2:62" ht="12.75" x14ac:dyDescent="0.2">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row>
    <row r="931" spans="2:62" ht="12.75" x14ac:dyDescent="0.2">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row>
    <row r="932" spans="2:62" ht="12.75" x14ac:dyDescent="0.2">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row>
    <row r="933" spans="2:62" ht="12.75" x14ac:dyDescent="0.2">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row>
    <row r="934" spans="2:62" ht="12.75" x14ac:dyDescent="0.2">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row>
    <row r="935" spans="2:62" ht="12.75" x14ac:dyDescent="0.2">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row>
    <row r="936" spans="2:62" ht="12.75" x14ac:dyDescent="0.2">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row>
    <row r="937" spans="2:62" ht="12.75" x14ac:dyDescent="0.2">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row>
    <row r="938" spans="2:62" ht="12.75" x14ac:dyDescent="0.2">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row>
    <row r="939" spans="2:62" ht="12.75" x14ac:dyDescent="0.2">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row>
    <row r="940" spans="2:62" ht="12.75" x14ac:dyDescent="0.2">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row>
    <row r="941" spans="2:62" ht="12.75" x14ac:dyDescent="0.2">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row>
    <row r="942" spans="2:62" ht="12.75" x14ac:dyDescent="0.2">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row>
    <row r="943" spans="2:62" ht="12.75" x14ac:dyDescent="0.2">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row>
    <row r="944" spans="2:62" ht="12.75" x14ac:dyDescent="0.2">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row>
    <row r="945" spans="2:62" ht="12.75" x14ac:dyDescent="0.2">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row>
    <row r="946" spans="2:62" ht="12.75" x14ac:dyDescent="0.2">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row>
    <row r="947" spans="2:62" ht="12.75" x14ac:dyDescent="0.2">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row>
    <row r="948" spans="2:62" ht="12.75" x14ac:dyDescent="0.2">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row>
    <row r="949" spans="2:62" ht="12.75" x14ac:dyDescent="0.2">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row>
    <row r="950" spans="2:62" ht="12.75" x14ac:dyDescent="0.2">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row>
    <row r="951" spans="2:62" ht="12.75" x14ac:dyDescent="0.2">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row>
    <row r="952" spans="2:62" ht="12.75" x14ac:dyDescent="0.2">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row>
    <row r="953" spans="2:62" ht="12.75" x14ac:dyDescent="0.2">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row>
    <row r="954" spans="2:62" ht="12.75" x14ac:dyDescent="0.2">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row>
    <row r="955" spans="2:62" ht="12.75" x14ac:dyDescent="0.2">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row>
    <row r="956" spans="2:62" ht="12.75" x14ac:dyDescent="0.2">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row>
    <row r="957" spans="2:62" ht="12.75" x14ac:dyDescent="0.2">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row>
    <row r="958" spans="2:62" ht="12.75" x14ac:dyDescent="0.2">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row>
    <row r="959" spans="2:62" ht="12.75" x14ac:dyDescent="0.2">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row>
    <row r="960" spans="2:62" ht="12.75" x14ac:dyDescent="0.2">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row>
    <row r="961" spans="2:62" ht="12.75" x14ac:dyDescent="0.2">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row>
    <row r="962" spans="2:62" ht="12.75" x14ac:dyDescent="0.2">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row>
    <row r="963" spans="2:62" ht="12.75" x14ac:dyDescent="0.2">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row>
    <row r="964" spans="2:62" ht="12.75" x14ac:dyDescent="0.2">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row>
    <row r="965" spans="2:62" ht="12.75" x14ac:dyDescent="0.2">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row>
    <row r="966" spans="2:62" ht="12.75" x14ac:dyDescent="0.2">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row>
    <row r="967" spans="2:62" ht="12.75" x14ac:dyDescent="0.2">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row>
    <row r="968" spans="2:62" ht="12.75" x14ac:dyDescent="0.2">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row>
    <row r="969" spans="2:62" ht="12.75" x14ac:dyDescent="0.2">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row>
    <row r="970" spans="2:62" ht="12.75" x14ac:dyDescent="0.2">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row>
    <row r="971" spans="2:62" ht="12.75" x14ac:dyDescent="0.2">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row>
    <row r="972" spans="2:62" ht="12.75" x14ac:dyDescent="0.2">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row>
    <row r="973" spans="2:62" ht="12.75" x14ac:dyDescent="0.2">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row>
    <row r="974" spans="2:62" ht="12.75" x14ac:dyDescent="0.2">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row>
    <row r="975" spans="2:62" ht="12.75" x14ac:dyDescent="0.2">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row>
    <row r="976" spans="2:62" ht="12.75" x14ac:dyDescent="0.2">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row>
    <row r="977" spans="2:62" ht="12.75" x14ac:dyDescent="0.2">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row>
    <row r="978" spans="2:62" ht="12.75" x14ac:dyDescent="0.2">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row>
    <row r="979" spans="2:62" ht="12.75" x14ac:dyDescent="0.2">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row>
    <row r="980" spans="2:62" ht="12.75" x14ac:dyDescent="0.2">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row>
    <row r="981" spans="2:62" ht="12.75" x14ac:dyDescent="0.2">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row>
    <row r="982" spans="2:62" ht="12.75" x14ac:dyDescent="0.2">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row>
    <row r="983" spans="2:62" ht="12.75" x14ac:dyDescent="0.2">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row>
    <row r="984" spans="2:62" ht="12.75" x14ac:dyDescent="0.2">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row>
    <row r="985" spans="2:62" ht="12.75" x14ac:dyDescent="0.2">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row>
    <row r="986" spans="2:62" ht="12.75" x14ac:dyDescent="0.2">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row>
    <row r="987" spans="2:62" ht="12.75" x14ac:dyDescent="0.2">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row>
    <row r="988" spans="2:62" ht="12.75" x14ac:dyDescent="0.2">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row>
  </sheetData>
  <sheetProtection algorithmName="SHA-512" hashValue="+wEQuZrybcOSqFJaCkIrJyQXWB/WCVgO7zvw7llHcmO9w5YRc96si29lpCyec3A9bGJKQKrR6TPBi2t56j7vmQ==" saltValue="wKujIMR4lvpHp7F99SzE0g==" spinCount="100000" sheet="1" selectLockedCells="1"/>
  <mergeCells count="181">
    <mergeCell ref="A1:A2"/>
    <mergeCell ref="B1:C2"/>
    <mergeCell ref="D1:K1"/>
    <mergeCell ref="L1:S1"/>
    <mergeCell ref="T1:AA1"/>
    <mergeCell ref="AB1:AI1"/>
    <mergeCell ref="AJ1:AQ1"/>
    <mergeCell ref="AR1:AY1"/>
    <mergeCell ref="BB1:BI1"/>
    <mergeCell ref="AZ1:AZ2"/>
    <mergeCell ref="BA1:BA2"/>
    <mergeCell ref="B3:B4"/>
    <mergeCell ref="K3:K4"/>
    <mergeCell ref="S3:S4"/>
    <mergeCell ref="AA3:AA4"/>
    <mergeCell ref="AI3:AI4"/>
    <mergeCell ref="AQ3:AQ4"/>
    <mergeCell ref="AY3:AY4"/>
    <mergeCell ref="BI3:BI4"/>
    <mergeCell ref="B5:B6"/>
    <mergeCell ref="K5:K6"/>
    <mergeCell ref="S5:S6"/>
    <mergeCell ref="AA5:AA6"/>
    <mergeCell ref="AI5:AI6"/>
    <mergeCell ref="AQ5:AQ6"/>
    <mergeCell ref="AY5:AY6"/>
    <mergeCell ref="BI5:BI6"/>
    <mergeCell ref="AZ3:AZ4"/>
    <mergeCell ref="BA3:BA4"/>
    <mergeCell ref="AZ5:AZ6"/>
    <mergeCell ref="BA5:BA6"/>
    <mergeCell ref="AY7:AY8"/>
    <mergeCell ref="BI7:BI8"/>
    <mergeCell ref="B9:B10"/>
    <mergeCell ref="K9:K10"/>
    <mergeCell ref="S9:S10"/>
    <mergeCell ref="AA9:AA10"/>
    <mergeCell ref="AI9:AI10"/>
    <mergeCell ref="AQ9:AQ10"/>
    <mergeCell ref="AY9:AY10"/>
    <mergeCell ref="BI9:BI10"/>
    <mergeCell ref="B7:B8"/>
    <mergeCell ref="K7:K8"/>
    <mergeCell ref="S7:S8"/>
    <mergeCell ref="AA7:AA8"/>
    <mergeCell ref="AI7:AI8"/>
    <mergeCell ref="AQ7:AQ8"/>
    <mergeCell ref="AZ9:AZ10"/>
    <mergeCell ref="BA9:BA10"/>
    <mergeCell ref="AZ7:AZ8"/>
    <mergeCell ref="BA7:BA8"/>
    <mergeCell ref="AY11:AY12"/>
    <mergeCell ref="BI11:BI12"/>
    <mergeCell ref="B13:B14"/>
    <mergeCell ref="K13:K14"/>
    <mergeCell ref="S13:S14"/>
    <mergeCell ref="AA13:AA14"/>
    <mergeCell ref="AI13:AI14"/>
    <mergeCell ref="AQ13:AQ14"/>
    <mergeCell ref="AY13:AY14"/>
    <mergeCell ref="BI13:BI14"/>
    <mergeCell ref="B11:B12"/>
    <mergeCell ref="K11:K12"/>
    <mergeCell ref="S11:S12"/>
    <mergeCell ref="AA11:AA12"/>
    <mergeCell ref="AI11:AI12"/>
    <mergeCell ref="AQ11:AQ12"/>
    <mergeCell ref="AZ11:AZ12"/>
    <mergeCell ref="BA11:BA12"/>
    <mergeCell ref="AZ13:AZ14"/>
    <mergeCell ref="BA13:BA14"/>
    <mergeCell ref="AY15:AY16"/>
    <mergeCell ref="BI15:BI16"/>
    <mergeCell ref="B17:B18"/>
    <mergeCell ref="K17:K18"/>
    <mergeCell ref="S17:S18"/>
    <mergeCell ref="AA17:AA18"/>
    <mergeCell ref="AI17:AI18"/>
    <mergeCell ref="AQ17:AQ18"/>
    <mergeCell ref="AY17:AY18"/>
    <mergeCell ref="BI17:BI18"/>
    <mergeCell ref="B15:B16"/>
    <mergeCell ref="K15:K16"/>
    <mergeCell ref="S15:S16"/>
    <mergeCell ref="AA15:AA16"/>
    <mergeCell ref="AI15:AI16"/>
    <mergeCell ref="AQ15:AQ16"/>
    <mergeCell ref="AZ15:AZ16"/>
    <mergeCell ref="BA15:BA16"/>
    <mergeCell ref="AZ17:AZ18"/>
    <mergeCell ref="BA17:BA18"/>
    <mergeCell ref="AY19:AY20"/>
    <mergeCell ref="BI19:BI20"/>
    <mergeCell ref="B21:B22"/>
    <mergeCell ref="K21:K22"/>
    <mergeCell ref="S21:S22"/>
    <mergeCell ref="AA21:AA22"/>
    <mergeCell ref="AI21:AI22"/>
    <mergeCell ref="AQ21:AQ22"/>
    <mergeCell ref="AY21:AY22"/>
    <mergeCell ref="BI21:BI22"/>
    <mergeCell ref="B19:B20"/>
    <mergeCell ref="K19:K20"/>
    <mergeCell ref="S19:S20"/>
    <mergeCell ref="AA19:AA20"/>
    <mergeCell ref="AI19:AI20"/>
    <mergeCell ref="AQ19:AQ20"/>
    <mergeCell ref="AZ19:AZ20"/>
    <mergeCell ref="BA19:BA20"/>
    <mergeCell ref="AZ21:AZ22"/>
    <mergeCell ref="BA21:BA22"/>
    <mergeCell ref="AY25:AY26"/>
    <mergeCell ref="BI25:BI26"/>
    <mergeCell ref="B27:B28"/>
    <mergeCell ref="K27:K28"/>
    <mergeCell ref="S27:S28"/>
    <mergeCell ref="AA27:AA28"/>
    <mergeCell ref="AI27:AI28"/>
    <mergeCell ref="AQ27:AQ28"/>
    <mergeCell ref="AY27:AY28"/>
    <mergeCell ref="BI27:BI28"/>
    <mergeCell ref="B25:B26"/>
    <mergeCell ref="K25:K26"/>
    <mergeCell ref="S25:S26"/>
    <mergeCell ref="AA25:AA26"/>
    <mergeCell ref="AI25:AI26"/>
    <mergeCell ref="AQ25:AQ26"/>
    <mergeCell ref="AZ25:AZ26"/>
    <mergeCell ref="BA25:BA26"/>
    <mergeCell ref="AZ27:AZ28"/>
    <mergeCell ref="BA27:BA28"/>
    <mergeCell ref="AY29:AY30"/>
    <mergeCell ref="BI29:BI30"/>
    <mergeCell ref="B31:B32"/>
    <mergeCell ref="K31:K32"/>
    <mergeCell ref="S31:S32"/>
    <mergeCell ref="AA31:AA32"/>
    <mergeCell ref="AI31:AI32"/>
    <mergeCell ref="AQ31:AQ32"/>
    <mergeCell ref="AY31:AY32"/>
    <mergeCell ref="BI31:BI32"/>
    <mergeCell ref="B29:B30"/>
    <mergeCell ref="K29:K30"/>
    <mergeCell ref="S29:S30"/>
    <mergeCell ref="AA29:AA30"/>
    <mergeCell ref="AI29:AI30"/>
    <mergeCell ref="AQ29:AQ30"/>
    <mergeCell ref="AZ29:AZ30"/>
    <mergeCell ref="BA29:BA30"/>
    <mergeCell ref="AZ31:AZ32"/>
    <mergeCell ref="BA31:BA32"/>
    <mergeCell ref="AY33:AY34"/>
    <mergeCell ref="BI33:BI34"/>
    <mergeCell ref="B35:B36"/>
    <mergeCell ref="K35:K36"/>
    <mergeCell ref="S35:S36"/>
    <mergeCell ref="AA35:AA36"/>
    <mergeCell ref="AI35:AI36"/>
    <mergeCell ref="AQ35:AQ36"/>
    <mergeCell ref="AY35:AY36"/>
    <mergeCell ref="BI35:BI36"/>
    <mergeCell ref="B33:B34"/>
    <mergeCell ref="K33:K34"/>
    <mergeCell ref="S33:S34"/>
    <mergeCell ref="AA33:AA34"/>
    <mergeCell ref="AI33:AI34"/>
    <mergeCell ref="AQ33:AQ34"/>
    <mergeCell ref="AZ33:AZ34"/>
    <mergeCell ref="BA33:BA34"/>
    <mergeCell ref="AZ35:AZ36"/>
    <mergeCell ref="BA35:BA36"/>
    <mergeCell ref="BI23:BI24"/>
    <mergeCell ref="B23:B24"/>
    <mergeCell ref="K23:K24"/>
    <mergeCell ref="S23:S24"/>
    <mergeCell ref="AA23:AA24"/>
    <mergeCell ref="AI23:AI24"/>
    <mergeCell ref="AQ23:AQ24"/>
    <mergeCell ref="AY23:AY24"/>
    <mergeCell ref="AZ23:AZ24"/>
    <mergeCell ref="BA23:BA24"/>
  </mergeCells>
  <conditionalFormatting sqref="K3 S3 AA3 AI3 BI3 K5 S5 AA5 AI5 BI5 K7 S7 AA7 AI7 BI7 K9 S9 AA9 AI9 BI9 K11 S11 AA11 AI11 BI11 K13 S13 AA13 AI13 BI13 K15 S15 AA15 AI15 BI15 K17 S17 AA17 AI17 BI17 K19 S19 AA19 AI19 BI19 K29 S29 AA29 AI29 BI29 K31 S31 AA31 AI31 BI31 K33 S33 AA33 AI33 BI33 AQ3:AY3 AQ5:AY5 AQ7:AY7 AQ9:AY9 AQ11:AY11 AQ13:AY13 AQ15:AY15 AQ17:AY17 AQ19:AY19 AQ29:AY29 AQ31:AY31 AQ33:AY33">
    <cfRule type="cellIs" dxfId="519" priority="81" operator="between">
      <formula>0</formula>
      <formula>49.99999999</formula>
    </cfRule>
  </conditionalFormatting>
  <conditionalFormatting sqref="K3 S3 AA3 AI3 BI3 K5 S5 AA5 AI5 BI5 K7 S7 AA7 AI7 BI7 K9 S9 AA9 AI9 BI9 K11 S11 AA11 AI11 BI11 K13 S13 AA13 AI13 BI13 K15 S15 AA15 AI15 BI15 K17 S17 AA17 AI17 BI17 K19 S19 AA19 AI19 BI19 K29 S29 AA29 AI29 BI29 K31 S31 AA31 AI31 BI31 K33 S33 AA33 AI33 BI33 AQ3:AY3 AQ5:AY5 AQ7:AY7 AQ9:AY9 AQ11:AY11 AQ13:AY13 AQ15:AY15 AQ17:AY17 AQ19:AY19 AQ29:AY29 AQ31:AY31 AQ33:AY33">
    <cfRule type="cellIs" dxfId="518" priority="82" operator="between">
      <formula>50</formula>
      <formula>60</formula>
    </cfRule>
  </conditionalFormatting>
  <conditionalFormatting sqref="K3 S3 AA3 AI3 BI3 K5 S5 AA5 AI5 BI5 K7 S7 AA7 AI7 BI7 K9 S9 AA9 AI9 BI9 K11 S11 AA11 AI11 BI11 K13 S13 AA13 AI13 BI13 K15 S15 AA15 AI15 BI15 K17 S17 AA17 AI17 BI17 K19 S19 AA19 AI19 BI19 K29 S29 AA29 AI29 BI29 K31 S31 AA31 AI31 BI31 K33 S33 AA33 AI33 BI33 AQ3:AY3 AQ5:AY5 AQ7:AY7 AQ9:AY9 AQ11:AY11 AQ13:AY13 AQ15:AY15 AQ17:AY17 AQ19:AY19 AQ29:AY29 AQ31:AY31 AQ33:AY33">
    <cfRule type="cellIs" dxfId="517" priority="83" operator="between">
      <formula>60</formula>
      <formula>75</formula>
    </cfRule>
  </conditionalFormatting>
  <conditionalFormatting sqref="K3 S3 AA3 AI3 BI3 K5 S5 AA5 AI5 BI5 K7 S7 AA7 AI7 BI7 K9 S9 AA9 AI9 BI9 K11 S11 AA11 AI11 BI11 K13 S13 AA13 AI13 BI13 K15 S15 AA15 AI15 BI15 K17 S17 AA17 AI17 BI17 K19 S19 AA19 AI19 BI19 K29 S29 AA29 AI29 BI29 K31 S31 AA31 AI31 BI31 K33 S33 AA33 AI33 BI33 AQ3:AY3 AQ5:AY5 AQ7:AY7 AQ9:AY9 AQ11:AY11 AQ13:AY13 AQ15:AY15 AQ17:AY17 AQ19:AY19 AQ29:AY29 AQ31:AY31 AQ33:AY33">
    <cfRule type="cellIs" dxfId="516" priority="84" operator="between">
      <formula>75</formula>
      <formula>90</formula>
    </cfRule>
  </conditionalFormatting>
  <conditionalFormatting sqref="K3 S3 AA3 AI3 BI3 K5 S5 AA5 AI5 BI5 K7 S7 AA7 AI7 BI7 K9 S9 AA9 AI9 BI9 K11 S11 AA11 AI11 BI11 K13 S13 AA13 AI13 BI13 K15 S15 AA15 AI15 BI15 K17 S17 AA17 AI17 BI17 K19 S19 AA19 AI19 BI19 K29 S29 AA29 AI29 BI29 K31 S31 AA31 AI31 BI31 K33 S33 AA33 AI33 BI33 AQ3:AY3 AQ5:AY5 AQ7:AY7 AQ9:AY9 AQ11:AY11 AQ13:AY13 AQ15:AY15 AQ17:AY17 AQ19:AY19 AQ29:AY29 AQ31:AY31 AQ33:AY33">
    <cfRule type="cellIs" dxfId="515" priority="85" operator="between">
      <formula>90</formula>
      <formula>150</formula>
    </cfRule>
  </conditionalFormatting>
  <conditionalFormatting sqref="K21 S21 AA21 AI21 BI21 AQ21:AY21">
    <cfRule type="cellIs" dxfId="514" priority="76" operator="between">
      <formula>0</formula>
      <formula>49.99999999</formula>
    </cfRule>
  </conditionalFormatting>
  <conditionalFormatting sqref="K21 S21 AA21 AI21 BI21 AQ21:AY21">
    <cfRule type="cellIs" dxfId="513" priority="77" operator="between">
      <formula>50</formula>
      <formula>60</formula>
    </cfRule>
  </conditionalFormatting>
  <conditionalFormatting sqref="K21 S21 AA21 AI21 BI21 AQ21:AY21">
    <cfRule type="cellIs" dxfId="512" priority="78" operator="between">
      <formula>60</formula>
      <formula>75</formula>
    </cfRule>
  </conditionalFormatting>
  <conditionalFormatting sqref="K21 S21 AA21 AI21 BI21 AQ21:AY21">
    <cfRule type="cellIs" dxfId="511" priority="79" operator="between">
      <formula>75</formula>
      <formula>90</formula>
    </cfRule>
  </conditionalFormatting>
  <conditionalFormatting sqref="K21 S21 AA21 AI21 BI21 AQ21:AY21">
    <cfRule type="cellIs" dxfId="510" priority="80" operator="between">
      <formula>90</formula>
      <formula>150</formula>
    </cfRule>
  </conditionalFormatting>
  <conditionalFormatting sqref="K27 S27 AA27 AI27 BI27 AQ27:AY27">
    <cfRule type="cellIs" dxfId="509" priority="71" operator="between">
      <formula>0</formula>
      <formula>49.99999999</formula>
    </cfRule>
  </conditionalFormatting>
  <conditionalFormatting sqref="K27 S27 AA27 AI27 BI27 AQ27:AY27">
    <cfRule type="cellIs" dxfId="508" priority="72" operator="between">
      <formula>50</formula>
      <formula>60</formula>
    </cfRule>
  </conditionalFormatting>
  <conditionalFormatting sqref="K27 S27 AA27 AI27 BI27 AQ27:AY27">
    <cfRule type="cellIs" dxfId="507" priority="73" operator="between">
      <formula>60</formula>
      <formula>75</formula>
    </cfRule>
  </conditionalFormatting>
  <conditionalFormatting sqref="K27 S27 AA27 AI27 BI27 AQ27:AY27">
    <cfRule type="cellIs" dxfId="506" priority="74" operator="between">
      <formula>75</formula>
      <formula>90</formula>
    </cfRule>
  </conditionalFormatting>
  <conditionalFormatting sqref="K27 S27 AA27 AI27 BI27 AQ27:AY27">
    <cfRule type="cellIs" dxfId="505" priority="75" operator="between">
      <formula>90</formula>
      <formula>150</formula>
    </cfRule>
  </conditionalFormatting>
  <conditionalFormatting sqref="K25 S25 AA25 AI25 BI25 AQ25:AY25">
    <cfRule type="cellIs" dxfId="504" priority="66" operator="between">
      <formula>0</formula>
      <formula>49.99999999</formula>
    </cfRule>
  </conditionalFormatting>
  <conditionalFormatting sqref="K25 S25 AA25 AI25 BI25 AQ25:AY25">
    <cfRule type="cellIs" dxfId="503" priority="67" operator="between">
      <formula>50</formula>
      <formula>60</formula>
    </cfRule>
  </conditionalFormatting>
  <conditionalFormatting sqref="K25 S25 AA25 AI25 BI25 AQ25:AY25">
    <cfRule type="cellIs" dxfId="502" priority="68" operator="between">
      <formula>60</formula>
      <formula>75</formula>
    </cfRule>
  </conditionalFormatting>
  <conditionalFormatting sqref="K25 S25 AA25 AI25 BI25 AQ25:AY25">
    <cfRule type="cellIs" dxfId="501" priority="69" operator="between">
      <formula>75</formula>
      <formula>90</formula>
    </cfRule>
  </conditionalFormatting>
  <conditionalFormatting sqref="K25 S25 AA25 AI25 BI25 AQ25:AY25">
    <cfRule type="cellIs" dxfId="500" priority="70" operator="between">
      <formula>90</formula>
      <formula>150</formula>
    </cfRule>
  </conditionalFormatting>
  <conditionalFormatting sqref="K35 S35 AA35 AI35 BI35 AQ35:AY35">
    <cfRule type="cellIs" dxfId="499" priority="61" operator="between">
      <formula>0</formula>
      <formula>49.99999999</formula>
    </cfRule>
  </conditionalFormatting>
  <conditionalFormatting sqref="K35 S35 AA35 AI35 BI35 AQ35:AY35">
    <cfRule type="cellIs" dxfId="498" priority="62" operator="between">
      <formula>50</formula>
      <formula>60</formula>
    </cfRule>
  </conditionalFormatting>
  <conditionalFormatting sqref="K35 S35 AA35 AI35 BI35 AQ35:AY35">
    <cfRule type="cellIs" dxfId="497" priority="63" operator="between">
      <formula>60</formula>
      <formula>75</formula>
    </cfRule>
  </conditionalFormatting>
  <conditionalFormatting sqref="K35 S35 AA35 AI35 BI35 AQ35:AY35">
    <cfRule type="cellIs" dxfId="496" priority="64" operator="between">
      <formula>75</formula>
      <formula>90</formula>
    </cfRule>
  </conditionalFormatting>
  <conditionalFormatting sqref="K35 S35 AA35 AI35 BI35 AQ35:AY35">
    <cfRule type="cellIs" dxfId="495" priority="65" operator="between">
      <formula>90</formula>
      <formula>150</formula>
    </cfRule>
  </conditionalFormatting>
  <conditionalFormatting sqref="D3:H22 L3:P22 T3:X22 AB3:AF22 BB3:BF4 BB6:BF6 BB8:BF8 BB10:BF10 BB12:BF12 BB14:BF14 BB16:BF16 BB18:BF18 BB20:BF20 BB22:BF22 BB26:BF26 BB28:BF28 AB25:AF28 T25:X28 L25:P28 D25:H28">
    <cfRule type="cellIs" dxfId="494" priority="60" operator="equal">
      <formula>0</formula>
    </cfRule>
  </conditionalFormatting>
  <conditionalFormatting sqref="BB5:BF5">
    <cfRule type="cellIs" dxfId="493" priority="59" operator="equal">
      <formula>0</formula>
    </cfRule>
  </conditionalFormatting>
  <conditionalFormatting sqref="BB7:BF7">
    <cfRule type="cellIs" dxfId="492" priority="58" operator="equal">
      <formula>0</formula>
    </cfRule>
  </conditionalFormatting>
  <conditionalFormatting sqref="BB9:BF9">
    <cfRule type="cellIs" dxfId="491" priority="57" operator="equal">
      <formula>0</formula>
    </cfRule>
  </conditionalFormatting>
  <conditionalFormatting sqref="BB11:BF11">
    <cfRule type="cellIs" dxfId="490" priority="56" operator="equal">
      <formula>0</formula>
    </cfRule>
  </conditionalFormatting>
  <conditionalFormatting sqref="BB13:BF13">
    <cfRule type="cellIs" dxfId="489" priority="55" operator="equal">
      <formula>0</formula>
    </cfRule>
  </conditionalFormatting>
  <conditionalFormatting sqref="BB15:BF15">
    <cfRule type="cellIs" dxfId="488" priority="54" operator="equal">
      <formula>0</formula>
    </cfRule>
  </conditionalFormatting>
  <conditionalFormatting sqref="BB17:BF17">
    <cfRule type="cellIs" dxfId="487" priority="53" operator="equal">
      <formula>0</formula>
    </cfRule>
  </conditionalFormatting>
  <conditionalFormatting sqref="BB19:BF19">
    <cfRule type="cellIs" dxfId="486" priority="52" operator="equal">
      <formula>0</formula>
    </cfRule>
  </conditionalFormatting>
  <conditionalFormatting sqref="BB21:BF21">
    <cfRule type="cellIs" dxfId="485" priority="51" operator="equal">
      <formula>0</formula>
    </cfRule>
  </conditionalFormatting>
  <conditionalFormatting sqref="BB25:BF25">
    <cfRule type="cellIs" dxfId="484" priority="50" operator="equal">
      <formula>0</formula>
    </cfRule>
  </conditionalFormatting>
  <conditionalFormatting sqref="BB27:BF27">
    <cfRule type="cellIs" dxfId="483" priority="49" operator="equal">
      <formula>0</formula>
    </cfRule>
  </conditionalFormatting>
  <conditionalFormatting sqref="AZ3">
    <cfRule type="cellIs" dxfId="482" priority="21" operator="between">
      <formula>0</formula>
      <formula>49.99999999</formula>
    </cfRule>
  </conditionalFormatting>
  <conditionalFormatting sqref="AZ3">
    <cfRule type="cellIs" dxfId="481" priority="22" operator="between">
      <formula>50</formula>
      <formula>60</formula>
    </cfRule>
  </conditionalFormatting>
  <conditionalFormatting sqref="AZ3">
    <cfRule type="cellIs" dxfId="480" priority="23" operator="between">
      <formula>60</formula>
      <formula>75</formula>
    </cfRule>
  </conditionalFormatting>
  <conditionalFormatting sqref="AZ3">
    <cfRule type="cellIs" dxfId="479" priority="24" operator="between">
      <formula>75</formula>
      <formula>90</formula>
    </cfRule>
  </conditionalFormatting>
  <conditionalFormatting sqref="AZ3">
    <cfRule type="cellIs" dxfId="478" priority="25" operator="between">
      <formula>90</formula>
      <formula>150</formula>
    </cfRule>
  </conditionalFormatting>
  <conditionalFormatting sqref="BA3:BA4">
    <cfRule type="cellIs" dxfId="477" priority="20" operator="lessThan">
      <formula>0</formula>
    </cfRule>
  </conditionalFormatting>
  <conditionalFormatting sqref="AZ5 AZ7 AZ9 AZ11 AZ13 AZ15 AZ17 AZ19 AZ21 AZ25 AZ27 AZ29 AZ31 AZ33 AZ35">
    <cfRule type="cellIs" dxfId="476" priority="15" operator="between">
      <formula>0</formula>
      <formula>49.99999999</formula>
    </cfRule>
  </conditionalFormatting>
  <conditionalFormatting sqref="AZ5 AZ7 AZ9 AZ11 AZ13 AZ15 AZ17 AZ19 AZ21 AZ25 AZ27 AZ29 AZ31 AZ33 AZ35">
    <cfRule type="cellIs" dxfId="475" priority="16" operator="between">
      <formula>50</formula>
      <formula>60</formula>
    </cfRule>
  </conditionalFormatting>
  <conditionalFormatting sqref="AZ5 AZ7 AZ9 AZ11 AZ13 AZ15 AZ17 AZ19 AZ21 AZ25 AZ27 AZ29 AZ31 AZ33 AZ35">
    <cfRule type="cellIs" dxfId="474" priority="17" operator="between">
      <formula>60</formula>
      <formula>75</formula>
    </cfRule>
  </conditionalFormatting>
  <conditionalFormatting sqref="AZ5 AZ7 AZ9 AZ11 AZ13 AZ15 AZ17 AZ19 AZ21 AZ25 AZ27 AZ29 AZ31 AZ33 AZ35">
    <cfRule type="cellIs" dxfId="473" priority="18" operator="between">
      <formula>75</formula>
      <formula>90</formula>
    </cfRule>
  </conditionalFormatting>
  <conditionalFormatting sqref="AZ5 AZ7 AZ9 AZ11 AZ13 AZ15 AZ17 AZ19 AZ21 AZ25 AZ27 AZ29 AZ31 AZ33 AZ35">
    <cfRule type="cellIs" dxfId="472" priority="19" operator="between">
      <formula>90</formula>
      <formula>150</formula>
    </cfRule>
  </conditionalFormatting>
  <conditionalFormatting sqref="BA5:BA22 BA25:BA36">
    <cfRule type="cellIs" dxfId="471" priority="14" operator="lessThan">
      <formula>0</formula>
    </cfRule>
  </conditionalFormatting>
  <conditionalFormatting sqref="K23 S23 AA23 AI23 BI23 AQ23:AY23">
    <cfRule type="cellIs" dxfId="470" priority="9" operator="between">
      <formula>0</formula>
      <formula>49.99999999</formula>
    </cfRule>
  </conditionalFormatting>
  <conditionalFormatting sqref="K23 S23 AA23 AI23 BI23 AQ23:AY23">
    <cfRule type="cellIs" dxfId="469" priority="10" operator="between">
      <formula>50</formula>
      <formula>60</formula>
    </cfRule>
  </conditionalFormatting>
  <conditionalFormatting sqref="K23 S23 AA23 AI23 BI23 AQ23:AY23">
    <cfRule type="cellIs" dxfId="468" priority="11" operator="between">
      <formula>60</formula>
      <formula>75</formula>
    </cfRule>
  </conditionalFormatting>
  <conditionalFormatting sqref="K23 S23 AA23 AI23 BI23 AQ23:AY23">
    <cfRule type="cellIs" dxfId="467" priority="12" operator="between">
      <formula>75</formula>
      <formula>90</formula>
    </cfRule>
  </conditionalFormatting>
  <conditionalFormatting sqref="K23 S23 AA23 AI23 BI23 AQ23:AY23">
    <cfRule type="cellIs" dxfId="466" priority="13" operator="between">
      <formula>90</formula>
      <formula>150</formula>
    </cfRule>
  </conditionalFormatting>
  <conditionalFormatting sqref="BB24:BF24 AB23:AF24 T23:X24 L23:P24 D23:H24">
    <cfRule type="cellIs" dxfId="465" priority="8" operator="equal">
      <formula>0</formula>
    </cfRule>
  </conditionalFormatting>
  <conditionalFormatting sqref="BB23:BF23">
    <cfRule type="cellIs" dxfId="464" priority="7" operator="equal">
      <formula>0</formula>
    </cfRule>
  </conditionalFormatting>
  <conditionalFormatting sqref="AZ23">
    <cfRule type="cellIs" dxfId="463" priority="2" operator="between">
      <formula>0</formula>
      <formula>49.99999999</formula>
    </cfRule>
  </conditionalFormatting>
  <conditionalFormatting sqref="AZ23">
    <cfRule type="cellIs" dxfId="462" priority="3" operator="between">
      <formula>50</formula>
      <formula>60</formula>
    </cfRule>
  </conditionalFormatting>
  <conditionalFormatting sqref="AZ23">
    <cfRule type="cellIs" dxfId="461" priority="4" operator="between">
      <formula>60</formula>
      <formula>75</formula>
    </cfRule>
  </conditionalFormatting>
  <conditionalFormatting sqref="AZ23">
    <cfRule type="cellIs" dxfId="460" priority="5" operator="between">
      <formula>75</formula>
      <formula>90</formula>
    </cfRule>
  </conditionalFormatting>
  <conditionalFormatting sqref="AZ23">
    <cfRule type="cellIs" dxfId="459" priority="6" operator="between">
      <formula>90</formula>
      <formula>150</formula>
    </cfRule>
  </conditionalFormatting>
  <conditionalFormatting sqref="BA23:BA24">
    <cfRule type="cellIs" dxfId="458" priority="1" operator="lessThan">
      <formula>0</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outlinePr summaryBelow="0" summaryRight="0"/>
  </sheetPr>
  <dimension ref="A1:BJ986"/>
  <sheetViews>
    <sheetView workbookViewId="0">
      <pane ySplit="2" topLeftCell="A3" activePane="bottomLeft" state="frozen"/>
      <selection pane="bottomLeft" activeCell="AZ9" sqref="AZ9:BA34"/>
    </sheetView>
  </sheetViews>
  <sheetFormatPr defaultColWidth="14.42578125" defaultRowHeight="15.75" customHeight="1" x14ac:dyDescent="0.2"/>
  <cols>
    <col min="1" max="1" width="15" hidden="1" customWidth="1"/>
    <col min="2" max="2" width="16.5703125" customWidth="1"/>
    <col min="3" max="3" width="7" customWidth="1"/>
    <col min="4" max="35" width="5.28515625" customWidth="1"/>
    <col min="36" max="51" width="5.28515625" hidden="1" customWidth="1"/>
    <col min="52" max="61" width="5.28515625" customWidth="1"/>
  </cols>
  <sheetData>
    <row r="1" spans="1:62" ht="13.5" thickTop="1" x14ac:dyDescent="0.2">
      <c r="A1" s="284" t="s">
        <v>95</v>
      </c>
      <c r="B1" s="288" t="s">
        <v>0</v>
      </c>
      <c r="C1" s="289"/>
      <c r="D1" s="282" t="s">
        <v>297</v>
      </c>
      <c r="E1" s="257"/>
      <c r="F1" s="257"/>
      <c r="G1" s="257"/>
      <c r="H1" s="257"/>
      <c r="I1" s="257"/>
      <c r="J1" s="257"/>
      <c r="K1" s="257"/>
      <c r="L1" s="287" t="s">
        <v>85</v>
      </c>
      <c r="M1" s="257"/>
      <c r="N1" s="257"/>
      <c r="O1" s="257"/>
      <c r="P1" s="257"/>
      <c r="Q1" s="257"/>
      <c r="R1" s="257"/>
      <c r="S1" s="257"/>
      <c r="T1" s="287" t="s">
        <v>86</v>
      </c>
      <c r="U1" s="257"/>
      <c r="V1" s="257"/>
      <c r="W1" s="257"/>
      <c r="X1" s="257"/>
      <c r="Y1" s="257"/>
      <c r="Z1" s="257"/>
      <c r="AA1" s="257"/>
      <c r="AB1" s="287" t="s">
        <v>87</v>
      </c>
      <c r="AC1" s="257"/>
      <c r="AD1" s="257"/>
      <c r="AE1" s="257"/>
      <c r="AF1" s="257"/>
      <c r="AG1" s="257"/>
      <c r="AH1" s="257"/>
      <c r="AI1" s="257"/>
      <c r="AJ1" s="287" t="s">
        <v>88</v>
      </c>
      <c r="AK1" s="257"/>
      <c r="AL1" s="257"/>
      <c r="AM1" s="257"/>
      <c r="AN1" s="257"/>
      <c r="AO1" s="257"/>
      <c r="AP1" s="257"/>
      <c r="AQ1" s="257"/>
      <c r="AR1" s="287" t="s">
        <v>84</v>
      </c>
      <c r="AS1" s="257"/>
      <c r="AT1" s="257"/>
      <c r="AU1" s="257"/>
      <c r="AV1" s="257"/>
      <c r="AW1" s="257"/>
      <c r="AX1" s="257"/>
      <c r="AY1" s="257"/>
      <c r="AZ1" s="231" t="s">
        <v>301</v>
      </c>
      <c r="BA1" s="231" t="s">
        <v>302</v>
      </c>
      <c r="BB1" s="282" t="s">
        <v>315</v>
      </c>
      <c r="BC1" s="257"/>
      <c r="BD1" s="257"/>
      <c r="BE1" s="257"/>
      <c r="BF1" s="257"/>
      <c r="BG1" s="257"/>
      <c r="BH1" s="257"/>
      <c r="BI1" s="257"/>
      <c r="BJ1" s="29"/>
    </row>
    <row r="2" spans="1:62" ht="45" customHeight="1" thickBot="1" x14ac:dyDescent="0.25">
      <c r="A2" s="284"/>
      <c r="B2" s="290"/>
      <c r="C2" s="291"/>
      <c r="D2" s="1" t="s">
        <v>14</v>
      </c>
      <c r="E2" s="2" t="s">
        <v>15</v>
      </c>
      <c r="F2" s="2" t="s">
        <v>16</v>
      </c>
      <c r="G2" s="2" t="s">
        <v>17</v>
      </c>
      <c r="H2" s="2" t="s">
        <v>18</v>
      </c>
      <c r="I2" s="25" t="s">
        <v>19</v>
      </c>
      <c r="J2" s="25" t="s">
        <v>20</v>
      </c>
      <c r="K2" s="2" t="s">
        <v>21</v>
      </c>
      <c r="L2" s="1" t="s">
        <v>14</v>
      </c>
      <c r="M2" s="2" t="s">
        <v>15</v>
      </c>
      <c r="N2" s="2" t="s">
        <v>16</v>
      </c>
      <c r="O2" s="2" t="s">
        <v>17</v>
      </c>
      <c r="P2" s="2" t="s">
        <v>18</v>
      </c>
      <c r="Q2" s="25" t="s">
        <v>19</v>
      </c>
      <c r="R2" s="25" t="s">
        <v>20</v>
      </c>
      <c r="S2" s="2" t="s">
        <v>21</v>
      </c>
      <c r="T2" s="1" t="s">
        <v>14</v>
      </c>
      <c r="U2" s="2" t="s">
        <v>15</v>
      </c>
      <c r="V2" s="2" t="s">
        <v>16</v>
      </c>
      <c r="W2" s="2" t="s">
        <v>17</v>
      </c>
      <c r="X2" s="2" t="s">
        <v>18</v>
      </c>
      <c r="Y2" s="25" t="s">
        <v>19</v>
      </c>
      <c r="Z2" s="25" t="s">
        <v>20</v>
      </c>
      <c r="AA2" s="2" t="s">
        <v>21</v>
      </c>
      <c r="AB2" s="1" t="s">
        <v>14</v>
      </c>
      <c r="AC2" s="2" t="s">
        <v>15</v>
      </c>
      <c r="AD2" s="2" t="s">
        <v>16</v>
      </c>
      <c r="AE2" s="2" t="s">
        <v>17</v>
      </c>
      <c r="AF2" s="2" t="s">
        <v>18</v>
      </c>
      <c r="AG2" s="25" t="s">
        <v>19</v>
      </c>
      <c r="AH2" s="25" t="s">
        <v>20</v>
      </c>
      <c r="AI2" s="2" t="s">
        <v>21</v>
      </c>
      <c r="AJ2" s="1" t="s">
        <v>14</v>
      </c>
      <c r="AK2" s="2" t="s">
        <v>15</v>
      </c>
      <c r="AL2" s="2" t="s">
        <v>16</v>
      </c>
      <c r="AM2" s="2" t="s">
        <v>17</v>
      </c>
      <c r="AN2" s="2" t="s">
        <v>18</v>
      </c>
      <c r="AO2" s="25" t="s">
        <v>19</v>
      </c>
      <c r="AP2" s="25" t="s">
        <v>20</v>
      </c>
      <c r="AQ2" s="2" t="s">
        <v>21</v>
      </c>
      <c r="AR2" s="1" t="s">
        <v>14</v>
      </c>
      <c r="AS2" s="2" t="s">
        <v>15</v>
      </c>
      <c r="AT2" s="2" t="s">
        <v>16</v>
      </c>
      <c r="AU2" s="2" t="s">
        <v>17</v>
      </c>
      <c r="AV2" s="2" t="s">
        <v>18</v>
      </c>
      <c r="AW2" s="25" t="s">
        <v>19</v>
      </c>
      <c r="AX2" s="25" t="s">
        <v>20</v>
      </c>
      <c r="AY2" s="2" t="s">
        <v>21</v>
      </c>
      <c r="AZ2" s="232"/>
      <c r="BA2" s="232"/>
      <c r="BB2" s="1" t="s">
        <v>14</v>
      </c>
      <c r="BC2" s="2" t="s">
        <v>15</v>
      </c>
      <c r="BD2" s="2" t="s">
        <v>16</v>
      </c>
      <c r="BE2" s="2" t="s">
        <v>17</v>
      </c>
      <c r="BF2" s="2" t="s">
        <v>18</v>
      </c>
      <c r="BG2" s="25" t="s">
        <v>19</v>
      </c>
      <c r="BH2" s="25" t="s">
        <v>20</v>
      </c>
      <c r="BI2" s="2" t="s">
        <v>21</v>
      </c>
      <c r="BJ2" s="29"/>
    </row>
    <row r="3" spans="1:62" ht="13.15" hidden="1" customHeight="1" thickTop="1" x14ac:dyDescent="0.2">
      <c r="A3" t="s">
        <v>126</v>
      </c>
      <c r="B3" s="285" t="s">
        <v>57</v>
      </c>
      <c r="C3" s="4" t="s">
        <v>5</v>
      </c>
      <c r="D3" s="27">
        <f>SUMIFS('1a. Teacher Data (LEAP Courses)'!BF:BF,'1a. Teacher Data (LEAP Courses)'!$BD:$BD,'1d. Science Totals'!$A3)</f>
        <v>0</v>
      </c>
      <c r="E3" s="28">
        <f>SUMIFS('1a. Teacher Data (LEAP Courses)'!BG:BG,'1a. Teacher Data (LEAP Courses)'!$BD:$BD,'1d. Science Totals'!$A3)</f>
        <v>0</v>
      </c>
      <c r="F3" s="28">
        <f>SUMIFS('1a. Teacher Data (LEAP Courses)'!BH:BH,'1a. Teacher Data (LEAP Courses)'!$BD:$BD,'1d. Science Totals'!$A3)</f>
        <v>0</v>
      </c>
      <c r="G3" s="28">
        <f>SUMIFS('1a. Teacher Data (LEAP Courses)'!BI:BI,'1a. Teacher Data (LEAP Courses)'!$BD:$BD,'1d. Science Totals'!$A3)</f>
        <v>0</v>
      </c>
      <c r="H3" s="28">
        <f>SUMIFS('1a. Teacher Data (LEAP Courses)'!BJ:BJ,'1a. Teacher Data (LEAP Courses)'!$BD:$BD,'1d. Science Totals'!$A3)</f>
        <v>0</v>
      </c>
      <c r="I3" s="7">
        <f>IF(AND(ISBLANK(D3),ISBLANK(E3),ISBLANK(F3),ISBLANK(G3),ISBLANK(H3)),"",SUM(F3:H3))</f>
        <v>0</v>
      </c>
      <c r="J3" s="7">
        <f>IF(AND(ISBLANK(D3),ISBLANK(E3),ISBLANK(F3),ISBLANK(G3),ISBLANK(H3)),"",SUM(G3:H3))</f>
        <v>0</v>
      </c>
      <c r="K3" s="272" t="str">
        <f>IFERROR(((80*F3)+(100*G3)+(150*H3))/SUM(D3:H3),"")</f>
        <v/>
      </c>
      <c r="L3" s="37">
        <f>SUMIFS('1a. Teacher Data (LEAP Courses)'!BN:BN,'1a. Teacher Data (LEAP Courses)'!$BD:$BD,'1d. Science Totals'!$A3)</f>
        <v>0</v>
      </c>
      <c r="M3" s="28">
        <f>SUMIFS('1a. Teacher Data (LEAP Courses)'!BO:BO,'1a. Teacher Data (LEAP Courses)'!$BD:$BD,'1d. Science Totals'!$A3)</f>
        <v>0</v>
      </c>
      <c r="N3" s="28">
        <f>SUMIFS('1a. Teacher Data (LEAP Courses)'!BP:BP,'1a. Teacher Data (LEAP Courses)'!$BD:$BD,'1d. Science Totals'!$A3)</f>
        <v>0</v>
      </c>
      <c r="O3" s="28">
        <f>SUMIFS('1a. Teacher Data (LEAP Courses)'!BQ:BQ,'1a. Teacher Data (LEAP Courses)'!$BD:$BD,'1d. Science Totals'!$A3)</f>
        <v>0</v>
      </c>
      <c r="P3" s="28">
        <f>SUMIFS('1a. Teacher Data (LEAP Courses)'!BR:BR,'1a. Teacher Data (LEAP Courses)'!$BD:$BD,'1d. Science Totals'!$A3)</f>
        <v>0</v>
      </c>
      <c r="Q3" s="7">
        <f>IF(AND(ISBLANK(L3),ISBLANK(M3),ISBLANK(N3),ISBLANK(O3),ISBLANK(P3)),"",SUM(N3:P3))</f>
        <v>0</v>
      </c>
      <c r="R3" s="7">
        <f>IF(AND(ISBLANK(L3),ISBLANK(M3),ISBLANK(N3),ISBLANK(O3),ISBLANK(P3)),"",SUM(O3:P3))</f>
        <v>0</v>
      </c>
      <c r="S3" s="272" t="str">
        <f>IFERROR(((80*N3)+(100*O3)+(150*P3))/SUM(L3:P3),"")</f>
        <v/>
      </c>
      <c r="T3" s="37">
        <f>SUMIFS('1a. Teacher Data (LEAP Courses)'!BV:BV,'1a. Teacher Data (LEAP Courses)'!$BD:$BD,'1d. Science Totals'!$A3)</f>
        <v>0</v>
      </c>
      <c r="U3" s="28">
        <f>SUMIFS('1a. Teacher Data (LEAP Courses)'!BW:BW,'1a. Teacher Data (LEAP Courses)'!$BD:$BD,'1d. Science Totals'!$A3)</f>
        <v>0</v>
      </c>
      <c r="V3" s="28">
        <f>SUMIFS('1a. Teacher Data (LEAP Courses)'!BX:BX,'1a. Teacher Data (LEAP Courses)'!$BD:$BD,'1d. Science Totals'!$A3)</f>
        <v>0</v>
      </c>
      <c r="W3" s="28">
        <f>SUMIFS('1a. Teacher Data (LEAP Courses)'!BY:BY,'1a. Teacher Data (LEAP Courses)'!$BD:$BD,'1d. Science Totals'!$A3)</f>
        <v>0</v>
      </c>
      <c r="X3" s="28">
        <f>SUMIFS('1a. Teacher Data (LEAP Courses)'!BZ:BZ,'1a. Teacher Data (LEAP Courses)'!$BD:$BD,'1d. Science Totals'!$A3)</f>
        <v>0</v>
      </c>
      <c r="Y3" s="7">
        <f>IF(AND(ISBLANK(T3),ISBLANK(U3),ISBLANK(V3),ISBLANK(W3),ISBLANK(X3)),"",SUM(V3:X3))</f>
        <v>0</v>
      </c>
      <c r="Z3" s="7">
        <f>IF(AND(ISBLANK(T3),ISBLANK(U3),ISBLANK(V3),ISBLANK(W3),ISBLANK(X3)),"",SUM(W3:X3))</f>
        <v>0</v>
      </c>
      <c r="AA3" s="272" t="str">
        <f>IFERROR(((80*V3)+(100*W3)+(150*X3))/SUM(T3:X3),"")</f>
        <v/>
      </c>
      <c r="AB3" s="37">
        <f>SUMIFS('1a. Teacher Data (LEAP Courses)'!CD:CD,'1a. Teacher Data (LEAP Courses)'!$BD:$BD,'1d. Science Totals'!$A3)</f>
        <v>0</v>
      </c>
      <c r="AC3" s="28">
        <f>SUMIFS('1a. Teacher Data (LEAP Courses)'!CE:CE,'1a. Teacher Data (LEAP Courses)'!$BD:$BD,'1d. Science Totals'!$A3)</f>
        <v>0</v>
      </c>
      <c r="AD3" s="28">
        <f>SUMIFS('1a. Teacher Data (LEAP Courses)'!CF:CF,'1a. Teacher Data (LEAP Courses)'!$BD:$BD,'1d. Science Totals'!$A3)</f>
        <v>0</v>
      </c>
      <c r="AE3" s="28">
        <f>SUMIFS('1a. Teacher Data (LEAP Courses)'!CG:CG,'1a. Teacher Data (LEAP Courses)'!$BD:$BD,'1d. Science Totals'!$A3)</f>
        <v>0</v>
      </c>
      <c r="AF3" s="28">
        <f>SUMIFS('1a. Teacher Data (LEAP Courses)'!CH:CH,'1a. Teacher Data (LEAP Courses)'!$BD:$BD,'1d. Science Totals'!$A3)</f>
        <v>0</v>
      </c>
      <c r="AG3" s="7">
        <f>IF(AND(ISBLANK(AB3),ISBLANK(AC3),ISBLANK(AD3),ISBLANK(AE3),ISBLANK(AF3)),"",SUM(AD3:AF3))</f>
        <v>0</v>
      </c>
      <c r="AH3" s="7">
        <f>IF(AND(ISBLANK(AB3),ISBLANK(AC3),ISBLANK(AD3),ISBLANK(AE3),ISBLANK(AF3)),"",SUM(AE3:AF3))</f>
        <v>0</v>
      </c>
      <c r="AI3" s="272" t="str">
        <f>IFERROR(((80*AD3)+(100*AE3)+(150*AF3))/SUM(AB3:AF3),"")</f>
        <v/>
      </c>
      <c r="AJ3" s="37"/>
      <c r="AK3" s="28"/>
      <c r="AL3" s="28"/>
      <c r="AM3" s="28"/>
      <c r="AN3" s="28"/>
      <c r="AO3" s="7" t="str">
        <f>IF(AND(ISBLANK(AJ3),ISBLANK(AK3),ISBLANK(AL3),ISBLANK(AM3),ISBLANK(AN3)),"",SUM(AL3:AN3))</f>
        <v/>
      </c>
      <c r="AP3" s="7" t="str">
        <f>IF(AND(ISBLANK(AJ3),ISBLANK(AK3),ISBLANK(AL3),ISBLANK(AM3),ISBLANK(AN3)),"",SUM(AM3:AN3))</f>
        <v/>
      </c>
      <c r="AQ3" s="272" t="str">
        <f>IFERROR(((80*AL3)+(100*AM3)+(150*AN3))/SUM(AJ3:AN3),"")</f>
        <v/>
      </c>
      <c r="AR3" s="37"/>
      <c r="AS3" s="28"/>
      <c r="AT3" s="28"/>
      <c r="AU3" s="28"/>
      <c r="AV3" s="28"/>
      <c r="AW3" s="7" t="str">
        <f>IF(AND(ISBLANK(AR3),ISBLANK(AS3),ISBLANK(AT3),ISBLANK(AU3),ISBLANK(AV3)),"",SUM(AT3:AV3))</f>
        <v/>
      </c>
      <c r="AX3" s="7" t="str">
        <f>IF(AND(ISBLANK(AR3),ISBLANK(AS3),ISBLANK(AT3),ISBLANK(AU3),ISBLANK(AV3)),"",SUM(AU3:AV3))</f>
        <v/>
      </c>
      <c r="AY3" s="272" t="str">
        <f>IFERROR(((80*AT3)+(100*AU3)+(150*AV3))/SUM(AR3:AV3),"")</f>
        <v/>
      </c>
      <c r="AZ3" s="229" t="str">
        <f>IFERROR(AVERAGE(S3,AA3,AI3),"")</f>
        <v/>
      </c>
      <c r="BA3" s="229" t="str">
        <f>IF(OR(K3="",AZ3=""),"",AZ3-K3)</f>
        <v/>
      </c>
      <c r="BB3" s="37">
        <f>SUMIFS('1a. Teacher Data (LEAP Courses)'!DB:DB,'1a. Teacher Data (LEAP Courses)'!$BD:$BD,'1d. Science Totals'!$A3)</f>
        <v>0</v>
      </c>
      <c r="BC3" s="28">
        <f>SUMIFS('1a. Teacher Data (LEAP Courses)'!DC:DC,'1a. Teacher Data (LEAP Courses)'!$BD:$BD,'1d. Science Totals'!$A3)</f>
        <v>0</v>
      </c>
      <c r="BD3" s="28">
        <f>SUMIFS('1a. Teacher Data (LEAP Courses)'!DD:DD,'1a. Teacher Data (LEAP Courses)'!$BD:$BD,'1d. Science Totals'!$A3)</f>
        <v>0</v>
      </c>
      <c r="BE3" s="28">
        <f>SUMIFS('1a. Teacher Data (LEAP Courses)'!DE:DE,'1a. Teacher Data (LEAP Courses)'!$BD:$BD,'1d. Science Totals'!$A3)</f>
        <v>0</v>
      </c>
      <c r="BF3" s="28">
        <f>SUMIFS('1a. Teacher Data (LEAP Courses)'!DF:DF,'1a. Teacher Data (LEAP Courses)'!$BD:$BD,'1d. Science Totals'!$A3)</f>
        <v>0</v>
      </c>
      <c r="BG3" s="7">
        <f>IF(AND(ISBLANK(BB3),ISBLANK(BC3),ISBLANK(BD3),ISBLANK(BE3),ISBLANK(BF3)),"",SUM(BD3:BF3))</f>
        <v>0</v>
      </c>
      <c r="BH3" s="7">
        <f>IF(AND(ISBLANK(BB3),ISBLANK(BC3),ISBLANK(BD3),ISBLANK(BE3),ISBLANK(BF3)),"",SUM(BE3:BF3))</f>
        <v>0</v>
      </c>
      <c r="BI3" s="272" t="str">
        <f>IFERROR(((80*BD3)+(100*BE3)+(150*BF3))/SUM(BB3:BF3),"")</f>
        <v/>
      </c>
      <c r="BJ3" s="29"/>
    </row>
    <row r="4" spans="1:62" ht="13.15" hidden="1" customHeight="1" thickBot="1" x14ac:dyDescent="0.25">
      <c r="B4" s="275"/>
      <c r="C4" s="8" t="s">
        <v>6</v>
      </c>
      <c r="D4" s="9" t="str">
        <f>IFERROR(D3/SUM(D3:H3),"")</f>
        <v/>
      </c>
      <c r="E4" s="10" t="str">
        <f>IFERROR(E3/SUM(D3:H3),"")</f>
        <v/>
      </c>
      <c r="F4" s="11" t="str">
        <f>IFERROR(F3/SUM(D3:H3),"")</f>
        <v/>
      </c>
      <c r="G4" s="11" t="str">
        <f>IFERROR(G3/SUM(D3:H3),"")</f>
        <v/>
      </c>
      <c r="H4" s="11" t="str">
        <f>IFERROR(H3/SUM(D3:H3),"")</f>
        <v/>
      </c>
      <c r="I4" s="34" t="str">
        <f>IFERROR(I3/SUM(D3:H3),"")</f>
        <v/>
      </c>
      <c r="J4" s="34" t="str">
        <f>IFERROR(J3/SUM(D3:H3),"")</f>
        <v/>
      </c>
      <c r="K4" s="273"/>
      <c r="L4" s="31" t="str">
        <f>IFERROR(L3/SUM(L3:P3),"")</f>
        <v/>
      </c>
      <c r="M4" s="10" t="str">
        <f>IFERROR(M3/SUM(L3:P3),"")</f>
        <v/>
      </c>
      <c r="N4" s="11" t="str">
        <f>IFERROR(N3/SUM(L3:P3),"")</f>
        <v/>
      </c>
      <c r="O4" s="11" t="str">
        <f>IFERROR(O3/SUM(L3:P3),"")</f>
        <v/>
      </c>
      <c r="P4" s="11" t="str">
        <f>IFERROR(P3/SUM(L3:P3),"")</f>
        <v/>
      </c>
      <c r="Q4" s="34" t="str">
        <f>IFERROR(Q3/SUM(L3:P3),"")</f>
        <v/>
      </c>
      <c r="R4" s="34" t="str">
        <f>IFERROR(R3/SUM(L3:P3),"")</f>
        <v/>
      </c>
      <c r="S4" s="273"/>
      <c r="T4" s="31" t="str">
        <f>IFERROR(T3/SUM(T3:X3),"")</f>
        <v/>
      </c>
      <c r="U4" s="10" t="str">
        <f>IFERROR(U3/SUM(T3:X3),"")</f>
        <v/>
      </c>
      <c r="V4" s="11" t="str">
        <f>IFERROR(V3/SUM(T3:X3),"")</f>
        <v/>
      </c>
      <c r="W4" s="11" t="str">
        <f>IFERROR(W3/SUM(T3:X3),"")</f>
        <v/>
      </c>
      <c r="X4" s="11" t="str">
        <f>IFERROR(X3/SUM(T3:X3),"")</f>
        <v/>
      </c>
      <c r="Y4" s="34" t="str">
        <f>IFERROR(Y3/SUM(T3:X3),"")</f>
        <v/>
      </c>
      <c r="Z4" s="34" t="str">
        <f>IFERROR(Z3/SUM(T3:X3),"")</f>
        <v/>
      </c>
      <c r="AA4" s="273"/>
      <c r="AB4" s="31" t="str">
        <f>IFERROR(AB3/SUM(AB3:AF3),"")</f>
        <v/>
      </c>
      <c r="AC4" s="10" t="str">
        <f>IFERROR(AC3/SUM(AB3:AF3),"")</f>
        <v/>
      </c>
      <c r="AD4" s="11" t="str">
        <f>IFERROR(AD3/SUM(AB3:AF3),"")</f>
        <v/>
      </c>
      <c r="AE4" s="11" t="str">
        <f>IFERROR(AE3/SUM(AB3:AF3),"")</f>
        <v/>
      </c>
      <c r="AF4" s="11" t="str">
        <f>IFERROR(AF3/SUM(AB3:AF3),"")</f>
        <v/>
      </c>
      <c r="AG4" s="34" t="str">
        <f>IFERROR(AG3/SUM(AB3:AF3),"")</f>
        <v/>
      </c>
      <c r="AH4" s="34" t="str">
        <f>IFERROR(AH3/SUM(AB3:AF3),"")</f>
        <v/>
      </c>
      <c r="AI4" s="273"/>
      <c r="AJ4" s="31" t="str">
        <f>IFERROR(AJ3/SUM(AJ3:AN3),"")</f>
        <v/>
      </c>
      <c r="AK4" s="10" t="str">
        <f>IFERROR(AK3/SUM(AJ3:AN3),"")</f>
        <v/>
      </c>
      <c r="AL4" s="11" t="str">
        <f>IFERROR(AL3/SUM(AJ3:AN3),"")</f>
        <v/>
      </c>
      <c r="AM4" s="11" t="str">
        <f>IFERROR(AM3/SUM(AJ3:AN3),"")</f>
        <v/>
      </c>
      <c r="AN4" s="11" t="str">
        <f>IFERROR(AN3/SUM(AJ3:AN3),"")</f>
        <v/>
      </c>
      <c r="AO4" s="34" t="str">
        <f>IFERROR(AO3/SUM(AJ3:AN3),"")</f>
        <v/>
      </c>
      <c r="AP4" s="34" t="str">
        <f>IFERROR(AP3/SUM(AJ3:AN3),"")</f>
        <v/>
      </c>
      <c r="AQ4" s="273"/>
      <c r="AR4" s="31" t="str">
        <f>IFERROR(AR3/SUM(AR3:AV3),"")</f>
        <v/>
      </c>
      <c r="AS4" s="10" t="str">
        <f>IFERROR(AS3/SUM(AR3:AV3),"")</f>
        <v/>
      </c>
      <c r="AT4" s="11" t="str">
        <f>IFERROR(AT3/SUM(AR3:AV3),"")</f>
        <v/>
      </c>
      <c r="AU4" s="11" t="str">
        <f>IFERROR(AU3/SUM(AR3:AV3),"")</f>
        <v/>
      </c>
      <c r="AV4" s="11" t="str">
        <f>IFERROR(AV3/SUM(AR3:AV3),"")</f>
        <v/>
      </c>
      <c r="AW4" s="34" t="str">
        <f>IFERROR(AW3/SUM(AR3:AV3),"")</f>
        <v/>
      </c>
      <c r="AX4" s="34" t="str">
        <f>IFERROR(AX3/SUM(AR3:AV3),"")</f>
        <v/>
      </c>
      <c r="AY4" s="273"/>
      <c r="AZ4" s="230"/>
      <c r="BA4" s="230"/>
      <c r="BB4" s="31" t="str">
        <f>IFERROR(BB3/SUM(BB3:BF3),"")</f>
        <v/>
      </c>
      <c r="BC4" s="10" t="str">
        <f>IFERROR(BC3/SUM(BB3:BF3),"")</f>
        <v/>
      </c>
      <c r="BD4" s="11" t="str">
        <f>IFERROR(BD3/SUM(BB3:BF3),"")</f>
        <v/>
      </c>
      <c r="BE4" s="11" t="str">
        <f>IFERROR(BE3/SUM(BB3:BF3),"")</f>
        <v/>
      </c>
      <c r="BF4" s="11" t="str">
        <f>IFERROR(BF3/SUM(BB3:BF3),"")</f>
        <v/>
      </c>
      <c r="BG4" s="34" t="str">
        <f>IFERROR(BG3/SUM(BB3:BF3),"")</f>
        <v/>
      </c>
      <c r="BH4" s="34" t="str">
        <f>IFERROR(BH3/SUM(BB3:BF3),"")</f>
        <v/>
      </c>
      <c r="BI4" s="273"/>
      <c r="BJ4" s="29"/>
    </row>
    <row r="5" spans="1:62" ht="13.15" hidden="1" customHeight="1" thickTop="1" x14ac:dyDescent="0.2">
      <c r="A5" t="s">
        <v>127</v>
      </c>
      <c r="B5" s="285" t="s">
        <v>58</v>
      </c>
      <c r="C5" s="4" t="s">
        <v>5</v>
      </c>
      <c r="D5" s="27">
        <f>SUMIFS('1a. Teacher Data (LEAP Courses)'!BF:BF,'1a. Teacher Data (LEAP Courses)'!$BD:$BD,'1d. Science Totals'!$A5)</f>
        <v>0</v>
      </c>
      <c r="E5" s="28">
        <f>SUMIFS('1a. Teacher Data (LEAP Courses)'!BG:BG,'1a. Teacher Data (LEAP Courses)'!$BD:$BD,'1d. Science Totals'!$A5)</f>
        <v>0</v>
      </c>
      <c r="F5" s="28">
        <f>SUMIFS('1a. Teacher Data (LEAP Courses)'!BH:BH,'1a. Teacher Data (LEAP Courses)'!$BD:$BD,'1d. Science Totals'!$A5)</f>
        <v>0</v>
      </c>
      <c r="G5" s="28">
        <f>SUMIFS('1a. Teacher Data (LEAP Courses)'!BI:BI,'1a. Teacher Data (LEAP Courses)'!$BD:$BD,'1d. Science Totals'!$A5)</f>
        <v>0</v>
      </c>
      <c r="H5" s="28">
        <f>SUMIFS('1a. Teacher Data (LEAP Courses)'!BJ:BJ,'1a. Teacher Data (LEAP Courses)'!$BD:$BD,'1d. Science Totals'!$A5)</f>
        <v>0</v>
      </c>
      <c r="I5" s="7">
        <f>IF(AND(ISBLANK(D5),ISBLANK(E5),ISBLANK(F5),ISBLANK(G5),ISBLANK(H5)),"",SUM(F5:H5))</f>
        <v>0</v>
      </c>
      <c r="J5" s="7">
        <f>IF(AND(ISBLANK(D5),ISBLANK(E5),ISBLANK(F5),ISBLANK(G5),ISBLANK(H5)),"",SUM(G5:H5))</f>
        <v>0</v>
      </c>
      <c r="K5" s="272" t="str">
        <f>IFERROR(((80*F5)+(100*G5)+(150*H5))/SUM(D5:H5),"")</f>
        <v/>
      </c>
      <c r="L5" s="37">
        <f>SUMIFS('1a. Teacher Data (LEAP Courses)'!BN:BN,'1a. Teacher Data (LEAP Courses)'!$BD:$BD,'1d. Science Totals'!$A5)</f>
        <v>0</v>
      </c>
      <c r="M5" s="28">
        <f>SUMIFS('1a. Teacher Data (LEAP Courses)'!BO:BO,'1a. Teacher Data (LEAP Courses)'!$BD:$BD,'1d. Science Totals'!$A5)</f>
        <v>0</v>
      </c>
      <c r="N5" s="28">
        <f>SUMIFS('1a. Teacher Data (LEAP Courses)'!BP:BP,'1a. Teacher Data (LEAP Courses)'!$BD:$BD,'1d. Science Totals'!$A5)</f>
        <v>0</v>
      </c>
      <c r="O5" s="28">
        <f>SUMIFS('1a. Teacher Data (LEAP Courses)'!BQ:BQ,'1a. Teacher Data (LEAP Courses)'!$BD:$BD,'1d. Science Totals'!$A5)</f>
        <v>0</v>
      </c>
      <c r="P5" s="28">
        <f>SUMIFS('1a. Teacher Data (LEAP Courses)'!BR:BR,'1a. Teacher Data (LEAP Courses)'!$BD:$BD,'1d. Science Totals'!$A5)</f>
        <v>0</v>
      </c>
      <c r="Q5" s="7">
        <f>IF(AND(ISBLANK(L5),ISBLANK(M5),ISBLANK(N5),ISBLANK(O5),ISBLANK(P5)),"",SUM(N5:P5))</f>
        <v>0</v>
      </c>
      <c r="R5" s="7">
        <f>IF(AND(ISBLANK(L5),ISBLANK(M5),ISBLANK(N5),ISBLANK(O5),ISBLANK(P5)),"",SUM(O5:P5))</f>
        <v>0</v>
      </c>
      <c r="S5" s="272" t="str">
        <f>IFERROR(((80*N5)+(100*O5)+(150*P5))/SUM(L5:P5),"")</f>
        <v/>
      </c>
      <c r="T5" s="37">
        <f>SUMIFS('1a. Teacher Data (LEAP Courses)'!BV:BV,'1a. Teacher Data (LEAP Courses)'!$BD:$BD,'1d. Science Totals'!$A5)</f>
        <v>0</v>
      </c>
      <c r="U5" s="28">
        <f>SUMIFS('1a. Teacher Data (LEAP Courses)'!BW:BW,'1a. Teacher Data (LEAP Courses)'!$BD:$BD,'1d. Science Totals'!$A5)</f>
        <v>0</v>
      </c>
      <c r="V5" s="28">
        <f>SUMIFS('1a. Teacher Data (LEAP Courses)'!BX:BX,'1a. Teacher Data (LEAP Courses)'!$BD:$BD,'1d. Science Totals'!$A5)</f>
        <v>0</v>
      </c>
      <c r="W5" s="28">
        <f>SUMIFS('1a. Teacher Data (LEAP Courses)'!BY:BY,'1a. Teacher Data (LEAP Courses)'!$BD:$BD,'1d. Science Totals'!$A5)</f>
        <v>0</v>
      </c>
      <c r="X5" s="28">
        <f>SUMIFS('1a. Teacher Data (LEAP Courses)'!BZ:BZ,'1a. Teacher Data (LEAP Courses)'!$BD:$BD,'1d. Science Totals'!$A5)</f>
        <v>0</v>
      </c>
      <c r="Y5" s="7">
        <f>IF(AND(ISBLANK(T5),ISBLANK(U5),ISBLANK(V5),ISBLANK(W5),ISBLANK(X5)),"",SUM(V5:X5))</f>
        <v>0</v>
      </c>
      <c r="Z5" s="7">
        <f>IF(AND(ISBLANK(T5),ISBLANK(U5),ISBLANK(V5),ISBLANK(W5),ISBLANK(X5)),"",SUM(W5:X5))</f>
        <v>0</v>
      </c>
      <c r="AA5" s="272" t="str">
        <f>IFERROR(((80*V5)+(100*W5)+(150*X5))/SUM(T5:X5),"")</f>
        <v/>
      </c>
      <c r="AB5" s="37">
        <f>SUMIFS('1a. Teacher Data (LEAP Courses)'!CD:CD,'1a. Teacher Data (LEAP Courses)'!$BD:$BD,'1d. Science Totals'!$A5)</f>
        <v>0</v>
      </c>
      <c r="AC5" s="28">
        <f>SUMIFS('1a. Teacher Data (LEAP Courses)'!CE:CE,'1a. Teacher Data (LEAP Courses)'!$BD:$BD,'1d. Science Totals'!$A5)</f>
        <v>0</v>
      </c>
      <c r="AD5" s="28">
        <f>SUMIFS('1a. Teacher Data (LEAP Courses)'!CF:CF,'1a. Teacher Data (LEAP Courses)'!$BD:$BD,'1d. Science Totals'!$A5)</f>
        <v>0</v>
      </c>
      <c r="AE5" s="28">
        <f>SUMIFS('1a. Teacher Data (LEAP Courses)'!CG:CG,'1a. Teacher Data (LEAP Courses)'!$BD:$BD,'1d. Science Totals'!$A5)</f>
        <v>0</v>
      </c>
      <c r="AF5" s="28">
        <f>SUMIFS('1a. Teacher Data (LEAP Courses)'!CH:CH,'1a. Teacher Data (LEAP Courses)'!$BD:$BD,'1d. Science Totals'!$A5)</f>
        <v>0</v>
      </c>
      <c r="AG5" s="7">
        <f>IF(AND(ISBLANK(AB5),ISBLANK(AC5),ISBLANK(AD5),ISBLANK(AE5),ISBLANK(AF5)),"",SUM(AD5:AF5))</f>
        <v>0</v>
      </c>
      <c r="AH5" s="7">
        <f>IF(AND(ISBLANK(AB5),ISBLANK(AC5),ISBLANK(AD5),ISBLANK(AE5),ISBLANK(AF5)),"",SUM(AE5:AF5))</f>
        <v>0</v>
      </c>
      <c r="AI5" s="272" t="str">
        <f>IFERROR(((80*AD5)+(100*AE5)+(150*AF5))/SUM(AB5:AF5),"")</f>
        <v/>
      </c>
      <c r="AJ5" s="37"/>
      <c r="AK5" s="28"/>
      <c r="AL5" s="28"/>
      <c r="AM5" s="28"/>
      <c r="AN5" s="28"/>
      <c r="AO5" s="7" t="str">
        <f>IF(AND(ISBLANK(AJ5),ISBLANK(AK5),ISBLANK(AL5),ISBLANK(AM5),ISBLANK(AN5)),"",SUM(AL5:AN5))</f>
        <v/>
      </c>
      <c r="AP5" s="7" t="str">
        <f>IF(AND(ISBLANK(AJ5),ISBLANK(AK5),ISBLANK(AL5),ISBLANK(AM5),ISBLANK(AN5)),"",SUM(AM5:AN5))</f>
        <v/>
      </c>
      <c r="AQ5" s="272" t="str">
        <f>IFERROR(((80*AL5)+(100*AM5)+(150*AN5))/SUM(AJ5:AN5),"")</f>
        <v/>
      </c>
      <c r="AR5" s="37"/>
      <c r="AS5" s="28"/>
      <c r="AT5" s="28"/>
      <c r="AU5" s="28"/>
      <c r="AV5" s="28"/>
      <c r="AW5" s="7" t="str">
        <f>IF(AND(ISBLANK(AR5),ISBLANK(AS5),ISBLANK(AT5),ISBLANK(AU5),ISBLANK(AV5)),"",SUM(AT5:AV5))</f>
        <v/>
      </c>
      <c r="AX5" s="7" t="str">
        <f>IF(AND(ISBLANK(AR5),ISBLANK(AS5),ISBLANK(AT5),ISBLANK(AU5),ISBLANK(AV5)),"",SUM(AU5:AV5))</f>
        <v/>
      </c>
      <c r="AY5" s="272" t="str">
        <f>IFERROR(((80*AT5)+(100*AU5)+(150*AV5))/SUM(AR5:AV5),"")</f>
        <v/>
      </c>
      <c r="AZ5" s="229" t="str">
        <f t="shared" ref="AZ5" si="0">IFERROR(AVERAGE(S5,AA5,AI5),"")</f>
        <v/>
      </c>
      <c r="BA5" s="229" t="str">
        <f t="shared" ref="BA5" si="1">IF(OR(K5="",AZ5=""),"",AZ5-K5)</f>
        <v/>
      </c>
      <c r="BB5" s="37">
        <f>SUMIFS('1a. Teacher Data (LEAP Courses)'!DB:DB,'1a. Teacher Data (LEAP Courses)'!$BD:$BD,'1d. Science Totals'!$A5)</f>
        <v>0</v>
      </c>
      <c r="BC5" s="28">
        <f>SUMIFS('1a. Teacher Data (LEAP Courses)'!DC:DC,'1a. Teacher Data (LEAP Courses)'!$BD:$BD,'1d. Science Totals'!$A5)</f>
        <v>0</v>
      </c>
      <c r="BD5" s="28">
        <f>SUMIFS('1a. Teacher Data (LEAP Courses)'!DD:DD,'1a. Teacher Data (LEAP Courses)'!$BD:$BD,'1d. Science Totals'!$A5)</f>
        <v>0</v>
      </c>
      <c r="BE5" s="28">
        <f>SUMIFS('1a. Teacher Data (LEAP Courses)'!DE:DE,'1a. Teacher Data (LEAP Courses)'!$BD:$BD,'1d. Science Totals'!$A5)</f>
        <v>0</v>
      </c>
      <c r="BF5" s="28">
        <f>SUMIFS('1a. Teacher Data (LEAP Courses)'!DF:DF,'1a. Teacher Data (LEAP Courses)'!$BD:$BD,'1d. Science Totals'!$A5)</f>
        <v>0</v>
      </c>
      <c r="BG5" s="7">
        <f>IF(AND(ISBLANK(BB5),ISBLANK(BC5),ISBLANK(BD5),ISBLANK(BE5),ISBLANK(BF5)),"",SUM(BD5:BF5))</f>
        <v>0</v>
      </c>
      <c r="BH5" s="7">
        <f>IF(AND(ISBLANK(BB5),ISBLANK(BC5),ISBLANK(BD5),ISBLANK(BE5),ISBLANK(BF5)),"",SUM(BE5:BF5))</f>
        <v>0</v>
      </c>
      <c r="BI5" s="272" t="str">
        <f>IFERROR(((80*BD5)+(100*BE5)+(150*BF5))/SUM(BB5:BF5),"")</f>
        <v/>
      </c>
      <c r="BJ5" s="29"/>
    </row>
    <row r="6" spans="1:62" ht="13.15" hidden="1" customHeight="1" thickBot="1" x14ac:dyDescent="0.25">
      <c r="B6" s="275"/>
      <c r="C6" s="8" t="s">
        <v>6</v>
      </c>
      <c r="D6" s="9" t="str">
        <f>IFERROR(D5/SUM(D5:H5),"")</f>
        <v/>
      </c>
      <c r="E6" s="10" t="str">
        <f>IFERROR(E5/SUM(D5:H5),"")</f>
        <v/>
      </c>
      <c r="F6" s="11" t="str">
        <f>IFERROR(F5/SUM(D5:H5),"")</f>
        <v/>
      </c>
      <c r="G6" s="11" t="str">
        <f>IFERROR(G5/SUM(D5:H5),"")</f>
        <v/>
      </c>
      <c r="H6" s="11" t="str">
        <f>IFERROR(H5/SUM(D5:H5),"")</f>
        <v/>
      </c>
      <c r="I6" s="34" t="str">
        <f>IFERROR(I5/SUM(D5:H5),"")</f>
        <v/>
      </c>
      <c r="J6" s="34" t="str">
        <f>IFERROR(J5/SUM(D5:H5),"")</f>
        <v/>
      </c>
      <c r="K6" s="273"/>
      <c r="L6" s="31" t="str">
        <f>IFERROR(L5/SUM(L5:P5),"")</f>
        <v/>
      </c>
      <c r="M6" s="10" t="str">
        <f>IFERROR(M5/SUM(L5:P5),"")</f>
        <v/>
      </c>
      <c r="N6" s="11" t="str">
        <f>IFERROR(N5/SUM(L5:P5),"")</f>
        <v/>
      </c>
      <c r="O6" s="11" t="str">
        <f>IFERROR(O5/SUM(L5:P5),"")</f>
        <v/>
      </c>
      <c r="P6" s="11" t="str">
        <f>IFERROR(P5/SUM(L5:P5),"")</f>
        <v/>
      </c>
      <c r="Q6" s="34" t="str">
        <f>IFERROR(Q5/SUM(L5:P5),"")</f>
        <v/>
      </c>
      <c r="R6" s="34" t="str">
        <f>IFERROR(R5/SUM(L5:P5),"")</f>
        <v/>
      </c>
      <c r="S6" s="273"/>
      <c r="T6" s="31" t="str">
        <f>IFERROR(T5/SUM(T5:X5),"")</f>
        <v/>
      </c>
      <c r="U6" s="10" t="str">
        <f>IFERROR(U5/SUM(T5:X5),"")</f>
        <v/>
      </c>
      <c r="V6" s="11" t="str">
        <f>IFERROR(V5/SUM(T5:X5),"")</f>
        <v/>
      </c>
      <c r="W6" s="11" t="str">
        <f>IFERROR(W5/SUM(T5:X5),"")</f>
        <v/>
      </c>
      <c r="X6" s="11" t="str">
        <f>IFERROR(X5/SUM(T5:X5),"")</f>
        <v/>
      </c>
      <c r="Y6" s="34" t="str">
        <f>IFERROR(Y5/SUM(T5:X5),"")</f>
        <v/>
      </c>
      <c r="Z6" s="34" t="str">
        <f>IFERROR(Z5/SUM(T5:X5),"")</f>
        <v/>
      </c>
      <c r="AA6" s="273"/>
      <c r="AB6" s="31" t="str">
        <f>IFERROR(AB5/SUM(AB5:AF5),"")</f>
        <v/>
      </c>
      <c r="AC6" s="10" t="str">
        <f>IFERROR(AC5/SUM(AB5:AF5),"")</f>
        <v/>
      </c>
      <c r="AD6" s="11" t="str">
        <f>IFERROR(AD5/SUM(AB5:AF5),"")</f>
        <v/>
      </c>
      <c r="AE6" s="11" t="str">
        <f>IFERROR(AE5/SUM(AB5:AF5),"")</f>
        <v/>
      </c>
      <c r="AF6" s="11" t="str">
        <f>IFERROR(AF5/SUM(AB5:AF5),"")</f>
        <v/>
      </c>
      <c r="AG6" s="34" t="str">
        <f>IFERROR(AG5/SUM(AB5:AF5),"")</f>
        <v/>
      </c>
      <c r="AH6" s="34" t="str">
        <f>IFERROR(AH5/SUM(AB5:AF5),"")</f>
        <v/>
      </c>
      <c r="AI6" s="273"/>
      <c r="AJ6" s="31" t="str">
        <f>IFERROR(AJ5/SUM(AJ5:AN5),"")</f>
        <v/>
      </c>
      <c r="AK6" s="10" t="str">
        <f>IFERROR(AK5/SUM(AJ5:AN5),"")</f>
        <v/>
      </c>
      <c r="AL6" s="11" t="str">
        <f>IFERROR(AL5/SUM(AJ5:AN5),"")</f>
        <v/>
      </c>
      <c r="AM6" s="11" t="str">
        <f>IFERROR(AM5/SUM(AJ5:AN5),"")</f>
        <v/>
      </c>
      <c r="AN6" s="11" t="str">
        <f>IFERROR(AN5/SUM(AJ5:AN5),"")</f>
        <v/>
      </c>
      <c r="AO6" s="34" t="str">
        <f>IFERROR(AO5/SUM(AJ5:AN5),"")</f>
        <v/>
      </c>
      <c r="AP6" s="34" t="str">
        <f>IFERROR(AP5/SUM(AJ5:AN5),"")</f>
        <v/>
      </c>
      <c r="AQ6" s="273"/>
      <c r="AR6" s="31" t="str">
        <f>IFERROR(AR5/SUM(AR5:AV5),"")</f>
        <v/>
      </c>
      <c r="AS6" s="10" t="str">
        <f>IFERROR(AS5/SUM(AR5:AV5),"")</f>
        <v/>
      </c>
      <c r="AT6" s="11" t="str">
        <f>IFERROR(AT5/SUM(AR5:AV5),"")</f>
        <v/>
      </c>
      <c r="AU6" s="11" t="str">
        <f>IFERROR(AU5/SUM(AR5:AV5),"")</f>
        <v/>
      </c>
      <c r="AV6" s="11" t="str">
        <f>IFERROR(AV5/SUM(AR5:AV5),"")</f>
        <v/>
      </c>
      <c r="AW6" s="34" t="str">
        <f>IFERROR(AW5/SUM(AR5:AV5),"")</f>
        <v/>
      </c>
      <c r="AX6" s="34" t="str">
        <f>IFERROR(AX5/SUM(AR5:AV5),"")</f>
        <v/>
      </c>
      <c r="AY6" s="273"/>
      <c r="AZ6" s="230"/>
      <c r="BA6" s="230"/>
      <c r="BB6" s="31" t="str">
        <f>IFERROR(BB5/SUM(BB5:BF5),"")</f>
        <v/>
      </c>
      <c r="BC6" s="10" t="str">
        <f>IFERROR(BC5/SUM(BB5:BF5),"")</f>
        <v/>
      </c>
      <c r="BD6" s="11" t="str">
        <f>IFERROR(BD5/SUM(BB5:BF5),"")</f>
        <v/>
      </c>
      <c r="BE6" s="11" t="str">
        <f>IFERROR(BE5/SUM(BB5:BF5),"")</f>
        <v/>
      </c>
      <c r="BF6" s="11" t="str">
        <f>IFERROR(BF5/SUM(BB5:BF5),"")</f>
        <v/>
      </c>
      <c r="BG6" s="34" t="str">
        <f>IFERROR(BG5/SUM(BB5:BF5),"")</f>
        <v/>
      </c>
      <c r="BH6" s="34" t="str">
        <f>IFERROR(BH5/SUM(BB5:BF5),"")</f>
        <v/>
      </c>
      <c r="BI6" s="273"/>
      <c r="BJ6" s="29"/>
    </row>
    <row r="7" spans="1:62" ht="13.15" hidden="1" customHeight="1" thickTop="1" x14ac:dyDescent="0.2">
      <c r="A7" t="s">
        <v>128</v>
      </c>
      <c r="B7" s="285" t="s">
        <v>59</v>
      </c>
      <c r="C7" s="4" t="s">
        <v>5</v>
      </c>
      <c r="D7" s="27">
        <f>SUMIFS('1a. Teacher Data (LEAP Courses)'!BF:BF,'1a. Teacher Data (LEAP Courses)'!$BD:$BD,'1d. Science Totals'!$A7)</f>
        <v>0</v>
      </c>
      <c r="E7" s="28">
        <f>SUMIFS('1a. Teacher Data (LEAP Courses)'!BG:BG,'1a. Teacher Data (LEAP Courses)'!$BD:$BD,'1d. Science Totals'!$A7)</f>
        <v>0</v>
      </c>
      <c r="F7" s="28">
        <f>SUMIFS('1a. Teacher Data (LEAP Courses)'!BH:BH,'1a. Teacher Data (LEAP Courses)'!$BD:$BD,'1d. Science Totals'!$A7)</f>
        <v>0</v>
      </c>
      <c r="G7" s="28">
        <f>SUMIFS('1a. Teacher Data (LEAP Courses)'!BI:BI,'1a. Teacher Data (LEAP Courses)'!$BD:$BD,'1d. Science Totals'!$A7)</f>
        <v>0</v>
      </c>
      <c r="H7" s="28">
        <f>SUMIFS('1a. Teacher Data (LEAP Courses)'!BJ:BJ,'1a. Teacher Data (LEAP Courses)'!$BD:$BD,'1d. Science Totals'!$A7)</f>
        <v>0</v>
      </c>
      <c r="I7" s="7">
        <f>IF(AND(ISBLANK(D7),ISBLANK(E7),ISBLANK(F7),ISBLANK(G7),ISBLANK(H7)),"",SUM(F7:H7))</f>
        <v>0</v>
      </c>
      <c r="J7" s="7">
        <f>IF(AND(ISBLANK(D7),ISBLANK(E7),ISBLANK(F7),ISBLANK(G7),ISBLANK(H7)),"",SUM(G7:H7))</f>
        <v>0</v>
      </c>
      <c r="K7" s="272" t="str">
        <f>IFERROR(((80*F7)+(100*G7)+(150*H7))/SUM(D7:H7),"")</f>
        <v/>
      </c>
      <c r="L7" s="37">
        <f>SUMIFS('1a. Teacher Data (LEAP Courses)'!BN:BN,'1a. Teacher Data (LEAP Courses)'!$BD:$BD,'1d. Science Totals'!$A7)</f>
        <v>0</v>
      </c>
      <c r="M7" s="28">
        <f>SUMIFS('1a. Teacher Data (LEAP Courses)'!BO:BO,'1a. Teacher Data (LEAP Courses)'!$BD:$BD,'1d. Science Totals'!$A7)</f>
        <v>0</v>
      </c>
      <c r="N7" s="28">
        <f>SUMIFS('1a. Teacher Data (LEAP Courses)'!BP:BP,'1a. Teacher Data (LEAP Courses)'!$BD:$BD,'1d. Science Totals'!$A7)</f>
        <v>0</v>
      </c>
      <c r="O7" s="28">
        <f>SUMIFS('1a. Teacher Data (LEAP Courses)'!BQ:BQ,'1a. Teacher Data (LEAP Courses)'!$BD:$BD,'1d. Science Totals'!$A7)</f>
        <v>0</v>
      </c>
      <c r="P7" s="28">
        <f>SUMIFS('1a. Teacher Data (LEAP Courses)'!BR:BR,'1a. Teacher Data (LEAP Courses)'!$BD:$BD,'1d. Science Totals'!$A7)</f>
        <v>0</v>
      </c>
      <c r="Q7" s="7">
        <f>IF(AND(ISBLANK(L7),ISBLANK(M7),ISBLANK(N7),ISBLANK(O7),ISBLANK(P7)),"",SUM(N7:P7))</f>
        <v>0</v>
      </c>
      <c r="R7" s="7">
        <f>IF(AND(ISBLANK(L7),ISBLANK(M7),ISBLANK(N7),ISBLANK(O7),ISBLANK(P7)),"",SUM(O7:P7))</f>
        <v>0</v>
      </c>
      <c r="S7" s="272" t="str">
        <f>IFERROR(((80*N7)+(100*O7)+(150*P7))/SUM(L7:P7),"")</f>
        <v/>
      </c>
      <c r="T7" s="37">
        <f>SUMIFS('1a. Teacher Data (LEAP Courses)'!BV:BV,'1a. Teacher Data (LEAP Courses)'!$BD:$BD,'1d. Science Totals'!$A7)</f>
        <v>0</v>
      </c>
      <c r="U7" s="28">
        <f>SUMIFS('1a. Teacher Data (LEAP Courses)'!BW:BW,'1a. Teacher Data (LEAP Courses)'!$BD:$BD,'1d. Science Totals'!$A7)</f>
        <v>0</v>
      </c>
      <c r="V7" s="28">
        <f>SUMIFS('1a. Teacher Data (LEAP Courses)'!BX:BX,'1a. Teacher Data (LEAP Courses)'!$BD:$BD,'1d. Science Totals'!$A7)</f>
        <v>0</v>
      </c>
      <c r="W7" s="28">
        <f>SUMIFS('1a. Teacher Data (LEAP Courses)'!BY:BY,'1a. Teacher Data (LEAP Courses)'!$BD:$BD,'1d. Science Totals'!$A7)</f>
        <v>0</v>
      </c>
      <c r="X7" s="28">
        <f>SUMIFS('1a. Teacher Data (LEAP Courses)'!BZ:BZ,'1a. Teacher Data (LEAP Courses)'!$BD:$BD,'1d. Science Totals'!$A7)</f>
        <v>0</v>
      </c>
      <c r="Y7" s="7">
        <f>IF(AND(ISBLANK(T7),ISBLANK(U7),ISBLANK(V7),ISBLANK(W7),ISBLANK(X7)),"",SUM(V7:X7))</f>
        <v>0</v>
      </c>
      <c r="Z7" s="7">
        <f>IF(AND(ISBLANK(T7),ISBLANK(U7),ISBLANK(V7),ISBLANK(W7),ISBLANK(X7)),"",SUM(W7:X7))</f>
        <v>0</v>
      </c>
      <c r="AA7" s="272" t="str">
        <f>IFERROR(((80*V7)+(100*W7)+(150*X7))/SUM(T7:X7),"")</f>
        <v/>
      </c>
      <c r="AB7" s="37">
        <f>SUMIFS('1a. Teacher Data (LEAP Courses)'!CD:CD,'1a. Teacher Data (LEAP Courses)'!$BD:$BD,'1d. Science Totals'!$A7)</f>
        <v>0</v>
      </c>
      <c r="AC7" s="28">
        <f>SUMIFS('1a. Teacher Data (LEAP Courses)'!CE:CE,'1a. Teacher Data (LEAP Courses)'!$BD:$BD,'1d. Science Totals'!$A7)</f>
        <v>0</v>
      </c>
      <c r="AD7" s="28">
        <f>SUMIFS('1a. Teacher Data (LEAP Courses)'!CF:CF,'1a. Teacher Data (LEAP Courses)'!$BD:$BD,'1d. Science Totals'!$A7)</f>
        <v>0</v>
      </c>
      <c r="AE7" s="28">
        <f>SUMIFS('1a. Teacher Data (LEAP Courses)'!CG:CG,'1a. Teacher Data (LEAP Courses)'!$BD:$BD,'1d. Science Totals'!$A7)</f>
        <v>0</v>
      </c>
      <c r="AF7" s="28">
        <f>SUMIFS('1a. Teacher Data (LEAP Courses)'!CH:CH,'1a. Teacher Data (LEAP Courses)'!$BD:$BD,'1d. Science Totals'!$A7)</f>
        <v>0</v>
      </c>
      <c r="AG7" s="7">
        <f>IF(AND(ISBLANK(AB7),ISBLANK(AC7),ISBLANK(AD7),ISBLANK(AE7),ISBLANK(AF7)),"",SUM(AD7:AF7))</f>
        <v>0</v>
      </c>
      <c r="AH7" s="7">
        <f>IF(AND(ISBLANK(AB7),ISBLANK(AC7),ISBLANK(AD7),ISBLANK(AE7),ISBLANK(AF7)),"",SUM(AE7:AF7))</f>
        <v>0</v>
      </c>
      <c r="AI7" s="272" t="str">
        <f>IFERROR(((80*AD7)+(100*AE7)+(150*AF7))/SUM(AB7:AF7),"")</f>
        <v/>
      </c>
      <c r="AJ7" s="37"/>
      <c r="AK7" s="28"/>
      <c r="AL7" s="28"/>
      <c r="AM7" s="28"/>
      <c r="AN7" s="28"/>
      <c r="AO7" s="7" t="str">
        <f>IF(AND(ISBLANK(AJ7),ISBLANK(AK7),ISBLANK(AL7),ISBLANK(AM7),ISBLANK(AN7)),"",SUM(AL7:AN7))</f>
        <v/>
      </c>
      <c r="AP7" s="7" t="str">
        <f>IF(AND(ISBLANK(AJ7),ISBLANK(AK7),ISBLANK(AL7),ISBLANK(AM7),ISBLANK(AN7)),"",SUM(AM7:AN7))</f>
        <v/>
      </c>
      <c r="AQ7" s="272" t="str">
        <f>IFERROR(((80*AL7)+(100*AM7)+(150*AN7))/SUM(AJ7:AN7),"")</f>
        <v/>
      </c>
      <c r="AR7" s="37"/>
      <c r="AS7" s="28"/>
      <c r="AT7" s="28"/>
      <c r="AU7" s="28"/>
      <c r="AV7" s="28"/>
      <c r="AW7" s="7" t="str">
        <f>IF(AND(ISBLANK(AR7),ISBLANK(AS7),ISBLANK(AT7),ISBLANK(AU7),ISBLANK(AV7)),"",SUM(AT7:AV7))</f>
        <v/>
      </c>
      <c r="AX7" s="7" t="str">
        <f>IF(AND(ISBLANK(AR7),ISBLANK(AS7),ISBLANK(AT7),ISBLANK(AU7),ISBLANK(AV7)),"",SUM(AU7:AV7))</f>
        <v/>
      </c>
      <c r="AY7" s="272" t="str">
        <f>IFERROR(((80*AT7)+(100*AU7)+(150*AV7))/SUM(AR7:AV7),"")</f>
        <v/>
      </c>
      <c r="AZ7" s="229" t="str">
        <f t="shared" ref="AZ7" si="2">IFERROR(AVERAGE(S7,AA7,AI7),"")</f>
        <v/>
      </c>
      <c r="BA7" s="229" t="str">
        <f t="shared" ref="BA7" si="3">IF(OR(K7="",AZ7=""),"",AZ7-K7)</f>
        <v/>
      </c>
      <c r="BB7" s="37">
        <f>SUMIFS('1a. Teacher Data (LEAP Courses)'!DB:DB,'1a. Teacher Data (LEAP Courses)'!$BD:$BD,'1d. Science Totals'!$A7)</f>
        <v>0</v>
      </c>
      <c r="BC7" s="28">
        <f>SUMIFS('1a. Teacher Data (LEAP Courses)'!DC:DC,'1a. Teacher Data (LEAP Courses)'!$BD:$BD,'1d. Science Totals'!$A7)</f>
        <v>0</v>
      </c>
      <c r="BD7" s="28">
        <f>SUMIFS('1a. Teacher Data (LEAP Courses)'!DD:DD,'1a. Teacher Data (LEAP Courses)'!$BD:$BD,'1d. Science Totals'!$A7)</f>
        <v>0</v>
      </c>
      <c r="BE7" s="28">
        <f>SUMIFS('1a. Teacher Data (LEAP Courses)'!DE:DE,'1a. Teacher Data (LEAP Courses)'!$BD:$BD,'1d. Science Totals'!$A7)</f>
        <v>0</v>
      </c>
      <c r="BF7" s="28">
        <f>SUMIFS('1a. Teacher Data (LEAP Courses)'!DF:DF,'1a. Teacher Data (LEAP Courses)'!$BD:$BD,'1d. Science Totals'!$A7)</f>
        <v>0</v>
      </c>
      <c r="BG7" s="7">
        <f>IF(AND(ISBLANK(BB7),ISBLANK(BC7),ISBLANK(BD7),ISBLANK(BE7),ISBLANK(BF7)),"",SUM(BD7:BF7))</f>
        <v>0</v>
      </c>
      <c r="BH7" s="7">
        <f>IF(AND(ISBLANK(BB7),ISBLANK(BC7),ISBLANK(BD7),ISBLANK(BE7),ISBLANK(BF7)),"",SUM(BE7:BF7))</f>
        <v>0</v>
      </c>
      <c r="BI7" s="272" t="str">
        <f>IFERROR(((80*BD7)+(100*BE7)+(150*BF7))/SUM(BB7:BF7),"")</f>
        <v/>
      </c>
      <c r="BJ7" s="29"/>
    </row>
    <row r="8" spans="1:62" ht="13.15" hidden="1" customHeight="1" thickBot="1" x14ac:dyDescent="0.25">
      <c r="B8" s="275"/>
      <c r="C8" s="8" t="s">
        <v>6</v>
      </c>
      <c r="D8" s="9" t="str">
        <f>IFERROR(D7/SUM(D7:H7),"")</f>
        <v/>
      </c>
      <c r="E8" s="10" t="str">
        <f>IFERROR(E7/SUM(D7:H7),"")</f>
        <v/>
      </c>
      <c r="F8" s="11" t="str">
        <f>IFERROR(F7/SUM(D7:H7),"")</f>
        <v/>
      </c>
      <c r="G8" s="11" t="str">
        <f>IFERROR(G7/SUM(D7:H7),"")</f>
        <v/>
      </c>
      <c r="H8" s="11" t="str">
        <f>IFERROR(H7/SUM(D7:H7),"")</f>
        <v/>
      </c>
      <c r="I8" s="34" t="str">
        <f>IFERROR(I7/SUM(D7:H7),"")</f>
        <v/>
      </c>
      <c r="J8" s="34" t="str">
        <f>IFERROR(J7/SUM(D7:H7),"")</f>
        <v/>
      </c>
      <c r="K8" s="273"/>
      <c r="L8" s="31" t="str">
        <f>IFERROR(L7/SUM(L7:P7),"")</f>
        <v/>
      </c>
      <c r="M8" s="10" t="str">
        <f>IFERROR(M7/SUM(L7:P7),"")</f>
        <v/>
      </c>
      <c r="N8" s="11" t="str">
        <f>IFERROR(N7/SUM(L7:P7),"")</f>
        <v/>
      </c>
      <c r="O8" s="11" t="str">
        <f>IFERROR(O7/SUM(L7:P7),"")</f>
        <v/>
      </c>
      <c r="P8" s="11" t="str">
        <f>IFERROR(P7/SUM(L7:P7),"")</f>
        <v/>
      </c>
      <c r="Q8" s="34" t="str">
        <f>IFERROR(Q7/SUM(L7:P7),"")</f>
        <v/>
      </c>
      <c r="R8" s="34" t="str">
        <f>IFERROR(R7/SUM(L7:P7),"")</f>
        <v/>
      </c>
      <c r="S8" s="273"/>
      <c r="T8" s="31" t="str">
        <f>IFERROR(T7/SUM(T7:X7),"")</f>
        <v/>
      </c>
      <c r="U8" s="10" t="str">
        <f>IFERROR(U7/SUM(T7:X7),"")</f>
        <v/>
      </c>
      <c r="V8" s="11" t="str">
        <f>IFERROR(V7/SUM(T7:X7),"")</f>
        <v/>
      </c>
      <c r="W8" s="11" t="str">
        <f>IFERROR(W7/SUM(T7:X7),"")</f>
        <v/>
      </c>
      <c r="X8" s="11" t="str">
        <f>IFERROR(X7/SUM(T7:X7),"")</f>
        <v/>
      </c>
      <c r="Y8" s="34" t="str">
        <f>IFERROR(Y7/SUM(T7:X7),"")</f>
        <v/>
      </c>
      <c r="Z8" s="34" t="str">
        <f>IFERROR(Z7/SUM(T7:X7),"")</f>
        <v/>
      </c>
      <c r="AA8" s="273"/>
      <c r="AB8" s="31" t="str">
        <f>IFERROR(AB7/SUM(AB7:AF7),"")</f>
        <v/>
      </c>
      <c r="AC8" s="10" t="str">
        <f>IFERROR(AC7/SUM(AB7:AF7),"")</f>
        <v/>
      </c>
      <c r="AD8" s="11" t="str">
        <f>IFERROR(AD7/SUM(AB7:AF7),"")</f>
        <v/>
      </c>
      <c r="AE8" s="11" t="str">
        <f>IFERROR(AE7/SUM(AB7:AF7),"")</f>
        <v/>
      </c>
      <c r="AF8" s="11" t="str">
        <f>IFERROR(AF7/SUM(AB7:AF7),"")</f>
        <v/>
      </c>
      <c r="AG8" s="34" t="str">
        <f>IFERROR(AG7/SUM(AB7:AF7),"")</f>
        <v/>
      </c>
      <c r="AH8" s="34" t="str">
        <f>IFERROR(AH7/SUM(AB7:AF7),"")</f>
        <v/>
      </c>
      <c r="AI8" s="273"/>
      <c r="AJ8" s="31" t="str">
        <f>IFERROR(AJ7/SUM(AJ7:AN7),"")</f>
        <v/>
      </c>
      <c r="AK8" s="10" t="str">
        <f>IFERROR(AK7/SUM(AJ7:AN7),"")</f>
        <v/>
      </c>
      <c r="AL8" s="11" t="str">
        <f>IFERROR(AL7/SUM(AJ7:AN7),"")</f>
        <v/>
      </c>
      <c r="AM8" s="11" t="str">
        <f>IFERROR(AM7/SUM(AJ7:AN7),"")</f>
        <v/>
      </c>
      <c r="AN8" s="11" t="str">
        <f>IFERROR(AN7/SUM(AJ7:AN7),"")</f>
        <v/>
      </c>
      <c r="AO8" s="34" t="str">
        <f>IFERROR(AO7/SUM(AJ7:AN7),"")</f>
        <v/>
      </c>
      <c r="AP8" s="34" t="str">
        <f>IFERROR(AP7/SUM(AJ7:AN7),"")</f>
        <v/>
      </c>
      <c r="AQ8" s="273"/>
      <c r="AR8" s="31" t="str">
        <f>IFERROR(AR7/SUM(AR7:AV7),"")</f>
        <v/>
      </c>
      <c r="AS8" s="10" t="str">
        <f>IFERROR(AS7/SUM(AR7:AV7),"")</f>
        <v/>
      </c>
      <c r="AT8" s="11" t="str">
        <f>IFERROR(AT7/SUM(AR7:AV7),"")</f>
        <v/>
      </c>
      <c r="AU8" s="11" t="str">
        <f>IFERROR(AU7/SUM(AR7:AV7),"")</f>
        <v/>
      </c>
      <c r="AV8" s="11" t="str">
        <f>IFERROR(AV7/SUM(AR7:AV7),"")</f>
        <v/>
      </c>
      <c r="AW8" s="34" t="str">
        <f>IFERROR(AW7/SUM(AR7:AV7),"")</f>
        <v/>
      </c>
      <c r="AX8" s="34" t="str">
        <f>IFERROR(AX7/SUM(AR7:AV7),"")</f>
        <v/>
      </c>
      <c r="AY8" s="273"/>
      <c r="AZ8" s="296"/>
      <c r="BA8" s="296"/>
      <c r="BB8" s="31" t="str">
        <f>IFERROR(BB7/SUM(BB7:BF7),"")</f>
        <v/>
      </c>
      <c r="BC8" s="10" t="str">
        <f>IFERROR(BC7/SUM(BB7:BF7),"")</f>
        <v/>
      </c>
      <c r="BD8" s="11" t="str">
        <f>IFERROR(BD7/SUM(BB7:BF7),"")</f>
        <v/>
      </c>
      <c r="BE8" s="11" t="str">
        <f>IFERROR(BE7/SUM(BB7:BF7),"")</f>
        <v/>
      </c>
      <c r="BF8" s="11" t="str">
        <f>IFERROR(BF7/SUM(BB7:BF7),"")</f>
        <v/>
      </c>
      <c r="BG8" s="34" t="str">
        <f>IFERROR(BG7/SUM(BB7:BF7),"")</f>
        <v/>
      </c>
      <c r="BH8" s="34" t="str">
        <f>IFERROR(BH7/SUM(BB7:BF7),"")</f>
        <v/>
      </c>
      <c r="BI8" s="273"/>
      <c r="BJ8" s="29"/>
    </row>
    <row r="9" spans="1:62" ht="13.5" thickTop="1" x14ac:dyDescent="0.2">
      <c r="A9" t="s">
        <v>129</v>
      </c>
      <c r="B9" s="285" t="s">
        <v>137</v>
      </c>
      <c r="C9" s="4" t="s">
        <v>5</v>
      </c>
      <c r="D9" s="27">
        <f>SUMIFS('1a. Teacher Data (LEAP Courses)'!BF:BF,'1a. Teacher Data (LEAP Courses)'!$BD:$BD,'1d. Science Totals'!$A9)</f>
        <v>0</v>
      </c>
      <c r="E9" s="28">
        <f>SUMIFS('1a. Teacher Data (LEAP Courses)'!BG:BG,'1a. Teacher Data (LEAP Courses)'!$BD:$BD,'1d. Science Totals'!$A9)</f>
        <v>0</v>
      </c>
      <c r="F9" s="28">
        <f>SUMIFS('1a. Teacher Data (LEAP Courses)'!BH:BH,'1a. Teacher Data (LEAP Courses)'!$BD:$BD,'1d. Science Totals'!$A9)</f>
        <v>0</v>
      </c>
      <c r="G9" s="28">
        <f>SUMIFS('1a. Teacher Data (LEAP Courses)'!BI:BI,'1a. Teacher Data (LEAP Courses)'!$BD:$BD,'1d. Science Totals'!$A9)</f>
        <v>0</v>
      </c>
      <c r="H9" s="28">
        <f>SUMIFS('1a. Teacher Data (LEAP Courses)'!BJ:BJ,'1a. Teacher Data (LEAP Courses)'!$BD:$BD,'1d. Science Totals'!$A9)</f>
        <v>0</v>
      </c>
      <c r="I9" s="7">
        <f>IF(AND(ISBLANK(D9),ISBLANK(E9),ISBLANK(F9),ISBLANK(G9),ISBLANK(H9)),"",SUM(F9:H9))</f>
        <v>0</v>
      </c>
      <c r="J9" s="7">
        <f>IF(AND(ISBLANK(D9),ISBLANK(E9),ISBLANK(F9),ISBLANK(G9),ISBLANK(H9)),"",SUM(G9:H9))</f>
        <v>0</v>
      </c>
      <c r="K9" s="272" t="str">
        <f>IFERROR(((80*F9)+(100*G9)+(150*H9))/SUM(D9:H9),"")</f>
        <v/>
      </c>
      <c r="L9" s="37">
        <f>SUMIFS('1a. Teacher Data (LEAP Courses)'!BN:BN,'1a. Teacher Data (LEAP Courses)'!$BD:$BD,'1d. Science Totals'!$A9)</f>
        <v>0</v>
      </c>
      <c r="M9" s="28">
        <f>SUMIFS('1a. Teacher Data (LEAP Courses)'!BO:BO,'1a. Teacher Data (LEAP Courses)'!$BD:$BD,'1d. Science Totals'!$A9)</f>
        <v>0</v>
      </c>
      <c r="N9" s="28">
        <f>SUMIFS('1a. Teacher Data (LEAP Courses)'!BP:BP,'1a. Teacher Data (LEAP Courses)'!$BD:$BD,'1d. Science Totals'!$A9)</f>
        <v>0</v>
      </c>
      <c r="O9" s="28">
        <f>SUMIFS('1a. Teacher Data (LEAP Courses)'!BQ:BQ,'1a. Teacher Data (LEAP Courses)'!$BD:$BD,'1d. Science Totals'!$A9)</f>
        <v>0</v>
      </c>
      <c r="P9" s="28">
        <f>SUMIFS('1a. Teacher Data (LEAP Courses)'!BR:BR,'1a. Teacher Data (LEAP Courses)'!$BD:$BD,'1d. Science Totals'!$A9)</f>
        <v>0</v>
      </c>
      <c r="Q9" s="7">
        <f>IF(AND(ISBLANK(L9),ISBLANK(M9),ISBLANK(N9),ISBLANK(O9),ISBLANK(P9)),"",SUM(N9:P9))</f>
        <v>0</v>
      </c>
      <c r="R9" s="7">
        <f>IF(AND(ISBLANK(L9),ISBLANK(M9),ISBLANK(N9),ISBLANK(O9),ISBLANK(P9)),"",SUM(O9:P9))</f>
        <v>0</v>
      </c>
      <c r="S9" s="272" t="str">
        <f>IFERROR(((80*N9)+(100*O9)+(150*P9))/SUM(L9:P9),"")</f>
        <v/>
      </c>
      <c r="T9" s="37">
        <f>SUMIFS('1a. Teacher Data (LEAP Courses)'!BV:BV,'1a. Teacher Data (LEAP Courses)'!$BD:$BD,'1d. Science Totals'!$A9)</f>
        <v>0</v>
      </c>
      <c r="U9" s="28">
        <f>SUMIFS('1a. Teacher Data (LEAP Courses)'!BW:BW,'1a. Teacher Data (LEAP Courses)'!$BD:$BD,'1d. Science Totals'!$A9)</f>
        <v>0</v>
      </c>
      <c r="V9" s="28">
        <f>SUMIFS('1a. Teacher Data (LEAP Courses)'!BX:BX,'1a. Teacher Data (LEAP Courses)'!$BD:$BD,'1d. Science Totals'!$A9)</f>
        <v>0</v>
      </c>
      <c r="W9" s="28">
        <f>SUMIFS('1a. Teacher Data (LEAP Courses)'!BY:BY,'1a. Teacher Data (LEAP Courses)'!$BD:$BD,'1d. Science Totals'!$A9)</f>
        <v>0</v>
      </c>
      <c r="X9" s="28">
        <f>SUMIFS('1a. Teacher Data (LEAP Courses)'!BZ:BZ,'1a. Teacher Data (LEAP Courses)'!$BD:$BD,'1d. Science Totals'!$A9)</f>
        <v>0</v>
      </c>
      <c r="Y9" s="7">
        <f>IF(AND(ISBLANK(T9),ISBLANK(U9),ISBLANK(V9),ISBLANK(W9),ISBLANK(X9)),"",SUM(V9:X9))</f>
        <v>0</v>
      </c>
      <c r="Z9" s="7">
        <f>IF(AND(ISBLANK(T9),ISBLANK(U9),ISBLANK(V9),ISBLANK(W9),ISBLANK(X9)),"",SUM(W9:X9))</f>
        <v>0</v>
      </c>
      <c r="AA9" s="272" t="str">
        <f>IFERROR(((80*V9)+(100*W9)+(150*X9))/SUM(T9:X9),"")</f>
        <v/>
      </c>
      <c r="AB9" s="37">
        <f>SUMIFS('1a. Teacher Data (LEAP Courses)'!CD:CD,'1a. Teacher Data (LEAP Courses)'!$BD:$BD,'1d. Science Totals'!$A9)</f>
        <v>0</v>
      </c>
      <c r="AC9" s="28">
        <f>SUMIFS('1a. Teacher Data (LEAP Courses)'!CE:CE,'1a. Teacher Data (LEAP Courses)'!$BD:$BD,'1d. Science Totals'!$A9)</f>
        <v>0</v>
      </c>
      <c r="AD9" s="28">
        <f>SUMIFS('1a. Teacher Data (LEAP Courses)'!CF:CF,'1a. Teacher Data (LEAP Courses)'!$BD:$BD,'1d. Science Totals'!$A9)</f>
        <v>0</v>
      </c>
      <c r="AE9" s="28">
        <f>SUMIFS('1a. Teacher Data (LEAP Courses)'!CG:CG,'1a. Teacher Data (LEAP Courses)'!$BD:$BD,'1d. Science Totals'!$A9)</f>
        <v>0</v>
      </c>
      <c r="AF9" s="28">
        <f>SUMIFS('1a. Teacher Data (LEAP Courses)'!CH:CH,'1a. Teacher Data (LEAP Courses)'!$BD:$BD,'1d. Science Totals'!$A9)</f>
        <v>0</v>
      </c>
      <c r="AG9" s="7">
        <f>IF(AND(ISBLANK(AB9),ISBLANK(AC9),ISBLANK(AD9),ISBLANK(AE9),ISBLANK(AF9)),"",SUM(AD9:AF9))</f>
        <v>0</v>
      </c>
      <c r="AH9" s="7">
        <f>IF(AND(ISBLANK(AB9),ISBLANK(AC9),ISBLANK(AD9),ISBLANK(AE9),ISBLANK(AF9)),"",SUM(AE9:AF9))</f>
        <v>0</v>
      </c>
      <c r="AI9" s="272" t="str">
        <f>IFERROR(((80*AD9)+(100*AE9)+(150*AF9))/SUM(AB9:AF9),"")</f>
        <v/>
      </c>
      <c r="AJ9" s="37"/>
      <c r="AK9" s="28"/>
      <c r="AL9" s="28"/>
      <c r="AM9" s="28"/>
      <c r="AN9" s="28"/>
      <c r="AO9" s="7" t="str">
        <f>IF(AND(ISBLANK(AJ9),ISBLANK(AK9),ISBLANK(AL9),ISBLANK(AM9),ISBLANK(AN9)),"",SUM(AL9:AN9))</f>
        <v/>
      </c>
      <c r="AP9" s="7" t="str">
        <f>IF(AND(ISBLANK(AJ9),ISBLANK(AK9),ISBLANK(AL9),ISBLANK(AM9),ISBLANK(AN9)),"",SUM(AM9:AN9))</f>
        <v/>
      </c>
      <c r="AQ9" s="272" t="str">
        <f>IFERROR(((80*AL9)+(100*AM9)+(150*AN9))/SUM(AJ9:AN9),"")</f>
        <v/>
      </c>
      <c r="AR9" s="37"/>
      <c r="AS9" s="28"/>
      <c r="AT9" s="28"/>
      <c r="AU9" s="28"/>
      <c r="AV9" s="28"/>
      <c r="AW9" s="7" t="str">
        <f>IF(AND(ISBLANK(AR9),ISBLANK(AS9),ISBLANK(AT9),ISBLANK(AU9),ISBLANK(AV9)),"",SUM(AT9:AV9))</f>
        <v/>
      </c>
      <c r="AX9" s="7" t="str">
        <f>IF(AND(ISBLANK(AR9),ISBLANK(AS9),ISBLANK(AT9),ISBLANK(AU9),ISBLANK(AV9)),"",SUM(AU9:AV9))</f>
        <v/>
      </c>
      <c r="AY9" s="276" t="str">
        <f>IFERROR(((80*AT9)+(100*AU9)+(150*AV9))/SUM(AR9:AV9),"")</f>
        <v/>
      </c>
      <c r="AZ9" s="292" t="str">
        <f t="shared" ref="AZ9" si="4">IFERROR(AVERAGE(S9,AA9,AI9),"")</f>
        <v/>
      </c>
      <c r="BA9" s="293" t="str">
        <f t="shared" ref="BA9" si="5">IF(OR(K9="",AZ9=""),"",AZ9-K9)</f>
        <v/>
      </c>
      <c r="BB9" s="37">
        <f>SUMIFS('1a. Teacher Data (LEAP Courses)'!CL:CL,'1a. Teacher Data (LEAP Courses)'!$BD:$BD,'1d. Science Totals'!$A9)</f>
        <v>0</v>
      </c>
      <c r="BC9" s="28">
        <f>SUMIFS('1a. Teacher Data (LEAP Courses)'!CM:CM,'1a. Teacher Data (LEAP Courses)'!$BD:$BD,'1d. Science Totals'!$A9)</f>
        <v>0</v>
      </c>
      <c r="BD9" s="28">
        <f>SUMIFS('1a. Teacher Data (LEAP Courses)'!CN:CN,'1a. Teacher Data (LEAP Courses)'!$BD:$BD,'1d. Science Totals'!$A9)</f>
        <v>0</v>
      </c>
      <c r="BE9" s="28">
        <f>SUMIFS('1a. Teacher Data (LEAP Courses)'!CO:CO,'1a. Teacher Data (LEAP Courses)'!$BD:$BD,'1d. Science Totals'!$A9)</f>
        <v>0</v>
      </c>
      <c r="BF9" s="28">
        <f>SUMIFS('1a. Teacher Data (LEAP Courses)'!CP:CP,'1a. Teacher Data (LEAP Courses)'!$BD:$BD,'1d. Science Totals'!$A9)</f>
        <v>0</v>
      </c>
      <c r="BG9" s="7">
        <f>IF(AND(ISBLANK(BB9),ISBLANK(BC9),ISBLANK(BD9),ISBLANK(BE9),ISBLANK(BF9)),"",SUM(BD9:BF9))</f>
        <v>0</v>
      </c>
      <c r="BH9" s="7">
        <f>IF(AND(ISBLANK(BB9),ISBLANK(BC9),ISBLANK(BD9),ISBLANK(BE9),ISBLANK(BF9)),"",SUM(BE9:BF9))</f>
        <v>0</v>
      </c>
      <c r="BI9" s="272" t="str">
        <f>IFERROR(((80*BD9)+(100*BE9)+(150*BF9))/SUM(BB9:BF9),"")</f>
        <v/>
      </c>
      <c r="BJ9" s="24"/>
    </row>
    <row r="10" spans="1:62" ht="13.5" thickBot="1" x14ac:dyDescent="0.25">
      <c r="B10" s="275"/>
      <c r="C10" s="8" t="s">
        <v>6</v>
      </c>
      <c r="D10" s="9" t="str">
        <f>IFERROR(D9/SUM(D9:H9),"")</f>
        <v/>
      </c>
      <c r="E10" s="10" t="str">
        <f>IFERROR(E9/SUM(D9:H9),"")</f>
        <v/>
      </c>
      <c r="F10" s="11" t="str">
        <f>IFERROR(F9/SUM(D9:H9),"")</f>
        <v/>
      </c>
      <c r="G10" s="11" t="str">
        <f>IFERROR(G9/SUM(D9:H9),"")</f>
        <v/>
      </c>
      <c r="H10" s="11" t="str">
        <f>IFERROR(H9/SUM(D9:H9),"")</f>
        <v/>
      </c>
      <c r="I10" s="34" t="str">
        <f>IFERROR(I9/SUM(D9:H9),"")</f>
        <v/>
      </c>
      <c r="J10" s="34" t="str">
        <f>IFERROR(J9/SUM(D9:H9),"")</f>
        <v/>
      </c>
      <c r="K10" s="273"/>
      <c r="L10" s="31" t="str">
        <f>IFERROR(L9/SUM(L9:P9),"")</f>
        <v/>
      </c>
      <c r="M10" s="10" t="str">
        <f>IFERROR(M9/SUM(L9:P9),"")</f>
        <v/>
      </c>
      <c r="N10" s="11" t="str">
        <f>IFERROR(N9/SUM(L9:P9),"")</f>
        <v/>
      </c>
      <c r="O10" s="11" t="str">
        <f>IFERROR(O9/SUM(L9:P9),"")</f>
        <v/>
      </c>
      <c r="P10" s="11" t="str">
        <f>IFERROR(P9/SUM(L9:P9),"")</f>
        <v/>
      </c>
      <c r="Q10" s="34" t="str">
        <f>IFERROR(Q9/SUM(L9:P9),"")</f>
        <v/>
      </c>
      <c r="R10" s="34" t="str">
        <f>IFERROR(R9/SUM(L9:P9),"")</f>
        <v/>
      </c>
      <c r="S10" s="273"/>
      <c r="T10" s="31" t="str">
        <f>IFERROR(T9/SUM(T9:X9),"")</f>
        <v/>
      </c>
      <c r="U10" s="10" t="str">
        <f>IFERROR(U9/SUM(T9:X9),"")</f>
        <v/>
      </c>
      <c r="V10" s="11" t="str">
        <f>IFERROR(V9/SUM(T9:X9),"")</f>
        <v/>
      </c>
      <c r="W10" s="11" t="str">
        <f>IFERROR(W9/SUM(T9:X9),"")</f>
        <v/>
      </c>
      <c r="X10" s="11" t="str">
        <f>IFERROR(X9/SUM(T9:X9),"")</f>
        <v/>
      </c>
      <c r="Y10" s="34" t="str">
        <f>IFERROR(Y9/SUM(T9:X9),"")</f>
        <v/>
      </c>
      <c r="Z10" s="34" t="str">
        <f>IFERROR(Z9/SUM(T9:X9),"")</f>
        <v/>
      </c>
      <c r="AA10" s="273"/>
      <c r="AB10" s="31" t="str">
        <f>IFERROR(AB9/SUM(AB9:AF9),"")</f>
        <v/>
      </c>
      <c r="AC10" s="10" t="str">
        <f>IFERROR(AC9/SUM(AB9:AF9),"")</f>
        <v/>
      </c>
      <c r="AD10" s="11" t="str">
        <f>IFERROR(AD9/SUM(AB9:AF9),"")</f>
        <v/>
      </c>
      <c r="AE10" s="11" t="str">
        <f>IFERROR(AE9/SUM(AB9:AF9),"")</f>
        <v/>
      </c>
      <c r="AF10" s="11" t="str">
        <f>IFERROR(AF9/SUM(AB9:AF9),"")</f>
        <v/>
      </c>
      <c r="AG10" s="34" t="str">
        <f>IFERROR(AG9/SUM(AB9:AF9),"")</f>
        <v/>
      </c>
      <c r="AH10" s="34" t="str">
        <f>IFERROR(AH9/SUM(AB9:AF9),"")</f>
        <v/>
      </c>
      <c r="AI10" s="273"/>
      <c r="AJ10" s="31" t="str">
        <f>IFERROR(AJ9/SUM(AJ9:AN9),"")</f>
        <v/>
      </c>
      <c r="AK10" s="10" t="str">
        <f>IFERROR(AK9/SUM(AJ9:AN9),"")</f>
        <v/>
      </c>
      <c r="AL10" s="11" t="str">
        <f>IFERROR(AL9/SUM(AJ9:AN9),"")</f>
        <v/>
      </c>
      <c r="AM10" s="11" t="str">
        <f>IFERROR(AM9/SUM(AJ9:AN9),"")</f>
        <v/>
      </c>
      <c r="AN10" s="11" t="str">
        <f>IFERROR(AN9/SUM(AJ9:AN9),"")</f>
        <v/>
      </c>
      <c r="AO10" s="34" t="str">
        <f>IFERROR(AO9/SUM(AJ9:AN9),"")</f>
        <v/>
      </c>
      <c r="AP10" s="34" t="str">
        <f>IFERROR(AP9/SUM(AJ9:AN9),"")</f>
        <v/>
      </c>
      <c r="AQ10" s="273"/>
      <c r="AR10" s="31" t="str">
        <f>IFERROR(AR9/SUM(AR9:AV9),"")</f>
        <v/>
      </c>
      <c r="AS10" s="10" t="str">
        <f>IFERROR(AS9/SUM(AR9:AV9),"")</f>
        <v/>
      </c>
      <c r="AT10" s="11" t="str">
        <f>IFERROR(AT9/SUM(AR9:AV9),"")</f>
        <v/>
      </c>
      <c r="AU10" s="11" t="str">
        <f>IFERROR(AU9/SUM(AR9:AV9),"")</f>
        <v/>
      </c>
      <c r="AV10" s="11" t="str">
        <f>IFERROR(AV9/SUM(AR9:AV9),"")</f>
        <v/>
      </c>
      <c r="AW10" s="34" t="str">
        <f>IFERROR(AW9/SUM(AR9:AV9),"")</f>
        <v/>
      </c>
      <c r="AX10" s="34" t="str">
        <f>IFERROR(AX9/SUM(AR9:AV9),"")</f>
        <v/>
      </c>
      <c r="AY10" s="277"/>
      <c r="AZ10" s="279"/>
      <c r="BA10" s="281"/>
      <c r="BB10" s="31" t="str">
        <f>IFERROR(BB9/SUM(BB9:BF9),"")</f>
        <v/>
      </c>
      <c r="BC10" s="10" t="str">
        <f>IFERROR(BC9/SUM(BB9:BF9),"")</f>
        <v/>
      </c>
      <c r="BD10" s="11" t="str">
        <f>IFERROR(BD9/SUM(BB9:BF9),"")</f>
        <v/>
      </c>
      <c r="BE10" s="11" t="str">
        <f>IFERROR(BE9/SUM(BB9:BF9),"")</f>
        <v/>
      </c>
      <c r="BF10" s="11" t="str">
        <f>IFERROR(BF9/SUM(BB9:BF9),"")</f>
        <v/>
      </c>
      <c r="BG10" s="34" t="str">
        <f>IFERROR(BG9/SUM(BB9:BF9),"")</f>
        <v/>
      </c>
      <c r="BH10" s="34" t="str">
        <f>IFERROR(BH9/SUM(BB9:BF9),"")</f>
        <v/>
      </c>
      <c r="BI10" s="273"/>
      <c r="BJ10" s="24"/>
    </row>
    <row r="11" spans="1:62" ht="13.5" thickTop="1" x14ac:dyDescent="0.2">
      <c r="A11" t="s">
        <v>130</v>
      </c>
      <c r="B11" s="285" t="s">
        <v>138</v>
      </c>
      <c r="C11" s="4" t="s">
        <v>5</v>
      </c>
      <c r="D11" s="27">
        <f>SUMIFS('1a. Teacher Data (LEAP Courses)'!BF:BF,'1a. Teacher Data (LEAP Courses)'!$BD:$BD,'1d. Science Totals'!$A11)</f>
        <v>0</v>
      </c>
      <c r="E11" s="28">
        <f>SUMIFS('1a. Teacher Data (LEAP Courses)'!BG:BG,'1a. Teacher Data (LEAP Courses)'!$BD:$BD,'1d. Science Totals'!$A11)</f>
        <v>0</v>
      </c>
      <c r="F11" s="28">
        <f>SUMIFS('1a. Teacher Data (LEAP Courses)'!BH:BH,'1a. Teacher Data (LEAP Courses)'!$BD:$BD,'1d. Science Totals'!$A11)</f>
        <v>0</v>
      </c>
      <c r="G11" s="28">
        <f>SUMIFS('1a. Teacher Data (LEAP Courses)'!BI:BI,'1a. Teacher Data (LEAP Courses)'!$BD:$BD,'1d. Science Totals'!$A11)</f>
        <v>0</v>
      </c>
      <c r="H11" s="28">
        <f>SUMIFS('1a. Teacher Data (LEAP Courses)'!BJ:BJ,'1a. Teacher Data (LEAP Courses)'!$BD:$BD,'1d. Science Totals'!$A11)</f>
        <v>0</v>
      </c>
      <c r="I11" s="7">
        <f>IF(AND(ISBLANK(D11),ISBLANK(E11),ISBLANK(F11),ISBLANK(G11),ISBLANK(H11)),"",SUM(F11:H11))</f>
        <v>0</v>
      </c>
      <c r="J11" s="7">
        <f>IF(AND(ISBLANK(D11),ISBLANK(E11),ISBLANK(F11),ISBLANK(G11),ISBLANK(H11)),"",SUM(G11:H11))</f>
        <v>0</v>
      </c>
      <c r="K11" s="272" t="str">
        <f>IFERROR(((80*F11)+(100*G11)+(150*H11))/SUM(D11:H11),"")</f>
        <v/>
      </c>
      <c r="L11" s="37">
        <f>SUMIFS('1a. Teacher Data (LEAP Courses)'!BN:BN,'1a. Teacher Data (LEAP Courses)'!$BD:$BD,'1d. Science Totals'!$A11)</f>
        <v>0</v>
      </c>
      <c r="M11" s="28">
        <f>SUMIFS('1a. Teacher Data (LEAP Courses)'!BO:BO,'1a. Teacher Data (LEAP Courses)'!$BD:$BD,'1d. Science Totals'!$A11)</f>
        <v>0</v>
      </c>
      <c r="N11" s="28">
        <f>SUMIFS('1a. Teacher Data (LEAP Courses)'!BP:BP,'1a. Teacher Data (LEAP Courses)'!$BD:$BD,'1d. Science Totals'!$A11)</f>
        <v>0</v>
      </c>
      <c r="O11" s="28">
        <f>SUMIFS('1a. Teacher Data (LEAP Courses)'!BQ:BQ,'1a. Teacher Data (LEAP Courses)'!$BD:$BD,'1d. Science Totals'!$A11)</f>
        <v>0</v>
      </c>
      <c r="P11" s="28">
        <f>SUMIFS('1a. Teacher Data (LEAP Courses)'!BR:BR,'1a. Teacher Data (LEAP Courses)'!$BD:$BD,'1d. Science Totals'!$A11)</f>
        <v>0</v>
      </c>
      <c r="Q11" s="7">
        <f>IF(AND(ISBLANK(L11),ISBLANK(M11),ISBLANK(N11),ISBLANK(O11),ISBLANK(P11)),"",SUM(N11:P11))</f>
        <v>0</v>
      </c>
      <c r="R11" s="7">
        <f>IF(AND(ISBLANK(L11),ISBLANK(M11),ISBLANK(N11),ISBLANK(O11),ISBLANK(P11)),"",SUM(O11:P11))</f>
        <v>0</v>
      </c>
      <c r="S11" s="272" t="str">
        <f>IFERROR(((80*N11)+(100*O11)+(150*P11))/SUM(L11:P11),"")</f>
        <v/>
      </c>
      <c r="T11" s="37">
        <f>SUMIFS('1a. Teacher Data (LEAP Courses)'!BV:BV,'1a. Teacher Data (LEAP Courses)'!$BD:$BD,'1d. Science Totals'!$A11)</f>
        <v>0</v>
      </c>
      <c r="U11" s="28">
        <f>SUMIFS('1a. Teacher Data (LEAP Courses)'!BW:BW,'1a. Teacher Data (LEAP Courses)'!$BD:$BD,'1d. Science Totals'!$A11)</f>
        <v>0</v>
      </c>
      <c r="V11" s="28">
        <f>SUMIFS('1a. Teacher Data (LEAP Courses)'!BX:BX,'1a. Teacher Data (LEAP Courses)'!$BD:$BD,'1d. Science Totals'!$A11)</f>
        <v>0</v>
      </c>
      <c r="W11" s="28">
        <f>SUMIFS('1a. Teacher Data (LEAP Courses)'!BY:BY,'1a. Teacher Data (LEAP Courses)'!$BD:$BD,'1d. Science Totals'!$A11)</f>
        <v>0</v>
      </c>
      <c r="X11" s="28">
        <f>SUMIFS('1a. Teacher Data (LEAP Courses)'!BZ:BZ,'1a. Teacher Data (LEAP Courses)'!$BD:$BD,'1d. Science Totals'!$A11)</f>
        <v>0</v>
      </c>
      <c r="Y11" s="7">
        <f>IF(AND(ISBLANK(T11),ISBLANK(U11),ISBLANK(V11),ISBLANK(W11),ISBLANK(X11)),"",SUM(V11:X11))</f>
        <v>0</v>
      </c>
      <c r="Z11" s="7">
        <f>IF(AND(ISBLANK(T11),ISBLANK(U11),ISBLANK(V11),ISBLANK(W11),ISBLANK(X11)),"",SUM(W11:X11))</f>
        <v>0</v>
      </c>
      <c r="AA11" s="272" t="str">
        <f>IFERROR(((80*V11)+(100*W11)+(150*X11))/SUM(T11:X11),"")</f>
        <v/>
      </c>
      <c r="AB11" s="37">
        <f>SUMIFS('1a. Teacher Data (LEAP Courses)'!CD:CD,'1a. Teacher Data (LEAP Courses)'!$BD:$BD,'1d. Science Totals'!$A11)</f>
        <v>0</v>
      </c>
      <c r="AC11" s="28">
        <f>SUMIFS('1a. Teacher Data (LEAP Courses)'!CE:CE,'1a. Teacher Data (LEAP Courses)'!$BD:$BD,'1d. Science Totals'!$A11)</f>
        <v>0</v>
      </c>
      <c r="AD11" s="28">
        <f>SUMIFS('1a. Teacher Data (LEAP Courses)'!CF:CF,'1a. Teacher Data (LEAP Courses)'!$BD:$BD,'1d. Science Totals'!$A11)</f>
        <v>0</v>
      </c>
      <c r="AE11" s="28">
        <f>SUMIFS('1a. Teacher Data (LEAP Courses)'!CG:CG,'1a. Teacher Data (LEAP Courses)'!$BD:$BD,'1d. Science Totals'!$A11)</f>
        <v>0</v>
      </c>
      <c r="AF11" s="28">
        <f>SUMIFS('1a. Teacher Data (LEAP Courses)'!CH:CH,'1a. Teacher Data (LEAP Courses)'!$BD:$BD,'1d. Science Totals'!$A11)</f>
        <v>0</v>
      </c>
      <c r="AG11" s="7">
        <f>IF(AND(ISBLANK(AB11),ISBLANK(AC11),ISBLANK(AD11),ISBLANK(AE11),ISBLANK(AF11)),"",SUM(AD11:AF11))</f>
        <v>0</v>
      </c>
      <c r="AH11" s="7">
        <f>IF(AND(ISBLANK(AB11),ISBLANK(AC11),ISBLANK(AD11),ISBLANK(AE11),ISBLANK(AF11)),"",SUM(AE11:AF11))</f>
        <v>0</v>
      </c>
      <c r="AI11" s="272" t="str">
        <f>IFERROR(((80*AD11)+(100*AE11)+(150*AF11))/SUM(AB11:AF11),"")</f>
        <v/>
      </c>
      <c r="AJ11" s="37"/>
      <c r="AK11" s="28"/>
      <c r="AL11" s="28"/>
      <c r="AM11" s="28"/>
      <c r="AN11" s="28"/>
      <c r="AO11" s="7" t="str">
        <f>IF(AND(ISBLANK(AJ11),ISBLANK(AK11),ISBLANK(AL11),ISBLANK(AM11),ISBLANK(AN11)),"",SUM(AL11:AN11))</f>
        <v/>
      </c>
      <c r="AP11" s="7" t="str">
        <f>IF(AND(ISBLANK(AJ11),ISBLANK(AK11),ISBLANK(AL11),ISBLANK(AM11),ISBLANK(AN11)),"",SUM(AM11:AN11))</f>
        <v/>
      </c>
      <c r="AQ11" s="272" t="str">
        <f>IFERROR(((80*AL11)+(100*AM11)+(150*AN11))/SUM(AJ11:AN11),"")</f>
        <v/>
      </c>
      <c r="AR11" s="37"/>
      <c r="AS11" s="28"/>
      <c r="AT11" s="28"/>
      <c r="AU11" s="28"/>
      <c r="AV11" s="28"/>
      <c r="AW11" s="7" t="str">
        <f>IF(AND(ISBLANK(AR11),ISBLANK(AS11),ISBLANK(AT11),ISBLANK(AU11),ISBLANK(AV11)),"",SUM(AT11:AV11))</f>
        <v/>
      </c>
      <c r="AX11" s="7" t="str">
        <f>IF(AND(ISBLANK(AR11),ISBLANK(AS11),ISBLANK(AT11),ISBLANK(AU11),ISBLANK(AV11)),"",SUM(AU11:AV11))</f>
        <v/>
      </c>
      <c r="AY11" s="276" t="str">
        <f>IFERROR(((80*AT11)+(100*AU11)+(150*AV11))/SUM(AR11:AV11),"")</f>
        <v/>
      </c>
      <c r="AZ11" s="278" t="str">
        <f t="shared" ref="AZ11" si="6">IFERROR(AVERAGE(S11,AA11,AI11),"")</f>
        <v/>
      </c>
      <c r="BA11" s="280" t="str">
        <f t="shared" ref="BA11" si="7">IF(OR(K11="",AZ11=""),"",AZ11-K11)</f>
        <v/>
      </c>
      <c r="BB11" s="37">
        <f>SUMIFS('1a. Teacher Data (LEAP Courses)'!CL:CL,'1a. Teacher Data (LEAP Courses)'!$BD:$BD,'1d. Science Totals'!$A11)</f>
        <v>0</v>
      </c>
      <c r="BC11" s="28">
        <f>SUMIFS('1a. Teacher Data (LEAP Courses)'!CM:CM,'1a. Teacher Data (LEAP Courses)'!$BD:$BD,'1d. Science Totals'!$A11)</f>
        <v>0</v>
      </c>
      <c r="BD11" s="28">
        <f>SUMIFS('1a. Teacher Data (LEAP Courses)'!CN:CN,'1a. Teacher Data (LEAP Courses)'!$BD:$BD,'1d. Science Totals'!$A11)</f>
        <v>0</v>
      </c>
      <c r="BE11" s="28">
        <f>SUMIFS('1a. Teacher Data (LEAP Courses)'!CO:CO,'1a. Teacher Data (LEAP Courses)'!$BD:$BD,'1d. Science Totals'!$A11)</f>
        <v>0</v>
      </c>
      <c r="BF11" s="28">
        <f>SUMIFS('1a. Teacher Data (LEAP Courses)'!CP:CP,'1a. Teacher Data (LEAP Courses)'!$BD:$BD,'1d. Science Totals'!$A11)</f>
        <v>0</v>
      </c>
      <c r="BG11" s="7">
        <f>IF(AND(ISBLANK(BB11),ISBLANK(BC11),ISBLANK(BD11),ISBLANK(BE11),ISBLANK(BF11)),"",SUM(BD11:BF11))</f>
        <v>0</v>
      </c>
      <c r="BH11" s="7">
        <f>IF(AND(ISBLANK(BB11),ISBLANK(BC11),ISBLANK(BD11),ISBLANK(BE11),ISBLANK(BF11)),"",SUM(BE11:BF11))</f>
        <v>0</v>
      </c>
      <c r="BI11" s="272" t="str">
        <f>IFERROR(((80*BD11)+(100*BE11)+(150*BF11))/SUM(BB11:BF11),"")</f>
        <v/>
      </c>
      <c r="BJ11" s="24"/>
    </row>
    <row r="12" spans="1:62" ht="13.5" thickBot="1" x14ac:dyDescent="0.25">
      <c r="B12" s="275"/>
      <c r="C12" s="8" t="s">
        <v>6</v>
      </c>
      <c r="D12" s="9" t="str">
        <f>IFERROR(D11/SUM(D11:H11),"")</f>
        <v/>
      </c>
      <c r="E12" s="10" t="str">
        <f>IFERROR(E11/SUM(D11:H11),"")</f>
        <v/>
      </c>
      <c r="F12" s="11" t="str">
        <f>IFERROR(F11/SUM(D11:H11),"")</f>
        <v/>
      </c>
      <c r="G12" s="11" t="str">
        <f>IFERROR(G11/SUM(D11:H11),"")</f>
        <v/>
      </c>
      <c r="H12" s="11" t="str">
        <f>IFERROR(H11/SUM(D11:H11),"")</f>
        <v/>
      </c>
      <c r="I12" s="34" t="str">
        <f>IFERROR(I11/SUM(D11:H11),"")</f>
        <v/>
      </c>
      <c r="J12" s="34" t="str">
        <f>IFERROR(J11/SUM(D11:H11),"")</f>
        <v/>
      </c>
      <c r="K12" s="273"/>
      <c r="L12" s="31" t="str">
        <f>IFERROR(L11/SUM(L11:P11),"")</f>
        <v/>
      </c>
      <c r="M12" s="10" t="str">
        <f>IFERROR(M11/SUM(L11:P11),"")</f>
        <v/>
      </c>
      <c r="N12" s="11" t="str">
        <f>IFERROR(N11/SUM(L11:P11),"")</f>
        <v/>
      </c>
      <c r="O12" s="11" t="str">
        <f>IFERROR(O11/SUM(L11:P11),"")</f>
        <v/>
      </c>
      <c r="P12" s="11" t="str">
        <f>IFERROR(P11/SUM(L11:P11),"")</f>
        <v/>
      </c>
      <c r="Q12" s="34" t="str">
        <f>IFERROR(Q11/SUM(L11:P11),"")</f>
        <v/>
      </c>
      <c r="R12" s="34" t="str">
        <f>IFERROR(R11/SUM(L11:P11),"")</f>
        <v/>
      </c>
      <c r="S12" s="273"/>
      <c r="T12" s="31" t="str">
        <f>IFERROR(T11/SUM(T11:X11),"")</f>
        <v/>
      </c>
      <c r="U12" s="10" t="str">
        <f>IFERROR(U11/SUM(T11:X11),"")</f>
        <v/>
      </c>
      <c r="V12" s="11" t="str">
        <f>IFERROR(V11/SUM(T11:X11),"")</f>
        <v/>
      </c>
      <c r="W12" s="11" t="str">
        <f>IFERROR(W11/SUM(T11:X11),"")</f>
        <v/>
      </c>
      <c r="X12" s="11" t="str">
        <f>IFERROR(X11/SUM(T11:X11),"")</f>
        <v/>
      </c>
      <c r="Y12" s="34" t="str">
        <f>IFERROR(Y11/SUM(T11:X11),"")</f>
        <v/>
      </c>
      <c r="Z12" s="34" t="str">
        <f>IFERROR(Z11/SUM(T11:X11),"")</f>
        <v/>
      </c>
      <c r="AA12" s="273"/>
      <c r="AB12" s="31" t="str">
        <f>IFERROR(AB11/SUM(AB11:AF11),"")</f>
        <v/>
      </c>
      <c r="AC12" s="10" t="str">
        <f>IFERROR(AC11/SUM(AB11:AF11),"")</f>
        <v/>
      </c>
      <c r="AD12" s="11" t="str">
        <f>IFERROR(AD11/SUM(AB11:AF11),"")</f>
        <v/>
      </c>
      <c r="AE12" s="11" t="str">
        <f>IFERROR(AE11/SUM(AB11:AF11),"")</f>
        <v/>
      </c>
      <c r="AF12" s="11" t="str">
        <f>IFERROR(AF11/SUM(AB11:AF11),"")</f>
        <v/>
      </c>
      <c r="AG12" s="34" t="str">
        <f>IFERROR(AG11/SUM(AB11:AF11),"")</f>
        <v/>
      </c>
      <c r="AH12" s="34" t="str">
        <f>IFERROR(AH11/SUM(AB11:AF11),"")</f>
        <v/>
      </c>
      <c r="AI12" s="273"/>
      <c r="AJ12" s="31" t="str">
        <f>IFERROR(AJ11/SUM(AJ11:AN11),"")</f>
        <v/>
      </c>
      <c r="AK12" s="10" t="str">
        <f>IFERROR(AK11/SUM(AJ11:AN11),"")</f>
        <v/>
      </c>
      <c r="AL12" s="11" t="str">
        <f>IFERROR(AL11/SUM(AJ11:AN11),"")</f>
        <v/>
      </c>
      <c r="AM12" s="11" t="str">
        <f>IFERROR(AM11/SUM(AJ11:AN11),"")</f>
        <v/>
      </c>
      <c r="AN12" s="11" t="str">
        <f>IFERROR(AN11/SUM(AJ11:AN11),"")</f>
        <v/>
      </c>
      <c r="AO12" s="34" t="str">
        <f>IFERROR(AO11/SUM(AJ11:AN11),"")</f>
        <v/>
      </c>
      <c r="AP12" s="34" t="str">
        <f>IFERROR(AP11/SUM(AJ11:AN11),"")</f>
        <v/>
      </c>
      <c r="AQ12" s="273"/>
      <c r="AR12" s="31" t="str">
        <f>IFERROR(AR11/SUM(AR11:AV11),"")</f>
        <v/>
      </c>
      <c r="AS12" s="10" t="str">
        <f>IFERROR(AS11/SUM(AR11:AV11),"")</f>
        <v/>
      </c>
      <c r="AT12" s="11" t="str">
        <f>IFERROR(AT11/SUM(AR11:AV11),"")</f>
        <v/>
      </c>
      <c r="AU12" s="11" t="str">
        <f>IFERROR(AU11/SUM(AR11:AV11),"")</f>
        <v/>
      </c>
      <c r="AV12" s="11" t="str">
        <f>IFERROR(AV11/SUM(AR11:AV11),"")</f>
        <v/>
      </c>
      <c r="AW12" s="34" t="str">
        <f>IFERROR(AW11/SUM(AR11:AV11),"")</f>
        <v/>
      </c>
      <c r="AX12" s="34" t="str">
        <f>IFERROR(AX11/SUM(AR11:AV11),"")</f>
        <v/>
      </c>
      <c r="AY12" s="277"/>
      <c r="AZ12" s="279"/>
      <c r="BA12" s="281"/>
      <c r="BB12" s="31" t="str">
        <f>IFERROR(BB11/SUM(BB11:BF11),"")</f>
        <v/>
      </c>
      <c r="BC12" s="10" t="str">
        <f>IFERROR(BC11/SUM(BB11:BF11),"")</f>
        <v/>
      </c>
      <c r="BD12" s="11" t="str">
        <f>IFERROR(BD11/SUM(BB11:BF11),"")</f>
        <v/>
      </c>
      <c r="BE12" s="11" t="str">
        <f>IFERROR(BE11/SUM(BB11:BF11),"")</f>
        <v/>
      </c>
      <c r="BF12" s="11" t="str">
        <f>IFERROR(BF11/SUM(BB11:BF11),"")</f>
        <v/>
      </c>
      <c r="BG12" s="34" t="str">
        <f>IFERROR(BG11/SUM(BB11:BF11),"")</f>
        <v/>
      </c>
      <c r="BH12" s="34" t="str">
        <f>IFERROR(BH11/SUM(BB11:BF11),"")</f>
        <v/>
      </c>
      <c r="BI12" s="273"/>
      <c r="BJ12" s="24"/>
    </row>
    <row r="13" spans="1:62" ht="13.5" thickTop="1" x14ac:dyDescent="0.2">
      <c r="A13" t="s">
        <v>131</v>
      </c>
      <c r="B13" s="285" t="s">
        <v>139</v>
      </c>
      <c r="C13" s="4" t="s">
        <v>5</v>
      </c>
      <c r="D13" s="27">
        <f>SUMIFS('1a. Teacher Data (LEAP Courses)'!BF:BF,'1a. Teacher Data (LEAP Courses)'!$BD:$BD,'1d. Science Totals'!$A13)</f>
        <v>0</v>
      </c>
      <c r="E13" s="28">
        <f>SUMIFS('1a. Teacher Data (LEAP Courses)'!BG:BG,'1a. Teacher Data (LEAP Courses)'!$BD:$BD,'1d. Science Totals'!$A13)</f>
        <v>0</v>
      </c>
      <c r="F13" s="28">
        <f>SUMIFS('1a. Teacher Data (LEAP Courses)'!BH:BH,'1a. Teacher Data (LEAP Courses)'!$BD:$BD,'1d. Science Totals'!$A13)</f>
        <v>0</v>
      </c>
      <c r="G13" s="28">
        <f>SUMIFS('1a. Teacher Data (LEAP Courses)'!BI:BI,'1a. Teacher Data (LEAP Courses)'!$BD:$BD,'1d. Science Totals'!$A13)</f>
        <v>0</v>
      </c>
      <c r="H13" s="28">
        <f>SUMIFS('1a. Teacher Data (LEAP Courses)'!BJ:BJ,'1a. Teacher Data (LEAP Courses)'!$BD:$BD,'1d. Science Totals'!$A13)</f>
        <v>0</v>
      </c>
      <c r="I13" s="7">
        <f>IF(AND(ISBLANK(D13),ISBLANK(E13),ISBLANK(F13),ISBLANK(G13),ISBLANK(H13)),"",SUM(F13:H13))</f>
        <v>0</v>
      </c>
      <c r="J13" s="7">
        <f>IF(AND(ISBLANK(D13),ISBLANK(E13),ISBLANK(F13),ISBLANK(G13),ISBLANK(H13)),"",SUM(G13:H13))</f>
        <v>0</v>
      </c>
      <c r="K13" s="272" t="str">
        <f>IFERROR(((80*F13)+(100*G13)+(150*H13))/SUM(D13:H13),"")</f>
        <v/>
      </c>
      <c r="L13" s="37">
        <f>SUMIFS('1a. Teacher Data (LEAP Courses)'!BN:BN,'1a. Teacher Data (LEAP Courses)'!$BD:$BD,'1d. Science Totals'!$A13)</f>
        <v>0</v>
      </c>
      <c r="M13" s="28">
        <f>SUMIFS('1a. Teacher Data (LEAP Courses)'!BO:BO,'1a. Teacher Data (LEAP Courses)'!$BD:$BD,'1d. Science Totals'!$A13)</f>
        <v>0</v>
      </c>
      <c r="N13" s="28">
        <f>SUMIFS('1a. Teacher Data (LEAP Courses)'!BP:BP,'1a. Teacher Data (LEAP Courses)'!$BD:$BD,'1d. Science Totals'!$A13)</f>
        <v>0</v>
      </c>
      <c r="O13" s="28">
        <f>SUMIFS('1a. Teacher Data (LEAP Courses)'!BQ:BQ,'1a. Teacher Data (LEAP Courses)'!$BD:$BD,'1d. Science Totals'!$A13)</f>
        <v>0</v>
      </c>
      <c r="P13" s="28">
        <f>SUMIFS('1a. Teacher Data (LEAP Courses)'!BR:BR,'1a. Teacher Data (LEAP Courses)'!$BD:$BD,'1d. Science Totals'!$A13)</f>
        <v>0</v>
      </c>
      <c r="Q13" s="7">
        <f>IF(AND(ISBLANK(L13),ISBLANK(M13),ISBLANK(N13),ISBLANK(O13),ISBLANK(P13)),"",SUM(N13:P13))</f>
        <v>0</v>
      </c>
      <c r="R13" s="7">
        <f>IF(AND(ISBLANK(L13),ISBLANK(M13),ISBLANK(N13),ISBLANK(O13),ISBLANK(P13)),"",SUM(O13:P13))</f>
        <v>0</v>
      </c>
      <c r="S13" s="272" t="str">
        <f>IFERROR(((80*N13)+(100*O13)+(150*P13))/SUM(L13:P13),"")</f>
        <v/>
      </c>
      <c r="T13" s="37">
        <f>SUMIFS('1a. Teacher Data (LEAP Courses)'!BV:BV,'1a. Teacher Data (LEAP Courses)'!$BD:$BD,'1d. Science Totals'!$A13)</f>
        <v>0</v>
      </c>
      <c r="U13" s="28">
        <f>SUMIFS('1a. Teacher Data (LEAP Courses)'!BW:BW,'1a. Teacher Data (LEAP Courses)'!$BD:$BD,'1d. Science Totals'!$A13)</f>
        <v>0</v>
      </c>
      <c r="V13" s="28">
        <f>SUMIFS('1a. Teacher Data (LEAP Courses)'!BX:BX,'1a. Teacher Data (LEAP Courses)'!$BD:$BD,'1d. Science Totals'!$A13)</f>
        <v>0</v>
      </c>
      <c r="W13" s="28">
        <f>SUMIFS('1a. Teacher Data (LEAP Courses)'!BY:BY,'1a. Teacher Data (LEAP Courses)'!$BD:$BD,'1d. Science Totals'!$A13)</f>
        <v>0</v>
      </c>
      <c r="X13" s="28">
        <f>SUMIFS('1a. Teacher Data (LEAP Courses)'!BZ:BZ,'1a. Teacher Data (LEAP Courses)'!$BD:$BD,'1d. Science Totals'!$A13)</f>
        <v>0</v>
      </c>
      <c r="Y13" s="7">
        <f>IF(AND(ISBLANK(T13),ISBLANK(U13),ISBLANK(V13),ISBLANK(W13),ISBLANK(X13)),"",SUM(V13:X13))</f>
        <v>0</v>
      </c>
      <c r="Z13" s="7">
        <f>IF(AND(ISBLANK(T13),ISBLANK(U13),ISBLANK(V13),ISBLANK(W13),ISBLANK(X13)),"",SUM(W13:X13))</f>
        <v>0</v>
      </c>
      <c r="AA13" s="272" t="str">
        <f>IFERROR(((80*V13)+(100*W13)+(150*X13))/SUM(T13:X13),"")</f>
        <v/>
      </c>
      <c r="AB13" s="37">
        <f>SUMIFS('1a. Teacher Data (LEAP Courses)'!CD:CD,'1a. Teacher Data (LEAP Courses)'!$BD:$BD,'1d. Science Totals'!$A13)</f>
        <v>0</v>
      </c>
      <c r="AC13" s="28">
        <f>SUMIFS('1a. Teacher Data (LEAP Courses)'!CE:CE,'1a. Teacher Data (LEAP Courses)'!$BD:$BD,'1d. Science Totals'!$A13)</f>
        <v>0</v>
      </c>
      <c r="AD13" s="28">
        <f>SUMIFS('1a. Teacher Data (LEAP Courses)'!CF:CF,'1a. Teacher Data (LEAP Courses)'!$BD:$BD,'1d. Science Totals'!$A13)</f>
        <v>0</v>
      </c>
      <c r="AE13" s="28">
        <f>SUMIFS('1a. Teacher Data (LEAP Courses)'!CG:CG,'1a. Teacher Data (LEAP Courses)'!$BD:$BD,'1d. Science Totals'!$A13)</f>
        <v>0</v>
      </c>
      <c r="AF13" s="28">
        <f>SUMIFS('1a. Teacher Data (LEAP Courses)'!CH:CH,'1a. Teacher Data (LEAP Courses)'!$BD:$BD,'1d. Science Totals'!$A13)</f>
        <v>0</v>
      </c>
      <c r="AG13" s="7">
        <f>IF(AND(ISBLANK(AB13),ISBLANK(AC13),ISBLANK(AD13),ISBLANK(AE13),ISBLANK(AF13)),"",SUM(AD13:AF13))</f>
        <v>0</v>
      </c>
      <c r="AH13" s="7">
        <f>IF(AND(ISBLANK(AB13),ISBLANK(AC13),ISBLANK(AD13),ISBLANK(AE13),ISBLANK(AF13)),"",SUM(AE13:AF13))</f>
        <v>0</v>
      </c>
      <c r="AI13" s="272" t="str">
        <f>IFERROR(((80*AD13)+(100*AE13)+(150*AF13))/SUM(AB13:AF13),"")</f>
        <v/>
      </c>
      <c r="AJ13" s="37"/>
      <c r="AK13" s="28"/>
      <c r="AL13" s="28"/>
      <c r="AM13" s="28"/>
      <c r="AN13" s="28"/>
      <c r="AO13" s="7" t="str">
        <f>IF(AND(ISBLANK(AJ13),ISBLANK(AK13),ISBLANK(AL13),ISBLANK(AM13),ISBLANK(AN13)),"",SUM(AL13:AN13))</f>
        <v/>
      </c>
      <c r="AP13" s="7" t="str">
        <f>IF(AND(ISBLANK(AJ13),ISBLANK(AK13),ISBLANK(AL13),ISBLANK(AM13),ISBLANK(AN13)),"",SUM(AM13:AN13))</f>
        <v/>
      </c>
      <c r="AQ13" s="272" t="str">
        <f>IFERROR(((80*AL13)+(100*AM13)+(150*AN13))/SUM(AJ13:AN13),"")</f>
        <v/>
      </c>
      <c r="AR13" s="37"/>
      <c r="AS13" s="28"/>
      <c r="AT13" s="28"/>
      <c r="AU13" s="28"/>
      <c r="AV13" s="28"/>
      <c r="AW13" s="7" t="str">
        <f>IF(AND(ISBLANK(AR13),ISBLANK(AS13),ISBLANK(AT13),ISBLANK(AU13),ISBLANK(AV13)),"",SUM(AT13:AV13))</f>
        <v/>
      </c>
      <c r="AX13" s="7" t="str">
        <f>IF(AND(ISBLANK(AR13),ISBLANK(AS13),ISBLANK(AT13),ISBLANK(AU13),ISBLANK(AV13)),"",SUM(AU13:AV13))</f>
        <v/>
      </c>
      <c r="AY13" s="276" t="str">
        <f>IFERROR(((80*AT13)+(100*AU13)+(150*AV13))/SUM(AR13:AV13),"")</f>
        <v/>
      </c>
      <c r="AZ13" s="278" t="str">
        <f t="shared" ref="AZ13" si="8">IFERROR(AVERAGE(S13,AA13,AI13),"")</f>
        <v/>
      </c>
      <c r="BA13" s="280" t="str">
        <f t="shared" ref="BA13" si="9">IF(OR(K13="",AZ13=""),"",AZ13-K13)</f>
        <v/>
      </c>
      <c r="BB13" s="37">
        <f>SUMIFS('1a. Teacher Data (LEAP Courses)'!CL:CL,'1a. Teacher Data (LEAP Courses)'!$BD:$BD,'1d. Science Totals'!$A13)</f>
        <v>0</v>
      </c>
      <c r="BC13" s="28">
        <f>SUMIFS('1a. Teacher Data (LEAP Courses)'!CM:CM,'1a. Teacher Data (LEAP Courses)'!$BD:$BD,'1d. Science Totals'!$A13)</f>
        <v>0</v>
      </c>
      <c r="BD13" s="28">
        <f>SUMIFS('1a. Teacher Data (LEAP Courses)'!CN:CN,'1a. Teacher Data (LEAP Courses)'!$BD:$BD,'1d. Science Totals'!$A13)</f>
        <v>0</v>
      </c>
      <c r="BE13" s="28">
        <f>SUMIFS('1a. Teacher Data (LEAP Courses)'!CO:CO,'1a. Teacher Data (LEAP Courses)'!$BD:$BD,'1d. Science Totals'!$A13)</f>
        <v>0</v>
      </c>
      <c r="BF13" s="28">
        <f>SUMIFS('1a. Teacher Data (LEAP Courses)'!CP:CP,'1a. Teacher Data (LEAP Courses)'!$BD:$BD,'1d. Science Totals'!$A13)</f>
        <v>0</v>
      </c>
      <c r="BG13" s="7">
        <f>IF(AND(ISBLANK(BB13),ISBLANK(BC13),ISBLANK(BD13),ISBLANK(BE13),ISBLANK(BF13)),"",SUM(BD13:BF13))</f>
        <v>0</v>
      </c>
      <c r="BH13" s="7">
        <f>IF(AND(ISBLANK(BB13),ISBLANK(BC13),ISBLANK(BD13),ISBLANK(BE13),ISBLANK(BF13)),"",SUM(BE13:BF13))</f>
        <v>0</v>
      </c>
      <c r="BI13" s="272" t="str">
        <f>IFERROR(((80*BD13)+(100*BE13)+(150*BF13))/SUM(BB13:BF13),"")</f>
        <v/>
      </c>
      <c r="BJ13" s="24"/>
    </row>
    <row r="14" spans="1:62" ht="13.5" thickBot="1" x14ac:dyDescent="0.25">
      <c r="B14" s="275"/>
      <c r="C14" s="8" t="s">
        <v>6</v>
      </c>
      <c r="D14" s="9" t="str">
        <f>IFERROR(D13/SUM(D13:H13),"")</f>
        <v/>
      </c>
      <c r="E14" s="10" t="str">
        <f>IFERROR(E13/SUM(D13:H13),"")</f>
        <v/>
      </c>
      <c r="F14" s="11" t="str">
        <f>IFERROR(F13/SUM(D13:H13),"")</f>
        <v/>
      </c>
      <c r="G14" s="11" t="str">
        <f>IFERROR(G13/SUM(D13:H13),"")</f>
        <v/>
      </c>
      <c r="H14" s="11" t="str">
        <f>IFERROR(H13/SUM(D13:H13),"")</f>
        <v/>
      </c>
      <c r="I14" s="34" t="str">
        <f>IFERROR(I13/SUM(D13:H13),"")</f>
        <v/>
      </c>
      <c r="J14" s="34" t="str">
        <f>IFERROR(J13/SUM(D13:H13),"")</f>
        <v/>
      </c>
      <c r="K14" s="273"/>
      <c r="L14" s="31" t="str">
        <f>IFERROR(L13/SUM(L13:P13),"")</f>
        <v/>
      </c>
      <c r="M14" s="10" t="str">
        <f>IFERROR(M13/SUM(L13:P13),"")</f>
        <v/>
      </c>
      <c r="N14" s="11" t="str">
        <f>IFERROR(N13/SUM(L13:P13),"")</f>
        <v/>
      </c>
      <c r="O14" s="11" t="str">
        <f>IFERROR(O13/SUM(L13:P13),"")</f>
        <v/>
      </c>
      <c r="P14" s="11" t="str">
        <f>IFERROR(P13/SUM(L13:P13),"")</f>
        <v/>
      </c>
      <c r="Q14" s="34" t="str">
        <f>IFERROR(Q13/SUM(L13:P13),"")</f>
        <v/>
      </c>
      <c r="R14" s="34" t="str">
        <f>IFERROR(R13/SUM(L13:P13),"")</f>
        <v/>
      </c>
      <c r="S14" s="273"/>
      <c r="T14" s="31" t="str">
        <f>IFERROR(T13/SUM(T13:X13),"")</f>
        <v/>
      </c>
      <c r="U14" s="10" t="str">
        <f>IFERROR(U13/SUM(T13:X13),"")</f>
        <v/>
      </c>
      <c r="V14" s="11" t="str">
        <f>IFERROR(V13/SUM(T13:X13),"")</f>
        <v/>
      </c>
      <c r="W14" s="11" t="str">
        <f>IFERROR(W13/SUM(T13:X13),"")</f>
        <v/>
      </c>
      <c r="X14" s="11" t="str">
        <f>IFERROR(X13/SUM(T13:X13),"")</f>
        <v/>
      </c>
      <c r="Y14" s="34" t="str">
        <f>IFERROR(Y13/SUM(T13:X13),"")</f>
        <v/>
      </c>
      <c r="Z14" s="34" t="str">
        <f>IFERROR(Z13/SUM(T13:X13),"")</f>
        <v/>
      </c>
      <c r="AA14" s="273"/>
      <c r="AB14" s="31" t="str">
        <f>IFERROR(AB13/SUM(AB13:AF13),"")</f>
        <v/>
      </c>
      <c r="AC14" s="10" t="str">
        <f>IFERROR(AC13/SUM(AB13:AF13),"")</f>
        <v/>
      </c>
      <c r="AD14" s="11" t="str">
        <f>IFERROR(AD13/SUM(AB13:AF13),"")</f>
        <v/>
      </c>
      <c r="AE14" s="11" t="str">
        <f>IFERROR(AE13/SUM(AB13:AF13),"")</f>
        <v/>
      </c>
      <c r="AF14" s="11" t="str">
        <f>IFERROR(AF13/SUM(AB13:AF13),"")</f>
        <v/>
      </c>
      <c r="AG14" s="34" t="str">
        <f>IFERROR(AG13/SUM(AB13:AF13),"")</f>
        <v/>
      </c>
      <c r="AH14" s="34" t="str">
        <f>IFERROR(AH13/SUM(AB13:AF13),"")</f>
        <v/>
      </c>
      <c r="AI14" s="273"/>
      <c r="AJ14" s="31" t="str">
        <f>IFERROR(AJ13/SUM(AJ13:AN13),"")</f>
        <v/>
      </c>
      <c r="AK14" s="10" t="str">
        <f>IFERROR(AK13/SUM(AJ13:AN13),"")</f>
        <v/>
      </c>
      <c r="AL14" s="11" t="str">
        <f>IFERROR(AL13/SUM(AJ13:AN13),"")</f>
        <v/>
      </c>
      <c r="AM14" s="11" t="str">
        <f>IFERROR(AM13/SUM(AJ13:AN13),"")</f>
        <v/>
      </c>
      <c r="AN14" s="11" t="str">
        <f>IFERROR(AN13/SUM(AJ13:AN13),"")</f>
        <v/>
      </c>
      <c r="AO14" s="34" t="str">
        <f>IFERROR(AO13/SUM(AJ13:AN13),"")</f>
        <v/>
      </c>
      <c r="AP14" s="34" t="str">
        <f>IFERROR(AP13/SUM(AJ13:AN13),"")</f>
        <v/>
      </c>
      <c r="AQ14" s="273"/>
      <c r="AR14" s="31" t="str">
        <f>IFERROR(AR13/SUM(AR13:AV13),"")</f>
        <v/>
      </c>
      <c r="AS14" s="10" t="str">
        <f>IFERROR(AS13/SUM(AR13:AV13),"")</f>
        <v/>
      </c>
      <c r="AT14" s="11" t="str">
        <f>IFERROR(AT13/SUM(AR13:AV13),"")</f>
        <v/>
      </c>
      <c r="AU14" s="11" t="str">
        <f>IFERROR(AU13/SUM(AR13:AV13),"")</f>
        <v/>
      </c>
      <c r="AV14" s="11" t="str">
        <f>IFERROR(AV13/SUM(AR13:AV13),"")</f>
        <v/>
      </c>
      <c r="AW14" s="34" t="str">
        <f>IFERROR(AW13/SUM(AR13:AV13),"")</f>
        <v/>
      </c>
      <c r="AX14" s="34" t="str">
        <f>IFERROR(AX13/SUM(AR13:AV13),"")</f>
        <v/>
      </c>
      <c r="AY14" s="277"/>
      <c r="AZ14" s="279"/>
      <c r="BA14" s="281"/>
      <c r="BB14" s="31" t="str">
        <f>IFERROR(BB13/SUM(BB13:BF13),"")</f>
        <v/>
      </c>
      <c r="BC14" s="10" t="str">
        <f>IFERROR(BC13/SUM(BB13:BF13),"")</f>
        <v/>
      </c>
      <c r="BD14" s="11" t="str">
        <f>IFERROR(BD13/SUM(BB13:BF13),"")</f>
        <v/>
      </c>
      <c r="BE14" s="11" t="str">
        <f>IFERROR(BE13/SUM(BB13:BF13),"")</f>
        <v/>
      </c>
      <c r="BF14" s="11" t="str">
        <f>IFERROR(BF13/SUM(BB13:BF13),"")</f>
        <v/>
      </c>
      <c r="BG14" s="34" t="str">
        <f>IFERROR(BG13/SUM(BB13:BF13),"")</f>
        <v/>
      </c>
      <c r="BH14" s="34" t="str">
        <f>IFERROR(BH13/SUM(BB13:BF13),"")</f>
        <v/>
      </c>
      <c r="BI14" s="273"/>
      <c r="BJ14" s="24"/>
    </row>
    <row r="15" spans="1:62" ht="13.5" thickTop="1" x14ac:dyDescent="0.2">
      <c r="A15" t="s">
        <v>132</v>
      </c>
      <c r="B15" s="285" t="s">
        <v>140</v>
      </c>
      <c r="C15" s="4" t="s">
        <v>5</v>
      </c>
      <c r="D15" s="27">
        <f>SUMIFS('1a. Teacher Data (LEAP Courses)'!BF:BF,'1a. Teacher Data (LEAP Courses)'!$BD:$BD,'1d. Science Totals'!$A15)</f>
        <v>0</v>
      </c>
      <c r="E15" s="28">
        <f>SUMIFS('1a. Teacher Data (LEAP Courses)'!BG:BG,'1a. Teacher Data (LEAP Courses)'!$BD:$BD,'1d. Science Totals'!$A15)</f>
        <v>0</v>
      </c>
      <c r="F15" s="28">
        <f>SUMIFS('1a. Teacher Data (LEAP Courses)'!BH:BH,'1a. Teacher Data (LEAP Courses)'!$BD:$BD,'1d. Science Totals'!$A15)</f>
        <v>0</v>
      </c>
      <c r="G15" s="28">
        <f>SUMIFS('1a. Teacher Data (LEAP Courses)'!BI:BI,'1a. Teacher Data (LEAP Courses)'!$BD:$BD,'1d. Science Totals'!$A15)</f>
        <v>0</v>
      </c>
      <c r="H15" s="28">
        <f>SUMIFS('1a. Teacher Data (LEAP Courses)'!BJ:BJ,'1a. Teacher Data (LEAP Courses)'!$BD:$BD,'1d. Science Totals'!$A15)</f>
        <v>0</v>
      </c>
      <c r="I15" s="7">
        <f>IF(AND(ISBLANK(D15),ISBLANK(E15),ISBLANK(F15),ISBLANK(G15),ISBLANK(H15)),"",SUM(F15:H15))</f>
        <v>0</v>
      </c>
      <c r="J15" s="7">
        <f>IF(AND(ISBLANK(D15),ISBLANK(E15),ISBLANK(F15),ISBLANK(G15),ISBLANK(H15)),"",SUM(G15:H15))</f>
        <v>0</v>
      </c>
      <c r="K15" s="272" t="str">
        <f>IFERROR(((80*F15)+(100*G15)+(150*H15))/SUM(D15:H15),"")</f>
        <v/>
      </c>
      <c r="L15" s="37">
        <f>SUMIFS('1a. Teacher Data (LEAP Courses)'!BN:BN,'1a. Teacher Data (LEAP Courses)'!$BD:$BD,'1d. Science Totals'!$A15)</f>
        <v>0</v>
      </c>
      <c r="M15" s="28">
        <f>SUMIFS('1a. Teacher Data (LEAP Courses)'!BO:BO,'1a. Teacher Data (LEAP Courses)'!$BD:$BD,'1d. Science Totals'!$A15)</f>
        <v>0</v>
      </c>
      <c r="N15" s="28">
        <f>SUMIFS('1a. Teacher Data (LEAP Courses)'!BP:BP,'1a. Teacher Data (LEAP Courses)'!$BD:$BD,'1d. Science Totals'!$A15)</f>
        <v>0</v>
      </c>
      <c r="O15" s="28">
        <f>SUMIFS('1a. Teacher Data (LEAP Courses)'!BQ:BQ,'1a. Teacher Data (LEAP Courses)'!$BD:$BD,'1d. Science Totals'!$A15)</f>
        <v>0</v>
      </c>
      <c r="P15" s="28">
        <f>SUMIFS('1a. Teacher Data (LEAP Courses)'!BR:BR,'1a. Teacher Data (LEAP Courses)'!$BD:$BD,'1d. Science Totals'!$A15)</f>
        <v>0</v>
      </c>
      <c r="Q15" s="7">
        <f>IF(AND(ISBLANK(L15),ISBLANK(M15),ISBLANK(N15),ISBLANK(O15),ISBLANK(P15)),"",SUM(N15:P15))</f>
        <v>0</v>
      </c>
      <c r="R15" s="7">
        <f>IF(AND(ISBLANK(L15),ISBLANK(M15),ISBLANK(N15),ISBLANK(O15),ISBLANK(P15)),"",SUM(O15:P15))</f>
        <v>0</v>
      </c>
      <c r="S15" s="272" t="str">
        <f>IFERROR(((80*N15)+(100*O15)+(150*P15))/SUM(L15:P15),"")</f>
        <v/>
      </c>
      <c r="T15" s="37">
        <f>SUMIFS('1a. Teacher Data (LEAP Courses)'!BV:BV,'1a. Teacher Data (LEAP Courses)'!$BD:$BD,'1d. Science Totals'!$A15)</f>
        <v>0</v>
      </c>
      <c r="U15" s="28">
        <f>SUMIFS('1a. Teacher Data (LEAP Courses)'!BW:BW,'1a. Teacher Data (LEAP Courses)'!$BD:$BD,'1d. Science Totals'!$A15)</f>
        <v>0</v>
      </c>
      <c r="V15" s="28">
        <f>SUMIFS('1a. Teacher Data (LEAP Courses)'!BX:BX,'1a. Teacher Data (LEAP Courses)'!$BD:$BD,'1d. Science Totals'!$A15)</f>
        <v>0</v>
      </c>
      <c r="W15" s="28">
        <f>SUMIFS('1a. Teacher Data (LEAP Courses)'!BY:BY,'1a. Teacher Data (LEAP Courses)'!$BD:$BD,'1d. Science Totals'!$A15)</f>
        <v>0</v>
      </c>
      <c r="X15" s="28">
        <f>SUMIFS('1a. Teacher Data (LEAP Courses)'!BZ:BZ,'1a. Teacher Data (LEAP Courses)'!$BD:$BD,'1d. Science Totals'!$A15)</f>
        <v>0</v>
      </c>
      <c r="Y15" s="7">
        <f>IF(AND(ISBLANK(T15),ISBLANK(U15),ISBLANK(V15),ISBLANK(W15),ISBLANK(X15)),"",SUM(V15:X15))</f>
        <v>0</v>
      </c>
      <c r="Z15" s="7">
        <f>IF(AND(ISBLANK(T15),ISBLANK(U15),ISBLANK(V15),ISBLANK(W15),ISBLANK(X15)),"",SUM(W15:X15))</f>
        <v>0</v>
      </c>
      <c r="AA15" s="272" t="str">
        <f>IFERROR(((80*V15)+(100*W15)+(150*X15))/SUM(T15:X15),"")</f>
        <v/>
      </c>
      <c r="AB15" s="37">
        <f>SUMIFS('1a. Teacher Data (LEAP Courses)'!CD:CD,'1a. Teacher Data (LEAP Courses)'!$BD:$BD,'1d. Science Totals'!$A15)</f>
        <v>0</v>
      </c>
      <c r="AC15" s="28">
        <f>SUMIFS('1a. Teacher Data (LEAP Courses)'!CE:CE,'1a. Teacher Data (LEAP Courses)'!$BD:$BD,'1d. Science Totals'!$A15)</f>
        <v>0</v>
      </c>
      <c r="AD15" s="28">
        <f>SUMIFS('1a. Teacher Data (LEAP Courses)'!CF:CF,'1a. Teacher Data (LEAP Courses)'!$BD:$BD,'1d. Science Totals'!$A15)</f>
        <v>0</v>
      </c>
      <c r="AE15" s="28">
        <f>SUMIFS('1a. Teacher Data (LEAP Courses)'!CG:CG,'1a. Teacher Data (LEAP Courses)'!$BD:$BD,'1d. Science Totals'!$A15)</f>
        <v>0</v>
      </c>
      <c r="AF15" s="28">
        <f>SUMIFS('1a. Teacher Data (LEAP Courses)'!CH:CH,'1a. Teacher Data (LEAP Courses)'!$BD:$BD,'1d. Science Totals'!$A15)</f>
        <v>0</v>
      </c>
      <c r="AG15" s="7">
        <f>IF(AND(ISBLANK(AB15),ISBLANK(AC15),ISBLANK(AD15),ISBLANK(AE15),ISBLANK(AF15)),"",SUM(AD15:AF15))</f>
        <v>0</v>
      </c>
      <c r="AH15" s="7">
        <f>IF(AND(ISBLANK(AB15),ISBLANK(AC15),ISBLANK(AD15),ISBLANK(AE15),ISBLANK(AF15)),"",SUM(AE15:AF15))</f>
        <v>0</v>
      </c>
      <c r="AI15" s="272" t="str">
        <f>IFERROR(((80*AD15)+(100*AE15)+(150*AF15))/SUM(AB15:AF15),"")</f>
        <v/>
      </c>
      <c r="AJ15" s="37"/>
      <c r="AK15" s="28"/>
      <c r="AL15" s="28"/>
      <c r="AM15" s="28"/>
      <c r="AN15" s="28"/>
      <c r="AO15" s="7" t="str">
        <f>IF(AND(ISBLANK(AJ15),ISBLANK(AK15),ISBLANK(AL15),ISBLANK(AM15),ISBLANK(AN15)),"",SUM(AL15:AN15))</f>
        <v/>
      </c>
      <c r="AP15" s="7" t="str">
        <f>IF(AND(ISBLANK(AJ15),ISBLANK(AK15),ISBLANK(AL15),ISBLANK(AM15),ISBLANK(AN15)),"",SUM(AM15:AN15))</f>
        <v/>
      </c>
      <c r="AQ15" s="272" t="str">
        <f>IFERROR(((80*AL15)+(100*AM15)+(150*AN15))/SUM(AJ15:AN15),"")</f>
        <v/>
      </c>
      <c r="AR15" s="37"/>
      <c r="AS15" s="28"/>
      <c r="AT15" s="28"/>
      <c r="AU15" s="28"/>
      <c r="AV15" s="28"/>
      <c r="AW15" s="7" t="str">
        <f>IF(AND(ISBLANK(AR15),ISBLANK(AS15),ISBLANK(AT15),ISBLANK(AU15),ISBLANK(AV15)),"",SUM(AT15:AV15))</f>
        <v/>
      </c>
      <c r="AX15" s="7" t="str">
        <f>IF(AND(ISBLANK(AR15),ISBLANK(AS15),ISBLANK(AT15),ISBLANK(AU15),ISBLANK(AV15)),"",SUM(AU15:AV15))</f>
        <v/>
      </c>
      <c r="AY15" s="276" t="str">
        <f>IFERROR(((80*AT15)+(100*AU15)+(150*AV15))/SUM(AR15:AV15),"")</f>
        <v/>
      </c>
      <c r="AZ15" s="278" t="str">
        <f t="shared" ref="AZ15" si="10">IFERROR(AVERAGE(S15,AA15,AI15),"")</f>
        <v/>
      </c>
      <c r="BA15" s="280" t="str">
        <f t="shared" ref="BA15" si="11">IF(OR(K15="",AZ15=""),"",AZ15-K15)</f>
        <v/>
      </c>
      <c r="BB15" s="37">
        <f>SUMIFS('1a. Teacher Data (LEAP Courses)'!CL:CL,'1a. Teacher Data (LEAP Courses)'!$BD:$BD,'1d. Science Totals'!$A15)</f>
        <v>0</v>
      </c>
      <c r="BC15" s="28">
        <f>SUMIFS('1a. Teacher Data (LEAP Courses)'!CM:CM,'1a. Teacher Data (LEAP Courses)'!$BD:$BD,'1d. Science Totals'!$A15)</f>
        <v>0</v>
      </c>
      <c r="BD15" s="28">
        <f>SUMIFS('1a. Teacher Data (LEAP Courses)'!CN:CN,'1a. Teacher Data (LEAP Courses)'!$BD:$BD,'1d. Science Totals'!$A15)</f>
        <v>0</v>
      </c>
      <c r="BE15" s="28">
        <f>SUMIFS('1a. Teacher Data (LEAP Courses)'!CO:CO,'1a. Teacher Data (LEAP Courses)'!$BD:$BD,'1d. Science Totals'!$A15)</f>
        <v>0</v>
      </c>
      <c r="BF15" s="28">
        <f>SUMIFS('1a. Teacher Data (LEAP Courses)'!CP:CP,'1a. Teacher Data (LEAP Courses)'!$BD:$BD,'1d. Science Totals'!$A15)</f>
        <v>0</v>
      </c>
      <c r="BG15" s="7">
        <f>IF(AND(ISBLANK(BB15),ISBLANK(BC15),ISBLANK(BD15),ISBLANK(BE15),ISBLANK(BF15)),"",SUM(BD15:BF15))</f>
        <v>0</v>
      </c>
      <c r="BH15" s="7">
        <f>IF(AND(ISBLANK(BB15),ISBLANK(BC15),ISBLANK(BD15),ISBLANK(BE15),ISBLANK(BF15)),"",SUM(BE15:BF15))</f>
        <v>0</v>
      </c>
      <c r="BI15" s="272" t="str">
        <f>IFERROR(((80*BD15)+(100*BE15)+(150*BF15))/SUM(BB15:BF15),"")</f>
        <v/>
      </c>
      <c r="BJ15" s="24"/>
    </row>
    <row r="16" spans="1:62" ht="13.5" thickBot="1" x14ac:dyDescent="0.25">
      <c r="B16" s="275"/>
      <c r="C16" s="8" t="s">
        <v>6</v>
      </c>
      <c r="D16" s="9" t="str">
        <f>IFERROR(D15/SUM(D15:H15),"")</f>
        <v/>
      </c>
      <c r="E16" s="10" t="str">
        <f>IFERROR(E15/SUM(D15:H15),"")</f>
        <v/>
      </c>
      <c r="F16" s="11" t="str">
        <f>IFERROR(F15/SUM(D15:H15),"")</f>
        <v/>
      </c>
      <c r="G16" s="11" t="str">
        <f>IFERROR(G15/SUM(D15:H15),"")</f>
        <v/>
      </c>
      <c r="H16" s="11" t="str">
        <f>IFERROR(H15/SUM(D15:H15),"")</f>
        <v/>
      </c>
      <c r="I16" s="34" t="str">
        <f>IFERROR(I15/SUM(D15:H15),"")</f>
        <v/>
      </c>
      <c r="J16" s="34" t="str">
        <f>IFERROR(J15/SUM(D15:H15),"")</f>
        <v/>
      </c>
      <c r="K16" s="273"/>
      <c r="L16" s="31" t="str">
        <f>IFERROR(L15/SUM(L15:P15),"")</f>
        <v/>
      </c>
      <c r="M16" s="10" t="str">
        <f>IFERROR(M15/SUM(L15:P15),"")</f>
        <v/>
      </c>
      <c r="N16" s="11" t="str">
        <f>IFERROR(N15/SUM(L15:P15),"")</f>
        <v/>
      </c>
      <c r="O16" s="11" t="str">
        <f>IFERROR(O15/SUM(L15:P15),"")</f>
        <v/>
      </c>
      <c r="P16" s="11" t="str">
        <f>IFERROR(P15/SUM(L15:P15),"")</f>
        <v/>
      </c>
      <c r="Q16" s="34" t="str">
        <f>IFERROR(Q15/SUM(L15:P15),"")</f>
        <v/>
      </c>
      <c r="R16" s="34" t="str">
        <f>IFERROR(R15/SUM(L15:P15),"")</f>
        <v/>
      </c>
      <c r="S16" s="273"/>
      <c r="T16" s="31" t="str">
        <f>IFERROR(T15/SUM(T15:X15),"")</f>
        <v/>
      </c>
      <c r="U16" s="10" t="str">
        <f>IFERROR(U15/SUM(T15:X15),"")</f>
        <v/>
      </c>
      <c r="V16" s="11" t="str">
        <f>IFERROR(V15/SUM(T15:X15),"")</f>
        <v/>
      </c>
      <c r="W16" s="11" t="str">
        <f>IFERROR(W15/SUM(T15:X15),"")</f>
        <v/>
      </c>
      <c r="X16" s="11" t="str">
        <f>IFERROR(X15/SUM(T15:X15),"")</f>
        <v/>
      </c>
      <c r="Y16" s="34" t="str">
        <f>IFERROR(Y15/SUM(T15:X15),"")</f>
        <v/>
      </c>
      <c r="Z16" s="34" t="str">
        <f>IFERROR(Z15/SUM(T15:X15),"")</f>
        <v/>
      </c>
      <c r="AA16" s="273"/>
      <c r="AB16" s="31" t="str">
        <f>IFERROR(AB15/SUM(AB15:AF15),"")</f>
        <v/>
      </c>
      <c r="AC16" s="10" t="str">
        <f>IFERROR(AC15/SUM(AB15:AF15),"")</f>
        <v/>
      </c>
      <c r="AD16" s="11" t="str">
        <f>IFERROR(AD15/SUM(AB15:AF15),"")</f>
        <v/>
      </c>
      <c r="AE16" s="11" t="str">
        <f>IFERROR(AE15/SUM(AB15:AF15),"")</f>
        <v/>
      </c>
      <c r="AF16" s="11" t="str">
        <f>IFERROR(AF15/SUM(AB15:AF15),"")</f>
        <v/>
      </c>
      <c r="AG16" s="34" t="str">
        <f>IFERROR(AG15/SUM(AB15:AF15),"")</f>
        <v/>
      </c>
      <c r="AH16" s="34" t="str">
        <f>IFERROR(AH15/SUM(AB15:AF15),"")</f>
        <v/>
      </c>
      <c r="AI16" s="273"/>
      <c r="AJ16" s="31" t="str">
        <f>IFERROR(AJ15/SUM(AJ15:AN15),"")</f>
        <v/>
      </c>
      <c r="AK16" s="10" t="str">
        <f>IFERROR(AK15/SUM(AJ15:AN15),"")</f>
        <v/>
      </c>
      <c r="AL16" s="11" t="str">
        <f>IFERROR(AL15/SUM(AJ15:AN15),"")</f>
        <v/>
      </c>
      <c r="AM16" s="11" t="str">
        <f>IFERROR(AM15/SUM(AJ15:AN15),"")</f>
        <v/>
      </c>
      <c r="AN16" s="11" t="str">
        <f>IFERROR(AN15/SUM(AJ15:AN15),"")</f>
        <v/>
      </c>
      <c r="AO16" s="34" t="str">
        <f>IFERROR(AO15/SUM(AJ15:AN15),"")</f>
        <v/>
      </c>
      <c r="AP16" s="34" t="str">
        <f>IFERROR(AP15/SUM(AJ15:AN15),"")</f>
        <v/>
      </c>
      <c r="AQ16" s="273"/>
      <c r="AR16" s="31" t="str">
        <f>IFERROR(AR15/SUM(AR15:AV15),"")</f>
        <v/>
      </c>
      <c r="AS16" s="10" t="str">
        <f>IFERROR(AS15/SUM(AR15:AV15),"")</f>
        <v/>
      </c>
      <c r="AT16" s="11" t="str">
        <f>IFERROR(AT15/SUM(AR15:AV15),"")</f>
        <v/>
      </c>
      <c r="AU16" s="11" t="str">
        <f>IFERROR(AU15/SUM(AR15:AV15),"")</f>
        <v/>
      </c>
      <c r="AV16" s="11" t="str">
        <f>IFERROR(AV15/SUM(AR15:AV15),"")</f>
        <v/>
      </c>
      <c r="AW16" s="34" t="str">
        <f>IFERROR(AW15/SUM(AR15:AV15),"")</f>
        <v/>
      </c>
      <c r="AX16" s="34" t="str">
        <f>IFERROR(AX15/SUM(AR15:AV15),"")</f>
        <v/>
      </c>
      <c r="AY16" s="277"/>
      <c r="AZ16" s="279"/>
      <c r="BA16" s="281"/>
      <c r="BB16" s="31" t="str">
        <f>IFERROR(BB15/SUM(BB15:BF15),"")</f>
        <v/>
      </c>
      <c r="BC16" s="10" t="str">
        <f>IFERROR(BC15/SUM(BB15:BF15),"")</f>
        <v/>
      </c>
      <c r="BD16" s="11" t="str">
        <f>IFERROR(BD15/SUM(BB15:BF15),"")</f>
        <v/>
      </c>
      <c r="BE16" s="11" t="str">
        <f>IFERROR(BE15/SUM(BB15:BF15),"")</f>
        <v/>
      </c>
      <c r="BF16" s="11" t="str">
        <f>IFERROR(BF15/SUM(BB15:BF15),"")</f>
        <v/>
      </c>
      <c r="BG16" s="34" t="str">
        <f>IFERROR(BG15/SUM(BB15:BF15),"")</f>
        <v/>
      </c>
      <c r="BH16" s="34" t="str">
        <f>IFERROR(BH15/SUM(BB15:BF15),"")</f>
        <v/>
      </c>
      <c r="BI16" s="273"/>
      <c r="BJ16" s="24"/>
    </row>
    <row r="17" spans="1:62" ht="13.5" thickTop="1" x14ac:dyDescent="0.2">
      <c r="A17" t="s">
        <v>133</v>
      </c>
      <c r="B17" s="285" t="s">
        <v>141</v>
      </c>
      <c r="C17" s="4" t="s">
        <v>5</v>
      </c>
      <c r="D17" s="27">
        <f>SUMIFS('1a. Teacher Data (LEAP Courses)'!BF:BF,'1a. Teacher Data (LEAP Courses)'!$BD:$BD,'1d. Science Totals'!$A17)</f>
        <v>0</v>
      </c>
      <c r="E17" s="28">
        <f>SUMIFS('1a. Teacher Data (LEAP Courses)'!BG:BG,'1a. Teacher Data (LEAP Courses)'!$BD:$BD,'1d. Science Totals'!$A17)</f>
        <v>0</v>
      </c>
      <c r="F17" s="28">
        <f>SUMIFS('1a. Teacher Data (LEAP Courses)'!BH:BH,'1a. Teacher Data (LEAP Courses)'!$BD:$BD,'1d. Science Totals'!$A17)</f>
        <v>0</v>
      </c>
      <c r="G17" s="28">
        <f>SUMIFS('1a. Teacher Data (LEAP Courses)'!BI:BI,'1a. Teacher Data (LEAP Courses)'!$BD:$BD,'1d. Science Totals'!$A17)</f>
        <v>0</v>
      </c>
      <c r="H17" s="28">
        <f>SUMIFS('1a. Teacher Data (LEAP Courses)'!BJ:BJ,'1a. Teacher Data (LEAP Courses)'!$BD:$BD,'1d. Science Totals'!$A17)</f>
        <v>0</v>
      </c>
      <c r="I17" s="7">
        <f>IF(AND(ISBLANK(D17),ISBLANK(E17),ISBLANK(F17),ISBLANK(G17),ISBLANK(H17)),"",SUM(F17:H17))</f>
        <v>0</v>
      </c>
      <c r="J17" s="7">
        <f>IF(AND(ISBLANK(D17),ISBLANK(E17),ISBLANK(F17),ISBLANK(G17),ISBLANK(H17)),"",SUM(G17:H17))</f>
        <v>0</v>
      </c>
      <c r="K17" s="272" t="str">
        <f>IFERROR(((80*F17)+(100*G17)+(150*H17))/SUM(D17:H17),"")</f>
        <v/>
      </c>
      <c r="L17" s="37">
        <f>SUMIFS('1a. Teacher Data (LEAP Courses)'!BN:BN,'1a. Teacher Data (LEAP Courses)'!$BD:$BD,'1d. Science Totals'!$A17)</f>
        <v>0</v>
      </c>
      <c r="M17" s="28">
        <f>SUMIFS('1a. Teacher Data (LEAP Courses)'!BO:BO,'1a. Teacher Data (LEAP Courses)'!$BD:$BD,'1d. Science Totals'!$A17)</f>
        <v>0</v>
      </c>
      <c r="N17" s="28">
        <f>SUMIFS('1a. Teacher Data (LEAP Courses)'!BP:BP,'1a. Teacher Data (LEAP Courses)'!$BD:$BD,'1d. Science Totals'!$A17)</f>
        <v>0</v>
      </c>
      <c r="O17" s="28">
        <f>SUMIFS('1a. Teacher Data (LEAP Courses)'!BQ:BQ,'1a. Teacher Data (LEAP Courses)'!$BD:$BD,'1d. Science Totals'!$A17)</f>
        <v>0</v>
      </c>
      <c r="P17" s="28">
        <f>SUMIFS('1a. Teacher Data (LEAP Courses)'!BR:BR,'1a. Teacher Data (LEAP Courses)'!$BD:$BD,'1d. Science Totals'!$A17)</f>
        <v>0</v>
      </c>
      <c r="Q17" s="7">
        <f>IF(AND(ISBLANK(L17),ISBLANK(M17),ISBLANK(N17),ISBLANK(O17),ISBLANK(P17)),"",SUM(N17:P17))</f>
        <v>0</v>
      </c>
      <c r="R17" s="7">
        <f>IF(AND(ISBLANK(L17),ISBLANK(M17),ISBLANK(N17),ISBLANK(O17),ISBLANK(P17)),"",SUM(O17:P17))</f>
        <v>0</v>
      </c>
      <c r="S17" s="272" t="str">
        <f>IFERROR(((80*N17)+(100*O17)+(150*P17))/SUM(L17:P17),"")</f>
        <v/>
      </c>
      <c r="T17" s="37">
        <f>SUMIFS('1a. Teacher Data (LEAP Courses)'!BV:BV,'1a. Teacher Data (LEAP Courses)'!$BD:$BD,'1d. Science Totals'!$A17)</f>
        <v>0</v>
      </c>
      <c r="U17" s="28">
        <f>SUMIFS('1a. Teacher Data (LEAP Courses)'!BW:BW,'1a. Teacher Data (LEAP Courses)'!$BD:$BD,'1d. Science Totals'!$A17)</f>
        <v>0</v>
      </c>
      <c r="V17" s="28">
        <f>SUMIFS('1a. Teacher Data (LEAP Courses)'!BX:BX,'1a. Teacher Data (LEAP Courses)'!$BD:$BD,'1d. Science Totals'!$A17)</f>
        <v>0</v>
      </c>
      <c r="W17" s="28">
        <f>SUMIFS('1a. Teacher Data (LEAP Courses)'!BY:BY,'1a. Teacher Data (LEAP Courses)'!$BD:$BD,'1d. Science Totals'!$A17)</f>
        <v>0</v>
      </c>
      <c r="X17" s="28">
        <f>SUMIFS('1a. Teacher Data (LEAP Courses)'!BZ:BZ,'1a. Teacher Data (LEAP Courses)'!$BD:$BD,'1d. Science Totals'!$A17)</f>
        <v>0</v>
      </c>
      <c r="Y17" s="7">
        <f>IF(AND(ISBLANK(T17),ISBLANK(U17),ISBLANK(V17),ISBLANK(W17),ISBLANK(X17)),"",SUM(V17:X17))</f>
        <v>0</v>
      </c>
      <c r="Z17" s="7">
        <f>IF(AND(ISBLANK(T17),ISBLANK(U17),ISBLANK(V17),ISBLANK(W17),ISBLANK(X17)),"",SUM(W17:X17))</f>
        <v>0</v>
      </c>
      <c r="AA17" s="272" t="str">
        <f>IFERROR(((80*V17)+(100*W17)+(150*X17))/SUM(T17:X17),"")</f>
        <v/>
      </c>
      <c r="AB17" s="37">
        <f>SUMIFS('1a. Teacher Data (LEAP Courses)'!CD:CD,'1a. Teacher Data (LEAP Courses)'!$BD:$BD,'1d. Science Totals'!$A17)</f>
        <v>0</v>
      </c>
      <c r="AC17" s="28">
        <f>SUMIFS('1a. Teacher Data (LEAP Courses)'!CE:CE,'1a. Teacher Data (LEAP Courses)'!$BD:$BD,'1d. Science Totals'!$A17)</f>
        <v>0</v>
      </c>
      <c r="AD17" s="28">
        <f>SUMIFS('1a. Teacher Data (LEAP Courses)'!CF:CF,'1a. Teacher Data (LEAP Courses)'!$BD:$BD,'1d. Science Totals'!$A17)</f>
        <v>0</v>
      </c>
      <c r="AE17" s="28">
        <f>SUMIFS('1a. Teacher Data (LEAP Courses)'!CG:CG,'1a. Teacher Data (LEAP Courses)'!$BD:$BD,'1d. Science Totals'!$A17)</f>
        <v>0</v>
      </c>
      <c r="AF17" s="28">
        <f>SUMIFS('1a. Teacher Data (LEAP Courses)'!CH:CH,'1a. Teacher Data (LEAP Courses)'!$BD:$BD,'1d. Science Totals'!$A17)</f>
        <v>0</v>
      </c>
      <c r="AG17" s="7">
        <f>IF(AND(ISBLANK(AB17),ISBLANK(AC17),ISBLANK(AD17),ISBLANK(AE17),ISBLANK(AF17)),"",SUM(AD17:AF17))</f>
        <v>0</v>
      </c>
      <c r="AH17" s="7">
        <f>IF(AND(ISBLANK(AB17),ISBLANK(AC17),ISBLANK(AD17),ISBLANK(AE17),ISBLANK(AF17)),"",SUM(AE17:AF17))</f>
        <v>0</v>
      </c>
      <c r="AI17" s="272" t="str">
        <f>IFERROR(((80*AD17)+(100*AE17)+(150*AF17))/SUM(AB17:AF17),"")</f>
        <v/>
      </c>
      <c r="AJ17" s="37"/>
      <c r="AK17" s="28"/>
      <c r="AL17" s="28"/>
      <c r="AM17" s="28"/>
      <c r="AN17" s="28"/>
      <c r="AO17" s="7" t="str">
        <f>IF(AND(ISBLANK(AJ17),ISBLANK(AK17),ISBLANK(AL17),ISBLANK(AM17),ISBLANK(AN17)),"",SUM(AL17:AN17))</f>
        <v/>
      </c>
      <c r="AP17" s="7" t="str">
        <f>IF(AND(ISBLANK(AJ17),ISBLANK(AK17),ISBLANK(AL17),ISBLANK(AM17),ISBLANK(AN17)),"",SUM(AM17:AN17))</f>
        <v/>
      </c>
      <c r="AQ17" s="272" t="str">
        <f>IFERROR(((80*AL17)+(100*AM17)+(150*AN17))/SUM(AJ17:AN17),"")</f>
        <v/>
      </c>
      <c r="AR17" s="37"/>
      <c r="AS17" s="28"/>
      <c r="AT17" s="28"/>
      <c r="AU17" s="28"/>
      <c r="AV17" s="28"/>
      <c r="AW17" s="7" t="str">
        <f>IF(AND(ISBLANK(AR17),ISBLANK(AS17),ISBLANK(AT17),ISBLANK(AU17),ISBLANK(AV17)),"",SUM(AT17:AV17))</f>
        <v/>
      </c>
      <c r="AX17" s="7" t="str">
        <f>IF(AND(ISBLANK(AR17),ISBLANK(AS17),ISBLANK(AT17),ISBLANK(AU17),ISBLANK(AV17)),"",SUM(AU17:AV17))</f>
        <v/>
      </c>
      <c r="AY17" s="276" t="str">
        <f>IFERROR(((80*AT17)+(100*AU17)+(150*AV17))/SUM(AR17:AV17),"")</f>
        <v/>
      </c>
      <c r="AZ17" s="278" t="str">
        <f t="shared" ref="AZ17" si="12">IFERROR(AVERAGE(S17,AA17,AI17),"")</f>
        <v/>
      </c>
      <c r="BA17" s="280" t="str">
        <f t="shared" ref="BA17" si="13">IF(OR(K17="",AZ17=""),"",AZ17-K17)</f>
        <v/>
      </c>
      <c r="BB17" s="37">
        <f>SUMIFS('1a. Teacher Data (LEAP Courses)'!CL:CL,'1a. Teacher Data (LEAP Courses)'!$BD:$BD,'1d. Science Totals'!$A17)</f>
        <v>0</v>
      </c>
      <c r="BC17" s="28">
        <f>SUMIFS('1a. Teacher Data (LEAP Courses)'!CM:CM,'1a. Teacher Data (LEAP Courses)'!$BD:$BD,'1d. Science Totals'!$A17)</f>
        <v>0</v>
      </c>
      <c r="BD17" s="28">
        <f>SUMIFS('1a. Teacher Data (LEAP Courses)'!CN:CN,'1a. Teacher Data (LEAP Courses)'!$BD:$BD,'1d. Science Totals'!$A17)</f>
        <v>0</v>
      </c>
      <c r="BE17" s="28">
        <f>SUMIFS('1a. Teacher Data (LEAP Courses)'!CO:CO,'1a. Teacher Data (LEAP Courses)'!$BD:$BD,'1d. Science Totals'!$A17)</f>
        <v>0</v>
      </c>
      <c r="BF17" s="28">
        <f>SUMIFS('1a. Teacher Data (LEAP Courses)'!CP:CP,'1a. Teacher Data (LEAP Courses)'!$BD:$BD,'1d. Science Totals'!$A17)</f>
        <v>0</v>
      </c>
      <c r="BG17" s="7">
        <f>IF(AND(ISBLANK(BB17),ISBLANK(BC17),ISBLANK(BD17),ISBLANK(BE17),ISBLANK(BF17)),"",SUM(BD17:BF17))</f>
        <v>0</v>
      </c>
      <c r="BH17" s="7">
        <f>IF(AND(ISBLANK(BB17),ISBLANK(BC17),ISBLANK(BD17),ISBLANK(BE17),ISBLANK(BF17)),"",SUM(BE17:BF17))</f>
        <v>0</v>
      </c>
      <c r="BI17" s="272" t="str">
        <f>IFERROR(((80*BD17)+(100*BE17)+(150*BF17))/SUM(BB17:BF17),"")</f>
        <v/>
      </c>
      <c r="BJ17" s="24"/>
    </row>
    <row r="18" spans="1:62" ht="13.5" thickBot="1" x14ac:dyDescent="0.25">
      <c r="B18" s="275"/>
      <c r="C18" s="8" t="s">
        <v>6</v>
      </c>
      <c r="D18" s="9" t="str">
        <f>IFERROR(D17/SUM(D17:H17),"")</f>
        <v/>
      </c>
      <c r="E18" s="10" t="str">
        <f>IFERROR(E17/SUM(D17:H17),"")</f>
        <v/>
      </c>
      <c r="F18" s="11" t="str">
        <f>IFERROR(F17/SUM(D17:H17),"")</f>
        <v/>
      </c>
      <c r="G18" s="11" t="str">
        <f>IFERROR(G17/SUM(D17:H17),"")</f>
        <v/>
      </c>
      <c r="H18" s="11" t="str">
        <f>IFERROR(H17/SUM(D17:H17),"")</f>
        <v/>
      </c>
      <c r="I18" s="34" t="str">
        <f>IFERROR(I17/SUM(D17:H17),"")</f>
        <v/>
      </c>
      <c r="J18" s="34" t="str">
        <f>IFERROR(J17/SUM(D17:H17),"")</f>
        <v/>
      </c>
      <c r="K18" s="273"/>
      <c r="L18" s="31" t="str">
        <f>IFERROR(L17/SUM(L17:P17),"")</f>
        <v/>
      </c>
      <c r="M18" s="10" t="str">
        <f>IFERROR(M17/SUM(L17:P17),"")</f>
        <v/>
      </c>
      <c r="N18" s="11" t="str">
        <f>IFERROR(N17/SUM(L17:P17),"")</f>
        <v/>
      </c>
      <c r="O18" s="11" t="str">
        <f>IFERROR(O17/SUM(L17:P17),"")</f>
        <v/>
      </c>
      <c r="P18" s="11" t="str">
        <f>IFERROR(P17/SUM(L17:P17),"")</f>
        <v/>
      </c>
      <c r="Q18" s="34" t="str">
        <f>IFERROR(Q17/SUM(L17:P17),"")</f>
        <v/>
      </c>
      <c r="R18" s="34" t="str">
        <f>IFERROR(R17/SUM(L17:P17),"")</f>
        <v/>
      </c>
      <c r="S18" s="273"/>
      <c r="T18" s="31" t="str">
        <f>IFERROR(T17/SUM(T17:X17),"")</f>
        <v/>
      </c>
      <c r="U18" s="10" t="str">
        <f>IFERROR(U17/SUM(T17:X17),"")</f>
        <v/>
      </c>
      <c r="V18" s="11" t="str">
        <f>IFERROR(V17/SUM(T17:X17),"")</f>
        <v/>
      </c>
      <c r="W18" s="11" t="str">
        <f>IFERROR(W17/SUM(T17:X17),"")</f>
        <v/>
      </c>
      <c r="X18" s="11" t="str">
        <f>IFERROR(X17/SUM(T17:X17),"")</f>
        <v/>
      </c>
      <c r="Y18" s="34" t="str">
        <f>IFERROR(Y17/SUM(T17:X17),"")</f>
        <v/>
      </c>
      <c r="Z18" s="34" t="str">
        <f>IFERROR(Z17/SUM(T17:X17),"")</f>
        <v/>
      </c>
      <c r="AA18" s="273"/>
      <c r="AB18" s="31" t="str">
        <f>IFERROR(AB17/SUM(AB17:AF17),"")</f>
        <v/>
      </c>
      <c r="AC18" s="10" t="str">
        <f>IFERROR(AC17/SUM(AB17:AF17),"")</f>
        <v/>
      </c>
      <c r="AD18" s="11" t="str">
        <f>IFERROR(AD17/SUM(AB17:AF17),"")</f>
        <v/>
      </c>
      <c r="AE18" s="11" t="str">
        <f>IFERROR(AE17/SUM(AB17:AF17),"")</f>
        <v/>
      </c>
      <c r="AF18" s="11" t="str">
        <f>IFERROR(AF17/SUM(AB17:AF17),"")</f>
        <v/>
      </c>
      <c r="AG18" s="34" t="str">
        <f>IFERROR(AG17/SUM(AB17:AF17),"")</f>
        <v/>
      </c>
      <c r="AH18" s="34" t="str">
        <f>IFERROR(AH17/SUM(AB17:AF17),"")</f>
        <v/>
      </c>
      <c r="AI18" s="273"/>
      <c r="AJ18" s="31" t="str">
        <f>IFERROR(AJ17/SUM(AJ17:AN17),"")</f>
        <v/>
      </c>
      <c r="AK18" s="10" t="str">
        <f>IFERROR(AK17/SUM(AJ17:AN17),"")</f>
        <v/>
      </c>
      <c r="AL18" s="11" t="str">
        <f>IFERROR(AL17/SUM(AJ17:AN17),"")</f>
        <v/>
      </c>
      <c r="AM18" s="11" t="str">
        <f>IFERROR(AM17/SUM(AJ17:AN17),"")</f>
        <v/>
      </c>
      <c r="AN18" s="11" t="str">
        <f>IFERROR(AN17/SUM(AJ17:AN17),"")</f>
        <v/>
      </c>
      <c r="AO18" s="34" t="str">
        <f>IFERROR(AO17/SUM(AJ17:AN17),"")</f>
        <v/>
      </c>
      <c r="AP18" s="34" t="str">
        <f>IFERROR(AP17/SUM(AJ17:AN17),"")</f>
        <v/>
      </c>
      <c r="AQ18" s="273"/>
      <c r="AR18" s="31" t="str">
        <f>IFERROR(AR17/SUM(AR17:AV17),"")</f>
        <v/>
      </c>
      <c r="AS18" s="10" t="str">
        <f>IFERROR(AS17/SUM(AR17:AV17),"")</f>
        <v/>
      </c>
      <c r="AT18" s="11" t="str">
        <f>IFERROR(AT17/SUM(AR17:AV17),"")</f>
        <v/>
      </c>
      <c r="AU18" s="11" t="str">
        <f>IFERROR(AU17/SUM(AR17:AV17),"")</f>
        <v/>
      </c>
      <c r="AV18" s="11" t="str">
        <f>IFERROR(AV17/SUM(AR17:AV17),"")</f>
        <v/>
      </c>
      <c r="AW18" s="34" t="str">
        <f>IFERROR(AW17/SUM(AR17:AV17),"")</f>
        <v/>
      </c>
      <c r="AX18" s="34" t="str">
        <f>IFERROR(AX17/SUM(AR17:AV17),"")</f>
        <v/>
      </c>
      <c r="AY18" s="277"/>
      <c r="AZ18" s="279"/>
      <c r="BA18" s="281"/>
      <c r="BB18" s="31" t="str">
        <f>IFERROR(BB17/SUM(BB17:BF17),"")</f>
        <v/>
      </c>
      <c r="BC18" s="10" t="str">
        <f>IFERROR(BC17/SUM(BB17:BF17),"")</f>
        <v/>
      </c>
      <c r="BD18" s="11" t="str">
        <f>IFERROR(BD17/SUM(BB17:BF17),"")</f>
        <v/>
      </c>
      <c r="BE18" s="11" t="str">
        <f>IFERROR(BE17/SUM(BB17:BF17),"")</f>
        <v/>
      </c>
      <c r="BF18" s="11" t="str">
        <f>IFERROR(BF17/SUM(BB17:BF17),"")</f>
        <v/>
      </c>
      <c r="BG18" s="34" t="str">
        <f>IFERROR(BG17/SUM(BB17:BF17),"")</f>
        <v/>
      </c>
      <c r="BH18" s="34" t="str">
        <f>IFERROR(BH17/SUM(BB17:BF17),"")</f>
        <v/>
      </c>
      <c r="BI18" s="273"/>
      <c r="BJ18" s="24"/>
    </row>
    <row r="19" spans="1:62" ht="13.5" thickTop="1" x14ac:dyDescent="0.2">
      <c r="A19" t="s">
        <v>134</v>
      </c>
      <c r="B19" s="285" t="s">
        <v>142</v>
      </c>
      <c r="C19" s="4" t="s">
        <v>5</v>
      </c>
      <c r="D19" s="27">
        <f>SUMIFS('1a. Teacher Data (LEAP Courses)'!BF:BF,'1a. Teacher Data (LEAP Courses)'!$BD:$BD,'1d. Science Totals'!$A19)</f>
        <v>0</v>
      </c>
      <c r="E19" s="28">
        <f>SUMIFS('1a. Teacher Data (LEAP Courses)'!BG:BG,'1a. Teacher Data (LEAP Courses)'!$BD:$BD,'1d. Science Totals'!$A19)</f>
        <v>0</v>
      </c>
      <c r="F19" s="28">
        <f>SUMIFS('1a. Teacher Data (LEAP Courses)'!BH:BH,'1a. Teacher Data (LEAP Courses)'!$BD:$BD,'1d. Science Totals'!$A19)</f>
        <v>0</v>
      </c>
      <c r="G19" s="28">
        <f>SUMIFS('1a. Teacher Data (LEAP Courses)'!BI:BI,'1a. Teacher Data (LEAP Courses)'!$BD:$BD,'1d. Science Totals'!$A19)</f>
        <v>0</v>
      </c>
      <c r="H19" s="28">
        <f>SUMIFS('1a. Teacher Data (LEAP Courses)'!BJ:BJ,'1a. Teacher Data (LEAP Courses)'!$BD:$BD,'1d. Science Totals'!$A19)</f>
        <v>0</v>
      </c>
      <c r="I19" s="7">
        <f>IF(AND(ISBLANK(D19),ISBLANK(E19),ISBLANK(F19),ISBLANK(G19),ISBLANK(H19)),"",SUM(F19:H19))</f>
        <v>0</v>
      </c>
      <c r="J19" s="7">
        <f>IF(AND(ISBLANK(D19),ISBLANK(E19),ISBLANK(F19),ISBLANK(G19),ISBLANK(H19)),"",SUM(G19:H19))</f>
        <v>0</v>
      </c>
      <c r="K19" s="272" t="str">
        <f>IFERROR(((80*F19)+(100*G19)+(150*H19))/SUM(D19:H19),"")</f>
        <v/>
      </c>
      <c r="L19" s="37">
        <f>SUMIFS('1a. Teacher Data (LEAP Courses)'!BN:BN,'1a. Teacher Data (LEAP Courses)'!$BD:$BD,'1d. Science Totals'!$A19)</f>
        <v>0</v>
      </c>
      <c r="M19" s="28">
        <f>SUMIFS('1a. Teacher Data (LEAP Courses)'!BO:BO,'1a. Teacher Data (LEAP Courses)'!$BD:$BD,'1d. Science Totals'!$A19)</f>
        <v>0</v>
      </c>
      <c r="N19" s="28">
        <f>SUMIFS('1a. Teacher Data (LEAP Courses)'!BP:BP,'1a. Teacher Data (LEAP Courses)'!$BD:$BD,'1d. Science Totals'!$A19)</f>
        <v>0</v>
      </c>
      <c r="O19" s="28">
        <f>SUMIFS('1a. Teacher Data (LEAP Courses)'!BQ:BQ,'1a. Teacher Data (LEAP Courses)'!$BD:$BD,'1d. Science Totals'!$A19)</f>
        <v>0</v>
      </c>
      <c r="P19" s="28">
        <f>SUMIFS('1a. Teacher Data (LEAP Courses)'!BR:BR,'1a. Teacher Data (LEAP Courses)'!$BD:$BD,'1d. Science Totals'!$A19)</f>
        <v>0</v>
      </c>
      <c r="Q19" s="7">
        <f>IF(AND(ISBLANK(L19),ISBLANK(M19),ISBLANK(N19),ISBLANK(O19),ISBLANK(P19)),"",SUM(N19:P19))</f>
        <v>0</v>
      </c>
      <c r="R19" s="7">
        <f>IF(AND(ISBLANK(L19),ISBLANK(M19),ISBLANK(N19),ISBLANK(O19),ISBLANK(P19)),"",SUM(O19:P19))</f>
        <v>0</v>
      </c>
      <c r="S19" s="272" t="str">
        <f>IFERROR(((80*N19)+(100*O19)+(150*P19))/SUM(L19:P19),"")</f>
        <v/>
      </c>
      <c r="T19" s="37">
        <f>SUMIFS('1a. Teacher Data (LEAP Courses)'!BV:BV,'1a. Teacher Data (LEAP Courses)'!$BD:$BD,'1d. Science Totals'!$A19)</f>
        <v>0</v>
      </c>
      <c r="U19" s="28">
        <f>SUMIFS('1a. Teacher Data (LEAP Courses)'!BW:BW,'1a. Teacher Data (LEAP Courses)'!$BD:$BD,'1d. Science Totals'!$A19)</f>
        <v>0</v>
      </c>
      <c r="V19" s="28">
        <f>SUMIFS('1a. Teacher Data (LEAP Courses)'!BX:BX,'1a. Teacher Data (LEAP Courses)'!$BD:$BD,'1d. Science Totals'!$A19)</f>
        <v>0</v>
      </c>
      <c r="W19" s="28">
        <f>SUMIFS('1a. Teacher Data (LEAP Courses)'!BY:BY,'1a. Teacher Data (LEAP Courses)'!$BD:$BD,'1d. Science Totals'!$A19)</f>
        <v>0</v>
      </c>
      <c r="X19" s="28">
        <f>SUMIFS('1a. Teacher Data (LEAP Courses)'!BZ:BZ,'1a. Teacher Data (LEAP Courses)'!$BD:$BD,'1d. Science Totals'!$A19)</f>
        <v>0</v>
      </c>
      <c r="Y19" s="7">
        <f>IF(AND(ISBLANK(T19),ISBLANK(U19),ISBLANK(V19),ISBLANK(W19),ISBLANK(X19)),"",SUM(V19:X19))</f>
        <v>0</v>
      </c>
      <c r="Z19" s="7">
        <f>IF(AND(ISBLANK(T19),ISBLANK(U19),ISBLANK(V19),ISBLANK(W19),ISBLANK(X19)),"",SUM(W19:X19))</f>
        <v>0</v>
      </c>
      <c r="AA19" s="272" t="str">
        <f>IFERROR(((80*V19)+(100*W19)+(150*X19))/SUM(T19:X19),"")</f>
        <v/>
      </c>
      <c r="AB19" s="37">
        <f>SUMIFS('1a. Teacher Data (LEAP Courses)'!CD:CD,'1a. Teacher Data (LEAP Courses)'!$BD:$BD,'1d. Science Totals'!$A19)</f>
        <v>0</v>
      </c>
      <c r="AC19" s="28">
        <f>SUMIFS('1a. Teacher Data (LEAP Courses)'!CE:CE,'1a. Teacher Data (LEAP Courses)'!$BD:$BD,'1d. Science Totals'!$A19)</f>
        <v>0</v>
      </c>
      <c r="AD19" s="28">
        <f>SUMIFS('1a. Teacher Data (LEAP Courses)'!CF:CF,'1a. Teacher Data (LEAP Courses)'!$BD:$BD,'1d. Science Totals'!$A19)</f>
        <v>0</v>
      </c>
      <c r="AE19" s="28">
        <f>SUMIFS('1a. Teacher Data (LEAP Courses)'!CG:CG,'1a. Teacher Data (LEAP Courses)'!$BD:$BD,'1d. Science Totals'!$A19)</f>
        <v>0</v>
      </c>
      <c r="AF19" s="28">
        <f>SUMIFS('1a. Teacher Data (LEAP Courses)'!CH:CH,'1a. Teacher Data (LEAP Courses)'!$BD:$BD,'1d. Science Totals'!$A19)</f>
        <v>0</v>
      </c>
      <c r="AG19" s="7">
        <f>IF(AND(ISBLANK(AB19),ISBLANK(AC19),ISBLANK(AD19),ISBLANK(AE19),ISBLANK(AF19)),"",SUM(AD19:AF19))</f>
        <v>0</v>
      </c>
      <c r="AH19" s="7">
        <f>IF(AND(ISBLANK(AB19),ISBLANK(AC19),ISBLANK(AD19),ISBLANK(AE19),ISBLANK(AF19)),"",SUM(AE19:AF19))</f>
        <v>0</v>
      </c>
      <c r="AI19" s="272" t="str">
        <f>IFERROR(((80*AD19)+(100*AE19)+(150*AF19))/SUM(AB19:AF19),"")</f>
        <v/>
      </c>
      <c r="AJ19" s="37"/>
      <c r="AK19" s="28"/>
      <c r="AL19" s="28"/>
      <c r="AM19" s="28"/>
      <c r="AN19" s="28"/>
      <c r="AO19" s="7" t="str">
        <f>IF(AND(ISBLANK(AJ19),ISBLANK(AK19),ISBLANK(AL19),ISBLANK(AM19),ISBLANK(AN19)),"",SUM(AL19:AN19))</f>
        <v/>
      </c>
      <c r="AP19" s="7" t="str">
        <f>IF(AND(ISBLANK(AJ19),ISBLANK(AK19),ISBLANK(AL19),ISBLANK(AM19),ISBLANK(AN19)),"",SUM(AM19:AN19))</f>
        <v/>
      </c>
      <c r="AQ19" s="272" t="str">
        <f>IFERROR(((80*AL19)+(100*AM19)+(150*AN19))/SUM(AJ19:AN19),"")</f>
        <v/>
      </c>
      <c r="AR19" s="37"/>
      <c r="AS19" s="28"/>
      <c r="AT19" s="28"/>
      <c r="AU19" s="28"/>
      <c r="AV19" s="28"/>
      <c r="AW19" s="7" t="str">
        <f>IF(AND(ISBLANK(AR19),ISBLANK(AS19),ISBLANK(AT19),ISBLANK(AU19),ISBLANK(AV19)),"",SUM(AT19:AV19))</f>
        <v/>
      </c>
      <c r="AX19" s="7" t="str">
        <f>IF(AND(ISBLANK(AR19),ISBLANK(AS19),ISBLANK(AT19),ISBLANK(AU19),ISBLANK(AV19)),"",SUM(AU19:AV19))</f>
        <v/>
      </c>
      <c r="AY19" s="276" t="str">
        <f>IFERROR(((80*AT19)+(100*AU19)+(150*AV19))/SUM(AR19:AV19),"")</f>
        <v/>
      </c>
      <c r="AZ19" s="278" t="str">
        <f t="shared" ref="AZ19" si="14">IFERROR(AVERAGE(S19,AA19,AI19),"")</f>
        <v/>
      </c>
      <c r="BA19" s="280" t="str">
        <f t="shared" ref="BA19" si="15">IF(OR(K19="",AZ19=""),"",AZ19-K19)</f>
        <v/>
      </c>
      <c r="BB19" s="37">
        <f>SUMIFS('1a. Teacher Data (LEAP Courses)'!CL:CL,'1a. Teacher Data (LEAP Courses)'!$BD:$BD,'1d. Science Totals'!$A19)</f>
        <v>0</v>
      </c>
      <c r="BC19" s="28">
        <f>SUMIFS('1a. Teacher Data (LEAP Courses)'!CM:CM,'1a. Teacher Data (LEAP Courses)'!$BD:$BD,'1d. Science Totals'!$A19)</f>
        <v>0</v>
      </c>
      <c r="BD19" s="28">
        <f>SUMIFS('1a. Teacher Data (LEAP Courses)'!CN:CN,'1a. Teacher Data (LEAP Courses)'!$BD:$BD,'1d. Science Totals'!$A19)</f>
        <v>0</v>
      </c>
      <c r="BE19" s="28">
        <f>SUMIFS('1a. Teacher Data (LEAP Courses)'!CO:CO,'1a. Teacher Data (LEAP Courses)'!$BD:$BD,'1d. Science Totals'!$A19)</f>
        <v>0</v>
      </c>
      <c r="BF19" s="28">
        <f>SUMIFS('1a. Teacher Data (LEAP Courses)'!CP:CP,'1a. Teacher Data (LEAP Courses)'!$BD:$BD,'1d. Science Totals'!$A19)</f>
        <v>0</v>
      </c>
      <c r="BG19" s="7">
        <f>IF(AND(ISBLANK(BB19),ISBLANK(BC19),ISBLANK(BD19),ISBLANK(BE19),ISBLANK(BF19)),"",SUM(BD19:BF19))</f>
        <v>0</v>
      </c>
      <c r="BH19" s="7">
        <f>IF(AND(ISBLANK(BB19),ISBLANK(BC19),ISBLANK(BD19),ISBLANK(BE19),ISBLANK(BF19)),"",SUM(BE19:BF19))</f>
        <v>0</v>
      </c>
      <c r="BI19" s="272" t="str">
        <f>IFERROR(((80*BD19)+(100*BE19)+(150*BF19))/SUM(BB19:BF19),"")</f>
        <v/>
      </c>
      <c r="BJ19" s="24"/>
    </row>
    <row r="20" spans="1:62" ht="13.5" thickBot="1" x14ac:dyDescent="0.25">
      <c r="B20" s="275"/>
      <c r="C20" s="8" t="s">
        <v>6</v>
      </c>
      <c r="D20" s="9" t="str">
        <f>IFERROR(D19/SUM(D19:H19),"")</f>
        <v/>
      </c>
      <c r="E20" s="10" t="str">
        <f>IFERROR(E19/SUM(D19:H19),"")</f>
        <v/>
      </c>
      <c r="F20" s="11" t="str">
        <f>IFERROR(F19/SUM(D19:H19),"")</f>
        <v/>
      </c>
      <c r="G20" s="11" t="str">
        <f>IFERROR(G19/SUM(D19:H19),"")</f>
        <v/>
      </c>
      <c r="H20" s="11" t="str">
        <f>IFERROR(H19/SUM(D19:H19),"")</f>
        <v/>
      </c>
      <c r="I20" s="34" t="str">
        <f>IFERROR(I19/SUM(D19:H19),"")</f>
        <v/>
      </c>
      <c r="J20" s="34" t="str">
        <f>IFERROR(J19/SUM(D19:H19),"")</f>
        <v/>
      </c>
      <c r="K20" s="273"/>
      <c r="L20" s="31" t="str">
        <f>IFERROR(L19/SUM(L19:P19),"")</f>
        <v/>
      </c>
      <c r="M20" s="10" t="str">
        <f>IFERROR(M19/SUM(L19:P19),"")</f>
        <v/>
      </c>
      <c r="N20" s="11" t="str">
        <f>IFERROR(N19/SUM(L19:P19),"")</f>
        <v/>
      </c>
      <c r="O20" s="11" t="str">
        <f>IFERROR(O19/SUM(L19:P19),"")</f>
        <v/>
      </c>
      <c r="P20" s="11" t="str">
        <f>IFERROR(P19/SUM(L19:P19),"")</f>
        <v/>
      </c>
      <c r="Q20" s="34" t="str">
        <f>IFERROR(Q19/SUM(L19:P19),"")</f>
        <v/>
      </c>
      <c r="R20" s="34" t="str">
        <f>IFERROR(R19/SUM(L19:P19),"")</f>
        <v/>
      </c>
      <c r="S20" s="273"/>
      <c r="T20" s="31" t="str">
        <f>IFERROR(T19/SUM(T19:X19),"")</f>
        <v/>
      </c>
      <c r="U20" s="10" t="str">
        <f>IFERROR(U19/SUM(T19:X19),"")</f>
        <v/>
      </c>
      <c r="V20" s="11" t="str">
        <f>IFERROR(V19/SUM(T19:X19),"")</f>
        <v/>
      </c>
      <c r="W20" s="11" t="str">
        <f>IFERROR(W19/SUM(T19:X19),"")</f>
        <v/>
      </c>
      <c r="X20" s="11" t="str">
        <f>IFERROR(X19/SUM(T19:X19),"")</f>
        <v/>
      </c>
      <c r="Y20" s="34" t="str">
        <f>IFERROR(Y19/SUM(T19:X19),"")</f>
        <v/>
      </c>
      <c r="Z20" s="34" t="str">
        <f>IFERROR(Z19/SUM(T19:X19),"")</f>
        <v/>
      </c>
      <c r="AA20" s="273"/>
      <c r="AB20" s="31" t="str">
        <f>IFERROR(AB19/SUM(AB19:AF19),"")</f>
        <v/>
      </c>
      <c r="AC20" s="10" t="str">
        <f>IFERROR(AC19/SUM(AB19:AF19),"")</f>
        <v/>
      </c>
      <c r="AD20" s="11" t="str">
        <f>IFERROR(AD19/SUM(AB19:AF19),"")</f>
        <v/>
      </c>
      <c r="AE20" s="11" t="str">
        <f>IFERROR(AE19/SUM(AB19:AF19),"")</f>
        <v/>
      </c>
      <c r="AF20" s="11" t="str">
        <f>IFERROR(AF19/SUM(AB19:AF19),"")</f>
        <v/>
      </c>
      <c r="AG20" s="34" t="str">
        <f>IFERROR(AG19/SUM(AB19:AF19),"")</f>
        <v/>
      </c>
      <c r="AH20" s="34" t="str">
        <f>IFERROR(AH19/SUM(AB19:AF19),"")</f>
        <v/>
      </c>
      <c r="AI20" s="273"/>
      <c r="AJ20" s="31" t="str">
        <f>IFERROR(AJ19/SUM(AJ19:AN19),"")</f>
        <v/>
      </c>
      <c r="AK20" s="10" t="str">
        <f>IFERROR(AK19/SUM(AJ19:AN19),"")</f>
        <v/>
      </c>
      <c r="AL20" s="11" t="str">
        <f>IFERROR(AL19/SUM(AJ19:AN19),"")</f>
        <v/>
      </c>
      <c r="AM20" s="11" t="str">
        <f>IFERROR(AM19/SUM(AJ19:AN19),"")</f>
        <v/>
      </c>
      <c r="AN20" s="11" t="str">
        <f>IFERROR(AN19/SUM(AJ19:AN19),"")</f>
        <v/>
      </c>
      <c r="AO20" s="34" t="str">
        <f>IFERROR(AO19/SUM(AJ19:AN19),"")</f>
        <v/>
      </c>
      <c r="AP20" s="34" t="str">
        <f>IFERROR(AP19/SUM(AJ19:AN19),"")</f>
        <v/>
      </c>
      <c r="AQ20" s="273"/>
      <c r="AR20" s="31" t="str">
        <f>IFERROR(AR19/SUM(AR19:AV19),"")</f>
        <v/>
      </c>
      <c r="AS20" s="10" t="str">
        <f>IFERROR(AS19/SUM(AR19:AV19),"")</f>
        <v/>
      </c>
      <c r="AT20" s="11" t="str">
        <f>IFERROR(AT19/SUM(AR19:AV19),"")</f>
        <v/>
      </c>
      <c r="AU20" s="11" t="str">
        <f>IFERROR(AU19/SUM(AR19:AV19),"")</f>
        <v/>
      </c>
      <c r="AV20" s="11" t="str">
        <f>IFERROR(AV19/SUM(AR19:AV19),"")</f>
        <v/>
      </c>
      <c r="AW20" s="34" t="str">
        <f>IFERROR(AW19/SUM(AR19:AV19),"")</f>
        <v/>
      </c>
      <c r="AX20" s="34" t="str">
        <f>IFERROR(AX19/SUM(AR19:AV19),"")</f>
        <v/>
      </c>
      <c r="AY20" s="277"/>
      <c r="AZ20" s="279"/>
      <c r="BA20" s="281"/>
      <c r="BB20" s="31" t="str">
        <f>IFERROR(BB19/SUM(BB19:BF19),"")</f>
        <v/>
      </c>
      <c r="BC20" s="10" t="str">
        <f>IFERROR(BC19/SUM(BB19:BF19),"")</f>
        <v/>
      </c>
      <c r="BD20" s="11" t="str">
        <f>IFERROR(BD19/SUM(BB19:BF19),"")</f>
        <v/>
      </c>
      <c r="BE20" s="11" t="str">
        <f>IFERROR(BE19/SUM(BB19:BF19),"")</f>
        <v/>
      </c>
      <c r="BF20" s="11" t="str">
        <f>IFERROR(BF19/SUM(BB19:BF19),"")</f>
        <v/>
      </c>
      <c r="BG20" s="34" t="str">
        <f>IFERROR(BG19/SUM(BB19:BF19),"")</f>
        <v/>
      </c>
      <c r="BH20" s="34" t="str">
        <f>IFERROR(BH19/SUM(BB19:BF19),"")</f>
        <v/>
      </c>
      <c r="BI20" s="273"/>
      <c r="BJ20" s="24"/>
    </row>
    <row r="21" spans="1:62" ht="14.25" hidden="1" thickTop="1" thickBot="1" x14ac:dyDescent="0.25">
      <c r="A21" t="s">
        <v>107</v>
      </c>
      <c r="B21" s="274" t="s">
        <v>92</v>
      </c>
      <c r="C21" s="4" t="s">
        <v>5</v>
      </c>
      <c r="D21" s="27">
        <f>SUMIFS('1a. Teacher Data (LEAP Courses)'!BF:BF,'1a. Teacher Data (LEAP Courses)'!$BD:$BD,'1d. Science Totals'!$A21)</f>
        <v>0</v>
      </c>
      <c r="E21" s="28">
        <f>SUMIFS('1a. Teacher Data (LEAP Courses)'!BG:BG,'1a. Teacher Data (LEAP Courses)'!$BD:$BD,'1d. Science Totals'!$A21)</f>
        <v>0</v>
      </c>
      <c r="F21" s="28">
        <f>SUMIFS('1a. Teacher Data (LEAP Courses)'!BH:BH,'1a. Teacher Data (LEAP Courses)'!$BD:$BD,'1d. Science Totals'!$A21)</f>
        <v>0</v>
      </c>
      <c r="G21" s="28">
        <f>SUMIFS('1a. Teacher Data (LEAP Courses)'!BI:BI,'1a. Teacher Data (LEAP Courses)'!$BD:$BD,'1d. Science Totals'!$A21)</f>
        <v>0</v>
      </c>
      <c r="H21" s="28">
        <f>SUMIFS('1a. Teacher Data (LEAP Courses)'!BJ:BJ,'1a. Teacher Data (LEAP Courses)'!$BD:$BD,'1d. Science Totals'!$A21)</f>
        <v>0</v>
      </c>
      <c r="I21" s="7">
        <f>IF(AND(ISBLANK(D21),ISBLANK(E21),ISBLANK(F21),ISBLANK(G21),ISBLANK(H21)),"",SUM(F21:H21))</f>
        <v>0</v>
      </c>
      <c r="J21" s="7">
        <f>IF(AND(ISBLANK(D21),ISBLANK(E21),ISBLANK(F21),ISBLANK(G21),ISBLANK(H21)),"",SUM(G21:H21))</f>
        <v>0</v>
      </c>
      <c r="K21" s="272" t="str">
        <f>IFERROR(((80*F21)+(100*G21)+(150*H21))/SUM(D21:H21),"")</f>
        <v/>
      </c>
      <c r="L21" s="37">
        <f>SUMIFS('1a. Teacher Data (LEAP Courses)'!BN:BN,'1a. Teacher Data (LEAP Courses)'!$BD:$BD,'1d. Science Totals'!$A21)</f>
        <v>0</v>
      </c>
      <c r="M21" s="28">
        <f>SUMIFS('1a. Teacher Data (LEAP Courses)'!BO:BO,'1a. Teacher Data (LEAP Courses)'!$BD:$BD,'1d. Science Totals'!$A21)</f>
        <v>0</v>
      </c>
      <c r="N21" s="28">
        <f>SUMIFS('1a. Teacher Data (LEAP Courses)'!BP:BP,'1a. Teacher Data (LEAP Courses)'!$BD:$BD,'1d. Science Totals'!$A21)</f>
        <v>0</v>
      </c>
      <c r="O21" s="28">
        <f>SUMIFS('1a. Teacher Data (LEAP Courses)'!BQ:BQ,'1a. Teacher Data (LEAP Courses)'!$BD:$BD,'1d. Science Totals'!$A21)</f>
        <v>0</v>
      </c>
      <c r="P21" s="28">
        <f>SUMIFS('1a. Teacher Data (LEAP Courses)'!BR:BR,'1a. Teacher Data (LEAP Courses)'!$BD:$BD,'1d. Science Totals'!$A21)</f>
        <v>0</v>
      </c>
      <c r="Q21" s="7">
        <f>IF(AND(ISBLANK(L21),ISBLANK(M21),ISBLANK(N21),ISBLANK(O21),ISBLANK(P21)),"",SUM(N21:P21))</f>
        <v>0</v>
      </c>
      <c r="R21" s="7">
        <f>IF(AND(ISBLANK(L21),ISBLANK(M21),ISBLANK(N21),ISBLANK(O21),ISBLANK(P21)),"",SUM(O21:P21))</f>
        <v>0</v>
      </c>
      <c r="S21" s="272" t="str">
        <f>IFERROR(((80*N21)+(100*O21)+(150*P21))/SUM(L21:P21),"")</f>
        <v/>
      </c>
      <c r="T21" s="37">
        <f>SUMIFS('1a. Teacher Data (LEAP Courses)'!BV:BV,'1a. Teacher Data (LEAP Courses)'!$BD:$BD,'1d. Science Totals'!$A21)</f>
        <v>0</v>
      </c>
      <c r="U21" s="28">
        <f>SUMIFS('1a. Teacher Data (LEAP Courses)'!BW:BW,'1a. Teacher Data (LEAP Courses)'!$BD:$BD,'1d. Science Totals'!$A21)</f>
        <v>0</v>
      </c>
      <c r="V21" s="28">
        <f>SUMIFS('1a. Teacher Data (LEAP Courses)'!BX:BX,'1a. Teacher Data (LEAP Courses)'!$BD:$BD,'1d. Science Totals'!$A21)</f>
        <v>0</v>
      </c>
      <c r="W21" s="28">
        <f>SUMIFS('1a. Teacher Data (LEAP Courses)'!BY:BY,'1a. Teacher Data (LEAP Courses)'!$BD:$BD,'1d. Science Totals'!$A21)</f>
        <v>0</v>
      </c>
      <c r="X21" s="28">
        <f>SUMIFS('1a. Teacher Data (LEAP Courses)'!BZ:BZ,'1a. Teacher Data (LEAP Courses)'!$BD:$BD,'1d. Science Totals'!$A21)</f>
        <v>0</v>
      </c>
      <c r="Y21" s="7">
        <f>IF(AND(ISBLANK(T21),ISBLANK(U21),ISBLANK(V21),ISBLANK(W21),ISBLANK(X21)),"",SUM(V21:X21))</f>
        <v>0</v>
      </c>
      <c r="Z21" s="7">
        <f>IF(AND(ISBLANK(T21),ISBLANK(U21),ISBLANK(V21),ISBLANK(W21),ISBLANK(X21)),"",SUM(W21:X21))</f>
        <v>0</v>
      </c>
      <c r="AA21" s="272" t="str">
        <f>IFERROR(((80*V21)+(100*W21)+(150*X21))/SUM(T21:X21),"")</f>
        <v/>
      </c>
      <c r="AB21" s="37">
        <f>SUMIFS('1a. Teacher Data (LEAP Courses)'!CD:CD,'1a. Teacher Data (LEAP Courses)'!$BD:$BD,'1d. Science Totals'!$A21)</f>
        <v>0</v>
      </c>
      <c r="AC21" s="28">
        <f>SUMIFS('1a. Teacher Data (LEAP Courses)'!CE:CE,'1a. Teacher Data (LEAP Courses)'!$BD:$BD,'1d. Science Totals'!$A21)</f>
        <v>0</v>
      </c>
      <c r="AD21" s="28">
        <f>SUMIFS('1a. Teacher Data (LEAP Courses)'!CF:CF,'1a. Teacher Data (LEAP Courses)'!$BD:$BD,'1d. Science Totals'!$A21)</f>
        <v>0</v>
      </c>
      <c r="AE21" s="28">
        <f>SUMIFS('1a. Teacher Data (LEAP Courses)'!CG:CG,'1a. Teacher Data (LEAP Courses)'!$BD:$BD,'1d. Science Totals'!$A21)</f>
        <v>0</v>
      </c>
      <c r="AF21" s="28">
        <f>SUMIFS('1a. Teacher Data (LEAP Courses)'!CH:CH,'1a. Teacher Data (LEAP Courses)'!$BD:$BD,'1d. Science Totals'!$A21)</f>
        <v>0</v>
      </c>
      <c r="AG21" s="7">
        <f>IF(AND(ISBLANK(AB21),ISBLANK(AC21),ISBLANK(AD21),ISBLANK(AE21),ISBLANK(AF21)),"",SUM(AD21:AF21))</f>
        <v>0</v>
      </c>
      <c r="AH21" s="7">
        <f>IF(AND(ISBLANK(AB21),ISBLANK(AC21),ISBLANK(AD21),ISBLANK(AE21),ISBLANK(AF21)),"",SUM(AE21:AF21))</f>
        <v>0</v>
      </c>
      <c r="AI21" s="272" t="str">
        <f>IFERROR(((80*AD21)+(100*AE21)+(150*AF21))/SUM(AB21:AF21),"")</f>
        <v/>
      </c>
      <c r="AJ21" s="37"/>
      <c r="AK21" s="28"/>
      <c r="AL21" s="28"/>
      <c r="AM21" s="28"/>
      <c r="AN21" s="28"/>
      <c r="AO21" s="7" t="str">
        <f>IF(AND(ISBLANK(AJ21),ISBLANK(AK21),ISBLANK(AL21),ISBLANK(AM21),ISBLANK(AN21)),"",SUM(AL21:AN21))</f>
        <v/>
      </c>
      <c r="AP21" s="7" t="str">
        <f>IF(AND(ISBLANK(AJ21),ISBLANK(AK21),ISBLANK(AL21),ISBLANK(AM21),ISBLANK(AN21)),"",SUM(AM21:AN21))</f>
        <v/>
      </c>
      <c r="AQ21" s="272" t="str">
        <f>IFERROR(((80*AL21)+(100*AM21)+(150*AN21))/SUM(AJ21:AN21),"")</f>
        <v/>
      </c>
      <c r="AR21" s="37"/>
      <c r="AS21" s="28"/>
      <c r="AT21" s="28"/>
      <c r="AU21" s="28"/>
      <c r="AV21" s="28"/>
      <c r="AW21" s="7" t="str">
        <f>IF(AND(ISBLANK(AR21),ISBLANK(AS21),ISBLANK(AT21),ISBLANK(AU21),ISBLANK(AV21)),"",SUM(AT21:AV21))</f>
        <v/>
      </c>
      <c r="AX21" s="7" t="str">
        <f>IF(AND(ISBLANK(AR21),ISBLANK(AS21),ISBLANK(AT21),ISBLANK(AU21),ISBLANK(AV21)),"",SUM(AU21:AV21))</f>
        <v/>
      </c>
      <c r="AY21" s="276" t="str">
        <f>IFERROR(((80*AT21)+(100*AU21)+(150*AV21))/SUM(AR21:AV21),"")</f>
        <v/>
      </c>
      <c r="AZ21" s="278" t="str">
        <f t="shared" ref="AZ21" si="16">IFERROR(AVERAGE(S21,AA21,AI21),"")</f>
        <v/>
      </c>
      <c r="BA21" s="280" t="str">
        <f t="shared" ref="BA21" si="17">IF(OR(K21="",AZ21=""),"",AZ21-K21)</f>
        <v/>
      </c>
      <c r="BB21" s="37">
        <f>SUMIFS('1a. Teacher Data (LEAP Courses)'!DB:DB,'1a. Teacher Data (LEAP Courses)'!$BD:$BD,'1d. Science Totals'!$A21)</f>
        <v>0</v>
      </c>
      <c r="BC21" s="28">
        <f>SUMIFS('1a. Teacher Data (LEAP Courses)'!DC:DC,'1a. Teacher Data (LEAP Courses)'!$BD:$BD,'1d. Science Totals'!$A21)</f>
        <v>0</v>
      </c>
      <c r="BD21" s="28">
        <f>SUMIFS('1a. Teacher Data (LEAP Courses)'!DD:DD,'1a. Teacher Data (LEAP Courses)'!$BD:$BD,'1d. Science Totals'!$A21)</f>
        <v>0</v>
      </c>
      <c r="BE21" s="28">
        <f>SUMIFS('1a. Teacher Data (LEAP Courses)'!DE:DE,'1a. Teacher Data (LEAP Courses)'!$BD:$BD,'1d. Science Totals'!$A21)</f>
        <v>0</v>
      </c>
      <c r="BF21" s="28">
        <f>SUMIFS('1a. Teacher Data (LEAP Courses)'!DF:DF,'1a. Teacher Data (LEAP Courses)'!$BD:$BD,'1d. Science Totals'!$A21)</f>
        <v>0</v>
      </c>
      <c r="BG21" s="7">
        <f>IF(AND(ISBLANK(BB21),ISBLANK(BC21),ISBLANK(BD21),ISBLANK(BE21),ISBLANK(BF21)),"",SUM(BD21:BF21))</f>
        <v>0</v>
      </c>
      <c r="BH21" s="7">
        <f>IF(AND(ISBLANK(BB21),ISBLANK(BC21),ISBLANK(BD21),ISBLANK(BE21),ISBLANK(BF21)),"",SUM(BE21:BF21))</f>
        <v>0</v>
      </c>
      <c r="BI21" s="272" t="str">
        <f>IFERROR(((80*BD21)+(100*BE21)+(150*BF21))/SUM(BB21:BF21),"")</f>
        <v/>
      </c>
      <c r="BJ21" s="24"/>
    </row>
    <row r="22" spans="1:62" ht="14.25" hidden="1" thickTop="1" thickBot="1" x14ac:dyDescent="0.25">
      <c r="B22" s="275"/>
      <c r="C22" s="8" t="s">
        <v>6</v>
      </c>
      <c r="D22" s="9" t="str">
        <f>IFERROR(D21/SUM(D21:H21),"")</f>
        <v/>
      </c>
      <c r="E22" s="10" t="str">
        <f>IFERROR(E21/SUM(D21:H21),"")</f>
        <v/>
      </c>
      <c r="F22" s="11" t="str">
        <f>IFERROR(F21/SUM(D21:H21),"")</f>
        <v/>
      </c>
      <c r="G22" s="11" t="str">
        <f>IFERROR(G21/SUM(D21:H21),"")</f>
        <v/>
      </c>
      <c r="H22" s="11" t="str">
        <f>IFERROR(H21/SUM(D21:H21),"")</f>
        <v/>
      </c>
      <c r="I22" s="34" t="str">
        <f>IFERROR(I21/SUM(D21:H21),"")</f>
        <v/>
      </c>
      <c r="J22" s="34" t="str">
        <f>IFERROR(J21/SUM(D21:H21),"")</f>
        <v/>
      </c>
      <c r="K22" s="273"/>
      <c r="L22" s="31" t="str">
        <f>IFERROR(L21/SUM(L21:P21),"")</f>
        <v/>
      </c>
      <c r="M22" s="10" t="str">
        <f>IFERROR(M21/SUM(L21:P21),"")</f>
        <v/>
      </c>
      <c r="N22" s="11" t="str">
        <f>IFERROR(N21/SUM(L21:P21),"")</f>
        <v/>
      </c>
      <c r="O22" s="11" t="str">
        <f>IFERROR(O21/SUM(L21:P21),"")</f>
        <v/>
      </c>
      <c r="P22" s="11" t="str">
        <f>IFERROR(P21/SUM(L21:P21),"")</f>
        <v/>
      </c>
      <c r="Q22" s="34" t="str">
        <f>IFERROR(Q21/SUM(L21:P21),"")</f>
        <v/>
      </c>
      <c r="R22" s="34" t="str">
        <f>IFERROR(R21/SUM(L21:P21),"")</f>
        <v/>
      </c>
      <c r="S22" s="273"/>
      <c r="T22" s="31" t="str">
        <f>IFERROR(T21/SUM(T21:X21),"")</f>
        <v/>
      </c>
      <c r="U22" s="10" t="str">
        <f>IFERROR(U21/SUM(T21:X21),"")</f>
        <v/>
      </c>
      <c r="V22" s="11" t="str">
        <f>IFERROR(V21/SUM(T21:X21),"")</f>
        <v/>
      </c>
      <c r="W22" s="11" t="str">
        <f>IFERROR(W21/SUM(T21:X21),"")</f>
        <v/>
      </c>
      <c r="X22" s="11" t="str">
        <f>IFERROR(X21/SUM(T21:X21),"")</f>
        <v/>
      </c>
      <c r="Y22" s="34" t="str">
        <f>IFERROR(Y21/SUM(T21:X21),"")</f>
        <v/>
      </c>
      <c r="Z22" s="34" t="str">
        <f>IFERROR(Z21/SUM(T21:X21),"")</f>
        <v/>
      </c>
      <c r="AA22" s="273"/>
      <c r="AB22" s="31" t="str">
        <f>IFERROR(AB21/SUM(AB21:AF21),"")</f>
        <v/>
      </c>
      <c r="AC22" s="10" t="str">
        <f>IFERROR(AC21/SUM(AB21:AF21),"")</f>
        <v/>
      </c>
      <c r="AD22" s="11" t="str">
        <f>IFERROR(AD21/SUM(AB21:AF21),"")</f>
        <v/>
      </c>
      <c r="AE22" s="11" t="str">
        <f>IFERROR(AE21/SUM(AB21:AF21),"")</f>
        <v/>
      </c>
      <c r="AF22" s="11" t="str">
        <f>IFERROR(AF21/SUM(AB21:AF21),"")</f>
        <v/>
      </c>
      <c r="AG22" s="34" t="str">
        <f>IFERROR(AG21/SUM(AB21:AF21),"")</f>
        <v/>
      </c>
      <c r="AH22" s="34" t="str">
        <f>IFERROR(AH21/SUM(AB21:AF21),"")</f>
        <v/>
      </c>
      <c r="AI22" s="273"/>
      <c r="AJ22" s="31" t="str">
        <f>IFERROR(AJ21/SUM(AJ21:AN21),"")</f>
        <v/>
      </c>
      <c r="AK22" s="10" t="str">
        <f>IFERROR(AK21/SUM(AJ21:AN21),"")</f>
        <v/>
      </c>
      <c r="AL22" s="11" t="str">
        <f>IFERROR(AL21/SUM(AJ21:AN21),"")</f>
        <v/>
      </c>
      <c r="AM22" s="11" t="str">
        <f>IFERROR(AM21/SUM(AJ21:AN21),"")</f>
        <v/>
      </c>
      <c r="AN22" s="11" t="str">
        <f>IFERROR(AN21/SUM(AJ21:AN21),"")</f>
        <v/>
      </c>
      <c r="AO22" s="34" t="str">
        <f>IFERROR(AO21/SUM(AJ21:AN21),"")</f>
        <v/>
      </c>
      <c r="AP22" s="34" t="str">
        <f>IFERROR(AP21/SUM(AJ21:AN21),"")</f>
        <v/>
      </c>
      <c r="AQ22" s="273"/>
      <c r="AR22" s="31" t="str">
        <f>IFERROR(AR21/SUM(AR21:AV21),"")</f>
        <v/>
      </c>
      <c r="AS22" s="10" t="str">
        <f>IFERROR(AS21/SUM(AR21:AV21),"")</f>
        <v/>
      </c>
      <c r="AT22" s="11" t="str">
        <f>IFERROR(AT21/SUM(AR21:AV21),"")</f>
        <v/>
      </c>
      <c r="AU22" s="11" t="str">
        <f>IFERROR(AU21/SUM(AR21:AV21),"")</f>
        <v/>
      </c>
      <c r="AV22" s="11" t="str">
        <f>IFERROR(AV21/SUM(AR21:AV21),"")</f>
        <v/>
      </c>
      <c r="AW22" s="34" t="str">
        <f>IFERROR(AW21/SUM(AR21:AV21),"")</f>
        <v/>
      </c>
      <c r="AX22" s="34" t="str">
        <f>IFERROR(AX21/SUM(AR21:AV21),"")</f>
        <v/>
      </c>
      <c r="AY22" s="277"/>
      <c r="AZ22" s="279"/>
      <c r="BA22" s="281"/>
      <c r="BB22" s="31" t="str">
        <f>IFERROR(BB21/SUM(BB21:BF21),"")</f>
        <v/>
      </c>
      <c r="BC22" s="10" t="str">
        <f>IFERROR(BC21/SUM(BB21:BF21),"")</f>
        <v/>
      </c>
      <c r="BD22" s="11" t="str">
        <f>IFERROR(BD21/SUM(BB21:BF21),"")</f>
        <v/>
      </c>
      <c r="BE22" s="11" t="str">
        <f>IFERROR(BE21/SUM(BB21:BF21),"")</f>
        <v/>
      </c>
      <c r="BF22" s="11" t="str">
        <f>IFERROR(BF21/SUM(BB21:BF21),"")</f>
        <v/>
      </c>
      <c r="BG22" s="34" t="str">
        <f>IFERROR(BG21/SUM(BB21:BF21),"")</f>
        <v/>
      </c>
      <c r="BH22" s="34" t="str">
        <f>IFERROR(BH21/SUM(BB21:BF21),"")</f>
        <v/>
      </c>
      <c r="BI22" s="273"/>
      <c r="BJ22" s="24"/>
    </row>
    <row r="23" spans="1:62" ht="13.5" thickTop="1" x14ac:dyDescent="0.2">
      <c r="A23" s="70" t="s">
        <v>135</v>
      </c>
      <c r="B23" s="274" t="s">
        <v>136</v>
      </c>
      <c r="C23" s="4" t="s">
        <v>5</v>
      </c>
      <c r="D23" s="27">
        <f>SUMIFS('1a. Teacher Data (LEAP Courses)'!BF:BF,'1a. Teacher Data (LEAP Courses)'!$BD:$BD,'1d. Science Totals'!$A23)</f>
        <v>0</v>
      </c>
      <c r="E23" s="28">
        <f>SUMIFS('1a. Teacher Data (LEAP Courses)'!BG:BG,'1a. Teacher Data (LEAP Courses)'!$BD:$BD,'1d. Science Totals'!$A23)</f>
        <v>0</v>
      </c>
      <c r="F23" s="28">
        <f>SUMIFS('1a. Teacher Data (LEAP Courses)'!BH:BH,'1a. Teacher Data (LEAP Courses)'!$BD:$BD,'1d. Science Totals'!$A23)</f>
        <v>0</v>
      </c>
      <c r="G23" s="28">
        <f>SUMIFS('1a. Teacher Data (LEAP Courses)'!BI:BI,'1a. Teacher Data (LEAP Courses)'!$BD:$BD,'1d. Science Totals'!$A23)</f>
        <v>0</v>
      </c>
      <c r="H23" s="28">
        <f>SUMIFS('1a. Teacher Data (LEAP Courses)'!BJ:BJ,'1a. Teacher Data (LEAP Courses)'!$BD:$BD,'1d. Science Totals'!$A23)</f>
        <v>0</v>
      </c>
      <c r="I23" s="7">
        <f>IF(AND(ISBLANK(D23),ISBLANK(E23),ISBLANK(F23),ISBLANK(G23),ISBLANK(H23)),"",SUM(F23:H23))</f>
        <v>0</v>
      </c>
      <c r="J23" s="7">
        <f>IF(AND(ISBLANK(D23),ISBLANK(E23),ISBLANK(F23),ISBLANK(G23),ISBLANK(H23)),"",SUM(G23:H23))</f>
        <v>0</v>
      </c>
      <c r="K23" s="272" t="str">
        <f>IFERROR(((80*F23)+(100*G23)+(150*H23))/SUM(D23:H23),"")</f>
        <v/>
      </c>
      <c r="L23" s="37">
        <f>SUMIFS('1a. Teacher Data (LEAP Courses)'!BN:BN,'1a. Teacher Data (LEAP Courses)'!$BD:$BD,'1d. Science Totals'!$A23)</f>
        <v>0</v>
      </c>
      <c r="M23" s="28">
        <f>SUMIFS('1a. Teacher Data (LEAP Courses)'!BO:BO,'1a. Teacher Data (LEAP Courses)'!$BD:$BD,'1d. Science Totals'!$A23)</f>
        <v>0</v>
      </c>
      <c r="N23" s="28">
        <f>SUMIFS('1a. Teacher Data (LEAP Courses)'!BP:BP,'1a. Teacher Data (LEAP Courses)'!$BD:$BD,'1d. Science Totals'!$A23)</f>
        <v>0</v>
      </c>
      <c r="O23" s="28">
        <f>SUMIFS('1a. Teacher Data (LEAP Courses)'!BQ:BQ,'1a. Teacher Data (LEAP Courses)'!$BD:$BD,'1d. Science Totals'!$A23)</f>
        <v>0</v>
      </c>
      <c r="P23" s="28">
        <f>SUMIFS('1a. Teacher Data (LEAP Courses)'!BR:BR,'1a. Teacher Data (LEAP Courses)'!$BD:$BD,'1d. Science Totals'!$A23)</f>
        <v>0</v>
      </c>
      <c r="Q23" s="7">
        <f>IF(AND(ISBLANK(L23),ISBLANK(M23),ISBLANK(N23),ISBLANK(O23),ISBLANK(P23)),"",SUM(N23:P23))</f>
        <v>0</v>
      </c>
      <c r="R23" s="7">
        <f>IF(AND(ISBLANK(L23),ISBLANK(M23),ISBLANK(N23),ISBLANK(O23),ISBLANK(P23)),"",SUM(O23:P23))</f>
        <v>0</v>
      </c>
      <c r="S23" s="272" t="str">
        <f>IFERROR(((80*N23)+(100*O23)+(150*P23))/SUM(L23:P23),"")</f>
        <v/>
      </c>
      <c r="T23" s="37">
        <f>SUMIFS('1a. Teacher Data (LEAP Courses)'!BV:BV,'1a. Teacher Data (LEAP Courses)'!$BD:$BD,'1d. Science Totals'!$A23)</f>
        <v>0</v>
      </c>
      <c r="U23" s="28">
        <f>SUMIFS('1a. Teacher Data (LEAP Courses)'!BW:BW,'1a. Teacher Data (LEAP Courses)'!$BD:$BD,'1d. Science Totals'!$A23)</f>
        <v>0</v>
      </c>
      <c r="V23" s="28">
        <f>SUMIFS('1a. Teacher Data (LEAP Courses)'!BX:BX,'1a. Teacher Data (LEAP Courses)'!$BD:$BD,'1d. Science Totals'!$A23)</f>
        <v>0</v>
      </c>
      <c r="W23" s="28">
        <f>SUMIFS('1a. Teacher Data (LEAP Courses)'!BY:BY,'1a. Teacher Data (LEAP Courses)'!$BD:$BD,'1d. Science Totals'!$A23)</f>
        <v>0</v>
      </c>
      <c r="X23" s="28">
        <f>SUMIFS('1a. Teacher Data (LEAP Courses)'!BZ:BZ,'1a. Teacher Data (LEAP Courses)'!$BD:$BD,'1d. Science Totals'!$A23)</f>
        <v>0</v>
      </c>
      <c r="Y23" s="7">
        <f>IF(AND(ISBLANK(T23),ISBLANK(U23),ISBLANK(V23),ISBLANK(W23),ISBLANK(X23)),"",SUM(V23:X23))</f>
        <v>0</v>
      </c>
      <c r="Z23" s="7">
        <f>IF(AND(ISBLANK(T23),ISBLANK(U23),ISBLANK(V23),ISBLANK(W23),ISBLANK(X23)),"",SUM(W23:X23))</f>
        <v>0</v>
      </c>
      <c r="AA23" s="272" t="str">
        <f>IFERROR(((80*V23)+(100*W23)+(150*X23))/SUM(T23:X23),"")</f>
        <v/>
      </c>
      <c r="AB23" s="37">
        <f>SUMIFS('1a. Teacher Data (LEAP Courses)'!CD:CD,'1a. Teacher Data (LEAP Courses)'!$BD:$BD,'1d. Science Totals'!$A23)</f>
        <v>0</v>
      </c>
      <c r="AC23" s="28">
        <f>SUMIFS('1a. Teacher Data (LEAP Courses)'!CE:CE,'1a. Teacher Data (LEAP Courses)'!$BD:$BD,'1d. Science Totals'!$A23)</f>
        <v>0</v>
      </c>
      <c r="AD23" s="28">
        <f>SUMIFS('1a. Teacher Data (LEAP Courses)'!CF:CF,'1a. Teacher Data (LEAP Courses)'!$BD:$BD,'1d. Science Totals'!$A23)</f>
        <v>0</v>
      </c>
      <c r="AE23" s="28">
        <f>SUMIFS('1a. Teacher Data (LEAP Courses)'!CG:CG,'1a. Teacher Data (LEAP Courses)'!$BD:$BD,'1d. Science Totals'!$A23)</f>
        <v>0</v>
      </c>
      <c r="AF23" s="28">
        <f>SUMIFS('1a. Teacher Data (LEAP Courses)'!CH:CH,'1a. Teacher Data (LEAP Courses)'!$BD:$BD,'1d. Science Totals'!$A23)</f>
        <v>0</v>
      </c>
      <c r="AG23" s="7">
        <f>IF(AND(ISBLANK(AB23),ISBLANK(AC23),ISBLANK(AD23),ISBLANK(AE23),ISBLANK(AF23)),"",SUM(AD23:AF23))</f>
        <v>0</v>
      </c>
      <c r="AH23" s="7">
        <f>IF(AND(ISBLANK(AB23),ISBLANK(AC23),ISBLANK(AD23),ISBLANK(AE23),ISBLANK(AF23)),"",SUM(AE23:AF23))</f>
        <v>0</v>
      </c>
      <c r="AI23" s="272" t="str">
        <f>IFERROR(((80*AD23)+(100*AE23)+(150*AF23))/SUM(AB23:AF23),"")</f>
        <v/>
      </c>
      <c r="AJ23" s="37"/>
      <c r="AK23" s="28"/>
      <c r="AL23" s="28"/>
      <c r="AM23" s="28"/>
      <c r="AN23" s="28"/>
      <c r="AO23" s="7" t="str">
        <f>IF(AND(ISBLANK(AJ23),ISBLANK(AK23),ISBLANK(AL23),ISBLANK(AM23),ISBLANK(AN23)),"",SUM(AL23:AN23))</f>
        <v/>
      </c>
      <c r="AP23" s="7" t="str">
        <f>IF(AND(ISBLANK(AJ23),ISBLANK(AK23),ISBLANK(AL23),ISBLANK(AM23),ISBLANK(AN23)),"",SUM(AM23:AN23))</f>
        <v/>
      </c>
      <c r="AQ23" s="272" t="str">
        <f>IFERROR(((80*AL23)+(100*AM23)+(150*AN23))/SUM(AJ23:AN23),"")</f>
        <v/>
      </c>
      <c r="AR23" s="37"/>
      <c r="AS23" s="28"/>
      <c r="AT23" s="28"/>
      <c r="AU23" s="28"/>
      <c r="AV23" s="28"/>
      <c r="AW23" s="7" t="str">
        <f>IF(AND(ISBLANK(AR23),ISBLANK(AS23),ISBLANK(AT23),ISBLANK(AU23),ISBLANK(AV23)),"",SUM(AT23:AV23))</f>
        <v/>
      </c>
      <c r="AX23" s="7" t="str">
        <f>IF(AND(ISBLANK(AR23),ISBLANK(AS23),ISBLANK(AT23),ISBLANK(AU23),ISBLANK(AV23)),"",SUM(AU23:AV23))</f>
        <v/>
      </c>
      <c r="AY23" s="276" t="str">
        <f>IFERROR(((80*AT23)+(100*AU23)+(150*AV23))/SUM(AR23:AV23),"")</f>
        <v/>
      </c>
      <c r="AZ23" s="278" t="str">
        <f t="shared" ref="AZ23" si="18">IFERROR(AVERAGE(S23,AA23,AI23),"")</f>
        <v/>
      </c>
      <c r="BA23" s="280" t="str">
        <f t="shared" ref="BA23" si="19">IF(OR(K23="",AZ23=""),"",AZ23-K23)</f>
        <v/>
      </c>
      <c r="BB23" s="37">
        <f>SUMIFS('1a. Teacher Data (LEAP Courses)'!CL:CL,'1a. Teacher Data (LEAP Courses)'!$BD:$BD,'1d. Science Totals'!$A23)</f>
        <v>0</v>
      </c>
      <c r="BC23" s="28">
        <f>SUMIFS('1a. Teacher Data (LEAP Courses)'!CM:CM,'1a. Teacher Data (LEAP Courses)'!$BD:$BD,'1d. Science Totals'!$A23)</f>
        <v>0</v>
      </c>
      <c r="BD23" s="28">
        <f>SUMIFS('1a. Teacher Data (LEAP Courses)'!CN:CN,'1a. Teacher Data (LEAP Courses)'!$BD:$BD,'1d. Science Totals'!$A23)</f>
        <v>0</v>
      </c>
      <c r="BE23" s="28">
        <f>SUMIFS('1a. Teacher Data (LEAP Courses)'!CO:CO,'1a. Teacher Data (LEAP Courses)'!$BD:$BD,'1d. Science Totals'!$A23)</f>
        <v>0</v>
      </c>
      <c r="BF23" s="28">
        <f>SUMIFS('1a. Teacher Data (LEAP Courses)'!CP:CP,'1a. Teacher Data (LEAP Courses)'!$BD:$BD,'1d. Science Totals'!$A23)</f>
        <v>0</v>
      </c>
      <c r="BG23" s="7">
        <f>IF(AND(ISBLANK(BB23),ISBLANK(BC23),ISBLANK(BD23),ISBLANK(BE23),ISBLANK(BF23)),"",SUM(BD23:BF23))</f>
        <v>0</v>
      </c>
      <c r="BH23" s="7">
        <f>IF(AND(ISBLANK(BB23),ISBLANK(BC23),ISBLANK(BD23),ISBLANK(BE23),ISBLANK(BF23)),"",SUM(BE23:BF23))</f>
        <v>0</v>
      </c>
      <c r="BI23" s="272" t="str">
        <f>IFERROR(((80*BD23)+(100*BE23)+(150*BF23))/SUM(BB23:BF23),"")</f>
        <v/>
      </c>
      <c r="BJ23" s="24"/>
    </row>
    <row r="24" spans="1:62" ht="13.5" thickBot="1" x14ac:dyDescent="0.25">
      <c r="B24" s="275"/>
      <c r="C24" s="8" t="s">
        <v>6</v>
      </c>
      <c r="D24" s="9" t="str">
        <f>IFERROR(D23/SUM(D23:H23),"")</f>
        <v/>
      </c>
      <c r="E24" s="10" t="str">
        <f>IFERROR(E23/SUM(D23:H23),"")</f>
        <v/>
      </c>
      <c r="F24" s="11" t="str">
        <f>IFERROR(F23/SUM(D23:H23),"")</f>
        <v/>
      </c>
      <c r="G24" s="11" t="str">
        <f>IFERROR(G23/SUM(D23:H23),"")</f>
        <v/>
      </c>
      <c r="H24" s="11" t="str">
        <f>IFERROR(H23/SUM(D23:H23),"")</f>
        <v/>
      </c>
      <c r="I24" s="34" t="str">
        <f>IFERROR(I23/SUM(D23:H23),"")</f>
        <v/>
      </c>
      <c r="J24" s="34" t="str">
        <f>IFERROR(J23/SUM(D23:H23),"")</f>
        <v/>
      </c>
      <c r="K24" s="273"/>
      <c r="L24" s="31" t="str">
        <f>IFERROR(L23/SUM(L23:P23),"")</f>
        <v/>
      </c>
      <c r="M24" s="10" t="str">
        <f>IFERROR(M23/SUM(L23:P23),"")</f>
        <v/>
      </c>
      <c r="N24" s="11" t="str">
        <f>IFERROR(N23/SUM(L23:P23),"")</f>
        <v/>
      </c>
      <c r="O24" s="11" t="str">
        <f>IFERROR(O23/SUM(L23:P23),"")</f>
        <v/>
      </c>
      <c r="P24" s="11" t="str">
        <f>IFERROR(P23/SUM(L23:P23),"")</f>
        <v/>
      </c>
      <c r="Q24" s="34" t="str">
        <f>IFERROR(Q23/SUM(L23:P23),"")</f>
        <v/>
      </c>
      <c r="R24" s="34" t="str">
        <f>IFERROR(R23/SUM(L23:P23),"")</f>
        <v/>
      </c>
      <c r="S24" s="273"/>
      <c r="T24" s="31" t="str">
        <f>IFERROR(T23/SUM(T23:X23),"")</f>
        <v/>
      </c>
      <c r="U24" s="10" t="str">
        <f>IFERROR(U23/SUM(T23:X23),"")</f>
        <v/>
      </c>
      <c r="V24" s="11" t="str">
        <f>IFERROR(V23/SUM(T23:X23),"")</f>
        <v/>
      </c>
      <c r="W24" s="11" t="str">
        <f>IFERROR(W23/SUM(T23:X23),"")</f>
        <v/>
      </c>
      <c r="X24" s="11" t="str">
        <f>IFERROR(X23/SUM(T23:X23),"")</f>
        <v/>
      </c>
      <c r="Y24" s="34" t="str">
        <f>IFERROR(Y23/SUM(T23:X23),"")</f>
        <v/>
      </c>
      <c r="Z24" s="34" t="str">
        <f>IFERROR(Z23/SUM(T23:X23),"")</f>
        <v/>
      </c>
      <c r="AA24" s="273"/>
      <c r="AB24" s="31" t="str">
        <f>IFERROR(AB23/SUM(AB23:AF23),"")</f>
        <v/>
      </c>
      <c r="AC24" s="10" t="str">
        <f>IFERROR(AC23/SUM(AB23:AF23),"")</f>
        <v/>
      </c>
      <c r="AD24" s="11" t="str">
        <f>IFERROR(AD23/SUM(AB23:AF23),"")</f>
        <v/>
      </c>
      <c r="AE24" s="11" t="str">
        <f>IFERROR(AE23/SUM(AB23:AF23),"")</f>
        <v/>
      </c>
      <c r="AF24" s="11" t="str">
        <f>IFERROR(AF23/SUM(AB23:AF23),"")</f>
        <v/>
      </c>
      <c r="AG24" s="34" t="str">
        <f>IFERROR(AG23/SUM(AB23:AF23),"")</f>
        <v/>
      </c>
      <c r="AH24" s="34" t="str">
        <f>IFERROR(AH23/SUM(AB23:AF23),"")</f>
        <v/>
      </c>
      <c r="AI24" s="273"/>
      <c r="AJ24" s="31" t="str">
        <f>IFERROR(AJ23/SUM(AJ23:AN23),"")</f>
        <v/>
      </c>
      <c r="AK24" s="10" t="str">
        <f>IFERROR(AK23/SUM(AJ23:AN23),"")</f>
        <v/>
      </c>
      <c r="AL24" s="11" t="str">
        <f>IFERROR(AL23/SUM(AJ23:AN23),"")</f>
        <v/>
      </c>
      <c r="AM24" s="11" t="str">
        <f>IFERROR(AM23/SUM(AJ23:AN23),"")</f>
        <v/>
      </c>
      <c r="AN24" s="11" t="str">
        <f>IFERROR(AN23/SUM(AJ23:AN23),"")</f>
        <v/>
      </c>
      <c r="AO24" s="34" t="str">
        <f>IFERROR(AO23/SUM(AJ23:AN23),"")</f>
        <v/>
      </c>
      <c r="AP24" s="34" t="str">
        <f>IFERROR(AP23/SUM(AJ23:AN23),"")</f>
        <v/>
      </c>
      <c r="AQ24" s="273"/>
      <c r="AR24" s="31" t="str">
        <f>IFERROR(AR23/SUM(AR23:AV23),"")</f>
        <v/>
      </c>
      <c r="AS24" s="10" t="str">
        <f>IFERROR(AS23/SUM(AR23:AV23),"")</f>
        <v/>
      </c>
      <c r="AT24" s="11" t="str">
        <f>IFERROR(AT23/SUM(AR23:AV23),"")</f>
        <v/>
      </c>
      <c r="AU24" s="11" t="str">
        <f>IFERROR(AU23/SUM(AR23:AV23),"")</f>
        <v/>
      </c>
      <c r="AV24" s="11" t="str">
        <f>IFERROR(AV23/SUM(AR23:AV23),"")</f>
        <v/>
      </c>
      <c r="AW24" s="34" t="str">
        <f>IFERROR(AW23/SUM(AR23:AV23),"")</f>
        <v/>
      </c>
      <c r="AX24" s="34" t="str">
        <f>IFERROR(AX23/SUM(AR23:AV23),"")</f>
        <v/>
      </c>
      <c r="AY24" s="277"/>
      <c r="AZ24" s="279"/>
      <c r="BA24" s="281"/>
      <c r="BB24" s="31" t="str">
        <f>IFERROR(BB23/SUM(BB23:BF23),"")</f>
        <v/>
      </c>
      <c r="BC24" s="10" t="str">
        <f>IFERROR(BC23/SUM(BB23:BF23),"")</f>
        <v/>
      </c>
      <c r="BD24" s="11" t="str">
        <f>IFERROR(BD23/SUM(BB23:BF23),"")</f>
        <v/>
      </c>
      <c r="BE24" s="11" t="str">
        <f>IFERROR(BE23/SUM(BB23:BF23),"")</f>
        <v/>
      </c>
      <c r="BF24" s="11" t="str">
        <f>IFERROR(BF23/SUM(BB23:BF23),"")</f>
        <v/>
      </c>
      <c r="BG24" s="34" t="str">
        <f>IFERROR(BG23/SUM(BB23:BF23),"")</f>
        <v/>
      </c>
      <c r="BH24" s="34" t="str">
        <f>IFERROR(BH23/SUM(BB23:BF23),"")</f>
        <v/>
      </c>
      <c r="BI24" s="273"/>
      <c r="BJ24" s="24"/>
    </row>
    <row r="25" spans="1:62" ht="14.25" hidden="1" thickTop="1" thickBot="1" x14ac:dyDescent="0.25">
      <c r="A25" t="s">
        <v>109</v>
      </c>
      <c r="B25" s="274" t="s">
        <v>34</v>
      </c>
      <c r="C25" s="4" t="s">
        <v>5</v>
      </c>
      <c r="D25" s="27">
        <f>SUMIFS('1a. Teacher Data (LEAP Courses)'!BF:BF,'1a. Teacher Data (LEAP Courses)'!$BD:$BD,'1d. Science Totals'!$A25)</f>
        <v>0</v>
      </c>
      <c r="E25" s="28">
        <f>SUMIFS('1a. Teacher Data (LEAP Courses)'!BG:BG,'1a. Teacher Data (LEAP Courses)'!$BD:$BD,'1d. Science Totals'!$A25)</f>
        <v>0</v>
      </c>
      <c r="F25" s="28">
        <f>SUMIFS('1a. Teacher Data (LEAP Courses)'!BH:BH,'1a. Teacher Data (LEAP Courses)'!$BD:$BD,'1d. Science Totals'!$A25)</f>
        <v>0</v>
      </c>
      <c r="G25" s="28">
        <f>SUMIFS('1a. Teacher Data (LEAP Courses)'!BI:BI,'1a. Teacher Data (LEAP Courses)'!$BD:$BD,'1d. Science Totals'!$A25)</f>
        <v>0</v>
      </c>
      <c r="H25" s="28">
        <f>SUMIFS('1a. Teacher Data (LEAP Courses)'!BJ:BJ,'1a. Teacher Data (LEAP Courses)'!$BD:$BD,'1d. Science Totals'!$A25)</f>
        <v>0</v>
      </c>
      <c r="I25" s="7">
        <f>IF(AND(ISBLANK(D25),ISBLANK(E25),ISBLANK(F25),ISBLANK(G25),ISBLANK(H25)),"",SUM(F25:H25))</f>
        <v>0</v>
      </c>
      <c r="J25" s="7">
        <f>IF(AND(ISBLANK(D25),ISBLANK(E25),ISBLANK(F25),ISBLANK(G25),ISBLANK(H25)),"",SUM(G25:H25))</f>
        <v>0</v>
      </c>
      <c r="K25" s="272" t="str">
        <f>IFERROR(((80*F25)+(100*G25)+(150*H25))/SUM(D25:H25),"")</f>
        <v/>
      </c>
      <c r="L25" s="37">
        <f>SUMIFS('1a. Teacher Data (LEAP Courses)'!BN:BN,'1a. Teacher Data (LEAP Courses)'!$BD:$BD,'1d. Science Totals'!$A25)</f>
        <v>0</v>
      </c>
      <c r="M25" s="28">
        <f>SUMIFS('1a. Teacher Data (LEAP Courses)'!BO:BO,'1a. Teacher Data (LEAP Courses)'!$BD:$BD,'1d. Science Totals'!$A25)</f>
        <v>0</v>
      </c>
      <c r="N25" s="28">
        <f>SUMIFS('1a. Teacher Data (LEAP Courses)'!BP:BP,'1a. Teacher Data (LEAP Courses)'!$BD:$BD,'1d. Science Totals'!$A25)</f>
        <v>0</v>
      </c>
      <c r="O25" s="28">
        <f>SUMIFS('1a. Teacher Data (LEAP Courses)'!BQ:BQ,'1a. Teacher Data (LEAP Courses)'!$BD:$BD,'1d. Science Totals'!$A25)</f>
        <v>0</v>
      </c>
      <c r="P25" s="28">
        <f>SUMIFS('1a. Teacher Data (LEAP Courses)'!BR:BR,'1a. Teacher Data (LEAP Courses)'!$BD:$BD,'1d. Science Totals'!$A25)</f>
        <v>0</v>
      </c>
      <c r="Q25" s="7">
        <f>IF(AND(ISBLANK(L25),ISBLANK(M25),ISBLANK(N25),ISBLANK(O25),ISBLANK(P25)),"",SUM(N25:P25))</f>
        <v>0</v>
      </c>
      <c r="R25" s="7">
        <f>IF(AND(ISBLANK(L25),ISBLANK(M25),ISBLANK(N25),ISBLANK(O25),ISBLANK(P25)),"",SUM(O25:P25))</f>
        <v>0</v>
      </c>
      <c r="S25" s="272" t="str">
        <f>IFERROR(((80*N25)+(100*O25)+(150*P25))/SUM(L25:P25),"")</f>
        <v/>
      </c>
      <c r="T25" s="37">
        <f>SUMIFS('1a. Teacher Data (LEAP Courses)'!BV:BV,'1a. Teacher Data (LEAP Courses)'!$BD:$BD,'1d. Science Totals'!$A25)</f>
        <v>0</v>
      </c>
      <c r="U25" s="28">
        <f>SUMIFS('1a. Teacher Data (LEAP Courses)'!BW:BW,'1a. Teacher Data (LEAP Courses)'!$BD:$BD,'1d. Science Totals'!$A25)</f>
        <v>0</v>
      </c>
      <c r="V25" s="28">
        <f>SUMIFS('1a. Teacher Data (LEAP Courses)'!BX:BX,'1a. Teacher Data (LEAP Courses)'!$BD:$BD,'1d. Science Totals'!$A25)</f>
        <v>0</v>
      </c>
      <c r="W25" s="28">
        <f>SUMIFS('1a. Teacher Data (LEAP Courses)'!BY:BY,'1a. Teacher Data (LEAP Courses)'!$BD:$BD,'1d. Science Totals'!$A25)</f>
        <v>0</v>
      </c>
      <c r="X25" s="28">
        <f>SUMIFS('1a. Teacher Data (LEAP Courses)'!BZ:BZ,'1a. Teacher Data (LEAP Courses)'!$BD:$BD,'1d. Science Totals'!$A25)</f>
        <v>0</v>
      </c>
      <c r="Y25" s="7">
        <f>IF(AND(ISBLANK(T25),ISBLANK(U25),ISBLANK(V25),ISBLANK(W25),ISBLANK(X25)),"",SUM(V25:X25))</f>
        <v>0</v>
      </c>
      <c r="Z25" s="7">
        <f>IF(AND(ISBLANK(T25),ISBLANK(U25),ISBLANK(V25),ISBLANK(W25),ISBLANK(X25)),"",SUM(W25:X25))</f>
        <v>0</v>
      </c>
      <c r="AA25" s="272" t="str">
        <f>IFERROR(((80*V25)+(100*W25)+(150*X25))/SUM(T25:X25),"")</f>
        <v/>
      </c>
      <c r="AB25" s="37">
        <f>SUMIFS('1a. Teacher Data (LEAP Courses)'!CD:CD,'1a. Teacher Data (LEAP Courses)'!$BD:$BD,'1d. Science Totals'!$A25)</f>
        <v>0</v>
      </c>
      <c r="AC25" s="28">
        <f>SUMIFS('1a. Teacher Data (LEAP Courses)'!CE:CE,'1a. Teacher Data (LEAP Courses)'!$BD:$BD,'1d. Science Totals'!$A25)</f>
        <v>0</v>
      </c>
      <c r="AD25" s="28">
        <f>SUMIFS('1a. Teacher Data (LEAP Courses)'!CF:CF,'1a. Teacher Data (LEAP Courses)'!$BD:$BD,'1d. Science Totals'!$A25)</f>
        <v>0</v>
      </c>
      <c r="AE25" s="28">
        <f>SUMIFS('1a. Teacher Data (LEAP Courses)'!CG:CG,'1a. Teacher Data (LEAP Courses)'!$BD:$BD,'1d. Science Totals'!$A25)</f>
        <v>0</v>
      </c>
      <c r="AF25" s="28">
        <f>SUMIFS('1a. Teacher Data (LEAP Courses)'!CH:CH,'1a. Teacher Data (LEAP Courses)'!$BD:$BD,'1d. Science Totals'!$A25)</f>
        <v>0</v>
      </c>
      <c r="AG25" s="7">
        <f>IF(AND(ISBLANK(AB25),ISBLANK(AC25),ISBLANK(AD25),ISBLANK(AE25),ISBLANK(AF25)),"",SUM(AD25:AF25))</f>
        <v>0</v>
      </c>
      <c r="AH25" s="7">
        <f>IF(AND(ISBLANK(AB25),ISBLANK(AC25),ISBLANK(AD25),ISBLANK(AE25),ISBLANK(AF25)),"",SUM(AE25:AF25))</f>
        <v>0</v>
      </c>
      <c r="AI25" s="272" t="str">
        <f>IFERROR(((80*AD25)+(100*AE25)+(150*AF25))/SUM(AB25:AF25),"")</f>
        <v/>
      </c>
      <c r="AJ25" s="37"/>
      <c r="AK25" s="28"/>
      <c r="AL25" s="28"/>
      <c r="AM25" s="28"/>
      <c r="AN25" s="28"/>
      <c r="AO25" s="7" t="str">
        <f>IF(AND(ISBLANK(AJ25),ISBLANK(AK25),ISBLANK(AL25),ISBLANK(AM25),ISBLANK(AN25)),"",SUM(AL25:AN25))</f>
        <v/>
      </c>
      <c r="AP25" s="7" t="str">
        <f>IF(AND(ISBLANK(AJ25),ISBLANK(AK25),ISBLANK(AL25),ISBLANK(AM25),ISBLANK(AN25)),"",SUM(AM25:AN25))</f>
        <v/>
      </c>
      <c r="AQ25" s="272" t="str">
        <f>IFERROR(((80*AL25)+(100*AM25)+(150*AN25))/SUM(AJ25:AN25),"")</f>
        <v/>
      </c>
      <c r="AR25" s="37"/>
      <c r="AS25" s="28"/>
      <c r="AT25" s="28"/>
      <c r="AU25" s="28"/>
      <c r="AV25" s="28"/>
      <c r="AW25" s="7" t="str">
        <f>IF(AND(ISBLANK(AR25),ISBLANK(AS25),ISBLANK(AT25),ISBLANK(AU25),ISBLANK(AV25)),"",SUM(AT25:AV25))</f>
        <v/>
      </c>
      <c r="AX25" s="7" t="str">
        <f>IF(AND(ISBLANK(AR25),ISBLANK(AS25),ISBLANK(AT25),ISBLANK(AU25),ISBLANK(AV25)),"",SUM(AU25:AV25))</f>
        <v/>
      </c>
      <c r="AY25" s="276" t="str">
        <f>IFERROR(((80*AT25)+(100*AU25)+(150*AV25))/SUM(AR25:AV25),"")</f>
        <v/>
      </c>
      <c r="AZ25" s="278" t="str">
        <f t="shared" ref="AZ25" si="20">IFERROR(AVERAGE(S25,AA25,AI25),"")</f>
        <v/>
      </c>
      <c r="BA25" s="280" t="str">
        <f t="shared" ref="BA25" si="21">IF(OR(K25="",AZ25=""),"",AZ25-K25)</f>
        <v/>
      </c>
      <c r="BB25" s="37">
        <f>SUMIFS('1a. Teacher Data (LEAP Courses)'!DB:DB,'1a. Teacher Data (LEAP Courses)'!$BD:$BD,'1d. Science Totals'!$A25)</f>
        <v>0</v>
      </c>
      <c r="BC25" s="28">
        <f>SUMIFS('1a. Teacher Data (LEAP Courses)'!DC:DC,'1a. Teacher Data (LEAP Courses)'!$BD:$BD,'1d. Science Totals'!$A25)</f>
        <v>0</v>
      </c>
      <c r="BD25" s="28">
        <f>SUMIFS('1a. Teacher Data (LEAP Courses)'!DD:DD,'1a. Teacher Data (LEAP Courses)'!$BD:$BD,'1d. Science Totals'!$A25)</f>
        <v>0</v>
      </c>
      <c r="BE25" s="28">
        <f>SUMIFS('1a. Teacher Data (LEAP Courses)'!DE:DE,'1a. Teacher Data (LEAP Courses)'!$BD:$BD,'1d. Science Totals'!$A25)</f>
        <v>0</v>
      </c>
      <c r="BF25" s="28">
        <f>SUMIFS('1a. Teacher Data (LEAP Courses)'!DF:DF,'1a. Teacher Data (LEAP Courses)'!$BD:$BD,'1d. Science Totals'!$A25)</f>
        <v>0</v>
      </c>
      <c r="BG25" s="7">
        <f>IF(AND(ISBLANK(BB25),ISBLANK(BC25),ISBLANK(BD25),ISBLANK(BE25),ISBLANK(BF25)),"",SUM(BD25:BF25))</f>
        <v>0</v>
      </c>
      <c r="BH25" s="7">
        <f>IF(AND(ISBLANK(BB25),ISBLANK(BC25),ISBLANK(BD25),ISBLANK(BE25),ISBLANK(BF25)),"",SUM(BE25:BF25))</f>
        <v>0</v>
      </c>
      <c r="BI25" s="272" t="str">
        <f>IFERROR(((80*BD25)+(100*BE25)+(150*BF25))/SUM(BB25:BF25),"")</f>
        <v/>
      </c>
      <c r="BJ25" s="24"/>
    </row>
    <row r="26" spans="1:62" ht="14.25" hidden="1" thickTop="1" thickBot="1" x14ac:dyDescent="0.25">
      <c r="B26" s="275"/>
      <c r="C26" s="8" t="s">
        <v>6</v>
      </c>
      <c r="D26" s="9" t="str">
        <f>IFERROR(D25/SUM(D25:H25),"")</f>
        <v/>
      </c>
      <c r="E26" s="10" t="str">
        <f>IFERROR(E25/SUM(D25:H25),"")</f>
        <v/>
      </c>
      <c r="F26" s="11" t="str">
        <f>IFERROR(F25/SUM(D25:H25),"")</f>
        <v/>
      </c>
      <c r="G26" s="11" t="str">
        <f>IFERROR(G25/SUM(D25:H25),"")</f>
        <v/>
      </c>
      <c r="H26" s="11" t="str">
        <f>IFERROR(H25/SUM(D25:H25),"")</f>
        <v/>
      </c>
      <c r="I26" s="34" t="str">
        <f>IFERROR(I25/SUM(D25:H25),"")</f>
        <v/>
      </c>
      <c r="J26" s="34" t="str">
        <f>IFERROR(J25/SUM(D25:H25),"")</f>
        <v/>
      </c>
      <c r="K26" s="273"/>
      <c r="L26" s="31" t="str">
        <f>IFERROR(L25/SUM(L25:P25),"")</f>
        <v/>
      </c>
      <c r="M26" s="10" t="str">
        <f>IFERROR(M25/SUM(L25:P25),"")</f>
        <v/>
      </c>
      <c r="N26" s="11" t="str">
        <f>IFERROR(N25/SUM(L25:P25),"")</f>
        <v/>
      </c>
      <c r="O26" s="11" t="str">
        <f>IFERROR(O25/SUM(L25:P25),"")</f>
        <v/>
      </c>
      <c r="P26" s="11" t="str">
        <f>IFERROR(P25/SUM(L25:P25),"")</f>
        <v/>
      </c>
      <c r="Q26" s="34" t="str">
        <f>IFERROR(Q25/SUM(L25:P25),"")</f>
        <v/>
      </c>
      <c r="R26" s="34" t="str">
        <f>IFERROR(R25/SUM(L25:P25),"")</f>
        <v/>
      </c>
      <c r="S26" s="273"/>
      <c r="T26" s="31" t="str">
        <f>IFERROR(T25/SUM(T25:X25),"")</f>
        <v/>
      </c>
      <c r="U26" s="10" t="str">
        <f>IFERROR(U25/SUM(T25:X25),"")</f>
        <v/>
      </c>
      <c r="V26" s="11" t="str">
        <f>IFERROR(V25/SUM(T25:X25),"")</f>
        <v/>
      </c>
      <c r="W26" s="11" t="str">
        <f>IFERROR(W25/SUM(T25:X25),"")</f>
        <v/>
      </c>
      <c r="X26" s="11" t="str">
        <f>IFERROR(X25/SUM(T25:X25),"")</f>
        <v/>
      </c>
      <c r="Y26" s="34" t="str">
        <f>IFERROR(Y25/SUM(T25:X25),"")</f>
        <v/>
      </c>
      <c r="Z26" s="34" t="str">
        <f>IFERROR(Z25/SUM(T25:X25),"")</f>
        <v/>
      </c>
      <c r="AA26" s="273"/>
      <c r="AB26" s="31" t="str">
        <f>IFERROR(AB25/SUM(AB25:AF25),"")</f>
        <v/>
      </c>
      <c r="AC26" s="10" t="str">
        <f>IFERROR(AC25/SUM(AB25:AF25),"")</f>
        <v/>
      </c>
      <c r="AD26" s="11" t="str">
        <f>IFERROR(AD25/SUM(AB25:AF25),"")</f>
        <v/>
      </c>
      <c r="AE26" s="11" t="str">
        <f>IFERROR(AE25/SUM(AB25:AF25),"")</f>
        <v/>
      </c>
      <c r="AF26" s="11" t="str">
        <f>IFERROR(AF25/SUM(AB25:AF25),"")</f>
        <v/>
      </c>
      <c r="AG26" s="34" t="str">
        <f>IFERROR(AG25/SUM(AB25:AF25),"")</f>
        <v/>
      </c>
      <c r="AH26" s="34" t="str">
        <f>IFERROR(AH25/SUM(AB25:AF25),"")</f>
        <v/>
      </c>
      <c r="AI26" s="273"/>
      <c r="AJ26" s="31" t="str">
        <f>IFERROR(AJ25/SUM(AJ25:AN25),"")</f>
        <v/>
      </c>
      <c r="AK26" s="10" t="str">
        <f>IFERROR(AK25/SUM(AJ25:AN25),"")</f>
        <v/>
      </c>
      <c r="AL26" s="11" t="str">
        <f>IFERROR(AL25/SUM(AJ25:AN25),"")</f>
        <v/>
      </c>
      <c r="AM26" s="11" t="str">
        <f>IFERROR(AM25/SUM(AJ25:AN25),"")</f>
        <v/>
      </c>
      <c r="AN26" s="11" t="str">
        <f>IFERROR(AN25/SUM(AJ25:AN25),"")</f>
        <v/>
      </c>
      <c r="AO26" s="34" t="str">
        <f>IFERROR(AO25/SUM(AJ25:AN25),"")</f>
        <v/>
      </c>
      <c r="AP26" s="34" t="str">
        <f>IFERROR(AP25/SUM(AJ25:AN25),"")</f>
        <v/>
      </c>
      <c r="AQ26" s="273"/>
      <c r="AR26" s="31" t="str">
        <f>IFERROR(AR25/SUM(AR25:AV25),"")</f>
        <v/>
      </c>
      <c r="AS26" s="10" t="str">
        <f>IFERROR(AS25/SUM(AR25:AV25),"")</f>
        <v/>
      </c>
      <c r="AT26" s="11" t="str">
        <f>IFERROR(AT25/SUM(AR25:AV25),"")</f>
        <v/>
      </c>
      <c r="AU26" s="11" t="str">
        <f>IFERROR(AU25/SUM(AR25:AV25),"")</f>
        <v/>
      </c>
      <c r="AV26" s="11" t="str">
        <f>IFERROR(AV25/SUM(AR25:AV25),"")</f>
        <v/>
      </c>
      <c r="AW26" s="34" t="str">
        <f>IFERROR(AW25/SUM(AR25:AV25),"")</f>
        <v/>
      </c>
      <c r="AX26" s="34" t="str">
        <f>IFERROR(AX25/SUM(AR25:AV25),"")</f>
        <v/>
      </c>
      <c r="AY26" s="277"/>
      <c r="AZ26" s="279"/>
      <c r="BA26" s="281"/>
      <c r="BB26" s="31" t="str">
        <f>IFERROR(BB25/SUM(BB25:BF25),"")</f>
        <v/>
      </c>
      <c r="BC26" s="10" t="str">
        <f>IFERROR(BC25/SUM(BB25:BF25),"")</f>
        <v/>
      </c>
      <c r="BD26" s="11" t="str">
        <f>IFERROR(BD25/SUM(BB25:BF25),"")</f>
        <v/>
      </c>
      <c r="BE26" s="11" t="str">
        <f>IFERROR(BE25/SUM(BB25:BF25),"")</f>
        <v/>
      </c>
      <c r="BF26" s="11" t="str">
        <f>IFERROR(BF25/SUM(BB25:BF25),"")</f>
        <v/>
      </c>
      <c r="BG26" s="34" t="str">
        <f>IFERROR(BG25/SUM(BB25:BF25),"")</f>
        <v/>
      </c>
      <c r="BH26" s="34" t="str">
        <f>IFERROR(BH25/SUM(BB25:BF25),"")</f>
        <v/>
      </c>
      <c r="BI26" s="273"/>
      <c r="BJ26" s="24"/>
    </row>
    <row r="27" spans="1:62" ht="14.25" hidden="1" thickTop="1" thickBot="1" x14ac:dyDescent="0.25">
      <c r="B27" s="286" t="s">
        <v>66</v>
      </c>
      <c r="C27" s="14" t="s">
        <v>5</v>
      </c>
      <c r="D27" s="35">
        <f>IF(AND(ISBLANK(D3),ISBLANK(D5),ISBLANK(D7)),"",SUM(D3,D5,D7))</f>
        <v>0</v>
      </c>
      <c r="E27" s="17">
        <f t="shared" ref="E27:H27" si="22">IF(AND(ISBLANK(E3),ISBLANK(E5),ISBLANK(E7)),"",SUM(E3,E5,E7))</f>
        <v>0</v>
      </c>
      <c r="F27" s="17">
        <f t="shared" si="22"/>
        <v>0</v>
      </c>
      <c r="G27" s="17">
        <f t="shared" si="22"/>
        <v>0</v>
      </c>
      <c r="H27" s="17">
        <f t="shared" si="22"/>
        <v>0</v>
      </c>
      <c r="I27" s="18">
        <f t="shared" ref="I27:J27" si="23">IF(AND(I3="",I5="",I7=""),"",SUM(I3,I5,I7))</f>
        <v>0</v>
      </c>
      <c r="J27" s="18">
        <f t="shared" si="23"/>
        <v>0</v>
      </c>
      <c r="K27" s="272" t="str">
        <f>IFERROR(((80*F27)+(100*G27)+(150*H27))/SUM(D27:H27),"")</f>
        <v/>
      </c>
      <c r="L27" s="35">
        <f>IF(AND(ISBLANK(L3),ISBLANK(L5),ISBLANK(L7)),"",SUM(L3,L5,L7))</f>
        <v>0</v>
      </c>
      <c r="M27" s="17">
        <f t="shared" ref="M27:P27" si="24">IF(AND(ISBLANK(M3),ISBLANK(M5),ISBLANK(M7)),"",SUM(M3,M5,M7))</f>
        <v>0</v>
      </c>
      <c r="N27" s="17">
        <f t="shared" si="24"/>
        <v>0</v>
      </c>
      <c r="O27" s="17">
        <f t="shared" si="24"/>
        <v>0</v>
      </c>
      <c r="P27" s="17">
        <f t="shared" si="24"/>
        <v>0</v>
      </c>
      <c r="Q27" s="18">
        <f t="shared" ref="Q27:R27" si="25">IF(AND(Q3="",Q5="",Q7=""),"",SUM(Q3,Q5,Q7))</f>
        <v>0</v>
      </c>
      <c r="R27" s="18">
        <f t="shared" si="25"/>
        <v>0</v>
      </c>
      <c r="S27" s="272" t="str">
        <f>IFERROR(((80*N27)+(100*O27)+(150*P27))/SUM(L27:P27),"")</f>
        <v/>
      </c>
      <c r="T27" s="35">
        <f>IF(AND(ISBLANK(T3),ISBLANK(T5),ISBLANK(T7)),"",SUM(T3,T5,T7))</f>
        <v>0</v>
      </c>
      <c r="U27" s="17">
        <f t="shared" ref="U27:X27" si="26">IF(AND(ISBLANK(U3),ISBLANK(U5),ISBLANK(U7)),"",SUM(U3,U5,U7))</f>
        <v>0</v>
      </c>
      <c r="V27" s="17">
        <f t="shared" si="26"/>
        <v>0</v>
      </c>
      <c r="W27" s="17">
        <f t="shared" si="26"/>
        <v>0</v>
      </c>
      <c r="X27" s="17">
        <f t="shared" si="26"/>
        <v>0</v>
      </c>
      <c r="Y27" s="18">
        <f t="shared" ref="Y27:Z27" si="27">IF(AND(Y3="",Y5="",Y7=""),"",SUM(Y3,Y5,Y7))</f>
        <v>0</v>
      </c>
      <c r="Z27" s="18">
        <f t="shared" si="27"/>
        <v>0</v>
      </c>
      <c r="AA27" s="272" t="str">
        <f>IFERROR(((80*V27)+(100*W27)+(150*X27))/SUM(T27:X27),"")</f>
        <v/>
      </c>
      <c r="AB27" s="35">
        <f>IF(AND(ISBLANK(AB3),ISBLANK(AB5),ISBLANK(AB7)),"",SUM(AB3,AB5,AB7))</f>
        <v>0</v>
      </c>
      <c r="AC27" s="17">
        <f t="shared" ref="AC27:AF27" si="28">IF(AND(ISBLANK(AC3),ISBLANK(AC5),ISBLANK(AC7)),"",SUM(AC3,AC5,AC7))</f>
        <v>0</v>
      </c>
      <c r="AD27" s="17">
        <f t="shared" si="28"/>
        <v>0</v>
      </c>
      <c r="AE27" s="17">
        <f t="shared" si="28"/>
        <v>0</v>
      </c>
      <c r="AF27" s="17">
        <f t="shared" si="28"/>
        <v>0</v>
      </c>
      <c r="AG27" s="18">
        <f t="shared" ref="AG27:AH27" si="29">IF(AND(AG3="",AG5="",AG7=""),"",SUM(AG3,AG5,AG7))</f>
        <v>0</v>
      </c>
      <c r="AH27" s="18">
        <f t="shared" si="29"/>
        <v>0</v>
      </c>
      <c r="AI27" s="272" t="str">
        <f>IFERROR(((80*AD27)+(100*AE27)+(150*AF27))/SUM(AB27:AF27),"")</f>
        <v/>
      </c>
      <c r="AJ27" s="35" t="str">
        <f t="shared" ref="AJ27:AN27" si="30">IF(AND(ISBLANK(AJ3),ISBLANK(AJ5),ISBLANK(AJ7)),"",SUM(AJ3,AJ5,AJ7))</f>
        <v/>
      </c>
      <c r="AK27" s="17" t="str">
        <f t="shared" si="30"/>
        <v/>
      </c>
      <c r="AL27" s="17" t="str">
        <f t="shared" si="30"/>
        <v/>
      </c>
      <c r="AM27" s="17" t="str">
        <f t="shared" si="30"/>
        <v/>
      </c>
      <c r="AN27" s="17" t="str">
        <f t="shared" si="30"/>
        <v/>
      </c>
      <c r="AO27" s="18" t="str">
        <f t="shared" ref="AO27:AP27" si="31">IF(AND(AO3="",AO5="",AO7=""),"",SUM(AO3,AO5,AO7))</f>
        <v/>
      </c>
      <c r="AP27" s="18" t="str">
        <f t="shared" si="31"/>
        <v/>
      </c>
      <c r="AQ27" s="272" t="str">
        <f>IFERROR(((80*AL27)+(100*AM27)+(150*AN27))/SUM(AJ27:AN27),"")</f>
        <v/>
      </c>
      <c r="AR27" s="35" t="str">
        <f t="shared" ref="AR27:AV27" si="32">IF(AND(ISBLANK(AR3),ISBLANK(AR5),ISBLANK(AR7)),"",SUM(AR3,AR5,AR7))</f>
        <v/>
      </c>
      <c r="AS27" s="17" t="str">
        <f t="shared" si="32"/>
        <v/>
      </c>
      <c r="AT27" s="17" t="str">
        <f t="shared" si="32"/>
        <v/>
      </c>
      <c r="AU27" s="17" t="str">
        <f t="shared" si="32"/>
        <v/>
      </c>
      <c r="AV27" s="17" t="str">
        <f t="shared" si="32"/>
        <v/>
      </c>
      <c r="AW27" s="18" t="str">
        <f t="shared" ref="AW27:AX27" si="33">IF(AND(AW3="",AW5="",AW7=""),"",SUM(AW3,AW5,AW7))</f>
        <v/>
      </c>
      <c r="AX27" s="18" t="str">
        <f t="shared" si="33"/>
        <v/>
      </c>
      <c r="AY27" s="276" t="str">
        <f>IFERROR(((80*AT27)+(100*AU27)+(150*AV27))/SUM(AR27:AV27),"")</f>
        <v/>
      </c>
      <c r="AZ27" s="278" t="str">
        <f t="shared" ref="AZ27" si="34">IFERROR(AVERAGE(S27,AA27,AI27),"")</f>
        <v/>
      </c>
      <c r="BA27" s="280" t="str">
        <f t="shared" ref="BA27" si="35">IF(OR(K27="",AZ27=""),"",AZ27-K27)</f>
        <v/>
      </c>
      <c r="BB27" s="32">
        <f>IF(AND(ISBLANK(BB3),ISBLANK(BB5),ISBLANK(BB7)),"",SUM(BB3,BB5,BB7))</f>
        <v>0</v>
      </c>
      <c r="BC27" s="17">
        <f t="shared" ref="BC27:BF27" si="36">IF(AND(ISBLANK(BC3),ISBLANK(BC5),ISBLANK(BC7)),"",SUM(BC3,BC5,BC7))</f>
        <v>0</v>
      </c>
      <c r="BD27" s="17">
        <f t="shared" si="36"/>
        <v>0</v>
      </c>
      <c r="BE27" s="17">
        <f t="shared" si="36"/>
        <v>0</v>
      </c>
      <c r="BF27" s="17">
        <f t="shared" si="36"/>
        <v>0</v>
      </c>
      <c r="BG27" s="18">
        <f t="shared" ref="BG27:BH27" si="37">IF(AND(BG3="",BG5="",BG7=""),"",SUM(BG3,BG5,BG7))</f>
        <v>0</v>
      </c>
      <c r="BH27" s="18">
        <f t="shared" si="37"/>
        <v>0</v>
      </c>
      <c r="BI27" s="272" t="str">
        <f>IFERROR(((80*BD27)+(100*BE27)+(150*BF27))/SUM(BB27:BF27),"")</f>
        <v/>
      </c>
      <c r="BJ27" s="24"/>
    </row>
    <row r="28" spans="1:62" ht="14.25" hidden="1" thickTop="1" thickBot="1" x14ac:dyDescent="0.25">
      <c r="B28" s="275"/>
      <c r="C28" s="19" t="s">
        <v>6</v>
      </c>
      <c r="D28" s="20" t="str">
        <f>IFERROR(D27/SUM(D27:H27),"")</f>
        <v/>
      </c>
      <c r="E28" s="21" t="str">
        <f>IFERROR(E27/SUM(D27:H27),"")</f>
        <v/>
      </c>
      <c r="F28" s="22" t="str">
        <f>IFERROR(F27/SUM(D27:H27),"")</f>
        <v/>
      </c>
      <c r="G28" s="22" t="str">
        <f>IFERROR(G27/SUM(D27:H27),"")</f>
        <v/>
      </c>
      <c r="H28" s="22" t="str">
        <f>IFERROR(H27/SUM(D27:H27),"")</f>
        <v/>
      </c>
      <c r="I28" s="23" t="str">
        <f>IFERROR(I27/SUM(D27:H27),"")</f>
        <v/>
      </c>
      <c r="J28" s="23" t="str">
        <f>IFERROR(J27/SUM(D27:H27),"")</f>
        <v/>
      </c>
      <c r="K28" s="273"/>
      <c r="L28" s="33" t="str">
        <f>IFERROR(L27/SUM(L27:P27),"")</f>
        <v/>
      </c>
      <c r="M28" s="21" t="str">
        <f>IFERROR(M27/SUM(L27:P27),"")</f>
        <v/>
      </c>
      <c r="N28" s="22" t="str">
        <f>IFERROR(N27/SUM(L27:P27),"")</f>
        <v/>
      </c>
      <c r="O28" s="22" t="str">
        <f>IFERROR(O27/SUM(L27:P27),"")</f>
        <v/>
      </c>
      <c r="P28" s="22" t="str">
        <f>IFERROR(P27/SUM(L27:P27),"")</f>
        <v/>
      </c>
      <c r="Q28" s="23" t="str">
        <f>IFERROR(Q27/SUM(L27:P27),"")</f>
        <v/>
      </c>
      <c r="R28" s="23" t="str">
        <f>IFERROR(R27/SUM(L27:P27),"")</f>
        <v/>
      </c>
      <c r="S28" s="273"/>
      <c r="T28" s="33" t="str">
        <f>IFERROR(T27/SUM(T27:X27),"")</f>
        <v/>
      </c>
      <c r="U28" s="21" t="str">
        <f>IFERROR(U27/SUM(T27:X27),"")</f>
        <v/>
      </c>
      <c r="V28" s="22" t="str">
        <f>IFERROR(V27/SUM(T27:X27),"")</f>
        <v/>
      </c>
      <c r="W28" s="22" t="str">
        <f>IFERROR(W27/SUM(T27:X27),"")</f>
        <v/>
      </c>
      <c r="X28" s="22" t="str">
        <f>IFERROR(X27/SUM(T27:X27),"")</f>
        <v/>
      </c>
      <c r="Y28" s="23" t="str">
        <f>IFERROR(Y27/SUM(T27:X27),"")</f>
        <v/>
      </c>
      <c r="Z28" s="23" t="str">
        <f>IFERROR(Z27/SUM(T27:X27),"")</f>
        <v/>
      </c>
      <c r="AA28" s="273"/>
      <c r="AB28" s="33" t="str">
        <f>IFERROR(AB27/SUM(AB27:AF27),"")</f>
        <v/>
      </c>
      <c r="AC28" s="21" t="str">
        <f>IFERROR(AC27/SUM(AB27:AF27),"")</f>
        <v/>
      </c>
      <c r="AD28" s="22" t="str">
        <f>IFERROR(AD27/SUM(AB27:AF27),"")</f>
        <v/>
      </c>
      <c r="AE28" s="22" t="str">
        <f>IFERROR(AE27/SUM(AB27:AF27),"")</f>
        <v/>
      </c>
      <c r="AF28" s="22" t="str">
        <f>IFERROR(AF27/SUM(AB27:AF27),"")</f>
        <v/>
      </c>
      <c r="AG28" s="23" t="str">
        <f>IFERROR(AG27/SUM(AB27:AF27),"")</f>
        <v/>
      </c>
      <c r="AH28" s="23" t="str">
        <f>IFERROR(AH27/SUM(AB27:AF27),"")</f>
        <v/>
      </c>
      <c r="AI28" s="273"/>
      <c r="AJ28" s="33" t="str">
        <f>IFERROR(AJ27/SUM(AJ27:AN27),"")</f>
        <v/>
      </c>
      <c r="AK28" s="21" t="str">
        <f>IFERROR(AK27/SUM(AJ27:AN27),"")</f>
        <v/>
      </c>
      <c r="AL28" s="22" t="str">
        <f>IFERROR(AL27/SUM(AJ27:AN27),"")</f>
        <v/>
      </c>
      <c r="AM28" s="22" t="str">
        <f>IFERROR(AM27/SUM(AJ27:AN27),"")</f>
        <v/>
      </c>
      <c r="AN28" s="22" t="str">
        <f>IFERROR(AN27/SUM(AJ27:AN27),"")</f>
        <v/>
      </c>
      <c r="AO28" s="23" t="str">
        <f>IFERROR(AO27/SUM(AJ27:AN27),"")</f>
        <v/>
      </c>
      <c r="AP28" s="23" t="str">
        <f>IFERROR(AP27/SUM(AJ27:AN27),"")</f>
        <v/>
      </c>
      <c r="AQ28" s="273"/>
      <c r="AR28" s="33" t="str">
        <f>IFERROR(AR27/SUM(AR27:AV27),"")</f>
        <v/>
      </c>
      <c r="AS28" s="21" t="str">
        <f>IFERROR(AS27/SUM(AR27:AV27),"")</f>
        <v/>
      </c>
      <c r="AT28" s="22" t="str">
        <f>IFERROR(AT27/SUM(AR27:AV27),"")</f>
        <v/>
      </c>
      <c r="AU28" s="22" t="str">
        <f>IFERROR(AU27/SUM(AR27:AV27),"")</f>
        <v/>
      </c>
      <c r="AV28" s="22" t="str">
        <f>IFERROR(AV27/SUM(AR27:AV27),"")</f>
        <v/>
      </c>
      <c r="AW28" s="23" t="str">
        <f>IFERROR(AW27/SUM(AR27:AV27),"")</f>
        <v/>
      </c>
      <c r="AX28" s="23" t="str">
        <f>IFERROR(AX27/SUM(AR27:AV27),"")</f>
        <v/>
      </c>
      <c r="AY28" s="277"/>
      <c r="AZ28" s="279"/>
      <c r="BA28" s="281"/>
      <c r="BB28" s="33" t="str">
        <f>IFERROR(BB27/SUM(BB27:BF27),"")</f>
        <v/>
      </c>
      <c r="BC28" s="21" t="str">
        <f>IFERROR(BC27/SUM(BB27:BF27),"")</f>
        <v/>
      </c>
      <c r="BD28" s="22" t="str">
        <f>IFERROR(BD27/SUM(BB27:BF27),"")</f>
        <v/>
      </c>
      <c r="BE28" s="22" t="str">
        <f>IFERROR(BE27/SUM(BB27:BF27),"")</f>
        <v/>
      </c>
      <c r="BF28" s="22" t="str">
        <f>IFERROR(BF27/SUM(BB27:BF27),"")</f>
        <v/>
      </c>
      <c r="BG28" s="23" t="str">
        <f>IFERROR(BG27/SUM(BB27:BF27),"")</f>
        <v/>
      </c>
      <c r="BH28" s="23" t="str">
        <f>IFERROR(BH27/SUM(BB27:BF27),"")</f>
        <v/>
      </c>
      <c r="BI28" s="273"/>
      <c r="BJ28" s="24"/>
    </row>
    <row r="29" spans="1:62" thickTop="1" x14ac:dyDescent="0.25">
      <c r="B29" s="286" t="s">
        <v>29</v>
      </c>
      <c r="C29" s="14" t="s">
        <v>5</v>
      </c>
      <c r="D29" s="15">
        <f>SUM(D9,D11,D13,D15,D17,D19)</f>
        <v>0</v>
      </c>
      <c r="E29" s="17">
        <f t="shared" ref="E29:J29" si="38">SUM(E9,E11,E13,E15,E17,E19)</f>
        <v>0</v>
      </c>
      <c r="F29" s="17">
        <f t="shared" si="38"/>
        <v>0</v>
      </c>
      <c r="G29" s="17">
        <f>SUM(G9,G11,G13,G15,G17,G19)</f>
        <v>0</v>
      </c>
      <c r="H29" s="17">
        <f>SUM(H9,H11,H13,H15,H17,H19)</f>
        <v>0</v>
      </c>
      <c r="I29" s="18">
        <f t="shared" si="38"/>
        <v>0</v>
      </c>
      <c r="J29" s="18">
        <f t="shared" si="38"/>
        <v>0</v>
      </c>
      <c r="K29" s="272" t="str">
        <f>IFERROR(((80*F29)+(100*G29)+(150*H29))/SUM(D29:H29),"")</f>
        <v/>
      </c>
      <c r="L29" s="32">
        <f>SUM(L9,L11,L13,L15,L17,L19)</f>
        <v>0</v>
      </c>
      <c r="M29" s="17">
        <f t="shared" ref="M29:O29" si="39">SUM(M9,M11,M13,M15,M17,M19)</f>
        <v>0</v>
      </c>
      <c r="N29" s="17">
        <f t="shared" si="39"/>
        <v>0</v>
      </c>
      <c r="O29" s="17">
        <f t="shared" si="39"/>
        <v>0</v>
      </c>
      <c r="P29" s="17">
        <f>SUM(P9,P11,P13,P15,P17,P19)</f>
        <v>0</v>
      </c>
      <c r="Q29" s="18">
        <f t="shared" ref="Q29:R29" si="40">SUM(Q9,Q11,Q13,Q15,Q17,Q19)</f>
        <v>0</v>
      </c>
      <c r="R29" s="18">
        <f t="shared" si="40"/>
        <v>0</v>
      </c>
      <c r="S29" s="272" t="str">
        <f>IFERROR(((80*N29)+(100*O29)+(150*P29))/SUM(L29:P29),"")</f>
        <v/>
      </c>
      <c r="T29" s="32">
        <f>SUM(T9,T11,T13,T15,T17,T19)</f>
        <v>0</v>
      </c>
      <c r="U29" s="17">
        <f t="shared" ref="U29:W29" si="41">SUM(U9,U11,U13,U15,U17,U19)</f>
        <v>0</v>
      </c>
      <c r="V29" s="17">
        <f t="shared" si="41"/>
        <v>0</v>
      </c>
      <c r="W29" s="17">
        <f t="shared" si="41"/>
        <v>0</v>
      </c>
      <c r="X29" s="17">
        <f>SUM(X9,X11,X13,X15,X17,X19)</f>
        <v>0</v>
      </c>
      <c r="Y29" s="18">
        <f t="shared" ref="Y29:Z29" si="42">SUM(Y9,Y11,Y13,Y15,Y17,Y19)</f>
        <v>0</v>
      </c>
      <c r="Z29" s="18">
        <f t="shared" si="42"/>
        <v>0</v>
      </c>
      <c r="AA29" s="272" t="str">
        <f>IFERROR(((80*V29)+(100*W29)+(150*X29))/SUM(T29:X29),"")</f>
        <v/>
      </c>
      <c r="AB29" s="32">
        <f>SUM(AB9,AB11,AB13,AB15,AB17,AB19)</f>
        <v>0</v>
      </c>
      <c r="AC29" s="17">
        <f t="shared" ref="AC29:AE29" si="43">SUM(AC9,AC11,AC13,AC15,AC17,AC19)</f>
        <v>0</v>
      </c>
      <c r="AD29" s="17">
        <f t="shared" si="43"/>
        <v>0</v>
      </c>
      <c r="AE29" s="17">
        <f t="shared" si="43"/>
        <v>0</v>
      </c>
      <c r="AF29" s="17">
        <f>SUM(AF9,AF11,AF13,AF15,AF17,AF19)</f>
        <v>0</v>
      </c>
      <c r="AG29" s="18">
        <f t="shared" ref="AG29:AH29" si="44">SUM(AG9,AG11,AG13,AG15,AG17,AG19)</f>
        <v>0</v>
      </c>
      <c r="AH29" s="18">
        <f t="shared" si="44"/>
        <v>0</v>
      </c>
      <c r="AI29" s="272" t="str">
        <f>IFERROR(((80*AD29)+(100*AE29)+(150*AF29))/SUM(AB29:AF29),"")</f>
        <v/>
      </c>
      <c r="AJ29" s="32" t="str">
        <f t="shared" ref="AJ29:AN29" si="45">IF(AND(ISBLANK(AJ9),ISBLANK(AJ11),ISBLANK(AJ13),ISBLANK(AJ15),ISBLANK(AJ17),ISBLANK(AJ19)),"",SUM(AJ9,AJ11,AJ13,AJ15,AJ17,AJ19))</f>
        <v/>
      </c>
      <c r="AK29" s="17" t="str">
        <f t="shared" si="45"/>
        <v/>
      </c>
      <c r="AL29" s="17" t="str">
        <f t="shared" si="45"/>
        <v/>
      </c>
      <c r="AM29" s="17" t="str">
        <f t="shared" si="45"/>
        <v/>
      </c>
      <c r="AN29" s="17" t="str">
        <f t="shared" si="45"/>
        <v/>
      </c>
      <c r="AO29" s="18" t="str">
        <f t="shared" ref="AO29:AP29" si="46">IF(AND(AO9="",AO11="",AO13="",AO15="",AO17="",AO19=""),"",SUM(AO9,AO11,AO13,AO15,AO17,AO19))</f>
        <v/>
      </c>
      <c r="AP29" s="18" t="str">
        <f t="shared" si="46"/>
        <v/>
      </c>
      <c r="AQ29" s="272" t="str">
        <f>IFERROR(((80*AL29)+(100*AM29)+(150*AN29))/SUM(AJ29:AN29),"")</f>
        <v/>
      </c>
      <c r="AR29" s="32" t="str">
        <f t="shared" ref="AR29:AV29" si="47">IF(AND(ISBLANK(AR9),ISBLANK(AR11),ISBLANK(AR13),ISBLANK(AR15),ISBLANK(AR17),ISBLANK(AR19)),"",SUM(AR9,AR11,AR13,AR15,AR17,AR19,AR21))</f>
        <v/>
      </c>
      <c r="AS29" s="17" t="str">
        <f t="shared" si="47"/>
        <v/>
      </c>
      <c r="AT29" s="17" t="str">
        <f t="shared" si="47"/>
        <v/>
      </c>
      <c r="AU29" s="17" t="str">
        <f t="shared" si="47"/>
        <v/>
      </c>
      <c r="AV29" s="17" t="str">
        <f t="shared" si="47"/>
        <v/>
      </c>
      <c r="AW29" s="18" t="str">
        <f t="shared" ref="AW29:AX29" si="48">IF(AND(AW9="",AW11="",AW13="",AW15="",AW17="",AW19=""),"",SUM(AW9,AW11,AW13,AW15,AW17,AW19))</f>
        <v/>
      </c>
      <c r="AX29" s="18" t="str">
        <f t="shared" si="48"/>
        <v/>
      </c>
      <c r="AY29" s="276" t="str">
        <f>IFERROR(((80*AT29)+(100*AU29)+(150*AV29))/SUM(AR29:AV29),"")</f>
        <v/>
      </c>
      <c r="AZ29" s="278" t="str">
        <f t="shared" ref="AZ29" si="49">IFERROR(AVERAGE(S29,AA29,AI29),"")</f>
        <v/>
      </c>
      <c r="BA29" s="280" t="str">
        <f t="shared" ref="BA29" si="50">IF(OR(K29="",AZ29=""),"",AZ29-K29)</f>
        <v/>
      </c>
      <c r="BB29" s="32">
        <f>SUM(BB9,BB11,BB13,BB15,BB17,BB19)</f>
        <v>0</v>
      </c>
      <c r="BC29" s="17">
        <f t="shared" ref="BC29:BE29" si="51">SUM(BC9,BC11,BC13,BC15,BC17,BC19)</f>
        <v>0</v>
      </c>
      <c r="BD29" s="17">
        <f t="shared" si="51"/>
        <v>0</v>
      </c>
      <c r="BE29" s="17">
        <f t="shared" si="51"/>
        <v>0</v>
      </c>
      <c r="BF29" s="17">
        <f>SUM(BF9,BF11,BF13,BF15,BF17,BF19)</f>
        <v>0</v>
      </c>
      <c r="BG29" s="18">
        <f>SUM(BG9,BG11,BG13,BG15,BG17,BG19)</f>
        <v>0</v>
      </c>
      <c r="BH29" s="18">
        <f t="shared" ref="BH29" si="52">SUM(BH9,BH11,BH13,BH15,BH17,BH19)</f>
        <v>0</v>
      </c>
      <c r="BI29" s="272" t="str">
        <f>IFERROR(((80*BD29)+(100*BE29)+(150*BF29))/SUM(BB29:BF29),"")</f>
        <v/>
      </c>
      <c r="BJ29" s="24"/>
    </row>
    <row r="30" spans="1:62" ht="13.5" thickBot="1" x14ac:dyDescent="0.25">
      <c r="B30" s="275"/>
      <c r="C30" s="19" t="s">
        <v>6</v>
      </c>
      <c r="D30" s="20" t="str">
        <f>IFERROR(D29/SUM(D29:H29),"")</f>
        <v/>
      </c>
      <c r="E30" s="21" t="str">
        <f>IFERROR(E29/SUM(D29:H29),"")</f>
        <v/>
      </c>
      <c r="F30" s="22" t="str">
        <f>IFERROR(F29/SUM(D29:H29),"")</f>
        <v/>
      </c>
      <c r="G30" s="22" t="str">
        <f>IFERROR(G29/SUM(D29:H29),"")</f>
        <v/>
      </c>
      <c r="H30" s="22" t="str">
        <f>IFERROR(H29/SUM(D29:H29),"")</f>
        <v/>
      </c>
      <c r="I30" s="23" t="str">
        <f>IFERROR(I29/SUM(D29:H29),"")</f>
        <v/>
      </c>
      <c r="J30" s="23" t="str">
        <f>IFERROR(J29/SUM(D29:H29),"")</f>
        <v/>
      </c>
      <c r="K30" s="273"/>
      <c r="L30" s="33" t="str">
        <f>IFERROR(L29/SUM(L29:P29),"")</f>
        <v/>
      </c>
      <c r="M30" s="21" t="str">
        <f>IFERROR(M29/SUM(L29:P29),"")</f>
        <v/>
      </c>
      <c r="N30" s="22" t="str">
        <f>IFERROR(N29/SUM(L29:P29),"")</f>
        <v/>
      </c>
      <c r="O30" s="22" t="str">
        <f>IFERROR(O29/SUM(L29:P29),"")</f>
        <v/>
      </c>
      <c r="P30" s="22" t="str">
        <f>IFERROR(P29/SUM(L29:P29),"")</f>
        <v/>
      </c>
      <c r="Q30" s="23" t="str">
        <f>IFERROR(Q29/SUM(L29:P29),"")</f>
        <v/>
      </c>
      <c r="R30" s="23" t="str">
        <f>IFERROR(R29/SUM(L29:P29),"")</f>
        <v/>
      </c>
      <c r="S30" s="273"/>
      <c r="T30" s="33" t="str">
        <f>IFERROR(T29/SUM(T29:X29),"")</f>
        <v/>
      </c>
      <c r="U30" s="21" t="str">
        <f>IFERROR(U29/SUM(T29:X29),"")</f>
        <v/>
      </c>
      <c r="V30" s="22" t="str">
        <f>IFERROR(V29/SUM(T29:X29),"")</f>
        <v/>
      </c>
      <c r="W30" s="22" t="str">
        <f>IFERROR(W29/SUM(T29:X29),"")</f>
        <v/>
      </c>
      <c r="X30" s="22" t="str">
        <f>IFERROR(X29/SUM(T29:X29),"")</f>
        <v/>
      </c>
      <c r="Y30" s="23" t="str">
        <f>IFERROR(Y29/SUM(T29:X29),"")</f>
        <v/>
      </c>
      <c r="Z30" s="23" t="str">
        <f>IFERROR(Z29/SUM(T29:X29),"")</f>
        <v/>
      </c>
      <c r="AA30" s="273"/>
      <c r="AB30" s="33" t="str">
        <f>IFERROR(AB29/SUM(AB29:AF29),"")</f>
        <v/>
      </c>
      <c r="AC30" s="21" t="str">
        <f>IFERROR(AC29/SUM(AB29:AF29),"")</f>
        <v/>
      </c>
      <c r="AD30" s="22" t="str">
        <f>IFERROR(AD29/SUM(AB29:AF29),"")</f>
        <v/>
      </c>
      <c r="AE30" s="22" t="str">
        <f>IFERROR(AE29/SUM(AB29:AF29),"")</f>
        <v/>
      </c>
      <c r="AF30" s="22" t="str">
        <f>IFERROR(AF29/SUM(AB29:AF29),"")</f>
        <v/>
      </c>
      <c r="AG30" s="23" t="str">
        <f>IFERROR(AG29/SUM(AB29:AF29),"")</f>
        <v/>
      </c>
      <c r="AH30" s="23" t="str">
        <f>IFERROR(AH29/SUM(AB29:AF29),"")</f>
        <v/>
      </c>
      <c r="AI30" s="273"/>
      <c r="AJ30" s="33" t="str">
        <f>IFERROR(AJ29/SUM(AJ29:AN29),"")</f>
        <v/>
      </c>
      <c r="AK30" s="21" t="str">
        <f>IFERROR(AK29/SUM(AJ29:AN29),"")</f>
        <v/>
      </c>
      <c r="AL30" s="22" t="str">
        <f>IFERROR(AL29/SUM(AJ29:AN29),"")</f>
        <v/>
      </c>
      <c r="AM30" s="22" t="str">
        <f>IFERROR(AM29/SUM(AJ29:AN29),"")</f>
        <v/>
      </c>
      <c r="AN30" s="22" t="str">
        <f>IFERROR(AN29/SUM(AJ29:AN29),"")</f>
        <v/>
      </c>
      <c r="AO30" s="23" t="str">
        <f>IFERROR(AO29/SUM(AJ29:AN29),"")</f>
        <v/>
      </c>
      <c r="AP30" s="23" t="str">
        <f>IFERROR(AP29/SUM(AJ29:AN29),"")</f>
        <v/>
      </c>
      <c r="AQ30" s="273"/>
      <c r="AR30" s="33" t="str">
        <f>IFERROR(AR29/SUM(AR29:AV29),"")</f>
        <v/>
      </c>
      <c r="AS30" s="21" t="str">
        <f>IFERROR(AS29/SUM(AR29:AV29),"")</f>
        <v/>
      </c>
      <c r="AT30" s="22" t="str">
        <f>IFERROR(AT29/SUM(AR29:AV29),"")</f>
        <v/>
      </c>
      <c r="AU30" s="22" t="str">
        <f>IFERROR(AU29/SUM(AR29:AV29),"")</f>
        <v/>
      </c>
      <c r="AV30" s="22" t="str">
        <f>IFERROR(AV29/SUM(AR29:AV29),"")</f>
        <v/>
      </c>
      <c r="AW30" s="23" t="str">
        <f>IFERROR(AW29/SUM(AR29:AV29),"")</f>
        <v/>
      </c>
      <c r="AX30" s="23" t="str">
        <f>IFERROR(AX29/SUM(AR29:AV29),"")</f>
        <v/>
      </c>
      <c r="AY30" s="277"/>
      <c r="AZ30" s="279"/>
      <c r="BA30" s="281"/>
      <c r="BB30" s="33" t="str">
        <f>IFERROR(BB29/SUM(BB29:BF29),"")</f>
        <v/>
      </c>
      <c r="BC30" s="21" t="str">
        <f>IFERROR(BC29/SUM(BB29:BF29),"")</f>
        <v/>
      </c>
      <c r="BD30" s="22" t="str">
        <f>IFERROR(BD29/SUM(BB29:BF29),"")</f>
        <v/>
      </c>
      <c r="BE30" s="22" t="str">
        <f>IFERROR(BE29/SUM(BB29:BF29),"")</f>
        <v/>
      </c>
      <c r="BF30" s="22" t="str">
        <f>IFERROR(BF29/SUM(BB29:BF29),"")</f>
        <v/>
      </c>
      <c r="BG30" s="23" t="str">
        <f>IFERROR(BG29/SUM(BB29:BF29),"")</f>
        <v/>
      </c>
      <c r="BH30" s="23" t="str">
        <f>IFERROR(BH29/SUM(BB29:BF29),"")</f>
        <v/>
      </c>
      <c r="BI30" s="273"/>
      <c r="BJ30" s="24"/>
    </row>
    <row r="31" spans="1:62" ht="13.5" thickTop="1" x14ac:dyDescent="0.2">
      <c r="B31" s="283" t="s">
        <v>152</v>
      </c>
      <c r="C31" s="14" t="s">
        <v>5</v>
      </c>
      <c r="D31" s="35">
        <f>D23</f>
        <v>0</v>
      </c>
      <c r="E31" s="17">
        <f t="shared" ref="E31:J31" si="53">E23</f>
        <v>0</v>
      </c>
      <c r="F31" s="17">
        <f t="shared" si="53"/>
        <v>0</v>
      </c>
      <c r="G31" s="17">
        <f t="shared" si="53"/>
        <v>0</v>
      </c>
      <c r="H31" s="17">
        <f t="shared" si="53"/>
        <v>0</v>
      </c>
      <c r="I31" s="18">
        <f t="shared" si="53"/>
        <v>0</v>
      </c>
      <c r="J31" s="18">
        <f t="shared" si="53"/>
        <v>0</v>
      </c>
      <c r="K31" s="272" t="str">
        <f>IFERROR(((80*F31)+(100*G31)+(150*H31))/SUM(D31:H31),"")</f>
        <v/>
      </c>
      <c r="L31" s="32">
        <f>L23</f>
        <v>0</v>
      </c>
      <c r="M31" s="17">
        <f t="shared" ref="M31:R31" si="54">M23</f>
        <v>0</v>
      </c>
      <c r="N31" s="17">
        <f t="shared" si="54"/>
        <v>0</v>
      </c>
      <c r="O31" s="17">
        <f t="shared" si="54"/>
        <v>0</v>
      </c>
      <c r="P31" s="17">
        <f t="shared" si="54"/>
        <v>0</v>
      </c>
      <c r="Q31" s="18">
        <f t="shared" si="54"/>
        <v>0</v>
      </c>
      <c r="R31" s="18">
        <f t="shared" si="54"/>
        <v>0</v>
      </c>
      <c r="S31" s="272" t="str">
        <f>IFERROR(((80*N31)+(100*O31)+(150*P31))/SUM(L31:P31),"")</f>
        <v/>
      </c>
      <c r="T31" s="32">
        <f>T23</f>
        <v>0</v>
      </c>
      <c r="U31" s="17">
        <f t="shared" ref="U31:Z31" si="55">U23</f>
        <v>0</v>
      </c>
      <c r="V31" s="17">
        <f t="shared" si="55"/>
        <v>0</v>
      </c>
      <c r="W31" s="17">
        <f t="shared" si="55"/>
        <v>0</v>
      </c>
      <c r="X31" s="17">
        <f t="shared" si="55"/>
        <v>0</v>
      </c>
      <c r="Y31" s="18">
        <f t="shared" si="55"/>
        <v>0</v>
      </c>
      <c r="Z31" s="18">
        <f t="shared" si="55"/>
        <v>0</v>
      </c>
      <c r="AA31" s="272" t="str">
        <f>IFERROR(((80*V31)+(100*W31)+(150*X31))/SUM(T31:X31),"")</f>
        <v/>
      </c>
      <c r="AB31" s="32">
        <f>AB23</f>
        <v>0</v>
      </c>
      <c r="AC31" s="17">
        <f t="shared" ref="AC31:AH31" si="56">AC23</f>
        <v>0</v>
      </c>
      <c r="AD31" s="17">
        <f t="shared" si="56"/>
        <v>0</v>
      </c>
      <c r="AE31" s="17">
        <f t="shared" si="56"/>
        <v>0</v>
      </c>
      <c r="AF31" s="17">
        <f t="shared" si="56"/>
        <v>0</v>
      </c>
      <c r="AG31" s="18">
        <f t="shared" si="56"/>
        <v>0</v>
      </c>
      <c r="AH31" s="18">
        <f t="shared" si="56"/>
        <v>0</v>
      </c>
      <c r="AI31" s="272" t="str">
        <f>IFERROR(((80*AD31)+(100*AE31)+(150*AF31))/SUM(AB31:AF31),"")</f>
        <v/>
      </c>
      <c r="AJ31" s="32" t="str">
        <f t="shared" ref="AJ31:AN31" si="57">IF(AND(AJ27="",AJ29=""),"",SUM(AJ27,AJ29))</f>
        <v/>
      </c>
      <c r="AK31" s="17" t="str">
        <f t="shared" si="57"/>
        <v/>
      </c>
      <c r="AL31" s="17" t="str">
        <f t="shared" si="57"/>
        <v/>
      </c>
      <c r="AM31" s="17" t="str">
        <f t="shared" si="57"/>
        <v/>
      </c>
      <c r="AN31" s="17" t="str">
        <f t="shared" si="57"/>
        <v/>
      </c>
      <c r="AO31" s="18" t="str">
        <f t="shared" ref="AO31:AP31" si="58">IF(AND(AO3="",AO5="",AO7="",AO9="",AO11="",AO13="",AO15="",AO17="",AO19=""),"",SUM(AO3,AO5,AO7,AO9,AO11,AO13,AO15,AO17,AO19))</f>
        <v/>
      </c>
      <c r="AP31" s="18" t="str">
        <f t="shared" si="58"/>
        <v/>
      </c>
      <c r="AQ31" s="272" t="str">
        <f>IFERROR(((80*AL31)+(100*AM31)+(150*AN31))/SUM(AJ31:AN31),"")</f>
        <v/>
      </c>
      <c r="AR31" s="32" t="str">
        <f t="shared" ref="AR31:AV31" si="59">IF(AND(AR27="",AR29=""),"",SUM(AR27,AR29))</f>
        <v/>
      </c>
      <c r="AS31" s="17" t="str">
        <f t="shared" si="59"/>
        <v/>
      </c>
      <c r="AT31" s="17" t="str">
        <f t="shared" si="59"/>
        <v/>
      </c>
      <c r="AU31" s="17" t="str">
        <f t="shared" si="59"/>
        <v/>
      </c>
      <c r="AV31" s="17" t="str">
        <f t="shared" si="59"/>
        <v/>
      </c>
      <c r="AW31" s="18" t="str">
        <f t="shared" ref="AW31:AX31" si="60">IF(AND(AW3="",AW5="",AW7="",AW9="",AW11="",AW13="",AW15="",AW17="",AW19=""),"",SUM(AW3,AW5,AW7,AW9,AW11,AW13,AW15,AW17,AW19))</f>
        <v/>
      </c>
      <c r="AX31" s="18" t="str">
        <f t="shared" si="60"/>
        <v/>
      </c>
      <c r="AY31" s="276" t="str">
        <f>IFERROR(((80*AT31)+(100*AU31)+(150*AV31))/SUM(AR31:AV31),"")</f>
        <v/>
      </c>
      <c r="AZ31" s="278" t="str">
        <f t="shared" ref="AZ31" si="61">IFERROR(AVERAGE(S31,AA31,AI31),"")</f>
        <v/>
      </c>
      <c r="BA31" s="280" t="str">
        <f t="shared" ref="BA31" si="62">IF(OR(K31="",AZ31=""),"",AZ31-K31)</f>
        <v/>
      </c>
      <c r="BB31" s="32">
        <f>BB23</f>
        <v>0</v>
      </c>
      <c r="BC31" s="17">
        <f t="shared" ref="BC31:BH31" si="63">BC23</f>
        <v>0</v>
      </c>
      <c r="BD31" s="17">
        <f t="shared" si="63"/>
        <v>0</v>
      </c>
      <c r="BE31" s="17">
        <f t="shared" si="63"/>
        <v>0</v>
      </c>
      <c r="BF31" s="17">
        <f t="shared" si="63"/>
        <v>0</v>
      </c>
      <c r="BG31" s="18">
        <f t="shared" si="63"/>
        <v>0</v>
      </c>
      <c r="BH31" s="18">
        <f t="shared" si="63"/>
        <v>0</v>
      </c>
      <c r="BI31" s="272" t="str">
        <f>IFERROR(((80*BD31)+(100*BE31)+(150*BF31))/SUM(BB31:BF31),"")</f>
        <v/>
      </c>
      <c r="BJ31" s="24"/>
    </row>
    <row r="32" spans="1:62" ht="13.5" thickBot="1" x14ac:dyDescent="0.25">
      <c r="B32" s="275"/>
      <c r="C32" s="19" t="s">
        <v>6</v>
      </c>
      <c r="D32" s="20" t="str">
        <f>IFERROR(D31/SUM(D31:H31),"")</f>
        <v/>
      </c>
      <c r="E32" s="21" t="str">
        <f>IFERROR(E31/SUM(D31:H31),"")</f>
        <v/>
      </c>
      <c r="F32" s="22" t="str">
        <f>IFERROR(F31/SUM(D31:H31),"")</f>
        <v/>
      </c>
      <c r="G32" s="22" t="str">
        <f>IFERROR(G31/SUM(D31:H31),"")</f>
        <v/>
      </c>
      <c r="H32" s="22" t="str">
        <f>IFERROR(H31/SUM(D31:H31),"")</f>
        <v/>
      </c>
      <c r="I32" s="23" t="str">
        <f>IFERROR(I31/SUM(D31:H31),"")</f>
        <v/>
      </c>
      <c r="J32" s="23" t="str">
        <f>IFERROR(J31/SUM(D31:H31),"")</f>
        <v/>
      </c>
      <c r="K32" s="273"/>
      <c r="L32" s="33" t="str">
        <f>IFERROR(L31/SUM(L31:P31),"")</f>
        <v/>
      </c>
      <c r="M32" s="21" t="str">
        <f>IFERROR(M31/SUM(L31:P31),"")</f>
        <v/>
      </c>
      <c r="N32" s="22" t="str">
        <f>IFERROR(N31/SUM(L31:P31),"")</f>
        <v/>
      </c>
      <c r="O32" s="22" t="str">
        <f>IFERROR(O31/SUM(L31:P31),"")</f>
        <v/>
      </c>
      <c r="P32" s="22" t="str">
        <f>IFERROR(P31/SUM(L31:P31),"")</f>
        <v/>
      </c>
      <c r="Q32" s="23" t="str">
        <f>IFERROR(Q31/SUM(L31:P31),"")</f>
        <v/>
      </c>
      <c r="R32" s="23" t="str">
        <f>IFERROR(R31/SUM(L31:P31),"")</f>
        <v/>
      </c>
      <c r="S32" s="273"/>
      <c r="T32" s="33" t="str">
        <f>IFERROR(T31/SUM(T31:X31),"")</f>
        <v/>
      </c>
      <c r="U32" s="21" t="str">
        <f>IFERROR(U31/SUM(T31:X31),"")</f>
        <v/>
      </c>
      <c r="V32" s="22" t="str">
        <f>IFERROR(V31/SUM(T31:X31),"")</f>
        <v/>
      </c>
      <c r="W32" s="22" t="str">
        <f>IFERROR(W31/SUM(T31:X31),"")</f>
        <v/>
      </c>
      <c r="X32" s="22" t="str">
        <f>IFERROR(X31/SUM(T31:X31),"")</f>
        <v/>
      </c>
      <c r="Y32" s="23" t="str">
        <f>IFERROR(Y31/SUM(T31:X31),"")</f>
        <v/>
      </c>
      <c r="Z32" s="23" t="str">
        <f>IFERROR(Z31/SUM(T31:X31),"")</f>
        <v/>
      </c>
      <c r="AA32" s="273"/>
      <c r="AB32" s="33" t="str">
        <f>IFERROR(AB31/SUM(AB31:AF31),"")</f>
        <v/>
      </c>
      <c r="AC32" s="21" t="str">
        <f>IFERROR(AC31/SUM(AB31:AF31),"")</f>
        <v/>
      </c>
      <c r="AD32" s="22" t="str">
        <f>IFERROR(AD31/SUM(AB31:AF31),"")</f>
        <v/>
      </c>
      <c r="AE32" s="22" t="str">
        <f>IFERROR(AE31/SUM(AB31:AF31),"")</f>
        <v/>
      </c>
      <c r="AF32" s="22" t="str">
        <f>IFERROR(AF31/SUM(AB31:AF31),"")</f>
        <v/>
      </c>
      <c r="AG32" s="23" t="str">
        <f>IFERROR(AG31/SUM(AB31:AF31),"")</f>
        <v/>
      </c>
      <c r="AH32" s="23" t="str">
        <f>IFERROR(AH31/SUM(AB31:AF31),"")</f>
        <v/>
      </c>
      <c r="AI32" s="273"/>
      <c r="AJ32" s="33" t="str">
        <f>IFERROR(AJ31/SUM(AJ31:AN31),"")</f>
        <v/>
      </c>
      <c r="AK32" s="21" t="str">
        <f>IFERROR(AK31/SUM(AJ31:AN31),"")</f>
        <v/>
      </c>
      <c r="AL32" s="22" t="str">
        <f>IFERROR(AL31/SUM(AJ31:AN31),"")</f>
        <v/>
      </c>
      <c r="AM32" s="22" t="str">
        <f>IFERROR(AM31/SUM(AJ31:AN31),"")</f>
        <v/>
      </c>
      <c r="AN32" s="22" t="str">
        <f>IFERROR(AN31/SUM(AJ31:AN31),"")</f>
        <v/>
      </c>
      <c r="AO32" s="23" t="str">
        <f>IFERROR(AO31/SUM(AJ31:AN31),"")</f>
        <v/>
      </c>
      <c r="AP32" s="23" t="str">
        <f>IFERROR(AP31/SUM(AJ31:AN31),"")</f>
        <v/>
      </c>
      <c r="AQ32" s="273"/>
      <c r="AR32" s="33" t="str">
        <f>IFERROR(AR31/SUM(AR31:AV31),"")</f>
        <v/>
      </c>
      <c r="AS32" s="21" t="str">
        <f>IFERROR(AS31/SUM(AR31:AV31),"")</f>
        <v/>
      </c>
      <c r="AT32" s="22" t="str">
        <f>IFERROR(AT31/SUM(AR31:AV31),"")</f>
        <v/>
      </c>
      <c r="AU32" s="22" t="str">
        <f>IFERROR(AU31/SUM(AR31:AV31),"")</f>
        <v/>
      </c>
      <c r="AV32" s="22" t="str">
        <f>IFERROR(AV31/SUM(AR31:AV31),"")</f>
        <v/>
      </c>
      <c r="AW32" s="23" t="str">
        <f>IFERROR(AW31/SUM(AR31:AV31),"")</f>
        <v/>
      </c>
      <c r="AX32" s="23" t="str">
        <f>IFERROR(AX31/SUM(AR31:AV31),"")</f>
        <v/>
      </c>
      <c r="AY32" s="277"/>
      <c r="AZ32" s="279"/>
      <c r="BA32" s="281"/>
      <c r="BB32" s="33" t="str">
        <f>IFERROR(BB31/SUM(BB31:BF31),"")</f>
        <v/>
      </c>
      <c r="BC32" s="21" t="str">
        <f>IFERROR(BC31/SUM(BB31:BF31),"")</f>
        <v/>
      </c>
      <c r="BD32" s="22" t="str">
        <f>IFERROR(BD31/SUM(BB31:BF31),"")</f>
        <v/>
      </c>
      <c r="BE32" s="22" t="str">
        <f>IFERROR(BE31/SUM(BB31:BF31),"")</f>
        <v/>
      </c>
      <c r="BF32" s="22" t="str">
        <f>IFERROR(BF31/SUM(BB31:BF31),"")</f>
        <v/>
      </c>
      <c r="BG32" s="23" t="str">
        <f>IFERROR(BG31/SUM(BB31:BF31),"")</f>
        <v/>
      </c>
      <c r="BH32" s="23" t="str">
        <f>IFERROR(BH31/SUM(BB31:BF31),"")</f>
        <v/>
      </c>
      <c r="BI32" s="273"/>
      <c r="BJ32" s="24"/>
    </row>
    <row r="33" spans="2:62" ht="13.5" thickTop="1" x14ac:dyDescent="0.2">
      <c r="B33" s="283" t="s">
        <v>153</v>
      </c>
      <c r="C33" s="14" t="s">
        <v>5</v>
      </c>
      <c r="D33" s="35">
        <f>D29+D31</f>
        <v>0</v>
      </c>
      <c r="E33" s="17">
        <f t="shared" ref="E33:J33" si="64">E29+E31</f>
        <v>0</v>
      </c>
      <c r="F33" s="17">
        <f t="shared" si="64"/>
        <v>0</v>
      </c>
      <c r="G33" s="17">
        <f t="shared" si="64"/>
        <v>0</v>
      </c>
      <c r="H33" s="17">
        <f t="shared" si="64"/>
        <v>0</v>
      </c>
      <c r="I33" s="18">
        <f t="shared" si="64"/>
        <v>0</v>
      </c>
      <c r="J33" s="18">
        <f t="shared" si="64"/>
        <v>0</v>
      </c>
      <c r="K33" s="272" t="str">
        <f>IFERROR(((80*F33)+(100*G33)+(150*H33))/SUM(D33:H33),"")</f>
        <v/>
      </c>
      <c r="L33" s="32">
        <f>L29+L31</f>
        <v>0</v>
      </c>
      <c r="M33" s="17">
        <f t="shared" ref="M33:R33" si="65">M29+M31</f>
        <v>0</v>
      </c>
      <c r="N33" s="17">
        <f t="shared" si="65"/>
        <v>0</v>
      </c>
      <c r="O33" s="17">
        <f t="shared" si="65"/>
        <v>0</v>
      </c>
      <c r="P33" s="17">
        <f t="shared" si="65"/>
        <v>0</v>
      </c>
      <c r="Q33" s="18">
        <f t="shared" si="65"/>
        <v>0</v>
      </c>
      <c r="R33" s="18">
        <f t="shared" si="65"/>
        <v>0</v>
      </c>
      <c r="S33" s="272" t="str">
        <f>IFERROR(((80*N33)+(100*O33)+(150*P33))/SUM(L33:P33),"")</f>
        <v/>
      </c>
      <c r="T33" s="32">
        <f>T29+T31</f>
        <v>0</v>
      </c>
      <c r="U33" s="17">
        <f t="shared" ref="U33:Z33" si="66">U29+U31</f>
        <v>0</v>
      </c>
      <c r="V33" s="17">
        <f t="shared" si="66"/>
        <v>0</v>
      </c>
      <c r="W33" s="17">
        <f t="shared" si="66"/>
        <v>0</v>
      </c>
      <c r="X33" s="17">
        <f t="shared" si="66"/>
        <v>0</v>
      </c>
      <c r="Y33" s="18">
        <f t="shared" si="66"/>
        <v>0</v>
      </c>
      <c r="Z33" s="18">
        <f t="shared" si="66"/>
        <v>0</v>
      </c>
      <c r="AA33" s="272" t="str">
        <f>IFERROR(((80*V33)+(100*W33)+(150*X33))/SUM(T33:X33),"")</f>
        <v/>
      </c>
      <c r="AB33" s="32">
        <f>AB29+AB31</f>
        <v>0</v>
      </c>
      <c r="AC33" s="17">
        <f t="shared" ref="AC33:AH33" si="67">AC29+AC31</f>
        <v>0</v>
      </c>
      <c r="AD33" s="17">
        <f t="shared" si="67"/>
        <v>0</v>
      </c>
      <c r="AE33" s="17">
        <f t="shared" si="67"/>
        <v>0</v>
      </c>
      <c r="AF33" s="17">
        <f t="shared" si="67"/>
        <v>0</v>
      </c>
      <c r="AG33" s="18">
        <f t="shared" si="67"/>
        <v>0</v>
      </c>
      <c r="AH33" s="18">
        <f t="shared" si="67"/>
        <v>0</v>
      </c>
      <c r="AI33" s="272" t="str">
        <f>IFERROR(((80*AD33)+(100*AE33)+(150*AF33))/SUM(AB33:AF33),"")</f>
        <v/>
      </c>
      <c r="AJ33" s="32" t="str">
        <f t="shared" ref="AJ33:AN33" si="68">IF(AND(AJ29="",AJ31=""),"",SUM(AJ29,AJ31))</f>
        <v/>
      </c>
      <c r="AK33" s="17" t="str">
        <f t="shared" si="68"/>
        <v/>
      </c>
      <c r="AL33" s="17" t="str">
        <f t="shared" si="68"/>
        <v/>
      </c>
      <c r="AM33" s="17" t="str">
        <f t="shared" si="68"/>
        <v/>
      </c>
      <c r="AN33" s="17" t="str">
        <f t="shared" si="68"/>
        <v/>
      </c>
      <c r="AO33" s="18" t="str">
        <f t="shared" ref="AO33:AP33" si="69">IF(AND(AO5="",AO7="",AO9="",AO11="",AO13="",AO15="",AO17="",AO19="",AO21=""),"",SUM(AO5,AO7,AO9,AO11,AO13,AO15,AO17,AO19,AO21))</f>
        <v/>
      </c>
      <c r="AP33" s="18" t="str">
        <f t="shared" si="69"/>
        <v/>
      </c>
      <c r="AQ33" s="272" t="str">
        <f>IFERROR(((80*AL33)+(100*AM33)+(150*AN33))/SUM(AJ33:AN33),"")</f>
        <v/>
      </c>
      <c r="AR33" s="32" t="str">
        <f t="shared" ref="AR33:AV33" si="70">IF(AND(AR29="",AR31=""),"",SUM(AR29,AR31))</f>
        <v/>
      </c>
      <c r="AS33" s="17" t="str">
        <f t="shared" si="70"/>
        <v/>
      </c>
      <c r="AT33" s="17" t="str">
        <f t="shared" si="70"/>
        <v/>
      </c>
      <c r="AU33" s="17" t="str">
        <f t="shared" si="70"/>
        <v/>
      </c>
      <c r="AV33" s="17" t="str">
        <f t="shared" si="70"/>
        <v/>
      </c>
      <c r="AW33" s="18" t="str">
        <f t="shared" ref="AW33:AX33" si="71">IF(AND(AW5="",AW7="",AW9="",AW11="",AW13="",AW15="",AW17="",AW19="",AW21=""),"",SUM(AW5,AW7,AW9,AW11,AW13,AW15,AW17,AW19,AW21))</f>
        <v/>
      </c>
      <c r="AX33" s="18" t="str">
        <f t="shared" si="71"/>
        <v/>
      </c>
      <c r="AY33" s="276" t="str">
        <f>IFERROR(((80*AT33)+(100*AU33)+(150*AV33))/SUM(AR33:AV33),"")</f>
        <v/>
      </c>
      <c r="AZ33" s="278" t="str">
        <f t="shared" ref="AZ33" si="72">IFERROR(AVERAGE(S33,AA33,AI33),"")</f>
        <v/>
      </c>
      <c r="BA33" s="280" t="str">
        <f t="shared" ref="BA33" si="73">IF(OR(K33="",AZ33=""),"",AZ33-K33)</f>
        <v/>
      </c>
      <c r="BB33" s="32">
        <f>BB29+BB31</f>
        <v>0</v>
      </c>
      <c r="BC33" s="17">
        <f t="shared" ref="BC33:BH33" si="74">BC29+BC31</f>
        <v>0</v>
      </c>
      <c r="BD33" s="17">
        <f t="shared" si="74"/>
        <v>0</v>
      </c>
      <c r="BE33" s="17">
        <f t="shared" si="74"/>
        <v>0</v>
      </c>
      <c r="BF33" s="17">
        <f t="shared" si="74"/>
        <v>0</v>
      </c>
      <c r="BG33" s="18">
        <f t="shared" si="74"/>
        <v>0</v>
      </c>
      <c r="BH33" s="18">
        <f t="shared" si="74"/>
        <v>0</v>
      </c>
      <c r="BI33" s="272" t="str">
        <f>IFERROR(((80*BD33)+(100*BE33)+(150*BF33))/SUM(BB33:BF33),"")</f>
        <v/>
      </c>
      <c r="BJ33" s="24"/>
    </row>
    <row r="34" spans="2:62" ht="13.5" thickBot="1" x14ac:dyDescent="0.25">
      <c r="B34" s="275"/>
      <c r="C34" s="19" t="s">
        <v>6</v>
      </c>
      <c r="D34" s="20" t="str">
        <f>IFERROR(D33/SUM(D33:H33),"")</f>
        <v/>
      </c>
      <c r="E34" s="21" t="str">
        <f>IFERROR(E33/SUM(D33:H33),"")</f>
        <v/>
      </c>
      <c r="F34" s="22" t="str">
        <f>IFERROR(F33/SUM(D33:H33),"")</f>
        <v/>
      </c>
      <c r="G34" s="22" t="str">
        <f>IFERROR(G33/SUM(D33:H33),"")</f>
        <v/>
      </c>
      <c r="H34" s="22" t="str">
        <f>IFERROR(H33/SUM(D33:H33),"")</f>
        <v/>
      </c>
      <c r="I34" s="23" t="str">
        <f>IFERROR(I33/SUM(D33:H33),"")</f>
        <v/>
      </c>
      <c r="J34" s="23" t="str">
        <f>IFERROR(J33/SUM(D33:H33),"")</f>
        <v/>
      </c>
      <c r="K34" s="273"/>
      <c r="L34" s="33" t="str">
        <f>IFERROR(L33/SUM(L33:P33),"")</f>
        <v/>
      </c>
      <c r="M34" s="21" t="str">
        <f>IFERROR(M33/SUM(L33:P33),"")</f>
        <v/>
      </c>
      <c r="N34" s="22" t="str">
        <f>IFERROR(N33/SUM(L33:P33),"")</f>
        <v/>
      </c>
      <c r="O34" s="22" t="str">
        <f>IFERROR(O33/SUM(L33:P33),"")</f>
        <v/>
      </c>
      <c r="P34" s="22" t="str">
        <f>IFERROR(P33/SUM(L33:P33),"")</f>
        <v/>
      </c>
      <c r="Q34" s="23" t="str">
        <f>IFERROR(Q33/SUM(L33:P33),"")</f>
        <v/>
      </c>
      <c r="R34" s="23" t="str">
        <f>IFERROR(R33/SUM(L33:P33),"")</f>
        <v/>
      </c>
      <c r="S34" s="273"/>
      <c r="T34" s="33" t="str">
        <f>IFERROR(T33/SUM(T33:X33),"")</f>
        <v/>
      </c>
      <c r="U34" s="21" t="str">
        <f>IFERROR(U33/SUM(T33:X33),"")</f>
        <v/>
      </c>
      <c r="V34" s="22" t="str">
        <f>IFERROR(V33/SUM(T33:X33),"")</f>
        <v/>
      </c>
      <c r="W34" s="22" t="str">
        <f>IFERROR(W33/SUM(T33:X33),"")</f>
        <v/>
      </c>
      <c r="X34" s="22" t="str">
        <f>IFERROR(X33/SUM(T33:X33),"")</f>
        <v/>
      </c>
      <c r="Y34" s="23" t="str">
        <f>IFERROR(Y33/SUM(T33:X33),"")</f>
        <v/>
      </c>
      <c r="Z34" s="23" t="str">
        <f>IFERROR(Z33/SUM(T33:X33),"")</f>
        <v/>
      </c>
      <c r="AA34" s="273"/>
      <c r="AB34" s="33" t="str">
        <f>IFERROR(AB33/SUM(AB33:AF33),"")</f>
        <v/>
      </c>
      <c r="AC34" s="21" t="str">
        <f>IFERROR(AC33/SUM(AB33:AF33),"")</f>
        <v/>
      </c>
      <c r="AD34" s="22" t="str">
        <f>IFERROR(AD33/SUM(AB33:AF33),"")</f>
        <v/>
      </c>
      <c r="AE34" s="22" t="str">
        <f>IFERROR(AE33/SUM(AB33:AF33),"")</f>
        <v/>
      </c>
      <c r="AF34" s="22" t="str">
        <f>IFERROR(AF33/SUM(AB33:AF33),"")</f>
        <v/>
      </c>
      <c r="AG34" s="23" t="str">
        <f>IFERROR(AG33/SUM(AB33:AF33),"")</f>
        <v/>
      </c>
      <c r="AH34" s="23" t="str">
        <f>IFERROR(AH33/SUM(AB33:AF33),"")</f>
        <v/>
      </c>
      <c r="AI34" s="273"/>
      <c r="AJ34" s="33" t="str">
        <f>IFERROR(AJ33/SUM(AJ33:AN33),"")</f>
        <v/>
      </c>
      <c r="AK34" s="21" t="str">
        <f>IFERROR(AK33/SUM(AJ33:AN33),"")</f>
        <v/>
      </c>
      <c r="AL34" s="22" t="str">
        <f>IFERROR(AL33/SUM(AJ33:AN33),"")</f>
        <v/>
      </c>
      <c r="AM34" s="22" t="str">
        <f>IFERROR(AM33/SUM(AJ33:AN33),"")</f>
        <v/>
      </c>
      <c r="AN34" s="22" t="str">
        <f>IFERROR(AN33/SUM(AJ33:AN33),"")</f>
        <v/>
      </c>
      <c r="AO34" s="23" t="str">
        <f>IFERROR(AO33/SUM(AJ33:AN33),"")</f>
        <v/>
      </c>
      <c r="AP34" s="23" t="str">
        <f>IFERROR(AP33/SUM(AJ33:AN33),"")</f>
        <v/>
      </c>
      <c r="AQ34" s="273"/>
      <c r="AR34" s="33" t="str">
        <f>IFERROR(AR33/SUM(AR33:AV33),"")</f>
        <v/>
      </c>
      <c r="AS34" s="21" t="str">
        <f>IFERROR(AS33/SUM(AR33:AV33),"")</f>
        <v/>
      </c>
      <c r="AT34" s="22" t="str">
        <f>IFERROR(AT33/SUM(AR33:AV33),"")</f>
        <v/>
      </c>
      <c r="AU34" s="22" t="str">
        <f>IFERROR(AU33/SUM(AR33:AV33),"")</f>
        <v/>
      </c>
      <c r="AV34" s="22" t="str">
        <f>IFERROR(AV33/SUM(AR33:AV33),"")</f>
        <v/>
      </c>
      <c r="AW34" s="23" t="str">
        <f>IFERROR(AW33/SUM(AR33:AV33),"")</f>
        <v/>
      </c>
      <c r="AX34" s="23" t="str">
        <f>IFERROR(AX33/SUM(AR33:AV33),"")</f>
        <v/>
      </c>
      <c r="AY34" s="277"/>
      <c r="AZ34" s="294"/>
      <c r="BA34" s="295"/>
      <c r="BB34" s="33" t="str">
        <f>IFERROR(BB33/SUM(BB33:BF33),"")</f>
        <v/>
      </c>
      <c r="BC34" s="21" t="str">
        <f>IFERROR(BC33/SUM(BB33:BF33),"")</f>
        <v/>
      </c>
      <c r="BD34" s="22" t="str">
        <f>IFERROR(BD33/SUM(BB33:BF33),"")</f>
        <v/>
      </c>
      <c r="BE34" s="22" t="str">
        <f>IFERROR(BE33/SUM(BB33:BF33),"")</f>
        <v/>
      </c>
      <c r="BF34" s="22" t="str">
        <f>IFERROR(BF33/SUM(BB33:BF33),"")</f>
        <v/>
      </c>
      <c r="BG34" s="23" t="str">
        <f>IFERROR(BG33/SUM(BB33:BF33),"")</f>
        <v/>
      </c>
      <c r="BH34" s="23" t="str">
        <f>IFERROR(BH33/SUM(BB33:BF33),"")</f>
        <v/>
      </c>
      <c r="BI34" s="273"/>
      <c r="BJ34" s="24"/>
    </row>
    <row r="35" spans="2:62" ht="13.5" thickTop="1" x14ac:dyDescent="0.2">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126"/>
      <c r="BA35" s="126"/>
      <c r="BB35" s="24"/>
      <c r="BC35" s="24"/>
      <c r="BD35" s="24"/>
      <c r="BE35" s="24"/>
      <c r="BF35" s="24"/>
      <c r="BG35" s="24"/>
      <c r="BH35" s="24"/>
      <c r="BI35" s="24"/>
      <c r="BJ35" s="24"/>
    </row>
    <row r="36" spans="2:62" ht="12.75" x14ac:dyDescent="0.2">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row>
    <row r="37" spans="2:62" ht="12.75" x14ac:dyDescent="0.2">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row>
    <row r="38" spans="2:62" ht="12.75"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row>
    <row r="39" spans="2:62" ht="12.75" x14ac:dyDescent="0.2">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row>
    <row r="40" spans="2:62" ht="12.75" x14ac:dyDescent="0.2">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row>
    <row r="41" spans="2:62" ht="12.75"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row>
    <row r="42" spans="2:62" ht="12.75"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row>
    <row r="43" spans="2:62" ht="12.75"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row>
    <row r="44" spans="2:62" ht="12.75"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row>
    <row r="45" spans="2:62" ht="12.75"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row>
    <row r="46" spans="2:62" ht="12.75"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row>
    <row r="47" spans="2:62" ht="12.75"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row>
    <row r="48" spans="2:62" ht="12.75"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row>
    <row r="49" spans="2:62" ht="12.75"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row>
    <row r="50" spans="2:62" ht="12.75"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row>
    <row r="51" spans="2:62" ht="12.75"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row>
    <row r="52" spans="2:62" ht="12.75"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row>
    <row r="53" spans="2:62" ht="12.75"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row>
    <row r="54" spans="2:62" ht="12.75"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row>
    <row r="55" spans="2:62" ht="12.75"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row>
    <row r="56" spans="2:62" ht="12.75"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row>
    <row r="57" spans="2:62" ht="12.75"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row>
    <row r="58" spans="2:62" ht="12.75"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row>
    <row r="59" spans="2:62" ht="12.75"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row>
    <row r="60" spans="2:62" ht="12.75"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row>
    <row r="61" spans="2:62" ht="12.75"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row>
    <row r="62" spans="2:62" ht="12.75"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row>
    <row r="63" spans="2:62" ht="12.75"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row>
    <row r="64" spans="2:62" ht="12.75"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row>
    <row r="65" spans="2:62" ht="12.75"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row>
    <row r="66" spans="2:62" ht="12.75"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row>
    <row r="67" spans="2:62" ht="12.75"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row>
    <row r="68" spans="2:62" ht="12.75"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row>
    <row r="69" spans="2:62" ht="12.75"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row>
    <row r="70" spans="2:62" ht="12.75"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row>
    <row r="71" spans="2:62" ht="12.75"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row>
    <row r="72" spans="2:62" ht="12.75"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row>
    <row r="73" spans="2:62" ht="12.75"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row>
    <row r="74" spans="2:62" ht="12.75"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row>
    <row r="75" spans="2:62" ht="12.75"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row>
    <row r="76" spans="2:62" ht="12.75"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row>
    <row r="77" spans="2:62" ht="12.75"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row>
    <row r="78" spans="2:62" ht="12.75"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row>
    <row r="79" spans="2:62" ht="12.75"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row>
    <row r="80" spans="2:62" ht="12.75"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row>
    <row r="81" spans="2:62" ht="12.75"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row>
    <row r="82" spans="2:62" ht="12.75"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row>
    <row r="83" spans="2:62" ht="12.75"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row>
    <row r="84" spans="2:62" ht="12.75"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row>
    <row r="85" spans="2:62" ht="12.75"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row>
    <row r="86" spans="2:62" ht="12.75"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row>
    <row r="87" spans="2:62" ht="12.75"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row>
    <row r="88" spans="2:62" ht="12.75"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row>
    <row r="89" spans="2:62" ht="12.75"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row>
    <row r="90" spans="2:62" ht="12.75"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row>
    <row r="91" spans="2:62" ht="12.75"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row>
    <row r="92" spans="2:62" ht="12.75"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row>
    <row r="93" spans="2:62" ht="12.75"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row>
    <row r="94" spans="2:62" ht="12.75"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row>
    <row r="95" spans="2:62" ht="12.75"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row>
    <row r="96" spans="2:62" ht="12.75"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row>
    <row r="97" spans="2:62" ht="12.75"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row>
    <row r="98" spans="2:62" ht="12.75"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row>
    <row r="99" spans="2:62" ht="12.75"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row>
    <row r="100" spans="2:62" ht="12.75"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row>
    <row r="101" spans="2:62" ht="12.75" x14ac:dyDescent="0.2">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row>
    <row r="102" spans="2:62" ht="12.75" x14ac:dyDescent="0.2">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row>
    <row r="103" spans="2:62" ht="12.75" x14ac:dyDescent="0.2">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row>
    <row r="104" spans="2:62" ht="12.75" x14ac:dyDescent="0.2">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row>
    <row r="105" spans="2:62" ht="12.75" x14ac:dyDescent="0.2">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row>
    <row r="106" spans="2:62" ht="12.75"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row>
    <row r="107" spans="2:62" ht="12.75"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row>
    <row r="108" spans="2:62" ht="12.75"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row>
    <row r="109" spans="2:62" ht="12.75" x14ac:dyDescent="0.2">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row>
    <row r="110" spans="2:62" ht="12.75" x14ac:dyDescent="0.2">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row>
    <row r="111" spans="2:62" ht="12.75" x14ac:dyDescent="0.2">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row>
    <row r="112" spans="2:62" ht="12.75" x14ac:dyDescent="0.2">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row>
    <row r="113" spans="2:62" ht="12.75" x14ac:dyDescent="0.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row>
    <row r="114" spans="2:62" ht="12.75" x14ac:dyDescent="0.2">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row>
    <row r="115" spans="2:62" ht="12.75" x14ac:dyDescent="0.2">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row>
    <row r="116" spans="2:62" ht="12.75" x14ac:dyDescent="0.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row>
    <row r="117" spans="2:62" ht="12.75" x14ac:dyDescent="0.2">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row>
    <row r="118" spans="2:62" ht="12.75" x14ac:dyDescent="0.2">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row>
    <row r="119" spans="2:62" ht="12.75" x14ac:dyDescent="0.2">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row>
    <row r="120" spans="2:62" ht="12.75" x14ac:dyDescent="0.2">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row>
    <row r="121" spans="2:62" ht="12.75" x14ac:dyDescent="0.2">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row>
    <row r="122" spans="2:62" ht="12.75" x14ac:dyDescent="0.2">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row>
    <row r="123" spans="2:62" ht="12.75" x14ac:dyDescent="0.2">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row>
    <row r="124" spans="2:62" ht="12.75" x14ac:dyDescent="0.2">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row>
    <row r="125" spans="2:62" ht="12.75"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row>
    <row r="126" spans="2:62" ht="12.75" x14ac:dyDescent="0.2">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row>
    <row r="127" spans="2:62" ht="12.75" x14ac:dyDescent="0.2">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row>
    <row r="128" spans="2:62" ht="12.75" x14ac:dyDescent="0.2">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row>
    <row r="129" spans="2:62" ht="12.75" x14ac:dyDescent="0.2">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row>
    <row r="130" spans="2:62" ht="12.75" x14ac:dyDescent="0.2">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row>
    <row r="131" spans="2:62" ht="12.75"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row>
    <row r="132" spans="2:62" ht="12.75"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row>
    <row r="133" spans="2:62" ht="12.75"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row>
    <row r="134" spans="2:62" ht="12.75"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row>
    <row r="135" spans="2:62" ht="12.75"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row>
    <row r="136" spans="2:62" ht="12.75"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row>
    <row r="137" spans="2:62" ht="12.75"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row>
    <row r="138" spans="2:62" ht="12.75"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row>
    <row r="139" spans="2:62" ht="12.75"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row>
    <row r="140" spans="2:62" ht="12.75"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row>
    <row r="141" spans="2:62" ht="12.75"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row>
    <row r="142" spans="2:62" ht="12.75"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row>
    <row r="143" spans="2:62" ht="12.75"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row>
    <row r="144" spans="2:62" ht="12.75"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row>
    <row r="145" spans="2:62" ht="12.75"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row>
    <row r="146" spans="2:62" ht="12.75"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row>
    <row r="147" spans="2:62" ht="12.75"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row>
    <row r="148" spans="2:62" ht="12.75"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row>
    <row r="149" spans="2:62" ht="12.75"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row>
    <row r="150" spans="2:62" ht="12.75"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row>
    <row r="151" spans="2:62" ht="12.75"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row>
    <row r="152" spans="2:62" ht="12.75"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row>
    <row r="153" spans="2:62" ht="12.75"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row>
    <row r="154" spans="2:62" ht="12.75"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row>
    <row r="155" spans="2:62" ht="12.75"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row>
    <row r="156" spans="2:62" ht="12.75"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row>
    <row r="157" spans="2:62" ht="12.75"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row>
    <row r="158" spans="2:62" ht="12.75"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row>
    <row r="159" spans="2:62" ht="12.75"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row>
    <row r="160" spans="2:62" ht="12.75"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row>
    <row r="161" spans="2:62" ht="12.75"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row>
    <row r="162" spans="2:62" ht="12.75"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row>
    <row r="163" spans="2:62" ht="12.75"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row>
    <row r="164" spans="2:62" ht="12.75"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row>
    <row r="165" spans="2:62" ht="12.75"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row>
    <row r="166" spans="2:62" ht="12.75"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row>
    <row r="167" spans="2:62" ht="12.75"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row>
    <row r="168" spans="2:62" ht="12.75"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row>
    <row r="169" spans="2:62" ht="12.75"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row>
    <row r="170" spans="2:62" ht="12.75"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row>
    <row r="171" spans="2:62" ht="12.75"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row>
    <row r="172" spans="2:62" ht="12.75"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row>
    <row r="173" spans="2:62" ht="12.75"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row>
    <row r="174" spans="2:62" ht="12.75"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row>
    <row r="175" spans="2:62" ht="12.75"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row>
    <row r="176" spans="2:62" ht="12.75"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row>
    <row r="177" spans="2:62" ht="12.75"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row>
    <row r="178" spans="2:62" ht="12.75"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row>
    <row r="179" spans="2:62" ht="12.75"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row>
    <row r="180" spans="2:62" ht="12.75"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row>
    <row r="181" spans="2:62" ht="12.75"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row>
    <row r="182" spans="2:62" ht="12.75"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row>
    <row r="183" spans="2:62" ht="12.75"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row>
    <row r="184" spans="2:62" ht="12.75"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row>
    <row r="185" spans="2:62" ht="12.75"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row>
    <row r="186" spans="2:62" ht="12.75"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row>
    <row r="187" spans="2:62" ht="12.75"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row>
    <row r="188" spans="2:62" ht="12.75"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row>
    <row r="189" spans="2:62" ht="12.75"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row>
    <row r="190" spans="2:62" ht="12.75"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row>
    <row r="191" spans="2:62" ht="12.75"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row>
    <row r="192" spans="2:62" ht="12.75"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row>
    <row r="193" spans="2:62" ht="12.75"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row>
    <row r="194" spans="2:62" ht="12.75"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row>
    <row r="195" spans="2:62" ht="12.75"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row>
    <row r="196" spans="2:62" ht="12.75"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row>
    <row r="197" spans="2:62" ht="12.75"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row>
    <row r="198" spans="2:62" ht="12.75"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row>
    <row r="199" spans="2:62" ht="12.75"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row>
    <row r="200" spans="2:62" ht="12.75"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row>
    <row r="201" spans="2:62" ht="12.75"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row>
    <row r="202" spans="2:62" ht="12.75"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row>
    <row r="203" spans="2:62" ht="12.75"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row>
    <row r="204" spans="2:62" ht="12.75"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row>
    <row r="205" spans="2:62" ht="12.75"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row>
    <row r="206" spans="2:62" ht="12.75"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row>
    <row r="207" spans="2:62" ht="12.75"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row>
    <row r="208" spans="2:62" ht="12.75"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row>
    <row r="209" spans="2:62" ht="12.75"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row>
    <row r="210" spans="2:62" ht="12.75"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row>
    <row r="211" spans="2:62" ht="12.75"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row>
    <row r="212" spans="2:62" ht="12.75"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row>
    <row r="213" spans="2:62" ht="12.75"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row>
    <row r="214" spans="2:62" ht="12.75"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row>
    <row r="215" spans="2:62" ht="12.75"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row>
    <row r="216" spans="2:62" ht="12.75"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row>
    <row r="217" spans="2:62" ht="12.75"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row>
    <row r="218" spans="2:62" ht="12.75"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row>
    <row r="219" spans="2:62" ht="12.75"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row>
    <row r="220" spans="2:62" ht="12.75"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row>
    <row r="221" spans="2:62" ht="12.75"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row>
    <row r="222" spans="2:62" ht="12.75"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row>
    <row r="223" spans="2:62" ht="12.75"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row>
    <row r="224" spans="2:62" ht="12.75"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row>
    <row r="225" spans="2:62" ht="12.75"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row>
    <row r="226" spans="2:62" ht="12.75"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row>
    <row r="227" spans="2:62" ht="12.75"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row>
    <row r="228" spans="2:62" ht="12.75"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row>
    <row r="229" spans="2:62" ht="12.75"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row>
    <row r="230" spans="2:62" ht="12.75"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row>
    <row r="231" spans="2:62" ht="12.75"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row>
    <row r="232" spans="2:62" ht="12.75"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row>
    <row r="233" spans="2:62" ht="12.75"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row>
    <row r="234" spans="2:62" ht="12.75"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row>
    <row r="235" spans="2:62" ht="12.75"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row>
    <row r="236" spans="2:62" ht="12.75"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row>
    <row r="237" spans="2:62" ht="12.75"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row>
    <row r="238" spans="2:62" ht="12.75"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row>
    <row r="239" spans="2:62" ht="12.75"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row>
    <row r="240" spans="2:62" ht="12.75"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row>
    <row r="241" spans="2:62" ht="12.75"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row>
    <row r="242" spans="2:62" ht="12.75"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row>
    <row r="243" spans="2:62" ht="12.75"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row>
    <row r="244" spans="2:62" ht="12.75"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row>
    <row r="245" spans="2:62" ht="12.75"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row>
    <row r="246" spans="2:62" ht="12.75"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row>
    <row r="247" spans="2:62" ht="12.75"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row>
    <row r="248" spans="2:62" ht="12.75"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row>
    <row r="249" spans="2:62" ht="12.75"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row>
    <row r="250" spans="2:62" ht="12.75"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row>
    <row r="251" spans="2:62" ht="12.75"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row>
    <row r="252" spans="2:62" ht="12.75"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row>
    <row r="253" spans="2:62" ht="12.75"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row>
    <row r="254" spans="2:62" ht="12.75"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row>
    <row r="255" spans="2:62" ht="12.75"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row>
    <row r="256" spans="2:62" ht="12.75"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row>
    <row r="257" spans="2:62" ht="12.75"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row>
    <row r="258" spans="2:62" ht="12.75"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row>
    <row r="259" spans="2:62" ht="12.75"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row>
    <row r="260" spans="2:62" ht="12.75"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row>
    <row r="261" spans="2:62" ht="12.75"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row>
    <row r="262" spans="2:62" ht="12.75"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row>
    <row r="263" spans="2:62" ht="12.75"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row>
    <row r="264" spans="2:62" ht="12.75"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row>
    <row r="265" spans="2:62" ht="12.75"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row>
    <row r="266" spans="2:62" ht="12.75"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row>
    <row r="267" spans="2:62" ht="12.75"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row>
    <row r="268" spans="2:62" ht="12.75"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row>
    <row r="269" spans="2:62" ht="12.75"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row>
    <row r="270" spans="2:62" ht="12.75"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row>
    <row r="271" spans="2:62" ht="12.75"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row>
    <row r="272" spans="2:62" ht="12.75"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row>
    <row r="273" spans="2:62" ht="12.75"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row>
    <row r="274" spans="2:62" ht="12.75"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row>
    <row r="275" spans="2:62" ht="12.75"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row>
    <row r="276" spans="2:62" ht="12.75"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row>
    <row r="277" spans="2:62" ht="12.75"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row>
    <row r="278" spans="2:62" ht="12.75"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row>
    <row r="279" spans="2:62" ht="12.75"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row>
    <row r="280" spans="2:62" ht="12.75"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row>
    <row r="281" spans="2:62" ht="12.75"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row>
    <row r="282" spans="2:62" ht="12.75"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row>
    <row r="283" spans="2:62" ht="12.75"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row>
    <row r="284" spans="2:62" ht="12.75"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row>
    <row r="285" spans="2:62" ht="12.75"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row>
    <row r="286" spans="2:62" ht="12.75"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row>
    <row r="287" spans="2:62" ht="12.75"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row>
    <row r="288" spans="2:62" ht="12.75"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row>
    <row r="289" spans="2:62" ht="12.75"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row>
    <row r="290" spans="2:62" ht="12.75"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row>
    <row r="291" spans="2:62" ht="12.75"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row>
    <row r="292" spans="2:62" ht="12.75"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row>
    <row r="293" spans="2:62" ht="12.75"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row>
    <row r="294" spans="2:62" ht="12.75"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row>
    <row r="295" spans="2:62" ht="12.75"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row>
    <row r="296" spans="2:62" ht="12.75"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row>
    <row r="297" spans="2:62" ht="12.75"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row>
    <row r="298" spans="2:62" ht="12.75"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row>
    <row r="299" spans="2:62" ht="12.75"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row>
    <row r="300" spans="2:62" ht="12.75"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row>
    <row r="301" spans="2:62" ht="12.75"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row>
    <row r="302" spans="2:62" ht="12.75"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row>
    <row r="303" spans="2:62" ht="12.75"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row>
    <row r="304" spans="2:62" ht="12.75"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row>
    <row r="305" spans="2:62" ht="12.75"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row>
    <row r="306" spans="2:62" ht="12.75"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row>
    <row r="307" spans="2:62" ht="12.75"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row>
    <row r="308" spans="2:62" ht="12.75"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row>
    <row r="309" spans="2:62" ht="12.75"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row>
    <row r="310" spans="2:62" ht="12.75"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row>
    <row r="311" spans="2:62" ht="12.75"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row>
    <row r="312" spans="2:62" ht="12.75"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row>
    <row r="313" spans="2:62" ht="12.75"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row>
    <row r="314" spans="2:62" ht="12.75"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row>
    <row r="315" spans="2:62" ht="12.75"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row>
    <row r="316" spans="2:62" ht="12.75"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row>
    <row r="317" spans="2:62" ht="12.75"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row>
    <row r="318" spans="2:62" ht="12.75"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row>
    <row r="319" spans="2:62" ht="12.75"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row>
    <row r="320" spans="2:62" ht="12.75"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row>
    <row r="321" spans="2:62" ht="12.75"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row>
    <row r="322" spans="2:62" ht="12.75"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row>
    <row r="323" spans="2:62" ht="12.75"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row>
    <row r="324" spans="2:62" ht="12.75"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row>
    <row r="325" spans="2:62" ht="12.75"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row>
    <row r="326" spans="2:62" ht="12.75"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row>
    <row r="327" spans="2:62" ht="12.75"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row>
    <row r="328" spans="2:62" ht="12.75"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row>
    <row r="329" spans="2:62" ht="12.75"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row>
    <row r="330" spans="2:62" ht="12.75"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row>
    <row r="331" spans="2:62" ht="12.75"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row>
    <row r="332" spans="2:62" ht="12.75"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row>
    <row r="333" spans="2:62" ht="12.75"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row>
    <row r="334" spans="2:62" ht="12.75"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row>
    <row r="335" spans="2:62" ht="12.75"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row>
    <row r="336" spans="2:62" ht="12.75"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row>
    <row r="337" spans="2:62" ht="12.75"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row>
    <row r="338" spans="2:62" ht="12.75"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row>
    <row r="339" spans="2:62" ht="12.75"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row>
    <row r="340" spans="2:62" ht="12.75"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row>
    <row r="341" spans="2:62" ht="12.75"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row>
    <row r="342" spans="2:62" ht="12.75"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row>
    <row r="343" spans="2:62" ht="12.75"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row>
    <row r="344" spans="2:62" ht="12.75"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row>
    <row r="345" spans="2:62" ht="12.75"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row>
    <row r="346" spans="2:62" ht="12.75"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row>
    <row r="347" spans="2:62" ht="12.75"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row>
    <row r="348" spans="2:62" ht="12.75"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row>
    <row r="349" spans="2:62" ht="12.75"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row>
    <row r="350" spans="2:62" ht="12.75"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row>
    <row r="351" spans="2:62" ht="12.75"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row>
    <row r="352" spans="2:62" ht="12.75"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row>
    <row r="353" spans="2:62" ht="12.75"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row>
    <row r="354" spans="2:62" ht="12.75"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row>
    <row r="355" spans="2:62" ht="12.75"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row>
    <row r="356" spans="2:62" ht="12.75"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row>
    <row r="357" spans="2:62" ht="12.75"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row>
    <row r="358" spans="2:62" ht="12.75"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row>
    <row r="359" spans="2:62" ht="12.75"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row>
    <row r="360" spans="2:62" ht="12.75"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row>
    <row r="361" spans="2:62" ht="12.75"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row>
    <row r="362" spans="2:62" ht="12.75"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row>
    <row r="363" spans="2:62" ht="12.75"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row>
    <row r="364" spans="2:62" ht="12.75"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row>
    <row r="365" spans="2:62" ht="12.75"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row>
    <row r="366" spans="2:62" ht="12.75"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row>
    <row r="367" spans="2:62" ht="12.75"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row>
    <row r="368" spans="2:62" ht="12.75"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row>
    <row r="369" spans="2:62" ht="12.75"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row>
    <row r="370" spans="2:62" ht="12.75"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row>
    <row r="371" spans="2:62" ht="12.75"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row>
    <row r="372" spans="2:62" ht="12.75"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row>
    <row r="373" spans="2:62" ht="12.75"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row>
    <row r="374" spans="2:62" ht="12.75"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row>
    <row r="375" spans="2:62" ht="12.75"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row>
    <row r="376" spans="2:62" ht="12.75"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row>
    <row r="377" spans="2:62" ht="12.75"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row>
    <row r="378" spans="2:62" ht="12.75"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row>
    <row r="379" spans="2:62" ht="12.75"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row>
    <row r="380" spans="2:62" ht="12.75"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row>
    <row r="381" spans="2:62" ht="12.75"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row>
    <row r="382" spans="2:62" ht="12.75"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row>
    <row r="383" spans="2:62" ht="12.75"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row>
    <row r="384" spans="2:62" ht="12.75"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row>
    <row r="385" spans="2:62" ht="12.75"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row>
    <row r="386" spans="2:62" ht="12.75"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row>
    <row r="387" spans="2:62" ht="12.75"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row>
    <row r="388" spans="2:62" ht="12.75"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row>
    <row r="389" spans="2:62" ht="12.75"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row>
    <row r="390" spans="2:62" ht="12.75"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row>
    <row r="391" spans="2:62" ht="12.75"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row>
    <row r="392" spans="2:62" ht="12.75"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row>
    <row r="393" spans="2:62" ht="12.75"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row>
    <row r="394" spans="2:62" ht="12.75"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row>
    <row r="395" spans="2:62" ht="12.75"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row>
    <row r="396" spans="2:62" ht="12.75"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row>
    <row r="397" spans="2:62" ht="12.75"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row>
    <row r="398" spans="2:62" ht="12.75"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row>
    <row r="399" spans="2:62" ht="12.75"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row>
    <row r="400" spans="2:62" ht="12.75"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row>
    <row r="401" spans="2:62" ht="12.75"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row>
    <row r="402" spans="2:62" ht="12.75"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row>
    <row r="403" spans="2:62" ht="12.75"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row>
    <row r="404" spans="2:62" ht="12.75"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row>
    <row r="405" spans="2:62" ht="12.75"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row>
    <row r="406" spans="2:62" ht="12.75"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row>
    <row r="407" spans="2:62" ht="12.75"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row>
    <row r="408" spans="2:62" ht="12.75"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row>
    <row r="409" spans="2:62" ht="12.75"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row>
    <row r="410" spans="2:62" ht="12.75"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row>
    <row r="411" spans="2:62" ht="12.75"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row>
    <row r="412" spans="2:62" ht="12.75"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row>
    <row r="413" spans="2:62" ht="12.75"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row>
    <row r="414" spans="2:62" ht="12.75"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row>
    <row r="415" spans="2:62" ht="12.75"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row>
    <row r="416" spans="2:62" ht="12.75"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row>
    <row r="417" spans="2:62" ht="12.75"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row>
    <row r="418" spans="2:62" ht="12.75"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row>
    <row r="419" spans="2:62" ht="12.75"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row>
    <row r="420" spans="2:62" ht="12.75"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row>
    <row r="421" spans="2:62" ht="12.75"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row>
    <row r="422" spans="2:62" ht="12.75"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row>
    <row r="423" spans="2:62" ht="12.75"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row>
    <row r="424" spans="2:62" ht="12.75"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row>
    <row r="425" spans="2:62" ht="12.75"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row>
    <row r="426" spans="2:62" ht="12.75"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row>
    <row r="427" spans="2:62" ht="12.75"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row>
    <row r="428" spans="2:62" ht="12.75"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row>
    <row r="429" spans="2:62" ht="12.75"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row>
    <row r="430" spans="2:62" ht="12.75"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row>
    <row r="431" spans="2:62" ht="12.75"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row>
    <row r="432" spans="2:62" ht="12.75"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row>
    <row r="433" spans="2:62" ht="12.75"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row>
    <row r="434" spans="2:62" ht="12.75"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row>
    <row r="435" spans="2:62" ht="12.75"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row>
    <row r="436" spans="2:62" ht="12.75"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row>
    <row r="437" spans="2:62" ht="12.75"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row>
    <row r="438" spans="2:62" ht="12.75"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row>
    <row r="439" spans="2:62" ht="12.75"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row>
    <row r="440" spans="2:62" ht="12.75"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row>
    <row r="441" spans="2:62" ht="12.75"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row>
    <row r="442" spans="2:62" ht="12.75"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row>
    <row r="443" spans="2:62" ht="12.75"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row>
    <row r="444" spans="2:62" ht="12.75"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row>
    <row r="445" spans="2:62" ht="12.75"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row>
    <row r="446" spans="2:62" ht="12.75"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row>
    <row r="447" spans="2:62" ht="12.75"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row>
    <row r="448" spans="2:62" ht="12.75"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row>
    <row r="449" spans="2:62" ht="12.75"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row>
    <row r="450" spans="2:62" ht="12.75"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row>
    <row r="451" spans="2:62" ht="12.75"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row>
    <row r="452" spans="2:62" ht="12.75"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row>
    <row r="453" spans="2:62" ht="12.75"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row>
    <row r="454" spans="2:62" ht="12.75"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row>
    <row r="455" spans="2:62" ht="12.75"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row>
    <row r="456" spans="2:62" ht="12.75"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row>
    <row r="457" spans="2:62" ht="12.75"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row>
    <row r="458" spans="2:62" ht="12.75"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row>
    <row r="459" spans="2:62" ht="12.75"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row>
    <row r="460" spans="2:62" ht="12.75"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row>
    <row r="461" spans="2:62" ht="12.75"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row>
    <row r="462" spans="2:62" ht="12.75"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row>
    <row r="463" spans="2:62" ht="12.75"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row>
    <row r="464" spans="2:62" ht="12.75"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row>
    <row r="465" spans="2:62" ht="12.75"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row>
    <row r="466" spans="2:62" ht="12.75"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row>
    <row r="467" spans="2:62" ht="12.75"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row>
    <row r="468" spans="2:62" ht="12.75"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row>
    <row r="469" spans="2:62" ht="12.75"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row>
    <row r="470" spans="2:62" ht="12.75"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row>
    <row r="471" spans="2:62" ht="12.75"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row>
    <row r="472" spans="2:62" ht="12.75"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row>
    <row r="473" spans="2:62" ht="12.75"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row>
    <row r="474" spans="2:62" ht="12.75"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row>
    <row r="475" spans="2:62" ht="12.75"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row>
    <row r="476" spans="2:62" ht="12.75"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row>
    <row r="477" spans="2:62" ht="12.75"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row>
    <row r="478" spans="2:62" ht="12.75"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row>
    <row r="479" spans="2:62" ht="12.75"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row>
    <row r="480" spans="2:62" ht="12.75"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row>
    <row r="481" spans="2:62" ht="12.75"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row>
    <row r="482" spans="2:62" ht="12.75"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row>
    <row r="483" spans="2:62" ht="12.75"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row>
    <row r="484" spans="2:62" ht="12.75"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row>
    <row r="485" spans="2:62" ht="12.75"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row>
    <row r="486" spans="2:62" ht="12.75"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row>
    <row r="487" spans="2:62" ht="12.75"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row>
    <row r="488" spans="2:62" ht="12.75"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row>
    <row r="489" spans="2:62" ht="12.75"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row>
    <row r="490" spans="2:62" ht="12.75"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row>
    <row r="491" spans="2:62" ht="12.75"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row>
    <row r="492" spans="2:62" ht="12.75"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row>
    <row r="493" spans="2:62" ht="12.75"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row>
    <row r="494" spans="2:62" ht="12.75"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row>
    <row r="495" spans="2:62" ht="12.75"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row>
    <row r="496" spans="2:62" ht="12.75"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row>
    <row r="497" spans="2:62" ht="12.75"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row>
    <row r="498" spans="2:62" ht="12.75"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row>
    <row r="499" spans="2:62" ht="12.75"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row>
    <row r="500" spans="2:62" ht="12.75"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row>
    <row r="501" spans="2:62" ht="12.75"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row>
    <row r="502" spans="2:62" ht="12.75"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row>
    <row r="503" spans="2:62" ht="12.75"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row>
    <row r="504" spans="2:62" ht="12.75"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row>
    <row r="505" spans="2:62" ht="12.75"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row>
    <row r="506" spans="2:62" ht="12.75"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row>
    <row r="507" spans="2:62" ht="12.75"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row>
    <row r="508" spans="2:62" ht="12.75"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row>
    <row r="509" spans="2:62" ht="12.75"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row>
    <row r="510" spans="2:62" ht="12.75"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row>
    <row r="511" spans="2:62" ht="12.75"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row>
    <row r="512" spans="2:62" ht="12.75"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row>
    <row r="513" spans="2:62" ht="12.75"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row>
    <row r="514" spans="2:62" ht="12.75"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row>
    <row r="515" spans="2:62" ht="12.75"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row>
    <row r="516" spans="2:62" ht="12.75"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row>
    <row r="517" spans="2:62" ht="12.75"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row>
    <row r="518" spans="2:62" ht="12.75"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row>
    <row r="519" spans="2:62" ht="12.75"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row>
    <row r="520" spans="2:62" ht="12.75"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row>
    <row r="521" spans="2:62" ht="12.75"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row>
    <row r="522" spans="2:62" ht="12.75"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row>
    <row r="523" spans="2:62" ht="12.75"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row>
    <row r="524" spans="2:62" ht="12.75"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row>
    <row r="525" spans="2:62" ht="12.75"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row>
    <row r="526" spans="2:62" ht="12.75"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row>
    <row r="527" spans="2:62" ht="12.75"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row>
    <row r="528" spans="2:62" ht="12.75"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row>
    <row r="529" spans="2:62" ht="12.75"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row>
    <row r="530" spans="2:62" ht="12.75"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row>
    <row r="531" spans="2:62" ht="12.75"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row>
    <row r="532" spans="2:62" ht="12.75"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row>
    <row r="533" spans="2:62" ht="12.75"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row>
    <row r="534" spans="2:62" ht="12.75"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row>
    <row r="535" spans="2:62" ht="12.75"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row>
    <row r="536" spans="2:62" ht="12.75"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row>
    <row r="537" spans="2:62" ht="12.75"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row>
    <row r="538" spans="2:62" ht="12.75"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row>
    <row r="539" spans="2:62" ht="12.75"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row>
    <row r="540" spans="2:62" ht="12.75"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row>
    <row r="541" spans="2:62" ht="12.75"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row>
    <row r="542" spans="2:62" ht="12.75"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row>
    <row r="543" spans="2:62" ht="12.75"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row>
    <row r="544" spans="2:62" ht="12.75"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row>
    <row r="545" spans="2:62" ht="12.75"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row>
    <row r="546" spans="2:62" ht="12.75"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row>
    <row r="547" spans="2:62" ht="12.75"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row>
    <row r="548" spans="2:62" ht="12.75"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row>
    <row r="549" spans="2:62" ht="12.75"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row>
    <row r="550" spans="2:62" ht="12.75"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row>
    <row r="551" spans="2:62" ht="12.75"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row>
    <row r="552" spans="2:62" ht="12.75"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row>
    <row r="553" spans="2:62" ht="12.75"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row>
    <row r="554" spans="2:62" ht="12.75"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row>
    <row r="555" spans="2:62" ht="12.75"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row>
    <row r="556" spans="2:62" ht="12.75"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row>
    <row r="557" spans="2:62" ht="12.75"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row>
    <row r="558" spans="2:62" ht="12.75"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row>
    <row r="559" spans="2:62" ht="12.75"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row>
    <row r="560" spans="2:62" ht="12.75"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row>
    <row r="561" spans="2:62" ht="12.75"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row>
    <row r="562" spans="2:62" ht="12.75"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row>
    <row r="563" spans="2:62" ht="12.75"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row>
    <row r="564" spans="2:62" ht="12.75"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row>
    <row r="565" spans="2:62" ht="12.75"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row>
    <row r="566" spans="2:62" ht="12.75"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row>
    <row r="567" spans="2:62" ht="12.75"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row>
    <row r="568" spans="2:62" ht="12.75"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row>
    <row r="569" spans="2:62" ht="12.75"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row>
    <row r="570" spans="2:62" ht="12.75"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row>
    <row r="571" spans="2:62" ht="12.75"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row>
    <row r="572" spans="2:62" ht="12.75"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row>
    <row r="573" spans="2:62" ht="12.75"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row>
    <row r="574" spans="2:62" ht="12.75"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row>
    <row r="575" spans="2:62" ht="12.75"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row>
    <row r="576" spans="2:62" ht="12.75"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row>
    <row r="577" spans="2:62" ht="12.75"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row>
    <row r="578" spans="2:62" ht="12.75"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row>
    <row r="579" spans="2:62" ht="12.75"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row>
    <row r="580" spans="2:62" ht="12.75"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row>
    <row r="581" spans="2:62" ht="12.75"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row>
    <row r="582" spans="2:62" ht="12.75"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row>
    <row r="583" spans="2:62" ht="12.75"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row>
    <row r="584" spans="2:62" ht="12.75"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row>
    <row r="585" spans="2:62" ht="12.75"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row>
    <row r="586" spans="2:62" ht="12.75"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row>
    <row r="587" spans="2:62" ht="12.75"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row>
    <row r="588" spans="2:62" ht="12.75"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row>
    <row r="589" spans="2:62" ht="12.75"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row>
    <row r="590" spans="2:62" ht="12.75"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row>
    <row r="591" spans="2:62" ht="12.75"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row>
    <row r="592" spans="2:62" ht="12.75"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row>
    <row r="593" spans="2:62" ht="12.75"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row>
    <row r="594" spans="2:62" ht="12.75"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row>
    <row r="595" spans="2:62" ht="12.75"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row>
    <row r="596" spans="2:62" ht="12.75"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row>
    <row r="597" spans="2:62" ht="12.75"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row>
    <row r="598" spans="2:62" ht="12.75"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row>
    <row r="599" spans="2:62" ht="12.75"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row>
    <row r="600" spans="2:62" ht="12.75"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row>
    <row r="601" spans="2:62" ht="12.75"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row>
    <row r="602" spans="2:62" ht="12.75"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row>
    <row r="603" spans="2:62" ht="12.75"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row>
    <row r="604" spans="2:62" ht="12.75"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row>
    <row r="605" spans="2:62" ht="12.75"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row>
    <row r="606" spans="2:62" ht="12.75"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row>
    <row r="607" spans="2:62" ht="12.75"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row>
    <row r="608" spans="2:62" ht="12.75"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row>
    <row r="609" spans="2:62" ht="12.75"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row>
    <row r="610" spans="2:62" ht="12.75"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row>
    <row r="611" spans="2:62" ht="12.75"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row>
    <row r="612" spans="2:62" ht="12.75"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row>
    <row r="613" spans="2:62" ht="12.75"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row>
    <row r="614" spans="2:62" ht="12.75"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row>
    <row r="615" spans="2:62" ht="12.75"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row>
    <row r="616" spans="2:62" ht="12.75"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row>
    <row r="617" spans="2:62" ht="12.75"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row>
    <row r="618" spans="2:62" ht="12.75"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row>
    <row r="619" spans="2:62" ht="12.75"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row>
    <row r="620" spans="2:62" ht="12.75"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row>
    <row r="621" spans="2:62" ht="12.75"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row>
    <row r="622" spans="2:62" ht="12.75"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row>
    <row r="623" spans="2:62" ht="12.75"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row>
    <row r="624" spans="2:62" ht="12.75"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row>
    <row r="625" spans="2:62" ht="12.75"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row>
    <row r="626" spans="2:62" ht="12.75"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row>
    <row r="627" spans="2:62" ht="12.75"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row>
    <row r="628" spans="2:62" ht="12.75"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row>
    <row r="629" spans="2:62" ht="12.75"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row>
    <row r="630" spans="2:62" ht="12.75"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row>
    <row r="631" spans="2:62" ht="12.75"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row>
    <row r="632" spans="2:62" ht="12.75"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row>
    <row r="633" spans="2:62" ht="12.75"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row>
    <row r="634" spans="2:62" ht="12.75"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row>
    <row r="635" spans="2:62" ht="12.75"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row>
    <row r="636" spans="2:62" ht="12.75"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row>
    <row r="637" spans="2:62" ht="12.75"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row>
    <row r="638" spans="2:62" ht="12.75"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row>
    <row r="639" spans="2:62" ht="12.75"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row>
    <row r="640" spans="2:62" ht="12.75"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row>
    <row r="641" spans="2:62" ht="12.75"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row>
    <row r="642" spans="2:62" ht="12.75"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row>
    <row r="643" spans="2:62" ht="12.75"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row>
    <row r="644" spans="2:62" ht="12.75"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row>
    <row r="645" spans="2:62" ht="12.75"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row>
    <row r="646" spans="2:62" ht="12.75"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row>
    <row r="647" spans="2:62" ht="12.75"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row>
    <row r="648" spans="2:62" ht="12.75"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row>
    <row r="649" spans="2:62" ht="12.75"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row>
    <row r="650" spans="2:62" ht="12.75"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row>
    <row r="651" spans="2:62" ht="12.75"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row>
    <row r="652" spans="2:62" ht="12.75"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row>
    <row r="653" spans="2:62" ht="12.75"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row>
    <row r="654" spans="2:62" ht="12.75"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row>
    <row r="655" spans="2:62" ht="12.75"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row>
    <row r="656" spans="2:62" ht="12.75"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row>
    <row r="657" spans="2:62" ht="12.75"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row>
    <row r="658" spans="2:62" ht="12.75"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row>
    <row r="659" spans="2:62" ht="12.75"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row>
    <row r="660" spans="2:62" ht="12.75"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row>
    <row r="661" spans="2:62" ht="12.75"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row>
    <row r="662" spans="2:62" ht="12.75"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row>
    <row r="663" spans="2:62" ht="12.75"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row>
    <row r="664" spans="2:62" ht="12.75"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row>
    <row r="665" spans="2:62" ht="12.75"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row>
    <row r="666" spans="2:62" ht="12.75"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row>
    <row r="667" spans="2:62" ht="12.75"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row>
    <row r="668" spans="2:62" ht="12.75"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row>
    <row r="669" spans="2:62" ht="12.75"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row>
    <row r="670" spans="2:62" ht="12.75"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row>
    <row r="671" spans="2:62" ht="12.75"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row>
    <row r="672" spans="2:62" ht="12.75"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row>
    <row r="673" spans="2:62" ht="12.75"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row>
    <row r="674" spans="2:62" ht="12.75"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row>
    <row r="675" spans="2:62" ht="12.75"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row>
    <row r="676" spans="2:62" ht="12.75"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row>
    <row r="677" spans="2:62" ht="12.75"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row>
    <row r="678" spans="2:62" ht="12.75"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row>
    <row r="679" spans="2:62" ht="12.75"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row>
    <row r="680" spans="2:62" ht="12.75"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row>
    <row r="681" spans="2:62" ht="12.75"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row>
    <row r="682" spans="2:62" ht="12.75"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row>
    <row r="683" spans="2:62" ht="12.75"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row>
    <row r="684" spans="2:62" ht="12.75"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row>
    <row r="685" spans="2:62" ht="12.75"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row>
    <row r="686" spans="2:62" ht="12.75"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row>
    <row r="687" spans="2:62" ht="12.75"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row>
    <row r="688" spans="2:62" ht="12.75"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row>
    <row r="689" spans="2:62" ht="12.75"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row>
    <row r="690" spans="2:62" ht="12.75"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row>
    <row r="691" spans="2:62" ht="12.75"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row>
    <row r="692" spans="2:62" ht="12.75"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row>
    <row r="693" spans="2:62" ht="12.75"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row>
    <row r="694" spans="2:62" ht="12.75"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row>
    <row r="695" spans="2:62" ht="12.75"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row>
    <row r="696" spans="2:62" ht="12.75"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row>
    <row r="697" spans="2:62" ht="12.75"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row>
    <row r="698" spans="2:62" ht="12.75"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row>
    <row r="699" spans="2:62" ht="12.75"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row>
    <row r="700" spans="2:62" ht="12.75"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row>
    <row r="701" spans="2:62" ht="12.75"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row>
    <row r="702" spans="2:62" ht="12.75"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row>
    <row r="703" spans="2:62" ht="12.75"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row>
    <row r="704" spans="2:62" ht="12.75"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row>
    <row r="705" spans="2:62" ht="12.75"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row>
    <row r="706" spans="2:62" ht="12.75"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row>
    <row r="707" spans="2:62" ht="12.75"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row>
    <row r="708" spans="2:62" ht="12.75"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row>
    <row r="709" spans="2:62" ht="12.75"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row>
    <row r="710" spans="2:62" ht="12.75"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row>
    <row r="711" spans="2:62" ht="12.75"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row>
    <row r="712" spans="2:62" ht="12.75"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row>
    <row r="713" spans="2:62" ht="12.75"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row>
    <row r="714" spans="2:62" ht="12.75"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row>
    <row r="715" spans="2:62" ht="12.75"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row>
    <row r="716" spans="2:62" ht="12.75"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row>
    <row r="717" spans="2:62" ht="12.75"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row>
    <row r="718" spans="2:62" ht="12.75"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row>
    <row r="719" spans="2:62" ht="12.75"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row>
    <row r="720" spans="2:62" ht="12.75"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row>
    <row r="721" spans="2:62" ht="12.75"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row>
    <row r="722" spans="2:62" ht="12.75"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row>
    <row r="723" spans="2:62" ht="12.75"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row>
    <row r="724" spans="2:62" ht="12.75"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row>
    <row r="725" spans="2:62" ht="12.75"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row>
    <row r="726" spans="2:62" ht="12.75"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row>
    <row r="727" spans="2:62" ht="12.75"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row>
    <row r="728" spans="2:62" ht="12.75"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row>
    <row r="729" spans="2:62" ht="12.75"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row>
    <row r="730" spans="2:62" ht="12.75"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row>
    <row r="731" spans="2:62" ht="12.75"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row>
    <row r="732" spans="2:62" ht="12.75"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row>
    <row r="733" spans="2:62" ht="12.75"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row>
    <row r="734" spans="2:62" ht="12.75"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row>
    <row r="735" spans="2:62" ht="12.75"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row>
    <row r="736" spans="2:62" ht="12.75"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row>
    <row r="737" spans="2:62" ht="12.75"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row>
    <row r="738" spans="2:62" ht="12.75"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row>
    <row r="739" spans="2:62" ht="12.75"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row>
    <row r="740" spans="2:62" ht="12.75"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row>
    <row r="741" spans="2:62" ht="12.75"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row>
    <row r="742" spans="2:62" ht="12.75"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row>
    <row r="743" spans="2:62" ht="12.75"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row>
    <row r="744" spans="2:62" ht="12.75"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row>
    <row r="745" spans="2:62" ht="12.75"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row>
    <row r="746" spans="2:62" ht="12.75"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row>
    <row r="747" spans="2:62" ht="12.75"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row>
    <row r="748" spans="2:62" ht="12.75"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row>
    <row r="749" spans="2:62" ht="12.75"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row>
    <row r="750" spans="2:62" ht="12.75"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row>
    <row r="751" spans="2:62" ht="12.75"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row>
    <row r="752" spans="2:62" ht="12.75"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row>
    <row r="753" spans="2:62" ht="12.75"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row>
    <row r="754" spans="2:62" ht="12.75"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row>
    <row r="755" spans="2:62" ht="12.75"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row>
    <row r="756" spans="2:62" ht="12.75"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row>
    <row r="757" spans="2:62" ht="12.75"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row>
    <row r="758" spans="2:62" ht="12.75"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row>
    <row r="759" spans="2:62" ht="12.75"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row>
    <row r="760" spans="2:62" ht="12.75"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row>
    <row r="761" spans="2:62" ht="12.75"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row>
    <row r="762" spans="2:62" ht="12.75"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row>
    <row r="763" spans="2:62" ht="12.75"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row>
    <row r="764" spans="2:62" ht="12.75"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row>
    <row r="765" spans="2:62" ht="12.75"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row>
    <row r="766" spans="2:62" ht="12.75"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row>
    <row r="767" spans="2:62" ht="12.75"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row>
    <row r="768" spans="2:62" ht="12.75"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row>
    <row r="769" spans="2:62" ht="12.75"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row>
    <row r="770" spans="2:62" ht="12.75"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row>
    <row r="771" spans="2:62" ht="12.75"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row>
    <row r="772" spans="2:62" ht="12.75"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row>
    <row r="773" spans="2:62" ht="12.75"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row>
    <row r="774" spans="2:62" ht="12.75"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row>
    <row r="775" spans="2:62" ht="12.75"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row>
    <row r="776" spans="2:62" ht="12.75"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row>
    <row r="777" spans="2:62" ht="12.75"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row>
    <row r="778" spans="2:62" ht="12.75"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row>
    <row r="779" spans="2:62" ht="12.75"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row>
    <row r="780" spans="2:62" ht="12.75"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row>
    <row r="781" spans="2:62" ht="12.75"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row>
    <row r="782" spans="2:62" ht="12.75"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row>
    <row r="783" spans="2:62" ht="12.75"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row>
    <row r="784" spans="2:62" ht="12.75"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row>
    <row r="785" spans="2:62" ht="12.75"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row>
    <row r="786" spans="2:62" ht="12.75"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row>
    <row r="787" spans="2:62" ht="12.75"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row>
    <row r="788" spans="2:62" ht="12.75"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row>
    <row r="789" spans="2:62" ht="12.75"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row>
    <row r="790" spans="2:62" ht="12.75"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row>
    <row r="791" spans="2:62" ht="12.75"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row>
    <row r="792" spans="2:62" ht="12.75"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row>
    <row r="793" spans="2:62" ht="12.75"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row>
    <row r="794" spans="2:62" ht="12.75"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row>
    <row r="795" spans="2:62" ht="12.75"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row>
    <row r="796" spans="2:62" ht="12.75"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row>
    <row r="797" spans="2:62" ht="12.75"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row>
    <row r="798" spans="2:62" ht="12.75"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row>
    <row r="799" spans="2:62" ht="12.75"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row>
    <row r="800" spans="2:62" ht="12.75"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row>
    <row r="801" spans="2:62" ht="12.75" x14ac:dyDescent="0.2">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row>
    <row r="802" spans="2:62" ht="12.75" x14ac:dyDescent="0.2">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row>
    <row r="803" spans="2:62" ht="12.75" x14ac:dyDescent="0.2">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row>
    <row r="804" spans="2:62" ht="12.75" x14ac:dyDescent="0.2">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row>
    <row r="805" spans="2:62" ht="12.75" x14ac:dyDescent="0.2">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row>
    <row r="806" spans="2:62" ht="12.75" x14ac:dyDescent="0.2">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row>
    <row r="807" spans="2:62" ht="12.75" x14ac:dyDescent="0.2">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row>
    <row r="808" spans="2:62" ht="12.75" x14ac:dyDescent="0.2">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row>
    <row r="809" spans="2:62" ht="12.75" x14ac:dyDescent="0.2">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row>
    <row r="810" spans="2:62" ht="12.75" x14ac:dyDescent="0.2">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row>
    <row r="811" spans="2:62" ht="12.75" x14ac:dyDescent="0.2">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row>
    <row r="812" spans="2:62" ht="12.75" x14ac:dyDescent="0.2">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row>
    <row r="813" spans="2:62" ht="12.75" x14ac:dyDescent="0.2">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row>
    <row r="814" spans="2:62" ht="12.75" x14ac:dyDescent="0.2">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row>
    <row r="815" spans="2:62" ht="12.75" x14ac:dyDescent="0.2">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row>
    <row r="816" spans="2:62" ht="12.75" x14ac:dyDescent="0.2">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row>
    <row r="817" spans="2:62" ht="12.75" x14ac:dyDescent="0.2">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row>
    <row r="818" spans="2:62" ht="12.75" x14ac:dyDescent="0.2">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row>
    <row r="819" spans="2:62" ht="12.75" x14ac:dyDescent="0.2">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row>
    <row r="820" spans="2:62" ht="12.75" x14ac:dyDescent="0.2">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row>
    <row r="821" spans="2:62" ht="12.75" x14ac:dyDescent="0.2">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row>
    <row r="822" spans="2:62" ht="12.75" x14ac:dyDescent="0.2">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row>
    <row r="823" spans="2:62" ht="12.75" x14ac:dyDescent="0.2">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row>
    <row r="824" spans="2:62" ht="12.75" x14ac:dyDescent="0.2">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row>
    <row r="825" spans="2:62" ht="12.75" x14ac:dyDescent="0.2">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row>
    <row r="826" spans="2:62" ht="12.75" x14ac:dyDescent="0.2">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row>
    <row r="827" spans="2:62" ht="12.75" x14ac:dyDescent="0.2">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row>
    <row r="828" spans="2:62" ht="12.75" x14ac:dyDescent="0.2">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row>
    <row r="829" spans="2:62" ht="12.75" x14ac:dyDescent="0.2">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row>
    <row r="830" spans="2:62" ht="12.75" x14ac:dyDescent="0.2">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row>
    <row r="831" spans="2:62" ht="12.75" x14ac:dyDescent="0.2">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row>
    <row r="832" spans="2:62" ht="12.75" x14ac:dyDescent="0.2">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row>
    <row r="833" spans="2:62" ht="12.75" x14ac:dyDescent="0.2">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row>
    <row r="834" spans="2:62" ht="12.75" x14ac:dyDescent="0.2">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row>
    <row r="835" spans="2:62" ht="12.75" x14ac:dyDescent="0.2">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row>
    <row r="836" spans="2:62" ht="12.75" x14ac:dyDescent="0.2">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row>
    <row r="837" spans="2:62" ht="12.75" x14ac:dyDescent="0.2">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row>
    <row r="838" spans="2:62" ht="12.75" x14ac:dyDescent="0.2">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row>
    <row r="839" spans="2:62" ht="12.75" x14ac:dyDescent="0.2">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row>
    <row r="840" spans="2:62" ht="12.75" x14ac:dyDescent="0.2">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row>
    <row r="841" spans="2:62" ht="12.75" x14ac:dyDescent="0.2">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row>
    <row r="842" spans="2:62" ht="12.75" x14ac:dyDescent="0.2">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row>
    <row r="843" spans="2:62" ht="12.75" x14ac:dyDescent="0.2">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row>
    <row r="844" spans="2:62" ht="12.75" x14ac:dyDescent="0.2">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row>
    <row r="845" spans="2:62" ht="12.75" x14ac:dyDescent="0.2">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row>
    <row r="846" spans="2:62" ht="12.75" x14ac:dyDescent="0.2">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row>
    <row r="847" spans="2:62" ht="12.75" x14ac:dyDescent="0.2">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row>
    <row r="848" spans="2:62" ht="12.75" x14ac:dyDescent="0.2">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row>
    <row r="849" spans="2:62" ht="12.75" x14ac:dyDescent="0.2">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row>
    <row r="850" spans="2:62" ht="12.75" x14ac:dyDescent="0.2">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row>
    <row r="851" spans="2:62" ht="12.75" x14ac:dyDescent="0.2">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row>
    <row r="852" spans="2:62" ht="12.75" x14ac:dyDescent="0.2">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row>
    <row r="853" spans="2:62" ht="12.75" x14ac:dyDescent="0.2">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row>
    <row r="854" spans="2:62" ht="12.75" x14ac:dyDescent="0.2">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row>
    <row r="855" spans="2:62" ht="12.75" x14ac:dyDescent="0.2">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row>
    <row r="856" spans="2:62" ht="12.75" x14ac:dyDescent="0.2">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row>
    <row r="857" spans="2:62" ht="12.75" x14ac:dyDescent="0.2">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row>
    <row r="858" spans="2:62" ht="12.75" x14ac:dyDescent="0.2">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row>
    <row r="859" spans="2:62" ht="12.75" x14ac:dyDescent="0.2">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row>
    <row r="860" spans="2:62" ht="12.75" x14ac:dyDescent="0.2">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row>
    <row r="861" spans="2:62" ht="12.75" x14ac:dyDescent="0.2">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row>
    <row r="862" spans="2:62" ht="12.75" x14ac:dyDescent="0.2">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row>
    <row r="863" spans="2:62" ht="12.75" x14ac:dyDescent="0.2">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row>
    <row r="864" spans="2:62" ht="12.75" x14ac:dyDescent="0.2">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row>
    <row r="865" spans="2:62" ht="12.75" x14ac:dyDescent="0.2">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row>
    <row r="866" spans="2:62" ht="12.75" x14ac:dyDescent="0.2">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row>
    <row r="867" spans="2:62" ht="12.75" x14ac:dyDescent="0.2">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row>
    <row r="868" spans="2:62" ht="12.75" x14ac:dyDescent="0.2">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row>
    <row r="869" spans="2:62" ht="12.75" x14ac:dyDescent="0.2">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row>
    <row r="870" spans="2:62" ht="12.75" x14ac:dyDescent="0.2">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row>
    <row r="871" spans="2:62" ht="12.75" x14ac:dyDescent="0.2">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row>
    <row r="872" spans="2:62" ht="12.75" x14ac:dyDescent="0.2">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row>
    <row r="873" spans="2:62" ht="12.75" x14ac:dyDescent="0.2">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row>
    <row r="874" spans="2:62" ht="12.75" x14ac:dyDescent="0.2">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row>
    <row r="875" spans="2:62" ht="12.75" x14ac:dyDescent="0.2">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row>
    <row r="876" spans="2:62" ht="12.75" x14ac:dyDescent="0.2">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row>
    <row r="877" spans="2:62" ht="12.75" x14ac:dyDescent="0.2">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row>
    <row r="878" spans="2:62" ht="12.75" x14ac:dyDescent="0.2">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row>
    <row r="879" spans="2:62" ht="12.75" x14ac:dyDescent="0.2">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row>
    <row r="880" spans="2:62" ht="12.75" x14ac:dyDescent="0.2">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row>
    <row r="881" spans="2:62" ht="12.75" x14ac:dyDescent="0.2">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row>
    <row r="882" spans="2:62" ht="12.75" x14ac:dyDescent="0.2">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row>
    <row r="883" spans="2:62" ht="12.75" x14ac:dyDescent="0.2">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row>
    <row r="884" spans="2:62" ht="12.75" x14ac:dyDescent="0.2">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row>
    <row r="885" spans="2:62" ht="12.75" x14ac:dyDescent="0.2">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row>
    <row r="886" spans="2:62" ht="12.75" x14ac:dyDescent="0.2">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row>
    <row r="887" spans="2:62" ht="12.75" x14ac:dyDescent="0.2">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row>
    <row r="888" spans="2:62" ht="12.75" x14ac:dyDescent="0.2">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row>
    <row r="889" spans="2:62" ht="12.75" x14ac:dyDescent="0.2">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row>
    <row r="890" spans="2:62" ht="12.75" x14ac:dyDescent="0.2">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row>
    <row r="891" spans="2:62" ht="12.75" x14ac:dyDescent="0.2">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row>
    <row r="892" spans="2:62" ht="12.75" x14ac:dyDescent="0.2">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row>
    <row r="893" spans="2:62" ht="12.75" x14ac:dyDescent="0.2">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row>
    <row r="894" spans="2:62" ht="12.75" x14ac:dyDescent="0.2">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row>
    <row r="895" spans="2:62" ht="12.75" x14ac:dyDescent="0.2">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row>
    <row r="896" spans="2:62" ht="12.75" x14ac:dyDescent="0.2">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row>
    <row r="897" spans="2:62" ht="12.75" x14ac:dyDescent="0.2">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row>
    <row r="898" spans="2:62" ht="12.75" x14ac:dyDescent="0.2">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row>
    <row r="899" spans="2:62" ht="12.75" x14ac:dyDescent="0.2">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row>
    <row r="900" spans="2:62" ht="12.75" x14ac:dyDescent="0.2">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row>
    <row r="901" spans="2:62" ht="12.75" x14ac:dyDescent="0.2">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row>
    <row r="902" spans="2:62" ht="12.75" x14ac:dyDescent="0.2">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row>
    <row r="903" spans="2:62" ht="12.75" x14ac:dyDescent="0.2">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row>
    <row r="904" spans="2:62" ht="12.75" x14ac:dyDescent="0.2">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row>
    <row r="905" spans="2:62" ht="12.75" x14ac:dyDescent="0.2">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row>
    <row r="906" spans="2:62" ht="12.75" x14ac:dyDescent="0.2">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row>
    <row r="907" spans="2:62" ht="12.75" x14ac:dyDescent="0.2">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row>
    <row r="908" spans="2:62" ht="12.75" x14ac:dyDescent="0.2">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row>
    <row r="909" spans="2:62" ht="12.75" x14ac:dyDescent="0.2">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row>
    <row r="910" spans="2:62" ht="12.75" x14ac:dyDescent="0.2">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row>
    <row r="911" spans="2:62" ht="12.75" x14ac:dyDescent="0.2">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row>
    <row r="912" spans="2:62" ht="12.75" x14ac:dyDescent="0.2">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row>
    <row r="913" spans="2:62" ht="12.75" x14ac:dyDescent="0.2">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row>
    <row r="914" spans="2:62" ht="12.75" x14ac:dyDescent="0.2">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row>
    <row r="915" spans="2:62" ht="12.75" x14ac:dyDescent="0.2">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row>
    <row r="916" spans="2:62" ht="12.75" x14ac:dyDescent="0.2">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row>
    <row r="917" spans="2:62" ht="12.75" x14ac:dyDescent="0.2">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row>
    <row r="918" spans="2:62" ht="12.75" x14ac:dyDescent="0.2">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row>
    <row r="919" spans="2:62" ht="12.75" x14ac:dyDescent="0.2">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row>
    <row r="920" spans="2:62" ht="12.75" x14ac:dyDescent="0.2">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row>
    <row r="921" spans="2:62" ht="12.75" x14ac:dyDescent="0.2">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row>
    <row r="922" spans="2:62" ht="12.75" x14ac:dyDescent="0.2">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row>
    <row r="923" spans="2:62" ht="12.75" x14ac:dyDescent="0.2">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row>
    <row r="924" spans="2:62" ht="12.75" x14ac:dyDescent="0.2">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row>
    <row r="925" spans="2:62" ht="12.75" x14ac:dyDescent="0.2">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row>
    <row r="926" spans="2:62" ht="12.75" x14ac:dyDescent="0.2">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row>
    <row r="927" spans="2:62" ht="12.75" x14ac:dyDescent="0.2">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row>
    <row r="928" spans="2:62" ht="12.75" x14ac:dyDescent="0.2">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row>
    <row r="929" spans="2:62" ht="12.75" x14ac:dyDescent="0.2">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row>
    <row r="930" spans="2:62" ht="12.75" x14ac:dyDescent="0.2">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row>
    <row r="931" spans="2:62" ht="12.75" x14ac:dyDescent="0.2">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row>
    <row r="932" spans="2:62" ht="12.75" x14ac:dyDescent="0.2">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row>
    <row r="933" spans="2:62" ht="12.75" x14ac:dyDescent="0.2">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row>
    <row r="934" spans="2:62" ht="12.75" x14ac:dyDescent="0.2">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row>
    <row r="935" spans="2:62" ht="12.75" x14ac:dyDescent="0.2">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row>
    <row r="936" spans="2:62" ht="12.75" x14ac:dyDescent="0.2">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row>
    <row r="937" spans="2:62" ht="12.75" x14ac:dyDescent="0.2">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row>
    <row r="938" spans="2:62" ht="12.75" x14ac:dyDescent="0.2">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row>
    <row r="939" spans="2:62" ht="12.75" x14ac:dyDescent="0.2">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row>
    <row r="940" spans="2:62" ht="12.75" x14ac:dyDescent="0.2">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row>
    <row r="941" spans="2:62" ht="12.75" x14ac:dyDescent="0.2">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row>
    <row r="942" spans="2:62" ht="12.75" x14ac:dyDescent="0.2">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row>
    <row r="943" spans="2:62" ht="12.75" x14ac:dyDescent="0.2">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row>
    <row r="944" spans="2:62" ht="12.75" x14ac:dyDescent="0.2">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row>
    <row r="945" spans="2:62" ht="12.75" x14ac:dyDescent="0.2">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row>
    <row r="946" spans="2:62" ht="12.75" x14ac:dyDescent="0.2">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row>
    <row r="947" spans="2:62" ht="12.75" x14ac:dyDescent="0.2">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row>
    <row r="948" spans="2:62" ht="12.75" x14ac:dyDescent="0.2">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row>
    <row r="949" spans="2:62" ht="12.75" x14ac:dyDescent="0.2">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row>
    <row r="950" spans="2:62" ht="12.75" x14ac:dyDescent="0.2">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row>
    <row r="951" spans="2:62" ht="12.75" x14ac:dyDescent="0.2">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row>
    <row r="952" spans="2:62" ht="12.75" x14ac:dyDescent="0.2">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row>
    <row r="953" spans="2:62" ht="12.75" x14ac:dyDescent="0.2">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row>
    <row r="954" spans="2:62" ht="12.75" x14ac:dyDescent="0.2">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row>
    <row r="955" spans="2:62" ht="12.75" x14ac:dyDescent="0.2">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row>
    <row r="956" spans="2:62" ht="12.75" x14ac:dyDescent="0.2">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row>
    <row r="957" spans="2:62" ht="12.75" x14ac:dyDescent="0.2">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row>
    <row r="958" spans="2:62" ht="12.75" x14ac:dyDescent="0.2">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row>
    <row r="959" spans="2:62" ht="12.75" x14ac:dyDescent="0.2">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row>
    <row r="960" spans="2:62" ht="12.75" x14ac:dyDescent="0.2">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row>
    <row r="961" spans="2:62" ht="12.75" x14ac:dyDescent="0.2">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row>
    <row r="962" spans="2:62" ht="12.75" x14ac:dyDescent="0.2">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row>
    <row r="963" spans="2:62" ht="12.75" x14ac:dyDescent="0.2">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row>
    <row r="964" spans="2:62" ht="12.75" x14ac:dyDescent="0.2">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row>
    <row r="965" spans="2:62" ht="12.75" x14ac:dyDescent="0.2">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row>
    <row r="966" spans="2:62" ht="12.75" x14ac:dyDescent="0.2">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row>
    <row r="967" spans="2:62" ht="12.75" x14ac:dyDescent="0.2">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row>
    <row r="968" spans="2:62" ht="12.75" x14ac:dyDescent="0.2">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row>
    <row r="969" spans="2:62" ht="12.75" x14ac:dyDescent="0.2">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row>
    <row r="970" spans="2:62" ht="12.75" x14ac:dyDescent="0.2">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row>
    <row r="971" spans="2:62" ht="12.75" x14ac:dyDescent="0.2">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row>
    <row r="972" spans="2:62" ht="12.75" x14ac:dyDescent="0.2">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row>
    <row r="973" spans="2:62" ht="12.75" x14ac:dyDescent="0.2">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row>
    <row r="974" spans="2:62" ht="12.75" x14ac:dyDescent="0.2">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row>
    <row r="975" spans="2:62" ht="12.75" x14ac:dyDescent="0.2">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row>
    <row r="976" spans="2:62" ht="12.75" x14ac:dyDescent="0.2">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row>
    <row r="977" spans="2:62" ht="12.75" x14ac:dyDescent="0.2">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row>
    <row r="978" spans="2:62" ht="12.75" x14ac:dyDescent="0.2">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row>
    <row r="979" spans="2:62" ht="12.75" x14ac:dyDescent="0.2">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row>
    <row r="980" spans="2:62" ht="12.75" x14ac:dyDescent="0.2">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row>
    <row r="981" spans="2:62" ht="12.75" x14ac:dyDescent="0.2">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row>
    <row r="982" spans="2:62" ht="12.75" x14ac:dyDescent="0.2">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row>
    <row r="983" spans="2:62" ht="12.75" x14ac:dyDescent="0.2">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row>
    <row r="984" spans="2:62" ht="12.75" x14ac:dyDescent="0.2">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row>
    <row r="985" spans="2:62" ht="12.75" x14ac:dyDescent="0.2">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row>
    <row r="986" spans="2:62" ht="12.75" x14ac:dyDescent="0.2">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row>
  </sheetData>
  <sheetProtection algorithmName="SHA-512" hashValue="wErnNWEFpwjCHMdOCIfxZ+QyttfTP57e8O+qyGMjpt97MK+K9meQ2bsiVISqibsDpAce/rD2U8hA1jl2d+aTAA==" saltValue="66entqWOqeINNqJInbQnyA==" spinCount="100000" sheet="1" selectLockedCells="1"/>
  <mergeCells count="171">
    <mergeCell ref="A1:A2"/>
    <mergeCell ref="B1:C2"/>
    <mergeCell ref="D1:K1"/>
    <mergeCell ref="L1:S1"/>
    <mergeCell ref="T1:AA1"/>
    <mergeCell ref="AB1:AI1"/>
    <mergeCell ref="AJ1:AQ1"/>
    <mergeCell ref="AR1:AY1"/>
    <mergeCell ref="BB1:BI1"/>
    <mergeCell ref="AZ1:AZ2"/>
    <mergeCell ref="BA1:BA2"/>
    <mergeCell ref="B3:B4"/>
    <mergeCell ref="K3:K4"/>
    <mergeCell ref="S3:S4"/>
    <mergeCell ref="AA3:AA4"/>
    <mergeCell ref="AI3:AI4"/>
    <mergeCell ref="AQ3:AQ4"/>
    <mergeCell ref="AY3:AY4"/>
    <mergeCell ref="BI3:BI4"/>
    <mergeCell ref="B5:B6"/>
    <mergeCell ref="K5:K6"/>
    <mergeCell ref="S5:S6"/>
    <mergeCell ref="AA5:AA6"/>
    <mergeCell ref="AI5:AI6"/>
    <mergeCell ref="AQ5:AQ6"/>
    <mergeCell ref="AY5:AY6"/>
    <mergeCell ref="BI5:BI6"/>
    <mergeCell ref="AZ3:AZ4"/>
    <mergeCell ref="BA3:BA4"/>
    <mergeCell ref="AZ5:AZ6"/>
    <mergeCell ref="BA5:BA6"/>
    <mergeCell ref="AY7:AY8"/>
    <mergeCell ref="BI7:BI8"/>
    <mergeCell ref="B9:B10"/>
    <mergeCell ref="K9:K10"/>
    <mergeCell ref="S9:S10"/>
    <mergeCell ref="AA9:AA10"/>
    <mergeCell ref="AI9:AI10"/>
    <mergeCell ref="AQ9:AQ10"/>
    <mergeCell ref="AY9:AY10"/>
    <mergeCell ref="BI9:BI10"/>
    <mergeCell ref="B7:B8"/>
    <mergeCell ref="K7:K8"/>
    <mergeCell ref="S7:S8"/>
    <mergeCell ref="AA7:AA8"/>
    <mergeCell ref="AI7:AI8"/>
    <mergeCell ref="AQ7:AQ8"/>
    <mergeCell ref="AZ7:AZ8"/>
    <mergeCell ref="BA7:BA8"/>
    <mergeCell ref="AZ9:AZ10"/>
    <mergeCell ref="BA9:BA10"/>
    <mergeCell ref="AY11:AY12"/>
    <mergeCell ref="BI11:BI12"/>
    <mergeCell ref="B13:B14"/>
    <mergeCell ref="K13:K14"/>
    <mergeCell ref="S13:S14"/>
    <mergeCell ref="AA13:AA14"/>
    <mergeCell ref="AI13:AI14"/>
    <mergeCell ref="AQ13:AQ14"/>
    <mergeCell ref="AY13:AY14"/>
    <mergeCell ref="BI13:BI14"/>
    <mergeCell ref="B11:B12"/>
    <mergeCell ref="K11:K12"/>
    <mergeCell ref="S11:S12"/>
    <mergeCell ref="AA11:AA12"/>
    <mergeCell ref="AI11:AI12"/>
    <mergeCell ref="AQ11:AQ12"/>
    <mergeCell ref="AZ11:AZ12"/>
    <mergeCell ref="BA11:BA12"/>
    <mergeCell ref="AZ13:AZ14"/>
    <mergeCell ref="BA13:BA14"/>
    <mergeCell ref="AY15:AY16"/>
    <mergeCell ref="BI15:BI16"/>
    <mergeCell ref="B17:B18"/>
    <mergeCell ref="K17:K18"/>
    <mergeCell ref="S17:S18"/>
    <mergeCell ref="AA17:AA18"/>
    <mergeCell ref="AI17:AI18"/>
    <mergeCell ref="AQ17:AQ18"/>
    <mergeCell ref="AY17:AY18"/>
    <mergeCell ref="BI17:BI18"/>
    <mergeCell ref="B15:B16"/>
    <mergeCell ref="K15:K16"/>
    <mergeCell ref="S15:S16"/>
    <mergeCell ref="AA15:AA16"/>
    <mergeCell ref="AI15:AI16"/>
    <mergeCell ref="AQ15:AQ16"/>
    <mergeCell ref="AZ15:AZ16"/>
    <mergeCell ref="BA15:BA16"/>
    <mergeCell ref="AZ17:AZ18"/>
    <mergeCell ref="BA17:BA18"/>
    <mergeCell ref="AY19:AY20"/>
    <mergeCell ref="BI19:BI20"/>
    <mergeCell ref="B21:B22"/>
    <mergeCell ref="K21:K22"/>
    <mergeCell ref="S21:S22"/>
    <mergeCell ref="AA21:AA22"/>
    <mergeCell ref="AI21:AI22"/>
    <mergeCell ref="AQ21:AQ22"/>
    <mergeCell ref="AY21:AY22"/>
    <mergeCell ref="BI21:BI22"/>
    <mergeCell ref="B19:B20"/>
    <mergeCell ref="K19:K20"/>
    <mergeCell ref="S19:S20"/>
    <mergeCell ref="AA19:AA20"/>
    <mergeCell ref="AI19:AI20"/>
    <mergeCell ref="AQ19:AQ20"/>
    <mergeCell ref="AZ19:AZ20"/>
    <mergeCell ref="BA19:BA20"/>
    <mergeCell ref="AZ21:AZ22"/>
    <mergeCell ref="BA21:BA22"/>
    <mergeCell ref="AY23:AY24"/>
    <mergeCell ref="BI23:BI24"/>
    <mergeCell ref="B25:B26"/>
    <mergeCell ref="K25:K26"/>
    <mergeCell ref="S25:S26"/>
    <mergeCell ref="AA25:AA26"/>
    <mergeCell ref="AI25:AI26"/>
    <mergeCell ref="AQ25:AQ26"/>
    <mergeCell ref="AY25:AY26"/>
    <mergeCell ref="BI25:BI26"/>
    <mergeCell ref="B23:B24"/>
    <mergeCell ref="K23:K24"/>
    <mergeCell ref="S23:S24"/>
    <mergeCell ref="AA23:AA24"/>
    <mergeCell ref="AI23:AI24"/>
    <mergeCell ref="AQ23:AQ24"/>
    <mergeCell ref="AZ23:AZ24"/>
    <mergeCell ref="BA23:BA24"/>
    <mergeCell ref="AZ25:AZ26"/>
    <mergeCell ref="BA25:BA26"/>
    <mergeCell ref="AY27:AY28"/>
    <mergeCell ref="BI27:BI28"/>
    <mergeCell ref="B29:B30"/>
    <mergeCell ref="K29:K30"/>
    <mergeCell ref="S29:S30"/>
    <mergeCell ref="AA29:AA30"/>
    <mergeCell ref="AI29:AI30"/>
    <mergeCell ref="AQ29:AQ30"/>
    <mergeCell ref="AY29:AY30"/>
    <mergeCell ref="BI29:BI30"/>
    <mergeCell ref="B27:B28"/>
    <mergeCell ref="K27:K28"/>
    <mergeCell ref="S27:S28"/>
    <mergeCell ref="AA27:AA28"/>
    <mergeCell ref="AI27:AI28"/>
    <mergeCell ref="AQ27:AQ28"/>
    <mergeCell ref="AZ27:AZ28"/>
    <mergeCell ref="BA27:BA28"/>
    <mergeCell ref="AZ29:AZ30"/>
    <mergeCell ref="BA29:BA30"/>
    <mergeCell ref="AY31:AY32"/>
    <mergeCell ref="BI31:BI32"/>
    <mergeCell ref="B33:B34"/>
    <mergeCell ref="K33:K34"/>
    <mergeCell ref="S33:S34"/>
    <mergeCell ref="AA33:AA34"/>
    <mergeCell ref="AI33:AI34"/>
    <mergeCell ref="AQ33:AQ34"/>
    <mergeCell ref="AY33:AY34"/>
    <mergeCell ref="BI33:BI34"/>
    <mergeCell ref="B31:B32"/>
    <mergeCell ref="K31:K32"/>
    <mergeCell ref="S31:S32"/>
    <mergeCell ref="AA31:AA32"/>
    <mergeCell ref="AI31:AI32"/>
    <mergeCell ref="AQ31:AQ32"/>
    <mergeCell ref="AZ31:AZ32"/>
    <mergeCell ref="BA31:BA32"/>
    <mergeCell ref="AZ33:AZ34"/>
    <mergeCell ref="BA33:BA34"/>
  </mergeCells>
  <conditionalFormatting sqref="K3 S3 AA3 AI3 BI3 K5 S5 AA5 AI5 BI5 K7 S7 AA7 AI7 BI7 K9 S9 AA9 AI9 BI9 K11 S11 AA11 AI11 BI11 K13 S13 AA13 AI13 BI13 K15 S15 AA15 AI15 BI15 K17 S17 AA17 AI17 BI17 K19 S19 AA19 AI19 BI19 K27 S27 AA27 AI27 BI27 K29 S29 AA29 AI29 BI29 K31 S31 AA31 AI31 BI31 AQ3:AY3 AQ5:AY5 AQ7:AY7 AQ9:AY9 AQ11:AY11 AQ13:AY13 AQ15:AY15 AQ17:AY17 AQ19:AY19 AQ27:AY27 AQ29:AY29 AQ31:AY31">
    <cfRule type="cellIs" dxfId="457" priority="40" operator="between">
      <formula>0</formula>
      <formula>49.99999999</formula>
    </cfRule>
  </conditionalFormatting>
  <conditionalFormatting sqref="K3 S3 AA3 AI3 BI3 K5 S5 AA5 AI5 BI5 K7 S7 AA7 AI7 BI7 K9 S9 AA9 AI9 BI9 K11 S11 AA11 AI11 BI11 K13 S13 AA13 AI13 BI13 K15 S15 AA15 AI15 BI15 K17 S17 AA17 AI17 BI17 K19 S19 AA19 AI19 BI19 K27 S27 AA27 AI27 BI27 K29 S29 AA29 AI29 BI29 K31 S31 AA31 AI31 BI31 AQ3:AY3 AQ5:AY5 AQ7:AY7 AQ9:AY9 AQ11:AY11 AQ13:AY13 AQ15:AY15 AQ17:AY17 AQ19:AY19 AQ27:AY27 AQ29:AY29 AQ31:AY31">
    <cfRule type="cellIs" dxfId="456" priority="41" operator="between">
      <formula>50</formula>
      <formula>60</formula>
    </cfRule>
  </conditionalFormatting>
  <conditionalFormatting sqref="K3 S3 AA3 AI3 BI3 K5 S5 AA5 AI5 BI5 K7 S7 AA7 AI7 BI7 K9 S9 AA9 AI9 BI9 K11 S11 AA11 AI11 BI11 K13 S13 AA13 AI13 BI13 K15 S15 AA15 AI15 BI15 K17 S17 AA17 AI17 BI17 K19 S19 AA19 AI19 BI19 K27 S27 AA27 AI27 BI27 K29 S29 AA29 AI29 BI29 K31 S31 AA31 AI31 BI31 AQ3:AY3 AQ5:AY5 AQ7:AY7 AQ9:AY9 AQ11:AY11 AQ13:AY13 AQ15:AY15 AQ17:AY17 AQ19:AY19 AQ27:AY27 AQ29:AY29 AQ31:AY31">
    <cfRule type="cellIs" dxfId="455" priority="42" operator="between">
      <formula>60</formula>
      <formula>75</formula>
    </cfRule>
  </conditionalFormatting>
  <conditionalFormatting sqref="K3 S3 AA3 AI3 BI3 K5 S5 AA5 AI5 BI5 K7 S7 AA7 AI7 BI7 K9 S9 AA9 AI9 BI9 K11 S11 AA11 AI11 BI11 K13 S13 AA13 AI13 BI13 K15 S15 AA15 AI15 BI15 K17 S17 AA17 AI17 BI17 K19 S19 AA19 AI19 BI19 K27 S27 AA27 AI27 BI27 K29 S29 AA29 AI29 BI29 K31 S31 AA31 AI31 BI31 AQ3:AY3 AQ5:AY5 AQ7:AY7 AQ9:AY9 AQ11:AY11 AQ13:AY13 AQ15:AY15 AQ17:AY17 AQ19:AY19 AQ27:AY27 AQ29:AY29 AQ31:AY31">
    <cfRule type="cellIs" dxfId="454" priority="43" operator="between">
      <formula>75</formula>
      <formula>90</formula>
    </cfRule>
  </conditionalFormatting>
  <conditionalFormatting sqref="K3 S3 AA3 AI3 BI3 K5 S5 AA5 AI5 BI5 K7 S7 AA7 AI7 BI7 K9 S9 AA9 AI9 BI9 K11 S11 AA11 AI11 BI11 K13 S13 AA13 AI13 BI13 K15 S15 AA15 AI15 BI15 K17 S17 AA17 AI17 BI17 K19 S19 AA19 AI19 BI19 K27 S27 AA27 AI27 BI27 K29 S29 AA29 AI29 BI29 K31 S31 AA31 AI31 BI31 AQ3:AY3 AQ5:AY5 AQ7:AY7 AQ9:AY9 AQ11:AY11 AQ13:AY13 AQ15:AY15 AQ17:AY17 AQ19:AY19 AQ27:AY27 AQ29:AY29 AQ31:AY31">
    <cfRule type="cellIs" dxfId="453" priority="44" operator="between">
      <formula>90</formula>
      <formula>150</formula>
    </cfRule>
  </conditionalFormatting>
  <conditionalFormatting sqref="K21 S21 AA21 AI21 BI21 AQ21:AY21">
    <cfRule type="cellIs" dxfId="452" priority="35" operator="between">
      <formula>0</formula>
      <formula>49.99999999</formula>
    </cfRule>
  </conditionalFormatting>
  <conditionalFormatting sqref="K21 S21 AA21 AI21 BI21 AQ21:AY21">
    <cfRule type="cellIs" dxfId="451" priority="36" operator="between">
      <formula>50</formula>
      <formula>60</formula>
    </cfRule>
  </conditionalFormatting>
  <conditionalFormatting sqref="K21 S21 AA21 AI21 BI21 AQ21:AY21">
    <cfRule type="cellIs" dxfId="450" priority="37" operator="between">
      <formula>60</formula>
      <formula>75</formula>
    </cfRule>
  </conditionalFormatting>
  <conditionalFormatting sqref="K21 S21 AA21 AI21 BI21 AQ21:AY21">
    <cfRule type="cellIs" dxfId="449" priority="38" operator="between">
      <formula>75</formula>
      <formula>90</formula>
    </cfRule>
  </conditionalFormatting>
  <conditionalFormatting sqref="K21 S21 AA21 AI21 BI21 AQ21:AY21">
    <cfRule type="cellIs" dxfId="448" priority="39" operator="between">
      <formula>90</formula>
      <formula>150</formula>
    </cfRule>
  </conditionalFormatting>
  <conditionalFormatting sqref="K25 S25 AA25 AI25 BI25 AQ25:AY25">
    <cfRule type="cellIs" dxfId="447" priority="30" operator="between">
      <formula>0</formula>
      <formula>49.99999999</formula>
    </cfRule>
  </conditionalFormatting>
  <conditionalFormatting sqref="K25 S25 AA25 AI25 BI25 AQ25:AY25">
    <cfRule type="cellIs" dxfId="446" priority="31" operator="between">
      <formula>50</formula>
      <formula>60</formula>
    </cfRule>
  </conditionalFormatting>
  <conditionalFormatting sqref="K25 S25 AA25 AI25 BI25 AQ25:AY25">
    <cfRule type="cellIs" dxfId="445" priority="32" operator="between">
      <formula>60</formula>
      <formula>75</formula>
    </cfRule>
  </conditionalFormatting>
  <conditionalFormatting sqref="K25 S25 AA25 AI25 BI25 AQ25:AY25">
    <cfRule type="cellIs" dxfId="444" priority="33" operator="between">
      <formula>75</formula>
      <formula>90</formula>
    </cfRule>
  </conditionalFormatting>
  <conditionalFormatting sqref="K25 S25 AA25 AI25 BI25 AQ25:AY25">
    <cfRule type="cellIs" dxfId="443" priority="34" operator="between">
      <formula>90</formula>
      <formula>150</formula>
    </cfRule>
  </conditionalFormatting>
  <conditionalFormatting sqref="K23 S23 AA23 AI23 BI23 AQ23:AY23">
    <cfRule type="cellIs" dxfId="442" priority="25" operator="between">
      <formula>0</formula>
      <formula>49.99999999</formula>
    </cfRule>
  </conditionalFormatting>
  <conditionalFormatting sqref="K23 S23 AA23 AI23 BI23 AQ23:AY23">
    <cfRule type="cellIs" dxfId="441" priority="26" operator="between">
      <formula>50</formula>
      <formula>60</formula>
    </cfRule>
  </conditionalFormatting>
  <conditionalFormatting sqref="K23 S23 AA23 AI23 BI23 AQ23:AY23">
    <cfRule type="cellIs" dxfId="440" priority="27" operator="between">
      <formula>60</formula>
      <formula>75</formula>
    </cfRule>
  </conditionalFormatting>
  <conditionalFormatting sqref="K23 S23 AA23 AI23 BI23 AQ23:AY23">
    <cfRule type="cellIs" dxfId="439" priority="28" operator="between">
      <formula>75</formula>
      <formula>90</formula>
    </cfRule>
  </conditionalFormatting>
  <conditionalFormatting sqref="K23 S23 AA23 AI23 BI23 AQ23:AY23">
    <cfRule type="cellIs" dxfId="438" priority="29" operator="between">
      <formula>90</formula>
      <formula>150</formula>
    </cfRule>
  </conditionalFormatting>
  <conditionalFormatting sqref="K33 S33 AA33 AI33 BI33 AQ33:AY33">
    <cfRule type="cellIs" dxfId="437" priority="20" operator="between">
      <formula>0</formula>
      <formula>49.99999999</formula>
    </cfRule>
  </conditionalFormatting>
  <conditionalFormatting sqref="K33 S33 AA33 AI33 BI33 AQ33:AY33">
    <cfRule type="cellIs" dxfId="436" priority="21" operator="between">
      <formula>50</formula>
      <formula>60</formula>
    </cfRule>
  </conditionalFormatting>
  <conditionalFormatting sqref="K33 S33 AA33 AI33 BI33 AQ33:AY33">
    <cfRule type="cellIs" dxfId="435" priority="22" operator="between">
      <formula>60</formula>
      <formula>75</formula>
    </cfRule>
  </conditionalFormatting>
  <conditionalFormatting sqref="K33 S33 AA33 AI33 BI33 AQ33:AY33">
    <cfRule type="cellIs" dxfId="434" priority="23" operator="between">
      <formula>75</formula>
      <formula>90</formula>
    </cfRule>
  </conditionalFormatting>
  <conditionalFormatting sqref="K33 S33 AA33 AI33 BI33 AQ33:AY33">
    <cfRule type="cellIs" dxfId="433" priority="24" operator="between">
      <formula>90</formula>
      <formula>150</formula>
    </cfRule>
  </conditionalFormatting>
  <conditionalFormatting sqref="D3:H26 L3:P26 T3:X26 AB3:AF26 BB3:BF10 BB12:BF12 BB14:BF14 BB16:BF16 BB18:BF18 BB20:BF22 BB24:BF26">
    <cfRule type="cellIs" dxfId="432" priority="19" operator="equal">
      <formula>0</formula>
    </cfRule>
  </conditionalFormatting>
  <conditionalFormatting sqref="BB11:BF11">
    <cfRule type="cellIs" dxfId="431" priority="18" operator="equal">
      <formula>0</formula>
    </cfRule>
  </conditionalFormatting>
  <conditionalFormatting sqref="BB13:BF13">
    <cfRule type="cellIs" dxfId="430" priority="17" operator="equal">
      <formula>0</formula>
    </cfRule>
  </conditionalFormatting>
  <conditionalFormatting sqref="BB15:BF15">
    <cfRule type="cellIs" dxfId="429" priority="16" operator="equal">
      <formula>0</formula>
    </cfRule>
  </conditionalFormatting>
  <conditionalFormatting sqref="BB17:BF17">
    <cfRule type="cellIs" dxfId="428" priority="15" operator="equal">
      <formula>0</formula>
    </cfRule>
  </conditionalFormatting>
  <conditionalFormatting sqref="BB19:BF19">
    <cfRule type="cellIs" dxfId="427" priority="14" operator="equal">
      <formula>0</formula>
    </cfRule>
  </conditionalFormatting>
  <conditionalFormatting sqref="BB23:BF23">
    <cfRule type="cellIs" dxfId="426" priority="13" operator="equal">
      <formula>0</formula>
    </cfRule>
  </conditionalFormatting>
  <conditionalFormatting sqref="AZ3">
    <cfRule type="cellIs" dxfId="425" priority="8" operator="between">
      <formula>0</formula>
      <formula>49.99999999</formula>
    </cfRule>
  </conditionalFormatting>
  <conditionalFormatting sqref="AZ3">
    <cfRule type="cellIs" dxfId="424" priority="9" operator="between">
      <formula>50</formula>
      <formula>60</formula>
    </cfRule>
  </conditionalFormatting>
  <conditionalFormatting sqref="AZ3">
    <cfRule type="cellIs" dxfId="423" priority="10" operator="between">
      <formula>60</formula>
      <formula>75</formula>
    </cfRule>
  </conditionalFormatting>
  <conditionalFormatting sqref="AZ3">
    <cfRule type="cellIs" dxfId="422" priority="11" operator="between">
      <formula>75</formula>
      <formula>90</formula>
    </cfRule>
  </conditionalFormatting>
  <conditionalFormatting sqref="AZ3">
    <cfRule type="cellIs" dxfId="421" priority="12" operator="between">
      <formula>90</formula>
      <formula>150</formula>
    </cfRule>
  </conditionalFormatting>
  <conditionalFormatting sqref="BA3:BA4">
    <cfRule type="cellIs" dxfId="420" priority="7" operator="lessThan">
      <formula>0</formula>
    </cfRule>
  </conditionalFormatting>
  <conditionalFormatting sqref="AZ5 AZ7 AZ9 AZ11 AZ13 AZ15 AZ17 AZ19 AZ21 AZ23 AZ25 AZ27 AZ29 AZ31 AZ33">
    <cfRule type="cellIs" dxfId="419" priority="2" operator="between">
      <formula>0</formula>
      <formula>49.99999999</formula>
    </cfRule>
  </conditionalFormatting>
  <conditionalFormatting sqref="AZ5 AZ7 AZ9 AZ11 AZ13 AZ15 AZ17 AZ19 AZ21 AZ23 AZ25 AZ27 AZ29 AZ31 AZ33">
    <cfRule type="cellIs" dxfId="418" priority="3" operator="between">
      <formula>50</formula>
      <formula>60</formula>
    </cfRule>
  </conditionalFormatting>
  <conditionalFormatting sqref="AZ5 AZ7 AZ9 AZ11 AZ13 AZ15 AZ17 AZ19 AZ21 AZ23 AZ25 AZ27 AZ29 AZ31 AZ33">
    <cfRule type="cellIs" dxfId="417" priority="4" operator="between">
      <formula>60</formula>
      <formula>75</formula>
    </cfRule>
  </conditionalFormatting>
  <conditionalFormatting sqref="AZ5 AZ7 AZ9 AZ11 AZ13 AZ15 AZ17 AZ19 AZ21 AZ23 AZ25 AZ27 AZ29 AZ31 AZ33">
    <cfRule type="cellIs" dxfId="416" priority="5" operator="between">
      <formula>75</formula>
      <formula>90</formula>
    </cfRule>
  </conditionalFormatting>
  <conditionalFormatting sqref="AZ5 AZ7 AZ9 AZ11 AZ13 AZ15 AZ17 AZ19 AZ21 AZ23 AZ25 AZ27 AZ29 AZ31 AZ33">
    <cfRule type="cellIs" dxfId="415" priority="6" operator="between">
      <formula>90</formula>
      <formula>150</formula>
    </cfRule>
  </conditionalFormatting>
  <conditionalFormatting sqref="BA5:BA34">
    <cfRule type="cellIs" dxfId="414" priority="1" operator="lessThan">
      <formula>0</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outlinePr summaryBelow="0" summaryRight="0"/>
  </sheetPr>
  <dimension ref="A1:BJ986"/>
  <sheetViews>
    <sheetView topLeftCell="B1" workbookViewId="0">
      <pane ySplit="2" topLeftCell="A3" activePane="bottomLeft" state="frozen"/>
      <selection pane="bottomLeft" activeCell="B41" sqref="B41"/>
    </sheetView>
  </sheetViews>
  <sheetFormatPr defaultColWidth="14.42578125" defaultRowHeight="15.75" customHeight="1" x14ac:dyDescent="0.2"/>
  <cols>
    <col min="1" max="1" width="15" hidden="1" customWidth="1"/>
    <col min="2" max="2" width="16.5703125" customWidth="1"/>
    <col min="3" max="3" width="7" customWidth="1"/>
    <col min="4" max="35" width="5.28515625" customWidth="1"/>
    <col min="36" max="51" width="5.28515625" hidden="1" customWidth="1"/>
    <col min="52" max="53" width="8.5703125" customWidth="1"/>
    <col min="54" max="61" width="5.28515625" customWidth="1"/>
  </cols>
  <sheetData>
    <row r="1" spans="1:62" ht="13.5" thickTop="1" x14ac:dyDescent="0.2">
      <c r="A1" s="284" t="s">
        <v>95</v>
      </c>
      <c r="B1" s="288" t="s">
        <v>0</v>
      </c>
      <c r="C1" s="289"/>
      <c r="D1" s="282" t="s">
        <v>297</v>
      </c>
      <c r="E1" s="257"/>
      <c r="F1" s="257"/>
      <c r="G1" s="257"/>
      <c r="H1" s="257"/>
      <c r="I1" s="257"/>
      <c r="J1" s="257"/>
      <c r="K1" s="257"/>
      <c r="L1" s="287" t="s">
        <v>85</v>
      </c>
      <c r="M1" s="257"/>
      <c r="N1" s="257"/>
      <c r="O1" s="257"/>
      <c r="P1" s="257"/>
      <c r="Q1" s="257"/>
      <c r="R1" s="257"/>
      <c r="S1" s="257"/>
      <c r="T1" s="287" t="s">
        <v>86</v>
      </c>
      <c r="U1" s="257"/>
      <c r="V1" s="257"/>
      <c r="W1" s="257"/>
      <c r="X1" s="257"/>
      <c r="Y1" s="257"/>
      <c r="Z1" s="257"/>
      <c r="AA1" s="257"/>
      <c r="AB1" s="287" t="s">
        <v>87</v>
      </c>
      <c r="AC1" s="257"/>
      <c r="AD1" s="257"/>
      <c r="AE1" s="257"/>
      <c r="AF1" s="257"/>
      <c r="AG1" s="257"/>
      <c r="AH1" s="257"/>
      <c r="AI1" s="257"/>
      <c r="AJ1" s="287" t="s">
        <v>88</v>
      </c>
      <c r="AK1" s="257"/>
      <c r="AL1" s="257"/>
      <c r="AM1" s="257"/>
      <c r="AN1" s="257"/>
      <c r="AO1" s="257"/>
      <c r="AP1" s="257"/>
      <c r="AQ1" s="257"/>
      <c r="AR1" s="287" t="s">
        <v>84</v>
      </c>
      <c r="AS1" s="257"/>
      <c r="AT1" s="257"/>
      <c r="AU1" s="257"/>
      <c r="AV1" s="257"/>
      <c r="AW1" s="257"/>
      <c r="AX1" s="257"/>
      <c r="AY1" s="257"/>
      <c r="AZ1" s="231" t="s">
        <v>301</v>
      </c>
      <c r="BA1" s="231" t="s">
        <v>302</v>
      </c>
      <c r="BB1" s="282" t="s">
        <v>315</v>
      </c>
      <c r="BC1" s="257"/>
      <c r="BD1" s="257"/>
      <c r="BE1" s="257"/>
      <c r="BF1" s="257"/>
      <c r="BG1" s="257"/>
      <c r="BH1" s="257"/>
      <c r="BI1" s="257"/>
      <c r="BJ1" s="29"/>
    </row>
    <row r="2" spans="1:62" ht="45" customHeight="1" thickBot="1" x14ac:dyDescent="0.25">
      <c r="A2" s="284"/>
      <c r="B2" s="290"/>
      <c r="C2" s="291"/>
      <c r="D2" s="1" t="s">
        <v>14</v>
      </c>
      <c r="E2" s="2" t="s">
        <v>15</v>
      </c>
      <c r="F2" s="2" t="s">
        <v>16</v>
      </c>
      <c r="G2" s="2" t="s">
        <v>17</v>
      </c>
      <c r="H2" s="2" t="s">
        <v>18</v>
      </c>
      <c r="I2" s="25" t="s">
        <v>19</v>
      </c>
      <c r="J2" s="25" t="s">
        <v>20</v>
      </c>
      <c r="K2" s="2" t="s">
        <v>21</v>
      </c>
      <c r="L2" s="1" t="s">
        <v>14</v>
      </c>
      <c r="M2" s="2" t="s">
        <v>15</v>
      </c>
      <c r="N2" s="2" t="s">
        <v>16</v>
      </c>
      <c r="O2" s="2" t="s">
        <v>17</v>
      </c>
      <c r="P2" s="2" t="s">
        <v>18</v>
      </c>
      <c r="Q2" s="25" t="s">
        <v>19</v>
      </c>
      <c r="R2" s="25" t="s">
        <v>20</v>
      </c>
      <c r="S2" s="2" t="s">
        <v>21</v>
      </c>
      <c r="T2" s="1" t="s">
        <v>14</v>
      </c>
      <c r="U2" s="2" t="s">
        <v>15</v>
      </c>
      <c r="V2" s="2" t="s">
        <v>16</v>
      </c>
      <c r="W2" s="2" t="s">
        <v>17</v>
      </c>
      <c r="X2" s="2" t="s">
        <v>18</v>
      </c>
      <c r="Y2" s="25" t="s">
        <v>19</v>
      </c>
      <c r="Z2" s="25" t="s">
        <v>20</v>
      </c>
      <c r="AA2" s="2" t="s">
        <v>21</v>
      </c>
      <c r="AB2" s="1" t="s">
        <v>14</v>
      </c>
      <c r="AC2" s="2" t="s">
        <v>15</v>
      </c>
      <c r="AD2" s="2" t="s">
        <v>16</v>
      </c>
      <c r="AE2" s="2" t="s">
        <v>17</v>
      </c>
      <c r="AF2" s="2" t="s">
        <v>18</v>
      </c>
      <c r="AG2" s="25" t="s">
        <v>19</v>
      </c>
      <c r="AH2" s="25" t="s">
        <v>20</v>
      </c>
      <c r="AI2" s="2" t="s">
        <v>21</v>
      </c>
      <c r="AJ2" s="1" t="s">
        <v>14</v>
      </c>
      <c r="AK2" s="2" t="s">
        <v>15</v>
      </c>
      <c r="AL2" s="2" t="s">
        <v>16</v>
      </c>
      <c r="AM2" s="2" t="s">
        <v>17</v>
      </c>
      <c r="AN2" s="2" t="s">
        <v>18</v>
      </c>
      <c r="AO2" s="25" t="s">
        <v>19</v>
      </c>
      <c r="AP2" s="25" t="s">
        <v>20</v>
      </c>
      <c r="AQ2" s="2" t="s">
        <v>21</v>
      </c>
      <c r="AR2" s="1" t="s">
        <v>14</v>
      </c>
      <c r="AS2" s="2" t="s">
        <v>15</v>
      </c>
      <c r="AT2" s="2" t="s">
        <v>16</v>
      </c>
      <c r="AU2" s="2" t="s">
        <v>17</v>
      </c>
      <c r="AV2" s="2" t="s">
        <v>18</v>
      </c>
      <c r="AW2" s="25" t="s">
        <v>19</v>
      </c>
      <c r="AX2" s="25" t="s">
        <v>20</v>
      </c>
      <c r="AY2" s="2" t="s">
        <v>21</v>
      </c>
      <c r="AZ2" s="232"/>
      <c r="BA2" s="232"/>
      <c r="BB2" s="1" t="s">
        <v>14</v>
      </c>
      <c r="BC2" s="2" t="s">
        <v>15</v>
      </c>
      <c r="BD2" s="2" t="s">
        <v>16</v>
      </c>
      <c r="BE2" s="2" t="s">
        <v>17</v>
      </c>
      <c r="BF2" s="2" t="s">
        <v>18</v>
      </c>
      <c r="BG2" s="25" t="s">
        <v>19</v>
      </c>
      <c r="BH2" s="25" t="s">
        <v>20</v>
      </c>
      <c r="BI2" s="2" t="s">
        <v>21</v>
      </c>
      <c r="BJ2" s="29"/>
    </row>
    <row r="3" spans="1:62" ht="13.15" hidden="1" customHeight="1" thickTop="1" x14ac:dyDescent="0.2">
      <c r="A3" t="s">
        <v>126</v>
      </c>
      <c r="B3" s="285" t="s">
        <v>57</v>
      </c>
      <c r="C3" s="4" t="s">
        <v>5</v>
      </c>
      <c r="D3" s="27">
        <f>SUMIFS('1a. Teacher Data (LEAP Courses)'!BF:BF,'1a. Teacher Data (LEAP Courses)'!$BD:$BD,'1e. Soc. St. Totals'!$A3)</f>
        <v>0</v>
      </c>
      <c r="E3" s="28">
        <f>SUMIFS('1a. Teacher Data (LEAP Courses)'!BG:BG,'1a. Teacher Data (LEAP Courses)'!$BD:$BD,'1e. Soc. St. Totals'!$A3)</f>
        <v>0</v>
      </c>
      <c r="F3" s="28">
        <f>SUMIFS('1a. Teacher Data (LEAP Courses)'!BH:BH,'1a. Teacher Data (LEAP Courses)'!$BD:$BD,'1e. Soc. St. Totals'!$A3)</f>
        <v>0</v>
      </c>
      <c r="G3" s="28">
        <f>SUMIFS('1a. Teacher Data (LEAP Courses)'!BI:BI,'1a. Teacher Data (LEAP Courses)'!$BD:$BD,'1e. Soc. St. Totals'!$A3)</f>
        <v>0</v>
      </c>
      <c r="H3" s="28">
        <f>SUMIFS('1a. Teacher Data (LEAP Courses)'!BJ:BJ,'1a. Teacher Data (LEAP Courses)'!$BD:$BD,'1e. Soc. St. Totals'!$A3)</f>
        <v>0</v>
      </c>
      <c r="I3" s="7">
        <f>IF(AND(ISBLANK(D3),ISBLANK(E3),ISBLANK(F3),ISBLANK(G3),ISBLANK(H3)),"",SUM(F3:H3))</f>
        <v>0</v>
      </c>
      <c r="J3" s="7">
        <f>IF(AND(ISBLANK(D3),ISBLANK(E3),ISBLANK(F3),ISBLANK(G3),ISBLANK(H3)),"",SUM(G3:H3))</f>
        <v>0</v>
      </c>
      <c r="K3" s="272" t="str">
        <f>IFERROR(((80*F3)+(100*G3)+(150*H3))/SUM(D3:H3),"")</f>
        <v/>
      </c>
      <c r="L3" s="37">
        <f>SUMIFS('1a. Teacher Data (LEAP Courses)'!BN:BN,'1a. Teacher Data (LEAP Courses)'!$BD:$BD,'1e. Soc. St. Totals'!$A3)</f>
        <v>0</v>
      </c>
      <c r="M3" s="28">
        <f>SUMIFS('1a. Teacher Data (LEAP Courses)'!BO:BO,'1a. Teacher Data (LEAP Courses)'!$BD:$BD,'1e. Soc. St. Totals'!$A3)</f>
        <v>0</v>
      </c>
      <c r="N3" s="28">
        <f>SUMIFS('1a. Teacher Data (LEAP Courses)'!BP:BP,'1a. Teacher Data (LEAP Courses)'!$BD:$BD,'1e. Soc. St. Totals'!$A3)</f>
        <v>0</v>
      </c>
      <c r="O3" s="28">
        <f>SUMIFS('1a. Teacher Data (LEAP Courses)'!BQ:BQ,'1a. Teacher Data (LEAP Courses)'!$BD:$BD,'1e. Soc. St. Totals'!$A3)</f>
        <v>0</v>
      </c>
      <c r="P3" s="28">
        <f>SUMIFS('1a. Teacher Data (LEAP Courses)'!BR:BR,'1a. Teacher Data (LEAP Courses)'!$BD:$BD,'1e. Soc. St. Totals'!$A3)</f>
        <v>0</v>
      </c>
      <c r="Q3" s="7">
        <f>IF(AND(ISBLANK(L3),ISBLANK(M3),ISBLANK(N3),ISBLANK(O3),ISBLANK(P3)),"",SUM(N3:P3))</f>
        <v>0</v>
      </c>
      <c r="R3" s="7">
        <f>IF(AND(ISBLANK(L3),ISBLANK(M3),ISBLANK(N3),ISBLANK(O3),ISBLANK(P3)),"",SUM(O3:P3))</f>
        <v>0</v>
      </c>
      <c r="S3" s="272" t="str">
        <f>IFERROR(((80*N3)+(100*O3)+(150*P3))/SUM(L3:P3),"")</f>
        <v/>
      </c>
      <c r="T3" s="37">
        <f>SUMIFS('1a. Teacher Data (LEAP Courses)'!BV:BV,'1a. Teacher Data (LEAP Courses)'!$BD:$BD,'1e. Soc. St. Totals'!$A3)</f>
        <v>0</v>
      </c>
      <c r="U3" s="28">
        <f>SUMIFS('1a. Teacher Data (LEAP Courses)'!BW:BW,'1a. Teacher Data (LEAP Courses)'!$BD:$BD,'1e. Soc. St. Totals'!$A3)</f>
        <v>0</v>
      </c>
      <c r="V3" s="28">
        <f>SUMIFS('1a. Teacher Data (LEAP Courses)'!BX:BX,'1a. Teacher Data (LEAP Courses)'!$BD:$BD,'1e. Soc. St. Totals'!$A3)</f>
        <v>0</v>
      </c>
      <c r="W3" s="28">
        <f>SUMIFS('1a. Teacher Data (LEAP Courses)'!BY:BY,'1a. Teacher Data (LEAP Courses)'!$BD:$BD,'1e. Soc. St. Totals'!$A3)</f>
        <v>0</v>
      </c>
      <c r="X3" s="28">
        <f>SUMIFS('1a. Teacher Data (LEAP Courses)'!BZ:BZ,'1a. Teacher Data (LEAP Courses)'!$BD:$BD,'1e. Soc. St. Totals'!$A3)</f>
        <v>0</v>
      </c>
      <c r="Y3" s="7">
        <f>IF(AND(ISBLANK(T3),ISBLANK(U3),ISBLANK(V3),ISBLANK(W3),ISBLANK(X3)),"",SUM(V3:X3))</f>
        <v>0</v>
      </c>
      <c r="Z3" s="7">
        <f>IF(AND(ISBLANK(T3),ISBLANK(U3),ISBLANK(V3),ISBLANK(W3),ISBLANK(X3)),"",SUM(W3:X3))</f>
        <v>0</v>
      </c>
      <c r="AA3" s="272" t="str">
        <f>IFERROR(((80*V3)+(100*W3)+(150*X3))/SUM(T3:X3),"")</f>
        <v/>
      </c>
      <c r="AB3" s="37">
        <f>SUMIFS('1a. Teacher Data (LEAP Courses)'!CD:CD,'1a. Teacher Data (LEAP Courses)'!$BD:$BD,'1e. Soc. St. Totals'!$A3)</f>
        <v>0</v>
      </c>
      <c r="AC3" s="28">
        <f>SUMIFS('1a. Teacher Data (LEAP Courses)'!CE:CE,'1a. Teacher Data (LEAP Courses)'!$BD:$BD,'1e. Soc. St. Totals'!$A3)</f>
        <v>0</v>
      </c>
      <c r="AD3" s="28">
        <f>SUMIFS('1a. Teacher Data (LEAP Courses)'!CF:CF,'1a. Teacher Data (LEAP Courses)'!$BD:$BD,'1e. Soc. St. Totals'!$A3)</f>
        <v>0</v>
      </c>
      <c r="AE3" s="28">
        <f>SUMIFS('1a. Teacher Data (LEAP Courses)'!CG:CG,'1a. Teacher Data (LEAP Courses)'!$BD:$BD,'1e. Soc. St. Totals'!$A3)</f>
        <v>0</v>
      </c>
      <c r="AF3" s="28">
        <f>SUMIFS('1a. Teacher Data (LEAP Courses)'!CH:CH,'1a. Teacher Data (LEAP Courses)'!$BD:$BD,'1e. Soc. St. Totals'!$A3)</f>
        <v>0</v>
      </c>
      <c r="AG3" s="7">
        <f>IF(AND(ISBLANK(AB3),ISBLANK(AC3),ISBLANK(AD3),ISBLANK(AE3),ISBLANK(AF3)),"",SUM(AD3:AF3))</f>
        <v>0</v>
      </c>
      <c r="AH3" s="7">
        <f>IF(AND(ISBLANK(AB3),ISBLANK(AC3),ISBLANK(AD3),ISBLANK(AE3),ISBLANK(AF3)),"",SUM(AE3:AF3))</f>
        <v>0</v>
      </c>
      <c r="AI3" s="272" t="str">
        <f>IFERROR(((80*AD3)+(100*AE3)+(150*AF3))/SUM(AB3:AF3),"")</f>
        <v/>
      </c>
      <c r="AJ3" s="37"/>
      <c r="AK3" s="28"/>
      <c r="AL3" s="28"/>
      <c r="AM3" s="28"/>
      <c r="AN3" s="28"/>
      <c r="AO3" s="7" t="str">
        <f>IF(AND(ISBLANK(AJ3),ISBLANK(AK3),ISBLANK(AL3),ISBLANK(AM3),ISBLANK(AN3)),"",SUM(AL3:AN3))</f>
        <v/>
      </c>
      <c r="AP3" s="7" t="str">
        <f>IF(AND(ISBLANK(AJ3),ISBLANK(AK3),ISBLANK(AL3),ISBLANK(AM3),ISBLANK(AN3)),"",SUM(AM3:AN3))</f>
        <v/>
      </c>
      <c r="AQ3" s="272" t="str">
        <f>IFERROR(((80*AL3)+(100*AM3)+(150*AN3))/SUM(AJ3:AN3),"")</f>
        <v/>
      </c>
      <c r="AR3" s="37"/>
      <c r="AS3" s="28"/>
      <c r="AT3" s="28"/>
      <c r="AU3" s="28"/>
      <c r="AV3" s="28"/>
      <c r="AW3" s="7" t="str">
        <f>IF(AND(ISBLANK(AR3),ISBLANK(AS3),ISBLANK(AT3),ISBLANK(AU3),ISBLANK(AV3)),"",SUM(AT3:AV3))</f>
        <v/>
      </c>
      <c r="AX3" s="7" t="str">
        <f>IF(AND(ISBLANK(AR3),ISBLANK(AS3),ISBLANK(AT3),ISBLANK(AU3),ISBLANK(AV3)),"",SUM(AU3:AV3))</f>
        <v/>
      </c>
      <c r="AY3" s="272" t="str">
        <f>IFERROR(((80*AT3)+(100*AU3)+(150*AV3))/SUM(AR3:AV3),"")</f>
        <v/>
      </c>
      <c r="AZ3" s="229" t="str">
        <f>IFERROR(AVERAGE(S3,AA3,AI3),"")</f>
        <v/>
      </c>
      <c r="BA3" s="229" t="str">
        <f>IF(OR(K3="",AZ3=""),"",AZ3-K3)</f>
        <v/>
      </c>
      <c r="BB3" s="37">
        <f>SUMIFS('1a. Teacher Data (LEAP Courses)'!DB:DB,'1a. Teacher Data (LEAP Courses)'!$BD:$BD,'1e. Soc. St. Totals'!$A3)</f>
        <v>0</v>
      </c>
      <c r="BC3" s="28">
        <f>SUMIFS('1a. Teacher Data (LEAP Courses)'!DC:DC,'1a. Teacher Data (LEAP Courses)'!$BD:$BD,'1e. Soc. St. Totals'!$A3)</f>
        <v>0</v>
      </c>
      <c r="BD3" s="28">
        <f>SUMIFS('1a. Teacher Data (LEAP Courses)'!DD:DD,'1a. Teacher Data (LEAP Courses)'!$BD:$BD,'1e. Soc. St. Totals'!$A3)</f>
        <v>0</v>
      </c>
      <c r="BE3" s="28">
        <f>SUMIFS('1a. Teacher Data (LEAP Courses)'!DE:DE,'1a. Teacher Data (LEAP Courses)'!$BD:$BD,'1e. Soc. St. Totals'!$A3)</f>
        <v>0</v>
      </c>
      <c r="BF3" s="28">
        <f>SUMIFS('1a. Teacher Data (LEAP Courses)'!DF:DF,'1a. Teacher Data (LEAP Courses)'!$BD:$BD,'1e. Soc. St. Totals'!$A3)</f>
        <v>0</v>
      </c>
      <c r="BG3" s="7">
        <f>IF(AND(ISBLANK(BB3),ISBLANK(BC3),ISBLANK(BD3),ISBLANK(BE3),ISBLANK(BF3)),"",SUM(BD3:BF3))</f>
        <v>0</v>
      </c>
      <c r="BH3" s="7">
        <f>IF(AND(ISBLANK(BB3),ISBLANK(BC3),ISBLANK(BD3),ISBLANK(BE3),ISBLANK(BF3)),"",SUM(BE3:BF3))</f>
        <v>0</v>
      </c>
      <c r="BI3" s="272" t="str">
        <f>IFERROR(((80*BD3)+(100*BE3)+(150*BF3))/SUM(BB3:BF3),"")</f>
        <v/>
      </c>
      <c r="BJ3" s="29"/>
    </row>
    <row r="4" spans="1:62" ht="13.15" hidden="1" customHeight="1" thickBot="1" x14ac:dyDescent="0.25">
      <c r="B4" s="275"/>
      <c r="C4" s="8" t="s">
        <v>6</v>
      </c>
      <c r="D4" s="9" t="str">
        <f>IFERROR(D3/SUM(D3:H3),"")</f>
        <v/>
      </c>
      <c r="E4" s="10" t="str">
        <f>IFERROR(E3/SUM(D3:H3),"")</f>
        <v/>
      </c>
      <c r="F4" s="11" t="str">
        <f>IFERROR(F3/SUM(D3:H3),"")</f>
        <v/>
      </c>
      <c r="G4" s="11" t="str">
        <f>IFERROR(G3/SUM(D3:H3),"")</f>
        <v/>
      </c>
      <c r="H4" s="11" t="str">
        <f>IFERROR(H3/SUM(D3:H3),"")</f>
        <v/>
      </c>
      <c r="I4" s="34" t="str">
        <f>IFERROR(I3/SUM(D3:H3),"")</f>
        <v/>
      </c>
      <c r="J4" s="34" t="str">
        <f>IFERROR(J3/SUM(D3:H3),"")</f>
        <v/>
      </c>
      <c r="K4" s="273"/>
      <c r="L4" s="31" t="str">
        <f>IFERROR(L3/SUM(L3:P3),"")</f>
        <v/>
      </c>
      <c r="M4" s="10" t="str">
        <f>IFERROR(M3/SUM(L3:P3),"")</f>
        <v/>
      </c>
      <c r="N4" s="11" t="str">
        <f>IFERROR(N3/SUM(L3:P3),"")</f>
        <v/>
      </c>
      <c r="O4" s="11" t="str">
        <f>IFERROR(O3/SUM(L3:P3),"")</f>
        <v/>
      </c>
      <c r="P4" s="11" t="str">
        <f>IFERROR(P3/SUM(L3:P3),"")</f>
        <v/>
      </c>
      <c r="Q4" s="34" t="str">
        <f>IFERROR(Q3/SUM(L3:P3),"")</f>
        <v/>
      </c>
      <c r="R4" s="34" t="str">
        <f>IFERROR(R3/SUM(L3:P3),"")</f>
        <v/>
      </c>
      <c r="S4" s="273"/>
      <c r="T4" s="31" t="str">
        <f>IFERROR(T3/SUM(T3:X3),"")</f>
        <v/>
      </c>
      <c r="U4" s="10" t="str">
        <f>IFERROR(U3/SUM(T3:X3),"")</f>
        <v/>
      </c>
      <c r="V4" s="11" t="str">
        <f>IFERROR(V3/SUM(T3:X3),"")</f>
        <v/>
      </c>
      <c r="W4" s="11" t="str">
        <f>IFERROR(W3/SUM(T3:X3),"")</f>
        <v/>
      </c>
      <c r="X4" s="11" t="str">
        <f>IFERROR(X3/SUM(T3:X3),"")</f>
        <v/>
      </c>
      <c r="Y4" s="34" t="str">
        <f>IFERROR(Y3/SUM(T3:X3),"")</f>
        <v/>
      </c>
      <c r="Z4" s="34" t="str">
        <f>IFERROR(Z3/SUM(T3:X3),"")</f>
        <v/>
      </c>
      <c r="AA4" s="273"/>
      <c r="AB4" s="31" t="str">
        <f>IFERROR(AB3/SUM(AB3:AF3),"")</f>
        <v/>
      </c>
      <c r="AC4" s="10" t="str">
        <f>IFERROR(AC3/SUM(AB3:AF3),"")</f>
        <v/>
      </c>
      <c r="AD4" s="11" t="str">
        <f>IFERROR(AD3/SUM(AB3:AF3),"")</f>
        <v/>
      </c>
      <c r="AE4" s="11" t="str">
        <f>IFERROR(AE3/SUM(AB3:AF3),"")</f>
        <v/>
      </c>
      <c r="AF4" s="11" t="str">
        <f>IFERROR(AF3/SUM(AB3:AF3),"")</f>
        <v/>
      </c>
      <c r="AG4" s="34" t="str">
        <f>IFERROR(AG3/SUM(AB3:AF3),"")</f>
        <v/>
      </c>
      <c r="AH4" s="34" t="str">
        <f>IFERROR(AH3/SUM(AB3:AF3),"")</f>
        <v/>
      </c>
      <c r="AI4" s="273"/>
      <c r="AJ4" s="31" t="str">
        <f>IFERROR(AJ3/SUM(AJ3:AN3),"")</f>
        <v/>
      </c>
      <c r="AK4" s="10" t="str">
        <f>IFERROR(AK3/SUM(AJ3:AN3),"")</f>
        <v/>
      </c>
      <c r="AL4" s="11" t="str">
        <f>IFERROR(AL3/SUM(AJ3:AN3),"")</f>
        <v/>
      </c>
      <c r="AM4" s="11" t="str">
        <f>IFERROR(AM3/SUM(AJ3:AN3),"")</f>
        <v/>
      </c>
      <c r="AN4" s="11" t="str">
        <f>IFERROR(AN3/SUM(AJ3:AN3),"")</f>
        <v/>
      </c>
      <c r="AO4" s="34" t="str">
        <f>IFERROR(AO3/SUM(AJ3:AN3),"")</f>
        <v/>
      </c>
      <c r="AP4" s="34" t="str">
        <f>IFERROR(AP3/SUM(AJ3:AN3),"")</f>
        <v/>
      </c>
      <c r="AQ4" s="273"/>
      <c r="AR4" s="31" t="str">
        <f>IFERROR(AR3/SUM(AR3:AV3),"")</f>
        <v/>
      </c>
      <c r="AS4" s="10" t="str">
        <f>IFERROR(AS3/SUM(AR3:AV3),"")</f>
        <v/>
      </c>
      <c r="AT4" s="11" t="str">
        <f>IFERROR(AT3/SUM(AR3:AV3),"")</f>
        <v/>
      </c>
      <c r="AU4" s="11" t="str">
        <f>IFERROR(AU3/SUM(AR3:AV3),"")</f>
        <v/>
      </c>
      <c r="AV4" s="11" t="str">
        <f>IFERROR(AV3/SUM(AR3:AV3),"")</f>
        <v/>
      </c>
      <c r="AW4" s="34" t="str">
        <f>IFERROR(AW3/SUM(AR3:AV3),"")</f>
        <v/>
      </c>
      <c r="AX4" s="34" t="str">
        <f>IFERROR(AX3/SUM(AR3:AV3),"")</f>
        <v/>
      </c>
      <c r="AY4" s="273"/>
      <c r="AZ4" s="230"/>
      <c r="BA4" s="230"/>
      <c r="BB4" s="31" t="str">
        <f>IFERROR(BB3/SUM(BB3:BF3),"")</f>
        <v/>
      </c>
      <c r="BC4" s="10" t="str">
        <f>IFERROR(BC3/SUM(BB3:BF3),"")</f>
        <v/>
      </c>
      <c r="BD4" s="11" t="str">
        <f>IFERROR(BD3/SUM(BB3:BF3),"")</f>
        <v/>
      </c>
      <c r="BE4" s="11" t="str">
        <f>IFERROR(BE3/SUM(BB3:BF3),"")</f>
        <v/>
      </c>
      <c r="BF4" s="11" t="str">
        <f>IFERROR(BF3/SUM(BB3:BF3),"")</f>
        <v/>
      </c>
      <c r="BG4" s="34" t="str">
        <f>IFERROR(BG3/SUM(BB3:BF3),"")</f>
        <v/>
      </c>
      <c r="BH4" s="34" t="str">
        <f>IFERROR(BH3/SUM(BB3:BF3),"")</f>
        <v/>
      </c>
      <c r="BI4" s="273"/>
      <c r="BJ4" s="29"/>
    </row>
    <row r="5" spans="1:62" ht="13.15" hidden="1" customHeight="1" thickTop="1" x14ac:dyDescent="0.2">
      <c r="A5" t="s">
        <v>127</v>
      </c>
      <c r="B5" s="285" t="s">
        <v>58</v>
      </c>
      <c r="C5" s="4" t="s">
        <v>5</v>
      </c>
      <c r="D5" s="27">
        <f>SUMIFS('1a. Teacher Data (LEAP Courses)'!BF:BF,'1a. Teacher Data (LEAP Courses)'!$BD:$BD,'1e. Soc. St. Totals'!$A5)</f>
        <v>0</v>
      </c>
      <c r="E5" s="28">
        <f>SUMIFS('1a. Teacher Data (LEAP Courses)'!BG:BG,'1a. Teacher Data (LEAP Courses)'!$BD:$BD,'1e. Soc. St. Totals'!$A5)</f>
        <v>0</v>
      </c>
      <c r="F5" s="28">
        <f>SUMIFS('1a. Teacher Data (LEAP Courses)'!BH:BH,'1a. Teacher Data (LEAP Courses)'!$BD:$BD,'1e. Soc. St. Totals'!$A5)</f>
        <v>0</v>
      </c>
      <c r="G5" s="28">
        <f>SUMIFS('1a. Teacher Data (LEAP Courses)'!BI:BI,'1a. Teacher Data (LEAP Courses)'!$BD:$BD,'1e. Soc. St. Totals'!$A5)</f>
        <v>0</v>
      </c>
      <c r="H5" s="28">
        <f>SUMIFS('1a. Teacher Data (LEAP Courses)'!BJ:BJ,'1a. Teacher Data (LEAP Courses)'!$BD:$BD,'1e. Soc. St. Totals'!$A5)</f>
        <v>0</v>
      </c>
      <c r="I5" s="7">
        <f>IF(AND(ISBLANK(D5),ISBLANK(E5),ISBLANK(F5),ISBLANK(G5),ISBLANK(H5)),"",SUM(F5:H5))</f>
        <v>0</v>
      </c>
      <c r="J5" s="7">
        <f>IF(AND(ISBLANK(D5),ISBLANK(E5),ISBLANK(F5),ISBLANK(G5),ISBLANK(H5)),"",SUM(G5:H5))</f>
        <v>0</v>
      </c>
      <c r="K5" s="272" t="str">
        <f>IFERROR(((80*F5)+(100*G5)+(150*H5))/SUM(D5:H5),"")</f>
        <v/>
      </c>
      <c r="L5" s="37">
        <f>SUMIFS('1a. Teacher Data (LEAP Courses)'!BN:BN,'1a. Teacher Data (LEAP Courses)'!$BD:$BD,'1e. Soc. St. Totals'!$A5)</f>
        <v>0</v>
      </c>
      <c r="M5" s="28">
        <f>SUMIFS('1a. Teacher Data (LEAP Courses)'!BO:BO,'1a. Teacher Data (LEAP Courses)'!$BD:$BD,'1e. Soc. St. Totals'!$A5)</f>
        <v>0</v>
      </c>
      <c r="N5" s="28">
        <f>SUMIFS('1a. Teacher Data (LEAP Courses)'!BP:BP,'1a. Teacher Data (LEAP Courses)'!$BD:$BD,'1e. Soc. St. Totals'!$A5)</f>
        <v>0</v>
      </c>
      <c r="O5" s="28">
        <f>SUMIFS('1a. Teacher Data (LEAP Courses)'!BQ:BQ,'1a. Teacher Data (LEAP Courses)'!$BD:$BD,'1e. Soc. St. Totals'!$A5)</f>
        <v>0</v>
      </c>
      <c r="P5" s="28">
        <f>SUMIFS('1a. Teacher Data (LEAP Courses)'!BR:BR,'1a. Teacher Data (LEAP Courses)'!$BD:$BD,'1e. Soc. St. Totals'!$A5)</f>
        <v>0</v>
      </c>
      <c r="Q5" s="7">
        <f>IF(AND(ISBLANK(L5),ISBLANK(M5),ISBLANK(N5),ISBLANK(O5),ISBLANK(P5)),"",SUM(N5:P5))</f>
        <v>0</v>
      </c>
      <c r="R5" s="7">
        <f>IF(AND(ISBLANK(L5),ISBLANK(M5),ISBLANK(N5),ISBLANK(O5),ISBLANK(P5)),"",SUM(O5:P5))</f>
        <v>0</v>
      </c>
      <c r="S5" s="272" t="str">
        <f>IFERROR(((80*N5)+(100*O5)+(150*P5))/SUM(L5:P5),"")</f>
        <v/>
      </c>
      <c r="T5" s="37">
        <f>SUMIFS('1a. Teacher Data (LEAP Courses)'!BV:BV,'1a. Teacher Data (LEAP Courses)'!$BD:$BD,'1e. Soc. St. Totals'!$A5)</f>
        <v>0</v>
      </c>
      <c r="U5" s="28">
        <f>SUMIFS('1a. Teacher Data (LEAP Courses)'!BW:BW,'1a. Teacher Data (LEAP Courses)'!$BD:$BD,'1e. Soc. St. Totals'!$A5)</f>
        <v>0</v>
      </c>
      <c r="V5" s="28">
        <f>SUMIFS('1a. Teacher Data (LEAP Courses)'!BX:BX,'1a. Teacher Data (LEAP Courses)'!$BD:$BD,'1e. Soc. St. Totals'!$A5)</f>
        <v>0</v>
      </c>
      <c r="W5" s="28">
        <f>SUMIFS('1a. Teacher Data (LEAP Courses)'!BY:BY,'1a. Teacher Data (LEAP Courses)'!$BD:$BD,'1e. Soc. St. Totals'!$A5)</f>
        <v>0</v>
      </c>
      <c r="X5" s="28">
        <f>SUMIFS('1a. Teacher Data (LEAP Courses)'!BZ:BZ,'1a. Teacher Data (LEAP Courses)'!$BD:$BD,'1e. Soc. St. Totals'!$A5)</f>
        <v>0</v>
      </c>
      <c r="Y5" s="7">
        <f>IF(AND(ISBLANK(T5),ISBLANK(U5),ISBLANK(V5),ISBLANK(W5),ISBLANK(X5)),"",SUM(V5:X5))</f>
        <v>0</v>
      </c>
      <c r="Z5" s="7">
        <f>IF(AND(ISBLANK(T5),ISBLANK(U5),ISBLANK(V5),ISBLANK(W5),ISBLANK(X5)),"",SUM(W5:X5))</f>
        <v>0</v>
      </c>
      <c r="AA5" s="272" t="str">
        <f>IFERROR(((80*V5)+(100*W5)+(150*X5))/SUM(T5:X5),"")</f>
        <v/>
      </c>
      <c r="AB5" s="37">
        <f>SUMIFS('1a. Teacher Data (LEAP Courses)'!CD:CD,'1a. Teacher Data (LEAP Courses)'!$BD:$BD,'1e. Soc. St. Totals'!$A5)</f>
        <v>0</v>
      </c>
      <c r="AC5" s="28">
        <f>SUMIFS('1a. Teacher Data (LEAP Courses)'!CE:CE,'1a. Teacher Data (LEAP Courses)'!$BD:$BD,'1e. Soc. St. Totals'!$A5)</f>
        <v>0</v>
      </c>
      <c r="AD5" s="28">
        <f>SUMIFS('1a. Teacher Data (LEAP Courses)'!CF:CF,'1a. Teacher Data (LEAP Courses)'!$BD:$BD,'1e. Soc. St. Totals'!$A5)</f>
        <v>0</v>
      </c>
      <c r="AE5" s="28">
        <f>SUMIFS('1a. Teacher Data (LEAP Courses)'!CG:CG,'1a. Teacher Data (LEAP Courses)'!$BD:$BD,'1e. Soc. St. Totals'!$A5)</f>
        <v>0</v>
      </c>
      <c r="AF5" s="28">
        <f>SUMIFS('1a. Teacher Data (LEAP Courses)'!CH:CH,'1a. Teacher Data (LEAP Courses)'!$BD:$BD,'1e. Soc. St. Totals'!$A5)</f>
        <v>0</v>
      </c>
      <c r="AG5" s="7">
        <f>IF(AND(ISBLANK(AB5),ISBLANK(AC5),ISBLANK(AD5),ISBLANK(AE5),ISBLANK(AF5)),"",SUM(AD5:AF5))</f>
        <v>0</v>
      </c>
      <c r="AH5" s="7">
        <f>IF(AND(ISBLANK(AB5),ISBLANK(AC5),ISBLANK(AD5),ISBLANK(AE5),ISBLANK(AF5)),"",SUM(AE5:AF5))</f>
        <v>0</v>
      </c>
      <c r="AI5" s="272" t="str">
        <f>IFERROR(((80*AD5)+(100*AE5)+(150*AF5))/SUM(AB5:AF5),"")</f>
        <v/>
      </c>
      <c r="AJ5" s="37"/>
      <c r="AK5" s="28"/>
      <c r="AL5" s="28"/>
      <c r="AM5" s="28"/>
      <c r="AN5" s="28"/>
      <c r="AO5" s="7" t="str">
        <f>IF(AND(ISBLANK(AJ5),ISBLANK(AK5),ISBLANK(AL5),ISBLANK(AM5),ISBLANK(AN5)),"",SUM(AL5:AN5))</f>
        <v/>
      </c>
      <c r="AP5" s="7" t="str">
        <f>IF(AND(ISBLANK(AJ5),ISBLANK(AK5),ISBLANK(AL5),ISBLANK(AM5),ISBLANK(AN5)),"",SUM(AM5:AN5))</f>
        <v/>
      </c>
      <c r="AQ5" s="272" t="str">
        <f>IFERROR(((80*AL5)+(100*AM5)+(150*AN5))/SUM(AJ5:AN5),"")</f>
        <v/>
      </c>
      <c r="AR5" s="37"/>
      <c r="AS5" s="28"/>
      <c r="AT5" s="28"/>
      <c r="AU5" s="28"/>
      <c r="AV5" s="28"/>
      <c r="AW5" s="7" t="str">
        <f>IF(AND(ISBLANK(AR5),ISBLANK(AS5),ISBLANK(AT5),ISBLANK(AU5),ISBLANK(AV5)),"",SUM(AT5:AV5))</f>
        <v/>
      </c>
      <c r="AX5" s="7" t="str">
        <f>IF(AND(ISBLANK(AR5),ISBLANK(AS5),ISBLANK(AT5),ISBLANK(AU5),ISBLANK(AV5)),"",SUM(AU5:AV5))</f>
        <v/>
      </c>
      <c r="AY5" s="272" t="str">
        <f>IFERROR(((80*AT5)+(100*AU5)+(150*AV5))/SUM(AR5:AV5),"")</f>
        <v/>
      </c>
      <c r="AZ5" s="229" t="str">
        <f t="shared" ref="AZ5" si="0">IFERROR(AVERAGE(S5,AA5,AI5),"")</f>
        <v/>
      </c>
      <c r="BA5" s="229" t="str">
        <f t="shared" ref="BA5" si="1">IF(OR(K5="",AZ5=""),"",AZ5-K5)</f>
        <v/>
      </c>
      <c r="BB5" s="37">
        <f>SUMIFS('1a. Teacher Data (LEAP Courses)'!DB:DB,'1a. Teacher Data (LEAP Courses)'!$BD:$BD,'1e. Soc. St. Totals'!$A5)</f>
        <v>0</v>
      </c>
      <c r="BC5" s="28">
        <f>SUMIFS('1a. Teacher Data (LEAP Courses)'!DC:DC,'1a. Teacher Data (LEAP Courses)'!$BD:$BD,'1e. Soc. St. Totals'!$A5)</f>
        <v>0</v>
      </c>
      <c r="BD5" s="28">
        <f>SUMIFS('1a. Teacher Data (LEAP Courses)'!DD:DD,'1a. Teacher Data (LEAP Courses)'!$BD:$BD,'1e. Soc. St. Totals'!$A5)</f>
        <v>0</v>
      </c>
      <c r="BE5" s="28">
        <f>SUMIFS('1a. Teacher Data (LEAP Courses)'!DE:DE,'1a. Teacher Data (LEAP Courses)'!$BD:$BD,'1e. Soc. St. Totals'!$A5)</f>
        <v>0</v>
      </c>
      <c r="BF5" s="28">
        <f>SUMIFS('1a. Teacher Data (LEAP Courses)'!DF:DF,'1a. Teacher Data (LEAP Courses)'!$BD:$BD,'1e. Soc. St. Totals'!$A5)</f>
        <v>0</v>
      </c>
      <c r="BG5" s="7">
        <f>IF(AND(ISBLANK(BB5),ISBLANK(BC5),ISBLANK(BD5),ISBLANK(BE5),ISBLANK(BF5)),"",SUM(BD5:BF5))</f>
        <v>0</v>
      </c>
      <c r="BH5" s="7">
        <f>IF(AND(ISBLANK(BB5),ISBLANK(BC5),ISBLANK(BD5),ISBLANK(BE5),ISBLANK(BF5)),"",SUM(BE5:BF5))</f>
        <v>0</v>
      </c>
      <c r="BI5" s="272" t="str">
        <f>IFERROR(((80*BD5)+(100*BE5)+(150*BF5))/SUM(BB5:BF5),"")</f>
        <v/>
      </c>
      <c r="BJ5" s="29"/>
    </row>
    <row r="6" spans="1:62" ht="13.15" hidden="1" customHeight="1" thickBot="1" x14ac:dyDescent="0.25">
      <c r="B6" s="275"/>
      <c r="C6" s="8" t="s">
        <v>6</v>
      </c>
      <c r="D6" s="9" t="str">
        <f>IFERROR(D5/SUM(D5:H5),"")</f>
        <v/>
      </c>
      <c r="E6" s="10" t="str">
        <f>IFERROR(E5/SUM(D5:H5),"")</f>
        <v/>
      </c>
      <c r="F6" s="11" t="str">
        <f>IFERROR(F5/SUM(D5:H5),"")</f>
        <v/>
      </c>
      <c r="G6" s="11" t="str">
        <f>IFERROR(G5/SUM(D5:H5),"")</f>
        <v/>
      </c>
      <c r="H6" s="11" t="str">
        <f>IFERROR(H5/SUM(D5:H5),"")</f>
        <v/>
      </c>
      <c r="I6" s="34" t="str">
        <f>IFERROR(I5/SUM(D5:H5),"")</f>
        <v/>
      </c>
      <c r="J6" s="34" t="str">
        <f>IFERROR(J5/SUM(D5:H5),"")</f>
        <v/>
      </c>
      <c r="K6" s="273"/>
      <c r="L6" s="31" t="str">
        <f>IFERROR(L5/SUM(L5:P5),"")</f>
        <v/>
      </c>
      <c r="M6" s="10" t="str">
        <f>IFERROR(M5/SUM(L5:P5),"")</f>
        <v/>
      </c>
      <c r="N6" s="11" t="str">
        <f>IFERROR(N5/SUM(L5:P5),"")</f>
        <v/>
      </c>
      <c r="O6" s="11" t="str">
        <f>IFERROR(O5/SUM(L5:P5),"")</f>
        <v/>
      </c>
      <c r="P6" s="11" t="str">
        <f>IFERROR(P5/SUM(L5:P5),"")</f>
        <v/>
      </c>
      <c r="Q6" s="34" t="str">
        <f>IFERROR(Q5/SUM(L5:P5),"")</f>
        <v/>
      </c>
      <c r="R6" s="34" t="str">
        <f>IFERROR(R5/SUM(L5:P5),"")</f>
        <v/>
      </c>
      <c r="S6" s="273"/>
      <c r="T6" s="31" t="str">
        <f>IFERROR(T5/SUM(T5:X5),"")</f>
        <v/>
      </c>
      <c r="U6" s="10" t="str">
        <f>IFERROR(U5/SUM(T5:X5),"")</f>
        <v/>
      </c>
      <c r="V6" s="11" t="str">
        <f>IFERROR(V5/SUM(T5:X5),"")</f>
        <v/>
      </c>
      <c r="W6" s="11" t="str">
        <f>IFERROR(W5/SUM(T5:X5),"")</f>
        <v/>
      </c>
      <c r="X6" s="11" t="str">
        <f>IFERROR(X5/SUM(T5:X5),"")</f>
        <v/>
      </c>
      <c r="Y6" s="34" t="str">
        <f>IFERROR(Y5/SUM(T5:X5),"")</f>
        <v/>
      </c>
      <c r="Z6" s="34" t="str">
        <f>IFERROR(Z5/SUM(T5:X5),"")</f>
        <v/>
      </c>
      <c r="AA6" s="273"/>
      <c r="AB6" s="31" t="str">
        <f>IFERROR(AB5/SUM(AB5:AF5),"")</f>
        <v/>
      </c>
      <c r="AC6" s="10" t="str">
        <f>IFERROR(AC5/SUM(AB5:AF5),"")</f>
        <v/>
      </c>
      <c r="AD6" s="11" t="str">
        <f>IFERROR(AD5/SUM(AB5:AF5),"")</f>
        <v/>
      </c>
      <c r="AE6" s="11" t="str">
        <f>IFERROR(AE5/SUM(AB5:AF5),"")</f>
        <v/>
      </c>
      <c r="AF6" s="11" t="str">
        <f>IFERROR(AF5/SUM(AB5:AF5),"")</f>
        <v/>
      </c>
      <c r="AG6" s="34" t="str">
        <f>IFERROR(AG5/SUM(AB5:AF5),"")</f>
        <v/>
      </c>
      <c r="AH6" s="34" t="str">
        <f>IFERROR(AH5/SUM(AB5:AF5),"")</f>
        <v/>
      </c>
      <c r="AI6" s="273"/>
      <c r="AJ6" s="31" t="str">
        <f>IFERROR(AJ5/SUM(AJ5:AN5),"")</f>
        <v/>
      </c>
      <c r="AK6" s="10" t="str">
        <f>IFERROR(AK5/SUM(AJ5:AN5),"")</f>
        <v/>
      </c>
      <c r="AL6" s="11" t="str">
        <f>IFERROR(AL5/SUM(AJ5:AN5),"")</f>
        <v/>
      </c>
      <c r="AM6" s="11" t="str">
        <f>IFERROR(AM5/SUM(AJ5:AN5),"")</f>
        <v/>
      </c>
      <c r="AN6" s="11" t="str">
        <f>IFERROR(AN5/SUM(AJ5:AN5),"")</f>
        <v/>
      </c>
      <c r="AO6" s="34" t="str">
        <f>IFERROR(AO5/SUM(AJ5:AN5),"")</f>
        <v/>
      </c>
      <c r="AP6" s="34" t="str">
        <f>IFERROR(AP5/SUM(AJ5:AN5),"")</f>
        <v/>
      </c>
      <c r="AQ6" s="273"/>
      <c r="AR6" s="31" t="str">
        <f>IFERROR(AR5/SUM(AR5:AV5),"")</f>
        <v/>
      </c>
      <c r="AS6" s="10" t="str">
        <f>IFERROR(AS5/SUM(AR5:AV5),"")</f>
        <v/>
      </c>
      <c r="AT6" s="11" t="str">
        <f>IFERROR(AT5/SUM(AR5:AV5),"")</f>
        <v/>
      </c>
      <c r="AU6" s="11" t="str">
        <f>IFERROR(AU5/SUM(AR5:AV5),"")</f>
        <v/>
      </c>
      <c r="AV6" s="11" t="str">
        <f>IFERROR(AV5/SUM(AR5:AV5),"")</f>
        <v/>
      </c>
      <c r="AW6" s="34" t="str">
        <f>IFERROR(AW5/SUM(AR5:AV5),"")</f>
        <v/>
      </c>
      <c r="AX6" s="34" t="str">
        <f>IFERROR(AX5/SUM(AR5:AV5),"")</f>
        <v/>
      </c>
      <c r="AY6" s="273"/>
      <c r="AZ6" s="230"/>
      <c r="BA6" s="230"/>
      <c r="BB6" s="31" t="str">
        <f>IFERROR(BB5/SUM(BB5:BF5),"")</f>
        <v/>
      </c>
      <c r="BC6" s="10" t="str">
        <f>IFERROR(BC5/SUM(BB5:BF5),"")</f>
        <v/>
      </c>
      <c r="BD6" s="11" t="str">
        <f>IFERROR(BD5/SUM(BB5:BF5),"")</f>
        <v/>
      </c>
      <c r="BE6" s="11" t="str">
        <f>IFERROR(BE5/SUM(BB5:BF5),"")</f>
        <v/>
      </c>
      <c r="BF6" s="11" t="str">
        <f>IFERROR(BF5/SUM(BB5:BF5),"")</f>
        <v/>
      </c>
      <c r="BG6" s="34" t="str">
        <f>IFERROR(BG5/SUM(BB5:BF5),"")</f>
        <v/>
      </c>
      <c r="BH6" s="34" t="str">
        <f>IFERROR(BH5/SUM(BB5:BF5),"")</f>
        <v/>
      </c>
      <c r="BI6" s="273"/>
      <c r="BJ6" s="29"/>
    </row>
    <row r="7" spans="1:62" ht="13.15" hidden="1" customHeight="1" thickTop="1" x14ac:dyDescent="0.2">
      <c r="A7" t="s">
        <v>128</v>
      </c>
      <c r="B7" s="285" t="s">
        <v>59</v>
      </c>
      <c r="C7" s="4" t="s">
        <v>5</v>
      </c>
      <c r="D7" s="27">
        <f>SUMIFS('1a. Teacher Data (LEAP Courses)'!BF:BF,'1a. Teacher Data (LEAP Courses)'!$BD:$BD,'1e. Soc. St. Totals'!$A7)</f>
        <v>0</v>
      </c>
      <c r="E7" s="28">
        <f>SUMIFS('1a. Teacher Data (LEAP Courses)'!BG:BG,'1a. Teacher Data (LEAP Courses)'!$BD:$BD,'1e. Soc. St. Totals'!$A7)</f>
        <v>0</v>
      </c>
      <c r="F7" s="28">
        <f>SUMIFS('1a. Teacher Data (LEAP Courses)'!BH:BH,'1a. Teacher Data (LEAP Courses)'!$BD:$BD,'1e. Soc. St. Totals'!$A7)</f>
        <v>0</v>
      </c>
      <c r="G7" s="28">
        <f>SUMIFS('1a. Teacher Data (LEAP Courses)'!BI:BI,'1a. Teacher Data (LEAP Courses)'!$BD:$BD,'1e. Soc. St. Totals'!$A7)</f>
        <v>0</v>
      </c>
      <c r="H7" s="28">
        <f>SUMIFS('1a. Teacher Data (LEAP Courses)'!BJ:BJ,'1a. Teacher Data (LEAP Courses)'!$BD:$BD,'1e. Soc. St. Totals'!$A7)</f>
        <v>0</v>
      </c>
      <c r="I7" s="7">
        <f>IF(AND(ISBLANK(D7),ISBLANK(E7),ISBLANK(F7),ISBLANK(G7),ISBLANK(H7)),"",SUM(F7:H7))</f>
        <v>0</v>
      </c>
      <c r="J7" s="7">
        <f>IF(AND(ISBLANK(D7),ISBLANK(E7),ISBLANK(F7),ISBLANK(G7),ISBLANK(H7)),"",SUM(G7:H7))</f>
        <v>0</v>
      </c>
      <c r="K7" s="272" t="str">
        <f>IFERROR(((80*F7)+(100*G7)+(150*H7))/SUM(D7:H7),"")</f>
        <v/>
      </c>
      <c r="L7" s="37">
        <f>SUMIFS('1a. Teacher Data (LEAP Courses)'!BN:BN,'1a. Teacher Data (LEAP Courses)'!$BD:$BD,'1e. Soc. St. Totals'!$A7)</f>
        <v>0</v>
      </c>
      <c r="M7" s="28">
        <f>SUMIFS('1a. Teacher Data (LEAP Courses)'!BO:BO,'1a. Teacher Data (LEAP Courses)'!$BD:$BD,'1e. Soc. St. Totals'!$A7)</f>
        <v>0</v>
      </c>
      <c r="N7" s="28">
        <f>SUMIFS('1a. Teacher Data (LEAP Courses)'!BP:BP,'1a. Teacher Data (LEAP Courses)'!$BD:$BD,'1e. Soc. St. Totals'!$A7)</f>
        <v>0</v>
      </c>
      <c r="O7" s="28">
        <f>SUMIFS('1a. Teacher Data (LEAP Courses)'!BQ:BQ,'1a. Teacher Data (LEAP Courses)'!$BD:$BD,'1e. Soc. St. Totals'!$A7)</f>
        <v>0</v>
      </c>
      <c r="P7" s="28">
        <f>SUMIFS('1a. Teacher Data (LEAP Courses)'!BR:BR,'1a. Teacher Data (LEAP Courses)'!$BD:$BD,'1e. Soc. St. Totals'!$A7)</f>
        <v>0</v>
      </c>
      <c r="Q7" s="7">
        <f>IF(AND(ISBLANK(L7),ISBLANK(M7),ISBLANK(N7),ISBLANK(O7),ISBLANK(P7)),"",SUM(N7:P7))</f>
        <v>0</v>
      </c>
      <c r="R7" s="7">
        <f>IF(AND(ISBLANK(L7),ISBLANK(M7),ISBLANK(N7),ISBLANK(O7),ISBLANK(P7)),"",SUM(O7:P7))</f>
        <v>0</v>
      </c>
      <c r="S7" s="272" t="str">
        <f>IFERROR(((80*N7)+(100*O7)+(150*P7))/SUM(L7:P7),"")</f>
        <v/>
      </c>
      <c r="T7" s="37">
        <f>SUMIFS('1a. Teacher Data (LEAP Courses)'!BV:BV,'1a. Teacher Data (LEAP Courses)'!$BD:$BD,'1e. Soc. St. Totals'!$A7)</f>
        <v>0</v>
      </c>
      <c r="U7" s="28">
        <f>SUMIFS('1a. Teacher Data (LEAP Courses)'!BW:BW,'1a. Teacher Data (LEAP Courses)'!$BD:$BD,'1e. Soc. St. Totals'!$A7)</f>
        <v>0</v>
      </c>
      <c r="V7" s="28">
        <f>SUMIFS('1a. Teacher Data (LEAP Courses)'!BX:BX,'1a. Teacher Data (LEAP Courses)'!$BD:$BD,'1e. Soc. St. Totals'!$A7)</f>
        <v>0</v>
      </c>
      <c r="W7" s="28">
        <f>SUMIFS('1a. Teacher Data (LEAP Courses)'!BY:BY,'1a. Teacher Data (LEAP Courses)'!$BD:$BD,'1e. Soc. St. Totals'!$A7)</f>
        <v>0</v>
      </c>
      <c r="X7" s="28">
        <f>SUMIFS('1a. Teacher Data (LEAP Courses)'!BZ:BZ,'1a. Teacher Data (LEAP Courses)'!$BD:$BD,'1e. Soc. St. Totals'!$A7)</f>
        <v>0</v>
      </c>
      <c r="Y7" s="7">
        <f>IF(AND(ISBLANK(T7),ISBLANK(U7),ISBLANK(V7),ISBLANK(W7),ISBLANK(X7)),"",SUM(V7:X7))</f>
        <v>0</v>
      </c>
      <c r="Z7" s="7">
        <f>IF(AND(ISBLANK(T7),ISBLANK(U7),ISBLANK(V7),ISBLANK(W7),ISBLANK(X7)),"",SUM(W7:X7))</f>
        <v>0</v>
      </c>
      <c r="AA7" s="272" t="str">
        <f>IFERROR(((80*V7)+(100*W7)+(150*X7))/SUM(T7:X7),"")</f>
        <v/>
      </c>
      <c r="AB7" s="37">
        <f>SUMIFS('1a. Teacher Data (LEAP Courses)'!CD:CD,'1a. Teacher Data (LEAP Courses)'!$BD:$BD,'1e. Soc. St. Totals'!$A7)</f>
        <v>0</v>
      </c>
      <c r="AC7" s="28">
        <f>SUMIFS('1a. Teacher Data (LEAP Courses)'!CE:CE,'1a. Teacher Data (LEAP Courses)'!$BD:$BD,'1e. Soc. St. Totals'!$A7)</f>
        <v>0</v>
      </c>
      <c r="AD7" s="28">
        <f>SUMIFS('1a. Teacher Data (LEAP Courses)'!CF:CF,'1a. Teacher Data (LEAP Courses)'!$BD:$BD,'1e. Soc. St. Totals'!$A7)</f>
        <v>0</v>
      </c>
      <c r="AE7" s="28">
        <f>SUMIFS('1a. Teacher Data (LEAP Courses)'!CG:CG,'1a. Teacher Data (LEAP Courses)'!$BD:$BD,'1e. Soc. St. Totals'!$A7)</f>
        <v>0</v>
      </c>
      <c r="AF7" s="28">
        <f>SUMIFS('1a. Teacher Data (LEAP Courses)'!CH:CH,'1a. Teacher Data (LEAP Courses)'!$BD:$BD,'1e. Soc. St. Totals'!$A7)</f>
        <v>0</v>
      </c>
      <c r="AG7" s="7">
        <f>IF(AND(ISBLANK(AB7),ISBLANK(AC7),ISBLANK(AD7),ISBLANK(AE7),ISBLANK(AF7)),"",SUM(AD7:AF7))</f>
        <v>0</v>
      </c>
      <c r="AH7" s="7">
        <f>IF(AND(ISBLANK(AB7),ISBLANK(AC7),ISBLANK(AD7),ISBLANK(AE7),ISBLANK(AF7)),"",SUM(AE7:AF7))</f>
        <v>0</v>
      </c>
      <c r="AI7" s="272" t="str">
        <f>IFERROR(((80*AD7)+(100*AE7)+(150*AF7))/SUM(AB7:AF7),"")</f>
        <v/>
      </c>
      <c r="AJ7" s="37"/>
      <c r="AK7" s="28"/>
      <c r="AL7" s="28"/>
      <c r="AM7" s="28"/>
      <c r="AN7" s="28"/>
      <c r="AO7" s="7" t="str">
        <f>IF(AND(ISBLANK(AJ7),ISBLANK(AK7),ISBLANK(AL7),ISBLANK(AM7),ISBLANK(AN7)),"",SUM(AL7:AN7))</f>
        <v/>
      </c>
      <c r="AP7" s="7" t="str">
        <f>IF(AND(ISBLANK(AJ7),ISBLANK(AK7),ISBLANK(AL7),ISBLANK(AM7),ISBLANK(AN7)),"",SUM(AM7:AN7))</f>
        <v/>
      </c>
      <c r="AQ7" s="272" t="str">
        <f>IFERROR(((80*AL7)+(100*AM7)+(150*AN7))/SUM(AJ7:AN7),"")</f>
        <v/>
      </c>
      <c r="AR7" s="37"/>
      <c r="AS7" s="28"/>
      <c r="AT7" s="28"/>
      <c r="AU7" s="28"/>
      <c r="AV7" s="28"/>
      <c r="AW7" s="7" t="str">
        <f>IF(AND(ISBLANK(AR7),ISBLANK(AS7),ISBLANK(AT7),ISBLANK(AU7),ISBLANK(AV7)),"",SUM(AT7:AV7))</f>
        <v/>
      </c>
      <c r="AX7" s="7" t="str">
        <f>IF(AND(ISBLANK(AR7),ISBLANK(AS7),ISBLANK(AT7),ISBLANK(AU7),ISBLANK(AV7)),"",SUM(AU7:AV7))</f>
        <v/>
      </c>
      <c r="AY7" s="272" t="str">
        <f>IFERROR(((80*AT7)+(100*AU7)+(150*AV7))/SUM(AR7:AV7),"")</f>
        <v/>
      </c>
      <c r="AZ7" s="229" t="str">
        <f t="shared" ref="AZ7" si="2">IFERROR(AVERAGE(S7,AA7,AI7),"")</f>
        <v/>
      </c>
      <c r="BA7" s="229" t="str">
        <f t="shared" ref="BA7" si="3">IF(OR(K7="",AZ7=""),"",AZ7-K7)</f>
        <v/>
      </c>
      <c r="BB7" s="37">
        <f>SUMIFS('1a. Teacher Data (LEAP Courses)'!DB:DB,'1a. Teacher Data (LEAP Courses)'!$BD:$BD,'1e. Soc. St. Totals'!$A7)</f>
        <v>0</v>
      </c>
      <c r="BC7" s="28">
        <f>SUMIFS('1a. Teacher Data (LEAP Courses)'!DC:DC,'1a. Teacher Data (LEAP Courses)'!$BD:$BD,'1e. Soc. St. Totals'!$A7)</f>
        <v>0</v>
      </c>
      <c r="BD7" s="28">
        <f>SUMIFS('1a. Teacher Data (LEAP Courses)'!DD:DD,'1a. Teacher Data (LEAP Courses)'!$BD:$BD,'1e. Soc. St. Totals'!$A7)</f>
        <v>0</v>
      </c>
      <c r="BE7" s="28">
        <f>SUMIFS('1a. Teacher Data (LEAP Courses)'!DE:DE,'1a. Teacher Data (LEAP Courses)'!$BD:$BD,'1e. Soc. St. Totals'!$A7)</f>
        <v>0</v>
      </c>
      <c r="BF7" s="28">
        <f>SUMIFS('1a. Teacher Data (LEAP Courses)'!DF:DF,'1a. Teacher Data (LEAP Courses)'!$BD:$BD,'1e. Soc. St. Totals'!$A7)</f>
        <v>0</v>
      </c>
      <c r="BG7" s="7">
        <f>IF(AND(ISBLANK(BB7),ISBLANK(BC7),ISBLANK(BD7),ISBLANK(BE7),ISBLANK(BF7)),"",SUM(BD7:BF7))</f>
        <v>0</v>
      </c>
      <c r="BH7" s="7">
        <f>IF(AND(ISBLANK(BB7),ISBLANK(BC7),ISBLANK(BD7),ISBLANK(BE7),ISBLANK(BF7)),"",SUM(BE7:BF7))</f>
        <v>0</v>
      </c>
      <c r="BI7" s="272" t="str">
        <f>IFERROR(((80*BD7)+(100*BE7)+(150*BF7))/SUM(BB7:BF7),"")</f>
        <v/>
      </c>
      <c r="BJ7" s="29"/>
    </row>
    <row r="8" spans="1:62" ht="13.15" hidden="1" customHeight="1" thickBot="1" x14ac:dyDescent="0.25">
      <c r="B8" s="275"/>
      <c r="C8" s="8" t="s">
        <v>6</v>
      </c>
      <c r="D8" s="9" t="str">
        <f>IFERROR(D7/SUM(D7:H7),"")</f>
        <v/>
      </c>
      <c r="E8" s="10" t="str">
        <f>IFERROR(E7/SUM(D7:H7),"")</f>
        <v/>
      </c>
      <c r="F8" s="11" t="str">
        <f>IFERROR(F7/SUM(D7:H7),"")</f>
        <v/>
      </c>
      <c r="G8" s="11" t="str">
        <f>IFERROR(G7/SUM(D7:H7),"")</f>
        <v/>
      </c>
      <c r="H8" s="11" t="str">
        <f>IFERROR(H7/SUM(D7:H7),"")</f>
        <v/>
      </c>
      <c r="I8" s="34" t="str">
        <f>IFERROR(I7/SUM(D7:H7),"")</f>
        <v/>
      </c>
      <c r="J8" s="34" t="str">
        <f>IFERROR(J7/SUM(D7:H7),"")</f>
        <v/>
      </c>
      <c r="K8" s="273"/>
      <c r="L8" s="31" t="str">
        <f>IFERROR(L7/SUM(L7:P7),"")</f>
        <v/>
      </c>
      <c r="M8" s="10" t="str">
        <f>IFERROR(M7/SUM(L7:P7),"")</f>
        <v/>
      </c>
      <c r="N8" s="11" t="str">
        <f>IFERROR(N7/SUM(L7:P7),"")</f>
        <v/>
      </c>
      <c r="O8" s="11" t="str">
        <f>IFERROR(O7/SUM(L7:P7),"")</f>
        <v/>
      </c>
      <c r="P8" s="11" t="str">
        <f>IFERROR(P7/SUM(L7:P7),"")</f>
        <v/>
      </c>
      <c r="Q8" s="34" t="str">
        <f>IFERROR(Q7/SUM(L7:P7),"")</f>
        <v/>
      </c>
      <c r="R8" s="34" t="str">
        <f>IFERROR(R7/SUM(L7:P7),"")</f>
        <v/>
      </c>
      <c r="S8" s="273"/>
      <c r="T8" s="31" t="str">
        <f>IFERROR(T7/SUM(T7:X7),"")</f>
        <v/>
      </c>
      <c r="U8" s="10" t="str">
        <f>IFERROR(U7/SUM(T7:X7),"")</f>
        <v/>
      </c>
      <c r="V8" s="11" t="str">
        <f>IFERROR(V7/SUM(T7:X7),"")</f>
        <v/>
      </c>
      <c r="W8" s="11" t="str">
        <f>IFERROR(W7/SUM(T7:X7),"")</f>
        <v/>
      </c>
      <c r="X8" s="11" t="str">
        <f>IFERROR(X7/SUM(T7:X7),"")</f>
        <v/>
      </c>
      <c r="Y8" s="34" t="str">
        <f>IFERROR(Y7/SUM(T7:X7),"")</f>
        <v/>
      </c>
      <c r="Z8" s="34" t="str">
        <f>IFERROR(Z7/SUM(T7:X7),"")</f>
        <v/>
      </c>
      <c r="AA8" s="273"/>
      <c r="AB8" s="31" t="str">
        <f>IFERROR(AB7/SUM(AB7:AF7),"")</f>
        <v/>
      </c>
      <c r="AC8" s="10" t="str">
        <f>IFERROR(AC7/SUM(AB7:AF7),"")</f>
        <v/>
      </c>
      <c r="AD8" s="11" t="str">
        <f>IFERROR(AD7/SUM(AB7:AF7),"")</f>
        <v/>
      </c>
      <c r="AE8" s="11" t="str">
        <f>IFERROR(AE7/SUM(AB7:AF7),"")</f>
        <v/>
      </c>
      <c r="AF8" s="11" t="str">
        <f>IFERROR(AF7/SUM(AB7:AF7),"")</f>
        <v/>
      </c>
      <c r="AG8" s="34" t="str">
        <f>IFERROR(AG7/SUM(AB7:AF7),"")</f>
        <v/>
      </c>
      <c r="AH8" s="34" t="str">
        <f>IFERROR(AH7/SUM(AB7:AF7),"")</f>
        <v/>
      </c>
      <c r="AI8" s="273"/>
      <c r="AJ8" s="31" t="str">
        <f>IFERROR(AJ7/SUM(AJ7:AN7),"")</f>
        <v/>
      </c>
      <c r="AK8" s="10" t="str">
        <f>IFERROR(AK7/SUM(AJ7:AN7),"")</f>
        <v/>
      </c>
      <c r="AL8" s="11" t="str">
        <f>IFERROR(AL7/SUM(AJ7:AN7),"")</f>
        <v/>
      </c>
      <c r="AM8" s="11" t="str">
        <f>IFERROR(AM7/SUM(AJ7:AN7),"")</f>
        <v/>
      </c>
      <c r="AN8" s="11" t="str">
        <f>IFERROR(AN7/SUM(AJ7:AN7),"")</f>
        <v/>
      </c>
      <c r="AO8" s="34" t="str">
        <f>IFERROR(AO7/SUM(AJ7:AN7),"")</f>
        <v/>
      </c>
      <c r="AP8" s="34" t="str">
        <f>IFERROR(AP7/SUM(AJ7:AN7),"")</f>
        <v/>
      </c>
      <c r="AQ8" s="273"/>
      <c r="AR8" s="31" t="str">
        <f>IFERROR(AR7/SUM(AR7:AV7),"")</f>
        <v/>
      </c>
      <c r="AS8" s="10" t="str">
        <f>IFERROR(AS7/SUM(AR7:AV7),"")</f>
        <v/>
      </c>
      <c r="AT8" s="11" t="str">
        <f>IFERROR(AT7/SUM(AR7:AV7),"")</f>
        <v/>
      </c>
      <c r="AU8" s="11" t="str">
        <f>IFERROR(AU7/SUM(AR7:AV7),"")</f>
        <v/>
      </c>
      <c r="AV8" s="11" t="str">
        <f>IFERROR(AV7/SUM(AR7:AV7),"")</f>
        <v/>
      </c>
      <c r="AW8" s="34" t="str">
        <f>IFERROR(AW7/SUM(AR7:AV7),"")</f>
        <v/>
      </c>
      <c r="AX8" s="34" t="str">
        <f>IFERROR(AX7/SUM(AR7:AV7),"")</f>
        <v/>
      </c>
      <c r="AY8" s="273"/>
      <c r="AZ8" s="296"/>
      <c r="BA8" s="296"/>
      <c r="BB8" s="31" t="str">
        <f>IFERROR(BB7/SUM(BB7:BF7),"")</f>
        <v/>
      </c>
      <c r="BC8" s="10" t="str">
        <f>IFERROR(BC7/SUM(BB7:BF7),"")</f>
        <v/>
      </c>
      <c r="BD8" s="11" t="str">
        <f>IFERROR(BD7/SUM(BB7:BF7),"")</f>
        <v/>
      </c>
      <c r="BE8" s="11" t="str">
        <f>IFERROR(BE7/SUM(BB7:BF7),"")</f>
        <v/>
      </c>
      <c r="BF8" s="11" t="str">
        <f>IFERROR(BF7/SUM(BB7:BF7),"")</f>
        <v/>
      </c>
      <c r="BG8" s="34" t="str">
        <f>IFERROR(BG7/SUM(BB7:BF7),"")</f>
        <v/>
      </c>
      <c r="BH8" s="34" t="str">
        <f>IFERROR(BH7/SUM(BB7:BF7),"")</f>
        <v/>
      </c>
      <c r="BI8" s="273"/>
      <c r="BJ8" s="29"/>
    </row>
    <row r="9" spans="1:62" ht="13.5" thickTop="1" x14ac:dyDescent="0.2">
      <c r="A9" t="s">
        <v>143</v>
      </c>
      <c r="B9" s="285" t="s">
        <v>77</v>
      </c>
      <c r="C9" s="4" t="s">
        <v>5</v>
      </c>
      <c r="D9" s="27">
        <f>SUMIFS('1a. Teacher Data (LEAP Courses)'!BF:BF,'1a. Teacher Data (LEAP Courses)'!$BD:$BD,'1e. Soc. St. Totals'!$A9)</f>
        <v>0</v>
      </c>
      <c r="E9" s="28">
        <f>SUMIFS('1a. Teacher Data (LEAP Courses)'!BG:BG,'1a. Teacher Data (LEAP Courses)'!$BD:$BD,'1e. Soc. St. Totals'!$A9)</f>
        <v>0</v>
      </c>
      <c r="F9" s="28">
        <f>SUMIFS('1a. Teacher Data (LEAP Courses)'!BH:BH,'1a. Teacher Data (LEAP Courses)'!$BD:$BD,'1e. Soc. St. Totals'!$A9)</f>
        <v>0</v>
      </c>
      <c r="G9" s="28">
        <f>SUMIFS('1a. Teacher Data (LEAP Courses)'!BI:BI,'1a. Teacher Data (LEAP Courses)'!$BD:$BD,'1e. Soc. St. Totals'!$A9)</f>
        <v>0</v>
      </c>
      <c r="H9" s="28">
        <f>SUMIFS('1a. Teacher Data (LEAP Courses)'!BJ:BJ,'1a. Teacher Data (LEAP Courses)'!$BD:$BD,'1e. Soc. St. Totals'!$A9)</f>
        <v>0</v>
      </c>
      <c r="I9" s="7">
        <f>IF(AND(ISBLANK(D9),ISBLANK(E9),ISBLANK(F9),ISBLANK(G9),ISBLANK(H9)),"",SUM(F9:H9))</f>
        <v>0</v>
      </c>
      <c r="J9" s="7">
        <f>IF(AND(ISBLANK(D9),ISBLANK(E9),ISBLANK(F9),ISBLANK(G9),ISBLANK(H9)),"",SUM(G9:H9))</f>
        <v>0</v>
      </c>
      <c r="K9" s="272" t="str">
        <f>IFERROR(((80*F9)+(100*G9)+(150*H9))/SUM(D9:H9),"")</f>
        <v/>
      </c>
      <c r="L9" s="37">
        <f>SUMIFS('1a. Teacher Data (LEAP Courses)'!BN:BN,'1a. Teacher Data (LEAP Courses)'!$BD:$BD,'1e. Soc. St. Totals'!$A9)</f>
        <v>0</v>
      </c>
      <c r="M9" s="28">
        <f>SUMIFS('1a. Teacher Data (LEAP Courses)'!BO:BO,'1a. Teacher Data (LEAP Courses)'!$BD:$BD,'1e. Soc. St. Totals'!$A9)</f>
        <v>0</v>
      </c>
      <c r="N9" s="28">
        <f>SUMIFS('1a. Teacher Data (LEAP Courses)'!BP:BP,'1a. Teacher Data (LEAP Courses)'!$BD:$BD,'1e. Soc. St. Totals'!$A9)</f>
        <v>0</v>
      </c>
      <c r="O9" s="28">
        <f>SUMIFS('1a. Teacher Data (LEAP Courses)'!BQ:BQ,'1a. Teacher Data (LEAP Courses)'!$BD:$BD,'1e. Soc. St. Totals'!$A9)</f>
        <v>0</v>
      </c>
      <c r="P9" s="28">
        <f>SUMIFS('1a. Teacher Data (LEAP Courses)'!BR:BR,'1a. Teacher Data (LEAP Courses)'!$BD:$BD,'1e. Soc. St. Totals'!$A9)</f>
        <v>0</v>
      </c>
      <c r="Q9" s="7">
        <f>IF(AND(ISBLANK(L9),ISBLANK(M9),ISBLANK(N9),ISBLANK(O9),ISBLANK(P9)),"",SUM(N9:P9))</f>
        <v>0</v>
      </c>
      <c r="R9" s="7">
        <f>IF(AND(ISBLANK(L9),ISBLANK(M9),ISBLANK(N9),ISBLANK(O9),ISBLANK(P9)),"",SUM(O9:P9))</f>
        <v>0</v>
      </c>
      <c r="S9" s="272" t="str">
        <f>IFERROR(((80*N9)+(100*O9)+(150*P9))/SUM(L9:P9),"")</f>
        <v/>
      </c>
      <c r="T9" s="37">
        <f>SUMIFS('1a. Teacher Data (LEAP Courses)'!BV:BV,'1a. Teacher Data (LEAP Courses)'!$BD:$BD,'1e. Soc. St. Totals'!$A9)</f>
        <v>0</v>
      </c>
      <c r="U9" s="28">
        <f>SUMIFS('1a. Teacher Data (LEAP Courses)'!BW:BW,'1a. Teacher Data (LEAP Courses)'!$BD:$BD,'1e. Soc. St. Totals'!$A9)</f>
        <v>0</v>
      </c>
      <c r="V9" s="28">
        <f>SUMIFS('1a. Teacher Data (LEAP Courses)'!BX:BX,'1a. Teacher Data (LEAP Courses)'!$BD:$BD,'1e. Soc. St. Totals'!$A9)</f>
        <v>0</v>
      </c>
      <c r="W9" s="28">
        <f>SUMIFS('1a. Teacher Data (LEAP Courses)'!BY:BY,'1a. Teacher Data (LEAP Courses)'!$BD:$BD,'1e. Soc. St. Totals'!$A9)</f>
        <v>0</v>
      </c>
      <c r="X9" s="28">
        <f>SUMIFS('1a. Teacher Data (LEAP Courses)'!BZ:BZ,'1a. Teacher Data (LEAP Courses)'!$BD:$BD,'1e. Soc. St. Totals'!$A9)</f>
        <v>0</v>
      </c>
      <c r="Y9" s="7">
        <f>IF(AND(ISBLANK(T9),ISBLANK(U9),ISBLANK(V9),ISBLANK(W9),ISBLANK(X9)),"",SUM(V9:X9))</f>
        <v>0</v>
      </c>
      <c r="Z9" s="7">
        <f>IF(AND(ISBLANK(T9),ISBLANK(U9),ISBLANK(V9),ISBLANK(W9),ISBLANK(X9)),"",SUM(W9:X9))</f>
        <v>0</v>
      </c>
      <c r="AA9" s="272" t="str">
        <f>IFERROR(((80*V9)+(100*W9)+(150*X9))/SUM(T9:X9),"")</f>
        <v/>
      </c>
      <c r="AB9" s="37">
        <f>SUMIFS('1a. Teacher Data (LEAP Courses)'!CD:CD,'1a. Teacher Data (LEAP Courses)'!$BD:$BD,'1e. Soc. St. Totals'!$A9)</f>
        <v>0</v>
      </c>
      <c r="AC9" s="28">
        <f>SUMIFS('1a. Teacher Data (LEAP Courses)'!CE:CE,'1a. Teacher Data (LEAP Courses)'!$BD:$BD,'1e. Soc. St. Totals'!$A9)</f>
        <v>0</v>
      </c>
      <c r="AD9" s="28">
        <f>SUMIFS('1a. Teacher Data (LEAP Courses)'!CF:CF,'1a. Teacher Data (LEAP Courses)'!$BD:$BD,'1e. Soc. St. Totals'!$A9)</f>
        <v>0</v>
      </c>
      <c r="AE9" s="28">
        <f>SUMIFS('1a. Teacher Data (LEAP Courses)'!CG:CG,'1a. Teacher Data (LEAP Courses)'!$BD:$BD,'1e. Soc. St. Totals'!$A9)</f>
        <v>0</v>
      </c>
      <c r="AF9" s="28">
        <f>SUMIFS('1a. Teacher Data (LEAP Courses)'!CH:CH,'1a. Teacher Data (LEAP Courses)'!$BD:$BD,'1e. Soc. St. Totals'!$A9)</f>
        <v>0</v>
      </c>
      <c r="AG9" s="7">
        <f>IF(AND(ISBLANK(AB9),ISBLANK(AC9),ISBLANK(AD9),ISBLANK(AE9),ISBLANK(AF9)),"",SUM(AD9:AF9))</f>
        <v>0</v>
      </c>
      <c r="AH9" s="7">
        <f>IF(AND(ISBLANK(AB9),ISBLANK(AC9),ISBLANK(AD9),ISBLANK(AE9),ISBLANK(AF9)),"",SUM(AE9:AF9))</f>
        <v>0</v>
      </c>
      <c r="AI9" s="272" t="str">
        <f>IFERROR(((80*AD9)+(100*AE9)+(150*AF9))/SUM(AB9:AF9),"")</f>
        <v/>
      </c>
      <c r="AJ9" s="37"/>
      <c r="AK9" s="28"/>
      <c r="AL9" s="28"/>
      <c r="AM9" s="28"/>
      <c r="AN9" s="28"/>
      <c r="AO9" s="7" t="str">
        <f>IF(AND(ISBLANK(AJ9),ISBLANK(AK9),ISBLANK(AL9),ISBLANK(AM9),ISBLANK(AN9)),"",SUM(AL9:AN9))</f>
        <v/>
      </c>
      <c r="AP9" s="7" t="str">
        <f>IF(AND(ISBLANK(AJ9),ISBLANK(AK9),ISBLANK(AL9),ISBLANK(AM9),ISBLANK(AN9)),"",SUM(AM9:AN9))</f>
        <v/>
      </c>
      <c r="AQ9" s="272" t="str">
        <f>IFERROR(((80*AL9)+(100*AM9)+(150*AN9))/SUM(AJ9:AN9),"")</f>
        <v/>
      </c>
      <c r="AR9" s="37"/>
      <c r="AS9" s="28"/>
      <c r="AT9" s="28"/>
      <c r="AU9" s="28"/>
      <c r="AV9" s="28"/>
      <c r="AW9" s="7" t="str">
        <f>IF(AND(ISBLANK(AR9),ISBLANK(AS9),ISBLANK(AT9),ISBLANK(AU9),ISBLANK(AV9)),"",SUM(AT9:AV9))</f>
        <v/>
      </c>
      <c r="AX9" s="7" t="str">
        <f>IF(AND(ISBLANK(AR9),ISBLANK(AS9),ISBLANK(AT9),ISBLANK(AU9),ISBLANK(AV9)),"",SUM(AU9:AV9))</f>
        <v/>
      </c>
      <c r="AY9" s="276" t="str">
        <f>IFERROR(((80*AT9)+(100*AU9)+(150*AV9))/SUM(AR9:AV9),"")</f>
        <v/>
      </c>
      <c r="AZ9" s="292" t="str">
        <f>IFERROR(AVERAGE(S9,AA9,AI9),"")</f>
        <v/>
      </c>
      <c r="BA9" s="293" t="str">
        <f>IF(OR(K9="",AZ9=""),"",AZ9-K9)</f>
        <v/>
      </c>
      <c r="BB9" s="37">
        <f>SUMIFS('1a. Teacher Data (LEAP Courses)'!CL:CL,'1a. Teacher Data (LEAP Courses)'!$BD:$BD,'1e. Soc. St. Totals'!$A9)</f>
        <v>0</v>
      </c>
      <c r="BC9" s="28">
        <f>SUMIFS('1a. Teacher Data (LEAP Courses)'!CM:CM,'1a. Teacher Data (LEAP Courses)'!$BD:$BD,'1e. Soc. St. Totals'!$A9)</f>
        <v>0</v>
      </c>
      <c r="BD9" s="28">
        <f>SUMIFS('1a. Teacher Data (LEAP Courses)'!CN:CN,'1a. Teacher Data (LEAP Courses)'!$BD:$BD,'1e. Soc. St. Totals'!$A9)</f>
        <v>0</v>
      </c>
      <c r="BE9" s="28">
        <f>SUMIFS('1a. Teacher Data (LEAP Courses)'!CO:CO,'1a. Teacher Data (LEAP Courses)'!$BD:$BD,'1e. Soc. St. Totals'!$A9)</f>
        <v>0</v>
      </c>
      <c r="BF9" s="28">
        <f>SUMIFS('1a. Teacher Data (LEAP Courses)'!CP:CP,'1a. Teacher Data (LEAP Courses)'!$BD:$BD,'1e. Soc. St. Totals'!$A9)</f>
        <v>0</v>
      </c>
      <c r="BG9" s="7">
        <f>IF(AND(ISBLANK(BB9),ISBLANK(BC9),ISBLANK(BD9),ISBLANK(BE9),ISBLANK(BF9)),"",SUM(BD9:BF9))</f>
        <v>0</v>
      </c>
      <c r="BH9" s="7">
        <f>IF(AND(ISBLANK(BB9),ISBLANK(BC9),ISBLANK(BD9),ISBLANK(BE9),ISBLANK(BF9)),"",SUM(BE9:BF9))</f>
        <v>0</v>
      </c>
      <c r="BI9" s="272" t="str">
        <f>IFERROR(((80*BD9)+(100*BE9)+(150*BF9))/SUM(BB9:BF9),"")</f>
        <v/>
      </c>
      <c r="BJ9" s="24"/>
    </row>
    <row r="10" spans="1:62" ht="13.5" thickBot="1" x14ac:dyDescent="0.25">
      <c r="B10" s="275"/>
      <c r="C10" s="8" t="s">
        <v>6</v>
      </c>
      <c r="D10" s="9" t="str">
        <f>IFERROR(D9/SUM(D9:H9),"")</f>
        <v/>
      </c>
      <c r="E10" s="10" t="str">
        <f>IFERROR(E9/SUM(D9:H9),"")</f>
        <v/>
      </c>
      <c r="F10" s="11" t="str">
        <f>IFERROR(F9/SUM(D9:H9),"")</f>
        <v/>
      </c>
      <c r="G10" s="11" t="str">
        <f>IFERROR(G9/SUM(D9:H9),"")</f>
        <v/>
      </c>
      <c r="H10" s="11" t="str">
        <f>IFERROR(H9/SUM(D9:H9),"")</f>
        <v/>
      </c>
      <c r="I10" s="34" t="str">
        <f>IFERROR(I9/SUM(D9:H9),"")</f>
        <v/>
      </c>
      <c r="J10" s="34" t="str">
        <f>IFERROR(J9/SUM(D9:H9),"")</f>
        <v/>
      </c>
      <c r="K10" s="273"/>
      <c r="L10" s="31" t="str">
        <f>IFERROR(L9/SUM(L9:P9),"")</f>
        <v/>
      </c>
      <c r="M10" s="10" t="str">
        <f>IFERROR(M9/SUM(L9:P9),"")</f>
        <v/>
      </c>
      <c r="N10" s="11" t="str">
        <f>IFERROR(N9/SUM(L9:P9),"")</f>
        <v/>
      </c>
      <c r="O10" s="11" t="str">
        <f>IFERROR(O9/SUM(L9:P9),"")</f>
        <v/>
      </c>
      <c r="P10" s="11" t="str">
        <f>IFERROR(P9/SUM(L9:P9),"")</f>
        <v/>
      </c>
      <c r="Q10" s="34" t="str">
        <f>IFERROR(Q9/SUM(L9:P9),"")</f>
        <v/>
      </c>
      <c r="R10" s="34" t="str">
        <f>IFERROR(R9/SUM(L9:P9),"")</f>
        <v/>
      </c>
      <c r="S10" s="273"/>
      <c r="T10" s="31" t="str">
        <f>IFERROR(T9/SUM(T9:X9),"")</f>
        <v/>
      </c>
      <c r="U10" s="10" t="str">
        <f>IFERROR(U9/SUM(T9:X9),"")</f>
        <v/>
      </c>
      <c r="V10" s="11" t="str">
        <f>IFERROR(V9/SUM(T9:X9),"")</f>
        <v/>
      </c>
      <c r="W10" s="11" t="str">
        <f>IFERROR(W9/SUM(T9:X9),"")</f>
        <v/>
      </c>
      <c r="X10" s="11" t="str">
        <f>IFERROR(X9/SUM(T9:X9),"")</f>
        <v/>
      </c>
      <c r="Y10" s="34" t="str">
        <f>IFERROR(Y9/SUM(T9:X9),"")</f>
        <v/>
      </c>
      <c r="Z10" s="34" t="str">
        <f>IFERROR(Z9/SUM(T9:X9),"")</f>
        <v/>
      </c>
      <c r="AA10" s="273"/>
      <c r="AB10" s="31" t="str">
        <f>IFERROR(AB9/SUM(AB9:AF9),"")</f>
        <v/>
      </c>
      <c r="AC10" s="10" t="str">
        <f>IFERROR(AC9/SUM(AB9:AF9),"")</f>
        <v/>
      </c>
      <c r="AD10" s="11" t="str">
        <f>IFERROR(AD9/SUM(AB9:AF9),"")</f>
        <v/>
      </c>
      <c r="AE10" s="11" t="str">
        <f>IFERROR(AE9/SUM(AB9:AF9),"")</f>
        <v/>
      </c>
      <c r="AF10" s="11" t="str">
        <f>IFERROR(AF9/SUM(AB9:AF9),"")</f>
        <v/>
      </c>
      <c r="AG10" s="34" t="str">
        <f>IFERROR(AG9/SUM(AB9:AF9),"")</f>
        <v/>
      </c>
      <c r="AH10" s="34" t="str">
        <f>IFERROR(AH9/SUM(AB9:AF9),"")</f>
        <v/>
      </c>
      <c r="AI10" s="273"/>
      <c r="AJ10" s="31" t="str">
        <f>IFERROR(AJ9/SUM(AJ9:AN9),"")</f>
        <v/>
      </c>
      <c r="AK10" s="10" t="str">
        <f>IFERROR(AK9/SUM(AJ9:AN9),"")</f>
        <v/>
      </c>
      <c r="AL10" s="11" t="str">
        <f>IFERROR(AL9/SUM(AJ9:AN9),"")</f>
        <v/>
      </c>
      <c r="AM10" s="11" t="str">
        <f>IFERROR(AM9/SUM(AJ9:AN9),"")</f>
        <v/>
      </c>
      <c r="AN10" s="11" t="str">
        <f>IFERROR(AN9/SUM(AJ9:AN9),"")</f>
        <v/>
      </c>
      <c r="AO10" s="34" t="str">
        <f>IFERROR(AO9/SUM(AJ9:AN9),"")</f>
        <v/>
      </c>
      <c r="AP10" s="34" t="str">
        <f>IFERROR(AP9/SUM(AJ9:AN9),"")</f>
        <v/>
      </c>
      <c r="AQ10" s="273"/>
      <c r="AR10" s="31" t="str">
        <f>IFERROR(AR9/SUM(AR9:AV9),"")</f>
        <v/>
      </c>
      <c r="AS10" s="10" t="str">
        <f>IFERROR(AS9/SUM(AR9:AV9),"")</f>
        <v/>
      </c>
      <c r="AT10" s="11" t="str">
        <f>IFERROR(AT9/SUM(AR9:AV9),"")</f>
        <v/>
      </c>
      <c r="AU10" s="11" t="str">
        <f>IFERROR(AU9/SUM(AR9:AV9),"")</f>
        <v/>
      </c>
      <c r="AV10" s="11" t="str">
        <f>IFERROR(AV9/SUM(AR9:AV9),"")</f>
        <v/>
      </c>
      <c r="AW10" s="34" t="str">
        <f>IFERROR(AW9/SUM(AR9:AV9),"")</f>
        <v/>
      </c>
      <c r="AX10" s="34" t="str">
        <f>IFERROR(AX9/SUM(AR9:AV9),"")</f>
        <v/>
      </c>
      <c r="AY10" s="277"/>
      <c r="AZ10" s="279"/>
      <c r="BA10" s="281"/>
      <c r="BB10" s="31" t="str">
        <f>IFERROR(BB9/SUM(BB9:BF9),"")</f>
        <v/>
      </c>
      <c r="BC10" s="10" t="str">
        <f>IFERROR(BC9/SUM(BB9:BF9),"")</f>
        <v/>
      </c>
      <c r="BD10" s="11" t="str">
        <f>IFERROR(BD9/SUM(BB9:BF9),"")</f>
        <v/>
      </c>
      <c r="BE10" s="11" t="str">
        <f>IFERROR(BE9/SUM(BB9:BF9),"")</f>
        <v/>
      </c>
      <c r="BF10" s="11" t="str">
        <f>IFERROR(BF9/SUM(BB9:BF9),"")</f>
        <v/>
      </c>
      <c r="BG10" s="34" t="str">
        <f>IFERROR(BG9/SUM(BB9:BF9),"")</f>
        <v/>
      </c>
      <c r="BH10" s="34" t="str">
        <f>IFERROR(BH9/SUM(BB9:BF9),"")</f>
        <v/>
      </c>
      <c r="BI10" s="273"/>
      <c r="BJ10" s="24"/>
    </row>
    <row r="11" spans="1:62" ht="13.5" thickTop="1" x14ac:dyDescent="0.2">
      <c r="A11" t="s">
        <v>144</v>
      </c>
      <c r="B11" s="285" t="s">
        <v>78</v>
      </c>
      <c r="C11" s="4" t="s">
        <v>5</v>
      </c>
      <c r="D11" s="27">
        <f>SUMIFS('1a. Teacher Data (LEAP Courses)'!BF:BF,'1a. Teacher Data (LEAP Courses)'!$BD:$BD,'1e. Soc. St. Totals'!$A11)</f>
        <v>0</v>
      </c>
      <c r="E11" s="28">
        <f>SUMIFS('1a. Teacher Data (LEAP Courses)'!BG:BG,'1a. Teacher Data (LEAP Courses)'!$BD:$BD,'1e. Soc. St. Totals'!$A11)</f>
        <v>0</v>
      </c>
      <c r="F11" s="28">
        <f>SUMIFS('1a. Teacher Data (LEAP Courses)'!BH:BH,'1a. Teacher Data (LEAP Courses)'!$BD:$BD,'1e. Soc. St. Totals'!$A11)</f>
        <v>0</v>
      </c>
      <c r="G11" s="28">
        <f>SUMIFS('1a. Teacher Data (LEAP Courses)'!BI:BI,'1a. Teacher Data (LEAP Courses)'!$BD:$BD,'1e. Soc. St. Totals'!$A11)</f>
        <v>0</v>
      </c>
      <c r="H11" s="28">
        <f>SUMIFS('1a. Teacher Data (LEAP Courses)'!BJ:BJ,'1a. Teacher Data (LEAP Courses)'!$BD:$BD,'1e. Soc. St. Totals'!$A11)</f>
        <v>0</v>
      </c>
      <c r="I11" s="7">
        <f>IF(AND(ISBLANK(D11),ISBLANK(E11),ISBLANK(F11),ISBLANK(G11),ISBLANK(H11)),"",SUM(F11:H11))</f>
        <v>0</v>
      </c>
      <c r="J11" s="7">
        <f>IF(AND(ISBLANK(D11),ISBLANK(E11),ISBLANK(F11),ISBLANK(G11),ISBLANK(H11)),"",SUM(G11:H11))</f>
        <v>0</v>
      </c>
      <c r="K11" s="272" t="str">
        <f>IFERROR(((80*F11)+(100*G11)+(150*H11))/SUM(D11:H11),"")</f>
        <v/>
      </c>
      <c r="L11" s="37">
        <f>SUMIFS('1a. Teacher Data (LEAP Courses)'!BN:BN,'1a. Teacher Data (LEAP Courses)'!$BD:$BD,'1e. Soc. St. Totals'!$A11)</f>
        <v>0</v>
      </c>
      <c r="M11" s="28">
        <f>SUMIFS('1a. Teacher Data (LEAP Courses)'!BO:BO,'1a. Teacher Data (LEAP Courses)'!$BD:$BD,'1e. Soc. St. Totals'!$A11)</f>
        <v>0</v>
      </c>
      <c r="N11" s="28">
        <f>SUMIFS('1a. Teacher Data (LEAP Courses)'!BP:BP,'1a. Teacher Data (LEAP Courses)'!$BD:$BD,'1e. Soc. St. Totals'!$A11)</f>
        <v>0</v>
      </c>
      <c r="O11" s="28">
        <f>SUMIFS('1a. Teacher Data (LEAP Courses)'!BQ:BQ,'1a. Teacher Data (LEAP Courses)'!$BD:$BD,'1e. Soc. St. Totals'!$A11)</f>
        <v>0</v>
      </c>
      <c r="P11" s="28">
        <f>SUMIFS('1a. Teacher Data (LEAP Courses)'!BR:BR,'1a. Teacher Data (LEAP Courses)'!$BD:$BD,'1e. Soc. St. Totals'!$A11)</f>
        <v>0</v>
      </c>
      <c r="Q11" s="7">
        <f>IF(AND(ISBLANK(L11),ISBLANK(M11),ISBLANK(N11),ISBLANK(O11),ISBLANK(P11)),"",SUM(N11:P11))</f>
        <v>0</v>
      </c>
      <c r="R11" s="7">
        <f>IF(AND(ISBLANK(L11),ISBLANK(M11),ISBLANK(N11),ISBLANK(O11),ISBLANK(P11)),"",SUM(O11:P11))</f>
        <v>0</v>
      </c>
      <c r="S11" s="272" t="str">
        <f>IFERROR(((80*N11)+(100*O11)+(150*P11))/SUM(L11:P11),"")</f>
        <v/>
      </c>
      <c r="T11" s="37">
        <f>SUMIFS('1a. Teacher Data (LEAP Courses)'!BV:BV,'1a. Teacher Data (LEAP Courses)'!$BD:$BD,'1e. Soc. St. Totals'!$A11)</f>
        <v>0</v>
      </c>
      <c r="U11" s="28">
        <f>SUMIFS('1a. Teacher Data (LEAP Courses)'!BW:BW,'1a. Teacher Data (LEAP Courses)'!$BD:$BD,'1e. Soc. St. Totals'!$A11)</f>
        <v>0</v>
      </c>
      <c r="V11" s="28">
        <f>SUMIFS('1a. Teacher Data (LEAP Courses)'!BX:BX,'1a. Teacher Data (LEAP Courses)'!$BD:$BD,'1e. Soc. St. Totals'!$A11)</f>
        <v>0</v>
      </c>
      <c r="W11" s="28">
        <f>SUMIFS('1a. Teacher Data (LEAP Courses)'!BY:BY,'1a. Teacher Data (LEAP Courses)'!$BD:$BD,'1e. Soc. St. Totals'!$A11)</f>
        <v>0</v>
      </c>
      <c r="X11" s="28">
        <f>SUMIFS('1a. Teacher Data (LEAP Courses)'!BZ:BZ,'1a. Teacher Data (LEAP Courses)'!$BD:$BD,'1e. Soc. St. Totals'!$A11)</f>
        <v>0</v>
      </c>
      <c r="Y11" s="7">
        <f>IF(AND(ISBLANK(T11),ISBLANK(U11),ISBLANK(V11),ISBLANK(W11),ISBLANK(X11)),"",SUM(V11:X11))</f>
        <v>0</v>
      </c>
      <c r="Z11" s="7">
        <f>IF(AND(ISBLANK(T11),ISBLANK(U11),ISBLANK(V11),ISBLANK(W11),ISBLANK(X11)),"",SUM(W11:X11))</f>
        <v>0</v>
      </c>
      <c r="AA11" s="272" t="str">
        <f>IFERROR(((80*V11)+(100*W11)+(150*X11))/SUM(T11:X11),"")</f>
        <v/>
      </c>
      <c r="AB11" s="37">
        <f>SUMIFS('1a. Teacher Data (LEAP Courses)'!CD:CD,'1a. Teacher Data (LEAP Courses)'!$BD:$BD,'1e. Soc. St. Totals'!$A11)</f>
        <v>0</v>
      </c>
      <c r="AC11" s="28">
        <f>SUMIFS('1a. Teacher Data (LEAP Courses)'!CE:CE,'1a. Teacher Data (LEAP Courses)'!$BD:$BD,'1e. Soc. St. Totals'!$A11)</f>
        <v>0</v>
      </c>
      <c r="AD11" s="28">
        <f>SUMIFS('1a. Teacher Data (LEAP Courses)'!CF:CF,'1a. Teacher Data (LEAP Courses)'!$BD:$BD,'1e. Soc. St. Totals'!$A11)</f>
        <v>0</v>
      </c>
      <c r="AE11" s="28">
        <f>SUMIFS('1a. Teacher Data (LEAP Courses)'!CG:CG,'1a. Teacher Data (LEAP Courses)'!$BD:$BD,'1e. Soc. St. Totals'!$A11)</f>
        <v>0</v>
      </c>
      <c r="AF11" s="28">
        <f>SUMIFS('1a. Teacher Data (LEAP Courses)'!CH:CH,'1a. Teacher Data (LEAP Courses)'!$BD:$BD,'1e. Soc. St. Totals'!$A11)</f>
        <v>0</v>
      </c>
      <c r="AG11" s="7">
        <f>IF(AND(ISBLANK(AB11),ISBLANK(AC11),ISBLANK(AD11),ISBLANK(AE11),ISBLANK(AF11)),"",SUM(AD11:AF11))</f>
        <v>0</v>
      </c>
      <c r="AH11" s="7">
        <f>IF(AND(ISBLANK(AB11),ISBLANK(AC11),ISBLANK(AD11),ISBLANK(AE11),ISBLANK(AF11)),"",SUM(AE11:AF11))</f>
        <v>0</v>
      </c>
      <c r="AI11" s="272" t="str">
        <f>IFERROR(((80*AD11)+(100*AE11)+(150*AF11))/SUM(AB11:AF11),"")</f>
        <v/>
      </c>
      <c r="AJ11" s="37"/>
      <c r="AK11" s="28"/>
      <c r="AL11" s="28"/>
      <c r="AM11" s="28"/>
      <c r="AN11" s="28"/>
      <c r="AO11" s="7" t="str">
        <f>IF(AND(ISBLANK(AJ11),ISBLANK(AK11),ISBLANK(AL11),ISBLANK(AM11),ISBLANK(AN11)),"",SUM(AL11:AN11))</f>
        <v/>
      </c>
      <c r="AP11" s="7" t="str">
        <f>IF(AND(ISBLANK(AJ11),ISBLANK(AK11),ISBLANK(AL11),ISBLANK(AM11),ISBLANK(AN11)),"",SUM(AM11:AN11))</f>
        <v/>
      </c>
      <c r="AQ11" s="272" t="str">
        <f>IFERROR(((80*AL11)+(100*AM11)+(150*AN11))/SUM(AJ11:AN11),"")</f>
        <v/>
      </c>
      <c r="AR11" s="37"/>
      <c r="AS11" s="28"/>
      <c r="AT11" s="28"/>
      <c r="AU11" s="28"/>
      <c r="AV11" s="28"/>
      <c r="AW11" s="7" t="str">
        <f>IF(AND(ISBLANK(AR11),ISBLANK(AS11),ISBLANK(AT11),ISBLANK(AU11),ISBLANK(AV11)),"",SUM(AT11:AV11))</f>
        <v/>
      </c>
      <c r="AX11" s="7" t="str">
        <f>IF(AND(ISBLANK(AR11),ISBLANK(AS11),ISBLANK(AT11),ISBLANK(AU11),ISBLANK(AV11)),"",SUM(AU11:AV11))</f>
        <v/>
      </c>
      <c r="AY11" s="276" t="str">
        <f>IFERROR(((80*AT11)+(100*AU11)+(150*AV11))/SUM(AR11:AV11),"")</f>
        <v/>
      </c>
      <c r="AZ11" s="278" t="str">
        <f t="shared" ref="AZ11" si="4">IFERROR(AVERAGE(S11,AA11,AI11),"")</f>
        <v/>
      </c>
      <c r="BA11" s="280" t="str">
        <f t="shared" ref="BA11" si="5">IF(OR(K11="",AZ11=""),"",AZ11-K11)</f>
        <v/>
      </c>
      <c r="BB11" s="37">
        <f>SUMIFS('1a. Teacher Data (LEAP Courses)'!CL:CL,'1a. Teacher Data (LEAP Courses)'!$BD:$BD,'1e. Soc. St. Totals'!$A11)</f>
        <v>0</v>
      </c>
      <c r="BC11" s="28">
        <f>SUMIFS('1a. Teacher Data (LEAP Courses)'!CM:CM,'1a. Teacher Data (LEAP Courses)'!$BD:$BD,'1e. Soc. St. Totals'!$A11)</f>
        <v>0</v>
      </c>
      <c r="BD11" s="28">
        <f>SUMIFS('1a. Teacher Data (LEAP Courses)'!CN:CN,'1a. Teacher Data (LEAP Courses)'!$BD:$BD,'1e. Soc. St. Totals'!$A11)</f>
        <v>0</v>
      </c>
      <c r="BE11" s="28">
        <f>SUMIFS('1a. Teacher Data (LEAP Courses)'!CO:CO,'1a. Teacher Data (LEAP Courses)'!$BD:$BD,'1e. Soc. St. Totals'!$A11)</f>
        <v>0</v>
      </c>
      <c r="BF11" s="28">
        <f>SUMIFS('1a. Teacher Data (LEAP Courses)'!CP:CP,'1a. Teacher Data (LEAP Courses)'!$BD:$BD,'1e. Soc. St. Totals'!$A11)</f>
        <v>0</v>
      </c>
      <c r="BG11" s="7">
        <f>IF(AND(ISBLANK(BB11),ISBLANK(BC11),ISBLANK(BD11),ISBLANK(BE11),ISBLANK(BF11)),"",SUM(BD11:BF11))</f>
        <v>0</v>
      </c>
      <c r="BH11" s="7">
        <f>IF(AND(ISBLANK(BB11),ISBLANK(BC11),ISBLANK(BD11),ISBLANK(BE11),ISBLANK(BF11)),"",SUM(BE11:BF11))</f>
        <v>0</v>
      </c>
      <c r="BI11" s="272" t="str">
        <f>IFERROR(((80*BD11)+(100*BE11)+(150*BF11))/SUM(BB11:BF11),"")</f>
        <v/>
      </c>
      <c r="BJ11" s="24"/>
    </row>
    <row r="12" spans="1:62" ht="13.5" thickBot="1" x14ac:dyDescent="0.25">
      <c r="B12" s="275"/>
      <c r="C12" s="8" t="s">
        <v>6</v>
      </c>
      <c r="D12" s="9" t="str">
        <f>IFERROR(D11/SUM(D11:H11),"")</f>
        <v/>
      </c>
      <c r="E12" s="10" t="str">
        <f>IFERROR(E11/SUM(D11:H11),"")</f>
        <v/>
      </c>
      <c r="F12" s="11" t="str">
        <f>IFERROR(F11/SUM(D11:H11),"")</f>
        <v/>
      </c>
      <c r="G12" s="11" t="str">
        <f>IFERROR(G11/SUM(D11:H11),"")</f>
        <v/>
      </c>
      <c r="H12" s="11" t="str">
        <f>IFERROR(H11/SUM(D11:H11),"")</f>
        <v/>
      </c>
      <c r="I12" s="34" t="str">
        <f>IFERROR(I11/SUM(D11:H11),"")</f>
        <v/>
      </c>
      <c r="J12" s="34" t="str">
        <f>IFERROR(J11/SUM(D11:H11),"")</f>
        <v/>
      </c>
      <c r="K12" s="273"/>
      <c r="L12" s="31" t="str">
        <f>IFERROR(L11/SUM(L11:P11),"")</f>
        <v/>
      </c>
      <c r="M12" s="10" t="str">
        <f>IFERROR(M11/SUM(L11:P11),"")</f>
        <v/>
      </c>
      <c r="N12" s="11" t="str">
        <f>IFERROR(N11/SUM(L11:P11),"")</f>
        <v/>
      </c>
      <c r="O12" s="11" t="str">
        <f>IFERROR(O11/SUM(L11:P11),"")</f>
        <v/>
      </c>
      <c r="P12" s="11" t="str">
        <f>IFERROR(P11/SUM(L11:P11),"")</f>
        <v/>
      </c>
      <c r="Q12" s="34" t="str">
        <f>IFERROR(Q11/SUM(L11:P11),"")</f>
        <v/>
      </c>
      <c r="R12" s="34" t="str">
        <f>IFERROR(R11/SUM(L11:P11),"")</f>
        <v/>
      </c>
      <c r="S12" s="273"/>
      <c r="T12" s="31" t="str">
        <f>IFERROR(T11/SUM(T11:X11),"")</f>
        <v/>
      </c>
      <c r="U12" s="10" t="str">
        <f>IFERROR(U11/SUM(T11:X11),"")</f>
        <v/>
      </c>
      <c r="V12" s="11" t="str">
        <f>IFERROR(V11/SUM(T11:X11),"")</f>
        <v/>
      </c>
      <c r="W12" s="11" t="str">
        <f>IFERROR(W11/SUM(T11:X11),"")</f>
        <v/>
      </c>
      <c r="X12" s="11" t="str">
        <f>IFERROR(X11/SUM(T11:X11),"")</f>
        <v/>
      </c>
      <c r="Y12" s="34" t="str">
        <f>IFERROR(Y11/SUM(T11:X11),"")</f>
        <v/>
      </c>
      <c r="Z12" s="34" t="str">
        <f>IFERROR(Z11/SUM(T11:X11),"")</f>
        <v/>
      </c>
      <c r="AA12" s="273"/>
      <c r="AB12" s="31" t="str">
        <f>IFERROR(AB11/SUM(AB11:AF11),"")</f>
        <v/>
      </c>
      <c r="AC12" s="10" t="str">
        <f>IFERROR(AC11/SUM(AB11:AF11),"")</f>
        <v/>
      </c>
      <c r="AD12" s="11" t="str">
        <f>IFERROR(AD11/SUM(AB11:AF11),"")</f>
        <v/>
      </c>
      <c r="AE12" s="11" t="str">
        <f>IFERROR(AE11/SUM(AB11:AF11),"")</f>
        <v/>
      </c>
      <c r="AF12" s="11" t="str">
        <f>IFERROR(AF11/SUM(AB11:AF11),"")</f>
        <v/>
      </c>
      <c r="AG12" s="34" t="str">
        <f>IFERROR(AG11/SUM(AB11:AF11),"")</f>
        <v/>
      </c>
      <c r="AH12" s="34" t="str">
        <f>IFERROR(AH11/SUM(AB11:AF11),"")</f>
        <v/>
      </c>
      <c r="AI12" s="273"/>
      <c r="AJ12" s="31" t="str">
        <f>IFERROR(AJ11/SUM(AJ11:AN11),"")</f>
        <v/>
      </c>
      <c r="AK12" s="10" t="str">
        <f>IFERROR(AK11/SUM(AJ11:AN11),"")</f>
        <v/>
      </c>
      <c r="AL12" s="11" t="str">
        <f>IFERROR(AL11/SUM(AJ11:AN11),"")</f>
        <v/>
      </c>
      <c r="AM12" s="11" t="str">
        <f>IFERROR(AM11/SUM(AJ11:AN11),"")</f>
        <v/>
      </c>
      <c r="AN12" s="11" t="str">
        <f>IFERROR(AN11/SUM(AJ11:AN11),"")</f>
        <v/>
      </c>
      <c r="AO12" s="34" t="str">
        <f>IFERROR(AO11/SUM(AJ11:AN11),"")</f>
        <v/>
      </c>
      <c r="AP12" s="34" t="str">
        <f>IFERROR(AP11/SUM(AJ11:AN11),"")</f>
        <v/>
      </c>
      <c r="AQ12" s="273"/>
      <c r="AR12" s="31" t="str">
        <f>IFERROR(AR11/SUM(AR11:AV11),"")</f>
        <v/>
      </c>
      <c r="AS12" s="10" t="str">
        <f>IFERROR(AS11/SUM(AR11:AV11),"")</f>
        <v/>
      </c>
      <c r="AT12" s="11" t="str">
        <f>IFERROR(AT11/SUM(AR11:AV11),"")</f>
        <v/>
      </c>
      <c r="AU12" s="11" t="str">
        <f>IFERROR(AU11/SUM(AR11:AV11),"")</f>
        <v/>
      </c>
      <c r="AV12" s="11" t="str">
        <f>IFERROR(AV11/SUM(AR11:AV11),"")</f>
        <v/>
      </c>
      <c r="AW12" s="34" t="str">
        <f>IFERROR(AW11/SUM(AR11:AV11),"")</f>
        <v/>
      </c>
      <c r="AX12" s="34" t="str">
        <f>IFERROR(AX11/SUM(AR11:AV11),"")</f>
        <v/>
      </c>
      <c r="AY12" s="277"/>
      <c r="AZ12" s="279"/>
      <c r="BA12" s="281"/>
      <c r="BB12" s="31" t="str">
        <f>IFERROR(BB11/SUM(BB11:BF11),"")</f>
        <v/>
      </c>
      <c r="BC12" s="10" t="str">
        <f>IFERROR(BC11/SUM(BB11:BF11),"")</f>
        <v/>
      </c>
      <c r="BD12" s="11" t="str">
        <f>IFERROR(BD11/SUM(BB11:BF11),"")</f>
        <v/>
      </c>
      <c r="BE12" s="11" t="str">
        <f>IFERROR(BE11/SUM(BB11:BF11),"")</f>
        <v/>
      </c>
      <c r="BF12" s="11" t="str">
        <f>IFERROR(BF11/SUM(BB11:BF11),"")</f>
        <v/>
      </c>
      <c r="BG12" s="34" t="str">
        <f>IFERROR(BG11/SUM(BB11:BF11),"")</f>
        <v/>
      </c>
      <c r="BH12" s="34" t="str">
        <f>IFERROR(BH11/SUM(BB11:BF11),"")</f>
        <v/>
      </c>
      <c r="BI12" s="273"/>
      <c r="BJ12" s="24"/>
    </row>
    <row r="13" spans="1:62" ht="13.5" thickTop="1" x14ac:dyDescent="0.2">
      <c r="A13" t="s">
        <v>145</v>
      </c>
      <c r="B13" s="285" t="s">
        <v>79</v>
      </c>
      <c r="C13" s="4" t="s">
        <v>5</v>
      </c>
      <c r="D13" s="27">
        <f>SUMIFS('1a. Teacher Data (LEAP Courses)'!BF:BF,'1a. Teacher Data (LEAP Courses)'!$BD:$BD,'1e. Soc. St. Totals'!$A13)</f>
        <v>0</v>
      </c>
      <c r="E13" s="28">
        <f>SUMIFS('1a. Teacher Data (LEAP Courses)'!BG:BG,'1a. Teacher Data (LEAP Courses)'!$BD:$BD,'1e. Soc. St. Totals'!$A13)</f>
        <v>0</v>
      </c>
      <c r="F13" s="28">
        <f>SUMIFS('1a. Teacher Data (LEAP Courses)'!BH:BH,'1a. Teacher Data (LEAP Courses)'!$BD:$BD,'1e. Soc. St. Totals'!$A13)</f>
        <v>0</v>
      </c>
      <c r="G13" s="28">
        <f>SUMIFS('1a. Teacher Data (LEAP Courses)'!BI:BI,'1a. Teacher Data (LEAP Courses)'!$BD:$BD,'1e. Soc. St. Totals'!$A13)</f>
        <v>0</v>
      </c>
      <c r="H13" s="28">
        <f>SUMIFS('1a. Teacher Data (LEAP Courses)'!BJ:BJ,'1a. Teacher Data (LEAP Courses)'!$BD:$BD,'1e. Soc. St. Totals'!$A13)</f>
        <v>0</v>
      </c>
      <c r="I13" s="7">
        <f>IF(AND(ISBLANK(D13),ISBLANK(E13),ISBLANK(F13),ISBLANK(G13),ISBLANK(H13)),"",SUM(F13:H13))</f>
        <v>0</v>
      </c>
      <c r="J13" s="7">
        <f>IF(AND(ISBLANK(D13),ISBLANK(E13),ISBLANK(F13),ISBLANK(G13),ISBLANK(H13)),"",SUM(G13:H13))</f>
        <v>0</v>
      </c>
      <c r="K13" s="272" t="str">
        <f>IFERROR(((80*F13)+(100*G13)+(150*H13))/SUM(D13:H13),"")</f>
        <v/>
      </c>
      <c r="L13" s="37">
        <f>SUMIFS('1a. Teacher Data (LEAP Courses)'!BN:BN,'1a. Teacher Data (LEAP Courses)'!$BD:$BD,'1e. Soc. St. Totals'!$A13)</f>
        <v>0</v>
      </c>
      <c r="M13" s="28">
        <f>SUMIFS('1a. Teacher Data (LEAP Courses)'!BO:BO,'1a. Teacher Data (LEAP Courses)'!$BD:$BD,'1e. Soc. St. Totals'!$A13)</f>
        <v>0</v>
      </c>
      <c r="N13" s="28">
        <f>SUMIFS('1a. Teacher Data (LEAP Courses)'!BP:BP,'1a. Teacher Data (LEAP Courses)'!$BD:$BD,'1e. Soc. St. Totals'!$A13)</f>
        <v>0</v>
      </c>
      <c r="O13" s="28">
        <f>SUMIFS('1a. Teacher Data (LEAP Courses)'!BQ:BQ,'1a. Teacher Data (LEAP Courses)'!$BD:$BD,'1e. Soc. St. Totals'!$A13)</f>
        <v>0</v>
      </c>
      <c r="P13" s="28">
        <f>SUMIFS('1a. Teacher Data (LEAP Courses)'!BR:BR,'1a. Teacher Data (LEAP Courses)'!$BD:$BD,'1e. Soc. St. Totals'!$A13)</f>
        <v>0</v>
      </c>
      <c r="Q13" s="7">
        <f>IF(AND(ISBLANK(L13),ISBLANK(M13),ISBLANK(N13),ISBLANK(O13),ISBLANK(P13)),"",SUM(N13:P13))</f>
        <v>0</v>
      </c>
      <c r="R13" s="7">
        <f>IF(AND(ISBLANK(L13),ISBLANK(M13),ISBLANK(N13),ISBLANK(O13),ISBLANK(P13)),"",SUM(O13:P13))</f>
        <v>0</v>
      </c>
      <c r="S13" s="272" t="str">
        <f>IFERROR(((80*N13)+(100*O13)+(150*P13))/SUM(L13:P13),"")</f>
        <v/>
      </c>
      <c r="T13" s="37">
        <f>SUMIFS('1a. Teacher Data (LEAP Courses)'!BV:BV,'1a. Teacher Data (LEAP Courses)'!$BD:$BD,'1e. Soc. St. Totals'!$A13)</f>
        <v>0</v>
      </c>
      <c r="U13" s="28">
        <f>SUMIFS('1a. Teacher Data (LEAP Courses)'!BW:BW,'1a. Teacher Data (LEAP Courses)'!$BD:$BD,'1e. Soc. St. Totals'!$A13)</f>
        <v>0</v>
      </c>
      <c r="V13" s="28">
        <f>SUMIFS('1a. Teacher Data (LEAP Courses)'!BX:BX,'1a. Teacher Data (LEAP Courses)'!$BD:$BD,'1e. Soc. St. Totals'!$A13)</f>
        <v>0</v>
      </c>
      <c r="W13" s="28">
        <f>SUMIFS('1a. Teacher Data (LEAP Courses)'!BY:BY,'1a. Teacher Data (LEAP Courses)'!$BD:$BD,'1e. Soc. St. Totals'!$A13)</f>
        <v>0</v>
      </c>
      <c r="X13" s="28">
        <f>SUMIFS('1a. Teacher Data (LEAP Courses)'!BZ:BZ,'1a. Teacher Data (LEAP Courses)'!$BD:$BD,'1e. Soc. St. Totals'!$A13)</f>
        <v>0</v>
      </c>
      <c r="Y13" s="7">
        <f>IF(AND(ISBLANK(T13),ISBLANK(U13),ISBLANK(V13),ISBLANK(W13),ISBLANK(X13)),"",SUM(V13:X13))</f>
        <v>0</v>
      </c>
      <c r="Z13" s="7">
        <f>IF(AND(ISBLANK(T13),ISBLANK(U13),ISBLANK(V13),ISBLANK(W13),ISBLANK(X13)),"",SUM(W13:X13))</f>
        <v>0</v>
      </c>
      <c r="AA13" s="272" t="str">
        <f>IFERROR(((80*V13)+(100*W13)+(150*X13))/SUM(T13:X13),"")</f>
        <v/>
      </c>
      <c r="AB13" s="37">
        <f>SUMIFS('1a. Teacher Data (LEAP Courses)'!CD:CD,'1a. Teacher Data (LEAP Courses)'!$BD:$BD,'1e. Soc. St. Totals'!$A13)</f>
        <v>0</v>
      </c>
      <c r="AC13" s="28">
        <f>SUMIFS('1a. Teacher Data (LEAP Courses)'!CE:CE,'1a. Teacher Data (LEAP Courses)'!$BD:$BD,'1e. Soc. St. Totals'!$A13)</f>
        <v>0</v>
      </c>
      <c r="AD13" s="28">
        <f>SUMIFS('1a. Teacher Data (LEAP Courses)'!CF:CF,'1a. Teacher Data (LEAP Courses)'!$BD:$BD,'1e. Soc. St. Totals'!$A13)</f>
        <v>0</v>
      </c>
      <c r="AE13" s="28">
        <f>SUMIFS('1a. Teacher Data (LEAP Courses)'!CG:CG,'1a. Teacher Data (LEAP Courses)'!$BD:$BD,'1e. Soc. St. Totals'!$A13)</f>
        <v>0</v>
      </c>
      <c r="AF13" s="28">
        <f>SUMIFS('1a. Teacher Data (LEAP Courses)'!CH:CH,'1a. Teacher Data (LEAP Courses)'!$BD:$BD,'1e. Soc. St. Totals'!$A13)</f>
        <v>0</v>
      </c>
      <c r="AG13" s="7">
        <f>IF(AND(ISBLANK(AB13),ISBLANK(AC13),ISBLANK(AD13),ISBLANK(AE13),ISBLANK(AF13)),"",SUM(AD13:AF13))</f>
        <v>0</v>
      </c>
      <c r="AH13" s="7">
        <f>IF(AND(ISBLANK(AB13),ISBLANK(AC13),ISBLANK(AD13),ISBLANK(AE13),ISBLANK(AF13)),"",SUM(AE13:AF13))</f>
        <v>0</v>
      </c>
      <c r="AI13" s="272" t="str">
        <f>IFERROR(((80*AD13)+(100*AE13)+(150*AF13))/SUM(AB13:AF13),"")</f>
        <v/>
      </c>
      <c r="AJ13" s="37"/>
      <c r="AK13" s="28"/>
      <c r="AL13" s="28"/>
      <c r="AM13" s="28"/>
      <c r="AN13" s="28"/>
      <c r="AO13" s="7" t="str">
        <f>IF(AND(ISBLANK(AJ13),ISBLANK(AK13),ISBLANK(AL13),ISBLANK(AM13),ISBLANK(AN13)),"",SUM(AL13:AN13))</f>
        <v/>
      </c>
      <c r="AP13" s="7" t="str">
        <f>IF(AND(ISBLANK(AJ13),ISBLANK(AK13),ISBLANK(AL13),ISBLANK(AM13),ISBLANK(AN13)),"",SUM(AM13:AN13))</f>
        <v/>
      </c>
      <c r="AQ13" s="272" t="str">
        <f>IFERROR(((80*AL13)+(100*AM13)+(150*AN13))/SUM(AJ13:AN13),"")</f>
        <v/>
      </c>
      <c r="AR13" s="37"/>
      <c r="AS13" s="28"/>
      <c r="AT13" s="28"/>
      <c r="AU13" s="28"/>
      <c r="AV13" s="28"/>
      <c r="AW13" s="7" t="str">
        <f>IF(AND(ISBLANK(AR13),ISBLANK(AS13),ISBLANK(AT13),ISBLANK(AU13),ISBLANK(AV13)),"",SUM(AT13:AV13))</f>
        <v/>
      </c>
      <c r="AX13" s="7" t="str">
        <f>IF(AND(ISBLANK(AR13),ISBLANK(AS13),ISBLANK(AT13),ISBLANK(AU13),ISBLANK(AV13)),"",SUM(AU13:AV13))</f>
        <v/>
      </c>
      <c r="AY13" s="276" t="str">
        <f>IFERROR(((80*AT13)+(100*AU13)+(150*AV13))/SUM(AR13:AV13),"")</f>
        <v/>
      </c>
      <c r="AZ13" s="278" t="str">
        <f t="shared" ref="AZ13" si="6">IFERROR(AVERAGE(S13,AA13,AI13),"")</f>
        <v/>
      </c>
      <c r="BA13" s="280" t="str">
        <f t="shared" ref="BA13" si="7">IF(OR(K13="",AZ13=""),"",AZ13-K13)</f>
        <v/>
      </c>
      <c r="BB13" s="37">
        <f>SUMIFS('1a. Teacher Data (LEAP Courses)'!CL:CL,'1a. Teacher Data (LEAP Courses)'!$BD:$BD,'1e. Soc. St. Totals'!$A13)</f>
        <v>0</v>
      </c>
      <c r="BC13" s="28">
        <f>SUMIFS('1a. Teacher Data (LEAP Courses)'!CM:CM,'1a. Teacher Data (LEAP Courses)'!$BD:$BD,'1e. Soc. St. Totals'!$A13)</f>
        <v>0</v>
      </c>
      <c r="BD13" s="28">
        <f>SUMIFS('1a. Teacher Data (LEAP Courses)'!CN:CN,'1a. Teacher Data (LEAP Courses)'!$BD:$BD,'1e. Soc. St. Totals'!$A13)</f>
        <v>0</v>
      </c>
      <c r="BE13" s="28">
        <f>SUMIFS('1a. Teacher Data (LEAP Courses)'!CO:CO,'1a. Teacher Data (LEAP Courses)'!$BD:$BD,'1e. Soc. St. Totals'!$A13)</f>
        <v>0</v>
      </c>
      <c r="BF13" s="28">
        <f>SUMIFS('1a. Teacher Data (LEAP Courses)'!CP:CP,'1a. Teacher Data (LEAP Courses)'!$BD:$BD,'1e. Soc. St. Totals'!$A13)</f>
        <v>0</v>
      </c>
      <c r="BG13" s="7">
        <f>IF(AND(ISBLANK(BB13),ISBLANK(BC13),ISBLANK(BD13),ISBLANK(BE13),ISBLANK(BF13)),"",SUM(BD13:BF13))</f>
        <v>0</v>
      </c>
      <c r="BH13" s="7">
        <f>IF(AND(ISBLANK(BB13),ISBLANK(BC13),ISBLANK(BD13),ISBLANK(BE13),ISBLANK(BF13)),"",SUM(BE13:BF13))</f>
        <v>0</v>
      </c>
      <c r="BI13" s="272" t="str">
        <f>IFERROR(((80*BD13)+(100*BE13)+(150*BF13))/SUM(BB13:BF13),"")</f>
        <v/>
      </c>
      <c r="BJ13" s="24"/>
    </row>
    <row r="14" spans="1:62" ht="13.5" thickBot="1" x14ac:dyDescent="0.25">
      <c r="B14" s="275"/>
      <c r="C14" s="8" t="s">
        <v>6</v>
      </c>
      <c r="D14" s="9" t="str">
        <f>IFERROR(D13/SUM(D13:H13),"")</f>
        <v/>
      </c>
      <c r="E14" s="10" t="str">
        <f>IFERROR(E13/SUM(D13:H13),"")</f>
        <v/>
      </c>
      <c r="F14" s="11" t="str">
        <f>IFERROR(F13/SUM(D13:H13),"")</f>
        <v/>
      </c>
      <c r="G14" s="11" t="str">
        <f>IFERROR(G13/SUM(D13:H13),"")</f>
        <v/>
      </c>
      <c r="H14" s="11" t="str">
        <f>IFERROR(H13/SUM(D13:H13),"")</f>
        <v/>
      </c>
      <c r="I14" s="34" t="str">
        <f>IFERROR(I13/SUM(D13:H13),"")</f>
        <v/>
      </c>
      <c r="J14" s="34" t="str">
        <f>IFERROR(J13/SUM(D13:H13),"")</f>
        <v/>
      </c>
      <c r="K14" s="273"/>
      <c r="L14" s="31" t="str">
        <f>IFERROR(L13/SUM(L13:P13),"")</f>
        <v/>
      </c>
      <c r="M14" s="10" t="str">
        <f>IFERROR(M13/SUM(L13:P13),"")</f>
        <v/>
      </c>
      <c r="N14" s="11" t="str">
        <f>IFERROR(N13/SUM(L13:P13),"")</f>
        <v/>
      </c>
      <c r="O14" s="11" t="str">
        <f>IFERROR(O13/SUM(L13:P13),"")</f>
        <v/>
      </c>
      <c r="P14" s="11" t="str">
        <f>IFERROR(P13/SUM(L13:P13),"")</f>
        <v/>
      </c>
      <c r="Q14" s="34" t="str">
        <f>IFERROR(Q13/SUM(L13:P13),"")</f>
        <v/>
      </c>
      <c r="R14" s="34" t="str">
        <f>IFERROR(R13/SUM(L13:P13),"")</f>
        <v/>
      </c>
      <c r="S14" s="273"/>
      <c r="T14" s="31" t="str">
        <f>IFERROR(T13/SUM(T13:X13),"")</f>
        <v/>
      </c>
      <c r="U14" s="10" t="str">
        <f>IFERROR(U13/SUM(T13:X13),"")</f>
        <v/>
      </c>
      <c r="V14" s="11" t="str">
        <f>IFERROR(V13/SUM(T13:X13),"")</f>
        <v/>
      </c>
      <c r="W14" s="11" t="str">
        <f>IFERROR(W13/SUM(T13:X13),"")</f>
        <v/>
      </c>
      <c r="X14" s="11" t="str">
        <f>IFERROR(X13/SUM(T13:X13),"")</f>
        <v/>
      </c>
      <c r="Y14" s="34" t="str">
        <f>IFERROR(Y13/SUM(T13:X13),"")</f>
        <v/>
      </c>
      <c r="Z14" s="34" t="str">
        <f>IFERROR(Z13/SUM(T13:X13),"")</f>
        <v/>
      </c>
      <c r="AA14" s="273"/>
      <c r="AB14" s="31" t="str">
        <f>IFERROR(AB13/SUM(AB13:AF13),"")</f>
        <v/>
      </c>
      <c r="AC14" s="10" t="str">
        <f>IFERROR(AC13/SUM(AB13:AF13),"")</f>
        <v/>
      </c>
      <c r="AD14" s="11" t="str">
        <f>IFERROR(AD13/SUM(AB13:AF13),"")</f>
        <v/>
      </c>
      <c r="AE14" s="11" t="str">
        <f>IFERROR(AE13/SUM(AB13:AF13),"")</f>
        <v/>
      </c>
      <c r="AF14" s="11" t="str">
        <f>IFERROR(AF13/SUM(AB13:AF13),"")</f>
        <v/>
      </c>
      <c r="AG14" s="34" t="str">
        <f>IFERROR(AG13/SUM(AB13:AF13),"")</f>
        <v/>
      </c>
      <c r="AH14" s="34" t="str">
        <f>IFERROR(AH13/SUM(AB13:AF13),"")</f>
        <v/>
      </c>
      <c r="AI14" s="273"/>
      <c r="AJ14" s="31" t="str">
        <f>IFERROR(AJ13/SUM(AJ13:AN13),"")</f>
        <v/>
      </c>
      <c r="AK14" s="10" t="str">
        <f>IFERROR(AK13/SUM(AJ13:AN13),"")</f>
        <v/>
      </c>
      <c r="AL14" s="11" t="str">
        <f>IFERROR(AL13/SUM(AJ13:AN13),"")</f>
        <v/>
      </c>
      <c r="AM14" s="11" t="str">
        <f>IFERROR(AM13/SUM(AJ13:AN13),"")</f>
        <v/>
      </c>
      <c r="AN14" s="11" t="str">
        <f>IFERROR(AN13/SUM(AJ13:AN13),"")</f>
        <v/>
      </c>
      <c r="AO14" s="34" t="str">
        <f>IFERROR(AO13/SUM(AJ13:AN13),"")</f>
        <v/>
      </c>
      <c r="AP14" s="34" t="str">
        <f>IFERROR(AP13/SUM(AJ13:AN13),"")</f>
        <v/>
      </c>
      <c r="AQ14" s="273"/>
      <c r="AR14" s="31" t="str">
        <f>IFERROR(AR13/SUM(AR13:AV13),"")</f>
        <v/>
      </c>
      <c r="AS14" s="10" t="str">
        <f>IFERROR(AS13/SUM(AR13:AV13),"")</f>
        <v/>
      </c>
      <c r="AT14" s="11" t="str">
        <f>IFERROR(AT13/SUM(AR13:AV13),"")</f>
        <v/>
      </c>
      <c r="AU14" s="11" t="str">
        <f>IFERROR(AU13/SUM(AR13:AV13),"")</f>
        <v/>
      </c>
      <c r="AV14" s="11" t="str">
        <f>IFERROR(AV13/SUM(AR13:AV13),"")</f>
        <v/>
      </c>
      <c r="AW14" s="34" t="str">
        <f>IFERROR(AW13/SUM(AR13:AV13),"")</f>
        <v/>
      </c>
      <c r="AX14" s="34" t="str">
        <f>IFERROR(AX13/SUM(AR13:AV13),"")</f>
        <v/>
      </c>
      <c r="AY14" s="277"/>
      <c r="AZ14" s="279"/>
      <c r="BA14" s="281"/>
      <c r="BB14" s="31" t="str">
        <f>IFERROR(BB13/SUM(BB13:BF13),"")</f>
        <v/>
      </c>
      <c r="BC14" s="10" t="str">
        <f>IFERROR(BC13/SUM(BB13:BF13),"")</f>
        <v/>
      </c>
      <c r="BD14" s="11" t="str">
        <f>IFERROR(BD13/SUM(BB13:BF13),"")</f>
        <v/>
      </c>
      <c r="BE14" s="11" t="str">
        <f>IFERROR(BE13/SUM(BB13:BF13),"")</f>
        <v/>
      </c>
      <c r="BF14" s="11" t="str">
        <f>IFERROR(BF13/SUM(BB13:BF13),"")</f>
        <v/>
      </c>
      <c r="BG14" s="34" t="str">
        <f>IFERROR(BG13/SUM(BB13:BF13),"")</f>
        <v/>
      </c>
      <c r="BH14" s="34" t="str">
        <f>IFERROR(BH13/SUM(BB13:BF13),"")</f>
        <v/>
      </c>
      <c r="BI14" s="273"/>
      <c r="BJ14" s="24"/>
    </row>
    <row r="15" spans="1:62" ht="13.5" thickTop="1" x14ac:dyDescent="0.2">
      <c r="A15" t="s">
        <v>146</v>
      </c>
      <c r="B15" s="285" t="s">
        <v>80</v>
      </c>
      <c r="C15" s="4" t="s">
        <v>5</v>
      </c>
      <c r="D15" s="27">
        <f>SUMIFS('1a. Teacher Data (LEAP Courses)'!BF:BF,'1a. Teacher Data (LEAP Courses)'!$BD:$BD,'1e. Soc. St. Totals'!$A15)</f>
        <v>0</v>
      </c>
      <c r="E15" s="28">
        <f>SUMIFS('1a. Teacher Data (LEAP Courses)'!BG:BG,'1a. Teacher Data (LEAP Courses)'!$BD:$BD,'1e. Soc. St. Totals'!$A15)</f>
        <v>0</v>
      </c>
      <c r="F15" s="28">
        <f>SUMIFS('1a. Teacher Data (LEAP Courses)'!BH:BH,'1a. Teacher Data (LEAP Courses)'!$BD:$BD,'1e. Soc. St. Totals'!$A15)</f>
        <v>0</v>
      </c>
      <c r="G15" s="28">
        <f>SUMIFS('1a. Teacher Data (LEAP Courses)'!BI:BI,'1a. Teacher Data (LEAP Courses)'!$BD:$BD,'1e. Soc. St. Totals'!$A15)</f>
        <v>0</v>
      </c>
      <c r="H15" s="28">
        <f>SUMIFS('1a. Teacher Data (LEAP Courses)'!BJ:BJ,'1a. Teacher Data (LEAP Courses)'!$BD:$BD,'1e. Soc. St. Totals'!$A15)</f>
        <v>0</v>
      </c>
      <c r="I15" s="7">
        <f>IF(AND(ISBLANK(D15),ISBLANK(E15),ISBLANK(F15),ISBLANK(G15),ISBLANK(H15)),"",SUM(F15:H15))</f>
        <v>0</v>
      </c>
      <c r="J15" s="7">
        <f>IF(AND(ISBLANK(D15),ISBLANK(E15),ISBLANK(F15),ISBLANK(G15),ISBLANK(H15)),"",SUM(G15:H15))</f>
        <v>0</v>
      </c>
      <c r="K15" s="272" t="str">
        <f>IFERROR(((80*F15)+(100*G15)+(150*H15))/SUM(D15:H15),"")</f>
        <v/>
      </c>
      <c r="L15" s="37">
        <f>SUMIFS('1a. Teacher Data (LEAP Courses)'!BN:BN,'1a. Teacher Data (LEAP Courses)'!$BD:$BD,'1e. Soc. St. Totals'!$A15)</f>
        <v>0</v>
      </c>
      <c r="M15" s="28">
        <f>SUMIFS('1a. Teacher Data (LEAP Courses)'!BO:BO,'1a. Teacher Data (LEAP Courses)'!$BD:$BD,'1e. Soc. St. Totals'!$A15)</f>
        <v>0</v>
      </c>
      <c r="N15" s="28">
        <f>SUMIFS('1a. Teacher Data (LEAP Courses)'!BP:BP,'1a. Teacher Data (LEAP Courses)'!$BD:$BD,'1e. Soc. St. Totals'!$A15)</f>
        <v>0</v>
      </c>
      <c r="O15" s="28">
        <f>SUMIFS('1a. Teacher Data (LEAP Courses)'!BQ:BQ,'1a. Teacher Data (LEAP Courses)'!$BD:$BD,'1e. Soc. St. Totals'!$A15)</f>
        <v>0</v>
      </c>
      <c r="P15" s="28">
        <f>SUMIFS('1a. Teacher Data (LEAP Courses)'!BR:BR,'1a. Teacher Data (LEAP Courses)'!$BD:$BD,'1e. Soc. St. Totals'!$A15)</f>
        <v>0</v>
      </c>
      <c r="Q15" s="7">
        <f>IF(AND(ISBLANK(L15),ISBLANK(M15),ISBLANK(N15),ISBLANK(O15),ISBLANK(P15)),"",SUM(N15:P15))</f>
        <v>0</v>
      </c>
      <c r="R15" s="7">
        <f>IF(AND(ISBLANK(L15),ISBLANK(M15),ISBLANK(N15),ISBLANK(O15),ISBLANK(P15)),"",SUM(O15:P15))</f>
        <v>0</v>
      </c>
      <c r="S15" s="272" t="str">
        <f>IFERROR(((80*N15)+(100*O15)+(150*P15))/SUM(L15:P15),"")</f>
        <v/>
      </c>
      <c r="T15" s="37">
        <f>SUMIFS('1a. Teacher Data (LEAP Courses)'!BV:BV,'1a. Teacher Data (LEAP Courses)'!$BD:$BD,'1e. Soc. St. Totals'!$A15)</f>
        <v>0</v>
      </c>
      <c r="U15" s="28">
        <f>SUMIFS('1a. Teacher Data (LEAP Courses)'!BW:BW,'1a. Teacher Data (LEAP Courses)'!$BD:$BD,'1e. Soc. St. Totals'!$A15)</f>
        <v>0</v>
      </c>
      <c r="V15" s="28">
        <f>SUMIFS('1a. Teacher Data (LEAP Courses)'!BX:BX,'1a. Teacher Data (LEAP Courses)'!$BD:$BD,'1e. Soc. St. Totals'!$A15)</f>
        <v>0</v>
      </c>
      <c r="W15" s="28">
        <f>SUMIFS('1a. Teacher Data (LEAP Courses)'!BY:BY,'1a. Teacher Data (LEAP Courses)'!$BD:$BD,'1e. Soc. St. Totals'!$A15)</f>
        <v>0</v>
      </c>
      <c r="X15" s="28">
        <f>SUMIFS('1a. Teacher Data (LEAP Courses)'!BZ:BZ,'1a. Teacher Data (LEAP Courses)'!$BD:$BD,'1e. Soc. St. Totals'!$A15)</f>
        <v>0</v>
      </c>
      <c r="Y15" s="7">
        <f>IF(AND(ISBLANK(T15),ISBLANK(U15),ISBLANK(V15),ISBLANK(W15),ISBLANK(X15)),"",SUM(V15:X15))</f>
        <v>0</v>
      </c>
      <c r="Z15" s="7">
        <f>IF(AND(ISBLANK(T15),ISBLANK(U15),ISBLANK(V15),ISBLANK(W15),ISBLANK(X15)),"",SUM(W15:X15))</f>
        <v>0</v>
      </c>
      <c r="AA15" s="272" t="str">
        <f>IFERROR(((80*V15)+(100*W15)+(150*X15))/SUM(T15:X15),"")</f>
        <v/>
      </c>
      <c r="AB15" s="37">
        <f>SUMIFS('1a. Teacher Data (LEAP Courses)'!CD:CD,'1a. Teacher Data (LEAP Courses)'!$BD:$BD,'1e. Soc. St. Totals'!$A15)</f>
        <v>0</v>
      </c>
      <c r="AC15" s="28">
        <f>SUMIFS('1a. Teacher Data (LEAP Courses)'!CE:CE,'1a. Teacher Data (LEAP Courses)'!$BD:$BD,'1e. Soc. St. Totals'!$A15)</f>
        <v>0</v>
      </c>
      <c r="AD15" s="28">
        <f>SUMIFS('1a. Teacher Data (LEAP Courses)'!CF:CF,'1a. Teacher Data (LEAP Courses)'!$BD:$BD,'1e. Soc. St. Totals'!$A15)</f>
        <v>0</v>
      </c>
      <c r="AE15" s="28">
        <f>SUMIFS('1a. Teacher Data (LEAP Courses)'!CG:CG,'1a. Teacher Data (LEAP Courses)'!$BD:$BD,'1e. Soc. St. Totals'!$A15)</f>
        <v>0</v>
      </c>
      <c r="AF15" s="28">
        <f>SUMIFS('1a. Teacher Data (LEAP Courses)'!CH:CH,'1a. Teacher Data (LEAP Courses)'!$BD:$BD,'1e. Soc. St. Totals'!$A15)</f>
        <v>0</v>
      </c>
      <c r="AG15" s="7">
        <f>IF(AND(ISBLANK(AB15),ISBLANK(AC15),ISBLANK(AD15),ISBLANK(AE15),ISBLANK(AF15)),"",SUM(AD15:AF15))</f>
        <v>0</v>
      </c>
      <c r="AH15" s="7">
        <f>IF(AND(ISBLANK(AB15),ISBLANK(AC15),ISBLANK(AD15),ISBLANK(AE15),ISBLANK(AF15)),"",SUM(AE15:AF15))</f>
        <v>0</v>
      </c>
      <c r="AI15" s="272" t="str">
        <f>IFERROR(((80*AD15)+(100*AE15)+(150*AF15))/SUM(AB15:AF15),"")</f>
        <v/>
      </c>
      <c r="AJ15" s="37"/>
      <c r="AK15" s="28"/>
      <c r="AL15" s="28"/>
      <c r="AM15" s="28"/>
      <c r="AN15" s="28"/>
      <c r="AO15" s="7" t="str">
        <f>IF(AND(ISBLANK(AJ15),ISBLANK(AK15),ISBLANK(AL15),ISBLANK(AM15),ISBLANK(AN15)),"",SUM(AL15:AN15))</f>
        <v/>
      </c>
      <c r="AP15" s="7" t="str">
        <f>IF(AND(ISBLANK(AJ15),ISBLANK(AK15),ISBLANK(AL15),ISBLANK(AM15),ISBLANK(AN15)),"",SUM(AM15:AN15))</f>
        <v/>
      </c>
      <c r="AQ15" s="272" t="str">
        <f>IFERROR(((80*AL15)+(100*AM15)+(150*AN15))/SUM(AJ15:AN15),"")</f>
        <v/>
      </c>
      <c r="AR15" s="37"/>
      <c r="AS15" s="28"/>
      <c r="AT15" s="28"/>
      <c r="AU15" s="28"/>
      <c r="AV15" s="28"/>
      <c r="AW15" s="7" t="str">
        <f>IF(AND(ISBLANK(AR15),ISBLANK(AS15),ISBLANK(AT15),ISBLANK(AU15),ISBLANK(AV15)),"",SUM(AT15:AV15))</f>
        <v/>
      </c>
      <c r="AX15" s="7" t="str">
        <f>IF(AND(ISBLANK(AR15),ISBLANK(AS15),ISBLANK(AT15),ISBLANK(AU15),ISBLANK(AV15)),"",SUM(AU15:AV15))</f>
        <v/>
      </c>
      <c r="AY15" s="276" t="str">
        <f>IFERROR(((80*AT15)+(100*AU15)+(150*AV15))/SUM(AR15:AV15),"")</f>
        <v/>
      </c>
      <c r="AZ15" s="278" t="str">
        <f t="shared" ref="AZ15" si="8">IFERROR(AVERAGE(S15,AA15,AI15),"")</f>
        <v/>
      </c>
      <c r="BA15" s="280" t="str">
        <f t="shared" ref="BA15" si="9">IF(OR(K15="",AZ15=""),"",AZ15-K15)</f>
        <v/>
      </c>
      <c r="BB15" s="37">
        <f>SUMIFS('1a. Teacher Data (LEAP Courses)'!CL:CL,'1a. Teacher Data (LEAP Courses)'!$BD:$BD,'1e. Soc. St. Totals'!$A15)</f>
        <v>0</v>
      </c>
      <c r="BC15" s="28">
        <f>SUMIFS('1a. Teacher Data (LEAP Courses)'!CM:CM,'1a. Teacher Data (LEAP Courses)'!$BD:$BD,'1e. Soc. St. Totals'!$A15)</f>
        <v>0</v>
      </c>
      <c r="BD15" s="28">
        <f>SUMIFS('1a. Teacher Data (LEAP Courses)'!CN:CN,'1a. Teacher Data (LEAP Courses)'!$BD:$BD,'1e. Soc. St. Totals'!$A15)</f>
        <v>0</v>
      </c>
      <c r="BE15" s="28">
        <f>SUMIFS('1a. Teacher Data (LEAP Courses)'!CO:CO,'1a. Teacher Data (LEAP Courses)'!$BD:$BD,'1e. Soc. St. Totals'!$A15)</f>
        <v>0</v>
      </c>
      <c r="BF15" s="28">
        <f>SUMIFS('1a. Teacher Data (LEAP Courses)'!CP:CP,'1a. Teacher Data (LEAP Courses)'!$BD:$BD,'1e. Soc. St. Totals'!$A15)</f>
        <v>0</v>
      </c>
      <c r="BG15" s="7">
        <f>IF(AND(ISBLANK(BB15),ISBLANK(BC15),ISBLANK(BD15),ISBLANK(BE15),ISBLANK(BF15)),"",SUM(BD15:BF15))</f>
        <v>0</v>
      </c>
      <c r="BH15" s="7">
        <f>IF(AND(ISBLANK(BB15),ISBLANK(BC15),ISBLANK(BD15),ISBLANK(BE15),ISBLANK(BF15)),"",SUM(BE15:BF15))</f>
        <v>0</v>
      </c>
      <c r="BI15" s="272" t="str">
        <f>IFERROR(((80*BD15)+(100*BE15)+(150*BF15))/SUM(BB15:BF15),"")</f>
        <v/>
      </c>
      <c r="BJ15" s="24"/>
    </row>
    <row r="16" spans="1:62" ht="13.5" thickBot="1" x14ac:dyDescent="0.25">
      <c r="B16" s="275"/>
      <c r="C16" s="8" t="s">
        <v>6</v>
      </c>
      <c r="D16" s="9" t="str">
        <f>IFERROR(D15/SUM(D15:H15),"")</f>
        <v/>
      </c>
      <c r="E16" s="10" t="str">
        <f>IFERROR(E15/SUM(D15:H15),"")</f>
        <v/>
      </c>
      <c r="F16" s="11" t="str">
        <f>IFERROR(F15/SUM(D15:H15),"")</f>
        <v/>
      </c>
      <c r="G16" s="11" t="str">
        <f>IFERROR(G15/SUM(D15:H15),"")</f>
        <v/>
      </c>
      <c r="H16" s="11" t="str">
        <f>IFERROR(H15/SUM(D15:H15),"")</f>
        <v/>
      </c>
      <c r="I16" s="34" t="str">
        <f>IFERROR(I15/SUM(D15:H15),"")</f>
        <v/>
      </c>
      <c r="J16" s="34" t="str">
        <f>IFERROR(J15/SUM(D15:H15),"")</f>
        <v/>
      </c>
      <c r="K16" s="273"/>
      <c r="L16" s="31" t="str">
        <f>IFERROR(L15/SUM(L15:P15),"")</f>
        <v/>
      </c>
      <c r="M16" s="10" t="str">
        <f>IFERROR(M15/SUM(L15:P15),"")</f>
        <v/>
      </c>
      <c r="N16" s="11" t="str">
        <f>IFERROR(N15/SUM(L15:P15),"")</f>
        <v/>
      </c>
      <c r="O16" s="11" t="str">
        <f>IFERROR(O15/SUM(L15:P15),"")</f>
        <v/>
      </c>
      <c r="P16" s="11" t="str">
        <f>IFERROR(P15/SUM(L15:P15),"")</f>
        <v/>
      </c>
      <c r="Q16" s="34" t="str">
        <f>IFERROR(Q15/SUM(L15:P15),"")</f>
        <v/>
      </c>
      <c r="R16" s="34" t="str">
        <f>IFERROR(R15/SUM(L15:P15),"")</f>
        <v/>
      </c>
      <c r="S16" s="273"/>
      <c r="T16" s="31" t="str">
        <f>IFERROR(T15/SUM(T15:X15),"")</f>
        <v/>
      </c>
      <c r="U16" s="10" t="str">
        <f>IFERROR(U15/SUM(T15:X15),"")</f>
        <v/>
      </c>
      <c r="V16" s="11" t="str">
        <f>IFERROR(V15/SUM(T15:X15),"")</f>
        <v/>
      </c>
      <c r="W16" s="11" t="str">
        <f>IFERROR(W15/SUM(T15:X15),"")</f>
        <v/>
      </c>
      <c r="X16" s="11" t="str">
        <f>IFERROR(X15/SUM(T15:X15),"")</f>
        <v/>
      </c>
      <c r="Y16" s="34" t="str">
        <f>IFERROR(Y15/SUM(T15:X15),"")</f>
        <v/>
      </c>
      <c r="Z16" s="34" t="str">
        <f>IFERROR(Z15/SUM(T15:X15),"")</f>
        <v/>
      </c>
      <c r="AA16" s="273"/>
      <c r="AB16" s="31" t="str">
        <f>IFERROR(AB15/SUM(AB15:AF15),"")</f>
        <v/>
      </c>
      <c r="AC16" s="10" t="str">
        <f>IFERROR(AC15/SUM(AB15:AF15),"")</f>
        <v/>
      </c>
      <c r="AD16" s="11" t="str">
        <f>IFERROR(AD15/SUM(AB15:AF15),"")</f>
        <v/>
      </c>
      <c r="AE16" s="11" t="str">
        <f>IFERROR(AE15/SUM(AB15:AF15),"")</f>
        <v/>
      </c>
      <c r="AF16" s="11" t="str">
        <f>IFERROR(AF15/SUM(AB15:AF15),"")</f>
        <v/>
      </c>
      <c r="AG16" s="34" t="str">
        <f>IFERROR(AG15/SUM(AB15:AF15),"")</f>
        <v/>
      </c>
      <c r="AH16" s="34" t="str">
        <f>IFERROR(AH15/SUM(AB15:AF15),"")</f>
        <v/>
      </c>
      <c r="AI16" s="273"/>
      <c r="AJ16" s="31" t="str">
        <f>IFERROR(AJ15/SUM(AJ15:AN15),"")</f>
        <v/>
      </c>
      <c r="AK16" s="10" t="str">
        <f>IFERROR(AK15/SUM(AJ15:AN15),"")</f>
        <v/>
      </c>
      <c r="AL16" s="11" t="str">
        <f>IFERROR(AL15/SUM(AJ15:AN15),"")</f>
        <v/>
      </c>
      <c r="AM16" s="11" t="str">
        <f>IFERROR(AM15/SUM(AJ15:AN15),"")</f>
        <v/>
      </c>
      <c r="AN16" s="11" t="str">
        <f>IFERROR(AN15/SUM(AJ15:AN15),"")</f>
        <v/>
      </c>
      <c r="AO16" s="34" t="str">
        <f>IFERROR(AO15/SUM(AJ15:AN15),"")</f>
        <v/>
      </c>
      <c r="AP16" s="34" t="str">
        <f>IFERROR(AP15/SUM(AJ15:AN15),"")</f>
        <v/>
      </c>
      <c r="AQ16" s="273"/>
      <c r="AR16" s="31" t="str">
        <f>IFERROR(AR15/SUM(AR15:AV15),"")</f>
        <v/>
      </c>
      <c r="AS16" s="10" t="str">
        <f>IFERROR(AS15/SUM(AR15:AV15),"")</f>
        <v/>
      </c>
      <c r="AT16" s="11" t="str">
        <f>IFERROR(AT15/SUM(AR15:AV15),"")</f>
        <v/>
      </c>
      <c r="AU16" s="11" t="str">
        <f>IFERROR(AU15/SUM(AR15:AV15),"")</f>
        <v/>
      </c>
      <c r="AV16" s="11" t="str">
        <f>IFERROR(AV15/SUM(AR15:AV15),"")</f>
        <v/>
      </c>
      <c r="AW16" s="34" t="str">
        <f>IFERROR(AW15/SUM(AR15:AV15),"")</f>
        <v/>
      </c>
      <c r="AX16" s="34" t="str">
        <f>IFERROR(AX15/SUM(AR15:AV15),"")</f>
        <v/>
      </c>
      <c r="AY16" s="277"/>
      <c r="AZ16" s="279"/>
      <c r="BA16" s="281"/>
      <c r="BB16" s="31" t="str">
        <f>IFERROR(BB15/SUM(BB15:BF15),"")</f>
        <v/>
      </c>
      <c r="BC16" s="10" t="str">
        <f>IFERROR(BC15/SUM(BB15:BF15),"")</f>
        <v/>
      </c>
      <c r="BD16" s="11" t="str">
        <f>IFERROR(BD15/SUM(BB15:BF15),"")</f>
        <v/>
      </c>
      <c r="BE16" s="11" t="str">
        <f>IFERROR(BE15/SUM(BB15:BF15),"")</f>
        <v/>
      </c>
      <c r="BF16" s="11" t="str">
        <f>IFERROR(BF15/SUM(BB15:BF15),"")</f>
        <v/>
      </c>
      <c r="BG16" s="34" t="str">
        <f>IFERROR(BG15/SUM(BB15:BF15),"")</f>
        <v/>
      </c>
      <c r="BH16" s="34" t="str">
        <f>IFERROR(BH15/SUM(BB15:BF15),"")</f>
        <v/>
      </c>
      <c r="BI16" s="273"/>
      <c r="BJ16" s="24"/>
    </row>
    <row r="17" spans="1:62" ht="13.5" thickTop="1" x14ac:dyDescent="0.2">
      <c r="A17" t="s">
        <v>147</v>
      </c>
      <c r="B17" s="285" t="s">
        <v>81</v>
      </c>
      <c r="C17" s="4" t="s">
        <v>5</v>
      </c>
      <c r="D17" s="27">
        <f>SUMIFS('1a. Teacher Data (LEAP Courses)'!BF:BF,'1a. Teacher Data (LEAP Courses)'!$BD:$BD,'1e. Soc. St. Totals'!$A17)</f>
        <v>0</v>
      </c>
      <c r="E17" s="28">
        <f>SUMIFS('1a. Teacher Data (LEAP Courses)'!BG:BG,'1a. Teacher Data (LEAP Courses)'!$BD:$BD,'1e. Soc. St. Totals'!$A17)</f>
        <v>0</v>
      </c>
      <c r="F17" s="28">
        <f>SUMIFS('1a. Teacher Data (LEAP Courses)'!BH:BH,'1a. Teacher Data (LEAP Courses)'!$BD:$BD,'1e. Soc. St. Totals'!$A17)</f>
        <v>0</v>
      </c>
      <c r="G17" s="28">
        <f>SUMIFS('1a. Teacher Data (LEAP Courses)'!BI:BI,'1a. Teacher Data (LEAP Courses)'!$BD:$BD,'1e. Soc. St. Totals'!$A17)</f>
        <v>0</v>
      </c>
      <c r="H17" s="28">
        <f>SUMIFS('1a. Teacher Data (LEAP Courses)'!BJ:BJ,'1a. Teacher Data (LEAP Courses)'!$BD:$BD,'1e. Soc. St. Totals'!$A17)</f>
        <v>0</v>
      </c>
      <c r="I17" s="7">
        <f>IF(AND(ISBLANK(D17),ISBLANK(E17),ISBLANK(F17),ISBLANK(G17),ISBLANK(H17)),"",SUM(F17:H17))</f>
        <v>0</v>
      </c>
      <c r="J17" s="7">
        <f>IF(AND(ISBLANK(D17),ISBLANK(E17),ISBLANK(F17),ISBLANK(G17),ISBLANK(H17)),"",SUM(G17:H17))</f>
        <v>0</v>
      </c>
      <c r="K17" s="272" t="str">
        <f>IFERROR(((80*F17)+(100*G17)+(150*H17))/SUM(D17:H17),"")</f>
        <v/>
      </c>
      <c r="L17" s="37">
        <f>SUMIFS('1a. Teacher Data (LEAP Courses)'!BN:BN,'1a. Teacher Data (LEAP Courses)'!$BD:$BD,'1e. Soc. St. Totals'!$A17)</f>
        <v>0</v>
      </c>
      <c r="M17" s="28">
        <f>SUMIFS('1a. Teacher Data (LEAP Courses)'!BO:BO,'1a. Teacher Data (LEAP Courses)'!$BD:$BD,'1e. Soc. St. Totals'!$A17)</f>
        <v>0</v>
      </c>
      <c r="N17" s="28">
        <f>SUMIFS('1a. Teacher Data (LEAP Courses)'!BP:BP,'1a. Teacher Data (LEAP Courses)'!$BD:$BD,'1e. Soc. St. Totals'!$A17)</f>
        <v>0</v>
      </c>
      <c r="O17" s="28">
        <f>SUMIFS('1a. Teacher Data (LEAP Courses)'!BQ:BQ,'1a. Teacher Data (LEAP Courses)'!$BD:$BD,'1e. Soc. St. Totals'!$A17)</f>
        <v>0</v>
      </c>
      <c r="P17" s="28">
        <f>SUMIFS('1a. Teacher Data (LEAP Courses)'!BR:BR,'1a. Teacher Data (LEAP Courses)'!$BD:$BD,'1e. Soc. St. Totals'!$A17)</f>
        <v>0</v>
      </c>
      <c r="Q17" s="7">
        <f>IF(AND(ISBLANK(L17),ISBLANK(M17),ISBLANK(N17),ISBLANK(O17),ISBLANK(P17)),"",SUM(N17:P17))</f>
        <v>0</v>
      </c>
      <c r="R17" s="7">
        <f>IF(AND(ISBLANK(L17),ISBLANK(M17),ISBLANK(N17),ISBLANK(O17),ISBLANK(P17)),"",SUM(O17:P17))</f>
        <v>0</v>
      </c>
      <c r="S17" s="272" t="str">
        <f>IFERROR(((80*N17)+(100*O17)+(150*P17))/SUM(L17:P17),"")</f>
        <v/>
      </c>
      <c r="T17" s="37">
        <f>SUMIFS('1a. Teacher Data (LEAP Courses)'!BV:BV,'1a. Teacher Data (LEAP Courses)'!$BD:$BD,'1e. Soc. St. Totals'!$A17)</f>
        <v>0</v>
      </c>
      <c r="U17" s="28">
        <f>SUMIFS('1a. Teacher Data (LEAP Courses)'!BW:BW,'1a. Teacher Data (LEAP Courses)'!$BD:$BD,'1e. Soc. St. Totals'!$A17)</f>
        <v>0</v>
      </c>
      <c r="V17" s="28">
        <f>SUMIFS('1a. Teacher Data (LEAP Courses)'!BX:BX,'1a. Teacher Data (LEAP Courses)'!$BD:$BD,'1e. Soc. St. Totals'!$A17)</f>
        <v>0</v>
      </c>
      <c r="W17" s="28">
        <f>SUMIFS('1a. Teacher Data (LEAP Courses)'!BY:BY,'1a. Teacher Data (LEAP Courses)'!$BD:$BD,'1e. Soc. St. Totals'!$A17)</f>
        <v>0</v>
      </c>
      <c r="X17" s="28">
        <f>SUMIFS('1a. Teacher Data (LEAP Courses)'!BZ:BZ,'1a. Teacher Data (LEAP Courses)'!$BD:$BD,'1e. Soc. St. Totals'!$A17)</f>
        <v>0</v>
      </c>
      <c r="Y17" s="7">
        <f>IF(AND(ISBLANK(T17),ISBLANK(U17),ISBLANK(V17),ISBLANK(W17),ISBLANK(X17)),"",SUM(V17:X17))</f>
        <v>0</v>
      </c>
      <c r="Z17" s="7">
        <f>IF(AND(ISBLANK(T17),ISBLANK(U17),ISBLANK(V17),ISBLANK(W17),ISBLANK(X17)),"",SUM(W17:X17))</f>
        <v>0</v>
      </c>
      <c r="AA17" s="272" t="str">
        <f>IFERROR(((80*V17)+(100*W17)+(150*X17))/SUM(T17:X17),"")</f>
        <v/>
      </c>
      <c r="AB17" s="37">
        <f>SUMIFS('1a. Teacher Data (LEAP Courses)'!CD:CD,'1a. Teacher Data (LEAP Courses)'!$BD:$BD,'1e. Soc. St. Totals'!$A17)</f>
        <v>0</v>
      </c>
      <c r="AC17" s="28">
        <f>SUMIFS('1a. Teacher Data (LEAP Courses)'!CE:CE,'1a. Teacher Data (LEAP Courses)'!$BD:$BD,'1e. Soc. St. Totals'!$A17)</f>
        <v>0</v>
      </c>
      <c r="AD17" s="28">
        <f>SUMIFS('1a. Teacher Data (LEAP Courses)'!CF:CF,'1a. Teacher Data (LEAP Courses)'!$BD:$BD,'1e. Soc. St. Totals'!$A17)</f>
        <v>0</v>
      </c>
      <c r="AE17" s="28">
        <f>SUMIFS('1a. Teacher Data (LEAP Courses)'!CG:CG,'1a. Teacher Data (LEAP Courses)'!$BD:$BD,'1e. Soc. St. Totals'!$A17)</f>
        <v>0</v>
      </c>
      <c r="AF17" s="28">
        <f>SUMIFS('1a. Teacher Data (LEAP Courses)'!CH:CH,'1a. Teacher Data (LEAP Courses)'!$BD:$BD,'1e. Soc. St. Totals'!$A17)</f>
        <v>0</v>
      </c>
      <c r="AG17" s="7">
        <f>IF(AND(ISBLANK(AB17),ISBLANK(AC17),ISBLANK(AD17),ISBLANK(AE17),ISBLANK(AF17)),"",SUM(AD17:AF17))</f>
        <v>0</v>
      </c>
      <c r="AH17" s="7">
        <f>IF(AND(ISBLANK(AB17),ISBLANK(AC17),ISBLANK(AD17),ISBLANK(AE17),ISBLANK(AF17)),"",SUM(AE17:AF17))</f>
        <v>0</v>
      </c>
      <c r="AI17" s="272" t="str">
        <f>IFERROR(((80*AD17)+(100*AE17)+(150*AF17))/SUM(AB17:AF17),"")</f>
        <v/>
      </c>
      <c r="AJ17" s="37"/>
      <c r="AK17" s="28"/>
      <c r="AL17" s="28"/>
      <c r="AM17" s="28"/>
      <c r="AN17" s="28"/>
      <c r="AO17" s="7" t="str">
        <f>IF(AND(ISBLANK(AJ17),ISBLANK(AK17),ISBLANK(AL17),ISBLANK(AM17),ISBLANK(AN17)),"",SUM(AL17:AN17))</f>
        <v/>
      </c>
      <c r="AP17" s="7" t="str">
        <f>IF(AND(ISBLANK(AJ17),ISBLANK(AK17),ISBLANK(AL17),ISBLANK(AM17),ISBLANK(AN17)),"",SUM(AM17:AN17))</f>
        <v/>
      </c>
      <c r="AQ17" s="272" t="str">
        <f>IFERROR(((80*AL17)+(100*AM17)+(150*AN17))/SUM(AJ17:AN17),"")</f>
        <v/>
      </c>
      <c r="AR17" s="37"/>
      <c r="AS17" s="28"/>
      <c r="AT17" s="28"/>
      <c r="AU17" s="28"/>
      <c r="AV17" s="28"/>
      <c r="AW17" s="7" t="str">
        <f>IF(AND(ISBLANK(AR17),ISBLANK(AS17),ISBLANK(AT17),ISBLANK(AU17),ISBLANK(AV17)),"",SUM(AT17:AV17))</f>
        <v/>
      </c>
      <c r="AX17" s="7" t="str">
        <f>IF(AND(ISBLANK(AR17),ISBLANK(AS17),ISBLANK(AT17),ISBLANK(AU17),ISBLANK(AV17)),"",SUM(AU17:AV17))</f>
        <v/>
      </c>
      <c r="AY17" s="276" t="str">
        <f>IFERROR(((80*AT17)+(100*AU17)+(150*AV17))/SUM(AR17:AV17),"")</f>
        <v/>
      </c>
      <c r="AZ17" s="278" t="str">
        <f t="shared" ref="AZ17" si="10">IFERROR(AVERAGE(S17,AA17,AI17),"")</f>
        <v/>
      </c>
      <c r="BA17" s="280" t="str">
        <f t="shared" ref="BA17" si="11">IF(OR(K17="",AZ17=""),"",AZ17-K17)</f>
        <v/>
      </c>
      <c r="BB17" s="37">
        <f>SUMIFS('1a. Teacher Data (LEAP Courses)'!CL:CL,'1a. Teacher Data (LEAP Courses)'!$BD:$BD,'1e. Soc. St. Totals'!$A17)</f>
        <v>0</v>
      </c>
      <c r="BC17" s="28">
        <f>SUMIFS('1a. Teacher Data (LEAP Courses)'!CM:CM,'1a. Teacher Data (LEAP Courses)'!$BD:$BD,'1e. Soc. St. Totals'!$A17)</f>
        <v>0</v>
      </c>
      <c r="BD17" s="28">
        <f>SUMIFS('1a. Teacher Data (LEAP Courses)'!CN:CN,'1a. Teacher Data (LEAP Courses)'!$BD:$BD,'1e. Soc. St. Totals'!$A17)</f>
        <v>0</v>
      </c>
      <c r="BE17" s="28">
        <f>SUMIFS('1a. Teacher Data (LEAP Courses)'!CO:CO,'1a. Teacher Data (LEAP Courses)'!$BD:$BD,'1e. Soc. St. Totals'!$A17)</f>
        <v>0</v>
      </c>
      <c r="BF17" s="28">
        <f>SUMIFS('1a. Teacher Data (LEAP Courses)'!CP:CP,'1a. Teacher Data (LEAP Courses)'!$BD:$BD,'1e. Soc. St. Totals'!$A17)</f>
        <v>0</v>
      </c>
      <c r="BG17" s="7">
        <f>IF(AND(ISBLANK(BB17),ISBLANK(BC17),ISBLANK(BD17),ISBLANK(BE17),ISBLANK(BF17)),"",SUM(BD17:BF17))</f>
        <v>0</v>
      </c>
      <c r="BH17" s="7">
        <f>IF(AND(ISBLANK(BB17),ISBLANK(BC17),ISBLANK(BD17),ISBLANK(BE17),ISBLANK(BF17)),"",SUM(BE17:BF17))</f>
        <v>0</v>
      </c>
      <c r="BI17" s="272" t="str">
        <f>IFERROR(((80*BD17)+(100*BE17)+(150*BF17))/SUM(BB17:BF17),"")</f>
        <v/>
      </c>
      <c r="BJ17" s="24"/>
    </row>
    <row r="18" spans="1:62" ht="13.5" thickBot="1" x14ac:dyDescent="0.25">
      <c r="B18" s="275"/>
      <c r="C18" s="8" t="s">
        <v>6</v>
      </c>
      <c r="D18" s="9" t="str">
        <f>IFERROR(D17/SUM(D17:H17),"")</f>
        <v/>
      </c>
      <c r="E18" s="10" t="str">
        <f>IFERROR(E17/SUM(D17:H17),"")</f>
        <v/>
      </c>
      <c r="F18" s="11" t="str">
        <f>IFERROR(F17/SUM(D17:H17),"")</f>
        <v/>
      </c>
      <c r="G18" s="11" t="str">
        <f>IFERROR(G17/SUM(D17:H17),"")</f>
        <v/>
      </c>
      <c r="H18" s="11" t="str">
        <f>IFERROR(H17/SUM(D17:H17),"")</f>
        <v/>
      </c>
      <c r="I18" s="34" t="str">
        <f>IFERROR(I17/SUM(D17:H17),"")</f>
        <v/>
      </c>
      <c r="J18" s="34" t="str">
        <f>IFERROR(J17/SUM(D17:H17),"")</f>
        <v/>
      </c>
      <c r="K18" s="273"/>
      <c r="L18" s="31" t="str">
        <f>IFERROR(L17/SUM(L17:P17),"")</f>
        <v/>
      </c>
      <c r="M18" s="10" t="str">
        <f>IFERROR(M17/SUM(L17:P17),"")</f>
        <v/>
      </c>
      <c r="N18" s="11" t="str">
        <f>IFERROR(N17/SUM(L17:P17),"")</f>
        <v/>
      </c>
      <c r="O18" s="11" t="str">
        <f>IFERROR(O17/SUM(L17:P17),"")</f>
        <v/>
      </c>
      <c r="P18" s="11" t="str">
        <f>IFERROR(P17/SUM(L17:P17),"")</f>
        <v/>
      </c>
      <c r="Q18" s="34" t="str">
        <f>IFERROR(Q17/SUM(L17:P17),"")</f>
        <v/>
      </c>
      <c r="R18" s="34" t="str">
        <f>IFERROR(R17/SUM(L17:P17),"")</f>
        <v/>
      </c>
      <c r="S18" s="273"/>
      <c r="T18" s="31" t="str">
        <f>IFERROR(T17/SUM(T17:X17),"")</f>
        <v/>
      </c>
      <c r="U18" s="10" t="str">
        <f>IFERROR(U17/SUM(T17:X17),"")</f>
        <v/>
      </c>
      <c r="V18" s="11" t="str">
        <f>IFERROR(V17/SUM(T17:X17),"")</f>
        <v/>
      </c>
      <c r="W18" s="11" t="str">
        <f>IFERROR(W17/SUM(T17:X17),"")</f>
        <v/>
      </c>
      <c r="X18" s="11" t="str">
        <f>IFERROR(X17/SUM(T17:X17),"")</f>
        <v/>
      </c>
      <c r="Y18" s="34" t="str">
        <f>IFERROR(Y17/SUM(T17:X17),"")</f>
        <v/>
      </c>
      <c r="Z18" s="34" t="str">
        <f>IFERROR(Z17/SUM(T17:X17),"")</f>
        <v/>
      </c>
      <c r="AA18" s="273"/>
      <c r="AB18" s="31" t="str">
        <f>IFERROR(AB17/SUM(AB17:AF17),"")</f>
        <v/>
      </c>
      <c r="AC18" s="10" t="str">
        <f>IFERROR(AC17/SUM(AB17:AF17),"")</f>
        <v/>
      </c>
      <c r="AD18" s="11" t="str">
        <f>IFERROR(AD17/SUM(AB17:AF17),"")</f>
        <v/>
      </c>
      <c r="AE18" s="11" t="str">
        <f>IFERROR(AE17/SUM(AB17:AF17),"")</f>
        <v/>
      </c>
      <c r="AF18" s="11" t="str">
        <f>IFERROR(AF17/SUM(AB17:AF17),"")</f>
        <v/>
      </c>
      <c r="AG18" s="34" t="str">
        <f>IFERROR(AG17/SUM(AB17:AF17),"")</f>
        <v/>
      </c>
      <c r="AH18" s="34" t="str">
        <f>IFERROR(AH17/SUM(AB17:AF17),"")</f>
        <v/>
      </c>
      <c r="AI18" s="273"/>
      <c r="AJ18" s="31" t="str">
        <f>IFERROR(AJ17/SUM(AJ17:AN17),"")</f>
        <v/>
      </c>
      <c r="AK18" s="10" t="str">
        <f>IFERROR(AK17/SUM(AJ17:AN17),"")</f>
        <v/>
      </c>
      <c r="AL18" s="11" t="str">
        <f>IFERROR(AL17/SUM(AJ17:AN17),"")</f>
        <v/>
      </c>
      <c r="AM18" s="11" t="str">
        <f>IFERROR(AM17/SUM(AJ17:AN17),"")</f>
        <v/>
      </c>
      <c r="AN18" s="11" t="str">
        <f>IFERROR(AN17/SUM(AJ17:AN17),"")</f>
        <v/>
      </c>
      <c r="AO18" s="34" t="str">
        <f>IFERROR(AO17/SUM(AJ17:AN17),"")</f>
        <v/>
      </c>
      <c r="AP18" s="34" t="str">
        <f>IFERROR(AP17/SUM(AJ17:AN17),"")</f>
        <v/>
      </c>
      <c r="AQ18" s="273"/>
      <c r="AR18" s="31" t="str">
        <f>IFERROR(AR17/SUM(AR17:AV17),"")</f>
        <v/>
      </c>
      <c r="AS18" s="10" t="str">
        <f>IFERROR(AS17/SUM(AR17:AV17),"")</f>
        <v/>
      </c>
      <c r="AT18" s="11" t="str">
        <f>IFERROR(AT17/SUM(AR17:AV17),"")</f>
        <v/>
      </c>
      <c r="AU18" s="11" t="str">
        <f>IFERROR(AU17/SUM(AR17:AV17),"")</f>
        <v/>
      </c>
      <c r="AV18" s="11" t="str">
        <f>IFERROR(AV17/SUM(AR17:AV17),"")</f>
        <v/>
      </c>
      <c r="AW18" s="34" t="str">
        <f>IFERROR(AW17/SUM(AR17:AV17),"")</f>
        <v/>
      </c>
      <c r="AX18" s="34" t="str">
        <f>IFERROR(AX17/SUM(AR17:AV17),"")</f>
        <v/>
      </c>
      <c r="AY18" s="277"/>
      <c r="AZ18" s="279"/>
      <c r="BA18" s="281"/>
      <c r="BB18" s="31" t="str">
        <f>IFERROR(BB17/SUM(BB17:BF17),"")</f>
        <v/>
      </c>
      <c r="BC18" s="10" t="str">
        <f>IFERROR(BC17/SUM(BB17:BF17),"")</f>
        <v/>
      </c>
      <c r="BD18" s="11" t="str">
        <f>IFERROR(BD17/SUM(BB17:BF17),"")</f>
        <v/>
      </c>
      <c r="BE18" s="11" t="str">
        <f>IFERROR(BE17/SUM(BB17:BF17),"")</f>
        <v/>
      </c>
      <c r="BF18" s="11" t="str">
        <f>IFERROR(BF17/SUM(BB17:BF17),"")</f>
        <v/>
      </c>
      <c r="BG18" s="34" t="str">
        <f>IFERROR(BG17/SUM(BB17:BF17),"")</f>
        <v/>
      </c>
      <c r="BH18" s="34" t="str">
        <f>IFERROR(BH17/SUM(BB17:BF17),"")</f>
        <v/>
      </c>
      <c r="BI18" s="273"/>
      <c r="BJ18" s="24"/>
    </row>
    <row r="19" spans="1:62" ht="13.5" thickTop="1" x14ac:dyDescent="0.2">
      <c r="A19" t="s">
        <v>148</v>
      </c>
      <c r="B19" s="285" t="s">
        <v>82</v>
      </c>
      <c r="C19" s="4" t="s">
        <v>5</v>
      </c>
      <c r="D19" s="27">
        <f>SUMIFS('1a. Teacher Data (LEAP Courses)'!BF:BF,'1a. Teacher Data (LEAP Courses)'!$BD:$BD,'1e. Soc. St. Totals'!$A19)</f>
        <v>0</v>
      </c>
      <c r="E19" s="28">
        <f>SUMIFS('1a. Teacher Data (LEAP Courses)'!BG:BG,'1a. Teacher Data (LEAP Courses)'!$BD:$BD,'1e. Soc. St. Totals'!$A19)</f>
        <v>0</v>
      </c>
      <c r="F19" s="28">
        <f>SUMIFS('1a. Teacher Data (LEAP Courses)'!BH:BH,'1a. Teacher Data (LEAP Courses)'!$BD:$BD,'1e. Soc. St. Totals'!$A19)</f>
        <v>0</v>
      </c>
      <c r="G19" s="28">
        <f>SUMIFS('1a. Teacher Data (LEAP Courses)'!BI:BI,'1a. Teacher Data (LEAP Courses)'!$BD:$BD,'1e. Soc. St. Totals'!$A19)</f>
        <v>0</v>
      </c>
      <c r="H19" s="28">
        <f>SUMIFS('1a. Teacher Data (LEAP Courses)'!BJ:BJ,'1a. Teacher Data (LEAP Courses)'!$BD:$BD,'1e. Soc. St. Totals'!$A19)</f>
        <v>0</v>
      </c>
      <c r="I19" s="7">
        <f>IF(AND(ISBLANK(D19),ISBLANK(E19),ISBLANK(F19),ISBLANK(G19),ISBLANK(H19)),"",SUM(F19:H19))</f>
        <v>0</v>
      </c>
      <c r="J19" s="7">
        <f>IF(AND(ISBLANK(D19),ISBLANK(E19),ISBLANK(F19),ISBLANK(G19),ISBLANK(H19)),"",SUM(G19:H19))</f>
        <v>0</v>
      </c>
      <c r="K19" s="272" t="str">
        <f>IFERROR(((80*F19)+(100*G19)+(150*H19))/SUM(D19:H19),"")</f>
        <v/>
      </c>
      <c r="L19" s="37">
        <f>SUMIFS('1a. Teacher Data (LEAP Courses)'!BN:BN,'1a. Teacher Data (LEAP Courses)'!$BD:$BD,'1e. Soc. St. Totals'!$A19)</f>
        <v>0</v>
      </c>
      <c r="M19" s="28">
        <f>SUMIFS('1a. Teacher Data (LEAP Courses)'!BO:BO,'1a. Teacher Data (LEAP Courses)'!$BD:$BD,'1e. Soc. St. Totals'!$A19)</f>
        <v>0</v>
      </c>
      <c r="N19" s="28">
        <f>SUMIFS('1a. Teacher Data (LEAP Courses)'!BP:BP,'1a. Teacher Data (LEAP Courses)'!$BD:$BD,'1e. Soc. St. Totals'!$A19)</f>
        <v>0</v>
      </c>
      <c r="O19" s="28">
        <f>SUMIFS('1a. Teacher Data (LEAP Courses)'!BQ:BQ,'1a. Teacher Data (LEAP Courses)'!$BD:$BD,'1e. Soc. St. Totals'!$A19)</f>
        <v>0</v>
      </c>
      <c r="P19" s="28">
        <f>SUMIFS('1a. Teacher Data (LEAP Courses)'!BR:BR,'1a. Teacher Data (LEAP Courses)'!$BD:$BD,'1e. Soc. St. Totals'!$A19)</f>
        <v>0</v>
      </c>
      <c r="Q19" s="7">
        <f>IF(AND(ISBLANK(L19),ISBLANK(M19),ISBLANK(N19),ISBLANK(O19),ISBLANK(P19)),"",SUM(N19:P19))</f>
        <v>0</v>
      </c>
      <c r="R19" s="7">
        <f>IF(AND(ISBLANK(L19),ISBLANK(M19),ISBLANK(N19),ISBLANK(O19),ISBLANK(P19)),"",SUM(O19:P19))</f>
        <v>0</v>
      </c>
      <c r="S19" s="272" t="str">
        <f>IFERROR(((80*N19)+(100*O19)+(150*P19))/SUM(L19:P19),"")</f>
        <v/>
      </c>
      <c r="T19" s="37">
        <f>SUMIFS('1a. Teacher Data (LEAP Courses)'!BV:BV,'1a. Teacher Data (LEAP Courses)'!$BD:$BD,'1e. Soc. St. Totals'!$A19)</f>
        <v>0</v>
      </c>
      <c r="U19" s="28">
        <f>SUMIFS('1a. Teacher Data (LEAP Courses)'!BW:BW,'1a. Teacher Data (LEAP Courses)'!$BD:$BD,'1e. Soc. St. Totals'!$A19)</f>
        <v>0</v>
      </c>
      <c r="V19" s="28">
        <f>SUMIFS('1a. Teacher Data (LEAP Courses)'!BX:BX,'1a. Teacher Data (LEAP Courses)'!$BD:$BD,'1e. Soc. St. Totals'!$A19)</f>
        <v>0</v>
      </c>
      <c r="W19" s="28">
        <f>SUMIFS('1a. Teacher Data (LEAP Courses)'!BY:BY,'1a. Teacher Data (LEAP Courses)'!$BD:$BD,'1e. Soc. St. Totals'!$A19)</f>
        <v>0</v>
      </c>
      <c r="X19" s="28">
        <f>SUMIFS('1a. Teacher Data (LEAP Courses)'!BZ:BZ,'1a. Teacher Data (LEAP Courses)'!$BD:$BD,'1e. Soc. St. Totals'!$A19)</f>
        <v>0</v>
      </c>
      <c r="Y19" s="7">
        <f>IF(AND(ISBLANK(T19),ISBLANK(U19),ISBLANK(V19),ISBLANK(W19),ISBLANK(X19)),"",SUM(V19:X19))</f>
        <v>0</v>
      </c>
      <c r="Z19" s="7">
        <f>IF(AND(ISBLANK(T19),ISBLANK(U19),ISBLANK(V19),ISBLANK(W19),ISBLANK(X19)),"",SUM(W19:X19))</f>
        <v>0</v>
      </c>
      <c r="AA19" s="272" t="str">
        <f>IFERROR(((80*V19)+(100*W19)+(150*X19))/SUM(T19:X19),"")</f>
        <v/>
      </c>
      <c r="AB19" s="37">
        <f>SUMIFS('1a. Teacher Data (LEAP Courses)'!CD:CD,'1a. Teacher Data (LEAP Courses)'!$BD:$BD,'1e. Soc. St. Totals'!$A19)</f>
        <v>0</v>
      </c>
      <c r="AC19" s="28">
        <f>SUMIFS('1a. Teacher Data (LEAP Courses)'!CE:CE,'1a. Teacher Data (LEAP Courses)'!$BD:$BD,'1e. Soc. St. Totals'!$A19)</f>
        <v>0</v>
      </c>
      <c r="AD19" s="28">
        <f>SUMIFS('1a. Teacher Data (LEAP Courses)'!CF:CF,'1a. Teacher Data (LEAP Courses)'!$BD:$BD,'1e. Soc. St. Totals'!$A19)</f>
        <v>0</v>
      </c>
      <c r="AE19" s="28">
        <f>SUMIFS('1a. Teacher Data (LEAP Courses)'!CG:CG,'1a. Teacher Data (LEAP Courses)'!$BD:$BD,'1e. Soc. St. Totals'!$A19)</f>
        <v>0</v>
      </c>
      <c r="AF19" s="28">
        <f>SUMIFS('1a. Teacher Data (LEAP Courses)'!CH:CH,'1a. Teacher Data (LEAP Courses)'!$BD:$BD,'1e. Soc. St. Totals'!$A19)</f>
        <v>0</v>
      </c>
      <c r="AG19" s="7">
        <f>IF(AND(ISBLANK(AB19),ISBLANK(AC19),ISBLANK(AD19),ISBLANK(AE19),ISBLANK(AF19)),"",SUM(AD19:AF19))</f>
        <v>0</v>
      </c>
      <c r="AH19" s="7">
        <f>IF(AND(ISBLANK(AB19),ISBLANK(AC19),ISBLANK(AD19),ISBLANK(AE19),ISBLANK(AF19)),"",SUM(AE19:AF19))</f>
        <v>0</v>
      </c>
      <c r="AI19" s="272" t="str">
        <f>IFERROR(((80*AD19)+(100*AE19)+(150*AF19))/SUM(AB19:AF19),"")</f>
        <v/>
      </c>
      <c r="AJ19" s="37"/>
      <c r="AK19" s="28"/>
      <c r="AL19" s="28"/>
      <c r="AM19" s="28"/>
      <c r="AN19" s="28"/>
      <c r="AO19" s="7" t="str">
        <f>IF(AND(ISBLANK(AJ19),ISBLANK(AK19),ISBLANK(AL19),ISBLANK(AM19),ISBLANK(AN19)),"",SUM(AL19:AN19))</f>
        <v/>
      </c>
      <c r="AP19" s="7" t="str">
        <f>IF(AND(ISBLANK(AJ19),ISBLANK(AK19),ISBLANK(AL19),ISBLANK(AM19),ISBLANK(AN19)),"",SUM(AM19:AN19))</f>
        <v/>
      </c>
      <c r="AQ19" s="272" t="str">
        <f>IFERROR(((80*AL19)+(100*AM19)+(150*AN19))/SUM(AJ19:AN19),"")</f>
        <v/>
      </c>
      <c r="AR19" s="37"/>
      <c r="AS19" s="28"/>
      <c r="AT19" s="28"/>
      <c r="AU19" s="28"/>
      <c r="AV19" s="28"/>
      <c r="AW19" s="7" t="str">
        <f>IF(AND(ISBLANK(AR19),ISBLANK(AS19),ISBLANK(AT19),ISBLANK(AU19),ISBLANK(AV19)),"",SUM(AT19:AV19))</f>
        <v/>
      </c>
      <c r="AX19" s="7" t="str">
        <f>IF(AND(ISBLANK(AR19),ISBLANK(AS19),ISBLANK(AT19),ISBLANK(AU19),ISBLANK(AV19)),"",SUM(AU19:AV19))</f>
        <v/>
      </c>
      <c r="AY19" s="276" t="str">
        <f>IFERROR(((80*AT19)+(100*AU19)+(150*AV19))/SUM(AR19:AV19),"")</f>
        <v/>
      </c>
      <c r="AZ19" s="278" t="str">
        <f t="shared" ref="AZ19" si="12">IFERROR(AVERAGE(S19,AA19,AI19),"")</f>
        <v/>
      </c>
      <c r="BA19" s="280" t="str">
        <f t="shared" ref="BA19" si="13">IF(OR(K19="",AZ19=""),"",AZ19-K19)</f>
        <v/>
      </c>
      <c r="BB19" s="37">
        <f>SUMIFS('1a. Teacher Data (LEAP Courses)'!CL:CL,'1a. Teacher Data (LEAP Courses)'!$BD:$BD,'1e. Soc. St. Totals'!$A19)</f>
        <v>0</v>
      </c>
      <c r="BC19" s="28">
        <f>SUMIFS('1a. Teacher Data (LEAP Courses)'!CM:CM,'1a. Teacher Data (LEAP Courses)'!$BD:$BD,'1e. Soc. St. Totals'!$A19)</f>
        <v>0</v>
      </c>
      <c r="BD19" s="28">
        <f>SUMIFS('1a. Teacher Data (LEAP Courses)'!CN:CN,'1a. Teacher Data (LEAP Courses)'!$BD:$BD,'1e. Soc. St. Totals'!$A19)</f>
        <v>0</v>
      </c>
      <c r="BE19" s="28">
        <f>SUMIFS('1a. Teacher Data (LEAP Courses)'!CO:CO,'1a. Teacher Data (LEAP Courses)'!$BD:$BD,'1e. Soc. St. Totals'!$A19)</f>
        <v>0</v>
      </c>
      <c r="BF19" s="28">
        <f>SUMIFS('1a. Teacher Data (LEAP Courses)'!CP:CP,'1a. Teacher Data (LEAP Courses)'!$BD:$BD,'1e. Soc. St. Totals'!$A19)</f>
        <v>0</v>
      </c>
      <c r="BG19" s="7">
        <f>IF(AND(ISBLANK(BB19),ISBLANK(BC19),ISBLANK(BD19),ISBLANK(BE19),ISBLANK(BF19)),"",SUM(BD19:BF19))</f>
        <v>0</v>
      </c>
      <c r="BH19" s="7">
        <f>IF(AND(ISBLANK(BB19),ISBLANK(BC19),ISBLANK(BD19),ISBLANK(BE19),ISBLANK(BF19)),"",SUM(BE19:BF19))</f>
        <v>0</v>
      </c>
      <c r="BI19" s="272" t="str">
        <f>IFERROR(((80*BD19)+(100*BE19)+(150*BF19))/SUM(BB19:BF19),"")</f>
        <v/>
      </c>
      <c r="BJ19" s="24"/>
    </row>
    <row r="20" spans="1:62" ht="13.5" thickBot="1" x14ac:dyDescent="0.25">
      <c r="B20" s="275"/>
      <c r="C20" s="8" t="s">
        <v>6</v>
      </c>
      <c r="D20" s="9" t="str">
        <f>IFERROR(D19/SUM(D19:H19),"")</f>
        <v/>
      </c>
      <c r="E20" s="10" t="str">
        <f>IFERROR(E19/SUM(D19:H19),"")</f>
        <v/>
      </c>
      <c r="F20" s="11" t="str">
        <f>IFERROR(F19/SUM(D19:H19),"")</f>
        <v/>
      </c>
      <c r="G20" s="11" t="str">
        <f>IFERROR(G19/SUM(D19:H19),"")</f>
        <v/>
      </c>
      <c r="H20" s="11" t="str">
        <f>IFERROR(H19/SUM(D19:H19),"")</f>
        <v/>
      </c>
      <c r="I20" s="34" t="str">
        <f>IFERROR(I19/SUM(D19:H19),"")</f>
        <v/>
      </c>
      <c r="J20" s="34" t="str">
        <f>IFERROR(J19/SUM(D19:H19),"")</f>
        <v/>
      </c>
      <c r="K20" s="273"/>
      <c r="L20" s="31" t="str">
        <f>IFERROR(L19/SUM(L19:P19),"")</f>
        <v/>
      </c>
      <c r="M20" s="10" t="str">
        <f>IFERROR(M19/SUM(L19:P19),"")</f>
        <v/>
      </c>
      <c r="N20" s="11" t="str">
        <f>IFERROR(N19/SUM(L19:P19),"")</f>
        <v/>
      </c>
      <c r="O20" s="11" t="str">
        <f>IFERROR(O19/SUM(L19:P19),"")</f>
        <v/>
      </c>
      <c r="P20" s="11" t="str">
        <f>IFERROR(P19/SUM(L19:P19),"")</f>
        <v/>
      </c>
      <c r="Q20" s="34" t="str">
        <f>IFERROR(Q19/SUM(L19:P19),"")</f>
        <v/>
      </c>
      <c r="R20" s="34" t="str">
        <f>IFERROR(R19/SUM(L19:P19),"")</f>
        <v/>
      </c>
      <c r="S20" s="273"/>
      <c r="T20" s="31" t="str">
        <f>IFERROR(T19/SUM(T19:X19),"")</f>
        <v/>
      </c>
      <c r="U20" s="10" t="str">
        <f>IFERROR(U19/SUM(T19:X19),"")</f>
        <v/>
      </c>
      <c r="V20" s="11" t="str">
        <f>IFERROR(V19/SUM(T19:X19),"")</f>
        <v/>
      </c>
      <c r="W20" s="11" t="str">
        <f>IFERROR(W19/SUM(T19:X19),"")</f>
        <v/>
      </c>
      <c r="X20" s="11" t="str">
        <f>IFERROR(X19/SUM(T19:X19),"")</f>
        <v/>
      </c>
      <c r="Y20" s="34" t="str">
        <f>IFERROR(Y19/SUM(T19:X19),"")</f>
        <v/>
      </c>
      <c r="Z20" s="34" t="str">
        <f>IFERROR(Z19/SUM(T19:X19),"")</f>
        <v/>
      </c>
      <c r="AA20" s="273"/>
      <c r="AB20" s="31" t="str">
        <f>IFERROR(AB19/SUM(AB19:AF19),"")</f>
        <v/>
      </c>
      <c r="AC20" s="10" t="str">
        <f>IFERROR(AC19/SUM(AB19:AF19),"")</f>
        <v/>
      </c>
      <c r="AD20" s="11" t="str">
        <f>IFERROR(AD19/SUM(AB19:AF19),"")</f>
        <v/>
      </c>
      <c r="AE20" s="11" t="str">
        <f>IFERROR(AE19/SUM(AB19:AF19),"")</f>
        <v/>
      </c>
      <c r="AF20" s="11" t="str">
        <f>IFERROR(AF19/SUM(AB19:AF19),"")</f>
        <v/>
      </c>
      <c r="AG20" s="34" t="str">
        <f>IFERROR(AG19/SUM(AB19:AF19),"")</f>
        <v/>
      </c>
      <c r="AH20" s="34" t="str">
        <f>IFERROR(AH19/SUM(AB19:AF19),"")</f>
        <v/>
      </c>
      <c r="AI20" s="273"/>
      <c r="AJ20" s="31" t="str">
        <f>IFERROR(AJ19/SUM(AJ19:AN19),"")</f>
        <v/>
      </c>
      <c r="AK20" s="10" t="str">
        <f>IFERROR(AK19/SUM(AJ19:AN19),"")</f>
        <v/>
      </c>
      <c r="AL20" s="11" t="str">
        <f>IFERROR(AL19/SUM(AJ19:AN19),"")</f>
        <v/>
      </c>
      <c r="AM20" s="11" t="str">
        <f>IFERROR(AM19/SUM(AJ19:AN19),"")</f>
        <v/>
      </c>
      <c r="AN20" s="11" t="str">
        <f>IFERROR(AN19/SUM(AJ19:AN19),"")</f>
        <v/>
      </c>
      <c r="AO20" s="34" t="str">
        <f>IFERROR(AO19/SUM(AJ19:AN19),"")</f>
        <v/>
      </c>
      <c r="AP20" s="34" t="str">
        <f>IFERROR(AP19/SUM(AJ19:AN19),"")</f>
        <v/>
      </c>
      <c r="AQ20" s="273"/>
      <c r="AR20" s="31" t="str">
        <f>IFERROR(AR19/SUM(AR19:AV19),"")</f>
        <v/>
      </c>
      <c r="AS20" s="10" t="str">
        <f>IFERROR(AS19/SUM(AR19:AV19),"")</f>
        <v/>
      </c>
      <c r="AT20" s="11" t="str">
        <f>IFERROR(AT19/SUM(AR19:AV19),"")</f>
        <v/>
      </c>
      <c r="AU20" s="11" t="str">
        <f>IFERROR(AU19/SUM(AR19:AV19),"")</f>
        <v/>
      </c>
      <c r="AV20" s="11" t="str">
        <f>IFERROR(AV19/SUM(AR19:AV19),"")</f>
        <v/>
      </c>
      <c r="AW20" s="34" t="str">
        <f>IFERROR(AW19/SUM(AR19:AV19),"")</f>
        <v/>
      </c>
      <c r="AX20" s="34" t="str">
        <f>IFERROR(AX19/SUM(AR19:AV19),"")</f>
        <v/>
      </c>
      <c r="AY20" s="277"/>
      <c r="AZ20" s="279"/>
      <c r="BA20" s="281"/>
      <c r="BB20" s="31" t="str">
        <f>IFERROR(BB19/SUM(BB19:BF19),"")</f>
        <v/>
      </c>
      <c r="BC20" s="10" t="str">
        <f>IFERROR(BC19/SUM(BB19:BF19),"")</f>
        <v/>
      </c>
      <c r="BD20" s="11" t="str">
        <f>IFERROR(BD19/SUM(BB19:BF19),"")</f>
        <v/>
      </c>
      <c r="BE20" s="11" t="str">
        <f>IFERROR(BE19/SUM(BB19:BF19),"")</f>
        <v/>
      </c>
      <c r="BF20" s="11" t="str">
        <f>IFERROR(BF19/SUM(BB19:BF19),"")</f>
        <v/>
      </c>
      <c r="BG20" s="34" t="str">
        <f>IFERROR(BG19/SUM(BB19:BF19),"")</f>
        <v/>
      </c>
      <c r="BH20" s="34" t="str">
        <f>IFERROR(BH19/SUM(BB19:BF19),"")</f>
        <v/>
      </c>
      <c r="BI20" s="273"/>
      <c r="BJ20" s="24"/>
    </row>
    <row r="21" spans="1:62" ht="14.25" hidden="1" thickTop="1" thickBot="1" x14ac:dyDescent="0.25">
      <c r="A21" t="s">
        <v>107</v>
      </c>
      <c r="B21" s="274" t="s">
        <v>92</v>
      </c>
      <c r="C21" s="4" t="s">
        <v>5</v>
      </c>
      <c r="D21" s="27">
        <f>SUMIFS('1a. Teacher Data (LEAP Courses)'!BF:BF,'1a. Teacher Data (LEAP Courses)'!$BD:$BD,'1e. Soc. St. Totals'!$A21)</f>
        <v>0</v>
      </c>
      <c r="E21" s="28">
        <f>SUMIFS('1a. Teacher Data (LEAP Courses)'!BG:BG,'1a. Teacher Data (LEAP Courses)'!$BD:$BD,'1e. Soc. St. Totals'!$A21)</f>
        <v>0</v>
      </c>
      <c r="F21" s="28">
        <f>SUMIFS('1a. Teacher Data (LEAP Courses)'!BH:BH,'1a. Teacher Data (LEAP Courses)'!$BD:$BD,'1e. Soc. St. Totals'!$A21)</f>
        <v>0</v>
      </c>
      <c r="G21" s="28">
        <f>SUMIFS('1a. Teacher Data (LEAP Courses)'!BI:BI,'1a. Teacher Data (LEAP Courses)'!$BD:$BD,'1e. Soc. St. Totals'!$A21)</f>
        <v>0</v>
      </c>
      <c r="H21" s="28">
        <f>SUMIFS('1a. Teacher Data (LEAP Courses)'!BJ:BJ,'1a. Teacher Data (LEAP Courses)'!$BD:$BD,'1e. Soc. St. Totals'!$A21)</f>
        <v>0</v>
      </c>
      <c r="I21" s="7">
        <f>IF(AND(ISBLANK(D21),ISBLANK(E21),ISBLANK(F21),ISBLANK(G21),ISBLANK(H21)),"",SUM(F21:H21))</f>
        <v>0</v>
      </c>
      <c r="J21" s="7">
        <f>IF(AND(ISBLANK(D21),ISBLANK(E21),ISBLANK(F21),ISBLANK(G21),ISBLANK(H21)),"",SUM(G21:H21))</f>
        <v>0</v>
      </c>
      <c r="K21" s="272" t="str">
        <f>IFERROR(((80*F21)+(100*G21)+(150*H21))/SUM(D21:H21),"")</f>
        <v/>
      </c>
      <c r="L21" s="37">
        <f>SUMIFS('1a. Teacher Data (LEAP Courses)'!BN:BN,'1a. Teacher Data (LEAP Courses)'!$BD:$BD,'1e. Soc. St. Totals'!$A21)</f>
        <v>0</v>
      </c>
      <c r="M21" s="28">
        <f>SUMIFS('1a. Teacher Data (LEAP Courses)'!BO:BO,'1a. Teacher Data (LEAP Courses)'!$BD:$BD,'1e. Soc. St. Totals'!$A21)</f>
        <v>0</v>
      </c>
      <c r="N21" s="28">
        <f>SUMIFS('1a. Teacher Data (LEAP Courses)'!BP:BP,'1a. Teacher Data (LEAP Courses)'!$BD:$BD,'1e. Soc. St. Totals'!$A21)</f>
        <v>0</v>
      </c>
      <c r="O21" s="28">
        <f>SUMIFS('1a. Teacher Data (LEAP Courses)'!BQ:BQ,'1a. Teacher Data (LEAP Courses)'!$BD:$BD,'1e. Soc. St. Totals'!$A21)</f>
        <v>0</v>
      </c>
      <c r="P21" s="28">
        <f>SUMIFS('1a. Teacher Data (LEAP Courses)'!BR:BR,'1a. Teacher Data (LEAP Courses)'!$BD:$BD,'1e. Soc. St. Totals'!$A21)</f>
        <v>0</v>
      </c>
      <c r="Q21" s="7">
        <f>IF(AND(ISBLANK(L21),ISBLANK(M21),ISBLANK(N21),ISBLANK(O21),ISBLANK(P21)),"",SUM(N21:P21))</f>
        <v>0</v>
      </c>
      <c r="R21" s="7">
        <f>IF(AND(ISBLANK(L21),ISBLANK(M21),ISBLANK(N21),ISBLANK(O21),ISBLANK(P21)),"",SUM(O21:P21))</f>
        <v>0</v>
      </c>
      <c r="S21" s="272" t="str">
        <f>IFERROR(((80*N21)+(100*O21)+(150*P21))/SUM(L21:P21),"")</f>
        <v/>
      </c>
      <c r="T21" s="37">
        <f>SUMIFS('1a. Teacher Data (LEAP Courses)'!BV:BV,'1a. Teacher Data (LEAP Courses)'!$BD:$BD,'1e. Soc. St. Totals'!$A21)</f>
        <v>0</v>
      </c>
      <c r="U21" s="28">
        <f>SUMIFS('1a. Teacher Data (LEAP Courses)'!BW:BW,'1a. Teacher Data (LEAP Courses)'!$BD:$BD,'1e. Soc. St. Totals'!$A21)</f>
        <v>0</v>
      </c>
      <c r="V21" s="28">
        <f>SUMIFS('1a. Teacher Data (LEAP Courses)'!BX:BX,'1a. Teacher Data (LEAP Courses)'!$BD:$BD,'1e. Soc. St. Totals'!$A21)</f>
        <v>0</v>
      </c>
      <c r="W21" s="28">
        <f>SUMIFS('1a. Teacher Data (LEAP Courses)'!BY:BY,'1a. Teacher Data (LEAP Courses)'!$BD:$BD,'1e. Soc. St. Totals'!$A21)</f>
        <v>0</v>
      </c>
      <c r="X21" s="28">
        <f>SUMIFS('1a. Teacher Data (LEAP Courses)'!BZ:BZ,'1a. Teacher Data (LEAP Courses)'!$BD:$BD,'1e. Soc. St. Totals'!$A21)</f>
        <v>0</v>
      </c>
      <c r="Y21" s="7">
        <f>IF(AND(ISBLANK(T21),ISBLANK(U21),ISBLANK(V21),ISBLANK(W21),ISBLANK(X21)),"",SUM(V21:X21))</f>
        <v>0</v>
      </c>
      <c r="Z21" s="7">
        <f>IF(AND(ISBLANK(T21),ISBLANK(U21),ISBLANK(V21),ISBLANK(W21),ISBLANK(X21)),"",SUM(W21:X21))</f>
        <v>0</v>
      </c>
      <c r="AA21" s="272" t="str">
        <f>IFERROR(((80*V21)+(100*W21)+(150*X21))/SUM(T21:X21),"")</f>
        <v/>
      </c>
      <c r="AB21" s="37">
        <f>SUMIFS('1a. Teacher Data (LEAP Courses)'!CD:CD,'1a. Teacher Data (LEAP Courses)'!$BD:$BD,'1e. Soc. St. Totals'!$A21)</f>
        <v>0</v>
      </c>
      <c r="AC21" s="28">
        <f>SUMIFS('1a. Teacher Data (LEAP Courses)'!CE:CE,'1a. Teacher Data (LEAP Courses)'!$BD:$BD,'1e. Soc. St. Totals'!$A21)</f>
        <v>0</v>
      </c>
      <c r="AD21" s="28">
        <f>SUMIFS('1a. Teacher Data (LEAP Courses)'!CF:CF,'1a. Teacher Data (LEAP Courses)'!$BD:$BD,'1e. Soc. St. Totals'!$A21)</f>
        <v>0</v>
      </c>
      <c r="AE21" s="28">
        <f>SUMIFS('1a. Teacher Data (LEAP Courses)'!CG:CG,'1a. Teacher Data (LEAP Courses)'!$BD:$BD,'1e. Soc. St. Totals'!$A21)</f>
        <v>0</v>
      </c>
      <c r="AF21" s="28">
        <f>SUMIFS('1a. Teacher Data (LEAP Courses)'!CH:CH,'1a. Teacher Data (LEAP Courses)'!$BD:$BD,'1e. Soc. St. Totals'!$A21)</f>
        <v>0</v>
      </c>
      <c r="AG21" s="7">
        <f>IF(AND(ISBLANK(AB21),ISBLANK(AC21),ISBLANK(AD21),ISBLANK(AE21),ISBLANK(AF21)),"",SUM(AD21:AF21))</f>
        <v>0</v>
      </c>
      <c r="AH21" s="7">
        <f>IF(AND(ISBLANK(AB21),ISBLANK(AC21),ISBLANK(AD21),ISBLANK(AE21),ISBLANK(AF21)),"",SUM(AE21:AF21))</f>
        <v>0</v>
      </c>
      <c r="AI21" s="272" t="str">
        <f>IFERROR(((80*AD21)+(100*AE21)+(150*AF21))/SUM(AB21:AF21),"")</f>
        <v/>
      </c>
      <c r="AJ21" s="37"/>
      <c r="AK21" s="28"/>
      <c r="AL21" s="28"/>
      <c r="AM21" s="28"/>
      <c r="AN21" s="28"/>
      <c r="AO21" s="7" t="str">
        <f>IF(AND(ISBLANK(AJ21),ISBLANK(AK21),ISBLANK(AL21),ISBLANK(AM21),ISBLANK(AN21)),"",SUM(AL21:AN21))</f>
        <v/>
      </c>
      <c r="AP21" s="7" t="str">
        <f>IF(AND(ISBLANK(AJ21),ISBLANK(AK21),ISBLANK(AL21),ISBLANK(AM21),ISBLANK(AN21)),"",SUM(AM21:AN21))</f>
        <v/>
      </c>
      <c r="AQ21" s="272" t="str">
        <f>IFERROR(((80*AL21)+(100*AM21)+(150*AN21))/SUM(AJ21:AN21),"")</f>
        <v/>
      </c>
      <c r="AR21" s="37"/>
      <c r="AS21" s="28"/>
      <c r="AT21" s="28"/>
      <c r="AU21" s="28"/>
      <c r="AV21" s="28"/>
      <c r="AW21" s="7" t="str">
        <f>IF(AND(ISBLANK(AR21),ISBLANK(AS21),ISBLANK(AT21),ISBLANK(AU21),ISBLANK(AV21)),"",SUM(AT21:AV21))</f>
        <v/>
      </c>
      <c r="AX21" s="7" t="str">
        <f>IF(AND(ISBLANK(AR21),ISBLANK(AS21),ISBLANK(AT21),ISBLANK(AU21),ISBLANK(AV21)),"",SUM(AU21:AV21))</f>
        <v/>
      </c>
      <c r="AY21" s="276" t="str">
        <f>IFERROR(((80*AT21)+(100*AU21)+(150*AV21))/SUM(AR21:AV21),"")</f>
        <v/>
      </c>
      <c r="AZ21" s="278" t="str">
        <f t="shared" ref="AZ21" si="14">IFERROR(AVERAGE(S21,AA21,AI21),"")</f>
        <v/>
      </c>
      <c r="BA21" s="280" t="str">
        <f t="shared" ref="BA21" si="15">IF(OR(K21="",AZ21=""),"",AZ21-K21)</f>
        <v/>
      </c>
      <c r="BB21" s="37">
        <f>SUMIFS('1a. Teacher Data (LEAP Courses)'!DB:DB,'1a. Teacher Data (LEAP Courses)'!$BD:$BD,'1e. Soc. St. Totals'!$A21)</f>
        <v>0</v>
      </c>
      <c r="BC21" s="28">
        <f>SUMIFS('1a. Teacher Data (LEAP Courses)'!DC:DC,'1a. Teacher Data (LEAP Courses)'!$BD:$BD,'1e. Soc. St. Totals'!$A21)</f>
        <v>0</v>
      </c>
      <c r="BD21" s="28">
        <f>SUMIFS('1a. Teacher Data (LEAP Courses)'!DD:DD,'1a. Teacher Data (LEAP Courses)'!$BD:$BD,'1e. Soc. St. Totals'!$A21)</f>
        <v>0</v>
      </c>
      <c r="BE21" s="28">
        <f>SUMIFS('1a. Teacher Data (LEAP Courses)'!DE:DE,'1a. Teacher Data (LEAP Courses)'!$BD:$BD,'1e. Soc. St. Totals'!$A21)</f>
        <v>0</v>
      </c>
      <c r="BF21" s="28">
        <f>SUMIFS('1a. Teacher Data (LEAP Courses)'!DF:DF,'1a. Teacher Data (LEAP Courses)'!$BD:$BD,'1e. Soc. St. Totals'!$A21)</f>
        <v>0</v>
      </c>
      <c r="BG21" s="7">
        <f>IF(AND(ISBLANK(BB21),ISBLANK(BC21),ISBLANK(BD21),ISBLANK(BE21),ISBLANK(BF21)),"",SUM(BD21:BF21))</f>
        <v>0</v>
      </c>
      <c r="BH21" s="7">
        <f>IF(AND(ISBLANK(BB21),ISBLANK(BC21),ISBLANK(BD21),ISBLANK(BE21),ISBLANK(BF21)),"",SUM(BE21:BF21))</f>
        <v>0</v>
      </c>
      <c r="BI21" s="272" t="str">
        <f>IFERROR(((80*BD21)+(100*BE21)+(150*BF21))/SUM(BB21:BF21),"")</f>
        <v/>
      </c>
      <c r="BJ21" s="24"/>
    </row>
    <row r="22" spans="1:62" ht="14.25" hidden="1" thickTop="1" thickBot="1" x14ac:dyDescent="0.25">
      <c r="B22" s="275"/>
      <c r="C22" s="8" t="s">
        <v>6</v>
      </c>
      <c r="D22" s="9" t="str">
        <f>IFERROR(D21/SUM(D21:H21),"")</f>
        <v/>
      </c>
      <c r="E22" s="10" t="str">
        <f>IFERROR(E21/SUM(D21:H21),"")</f>
        <v/>
      </c>
      <c r="F22" s="11" t="str">
        <f>IFERROR(F21/SUM(D21:H21),"")</f>
        <v/>
      </c>
      <c r="G22" s="11" t="str">
        <f>IFERROR(G21/SUM(D21:H21),"")</f>
        <v/>
      </c>
      <c r="H22" s="11" t="str">
        <f>IFERROR(H21/SUM(D21:H21),"")</f>
        <v/>
      </c>
      <c r="I22" s="34" t="str">
        <f>IFERROR(I21/SUM(D21:H21),"")</f>
        <v/>
      </c>
      <c r="J22" s="34" t="str">
        <f>IFERROR(J21/SUM(D21:H21),"")</f>
        <v/>
      </c>
      <c r="K22" s="273"/>
      <c r="L22" s="31" t="str">
        <f>IFERROR(L21/SUM(L21:P21),"")</f>
        <v/>
      </c>
      <c r="M22" s="10" t="str">
        <f>IFERROR(M21/SUM(L21:P21),"")</f>
        <v/>
      </c>
      <c r="N22" s="11" t="str">
        <f>IFERROR(N21/SUM(L21:P21),"")</f>
        <v/>
      </c>
      <c r="O22" s="11" t="str">
        <f>IFERROR(O21/SUM(L21:P21),"")</f>
        <v/>
      </c>
      <c r="P22" s="11" t="str">
        <f>IFERROR(P21/SUM(L21:P21),"")</f>
        <v/>
      </c>
      <c r="Q22" s="34" t="str">
        <f>IFERROR(Q21/SUM(L21:P21),"")</f>
        <v/>
      </c>
      <c r="R22" s="34" t="str">
        <f>IFERROR(R21/SUM(L21:P21),"")</f>
        <v/>
      </c>
      <c r="S22" s="273"/>
      <c r="T22" s="31" t="str">
        <f>IFERROR(T21/SUM(T21:X21),"")</f>
        <v/>
      </c>
      <c r="U22" s="10" t="str">
        <f>IFERROR(U21/SUM(T21:X21),"")</f>
        <v/>
      </c>
      <c r="V22" s="11" t="str">
        <f>IFERROR(V21/SUM(T21:X21),"")</f>
        <v/>
      </c>
      <c r="W22" s="11" t="str">
        <f>IFERROR(W21/SUM(T21:X21),"")</f>
        <v/>
      </c>
      <c r="X22" s="11" t="str">
        <f>IFERROR(X21/SUM(T21:X21),"")</f>
        <v/>
      </c>
      <c r="Y22" s="34" t="str">
        <f>IFERROR(Y21/SUM(T21:X21),"")</f>
        <v/>
      </c>
      <c r="Z22" s="34" t="str">
        <f>IFERROR(Z21/SUM(T21:X21),"")</f>
        <v/>
      </c>
      <c r="AA22" s="273"/>
      <c r="AB22" s="31" t="str">
        <f>IFERROR(AB21/SUM(AB21:AF21),"")</f>
        <v/>
      </c>
      <c r="AC22" s="10" t="str">
        <f>IFERROR(AC21/SUM(AB21:AF21),"")</f>
        <v/>
      </c>
      <c r="AD22" s="11" t="str">
        <f>IFERROR(AD21/SUM(AB21:AF21),"")</f>
        <v/>
      </c>
      <c r="AE22" s="11" t="str">
        <f>IFERROR(AE21/SUM(AB21:AF21),"")</f>
        <v/>
      </c>
      <c r="AF22" s="11" t="str">
        <f>IFERROR(AF21/SUM(AB21:AF21),"")</f>
        <v/>
      </c>
      <c r="AG22" s="34" t="str">
        <f>IFERROR(AG21/SUM(AB21:AF21),"")</f>
        <v/>
      </c>
      <c r="AH22" s="34" t="str">
        <f>IFERROR(AH21/SUM(AB21:AF21),"")</f>
        <v/>
      </c>
      <c r="AI22" s="273"/>
      <c r="AJ22" s="31" t="str">
        <f>IFERROR(AJ21/SUM(AJ21:AN21),"")</f>
        <v/>
      </c>
      <c r="AK22" s="10" t="str">
        <f>IFERROR(AK21/SUM(AJ21:AN21),"")</f>
        <v/>
      </c>
      <c r="AL22" s="11" t="str">
        <f>IFERROR(AL21/SUM(AJ21:AN21),"")</f>
        <v/>
      </c>
      <c r="AM22" s="11" t="str">
        <f>IFERROR(AM21/SUM(AJ21:AN21),"")</f>
        <v/>
      </c>
      <c r="AN22" s="11" t="str">
        <f>IFERROR(AN21/SUM(AJ21:AN21),"")</f>
        <v/>
      </c>
      <c r="AO22" s="34" t="str">
        <f>IFERROR(AO21/SUM(AJ21:AN21),"")</f>
        <v/>
      </c>
      <c r="AP22" s="34" t="str">
        <f>IFERROR(AP21/SUM(AJ21:AN21),"")</f>
        <v/>
      </c>
      <c r="AQ22" s="273"/>
      <c r="AR22" s="31" t="str">
        <f>IFERROR(AR21/SUM(AR21:AV21),"")</f>
        <v/>
      </c>
      <c r="AS22" s="10" t="str">
        <f>IFERROR(AS21/SUM(AR21:AV21),"")</f>
        <v/>
      </c>
      <c r="AT22" s="11" t="str">
        <f>IFERROR(AT21/SUM(AR21:AV21),"")</f>
        <v/>
      </c>
      <c r="AU22" s="11" t="str">
        <f>IFERROR(AU21/SUM(AR21:AV21),"")</f>
        <v/>
      </c>
      <c r="AV22" s="11" t="str">
        <f>IFERROR(AV21/SUM(AR21:AV21),"")</f>
        <v/>
      </c>
      <c r="AW22" s="34" t="str">
        <f>IFERROR(AW21/SUM(AR21:AV21),"")</f>
        <v/>
      </c>
      <c r="AX22" s="34" t="str">
        <f>IFERROR(AX21/SUM(AR21:AV21),"")</f>
        <v/>
      </c>
      <c r="AY22" s="277"/>
      <c r="AZ22" s="279"/>
      <c r="BA22" s="281"/>
      <c r="BB22" s="31" t="str">
        <f>IFERROR(BB21/SUM(BB21:BF21),"")</f>
        <v/>
      </c>
      <c r="BC22" s="10" t="str">
        <f>IFERROR(BC21/SUM(BB21:BF21),"")</f>
        <v/>
      </c>
      <c r="BD22" s="11" t="str">
        <f>IFERROR(BD21/SUM(BB21:BF21),"")</f>
        <v/>
      </c>
      <c r="BE22" s="11" t="str">
        <f>IFERROR(BE21/SUM(BB21:BF21),"")</f>
        <v/>
      </c>
      <c r="BF22" s="11" t="str">
        <f>IFERROR(BF21/SUM(BB21:BF21),"")</f>
        <v/>
      </c>
      <c r="BG22" s="34" t="str">
        <f>IFERROR(BG21/SUM(BB21:BF21),"")</f>
        <v/>
      </c>
      <c r="BH22" s="34" t="str">
        <f>IFERROR(BH21/SUM(BB21:BF21),"")</f>
        <v/>
      </c>
      <c r="BI22" s="273"/>
      <c r="BJ22" s="24"/>
    </row>
    <row r="23" spans="1:62" ht="13.5" thickTop="1" x14ac:dyDescent="0.2">
      <c r="A23" s="70" t="s">
        <v>149</v>
      </c>
      <c r="B23" s="274" t="s">
        <v>157</v>
      </c>
      <c r="C23" s="4" t="s">
        <v>5</v>
      </c>
      <c r="D23" s="27">
        <f>SUMIFS('1a. Teacher Data (LEAP Courses)'!BF:BF,'1a. Teacher Data (LEAP Courses)'!$BD:$BD,'1e. Soc. St. Totals'!$A23)</f>
        <v>0</v>
      </c>
      <c r="E23" s="28">
        <f>SUMIFS('1a. Teacher Data (LEAP Courses)'!BG:BG,'1a. Teacher Data (LEAP Courses)'!$BD:$BD,'1e. Soc. St. Totals'!$A23)</f>
        <v>0</v>
      </c>
      <c r="F23" s="28">
        <f>SUMIFS('1a. Teacher Data (LEAP Courses)'!BH:BH,'1a. Teacher Data (LEAP Courses)'!$BD:$BD,'1e. Soc. St. Totals'!$A23)</f>
        <v>0</v>
      </c>
      <c r="G23" s="28">
        <f>SUMIFS('1a. Teacher Data (LEAP Courses)'!BI:BI,'1a. Teacher Data (LEAP Courses)'!$BD:$BD,'1e. Soc. St. Totals'!$A23)</f>
        <v>0</v>
      </c>
      <c r="H23" s="28">
        <f>SUMIFS('1a. Teacher Data (LEAP Courses)'!BJ:BJ,'1a. Teacher Data (LEAP Courses)'!$BD:$BD,'1e. Soc. St. Totals'!$A23)</f>
        <v>0</v>
      </c>
      <c r="I23" s="7">
        <f>IF(AND(ISBLANK(D23),ISBLANK(E23),ISBLANK(F23),ISBLANK(G23),ISBLANK(H23)),"",SUM(F23:H23))</f>
        <v>0</v>
      </c>
      <c r="J23" s="7">
        <f>IF(AND(ISBLANK(D23),ISBLANK(E23),ISBLANK(F23),ISBLANK(G23),ISBLANK(H23)),"",SUM(G23:H23))</f>
        <v>0</v>
      </c>
      <c r="K23" s="272" t="str">
        <f>IFERROR(((80*F23)+(100*G23)+(150*H23))/SUM(D23:H23),"")</f>
        <v/>
      </c>
      <c r="L23" s="37">
        <f>SUMIFS('1a. Teacher Data (LEAP Courses)'!BN:BN,'1a. Teacher Data (LEAP Courses)'!$BD:$BD,'1e. Soc. St. Totals'!$A23)</f>
        <v>0</v>
      </c>
      <c r="M23" s="28">
        <f>SUMIFS('1a. Teacher Data (LEAP Courses)'!BO:BO,'1a. Teacher Data (LEAP Courses)'!$BD:$BD,'1e. Soc. St. Totals'!$A23)</f>
        <v>0</v>
      </c>
      <c r="N23" s="28">
        <f>SUMIFS('1a. Teacher Data (LEAP Courses)'!BP:BP,'1a. Teacher Data (LEAP Courses)'!$BD:$BD,'1e. Soc. St. Totals'!$A23)</f>
        <v>0</v>
      </c>
      <c r="O23" s="28">
        <f>SUMIFS('1a. Teacher Data (LEAP Courses)'!BQ:BQ,'1a. Teacher Data (LEAP Courses)'!$BD:$BD,'1e. Soc. St. Totals'!$A23)</f>
        <v>0</v>
      </c>
      <c r="P23" s="28">
        <f>SUMIFS('1a. Teacher Data (LEAP Courses)'!BR:BR,'1a. Teacher Data (LEAP Courses)'!$BD:$BD,'1e. Soc. St. Totals'!$A23)</f>
        <v>0</v>
      </c>
      <c r="Q23" s="7">
        <f>IF(AND(ISBLANK(L23),ISBLANK(M23),ISBLANK(N23),ISBLANK(O23),ISBLANK(P23)),"",SUM(N23:P23))</f>
        <v>0</v>
      </c>
      <c r="R23" s="7">
        <f>IF(AND(ISBLANK(L23),ISBLANK(M23),ISBLANK(N23),ISBLANK(O23),ISBLANK(P23)),"",SUM(O23:P23))</f>
        <v>0</v>
      </c>
      <c r="S23" s="272" t="str">
        <f>IFERROR(((80*N23)+(100*O23)+(150*P23))/SUM(L23:P23),"")</f>
        <v/>
      </c>
      <c r="T23" s="37">
        <f>SUMIFS('1a. Teacher Data (LEAP Courses)'!BV:BV,'1a. Teacher Data (LEAP Courses)'!$BD:$BD,'1e. Soc. St. Totals'!$A23)</f>
        <v>0</v>
      </c>
      <c r="U23" s="28">
        <f>SUMIFS('1a. Teacher Data (LEAP Courses)'!BW:BW,'1a. Teacher Data (LEAP Courses)'!$BD:$BD,'1e. Soc. St. Totals'!$A23)</f>
        <v>0</v>
      </c>
      <c r="V23" s="28">
        <f>SUMIFS('1a. Teacher Data (LEAP Courses)'!BX:BX,'1a. Teacher Data (LEAP Courses)'!$BD:$BD,'1e. Soc. St. Totals'!$A23)</f>
        <v>0</v>
      </c>
      <c r="W23" s="28">
        <f>SUMIFS('1a. Teacher Data (LEAP Courses)'!BY:BY,'1a. Teacher Data (LEAP Courses)'!$BD:$BD,'1e. Soc. St. Totals'!$A23)</f>
        <v>0</v>
      </c>
      <c r="X23" s="28">
        <f>SUMIFS('1a. Teacher Data (LEAP Courses)'!BZ:BZ,'1a. Teacher Data (LEAP Courses)'!$BD:$BD,'1e. Soc. St. Totals'!$A23)</f>
        <v>0</v>
      </c>
      <c r="Y23" s="7">
        <f>IF(AND(ISBLANK(T23),ISBLANK(U23),ISBLANK(V23),ISBLANK(W23),ISBLANK(X23)),"",SUM(V23:X23))</f>
        <v>0</v>
      </c>
      <c r="Z23" s="7">
        <f>IF(AND(ISBLANK(T23),ISBLANK(U23),ISBLANK(V23),ISBLANK(W23),ISBLANK(X23)),"",SUM(W23:X23))</f>
        <v>0</v>
      </c>
      <c r="AA23" s="272" t="str">
        <f>IFERROR(((80*V23)+(100*W23)+(150*X23))/SUM(T23:X23),"")</f>
        <v/>
      </c>
      <c r="AB23" s="37">
        <f>SUMIFS('1a. Teacher Data (LEAP Courses)'!CD:CD,'1a. Teacher Data (LEAP Courses)'!$BD:$BD,'1e. Soc. St. Totals'!$A23)</f>
        <v>0</v>
      </c>
      <c r="AC23" s="28">
        <f>SUMIFS('1a. Teacher Data (LEAP Courses)'!CE:CE,'1a. Teacher Data (LEAP Courses)'!$BD:$BD,'1e. Soc. St. Totals'!$A23)</f>
        <v>0</v>
      </c>
      <c r="AD23" s="28">
        <f>SUMIFS('1a. Teacher Data (LEAP Courses)'!CF:CF,'1a. Teacher Data (LEAP Courses)'!$BD:$BD,'1e. Soc. St. Totals'!$A23)</f>
        <v>0</v>
      </c>
      <c r="AE23" s="28">
        <f>SUMIFS('1a. Teacher Data (LEAP Courses)'!CG:CG,'1a. Teacher Data (LEAP Courses)'!$BD:$BD,'1e. Soc. St. Totals'!$A23)</f>
        <v>0</v>
      </c>
      <c r="AF23" s="28">
        <f>SUMIFS('1a. Teacher Data (LEAP Courses)'!CH:CH,'1a. Teacher Data (LEAP Courses)'!$BD:$BD,'1e. Soc. St. Totals'!$A23)</f>
        <v>0</v>
      </c>
      <c r="AG23" s="7">
        <f>IF(AND(ISBLANK(AB23),ISBLANK(AC23),ISBLANK(AD23),ISBLANK(AE23),ISBLANK(AF23)),"",SUM(AD23:AF23))</f>
        <v>0</v>
      </c>
      <c r="AH23" s="7">
        <f>IF(AND(ISBLANK(AB23),ISBLANK(AC23),ISBLANK(AD23),ISBLANK(AE23),ISBLANK(AF23)),"",SUM(AE23:AF23))</f>
        <v>0</v>
      </c>
      <c r="AI23" s="272" t="str">
        <f>IFERROR(((80*AD23)+(100*AE23)+(150*AF23))/SUM(AB23:AF23),"")</f>
        <v/>
      </c>
      <c r="AJ23" s="37"/>
      <c r="AK23" s="28"/>
      <c r="AL23" s="28"/>
      <c r="AM23" s="28"/>
      <c r="AN23" s="28"/>
      <c r="AO23" s="7" t="str">
        <f>IF(AND(ISBLANK(AJ23),ISBLANK(AK23),ISBLANK(AL23),ISBLANK(AM23),ISBLANK(AN23)),"",SUM(AL23:AN23))</f>
        <v/>
      </c>
      <c r="AP23" s="7" t="str">
        <f>IF(AND(ISBLANK(AJ23),ISBLANK(AK23),ISBLANK(AL23),ISBLANK(AM23),ISBLANK(AN23)),"",SUM(AM23:AN23))</f>
        <v/>
      </c>
      <c r="AQ23" s="272" t="str">
        <f>IFERROR(((80*AL23)+(100*AM23)+(150*AN23))/SUM(AJ23:AN23),"")</f>
        <v/>
      </c>
      <c r="AR23" s="37"/>
      <c r="AS23" s="28"/>
      <c r="AT23" s="28"/>
      <c r="AU23" s="28"/>
      <c r="AV23" s="28"/>
      <c r="AW23" s="7" t="str">
        <f>IF(AND(ISBLANK(AR23),ISBLANK(AS23),ISBLANK(AT23),ISBLANK(AU23),ISBLANK(AV23)),"",SUM(AT23:AV23))</f>
        <v/>
      </c>
      <c r="AX23" s="7" t="str">
        <f>IF(AND(ISBLANK(AR23),ISBLANK(AS23),ISBLANK(AT23),ISBLANK(AU23),ISBLANK(AV23)),"",SUM(AU23:AV23))</f>
        <v/>
      </c>
      <c r="AY23" s="276" t="str">
        <f>IFERROR(((80*AT23)+(100*AU23)+(150*AV23))/SUM(AR23:AV23),"")</f>
        <v/>
      </c>
      <c r="AZ23" s="278" t="str">
        <f t="shared" ref="AZ23" si="16">IFERROR(AVERAGE(S23,AA23,AI23),"")</f>
        <v/>
      </c>
      <c r="BA23" s="280" t="str">
        <f t="shared" ref="BA23" si="17">IF(OR(K23="",AZ23=""),"",AZ23-K23)</f>
        <v/>
      </c>
      <c r="BB23" s="37">
        <f>SUMIFS('1a. Teacher Data (LEAP Courses)'!CL:CL,'1a. Teacher Data (LEAP Courses)'!$BD:$BD,'1e. Soc. St. Totals'!$A23)</f>
        <v>0</v>
      </c>
      <c r="BC23" s="28">
        <f>SUMIFS('1a. Teacher Data (LEAP Courses)'!CM:CM,'1a. Teacher Data (LEAP Courses)'!$BD:$BD,'1e. Soc. St. Totals'!$A23)</f>
        <v>0</v>
      </c>
      <c r="BD23" s="28">
        <f>SUMIFS('1a. Teacher Data (LEAP Courses)'!CN:CN,'1a. Teacher Data (LEAP Courses)'!$BD:$BD,'1e. Soc. St. Totals'!$A23)</f>
        <v>0</v>
      </c>
      <c r="BE23" s="28">
        <f>SUMIFS('1a. Teacher Data (LEAP Courses)'!CO:CO,'1a. Teacher Data (LEAP Courses)'!$BD:$BD,'1e. Soc. St. Totals'!$A23)</f>
        <v>0</v>
      </c>
      <c r="BF23" s="28">
        <f>SUMIFS('1a. Teacher Data (LEAP Courses)'!CP:CP,'1a. Teacher Data (LEAP Courses)'!$BD:$BD,'1e. Soc. St. Totals'!$A23)</f>
        <v>0</v>
      </c>
      <c r="BG23" s="7">
        <f>IF(AND(ISBLANK(BB23),ISBLANK(BC23),ISBLANK(BD23),ISBLANK(BE23),ISBLANK(BF23)),"",SUM(BD23:BF23))</f>
        <v>0</v>
      </c>
      <c r="BH23" s="7">
        <f>IF(AND(ISBLANK(BB23),ISBLANK(BC23),ISBLANK(BD23),ISBLANK(BE23),ISBLANK(BF23)),"",SUM(BE23:BF23))</f>
        <v>0</v>
      </c>
      <c r="BI23" s="272" t="str">
        <f>IFERROR(((80*BD23)+(100*BE23)+(150*BF23))/SUM(BB23:BF23),"")</f>
        <v/>
      </c>
      <c r="BJ23" s="24"/>
    </row>
    <row r="24" spans="1:62" ht="13.5" thickBot="1" x14ac:dyDescent="0.25">
      <c r="B24" s="275"/>
      <c r="C24" s="8" t="s">
        <v>6</v>
      </c>
      <c r="D24" s="9" t="str">
        <f>IFERROR(D23/SUM(D23:H23),"")</f>
        <v/>
      </c>
      <c r="E24" s="10" t="str">
        <f>IFERROR(E23/SUM(D23:H23),"")</f>
        <v/>
      </c>
      <c r="F24" s="11" t="str">
        <f>IFERROR(F23/SUM(D23:H23),"")</f>
        <v/>
      </c>
      <c r="G24" s="11" t="str">
        <f>IFERROR(G23/SUM(D23:H23),"")</f>
        <v/>
      </c>
      <c r="H24" s="11" t="str">
        <f>IFERROR(H23/SUM(D23:H23),"")</f>
        <v/>
      </c>
      <c r="I24" s="34" t="str">
        <f>IFERROR(I23/SUM(D23:H23),"")</f>
        <v/>
      </c>
      <c r="J24" s="34" t="str">
        <f>IFERROR(J23/SUM(D23:H23),"")</f>
        <v/>
      </c>
      <c r="K24" s="273"/>
      <c r="L24" s="31" t="str">
        <f>IFERROR(L23/SUM(L23:P23),"")</f>
        <v/>
      </c>
      <c r="M24" s="10" t="str">
        <f>IFERROR(M23/SUM(L23:P23),"")</f>
        <v/>
      </c>
      <c r="N24" s="11" t="str">
        <f>IFERROR(N23/SUM(L23:P23),"")</f>
        <v/>
      </c>
      <c r="O24" s="11" t="str">
        <f>IFERROR(O23/SUM(L23:P23),"")</f>
        <v/>
      </c>
      <c r="P24" s="11" t="str">
        <f>IFERROR(P23/SUM(L23:P23),"")</f>
        <v/>
      </c>
      <c r="Q24" s="34" t="str">
        <f>IFERROR(Q23/SUM(L23:P23),"")</f>
        <v/>
      </c>
      <c r="R24" s="34" t="str">
        <f>IFERROR(R23/SUM(L23:P23),"")</f>
        <v/>
      </c>
      <c r="S24" s="273"/>
      <c r="T24" s="31" t="str">
        <f>IFERROR(T23/SUM(T23:X23),"")</f>
        <v/>
      </c>
      <c r="U24" s="10" t="str">
        <f>IFERROR(U23/SUM(T23:X23),"")</f>
        <v/>
      </c>
      <c r="V24" s="11" t="str">
        <f>IFERROR(V23/SUM(T23:X23),"")</f>
        <v/>
      </c>
      <c r="W24" s="11" t="str">
        <f>IFERROR(W23/SUM(T23:X23),"")</f>
        <v/>
      </c>
      <c r="X24" s="11" t="str">
        <f>IFERROR(X23/SUM(T23:X23),"")</f>
        <v/>
      </c>
      <c r="Y24" s="34" t="str">
        <f>IFERROR(Y23/SUM(T23:X23),"")</f>
        <v/>
      </c>
      <c r="Z24" s="34" t="str">
        <f>IFERROR(Z23/SUM(T23:X23),"")</f>
        <v/>
      </c>
      <c r="AA24" s="273"/>
      <c r="AB24" s="31" t="str">
        <f>IFERROR(AB23/SUM(AB23:AF23),"")</f>
        <v/>
      </c>
      <c r="AC24" s="10" t="str">
        <f>IFERROR(AC23/SUM(AB23:AF23),"")</f>
        <v/>
      </c>
      <c r="AD24" s="11" t="str">
        <f>IFERROR(AD23/SUM(AB23:AF23),"")</f>
        <v/>
      </c>
      <c r="AE24" s="11" t="str">
        <f>IFERROR(AE23/SUM(AB23:AF23),"")</f>
        <v/>
      </c>
      <c r="AF24" s="11" t="str">
        <f>IFERROR(AF23/SUM(AB23:AF23),"")</f>
        <v/>
      </c>
      <c r="AG24" s="34" t="str">
        <f>IFERROR(AG23/SUM(AB23:AF23),"")</f>
        <v/>
      </c>
      <c r="AH24" s="34" t="str">
        <f>IFERROR(AH23/SUM(AB23:AF23),"")</f>
        <v/>
      </c>
      <c r="AI24" s="273"/>
      <c r="AJ24" s="31" t="str">
        <f>IFERROR(AJ23/SUM(AJ23:AN23),"")</f>
        <v/>
      </c>
      <c r="AK24" s="10" t="str">
        <f>IFERROR(AK23/SUM(AJ23:AN23),"")</f>
        <v/>
      </c>
      <c r="AL24" s="11" t="str">
        <f>IFERROR(AL23/SUM(AJ23:AN23),"")</f>
        <v/>
      </c>
      <c r="AM24" s="11" t="str">
        <f>IFERROR(AM23/SUM(AJ23:AN23),"")</f>
        <v/>
      </c>
      <c r="AN24" s="11" t="str">
        <f>IFERROR(AN23/SUM(AJ23:AN23),"")</f>
        <v/>
      </c>
      <c r="AO24" s="34" t="str">
        <f>IFERROR(AO23/SUM(AJ23:AN23),"")</f>
        <v/>
      </c>
      <c r="AP24" s="34" t="str">
        <f>IFERROR(AP23/SUM(AJ23:AN23),"")</f>
        <v/>
      </c>
      <c r="AQ24" s="273"/>
      <c r="AR24" s="31" t="str">
        <f>IFERROR(AR23/SUM(AR23:AV23),"")</f>
        <v/>
      </c>
      <c r="AS24" s="10" t="str">
        <f>IFERROR(AS23/SUM(AR23:AV23),"")</f>
        <v/>
      </c>
      <c r="AT24" s="11" t="str">
        <f>IFERROR(AT23/SUM(AR23:AV23),"")</f>
        <v/>
      </c>
      <c r="AU24" s="11" t="str">
        <f>IFERROR(AU23/SUM(AR23:AV23),"")</f>
        <v/>
      </c>
      <c r="AV24" s="11" t="str">
        <f>IFERROR(AV23/SUM(AR23:AV23),"")</f>
        <v/>
      </c>
      <c r="AW24" s="34" t="str">
        <f>IFERROR(AW23/SUM(AR23:AV23),"")</f>
        <v/>
      </c>
      <c r="AX24" s="34" t="str">
        <f>IFERROR(AX23/SUM(AR23:AV23),"")</f>
        <v/>
      </c>
      <c r="AY24" s="277"/>
      <c r="AZ24" s="279"/>
      <c r="BA24" s="281"/>
      <c r="BB24" s="31" t="str">
        <f>IFERROR(BB23/SUM(BB23:BF23),"")</f>
        <v/>
      </c>
      <c r="BC24" s="10" t="str">
        <f>IFERROR(BC23/SUM(BB23:BF23),"")</f>
        <v/>
      </c>
      <c r="BD24" s="11" t="str">
        <f>IFERROR(BD23/SUM(BB23:BF23),"")</f>
        <v/>
      </c>
      <c r="BE24" s="11" t="str">
        <f>IFERROR(BE23/SUM(BB23:BF23),"")</f>
        <v/>
      </c>
      <c r="BF24" s="11" t="str">
        <f>IFERROR(BF23/SUM(BB23:BF23),"")</f>
        <v/>
      </c>
      <c r="BG24" s="34" t="str">
        <f>IFERROR(BG23/SUM(BB23:BF23),"")</f>
        <v/>
      </c>
      <c r="BH24" s="34" t="str">
        <f>IFERROR(BH23/SUM(BB23:BF23),"")</f>
        <v/>
      </c>
      <c r="BI24" s="273"/>
      <c r="BJ24" s="24"/>
    </row>
    <row r="25" spans="1:62" ht="14.25" hidden="1" thickTop="1" thickBot="1" x14ac:dyDescent="0.25">
      <c r="A25" t="s">
        <v>109</v>
      </c>
      <c r="B25" s="274" t="s">
        <v>34</v>
      </c>
      <c r="C25" s="4" t="s">
        <v>5</v>
      </c>
      <c r="D25" s="27">
        <f>SUMIFS('1a. Teacher Data (LEAP Courses)'!BF:BF,'1a. Teacher Data (LEAP Courses)'!$BD:$BD,'1e. Soc. St. Totals'!$A25)</f>
        <v>0</v>
      </c>
      <c r="E25" s="28">
        <f>SUMIFS('1a. Teacher Data (LEAP Courses)'!BG:BG,'1a. Teacher Data (LEAP Courses)'!$BD:$BD,'1e. Soc. St. Totals'!$A25)</f>
        <v>0</v>
      </c>
      <c r="F25" s="28">
        <f>SUMIFS('1a. Teacher Data (LEAP Courses)'!BH:BH,'1a. Teacher Data (LEAP Courses)'!$BD:$BD,'1e. Soc. St. Totals'!$A25)</f>
        <v>0</v>
      </c>
      <c r="G25" s="28">
        <f>SUMIFS('1a. Teacher Data (LEAP Courses)'!BI:BI,'1a. Teacher Data (LEAP Courses)'!$BD:$BD,'1e. Soc. St. Totals'!$A25)</f>
        <v>0</v>
      </c>
      <c r="H25" s="28">
        <f>SUMIFS('1a. Teacher Data (LEAP Courses)'!BJ:BJ,'1a. Teacher Data (LEAP Courses)'!$BD:$BD,'1e. Soc. St. Totals'!$A25)</f>
        <v>0</v>
      </c>
      <c r="I25" s="7">
        <f>IF(AND(ISBLANK(D25),ISBLANK(E25),ISBLANK(F25),ISBLANK(G25),ISBLANK(H25)),"",SUM(F25:H25))</f>
        <v>0</v>
      </c>
      <c r="J25" s="7">
        <f>IF(AND(ISBLANK(D25),ISBLANK(E25),ISBLANK(F25),ISBLANK(G25),ISBLANK(H25)),"",SUM(G25:H25))</f>
        <v>0</v>
      </c>
      <c r="K25" s="272" t="str">
        <f>IFERROR(((80*F25)+(100*G25)+(150*H25))/SUM(D25:H25),"")</f>
        <v/>
      </c>
      <c r="L25" s="37">
        <f>SUMIFS('1a. Teacher Data (LEAP Courses)'!BN:BN,'1a. Teacher Data (LEAP Courses)'!$BD:$BD,'1e. Soc. St. Totals'!$A25)</f>
        <v>0</v>
      </c>
      <c r="M25" s="28">
        <f>SUMIFS('1a. Teacher Data (LEAP Courses)'!BO:BO,'1a. Teacher Data (LEAP Courses)'!$BD:$BD,'1e. Soc. St. Totals'!$A25)</f>
        <v>0</v>
      </c>
      <c r="N25" s="28">
        <f>SUMIFS('1a. Teacher Data (LEAP Courses)'!BP:BP,'1a. Teacher Data (LEAP Courses)'!$BD:$BD,'1e. Soc. St. Totals'!$A25)</f>
        <v>0</v>
      </c>
      <c r="O25" s="28">
        <f>SUMIFS('1a. Teacher Data (LEAP Courses)'!BQ:BQ,'1a. Teacher Data (LEAP Courses)'!$BD:$BD,'1e. Soc. St. Totals'!$A25)</f>
        <v>0</v>
      </c>
      <c r="P25" s="28">
        <f>SUMIFS('1a. Teacher Data (LEAP Courses)'!BR:BR,'1a. Teacher Data (LEAP Courses)'!$BD:$BD,'1e. Soc. St. Totals'!$A25)</f>
        <v>0</v>
      </c>
      <c r="Q25" s="7">
        <f>IF(AND(ISBLANK(L25),ISBLANK(M25),ISBLANK(N25),ISBLANK(O25),ISBLANK(P25)),"",SUM(N25:P25))</f>
        <v>0</v>
      </c>
      <c r="R25" s="7">
        <f>IF(AND(ISBLANK(L25),ISBLANK(M25),ISBLANK(N25),ISBLANK(O25),ISBLANK(P25)),"",SUM(O25:P25))</f>
        <v>0</v>
      </c>
      <c r="S25" s="272" t="str">
        <f>IFERROR(((80*N25)+(100*O25)+(150*P25))/SUM(L25:P25),"")</f>
        <v/>
      </c>
      <c r="T25" s="37">
        <f>SUMIFS('1a. Teacher Data (LEAP Courses)'!BV:BV,'1a. Teacher Data (LEAP Courses)'!$BD:$BD,'1e. Soc. St. Totals'!$A25)</f>
        <v>0</v>
      </c>
      <c r="U25" s="28">
        <f>SUMIFS('1a. Teacher Data (LEAP Courses)'!BW:BW,'1a. Teacher Data (LEAP Courses)'!$BD:$BD,'1e. Soc. St. Totals'!$A25)</f>
        <v>0</v>
      </c>
      <c r="V25" s="28">
        <f>SUMIFS('1a. Teacher Data (LEAP Courses)'!BX:BX,'1a. Teacher Data (LEAP Courses)'!$BD:$BD,'1e. Soc. St. Totals'!$A25)</f>
        <v>0</v>
      </c>
      <c r="W25" s="28">
        <f>SUMIFS('1a. Teacher Data (LEAP Courses)'!BY:BY,'1a. Teacher Data (LEAP Courses)'!$BD:$BD,'1e. Soc. St. Totals'!$A25)</f>
        <v>0</v>
      </c>
      <c r="X25" s="28">
        <f>SUMIFS('1a. Teacher Data (LEAP Courses)'!BZ:BZ,'1a. Teacher Data (LEAP Courses)'!$BD:$BD,'1e. Soc. St. Totals'!$A25)</f>
        <v>0</v>
      </c>
      <c r="Y25" s="7">
        <f>IF(AND(ISBLANK(T25),ISBLANK(U25),ISBLANK(V25),ISBLANK(W25),ISBLANK(X25)),"",SUM(V25:X25))</f>
        <v>0</v>
      </c>
      <c r="Z25" s="7">
        <f>IF(AND(ISBLANK(T25),ISBLANK(U25),ISBLANK(V25),ISBLANK(W25),ISBLANK(X25)),"",SUM(W25:X25))</f>
        <v>0</v>
      </c>
      <c r="AA25" s="272" t="str">
        <f>IFERROR(((80*V25)+(100*W25)+(150*X25))/SUM(T25:X25),"")</f>
        <v/>
      </c>
      <c r="AB25" s="37">
        <f>SUMIFS('1a. Teacher Data (LEAP Courses)'!CD:CD,'1a. Teacher Data (LEAP Courses)'!$BD:$BD,'1e. Soc. St. Totals'!$A25)</f>
        <v>0</v>
      </c>
      <c r="AC25" s="28">
        <f>SUMIFS('1a. Teacher Data (LEAP Courses)'!CE:CE,'1a. Teacher Data (LEAP Courses)'!$BD:$BD,'1e. Soc. St. Totals'!$A25)</f>
        <v>0</v>
      </c>
      <c r="AD25" s="28">
        <f>SUMIFS('1a. Teacher Data (LEAP Courses)'!CF:CF,'1a. Teacher Data (LEAP Courses)'!$BD:$BD,'1e. Soc. St. Totals'!$A25)</f>
        <v>0</v>
      </c>
      <c r="AE25" s="28">
        <f>SUMIFS('1a. Teacher Data (LEAP Courses)'!CG:CG,'1a. Teacher Data (LEAP Courses)'!$BD:$BD,'1e. Soc. St. Totals'!$A25)</f>
        <v>0</v>
      </c>
      <c r="AF25" s="28">
        <f>SUMIFS('1a. Teacher Data (LEAP Courses)'!CH:CH,'1a. Teacher Data (LEAP Courses)'!$BD:$BD,'1e. Soc. St. Totals'!$A25)</f>
        <v>0</v>
      </c>
      <c r="AG25" s="7">
        <f>IF(AND(ISBLANK(AB25),ISBLANK(AC25),ISBLANK(AD25),ISBLANK(AE25),ISBLANK(AF25)),"",SUM(AD25:AF25))</f>
        <v>0</v>
      </c>
      <c r="AH25" s="7">
        <f>IF(AND(ISBLANK(AB25),ISBLANK(AC25),ISBLANK(AD25),ISBLANK(AE25),ISBLANK(AF25)),"",SUM(AE25:AF25))</f>
        <v>0</v>
      </c>
      <c r="AI25" s="272" t="str">
        <f>IFERROR(((80*AD25)+(100*AE25)+(150*AF25))/SUM(AB25:AF25),"")</f>
        <v/>
      </c>
      <c r="AJ25" s="37"/>
      <c r="AK25" s="28"/>
      <c r="AL25" s="28"/>
      <c r="AM25" s="28"/>
      <c r="AN25" s="28"/>
      <c r="AO25" s="7" t="str">
        <f>IF(AND(ISBLANK(AJ25),ISBLANK(AK25),ISBLANK(AL25),ISBLANK(AM25),ISBLANK(AN25)),"",SUM(AL25:AN25))</f>
        <v/>
      </c>
      <c r="AP25" s="7" t="str">
        <f>IF(AND(ISBLANK(AJ25),ISBLANK(AK25),ISBLANK(AL25),ISBLANK(AM25),ISBLANK(AN25)),"",SUM(AM25:AN25))</f>
        <v/>
      </c>
      <c r="AQ25" s="272" t="str">
        <f>IFERROR(((80*AL25)+(100*AM25)+(150*AN25))/SUM(AJ25:AN25),"")</f>
        <v/>
      </c>
      <c r="AR25" s="37"/>
      <c r="AS25" s="28"/>
      <c r="AT25" s="28"/>
      <c r="AU25" s="28"/>
      <c r="AV25" s="28"/>
      <c r="AW25" s="7" t="str">
        <f>IF(AND(ISBLANK(AR25),ISBLANK(AS25),ISBLANK(AT25),ISBLANK(AU25),ISBLANK(AV25)),"",SUM(AT25:AV25))</f>
        <v/>
      </c>
      <c r="AX25" s="7" t="str">
        <f>IF(AND(ISBLANK(AR25),ISBLANK(AS25),ISBLANK(AT25),ISBLANK(AU25),ISBLANK(AV25)),"",SUM(AU25:AV25))</f>
        <v/>
      </c>
      <c r="AY25" s="276" t="str">
        <f>IFERROR(((80*AT25)+(100*AU25)+(150*AV25))/SUM(AR25:AV25),"")</f>
        <v/>
      </c>
      <c r="AZ25" s="278" t="str">
        <f t="shared" ref="AZ25" si="18">IFERROR(AVERAGE(S25,AA25,AI25),"")</f>
        <v/>
      </c>
      <c r="BA25" s="280" t="str">
        <f t="shared" ref="BA25" si="19">IF(OR(K25="",AZ25=""),"",AZ25-K25)</f>
        <v/>
      </c>
      <c r="BB25" s="37">
        <f>SUMIFS('1a. Teacher Data (LEAP Courses)'!DB:DB,'1a. Teacher Data (LEAP Courses)'!$BD:$BD,'1e. Soc. St. Totals'!$A25)</f>
        <v>0</v>
      </c>
      <c r="BC25" s="28">
        <f>SUMIFS('1a. Teacher Data (LEAP Courses)'!DC:DC,'1a. Teacher Data (LEAP Courses)'!$BD:$BD,'1e. Soc. St. Totals'!$A25)</f>
        <v>0</v>
      </c>
      <c r="BD25" s="28">
        <f>SUMIFS('1a. Teacher Data (LEAP Courses)'!DD:DD,'1a. Teacher Data (LEAP Courses)'!$BD:$BD,'1e. Soc. St. Totals'!$A25)</f>
        <v>0</v>
      </c>
      <c r="BE25" s="28">
        <f>SUMIFS('1a. Teacher Data (LEAP Courses)'!DE:DE,'1a. Teacher Data (LEAP Courses)'!$BD:$BD,'1e. Soc. St. Totals'!$A25)</f>
        <v>0</v>
      </c>
      <c r="BF25" s="28">
        <f>SUMIFS('1a. Teacher Data (LEAP Courses)'!DF:DF,'1a. Teacher Data (LEAP Courses)'!$BD:$BD,'1e. Soc. St. Totals'!$A25)</f>
        <v>0</v>
      </c>
      <c r="BG25" s="7">
        <f>IF(AND(ISBLANK(BB25),ISBLANK(BC25),ISBLANK(BD25),ISBLANK(BE25),ISBLANK(BF25)),"",SUM(BD25:BF25))</f>
        <v>0</v>
      </c>
      <c r="BH25" s="7">
        <f>IF(AND(ISBLANK(BB25),ISBLANK(BC25),ISBLANK(BD25),ISBLANK(BE25),ISBLANK(BF25)),"",SUM(BE25:BF25))</f>
        <v>0</v>
      </c>
      <c r="BI25" s="272" t="str">
        <f>IFERROR(((80*BD25)+(100*BE25)+(150*BF25))/SUM(BB25:BF25),"")</f>
        <v/>
      </c>
      <c r="BJ25" s="24"/>
    </row>
    <row r="26" spans="1:62" ht="14.25" hidden="1" thickTop="1" thickBot="1" x14ac:dyDescent="0.25">
      <c r="B26" s="275"/>
      <c r="C26" s="8" t="s">
        <v>6</v>
      </c>
      <c r="D26" s="9" t="str">
        <f>IFERROR(D25/SUM(D25:H25),"")</f>
        <v/>
      </c>
      <c r="E26" s="10" t="str">
        <f>IFERROR(E25/SUM(D25:H25),"")</f>
        <v/>
      </c>
      <c r="F26" s="11" t="str">
        <f>IFERROR(F25/SUM(D25:H25),"")</f>
        <v/>
      </c>
      <c r="G26" s="11" t="str">
        <f>IFERROR(G25/SUM(D25:H25),"")</f>
        <v/>
      </c>
      <c r="H26" s="11" t="str">
        <f>IFERROR(H25/SUM(D25:H25),"")</f>
        <v/>
      </c>
      <c r="I26" s="34" t="str">
        <f>IFERROR(I25/SUM(D25:H25),"")</f>
        <v/>
      </c>
      <c r="J26" s="34" t="str">
        <f>IFERROR(J25/SUM(D25:H25),"")</f>
        <v/>
      </c>
      <c r="K26" s="273"/>
      <c r="L26" s="31" t="str">
        <f>IFERROR(L25/SUM(L25:P25),"")</f>
        <v/>
      </c>
      <c r="M26" s="10" t="str">
        <f>IFERROR(M25/SUM(L25:P25),"")</f>
        <v/>
      </c>
      <c r="N26" s="11" t="str">
        <f>IFERROR(N25/SUM(L25:P25),"")</f>
        <v/>
      </c>
      <c r="O26" s="11" t="str">
        <f>IFERROR(O25/SUM(L25:P25),"")</f>
        <v/>
      </c>
      <c r="P26" s="11" t="str">
        <f>IFERROR(P25/SUM(L25:P25),"")</f>
        <v/>
      </c>
      <c r="Q26" s="34" t="str">
        <f>IFERROR(Q25/SUM(L25:P25),"")</f>
        <v/>
      </c>
      <c r="R26" s="34" t="str">
        <f>IFERROR(R25/SUM(L25:P25),"")</f>
        <v/>
      </c>
      <c r="S26" s="273"/>
      <c r="T26" s="31" t="str">
        <f>IFERROR(T25/SUM(T25:X25),"")</f>
        <v/>
      </c>
      <c r="U26" s="10" t="str">
        <f>IFERROR(U25/SUM(T25:X25),"")</f>
        <v/>
      </c>
      <c r="V26" s="11" t="str">
        <f>IFERROR(V25/SUM(T25:X25),"")</f>
        <v/>
      </c>
      <c r="W26" s="11" t="str">
        <f>IFERROR(W25/SUM(T25:X25),"")</f>
        <v/>
      </c>
      <c r="X26" s="11" t="str">
        <f>IFERROR(X25/SUM(T25:X25),"")</f>
        <v/>
      </c>
      <c r="Y26" s="34" t="str">
        <f>IFERROR(Y25/SUM(T25:X25),"")</f>
        <v/>
      </c>
      <c r="Z26" s="34" t="str">
        <f>IFERROR(Z25/SUM(T25:X25),"")</f>
        <v/>
      </c>
      <c r="AA26" s="273"/>
      <c r="AB26" s="31" t="str">
        <f>IFERROR(AB25/SUM(AB25:AF25),"")</f>
        <v/>
      </c>
      <c r="AC26" s="10" t="str">
        <f>IFERROR(AC25/SUM(AB25:AF25),"")</f>
        <v/>
      </c>
      <c r="AD26" s="11" t="str">
        <f>IFERROR(AD25/SUM(AB25:AF25),"")</f>
        <v/>
      </c>
      <c r="AE26" s="11" t="str">
        <f>IFERROR(AE25/SUM(AB25:AF25),"")</f>
        <v/>
      </c>
      <c r="AF26" s="11" t="str">
        <f>IFERROR(AF25/SUM(AB25:AF25),"")</f>
        <v/>
      </c>
      <c r="AG26" s="34" t="str">
        <f>IFERROR(AG25/SUM(AB25:AF25),"")</f>
        <v/>
      </c>
      <c r="AH26" s="34" t="str">
        <f>IFERROR(AH25/SUM(AB25:AF25),"")</f>
        <v/>
      </c>
      <c r="AI26" s="273"/>
      <c r="AJ26" s="31" t="str">
        <f>IFERROR(AJ25/SUM(AJ25:AN25),"")</f>
        <v/>
      </c>
      <c r="AK26" s="10" t="str">
        <f>IFERROR(AK25/SUM(AJ25:AN25),"")</f>
        <v/>
      </c>
      <c r="AL26" s="11" t="str">
        <f>IFERROR(AL25/SUM(AJ25:AN25),"")</f>
        <v/>
      </c>
      <c r="AM26" s="11" t="str">
        <f>IFERROR(AM25/SUM(AJ25:AN25),"")</f>
        <v/>
      </c>
      <c r="AN26" s="11" t="str">
        <f>IFERROR(AN25/SUM(AJ25:AN25),"")</f>
        <v/>
      </c>
      <c r="AO26" s="34" t="str">
        <f>IFERROR(AO25/SUM(AJ25:AN25),"")</f>
        <v/>
      </c>
      <c r="AP26" s="34" t="str">
        <f>IFERROR(AP25/SUM(AJ25:AN25),"")</f>
        <v/>
      </c>
      <c r="AQ26" s="273"/>
      <c r="AR26" s="31" t="str">
        <f>IFERROR(AR25/SUM(AR25:AV25),"")</f>
        <v/>
      </c>
      <c r="AS26" s="10" t="str">
        <f>IFERROR(AS25/SUM(AR25:AV25),"")</f>
        <v/>
      </c>
      <c r="AT26" s="11" t="str">
        <f>IFERROR(AT25/SUM(AR25:AV25),"")</f>
        <v/>
      </c>
      <c r="AU26" s="11" t="str">
        <f>IFERROR(AU25/SUM(AR25:AV25),"")</f>
        <v/>
      </c>
      <c r="AV26" s="11" t="str">
        <f>IFERROR(AV25/SUM(AR25:AV25),"")</f>
        <v/>
      </c>
      <c r="AW26" s="34" t="str">
        <f>IFERROR(AW25/SUM(AR25:AV25),"")</f>
        <v/>
      </c>
      <c r="AX26" s="34" t="str">
        <f>IFERROR(AX25/SUM(AR25:AV25),"")</f>
        <v/>
      </c>
      <c r="AY26" s="277"/>
      <c r="AZ26" s="279"/>
      <c r="BA26" s="281"/>
      <c r="BB26" s="31" t="str">
        <f>IFERROR(BB25/SUM(BB25:BF25),"")</f>
        <v/>
      </c>
      <c r="BC26" s="10" t="str">
        <f>IFERROR(BC25/SUM(BB25:BF25),"")</f>
        <v/>
      </c>
      <c r="BD26" s="11" t="str">
        <f>IFERROR(BD25/SUM(BB25:BF25),"")</f>
        <v/>
      </c>
      <c r="BE26" s="11" t="str">
        <f>IFERROR(BE25/SUM(BB25:BF25),"")</f>
        <v/>
      </c>
      <c r="BF26" s="11" t="str">
        <f>IFERROR(BF25/SUM(BB25:BF25),"")</f>
        <v/>
      </c>
      <c r="BG26" s="34" t="str">
        <f>IFERROR(BG25/SUM(BB25:BF25),"")</f>
        <v/>
      </c>
      <c r="BH26" s="34" t="str">
        <f>IFERROR(BH25/SUM(BB25:BF25),"")</f>
        <v/>
      </c>
      <c r="BI26" s="273"/>
      <c r="BJ26" s="24"/>
    </row>
    <row r="27" spans="1:62" ht="14.25" hidden="1" thickTop="1" thickBot="1" x14ac:dyDescent="0.25">
      <c r="B27" s="286" t="s">
        <v>66</v>
      </c>
      <c r="C27" s="14" t="s">
        <v>5</v>
      </c>
      <c r="D27" s="35">
        <f>IF(AND(ISBLANK(D3),ISBLANK(D5),ISBLANK(D7)),"",SUM(D3,D5,D7))</f>
        <v>0</v>
      </c>
      <c r="E27" s="17">
        <f t="shared" ref="E27:H27" si="20">IF(AND(ISBLANK(E3),ISBLANK(E5),ISBLANK(E7)),"",SUM(E3,E5,E7))</f>
        <v>0</v>
      </c>
      <c r="F27" s="17">
        <f t="shared" si="20"/>
        <v>0</v>
      </c>
      <c r="G27" s="17">
        <f t="shared" si="20"/>
        <v>0</v>
      </c>
      <c r="H27" s="17">
        <f t="shared" si="20"/>
        <v>0</v>
      </c>
      <c r="I27" s="18">
        <f t="shared" ref="I27:J27" si="21">IF(AND(I3="",I5="",I7=""),"",SUM(I3,I5,I7))</f>
        <v>0</v>
      </c>
      <c r="J27" s="18">
        <f t="shared" si="21"/>
        <v>0</v>
      </c>
      <c r="K27" s="272" t="str">
        <f>IFERROR(((80*F27)+(100*G27)+(150*H27))/SUM(D27:H27),"")</f>
        <v/>
      </c>
      <c r="L27" s="35">
        <f>IF(AND(ISBLANK(L3),ISBLANK(L5),ISBLANK(L7)),"",SUM(L3,L5,L7))</f>
        <v>0</v>
      </c>
      <c r="M27" s="17">
        <f t="shared" ref="M27:P27" si="22">IF(AND(ISBLANK(M3),ISBLANK(M5),ISBLANK(M7)),"",SUM(M3,M5,M7))</f>
        <v>0</v>
      </c>
      <c r="N27" s="17">
        <f t="shared" si="22"/>
        <v>0</v>
      </c>
      <c r="O27" s="17">
        <f t="shared" si="22"/>
        <v>0</v>
      </c>
      <c r="P27" s="17">
        <f t="shared" si="22"/>
        <v>0</v>
      </c>
      <c r="Q27" s="18">
        <f t="shared" ref="Q27:R27" si="23">IF(AND(Q3="",Q5="",Q7=""),"",SUM(Q3,Q5,Q7))</f>
        <v>0</v>
      </c>
      <c r="R27" s="18">
        <f t="shared" si="23"/>
        <v>0</v>
      </c>
      <c r="S27" s="272" t="str">
        <f>IFERROR(((80*N27)+(100*O27)+(150*P27))/SUM(L27:P27),"")</f>
        <v/>
      </c>
      <c r="T27" s="35">
        <f>IF(AND(ISBLANK(T3),ISBLANK(T5),ISBLANK(T7)),"",SUM(T3,T5,T7))</f>
        <v>0</v>
      </c>
      <c r="U27" s="17">
        <f t="shared" ref="U27:X27" si="24">IF(AND(ISBLANK(U3),ISBLANK(U5),ISBLANK(U7)),"",SUM(U3,U5,U7))</f>
        <v>0</v>
      </c>
      <c r="V27" s="17">
        <f t="shared" si="24"/>
        <v>0</v>
      </c>
      <c r="W27" s="17">
        <f t="shared" si="24"/>
        <v>0</v>
      </c>
      <c r="X27" s="17">
        <f t="shared" si="24"/>
        <v>0</v>
      </c>
      <c r="Y27" s="18">
        <f t="shared" ref="Y27:Z27" si="25">IF(AND(Y3="",Y5="",Y7=""),"",SUM(Y3,Y5,Y7))</f>
        <v>0</v>
      </c>
      <c r="Z27" s="18">
        <f t="shared" si="25"/>
        <v>0</v>
      </c>
      <c r="AA27" s="272" t="str">
        <f>IFERROR(((80*V27)+(100*W27)+(150*X27))/SUM(T27:X27),"")</f>
        <v/>
      </c>
      <c r="AB27" s="35">
        <f>IF(AND(ISBLANK(AB3),ISBLANK(AB5),ISBLANK(AB7)),"",SUM(AB3,AB5,AB7))</f>
        <v>0</v>
      </c>
      <c r="AC27" s="17">
        <f t="shared" ref="AC27:AF27" si="26">IF(AND(ISBLANK(AC3),ISBLANK(AC5),ISBLANK(AC7)),"",SUM(AC3,AC5,AC7))</f>
        <v>0</v>
      </c>
      <c r="AD27" s="17">
        <f t="shared" si="26"/>
        <v>0</v>
      </c>
      <c r="AE27" s="17">
        <f t="shared" si="26"/>
        <v>0</v>
      </c>
      <c r="AF27" s="17">
        <f t="shared" si="26"/>
        <v>0</v>
      </c>
      <c r="AG27" s="18">
        <f t="shared" ref="AG27:AH27" si="27">IF(AND(AG3="",AG5="",AG7=""),"",SUM(AG3,AG5,AG7))</f>
        <v>0</v>
      </c>
      <c r="AH27" s="18">
        <f t="shared" si="27"/>
        <v>0</v>
      </c>
      <c r="AI27" s="272" t="str">
        <f>IFERROR(((80*AD27)+(100*AE27)+(150*AF27))/SUM(AB27:AF27),"")</f>
        <v/>
      </c>
      <c r="AJ27" s="35" t="str">
        <f t="shared" ref="AJ27:AN27" si="28">IF(AND(ISBLANK(AJ3),ISBLANK(AJ5),ISBLANK(AJ7)),"",SUM(AJ3,AJ5,AJ7))</f>
        <v/>
      </c>
      <c r="AK27" s="17" t="str">
        <f t="shared" si="28"/>
        <v/>
      </c>
      <c r="AL27" s="17" t="str">
        <f t="shared" si="28"/>
        <v/>
      </c>
      <c r="AM27" s="17" t="str">
        <f t="shared" si="28"/>
        <v/>
      </c>
      <c r="AN27" s="17" t="str">
        <f t="shared" si="28"/>
        <v/>
      </c>
      <c r="AO27" s="18" t="str">
        <f t="shared" ref="AO27:AP27" si="29">IF(AND(AO3="",AO5="",AO7=""),"",SUM(AO3,AO5,AO7))</f>
        <v/>
      </c>
      <c r="AP27" s="18" t="str">
        <f t="shared" si="29"/>
        <v/>
      </c>
      <c r="AQ27" s="272" t="str">
        <f>IFERROR(((80*AL27)+(100*AM27)+(150*AN27))/SUM(AJ27:AN27),"")</f>
        <v/>
      </c>
      <c r="AR27" s="35" t="str">
        <f t="shared" ref="AR27:AV27" si="30">IF(AND(ISBLANK(AR3),ISBLANK(AR5),ISBLANK(AR7)),"",SUM(AR3,AR5,AR7))</f>
        <v/>
      </c>
      <c r="AS27" s="17" t="str">
        <f t="shared" si="30"/>
        <v/>
      </c>
      <c r="AT27" s="17" t="str">
        <f t="shared" si="30"/>
        <v/>
      </c>
      <c r="AU27" s="17" t="str">
        <f t="shared" si="30"/>
        <v/>
      </c>
      <c r="AV27" s="17" t="str">
        <f t="shared" si="30"/>
        <v/>
      </c>
      <c r="AW27" s="18" t="str">
        <f t="shared" ref="AW27:AX27" si="31">IF(AND(AW3="",AW5="",AW7=""),"",SUM(AW3,AW5,AW7))</f>
        <v/>
      </c>
      <c r="AX27" s="18" t="str">
        <f t="shared" si="31"/>
        <v/>
      </c>
      <c r="AY27" s="276" t="str">
        <f>IFERROR(((80*AT27)+(100*AU27)+(150*AV27))/SUM(AR27:AV27),"")</f>
        <v/>
      </c>
      <c r="AZ27" s="278" t="str">
        <f t="shared" ref="AZ27" si="32">IFERROR(AVERAGE(S27,AA27,AI27),"")</f>
        <v/>
      </c>
      <c r="BA27" s="280" t="str">
        <f t="shared" ref="BA27" si="33">IF(OR(K27="",AZ27=""),"",AZ27-K27)</f>
        <v/>
      </c>
      <c r="BB27" s="32">
        <f>IF(AND(ISBLANK(BB3),ISBLANK(BB5),ISBLANK(BB7)),"",SUM(BB3,BB5,BB7))</f>
        <v>0</v>
      </c>
      <c r="BC27" s="17">
        <f t="shared" ref="BC27:BF27" si="34">IF(AND(ISBLANK(BC3),ISBLANK(BC5),ISBLANK(BC7)),"",SUM(BC3,BC5,BC7))</f>
        <v>0</v>
      </c>
      <c r="BD27" s="17">
        <f t="shared" si="34"/>
        <v>0</v>
      </c>
      <c r="BE27" s="17">
        <f t="shared" si="34"/>
        <v>0</v>
      </c>
      <c r="BF27" s="17">
        <f t="shared" si="34"/>
        <v>0</v>
      </c>
      <c r="BG27" s="18">
        <f t="shared" ref="BG27:BH27" si="35">IF(AND(BG3="",BG5="",BG7=""),"",SUM(BG3,BG5,BG7))</f>
        <v>0</v>
      </c>
      <c r="BH27" s="18">
        <f t="shared" si="35"/>
        <v>0</v>
      </c>
      <c r="BI27" s="272" t="str">
        <f>IFERROR(((80*BD27)+(100*BE27)+(150*BF27))/SUM(BB27:BF27),"")</f>
        <v/>
      </c>
      <c r="BJ27" s="24"/>
    </row>
    <row r="28" spans="1:62" ht="14.25" hidden="1" thickTop="1" thickBot="1" x14ac:dyDescent="0.25">
      <c r="B28" s="275"/>
      <c r="C28" s="19" t="s">
        <v>6</v>
      </c>
      <c r="D28" s="20" t="str">
        <f>IFERROR(D27/SUM(D27:H27),"")</f>
        <v/>
      </c>
      <c r="E28" s="21" t="str">
        <f>IFERROR(E27/SUM(D27:H27),"")</f>
        <v/>
      </c>
      <c r="F28" s="22" t="str">
        <f>IFERROR(F27/SUM(D27:H27),"")</f>
        <v/>
      </c>
      <c r="G28" s="22" t="str">
        <f>IFERROR(G27/SUM(D27:H27),"")</f>
        <v/>
      </c>
      <c r="H28" s="22" t="str">
        <f>IFERROR(H27/SUM(D27:H27),"")</f>
        <v/>
      </c>
      <c r="I28" s="23" t="str">
        <f>IFERROR(I27/SUM(D27:H27),"")</f>
        <v/>
      </c>
      <c r="J28" s="23" t="str">
        <f>IFERROR(J27/SUM(D27:H27),"")</f>
        <v/>
      </c>
      <c r="K28" s="273"/>
      <c r="L28" s="33" t="str">
        <f>IFERROR(L27/SUM(L27:P27),"")</f>
        <v/>
      </c>
      <c r="M28" s="21" t="str">
        <f>IFERROR(M27/SUM(L27:P27),"")</f>
        <v/>
      </c>
      <c r="N28" s="22" t="str">
        <f>IFERROR(N27/SUM(L27:P27),"")</f>
        <v/>
      </c>
      <c r="O28" s="22" t="str">
        <f>IFERROR(O27/SUM(L27:P27),"")</f>
        <v/>
      </c>
      <c r="P28" s="22" t="str">
        <f>IFERROR(P27/SUM(L27:P27),"")</f>
        <v/>
      </c>
      <c r="Q28" s="23" t="str">
        <f>IFERROR(Q27/SUM(L27:P27),"")</f>
        <v/>
      </c>
      <c r="R28" s="23" t="str">
        <f>IFERROR(R27/SUM(L27:P27),"")</f>
        <v/>
      </c>
      <c r="S28" s="273"/>
      <c r="T28" s="33" t="str">
        <f>IFERROR(T27/SUM(T27:X27),"")</f>
        <v/>
      </c>
      <c r="U28" s="21" t="str">
        <f>IFERROR(U27/SUM(T27:X27),"")</f>
        <v/>
      </c>
      <c r="V28" s="22" t="str">
        <f>IFERROR(V27/SUM(T27:X27),"")</f>
        <v/>
      </c>
      <c r="W28" s="22" t="str">
        <f>IFERROR(W27/SUM(T27:X27),"")</f>
        <v/>
      </c>
      <c r="X28" s="22" t="str">
        <f>IFERROR(X27/SUM(T27:X27),"")</f>
        <v/>
      </c>
      <c r="Y28" s="23" t="str">
        <f>IFERROR(Y27/SUM(T27:X27),"")</f>
        <v/>
      </c>
      <c r="Z28" s="23" t="str">
        <f>IFERROR(Z27/SUM(T27:X27),"")</f>
        <v/>
      </c>
      <c r="AA28" s="273"/>
      <c r="AB28" s="33" t="str">
        <f>IFERROR(AB27/SUM(AB27:AF27),"")</f>
        <v/>
      </c>
      <c r="AC28" s="21" t="str">
        <f>IFERROR(AC27/SUM(AB27:AF27),"")</f>
        <v/>
      </c>
      <c r="AD28" s="22" t="str">
        <f>IFERROR(AD27/SUM(AB27:AF27),"")</f>
        <v/>
      </c>
      <c r="AE28" s="22" t="str">
        <f>IFERROR(AE27/SUM(AB27:AF27),"")</f>
        <v/>
      </c>
      <c r="AF28" s="22" t="str">
        <f>IFERROR(AF27/SUM(AB27:AF27),"")</f>
        <v/>
      </c>
      <c r="AG28" s="23" t="str">
        <f>IFERROR(AG27/SUM(AB27:AF27),"")</f>
        <v/>
      </c>
      <c r="AH28" s="23" t="str">
        <f>IFERROR(AH27/SUM(AB27:AF27),"")</f>
        <v/>
      </c>
      <c r="AI28" s="273"/>
      <c r="AJ28" s="33" t="str">
        <f>IFERROR(AJ27/SUM(AJ27:AN27),"")</f>
        <v/>
      </c>
      <c r="AK28" s="21" t="str">
        <f>IFERROR(AK27/SUM(AJ27:AN27),"")</f>
        <v/>
      </c>
      <c r="AL28" s="22" t="str">
        <f>IFERROR(AL27/SUM(AJ27:AN27),"")</f>
        <v/>
      </c>
      <c r="AM28" s="22" t="str">
        <f>IFERROR(AM27/SUM(AJ27:AN27),"")</f>
        <v/>
      </c>
      <c r="AN28" s="22" t="str">
        <f>IFERROR(AN27/SUM(AJ27:AN27),"")</f>
        <v/>
      </c>
      <c r="AO28" s="23" t="str">
        <f>IFERROR(AO27/SUM(AJ27:AN27),"")</f>
        <v/>
      </c>
      <c r="AP28" s="23" t="str">
        <f>IFERROR(AP27/SUM(AJ27:AN27),"")</f>
        <v/>
      </c>
      <c r="AQ28" s="273"/>
      <c r="AR28" s="33" t="str">
        <f>IFERROR(AR27/SUM(AR27:AV27),"")</f>
        <v/>
      </c>
      <c r="AS28" s="21" t="str">
        <f>IFERROR(AS27/SUM(AR27:AV27),"")</f>
        <v/>
      </c>
      <c r="AT28" s="22" t="str">
        <f>IFERROR(AT27/SUM(AR27:AV27),"")</f>
        <v/>
      </c>
      <c r="AU28" s="22" t="str">
        <f>IFERROR(AU27/SUM(AR27:AV27),"")</f>
        <v/>
      </c>
      <c r="AV28" s="22" t="str">
        <f>IFERROR(AV27/SUM(AR27:AV27),"")</f>
        <v/>
      </c>
      <c r="AW28" s="23" t="str">
        <f>IFERROR(AW27/SUM(AR27:AV27),"")</f>
        <v/>
      </c>
      <c r="AX28" s="23" t="str">
        <f>IFERROR(AX27/SUM(AR27:AV27),"")</f>
        <v/>
      </c>
      <c r="AY28" s="277"/>
      <c r="AZ28" s="279"/>
      <c r="BA28" s="281"/>
      <c r="BB28" s="33" t="str">
        <f>IFERROR(BB27/SUM(BB27:BF27),"")</f>
        <v/>
      </c>
      <c r="BC28" s="21" t="str">
        <f>IFERROR(BC27/SUM(BB27:BF27),"")</f>
        <v/>
      </c>
      <c r="BD28" s="22" t="str">
        <f>IFERROR(BD27/SUM(BB27:BF27),"")</f>
        <v/>
      </c>
      <c r="BE28" s="22" t="str">
        <f>IFERROR(BE27/SUM(BB27:BF27),"")</f>
        <v/>
      </c>
      <c r="BF28" s="22" t="str">
        <f>IFERROR(BF27/SUM(BB27:BF27),"")</f>
        <v/>
      </c>
      <c r="BG28" s="23" t="str">
        <f>IFERROR(BG27/SUM(BB27:BF27),"")</f>
        <v/>
      </c>
      <c r="BH28" s="23" t="str">
        <f>IFERROR(BH27/SUM(BB27:BF27),"")</f>
        <v/>
      </c>
      <c r="BI28" s="273"/>
      <c r="BJ28" s="24"/>
    </row>
    <row r="29" spans="1:62" thickTop="1" x14ac:dyDescent="0.25">
      <c r="B29" s="286" t="s">
        <v>83</v>
      </c>
      <c r="C29" s="14" t="s">
        <v>5</v>
      </c>
      <c r="D29" s="15">
        <f>SUM(D9,D11,D13,D15,D17,D19)</f>
        <v>0</v>
      </c>
      <c r="E29" s="17">
        <f t="shared" ref="E29:J29" si="36">SUM(E9,E11,E13,E15,E17,E19)</f>
        <v>0</v>
      </c>
      <c r="F29" s="17">
        <f t="shared" si="36"/>
        <v>0</v>
      </c>
      <c r="G29" s="17">
        <f t="shared" si="36"/>
        <v>0</v>
      </c>
      <c r="H29" s="17">
        <f>SUM(H9,H11,H13,H15,H17,H19)</f>
        <v>0</v>
      </c>
      <c r="I29" s="18">
        <f t="shared" si="36"/>
        <v>0</v>
      </c>
      <c r="J29" s="18">
        <f t="shared" si="36"/>
        <v>0</v>
      </c>
      <c r="K29" s="272" t="str">
        <f>IFERROR(((80*F29)+(100*G29)+(150*H29))/SUM(D29:H29),"")</f>
        <v/>
      </c>
      <c r="L29" s="32">
        <f>SUM(L9,L11,L13,L15,L17,L19)</f>
        <v>0</v>
      </c>
      <c r="M29" s="17">
        <f t="shared" ref="M29:O29" si="37">SUM(M9,M11,M13,M15,M17,M19)</f>
        <v>0</v>
      </c>
      <c r="N29" s="17">
        <f t="shared" si="37"/>
        <v>0</v>
      </c>
      <c r="O29" s="17">
        <f t="shared" si="37"/>
        <v>0</v>
      </c>
      <c r="P29" s="17">
        <f>SUM(P9,P11,P13,P15,P17,P19)</f>
        <v>0</v>
      </c>
      <c r="Q29" s="18">
        <f t="shared" ref="Q29:R29" si="38">SUM(Q9,Q11,Q13,Q15,Q17,Q19)</f>
        <v>0</v>
      </c>
      <c r="R29" s="18">
        <f t="shared" si="38"/>
        <v>0</v>
      </c>
      <c r="S29" s="272" t="str">
        <f>IFERROR(((80*N29)+(100*O29)+(150*P29))/SUM(L29:P29),"")</f>
        <v/>
      </c>
      <c r="T29" s="32">
        <f>SUM(T9,T11,T13,T15,T17,T19)</f>
        <v>0</v>
      </c>
      <c r="U29" s="17">
        <f t="shared" ref="U29:W29" si="39">SUM(U9,U11,U13,U15,U17,U19)</f>
        <v>0</v>
      </c>
      <c r="V29" s="17">
        <f t="shared" si="39"/>
        <v>0</v>
      </c>
      <c r="W29" s="17">
        <f t="shared" si="39"/>
        <v>0</v>
      </c>
      <c r="X29" s="17">
        <f>SUM(X9,X11,X13,X15,X17,X19)</f>
        <v>0</v>
      </c>
      <c r="Y29" s="18">
        <f t="shared" ref="Y29:Z29" si="40">SUM(Y9,Y11,Y13,Y15,Y17,Y19)</f>
        <v>0</v>
      </c>
      <c r="Z29" s="18">
        <f t="shared" si="40"/>
        <v>0</v>
      </c>
      <c r="AA29" s="272" t="str">
        <f>IFERROR(((80*V29)+(100*W29)+(150*X29))/SUM(T29:X29),"")</f>
        <v/>
      </c>
      <c r="AB29" s="32">
        <f>SUM(AB9,AB11,AB13,AB15,AB17,AB19)</f>
        <v>0</v>
      </c>
      <c r="AC29" s="17">
        <f t="shared" ref="AC29:AE29" si="41">SUM(AC9,AC11,AC13,AC15,AC17,AC19)</f>
        <v>0</v>
      </c>
      <c r="AD29" s="17">
        <f t="shared" si="41"/>
        <v>0</v>
      </c>
      <c r="AE29" s="17">
        <f t="shared" si="41"/>
        <v>0</v>
      </c>
      <c r="AF29" s="17">
        <f>SUM(AF9,AF11,AF13,AF15,AF17,AF19)</f>
        <v>0</v>
      </c>
      <c r="AG29" s="18">
        <f t="shared" ref="AG29:AH29" si="42">SUM(AG9,AG11,AG13,AG15,AG17,AG19)</f>
        <v>0</v>
      </c>
      <c r="AH29" s="18">
        <f t="shared" si="42"/>
        <v>0</v>
      </c>
      <c r="AI29" s="272" t="str">
        <f>IFERROR(((80*AD29)+(100*AE29)+(150*AF29))/SUM(AB29:AF29),"")</f>
        <v/>
      </c>
      <c r="AJ29" s="32" t="str">
        <f t="shared" ref="AJ29:AN29" si="43">IF(AND(ISBLANK(AJ9),ISBLANK(AJ11),ISBLANK(AJ13),ISBLANK(AJ15),ISBLANK(AJ17),ISBLANK(AJ19)),"",SUM(AJ9,AJ11,AJ13,AJ15,AJ17,AJ19))</f>
        <v/>
      </c>
      <c r="AK29" s="17" t="str">
        <f t="shared" si="43"/>
        <v/>
      </c>
      <c r="AL29" s="17" t="str">
        <f t="shared" si="43"/>
        <v/>
      </c>
      <c r="AM29" s="17" t="str">
        <f t="shared" si="43"/>
        <v/>
      </c>
      <c r="AN29" s="17" t="str">
        <f t="shared" si="43"/>
        <v/>
      </c>
      <c r="AO29" s="18" t="str">
        <f t="shared" ref="AO29:AP29" si="44">IF(AND(AO9="",AO11="",AO13="",AO15="",AO17="",AO19=""),"",SUM(AO9,AO11,AO13,AO15,AO17,AO19))</f>
        <v/>
      </c>
      <c r="AP29" s="18" t="str">
        <f t="shared" si="44"/>
        <v/>
      </c>
      <c r="AQ29" s="272" t="str">
        <f>IFERROR(((80*AL29)+(100*AM29)+(150*AN29))/SUM(AJ29:AN29),"")</f>
        <v/>
      </c>
      <c r="AR29" s="32" t="str">
        <f t="shared" ref="AR29:AV29" si="45">IF(AND(ISBLANK(AR9),ISBLANK(AR11),ISBLANK(AR13),ISBLANK(AR15),ISBLANK(AR17),ISBLANK(AR19)),"",SUM(AR9,AR11,AR13,AR15,AR17,AR19,AR21))</f>
        <v/>
      </c>
      <c r="AS29" s="17" t="str">
        <f t="shared" si="45"/>
        <v/>
      </c>
      <c r="AT29" s="17" t="str">
        <f t="shared" si="45"/>
        <v/>
      </c>
      <c r="AU29" s="17" t="str">
        <f t="shared" si="45"/>
        <v/>
      </c>
      <c r="AV29" s="17" t="str">
        <f t="shared" si="45"/>
        <v/>
      </c>
      <c r="AW29" s="18" t="str">
        <f t="shared" ref="AW29:AX29" si="46">IF(AND(AW9="",AW11="",AW13="",AW15="",AW17="",AW19=""),"",SUM(AW9,AW11,AW13,AW15,AW17,AW19))</f>
        <v/>
      </c>
      <c r="AX29" s="18" t="str">
        <f t="shared" si="46"/>
        <v/>
      </c>
      <c r="AY29" s="276" t="str">
        <f>IFERROR(((80*AT29)+(100*AU29)+(150*AV29))/SUM(AR29:AV29),"")</f>
        <v/>
      </c>
      <c r="AZ29" s="278" t="str">
        <f t="shared" ref="AZ29" si="47">IFERROR(AVERAGE(S29,AA29,AI29),"")</f>
        <v/>
      </c>
      <c r="BA29" s="280" t="str">
        <f t="shared" ref="BA29" si="48">IF(OR(K29="",AZ29=""),"",AZ29-K29)</f>
        <v/>
      </c>
      <c r="BB29" s="32">
        <f>SUM(BB9,BB11,BB13,BB15,BB17,BB19)</f>
        <v>0</v>
      </c>
      <c r="BC29" s="17">
        <f t="shared" ref="BC29:BE29" si="49">SUM(BC9,BC11,BC13,BC15,BC17,BC19)</f>
        <v>0</v>
      </c>
      <c r="BD29" s="17">
        <f t="shared" si="49"/>
        <v>0</v>
      </c>
      <c r="BE29" s="17">
        <f t="shared" si="49"/>
        <v>0</v>
      </c>
      <c r="BF29" s="17">
        <f>SUM(BF9,BF11,BF13,BF15,BF17,BF19)</f>
        <v>0</v>
      </c>
      <c r="BG29" s="18">
        <f t="shared" ref="BG29:BH29" si="50">SUM(BG9,BG11,BG13,BG15,BG17,BG19)</f>
        <v>0</v>
      </c>
      <c r="BH29" s="18">
        <f t="shared" si="50"/>
        <v>0</v>
      </c>
      <c r="BI29" s="272" t="str">
        <f>IFERROR(((80*BD29)+(100*BE29)+(150*BF29))/SUM(BB29:BF29),"")</f>
        <v/>
      </c>
      <c r="BJ29" s="24"/>
    </row>
    <row r="30" spans="1:62" ht="13.5" thickBot="1" x14ac:dyDescent="0.25">
      <c r="B30" s="275"/>
      <c r="C30" s="19" t="s">
        <v>6</v>
      </c>
      <c r="D30" s="20" t="str">
        <f>IFERROR(D29/SUM(D29:H29),"")</f>
        <v/>
      </c>
      <c r="E30" s="21" t="str">
        <f>IFERROR(E29/SUM(D29:H29),"")</f>
        <v/>
      </c>
      <c r="F30" s="22" t="str">
        <f>IFERROR(F29/SUM(D29:H29),"")</f>
        <v/>
      </c>
      <c r="G30" s="22" t="str">
        <f>IFERROR(G29/SUM(D29:H29),"")</f>
        <v/>
      </c>
      <c r="H30" s="22" t="str">
        <f>IFERROR(H29/SUM(D29:H29),"")</f>
        <v/>
      </c>
      <c r="I30" s="23" t="str">
        <f>IFERROR(I29/SUM(D29:H29),"")</f>
        <v/>
      </c>
      <c r="J30" s="23" t="str">
        <f>IFERROR(J29/SUM(D29:H29),"")</f>
        <v/>
      </c>
      <c r="K30" s="273"/>
      <c r="L30" s="33" t="str">
        <f>IFERROR(L29/SUM(L29:P29),"")</f>
        <v/>
      </c>
      <c r="M30" s="21" t="str">
        <f>IFERROR(M29/SUM(L29:P29),"")</f>
        <v/>
      </c>
      <c r="N30" s="22" t="str">
        <f>IFERROR(N29/SUM(L29:P29),"")</f>
        <v/>
      </c>
      <c r="O30" s="22" t="str">
        <f>IFERROR(O29/SUM(L29:P29),"")</f>
        <v/>
      </c>
      <c r="P30" s="22" t="str">
        <f>IFERROR(P29/SUM(L29:P29),"")</f>
        <v/>
      </c>
      <c r="Q30" s="23" t="str">
        <f>IFERROR(Q29/SUM(L29:P29),"")</f>
        <v/>
      </c>
      <c r="R30" s="23" t="str">
        <f>IFERROR(R29/SUM(L29:P29),"")</f>
        <v/>
      </c>
      <c r="S30" s="273"/>
      <c r="T30" s="33" t="str">
        <f>IFERROR(T29/SUM(T29:X29),"")</f>
        <v/>
      </c>
      <c r="U30" s="21" t="str">
        <f>IFERROR(U29/SUM(T29:X29),"")</f>
        <v/>
      </c>
      <c r="V30" s="22" t="str">
        <f>IFERROR(V29/SUM(T29:X29),"")</f>
        <v/>
      </c>
      <c r="W30" s="22" t="str">
        <f>IFERROR(W29/SUM(T29:X29),"")</f>
        <v/>
      </c>
      <c r="X30" s="22" t="str">
        <f>IFERROR(X29/SUM(T29:X29),"")</f>
        <v/>
      </c>
      <c r="Y30" s="23" t="str">
        <f>IFERROR(Y29/SUM(T29:X29),"")</f>
        <v/>
      </c>
      <c r="Z30" s="23" t="str">
        <f>IFERROR(Z29/SUM(T29:X29),"")</f>
        <v/>
      </c>
      <c r="AA30" s="273"/>
      <c r="AB30" s="33" t="str">
        <f>IFERROR(AB29/SUM(AB29:AF29),"")</f>
        <v/>
      </c>
      <c r="AC30" s="21" t="str">
        <f>IFERROR(AC29/SUM(AB29:AF29),"")</f>
        <v/>
      </c>
      <c r="AD30" s="22" t="str">
        <f>IFERROR(AD29/SUM(AB29:AF29),"")</f>
        <v/>
      </c>
      <c r="AE30" s="22" t="str">
        <f>IFERROR(AE29/SUM(AB29:AF29),"")</f>
        <v/>
      </c>
      <c r="AF30" s="22" t="str">
        <f>IFERROR(AF29/SUM(AB29:AF29),"")</f>
        <v/>
      </c>
      <c r="AG30" s="23" t="str">
        <f>IFERROR(AG29/SUM(AB29:AF29),"")</f>
        <v/>
      </c>
      <c r="AH30" s="23" t="str">
        <f>IFERROR(AH29/SUM(AB29:AF29),"")</f>
        <v/>
      </c>
      <c r="AI30" s="273"/>
      <c r="AJ30" s="33" t="str">
        <f>IFERROR(AJ29/SUM(AJ29:AN29),"")</f>
        <v/>
      </c>
      <c r="AK30" s="21" t="str">
        <f>IFERROR(AK29/SUM(AJ29:AN29),"")</f>
        <v/>
      </c>
      <c r="AL30" s="22" t="str">
        <f>IFERROR(AL29/SUM(AJ29:AN29),"")</f>
        <v/>
      </c>
      <c r="AM30" s="22" t="str">
        <f>IFERROR(AM29/SUM(AJ29:AN29),"")</f>
        <v/>
      </c>
      <c r="AN30" s="22" t="str">
        <f>IFERROR(AN29/SUM(AJ29:AN29),"")</f>
        <v/>
      </c>
      <c r="AO30" s="23" t="str">
        <f>IFERROR(AO29/SUM(AJ29:AN29),"")</f>
        <v/>
      </c>
      <c r="AP30" s="23" t="str">
        <f>IFERROR(AP29/SUM(AJ29:AN29),"")</f>
        <v/>
      </c>
      <c r="AQ30" s="273"/>
      <c r="AR30" s="33" t="str">
        <f>IFERROR(AR29/SUM(AR29:AV29),"")</f>
        <v/>
      </c>
      <c r="AS30" s="21" t="str">
        <f>IFERROR(AS29/SUM(AR29:AV29),"")</f>
        <v/>
      </c>
      <c r="AT30" s="22" t="str">
        <f>IFERROR(AT29/SUM(AR29:AV29),"")</f>
        <v/>
      </c>
      <c r="AU30" s="22" t="str">
        <f>IFERROR(AU29/SUM(AR29:AV29),"")</f>
        <v/>
      </c>
      <c r="AV30" s="22" t="str">
        <f>IFERROR(AV29/SUM(AR29:AV29),"")</f>
        <v/>
      </c>
      <c r="AW30" s="23" t="str">
        <f>IFERROR(AW29/SUM(AR29:AV29),"")</f>
        <v/>
      </c>
      <c r="AX30" s="23" t="str">
        <f>IFERROR(AX29/SUM(AR29:AV29),"")</f>
        <v/>
      </c>
      <c r="AY30" s="277"/>
      <c r="AZ30" s="279"/>
      <c r="BA30" s="281"/>
      <c r="BB30" s="33" t="str">
        <f>IFERROR(BB29/SUM(BB29:BF29),"")</f>
        <v/>
      </c>
      <c r="BC30" s="21" t="str">
        <f>IFERROR(BC29/SUM(BB29:BF29),"")</f>
        <v/>
      </c>
      <c r="BD30" s="22" t="str">
        <f>IFERROR(BD29/SUM(BB29:BF29),"")</f>
        <v/>
      </c>
      <c r="BE30" s="22" t="str">
        <f>IFERROR(BE29/SUM(BB29:BF29),"")</f>
        <v/>
      </c>
      <c r="BF30" s="22" t="str">
        <f>IFERROR(BF29/SUM(BB29:BF29),"")</f>
        <v/>
      </c>
      <c r="BG30" s="23" t="str">
        <f>IFERROR(BG29/SUM(BB29:BF29),"")</f>
        <v/>
      </c>
      <c r="BH30" s="23" t="str">
        <f>IFERROR(BH29/SUM(BB29:BF29),"")</f>
        <v/>
      </c>
      <c r="BI30" s="273"/>
      <c r="BJ30" s="24"/>
    </row>
    <row r="31" spans="1:62" ht="13.5" thickTop="1" x14ac:dyDescent="0.2">
      <c r="B31" s="283" t="s">
        <v>150</v>
      </c>
      <c r="C31" s="14" t="s">
        <v>5</v>
      </c>
      <c r="D31" s="35">
        <f>D23</f>
        <v>0</v>
      </c>
      <c r="E31" s="17">
        <f t="shared" ref="E31:J31" si="51">E23</f>
        <v>0</v>
      </c>
      <c r="F31" s="17">
        <f t="shared" si="51"/>
        <v>0</v>
      </c>
      <c r="G31" s="17">
        <f t="shared" si="51"/>
        <v>0</v>
      </c>
      <c r="H31" s="17">
        <f t="shared" si="51"/>
        <v>0</v>
      </c>
      <c r="I31" s="18">
        <f t="shared" si="51"/>
        <v>0</v>
      </c>
      <c r="J31" s="18">
        <f t="shared" si="51"/>
        <v>0</v>
      </c>
      <c r="K31" s="272" t="str">
        <f>IFERROR(((80*F31)+(100*G31)+(150*H31))/SUM(D31:H31),"")</f>
        <v/>
      </c>
      <c r="L31" s="32">
        <f>L23</f>
        <v>0</v>
      </c>
      <c r="M31" s="17">
        <f t="shared" ref="M31:R31" si="52">M23</f>
        <v>0</v>
      </c>
      <c r="N31" s="17">
        <f t="shared" si="52"/>
        <v>0</v>
      </c>
      <c r="O31" s="17">
        <f t="shared" si="52"/>
        <v>0</v>
      </c>
      <c r="P31" s="17">
        <f t="shared" si="52"/>
        <v>0</v>
      </c>
      <c r="Q31" s="18">
        <f t="shared" si="52"/>
        <v>0</v>
      </c>
      <c r="R31" s="18">
        <f t="shared" si="52"/>
        <v>0</v>
      </c>
      <c r="S31" s="272" t="str">
        <f>IFERROR(((80*N31)+(100*O31)+(150*P31))/SUM(L31:P31),"")</f>
        <v/>
      </c>
      <c r="T31" s="32">
        <f>T23</f>
        <v>0</v>
      </c>
      <c r="U31" s="17">
        <f t="shared" ref="U31:Z31" si="53">U23</f>
        <v>0</v>
      </c>
      <c r="V31" s="17">
        <f t="shared" si="53"/>
        <v>0</v>
      </c>
      <c r="W31" s="17">
        <f t="shared" si="53"/>
        <v>0</v>
      </c>
      <c r="X31" s="17">
        <f t="shared" si="53"/>
        <v>0</v>
      </c>
      <c r="Y31" s="18">
        <f t="shared" si="53"/>
        <v>0</v>
      </c>
      <c r="Z31" s="18">
        <f t="shared" si="53"/>
        <v>0</v>
      </c>
      <c r="AA31" s="272" t="str">
        <f>IFERROR(((80*V31)+(100*W31)+(150*X31))/SUM(T31:X31),"")</f>
        <v/>
      </c>
      <c r="AB31" s="32">
        <f>AB23</f>
        <v>0</v>
      </c>
      <c r="AC31" s="17">
        <f t="shared" ref="AC31:AH31" si="54">AC23</f>
        <v>0</v>
      </c>
      <c r="AD31" s="17">
        <f t="shared" si="54"/>
        <v>0</v>
      </c>
      <c r="AE31" s="17">
        <f t="shared" si="54"/>
        <v>0</v>
      </c>
      <c r="AF31" s="17">
        <f t="shared" si="54"/>
        <v>0</v>
      </c>
      <c r="AG31" s="18">
        <f t="shared" si="54"/>
        <v>0</v>
      </c>
      <c r="AH31" s="18">
        <f t="shared" si="54"/>
        <v>0</v>
      </c>
      <c r="AI31" s="272" t="str">
        <f>IFERROR(((80*AD31)+(100*AE31)+(150*AF31))/SUM(AB31:AF31),"")</f>
        <v/>
      </c>
      <c r="AJ31" s="32" t="str">
        <f t="shared" ref="AJ31:AN31" si="55">IF(AND(AJ27="",AJ29=""),"",SUM(AJ27,AJ29))</f>
        <v/>
      </c>
      <c r="AK31" s="17" t="str">
        <f t="shared" si="55"/>
        <v/>
      </c>
      <c r="AL31" s="17" t="str">
        <f t="shared" si="55"/>
        <v/>
      </c>
      <c r="AM31" s="17" t="str">
        <f t="shared" si="55"/>
        <v/>
      </c>
      <c r="AN31" s="17" t="str">
        <f t="shared" si="55"/>
        <v/>
      </c>
      <c r="AO31" s="18" t="str">
        <f t="shared" ref="AO31:AP31" si="56">IF(AND(AO3="",AO5="",AO7="",AO9="",AO11="",AO13="",AO15="",AO17="",AO19=""),"",SUM(AO3,AO5,AO7,AO9,AO11,AO13,AO15,AO17,AO19))</f>
        <v/>
      </c>
      <c r="AP31" s="18" t="str">
        <f t="shared" si="56"/>
        <v/>
      </c>
      <c r="AQ31" s="272" t="str">
        <f>IFERROR(((80*AL31)+(100*AM31)+(150*AN31))/SUM(AJ31:AN31),"")</f>
        <v/>
      </c>
      <c r="AR31" s="32" t="str">
        <f t="shared" ref="AR31:AV31" si="57">IF(AND(AR27="",AR29=""),"",SUM(AR27,AR29))</f>
        <v/>
      </c>
      <c r="AS31" s="17" t="str">
        <f t="shared" si="57"/>
        <v/>
      </c>
      <c r="AT31" s="17" t="str">
        <f t="shared" si="57"/>
        <v/>
      </c>
      <c r="AU31" s="17" t="str">
        <f t="shared" si="57"/>
        <v/>
      </c>
      <c r="AV31" s="17" t="str">
        <f t="shared" si="57"/>
        <v/>
      </c>
      <c r="AW31" s="18" t="str">
        <f t="shared" ref="AW31:AX31" si="58">IF(AND(AW3="",AW5="",AW7="",AW9="",AW11="",AW13="",AW15="",AW17="",AW19=""),"",SUM(AW3,AW5,AW7,AW9,AW11,AW13,AW15,AW17,AW19))</f>
        <v/>
      </c>
      <c r="AX31" s="18" t="str">
        <f t="shared" si="58"/>
        <v/>
      </c>
      <c r="AY31" s="276" t="str">
        <f>IFERROR(((80*AT31)+(100*AU31)+(150*AV31))/SUM(AR31:AV31),"")</f>
        <v/>
      </c>
      <c r="AZ31" s="278" t="str">
        <f t="shared" ref="AZ31" si="59">IFERROR(AVERAGE(S31,AA31,AI31),"")</f>
        <v/>
      </c>
      <c r="BA31" s="280" t="str">
        <f t="shared" ref="BA31" si="60">IF(OR(K31="",AZ31=""),"",AZ31-K31)</f>
        <v/>
      </c>
      <c r="BB31" s="32">
        <f>BB23</f>
        <v>0</v>
      </c>
      <c r="BC31" s="17">
        <f t="shared" ref="BC31:BH31" si="61">BC23</f>
        <v>0</v>
      </c>
      <c r="BD31" s="17">
        <f t="shared" si="61"/>
        <v>0</v>
      </c>
      <c r="BE31" s="17">
        <f t="shared" si="61"/>
        <v>0</v>
      </c>
      <c r="BF31" s="17">
        <f t="shared" si="61"/>
        <v>0</v>
      </c>
      <c r="BG31" s="18">
        <f t="shared" si="61"/>
        <v>0</v>
      </c>
      <c r="BH31" s="18">
        <f t="shared" si="61"/>
        <v>0</v>
      </c>
      <c r="BI31" s="272" t="str">
        <f>IFERROR(((80*BD31)+(100*BE31)+(150*BF31))/SUM(BB31:BF31),"")</f>
        <v/>
      </c>
      <c r="BJ31" s="24"/>
    </row>
    <row r="32" spans="1:62" ht="13.5" thickBot="1" x14ac:dyDescent="0.25">
      <c r="B32" s="275"/>
      <c r="C32" s="19" t="s">
        <v>6</v>
      </c>
      <c r="D32" s="20" t="str">
        <f>IFERROR(D31/SUM(D31:H31),"")</f>
        <v/>
      </c>
      <c r="E32" s="21" t="str">
        <f>IFERROR(E31/SUM(D31:H31),"")</f>
        <v/>
      </c>
      <c r="F32" s="22" t="str">
        <f>IFERROR(F31/SUM(D31:H31),"")</f>
        <v/>
      </c>
      <c r="G32" s="22" t="str">
        <f>IFERROR(G31/SUM(D31:H31),"")</f>
        <v/>
      </c>
      <c r="H32" s="22" t="str">
        <f>IFERROR(H31/SUM(D31:H31),"")</f>
        <v/>
      </c>
      <c r="I32" s="23" t="str">
        <f>IFERROR(I31/SUM(D31:H31),"")</f>
        <v/>
      </c>
      <c r="J32" s="23" t="str">
        <f>IFERROR(J31/SUM(D31:H31),"")</f>
        <v/>
      </c>
      <c r="K32" s="273"/>
      <c r="L32" s="33" t="str">
        <f>IFERROR(L31/SUM(L31:P31),"")</f>
        <v/>
      </c>
      <c r="M32" s="21" t="str">
        <f>IFERROR(M31/SUM(L31:P31),"")</f>
        <v/>
      </c>
      <c r="N32" s="22" t="str">
        <f>IFERROR(N31/SUM(L31:P31),"")</f>
        <v/>
      </c>
      <c r="O32" s="22" t="str">
        <f>IFERROR(O31/SUM(L31:P31),"")</f>
        <v/>
      </c>
      <c r="P32" s="22" t="str">
        <f>IFERROR(P31/SUM(L31:P31),"")</f>
        <v/>
      </c>
      <c r="Q32" s="23" t="str">
        <f>IFERROR(Q31/SUM(L31:P31),"")</f>
        <v/>
      </c>
      <c r="R32" s="23" t="str">
        <f>IFERROR(R31/SUM(L31:P31),"")</f>
        <v/>
      </c>
      <c r="S32" s="273"/>
      <c r="T32" s="33" t="str">
        <f>IFERROR(T31/SUM(T31:X31),"")</f>
        <v/>
      </c>
      <c r="U32" s="21" t="str">
        <f>IFERROR(U31/SUM(T31:X31),"")</f>
        <v/>
      </c>
      <c r="V32" s="22" t="str">
        <f>IFERROR(V31/SUM(T31:X31),"")</f>
        <v/>
      </c>
      <c r="W32" s="22" t="str">
        <f>IFERROR(W31/SUM(T31:X31),"")</f>
        <v/>
      </c>
      <c r="X32" s="22" t="str">
        <f>IFERROR(X31/SUM(T31:X31),"")</f>
        <v/>
      </c>
      <c r="Y32" s="23" t="str">
        <f>IFERROR(Y31/SUM(T31:X31),"")</f>
        <v/>
      </c>
      <c r="Z32" s="23" t="str">
        <f>IFERROR(Z31/SUM(T31:X31),"")</f>
        <v/>
      </c>
      <c r="AA32" s="273"/>
      <c r="AB32" s="33" t="str">
        <f>IFERROR(AB31/SUM(AB31:AF31),"")</f>
        <v/>
      </c>
      <c r="AC32" s="21" t="str">
        <f>IFERROR(AC31/SUM(AB31:AF31),"")</f>
        <v/>
      </c>
      <c r="AD32" s="22" t="str">
        <f>IFERROR(AD31/SUM(AB31:AF31),"")</f>
        <v/>
      </c>
      <c r="AE32" s="22" t="str">
        <f>IFERROR(AE31/SUM(AB31:AF31),"")</f>
        <v/>
      </c>
      <c r="AF32" s="22" t="str">
        <f>IFERROR(AF31/SUM(AB31:AF31),"")</f>
        <v/>
      </c>
      <c r="AG32" s="23" t="str">
        <f>IFERROR(AG31/SUM(AB31:AF31),"")</f>
        <v/>
      </c>
      <c r="AH32" s="23" t="str">
        <f>IFERROR(AH31/SUM(AB31:AF31),"")</f>
        <v/>
      </c>
      <c r="AI32" s="273"/>
      <c r="AJ32" s="33" t="str">
        <f>IFERROR(AJ31/SUM(AJ31:AN31),"")</f>
        <v/>
      </c>
      <c r="AK32" s="21" t="str">
        <f>IFERROR(AK31/SUM(AJ31:AN31),"")</f>
        <v/>
      </c>
      <c r="AL32" s="22" t="str">
        <f>IFERROR(AL31/SUM(AJ31:AN31),"")</f>
        <v/>
      </c>
      <c r="AM32" s="22" t="str">
        <f>IFERROR(AM31/SUM(AJ31:AN31),"")</f>
        <v/>
      </c>
      <c r="AN32" s="22" t="str">
        <f>IFERROR(AN31/SUM(AJ31:AN31),"")</f>
        <v/>
      </c>
      <c r="AO32" s="23" t="str">
        <f>IFERROR(AO31/SUM(AJ31:AN31),"")</f>
        <v/>
      </c>
      <c r="AP32" s="23" t="str">
        <f>IFERROR(AP31/SUM(AJ31:AN31),"")</f>
        <v/>
      </c>
      <c r="AQ32" s="273"/>
      <c r="AR32" s="33" t="str">
        <f>IFERROR(AR31/SUM(AR31:AV31),"")</f>
        <v/>
      </c>
      <c r="AS32" s="21" t="str">
        <f>IFERROR(AS31/SUM(AR31:AV31),"")</f>
        <v/>
      </c>
      <c r="AT32" s="22" t="str">
        <f>IFERROR(AT31/SUM(AR31:AV31),"")</f>
        <v/>
      </c>
      <c r="AU32" s="22" t="str">
        <f>IFERROR(AU31/SUM(AR31:AV31),"")</f>
        <v/>
      </c>
      <c r="AV32" s="22" t="str">
        <f>IFERROR(AV31/SUM(AR31:AV31),"")</f>
        <v/>
      </c>
      <c r="AW32" s="23" t="str">
        <f>IFERROR(AW31/SUM(AR31:AV31),"")</f>
        <v/>
      </c>
      <c r="AX32" s="23" t="str">
        <f>IFERROR(AX31/SUM(AR31:AV31),"")</f>
        <v/>
      </c>
      <c r="AY32" s="277"/>
      <c r="AZ32" s="279"/>
      <c r="BA32" s="281"/>
      <c r="BB32" s="33" t="str">
        <f>IFERROR(BB31/SUM(BB31:BF31),"")</f>
        <v/>
      </c>
      <c r="BC32" s="21" t="str">
        <f>IFERROR(BC31/SUM(BB31:BF31),"")</f>
        <v/>
      </c>
      <c r="BD32" s="22" t="str">
        <f>IFERROR(BD31/SUM(BB31:BF31),"")</f>
        <v/>
      </c>
      <c r="BE32" s="22" t="str">
        <f>IFERROR(BE31/SUM(BB31:BF31),"")</f>
        <v/>
      </c>
      <c r="BF32" s="22" t="str">
        <f>IFERROR(BF31/SUM(BB31:BF31),"")</f>
        <v/>
      </c>
      <c r="BG32" s="23" t="str">
        <f>IFERROR(BG31/SUM(BB31:BF31),"")</f>
        <v/>
      </c>
      <c r="BH32" s="23" t="str">
        <f>IFERROR(BH31/SUM(BB31:BF31),"")</f>
        <v/>
      </c>
      <c r="BI32" s="273"/>
      <c r="BJ32" s="24"/>
    </row>
    <row r="33" spans="2:62" ht="13.5" thickTop="1" x14ac:dyDescent="0.2">
      <c r="B33" s="283" t="s">
        <v>151</v>
      </c>
      <c r="C33" s="14" t="s">
        <v>5</v>
      </c>
      <c r="D33" s="35">
        <f>D29+D31</f>
        <v>0</v>
      </c>
      <c r="E33" s="17">
        <f t="shared" ref="E33:J33" si="62">E29+E31</f>
        <v>0</v>
      </c>
      <c r="F33" s="17">
        <f t="shared" si="62"/>
        <v>0</v>
      </c>
      <c r="G33" s="17">
        <f t="shared" si="62"/>
        <v>0</v>
      </c>
      <c r="H33" s="17">
        <f t="shared" si="62"/>
        <v>0</v>
      </c>
      <c r="I33" s="18">
        <f t="shared" si="62"/>
        <v>0</v>
      </c>
      <c r="J33" s="18">
        <f t="shared" si="62"/>
        <v>0</v>
      </c>
      <c r="K33" s="272" t="str">
        <f>IFERROR(((80*F33)+(100*G33)+(150*H33))/SUM(D33:H33),"")</f>
        <v/>
      </c>
      <c r="L33" s="32">
        <f>L29+L31</f>
        <v>0</v>
      </c>
      <c r="M33" s="17">
        <f t="shared" ref="M33:R33" si="63">M29+M31</f>
        <v>0</v>
      </c>
      <c r="N33" s="17">
        <f t="shared" si="63"/>
        <v>0</v>
      </c>
      <c r="O33" s="17">
        <f t="shared" si="63"/>
        <v>0</v>
      </c>
      <c r="P33" s="17">
        <f t="shared" si="63"/>
        <v>0</v>
      </c>
      <c r="Q33" s="18">
        <f t="shared" si="63"/>
        <v>0</v>
      </c>
      <c r="R33" s="18">
        <f t="shared" si="63"/>
        <v>0</v>
      </c>
      <c r="S33" s="272" t="str">
        <f>IFERROR(((80*N33)+(100*O33)+(150*P33))/SUM(L33:P33),"")</f>
        <v/>
      </c>
      <c r="T33" s="32">
        <f>T29+T31</f>
        <v>0</v>
      </c>
      <c r="U33" s="17">
        <f t="shared" ref="U33:Z33" si="64">U29+U31</f>
        <v>0</v>
      </c>
      <c r="V33" s="17">
        <f t="shared" si="64"/>
        <v>0</v>
      </c>
      <c r="W33" s="17">
        <f t="shared" si="64"/>
        <v>0</v>
      </c>
      <c r="X33" s="17">
        <f t="shared" si="64"/>
        <v>0</v>
      </c>
      <c r="Y33" s="18">
        <f t="shared" si="64"/>
        <v>0</v>
      </c>
      <c r="Z33" s="18">
        <f t="shared" si="64"/>
        <v>0</v>
      </c>
      <c r="AA33" s="272" t="str">
        <f>IFERROR(((80*V33)+(100*W33)+(150*X33))/SUM(T33:X33),"")</f>
        <v/>
      </c>
      <c r="AB33" s="32">
        <f>AB29+AB31</f>
        <v>0</v>
      </c>
      <c r="AC33" s="17">
        <f t="shared" ref="AC33:AH33" si="65">AC29+AC31</f>
        <v>0</v>
      </c>
      <c r="AD33" s="17">
        <f t="shared" si="65"/>
        <v>0</v>
      </c>
      <c r="AE33" s="17">
        <f t="shared" si="65"/>
        <v>0</v>
      </c>
      <c r="AF33" s="17">
        <f t="shared" si="65"/>
        <v>0</v>
      </c>
      <c r="AG33" s="18">
        <f t="shared" si="65"/>
        <v>0</v>
      </c>
      <c r="AH33" s="18">
        <f t="shared" si="65"/>
        <v>0</v>
      </c>
      <c r="AI33" s="272" t="str">
        <f>IFERROR(((80*AD33)+(100*AE33)+(150*AF33))/SUM(AB33:AF33),"")</f>
        <v/>
      </c>
      <c r="AJ33" s="32" t="str">
        <f t="shared" ref="AJ33:AN33" si="66">IF(AND(AJ29="",AJ31=""),"",SUM(AJ29,AJ31))</f>
        <v/>
      </c>
      <c r="AK33" s="17" t="str">
        <f t="shared" si="66"/>
        <v/>
      </c>
      <c r="AL33" s="17" t="str">
        <f t="shared" si="66"/>
        <v/>
      </c>
      <c r="AM33" s="17" t="str">
        <f t="shared" si="66"/>
        <v/>
      </c>
      <c r="AN33" s="17" t="str">
        <f t="shared" si="66"/>
        <v/>
      </c>
      <c r="AO33" s="18" t="str">
        <f t="shared" ref="AO33:AP33" si="67">IF(AND(AO5="",AO7="",AO9="",AO11="",AO13="",AO15="",AO17="",AO19="",AO21=""),"",SUM(AO5,AO7,AO9,AO11,AO13,AO15,AO17,AO19,AO21))</f>
        <v/>
      </c>
      <c r="AP33" s="18" t="str">
        <f t="shared" si="67"/>
        <v/>
      </c>
      <c r="AQ33" s="272" t="str">
        <f>IFERROR(((80*AL33)+(100*AM33)+(150*AN33))/SUM(AJ33:AN33),"")</f>
        <v/>
      </c>
      <c r="AR33" s="32" t="str">
        <f t="shared" ref="AR33:AV33" si="68">IF(AND(AR29="",AR31=""),"",SUM(AR29,AR31))</f>
        <v/>
      </c>
      <c r="AS33" s="17" t="str">
        <f t="shared" si="68"/>
        <v/>
      </c>
      <c r="AT33" s="17" t="str">
        <f t="shared" si="68"/>
        <v/>
      </c>
      <c r="AU33" s="17" t="str">
        <f t="shared" si="68"/>
        <v/>
      </c>
      <c r="AV33" s="17" t="str">
        <f t="shared" si="68"/>
        <v/>
      </c>
      <c r="AW33" s="18" t="str">
        <f t="shared" ref="AW33:AX33" si="69">IF(AND(AW5="",AW7="",AW9="",AW11="",AW13="",AW15="",AW17="",AW19="",AW21=""),"",SUM(AW5,AW7,AW9,AW11,AW13,AW15,AW17,AW19,AW21))</f>
        <v/>
      </c>
      <c r="AX33" s="18" t="str">
        <f t="shared" si="69"/>
        <v/>
      </c>
      <c r="AY33" s="276" t="str">
        <f>IFERROR(((80*AT33)+(100*AU33)+(150*AV33))/SUM(AR33:AV33),"")</f>
        <v/>
      </c>
      <c r="AZ33" s="278" t="str">
        <f>IFERROR(AVERAGE(S33,AA33,AI33),"")</f>
        <v/>
      </c>
      <c r="BA33" s="280" t="str">
        <f t="shared" ref="BA33" si="70">IF(OR(K33="",AZ33=""),"",AZ33-K33)</f>
        <v/>
      </c>
      <c r="BB33" s="32">
        <f>BB29+BB31</f>
        <v>0</v>
      </c>
      <c r="BC33" s="17">
        <f t="shared" ref="BC33:BH33" si="71">BC29+BC31</f>
        <v>0</v>
      </c>
      <c r="BD33" s="17">
        <f t="shared" si="71"/>
        <v>0</v>
      </c>
      <c r="BE33" s="17">
        <f t="shared" si="71"/>
        <v>0</v>
      </c>
      <c r="BF33" s="17">
        <f t="shared" si="71"/>
        <v>0</v>
      </c>
      <c r="BG33" s="18">
        <f t="shared" si="71"/>
        <v>0</v>
      </c>
      <c r="BH33" s="18">
        <f t="shared" si="71"/>
        <v>0</v>
      </c>
      <c r="BI33" s="272" t="str">
        <f>IFERROR(((80*BD33)+(100*BE33)+(150*BF33))/SUM(BB33:BF33),"")</f>
        <v/>
      </c>
      <c r="BJ33" s="24"/>
    </row>
    <row r="34" spans="2:62" ht="13.5" thickBot="1" x14ac:dyDescent="0.25">
      <c r="B34" s="275"/>
      <c r="C34" s="19" t="s">
        <v>6</v>
      </c>
      <c r="D34" s="20" t="str">
        <f>IFERROR(D33/SUM(D33:H33),"")</f>
        <v/>
      </c>
      <c r="E34" s="21" t="str">
        <f>IFERROR(E33/SUM(D33:H33),"")</f>
        <v/>
      </c>
      <c r="F34" s="22" t="str">
        <f>IFERROR(F33/SUM(D33:H33),"")</f>
        <v/>
      </c>
      <c r="G34" s="22" t="str">
        <f>IFERROR(G33/SUM(D33:H33),"")</f>
        <v/>
      </c>
      <c r="H34" s="22" t="str">
        <f>IFERROR(H33/SUM(D33:H33),"")</f>
        <v/>
      </c>
      <c r="I34" s="23" t="str">
        <f>IFERROR(I33/SUM(D33:H33),"")</f>
        <v/>
      </c>
      <c r="J34" s="23" t="str">
        <f>IFERROR(J33/SUM(D33:H33),"")</f>
        <v/>
      </c>
      <c r="K34" s="273"/>
      <c r="L34" s="33" t="str">
        <f>IFERROR(L33/SUM(L33:P33),"")</f>
        <v/>
      </c>
      <c r="M34" s="21" t="str">
        <f>IFERROR(M33/SUM(L33:P33),"")</f>
        <v/>
      </c>
      <c r="N34" s="22" t="str">
        <f>IFERROR(N33/SUM(L33:P33),"")</f>
        <v/>
      </c>
      <c r="O34" s="22" t="str">
        <f>IFERROR(O33/SUM(L33:P33),"")</f>
        <v/>
      </c>
      <c r="P34" s="22" t="str">
        <f>IFERROR(P33/SUM(L33:P33),"")</f>
        <v/>
      </c>
      <c r="Q34" s="23" t="str">
        <f>IFERROR(Q33/SUM(L33:P33),"")</f>
        <v/>
      </c>
      <c r="R34" s="23" t="str">
        <f>IFERROR(R33/SUM(L33:P33),"")</f>
        <v/>
      </c>
      <c r="S34" s="273"/>
      <c r="T34" s="33" t="str">
        <f>IFERROR(T33/SUM(T33:X33),"")</f>
        <v/>
      </c>
      <c r="U34" s="21" t="str">
        <f>IFERROR(U33/SUM(T33:X33),"")</f>
        <v/>
      </c>
      <c r="V34" s="22" t="str">
        <f>IFERROR(V33/SUM(T33:X33),"")</f>
        <v/>
      </c>
      <c r="W34" s="22" t="str">
        <f>IFERROR(W33/SUM(T33:X33),"")</f>
        <v/>
      </c>
      <c r="X34" s="22" t="str">
        <f>IFERROR(X33/SUM(T33:X33),"")</f>
        <v/>
      </c>
      <c r="Y34" s="23" t="str">
        <f>IFERROR(Y33/SUM(T33:X33),"")</f>
        <v/>
      </c>
      <c r="Z34" s="23" t="str">
        <f>IFERROR(Z33/SUM(T33:X33),"")</f>
        <v/>
      </c>
      <c r="AA34" s="273"/>
      <c r="AB34" s="33" t="str">
        <f>IFERROR(AB33/SUM(AB33:AF33),"")</f>
        <v/>
      </c>
      <c r="AC34" s="21" t="str">
        <f>IFERROR(AC33/SUM(AB33:AF33),"")</f>
        <v/>
      </c>
      <c r="AD34" s="22" t="str">
        <f>IFERROR(AD33/SUM(AB33:AF33),"")</f>
        <v/>
      </c>
      <c r="AE34" s="22" t="str">
        <f>IFERROR(AE33/SUM(AB33:AF33),"")</f>
        <v/>
      </c>
      <c r="AF34" s="22" t="str">
        <f>IFERROR(AF33/SUM(AB33:AF33),"")</f>
        <v/>
      </c>
      <c r="AG34" s="23" t="str">
        <f>IFERROR(AG33/SUM(AB33:AF33),"")</f>
        <v/>
      </c>
      <c r="AH34" s="23" t="str">
        <f>IFERROR(AH33/SUM(AB33:AF33),"")</f>
        <v/>
      </c>
      <c r="AI34" s="273"/>
      <c r="AJ34" s="33" t="str">
        <f>IFERROR(AJ33/SUM(AJ33:AN33),"")</f>
        <v/>
      </c>
      <c r="AK34" s="21" t="str">
        <f>IFERROR(AK33/SUM(AJ33:AN33),"")</f>
        <v/>
      </c>
      <c r="AL34" s="22" t="str">
        <f>IFERROR(AL33/SUM(AJ33:AN33),"")</f>
        <v/>
      </c>
      <c r="AM34" s="22" t="str">
        <f>IFERROR(AM33/SUM(AJ33:AN33),"")</f>
        <v/>
      </c>
      <c r="AN34" s="22" t="str">
        <f>IFERROR(AN33/SUM(AJ33:AN33),"")</f>
        <v/>
      </c>
      <c r="AO34" s="23" t="str">
        <f>IFERROR(AO33/SUM(AJ33:AN33),"")</f>
        <v/>
      </c>
      <c r="AP34" s="23" t="str">
        <f>IFERROR(AP33/SUM(AJ33:AN33),"")</f>
        <v/>
      </c>
      <c r="AQ34" s="273"/>
      <c r="AR34" s="33" t="str">
        <f>IFERROR(AR33/SUM(AR33:AV33),"")</f>
        <v/>
      </c>
      <c r="AS34" s="21" t="str">
        <f>IFERROR(AS33/SUM(AR33:AV33),"")</f>
        <v/>
      </c>
      <c r="AT34" s="22" t="str">
        <f>IFERROR(AT33/SUM(AR33:AV33),"")</f>
        <v/>
      </c>
      <c r="AU34" s="22" t="str">
        <f>IFERROR(AU33/SUM(AR33:AV33),"")</f>
        <v/>
      </c>
      <c r="AV34" s="22" t="str">
        <f>IFERROR(AV33/SUM(AR33:AV33),"")</f>
        <v/>
      </c>
      <c r="AW34" s="23" t="str">
        <f>IFERROR(AW33/SUM(AR33:AV33),"")</f>
        <v/>
      </c>
      <c r="AX34" s="23" t="str">
        <f>IFERROR(AX33/SUM(AR33:AV33),"")</f>
        <v/>
      </c>
      <c r="AY34" s="277"/>
      <c r="AZ34" s="294"/>
      <c r="BA34" s="295"/>
      <c r="BB34" s="33" t="str">
        <f>IFERROR(BB33/SUM(BB33:BF33),"")</f>
        <v/>
      </c>
      <c r="BC34" s="21" t="str">
        <f>IFERROR(BC33/SUM(BB33:BF33),"")</f>
        <v/>
      </c>
      <c r="BD34" s="22" t="str">
        <f>IFERROR(BD33/SUM(BB33:BF33),"")</f>
        <v/>
      </c>
      <c r="BE34" s="22" t="str">
        <f>IFERROR(BE33/SUM(BB33:BF33),"")</f>
        <v/>
      </c>
      <c r="BF34" s="22" t="str">
        <f>IFERROR(BF33/SUM(BB33:BF33),"")</f>
        <v/>
      </c>
      <c r="BG34" s="23" t="str">
        <f>IFERROR(BG33/SUM(BB33:BF33),"")</f>
        <v/>
      </c>
      <c r="BH34" s="23" t="str">
        <f>IFERROR(BH33/SUM(BB33:BF33),"")</f>
        <v/>
      </c>
      <c r="BI34" s="273"/>
      <c r="BJ34" s="24"/>
    </row>
    <row r="35" spans="2:62" ht="13.5" thickTop="1" x14ac:dyDescent="0.2">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126"/>
      <c r="BA35" s="126"/>
      <c r="BB35" s="24"/>
      <c r="BC35" s="24"/>
      <c r="BD35" s="24"/>
      <c r="BE35" s="24"/>
      <c r="BF35" s="24"/>
      <c r="BG35" s="24"/>
      <c r="BH35" s="24"/>
      <c r="BI35" s="24"/>
      <c r="BJ35" s="24"/>
    </row>
    <row r="36" spans="2:62" ht="12.75" x14ac:dyDescent="0.2">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row>
    <row r="37" spans="2:62" ht="12.75" x14ac:dyDescent="0.2">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row>
    <row r="38" spans="2:62" ht="12.75"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row>
    <row r="39" spans="2:62" ht="12.75" x14ac:dyDescent="0.2">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row>
    <row r="40" spans="2:62" ht="12.75" x14ac:dyDescent="0.2">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row>
    <row r="41" spans="2:62" ht="12.75"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row>
    <row r="42" spans="2:62" ht="12.75"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row>
    <row r="43" spans="2:62" ht="12.75"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row>
    <row r="44" spans="2:62" ht="12.75"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row>
    <row r="45" spans="2:62" ht="12.75"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row>
    <row r="46" spans="2:62" ht="12.75"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row>
    <row r="47" spans="2:62" ht="12.75"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row>
    <row r="48" spans="2:62" ht="12.75"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row>
    <row r="49" spans="2:62" ht="12.75"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row>
    <row r="50" spans="2:62" ht="12.75"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row>
    <row r="51" spans="2:62" ht="12.75"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row>
    <row r="52" spans="2:62" ht="12.75"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row>
    <row r="53" spans="2:62" ht="12.75"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row>
    <row r="54" spans="2:62" ht="12.75"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row>
    <row r="55" spans="2:62" ht="12.75"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row>
    <row r="56" spans="2:62" ht="12.75"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row>
    <row r="57" spans="2:62" ht="12.75"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row>
    <row r="58" spans="2:62" ht="12.75"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row>
    <row r="59" spans="2:62" ht="12.75"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row>
    <row r="60" spans="2:62" ht="12.75"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row>
    <row r="61" spans="2:62" ht="12.75"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row>
    <row r="62" spans="2:62" ht="12.75"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row>
    <row r="63" spans="2:62" ht="12.75"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row>
    <row r="64" spans="2:62" ht="12.75"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row>
    <row r="65" spans="2:62" ht="12.75"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row>
    <row r="66" spans="2:62" ht="12.75"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row>
    <row r="67" spans="2:62" ht="12.75"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row>
    <row r="68" spans="2:62" ht="12.75"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row>
    <row r="69" spans="2:62" ht="12.75"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row>
    <row r="70" spans="2:62" ht="12.75"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row>
    <row r="71" spans="2:62" ht="12.75"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row>
    <row r="72" spans="2:62" ht="12.75"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row>
    <row r="73" spans="2:62" ht="12.75"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row>
    <row r="74" spans="2:62" ht="12.75"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row>
    <row r="75" spans="2:62" ht="12.75"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row>
    <row r="76" spans="2:62" ht="12.75"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row>
    <row r="77" spans="2:62" ht="12.75"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row>
    <row r="78" spans="2:62" ht="12.75"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row>
    <row r="79" spans="2:62" ht="12.75"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row>
    <row r="80" spans="2:62" ht="12.75"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row>
    <row r="81" spans="2:62" ht="12.75"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row>
    <row r="82" spans="2:62" ht="12.75"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row>
    <row r="83" spans="2:62" ht="12.75"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row>
    <row r="84" spans="2:62" ht="12.75"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row>
    <row r="85" spans="2:62" ht="12.75"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row>
    <row r="86" spans="2:62" ht="12.75"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row>
    <row r="87" spans="2:62" ht="12.75"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row>
    <row r="88" spans="2:62" ht="12.75"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row>
    <row r="89" spans="2:62" ht="12.75"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row>
    <row r="90" spans="2:62" ht="12.75"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row>
    <row r="91" spans="2:62" ht="12.75"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row>
    <row r="92" spans="2:62" ht="12.75"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row>
    <row r="93" spans="2:62" ht="12.75"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row>
    <row r="94" spans="2:62" ht="12.75"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row>
    <row r="95" spans="2:62" ht="12.75"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row>
    <row r="96" spans="2:62" ht="12.75"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row>
    <row r="97" spans="2:62" ht="12.75"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row>
    <row r="98" spans="2:62" ht="12.75"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row>
    <row r="99" spans="2:62" ht="12.75"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row>
    <row r="100" spans="2:62" ht="12.75"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row>
    <row r="101" spans="2:62" ht="12.75" x14ac:dyDescent="0.2">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row>
    <row r="102" spans="2:62" ht="12.75" x14ac:dyDescent="0.2">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row>
    <row r="103" spans="2:62" ht="12.75" x14ac:dyDescent="0.2">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row>
    <row r="104" spans="2:62" ht="12.75" x14ac:dyDescent="0.2">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row>
    <row r="105" spans="2:62" ht="12.75" x14ac:dyDescent="0.2">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row>
    <row r="106" spans="2:62" ht="12.75"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row>
    <row r="107" spans="2:62" ht="12.75"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row>
    <row r="108" spans="2:62" ht="12.75"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row>
    <row r="109" spans="2:62" ht="12.75" x14ac:dyDescent="0.2">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row>
    <row r="110" spans="2:62" ht="12.75" x14ac:dyDescent="0.2">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row>
    <row r="111" spans="2:62" ht="12.75" x14ac:dyDescent="0.2">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row>
    <row r="112" spans="2:62" ht="12.75" x14ac:dyDescent="0.2">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row>
    <row r="113" spans="2:62" ht="12.75" x14ac:dyDescent="0.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row>
    <row r="114" spans="2:62" ht="12.75" x14ac:dyDescent="0.2">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row>
    <row r="115" spans="2:62" ht="12.75" x14ac:dyDescent="0.2">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row>
    <row r="116" spans="2:62" ht="12.75" x14ac:dyDescent="0.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row>
    <row r="117" spans="2:62" ht="12.75" x14ac:dyDescent="0.2">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row>
    <row r="118" spans="2:62" ht="12.75" x14ac:dyDescent="0.2">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row>
    <row r="119" spans="2:62" ht="12.75" x14ac:dyDescent="0.2">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row>
    <row r="120" spans="2:62" ht="12.75" x14ac:dyDescent="0.2">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row>
    <row r="121" spans="2:62" ht="12.75" x14ac:dyDescent="0.2">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row>
    <row r="122" spans="2:62" ht="12.75" x14ac:dyDescent="0.2">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row>
    <row r="123" spans="2:62" ht="12.75" x14ac:dyDescent="0.2">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row>
    <row r="124" spans="2:62" ht="12.75" x14ac:dyDescent="0.2">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row>
    <row r="125" spans="2:62" ht="12.75"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row>
    <row r="126" spans="2:62" ht="12.75" x14ac:dyDescent="0.2">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row>
    <row r="127" spans="2:62" ht="12.75" x14ac:dyDescent="0.2">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row>
    <row r="128" spans="2:62" ht="12.75" x14ac:dyDescent="0.2">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row>
    <row r="129" spans="2:62" ht="12.75" x14ac:dyDescent="0.2">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row>
    <row r="130" spans="2:62" ht="12.75" x14ac:dyDescent="0.2">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row>
    <row r="131" spans="2:62" ht="12.75"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row>
    <row r="132" spans="2:62" ht="12.75"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row>
    <row r="133" spans="2:62" ht="12.75"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row>
    <row r="134" spans="2:62" ht="12.75"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row>
    <row r="135" spans="2:62" ht="12.75"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row>
    <row r="136" spans="2:62" ht="12.75"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row>
    <row r="137" spans="2:62" ht="12.75"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row>
    <row r="138" spans="2:62" ht="12.75"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row>
    <row r="139" spans="2:62" ht="12.75"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row>
    <row r="140" spans="2:62" ht="12.75"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row>
    <row r="141" spans="2:62" ht="12.75"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row>
    <row r="142" spans="2:62" ht="12.75"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row>
    <row r="143" spans="2:62" ht="12.75"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row>
    <row r="144" spans="2:62" ht="12.75"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row>
    <row r="145" spans="2:62" ht="12.75"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row>
    <row r="146" spans="2:62" ht="12.75"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row>
    <row r="147" spans="2:62" ht="12.75"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row>
    <row r="148" spans="2:62" ht="12.75"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row>
    <row r="149" spans="2:62" ht="12.75"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row>
    <row r="150" spans="2:62" ht="12.75"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row>
    <row r="151" spans="2:62" ht="12.75"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row>
    <row r="152" spans="2:62" ht="12.75"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row>
    <row r="153" spans="2:62" ht="12.75"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row>
    <row r="154" spans="2:62" ht="12.75"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row>
    <row r="155" spans="2:62" ht="12.75"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row>
    <row r="156" spans="2:62" ht="12.75"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row>
    <row r="157" spans="2:62" ht="12.75"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row>
    <row r="158" spans="2:62" ht="12.75"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row>
    <row r="159" spans="2:62" ht="12.75"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row>
    <row r="160" spans="2:62" ht="12.75"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row>
    <row r="161" spans="2:62" ht="12.75"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row>
    <row r="162" spans="2:62" ht="12.75"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row>
    <row r="163" spans="2:62" ht="12.75"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row>
    <row r="164" spans="2:62" ht="12.75"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row>
    <row r="165" spans="2:62" ht="12.75"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row>
    <row r="166" spans="2:62" ht="12.75"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row>
    <row r="167" spans="2:62" ht="12.75"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row>
    <row r="168" spans="2:62" ht="12.75"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row>
    <row r="169" spans="2:62" ht="12.75"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row>
    <row r="170" spans="2:62" ht="12.75"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row>
    <row r="171" spans="2:62" ht="12.75"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row>
    <row r="172" spans="2:62" ht="12.75"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row>
    <row r="173" spans="2:62" ht="12.75"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row>
    <row r="174" spans="2:62" ht="12.75"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row>
    <row r="175" spans="2:62" ht="12.75"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row>
    <row r="176" spans="2:62" ht="12.75"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row>
    <row r="177" spans="2:62" ht="12.75"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row>
    <row r="178" spans="2:62" ht="12.75"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row>
    <row r="179" spans="2:62" ht="12.75"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row>
    <row r="180" spans="2:62" ht="12.75"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row>
    <row r="181" spans="2:62" ht="12.75"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row>
    <row r="182" spans="2:62" ht="12.75"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row>
    <row r="183" spans="2:62" ht="12.75"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row>
    <row r="184" spans="2:62" ht="12.75"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row>
    <row r="185" spans="2:62" ht="12.75"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row>
    <row r="186" spans="2:62" ht="12.75"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row>
    <row r="187" spans="2:62" ht="12.75"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row>
    <row r="188" spans="2:62" ht="12.75"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row>
    <row r="189" spans="2:62" ht="12.75"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row>
    <row r="190" spans="2:62" ht="12.75"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row>
    <row r="191" spans="2:62" ht="12.75"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row>
    <row r="192" spans="2:62" ht="12.75"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row>
    <row r="193" spans="2:62" ht="12.75"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row>
    <row r="194" spans="2:62" ht="12.75"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row>
    <row r="195" spans="2:62" ht="12.75"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row>
    <row r="196" spans="2:62" ht="12.75"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row>
    <row r="197" spans="2:62" ht="12.75"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row>
    <row r="198" spans="2:62" ht="12.75"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row>
    <row r="199" spans="2:62" ht="12.75"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row>
    <row r="200" spans="2:62" ht="12.75"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row>
    <row r="201" spans="2:62" ht="12.75"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row>
    <row r="202" spans="2:62" ht="12.75"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row>
    <row r="203" spans="2:62" ht="12.75"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row>
    <row r="204" spans="2:62" ht="12.75"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row>
    <row r="205" spans="2:62" ht="12.75"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row>
    <row r="206" spans="2:62" ht="12.75"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row>
    <row r="207" spans="2:62" ht="12.75"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row>
    <row r="208" spans="2:62" ht="12.75"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row>
    <row r="209" spans="2:62" ht="12.75"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row>
    <row r="210" spans="2:62" ht="12.75"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row>
    <row r="211" spans="2:62" ht="12.75"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row>
    <row r="212" spans="2:62" ht="12.75"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row>
    <row r="213" spans="2:62" ht="12.75"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row>
    <row r="214" spans="2:62" ht="12.75"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row>
    <row r="215" spans="2:62" ht="12.75"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row>
    <row r="216" spans="2:62" ht="12.75"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row>
    <row r="217" spans="2:62" ht="12.75"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row>
    <row r="218" spans="2:62" ht="12.75"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row>
    <row r="219" spans="2:62" ht="12.75"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row>
    <row r="220" spans="2:62" ht="12.75"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row>
    <row r="221" spans="2:62" ht="12.75"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row>
    <row r="222" spans="2:62" ht="12.75"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row>
    <row r="223" spans="2:62" ht="12.75"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row>
    <row r="224" spans="2:62" ht="12.75"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row>
    <row r="225" spans="2:62" ht="12.75"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row>
    <row r="226" spans="2:62" ht="12.75"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row>
    <row r="227" spans="2:62" ht="12.75"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row>
    <row r="228" spans="2:62" ht="12.75"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row>
    <row r="229" spans="2:62" ht="12.75"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row>
    <row r="230" spans="2:62" ht="12.75"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row>
    <row r="231" spans="2:62" ht="12.75"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row>
    <row r="232" spans="2:62" ht="12.75"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row>
    <row r="233" spans="2:62" ht="12.75"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row>
    <row r="234" spans="2:62" ht="12.75"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row>
    <row r="235" spans="2:62" ht="12.75"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row>
    <row r="236" spans="2:62" ht="12.75"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row>
    <row r="237" spans="2:62" ht="12.75"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row>
    <row r="238" spans="2:62" ht="12.75"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row>
    <row r="239" spans="2:62" ht="12.75"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row>
    <row r="240" spans="2:62" ht="12.75"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row>
    <row r="241" spans="2:62" ht="12.75"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row>
    <row r="242" spans="2:62" ht="12.75"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row>
    <row r="243" spans="2:62" ht="12.75"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row>
    <row r="244" spans="2:62" ht="12.75"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row>
    <row r="245" spans="2:62" ht="12.75"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row>
    <row r="246" spans="2:62" ht="12.75"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row>
    <row r="247" spans="2:62" ht="12.75"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row>
    <row r="248" spans="2:62" ht="12.75"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row>
    <row r="249" spans="2:62" ht="12.75"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row>
    <row r="250" spans="2:62" ht="12.75"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row>
    <row r="251" spans="2:62" ht="12.75"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row>
    <row r="252" spans="2:62" ht="12.75"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row>
    <row r="253" spans="2:62" ht="12.75"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row>
    <row r="254" spans="2:62" ht="12.75"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row>
    <row r="255" spans="2:62" ht="12.75"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row>
    <row r="256" spans="2:62" ht="12.75"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row>
    <row r="257" spans="2:62" ht="12.75"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row>
    <row r="258" spans="2:62" ht="12.75"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row>
    <row r="259" spans="2:62" ht="12.75"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row>
    <row r="260" spans="2:62" ht="12.75"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row>
    <row r="261" spans="2:62" ht="12.75"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row>
    <row r="262" spans="2:62" ht="12.75"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row>
    <row r="263" spans="2:62" ht="12.75"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row>
    <row r="264" spans="2:62" ht="12.75"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row>
    <row r="265" spans="2:62" ht="12.75"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row>
    <row r="266" spans="2:62" ht="12.75"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row>
    <row r="267" spans="2:62" ht="12.75"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row>
    <row r="268" spans="2:62" ht="12.75"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row>
    <row r="269" spans="2:62" ht="12.75"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row>
    <row r="270" spans="2:62" ht="12.75"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row>
    <row r="271" spans="2:62" ht="12.75"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row>
    <row r="272" spans="2:62" ht="12.75"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row>
    <row r="273" spans="2:62" ht="12.75"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row>
    <row r="274" spans="2:62" ht="12.75"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row>
    <row r="275" spans="2:62" ht="12.75"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row>
    <row r="276" spans="2:62" ht="12.75"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row>
    <row r="277" spans="2:62" ht="12.75"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row>
    <row r="278" spans="2:62" ht="12.75"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row>
    <row r="279" spans="2:62" ht="12.75"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row>
    <row r="280" spans="2:62" ht="12.75"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row>
    <row r="281" spans="2:62" ht="12.75"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row>
    <row r="282" spans="2:62" ht="12.75"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row>
    <row r="283" spans="2:62" ht="12.75"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row>
    <row r="284" spans="2:62" ht="12.75"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row>
    <row r="285" spans="2:62" ht="12.75"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row>
    <row r="286" spans="2:62" ht="12.75"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row>
    <row r="287" spans="2:62" ht="12.75"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row>
    <row r="288" spans="2:62" ht="12.75"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row>
    <row r="289" spans="2:62" ht="12.75"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row>
    <row r="290" spans="2:62" ht="12.75"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row>
    <row r="291" spans="2:62" ht="12.75"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row>
    <row r="292" spans="2:62" ht="12.75"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row>
    <row r="293" spans="2:62" ht="12.75"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row>
    <row r="294" spans="2:62" ht="12.75"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row>
    <row r="295" spans="2:62" ht="12.75"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row>
    <row r="296" spans="2:62" ht="12.75"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row>
    <row r="297" spans="2:62" ht="12.75"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row>
    <row r="298" spans="2:62" ht="12.75"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row>
    <row r="299" spans="2:62" ht="12.75"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row>
    <row r="300" spans="2:62" ht="12.75"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row>
    <row r="301" spans="2:62" ht="12.75"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row>
    <row r="302" spans="2:62" ht="12.75"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row>
    <row r="303" spans="2:62" ht="12.75"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row>
    <row r="304" spans="2:62" ht="12.75"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row>
    <row r="305" spans="2:62" ht="12.75"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row>
    <row r="306" spans="2:62" ht="12.75"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row>
    <row r="307" spans="2:62" ht="12.75"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row>
    <row r="308" spans="2:62" ht="12.75"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row>
    <row r="309" spans="2:62" ht="12.75"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row>
    <row r="310" spans="2:62" ht="12.75"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row>
    <row r="311" spans="2:62" ht="12.75"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row>
    <row r="312" spans="2:62" ht="12.75"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row>
    <row r="313" spans="2:62" ht="12.75"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row>
    <row r="314" spans="2:62" ht="12.75"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row>
    <row r="315" spans="2:62" ht="12.75"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row>
    <row r="316" spans="2:62" ht="12.75"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row>
    <row r="317" spans="2:62" ht="12.75"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row>
    <row r="318" spans="2:62" ht="12.75"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row>
    <row r="319" spans="2:62" ht="12.75"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row>
    <row r="320" spans="2:62" ht="12.75"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row>
    <row r="321" spans="2:62" ht="12.75"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row>
    <row r="322" spans="2:62" ht="12.75"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row>
    <row r="323" spans="2:62" ht="12.75"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row>
    <row r="324" spans="2:62" ht="12.75"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row>
    <row r="325" spans="2:62" ht="12.75"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row>
    <row r="326" spans="2:62" ht="12.75"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row>
    <row r="327" spans="2:62" ht="12.75"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row>
    <row r="328" spans="2:62" ht="12.75"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row>
    <row r="329" spans="2:62" ht="12.75"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row>
    <row r="330" spans="2:62" ht="12.75"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row>
    <row r="331" spans="2:62" ht="12.75"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row>
    <row r="332" spans="2:62" ht="12.75"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row>
    <row r="333" spans="2:62" ht="12.75"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row>
    <row r="334" spans="2:62" ht="12.75"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row>
    <row r="335" spans="2:62" ht="12.75"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row>
    <row r="336" spans="2:62" ht="12.75"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row>
    <row r="337" spans="2:62" ht="12.75"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row>
    <row r="338" spans="2:62" ht="12.75"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row>
    <row r="339" spans="2:62" ht="12.75"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row>
    <row r="340" spans="2:62" ht="12.75"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row>
    <row r="341" spans="2:62" ht="12.75"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row>
    <row r="342" spans="2:62" ht="12.75"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row>
    <row r="343" spans="2:62" ht="12.75"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row>
    <row r="344" spans="2:62" ht="12.75"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row>
    <row r="345" spans="2:62" ht="12.75"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row>
    <row r="346" spans="2:62" ht="12.75"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row>
    <row r="347" spans="2:62" ht="12.75"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row>
    <row r="348" spans="2:62" ht="12.75"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row>
    <row r="349" spans="2:62" ht="12.75"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row>
    <row r="350" spans="2:62" ht="12.75"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row>
    <row r="351" spans="2:62" ht="12.75"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row>
    <row r="352" spans="2:62" ht="12.75"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row>
    <row r="353" spans="2:62" ht="12.75"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row>
    <row r="354" spans="2:62" ht="12.75"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row>
    <row r="355" spans="2:62" ht="12.75"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row>
    <row r="356" spans="2:62" ht="12.75"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row>
    <row r="357" spans="2:62" ht="12.75"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row>
    <row r="358" spans="2:62" ht="12.75"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row>
    <row r="359" spans="2:62" ht="12.75"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row>
    <row r="360" spans="2:62" ht="12.75"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row>
    <row r="361" spans="2:62" ht="12.75"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row>
    <row r="362" spans="2:62" ht="12.75"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row>
    <row r="363" spans="2:62" ht="12.75"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row>
    <row r="364" spans="2:62" ht="12.75"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row>
    <row r="365" spans="2:62" ht="12.75"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row>
    <row r="366" spans="2:62" ht="12.75"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row>
    <row r="367" spans="2:62" ht="12.75"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row>
    <row r="368" spans="2:62" ht="12.75"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row>
    <row r="369" spans="2:62" ht="12.75"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row>
    <row r="370" spans="2:62" ht="12.75"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row>
    <row r="371" spans="2:62" ht="12.75"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row>
    <row r="372" spans="2:62" ht="12.75"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row>
    <row r="373" spans="2:62" ht="12.75"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row>
    <row r="374" spans="2:62" ht="12.75"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row>
    <row r="375" spans="2:62" ht="12.75"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row>
    <row r="376" spans="2:62" ht="12.75"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row>
    <row r="377" spans="2:62" ht="12.75"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row>
    <row r="378" spans="2:62" ht="12.75"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row>
    <row r="379" spans="2:62" ht="12.75"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row>
    <row r="380" spans="2:62" ht="12.75"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row>
    <row r="381" spans="2:62" ht="12.75"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row>
    <row r="382" spans="2:62" ht="12.75"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row>
    <row r="383" spans="2:62" ht="12.75"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row>
    <row r="384" spans="2:62" ht="12.75"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row>
    <row r="385" spans="2:62" ht="12.75"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row>
    <row r="386" spans="2:62" ht="12.75"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row>
    <row r="387" spans="2:62" ht="12.75"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row>
    <row r="388" spans="2:62" ht="12.75"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row>
    <row r="389" spans="2:62" ht="12.75"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row>
    <row r="390" spans="2:62" ht="12.75"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row>
    <row r="391" spans="2:62" ht="12.75"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row>
    <row r="392" spans="2:62" ht="12.75"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row>
    <row r="393" spans="2:62" ht="12.75"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row>
    <row r="394" spans="2:62" ht="12.75"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row>
    <row r="395" spans="2:62" ht="12.75"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row>
    <row r="396" spans="2:62" ht="12.75"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row>
    <row r="397" spans="2:62" ht="12.75"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row>
    <row r="398" spans="2:62" ht="12.75"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row>
    <row r="399" spans="2:62" ht="12.75"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row>
    <row r="400" spans="2:62" ht="12.75"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row>
    <row r="401" spans="2:62" ht="12.75"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row>
    <row r="402" spans="2:62" ht="12.75"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row>
    <row r="403" spans="2:62" ht="12.75"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row>
    <row r="404" spans="2:62" ht="12.75"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row>
    <row r="405" spans="2:62" ht="12.75"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row>
    <row r="406" spans="2:62" ht="12.75"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row>
    <row r="407" spans="2:62" ht="12.75"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row>
    <row r="408" spans="2:62" ht="12.75"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row>
    <row r="409" spans="2:62" ht="12.75"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row>
    <row r="410" spans="2:62" ht="12.75"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row>
    <row r="411" spans="2:62" ht="12.75"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row>
    <row r="412" spans="2:62" ht="12.75"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row>
    <row r="413" spans="2:62" ht="12.75"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row>
    <row r="414" spans="2:62" ht="12.75"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row>
    <row r="415" spans="2:62" ht="12.75"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row>
    <row r="416" spans="2:62" ht="12.75"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row>
    <row r="417" spans="2:62" ht="12.75"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row>
    <row r="418" spans="2:62" ht="12.75"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row>
    <row r="419" spans="2:62" ht="12.75"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row>
    <row r="420" spans="2:62" ht="12.75"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row>
    <row r="421" spans="2:62" ht="12.75"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row>
    <row r="422" spans="2:62" ht="12.75"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row>
    <row r="423" spans="2:62" ht="12.75"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row>
    <row r="424" spans="2:62" ht="12.75"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row>
    <row r="425" spans="2:62" ht="12.75"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row>
    <row r="426" spans="2:62" ht="12.75"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row>
    <row r="427" spans="2:62" ht="12.75"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row>
    <row r="428" spans="2:62" ht="12.75"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row>
    <row r="429" spans="2:62" ht="12.75"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row>
    <row r="430" spans="2:62" ht="12.75"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row>
    <row r="431" spans="2:62" ht="12.75"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row>
    <row r="432" spans="2:62" ht="12.75"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row>
    <row r="433" spans="2:62" ht="12.75"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row>
    <row r="434" spans="2:62" ht="12.75"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row>
    <row r="435" spans="2:62" ht="12.75"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row>
    <row r="436" spans="2:62" ht="12.75"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row>
    <row r="437" spans="2:62" ht="12.75"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row>
    <row r="438" spans="2:62" ht="12.75"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row>
    <row r="439" spans="2:62" ht="12.75"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row>
    <row r="440" spans="2:62" ht="12.75"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row>
    <row r="441" spans="2:62" ht="12.75"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row>
    <row r="442" spans="2:62" ht="12.75"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row>
    <row r="443" spans="2:62" ht="12.75"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row>
    <row r="444" spans="2:62" ht="12.75"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row>
    <row r="445" spans="2:62" ht="12.75"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row>
    <row r="446" spans="2:62" ht="12.75"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row>
    <row r="447" spans="2:62" ht="12.75"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row>
    <row r="448" spans="2:62" ht="12.75"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row>
    <row r="449" spans="2:62" ht="12.75"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row>
    <row r="450" spans="2:62" ht="12.75"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row>
    <row r="451" spans="2:62" ht="12.75"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row>
    <row r="452" spans="2:62" ht="12.75"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row>
    <row r="453" spans="2:62" ht="12.75"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row>
    <row r="454" spans="2:62" ht="12.75"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row>
    <row r="455" spans="2:62" ht="12.75"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row>
    <row r="456" spans="2:62" ht="12.75"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row>
    <row r="457" spans="2:62" ht="12.75"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row>
    <row r="458" spans="2:62" ht="12.75"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row>
    <row r="459" spans="2:62" ht="12.75"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row>
    <row r="460" spans="2:62" ht="12.75"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row>
    <row r="461" spans="2:62" ht="12.75"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row>
    <row r="462" spans="2:62" ht="12.75"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row>
    <row r="463" spans="2:62" ht="12.75"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row>
    <row r="464" spans="2:62" ht="12.75"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row>
    <row r="465" spans="2:62" ht="12.75"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row>
    <row r="466" spans="2:62" ht="12.75"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row>
    <row r="467" spans="2:62" ht="12.75"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row>
    <row r="468" spans="2:62" ht="12.75"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row>
    <row r="469" spans="2:62" ht="12.75"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row>
    <row r="470" spans="2:62" ht="12.75"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row>
    <row r="471" spans="2:62" ht="12.75"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row>
    <row r="472" spans="2:62" ht="12.75"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row>
    <row r="473" spans="2:62" ht="12.75"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row>
    <row r="474" spans="2:62" ht="12.75"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row>
    <row r="475" spans="2:62" ht="12.75"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row>
    <row r="476" spans="2:62" ht="12.75"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row>
    <row r="477" spans="2:62" ht="12.75"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row>
    <row r="478" spans="2:62" ht="12.75"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row>
    <row r="479" spans="2:62" ht="12.75"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row>
    <row r="480" spans="2:62" ht="12.75"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row>
    <row r="481" spans="2:62" ht="12.75"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row>
    <row r="482" spans="2:62" ht="12.75"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row>
    <row r="483" spans="2:62" ht="12.75"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row>
    <row r="484" spans="2:62" ht="12.75"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row>
    <row r="485" spans="2:62" ht="12.75"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row>
    <row r="486" spans="2:62" ht="12.75"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row>
    <row r="487" spans="2:62" ht="12.75"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row>
    <row r="488" spans="2:62" ht="12.75"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row>
    <row r="489" spans="2:62" ht="12.75"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row>
    <row r="490" spans="2:62" ht="12.75"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row>
    <row r="491" spans="2:62" ht="12.75"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row>
    <row r="492" spans="2:62" ht="12.75"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row>
    <row r="493" spans="2:62" ht="12.75"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row>
    <row r="494" spans="2:62" ht="12.75"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row>
    <row r="495" spans="2:62" ht="12.75"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row>
    <row r="496" spans="2:62" ht="12.75"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row>
    <row r="497" spans="2:62" ht="12.75"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row>
    <row r="498" spans="2:62" ht="12.75"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row>
    <row r="499" spans="2:62" ht="12.75"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row>
    <row r="500" spans="2:62" ht="12.75"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row>
    <row r="501" spans="2:62" ht="12.75"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row>
    <row r="502" spans="2:62" ht="12.75"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row>
    <row r="503" spans="2:62" ht="12.75"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row>
    <row r="504" spans="2:62" ht="12.75"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row>
    <row r="505" spans="2:62" ht="12.75"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row>
    <row r="506" spans="2:62" ht="12.75"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row>
    <row r="507" spans="2:62" ht="12.75"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row>
    <row r="508" spans="2:62" ht="12.75"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row>
    <row r="509" spans="2:62" ht="12.75"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row>
    <row r="510" spans="2:62" ht="12.75"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row>
    <row r="511" spans="2:62" ht="12.75"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row>
    <row r="512" spans="2:62" ht="12.75"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row>
    <row r="513" spans="2:62" ht="12.75"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row>
    <row r="514" spans="2:62" ht="12.75"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row>
    <row r="515" spans="2:62" ht="12.75"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row>
    <row r="516" spans="2:62" ht="12.75"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row>
    <row r="517" spans="2:62" ht="12.75"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row>
    <row r="518" spans="2:62" ht="12.75"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row>
    <row r="519" spans="2:62" ht="12.75"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row>
    <row r="520" spans="2:62" ht="12.75"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row>
    <row r="521" spans="2:62" ht="12.75"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row>
    <row r="522" spans="2:62" ht="12.75"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row>
    <row r="523" spans="2:62" ht="12.75"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row>
    <row r="524" spans="2:62" ht="12.75"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row>
    <row r="525" spans="2:62" ht="12.75"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row>
    <row r="526" spans="2:62" ht="12.75"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row>
    <row r="527" spans="2:62" ht="12.75"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row>
    <row r="528" spans="2:62" ht="12.75"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row>
    <row r="529" spans="2:62" ht="12.75"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row>
    <row r="530" spans="2:62" ht="12.75"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row>
    <row r="531" spans="2:62" ht="12.75"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row>
    <row r="532" spans="2:62" ht="12.75"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row>
    <row r="533" spans="2:62" ht="12.75"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row>
    <row r="534" spans="2:62" ht="12.75"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row>
    <row r="535" spans="2:62" ht="12.75"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row>
    <row r="536" spans="2:62" ht="12.75"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row>
    <row r="537" spans="2:62" ht="12.75"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row>
    <row r="538" spans="2:62" ht="12.75"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row>
    <row r="539" spans="2:62" ht="12.75"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row>
    <row r="540" spans="2:62" ht="12.75"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row>
    <row r="541" spans="2:62" ht="12.75"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row>
    <row r="542" spans="2:62" ht="12.75"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row>
    <row r="543" spans="2:62" ht="12.75"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row>
    <row r="544" spans="2:62" ht="12.75"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row>
    <row r="545" spans="2:62" ht="12.75"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row>
    <row r="546" spans="2:62" ht="12.75"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row>
    <row r="547" spans="2:62" ht="12.75"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row>
    <row r="548" spans="2:62" ht="12.75"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row>
    <row r="549" spans="2:62" ht="12.75"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row>
    <row r="550" spans="2:62" ht="12.75"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row>
    <row r="551" spans="2:62" ht="12.75"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row>
    <row r="552" spans="2:62" ht="12.75"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row>
    <row r="553" spans="2:62" ht="12.75"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row>
    <row r="554" spans="2:62" ht="12.75"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row>
    <row r="555" spans="2:62" ht="12.75"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row>
    <row r="556" spans="2:62" ht="12.75"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row>
    <row r="557" spans="2:62" ht="12.75"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row>
    <row r="558" spans="2:62" ht="12.75"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row>
    <row r="559" spans="2:62" ht="12.75"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row>
    <row r="560" spans="2:62" ht="12.75"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row>
    <row r="561" spans="2:62" ht="12.75"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row>
    <row r="562" spans="2:62" ht="12.75"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row>
    <row r="563" spans="2:62" ht="12.75"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row>
    <row r="564" spans="2:62" ht="12.75"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row>
    <row r="565" spans="2:62" ht="12.75"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row>
    <row r="566" spans="2:62" ht="12.75"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row>
    <row r="567" spans="2:62" ht="12.75"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row>
    <row r="568" spans="2:62" ht="12.75"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row>
    <row r="569" spans="2:62" ht="12.75"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row>
    <row r="570" spans="2:62" ht="12.75"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row>
    <row r="571" spans="2:62" ht="12.75"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row>
    <row r="572" spans="2:62" ht="12.75"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row>
    <row r="573" spans="2:62" ht="12.75"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row>
    <row r="574" spans="2:62" ht="12.75"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row>
    <row r="575" spans="2:62" ht="12.75"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row>
    <row r="576" spans="2:62" ht="12.75"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row>
    <row r="577" spans="2:62" ht="12.75"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row>
    <row r="578" spans="2:62" ht="12.75"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row>
    <row r="579" spans="2:62" ht="12.75"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row>
    <row r="580" spans="2:62" ht="12.75"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row>
    <row r="581" spans="2:62" ht="12.75"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row>
    <row r="582" spans="2:62" ht="12.75"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row>
    <row r="583" spans="2:62" ht="12.75"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row>
    <row r="584" spans="2:62" ht="12.75"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row>
    <row r="585" spans="2:62" ht="12.75"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row>
    <row r="586" spans="2:62" ht="12.75"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row>
    <row r="587" spans="2:62" ht="12.75"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row>
    <row r="588" spans="2:62" ht="12.75"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row>
    <row r="589" spans="2:62" ht="12.75"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row>
    <row r="590" spans="2:62" ht="12.75"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row>
    <row r="591" spans="2:62" ht="12.75"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row>
    <row r="592" spans="2:62" ht="12.75"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row>
    <row r="593" spans="2:62" ht="12.75"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row>
    <row r="594" spans="2:62" ht="12.75"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row>
    <row r="595" spans="2:62" ht="12.75"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row>
    <row r="596" spans="2:62" ht="12.75"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row>
    <row r="597" spans="2:62" ht="12.75"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row>
    <row r="598" spans="2:62" ht="12.75"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row>
    <row r="599" spans="2:62" ht="12.75"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row>
    <row r="600" spans="2:62" ht="12.75"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row>
    <row r="601" spans="2:62" ht="12.75"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row>
    <row r="602" spans="2:62" ht="12.75"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row>
    <row r="603" spans="2:62" ht="12.75"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row>
    <row r="604" spans="2:62" ht="12.75"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row>
    <row r="605" spans="2:62" ht="12.75"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row>
    <row r="606" spans="2:62" ht="12.75"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row>
    <row r="607" spans="2:62" ht="12.75"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row>
    <row r="608" spans="2:62" ht="12.75"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row>
    <row r="609" spans="2:62" ht="12.75"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row>
    <row r="610" spans="2:62" ht="12.75"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row>
    <row r="611" spans="2:62" ht="12.75"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row>
    <row r="612" spans="2:62" ht="12.75"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row>
    <row r="613" spans="2:62" ht="12.75"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row>
    <row r="614" spans="2:62" ht="12.75"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row>
    <row r="615" spans="2:62" ht="12.75"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row>
    <row r="616" spans="2:62" ht="12.75"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row>
    <row r="617" spans="2:62" ht="12.75"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row>
    <row r="618" spans="2:62" ht="12.75"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row>
    <row r="619" spans="2:62" ht="12.75"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row>
    <row r="620" spans="2:62" ht="12.75"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row>
    <row r="621" spans="2:62" ht="12.75"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row>
    <row r="622" spans="2:62" ht="12.75"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row>
    <row r="623" spans="2:62" ht="12.75"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row>
    <row r="624" spans="2:62" ht="12.75"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row>
    <row r="625" spans="2:62" ht="12.75"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row>
    <row r="626" spans="2:62" ht="12.75"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row>
    <row r="627" spans="2:62" ht="12.75"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row>
    <row r="628" spans="2:62" ht="12.75"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row>
    <row r="629" spans="2:62" ht="12.75"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row>
    <row r="630" spans="2:62" ht="12.75"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row>
    <row r="631" spans="2:62" ht="12.75"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row>
    <row r="632" spans="2:62" ht="12.75"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row>
    <row r="633" spans="2:62" ht="12.75"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row>
    <row r="634" spans="2:62" ht="12.75"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row>
    <row r="635" spans="2:62" ht="12.75"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row>
    <row r="636" spans="2:62" ht="12.75"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row>
    <row r="637" spans="2:62" ht="12.75"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row>
    <row r="638" spans="2:62" ht="12.75"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row>
    <row r="639" spans="2:62" ht="12.75"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row>
    <row r="640" spans="2:62" ht="12.75"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row>
    <row r="641" spans="2:62" ht="12.75"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row>
    <row r="642" spans="2:62" ht="12.75"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row>
    <row r="643" spans="2:62" ht="12.75"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row>
    <row r="644" spans="2:62" ht="12.75"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row>
    <row r="645" spans="2:62" ht="12.75"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row>
    <row r="646" spans="2:62" ht="12.75"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row>
    <row r="647" spans="2:62" ht="12.75"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row>
    <row r="648" spans="2:62" ht="12.75"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row>
    <row r="649" spans="2:62" ht="12.75"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row>
    <row r="650" spans="2:62" ht="12.75"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row>
    <row r="651" spans="2:62" ht="12.75"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row>
    <row r="652" spans="2:62" ht="12.75"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row>
    <row r="653" spans="2:62" ht="12.75"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row>
    <row r="654" spans="2:62" ht="12.75"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row>
    <row r="655" spans="2:62" ht="12.75"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row>
    <row r="656" spans="2:62" ht="12.75"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row>
    <row r="657" spans="2:62" ht="12.75"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row>
    <row r="658" spans="2:62" ht="12.75"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row>
    <row r="659" spans="2:62" ht="12.75"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row>
    <row r="660" spans="2:62" ht="12.75"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row>
    <row r="661" spans="2:62" ht="12.75"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row>
    <row r="662" spans="2:62" ht="12.75"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row>
    <row r="663" spans="2:62" ht="12.75"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row>
    <row r="664" spans="2:62" ht="12.75"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row>
    <row r="665" spans="2:62" ht="12.75"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row>
    <row r="666" spans="2:62" ht="12.75"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row>
    <row r="667" spans="2:62" ht="12.75"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row>
    <row r="668" spans="2:62" ht="12.75"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row>
    <row r="669" spans="2:62" ht="12.75"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row>
    <row r="670" spans="2:62" ht="12.75"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row>
    <row r="671" spans="2:62" ht="12.75"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row>
    <row r="672" spans="2:62" ht="12.75"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row>
    <row r="673" spans="2:62" ht="12.75"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row>
    <row r="674" spans="2:62" ht="12.75"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row>
    <row r="675" spans="2:62" ht="12.75"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row>
    <row r="676" spans="2:62" ht="12.75"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row>
    <row r="677" spans="2:62" ht="12.75"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row>
    <row r="678" spans="2:62" ht="12.75"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row>
    <row r="679" spans="2:62" ht="12.75"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row>
    <row r="680" spans="2:62" ht="12.75"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row>
    <row r="681" spans="2:62" ht="12.75"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row>
    <row r="682" spans="2:62" ht="12.75"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row>
    <row r="683" spans="2:62" ht="12.75"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row>
    <row r="684" spans="2:62" ht="12.75"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row>
    <row r="685" spans="2:62" ht="12.75"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row>
    <row r="686" spans="2:62" ht="12.75"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row>
    <row r="687" spans="2:62" ht="12.75"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row>
    <row r="688" spans="2:62" ht="12.75"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row>
    <row r="689" spans="2:62" ht="12.75"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row>
    <row r="690" spans="2:62" ht="12.75"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row>
    <row r="691" spans="2:62" ht="12.75"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row>
    <row r="692" spans="2:62" ht="12.75"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row>
    <row r="693" spans="2:62" ht="12.75"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row>
    <row r="694" spans="2:62" ht="12.75"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row>
    <row r="695" spans="2:62" ht="12.75"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row>
    <row r="696" spans="2:62" ht="12.75"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row>
    <row r="697" spans="2:62" ht="12.75"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row>
    <row r="698" spans="2:62" ht="12.75"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row>
    <row r="699" spans="2:62" ht="12.75"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row>
    <row r="700" spans="2:62" ht="12.75"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row>
    <row r="701" spans="2:62" ht="12.75"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row>
    <row r="702" spans="2:62" ht="12.75"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row>
    <row r="703" spans="2:62" ht="12.75"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row>
    <row r="704" spans="2:62" ht="12.75"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row>
    <row r="705" spans="2:62" ht="12.75"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row>
    <row r="706" spans="2:62" ht="12.75"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row>
    <row r="707" spans="2:62" ht="12.75"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row>
    <row r="708" spans="2:62" ht="12.75"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row>
    <row r="709" spans="2:62" ht="12.75"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row>
    <row r="710" spans="2:62" ht="12.75"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row>
    <row r="711" spans="2:62" ht="12.75"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row>
    <row r="712" spans="2:62" ht="12.75"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row>
    <row r="713" spans="2:62" ht="12.75"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row>
    <row r="714" spans="2:62" ht="12.75"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row>
    <row r="715" spans="2:62" ht="12.75"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row>
    <row r="716" spans="2:62" ht="12.75"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row>
    <row r="717" spans="2:62" ht="12.75"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row>
    <row r="718" spans="2:62" ht="12.75"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row>
    <row r="719" spans="2:62" ht="12.75"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row>
    <row r="720" spans="2:62" ht="12.75"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row>
    <row r="721" spans="2:62" ht="12.75"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row>
    <row r="722" spans="2:62" ht="12.75"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row>
    <row r="723" spans="2:62" ht="12.75"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row>
    <row r="724" spans="2:62" ht="12.75"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row>
    <row r="725" spans="2:62" ht="12.75"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row>
    <row r="726" spans="2:62" ht="12.75"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row>
    <row r="727" spans="2:62" ht="12.75"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row>
    <row r="728" spans="2:62" ht="12.75"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row>
    <row r="729" spans="2:62" ht="12.75"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row>
    <row r="730" spans="2:62" ht="12.75"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row>
    <row r="731" spans="2:62" ht="12.75"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row>
    <row r="732" spans="2:62" ht="12.75"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row>
    <row r="733" spans="2:62" ht="12.75"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row>
    <row r="734" spans="2:62" ht="12.75"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row>
    <row r="735" spans="2:62" ht="12.75"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row>
    <row r="736" spans="2:62" ht="12.75"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row>
    <row r="737" spans="2:62" ht="12.75"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row>
    <row r="738" spans="2:62" ht="12.75"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row>
    <row r="739" spans="2:62" ht="12.75"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row>
    <row r="740" spans="2:62" ht="12.75"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row>
    <row r="741" spans="2:62" ht="12.75"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row>
    <row r="742" spans="2:62" ht="12.75"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row>
    <row r="743" spans="2:62" ht="12.75"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row>
    <row r="744" spans="2:62" ht="12.75"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row>
    <row r="745" spans="2:62" ht="12.75"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row>
    <row r="746" spans="2:62" ht="12.75"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row>
    <row r="747" spans="2:62" ht="12.75"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row>
    <row r="748" spans="2:62" ht="12.75"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row>
    <row r="749" spans="2:62" ht="12.75"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row>
    <row r="750" spans="2:62" ht="12.75"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row>
    <row r="751" spans="2:62" ht="12.75"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row>
    <row r="752" spans="2:62" ht="12.75"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row>
    <row r="753" spans="2:62" ht="12.75"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row>
    <row r="754" spans="2:62" ht="12.75"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row>
    <row r="755" spans="2:62" ht="12.75"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row>
    <row r="756" spans="2:62" ht="12.75"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row>
    <row r="757" spans="2:62" ht="12.75"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row>
    <row r="758" spans="2:62" ht="12.75"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row>
    <row r="759" spans="2:62" ht="12.75"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row>
    <row r="760" spans="2:62" ht="12.75"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row>
    <row r="761" spans="2:62" ht="12.75"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row>
    <row r="762" spans="2:62" ht="12.75"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row>
    <row r="763" spans="2:62" ht="12.75"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row>
    <row r="764" spans="2:62" ht="12.75"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row>
    <row r="765" spans="2:62" ht="12.75"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row>
    <row r="766" spans="2:62" ht="12.75"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row>
    <row r="767" spans="2:62" ht="12.75"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row>
    <row r="768" spans="2:62" ht="12.75"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row>
    <row r="769" spans="2:62" ht="12.75"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row>
    <row r="770" spans="2:62" ht="12.75"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row>
    <row r="771" spans="2:62" ht="12.75"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row>
    <row r="772" spans="2:62" ht="12.75"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row>
    <row r="773" spans="2:62" ht="12.75"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row>
    <row r="774" spans="2:62" ht="12.75"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row>
    <row r="775" spans="2:62" ht="12.75"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row>
    <row r="776" spans="2:62" ht="12.75"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row>
    <row r="777" spans="2:62" ht="12.75"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row>
    <row r="778" spans="2:62" ht="12.75"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row>
    <row r="779" spans="2:62" ht="12.75"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row>
    <row r="780" spans="2:62" ht="12.75"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row>
    <row r="781" spans="2:62" ht="12.75"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row>
    <row r="782" spans="2:62" ht="12.75"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row>
    <row r="783" spans="2:62" ht="12.75"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row>
    <row r="784" spans="2:62" ht="12.75"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row>
    <row r="785" spans="2:62" ht="12.75"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row>
    <row r="786" spans="2:62" ht="12.75"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row>
    <row r="787" spans="2:62" ht="12.75"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row>
    <row r="788" spans="2:62" ht="12.75"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row>
    <row r="789" spans="2:62" ht="12.75"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row>
    <row r="790" spans="2:62" ht="12.75"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row>
    <row r="791" spans="2:62" ht="12.75"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row>
    <row r="792" spans="2:62" ht="12.75"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row>
    <row r="793" spans="2:62" ht="12.75"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row>
    <row r="794" spans="2:62" ht="12.75"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row>
    <row r="795" spans="2:62" ht="12.75"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row>
    <row r="796" spans="2:62" ht="12.75"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row>
    <row r="797" spans="2:62" ht="12.75"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row>
    <row r="798" spans="2:62" ht="12.75"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row>
    <row r="799" spans="2:62" ht="12.75"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row>
    <row r="800" spans="2:62" ht="12.75"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row>
    <row r="801" spans="2:62" ht="12.75" x14ac:dyDescent="0.2">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row>
    <row r="802" spans="2:62" ht="12.75" x14ac:dyDescent="0.2">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row>
    <row r="803" spans="2:62" ht="12.75" x14ac:dyDescent="0.2">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row>
    <row r="804" spans="2:62" ht="12.75" x14ac:dyDescent="0.2">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row>
    <row r="805" spans="2:62" ht="12.75" x14ac:dyDescent="0.2">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row>
    <row r="806" spans="2:62" ht="12.75" x14ac:dyDescent="0.2">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row>
    <row r="807" spans="2:62" ht="12.75" x14ac:dyDescent="0.2">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row>
    <row r="808" spans="2:62" ht="12.75" x14ac:dyDescent="0.2">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row>
    <row r="809" spans="2:62" ht="12.75" x14ac:dyDescent="0.2">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row>
    <row r="810" spans="2:62" ht="12.75" x14ac:dyDescent="0.2">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row>
    <row r="811" spans="2:62" ht="12.75" x14ac:dyDescent="0.2">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row>
    <row r="812" spans="2:62" ht="12.75" x14ac:dyDescent="0.2">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row>
    <row r="813" spans="2:62" ht="12.75" x14ac:dyDescent="0.2">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row>
    <row r="814" spans="2:62" ht="12.75" x14ac:dyDescent="0.2">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row>
    <row r="815" spans="2:62" ht="12.75" x14ac:dyDescent="0.2">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row>
    <row r="816" spans="2:62" ht="12.75" x14ac:dyDescent="0.2">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row>
    <row r="817" spans="2:62" ht="12.75" x14ac:dyDescent="0.2">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row>
    <row r="818" spans="2:62" ht="12.75" x14ac:dyDescent="0.2">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row>
    <row r="819" spans="2:62" ht="12.75" x14ac:dyDescent="0.2">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row>
    <row r="820" spans="2:62" ht="12.75" x14ac:dyDescent="0.2">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row>
    <row r="821" spans="2:62" ht="12.75" x14ac:dyDescent="0.2">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row>
    <row r="822" spans="2:62" ht="12.75" x14ac:dyDescent="0.2">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row>
    <row r="823" spans="2:62" ht="12.75" x14ac:dyDescent="0.2">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row>
    <row r="824" spans="2:62" ht="12.75" x14ac:dyDescent="0.2">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row>
    <row r="825" spans="2:62" ht="12.75" x14ac:dyDescent="0.2">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row>
    <row r="826" spans="2:62" ht="12.75" x14ac:dyDescent="0.2">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row>
    <row r="827" spans="2:62" ht="12.75" x14ac:dyDescent="0.2">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row>
    <row r="828" spans="2:62" ht="12.75" x14ac:dyDescent="0.2">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row>
    <row r="829" spans="2:62" ht="12.75" x14ac:dyDescent="0.2">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row>
    <row r="830" spans="2:62" ht="12.75" x14ac:dyDescent="0.2">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row>
    <row r="831" spans="2:62" ht="12.75" x14ac:dyDescent="0.2">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row>
    <row r="832" spans="2:62" ht="12.75" x14ac:dyDescent="0.2">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row>
    <row r="833" spans="2:62" ht="12.75" x14ac:dyDescent="0.2">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row>
    <row r="834" spans="2:62" ht="12.75" x14ac:dyDescent="0.2">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row>
    <row r="835" spans="2:62" ht="12.75" x14ac:dyDescent="0.2">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row>
    <row r="836" spans="2:62" ht="12.75" x14ac:dyDescent="0.2">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row>
    <row r="837" spans="2:62" ht="12.75" x14ac:dyDescent="0.2">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row>
    <row r="838" spans="2:62" ht="12.75" x14ac:dyDescent="0.2">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row>
    <row r="839" spans="2:62" ht="12.75" x14ac:dyDescent="0.2">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row>
    <row r="840" spans="2:62" ht="12.75" x14ac:dyDescent="0.2">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row>
    <row r="841" spans="2:62" ht="12.75" x14ac:dyDescent="0.2">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row>
    <row r="842" spans="2:62" ht="12.75" x14ac:dyDescent="0.2">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row>
    <row r="843" spans="2:62" ht="12.75" x14ac:dyDescent="0.2">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row>
    <row r="844" spans="2:62" ht="12.75" x14ac:dyDescent="0.2">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row>
    <row r="845" spans="2:62" ht="12.75" x14ac:dyDescent="0.2">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row>
    <row r="846" spans="2:62" ht="12.75" x14ac:dyDescent="0.2">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row>
    <row r="847" spans="2:62" ht="12.75" x14ac:dyDescent="0.2">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row>
    <row r="848" spans="2:62" ht="12.75" x14ac:dyDescent="0.2">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row>
    <row r="849" spans="2:62" ht="12.75" x14ac:dyDescent="0.2">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row>
    <row r="850" spans="2:62" ht="12.75" x14ac:dyDescent="0.2">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row>
    <row r="851" spans="2:62" ht="12.75" x14ac:dyDescent="0.2">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row>
    <row r="852" spans="2:62" ht="12.75" x14ac:dyDescent="0.2">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row>
    <row r="853" spans="2:62" ht="12.75" x14ac:dyDescent="0.2">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row>
    <row r="854" spans="2:62" ht="12.75" x14ac:dyDescent="0.2">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row>
    <row r="855" spans="2:62" ht="12.75" x14ac:dyDescent="0.2">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row>
    <row r="856" spans="2:62" ht="12.75" x14ac:dyDescent="0.2">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row>
    <row r="857" spans="2:62" ht="12.75" x14ac:dyDescent="0.2">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row>
    <row r="858" spans="2:62" ht="12.75" x14ac:dyDescent="0.2">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row>
    <row r="859" spans="2:62" ht="12.75" x14ac:dyDescent="0.2">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row>
    <row r="860" spans="2:62" ht="12.75" x14ac:dyDescent="0.2">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row>
    <row r="861" spans="2:62" ht="12.75" x14ac:dyDescent="0.2">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row>
    <row r="862" spans="2:62" ht="12.75" x14ac:dyDescent="0.2">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row>
    <row r="863" spans="2:62" ht="12.75" x14ac:dyDescent="0.2">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row>
    <row r="864" spans="2:62" ht="12.75" x14ac:dyDescent="0.2">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row>
    <row r="865" spans="2:62" ht="12.75" x14ac:dyDescent="0.2">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row>
    <row r="866" spans="2:62" ht="12.75" x14ac:dyDescent="0.2">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row>
    <row r="867" spans="2:62" ht="12.75" x14ac:dyDescent="0.2">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row>
    <row r="868" spans="2:62" ht="12.75" x14ac:dyDescent="0.2">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row>
    <row r="869" spans="2:62" ht="12.75" x14ac:dyDescent="0.2">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row>
    <row r="870" spans="2:62" ht="12.75" x14ac:dyDescent="0.2">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row>
    <row r="871" spans="2:62" ht="12.75" x14ac:dyDescent="0.2">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row>
    <row r="872" spans="2:62" ht="12.75" x14ac:dyDescent="0.2">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row>
    <row r="873" spans="2:62" ht="12.75" x14ac:dyDescent="0.2">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row>
    <row r="874" spans="2:62" ht="12.75" x14ac:dyDescent="0.2">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row>
    <row r="875" spans="2:62" ht="12.75" x14ac:dyDescent="0.2">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row>
    <row r="876" spans="2:62" ht="12.75" x14ac:dyDescent="0.2">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row>
    <row r="877" spans="2:62" ht="12.75" x14ac:dyDescent="0.2">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row>
    <row r="878" spans="2:62" ht="12.75" x14ac:dyDescent="0.2">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row>
    <row r="879" spans="2:62" ht="12.75" x14ac:dyDescent="0.2">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row>
    <row r="880" spans="2:62" ht="12.75" x14ac:dyDescent="0.2">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row>
    <row r="881" spans="2:62" ht="12.75" x14ac:dyDescent="0.2">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row>
    <row r="882" spans="2:62" ht="12.75" x14ac:dyDescent="0.2">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row>
    <row r="883" spans="2:62" ht="12.75" x14ac:dyDescent="0.2">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row>
    <row r="884" spans="2:62" ht="12.75" x14ac:dyDescent="0.2">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row>
    <row r="885" spans="2:62" ht="12.75" x14ac:dyDescent="0.2">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row>
    <row r="886" spans="2:62" ht="12.75" x14ac:dyDescent="0.2">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row>
    <row r="887" spans="2:62" ht="12.75" x14ac:dyDescent="0.2">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row>
    <row r="888" spans="2:62" ht="12.75" x14ac:dyDescent="0.2">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row>
    <row r="889" spans="2:62" ht="12.75" x14ac:dyDescent="0.2">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row>
    <row r="890" spans="2:62" ht="12.75" x14ac:dyDescent="0.2">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row>
    <row r="891" spans="2:62" ht="12.75" x14ac:dyDescent="0.2">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row>
    <row r="892" spans="2:62" ht="12.75" x14ac:dyDescent="0.2">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row>
    <row r="893" spans="2:62" ht="12.75" x14ac:dyDescent="0.2">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row>
    <row r="894" spans="2:62" ht="12.75" x14ac:dyDescent="0.2">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row>
    <row r="895" spans="2:62" ht="12.75" x14ac:dyDescent="0.2">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row>
    <row r="896" spans="2:62" ht="12.75" x14ac:dyDescent="0.2">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row>
    <row r="897" spans="2:62" ht="12.75" x14ac:dyDescent="0.2">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row>
    <row r="898" spans="2:62" ht="12.75" x14ac:dyDescent="0.2">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row>
    <row r="899" spans="2:62" ht="12.75" x14ac:dyDescent="0.2">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row>
    <row r="900" spans="2:62" ht="12.75" x14ac:dyDescent="0.2">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row>
    <row r="901" spans="2:62" ht="12.75" x14ac:dyDescent="0.2">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row>
    <row r="902" spans="2:62" ht="12.75" x14ac:dyDescent="0.2">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row>
    <row r="903" spans="2:62" ht="12.75" x14ac:dyDescent="0.2">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row>
    <row r="904" spans="2:62" ht="12.75" x14ac:dyDescent="0.2">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row>
    <row r="905" spans="2:62" ht="12.75" x14ac:dyDescent="0.2">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row>
    <row r="906" spans="2:62" ht="12.75" x14ac:dyDescent="0.2">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row>
    <row r="907" spans="2:62" ht="12.75" x14ac:dyDescent="0.2">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row>
    <row r="908" spans="2:62" ht="12.75" x14ac:dyDescent="0.2">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row>
    <row r="909" spans="2:62" ht="12.75" x14ac:dyDescent="0.2">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row>
    <row r="910" spans="2:62" ht="12.75" x14ac:dyDescent="0.2">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row>
    <row r="911" spans="2:62" ht="12.75" x14ac:dyDescent="0.2">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row>
    <row r="912" spans="2:62" ht="12.75" x14ac:dyDescent="0.2">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row>
    <row r="913" spans="2:62" ht="12.75" x14ac:dyDescent="0.2">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row>
    <row r="914" spans="2:62" ht="12.75" x14ac:dyDescent="0.2">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row>
    <row r="915" spans="2:62" ht="12.75" x14ac:dyDescent="0.2">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row>
    <row r="916" spans="2:62" ht="12.75" x14ac:dyDescent="0.2">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row>
    <row r="917" spans="2:62" ht="12.75" x14ac:dyDescent="0.2">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row>
    <row r="918" spans="2:62" ht="12.75" x14ac:dyDescent="0.2">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row>
    <row r="919" spans="2:62" ht="12.75" x14ac:dyDescent="0.2">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row>
    <row r="920" spans="2:62" ht="12.75" x14ac:dyDescent="0.2">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row>
    <row r="921" spans="2:62" ht="12.75" x14ac:dyDescent="0.2">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row>
    <row r="922" spans="2:62" ht="12.75" x14ac:dyDescent="0.2">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row>
    <row r="923" spans="2:62" ht="12.75" x14ac:dyDescent="0.2">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row>
    <row r="924" spans="2:62" ht="12.75" x14ac:dyDescent="0.2">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row>
    <row r="925" spans="2:62" ht="12.75" x14ac:dyDescent="0.2">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row>
    <row r="926" spans="2:62" ht="12.75" x14ac:dyDescent="0.2">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row>
    <row r="927" spans="2:62" ht="12.75" x14ac:dyDescent="0.2">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row>
    <row r="928" spans="2:62" ht="12.75" x14ac:dyDescent="0.2">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row>
    <row r="929" spans="2:62" ht="12.75" x14ac:dyDescent="0.2">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row>
    <row r="930" spans="2:62" ht="12.75" x14ac:dyDescent="0.2">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row>
    <row r="931" spans="2:62" ht="12.75" x14ac:dyDescent="0.2">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row>
    <row r="932" spans="2:62" ht="12.75" x14ac:dyDescent="0.2">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row>
    <row r="933" spans="2:62" ht="12.75" x14ac:dyDescent="0.2">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row>
    <row r="934" spans="2:62" ht="12.75" x14ac:dyDescent="0.2">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row>
    <row r="935" spans="2:62" ht="12.75" x14ac:dyDescent="0.2">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row>
    <row r="936" spans="2:62" ht="12.75" x14ac:dyDescent="0.2">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row>
    <row r="937" spans="2:62" ht="12.75" x14ac:dyDescent="0.2">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row>
    <row r="938" spans="2:62" ht="12.75" x14ac:dyDescent="0.2">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row>
    <row r="939" spans="2:62" ht="12.75" x14ac:dyDescent="0.2">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row>
    <row r="940" spans="2:62" ht="12.75" x14ac:dyDescent="0.2">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row>
    <row r="941" spans="2:62" ht="12.75" x14ac:dyDescent="0.2">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row>
    <row r="942" spans="2:62" ht="12.75" x14ac:dyDescent="0.2">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row>
    <row r="943" spans="2:62" ht="12.75" x14ac:dyDescent="0.2">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row>
    <row r="944" spans="2:62" ht="12.75" x14ac:dyDescent="0.2">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row>
    <row r="945" spans="2:62" ht="12.75" x14ac:dyDescent="0.2">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row>
    <row r="946" spans="2:62" ht="12.75" x14ac:dyDescent="0.2">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row>
    <row r="947" spans="2:62" ht="12.75" x14ac:dyDescent="0.2">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row>
    <row r="948" spans="2:62" ht="12.75" x14ac:dyDescent="0.2">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row>
    <row r="949" spans="2:62" ht="12.75" x14ac:dyDescent="0.2">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row>
    <row r="950" spans="2:62" ht="12.75" x14ac:dyDescent="0.2">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row>
    <row r="951" spans="2:62" ht="12.75" x14ac:dyDescent="0.2">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row>
    <row r="952" spans="2:62" ht="12.75" x14ac:dyDescent="0.2">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row>
    <row r="953" spans="2:62" ht="12.75" x14ac:dyDescent="0.2">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row>
    <row r="954" spans="2:62" ht="12.75" x14ac:dyDescent="0.2">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row>
    <row r="955" spans="2:62" ht="12.75" x14ac:dyDescent="0.2">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row>
    <row r="956" spans="2:62" ht="12.75" x14ac:dyDescent="0.2">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row>
    <row r="957" spans="2:62" ht="12.75" x14ac:dyDescent="0.2">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row>
    <row r="958" spans="2:62" ht="12.75" x14ac:dyDescent="0.2">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row>
    <row r="959" spans="2:62" ht="12.75" x14ac:dyDescent="0.2">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row>
    <row r="960" spans="2:62" ht="12.75" x14ac:dyDescent="0.2">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row>
    <row r="961" spans="2:62" ht="12.75" x14ac:dyDescent="0.2">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row>
    <row r="962" spans="2:62" ht="12.75" x14ac:dyDescent="0.2">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row>
    <row r="963" spans="2:62" ht="12.75" x14ac:dyDescent="0.2">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row>
    <row r="964" spans="2:62" ht="12.75" x14ac:dyDescent="0.2">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row>
    <row r="965" spans="2:62" ht="12.75" x14ac:dyDescent="0.2">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row>
    <row r="966" spans="2:62" ht="12.75" x14ac:dyDescent="0.2">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row>
    <row r="967" spans="2:62" ht="12.75" x14ac:dyDescent="0.2">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row>
    <row r="968" spans="2:62" ht="12.75" x14ac:dyDescent="0.2">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row>
    <row r="969" spans="2:62" ht="12.75" x14ac:dyDescent="0.2">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row>
    <row r="970" spans="2:62" ht="12.75" x14ac:dyDescent="0.2">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row>
    <row r="971" spans="2:62" ht="12.75" x14ac:dyDescent="0.2">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row>
    <row r="972" spans="2:62" ht="12.75" x14ac:dyDescent="0.2">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row>
    <row r="973" spans="2:62" ht="12.75" x14ac:dyDescent="0.2">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row>
    <row r="974" spans="2:62" ht="12.75" x14ac:dyDescent="0.2">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row>
    <row r="975" spans="2:62" ht="12.75" x14ac:dyDescent="0.2">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row>
    <row r="976" spans="2:62" ht="12.75" x14ac:dyDescent="0.2">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row>
    <row r="977" spans="2:62" ht="12.75" x14ac:dyDescent="0.2">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row>
    <row r="978" spans="2:62" ht="12.75" x14ac:dyDescent="0.2">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row>
    <row r="979" spans="2:62" ht="12.75" x14ac:dyDescent="0.2">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row>
    <row r="980" spans="2:62" ht="12.75" x14ac:dyDescent="0.2">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row>
    <row r="981" spans="2:62" ht="12.75" x14ac:dyDescent="0.2">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row>
    <row r="982" spans="2:62" ht="12.75" x14ac:dyDescent="0.2">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row>
    <row r="983" spans="2:62" ht="12.75" x14ac:dyDescent="0.2">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row>
    <row r="984" spans="2:62" ht="12.75" x14ac:dyDescent="0.2">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row>
    <row r="985" spans="2:62" ht="12.75" x14ac:dyDescent="0.2">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row>
    <row r="986" spans="2:62" ht="12.75" x14ac:dyDescent="0.2">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row>
  </sheetData>
  <sheetProtection algorithmName="SHA-512" hashValue="e0a2qByQiyssJWiK5hnfYDEZTVy+oZZHvzJ5gsFNohvOx9D9K2RT3N+/zsoR0NRex9okPS6LBfSujcpc2bXrQg==" saltValue="UMmBY3NqAmDDO8BjJ0W36Q==" spinCount="100000" sheet="1" selectLockedCells="1"/>
  <mergeCells count="171">
    <mergeCell ref="A1:A2"/>
    <mergeCell ref="B1:C2"/>
    <mergeCell ref="D1:K1"/>
    <mergeCell ref="L1:S1"/>
    <mergeCell ref="T1:AA1"/>
    <mergeCell ref="AB1:AI1"/>
    <mergeCell ref="AJ1:AQ1"/>
    <mergeCell ref="AR1:AY1"/>
    <mergeCell ref="BB1:BI1"/>
    <mergeCell ref="AZ1:AZ2"/>
    <mergeCell ref="BA1:BA2"/>
    <mergeCell ref="B3:B4"/>
    <mergeCell ref="K3:K4"/>
    <mergeCell ref="S3:S4"/>
    <mergeCell ref="AA3:AA4"/>
    <mergeCell ref="AI3:AI4"/>
    <mergeCell ref="AQ3:AQ4"/>
    <mergeCell ref="AY3:AY4"/>
    <mergeCell ref="BI3:BI4"/>
    <mergeCell ref="B5:B6"/>
    <mergeCell ref="K5:K6"/>
    <mergeCell ref="S5:S6"/>
    <mergeCell ref="AA5:AA6"/>
    <mergeCell ref="AI5:AI6"/>
    <mergeCell ref="AQ5:AQ6"/>
    <mergeCell ref="AY5:AY6"/>
    <mergeCell ref="BI5:BI6"/>
    <mergeCell ref="AZ3:AZ4"/>
    <mergeCell ref="BA3:BA4"/>
    <mergeCell ref="AZ5:AZ6"/>
    <mergeCell ref="BA5:BA6"/>
    <mergeCell ref="AY7:AY8"/>
    <mergeCell ref="BI7:BI8"/>
    <mergeCell ref="B9:B10"/>
    <mergeCell ref="K9:K10"/>
    <mergeCell ref="S9:S10"/>
    <mergeCell ref="AA9:AA10"/>
    <mergeCell ref="AI9:AI10"/>
    <mergeCell ref="AQ9:AQ10"/>
    <mergeCell ref="AY9:AY10"/>
    <mergeCell ref="BI9:BI10"/>
    <mergeCell ref="B7:B8"/>
    <mergeCell ref="K7:K8"/>
    <mergeCell ref="S7:S8"/>
    <mergeCell ref="AA7:AA8"/>
    <mergeCell ref="AI7:AI8"/>
    <mergeCell ref="AQ7:AQ8"/>
    <mergeCell ref="AZ7:AZ8"/>
    <mergeCell ref="BA7:BA8"/>
    <mergeCell ref="AZ9:AZ10"/>
    <mergeCell ref="BA9:BA10"/>
    <mergeCell ref="AY11:AY12"/>
    <mergeCell ref="BI11:BI12"/>
    <mergeCell ref="B13:B14"/>
    <mergeCell ref="K13:K14"/>
    <mergeCell ref="S13:S14"/>
    <mergeCell ref="AA13:AA14"/>
    <mergeCell ref="AI13:AI14"/>
    <mergeCell ref="AQ13:AQ14"/>
    <mergeCell ref="AY13:AY14"/>
    <mergeCell ref="BI13:BI14"/>
    <mergeCell ref="B11:B12"/>
    <mergeCell ref="K11:K12"/>
    <mergeCell ref="S11:S12"/>
    <mergeCell ref="AA11:AA12"/>
    <mergeCell ref="AI11:AI12"/>
    <mergeCell ref="AQ11:AQ12"/>
    <mergeCell ref="AZ11:AZ12"/>
    <mergeCell ref="BA11:BA12"/>
    <mergeCell ref="AZ13:AZ14"/>
    <mergeCell ref="BA13:BA14"/>
    <mergeCell ref="AY15:AY16"/>
    <mergeCell ref="BI15:BI16"/>
    <mergeCell ref="B17:B18"/>
    <mergeCell ref="K17:K18"/>
    <mergeCell ref="S17:S18"/>
    <mergeCell ref="AA17:AA18"/>
    <mergeCell ref="AI17:AI18"/>
    <mergeCell ref="AQ17:AQ18"/>
    <mergeCell ref="AY17:AY18"/>
    <mergeCell ref="BI17:BI18"/>
    <mergeCell ref="B15:B16"/>
    <mergeCell ref="K15:K16"/>
    <mergeCell ref="S15:S16"/>
    <mergeCell ref="AA15:AA16"/>
    <mergeCell ref="AI15:AI16"/>
    <mergeCell ref="AQ15:AQ16"/>
    <mergeCell ref="AZ15:AZ16"/>
    <mergeCell ref="BA15:BA16"/>
    <mergeCell ref="AZ17:AZ18"/>
    <mergeCell ref="BA17:BA18"/>
    <mergeCell ref="AY19:AY20"/>
    <mergeCell ref="BI19:BI20"/>
    <mergeCell ref="B21:B22"/>
    <mergeCell ref="K21:K22"/>
    <mergeCell ref="S21:S22"/>
    <mergeCell ref="AA21:AA22"/>
    <mergeCell ref="AI21:AI22"/>
    <mergeCell ref="AQ21:AQ22"/>
    <mergeCell ref="AY21:AY22"/>
    <mergeCell ref="BI21:BI22"/>
    <mergeCell ref="B19:B20"/>
    <mergeCell ref="K19:K20"/>
    <mergeCell ref="S19:S20"/>
    <mergeCell ref="AA19:AA20"/>
    <mergeCell ref="AI19:AI20"/>
    <mergeCell ref="AQ19:AQ20"/>
    <mergeCell ref="AZ19:AZ20"/>
    <mergeCell ref="BA19:BA20"/>
    <mergeCell ref="AZ21:AZ22"/>
    <mergeCell ref="BA21:BA22"/>
    <mergeCell ref="AY23:AY24"/>
    <mergeCell ref="BI23:BI24"/>
    <mergeCell ref="B25:B26"/>
    <mergeCell ref="K25:K26"/>
    <mergeCell ref="S25:S26"/>
    <mergeCell ref="AA25:AA26"/>
    <mergeCell ref="AI25:AI26"/>
    <mergeCell ref="AQ25:AQ26"/>
    <mergeCell ref="AY25:AY26"/>
    <mergeCell ref="BI25:BI26"/>
    <mergeCell ref="B23:B24"/>
    <mergeCell ref="K23:K24"/>
    <mergeCell ref="S23:S24"/>
    <mergeCell ref="AA23:AA24"/>
    <mergeCell ref="AI23:AI24"/>
    <mergeCell ref="AQ23:AQ24"/>
    <mergeCell ref="AZ23:AZ24"/>
    <mergeCell ref="BA23:BA24"/>
    <mergeCell ref="AZ25:AZ26"/>
    <mergeCell ref="BA25:BA26"/>
    <mergeCell ref="AY27:AY28"/>
    <mergeCell ref="BI27:BI28"/>
    <mergeCell ref="B29:B30"/>
    <mergeCell ref="K29:K30"/>
    <mergeCell ref="S29:S30"/>
    <mergeCell ref="AA29:AA30"/>
    <mergeCell ref="AI29:AI30"/>
    <mergeCell ref="AQ29:AQ30"/>
    <mergeCell ref="AY29:AY30"/>
    <mergeCell ref="BI29:BI30"/>
    <mergeCell ref="B27:B28"/>
    <mergeCell ref="K27:K28"/>
    <mergeCell ref="S27:S28"/>
    <mergeCell ref="AA27:AA28"/>
    <mergeCell ref="AI27:AI28"/>
    <mergeCell ref="AQ27:AQ28"/>
    <mergeCell ref="AZ27:AZ28"/>
    <mergeCell ref="BA27:BA28"/>
    <mergeCell ref="AZ29:AZ30"/>
    <mergeCell ref="BA29:BA30"/>
    <mergeCell ref="AY31:AY32"/>
    <mergeCell ref="BI31:BI32"/>
    <mergeCell ref="B33:B34"/>
    <mergeCell ref="K33:K34"/>
    <mergeCell ref="S33:S34"/>
    <mergeCell ref="AA33:AA34"/>
    <mergeCell ref="AI33:AI34"/>
    <mergeCell ref="AQ33:AQ34"/>
    <mergeCell ref="AY33:AY34"/>
    <mergeCell ref="BI33:BI34"/>
    <mergeCell ref="B31:B32"/>
    <mergeCell ref="K31:K32"/>
    <mergeCell ref="S31:S32"/>
    <mergeCell ref="AA31:AA32"/>
    <mergeCell ref="AI31:AI32"/>
    <mergeCell ref="AQ31:AQ32"/>
    <mergeCell ref="AZ31:AZ32"/>
    <mergeCell ref="BA31:BA32"/>
    <mergeCell ref="AZ33:AZ34"/>
    <mergeCell ref="BA33:BA34"/>
  </mergeCells>
  <conditionalFormatting sqref="K3 S3 AA3 AI3 BI3 K5 S5 AA5 AI5 BI5 K7 S7 AA7 AI7 BI7 K9 S9 AA9 AI9 BI9 K11 S11 AA11 AI11 BI11 K13 S13 AA13 AI13 BI13 K15 S15 AA15 AI15 BI15 K17 S17 AA17 AI17 BI17 K19 S19 AA19 AI19 BI19 K27 S27 AA27 AI27 BI27 K29 S29 AA29 AI29 BI29 K31 S31 AA31 AI31 BI31 AQ3:AY3 AQ5:AY5 AQ7:AY7 AQ9:AY9 AQ11:AY11 AQ13:AY13 AQ15:AY15 AQ17:AY17 AQ19:AY19 AQ27:AY27 AQ29:AY29 AQ31:AY31">
    <cfRule type="cellIs" dxfId="413" priority="34" operator="between">
      <formula>0</formula>
      <formula>49.99999999</formula>
    </cfRule>
  </conditionalFormatting>
  <conditionalFormatting sqref="K3 S3 AA3 AI3 BI3 K5 S5 AA5 AI5 BI5 K7 S7 AA7 AI7 BI7 K9 S9 AA9 AI9 BI9 K11 S11 AA11 AI11 BI11 K13 S13 AA13 AI13 BI13 K15 S15 AA15 AI15 BI15 K17 S17 AA17 AI17 BI17 K19 S19 AA19 AI19 BI19 K27 S27 AA27 AI27 BI27 K29 S29 AA29 AI29 BI29 K31 S31 AA31 AI31 BI31 AQ3:AY3 AQ5:AY5 AQ7:AY7 AQ9:AY9 AQ11:AY11 AQ13:AY13 AQ15:AY15 AQ17:AY17 AQ19:AY19 AQ27:AY27 AQ29:AY29 AQ31:AY31">
    <cfRule type="cellIs" dxfId="412" priority="35" operator="between">
      <formula>50</formula>
      <formula>60</formula>
    </cfRule>
  </conditionalFormatting>
  <conditionalFormatting sqref="K3 S3 AA3 AI3 BI3 K5 S5 AA5 AI5 BI5 K7 S7 AA7 AI7 BI7 K9 S9 AA9 AI9 BI9 K11 S11 AA11 AI11 BI11 K13 S13 AA13 AI13 BI13 K15 S15 AA15 AI15 BI15 K17 S17 AA17 AI17 BI17 K19 S19 AA19 AI19 BI19 K27 S27 AA27 AI27 BI27 K29 S29 AA29 AI29 BI29 K31 S31 AA31 AI31 BI31 AQ3:AY3 AQ5:AY5 AQ7:AY7 AQ9:AY9 AQ11:AY11 AQ13:AY13 AQ15:AY15 AQ17:AY17 AQ19:AY19 AQ27:AY27 AQ29:AY29 AQ31:AY31">
    <cfRule type="cellIs" dxfId="411" priority="36" operator="between">
      <formula>60</formula>
      <formula>75</formula>
    </cfRule>
  </conditionalFormatting>
  <conditionalFormatting sqref="K3 S3 AA3 AI3 BI3 K5 S5 AA5 AI5 BI5 K7 S7 AA7 AI7 BI7 K9 S9 AA9 AI9 BI9 K11 S11 AA11 AI11 BI11 K13 S13 AA13 AI13 BI13 K15 S15 AA15 AI15 BI15 K17 S17 AA17 AI17 BI17 K19 S19 AA19 AI19 BI19 K27 S27 AA27 AI27 BI27 K29 S29 AA29 AI29 BI29 K31 S31 AA31 AI31 BI31 AQ3:AY3 AQ5:AY5 AQ7:AY7 AQ9:AY9 AQ11:AY11 AQ13:AY13 AQ15:AY15 AQ17:AY17 AQ19:AY19 AQ27:AY27 AQ29:AY29 AQ31:AY31">
    <cfRule type="cellIs" dxfId="410" priority="37" operator="between">
      <formula>75</formula>
      <formula>90</formula>
    </cfRule>
  </conditionalFormatting>
  <conditionalFormatting sqref="K3 S3 AA3 AI3 BI3 K5 S5 AA5 AI5 BI5 K7 S7 AA7 AI7 BI7 K9 S9 AA9 AI9 BI9 K11 S11 AA11 AI11 BI11 K13 S13 AA13 AI13 BI13 K15 S15 AA15 AI15 BI15 K17 S17 AA17 AI17 BI17 K19 S19 AA19 AI19 BI19 K27 S27 AA27 AI27 BI27 K29 S29 AA29 AI29 BI29 K31 S31 AA31 AI31 BI31 AQ3:AY3 AQ5:AY5 AQ7:AY7 AQ9:AY9 AQ11:AY11 AQ13:AY13 AQ15:AY15 AQ17:AY17 AQ19:AY19 AQ27:AY27 AQ29:AY29 AQ31:AY31">
    <cfRule type="cellIs" dxfId="409" priority="38" operator="between">
      <formula>90</formula>
      <formula>150</formula>
    </cfRule>
  </conditionalFormatting>
  <conditionalFormatting sqref="K21 S21 AA21 AI21 BI21 AQ21:AY21">
    <cfRule type="cellIs" dxfId="408" priority="29" operator="between">
      <formula>0</formula>
      <formula>49.99999999</formula>
    </cfRule>
  </conditionalFormatting>
  <conditionalFormatting sqref="K21 S21 AA21 AI21 BI21 AQ21:AY21">
    <cfRule type="cellIs" dxfId="407" priority="30" operator="between">
      <formula>50</formula>
      <formula>60</formula>
    </cfRule>
  </conditionalFormatting>
  <conditionalFormatting sqref="K21 S21 AA21 AI21 BI21 AQ21:AY21">
    <cfRule type="cellIs" dxfId="406" priority="31" operator="between">
      <formula>60</formula>
      <formula>75</formula>
    </cfRule>
  </conditionalFormatting>
  <conditionalFormatting sqref="K21 S21 AA21 AI21 BI21 AQ21:AY21">
    <cfRule type="cellIs" dxfId="405" priority="32" operator="between">
      <formula>75</formula>
      <formula>90</formula>
    </cfRule>
  </conditionalFormatting>
  <conditionalFormatting sqref="K21 S21 AA21 AI21 BI21 AQ21:AY21">
    <cfRule type="cellIs" dxfId="404" priority="33" operator="between">
      <formula>90</formula>
      <formula>150</formula>
    </cfRule>
  </conditionalFormatting>
  <conditionalFormatting sqref="K25 S25 AA25 AI25 BI25 AQ25:AY25">
    <cfRule type="cellIs" dxfId="403" priority="24" operator="between">
      <formula>0</formula>
      <formula>49.99999999</formula>
    </cfRule>
  </conditionalFormatting>
  <conditionalFormatting sqref="K25 S25 AA25 AI25 BI25 AQ25:AY25">
    <cfRule type="cellIs" dxfId="402" priority="25" operator="between">
      <formula>50</formula>
      <formula>60</formula>
    </cfRule>
  </conditionalFormatting>
  <conditionalFormatting sqref="K25 S25 AA25 AI25 BI25 AQ25:AY25">
    <cfRule type="cellIs" dxfId="401" priority="26" operator="between">
      <formula>60</formula>
      <formula>75</formula>
    </cfRule>
  </conditionalFormatting>
  <conditionalFormatting sqref="K25 S25 AA25 AI25 BI25 AQ25:AY25">
    <cfRule type="cellIs" dxfId="400" priority="27" operator="between">
      <formula>75</formula>
      <formula>90</formula>
    </cfRule>
  </conditionalFormatting>
  <conditionalFormatting sqref="K25 S25 AA25 AI25 BI25 AQ25:AY25">
    <cfRule type="cellIs" dxfId="399" priority="28" operator="between">
      <formula>90</formula>
      <formula>150</formula>
    </cfRule>
  </conditionalFormatting>
  <conditionalFormatting sqref="K23 S23 AA23 AI23 BI23 AQ23:AY23">
    <cfRule type="cellIs" dxfId="398" priority="19" operator="between">
      <formula>0</formula>
      <formula>49.99999999</formula>
    </cfRule>
  </conditionalFormatting>
  <conditionalFormatting sqref="K23 S23 AA23 AI23 BI23 AQ23:AY23">
    <cfRule type="cellIs" dxfId="397" priority="20" operator="between">
      <formula>50</formula>
      <formula>60</formula>
    </cfRule>
  </conditionalFormatting>
  <conditionalFormatting sqref="K23 S23 AA23 AI23 BI23 AQ23:AY23">
    <cfRule type="cellIs" dxfId="396" priority="21" operator="between">
      <formula>60</formula>
      <formula>75</formula>
    </cfRule>
  </conditionalFormatting>
  <conditionalFormatting sqref="K23 S23 AA23 AI23 BI23 AQ23:AY23">
    <cfRule type="cellIs" dxfId="395" priority="22" operator="between">
      <formula>75</formula>
      <formula>90</formula>
    </cfRule>
  </conditionalFormatting>
  <conditionalFormatting sqref="K23 S23 AA23 AI23 BI23 AQ23:AY23">
    <cfRule type="cellIs" dxfId="394" priority="23" operator="between">
      <formula>90</formula>
      <formula>150</formula>
    </cfRule>
  </conditionalFormatting>
  <conditionalFormatting sqref="K33 S33 AA33 AI33 BI33 AQ33:AY33">
    <cfRule type="cellIs" dxfId="393" priority="14" operator="between">
      <formula>0</formula>
      <formula>49.99999999</formula>
    </cfRule>
  </conditionalFormatting>
  <conditionalFormatting sqref="K33 S33 AA33 AI33 BI33 AQ33:AY33">
    <cfRule type="cellIs" dxfId="392" priority="15" operator="between">
      <formula>50</formula>
      <formula>60</formula>
    </cfRule>
  </conditionalFormatting>
  <conditionalFormatting sqref="K33 S33 AA33 AI33 BI33 AQ33:AY33">
    <cfRule type="cellIs" dxfId="391" priority="16" operator="between">
      <formula>60</formula>
      <formula>75</formula>
    </cfRule>
  </conditionalFormatting>
  <conditionalFormatting sqref="K33 S33 AA33 AI33 BI33 AQ33:AY33">
    <cfRule type="cellIs" dxfId="390" priority="17" operator="between">
      <formula>75</formula>
      <formula>90</formula>
    </cfRule>
  </conditionalFormatting>
  <conditionalFormatting sqref="K33 S33 AA33 AI33 BI33 AQ33:AY33">
    <cfRule type="cellIs" dxfId="389" priority="18" operator="between">
      <formula>90</formula>
      <formula>150</formula>
    </cfRule>
  </conditionalFormatting>
  <conditionalFormatting sqref="D3:H26 L3:P26 T3:X26 AB3:AF26 BB3:BF26">
    <cfRule type="cellIs" dxfId="388" priority="13" operator="equal">
      <formula>0</formula>
    </cfRule>
  </conditionalFormatting>
  <conditionalFormatting sqref="AZ3">
    <cfRule type="cellIs" dxfId="387" priority="8" operator="between">
      <formula>0</formula>
      <formula>49.99999999</formula>
    </cfRule>
  </conditionalFormatting>
  <conditionalFormatting sqref="AZ3">
    <cfRule type="cellIs" dxfId="386" priority="9" operator="between">
      <formula>50</formula>
      <formula>60</formula>
    </cfRule>
  </conditionalFormatting>
  <conditionalFormatting sqref="AZ3">
    <cfRule type="cellIs" dxfId="385" priority="10" operator="between">
      <formula>60</formula>
      <formula>75</formula>
    </cfRule>
  </conditionalFormatting>
  <conditionalFormatting sqref="AZ3">
    <cfRule type="cellIs" dxfId="384" priority="11" operator="between">
      <formula>75</formula>
      <formula>90</formula>
    </cfRule>
  </conditionalFormatting>
  <conditionalFormatting sqref="AZ3">
    <cfRule type="cellIs" dxfId="383" priority="12" operator="between">
      <formula>90</formula>
      <formula>150</formula>
    </cfRule>
  </conditionalFormatting>
  <conditionalFormatting sqref="BA3:BA4">
    <cfRule type="cellIs" dxfId="382" priority="7" operator="lessThan">
      <formula>0</formula>
    </cfRule>
  </conditionalFormatting>
  <conditionalFormatting sqref="AZ5 AZ7 AZ9 AZ11 AZ13 AZ15 AZ17 AZ19 AZ21 AZ23 AZ25 AZ27 AZ29 AZ31 AZ33">
    <cfRule type="cellIs" dxfId="381" priority="2" operator="between">
      <formula>0</formula>
      <formula>49.99999999</formula>
    </cfRule>
  </conditionalFormatting>
  <conditionalFormatting sqref="AZ5 AZ7 AZ9 AZ11 AZ13 AZ15 AZ17 AZ19 AZ21 AZ23 AZ25 AZ27 AZ29 AZ31 AZ33">
    <cfRule type="cellIs" dxfId="380" priority="3" operator="between">
      <formula>50</formula>
      <formula>60</formula>
    </cfRule>
  </conditionalFormatting>
  <conditionalFormatting sqref="AZ5 AZ7 AZ9 AZ11 AZ13 AZ15 AZ17 AZ19 AZ21 AZ23 AZ25 AZ27 AZ29 AZ31 AZ33">
    <cfRule type="cellIs" dxfId="379" priority="4" operator="between">
      <formula>60</formula>
      <formula>75</formula>
    </cfRule>
  </conditionalFormatting>
  <conditionalFormatting sqref="AZ5 AZ7 AZ9 AZ11 AZ13 AZ15 AZ17 AZ19 AZ21 AZ23 AZ25 AZ27 AZ29 AZ31 AZ33">
    <cfRule type="cellIs" dxfId="378" priority="5" operator="between">
      <formula>75</formula>
      <formula>90</formula>
    </cfRule>
  </conditionalFormatting>
  <conditionalFormatting sqref="AZ5 AZ7 AZ9 AZ11 AZ13 AZ15 AZ17 AZ19 AZ21 AZ23 AZ25 AZ27 AZ29 AZ31 AZ33">
    <cfRule type="cellIs" dxfId="377" priority="6" operator="between">
      <formula>90</formula>
      <formula>150</formula>
    </cfRule>
  </conditionalFormatting>
  <conditionalFormatting sqref="BA5:BA34">
    <cfRule type="cellIs" dxfId="376" priority="1" operator="lessThan">
      <formula>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outlinePr summaryBelow="0" summaryRight="0"/>
  </sheetPr>
  <dimension ref="A1:BI986"/>
  <sheetViews>
    <sheetView workbookViewId="0">
      <pane ySplit="2" topLeftCell="A3" activePane="bottomLeft" state="frozen"/>
      <selection pane="bottomLeft" activeCell="G47" sqref="G47"/>
    </sheetView>
  </sheetViews>
  <sheetFormatPr defaultColWidth="14.42578125" defaultRowHeight="15.75" customHeight="1" x14ac:dyDescent="0.2"/>
  <cols>
    <col min="1" max="1" width="20" bestFit="1" customWidth="1"/>
    <col min="2" max="2" width="7" customWidth="1"/>
    <col min="3" max="34" width="5.28515625" customWidth="1"/>
    <col min="35" max="50" width="5.28515625" hidden="1" customWidth="1"/>
    <col min="51" max="60" width="5.28515625" customWidth="1"/>
  </cols>
  <sheetData>
    <row r="1" spans="1:61" ht="13.5" customHeight="1" thickTop="1" x14ac:dyDescent="0.2">
      <c r="A1" s="288" t="s">
        <v>155</v>
      </c>
      <c r="B1" s="289"/>
      <c r="C1" s="282" t="s">
        <v>297</v>
      </c>
      <c r="D1" s="257"/>
      <c r="E1" s="257"/>
      <c r="F1" s="257"/>
      <c r="G1" s="257"/>
      <c r="H1" s="257"/>
      <c r="I1" s="257"/>
      <c r="J1" s="257"/>
      <c r="K1" s="287" t="s">
        <v>85</v>
      </c>
      <c r="L1" s="257"/>
      <c r="M1" s="257"/>
      <c r="N1" s="257"/>
      <c r="O1" s="257"/>
      <c r="P1" s="257"/>
      <c r="Q1" s="257"/>
      <c r="R1" s="257"/>
      <c r="S1" s="287" t="s">
        <v>86</v>
      </c>
      <c r="T1" s="257"/>
      <c r="U1" s="257"/>
      <c r="V1" s="257"/>
      <c r="W1" s="257"/>
      <c r="X1" s="257"/>
      <c r="Y1" s="257"/>
      <c r="Z1" s="257"/>
      <c r="AA1" s="287" t="s">
        <v>87</v>
      </c>
      <c r="AB1" s="257"/>
      <c r="AC1" s="257"/>
      <c r="AD1" s="257"/>
      <c r="AE1" s="257"/>
      <c r="AF1" s="257"/>
      <c r="AG1" s="257"/>
      <c r="AH1" s="257"/>
      <c r="AI1" s="287" t="s">
        <v>88</v>
      </c>
      <c r="AJ1" s="257"/>
      <c r="AK1" s="257"/>
      <c r="AL1" s="257"/>
      <c r="AM1" s="257"/>
      <c r="AN1" s="257"/>
      <c r="AO1" s="257"/>
      <c r="AP1" s="257"/>
      <c r="AQ1" s="287" t="s">
        <v>84</v>
      </c>
      <c r="AR1" s="257"/>
      <c r="AS1" s="257"/>
      <c r="AT1" s="257"/>
      <c r="AU1" s="257"/>
      <c r="AV1" s="257"/>
      <c r="AW1" s="257"/>
      <c r="AX1" s="257"/>
      <c r="AY1" s="231" t="s">
        <v>301</v>
      </c>
      <c r="AZ1" s="231" t="s">
        <v>302</v>
      </c>
      <c r="BA1" s="282" t="s">
        <v>315</v>
      </c>
      <c r="BB1" s="257"/>
      <c r="BC1" s="257"/>
      <c r="BD1" s="257"/>
      <c r="BE1" s="257"/>
      <c r="BF1" s="257"/>
      <c r="BG1" s="257"/>
      <c r="BH1" s="257"/>
      <c r="BI1" s="29"/>
    </row>
    <row r="2" spans="1:61" ht="45" customHeight="1" thickBot="1" x14ac:dyDescent="0.25">
      <c r="A2" s="290"/>
      <c r="B2" s="291"/>
      <c r="C2" s="1" t="s">
        <v>14</v>
      </c>
      <c r="D2" s="2" t="s">
        <v>15</v>
      </c>
      <c r="E2" s="2" t="s">
        <v>16</v>
      </c>
      <c r="F2" s="2" t="s">
        <v>17</v>
      </c>
      <c r="G2" s="2" t="s">
        <v>18</v>
      </c>
      <c r="H2" s="25" t="s">
        <v>19</v>
      </c>
      <c r="I2" s="25" t="s">
        <v>20</v>
      </c>
      <c r="J2" s="2" t="s">
        <v>21</v>
      </c>
      <c r="K2" s="1" t="s">
        <v>14</v>
      </c>
      <c r="L2" s="2" t="s">
        <v>15</v>
      </c>
      <c r="M2" s="2" t="s">
        <v>16</v>
      </c>
      <c r="N2" s="2" t="s">
        <v>17</v>
      </c>
      <c r="O2" s="2" t="s">
        <v>18</v>
      </c>
      <c r="P2" s="25" t="s">
        <v>19</v>
      </c>
      <c r="Q2" s="25" t="s">
        <v>20</v>
      </c>
      <c r="R2" s="2" t="s">
        <v>21</v>
      </c>
      <c r="S2" s="1" t="s">
        <v>14</v>
      </c>
      <c r="T2" s="2" t="s">
        <v>15</v>
      </c>
      <c r="U2" s="2" t="s">
        <v>16</v>
      </c>
      <c r="V2" s="2" t="s">
        <v>17</v>
      </c>
      <c r="W2" s="2" t="s">
        <v>18</v>
      </c>
      <c r="X2" s="25" t="s">
        <v>19</v>
      </c>
      <c r="Y2" s="25" t="s">
        <v>20</v>
      </c>
      <c r="Z2" s="2" t="s">
        <v>21</v>
      </c>
      <c r="AA2" s="1" t="s">
        <v>14</v>
      </c>
      <c r="AB2" s="2" t="s">
        <v>15</v>
      </c>
      <c r="AC2" s="2" t="s">
        <v>16</v>
      </c>
      <c r="AD2" s="2" t="s">
        <v>17</v>
      </c>
      <c r="AE2" s="2" t="s">
        <v>18</v>
      </c>
      <c r="AF2" s="25" t="s">
        <v>19</v>
      </c>
      <c r="AG2" s="25" t="s">
        <v>20</v>
      </c>
      <c r="AH2" s="2" t="s">
        <v>21</v>
      </c>
      <c r="AI2" s="1" t="s">
        <v>14</v>
      </c>
      <c r="AJ2" s="2" t="s">
        <v>15</v>
      </c>
      <c r="AK2" s="2" t="s">
        <v>16</v>
      </c>
      <c r="AL2" s="2" t="s">
        <v>17</v>
      </c>
      <c r="AM2" s="2" t="s">
        <v>18</v>
      </c>
      <c r="AN2" s="25" t="s">
        <v>19</v>
      </c>
      <c r="AO2" s="25" t="s">
        <v>20</v>
      </c>
      <c r="AP2" s="2" t="s">
        <v>21</v>
      </c>
      <c r="AQ2" s="1" t="s">
        <v>14</v>
      </c>
      <c r="AR2" s="2" t="s">
        <v>15</v>
      </c>
      <c r="AS2" s="2" t="s">
        <v>16</v>
      </c>
      <c r="AT2" s="2" t="s">
        <v>17</v>
      </c>
      <c r="AU2" s="2" t="s">
        <v>18</v>
      </c>
      <c r="AV2" s="25" t="s">
        <v>19</v>
      </c>
      <c r="AW2" s="25" t="s">
        <v>20</v>
      </c>
      <c r="AX2" s="2" t="s">
        <v>21</v>
      </c>
      <c r="AY2" s="232"/>
      <c r="AZ2" s="232"/>
      <c r="BA2" s="1" t="s">
        <v>14</v>
      </c>
      <c r="BB2" s="2" t="s">
        <v>15</v>
      </c>
      <c r="BC2" s="2" t="s">
        <v>16</v>
      </c>
      <c r="BD2" s="2" t="s">
        <v>17</v>
      </c>
      <c r="BE2" s="2" t="s">
        <v>18</v>
      </c>
      <c r="BF2" s="25" t="s">
        <v>19</v>
      </c>
      <c r="BG2" s="25" t="s">
        <v>20</v>
      </c>
      <c r="BH2" s="2" t="s">
        <v>21</v>
      </c>
      <c r="BI2" s="29"/>
    </row>
    <row r="3" spans="1:61" ht="13.5" thickTop="1" x14ac:dyDescent="0.2">
      <c r="A3" s="285" t="s">
        <v>26</v>
      </c>
      <c r="B3" s="4" t="s">
        <v>5</v>
      </c>
      <c r="C3" s="27">
        <f>'1b. ELA Totals'!D31</f>
        <v>0</v>
      </c>
      <c r="D3" s="28">
        <f>'1b. ELA Totals'!E31</f>
        <v>0</v>
      </c>
      <c r="E3" s="28">
        <f>'1b. ELA Totals'!F31</f>
        <v>0</v>
      </c>
      <c r="F3" s="28">
        <f>'1b. ELA Totals'!G31</f>
        <v>0</v>
      </c>
      <c r="G3" s="28">
        <f>'1b. ELA Totals'!H31</f>
        <v>0</v>
      </c>
      <c r="H3" s="7">
        <f>'1b. ELA Totals'!I31</f>
        <v>0</v>
      </c>
      <c r="I3" s="7">
        <f>'1b. ELA Totals'!J31</f>
        <v>0</v>
      </c>
      <c r="J3" s="272" t="str">
        <f>IFERROR(((80*E3)+(100*F3)+(150*G3))/SUM(C3:G3),"")</f>
        <v/>
      </c>
      <c r="K3" s="37">
        <f>'1b. ELA Totals'!L31</f>
        <v>0</v>
      </c>
      <c r="L3" s="28">
        <f>'1b. ELA Totals'!M31</f>
        <v>0</v>
      </c>
      <c r="M3" s="28">
        <f>'1b. ELA Totals'!N31</f>
        <v>0</v>
      </c>
      <c r="N3" s="28">
        <f>'1b. ELA Totals'!O31</f>
        <v>0</v>
      </c>
      <c r="O3" s="28">
        <f>'1b. ELA Totals'!P31</f>
        <v>0</v>
      </c>
      <c r="P3" s="7">
        <f>'1b. ELA Totals'!Q31</f>
        <v>0</v>
      </c>
      <c r="Q3" s="7">
        <f>'1b. ELA Totals'!R31</f>
        <v>0</v>
      </c>
      <c r="R3" s="272" t="str">
        <f>IFERROR(((80*M3)+(100*N3)+(150*O3))/SUM(K3:O3),"")</f>
        <v/>
      </c>
      <c r="S3" s="37">
        <f>'1b. ELA Totals'!T31</f>
        <v>0</v>
      </c>
      <c r="T3" s="28">
        <f>'1b. ELA Totals'!U31</f>
        <v>0</v>
      </c>
      <c r="U3" s="28">
        <f>'1b. ELA Totals'!V31</f>
        <v>0</v>
      </c>
      <c r="V3" s="28">
        <f>'1b. ELA Totals'!W31</f>
        <v>0</v>
      </c>
      <c r="W3" s="28">
        <f>'1b. ELA Totals'!X31</f>
        <v>0</v>
      </c>
      <c r="X3" s="7">
        <f>'1b. ELA Totals'!Y31</f>
        <v>0</v>
      </c>
      <c r="Y3" s="7">
        <f>'1b. ELA Totals'!Z31</f>
        <v>0</v>
      </c>
      <c r="Z3" s="272" t="str">
        <f>IFERROR(((80*U3)+(100*V3)+(150*W3))/SUM(S3:W3),"")</f>
        <v/>
      </c>
      <c r="AA3" s="37">
        <f>'1b. ELA Totals'!AB31</f>
        <v>0</v>
      </c>
      <c r="AB3" s="28">
        <f>'1b. ELA Totals'!AC31</f>
        <v>0</v>
      </c>
      <c r="AC3" s="28">
        <f>'1b. ELA Totals'!AD31</f>
        <v>0</v>
      </c>
      <c r="AD3" s="28">
        <f>'1b. ELA Totals'!AE31</f>
        <v>0</v>
      </c>
      <c r="AE3" s="28">
        <f>'1b. ELA Totals'!AF31</f>
        <v>0</v>
      </c>
      <c r="AF3" s="7">
        <f>'1b. ELA Totals'!AG31</f>
        <v>0</v>
      </c>
      <c r="AG3" s="7">
        <f>'1b. ELA Totals'!AH31</f>
        <v>0</v>
      </c>
      <c r="AH3" s="272" t="str">
        <f>IFERROR(((80*AC3)+(100*AD3)+(150*AE3))/SUM(AA3:AE3),"")</f>
        <v/>
      </c>
      <c r="AI3" s="37"/>
      <c r="AJ3" s="28"/>
      <c r="AK3" s="28"/>
      <c r="AL3" s="28"/>
      <c r="AM3" s="28"/>
      <c r="AN3" s="7" t="str">
        <f>IF(AND(ISBLANK(AI3),ISBLANK(AJ3),ISBLANK(AK3),ISBLANK(AL3),ISBLANK(AM3)),"",SUM(AK3:AM3))</f>
        <v/>
      </c>
      <c r="AO3" s="7" t="str">
        <f>IF(AND(ISBLANK(AI3),ISBLANK(AJ3),ISBLANK(AK3),ISBLANK(AL3),ISBLANK(AM3)),"",SUM(AL3:AM3))</f>
        <v/>
      </c>
      <c r="AP3" s="272" t="str">
        <f>IFERROR(((80*AK3)+(100*AL3)+(150*AM3))/SUM(AI3:AM3),"")</f>
        <v/>
      </c>
      <c r="AQ3" s="37"/>
      <c r="AR3" s="28"/>
      <c r="AS3" s="28"/>
      <c r="AT3" s="28"/>
      <c r="AU3" s="28"/>
      <c r="AV3" s="7" t="str">
        <f>IF(AND(ISBLANK(AQ3),ISBLANK(AR3),ISBLANK(AS3),ISBLANK(AT3),ISBLANK(AU3)),"",SUM(AS3:AU3))</f>
        <v/>
      </c>
      <c r="AW3" s="7" t="str">
        <f>IF(AND(ISBLANK(AQ3),ISBLANK(AR3),ISBLANK(AS3),ISBLANK(AT3),ISBLANK(AU3)),"",SUM(AT3:AU3))</f>
        <v/>
      </c>
      <c r="AX3" s="272" t="str">
        <f>IFERROR(((80*AS3)+(100*AT3)+(150*AU3))/SUM(AQ3:AU3),"")</f>
        <v/>
      </c>
      <c r="AY3" s="229" t="str">
        <f>IFERROR(AVERAGE(R3,Z3,AH3),"")</f>
        <v/>
      </c>
      <c r="AZ3" s="229" t="str">
        <f>IF(OR(J3="",AY3=""),"",AY3-J3)</f>
        <v/>
      </c>
      <c r="BA3" s="37">
        <f>'1b. ELA Totals'!BB31</f>
        <v>0</v>
      </c>
      <c r="BB3" s="28">
        <f>'1b. ELA Totals'!BC31</f>
        <v>0</v>
      </c>
      <c r="BC3" s="28">
        <f>'1b. ELA Totals'!BD31</f>
        <v>0</v>
      </c>
      <c r="BD3" s="28">
        <f>'1b. ELA Totals'!BE31</f>
        <v>0</v>
      </c>
      <c r="BE3" s="28">
        <f>'1b. ELA Totals'!BF31</f>
        <v>0</v>
      </c>
      <c r="BF3" s="7">
        <f>'1b. ELA Totals'!BG31</f>
        <v>0</v>
      </c>
      <c r="BG3" s="7">
        <f>'1b. ELA Totals'!BH31</f>
        <v>0</v>
      </c>
      <c r="BH3" s="272" t="str">
        <f>IFERROR(((80*BC3)+(100*BD3)+(150*BE3))/SUM(BA3:BE3),"")</f>
        <v/>
      </c>
      <c r="BI3" s="29"/>
    </row>
    <row r="4" spans="1:61" ht="13.5" thickBot="1" x14ac:dyDescent="0.25">
      <c r="A4" s="275"/>
      <c r="B4" s="8" t="s">
        <v>6</v>
      </c>
      <c r="C4" s="9" t="str">
        <f>IFERROR(C3/SUM(C3:G3),"")</f>
        <v/>
      </c>
      <c r="D4" s="10" t="str">
        <f>IFERROR(D3/SUM(C3:G3),"")</f>
        <v/>
      </c>
      <c r="E4" s="11" t="str">
        <f>IFERROR(E3/SUM(C3:G3),"")</f>
        <v/>
      </c>
      <c r="F4" s="11" t="str">
        <f>IFERROR(F3/SUM(C3:G3),"")</f>
        <v/>
      </c>
      <c r="G4" s="11" t="str">
        <f>IFERROR(G3/SUM(C3:G3),"")</f>
        <v/>
      </c>
      <c r="H4" s="34" t="str">
        <f>IFERROR(H3/SUM(C3:G3),"")</f>
        <v/>
      </c>
      <c r="I4" s="34" t="str">
        <f>IFERROR(I3/SUM(C3:G3),"")</f>
        <v/>
      </c>
      <c r="J4" s="273"/>
      <c r="K4" s="31" t="str">
        <f>IFERROR(K3/SUM(K3:O3),"")</f>
        <v/>
      </c>
      <c r="L4" s="10" t="str">
        <f>IFERROR(L3/SUM(K3:O3),"")</f>
        <v/>
      </c>
      <c r="M4" s="11" t="str">
        <f>IFERROR(M3/SUM(K3:O3),"")</f>
        <v/>
      </c>
      <c r="N4" s="11" t="str">
        <f>IFERROR(N3/SUM(K3:O3),"")</f>
        <v/>
      </c>
      <c r="O4" s="11" t="str">
        <f>IFERROR(O3/SUM(K3:O3),"")</f>
        <v/>
      </c>
      <c r="P4" s="34" t="str">
        <f>IFERROR(P3/SUM(K3:O3),"")</f>
        <v/>
      </c>
      <c r="Q4" s="34" t="str">
        <f>IFERROR(Q3/SUM(K3:O3),"")</f>
        <v/>
      </c>
      <c r="R4" s="273"/>
      <c r="S4" s="31" t="str">
        <f>IFERROR(S3/SUM(S3:W3),"")</f>
        <v/>
      </c>
      <c r="T4" s="10" t="str">
        <f>IFERROR(T3/SUM(S3:W3),"")</f>
        <v/>
      </c>
      <c r="U4" s="11" t="str">
        <f>IFERROR(U3/SUM(S3:W3),"")</f>
        <v/>
      </c>
      <c r="V4" s="11" t="str">
        <f>IFERROR(V3/SUM(S3:W3),"")</f>
        <v/>
      </c>
      <c r="W4" s="11" t="str">
        <f>IFERROR(W3/SUM(S3:W3),"")</f>
        <v/>
      </c>
      <c r="X4" s="34" t="str">
        <f>IFERROR(X3/SUM(S3:W3),"")</f>
        <v/>
      </c>
      <c r="Y4" s="34" t="str">
        <f>IFERROR(Y3/SUM(S3:W3),"")</f>
        <v/>
      </c>
      <c r="Z4" s="273"/>
      <c r="AA4" s="31" t="str">
        <f>IFERROR(AA3/SUM(AA3:AE3),"")</f>
        <v/>
      </c>
      <c r="AB4" s="10" t="str">
        <f>IFERROR(AB3/SUM(AA3:AE3),"")</f>
        <v/>
      </c>
      <c r="AC4" s="11" t="str">
        <f>IFERROR(AC3/SUM(AA3:AE3),"")</f>
        <v/>
      </c>
      <c r="AD4" s="11" t="str">
        <f>IFERROR(AD3/SUM(AA3:AE3),"")</f>
        <v/>
      </c>
      <c r="AE4" s="11" t="str">
        <f>IFERROR(AE3/SUM(AA3:AE3),"")</f>
        <v/>
      </c>
      <c r="AF4" s="34" t="str">
        <f>IFERROR(AF3/SUM(AA3:AE3),"")</f>
        <v/>
      </c>
      <c r="AG4" s="34" t="str">
        <f>IFERROR(AG3/SUM(AA3:AE3),"")</f>
        <v/>
      </c>
      <c r="AH4" s="273"/>
      <c r="AI4" s="31" t="str">
        <f>IFERROR(AI3/SUM(AI3:AM3),"")</f>
        <v/>
      </c>
      <c r="AJ4" s="10" t="str">
        <f>IFERROR(AJ3/SUM(AI3:AM3),"")</f>
        <v/>
      </c>
      <c r="AK4" s="11" t="str">
        <f>IFERROR(AK3/SUM(AI3:AM3),"")</f>
        <v/>
      </c>
      <c r="AL4" s="11" t="str">
        <f>IFERROR(AL3/SUM(AI3:AM3),"")</f>
        <v/>
      </c>
      <c r="AM4" s="11" t="str">
        <f>IFERROR(AM3/SUM(AI3:AM3),"")</f>
        <v/>
      </c>
      <c r="AN4" s="34" t="str">
        <f>IFERROR(AN3/SUM(AI3:AM3),"")</f>
        <v/>
      </c>
      <c r="AO4" s="34" t="str">
        <f>IFERROR(AO3/SUM(AI3:AM3),"")</f>
        <v/>
      </c>
      <c r="AP4" s="273"/>
      <c r="AQ4" s="31" t="str">
        <f>IFERROR(AQ3/SUM(AQ3:AU3),"")</f>
        <v/>
      </c>
      <c r="AR4" s="10" t="str">
        <f>IFERROR(AR3/SUM(AQ3:AU3),"")</f>
        <v/>
      </c>
      <c r="AS4" s="11" t="str">
        <f>IFERROR(AS3/SUM(AQ3:AU3),"")</f>
        <v/>
      </c>
      <c r="AT4" s="11" t="str">
        <f>IFERROR(AT3/SUM(AQ3:AU3),"")</f>
        <v/>
      </c>
      <c r="AU4" s="11" t="str">
        <f>IFERROR(AU3/SUM(AQ3:AU3),"")</f>
        <v/>
      </c>
      <c r="AV4" s="34" t="str">
        <f>IFERROR(AV3/SUM(AQ3:AU3),"")</f>
        <v/>
      </c>
      <c r="AW4" s="34" t="str">
        <f>IFERROR(AW3/SUM(AQ3:AU3),"")</f>
        <v/>
      </c>
      <c r="AX4" s="273"/>
      <c r="AY4" s="230"/>
      <c r="AZ4" s="230"/>
      <c r="BA4" s="31" t="str">
        <f>IFERROR(BA3/SUM(BA3:BE3),"")</f>
        <v/>
      </c>
      <c r="BB4" s="10" t="str">
        <f>IFERROR(BB3/SUM(BA3:BE3),"")</f>
        <v/>
      </c>
      <c r="BC4" s="11" t="str">
        <f>IFERROR(BC3/SUM(BA3:BE3),"")</f>
        <v/>
      </c>
      <c r="BD4" s="11" t="str">
        <f>IFERROR(BD3/SUM(BA3:BE3),"")</f>
        <v/>
      </c>
      <c r="BE4" s="11" t="str">
        <f>IFERROR(BE3/SUM(BA3:BE3),"")</f>
        <v/>
      </c>
      <c r="BF4" s="34" t="str">
        <f>IFERROR(BF3/SUM(BA3:BE3),"")</f>
        <v/>
      </c>
      <c r="BG4" s="34" t="str">
        <f>IFERROR(BG3/SUM(BA3:BE3),"")</f>
        <v/>
      </c>
      <c r="BH4" s="273"/>
      <c r="BI4" s="29"/>
    </row>
    <row r="5" spans="1:61" ht="13.5" thickTop="1" x14ac:dyDescent="0.2">
      <c r="A5" s="285" t="s">
        <v>27</v>
      </c>
      <c r="B5" s="4" t="s">
        <v>5</v>
      </c>
      <c r="C5" s="27">
        <f>'1c. Math Totals'!D31</f>
        <v>0</v>
      </c>
      <c r="D5" s="28">
        <f>'1c. Math Totals'!E31</f>
        <v>0</v>
      </c>
      <c r="E5" s="28">
        <f>'1c. Math Totals'!F31</f>
        <v>0</v>
      </c>
      <c r="F5" s="28">
        <f>'1c. Math Totals'!G31</f>
        <v>0</v>
      </c>
      <c r="G5" s="28">
        <f>'1c. Math Totals'!H31</f>
        <v>0</v>
      </c>
      <c r="H5" s="7">
        <f>'1c. Math Totals'!I31</f>
        <v>0</v>
      </c>
      <c r="I5" s="7">
        <f>'1c. Math Totals'!J31</f>
        <v>0</v>
      </c>
      <c r="J5" s="272" t="str">
        <f>IFERROR(((80*E5)+(100*F5)+(150*G5))/SUM(C5:G5),"")</f>
        <v/>
      </c>
      <c r="K5" s="37">
        <f>'1c. Math Totals'!L31</f>
        <v>0</v>
      </c>
      <c r="L5" s="28">
        <f>'1c. Math Totals'!M31</f>
        <v>0</v>
      </c>
      <c r="M5" s="28">
        <f>'1c. Math Totals'!N31</f>
        <v>0</v>
      </c>
      <c r="N5" s="28">
        <f>'1c. Math Totals'!O31</f>
        <v>0</v>
      </c>
      <c r="O5" s="28">
        <f>'1c. Math Totals'!P31</f>
        <v>0</v>
      </c>
      <c r="P5" s="7">
        <f>'1c. Math Totals'!Q31</f>
        <v>0</v>
      </c>
      <c r="Q5" s="7">
        <f>'1c. Math Totals'!R31</f>
        <v>0</v>
      </c>
      <c r="R5" s="272" t="str">
        <f>IFERROR(((80*M5)+(100*N5)+(150*O5))/SUM(K5:O5),"")</f>
        <v/>
      </c>
      <c r="S5" s="37">
        <f>'1c. Math Totals'!T31</f>
        <v>0</v>
      </c>
      <c r="T5" s="28">
        <f>'1c. Math Totals'!U31</f>
        <v>0</v>
      </c>
      <c r="U5" s="28">
        <f>'1c. Math Totals'!V31</f>
        <v>0</v>
      </c>
      <c r="V5" s="28">
        <f>'1c. Math Totals'!W31</f>
        <v>0</v>
      </c>
      <c r="W5" s="28">
        <f>'1c. Math Totals'!X31</f>
        <v>0</v>
      </c>
      <c r="X5" s="7">
        <f>'1c. Math Totals'!Y31</f>
        <v>0</v>
      </c>
      <c r="Y5" s="7">
        <f>'1c. Math Totals'!Z31</f>
        <v>0</v>
      </c>
      <c r="Z5" s="272" t="str">
        <f>IFERROR(((80*U5)+(100*V5)+(150*W5))/SUM(S5:W5),"")</f>
        <v/>
      </c>
      <c r="AA5" s="37">
        <f>'1c. Math Totals'!AB31</f>
        <v>0</v>
      </c>
      <c r="AB5" s="28">
        <f>'1c. Math Totals'!AC31</f>
        <v>0</v>
      </c>
      <c r="AC5" s="28">
        <f>'1c. Math Totals'!AD31</f>
        <v>0</v>
      </c>
      <c r="AD5" s="28">
        <f>'1c. Math Totals'!AE31</f>
        <v>0</v>
      </c>
      <c r="AE5" s="28">
        <f>'1c. Math Totals'!AF31</f>
        <v>0</v>
      </c>
      <c r="AF5" s="7">
        <f>'1c. Math Totals'!AG31</f>
        <v>0</v>
      </c>
      <c r="AG5" s="7">
        <f>'1c. Math Totals'!AH31</f>
        <v>0</v>
      </c>
      <c r="AH5" s="272" t="str">
        <f>IFERROR(((80*AC5)+(100*AD5)+(150*AE5))/SUM(AA5:AE5),"")</f>
        <v/>
      </c>
      <c r="AI5" s="37"/>
      <c r="AJ5" s="28"/>
      <c r="AK5" s="28"/>
      <c r="AL5" s="28"/>
      <c r="AM5" s="28"/>
      <c r="AN5" s="7" t="str">
        <f>IF(AND(ISBLANK(AI5),ISBLANK(AJ5),ISBLANK(AK5),ISBLANK(AL5),ISBLANK(AM5)),"",SUM(AK5:AM5))</f>
        <v/>
      </c>
      <c r="AO5" s="7" t="str">
        <f>IF(AND(ISBLANK(AI5),ISBLANK(AJ5),ISBLANK(AK5),ISBLANK(AL5),ISBLANK(AM5)),"",SUM(AL5:AM5))</f>
        <v/>
      </c>
      <c r="AP5" s="272" t="str">
        <f>IFERROR(((80*AK5)+(100*AL5)+(150*AM5))/SUM(AI5:AM5),"")</f>
        <v/>
      </c>
      <c r="AQ5" s="37"/>
      <c r="AR5" s="28"/>
      <c r="AS5" s="28"/>
      <c r="AT5" s="28"/>
      <c r="AU5" s="28"/>
      <c r="AV5" s="7" t="str">
        <f>IF(AND(ISBLANK(AQ5),ISBLANK(AR5),ISBLANK(AS5),ISBLANK(AT5),ISBLANK(AU5)),"",SUM(AS5:AU5))</f>
        <v/>
      </c>
      <c r="AW5" s="7" t="str">
        <f>IF(AND(ISBLANK(AQ5),ISBLANK(AR5),ISBLANK(AS5),ISBLANK(AT5),ISBLANK(AU5)),"",SUM(AT5:AU5))</f>
        <v/>
      </c>
      <c r="AX5" s="272" t="str">
        <f>IFERROR(((80*AS5)+(100*AT5)+(150*AU5))/SUM(AQ5:AU5),"")</f>
        <v/>
      </c>
      <c r="AY5" s="229" t="str">
        <f t="shared" ref="AY5" si="0">IFERROR(AVERAGE(R5,Z5,AH5),"")</f>
        <v/>
      </c>
      <c r="AZ5" s="229" t="str">
        <f t="shared" ref="AZ5" si="1">IF(OR(J5="",AY5=""),"",AY5-J5)</f>
        <v/>
      </c>
      <c r="BA5" s="37">
        <f>'1c. Math Totals'!BB31</f>
        <v>0</v>
      </c>
      <c r="BB5" s="28">
        <f>'1c. Math Totals'!BC31</f>
        <v>0</v>
      </c>
      <c r="BC5" s="28">
        <f>'1c. Math Totals'!BD31</f>
        <v>0</v>
      </c>
      <c r="BD5" s="28">
        <f>'1c. Math Totals'!BE31</f>
        <v>0</v>
      </c>
      <c r="BE5" s="28">
        <f>'1c. Math Totals'!BF31</f>
        <v>0</v>
      </c>
      <c r="BF5" s="7">
        <f>'1c. Math Totals'!BG31</f>
        <v>0</v>
      </c>
      <c r="BG5" s="7">
        <f>'1c. Math Totals'!BH31</f>
        <v>0</v>
      </c>
      <c r="BH5" s="272" t="str">
        <f>IFERROR(((80*BC5)+(100*BD5)+(150*BE5))/SUM(BA5:BE5),"")</f>
        <v/>
      </c>
      <c r="BI5" s="29"/>
    </row>
    <row r="6" spans="1:61" ht="13.5" thickBot="1" x14ac:dyDescent="0.25">
      <c r="A6" s="275"/>
      <c r="B6" s="8" t="s">
        <v>6</v>
      </c>
      <c r="C6" s="9" t="str">
        <f>IFERROR(C5/SUM(C5:G5),"")</f>
        <v/>
      </c>
      <c r="D6" s="10" t="str">
        <f>IFERROR(D5/SUM(C5:G5),"")</f>
        <v/>
      </c>
      <c r="E6" s="11" t="str">
        <f>IFERROR(E5/SUM(C5:G5),"")</f>
        <v/>
      </c>
      <c r="F6" s="11" t="str">
        <f>IFERROR(F5/SUM(C5:G5),"")</f>
        <v/>
      </c>
      <c r="G6" s="11" t="str">
        <f>IFERROR(G5/SUM(C5:G5),"")</f>
        <v/>
      </c>
      <c r="H6" s="34" t="str">
        <f>IFERROR(H5/SUM(C5:G5),"")</f>
        <v/>
      </c>
      <c r="I6" s="34" t="str">
        <f>IFERROR(I5/SUM(C5:G5),"")</f>
        <v/>
      </c>
      <c r="J6" s="273"/>
      <c r="K6" s="31" t="str">
        <f>IFERROR(K5/SUM(K5:O5),"")</f>
        <v/>
      </c>
      <c r="L6" s="10" t="str">
        <f>IFERROR(L5/SUM(K5:O5),"")</f>
        <v/>
      </c>
      <c r="M6" s="11" t="str">
        <f>IFERROR(M5/SUM(K5:O5),"")</f>
        <v/>
      </c>
      <c r="N6" s="11" t="str">
        <f>IFERROR(N5/SUM(K5:O5),"")</f>
        <v/>
      </c>
      <c r="O6" s="11" t="str">
        <f>IFERROR(O5/SUM(K5:O5),"")</f>
        <v/>
      </c>
      <c r="P6" s="34" t="str">
        <f>IFERROR(P5/SUM(K5:O5),"")</f>
        <v/>
      </c>
      <c r="Q6" s="34" t="str">
        <f>IFERROR(Q5/SUM(K5:O5),"")</f>
        <v/>
      </c>
      <c r="R6" s="273"/>
      <c r="S6" s="31" t="str">
        <f>IFERROR(S5/SUM(S5:W5),"")</f>
        <v/>
      </c>
      <c r="T6" s="10" t="str">
        <f>IFERROR(T5/SUM(S5:W5),"")</f>
        <v/>
      </c>
      <c r="U6" s="11" t="str">
        <f>IFERROR(U5/SUM(S5:W5),"")</f>
        <v/>
      </c>
      <c r="V6" s="11" t="str">
        <f>IFERROR(V5/SUM(S5:W5),"")</f>
        <v/>
      </c>
      <c r="W6" s="11" t="str">
        <f>IFERROR(W5/SUM(S5:W5),"")</f>
        <v/>
      </c>
      <c r="X6" s="34" t="str">
        <f>IFERROR(X5/SUM(S5:W5),"")</f>
        <v/>
      </c>
      <c r="Y6" s="34" t="str">
        <f>IFERROR(Y5/SUM(S5:W5),"")</f>
        <v/>
      </c>
      <c r="Z6" s="273"/>
      <c r="AA6" s="31" t="str">
        <f>IFERROR(AA5/SUM(AA5:AE5),"")</f>
        <v/>
      </c>
      <c r="AB6" s="10" t="str">
        <f>IFERROR(AB5/SUM(AA5:AE5),"")</f>
        <v/>
      </c>
      <c r="AC6" s="11" t="str">
        <f>IFERROR(AC5/SUM(AA5:AE5),"")</f>
        <v/>
      </c>
      <c r="AD6" s="11" t="str">
        <f>IFERROR(AD5/SUM(AA5:AE5),"")</f>
        <v/>
      </c>
      <c r="AE6" s="11" t="str">
        <f>IFERROR(AE5/SUM(AA5:AE5),"")</f>
        <v/>
      </c>
      <c r="AF6" s="34" t="str">
        <f>IFERROR(AF5/SUM(AA5:AE5),"")</f>
        <v/>
      </c>
      <c r="AG6" s="34" t="str">
        <f>IFERROR(AG5/SUM(AA5:AE5),"")</f>
        <v/>
      </c>
      <c r="AH6" s="273"/>
      <c r="AI6" s="31" t="str">
        <f>IFERROR(AI5/SUM(AI5:AM5),"")</f>
        <v/>
      </c>
      <c r="AJ6" s="10" t="str">
        <f>IFERROR(AJ5/SUM(AI5:AM5),"")</f>
        <v/>
      </c>
      <c r="AK6" s="11" t="str">
        <f>IFERROR(AK5/SUM(AI5:AM5),"")</f>
        <v/>
      </c>
      <c r="AL6" s="11" t="str">
        <f>IFERROR(AL5/SUM(AI5:AM5),"")</f>
        <v/>
      </c>
      <c r="AM6" s="11" t="str">
        <f>IFERROR(AM5/SUM(AI5:AM5),"")</f>
        <v/>
      </c>
      <c r="AN6" s="34" t="str">
        <f>IFERROR(AN5/SUM(AI5:AM5),"")</f>
        <v/>
      </c>
      <c r="AO6" s="34" t="str">
        <f>IFERROR(AO5/SUM(AI5:AM5),"")</f>
        <v/>
      </c>
      <c r="AP6" s="273"/>
      <c r="AQ6" s="31" t="str">
        <f>IFERROR(AQ5/SUM(AQ5:AU5),"")</f>
        <v/>
      </c>
      <c r="AR6" s="10" t="str">
        <f>IFERROR(AR5/SUM(AQ5:AU5),"")</f>
        <v/>
      </c>
      <c r="AS6" s="11" t="str">
        <f>IFERROR(AS5/SUM(AQ5:AU5),"")</f>
        <v/>
      </c>
      <c r="AT6" s="11" t="str">
        <f>IFERROR(AT5/SUM(AQ5:AU5),"")</f>
        <v/>
      </c>
      <c r="AU6" s="11" t="str">
        <f>IFERROR(AU5/SUM(AQ5:AU5),"")</f>
        <v/>
      </c>
      <c r="AV6" s="34" t="str">
        <f>IFERROR(AV5/SUM(AQ5:AU5),"")</f>
        <v/>
      </c>
      <c r="AW6" s="34" t="str">
        <f>IFERROR(AW5/SUM(AQ5:AU5),"")</f>
        <v/>
      </c>
      <c r="AX6" s="273"/>
      <c r="AY6" s="230"/>
      <c r="AZ6" s="230"/>
      <c r="BA6" s="31" t="str">
        <f>IFERROR(BA5/SUM(BA5:BE5),"")</f>
        <v/>
      </c>
      <c r="BB6" s="10" t="str">
        <f>IFERROR(BB5/SUM(BA5:BE5),"")</f>
        <v/>
      </c>
      <c r="BC6" s="11" t="str">
        <f>IFERROR(BC5/SUM(BA5:BE5),"")</f>
        <v/>
      </c>
      <c r="BD6" s="11" t="str">
        <f>IFERROR(BD5/SUM(BA5:BE5),"")</f>
        <v/>
      </c>
      <c r="BE6" s="11" t="str">
        <f>IFERROR(BE5/SUM(BA5:BE5),"")</f>
        <v/>
      </c>
      <c r="BF6" s="34" t="str">
        <f>IFERROR(BF5/SUM(BA5:BE5),"")</f>
        <v/>
      </c>
      <c r="BG6" s="34" t="str">
        <f>IFERROR(BG5/SUM(BA5:BE5),"")</f>
        <v/>
      </c>
      <c r="BH6" s="273"/>
      <c r="BI6" s="29"/>
    </row>
    <row r="7" spans="1:61" ht="13.5" thickTop="1" x14ac:dyDescent="0.2">
      <c r="A7" s="285" t="s">
        <v>29</v>
      </c>
      <c r="B7" s="4" t="s">
        <v>5</v>
      </c>
      <c r="C7" s="27">
        <f>'1d. Science Totals'!D29</f>
        <v>0</v>
      </c>
      <c r="D7" s="28">
        <f>'1d. Science Totals'!E29</f>
        <v>0</v>
      </c>
      <c r="E7" s="28">
        <f>'1d. Science Totals'!F29</f>
        <v>0</v>
      </c>
      <c r="F7" s="28">
        <f>'1d. Science Totals'!G29</f>
        <v>0</v>
      </c>
      <c r="G7" s="28">
        <f>'1d. Science Totals'!H29</f>
        <v>0</v>
      </c>
      <c r="H7" s="7">
        <f>'1d. Science Totals'!I29</f>
        <v>0</v>
      </c>
      <c r="I7" s="7">
        <f>'1d. Science Totals'!J29</f>
        <v>0</v>
      </c>
      <c r="J7" s="272" t="str">
        <f>IFERROR(((80*E7)+(100*F7)+(150*G7))/SUM(C7:G7),"")</f>
        <v/>
      </c>
      <c r="K7" s="37">
        <f>'1d. Science Totals'!L29</f>
        <v>0</v>
      </c>
      <c r="L7" s="28">
        <f>'1d. Science Totals'!M29</f>
        <v>0</v>
      </c>
      <c r="M7" s="28">
        <f>'1d. Science Totals'!N29</f>
        <v>0</v>
      </c>
      <c r="N7" s="28">
        <f>'1d. Science Totals'!O29</f>
        <v>0</v>
      </c>
      <c r="O7" s="28">
        <f>'1d. Science Totals'!P29</f>
        <v>0</v>
      </c>
      <c r="P7" s="7">
        <f>'1d. Science Totals'!Q29</f>
        <v>0</v>
      </c>
      <c r="Q7" s="7">
        <f>'1d. Science Totals'!R29</f>
        <v>0</v>
      </c>
      <c r="R7" s="272" t="str">
        <f>IFERROR(((80*M7)+(100*N7)+(150*O7))/SUM(K7:O7),"")</f>
        <v/>
      </c>
      <c r="S7" s="37">
        <f>'1d. Science Totals'!T29</f>
        <v>0</v>
      </c>
      <c r="T7" s="28">
        <f>'1d. Science Totals'!U29</f>
        <v>0</v>
      </c>
      <c r="U7" s="28">
        <f>'1d. Science Totals'!V29</f>
        <v>0</v>
      </c>
      <c r="V7" s="28">
        <f>'1d. Science Totals'!W29</f>
        <v>0</v>
      </c>
      <c r="W7" s="28">
        <f>'1d. Science Totals'!X29</f>
        <v>0</v>
      </c>
      <c r="X7" s="7">
        <f>'1d. Science Totals'!Y29</f>
        <v>0</v>
      </c>
      <c r="Y7" s="7">
        <f>'1d. Science Totals'!Z29</f>
        <v>0</v>
      </c>
      <c r="Z7" s="272" t="str">
        <f>IFERROR(((80*U7)+(100*V7)+(150*W7))/SUM(S7:W7),"")</f>
        <v/>
      </c>
      <c r="AA7" s="37">
        <f>'1d. Science Totals'!AB29</f>
        <v>0</v>
      </c>
      <c r="AB7" s="28">
        <f>'1d. Science Totals'!AC29</f>
        <v>0</v>
      </c>
      <c r="AC7" s="28">
        <f>'1d. Science Totals'!AD29</f>
        <v>0</v>
      </c>
      <c r="AD7" s="28">
        <f>'1d. Science Totals'!AE29</f>
        <v>0</v>
      </c>
      <c r="AE7" s="28">
        <f>'1d. Science Totals'!AF29</f>
        <v>0</v>
      </c>
      <c r="AF7" s="7">
        <f>'1d. Science Totals'!AG29</f>
        <v>0</v>
      </c>
      <c r="AG7" s="7">
        <f>'1d. Science Totals'!AH29</f>
        <v>0</v>
      </c>
      <c r="AH7" s="272" t="str">
        <f>IFERROR(((80*AC7)+(100*AD7)+(150*AE7))/SUM(AA7:AE7),"")</f>
        <v/>
      </c>
      <c r="AI7" s="37"/>
      <c r="AJ7" s="28"/>
      <c r="AK7" s="28"/>
      <c r="AL7" s="28"/>
      <c r="AM7" s="28"/>
      <c r="AN7" s="7" t="str">
        <f>IF(AND(ISBLANK(AI7),ISBLANK(AJ7),ISBLANK(AK7),ISBLANK(AL7),ISBLANK(AM7)),"",SUM(AK7:AM7))</f>
        <v/>
      </c>
      <c r="AO7" s="7" t="str">
        <f>IF(AND(ISBLANK(AI7),ISBLANK(AJ7),ISBLANK(AK7),ISBLANK(AL7),ISBLANK(AM7)),"",SUM(AL7:AM7))</f>
        <v/>
      </c>
      <c r="AP7" s="272" t="str">
        <f>IFERROR(((80*AK7)+(100*AL7)+(150*AM7))/SUM(AI7:AM7),"")</f>
        <v/>
      </c>
      <c r="AQ7" s="37"/>
      <c r="AR7" s="28"/>
      <c r="AS7" s="28"/>
      <c r="AT7" s="28"/>
      <c r="AU7" s="28"/>
      <c r="AV7" s="7" t="str">
        <f>IF(AND(ISBLANK(AQ7),ISBLANK(AR7),ISBLANK(AS7),ISBLANK(AT7),ISBLANK(AU7)),"",SUM(AS7:AU7))</f>
        <v/>
      </c>
      <c r="AW7" s="7" t="str">
        <f>IF(AND(ISBLANK(AQ7),ISBLANK(AR7),ISBLANK(AS7),ISBLANK(AT7),ISBLANK(AU7)),"",SUM(AT7:AU7))</f>
        <v/>
      </c>
      <c r="AX7" s="272" t="str">
        <f>IFERROR(((80*AS7)+(100*AT7)+(150*AU7))/SUM(AQ7:AU7),"")</f>
        <v/>
      </c>
      <c r="AY7" s="229" t="str">
        <f t="shared" ref="AY7" si="2">IFERROR(AVERAGE(R7,Z7,AH7),"")</f>
        <v/>
      </c>
      <c r="AZ7" s="229" t="str">
        <f t="shared" ref="AZ7" si="3">IF(OR(J7="",AY7=""),"",AY7-J7)</f>
        <v/>
      </c>
      <c r="BA7" s="37">
        <f>'1d. Science Totals'!BB29</f>
        <v>0</v>
      </c>
      <c r="BB7" s="28">
        <f>'1d. Science Totals'!BC29</f>
        <v>0</v>
      </c>
      <c r="BC7" s="28">
        <f>'1d. Science Totals'!BD29</f>
        <v>0</v>
      </c>
      <c r="BD7" s="28">
        <f>'1d. Science Totals'!BE29</f>
        <v>0</v>
      </c>
      <c r="BE7" s="28">
        <f>'1d. Science Totals'!BF29</f>
        <v>0</v>
      </c>
      <c r="BF7" s="7">
        <f>'1d. Science Totals'!BG29</f>
        <v>0</v>
      </c>
      <c r="BG7" s="7">
        <f>'1d. Science Totals'!BH29</f>
        <v>0</v>
      </c>
      <c r="BH7" s="272" t="str">
        <f>IFERROR(((80*BC7)+(100*BD7)+(150*BE7))/SUM(BA7:BE7),"")</f>
        <v/>
      </c>
      <c r="BI7" s="29"/>
    </row>
    <row r="8" spans="1:61" ht="13.5" thickBot="1" x14ac:dyDescent="0.25">
      <c r="A8" s="275"/>
      <c r="B8" s="8" t="s">
        <v>6</v>
      </c>
      <c r="C8" s="9" t="str">
        <f>IFERROR(C7/SUM(C7:G7),"")</f>
        <v/>
      </c>
      <c r="D8" s="10" t="str">
        <f>IFERROR(D7/SUM(C7:G7),"")</f>
        <v/>
      </c>
      <c r="E8" s="11" t="str">
        <f>IFERROR(E7/SUM(C7:G7),"")</f>
        <v/>
      </c>
      <c r="F8" s="11" t="str">
        <f>IFERROR(F7/SUM(C7:G7),"")</f>
        <v/>
      </c>
      <c r="G8" s="11" t="str">
        <f>IFERROR(G7/SUM(C7:G7),"")</f>
        <v/>
      </c>
      <c r="H8" s="34" t="str">
        <f>IFERROR(H7/SUM(C7:G7),"")</f>
        <v/>
      </c>
      <c r="I8" s="34" t="str">
        <f>IFERROR(I7/SUM(C7:G7),"")</f>
        <v/>
      </c>
      <c r="J8" s="273"/>
      <c r="K8" s="31" t="str">
        <f>IFERROR(K7/SUM(K7:O7),"")</f>
        <v/>
      </c>
      <c r="L8" s="10" t="str">
        <f>IFERROR(L7/SUM(K7:O7),"")</f>
        <v/>
      </c>
      <c r="M8" s="11" t="str">
        <f>IFERROR(M7/SUM(K7:O7),"")</f>
        <v/>
      </c>
      <c r="N8" s="11" t="str">
        <f>IFERROR(N7/SUM(K7:O7),"")</f>
        <v/>
      </c>
      <c r="O8" s="11" t="str">
        <f>IFERROR(O7/SUM(K7:O7),"")</f>
        <v/>
      </c>
      <c r="P8" s="34" t="str">
        <f>IFERROR(P7/SUM(K7:O7),"")</f>
        <v/>
      </c>
      <c r="Q8" s="34" t="str">
        <f>IFERROR(Q7/SUM(K7:O7),"")</f>
        <v/>
      </c>
      <c r="R8" s="273"/>
      <c r="S8" s="31" t="str">
        <f>IFERROR(S7/SUM(S7:W7),"")</f>
        <v/>
      </c>
      <c r="T8" s="10" t="str">
        <f>IFERROR(T7/SUM(S7:W7),"")</f>
        <v/>
      </c>
      <c r="U8" s="11" t="str">
        <f>IFERROR(U7/SUM(S7:W7),"")</f>
        <v/>
      </c>
      <c r="V8" s="11" t="str">
        <f>IFERROR(V7/SUM(S7:W7),"")</f>
        <v/>
      </c>
      <c r="W8" s="11" t="str">
        <f>IFERROR(W7/SUM(S7:W7),"")</f>
        <v/>
      </c>
      <c r="X8" s="34" t="str">
        <f>IFERROR(X7/SUM(S7:W7),"")</f>
        <v/>
      </c>
      <c r="Y8" s="34" t="str">
        <f>IFERROR(Y7/SUM(S7:W7),"")</f>
        <v/>
      </c>
      <c r="Z8" s="273"/>
      <c r="AA8" s="31" t="str">
        <f>IFERROR(AA7/SUM(AA7:AE7),"")</f>
        <v/>
      </c>
      <c r="AB8" s="10" t="str">
        <f>IFERROR(AB7/SUM(AA7:AE7),"")</f>
        <v/>
      </c>
      <c r="AC8" s="11" t="str">
        <f>IFERROR(AC7/SUM(AA7:AE7),"")</f>
        <v/>
      </c>
      <c r="AD8" s="11" t="str">
        <f>IFERROR(AD7/SUM(AA7:AE7),"")</f>
        <v/>
      </c>
      <c r="AE8" s="11" t="str">
        <f>IFERROR(AE7/SUM(AA7:AE7),"")</f>
        <v/>
      </c>
      <c r="AF8" s="34" t="str">
        <f>IFERROR(AF7/SUM(AA7:AE7),"")</f>
        <v/>
      </c>
      <c r="AG8" s="34" t="str">
        <f>IFERROR(AG7/SUM(AA7:AE7),"")</f>
        <v/>
      </c>
      <c r="AH8" s="273"/>
      <c r="AI8" s="31" t="str">
        <f>IFERROR(AI7/SUM(AI7:AM7),"")</f>
        <v/>
      </c>
      <c r="AJ8" s="10" t="str">
        <f>IFERROR(AJ7/SUM(AI7:AM7),"")</f>
        <v/>
      </c>
      <c r="AK8" s="11" t="str">
        <f>IFERROR(AK7/SUM(AI7:AM7),"")</f>
        <v/>
      </c>
      <c r="AL8" s="11" t="str">
        <f>IFERROR(AL7/SUM(AI7:AM7),"")</f>
        <v/>
      </c>
      <c r="AM8" s="11" t="str">
        <f>IFERROR(AM7/SUM(AI7:AM7),"")</f>
        <v/>
      </c>
      <c r="AN8" s="34" t="str">
        <f>IFERROR(AN7/SUM(AI7:AM7),"")</f>
        <v/>
      </c>
      <c r="AO8" s="34" t="str">
        <f>IFERROR(AO7/SUM(AI7:AM7),"")</f>
        <v/>
      </c>
      <c r="AP8" s="273"/>
      <c r="AQ8" s="31" t="str">
        <f>IFERROR(AQ7/SUM(AQ7:AU7),"")</f>
        <v/>
      </c>
      <c r="AR8" s="10" t="str">
        <f>IFERROR(AR7/SUM(AQ7:AU7),"")</f>
        <v/>
      </c>
      <c r="AS8" s="11" t="str">
        <f>IFERROR(AS7/SUM(AQ7:AU7),"")</f>
        <v/>
      </c>
      <c r="AT8" s="11" t="str">
        <f>IFERROR(AT7/SUM(AQ7:AU7),"")</f>
        <v/>
      </c>
      <c r="AU8" s="11" t="str">
        <f>IFERROR(AU7/SUM(AQ7:AU7),"")</f>
        <v/>
      </c>
      <c r="AV8" s="34" t="str">
        <f>IFERROR(AV7/SUM(AQ7:AU7),"")</f>
        <v/>
      </c>
      <c r="AW8" s="34" t="str">
        <f>IFERROR(AW7/SUM(AQ7:AU7),"")</f>
        <v/>
      </c>
      <c r="AX8" s="273"/>
      <c r="AY8" s="296"/>
      <c r="AZ8" s="296"/>
      <c r="BA8" s="31" t="str">
        <f>IFERROR(BA7/SUM(BA7:BE7),"")</f>
        <v/>
      </c>
      <c r="BB8" s="10" t="str">
        <f>IFERROR(BB7/SUM(BA7:BE7),"")</f>
        <v/>
      </c>
      <c r="BC8" s="11" t="str">
        <f>IFERROR(BC7/SUM(BA7:BE7),"")</f>
        <v/>
      </c>
      <c r="BD8" s="11" t="str">
        <f>IFERROR(BD7/SUM(BA7:BE7),"")</f>
        <v/>
      </c>
      <c r="BE8" s="11" t="str">
        <f>IFERROR(BE7/SUM(BA7:BE7),"")</f>
        <v/>
      </c>
      <c r="BF8" s="34" t="str">
        <f>IFERROR(BF7/SUM(BA7:BE7),"")</f>
        <v/>
      </c>
      <c r="BG8" s="34" t="str">
        <f>IFERROR(BG7/SUM(BA7:BE7),"")</f>
        <v/>
      </c>
      <c r="BH8" s="273"/>
      <c r="BI8" s="29"/>
    </row>
    <row r="9" spans="1:61" ht="13.5" thickTop="1" x14ac:dyDescent="0.2">
      <c r="A9" s="285" t="s">
        <v>28</v>
      </c>
      <c r="B9" s="4" t="s">
        <v>5</v>
      </c>
      <c r="C9" s="27">
        <f>'1e. Soc. St. Totals'!D29</f>
        <v>0</v>
      </c>
      <c r="D9" s="28">
        <f>'1e. Soc. St. Totals'!E29</f>
        <v>0</v>
      </c>
      <c r="E9" s="28">
        <f>'1e. Soc. St. Totals'!F29</f>
        <v>0</v>
      </c>
      <c r="F9" s="28">
        <f>'1e. Soc. St. Totals'!G29</f>
        <v>0</v>
      </c>
      <c r="G9" s="28">
        <f>'1e. Soc. St. Totals'!H29</f>
        <v>0</v>
      </c>
      <c r="H9" s="7">
        <f>'1e. Soc. St. Totals'!I29</f>
        <v>0</v>
      </c>
      <c r="I9" s="7">
        <f>'1e. Soc. St. Totals'!J29</f>
        <v>0</v>
      </c>
      <c r="J9" s="272" t="str">
        <f>IFERROR(((80*E9)+(100*F9)+(150*G9))/SUM(C9:G9),"")</f>
        <v/>
      </c>
      <c r="K9" s="37">
        <f>'1e. Soc. St. Totals'!L29</f>
        <v>0</v>
      </c>
      <c r="L9" s="28">
        <f>'1e. Soc. St. Totals'!M29</f>
        <v>0</v>
      </c>
      <c r="M9" s="28">
        <f>'1e. Soc. St. Totals'!N29</f>
        <v>0</v>
      </c>
      <c r="N9" s="28">
        <f>'1e. Soc. St. Totals'!O29</f>
        <v>0</v>
      </c>
      <c r="O9" s="28">
        <f>'1e. Soc. St. Totals'!P29</f>
        <v>0</v>
      </c>
      <c r="P9" s="7">
        <f>'1e. Soc. St. Totals'!Q29</f>
        <v>0</v>
      </c>
      <c r="Q9" s="7">
        <f>'1e. Soc. St. Totals'!R29</f>
        <v>0</v>
      </c>
      <c r="R9" s="272" t="str">
        <f>IFERROR(((80*M9)+(100*N9)+(150*O9))/SUM(K9:O9),"")</f>
        <v/>
      </c>
      <c r="S9" s="37">
        <f>'1e. Soc. St. Totals'!T29</f>
        <v>0</v>
      </c>
      <c r="T9" s="28">
        <f>'1e. Soc. St. Totals'!U29</f>
        <v>0</v>
      </c>
      <c r="U9" s="28">
        <f>'1e. Soc. St. Totals'!V29</f>
        <v>0</v>
      </c>
      <c r="V9" s="28">
        <f>'1e. Soc. St. Totals'!W29</f>
        <v>0</v>
      </c>
      <c r="W9" s="28">
        <f>'1e. Soc. St. Totals'!X29</f>
        <v>0</v>
      </c>
      <c r="X9" s="7">
        <f>'1e. Soc. St. Totals'!Y29</f>
        <v>0</v>
      </c>
      <c r="Y9" s="7">
        <f>'1e. Soc. St. Totals'!Z29</f>
        <v>0</v>
      </c>
      <c r="Z9" s="272" t="str">
        <f>IFERROR(((80*U9)+(100*V9)+(150*W9))/SUM(S9:W9),"")</f>
        <v/>
      </c>
      <c r="AA9" s="37">
        <f>'1e. Soc. St. Totals'!AB29</f>
        <v>0</v>
      </c>
      <c r="AB9" s="28">
        <f>'1e. Soc. St. Totals'!AC29</f>
        <v>0</v>
      </c>
      <c r="AC9" s="28">
        <f>'1e. Soc. St. Totals'!AD29</f>
        <v>0</v>
      </c>
      <c r="AD9" s="28">
        <f>'1e. Soc. St. Totals'!AE29</f>
        <v>0</v>
      </c>
      <c r="AE9" s="28">
        <f>'1e. Soc. St. Totals'!AF29</f>
        <v>0</v>
      </c>
      <c r="AF9" s="7">
        <f>'1e. Soc. St. Totals'!AG29</f>
        <v>0</v>
      </c>
      <c r="AG9" s="7">
        <f>'1e. Soc. St. Totals'!AH29</f>
        <v>0</v>
      </c>
      <c r="AH9" s="272" t="str">
        <f>IFERROR(((80*AC9)+(100*AD9)+(150*AE9))/SUM(AA9:AE9),"")</f>
        <v/>
      </c>
      <c r="AI9" s="37"/>
      <c r="AJ9" s="28"/>
      <c r="AK9" s="28"/>
      <c r="AL9" s="28"/>
      <c r="AM9" s="28"/>
      <c r="AN9" s="7" t="str">
        <f>IF(AND(ISBLANK(AI9),ISBLANK(AJ9),ISBLANK(AK9),ISBLANK(AL9),ISBLANK(AM9)),"",SUM(AK9:AM9))</f>
        <v/>
      </c>
      <c r="AO9" s="7" t="str">
        <f>IF(AND(ISBLANK(AI9),ISBLANK(AJ9),ISBLANK(AK9),ISBLANK(AL9),ISBLANK(AM9)),"",SUM(AL9:AM9))</f>
        <v/>
      </c>
      <c r="AP9" s="272" t="str">
        <f>IFERROR(((80*AK9)+(100*AL9)+(150*AM9))/SUM(AI9:AM9),"")</f>
        <v/>
      </c>
      <c r="AQ9" s="37"/>
      <c r="AR9" s="28"/>
      <c r="AS9" s="28"/>
      <c r="AT9" s="28"/>
      <c r="AU9" s="28"/>
      <c r="AV9" s="7" t="str">
        <f>IF(AND(ISBLANK(AQ9),ISBLANK(AR9),ISBLANK(AS9),ISBLANK(AT9),ISBLANK(AU9)),"",SUM(AS9:AU9))</f>
        <v/>
      </c>
      <c r="AW9" s="7" t="str">
        <f>IF(AND(ISBLANK(AQ9),ISBLANK(AR9),ISBLANK(AS9),ISBLANK(AT9),ISBLANK(AU9)),"",SUM(AT9:AU9))</f>
        <v/>
      </c>
      <c r="AX9" s="272" t="str">
        <f>IFERROR(((80*AS9)+(100*AT9)+(150*AU9))/SUM(AQ9:AU9),"")</f>
        <v/>
      </c>
      <c r="AY9" s="292" t="str">
        <f>IFERROR(AVERAGE(R9,Z9,AH9),"")</f>
        <v/>
      </c>
      <c r="AZ9" s="293" t="str">
        <f>IF(OR(J9="",AY9=""),"",AY9-J9)</f>
        <v/>
      </c>
      <c r="BA9" s="37">
        <f>'1e. Soc. St. Totals'!BB29</f>
        <v>0</v>
      </c>
      <c r="BB9" s="28">
        <f>'1e. Soc. St. Totals'!BC29</f>
        <v>0</v>
      </c>
      <c r="BC9" s="28">
        <f>'1e. Soc. St. Totals'!BD29</f>
        <v>0</v>
      </c>
      <c r="BD9" s="28">
        <f>'1e. Soc. St. Totals'!BE29</f>
        <v>0</v>
      </c>
      <c r="BE9" s="28">
        <f>'1e. Soc. St. Totals'!BF29</f>
        <v>0</v>
      </c>
      <c r="BF9" s="7">
        <f>'1e. Soc. St. Totals'!BG29</f>
        <v>0</v>
      </c>
      <c r="BG9" s="7">
        <f>'1e. Soc. St. Totals'!BH29</f>
        <v>0</v>
      </c>
      <c r="BH9" s="272" t="str">
        <f>IFERROR(((80*BC9)+(100*BD9)+(150*BE9))/SUM(BA9:BE9),"")</f>
        <v/>
      </c>
      <c r="BI9" s="24"/>
    </row>
    <row r="10" spans="1:61" ht="13.5" thickBot="1" x14ac:dyDescent="0.25">
      <c r="A10" s="275"/>
      <c r="B10" s="8" t="s">
        <v>6</v>
      </c>
      <c r="C10" s="9" t="str">
        <f>IFERROR(C9/SUM(C9:G9),"")</f>
        <v/>
      </c>
      <c r="D10" s="10" t="str">
        <f>IFERROR(D9/SUM(C9:G9),"")</f>
        <v/>
      </c>
      <c r="E10" s="11" t="str">
        <f>IFERROR(E9/SUM(C9:G9),"")</f>
        <v/>
      </c>
      <c r="F10" s="11" t="str">
        <f>IFERROR(F9/SUM(C9:G9),"")</f>
        <v/>
      </c>
      <c r="G10" s="11" t="str">
        <f>IFERROR(G9/SUM(C9:G9),"")</f>
        <v/>
      </c>
      <c r="H10" s="34" t="str">
        <f>IFERROR(H9/SUM(C9:G9),"")</f>
        <v/>
      </c>
      <c r="I10" s="34" t="str">
        <f>IFERROR(I9/SUM(C9:G9),"")</f>
        <v/>
      </c>
      <c r="J10" s="273"/>
      <c r="K10" s="31" t="str">
        <f>IFERROR(K9/SUM(K9:O9),"")</f>
        <v/>
      </c>
      <c r="L10" s="10" t="str">
        <f>IFERROR(L9/SUM(K9:O9),"")</f>
        <v/>
      </c>
      <c r="M10" s="11" t="str">
        <f>IFERROR(M9/SUM(K9:O9),"")</f>
        <v/>
      </c>
      <c r="N10" s="11" t="str">
        <f>IFERROR(N9/SUM(K9:O9),"")</f>
        <v/>
      </c>
      <c r="O10" s="11" t="str">
        <f>IFERROR(O9/SUM(K9:O9),"")</f>
        <v/>
      </c>
      <c r="P10" s="34" t="str">
        <f>IFERROR(P9/SUM(K9:O9),"")</f>
        <v/>
      </c>
      <c r="Q10" s="34" t="str">
        <f>IFERROR(Q9/SUM(K9:O9),"")</f>
        <v/>
      </c>
      <c r="R10" s="273"/>
      <c r="S10" s="31" t="str">
        <f>IFERROR(S9/SUM(S9:W9),"")</f>
        <v/>
      </c>
      <c r="T10" s="10" t="str">
        <f>IFERROR(T9/SUM(S9:W9),"")</f>
        <v/>
      </c>
      <c r="U10" s="11" t="str">
        <f>IFERROR(U9/SUM(S9:W9),"")</f>
        <v/>
      </c>
      <c r="V10" s="11" t="str">
        <f>IFERROR(V9/SUM(S9:W9),"")</f>
        <v/>
      </c>
      <c r="W10" s="11" t="str">
        <f>IFERROR(W9/SUM(S9:W9),"")</f>
        <v/>
      </c>
      <c r="X10" s="34" t="str">
        <f>IFERROR(X9/SUM(S9:W9),"")</f>
        <v/>
      </c>
      <c r="Y10" s="34" t="str">
        <f>IFERROR(Y9/SUM(S9:W9),"")</f>
        <v/>
      </c>
      <c r="Z10" s="273"/>
      <c r="AA10" s="31" t="str">
        <f>IFERROR(AA9/SUM(AA9:AE9),"")</f>
        <v/>
      </c>
      <c r="AB10" s="10" t="str">
        <f>IFERROR(AB9/SUM(AA9:AE9),"")</f>
        <v/>
      </c>
      <c r="AC10" s="11" t="str">
        <f>IFERROR(AC9/SUM(AA9:AE9),"")</f>
        <v/>
      </c>
      <c r="AD10" s="11" t="str">
        <f>IFERROR(AD9/SUM(AA9:AE9),"")</f>
        <v/>
      </c>
      <c r="AE10" s="11" t="str">
        <f>IFERROR(AE9/SUM(AA9:AE9),"")</f>
        <v/>
      </c>
      <c r="AF10" s="34" t="str">
        <f>IFERROR(AF9/SUM(AA9:AE9),"")</f>
        <v/>
      </c>
      <c r="AG10" s="34" t="str">
        <f>IFERROR(AG9/SUM(AA9:AE9),"")</f>
        <v/>
      </c>
      <c r="AH10" s="273"/>
      <c r="AI10" s="31" t="str">
        <f>IFERROR(AI9/SUM(AI9:AM9),"")</f>
        <v/>
      </c>
      <c r="AJ10" s="10" t="str">
        <f>IFERROR(AJ9/SUM(AI9:AM9),"")</f>
        <v/>
      </c>
      <c r="AK10" s="11" t="str">
        <f>IFERROR(AK9/SUM(AI9:AM9),"")</f>
        <v/>
      </c>
      <c r="AL10" s="11" t="str">
        <f>IFERROR(AL9/SUM(AI9:AM9),"")</f>
        <v/>
      </c>
      <c r="AM10" s="11" t="str">
        <f>IFERROR(AM9/SUM(AI9:AM9),"")</f>
        <v/>
      </c>
      <c r="AN10" s="34" t="str">
        <f>IFERROR(AN9/SUM(AI9:AM9),"")</f>
        <v/>
      </c>
      <c r="AO10" s="34" t="str">
        <f>IFERROR(AO9/SUM(AI9:AM9),"")</f>
        <v/>
      </c>
      <c r="AP10" s="273"/>
      <c r="AQ10" s="31" t="str">
        <f>IFERROR(AQ9/SUM(AQ9:AU9),"")</f>
        <v/>
      </c>
      <c r="AR10" s="10" t="str">
        <f>IFERROR(AR9/SUM(AQ9:AU9),"")</f>
        <v/>
      </c>
      <c r="AS10" s="11" t="str">
        <f>IFERROR(AS9/SUM(AQ9:AU9),"")</f>
        <v/>
      </c>
      <c r="AT10" s="11" t="str">
        <f>IFERROR(AT9/SUM(AQ9:AU9),"")</f>
        <v/>
      </c>
      <c r="AU10" s="11" t="str">
        <f>IFERROR(AU9/SUM(AQ9:AU9),"")</f>
        <v/>
      </c>
      <c r="AV10" s="34" t="str">
        <f>IFERROR(AV9/SUM(AQ9:AU9),"")</f>
        <v/>
      </c>
      <c r="AW10" s="34" t="str">
        <f>IFERROR(AW9/SUM(AQ9:AU9),"")</f>
        <v/>
      </c>
      <c r="AX10" s="273"/>
      <c r="AY10" s="279"/>
      <c r="AZ10" s="281"/>
      <c r="BA10" s="31" t="str">
        <f>IFERROR(BA9/SUM(BA9:BE9),"")</f>
        <v/>
      </c>
      <c r="BB10" s="10" t="str">
        <f>IFERROR(BB9/SUM(BA9:BE9),"")</f>
        <v/>
      </c>
      <c r="BC10" s="11" t="str">
        <f>IFERROR(BC9/SUM(BA9:BE9),"")</f>
        <v/>
      </c>
      <c r="BD10" s="11" t="str">
        <f>IFERROR(BD9/SUM(BA9:BE9),"")</f>
        <v/>
      </c>
      <c r="BE10" s="11" t="str">
        <f>IFERROR(BE9/SUM(BA9:BE9),"")</f>
        <v/>
      </c>
      <c r="BF10" s="34" t="str">
        <f>IFERROR(BF9/SUM(BA9:BE9),"")</f>
        <v/>
      </c>
      <c r="BG10" s="34" t="str">
        <f>IFERROR(BG9/SUM(BA9:BE9),"")</f>
        <v/>
      </c>
      <c r="BH10" s="273"/>
      <c r="BI10" s="24"/>
    </row>
    <row r="11" spans="1:61" ht="13.5" thickTop="1" x14ac:dyDescent="0.2">
      <c r="A11" s="274" t="s">
        <v>284</v>
      </c>
      <c r="B11" s="4" t="s">
        <v>5</v>
      </c>
      <c r="C11" s="27">
        <f>C3+C5+C7+C9</f>
        <v>0</v>
      </c>
      <c r="D11" s="28">
        <f t="shared" ref="D11:G11" si="4">D3+D5+D7+D9</f>
        <v>0</v>
      </c>
      <c r="E11" s="28">
        <f t="shared" si="4"/>
        <v>0</v>
      </c>
      <c r="F11" s="28">
        <f t="shared" si="4"/>
        <v>0</v>
      </c>
      <c r="G11" s="28">
        <f t="shared" si="4"/>
        <v>0</v>
      </c>
      <c r="H11" s="7">
        <f>IF(AND(ISBLANK(C11),ISBLANK(D11),ISBLANK(E11),ISBLANK(F11),ISBLANK(G11)),"",SUM(E11:G11))</f>
        <v>0</v>
      </c>
      <c r="I11" s="7">
        <f>IF(AND(ISBLANK(C11),ISBLANK(D11),ISBLANK(E11),ISBLANK(F11),ISBLANK(G11)),"",SUM(F11:G11))</f>
        <v>0</v>
      </c>
      <c r="J11" s="272" t="str">
        <f>J13</f>
        <v/>
      </c>
      <c r="K11" s="37">
        <f>K3+K5+K7+K9</f>
        <v>0</v>
      </c>
      <c r="L11" s="28">
        <f t="shared" ref="L11:O11" si="5">L3+L5+L7+L9</f>
        <v>0</v>
      </c>
      <c r="M11" s="28">
        <f t="shared" si="5"/>
        <v>0</v>
      </c>
      <c r="N11" s="28">
        <f t="shared" si="5"/>
        <v>0</v>
      </c>
      <c r="O11" s="28">
        <f t="shared" si="5"/>
        <v>0</v>
      </c>
      <c r="P11" s="7">
        <f>IF(AND(ISBLANK(K11),ISBLANK(L11),ISBLANK(M11),ISBLANK(N11),ISBLANK(O11)),"",SUM(M11:O11))</f>
        <v>0</v>
      </c>
      <c r="Q11" s="7">
        <f>IF(AND(ISBLANK(K11),ISBLANK(L11),ISBLANK(M11),ISBLANK(N11),ISBLANK(O11)),"",SUM(N11:O11))</f>
        <v>0</v>
      </c>
      <c r="R11" s="272" t="str">
        <f>R13</f>
        <v/>
      </c>
      <c r="S11" s="37">
        <f>S3+S5+S7+S9</f>
        <v>0</v>
      </c>
      <c r="T11" s="28">
        <f t="shared" ref="T11:W11" si="6">T3+T5+T7+T9</f>
        <v>0</v>
      </c>
      <c r="U11" s="28">
        <f t="shared" si="6"/>
        <v>0</v>
      </c>
      <c r="V11" s="28">
        <f t="shared" si="6"/>
        <v>0</v>
      </c>
      <c r="W11" s="28">
        <f t="shared" si="6"/>
        <v>0</v>
      </c>
      <c r="X11" s="7">
        <f>IF(AND(ISBLANK(S11),ISBLANK(T11),ISBLANK(U11),ISBLANK(V11),ISBLANK(W11)),"",SUM(U11:W11))</f>
        <v>0</v>
      </c>
      <c r="Y11" s="7">
        <f>IF(AND(ISBLANK(S11),ISBLANK(T11),ISBLANK(U11),ISBLANK(V11),ISBLANK(W11)),"",SUM(V11:W11))</f>
        <v>0</v>
      </c>
      <c r="Z11" s="272" t="str">
        <f>Z13</f>
        <v/>
      </c>
      <c r="AA11" s="37">
        <f>AA3+AA5+AA7+AA9</f>
        <v>0</v>
      </c>
      <c r="AB11" s="28">
        <f t="shared" ref="AB11:AE11" si="7">AB3+AB5+AB7+AB9</f>
        <v>0</v>
      </c>
      <c r="AC11" s="28">
        <f t="shared" si="7"/>
        <v>0</v>
      </c>
      <c r="AD11" s="28">
        <f t="shared" si="7"/>
        <v>0</v>
      </c>
      <c r="AE11" s="28">
        <f t="shared" si="7"/>
        <v>0</v>
      </c>
      <c r="AF11" s="7">
        <f>IF(AND(ISBLANK(AA11),ISBLANK(AB11),ISBLANK(AC11),ISBLANK(AD11),ISBLANK(AE11)),"",SUM(AC11:AE11))</f>
        <v>0</v>
      </c>
      <c r="AG11" s="7">
        <f>IF(AND(ISBLANK(AA11),ISBLANK(AB11),ISBLANK(AC11),ISBLANK(AD11),ISBLANK(AE11)),"",SUM(AD11:AE11))</f>
        <v>0</v>
      </c>
      <c r="AH11" s="272" t="str">
        <f>AH13</f>
        <v/>
      </c>
      <c r="AI11" s="37"/>
      <c r="AJ11" s="28"/>
      <c r="AK11" s="28"/>
      <c r="AL11" s="28"/>
      <c r="AM11" s="28"/>
      <c r="AN11" s="7" t="str">
        <f>IF(AND(ISBLANK(AI11),ISBLANK(AJ11),ISBLANK(AK11),ISBLANK(AL11),ISBLANK(AM11)),"",SUM(AK11:AM11))</f>
        <v/>
      </c>
      <c r="AO11" s="7" t="str">
        <f>IF(AND(ISBLANK(AI11),ISBLANK(AJ11),ISBLANK(AK11),ISBLANK(AL11),ISBLANK(AM11)),"",SUM(AL11:AM11))</f>
        <v/>
      </c>
      <c r="AP11" s="272" t="str">
        <f>IFERROR(((80*AK11)+(100*AL11)+(150*AM11))/SUM(AI11:AM11),"")</f>
        <v/>
      </c>
      <c r="AQ11" s="37"/>
      <c r="AR11" s="28"/>
      <c r="AS11" s="28"/>
      <c r="AT11" s="28"/>
      <c r="AU11" s="28"/>
      <c r="AV11" s="7" t="str">
        <f>IF(AND(ISBLANK(AQ11),ISBLANK(AR11),ISBLANK(AS11),ISBLANK(AT11),ISBLANK(AU11)),"",SUM(AS11:AU11))</f>
        <v/>
      </c>
      <c r="AW11" s="7" t="str">
        <f>IF(AND(ISBLANK(AQ11),ISBLANK(AR11),ISBLANK(AS11),ISBLANK(AT11),ISBLANK(AU11)),"",SUM(AT11:AU11))</f>
        <v/>
      </c>
      <c r="AX11" s="272" t="str">
        <f>IFERROR(((80*AS11)+(100*AT11)+(150*AU11))/SUM(AQ11:AU11),"")</f>
        <v/>
      </c>
      <c r="AY11" s="278" t="str">
        <f t="shared" ref="AY11" si="8">IFERROR(AVERAGE(R11,Z11,AH11),"")</f>
        <v/>
      </c>
      <c r="AZ11" s="280" t="str">
        <f t="shared" ref="AZ11" si="9">IF(OR(J11="",AY11=""),"",AY11-J11)</f>
        <v/>
      </c>
      <c r="BA11" s="37">
        <f>BA3+BA5+BA7+BA9</f>
        <v>0</v>
      </c>
      <c r="BB11" s="28">
        <f t="shared" ref="BB11:BE11" si="10">BB3+BB5+BB7+BB9</f>
        <v>0</v>
      </c>
      <c r="BC11" s="28">
        <f t="shared" si="10"/>
        <v>0</v>
      </c>
      <c r="BD11" s="28">
        <f t="shared" si="10"/>
        <v>0</v>
      </c>
      <c r="BE11" s="28">
        <f t="shared" si="10"/>
        <v>0</v>
      </c>
      <c r="BF11" s="7">
        <f>IF(AND(ISBLANK(BA11),ISBLANK(BB11),ISBLANK(BC11),ISBLANK(BD11),ISBLANK(BE11)),"",SUM(BC11:BE11))</f>
        <v>0</v>
      </c>
      <c r="BG11" s="7">
        <f>IF(AND(ISBLANK(BA11),ISBLANK(BB11),ISBLANK(BC11),ISBLANK(BD11),ISBLANK(BE11)),"",SUM(BD11:BE11))</f>
        <v>0</v>
      </c>
      <c r="BH11" s="272" t="str">
        <f>BH13</f>
        <v/>
      </c>
      <c r="BI11" s="24"/>
    </row>
    <row r="12" spans="1:61" ht="13.5" thickBot="1" x14ac:dyDescent="0.25">
      <c r="A12" s="275"/>
      <c r="B12" s="8" t="s">
        <v>6</v>
      </c>
      <c r="C12" s="9" t="str">
        <f>IFERROR(C11/SUM(C11:G11),"")</f>
        <v/>
      </c>
      <c r="D12" s="10" t="str">
        <f>IFERROR(D11/SUM(C11:G11),"")</f>
        <v/>
      </c>
      <c r="E12" s="11" t="str">
        <f>IFERROR(E11/SUM(C11:G11),"")</f>
        <v/>
      </c>
      <c r="F12" s="11" t="str">
        <f>IFERROR(F11/SUM(C11:G11),"")</f>
        <v/>
      </c>
      <c r="G12" s="11" t="str">
        <f>IFERROR(G11/SUM(C11:G11),"")</f>
        <v/>
      </c>
      <c r="H12" s="34" t="str">
        <f>IFERROR(H11/SUM(C11:G11),"")</f>
        <v/>
      </c>
      <c r="I12" s="34" t="str">
        <f>IFERROR(I11/SUM(C11:G11),"")</f>
        <v/>
      </c>
      <c r="J12" s="273"/>
      <c r="K12" s="31" t="str">
        <f>IFERROR(K11/SUM(K11:O11),"")</f>
        <v/>
      </c>
      <c r="L12" s="10" t="str">
        <f>IFERROR(L11/SUM(K11:O11),"")</f>
        <v/>
      </c>
      <c r="M12" s="11" t="str">
        <f>IFERROR(M11/SUM(K11:O11),"")</f>
        <v/>
      </c>
      <c r="N12" s="11" t="str">
        <f>IFERROR(N11/SUM(K11:O11),"")</f>
        <v/>
      </c>
      <c r="O12" s="11" t="str">
        <f>IFERROR(O11/SUM(K11:O11),"")</f>
        <v/>
      </c>
      <c r="P12" s="34" t="str">
        <f>IFERROR(P11/SUM(K11:O11),"")</f>
        <v/>
      </c>
      <c r="Q12" s="34" t="str">
        <f>IFERROR(Q11/SUM(K11:O11),"")</f>
        <v/>
      </c>
      <c r="R12" s="273"/>
      <c r="S12" s="31" t="str">
        <f>IFERROR(S11/SUM(S11:W11),"")</f>
        <v/>
      </c>
      <c r="T12" s="10" t="str">
        <f>IFERROR(T11/SUM(S11:W11),"")</f>
        <v/>
      </c>
      <c r="U12" s="11" t="str">
        <f>IFERROR(U11/SUM(S11:W11),"")</f>
        <v/>
      </c>
      <c r="V12" s="11" t="str">
        <f>IFERROR(V11/SUM(S11:W11),"")</f>
        <v/>
      </c>
      <c r="W12" s="11" t="str">
        <f>IFERROR(W11/SUM(S11:W11),"")</f>
        <v/>
      </c>
      <c r="X12" s="34" t="str">
        <f>IFERROR(X11/SUM(S11:W11),"")</f>
        <v/>
      </c>
      <c r="Y12" s="34" t="str">
        <f>IFERROR(Y11/SUM(S11:W11),"")</f>
        <v/>
      </c>
      <c r="Z12" s="273"/>
      <c r="AA12" s="31" t="str">
        <f>IFERROR(AA11/SUM(AA11:AE11),"")</f>
        <v/>
      </c>
      <c r="AB12" s="10" t="str">
        <f>IFERROR(AB11/SUM(AA11:AE11),"")</f>
        <v/>
      </c>
      <c r="AC12" s="11" t="str">
        <f>IFERROR(AC11/SUM(AA11:AE11),"")</f>
        <v/>
      </c>
      <c r="AD12" s="11" t="str">
        <f>IFERROR(AD11/SUM(AA11:AE11),"")</f>
        <v/>
      </c>
      <c r="AE12" s="11" t="str">
        <f>IFERROR(AE11/SUM(AA11:AE11),"")</f>
        <v/>
      </c>
      <c r="AF12" s="34" t="str">
        <f>IFERROR(AF11/SUM(AA11:AE11),"")</f>
        <v/>
      </c>
      <c r="AG12" s="34" t="str">
        <f>IFERROR(AG11/SUM(AA11:AE11),"")</f>
        <v/>
      </c>
      <c r="AH12" s="273"/>
      <c r="AI12" s="31" t="str">
        <f>IFERROR(AI11/SUM(AI11:AM11),"")</f>
        <v/>
      </c>
      <c r="AJ12" s="10" t="str">
        <f>IFERROR(AJ11/SUM(AI11:AM11),"")</f>
        <v/>
      </c>
      <c r="AK12" s="11" t="str">
        <f>IFERROR(AK11/SUM(AI11:AM11),"")</f>
        <v/>
      </c>
      <c r="AL12" s="11" t="str">
        <f>IFERROR(AL11/SUM(AI11:AM11),"")</f>
        <v/>
      </c>
      <c r="AM12" s="11" t="str">
        <f>IFERROR(AM11/SUM(AI11:AM11),"")</f>
        <v/>
      </c>
      <c r="AN12" s="34" t="str">
        <f>IFERROR(AN11/SUM(AI11:AM11),"")</f>
        <v/>
      </c>
      <c r="AO12" s="34" t="str">
        <f>IFERROR(AO11/SUM(AI11:AM11),"")</f>
        <v/>
      </c>
      <c r="AP12" s="273"/>
      <c r="AQ12" s="31" t="str">
        <f>IFERROR(AQ11/SUM(AQ11:AU11),"")</f>
        <v/>
      </c>
      <c r="AR12" s="10" t="str">
        <f>IFERROR(AR11/SUM(AQ11:AU11),"")</f>
        <v/>
      </c>
      <c r="AS12" s="11" t="str">
        <f>IFERROR(AS11/SUM(AQ11:AU11),"")</f>
        <v/>
      </c>
      <c r="AT12" s="11" t="str">
        <f>IFERROR(AT11/SUM(AQ11:AU11),"")</f>
        <v/>
      </c>
      <c r="AU12" s="11" t="str">
        <f>IFERROR(AU11/SUM(AQ11:AU11),"")</f>
        <v/>
      </c>
      <c r="AV12" s="34" t="str">
        <f>IFERROR(AV11/SUM(AQ11:AU11),"")</f>
        <v/>
      </c>
      <c r="AW12" s="34" t="str">
        <f>IFERROR(AW11/SUM(AQ11:AU11),"")</f>
        <v/>
      </c>
      <c r="AX12" s="273"/>
      <c r="AY12" s="279"/>
      <c r="AZ12" s="281"/>
      <c r="BA12" s="31" t="str">
        <f>IFERROR(BA11/SUM(BA11:BE11),"")</f>
        <v/>
      </c>
      <c r="BB12" s="10" t="str">
        <f>IFERROR(BB11/SUM(BA11:BE11),"")</f>
        <v/>
      </c>
      <c r="BC12" s="11" t="str">
        <f>IFERROR(BC11/SUM(BA11:BE11),"")</f>
        <v/>
      </c>
      <c r="BD12" s="11" t="str">
        <f>IFERROR(BD11/SUM(BA11:BE11),"")</f>
        <v/>
      </c>
      <c r="BE12" s="11" t="str">
        <f>IFERROR(BE11/SUM(BA11:BE11),"")</f>
        <v/>
      </c>
      <c r="BF12" s="34" t="str">
        <f>IFERROR(BF11/SUM(BA11:BE11),"")</f>
        <v/>
      </c>
      <c r="BG12" s="34" t="str">
        <f>IFERROR(BG11/SUM(BA11:BE11),"")</f>
        <v/>
      </c>
      <c r="BH12" s="273"/>
      <c r="BI12" s="24"/>
    </row>
    <row r="13" spans="1:61" ht="13.5" thickTop="1" x14ac:dyDescent="0.2">
      <c r="A13" s="285" t="s">
        <v>156</v>
      </c>
      <c r="B13" s="4" t="s">
        <v>5</v>
      </c>
      <c r="C13" s="27">
        <f>(2*C3)+(2*C5)+C7+C9</f>
        <v>0</v>
      </c>
      <c r="D13" s="28">
        <f t="shared" ref="D13:G13" si="11">(2*D3)+(2*D5)+D7+D9</f>
        <v>0</v>
      </c>
      <c r="E13" s="28">
        <f t="shared" si="11"/>
        <v>0</v>
      </c>
      <c r="F13" s="28">
        <f t="shared" si="11"/>
        <v>0</v>
      </c>
      <c r="G13" s="28">
        <f t="shared" si="11"/>
        <v>0</v>
      </c>
      <c r="H13" s="7">
        <f>IF(AND(ISBLANK(C13),ISBLANK(D13),ISBLANK(E13),ISBLANK(F13),ISBLANK(G13)),"",SUM(E13:G13))</f>
        <v>0</v>
      </c>
      <c r="I13" s="7">
        <f>IF(AND(ISBLANK(C13),ISBLANK(D13),ISBLANK(E13),ISBLANK(F13),ISBLANK(G13)),"",SUM(F13:G13))</f>
        <v>0</v>
      </c>
      <c r="J13" s="272" t="str">
        <f>IFERROR(((80*E13)+(100*F13)+(150*G13))/SUM(C13:G13),"")</f>
        <v/>
      </c>
      <c r="K13" s="37">
        <f>(2*K3)+(2*K5)+K7+K9</f>
        <v>0</v>
      </c>
      <c r="L13" s="28">
        <f t="shared" ref="L13:O13" si="12">(2*L3)+(2*L5)+L7+L9</f>
        <v>0</v>
      </c>
      <c r="M13" s="28">
        <f t="shared" si="12"/>
        <v>0</v>
      </c>
      <c r="N13" s="28">
        <f t="shared" si="12"/>
        <v>0</v>
      </c>
      <c r="O13" s="28">
        <f t="shared" si="12"/>
        <v>0</v>
      </c>
      <c r="P13" s="7">
        <f>IF(AND(ISBLANK(K13),ISBLANK(L13),ISBLANK(M13),ISBLANK(N13),ISBLANK(O13)),"",SUM(M13:O13))</f>
        <v>0</v>
      </c>
      <c r="Q13" s="7">
        <f>IF(AND(ISBLANK(K13),ISBLANK(L13),ISBLANK(M13),ISBLANK(N13),ISBLANK(O13)),"",SUM(N13:O13))</f>
        <v>0</v>
      </c>
      <c r="R13" s="272" t="str">
        <f>IFERROR(((80*M13)+(100*N13)+(150*O13))/SUM(K13:O13),"")</f>
        <v/>
      </c>
      <c r="S13" s="37">
        <f>(2*S3)+(2*S5)+S7+S9</f>
        <v>0</v>
      </c>
      <c r="T13" s="28">
        <f t="shared" ref="T13:W13" si="13">(2*T3)+(2*T5)+T7+T9</f>
        <v>0</v>
      </c>
      <c r="U13" s="28">
        <f t="shared" si="13"/>
        <v>0</v>
      </c>
      <c r="V13" s="28">
        <f t="shared" si="13"/>
        <v>0</v>
      </c>
      <c r="W13" s="28">
        <f t="shared" si="13"/>
        <v>0</v>
      </c>
      <c r="X13" s="7">
        <f>IF(AND(ISBLANK(S13),ISBLANK(T13),ISBLANK(U13),ISBLANK(V13),ISBLANK(W13)),"",SUM(U13:W13))</f>
        <v>0</v>
      </c>
      <c r="Y13" s="7">
        <f>IF(AND(ISBLANK(S13),ISBLANK(T13),ISBLANK(U13),ISBLANK(V13),ISBLANK(W13)),"",SUM(V13:W13))</f>
        <v>0</v>
      </c>
      <c r="Z13" s="272" t="str">
        <f>IFERROR(((80*U13)+(100*V13)+(150*W13))/SUM(S13:W13),"")</f>
        <v/>
      </c>
      <c r="AA13" s="37">
        <f>(2*AA3)+(2*AA5)+AA7+AA9</f>
        <v>0</v>
      </c>
      <c r="AB13" s="28">
        <f t="shared" ref="AB13:AE13" si="14">(2*AB3)+(2*AB5)+AB7+AB9</f>
        <v>0</v>
      </c>
      <c r="AC13" s="28">
        <f t="shared" si="14"/>
        <v>0</v>
      </c>
      <c r="AD13" s="28">
        <f t="shared" si="14"/>
        <v>0</v>
      </c>
      <c r="AE13" s="28">
        <f t="shared" si="14"/>
        <v>0</v>
      </c>
      <c r="AF13" s="7">
        <f>IF(AND(ISBLANK(AA13),ISBLANK(AB13),ISBLANK(AC13),ISBLANK(AD13),ISBLANK(AE13)),"",SUM(AC13:AE13))</f>
        <v>0</v>
      </c>
      <c r="AG13" s="7">
        <f>IF(AND(ISBLANK(AA13),ISBLANK(AB13),ISBLANK(AC13),ISBLANK(AD13),ISBLANK(AE13)),"",SUM(AD13:AE13))</f>
        <v>0</v>
      </c>
      <c r="AH13" s="272" t="str">
        <f>IFERROR(((80*AC13)+(100*AD13)+(150*AE13))/SUM(AA13:AE13),"")</f>
        <v/>
      </c>
      <c r="AI13" s="37"/>
      <c r="AJ13" s="28"/>
      <c r="AK13" s="28"/>
      <c r="AL13" s="28"/>
      <c r="AM13" s="28"/>
      <c r="AN13" s="7" t="str">
        <f>IF(AND(ISBLANK(AI13),ISBLANK(AJ13),ISBLANK(AK13),ISBLANK(AL13),ISBLANK(AM13)),"",SUM(AK13:AM13))</f>
        <v/>
      </c>
      <c r="AO13" s="7" t="str">
        <f>IF(AND(ISBLANK(AI13),ISBLANK(AJ13),ISBLANK(AK13),ISBLANK(AL13),ISBLANK(AM13)),"",SUM(AL13:AM13))</f>
        <v/>
      </c>
      <c r="AP13" s="272" t="str">
        <f>IFERROR(((80*AK13)+(100*AL13)+(150*AM13))/SUM(AI13:AM13),"")</f>
        <v/>
      </c>
      <c r="AQ13" s="37"/>
      <c r="AR13" s="28"/>
      <c r="AS13" s="28"/>
      <c r="AT13" s="28"/>
      <c r="AU13" s="28"/>
      <c r="AV13" s="7" t="str">
        <f>IF(AND(ISBLANK(AQ13),ISBLANK(AR13),ISBLANK(AS13),ISBLANK(AT13),ISBLANK(AU13)),"",SUM(AS13:AU13))</f>
        <v/>
      </c>
      <c r="AW13" s="7" t="str">
        <f>IF(AND(ISBLANK(AQ13),ISBLANK(AR13),ISBLANK(AS13),ISBLANK(AT13),ISBLANK(AU13)),"",SUM(AT13:AU13))</f>
        <v/>
      </c>
      <c r="AX13" s="272" t="str">
        <f>IFERROR(((80*AS13)+(100*AT13)+(150*AU13))/SUM(AQ13:AU13),"")</f>
        <v/>
      </c>
      <c r="AY13" s="278" t="str">
        <f t="shared" ref="AY13" si="15">IFERROR(AVERAGE(R13,Z13,AH13),"")</f>
        <v/>
      </c>
      <c r="AZ13" s="280" t="str">
        <f t="shared" ref="AZ13" si="16">IF(OR(J13="",AY13=""),"",AY13-J13)</f>
        <v/>
      </c>
      <c r="BA13" s="37">
        <f>(2*BA3)+(2*BA5)+BA7+BA9</f>
        <v>0</v>
      </c>
      <c r="BB13" s="28">
        <f t="shared" ref="BB13:BE13" si="17">(2*BB3)+(2*BB5)+BB7+BB9</f>
        <v>0</v>
      </c>
      <c r="BC13" s="28">
        <f t="shared" si="17"/>
        <v>0</v>
      </c>
      <c r="BD13" s="28">
        <f t="shared" si="17"/>
        <v>0</v>
      </c>
      <c r="BE13" s="28">
        <f t="shared" si="17"/>
        <v>0</v>
      </c>
      <c r="BF13" s="7">
        <f>IF(AND(ISBLANK(BA13),ISBLANK(BB13),ISBLANK(BC13),ISBLANK(BD13),ISBLANK(BE13)),"",SUM(BC13:BE13))</f>
        <v>0</v>
      </c>
      <c r="BG13" s="7">
        <f>IF(AND(ISBLANK(BA13),ISBLANK(BB13),ISBLANK(BC13),ISBLANK(BD13),ISBLANK(BE13)),"",SUM(BD13:BE13))</f>
        <v>0</v>
      </c>
      <c r="BH13" s="272" t="str">
        <f>IFERROR(((80*BC13)+(100*BD13)+(150*BE13))/SUM(BA13:BE13),"")</f>
        <v/>
      </c>
      <c r="BI13" s="24"/>
    </row>
    <row r="14" spans="1:61" ht="13.5" thickBot="1" x14ac:dyDescent="0.25">
      <c r="A14" s="275"/>
      <c r="B14" s="8" t="s">
        <v>6</v>
      </c>
      <c r="C14" s="9" t="str">
        <f>IFERROR(C13/SUM(C13:G13),"")</f>
        <v/>
      </c>
      <c r="D14" s="10" t="str">
        <f>IFERROR(D13/SUM(C13:G13),"")</f>
        <v/>
      </c>
      <c r="E14" s="11" t="str">
        <f>IFERROR(E13/SUM(C13:G13),"")</f>
        <v/>
      </c>
      <c r="F14" s="11" t="str">
        <f>IFERROR(F13/SUM(C13:G13),"")</f>
        <v/>
      </c>
      <c r="G14" s="11" t="str">
        <f>IFERROR(G13/SUM(C13:G13),"")</f>
        <v/>
      </c>
      <c r="H14" s="34" t="str">
        <f>IFERROR(H13/SUM(C13:G13),"")</f>
        <v/>
      </c>
      <c r="I14" s="34" t="str">
        <f>IFERROR(I13/SUM(C13:G13),"")</f>
        <v/>
      </c>
      <c r="J14" s="273"/>
      <c r="K14" s="31" t="str">
        <f>IFERROR(K13/SUM(K13:O13),"")</f>
        <v/>
      </c>
      <c r="L14" s="10" t="str">
        <f>IFERROR(L13/SUM(K13:O13),"")</f>
        <v/>
      </c>
      <c r="M14" s="11" t="str">
        <f>IFERROR(M13/SUM(K13:O13),"")</f>
        <v/>
      </c>
      <c r="N14" s="11" t="str">
        <f>IFERROR(N13/SUM(K13:O13),"")</f>
        <v/>
      </c>
      <c r="O14" s="11" t="str">
        <f>IFERROR(O13/SUM(K13:O13),"")</f>
        <v/>
      </c>
      <c r="P14" s="34" t="str">
        <f>IFERROR(P13/SUM(K13:O13),"")</f>
        <v/>
      </c>
      <c r="Q14" s="34" t="str">
        <f>IFERROR(Q13/SUM(K13:O13),"")</f>
        <v/>
      </c>
      <c r="R14" s="273"/>
      <c r="S14" s="31" t="str">
        <f>IFERROR(S13/SUM(S13:W13),"")</f>
        <v/>
      </c>
      <c r="T14" s="10" t="str">
        <f>IFERROR(T13/SUM(S13:W13),"")</f>
        <v/>
      </c>
      <c r="U14" s="11" t="str">
        <f>IFERROR(U13/SUM(S13:W13),"")</f>
        <v/>
      </c>
      <c r="V14" s="11" t="str">
        <f>IFERROR(V13/SUM(S13:W13),"")</f>
        <v/>
      </c>
      <c r="W14" s="11" t="str">
        <f>IFERROR(W13/SUM(S13:W13),"")</f>
        <v/>
      </c>
      <c r="X14" s="34" t="str">
        <f>IFERROR(X13/SUM(S13:W13),"")</f>
        <v/>
      </c>
      <c r="Y14" s="34" t="str">
        <f>IFERROR(Y13/SUM(S13:W13),"")</f>
        <v/>
      </c>
      <c r="Z14" s="273"/>
      <c r="AA14" s="31" t="str">
        <f>IFERROR(AA13/SUM(AA13:AE13),"")</f>
        <v/>
      </c>
      <c r="AB14" s="10" t="str">
        <f>IFERROR(AB13/SUM(AA13:AE13),"")</f>
        <v/>
      </c>
      <c r="AC14" s="11" t="str">
        <f>IFERROR(AC13/SUM(AA13:AE13),"")</f>
        <v/>
      </c>
      <c r="AD14" s="11" t="str">
        <f>IFERROR(AD13/SUM(AA13:AE13),"")</f>
        <v/>
      </c>
      <c r="AE14" s="11" t="str">
        <f>IFERROR(AE13/SUM(AA13:AE13),"")</f>
        <v/>
      </c>
      <c r="AF14" s="34" t="str">
        <f>IFERROR(AF13/SUM(AA13:AE13),"")</f>
        <v/>
      </c>
      <c r="AG14" s="34" t="str">
        <f>IFERROR(AG13/SUM(AA13:AE13),"")</f>
        <v/>
      </c>
      <c r="AH14" s="273"/>
      <c r="AI14" s="31" t="str">
        <f>IFERROR(AI13/SUM(AI13:AM13),"")</f>
        <v/>
      </c>
      <c r="AJ14" s="10" t="str">
        <f>IFERROR(AJ13/SUM(AI13:AM13),"")</f>
        <v/>
      </c>
      <c r="AK14" s="11" t="str">
        <f>IFERROR(AK13/SUM(AI13:AM13),"")</f>
        <v/>
      </c>
      <c r="AL14" s="11" t="str">
        <f>IFERROR(AL13/SUM(AI13:AM13),"")</f>
        <v/>
      </c>
      <c r="AM14" s="11" t="str">
        <f>IFERROR(AM13/SUM(AI13:AM13),"")</f>
        <v/>
      </c>
      <c r="AN14" s="34" t="str">
        <f>IFERROR(AN13/SUM(AI13:AM13),"")</f>
        <v/>
      </c>
      <c r="AO14" s="34" t="str">
        <f>IFERROR(AO13/SUM(AI13:AM13),"")</f>
        <v/>
      </c>
      <c r="AP14" s="273"/>
      <c r="AQ14" s="31" t="str">
        <f>IFERROR(AQ13/SUM(AQ13:AU13),"")</f>
        <v/>
      </c>
      <c r="AR14" s="10" t="str">
        <f>IFERROR(AR13/SUM(AQ13:AU13),"")</f>
        <v/>
      </c>
      <c r="AS14" s="11" t="str">
        <f>IFERROR(AS13/SUM(AQ13:AU13),"")</f>
        <v/>
      </c>
      <c r="AT14" s="11" t="str">
        <f>IFERROR(AT13/SUM(AQ13:AU13),"")</f>
        <v/>
      </c>
      <c r="AU14" s="11" t="str">
        <f>IFERROR(AU13/SUM(AQ13:AU13),"")</f>
        <v/>
      </c>
      <c r="AV14" s="34" t="str">
        <f>IFERROR(AV13/SUM(AQ13:AU13),"")</f>
        <v/>
      </c>
      <c r="AW14" s="34" t="str">
        <f>IFERROR(AW13/SUM(AQ13:AU13),"")</f>
        <v/>
      </c>
      <c r="AX14" s="273"/>
      <c r="AY14" s="279"/>
      <c r="AZ14" s="281"/>
      <c r="BA14" s="31" t="str">
        <f>IFERROR(BA13/SUM(BA13:BE13),"")</f>
        <v/>
      </c>
      <c r="BB14" s="10" t="str">
        <f>IFERROR(BB13/SUM(BA13:BE13),"")</f>
        <v/>
      </c>
      <c r="BC14" s="11" t="str">
        <f>IFERROR(BC13/SUM(BA13:BE13),"")</f>
        <v/>
      </c>
      <c r="BD14" s="11" t="str">
        <f>IFERROR(BD13/SUM(BA13:BE13),"")</f>
        <v/>
      </c>
      <c r="BE14" s="11" t="str">
        <f>IFERROR(BE13/SUM(BA13:BE13),"")</f>
        <v/>
      </c>
      <c r="BF14" s="34" t="str">
        <f>IFERROR(BF13/SUM(BA13:BE13),"")</f>
        <v/>
      </c>
      <c r="BG14" s="34" t="str">
        <f>IFERROR(BG13/SUM(BA13:BE13),"")</f>
        <v/>
      </c>
      <c r="BH14" s="273"/>
      <c r="BI14" s="24"/>
    </row>
    <row r="15" spans="1:61" ht="13.5" thickTop="1" x14ac:dyDescent="0.2">
      <c r="A15" s="285" t="s">
        <v>154</v>
      </c>
      <c r="B15" s="4" t="s">
        <v>5</v>
      </c>
      <c r="C15" s="27">
        <f>'1b. ELA Totals'!D33+'1c. Math Totals'!D33+'1d. Science Totals'!D31+'1e. Soc. St. Totals'!D31</f>
        <v>0</v>
      </c>
      <c r="D15" s="28">
        <f>'1b. ELA Totals'!E33+'1c. Math Totals'!E33+'1d. Science Totals'!E31+'1e. Soc. St. Totals'!E31</f>
        <v>0</v>
      </c>
      <c r="E15" s="28">
        <f>'1b. ELA Totals'!F33+'1c. Math Totals'!F33+'1d. Science Totals'!F31+'1e. Soc. St. Totals'!F31</f>
        <v>0</v>
      </c>
      <c r="F15" s="28">
        <f>'1b. ELA Totals'!G33+'1c. Math Totals'!G33+'1d. Science Totals'!G31+'1e. Soc. St. Totals'!G31</f>
        <v>0</v>
      </c>
      <c r="G15" s="28">
        <f>'1b. ELA Totals'!H33+'1c. Math Totals'!H33+'1d. Science Totals'!H31+'1e. Soc. St. Totals'!H31</f>
        <v>0</v>
      </c>
      <c r="H15" s="7">
        <f>'1b. ELA Totals'!I33+'1c. Math Totals'!I33+'1d. Science Totals'!I31+'1e. Soc. St. Totals'!I31</f>
        <v>0</v>
      </c>
      <c r="I15" s="7">
        <f>'1b. ELA Totals'!J33+'1c. Math Totals'!J33+'1d. Science Totals'!J31+'1e. Soc. St. Totals'!J31</f>
        <v>0</v>
      </c>
      <c r="J15" s="272" t="str">
        <f>IFERROR(((80*E15)+(100*F15)+(150*G15))/SUM(C15:G15),"")</f>
        <v/>
      </c>
      <c r="K15" s="37">
        <f>'1b. ELA Totals'!L33+'1c. Math Totals'!L33+'1d. Science Totals'!L31+'1e. Soc. St. Totals'!L31</f>
        <v>0</v>
      </c>
      <c r="L15" s="28">
        <f>'1b. ELA Totals'!M33+'1c. Math Totals'!M33+'1d. Science Totals'!M31+'1e. Soc. St. Totals'!M31</f>
        <v>0</v>
      </c>
      <c r="M15" s="28">
        <f>'1b. ELA Totals'!N33+'1c. Math Totals'!N33+'1d. Science Totals'!N31+'1e. Soc. St. Totals'!N31</f>
        <v>0</v>
      </c>
      <c r="N15" s="28">
        <f>'1b. ELA Totals'!O33+'1c. Math Totals'!O33+'1d. Science Totals'!O31+'1e. Soc. St. Totals'!O31</f>
        <v>0</v>
      </c>
      <c r="O15" s="28">
        <f>'1b. ELA Totals'!P33+'1c. Math Totals'!P33+'1d. Science Totals'!P31+'1e. Soc. St. Totals'!P31</f>
        <v>0</v>
      </c>
      <c r="P15" s="7">
        <f>'1b. ELA Totals'!Q33+'1c. Math Totals'!Q33+'1d. Science Totals'!Q31+'1e. Soc. St. Totals'!Q31</f>
        <v>0</v>
      </c>
      <c r="Q15" s="7">
        <f>'1b. ELA Totals'!R33+'1c. Math Totals'!R33+'1d. Science Totals'!R31+'1e. Soc. St. Totals'!R31</f>
        <v>0</v>
      </c>
      <c r="R15" s="272" t="str">
        <f>IFERROR(((80*M15)+(100*N15)+(150*O15))/SUM(K15:O15),"")</f>
        <v/>
      </c>
      <c r="S15" s="37">
        <f>'1b. ELA Totals'!T33+'1c. Math Totals'!T33+'1d. Science Totals'!T31+'1e. Soc. St. Totals'!T31</f>
        <v>0</v>
      </c>
      <c r="T15" s="28">
        <f>'1b. ELA Totals'!U33+'1c. Math Totals'!U33+'1d. Science Totals'!U31+'1e. Soc. St. Totals'!U31</f>
        <v>0</v>
      </c>
      <c r="U15" s="28">
        <f>'1b. ELA Totals'!V33+'1c. Math Totals'!V33+'1d. Science Totals'!V31+'1e. Soc. St. Totals'!V31</f>
        <v>0</v>
      </c>
      <c r="V15" s="28">
        <f>'1b. ELA Totals'!W33+'1c. Math Totals'!W33+'1d. Science Totals'!W31+'1e. Soc. St. Totals'!W31</f>
        <v>0</v>
      </c>
      <c r="W15" s="28">
        <f>'1b. ELA Totals'!X33+'1c. Math Totals'!X33+'1d. Science Totals'!X31+'1e. Soc. St. Totals'!X31</f>
        <v>0</v>
      </c>
      <c r="X15" s="7">
        <f>'1b. ELA Totals'!Y33+'1c. Math Totals'!Y33+'1d. Science Totals'!Y31+'1e. Soc. St. Totals'!Y31</f>
        <v>0</v>
      </c>
      <c r="Y15" s="7">
        <f>'1b. ELA Totals'!Z33+'1c. Math Totals'!Z33+'1d. Science Totals'!Z31+'1e. Soc. St. Totals'!Z31</f>
        <v>0</v>
      </c>
      <c r="Z15" s="272" t="str">
        <f>IFERROR(((80*U15)+(100*V15)+(150*W15))/SUM(S15:W15),"")</f>
        <v/>
      </c>
      <c r="AA15" s="37">
        <f>'1b. ELA Totals'!AB33+'1c. Math Totals'!AB33+'1d. Science Totals'!AB31+'1e. Soc. St. Totals'!AB31</f>
        <v>0</v>
      </c>
      <c r="AB15" s="28">
        <f>'1b. ELA Totals'!AC33+'1c. Math Totals'!AC33+'1d. Science Totals'!AC31+'1e. Soc. St. Totals'!AC31</f>
        <v>0</v>
      </c>
      <c r="AC15" s="28">
        <f>'1b. ELA Totals'!AD33+'1c. Math Totals'!AD33+'1d. Science Totals'!AD31+'1e. Soc. St. Totals'!AD31</f>
        <v>0</v>
      </c>
      <c r="AD15" s="28">
        <f>'1b. ELA Totals'!AE33+'1c. Math Totals'!AE33+'1d. Science Totals'!AE31+'1e. Soc. St. Totals'!AE31</f>
        <v>0</v>
      </c>
      <c r="AE15" s="28">
        <f>'1b. ELA Totals'!AF33+'1c. Math Totals'!AF33+'1d. Science Totals'!AF31+'1e. Soc. St. Totals'!AF31</f>
        <v>0</v>
      </c>
      <c r="AF15" s="7">
        <f>'1b. ELA Totals'!AG33+'1c. Math Totals'!AG33+'1d. Science Totals'!AG31+'1e. Soc. St. Totals'!AG31</f>
        <v>0</v>
      </c>
      <c r="AG15" s="7">
        <f>'1b. ELA Totals'!AH33+'1c. Math Totals'!AH33+'1d. Science Totals'!AH31+'1e. Soc. St. Totals'!AH31</f>
        <v>0</v>
      </c>
      <c r="AH15" s="272" t="str">
        <f>IFERROR(((80*AC15)+(100*AD15)+(150*AE15))/SUM(AA15:AE15),"")</f>
        <v/>
      </c>
      <c r="AI15" s="37"/>
      <c r="AJ15" s="28"/>
      <c r="AK15" s="28"/>
      <c r="AL15" s="28"/>
      <c r="AM15" s="28"/>
      <c r="AN15" s="7" t="str">
        <f>IF(AND(ISBLANK(AI15),ISBLANK(AJ15),ISBLANK(AK15),ISBLANK(AL15),ISBLANK(AM15)),"",SUM(AK15:AM15))</f>
        <v/>
      </c>
      <c r="AO15" s="7" t="str">
        <f>IF(AND(ISBLANK(AI15),ISBLANK(AJ15),ISBLANK(AK15),ISBLANK(AL15),ISBLANK(AM15)),"",SUM(AL15:AM15))</f>
        <v/>
      </c>
      <c r="AP15" s="272" t="str">
        <f>IFERROR(((80*AK15)+(100*AL15)+(150*AM15))/SUM(AI15:AM15),"")</f>
        <v/>
      </c>
      <c r="AQ15" s="37"/>
      <c r="AR15" s="28"/>
      <c r="AS15" s="28"/>
      <c r="AT15" s="28"/>
      <c r="AU15" s="28"/>
      <c r="AV15" s="7" t="str">
        <f>IF(AND(ISBLANK(AQ15),ISBLANK(AR15),ISBLANK(AS15),ISBLANK(AT15),ISBLANK(AU15)),"",SUM(AS15:AU15))</f>
        <v/>
      </c>
      <c r="AW15" s="7" t="str">
        <f>IF(AND(ISBLANK(AQ15),ISBLANK(AR15),ISBLANK(AS15),ISBLANK(AT15),ISBLANK(AU15)),"",SUM(AT15:AU15))</f>
        <v/>
      </c>
      <c r="AX15" s="272" t="str">
        <f>IFERROR(((80*AS15)+(100*AT15)+(150*AU15))/SUM(AQ15:AU15),"")</f>
        <v/>
      </c>
      <c r="AY15" s="278" t="str">
        <f t="shared" ref="AY15" si="18">IFERROR(AVERAGE(R15,Z15,AH15),"")</f>
        <v/>
      </c>
      <c r="AZ15" s="280" t="str">
        <f t="shared" ref="AZ15" si="19">IF(OR(J15="",AY15=""),"",AY15-J15)</f>
        <v/>
      </c>
      <c r="BA15" s="37">
        <f>'1b. ELA Totals'!BB33+'1c. Math Totals'!BB33+'1d. Science Totals'!BB31+'1e. Soc. St. Totals'!BB31</f>
        <v>0</v>
      </c>
      <c r="BB15" s="28">
        <f>'1b. ELA Totals'!BC33+'1c. Math Totals'!BC33+'1d. Science Totals'!BC31+'1e. Soc. St. Totals'!BC31</f>
        <v>0</v>
      </c>
      <c r="BC15" s="28">
        <f>'1b. ELA Totals'!BD33+'1c. Math Totals'!BD33+'1d. Science Totals'!BD31+'1e. Soc. St. Totals'!BD31</f>
        <v>0</v>
      </c>
      <c r="BD15" s="28">
        <f>'1b. ELA Totals'!BE33+'1c. Math Totals'!BE33+'1d. Science Totals'!BE31+'1e. Soc. St. Totals'!BE31</f>
        <v>0</v>
      </c>
      <c r="BE15" s="28">
        <f>'1b. ELA Totals'!BF33+'1c. Math Totals'!BF33+'1d. Science Totals'!BF31+'1e. Soc. St. Totals'!BF31</f>
        <v>0</v>
      </c>
      <c r="BF15" s="7">
        <f>'1b. ELA Totals'!BG33+'1c. Math Totals'!BG33+'1d. Science Totals'!BG31+'1e. Soc. St. Totals'!BG31</f>
        <v>0</v>
      </c>
      <c r="BG15" s="7">
        <f>'1b. ELA Totals'!BH33+'1c. Math Totals'!BH33+'1d. Science Totals'!BH31+'1e. Soc. St. Totals'!BH31</f>
        <v>0</v>
      </c>
      <c r="BH15" s="272" t="str">
        <f>IFERROR(((80*BC15)+(100*BD15)+(150*BE15))/SUM(BA15:BE15),"")</f>
        <v/>
      </c>
      <c r="BI15" s="24"/>
    </row>
    <row r="16" spans="1:61" ht="13.5" thickBot="1" x14ac:dyDescent="0.25">
      <c r="A16" s="275"/>
      <c r="B16" s="8" t="s">
        <v>6</v>
      </c>
      <c r="C16" s="9" t="str">
        <f>IFERROR(C15/SUM(C15:G15),"")</f>
        <v/>
      </c>
      <c r="D16" s="10" t="str">
        <f>IFERROR(D15/SUM(C15:G15),"")</f>
        <v/>
      </c>
      <c r="E16" s="11" t="str">
        <f>IFERROR(E15/SUM(C15:G15),"")</f>
        <v/>
      </c>
      <c r="F16" s="11" t="str">
        <f>IFERROR(F15/SUM(C15:G15),"")</f>
        <v/>
      </c>
      <c r="G16" s="11" t="str">
        <f>IFERROR(G15/SUM(C15:G15),"")</f>
        <v/>
      </c>
      <c r="H16" s="34" t="str">
        <f>IFERROR(H15/SUM(C15:G15),"")</f>
        <v/>
      </c>
      <c r="I16" s="34" t="str">
        <f>IFERROR(I15/SUM(C15:G15),"")</f>
        <v/>
      </c>
      <c r="J16" s="273"/>
      <c r="K16" s="31" t="str">
        <f>IFERROR(K15/SUM(K15:O15),"")</f>
        <v/>
      </c>
      <c r="L16" s="10" t="str">
        <f>IFERROR(L15/SUM(K15:O15),"")</f>
        <v/>
      </c>
      <c r="M16" s="11" t="str">
        <f>IFERROR(M15/SUM(K15:O15),"")</f>
        <v/>
      </c>
      <c r="N16" s="11" t="str">
        <f>IFERROR(N15/SUM(K15:O15),"")</f>
        <v/>
      </c>
      <c r="O16" s="11" t="str">
        <f>IFERROR(O15/SUM(K15:O15),"")</f>
        <v/>
      </c>
      <c r="P16" s="34" t="str">
        <f>IFERROR(P15/SUM(K15:O15),"")</f>
        <v/>
      </c>
      <c r="Q16" s="34" t="str">
        <f>IFERROR(Q15/SUM(K15:O15),"")</f>
        <v/>
      </c>
      <c r="R16" s="273"/>
      <c r="S16" s="31" t="str">
        <f>IFERROR(S15/SUM(S15:W15),"")</f>
        <v/>
      </c>
      <c r="T16" s="10" t="str">
        <f>IFERROR(T15/SUM(S15:W15),"")</f>
        <v/>
      </c>
      <c r="U16" s="11" t="str">
        <f>IFERROR(U15/SUM(S15:W15),"")</f>
        <v/>
      </c>
      <c r="V16" s="11" t="str">
        <f>IFERROR(V15/SUM(S15:W15),"")</f>
        <v/>
      </c>
      <c r="W16" s="11" t="str">
        <f>IFERROR(W15/SUM(S15:W15),"")</f>
        <v/>
      </c>
      <c r="X16" s="34" t="str">
        <f>IFERROR(X15/SUM(S15:W15),"")</f>
        <v/>
      </c>
      <c r="Y16" s="34" t="str">
        <f>IFERROR(Y15/SUM(S15:W15),"")</f>
        <v/>
      </c>
      <c r="Z16" s="273"/>
      <c r="AA16" s="31" t="str">
        <f>IFERROR(AA15/SUM(AA15:AE15),"")</f>
        <v/>
      </c>
      <c r="AB16" s="10" t="str">
        <f>IFERROR(AB15/SUM(AA15:AE15),"")</f>
        <v/>
      </c>
      <c r="AC16" s="11" t="str">
        <f>IFERROR(AC15/SUM(AA15:AE15),"")</f>
        <v/>
      </c>
      <c r="AD16" s="11" t="str">
        <f>IFERROR(AD15/SUM(AA15:AE15),"")</f>
        <v/>
      </c>
      <c r="AE16" s="11" t="str">
        <f>IFERROR(AE15/SUM(AA15:AE15),"")</f>
        <v/>
      </c>
      <c r="AF16" s="34" t="str">
        <f>IFERROR(AF15/SUM(AA15:AE15),"")</f>
        <v/>
      </c>
      <c r="AG16" s="34" t="str">
        <f>IFERROR(AG15/SUM(AA15:AE15),"")</f>
        <v/>
      </c>
      <c r="AH16" s="273"/>
      <c r="AI16" s="31" t="str">
        <f>IFERROR(AI15/SUM(AI15:AM15),"")</f>
        <v/>
      </c>
      <c r="AJ16" s="10" t="str">
        <f>IFERROR(AJ15/SUM(AI15:AM15),"")</f>
        <v/>
      </c>
      <c r="AK16" s="11" t="str">
        <f>IFERROR(AK15/SUM(AI15:AM15),"")</f>
        <v/>
      </c>
      <c r="AL16" s="11" t="str">
        <f>IFERROR(AL15/SUM(AI15:AM15),"")</f>
        <v/>
      </c>
      <c r="AM16" s="11" t="str">
        <f>IFERROR(AM15/SUM(AI15:AM15),"")</f>
        <v/>
      </c>
      <c r="AN16" s="34" t="str">
        <f>IFERROR(AN15/SUM(AI15:AM15),"")</f>
        <v/>
      </c>
      <c r="AO16" s="34" t="str">
        <f>IFERROR(AO15/SUM(AI15:AM15),"")</f>
        <v/>
      </c>
      <c r="AP16" s="273"/>
      <c r="AQ16" s="31" t="str">
        <f>IFERROR(AQ15/SUM(AQ15:AU15),"")</f>
        <v/>
      </c>
      <c r="AR16" s="10" t="str">
        <f>IFERROR(AR15/SUM(AQ15:AU15),"")</f>
        <v/>
      </c>
      <c r="AS16" s="11" t="str">
        <f>IFERROR(AS15/SUM(AQ15:AU15),"")</f>
        <v/>
      </c>
      <c r="AT16" s="11" t="str">
        <f>IFERROR(AT15/SUM(AQ15:AU15),"")</f>
        <v/>
      </c>
      <c r="AU16" s="11" t="str">
        <f>IFERROR(AU15/SUM(AQ15:AU15),"")</f>
        <v/>
      </c>
      <c r="AV16" s="34" t="str">
        <f>IFERROR(AV15/SUM(AQ15:AU15),"")</f>
        <v/>
      </c>
      <c r="AW16" s="34" t="str">
        <f>IFERROR(AW15/SUM(AQ15:AU15),"")</f>
        <v/>
      </c>
      <c r="AX16" s="273"/>
      <c r="AY16" s="279"/>
      <c r="AZ16" s="281"/>
      <c r="BA16" s="31" t="str">
        <f>IFERROR(BA15/SUM(BA15:BE15),"")</f>
        <v/>
      </c>
      <c r="BB16" s="10" t="str">
        <f>IFERROR(BB15/SUM(BA15:BE15),"")</f>
        <v/>
      </c>
      <c r="BC16" s="11" t="str">
        <f>IFERROR(BC15/SUM(BA15:BE15),"")</f>
        <v/>
      </c>
      <c r="BD16" s="11" t="str">
        <f>IFERROR(BD15/SUM(BA15:BE15),"")</f>
        <v/>
      </c>
      <c r="BE16" s="11" t="str">
        <f>IFERROR(BE15/SUM(BA15:BE15),"")</f>
        <v/>
      </c>
      <c r="BF16" s="34" t="str">
        <f>IFERROR(BF15/SUM(BA15:BE15),"")</f>
        <v/>
      </c>
      <c r="BG16" s="34" t="str">
        <f>IFERROR(BG15/SUM(BA15:BE15),"")</f>
        <v/>
      </c>
      <c r="BH16" s="273"/>
      <c r="BI16" s="24"/>
    </row>
    <row r="17" spans="1:61" ht="13.5" thickTop="1" x14ac:dyDescent="0.2">
      <c r="A17" s="283" t="s">
        <v>294</v>
      </c>
      <c r="B17" s="4" t="s">
        <v>5</v>
      </c>
      <c r="C17" s="27">
        <f>C11+C15</f>
        <v>0</v>
      </c>
      <c r="D17" s="28">
        <f t="shared" ref="D17:G17" si="20">D11+D15</f>
        <v>0</v>
      </c>
      <c r="E17" s="28">
        <f t="shared" si="20"/>
        <v>0</v>
      </c>
      <c r="F17" s="28">
        <f t="shared" si="20"/>
        <v>0</v>
      </c>
      <c r="G17" s="28">
        <f t="shared" si="20"/>
        <v>0</v>
      </c>
      <c r="H17" s="7">
        <f>IF(AND(ISBLANK(C17),ISBLANK(D17),ISBLANK(E17),ISBLANK(F17),ISBLANK(G17)),"",SUM(E17:G17))</f>
        <v>0</v>
      </c>
      <c r="I17" s="7">
        <f>IF(AND(ISBLANK(C17),ISBLANK(D17),ISBLANK(E17),ISBLANK(F17),ISBLANK(G17)),"",SUM(F17:G17))</f>
        <v>0</v>
      </c>
      <c r="J17" s="272" t="str">
        <f>IFERROR(IF(H35=1,J11,IF(H36=1,J15,(H35*J11)+(H36*J15))),"")</f>
        <v/>
      </c>
      <c r="K17" s="37">
        <f>K11+K15</f>
        <v>0</v>
      </c>
      <c r="L17" s="28">
        <f t="shared" ref="L17:O17" si="21">L11+L15</f>
        <v>0</v>
      </c>
      <c r="M17" s="28">
        <f t="shared" si="21"/>
        <v>0</v>
      </c>
      <c r="N17" s="28">
        <f t="shared" si="21"/>
        <v>0</v>
      </c>
      <c r="O17" s="28">
        <f t="shared" si="21"/>
        <v>0</v>
      </c>
      <c r="P17" s="7">
        <f>IF(AND(ISBLANK(K17),ISBLANK(L17),ISBLANK(M17),ISBLANK(N17),ISBLANK(O17)),"",SUM(M17:O17))</f>
        <v>0</v>
      </c>
      <c r="Q17" s="7">
        <f>IF(AND(ISBLANK(K17),ISBLANK(L17),ISBLANK(M17),ISBLANK(N17),ISBLANK(O17)),"",SUM(N17:O17))</f>
        <v>0</v>
      </c>
      <c r="R17" s="272" t="str">
        <f>IFERROR(IF(P35=1,R11,IF(P36=1,R15,(P35*R11)+(P36*R15))),"")</f>
        <v/>
      </c>
      <c r="S17" s="37">
        <f>S11+S15</f>
        <v>0</v>
      </c>
      <c r="T17" s="28">
        <f t="shared" ref="T17:W17" si="22">T11+T15</f>
        <v>0</v>
      </c>
      <c r="U17" s="28">
        <f t="shared" si="22"/>
        <v>0</v>
      </c>
      <c r="V17" s="28">
        <f t="shared" si="22"/>
        <v>0</v>
      </c>
      <c r="W17" s="28">
        <f t="shared" si="22"/>
        <v>0</v>
      </c>
      <c r="X17" s="7">
        <f>IF(AND(ISBLANK(S17),ISBLANK(T17),ISBLANK(U17),ISBLANK(V17),ISBLANK(W17)),"",SUM(U17:W17))</f>
        <v>0</v>
      </c>
      <c r="Y17" s="7">
        <f>IF(AND(ISBLANK(S17),ISBLANK(T17),ISBLANK(U17),ISBLANK(V17),ISBLANK(W17)),"",SUM(V17:W17))</f>
        <v>0</v>
      </c>
      <c r="Z17" s="272" t="str">
        <f>IFERROR(IF(X35=1,Z11,IF(X36=1,Z15,(X35*Z11)+(X36*Z15))),"")</f>
        <v/>
      </c>
      <c r="AA17" s="37">
        <f>AA11+AA15</f>
        <v>0</v>
      </c>
      <c r="AB17" s="28">
        <f t="shared" ref="AB17:AE17" si="23">AB11+AB15</f>
        <v>0</v>
      </c>
      <c r="AC17" s="28">
        <f t="shared" si="23"/>
        <v>0</v>
      </c>
      <c r="AD17" s="28">
        <f t="shared" si="23"/>
        <v>0</v>
      </c>
      <c r="AE17" s="28">
        <f t="shared" si="23"/>
        <v>0</v>
      </c>
      <c r="AF17" s="7">
        <f>IF(AND(ISBLANK(AA17),ISBLANK(AB17),ISBLANK(AC17),ISBLANK(AD17),ISBLANK(AE17)),"",SUM(AC17:AE17))</f>
        <v>0</v>
      </c>
      <c r="AG17" s="7">
        <f>IF(AND(ISBLANK(AA17),ISBLANK(AB17),ISBLANK(AC17),ISBLANK(AD17),ISBLANK(AE17)),"",SUM(AD17:AE17))</f>
        <v>0</v>
      </c>
      <c r="AH17" s="272" t="str">
        <f>IFERROR(IF(AF35=1,AH11,IF(AF36=1,AH15,(AF35*AH11)+(AF36*AH15))),"")</f>
        <v/>
      </c>
      <c r="AI17" s="37"/>
      <c r="AJ17" s="28"/>
      <c r="AK17" s="28"/>
      <c r="AL17" s="28"/>
      <c r="AM17" s="28"/>
      <c r="AN17" s="7" t="str">
        <f>IF(AND(ISBLANK(AI17),ISBLANK(AJ17),ISBLANK(AK17),ISBLANK(AL17),ISBLANK(AM17)),"",SUM(AK17:AM17))</f>
        <v/>
      </c>
      <c r="AO17" s="7" t="str">
        <f>IF(AND(ISBLANK(AI17),ISBLANK(AJ17),ISBLANK(AK17),ISBLANK(AL17),ISBLANK(AM17)),"",SUM(AL17:AM17))</f>
        <v/>
      </c>
      <c r="AP17" s="272" t="str">
        <f>IFERROR(((80*AK17)+(100*AL17)+(150*AM17))/SUM(AI17:AM17),"")</f>
        <v/>
      </c>
      <c r="AQ17" s="37"/>
      <c r="AR17" s="28"/>
      <c r="AS17" s="28"/>
      <c r="AT17" s="28"/>
      <c r="AU17" s="28"/>
      <c r="AV17" s="7" t="str">
        <f>IF(AND(ISBLANK(AQ17),ISBLANK(AR17),ISBLANK(AS17),ISBLANK(AT17),ISBLANK(AU17)),"",SUM(AS17:AU17))</f>
        <v/>
      </c>
      <c r="AW17" s="7" t="str">
        <f>IF(AND(ISBLANK(AQ17),ISBLANK(AR17),ISBLANK(AS17),ISBLANK(AT17),ISBLANK(AU17)),"",SUM(AT17:AU17))</f>
        <v/>
      </c>
      <c r="AX17" s="272" t="str">
        <f>IFERROR(((80*AS17)+(100*AT17)+(150*AU17))/SUM(AQ17:AU17),"")</f>
        <v/>
      </c>
      <c r="AY17" s="278" t="str">
        <f t="shared" ref="AY17" si="24">IFERROR(AVERAGE(R17,Z17,AH17),"")</f>
        <v/>
      </c>
      <c r="AZ17" s="280" t="str">
        <f t="shared" ref="AZ17" si="25">IF(OR(J17="",AY17=""),"",AY17-J17)</f>
        <v/>
      </c>
      <c r="BA17" s="37">
        <f>BA11+BA15</f>
        <v>0</v>
      </c>
      <c r="BB17" s="28">
        <f t="shared" ref="BB17:BE17" si="26">BB11+BB15</f>
        <v>0</v>
      </c>
      <c r="BC17" s="28">
        <f t="shared" si="26"/>
        <v>0</v>
      </c>
      <c r="BD17" s="28">
        <f t="shared" si="26"/>
        <v>0</v>
      </c>
      <c r="BE17" s="28">
        <f t="shared" si="26"/>
        <v>0</v>
      </c>
      <c r="BF17" s="7">
        <f>IF(AND(ISBLANK(BA17),ISBLANK(BB17),ISBLANK(BC17),ISBLANK(BD17),ISBLANK(BE17)),"",SUM(BC17:BE17))</f>
        <v>0</v>
      </c>
      <c r="BG17" s="7">
        <f>IF(AND(ISBLANK(BA17),ISBLANK(BB17),ISBLANK(BC17),ISBLANK(BD17),ISBLANK(BE17)),"",SUM(BD17:BE17))</f>
        <v>0</v>
      </c>
      <c r="BH17" s="272" t="str">
        <f>IFERROR(IF(BF35=1,BH11,IF(BF36=1,BH15,(BF35*BH11)+(BF36*BH15))),"")</f>
        <v/>
      </c>
      <c r="BI17" s="24"/>
    </row>
    <row r="18" spans="1:61" ht="13.5" thickBot="1" x14ac:dyDescent="0.25">
      <c r="A18" s="297"/>
      <c r="B18" s="8" t="s">
        <v>6</v>
      </c>
      <c r="C18" s="9" t="str">
        <f>IFERROR(C17/SUM(C17:G17),"")</f>
        <v/>
      </c>
      <c r="D18" s="10" t="str">
        <f>IFERROR(D17/SUM(C17:G17),"")</f>
        <v/>
      </c>
      <c r="E18" s="11" t="str">
        <f>IFERROR(E17/SUM(C17:G17),"")</f>
        <v/>
      </c>
      <c r="F18" s="11" t="str">
        <f>IFERROR(F17/SUM(C17:G17),"")</f>
        <v/>
      </c>
      <c r="G18" s="11" t="str">
        <f>IFERROR(G17/SUM(C17:G17),"")</f>
        <v/>
      </c>
      <c r="H18" s="34" t="str">
        <f>IFERROR(H17/SUM(C17:G17),"")</f>
        <v/>
      </c>
      <c r="I18" s="34" t="str">
        <f>IFERROR(I17/SUM(C17:G17),"")</f>
        <v/>
      </c>
      <c r="J18" s="273"/>
      <c r="K18" s="31" t="str">
        <f>IFERROR(K17/SUM(K17:O17),"")</f>
        <v/>
      </c>
      <c r="L18" s="10" t="str">
        <f>IFERROR(L17/SUM(K17:O17),"")</f>
        <v/>
      </c>
      <c r="M18" s="11" t="str">
        <f>IFERROR(M17/SUM(K17:O17),"")</f>
        <v/>
      </c>
      <c r="N18" s="11" t="str">
        <f>IFERROR(N17/SUM(K17:O17),"")</f>
        <v/>
      </c>
      <c r="O18" s="11" t="str">
        <f>IFERROR(O17/SUM(K17:O17),"")</f>
        <v/>
      </c>
      <c r="P18" s="34" t="str">
        <f>IFERROR(P17/SUM(K17:O17),"")</f>
        <v/>
      </c>
      <c r="Q18" s="34" t="str">
        <f>IFERROR(Q17/SUM(K17:O17),"")</f>
        <v/>
      </c>
      <c r="R18" s="273"/>
      <c r="S18" s="31" t="str">
        <f>IFERROR(S17/SUM(S17:W17),"")</f>
        <v/>
      </c>
      <c r="T18" s="10" t="str">
        <f>IFERROR(T17/SUM(S17:W17),"")</f>
        <v/>
      </c>
      <c r="U18" s="11" t="str">
        <f>IFERROR(U17/SUM(S17:W17),"")</f>
        <v/>
      </c>
      <c r="V18" s="11" t="str">
        <f>IFERROR(V17/SUM(S17:W17),"")</f>
        <v/>
      </c>
      <c r="W18" s="11" t="str">
        <f>IFERROR(W17/SUM(S17:W17),"")</f>
        <v/>
      </c>
      <c r="X18" s="34" t="str">
        <f>IFERROR(X17/SUM(S17:W17),"")</f>
        <v/>
      </c>
      <c r="Y18" s="34" t="str">
        <f>IFERROR(Y17/SUM(S17:W17),"")</f>
        <v/>
      </c>
      <c r="Z18" s="273"/>
      <c r="AA18" s="31" t="str">
        <f>IFERROR(AA17/SUM(AA17:AE17),"")</f>
        <v/>
      </c>
      <c r="AB18" s="10" t="str">
        <f>IFERROR(AB17/SUM(AA17:AE17),"")</f>
        <v/>
      </c>
      <c r="AC18" s="11" t="str">
        <f>IFERROR(AC17/SUM(AA17:AE17),"")</f>
        <v/>
      </c>
      <c r="AD18" s="11" t="str">
        <f>IFERROR(AD17/SUM(AA17:AE17),"")</f>
        <v/>
      </c>
      <c r="AE18" s="11" t="str">
        <f>IFERROR(AE17/SUM(AA17:AE17),"")</f>
        <v/>
      </c>
      <c r="AF18" s="34" t="str">
        <f>IFERROR(AF17/SUM(AA17:AE17),"")</f>
        <v/>
      </c>
      <c r="AG18" s="34" t="str">
        <f>IFERROR(AG17/SUM(AA17:AE17),"")</f>
        <v/>
      </c>
      <c r="AH18" s="273"/>
      <c r="AI18" s="31" t="str">
        <f>IFERROR(AI17/SUM(AI17:AM17),"")</f>
        <v/>
      </c>
      <c r="AJ18" s="10" t="str">
        <f>IFERROR(AJ17/SUM(AI17:AM17),"")</f>
        <v/>
      </c>
      <c r="AK18" s="11" t="str">
        <f>IFERROR(AK17/SUM(AI17:AM17),"")</f>
        <v/>
      </c>
      <c r="AL18" s="11" t="str">
        <f>IFERROR(AL17/SUM(AI17:AM17),"")</f>
        <v/>
      </c>
      <c r="AM18" s="11" t="str">
        <f>IFERROR(AM17/SUM(AI17:AM17),"")</f>
        <v/>
      </c>
      <c r="AN18" s="34" t="str">
        <f>IFERROR(AN17/SUM(AI17:AM17),"")</f>
        <v/>
      </c>
      <c r="AO18" s="34" t="str">
        <f>IFERROR(AO17/SUM(AI17:AM17),"")</f>
        <v/>
      </c>
      <c r="AP18" s="273"/>
      <c r="AQ18" s="31" t="str">
        <f>IFERROR(AQ17/SUM(AQ17:AU17),"")</f>
        <v/>
      </c>
      <c r="AR18" s="10" t="str">
        <f>IFERROR(AR17/SUM(AQ17:AU17),"")</f>
        <v/>
      </c>
      <c r="AS18" s="11" t="str">
        <f>IFERROR(AS17/SUM(AQ17:AU17),"")</f>
        <v/>
      </c>
      <c r="AT18" s="11" t="str">
        <f>IFERROR(AT17/SUM(AQ17:AU17),"")</f>
        <v/>
      </c>
      <c r="AU18" s="11" t="str">
        <f>IFERROR(AU17/SUM(AQ17:AU17),"")</f>
        <v/>
      </c>
      <c r="AV18" s="34" t="str">
        <f>IFERROR(AV17/SUM(AQ17:AU17),"")</f>
        <v/>
      </c>
      <c r="AW18" s="34" t="str">
        <f>IFERROR(AW17/SUM(AQ17:AU17),"")</f>
        <v/>
      </c>
      <c r="AX18" s="273"/>
      <c r="AY18" s="279"/>
      <c r="AZ18" s="281"/>
      <c r="BA18" s="31" t="str">
        <f>IFERROR(BA17/SUM(BA17:BE17),"")</f>
        <v/>
      </c>
      <c r="BB18" s="10" t="str">
        <f>IFERROR(BB17/SUM(BA17:BE17),"")</f>
        <v/>
      </c>
      <c r="BC18" s="11" t="str">
        <f>IFERROR(BC17/SUM(BA17:BE17),"")</f>
        <v/>
      </c>
      <c r="BD18" s="11" t="str">
        <f>IFERROR(BD17/SUM(BA17:BE17),"")</f>
        <v/>
      </c>
      <c r="BE18" s="11" t="str">
        <f>IFERROR(BE17/SUM(BA17:BE17),"")</f>
        <v/>
      </c>
      <c r="BF18" s="34" t="str">
        <f>IFERROR(BF17/SUM(BA17:BE17),"")</f>
        <v/>
      </c>
      <c r="BG18" s="34" t="str">
        <f>IFERROR(BG17/SUM(BA17:BE17),"")</f>
        <v/>
      </c>
      <c r="BH18" s="273"/>
      <c r="BI18" s="24"/>
    </row>
    <row r="19" spans="1:61" ht="13.5" hidden="1" customHeight="1" thickTop="1" x14ac:dyDescent="0.2">
      <c r="A19" s="285" t="s">
        <v>65</v>
      </c>
      <c r="B19" s="4" t="s">
        <v>5</v>
      </c>
      <c r="C19" s="27">
        <f>SUMIFS('1a. Teacher Data (LEAP Courses)'!BF:BF,'1a. Teacher Data (LEAP Courses)'!$BD:$BD,'1f. AIl Subjects Totals'!#REF!)</f>
        <v>0</v>
      </c>
      <c r="D19" s="28">
        <f>SUMIFS('1a. Teacher Data (LEAP Courses)'!BG:BG,'1a. Teacher Data (LEAP Courses)'!$BD:$BD,'1f. AIl Subjects Totals'!#REF!)</f>
        <v>0</v>
      </c>
      <c r="E19" s="28">
        <f>SUMIFS('1a. Teacher Data (LEAP Courses)'!BH:BH,'1a. Teacher Data (LEAP Courses)'!$BD:$BD,'1f. AIl Subjects Totals'!#REF!)</f>
        <v>0</v>
      </c>
      <c r="F19" s="28">
        <f>SUMIFS('1a. Teacher Data (LEAP Courses)'!BI:BI,'1a. Teacher Data (LEAP Courses)'!$BD:$BD,'1f. AIl Subjects Totals'!#REF!)</f>
        <v>0</v>
      </c>
      <c r="G19" s="28">
        <f>SUMIFS('1a. Teacher Data (LEAP Courses)'!BJ:BJ,'1a. Teacher Data (LEAP Courses)'!$BD:$BD,'1f. AIl Subjects Totals'!#REF!)</f>
        <v>0</v>
      </c>
      <c r="H19" s="7">
        <f>IF(AND(ISBLANK(C19),ISBLANK(D19),ISBLANK(E19),ISBLANK(F19),ISBLANK(G19)),"",SUM(E19:G19))</f>
        <v>0</v>
      </c>
      <c r="I19" s="7">
        <f>IF(AND(ISBLANK(C19),ISBLANK(D19),ISBLANK(E19),ISBLANK(F19),ISBLANK(G19)),"",SUM(F19:G19))</f>
        <v>0</v>
      </c>
      <c r="J19" s="272" t="str">
        <f>IFERROR(((80*E19)+(100*F19)+(150*G19))/SUM(C19:G19),"")</f>
        <v/>
      </c>
      <c r="K19" s="37">
        <f>SUMIFS('1a. Teacher Data (LEAP Courses)'!BN:BN,'1a. Teacher Data (LEAP Courses)'!$BD:$BD,'1f. AIl Subjects Totals'!#REF!)</f>
        <v>0</v>
      </c>
      <c r="L19" s="28">
        <f>SUMIFS('1a. Teacher Data (LEAP Courses)'!BO:BO,'1a. Teacher Data (LEAP Courses)'!$BD:$BD,'1f. AIl Subjects Totals'!#REF!)</f>
        <v>0</v>
      </c>
      <c r="M19" s="28">
        <f>SUMIFS('1a. Teacher Data (LEAP Courses)'!BP:BP,'1a. Teacher Data (LEAP Courses)'!$BD:$BD,'1f. AIl Subjects Totals'!#REF!)</f>
        <v>0</v>
      </c>
      <c r="N19" s="28">
        <f>SUMIFS('1a. Teacher Data (LEAP Courses)'!BQ:BQ,'1a. Teacher Data (LEAP Courses)'!$BD:$BD,'1f. AIl Subjects Totals'!#REF!)</f>
        <v>0</v>
      </c>
      <c r="O19" s="28">
        <f>SUMIFS('1a. Teacher Data (LEAP Courses)'!BR:BR,'1a. Teacher Data (LEAP Courses)'!$BD:$BD,'1f. AIl Subjects Totals'!#REF!)</f>
        <v>0</v>
      </c>
      <c r="P19" s="7">
        <f>IF(AND(ISBLANK(K19),ISBLANK(L19),ISBLANK(M19),ISBLANK(N19),ISBLANK(O19)),"",SUM(M19:O19))</f>
        <v>0</v>
      </c>
      <c r="Q19" s="7">
        <f>IF(AND(ISBLANK(K19),ISBLANK(L19),ISBLANK(M19),ISBLANK(N19),ISBLANK(O19)),"",SUM(N19:O19))</f>
        <v>0</v>
      </c>
      <c r="R19" s="272" t="str">
        <f>IFERROR(((80*M19)+(100*N19)+(150*O19))/SUM(K19:O19),"")</f>
        <v/>
      </c>
      <c r="S19" s="37">
        <f>SUMIFS('1a. Teacher Data (LEAP Courses)'!BV:BV,'1a. Teacher Data (LEAP Courses)'!$BD:$BD,'1f. AIl Subjects Totals'!#REF!)</f>
        <v>0</v>
      </c>
      <c r="T19" s="28">
        <f>SUMIFS('1a. Teacher Data (LEAP Courses)'!BW:BW,'1a. Teacher Data (LEAP Courses)'!$BD:$BD,'1f. AIl Subjects Totals'!#REF!)</f>
        <v>0</v>
      </c>
      <c r="U19" s="28">
        <f>SUMIFS('1a. Teacher Data (LEAP Courses)'!BX:BX,'1a. Teacher Data (LEAP Courses)'!$BD:$BD,'1f. AIl Subjects Totals'!#REF!)</f>
        <v>0</v>
      </c>
      <c r="V19" s="28">
        <f>SUMIFS('1a. Teacher Data (LEAP Courses)'!BY:BY,'1a. Teacher Data (LEAP Courses)'!$BD:$BD,'1f. AIl Subjects Totals'!#REF!)</f>
        <v>0</v>
      </c>
      <c r="W19" s="28">
        <f>SUMIFS('1a. Teacher Data (LEAP Courses)'!BZ:BZ,'1a. Teacher Data (LEAP Courses)'!$BD:$BD,'1f. AIl Subjects Totals'!#REF!)</f>
        <v>0</v>
      </c>
      <c r="X19" s="7">
        <f>IF(AND(ISBLANK(S19),ISBLANK(T19),ISBLANK(U19),ISBLANK(V19),ISBLANK(W19)),"",SUM(U19:W19))</f>
        <v>0</v>
      </c>
      <c r="Y19" s="7">
        <f>IF(AND(ISBLANK(S19),ISBLANK(T19),ISBLANK(U19),ISBLANK(V19),ISBLANK(W19)),"",SUM(V19:W19))</f>
        <v>0</v>
      </c>
      <c r="Z19" s="272" t="str">
        <f>IFERROR(((80*U19)+(100*V19)+(150*W19))/SUM(S19:W19),"")</f>
        <v/>
      </c>
      <c r="AA19" s="37">
        <f>SUMIFS('1a. Teacher Data (LEAP Courses)'!CD:CD,'1a. Teacher Data (LEAP Courses)'!$BD:$BD,'1f. AIl Subjects Totals'!#REF!)</f>
        <v>0</v>
      </c>
      <c r="AB19" s="28">
        <f>SUMIFS('1a. Teacher Data (LEAP Courses)'!CE:CE,'1a. Teacher Data (LEAP Courses)'!$BD:$BD,'1f. AIl Subjects Totals'!#REF!)</f>
        <v>0</v>
      </c>
      <c r="AC19" s="28">
        <f>SUMIFS('1a. Teacher Data (LEAP Courses)'!CF:CF,'1a. Teacher Data (LEAP Courses)'!$BD:$BD,'1f. AIl Subjects Totals'!#REF!)</f>
        <v>0</v>
      </c>
      <c r="AD19" s="28">
        <f>SUMIFS('1a. Teacher Data (LEAP Courses)'!CG:CG,'1a. Teacher Data (LEAP Courses)'!$BD:$BD,'1f. AIl Subjects Totals'!#REF!)</f>
        <v>0</v>
      </c>
      <c r="AE19" s="28">
        <f>SUMIFS('1a. Teacher Data (LEAP Courses)'!CH:CH,'1a. Teacher Data (LEAP Courses)'!$BD:$BD,'1f. AIl Subjects Totals'!#REF!)</f>
        <v>0</v>
      </c>
      <c r="AF19" s="7">
        <f>IF(AND(ISBLANK(AA19),ISBLANK(AB19),ISBLANK(AC19),ISBLANK(AD19),ISBLANK(AE19)),"",SUM(AC19:AE19))</f>
        <v>0</v>
      </c>
      <c r="AG19" s="7">
        <f>IF(AND(ISBLANK(AA19),ISBLANK(AB19),ISBLANK(AC19),ISBLANK(AD19),ISBLANK(AE19)),"",SUM(AD19:AE19))</f>
        <v>0</v>
      </c>
      <c r="AH19" s="272" t="str">
        <f>IFERROR(((80*AC19)+(100*AD19)+(150*AE19))/SUM(AA19:AE19),"")</f>
        <v/>
      </c>
      <c r="AI19" s="37"/>
      <c r="AJ19" s="28"/>
      <c r="AK19" s="28"/>
      <c r="AL19" s="28"/>
      <c r="AM19" s="28"/>
      <c r="AN19" s="7" t="str">
        <f>IF(AND(ISBLANK(AI19),ISBLANK(AJ19),ISBLANK(AK19),ISBLANK(AL19),ISBLANK(AM19)),"",SUM(AK19:AM19))</f>
        <v/>
      </c>
      <c r="AO19" s="7" t="str">
        <f>IF(AND(ISBLANK(AI19),ISBLANK(AJ19),ISBLANK(AK19),ISBLANK(AL19),ISBLANK(AM19)),"",SUM(AL19:AM19))</f>
        <v/>
      </c>
      <c r="AP19" s="272" t="str">
        <f>IFERROR(((80*AK19)+(100*AL19)+(150*AM19))/SUM(AI19:AM19),"")</f>
        <v/>
      </c>
      <c r="AQ19" s="37"/>
      <c r="AR19" s="28"/>
      <c r="AS19" s="28"/>
      <c r="AT19" s="28"/>
      <c r="AU19" s="28"/>
      <c r="AV19" s="7" t="str">
        <f>IF(AND(ISBLANK(AQ19),ISBLANK(AR19),ISBLANK(AS19),ISBLANK(AT19),ISBLANK(AU19)),"",SUM(AS19:AU19))</f>
        <v/>
      </c>
      <c r="AW19" s="7" t="str">
        <f>IF(AND(ISBLANK(AQ19),ISBLANK(AR19),ISBLANK(AS19),ISBLANK(AT19),ISBLANK(AU19)),"",SUM(AT19:AU19))</f>
        <v/>
      </c>
      <c r="AX19" s="272" t="str">
        <f>IFERROR(((80*AS19)+(100*AT19)+(150*AU19))/SUM(AQ19:AU19),"")</f>
        <v/>
      </c>
      <c r="AY19" s="278" t="str">
        <f t="shared" ref="AY19" si="27">IFERROR(AVERAGE(R19,Z19,AH19),"")</f>
        <v/>
      </c>
      <c r="AZ19" s="280" t="str">
        <f t="shared" ref="AZ19" si="28">IF(OR(J19="",AY19=""),"",AY19-J19)</f>
        <v/>
      </c>
      <c r="BA19" s="37">
        <f>SUMIFS('1a. Teacher Data (LEAP Courses)'!DB:DB,'1a. Teacher Data (LEAP Courses)'!$BD:$BD,'1f. AIl Subjects Totals'!#REF!)</f>
        <v>0</v>
      </c>
      <c r="BB19" s="28">
        <f>SUMIFS('1a. Teacher Data (LEAP Courses)'!DC:DC,'1a. Teacher Data (LEAP Courses)'!$BD:$BD,'1f. AIl Subjects Totals'!#REF!)</f>
        <v>0</v>
      </c>
      <c r="BC19" s="28">
        <f>SUMIFS('1a. Teacher Data (LEAP Courses)'!DD:DD,'1a. Teacher Data (LEAP Courses)'!$BD:$BD,'1f. AIl Subjects Totals'!#REF!)</f>
        <v>0</v>
      </c>
      <c r="BD19" s="28">
        <f>SUMIFS('1a. Teacher Data (LEAP Courses)'!DE:DE,'1a. Teacher Data (LEAP Courses)'!$BD:$BD,'1f. AIl Subjects Totals'!#REF!)</f>
        <v>0</v>
      </c>
      <c r="BE19" s="28">
        <f>SUMIFS('1a. Teacher Data (LEAP Courses)'!DF:DF,'1a. Teacher Data (LEAP Courses)'!$BD:$BD,'1f. AIl Subjects Totals'!#REF!)</f>
        <v>0</v>
      </c>
      <c r="BF19" s="7">
        <f>IF(AND(ISBLANK(BA19),ISBLANK(BB19),ISBLANK(BC19),ISBLANK(BD19),ISBLANK(BE19)),"",SUM(BC19:BE19))</f>
        <v>0</v>
      </c>
      <c r="BG19" s="7">
        <f>IF(AND(ISBLANK(BA19),ISBLANK(BB19),ISBLANK(BC19),ISBLANK(BD19),ISBLANK(BE19)),"",SUM(BD19:BE19))</f>
        <v>0</v>
      </c>
      <c r="BH19" s="272" t="str">
        <f>IFERROR(((80*BC19)+(100*BD19)+(150*BE19))/SUM(BA19:BE19),"")</f>
        <v/>
      </c>
      <c r="BI19" s="24"/>
    </row>
    <row r="20" spans="1:61" ht="13.5" hidden="1" customHeight="1" thickBot="1" x14ac:dyDescent="0.25">
      <c r="A20" s="275"/>
      <c r="B20" s="8" t="s">
        <v>6</v>
      </c>
      <c r="C20" s="9" t="str">
        <f>IFERROR(C19/SUM(C19:G19),"")</f>
        <v/>
      </c>
      <c r="D20" s="10" t="str">
        <f>IFERROR(D19/SUM(C19:G19),"")</f>
        <v/>
      </c>
      <c r="E20" s="11" t="str">
        <f>IFERROR(E19/SUM(C19:G19),"")</f>
        <v/>
      </c>
      <c r="F20" s="11" t="str">
        <f>IFERROR(F19/SUM(C19:G19),"")</f>
        <v/>
      </c>
      <c r="G20" s="11" t="str">
        <f>IFERROR(G19/SUM(C19:G19),"")</f>
        <v/>
      </c>
      <c r="H20" s="34" t="str">
        <f>IFERROR(H19/SUM(C19:G19),"")</f>
        <v/>
      </c>
      <c r="I20" s="34" t="str">
        <f>IFERROR(I19/SUM(C19:G19),"")</f>
        <v/>
      </c>
      <c r="J20" s="273"/>
      <c r="K20" s="31" t="str">
        <f>IFERROR(K19/SUM(K19:O19),"")</f>
        <v/>
      </c>
      <c r="L20" s="10" t="str">
        <f>IFERROR(L19/SUM(K19:O19),"")</f>
        <v/>
      </c>
      <c r="M20" s="11" t="str">
        <f>IFERROR(M19/SUM(K19:O19),"")</f>
        <v/>
      </c>
      <c r="N20" s="11" t="str">
        <f>IFERROR(N19/SUM(K19:O19),"")</f>
        <v/>
      </c>
      <c r="O20" s="11" t="str">
        <f>IFERROR(O19/SUM(K19:O19),"")</f>
        <v/>
      </c>
      <c r="P20" s="34" t="str">
        <f>IFERROR(P19/SUM(K19:O19),"")</f>
        <v/>
      </c>
      <c r="Q20" s="34" t="str">
        <f>IFERROR(Q19/SUM(K19:O19),"")</f>
        <v/>
      </c>
      <c r="R20" s="273"/>
      <c r="S20" s="31" t="str">
        <f>IFERROR(S19/SUM(S19:W19),"")</f>
        <v/>
      </c>
      <c r="T20" s="10" t="str">
        <f>IFERROR(T19/SUM(S19:W19),"")</f>
        <v/>
      </c>
      <c r="U20" s="11" t="str">
        <f>IFERROR(U19/SUM(S19:W19),"")</f>
        <v/>
      </c>
      <c r="V20" s="11" t="str">
        <f>IFERROR(V19/SUM(S19:W19),"")</f>
        <v/>
      </c>
      <c r="W20" s="11" t="str">
        <f>IFERROR(W19/SUM(S19:W19),"")</f>
        <v/>
      </c>
      <c r="X20" s="34" t="str">
        <f>IFERROR(X19/SUM(S19:W19),"")</f>
        <v/>
      </c>
      <c r="Y20" s="34" t="str">
        <f>IFERROR(Y19/SUM(S19:W19),"")</f>
        <v/>
      </c>
      <c r="Z20" s="273"/>
      <c r="AA20" s="31" t="str">
        <f>IFERROR(AA19/SUM(AA19:AE19),"")</f>
        <v/>
      </c>
      <c r="AB20" s="10" t="str">
        <f>IFERROR(AB19/SUM(AA19:AE19),"")</f>
        <v/>
      </c>
      <c r="AC20" s="11" t="str">
        <f>IFERROR(AC19/SUM(AA19:AE19),"")</f>
        <v/>
      </c>
      <c r="AD20" s="11" t="str">
        <f>IFERROR(AD19/SUM(AA19:AE19),"")</f>
        <v/>
      </c>
      <c r="AE20" s="11" t="str">
        <f>IFERROR(AE19/SUM(AA19:AE19),"")</f>
        <v/>
      </c>
      <c r="AF20" s="34" t="str">
        <f>IFERROR(AF19/SUM(AA19:AE19),"")</f>
        <v/>
      </c>
      <c r="AG20" s="34" t="str">
        <f>IFERROR(AG19/SUM(AA19:AE19),"")</f>
        <v/>
      </c>
      <c r="AH20" s="273"/>
      <c r="AI20" s="31" t="str">
        <f>IFERROR(AI19/SUM(AI19:AM19),"")</f>
        <v/>
      </c>
      <c r="AJ20" s="10" t="str">
        <f>IFERROR(AJ19/SUM(AI19:AM19),"")</f>
        <v/>
      </c>
      <c r="AK20" s="11" t="str">
        <f>IFERROR(AK19/SUM(AI19:AM19),"")</f>
        <v/>
      </c>
      <c r="AL20" s="11" t="str">
        <f>IFERROR(AL19/SUM(AI19:AM19),"")</f>
        <v/>
      </c>
      <c r="AM20" s="11" t="str">
        <f>IFERROR(AM19/SUM(AI19:AM19),"")</f>
        <v/>
      </c>
      <c r="AN20" s="34" t="str">
        <f>IFERROR(AN19/SUM(AI19:AM19),"")</f>
        <v/>
      </c>
      <c r="AO20" s="34" t="str">
        <f>IFERROR(AO19/SUM(AI19:AM19),"")</f>
        <v/>
      </c>
      <c r="AP20" s="273"/>
      <c r="AQ20" s="31" t="str">
        <f>IFERROR(AQ19/SUM(AQ19:AU19),"")</f>
        <v/>
      </c>
      <c r="AR20" s="10" t="str">
        <f>IFERROR(AR19/SUM(AQ19:AU19),"")</f>
        <v/>
      </c>
      <c r="AS20" s="11" t="str">
        <f>IFERROR(AS19/SUM(AQ19:AU19),"")</f>
        <v/>
      </c>
      <c r="AT20" s="11" t="str">
        <f>IFERROR(AT19/SUM(AQ19:AU19),"")</f>
        <v/>
      </c>
      <c r="AU20" s="11" t="str">
        <f>IFERROR(AU19/SUM(AQ19:AU19),"")</f>
        <v/>
      </c>
      <c r="AV20" s="34" t="str">
        <f>IFERROR(AV19/SUM(AQ19:AU19),"")</f>
        <v/>
      </c>
      <c r="AW20" s="34" t="str">
        <f>IFERROR(AW19/SUM(AQ19:AU19),"")</f>
        <v/>
      </c>
      <c r="AX20" s="273"/>
      <c r="AY20" s="279"/>
      <c r="AZ20" s="281"/>
      <c r="BA20" s="31" t="str">
        <f>IFERROR(BA19/SUM(BA19:BE19),"")</f>
        <v/>
      </c>
      <c r="BB20" s="10" t="str">
        <f>IFERROR(BB19/SUM(BA19:BE19),"")</f>
        <v/>
      </c>
      <c r="BC20" s="11" t="str">
        <f>IFERROR(BC19/SUM(BA19:BE19),"")</f>
        <v/>
      </c>
      <c r="BD20" s="11" t="str">
        <f>IFERROR(BD19/SUM(BA19:BE19),"")</f>
        <v/>
      </c>
      <c r="BE20" s="11" t="str">
        <f>IFERROR(BE19/SUM(BA19:BE19),"")</f>
        <v/>
      </c>
      <c r="BF20" s="34" t="str">
        <f>IFERROR(BF19/SUM(BA19:BE19),"")</f>
        <v/>
      </c>
      <c r="BG20" s="34" t="str">
        <f>IFERROR(BG19/SUM(BA19:BE19),"")</f>
        <v/>
      </c>
      <c r="BH20" s="273"/>
      <c r="BI20" s="24"/>
    </row>
    <row r="21" spans="1:61" ht="13.5" hidden="1" customHeight="1" thickTop="1" x14ac:dyDescent="0.2">
      <c r="A21" s="274" t="s">
        <v>92</v>
      </c>
      <c r="B21" s="4" t="s">
        <v>5</v>
      </c>
      <c r="C21" s="27">
        <f>SUMIFS('1a. Teacher Data (LEAP Courses)'!BF:BF,'1a. Teacher Data (LEAP Courses)'!$BD:$BD,'1f. AIl Subjects Totals'!#REF!)</f>
        <v>0</v>
      </c>
      <c r="D21" s="28">
        <f>SUMIFS('1a. Teacher Data (LEAP Courses)'!BG:BG,'1a. Teacher Data (LEAP Courses)'!$BD:$BD,'1f. AIl Subjects Totals'!#REF!)</f>
        <v>0</v>
      </c>
      <c r="E21" s="28">
        <f>SUMIFS('1a. Teacher Data (LEAP Courses)'!BH:BH,'1a. Teacher Data (LEAP Courses)'!$BD:$BD,'1f. AIl Subjects Totals'!#REF!)</f>
        <v>0</v>
      </c>
      <c r="F21" s="28">
        <f>SUMIFS('1a. Teacher Data (LEAP Courses)'!BI:BI,'1a. Teacher Data (LEAP Courses)'!$BD:$BD,'1f. AIl Subjects Totals'!#REF!)</f>
        <v>0</v>
      </c>
      <c r="G21" s="28">
        <f>SUMIFS('1a. Teacher Data (LEAP Courses)'!BJ:BJ,'1a. Teacher Data (LEAP Courses)'!$BD:$BD,'1f. AIl Subjects Totals'!#REF!)</f>
        <v>0</v>
      </c>
      <c r="H21" s="7">
        <f>IF(AND(ISBLANK(C21),ISBLANK(D21),ISBLANK(E21),ISBLANK(F21),ISBLANK(G21)),"",SUM(E21:G21))</f>
        <v>0</v>
      </c>
      <c r="I21" s="7">
        <f>IF(AND(ISBLANK(C21),ISBLANK(D21),ISBLANK(E21),ISBLANK(F21),ISBLANK(G21)),"",SUM(F21:G21))</f>
        <v>0</v>
      </c>
      <c r="J21" s="272" t="str">
        <f>IFERROR(((80*E21)+(100*F21)+(150*G21))/SUM(C21:G21),"")</f>
        <v/>
      </c>
      <c r="K21" s="37">
        <f>SUMIFS('1a. Teacher Data (LEAP Courses)'!BN:BN,'1a. Teacher Data (LEAP Courses)'!$BD:$BD,'1f. AIl Subjects Totals'!#REF!)</f>
        <v>0</v>
      </c>
      <c r="L21" s="28">
        <f>SUMIFS('1a. Teacher Data (LEAP Courses)'!BO:BO,'1a. Teacher Data (LEAP Courses)'!$BD:$BD,'1f. AIl Subjects Totals'!#REF!)</f>
        <v>0</v>
      </c>
      <c r="M21" s="28">
        <f>SUMIFS('1a. Teacher Data (LEAP Courses)'!BP:BP,'1a. Teacher Data (LEAP Courses)'!$BD:$BD,'1f. AIl Subjects Totals'!#REF!)</f>
        <v>0</v>
      </c>
      <c r="N21" s="28">
        <f>SUMIFS('1a. Teacher Data (LEAP Courses)'!BQ:BQ,'1a. Teacher Data (LEAP Courses)'!$BD:$BD,'1f. AIl Subjects Totals'!#REF!)</f>
        <v>0</v>
      </c>
      <c r="O21" s="28">
        <f>SUMIFS('1a. Teacher Data (LEAP Courses)'!BR:BR,'1a. Teacher Data (LEAP Courses)'!$BD:$BD,'1f. AIl Subjects Totals'!#REF!)</f>
        <v>0</v>
      </c>
      <c r="P21" s="7">
        <f>IF(AND(ISBLANK(K21),ISBLANK(L21),ISBLANK(M21),ISBLANK(N21),ISBLANK(O21)),"",SUM(M21:O21))</f>
        <v>0</v>
      </c>
      <c r="Q21" s="7">
        <f>IF(AND(ISBLANK(K21),ISBLANK(L21),ISBLANK(M21),ISBLANK(N21),ISBLANK(O21)),"",SUM(N21:O21))</f>
        <v>0</v>
      </c>
      <c r="R21" s="272" t="str">
        <f>IFERROR(((80*M21)+(100*N21)+(150*O21))/SUM(K21:O21),"")</f>
        <v/>
      </c>
      <c r="S21" s="37">
        <f>SUMIFS('1a. Teacher Data (LEAP Courses)'!BV:BV,'1a. Teacher Data (LEAP Courses)'!$BD:$BD,'1f. AIl Subjects Totals'!#REF!)</f>
        <v>0</v>
      </c>
      <c r="T21" s="28">
        <f>SUMIFS('1a. Teacher Data (LEAP Courses)'!BW:BW,'1a. Teacher Data (LEAP Courses)'!$BD:$BD,'1f. AIl Subjects Totals'!#REF!)</f>
        <v>0</v>
      </c>
      <c r="U21" s="28">
        <f>SUMIFS('1a. Teacher Data (LEAP Courses)'!BX:BX,'1a. Teacher Data (LEAP Courses)'!$BD:$BD,'1f. AIl Subjects Totals'!#REF!)</f>
        <v>0</v>
      </c>
      <c r="V21" s="28">
        <f>SUMIFS('1a. Teacher Data (LEAP Courses)'!BY:BY,'1a. Teacher Data (LEAP Courses)'!$BD:$BD,'1f. AIl Subjects Totals'!#REF!)</f>
        <v>0</v>
      </c>
      <c r="W21" s="28">
        <f>SUMIFS('1a. Teacher Data (LEAP Courses)'!BZ:BZ,'1a. Teacher Data (LEAP Courses)'!$BD:$BD,'1f. AIl Subjects Totals'!#REF!)</f>
        <v>0</v>
      </c>
      <c r="X21" s="7">
        <f>IF(AND(ISBLANK(S21),ISBLANK(T21),ISBLANK(U21),ISBLANK(V21),ISBLANK(W21)),"",SUM(U21:W21))</f>
        <v>0</v>
      </c>
      <c r="Y21" s="7">
        <f>IF(AND(ISBLANK(S21),ISBLANK(T21),ISBLANK(U21),ISBLANK(V21),ISBLANK(W21)),"",SUM(V21:W21))</f>
        <v>0</v>
      </c>
      <c r="Z21" s="272" t="str">
        <f>IFERROR(((80*U21)+(100*V21)+(150*W21))/SUM(S21:W21),"")</f>
        <v/>
      </c>
      <c r="AA21" s="37">
        <f>SUMIFS('1a. Teacher Data (LEAP Courses)'!CD:CD,'1a. Teacher Data (LEAP Courses)'!$BD:$BD,'1f. AIl Subjects Totals'!#REF!)</f>
        <v>0</v>
      </c>
      <c r="AB21" s="28">
        <f>SUMIFS('1a. Teacher Data (LEAP Courses)'!CE:CE,'1a. Teacher Data (LEAP Courses)'!$BD:$BD,'1f. AIl Subjects Totals'!#REF!)</f>
        <v>0</v>
      </c>
      <c r="AC21" s="28">
        <f>SUMIFS('1a. Teacher Data (LEAP Courses)'!CF:CF,'1a. Teacher Data (LEAP Courses)'!$BD:$BD,'1f. AIl Subjects Totals'!#REF!)</f>
        <v>0</v>
      </c>
      <c r="AD21" s="28">
        <f>SUMIFS('1a. Teacher Data (LEAP Courses)'!CG:CG,'1a. Teacher Data (LEAP Courses)'!$BD:$BD,'1f. AIl Subjects Totals'!#REF!)</f>
        <v>0</v>
      </c>
      <c r="AE21" s="28">
        <f>SUMIFS('1a. Teacher Data (LEAP Courses)'!CH:CH,'1a. Teacher Data (LEAP Courses)'!$BD:$BD,'1f. AIl Subjects Totals'!#REF!)</f>
        <v>0</v>
      </c>
      <c r="AF21" s="7">
        <f>IF(AND(ISBLANK(AA21),ISBLANK(AB21),ISBLANK(AC21),ISBLANK(AD21),ISBLANK(AE21)),"",SUM(AC21:AE21))</f>
        <v>0</v>
      </c>
      <c r="AG21" s="7">
        <f>IF(AND(ISBLANK(AA21),ISBLANK(AB21),ISBLANK(AC21),ISBLANK(AD21),ISBLANK(AE21)),"",SUM(AD21:AE21))</f>
        <v>0</v>
      </c>
      <c r="AH21" s="272" t="str">
        <f>IFERROR(((80*AC21)+(100*AD21)+(150*AE21))/SUM(AA21:AE21),"")</f>
        <v/>
      </c>
      <c r="AI21" s="37"/>
      <c r="AJ21" s="28"/>
      <c r="AK21" s="28"/>
      <c r="AL21" s="28"/>
      <c r="AM21" s="28"/>
      <c r="AN21" s="7" t="str">
        <f>IF(AND(ISBLANK(AI21),ISBLANK(AJ21),ISBLANK(AK21),ISBLANK(AL21),ISBLANK(AM21)),"",SUM(AK21:AM21))</f>
        <v/>
      </c>
      <c r="AO21" s="7" t="str">
        <f>IF(AND(ISBLANK(AI21),ISBLANK(AJ21),ISBLANK(AK21),ISBLANK(AL21),ISBLANK(AM21)),"",SUM(AL21:AM21))</f>
        <v/>
      </c>
      <c r="AP21" s="272" t="str">
        <f>IFERROR(((80*AK21)+(100*AL21)+(150*AM21))/SUM(AI21:AM21),"")</f>
        <v/>
      </c>
      <c r="AQ21" s="37"/>
      <c r="AR21" s="28"/>
      <c r="AS21" s="28"/>
      <c r="AT21" s="28"/>
      <c r="AU21" s="28"/>
      <c r="AV21" s="7" t="str">
        <f>IF(AND(ISBLANK(AQ21),ISBLANK(AR21),ISBLANK(AS21),ISBLANK(AT21),ISBLANK(AU21)),"",SUM(AS21:AU21))</f>
        <v/>
      </c>
      <c r="AW21" s="7" t="str">
        <f>IF(AND(ISBLANK(AQ21),ISBLANK(AR21),ISBLANK(AS21),ISBLANK(AT21),ISBLANK(AU21)),"",SUM(AT21:AU21))</f>
        <v/>
      </c>
      <c r="AX21" s="272" t="str">
        <f>IFERROR(((80*AS21)+(100*AT21)+(150*AU21))/SUM(AQ21:AU21),"")</f>
        <v/>
      </c>
      <c r="AY21" s="278" t="str">
        <f t="shared" ref="AY21" si="29">IFERROR(AVERAGE(R21,Z21,AH21),"")</f>
        <v/>
      </c>
      <c r="AZ21" s="280" t="str">
        <f t="shared" ref="AZ21" si="30">IF(OR(J21="",AY21=""),"",AY21-J21)</f>
        <v/>
      </c>
      <c r="BA21" s="37">
        <f>SUMIFS('1a. Teacher Data (LEAP Courses)'!DB:DB,'1a. Teacher Data (LEAP Courses)'!$BD:$BD,'1f. AIl Subjects Totals'!#REF!)</f>
        <v>0</v>
      </c>
      <c r="BB21" s="28">
        <f>SUMIFS('1a. Teacher Data (LEAP Courses)'!DC:DC,'1a. Teacher Data (LEAP Courses)'!$BD:$BD,'1f. AIl Subjects Totals'!#REF!)</f>
        <v>0</v>
      </c>
      <c r="BC21" s="28">
        <f>SUMIFS('1a. Teacher Data (LEAP Courses)'!DD:DD,'1a. Teacher Data (LEAP Courses)'!$BD:$BD,'1f. AIl Subjects Totals'!#REF!)</f>
        <v>0</v>
      </c>
      <c r="BD21" s="28">
        <f>SUMIFS('1a. Teacher Data (LEAP Courses)'!DE:DE,'1a. Teacher Data (LEAP Courses)'!$BD:$BD,'1f. AIl Subjects Totals'!#REF!)</f>
        <v>0</v>
      </c>
      <c r="BE21" s="28">
        <f>SUMIFS('1a. Teacher Data (LEAP Courses)'!DF:DF,'1a. Teacher Data (LEAP Courses)'!$BD:$BD,'1f. AIl Subjects Totals'!#REF!)</f>
        <v>0</v>
      </c>
      <c r="BF21" s="7">
        <f>IF(AND(ISBLANK(BA21),ISBLANK(BB21),ISBLANK(BC21),ISBLANK(BD21),ISBLANK(BE21)),"",SUM(BC21:BE21))</f>
        <v>0</v>
      </c>
      <c r="BG21" s="7">
        <f>IF(AND(ISBLANK(BA21),ISBLANK(BB21),ISBLANK(BC21),ISBLANK(BD21),ISBLANK(BE21)),"",SUM(BD21:BE21))</f>
        <v>0</v>
      </c>
      <c r="BH21" s="272" t="str">
        <f>IFERROR(((80*BC21)+(100*BD21)+(150*BE21))/SUM(BA21:BE21),"")</f>
        <v/>
      </c>
      <c r="BI21" s="24"/>
    </row>
    <row r="22" spans="1:61" ht="13.5" hidden="1" customHeight="1" thickBot="1" x14ac:dyDescent="0.25">
      <c r="A22" s="275"/>
      <c r="B22" s="8" t="s">
        <v>6</v>
      </c>
      <c r="C22" s="9" t="str">
        <f>IFERROR(C21/SUM(C21:G21),"")</f>
        <v/>
      </c>
      <c r="D22" s="10" t="str">
        <f>IFERROR(D21/SUM(C21:G21),"")</f>
        <v/>
      </c>
      <c r="E22" s="11" t="str">
        <f>IFERROR(E21/SUM(C21:G21),"")</f>
        <v/>
      </c>
      <c r="F22" s="11" t="str">
        <f>IFERROR(F21/SUM(C21:G21),"")</f>
        <v/>
      </c>
      <c r="G22" s="11" t="str">
        <f>IFERROR(G21/SUM(C21:G21),"")</f>
        <v/>
      </c>
      <c r="H22" s="34" t="str">
        <f>IFERROR(H21/SUM(C21:G21),"")</f>
        <v/>
      </c>
      <c r="I22" s="34" t="str">
        <f>IFERROR(I21/SUM(C21:G21),"")</f>
        <v/>
      </c>
      <c r="J22" s="273"/>
      <c r="K22" s="31" t="str">
        <f>IFERROR(K21/SUM(K21:O21),"")</f>
        <v/>
      </c>
      <c r="L22" s="10" t="str">
        <f>IFERROR(L21/SUM(K21:O21),"")</f>
        <v/>
      </c>
      <c r="M22" s="11" t="str">
        <f>IFERROR(M21/SUM(K21:O21),"")</f>
        <v/>
      </c>
      <c r="N22" s="11" t="str">
        <f>IFERROR(N21/SUM(K21:O21),"")</f>
        <v/>
      </c>
      <c r="O22" s="11" t="str">
        <f>IFERROR(O21/SUM(K21:O21),"")</f>
        <v/>
      </c>
      <c r="P22" s="34" t="str">
        <f>IFERROR(P21/SUM(K21:O21),"")</f>
        <v/>
      </c>
      <c r="Q22" s="34" t="str">
        <f>IFERROR(Q21/SUM(K21:O21),"")</f>
        <v/>
      </c>
      <c r="R22" s="273"/>
      <c r="S22" s="31" t="str">
        <f>IFERROR(S21/SUM(S21:W21),"")</f>
        <v/>
      </c>
      <c r="T22" s="10" t="str">
        <f>IFERROR(T21/SUM(S21:W21),"")</f>
        <v/>
      </c>
      <c r="U22" s="11" t="str">
        <f>IFERROR(U21/SUM(S21:W21),"")</f>
        <v/>
      </c>
      <c r="V22" s="11" t="str">
        <f>IFERROR(V21/SUM(S21:W21),"")</f>
        <v/>
      </c>
      <c r="W22" s="11" t="str">
        <f>IFERROR(W21/SUM(S21:W21),"")</f>
        <v/>
      </c>
      <c r="X22" s="34" t="str">
        <f>IFERROR(X21/SUM(S21:W21),"")</f>
        <v/>
      </c>
      <c r="Y22" s="34" t="str">
        <f>IFERROR(Y21/SUM(S21:W21),"")</f>
        <v/>
      </c>
      <c r="Z22" s="273"/>
      <c r="AA22" s="31" t="str">
        <f>IFERROR(AA21/SUM(AA21:AE21),"")</f>
        <v/>
      </c>
      <c r="AB22" s="10" t="str">
        <f>IFERROR(AB21/SUM(AA21:AE21),"")</f>
        <v/>
      </c>
      <c r="AC22" s="11" t="str">
        <f>IFERROR(AC21/SUM(AA21:AE21),"")</f>
        <v/>
      </c>
      <c r="AD22" s="11" t="str">
        <f>IFERROR(AD21/SUM(AA21:AE21),"")</f>
        <v/>
      </c>
      <c r="AE22" s="11" t="str">
        <f>IFERROR(AE21/SUM(AA21:AE21),"")</f>
        <v/>
      </c>
      <c r="AF22" s="34" t="str">
        <f>IFERROR(AF21/SUM(AA21:AE21),"")</f>
        <v/>
      </c>
      <c r="AG22" s="34" t="str">
        <f>IFERROR(AG21/SUM(AA21:AE21),"")</f>
        <v/>
      </c>
      <c r="AH22" s="273"/>
      <c r="AI22" s="31" t="str">
        <f>IFERROR(AI21/SUM(AI21:AM21),"")</f>
        <v/>
      </c>
      <c r="AJ22" s="10" t="str">
        <f>IFERROR(AJ21/SUM(AI21:AM21),"")</f>
        <v/>
      </c>
      <c r="AK22" s="11" t="str">
        <f>IFERROR(AK21/SUM(AI21:AM21),"")</f>
        <v/>
      </c>
      <c r="AL22" s="11" t="str">
        <f>IFERROR(AL21/SUM(AI21:AM21),"")</f>
        <v/>
      </c>
      <c r="AM22" s="11" t="str">
        <f>IFERROR(AM21/SUM(AI21:AM21),"")</f>
        <v/>
      </c>
      <c r="AN22" s="34" t="str">
        <f>IFERROR(AN21/SUM(AI21:AM21),"")</f>
        <v/>
      </c>
      <c r="AO22" s="34" t="str">
        <f>IFERROR(AO21/SUM(AI21:AM21),"")</f>
        <v/>
      </c>
      <c r="AP22" s="273"/>
      <c r="AQ22" s="31" t="str">
        <f>IFERROR(AQ21/SUM(AQ21:AU21),"")</f>
        <v/>
      </c>
      <c r="AR22" s="10" t="str">
        <f>IFERROR(AR21/SUM(AQ21:AU21),"")</f>
        <v/>
      </c>
      <c r="AS22" s="11" t="str">
        <f>IFERROR(AS21/SUM(AQ21:AU21),"")</f>
        <v/>
      </c>
      <c r="AT22" s="11" t="str">
        <f>IFERROR(AT21/SUM(AQ21:AU21),"")</f>
        <v/>
      </c>
      <c r="AU22" s="11" t="str">
        <f>IFERROR(AU21/SUM(AQ21:AU21),"")</f>
        <v/>
      </c>
      <c r="AV22" s="34" t="str">
        <f>IFERROR(AV21/SUM(AQ21:AU21),"")</f>
        <v/>
      </c>
      <c r="AW22" s="34" t="str">
        <f>IFERROR(AW21/SUM(AQ21:AU21),"")</f>
        <v/>
      </c>
      <c r="AX22" s="273"/>
      <c r="AY22" s="279"/>
      <c r="AZ22" s="281"/>
      <c r="BA22" s="31" t="str">
        <f>IFERROR(BA21/SUM(BA21:BE21),"")</f>
        <v/>
      </c>
      <c r="BB22" s="10" t="str">
        <f>IFERROR(BB21/SUM(BA21:BE21),"")</f>
        <v/>
      </c>
      <c r="BC22" s="11" t="str">
        <f>IFERROR(BC21/SUM(BA21:BE21),"")</f>
        <v/>
      </c>
      <c r="BD22" s="11" t="str">
        <f>IFERROR(BD21/SUM(BA21:BE21),"")</f>
        <v/>
      </c>
      <c r="BE22" s="11" t="str">
        <f>IFERROR(BE21/SUM(BA21:BE21),"")</f>
        <v/>
      </c>
      <c r="BF22" s="34" t="str">
        <f>IFERROR(BF21/SUM(BA21:BE21),"")</f>
        <v/>
      </c>
      <c r="BG22" s="34" t="str">
        <f>IFERROR(BG21/SUM(BA21:BE21),"")</f>
        <v/>
      </c>
      <c r="BH22" s="273"/>
      <c r="BI22" s="24"/>
    </row>
    <row r="23" spans="1:61" ht="13.5" hidden="1" customHeight="1" thickTop="1" x14ac:dyDescent="0.2">
      <c r="A23" s="274" t="s">
        <v>89</v>
      </c>
      <c r="B23" s="4" t="s">
        <v>5</v>
      </c>
      <c r="C23" s="27">
        <f>SUMIFS('1a. Teacher Data (LEAP Courses)'!BF:BF,'1a. Teacher Data (LEAP Courses)'!$BD:$BD,'1f. AIl Subjects Totals'!#REF!)</f>
        <v>0</v>
      </c>
      <c r="D23" s="28">
        <f>SUMIFS('1a. Teacher Data (LEAP Courses)'!BG:BG,'1a. Teacher Data (LEAP Courses)'!$BD:$BD,'1f. AIl Subjects Totals'!#REF!)</f>
        <v>0</v>
      </c>
      <c r="E23" s="28">
        <f>SUMIFS('1a. Teacher Data (LEAP Courses)'!BH:BH,'1a. Teacher Data (LEAP Courses)'!$BD:$BD,'1f. AIl Subjects Totals'!#REF!)</f>
        <v>0</v>
      </c>
      <c r="F23" s="28">
        <f>SUMIFS('1a. Teacher Data (LEAP Courses)'!BI:BI,'1a. Teacher Data (LEAP Courses)'!$BD:$BD,'1f. AIl Subjects Totals'!#REF!)</f>
        <v>0</v>
      </c>
      <c r="G23" s="28">
        <f>SUMIFS('1a. Teacher Data (LEAP Courses)'!BJ:BJ,'1a. Teacher Data (LEAP Courses)'!$BD:$BD,'1f. AIl Subjects Totals'!#REF!)</f>
        <v>0</v>
      </c>
      <c r="H23" s="7">
        <f>IF(AND(ISBLANK(C23),ISBLANK(D23),ISBLANK(E23),ISBLANK(F23),ISBLANK(G23)),"",SUM(E23:G23))</f>
        <v>0</v>
      </c>
      <c r="I23" s="7">
        <f>IF(AND(ISBLANK(C23),ISBLANK(D23),ISBLANK(E23),ISBLANK(F23),ISBLANK(G23)),"",SUM(F23:G23))</f>
        <v>0</v>
      </c>
      <c r="J23" s="272" t="str">
        <f>IFERROR(((80*E23)+(100*F23)+(150*G23))/SUM(C23:G23),"")</f>
        <v/>
      </c>
      <c r="K23" s="37">
        <f>SUMIFS('1a. Teacher Data (LEAP Courses)'!BN:BN,'1a. Teacher Data (LEAP Courses)'!$BD:$BD,'1f. AIl Subjects Totals'!#REF!)</f>
        <v>0</v>
      </c>
      <c r="L23" s="28">
        <f>SUMIFS('1a. Teacher Data (LEAP Courses)'!BO:BO,'1a. Teacher Data (LEAP Courses)'!$BD:$BD,'1f. AIl Subjects Totals'!#REF!)</f>
        <v>0</v>
      </c>
      <c r="M23" s="28">
        <f>SUMIFS('1a. Teacher Data (LEAP Courses)'!BP:BP,'1a. Teacher Data (LEAP Courses)'!$BD:$BD,'1f. AIl Subjects Totals'!#REF!)</f>
        <v>0</v>
      </c>
      <c r="N23" s="28">
        <f>SUMIFS('1a. Teacher Data (LEAP Courses)'!BQ:BQ,'1a. Teacher Data (LEAP Courses)'!$BD:$BD,'1f. AIl Subjects Totals'!#REF!)</f>
        <v>0</v>
      </c>
      <c r="O23" s="28">
        <f>SUMIFS('1a. Teacher Data (LEAP Courses)'!BR:BR,'1a. Teacher Data (LEAP Courses)'!$BD:$BD,'1f. AIl Subjects Totals'!#REF!)</f>
        <v>0</v>
      </c>
      <c r="P23" s="7">
        <f>IF(AND(ISBLANK(K23),ISBLANK(L23),ISBLANK(M23),ISBLANK(N23),ISBLANK(O23)),"",SUM(M23:O23))</f>
        <v>0</v>
      </c>
      <c r="Q23" s="7">
        <f>IF(AND(ISBLANK(K23),ISBLANK(L23),ISBLANK(M23),ISBLANK(N23),ISBLANK(O23)),"",SUM(N23:O23))</f>
        <v>0</v>
      </c>
      <c r="R23" s="272" t="str">
        <f>IFERROR(((80*M23)+(100*N23)+(150*O23))/SUM(K23:O23),"")</f>
        <v/>
      </c>
      <c r="S23" s="37">
        <f>SUMIFS('1a. Teacher Data (LEAP Courses)'!BV:BV,'1a. Teacher Data (LEAP Courses)'!$BD:$BD,'1f. AIl Subjects Totals'!#REF!)</f>
        <v>0</v>
      </c>
      <c r="T23" s="28">
        <f>SUMIFS('1a. Teacher Data (LEAP Courses)'!BW:BW,'1a. Teacher Data (LEAP Courses)'!$BD:$BD,'1f. AIl Subjects Totals'!#REF!)</f>
        <v>0</v>
      </c>
      <c r="U23" s="28">
        <f>SUMIFS('1a. Teacher Data (LEAP Courses)'!BX:BX,'1a. Teacher Data (LEAP Courses)'!$BD:$BD,'1f. AIl Subjects Totals'!#REF!)</f>
        <v>0</v>
      </c>
      <c r="V23" s="28">
        <f>SUMIFS('1a. Teacher Data (LEAP Courses)'!BY:BY,'1a. Teacher Data (LEAP Courses)'!$BD:$BD,'1f. AIl Subjects Totals'!#REF!)</f>
        <v>0</v>
      </c>
      <c r="W23" s="28">
        <f>SUMIFS('1a. Teacher Data (LEAP Courses)'!BZ:BZ,'1a. Teacher Data (LEAP Courses)'!$BD:$BD,'1f. AIl Subjects Totals'!#REF!)</f>
        <v>0</v>
      </c>
      <c r="X23" s="7">
        <f>IF(AND(ISBLANK(S23),ISBLANK(T23),ISBLANK(U23),ISBLANK(V23),ISBLANK(W23)),"",SUM(U23:W23))</f>
        <v>0</v>
      </c>
      <c r="Y23" s="7">
        <f>IF(AND(ISBLANK(S23),ISBLANK(T23),ISBLANK(U23),ISBLANK(V23),ISBLANK(W23)),"",SUM(V23:W23))</f>
        <v>0</v>
      </c>
      <c r="Z23" s="272" t="str">
        <f>IFERROR(((80*U23)+(100*V23)+(150*W23))/SUM(S23:W23),"")</f>
        <v/>
      </c>
      <c r="AA23" s="37">
        <f>SUMIFS('1a. Teacher Data (LEAP Courses)'!CD:CD,'1a. Teacher Data (LEAP Courses)'!$BD:$BD,'1f. AIl Subjects Totals'!#REF!)</f>
        <v>0</v>
      </c>
      <c r="AB23" s="28">
        <f>SUMIFS('1a. Teacher Data (LEAP Courses)'!CE:CE,'1a. Teacher Data (LEAP Courses)'!$BD:$BD,'1f. AIl Subjects Totals'!#REF!)</f>
        <v>0</v>
      </c>
      <c r="AC23" s="28">
        <f>SUMIFS('1a. Teacher Data (LEAP Courses)'!CF:CF,'1a. Teacher Data (LEAP Courses)'!$BD:$BD,'1f. AIl Subjects Totals'!#REF!)</f>
        <v>0</v>
      </c>
      <c r="AD23" s="28">
        <f>SUMIFS('1a. Teacher Data (LEAP Courses)'!CG:CG,'1a. Teacher Data (LEAP Courses)'!$BD:$BD,'1f. AIl Subjects Totals'!#REF!)</f>
        <v>0</v>
      </c>
      <c r="AE23" s="28">
        <f>SUMIFS('1a. Teacher Data (LEAP Courses)'!CH:CH,'1a. Teacher Data (LEAP Courses)'!$BD:$BD,'1f. AIl Subjects Totals'!#REF!)</f>
        <v>0</v>
      </c>
      <c r="AF23" s="7">
        <f>IF(AND(ISBLANK(AA23),ISBLANK(AB23),ISBLANK(AC23),ISBLANK(AD23),ISBLANK(AE23)),"",SUM(AC23:AE23))</f>
        <v>0</v>
      </c>
      <c r="AG23" s="7">
        <f>IF(AND(ISBLANK(AA23),ISBLANK(AB23),ISBLANK(AC23),ISBLANK(AD23),ISBLANK(AE23)),"",SUM(AD23:AE23))</f>
        <v>0</v>
      </c>
      <c r="AH23" s="272" t="str">
        <f>IFERROR(((80*AC23)+(100*AD23)+(150*AE23))/SUM(AA23:AE23),"")</f>
        <v/>
      </c>
      <c r="AI23" s="37"/>
      <c r="AJ23" s="28"/>
      <c r="AK23" s="28"/>
      <c r="AL23" s="28"/>
      <c r="AM23" s="28"/>
      <c r="AN23" s="7" t="str">
        <f>IF(AND(ISBLANK(AI23),ISBLANK(AJ23),ISBLANK(AK23),ISBLANK(AL23),ISBLANK(AM23)),"",SUM(AK23:AM23))</f>
        <v/>
      </c>
      <c r="AO23" s="7" t="str">
        <f>IF(AND(ISBLANK(AI23),ISBLANK(AJ23),ISBLANK(AK23),ISBLANK(AL23),ISBLANK(AM23)),"",SUM(AL23:AM23))</f>
        <v/>
      </c>
      <c r="AP23" s="272" t="str">
        <f>IFERROR(((80*AK23)+(100*AL23)+(150*AM23))/SUM(AI23:AM23),"")</f>
        <v/>
      </c>
      <c r="AQ23" s="37"/>
      <c r="AR23" s="28"/>
      <c r="AS23" s="28"/>
      <c r="AT23" s="28"/>
      <c r="AU23" s="28"/>
      <c r="AV23" s="7" t="str">
        <f>IF(AND(ISBLANK(AQ23),ISBLANK(AR23),ISBLANK(AS23),ISBLANK(AT23),ISBLANK(AU23)),"",SUM(AS23:AU23))</f>
        <v/>
      </c>
      <c r="AW23" s="7" t="str">
        <f>IF(AND(ISBLANK(AQ23),ISBLANK(AR23),ISBLANK(AS23),ISBLANK(AT23),ISBLANK(AU23)),"",SUM(AT23:AU23))</f>
        <v/>
      </c>
      <c r="AX23" s="272" t="str">
        <f>IFERROR(((80*AS23)+(100*AT23)+(150*AU23))/SUM(AQ23:AU23),"")</f>
        <v/>
      </c>
      <c r="AY23" s="278" t="str">
        <f t="shared" ref="AY23" si="31">IFERROR(AVERAGE(R23,Z23,AH23),"")</f>
        <v/>
      </c>
      <c r="AZ23" s="280" t="str">
        <f t="shared" ref="AZ23" si="32">IF(OR(J23="",AY23=""),"",AY23-J23)</f>
        <v/>
      </c>
      <c r="BA23" s="37">
        <f>SUMIFS('1a. Teacher Data (LEAP Courses)'!DB:DB,'1a. Teacher Data (LEAP Courses)'!$BD:$BD,'1f. AIl Subjects Totals'!#REF!)</f>
        <v>0</v>
      </c>
      <c r="BB23" s="28">
        <f>SUMIFS('1a. Teacher Data (LEAP Courses)'!DC:DC,'1a. Teacher Data (LEAP Courses)'!$BD:$BD,'1f. AIl Subjects Totals'!#REF!)</f>
        <v>0</v>
      </c>
      <c r="BC23" s="28">
        <f>SUMIFS('1a. Teacher Data (LEAP Courses)'!DD:DD,'1a. Teacher Data (LEAP Courses)'!$BD:$BD,'1f. AIl Subjects Totals'!#REF!)</f>
        <v>0</v>
      </c>
      <c r="BD23" s="28">
        <f>SUMIFS('1a. Teacher Data (LEAP Courses)'!DE:DE,'1a. Teacher Data (LEAP Courses)'!$BD:$BD,'1f. AIl Subjects Totals'!#REF!)</f>
        <v>0</v>
      </c>
      <c r="BE23" s="28">
        <f>SUMIFS('1a. Teacher Data (LEAP Courses)'!DF:DF,'1a. Teacher Data (LEAP Courses)'!$BD:$BD,'1f. AIl Subjects Totals'!#REF!)</f>
        <v>0</v>
      </c>
      <c r="BF23" s="7">
        <f>IF(AND(ISBLANK(BA23),ISBLANK(BB23),ISBLANK(BC23),ISBLANK(BD23),ISBLANK(BE23)),"",SUM(BC23:BE23))</f>
        <v>0</v>
      </c>
      <c r="BG23" s="7">
        <f>IF(AND(ISBLANK(BA23),ISBLANK(BB23),ISBLANK(BC23),ISBLANK(BD23),ISBLANK(BE23)),"",SUM(BD23:BE23))</f>
        <v>0</v>
      </c>
      <c r="BH23" s="272" t="str">
        <f>IFERROR(((80*BC23)+(100*BD23)+(150*BE23))/SUM(BA23:BE23),"")</f>
        <v/>
      </c>
      <c r="BI23" s="24"/>
    </row>
    <row r="24" spans="1:61" ht="13.5" hidden="1" customHeight="1" thickBot="1" x14ac:dyDescent="0.25">
      <c r="A24" s="275"/>
      <c r="B24" s="8" t="s">
        <v>6</v>
      </c>
      <c r="C24" s="9" t="str">
        <f>IFERROR(C23/SUM(C23:G23),"")</f>
        <v/>
      </c>
      <c r="D24" s="10" t="str">
        <f>IFERROR(D23/SUM(C23:G23),"")</f>
        <v/>
      </c>
      <c r="E24" s="11" t="str">
        <f>IFERROR(E23/SUM(C23:G23),"")</f>
        <v/>
      </c>
      <c r="F24" s="11" t="str">
        <f>IFERROR(F23/SUM(C23:G23),"")</f>
        <v/>
      </c>
      <c r="G24" s="11" t="str">
        <f>IFERROR(G23/SUM(C23:G23),"")</f>
        <v/>
      </c>
      <c r="H24" s="34" t="str">
        <f>IFERROR(H23/SUM(C23:G23),"")</f>
        <v/>
      </c>
      <c r="I24" s="34" t="str">
        <f>IFERROR(I23/SUM(C23:G23),"")</f>
        <v/>
      </c>
      <c r="J24" s="273"/>
      <c r="K24" s="31" t="str">
        <f>IFERROR(K23/SUM(K23:O23),"")</f>
        <v/>
      </c>
      <c r="L24" s="10" t="str">
        <f>IFERROR(L23/SUM(K23:O23),"")</f>
        <v/>
      </c>
      <c r="M24" s="11" t="str">
        <f>IFERROR(M23/SUM(K23:O23),"")</f>
        <v/>
      </c>
      <c r="N24" s="11" t="str">
        <f>IFERROR(N23/SUM(K23:O23),"")</f>
        <v/>
      </c>
      <c r="O24" s="11" t="str">
        <f>IFERROR(O23/SUM(K23:O23),"")</f>
        <v/>
      </c>
      <c r="P24" s="34" t="str">
        <f>IFERROR(P23/SUM(K23:O23),"")</f>
        <v/>
      </c>
      <c r="Q24" s="34" t="str">
        <f>IFERROR(Q23/SUM(K23:O23),"")</f>
        <v/>
      </c>
      <c r="R24" s="273"/>
      <c r="S24" s="31" t="str">
        <f>IFERROR(S23/SUM(S23:W23),"")</f>
        <v/>
      </c>
      <c r="T24" s="10" t="str">
        <f>IFERROR(T23/SUM(S23:W23),"")</f>
        <v/>
      </c>
      <c r="U24" s="11" t="str">
        <f>IFERROR(U23/SUM(S23:W23),"")</f>
        <v/>
      </c>
      <c r="V24" s="11" t="str">
        <f>IFERROR(V23/SUM(S23:W23),"")</f>
        <v/>
      </c>
      <c r="W24" s="11" t="str">
        <f>IFERROR(W23/SUM(S23:W23),"")</f>
        <v/>
      </c>
      <c r="X24" s="34" t="str">
        <f>IFERROR(X23/SUM(S23:W23),"")</f>
        <v/>
      </c>
      <c r="Y24" s="34" t="str">
        <f>IFERROR(Y23/SUM(S23:W23),"")</f>
        <v/>
      </c>
      <c r="Z24" s="273"/>
      <c r="AA24" s="31" t="str">
        <f>IFERROR(AA23/SUM(AA23:AE23),"")</f>
        <v/>
      </c>
      <c r="AB24" s="10" t="str">
        <f>IFERROR(AB23/SUM(AA23:AE23),"")</f>
        <v/>
      </c>
      <c r="AC24" s="11" t="str">
        <f>IFERROR(AC23/SUM(AA23:AE23),"")</f>
        <v/>
      </c>
      <c r="AD24" s="11" t="str">
        <f>IFERROR(AD23/SUM(AA23:AE23),"")</f>
        <v/>
      </c>
      <c r="AE24" s="11" t="str">
        <f>IFERROR(AE23/SUM(AA23:AE23),"")</f>
        <v/>
      </c>
      <c r="AF24" s="34" t="str">
        <f>IFERROR(AF23/SUM(AA23:AE23),"")</f>
        <v/>
      </c>
      <c r="AG24" s="34" t="str">
        <f>IFERROR(AG23/SUM(AA23:AE23),"")</f>
        <v/>
      </c>
      <c r="AH24" s="273"/>
      <c r="AI24" s="31" t="str">
        <f>IFERROR(AI23/SUM(AI23:AM23),"")</f>
        <v/>
      </c>
      <c r="AJ24" s="10" t="str">
        <f>IFERROR(AJ23/SUM(AI23:AM23),"")</f>
        <v/>
      </c>
      <c r="AK24" s="11" t="str">
        <f>IFERROR(AK23/SUM(AI23:AM23),"")</f>
        <v/>
      </c>
      <c r="AL24" s="11" t="str">
        <f>IFERROR(AL23/SUM(AI23:AM23),"")</f>
        <v/>
      </c>
      <c r="AM24" s="11" t="str">
        <f>IFERROR(AM23/SUM(AI23:AM23),"")</f>
        <v/>
      </c>
      <c r="AN24" s="34" t="str">
        <f>IFERROR(AN23/SUM(AI23:AM23),"")</f>
        <v/>
      </c>
      <c r="AO24" s="34" t="str">
        <f>IFERROR(AO23/SUM(AI23:AM23),"")</f>
        <v/>
      </c>
      <c r="AP24" s="273"/>
      <c r="AQ24" s="31" t="str">
        <f>IFERROR(AQ23/SUM(AQ23:AU23),"")</f>
        <v/>
      </c>
      <c r="AR24" s="10" t="str">
        <f>IFERROR(AR23/SUM(AQ23:AU23),"")</f>
        <v/>
      </c>
      <c r="AS24" s="11" t="str">
        <f>IFERROR(AS23/SUM(AQ23:AU23),"")</f>
        <v/>
      </c>
      <c r="AT24" s="11" t="str">
        <f>IFERROR(AT23/SUM(AQ23:AU23),"")</f>
        <v/>
      </c>
      <c r="AU24" s="11" t="str">
        <f>IFERROR(AU23/SUM(AQ23:AU23),"")</f>
        <v/>
      </c>
      <c r="AV24" s="34" t="str">
        <f>IFERROR(AV23/SUM(AQ23:AU23),"")</f>
        <v/>
      </c>
      <c r="AW24" s="34" t="str">
        <f>IFERROR(AW23/SUM(AQ23:AU23),"")</f>
        <v/>
      </c>
      <c r="AX24" s="273"/>
      <c r="AY24" s="279"/>
      <c r="AZ24" s="281"/>
      <c r="BA24" s="31" t="str">
        <f>IFERROR(BA23/SUM(BA23:BE23),"")</f>
        <v/>
      </c>
      <c r="BB24" s="10" t="str">
        <f>IFERROR(BB23/SUM(BA23:BE23),"")</f>
        <v/>
      </c>
      <c r="BC24" s="11" t="str">
        <f>IFERROR(BC23/SUM(BA23:BE23),"")</f>
        <v/>
      </c>
      <c r="BD24" s="11" t="str">
        <f>IFERROR(BD23/SUM(BA23:BE23),"")</f>
        <v/>
      </c>
      <c r="BE24" s="11" t="str">
        <f>IFERROR(BE23/SUM(BA23:BE23),"")</f>
        <v/>
      </c>
      <c r="BF24" s="34" t="str">
        <f>IFERROR(BF23/SUM(BA23:BE23),"")</f>
        <v/>
      </c>
      <c r="BG24" s="34" t="str">
        <f>IFERROR(BG23/SUM(BA23:BE23),"")</f>
        <v/>
      </c>
      <c r="BH24" s="273"/>
      <c r="BI24" s="24"/>
    </row>
    <row r="25" spans="1:61" ht="13.5" hidden="1" customHeight="1" thickTop="1" x14ac:dyDescent="0.2">
      <c r="A25" s="274" t="s">
        <v>125</v>
      </c>
      <c r="B25" s="4" t="s">
        <v>5</v>
      </c>
      <c r="C25" s="27">
        <f>SUMIFS('1a. Teacher Data (LEAP Courses)'!BF:BF,'1a. Teacher Data (LEAP Courses)'!$BD:$BD,'1f. AIl Subjects Totals'!#REF!)</f>
        <v>0</v>
      </c>
      <c r="D25" s="28">
        <f>SUMIFS('1a. Teacher Data (LEAP Courses)'!BG:BG,'1a. Teacher Data (LEAP Courses)'!$BD:$BD,'1f. AIl Subjects Totals'!#REF!)</f>
        <v>0</v>
      </c>
      <c r="E25" s="28">
        <f>SUMIFS('1a. Teacher Data (LEAP Courses)'!BH:BH,'1a. Teacher Data (LEAP Courses)'!$BD:$BD,'1f. AIl Subjects Totals'!#REF!)</f>
        <v>0</v>
      </c>
      <c r="F25" s="28">
        <f>SUMIFS('1a. Teacher Data (LEAP Courses)'!BI:BI,'1a. Teacher Data (LEAP Courses)'!$BD:$BD,'1f. AIl Subjects Totals'!#REF!)</f>
        <v>0</v>
      </c>
      <c r="G25" s="28">
        <f>SUMIFS('1a. Teacher Data (LEAP Courses)'!BJ:BJ,'1a. Teacher Data (LEAP Courses)'!$BD:$BD,'1f. AIl Subjects Totals'!#REF!)</f>
        <v>0</v>
      </c>
      <c r="H25" s="7">
        <f>IF(AND(ISBLANK(C25),ISBLANK(D25),ISBLANK(E25),ISBLANK(F25),ISBLANK(G25)),"",SUM(E25:G25))</f>
        <v>0</v>
      </c>
      <c r="I25" s="7">
        <f>IF(AND(ISBLANK(C25),ISBLANK(D25),ISBLANK(E25),ISBLANK(F25),ISBLANK(G25)),"",SUM(F25:G25))</f>
        <v>0</v>
      </c>
      <c r="J25" s="272" t="str">
        <f>IFERROR(((80*E25)+(100*F25)+(150*G25))/SUM(C25:G25),"")</f>
        <v/>
      </c>
      <c r="K25" s="37">
        <f>SUMIFS('1a. Teacher Data (LEAP Courses)'!BN:BN,'1a. Teacher Data (LEAP Courses)'!$BD:$BD,'1f. AIl Subjects Totals'!#REF!)</f>
        <v>0</v>
      </c>
      <c r="L25" s="28">
        <f>SUMIFS('1a. Teacher Data (LEAP Courses)'!BO:BO,'1a. Teacher Data (LEAP Courses)'!$BD:$BD,'1f. AIl Subjects Totals'!#REF!)</f>
        <v>0</v>
      </c>
      <c r="M25" s="28">
        <f>SUMIFS('1a. Teacher Data (LEAP Courses)'!BP:BP,'1a. Teacher Data (LEAP Courses)'!$BD:$BD,'1f. AIl Subjects Totals'!#REF!)</f>
        <v>0</v>
      </c>
      <c r="N25" s="28">
        <f>SUMIFS('1a. Teacher Data (LEAP Courses)'!BQ:BQ,'1a. Teacher Data (LEAP Courses)'!$BD:$BD,'1f. AIl Subjects Totals'!#REF!)</f>
        <v>0</v>
      </c>
      <c r="O25" s="28">
        <f>SUMIFS('1a. Teacher Data (LEAP Courses)'!BR:BR,'1a. Teacher Data (LEAP Courses)'!$BD:$BD,'1f. AIl Subjects Totals'!#REF!)</f>
        <v>0</v>
      </c>
      <c r="P25" s="7">
        <f>IF(AND(ISBLANK(K25),ISBLANK(L25),ISBLANK(M25),ISBLANK(N25),ISBLANK(O25)),"",SUM(M25:O25))</f>
        <v>0</v>
      </c>
      <c r="Q25" s="7">
        <f>IF(AND(ISBLANK(K25),ISBLANK(L25),ISBLANK(M25),ISBLANK(N25),ISBLANK(O25)),"",SUM(N25:O25))</f>
        <v>0</v>
      </c>
      <c r="R25" s="272" t="str">
        <f>IFERROR(((80*M25)+(100*N25)+(150*O25))/SUM(K25:O25),"")</f>
        <v/>
      </c>
      <c r="S25" s="37">
        <f>SUMIFS('1a. Teacher Data (LEAP Courses)'!BV:BV,'1a. Teacher Data (LEAP Courses)'!$BD:$BD,'1f. AIl Subjects Totals'!#REF!)</f>
        <v>0</v>
      </c>
      <c r="T25" s="28">
        <f>SUMIFS('1a. Teacher Data (LEAP Courses)'!BW:BW,'1a. Teacher Data (LEAP Courses)'!$BD:$BD,'1f. AIl Subjects Totals'!#REF!)</f>
        <v>0</v>
      </c>
      <c r="U25" s="28">
        <f>SUMIFS('1a. Teacher Data (LEAP Courses)'!BX:BX,'1a. Teacher Data (LEAP Courses)'!$BD:$BD,'1f. AIl Subjects Totals'!#REF!)</f>
        <v>0</v>
      </c>
      <c r="V25" s="28">
        <f>SUMIFS('1a. Teacher Data (LEAP Courses)'!BY:BY,'1a. Teacher Data (LEAP Courses)'!$BD:$BD,'1f. AIl Subjects Totals'!#REF!)</f>
        <v>0</v>
      </c>
      <c r="W25" s="28">
        <f>SUMIFS('1a. Teacher Data (LEAP Courses)'!BZ:BZ,'1a. Teacher Data (LEAP Courses)'!$BD:$BD,'1f. AIl Subjects Totals'!#REF!)</f>
        <v>0</v>
      </c>
      <c r="X25" s="7">
        <f>IF(AND(ISBLANK(S25),ISBLANK(T25),ISBLANK(U25),ISBLANK(V25),ISBLANK(W25)),"",SUM(U25:W25))</f>
        <v>0</v>
      </c>
      <c r="Y25" s="7">
        <f>IF(AND(ISBLANK(S25),ISBLANK(T25),ISBLANK(U25),ISBLANK(V25),ISBLANK(W25)),"",SUM(V25:W25))</f>
        <v>0</v>
      </c>
      <c r="Z25" s="272" t="str">
        <f>IFERROR(((80*U25)+(100*V25)+(150*W25))/SUM(S25:W25),"")</f>
        <v/>
      </c>
      <c r="AA25" s="37">
        <f>SUMIFS('1a. Teacher Data (LEAP Courses)'!CD:CD,'1a. Teacher Data (LEAP Courses)'!$BD:$BD,'1f. AIl Subjects Totals'!#REF!)</f>
        <v>0</v>
      </c>
      <c r="AB25" s="28">
        <f>SUMIFS('1a. Teacher Data (LEAP Courses)'!CE:CE,'1a. Teacher Data (LEAP Courses)'!$BD:$BD,'1f. AIl Subjects Totals'!#REF!)</f>
        <v>0</v>
      </c>
      <c r="AC25" s="28">
        <f>SUMIFS('1a. Teacher Data (LEAP Courses)'!CF:CF,'1a. Teacher Data (LEAP Courses)'!$BD:$BD,'1f. AIl Subjects Totals'!#REF!)</f>
        <v>0</v>
      </c>
      <c r="AD25" s="28">
        <f>SUMIFS('1a. Teacher Data (LEAP Courses)'!CG:CG,'1a. Teacher Data (LEAP Courses)'!$BD:$BD,'1f. AIl Subjects Totals'!#REF!)</f>
        <v>0</v>
      </c>
      <c r="AE25" s="28">
        <f>SUMIFS('1a. Teacher Data (LEAP Courses)'!CH:CH,'1a. Teacher Data (LEAP Courses)'!$BD:$BD,'1f. AIl Subjects Totals'!#REF!)</f>
        <v>0</v>
      </c>
      <c r="AF25" s="7">
        <f>IF(AND(ISBLANK(AA25),ISBLANK(AB25),ISBLANK(AC25),ISBLANK(AD25),ISBLANK(AE25)),"",SUM(AC25:AE25))</f>
        <v>0</v>
      </c>
      <c r="AG25" s="7">
        <f>IF(AND(ISBLANK(AA25),ISBLANK(AB25),ISBLANK(AC25),ISBLANK(AD25),ISBLANK(AE25)),"",SUM(AD25:AE25))</f>
        <v>0</v>
      </c>
      <c r="AH25" s="272" t="str">
        <f>IFERROR(((80*AC25)+(100*AD25)+(150*AE25))/SUM(AA25:AE25),"")</f>
        <v/>
      </c>
      <c r="AI25" s="37"/>
      <c r="AJ25" s="28"/>
      <c r="AK25" s="28"/>
      <c r="AL25" s="28"/>
      <c r="AM25" s="28"/>
      <c r="AN25" s="7" t="str">
        <f>IF(AND(ISBLANK(AI25),ISBLANK(AJ25),ISBLANK(AK25),ISBLANK(AL25),ISBLANK(AM25)),"",SUM(AK25:AM25))</f>
        <v/>
      </c>
      <c r="AO25" s="7" t="str">
        <f>IF(AND(ISBLANK(AI25),ISBLANK(AJ25),ISBLANK(AK25),ISBLANK(AL25),ISBLANK(AM25)),"",SUM(AL25:AM25))</f>
        <v/>
      </c>
      <c r="AP25" s="272" t="str">
        <f>IFERROR(((80*AK25)+(100*AL25)+(150*AM25))/SUM(AI25:AM25),"")</f>
        <v/>
      </c>
      <c r="AQ25" s="37"/>
      <c r="AR25" s="28"/>
      <c r="AS25" s="28"/>
      <c r="AT25" s="28"/>
      <c r="AU25" s="28"/>
      <c r="AV25" s="7" t="str">
        <f>IF(AND(ISBLANK(AQ25),ISBLANK(AR25),ISBLANK(AS25),ISBLANK(AT25),ISBLANK(AU25)),"",SUM(AS25:AU25))</f>
        <v/>
      </c>
      <c r="AW25" s="7" t="str">
        <f>IF(AND(ISBLANK(AQ25),ISBLANK(AR25),ISBLANK(AS25),ISBLANK(AT25),ISBLANK(AU25)),"",SUM(AT25:AU25))</f>
        <v/>
      </c>
      <c r="AX25" s="272" t="str">
        <f>IFERROR(((80*AS25)+(100*AT25)+(150*AU25))/SUM(AQ25:AU25),"")</f>
        <v/>
      </c>
      <c r="AY25" s="278" t="str">
        <f t="shared" ref="AY25" si="33">IFERROR(AVERAGE(R25,Z25,AH25),"")</f>
        <v/>
      </c>
      <c r="AZ25" s="280" t="str">
        <f t="shared" ref="AZ25" si="34">IF(OR(J25="",AY25=""),"",AY25-J25)</f>
        <v/>
      </c>
      <c r="BA25" s="37">
        <f>SUMIFS('1a. Teacher Data (LEAP Courses)'!DB:DB,'1a. Teacher Data (LEAP Courses)'!$BD:$BD,'1f. AIl Subjects Totals'!#REF!)</f>
        <v>0</v>
      </c>
      <c r="BB25" s="28">
        <f>SUMIFS('1a. Teacher Data (LEAP Courses)'!DC:DC,'1a. Teacher Data (LEAP Courses)'!$BD:$BD,'1f. AIl Subjects Totals'!#REF!)</f>
        <v>0</v>
      </c>
      <c r="BC25" s="28">
        <f>SUMIFS('1a. Teacher Data (LEAP Courses)'!DD:DD,'1a. Teacher Data (LEAP Courses)'!$BD:$BD,'1f. AIl Subjects Totals'!#REF!)</f>
        <v>0</v>
      </c>
      <c r="BD25" s="28">
        <f>SUMIFS('1a. Teacher Data (LEAP Courses)'!DE:DE,'1a. Teacher Data (LEAP Courses)'!$BD:$BD,'1f. AIl Subjects Totals'!#REF!)</f>
        <v>0</v>
      </c>
      <c r="BE25" s="28">
        <f>SUMIFS('1a. Teacher Data (LEAP Courses)'!DF:DF,'1a. Teacher Data (LEAP Courses)'!$BD:$BD,'1f. AIl Subjects Totals'!#REF!)</f>
        <v>0</v>
      </c>
      <c r="BF25" s="7">
        <f>IF(AND(ISBLANK(BA25),ISBLANK(BB25),ISBLANK(BC25),ISBLANK(BD25),ISBLANK(BE25)),"",SUM(BC25:BE25))</f>
        <v>0</v>
      </c>
      <c r="BG25" s="7">
        <f>IF(AND(ISBLANK(BA25),ISBLANK(BB25),ISBLANK(BC25),ISBLANK(BD25),ISBLANK(BE25)),"",SUM(BD25:BE25))</f>
        <v>0</v>
      </c>
      <c r="BH25" s="272" t="str">
        <f>IFERROR(((80*BC25)+(100*BD25)+(150*BE25))/SUM(BA25:BE25),"")</f>
        <v/>
      </c>
      <c r="BI25" s="24"/>
    </row>
    <row r="26" spans="1:61" ht="13.5" hidden="1" customHeight="1" thickBot="1" x14ac:dyDescent="0.25">
      <c r="A26" s="275"/>
      <c r="B26" s="8" t="s">
        <v>6</v>
      </c>
      <c r="C26" s="9" t="str">
        <f>IFERROR(C25/SUM(C25:G25),"")</f>
        <v/>
      </c>
      <c r="D26" s="10" t="str">
        <f>IFERROR(D25/SUM(C25:G25),"")</f>
        <v/>
      </c>
      <c r="E26" s="11" t="str">
        <f>IFERROR(E25/SUM(C25:G25),"")</f>
        <v/>
      </c>
      <c r="F26" s="11" t="str">
        <f>IFERROR(F25/SUM(C25:G25),"")</f>
        <v/>
      </c>
      <c r="G26" s="11" t="str">
        <f>IFERROR(G25/SUM(C25:G25),"")</f>
        <v/>
      </c>
      <c r="H26" s="34" t="str">
        <f>IFERROR(H25/SUM(C25:G25),"")</f>
        <v/>
      </c>
      <c r="I26" s="34" t="str">
        <f>IFERROR(I25/SUM(C25:G25),"")</f>
        <v/>
      </c>
      <c r="J26" s="273"/>
      <c r="K26" s="31" t="str">
        <f>IFERROR(K25/SUM(K25:O25),"")</f>
        <v/>
      </c>
      <c r="L26" s="10" t="str">
        <f>IFERROR(L25/SUM(K25:O25),"")</f>
        <v/>
      </c>
      <c r="M26" s="11" t="str">
        <f>IFERROR(M25/SUM(K25:O25),"")</f>
        <v/>
      </c>
      <c r="N26" s="11" t="str">
        <f>IFERROR(N25/SUM(K25:O25),"")</f>
        <v/>
      </c>
      <c r="O26" s="11" t="str">
        <f>IFERROR(O25/SUM(K25:O25),"")</f>
        <v/>
      </c>
      <c r="P26" s="34" t="str">
        <f>IFERROR(P25/SUM(K25:O25),"")</f>
        <v/>
      </c>
      <c r="Q26" s="34" t="str">
        <f>IFERROR(Q25/SUM(K25:O25),"")</f>
        <v/>
      </c>
      <c r="R26" s="273"/>
      <c r="S26" s="31" t="str">
        <f>IFERROR(S25/SUM(S25:W25),"")</f>
        <v/>
      </c>
      <c r="T26" s="10" t="str">
        <f>IFERROR(T25/SUM(S25:W25),"")</f>
        <v/>
      </c>
      <c r="U26" s="11" t="str">
        <f>IFERROR(U25/SUM(S25:W25),"")</f>
        <v/>
      </c>
      <c r="V26" s="11" t="str">
        <f>IFERROR(V25/SUM(S25:W25),"")</f>
        <v/>
      </c>
      <c r="W26" s="11" t="str">
        <f>IFERROR(W25/SUM(S25:W25),"")</f>
        <v/>
      </c>
      <c r="X26" s="34" t="str">
        <f>IFERROR(X25/SUM(S25:W25),"")</f>
        <v/>
      </c>
      <c r="Y26" s="34" t="str">
        <f>IFERROR(Y25/SUM(S25:W25),"")</f>
        <v/>
      </c>
      <c r="Z26" s="273"/>
      <c r="AA26" s="31" t="str">
        <f>IFERROR(AA25/SUM(AA25:AE25),"")</f>
        <v/>
      </c>
      <c r="AB26" s="10" t="str">
        <f>IFERROR(AB25/SUM(AA25:AE25),"")</f>
        <v/>
      </c>
      <c r="AC26" s="11" t="str">
        <f>IFERROR(AC25/SUM(AA25:AE25),"")</f>
        <v/>
      </c>
      <c r="AD26" s="11" t="str">
        <f>IFERROR(AD25/SUM(AA25:AE25),"")</f>
        <v/>
      </c>
      <c r="AE26" s="11" t="str">
        <f>IFERROR(AE25/SUM(AA25:AE25),"")</f>
        <v/>
      </c>
      <c r="AF26" s="34" t="str">
        <f>IFERROR(AF25/SUM(AA25:AE25),"")</f>
        <v/>
      </c>
      <c r="AG26" s="34" t="str">
        <f>IFERROR(AG25/SUM(AA25:AE25),"")</f>
        <v/>
      </c>
      <c r="AH26" s="273"/>
      <c r="AI26" s="31" t="str">
        <f>IFERROR(AI25/SUM(AI25:AM25),"")</f>
        <v/>
      </c>
      <c r="AJ26" s="10" t="str">
        <f>IFERROR(AJ25/SUM(AI25:AM25),"")</f>
        <v/>
      </c>
      <c r="AK26" s="11" t="str">
        <f>IFERROR(AK25/SUM(AI25:AM25),"")</f>
        <v/>
      </c>
      <c r="AL26" s="11" t="str">
        <f>IFERROR(AL25/SUM(AI25:AM25),"")</f>
        <v/>
      </c>
      <c r="AM26" s="11" t="str">
        <f>IFERROR(AM25/SUM(AI25:AM25),"")</f>
        <v/>
      </c>
      <c r="AN26" s="34" t="str">
        <f>IFERROR(AN25/SUM(AI25:AM25),"")</f>
        <v/>
      </c>
      <c r="AO26" s="34" t="str">
        <f>IFERROR(AO25/SUM(AI25:AM25),"")</f>
        <v/>
      </c>
      <c r="AP26" s="273"/>
      <c r="AQ26" s="31" t="str">
        <f>IFERROR(AQ25/SUM(AQ25:AU25),"")</f>
        <v/>
      </c>
      <c r="AR26" s="10" t="str">
        <f>IFERROR(AR25/SUM(AQ25:AU25),"")</f>
        <v/>
      </c>
      <c r="AS26" s="11" t="str">
        <f>IFERROR(AS25/SUM(AQ25:AU25),"")</f>
        <v/>
      </c>
      <c r="AT26" s="11" t="str">
        <f>IFERROR(AT25/SUM(AQ25:AU25),"")</f>
        <v/>
      </c>
      <c r="AU26" s="11" t="str">
        <f>IFERROR(AU25/SUM(AQ25:AU25),"")</f>
        <v/>
      </c>
      <c r="AV26" s="34" t="str">
        <f>IFERROR(AV25/SUM(AQ25:AU25),"")</f>
        <v/>
      </c>
      <c r="AW26" s="34" t="str">
        <f>IFERROR(AW25/SUM(AQ25:AU25),"")</f>
        <v/>
      </c>
      <c r="AX26" s="273"/>
      <c r="AY26" s="279"/>
      <c r="AZ26" s="281"/>
      <c r="BA26" s="31" t="str">
        <f>IFERROR(BA25/SUM(BA25:BE25),"")</f>
        <v/>
      </c>
      <c r="BB26" s="10" t="str">
        <f>IFERROR(BB25/SUM(BA25:BE25),"")</f>
        <v/>
      </c>
      <c r="BC26" s="11" t="str">
        <f>IFERROR(BC25/SUM(BA25:BE25),"")</f>
        <v/>
      </c>
      <c r="BD26" s="11" t="str">
        <f>IFERROR(BD25/SUM(BA25:BE25),"")</f>
        <v/>
      </c>
      <c r="BE26" s="11" t="str">
        <f>IFERROR(BE25/SUM(BA25:BE25),"")</f>
        <v/>
      </c>
      <c r="BF26" s="34" t="str">
        <f>IFERROR(BF25/SUM(BA25:BE25),"")</f>
        <v/>
      </c>
      <c r="BG26" s="34" t="str">
        <f>IFERROR(BG25/SUM(BA25:BE25),"")</f>
        <v/>
      </c>
      <c r="BH26" s="273"/>
      <c r="BI26" s="24"/>
    </row>
    <row r="27" spans="1:61" ht="13.5" hidden="1" customHeight="1" thickTop="1" x14ac:dyDescent="0.2">
      <c r="A27" s="286" t="s">
        <v>66</v>
      </c>
      <c r="B27" s="14" t="s">
        <v>5</v>
      </c>
      <c r="C27" s="35">
        <f>IF(AND(ISBLANK(C3),ISBLANK(C5),ISBLANK(C7)),"",SUM(C3,C5,C7))</f>
        <v>0</v>
      </c>
      <c r="D27" s="17">
        <f t="shared" ref="D27:G27" si="35">IF(AND(ISBLANK(D3),ISBLANK(D5),ISBLANK(D7)),"",SUM(D3,D5,D7))</f>
        <v>0</v>
      </c>
      <c r="E27" s="17">
        <f t="shared" si="35"/>
        <v>0</v>
      </c>
      <c r="F27" s="17">
        <f t="shared" si="35"/>
        <v>0</v>
      </c>
      <c r="G27" s="17">
        <f t="shared" si="35"/>
        <v>0</v>
      </c>
      <c r="H27" s="18">
        <f t="shared" ref="H27:I27" si="36">IF(AND(H3="",H5="",H7=""),"",SUM(H3,H5,H7))</f>
        <v>0</v>
      </c>
      <c r="I27" s="18">
        <f t="shared" si="36"/>
        <v>0</v>
      </c>
      <c r="J27" s="272" t="str">
        <f>IFERROR(((80*E27)+(100*F27)+(150*G27))/SUM(C27:G27),"")</f>
        <v/>
      </c>
      <c r="K27" s="35">
        <f>IF(AND(ISBLANK(K3),ISBLANK(K5),ISBLANK(K7)),"",SUM(K3,K5,K7))</f>
        <v>0</v>
      </c>
      <c r="L27" s="17">
        <f t="shared" ref="L27:O27" si="37">IF(AND(ISBLANK(L3),ISBLANK(L5),ISBLANK(L7)),"",SUM(L3,L5,L7))</f>
        <v>0</v>
      </c>
      <c r="M27" s="17">
        <f t="shared" si="37"/>
        <v>0</v>
      </c>
      <c r="N27" s="17">
        <f t="shared" si="37"/>
        <v>0</v>
      </c>
      <c r="O27" s="17">
        <f t="shared" si="37"/>
        <v>0</v>
      </c>
      <c r="P27" s="18">
        <f t="shared" ref="P27:Q27" si="38">IF(AND(P3="",P5="",P7=""),"",SUM(P3,P5,P7))</f>
        <v>0</v>
      </c>
      <c r="Q27" s="18">
        <f t="shared" si="38"/>
        <v>0</v>
      </c>
      <c r="R27" s="272" t="str">
        <f>IFERROR(((80*M27)+(100*N27)+(150*O27))/SUM(K27:O27),"")</f>
        <v/>
      </c>
      <c r="S27" s="35">
        <f>IF(AND(ISBLANK(S3),ISBLANK(S5),ISBLANK(S7)),"",SUM(S3,S5,S7))</f>
        <v>0</v>
      </c>
      <c r="T27" s="17">
        <f t="shared" ref="T27:W27" si="39">IF(AND(ISBLANK(T3),ISBLANK(T5),ISBLANK(T7)),"",SUM(T3,T5,T7))</f>
        <v>0</v>
      </c>
      <c r="U27" s="17">
        <f t="shared" si="39"/>
        <v>0</v>
      </c>
      <c r="V27" s="17">
        <f t="shared" si="39"/>
        <v>0</v>
      </c>
      <c r="W27" s="17">
        <f t="shared" si="39"/>
        <v>0</v>
      </c>
      <c r="X27" s="18">
        <f t="shared" ref="X27:Y27" si="40">IF(AND(X3="",X5="",X7=""),"",SUM(X3,X5,X7))</f>
        <v>0</v>
      </c>
      <c r="Y27" s="18">
        <f t="shared" si="40"/>
        <v>0</v>
      </c>
      <c r="Z27" s="272" t="str">
        <f>IFERROR(((80*U27)+(100*V27)+(150*W27))/SUM(S27:W27),"")</f>
        <v/>
      </c>
      <c r="AA27" s="35">
        <f>IF(AND(ISBLANK(AA3),ISBLANK(AA5),ISBLANK(AA7)),"",SUM(AA3,AA5,AA7))</f>
        <v>0</v>
      </c>
      <c r="AB27" s="17">
        <f t="shared" ref="AB27:AE27" si="41">IF(AND(ISBLANK(AB3),ISBLANK(AB5),ISBLANK(AB7)),"",SUM(AB3,AB5,AB7))</f>
        <v>0</v>
      </c>
      <c r="AC27" s="17">
        <f t="shared" si="41"/>
        <v>0</v>
      </c>
      <c r="AD27" s="17">
        <f t="shared" si="41"/>
        <v>0</v>
      </c>
      <c r="AE27" s="17">
        <f t="shared" si="41"/>
        <v>0</v>
      </c>
      <c r="AF27" s="18">
        <f t="shared" ref="AF27:AG27" si="42">IF(AND(AF3="",AF5="",AF7=""),"",SUM(AF3,AF5,AF7))</f>
        <v>0</v>
      </c>
      <c r="AG27" s="18">
        <f t="shared" si="42"/>
        <v>0</v>
      </c>
      <c r="AH27" s="272" t="str">
        <f>IFERROR(((80*AC27)+(100*AD27)+(150*AE27))/SUM(AA27:AE27),"")</f>
        <v/>
      </c>
      <c r="AI27" s="35" t="str">
        <f t="shared" ref="AI27:AM27" si="43">IF(AND(ISBLANK(AI3),ISBLANK(AI5),ISBLANK(AI7)),"",SUM(AI3,AI5,AI7))</f>
        <v/>
      </c>
      <c r="AJ27" s="17" t="str">
        <f t="shared" si="43"/>
        <v/>
      </c>
      <c r="AK27" s="17" t="str">
        <f t="shared" si="43"/>
        <v/>
      </c>
      <c r="AL27" s="17" t="str">
        <f t="shared" si="43"/>
        <v/>
      </c>
      <c r="AM27" s="17" t="str">
        <f t="shared" si="43"/>
        <v/>
      </c>
      <c r="AN27" s="18" t="str">
        <f t="shared" ref="AN27:AO27" si="44">IF(AND(AN3="",AN5="",AN7=""),"",SUM(AN3,AN5,AN7))</f>
        <v/>
      </c>
      <c r="AO27" s="18" t="str">
        <f t="shared" si="44"/>
        <v/>
      </c>
      <c r="AP27" s="272" t="str">
        <f>IFERROR(((80*AK27)+(100*AL27)+(150*AM27))/SUM(AI27:AM27),"")</f>
        <v/>
      </c>
      <c r="AQ27" s="35" t="str">
        <f t="shared" ref="AQ27:AU27" si="45">IF(AND(ISBLANK(AQ3),ISBLANK(AQ5),ISBLANK(AQ7)),"",SUM(AQ3,AQ5,AQ7))</f>
        <v/>
      </c>
      <c r="AR27" s="17" t="str">
        <f t="shared" si="45"/>
        <v/>
      </c>
      <c r="AS27" s="17" t="str">
        <f t="shared" si="45"/>
        <v/>
      </c>
      <c r="AT27" s="17" t="str">
        <f t="shared" si="45"/>
        <v/>
      </c>
      <c r="AU27" s="17" t="str">
        <f t="shared" si="45"/>
        <v/>
      </c>
      <c r="AV27" s="18" t="str">
        <f t="shared" ref="AV27:AW27" si="46">IF(AND(AV3="",AV5="",AV7=""),"",SUM(AV3,AV5,AV7))</f>
        <v/>
      </c>
      <c r="AW27" s="18" t="str">
        <f t="shared" si="46"/>
        <v/>
      </c>
      <c r="AX27" s="272" t="str">
        <f>IFERROR(((80*AS27)+(100*AT27)+(150*AU27))/SUM(AQ27:AU27),"")</f>
        <v/>
      </c>
      <c r="AY27" s="278" t="str">
        <f t="shared" ref="AY27" si="47">IFERROR(AVERAGE(R27,Z27,AH27),"")</f>
        <v/>
      </c>
      <c r="AZ27" s="280" t="str">
        <f t="shared" ref="AZ27" si="48">IF(OR(J27="",AY27=""),"",AY27-J27)</f>
        <v/>
      </c>
      <c r="BA27" s="35">
        <f>IF(AND(ISBLANK(BA3),ISBLANK(BA5),ISBLANK(BA7)),"",SUM(BA3,BA5,BA7))</f>
        <v>0</v>
      </c>
      <c r="BB27" s="17">
        <f t="shared" ref="BB27:BE27" si="49">IF(AND(ISBLANK(BB3),ISBLANK(BB5),ISBLANK(BB7)),"",SUM(BB3,BB5,BB7))</f>
        <v>0</v>
      </c>
      <c r="BC27" s="17">
        <f t="shared" si="49"/>
        <v>0</v>
      </c>
      <c r="BD27" s="17">
        <f t="shared" si="49"/>
        <v>0</v>
      </c>
      <c r="BE27" s="17">
        <f t="shared" si="49"/>
        <v>0</v>
      </c>
      <c r="BF27" s="18">
        <f t="shared" ref="BF27:BG27" si="50">IF(AND(BF3="",BF5="",BF7=""),"",SUM(BF3,BF5,BF7))</f>
        <v>0</v>
      </c>
      <c r="BG27" s="18">
        <f t="shared" si="50"/>
        <v>0</v>
      </c>
      <c r="BH27" s="272" t="str">
        <f>IFERROR(((80*BC27)+(100*BD27)+(150*BE27))/SUM(BA27:BE27),"")</f>
        <v/>
      </c>
      <c r="BI27" s="24"/>
    </row>
    <row r="28" spans="1:61" ht="13.5" hidden="1" customHeight="1" thickBot="1" x14ac:dyDescent="0.25">
      <c r="A28" s="275"/>
      <c r="B28" s="19" t="s">
        <v>6</v>
      </c>
      <c r="C28" s="20" t="str">
        <f>IFERROR(C27/SUM(C27:G27),"")</f>
        <v/>
      </c>
      <c r="D28" s="21" t="str">
        <f>IFERROR(D27/SUM(C27:G27),"")</f>
        <v/>
      </c>
      <c r="E28" s="22" t="str">
        <f>IFERROR(E27/SUM(C27:G27),"")</f>
        <v/>
      </c>
      <c r="F28" s="22" t="str">
        <f>IFERROR(F27/SUM(C27:G27),"")</f>
        <v/>
      </c>
      <c r="G28" s="22" t="str">
        <f>IFERROR(G27/SUM(C27:G27),"")</f>
        <v/>
      </c>
      <c r="H28" s="23" t="str">
        <f>IFERROR(H27/SUM(C27:G27),"")</f>
        <v/>
      </c>
      <c r="I28" s="23" t="str">
        <f>IFERROR(I27/SUM(C27:G27),"")</f>
        <v/>
      </c>
      <c r="J28" s="273"/>
      <c r="K28" s="33" t="str">
        <f>IFERROR(K27/SUM(K27:O27),"")</f>
        <v/>
      </c>
      <c r="L28" s="21" t="str">
        <f>IFERROR(L27/SUM(K27:O27),"")</f>
        <v/>
      </c>
      <c r="M28" s="22" t="str">
        <f>IFERROR(M27/SUM(K27:O27),"")</f>
        <v/>
      </c>
      <c r="N28" s="22" t="str">
        <f>IFERROR(N27/SUM(K27:O27),"")</f>
        <v/>
      </c>
      <c r="O28" s="22" t="str">
        <f>IFERROR(O27/SUM(K27:O27),"")</f>
        <v/>
      </c>
      <c r="P28" s="23" t="str">
        <f>IFERROR(P27/SUM(K27:O27),"")</f>
        <v/>
      </c>
      <c r="Q28" s="23" t="str">
        <f>IFERROR(Q27/SUM(K27:O27),"")</f>
        <v/>
      </c>
      <c r="R28" s="273"/>
      <c r="S28" s="33" t="str">
        <f>IFERROR(S27/SUM(S27:W27),"")</f>
        <v/>
      </c>
      <c r="T28" s="21" t="str">
        <f>IFERROR(T27/SUM(S27:W27),"")</f>
        <v/>
      </c>
      <c r="U28" s="22" t="str">
        <f>IFERROR(U27/SUM(S27:W27),"")</f>
        <v/>
      </c>
      <c r="V28" s="22" t="str">
        <f>IFERROR(V27/SUM(S27:W27),"")</f>
        <v/>
      </c>
      <c r="W28" s="22" t="str">
        <f>IFERROR(W27/SUM(S27:W27),"")</f>
        <v/>
      </c>
      <c r="X28" s="23" t="str">
        <f>IFERROR(X27/SUM(S27:W27),"")</f>
        <v/>
      </c>
      <c r="Y28" s="23" t="str">
        <f>IFERROR(Y27/SUM(S27:W27),"")</f>
        <v/>
      </c>
      <c r="Z28" s="273"/>
      <c r="AA28" s="33" t="str">
        <f>IFERROR(AA27/SUM(AA27:AE27),"")</f>
        <v/>
      </c>
      <c r="AB28" s="21" t="str">
        <f>IFERROR(AB27/SUM(AA27:AE27),"")</f>
        <v/>
      </c>
      <c r="AC28" s="22" t="str">
        <f>IFERROR(AC27/SUM(AA27:AE27),"")</f>
        <v/>
      </c>
      <c r="AD28" s="22" t="str">
        <f>IFERROR(AD27/SUM(AA27:AE27),"")</f>
        <v/>
      </c>
      <c r="AE28" s="22" t="str">
        <f>IFERROR(AE27/SUM(AA27:AE27),"")</f>
        <v/>
      </c>
      <c r="AF28" s="23" t="str">
        <f>IFERROR(AF27/SUM(AA27:AE27),"")</f>
        <v/>
      </c>
      <c r="AG28" s="23" t="str">
        <f>IFERROR(AG27/SUM(AA27:AE27),"")</f>
        <v/>
      </c>
      <c r="AH28" s="273"/>
      <c r="AI28" s="33" t="str">
        <f>IFERROR(AI27/SUM(AI27:AM27),"")</f>
        <v/>
      </c>
      <c r="AJ28" s="21" t="str">
        <f>IFERROR(AJ27/SUM(AI27:AM27),"")</f>
        <v/>
      </c>
      <c r="AK28" s="22" t="str">
        <f>IFERROR(AK27/SUM(AI27:AM27),"")</f>
        <v/>
      </c>
      <c r="AL28" s="22" t="str">
        <f>IFERROR(AL27/SUM(AI27:AM27),"")</f>
        <v/>
      </c>
      <c r="AM28" s="22" t="str">
        <f>IFERROR(AM27/SUM(AI27:AM27),"")</f>
        <v/>
      </c>
      <c r="AN28" s="23" t="str">
        <f>IFERROR(AN27/SUM(AI27:AM27),"")</f>
        <v/>
      </c>
      <c r="AO28" s="23" t="str">
        <f>IFERROR(AO27/SUM(AI27:AM27),"")</f>
        <v/>
      </c>
      <c r="AP28" s="273"/>
      <c r="AQ28" s="33" t="str">
        <f>IFERROR(AQ27/SUM(AQ27:AU27),"")</f>
        <v/>
      </c>
      <c r="AR28" s="21" t="str">
        <f>IFERROR(AR27/SUM(AQ27:AU27),"")</f>
        <v/>
      </c>
      <c r="AS28" s="22" t="str">
        <f>IFERROR(AS27/SUM(AQ27:AU27),"")</f>
        <v/>
      </c>
      <c r="AT28" s="22" t="str">
        <f>IFERROR(AT27/SUM(AQ27:AU27),"")</f>
        <v/>
      </c>
      <c r="AU28" s="22" t="str">
        <f>IFERROR(AU27/SUM(AQ27:AU27),"")</f>
        <v/>
      </c>
      <c r="AV28" s="23" t="str">
        <f>IFERROR(AV27/SUM(AQ27:AU27),"")</f>
        <v/>
      </c>
      <c r="AW28" s="23" t="str">
        <f>IFERROR(AW27/SUM(AQ27:AU27),"")</f>
        <v/>
      </c>
      <c r="AX28" s="273"/>
      <c r="AY28" s="279"/>
      <c r="AZ28" s="281"/>
      <c r="BA28" s="33" t="str">
        <f>IFERROR(BA27/SUM(BA27:BE27),"")</f>
        <v/>
      </c>
      <c r="BB28" s="21" t="str">
        <f>IFERROR(BB27/SUM(BA27:BE27),"")</f>
        <v/>
      </c>
      <c r="BC28" s="22" t="str">
        <f>IFERROR(BC27/SUM(BA27:BE27),"")</f>
        <v/>
      </c>
      <c r="BD28" s="22" t="str">
        <f>IFERROR(BD27/SUM(BA27:BE27),"")</f>
        <v/>
      </c>
      <c r="BE28" s="22" t="str">
        <f>IFERROR(BE27/SUM(BA27:BE27),"")</f>
        <v/>
      </c>
      <c r="BF28" s="23" t="str">
        <f>IFERROR(BF27/SUM(BA27:BE27),"")</f>
        <v/>
      </c>
      <c r="BG28" s="23" t="str">
        <f>IFERROR(BG27/SUM(BA27:BE27),"")</f>
        <v/>
      </c>
      <c r="BH28" s="273"/>
      <c r="BI28" s="24"/>
    </row>
    <row r="29" spans="1:61" ht="15.75" hidden="1" customHeight="1" thickTop="1" x14ac:dyDescent="0.25">
      <c r="A29" s="286" t="s">
        <v>26</v>
      </c>
      <c r="B29" s="14" t="s">
        <v>5</v>
      </c>
      <c r="C29" s="15">
        <f>IF(AND(ISBLANK(C9),ISBLANK(C11),ISBLANK(C13),ISBLANK(C15),ISBLANK(C17),ISBLANK(C19),ISBLANK(C21)),"",SUM(C9,C11,C13,C15,C17,C19,C21))</f>
        <v>0</v>
      </c>
      <c r="D29" s="17">
        <f t="shared" ref="D29:G29" si="51">IF(AND(ISBLANK(D9),ISBLANK(D11),ISBLANK(D13),ISBLANK(D15),ISBLANK(D17),ISBLANK(D19),ISBLANK(D21)),"",SUM(D9,D11,D13,D15,D17,D19,D21))</f>
        <v>0</v>
      </c>
      <c r="E29" s="17">
        <f t="shared" si="51"/>
        <v>0</v>
      </c>
      <c r="F29" s="17">
        <f t="shared" si="51"/>
        <v>0</v>
      </c>
      <c r="G29" s="17">
        <f t="shared" si="51"/>
        <v>0</v>
      </c>
      <c r="H29" s="18">
        <f>IF(AND(H9="",H11="",H13="",H15="",H17="",H19="",H21=""),"",SUM(H9,H11,H13,H15,H17,H19,H21))</f>
        <v>0</v>
      </c>
      <c r="I29" s="18">
        <f>IF(AND(I9="",I11="",I13="",I15="",I17="",I19=""),"",SUM(I9,I11,I13,I15,I17,I19,I21))</f>
        <v>0</v>
      </c>
      <c r="J29" s="272" t="str">
        <f>IFERROR(((80*E29)+(100*F29)+(150*G29))/SUM(C29:G29),"")</f>
        <v/>
      </c>
      <c r="K29" s="32">
        <f>IF(AND(ISBLANK(K9),ISBLANK(K11),ISBLANK(K13),ISBLANK(K15),ISBLANK(K17),ISBLANK(K19),ISBLANK(K21)),"",SUM(K9,K11,K13,K15,K17,K19,K21))</f>
        <v>0</v>
      </c>
      <c r="L29" s="17">
        <f t="shared" ref="L29:O29" si="52">IF(AND(ISBLANK(L9),ISBLANK(L11),ISBLANK(L13),ISBLANK(L15),ISBLANK(L17),ISBLANK(L19),ISBLANK(L21)),"",SUM(L9,L11,L13,L15,L17,L19,L21))</f>
        <v>0</v>
      </c>
      <c r="M29" s="17">
        <f t="shared" si="52"/>
        <v>0</v>
      </c>
      <c r="N29" s="17">
        <f t="shared" si="52"/>
        <v>0</v>
      </c>
      <c r="O29" s="17">
        <f t="shared" si="52"/>
        <v>0</v>
      </c>
      <c r="P29" s="18">
        <f>IF(AND(P9="",P11="",P13="",P15="",P17="",P19="",P21=""),"",SUM(P9,P11,P13,P15,P17,P19,P21))</f>
        <v>0</v>
      </c>
      <c r="Q29" s="18">
        <f>IF(AND(Q9="",Q11="",Q13="",Q15="",Q17="",Q19=""),"",SUM(Q9,Q11,Q13,Q15,Q17,Q19,Q21))</f>
        <v>0</v>
      </c>
      <c r="R29" s="272" t="str">
        <f>IFERROR(((80*M29)+(100*N29)+(150*O29))/SUM(K29:O29),"")</f>
        <v/>
      </c>
      <c r="S29" s="32">
        <f>IF(AND(ISBLANK(S9),ISBLANK(S11),ISBLANK(S13),ISBLANK(S15),ISBLANK(S17),ISBLANK(S19),ISBLANK(S21)),"",SUM(S9,S11,S13,S15,S17,S19,S21))</f>
        <v>0</v>
      </c>
      <c r="T29" s="17">
        <f t="shared" ref="T29:W29" si="53">IF(AND(ISBLANK(T9),ISBLANK(T11),ISBLANK(T13),ISBLANK(T15),ISBLANK(T17),ISBLANK(T19),ISBLANK(T21)),"",SUM(T9,T11,T13,T15,T17,T19,T21))</f>
        <v>0</v>
      </c>
      <c r="U29" s="17">
        <f t="shared" si="53"/>
        <v>0</v>
      </c>
      <c r="V29" s="17">
        <f t="shared" si="53"/>
        <v>0</v>
      </c>
      <c r="W29" s="17">
        <f t="shared" si="53"/>
        <v>0</v>
      </c>
      <c r="X29" s="18">
        <f>IF(AND(X9="",X11="",X13="",X15="",X17="",X19="",X21=""),"",SUM(X9,X11,X13,X15,X17,X19,X21))</f>
        <v>0</v>
      </c>
      <c r="Y29" s="18">
        <f>IF(AND(Y9="",Y11="",Y13="",Y15="",Y17="",Y19=""),"",SUM(Y9,Y11,Y13,Y15,Y17,Y19,Y21))</f>
        <v>0</v>
      </c>
      <c r="Z29" s="272" t="str">
        <f>IFERROR(((80*U29)+(100*V29)+(150*W29))/SUM(S29:W29),"")</f>
        <v/>
      </c>
      <c r="AA29" s="32">
        <f>IF(AND(ISBLANK(AA9),ISBLANK(AA11),ISBLANK(AA13),ISBLANK(AA15),ISBLANK(AA17),ISBLANK(AA19),ISBLANK(AA21)),"",SUM(AA9,AA11,AA13,AA15,AA17,AA19,AA21))</f>
        <v>0</v>
      </c>
      <c r="AB29" s="17">
        <f t="shared" ref="AB29:AE29" si="54">IF(AND(ISBLANK(AB9),ISBLANK(AB11),ISBLANK(AB13),ISBLANK(AB15),ISBLANK(AB17),ISBLANK(AB19),ISBLANK(AB21)),"",SUM(AB9,AB11,AB13,AB15,AB17,AB19,AB21))</f>
        <v>0</v>
      </c>
      <c r="AC29" s="17">
        <f t="shared" si="54"/>
        <v>0</v>
      </c>
      <c r="AD29" s="17">
        <f t="shared" si="54"/>
        <v>0</v>
      </c>
      <c r="AE29" s="17">
        <f t="shared" si="54"/>
        <v>0</v>
      </c>
      <c r="AF29" s="18">
        <f>IF(AND(AF9="",AF11="",AF13="",AF15="",AF17="",AF19="",AF21=""),"",SUM(AF9,AF11,AF13,AF15,AF17,AF19,AF21))</f>
        <v>0</v>
      </c>
      <c r="AG29" s="18">
        <f>IF(AND(AG9="",AG11="",AG13="",AG15="",AG17="",AG19=""),"",SUM(AG9,AG11,AG13,AG15,AG17,AG19,AG21))</f>
        <v>0</v>
      </c>
      <c r="AH29" s="272" t="str">
        <f>IFERROR(((80*AC29)+(100*AD29)+(150*AE29))/SUM(AA29:AE29),"")</f>
        <v/>
      </c>
      <c r="AI29" s="32" t="str">
        <f t="shared" ref="AI29:AM29" si="55">IF(AND(ISBLANK(AI9),ISBLANK(AI11),ISBLANK(AI13),ISBLANK(AI15),ISBLANK(AI17),ISBLANK(AI19)),"",SUM(AI9,AI11,AI13,AI15,AI17,AI19))</f>
        <v/>
      </c>
      <c r="AJ29" s="17" t="str">
        <f t="shared" si="55"/>
        <v/>
      </c>
      <c r="AK29" s="17" t="str">
        <f t="shared" si="55"/>
        <v/>
      </c>
      <c r="AL29" s="17" t="str">
        <f t="shared" si="55"/>
        <v/>
      </c>
      <c r="AM29" s="17" t="str">
        <f t="shared" si="55"/>
        <v/>
      </c>
      <c r="AN29" s="18" t="str">
        <f t="shared" ref="AN29:AO29" si="56">IF(AND(AN9="",AN11="",AN13="",AN15="",AN17="",AN19=""),"",SUM(AN9,AN11,AN13,AN15,AN17,AN19))</f>
        <v/>
      </c>
      <c r="AO29" s="18" t="str">
        <f t="shared" si="56"/>
        <v/>
      </c>
      <c r="AP29" s="272" t="str">
        <f>IFERROR(((80*AK29)+(100*AL29)+(150*AM29))/SUM(AI29:AM29),"")</f>
        <v/>
      </c>
      <c r="AQ29" s="32" t="str">
        <f t="shared" ref="AQ29:AU29" si="57">IF(AND(ISBLANK(AQ9),ISBLANK(AQ11),ISBLANK(AQ13),ISBLANK(AQ15),ISBLANK(AQ17),ISBLANK(AQ19)),"",SUM(AQ9,AQ11,AQ13,AQ15,AQ17,AQ19,AQ21))</f>
        <v/>
      </c>
      <c r="AR29" s="17" t="str">
        <f t="shared" si="57"/>
        <v/>
      </c>
      <c r="AS29" s="17" t="str">
        <f t="shared" si="57"/>
        <v/>
      </c>
      <c r="AT29" s="17" t="str">
        <f t="shared" si="57"/>
        <v/>
      </c>
      <c r="AU29" s="17" t="str">
        <f t="shared" si="57"/>
        <v/>
      </c>
      <c r="AV29" s="18" t="str">
        <f t="shared" ref="AV29:AW29" si="58">IF(AND(AV9="",AV11="",AV13="",AV15="",AV17="",AV19=""),"",SUM(AV9,AV11,AV13,AV15,AV17,AV19))</f>
        <v/>
      </c>
      <c r="AW29" s="18" t="str">
        <f t="shared" si="58"/>
        <v/>
      </c>
      <c r="AX29" s="272" t="str">
        <f>IFERROR(((80*AS29)+(100*AT29)+(150*AU29))/SUM(AQ29:AU29),"")</f>
        <v/>
      </c>
      <c r="AY29" s="278" t="str">
        <f t="shared" ref="AY29" si="59">IFERROR(AVERAGE(R29,Z29,AH29),"")</f>
        <v/>
      </c>
      <c r="AZ29" s="280" t="str">
        <f t="shared" ref="AZ29" si="60">IF(OR(J29="",AY29=""),"",AY29-J29)</f>
        <v/>
      </c>
      <c r="BA29" s="32">
        <f>IF(AND(ISBLANK(BA9),ISBLANK(BA11),ISBLANK(BA13),ISBLANK(BA15),ISBLANK(BA17),ISBLANK(BA19),ISBLANK(BA21)),"",SUM(BA9,BA11,BA13,BA15,BA17,BA19,BA21))</f>
        <v>0</v>
      </c>
      <c r="BB29" s="17">
        <f t="shared" ref="BB29:BE29" si="61">IF(AND(ISBLANK(BB9),ISBLANK(BB11),ISBLANK(BB13),ISBLANK(BB15),ISBLANK(BB17),ISBLANK(BB19),ISBLANK(BB21)),"",SUM(BB9,BB11,BB13,BB15,BB17,BB19,BB21))</f>
        <v>0</v>
      </c>
      <c r="BC29" s="17">
        <f t="shared" si="61"/>
        <v>0</v>
      </c>
      <c r="BD29" s="17">
        <f t="shared" si="61"/>
        <v>0</v>
      </c>
      <c r="BE29" s="17">
        <f t="shared" si="61"/>
        <v>0</v>
      </c>
      <c r="BF29" s="18">
        <f>IF(AND(BF9="",BF11="",BF13="",BF15="",BF17="",BF19="",BF21=""),"",SUM(BF9,BF11,BF13,BF15,BF17,BF19,BF21))</f>
        <v>0</v>
      </c>
      <c r="BG29" s="18">
        <f>IF(AND(BG9="",BG11="",BG13="",BG15="",BG17="",BG19=""),"",SUM(BG9,BG11,BG13,BG15,BG17,BG19,BG21))</f>
        <v>0</v>
      </c>
      <c r="BH29" s="272" t="str">
        <f>IFERROR(((80*BC29)+(100*BD29)+(150*BE29))/SUM(BA29:BE29),"")</f>
        <v/>
      </c>
      <c r="BI29" s="24"/>
    </row>
    <row r="30" spans="1:61" ht="13.5" hidden="1" customHeight="1" thickBot="1" x14ac:dyDescent="0.25">
      <c r="A30" s="275"/>
      <c r="B30" s="19" t="s">
        <v>6</v>
      </c>
      <c r="C30" s="20" t="str">
        <f>IFERROR(C29/SUM(C29:G29),"")</f>
        <v/>
      </c>
      <c r="D30" s="21" t="str">
        <f>IFERROR(D29/SUM(C29:G29),"")</f>
        <v/>
      </c>
      <c r="E30" s="22" t="str">
        <f>IFERROR(E29/SUM(C29:G29),"")</f>
        <v/>
      </c>
      <c r="F30" s="22" t="str">
        <f>IFERROR(F29/SUM(C29:G29),"")</f>
        <v/>
      </c>
      <c r="G30" s="22" t="str">
        <f>IFERROR(G29/SUM(C29:G29),"")</f>
        <v/>
      </c>
      <c r="H30" s="23" t="str">
        <f>IFERROR(H29/SUM(C29:G29),"")</f>
        <v/>
      </c>
      <c r="I30" s="23" t="str">
        <f>IFERROR(I29/SUM(C29:G29),"")</f>
        <v/>
      </c>
      <c r="J30" s="273"/>
      <c r="K30" s="33" t="str">
        <f>IFERROR(K29/SUM(K29:O29),"")</f>
        <v/>
      </c>
      <c r="L30" s="21" t="str">
        <f>IFERROR(L29/SUM(K29:O29),"")</f>
        <v/>
      </c>
      <c r="M30" s="22" t="str">
        <f>IFERROR(M29/SUM(K29:O29),"")</f>
        <v/>
      </c>
      <c r="N30" s="22" t="str">
        <f>IFERROR(N29/SUM(K29:O29),"")</f>
        <v/>
      </c>
      <c r="O30" s="22" t="str">
        <f>IFERROR(O29/SUM(K29:O29),"")</f>
        <v/>
      </c>
      <c r="P30" s="23" t="str">
        <f>IFERROR(P29/SUM(K29:O29),"")</f>
        <v/>
      </c>
      <c r="Q30" s="23" t="str">
        <f>IFERROR(Q29/SUM(K29:O29),"")</f>
        <v/>
      </c>
      <c r="R30" s="273"/>
      <c r="S30" s="33" t="str">
        <f>IFERROR(S29/SUM(S29:W29),"")</f>
        <v/>
      </c>
      <c r="T30" s="21" t="str">
        <f>IFERROR(T29/SUM(S29:W29),"")</f>
        <v/>
      </c>
      <c r="U30" s="22" t="str">
        <f>IFERROR(U29/SUM(S29:W29),"")</f>
        <v/>
      </c>
      <c r="V30" s="22" t="str">
        <f>IFERROR(V29/SUM(S29:W29),"")</f>
        <v/>
      </c>
      <c r="W30" s="22" t="str">
        <f>IFERROR(W29/SUM(S29:W29),"")</f>
        <v/>
      </c>
      <c r="X30" s="23" t="str">
        <f>IFERROR(X29/SUM(S29:W29),"")</f>
        <v/>
      </c>
      <c r="Y30" s="23" t="str">
        <f>IFERROR(Y29/SUM(S29:W29),"")</f>
        <v/>
      </c>
      <c r="Z30" s="273"/>
      <c r="AA30" s="33" t="str">
        <f>IFERROR(AA29/SUM(AA29:AE29),"")</f>
        <v/>
      </c>
      <c r="AB30" s="21" t="str">
        <f>IFERROR(AB29/SUM(AA29:AE29),"")</f>
        <v/>
      </c>
      <c r="AC30" s="22" t="str">
        <f>IFERROR(AC29/SUM(AA29:AE29),"")</f>
        <v/>
      </c>
      <c r="AD30" s="22" t="str">
        <f>IFERROR(AD29/SUM(AA29:AE29),"")</f>
        <v/>
      </c>
      <c r="AE30" s="22" t="str">
        <f>IFERROR(AE29/SUM(AA29:AE29),"")</f>
        <v/>
      </c>
      <c r="AF30" s="23" t="str">
        <f>IFERROR(AF29/SUM(AA29:AE29),"")</f>
        <v/>
      </c>
      <c r="AG30" s="23" t="str">
        <f>IFERROR(AG29/SUM(AA29:AE29),"")</f>
        <v/>
      </c>
      <c r="AH30" s="273"/>
      <c r="AI30" s="33" t="str">
        <f>IFERROR(AI29/SUM(AI29:AM29),"")</f>
        <v/>
      </c>
      <c r="AJ30" s="21" t="str">
        <f>IFERROR(AJ29/SUM(AI29:AM29),"")</f>
        <v/>
      </c>
      <c r="AK30" s="22" t="str">
        <f>IFERROR(AK29/SUM(AI29:AM29),"")</f>
        <v/>
      </c>
      <c r="AL30" s="22" t="str">
        <f>IFERROR(AL29/SUM(AI29:AM29),"")</f>
        <v/>
      </c>
      <c r="AM30" s="22" t="str">
        <f>IFERROR(AM29/SUM(AI29:AM29),"")</f>
        <v/>
      </c>
      <c r="AN30" s="23" t="str">
        <f>IFERROR(AN29/SUM(AI29:AM29),"")</f>
        <v/>
      </c>
      <c r="AO30" s="23" t="str">
        <f>IFERROR(AO29/SUM(AI29:AM29),"")</f>
        <v/>
      </c>
      <c r="AP30" s="273"/>
      <c r="AQ30" s="33" t="str">
        <f>IFERROR(AQ29/SUM(AQ29:AU29),"")</f>
        <v/>
      </c>
      <c r="AR30" s="21" t="str">
        <f>IFERROR(AR29/SUM(AQ29:AU29),"")</f>
        <v/>
      </c>
      <c r="AS30" s="22" t="str">
        <f>IFERROR(AS29/SUM(AQ29:AU29),"")</f>
        <v/>
      </c>
      <c r="AT30" s="22" t="str">
        <f>IFERROR(AT29/SUM(AQ29:AU29),"")</f>
        <v/>
      </c>
      <c r="AU30" s="22" t="str">
        <f>IFERROR(AU29/SUM(AQ29:AU29),"")</f>
        <v/>
      </c>
      <c r="AV30" s="23" t="str">
        <f>IFERROR(AV29/SUM(AQ29:AU29),"")</f>
        <v/>
      </c>
      <c r="AW30" s="23" t="str">
        <f>IFERROR(AW29/SUM(AQ29:AU29),"")</f>
        <v/>
      </c>
      <c r="AX30" s="273"/>
      <c r="AY30" s="279"/>
      <c r="AZ30" s="281"/>
      <c r="BA30" s="33" t="str">
        <f>IFERROR(BA29/SUM(BA29:BE29),"")</f>
        <v/>
      </c>
      <c r="BB30" s="21" t="str">
        <f>IFERROR(BB29/SUM(BA29:BE29),"")</f>
        <v/>
      </c>
      <c r="BC30" s="22" t="str">
        <f>IFERROR(BC29/SUM(BA29:BE29),"")</f>
        <v/>
      </c>
      <c r="BD30" s="22" t="str">
        <f>IFERROR(BD29/SUM(BA29:BE29),"")</f>
        <v/>
      </c>
      <c r="BE30" s="22" t="str">
        <f>IFERROR(BE29/SUM(BA29:BE29),"")</f>
        <v/>
      </c>
      <c r="BF30" s="23" t="str">
        <f>IFERROR(BF29/SUM(BA29:BE29),"")</f>
        <v/>
      </c>
      <c r="BG30" s="23" t="str">
        <f>IFERROR(BG29/SUM(BA29:BE29),"")</f>
        <v/>
      </c>
      <c r="BH30" s="273"/>
      <c r="BI30" s="24"/>
    </row>
    <row r="31" spans="1:61" ht="13.5" hidden="1" customHeight="1" thickTop="1" x14ac:dyDescent="0.2">
      <c r="A31" s="283" t="s">
        <v>93</v>
      </c>
      <c r="B31" s="14" t="s">
        <v>5</v>
      </c>
      <c r="C31" s="35">
        <f>IF(AND(ISBLANK(C23),ISBLANK(C25)),"",SUM(C23,C25))</f>
        <v>0</v>
      </c>
      <c r="D31" s="17">
        <f t="shared" ref="D31:G31" si="62">IF(AND(ISBLANK(D23),ISBLANK(D25)),"",SUM(D23,D25))</f>
        <v>0</v>
      </c>
      <c r="E31" s="17">
        <f t="shared" si="62"/>
        <v>0</v>
      </c>
      <c r="F31" s="17">
        <f t="shared" si="62"/>
        <v>0</v>
      </c>
      <c r="G31" s="17">
        <f t="shared" si="62"/>
        <v>0</v>
      </c>
      <c r="H31" s="18">
        <f>SUM(E31:G31)</f>
        <v>0</v>
      </c>
      <c r="I31" s="18" t="e">
        <f>SUM(F31,#REF!)</f>
        <v>#REF!</v>
      </c>
      <c r="J31" s="272" t="str">
        <f>IFERROR(((80*E31)+(100*F31)+(150*G31))/SUM(C31:G31),"")</f>
        <v/>
      </c>
      <c r="K31" s="32">
        <f>IF(AND(ISBLANK(K23),ISBLANK(K25)),"",SUM(K23,K25))</f>
        <v>0</v>
      </c>
      <c r="L31" s="17">
        <f t="shared" ref="L31:O31" si="63">IF(AND(ISBLANK(L23),ISBLANK(L25)),"",SUM(L23,L25))</f>
        <v>0</v>
      </c>
      <c r="M31" s="17">
        <f t="shared" si="63"/>
        <v>0</v>
      </c>
      <c r="N31" s="17">
        <f t="shared" si="63"/>
        <v>0</v>
      </c>
      <c r="O31" s="17">
        <f t="shared" si="63"/>
        <v>0</v>
      </c>
      <c r="P31" s="18">
        <f>SUM(M31:O31)</f>
        <v>0</v>
      </c>
      <c r="Q31" s="18" t="e">
        <f>SUM(N31,#REF!)</f>
        <v>#REF!</v>
      </c>
      <c r="R31" s="272" t="str">
        <f>IFERROR(((80*M31)+(100*N31)+(150*O31))/SUM(K31:O31),"")</f>
        <v/>
      </c>
      <c r="S31" s="32">
        <f>IF(AND(ISBLANK(S23),ISBLANK(S25)),"",SUM(S23,S25))</f>
        <v>0</v>
      </c>
      <c r="T31" s="17">
        <f t="shared" ref="T31:W31" si="64">IF(AND(ISBLANK(T23),ISBLANK(T25)),"",SUM(T23,T25))</f>
        <v>0</v>
      </c>
      <c r="U31" s="17">
        <f t="shared" si="64"/>
        <v>0</v>
      </c>
      <c r="V31" s="17">
        <f t="shared" si="64"/>
        <v>0</v>
      </c>
      <c r="W31" s="17">
        <f t="shared" si="64"/>
        <v>0</v>
      </c>
      <c r="X31" s="18">
        <f>SUM(U31:W31)</f>
        <v>0</v>
      </c>
      <c r="Y31" s="18" t="e">
        <f>SUM(V31,#REF!)</f>
        <v>#REF!</v>
      </c>
      <c r="Z31" s="272" t="str">
        <f>IFERROR(((80*U31)+(100*V31)+(150*W31))/SUM(S31:W31),"")</f>
        <v/>
      </c>
      <c r="AA31" s="32">
        <f>IF(AND(ISBLANK(AA23),ISBLANK(AA25)),"",SUM(AA23,AA25))</f>
        <v>0</v>
      </c>
      <c r="AB31" s="17">
        <f t="shared" ref="AB31:AE31" si="65">IF(AND(ISBLANK(AB23),ISBLANK(AB25)),"",SUM(AB23,AB25))</f>
        <v>0</v>
      </c>
      <c r="AC31" s="17">
        <f t="shared" si="65"/>
        <v>0</v>
      </c>
      <c r="AD31" s="17">
        <f t="shared" si="65"/>
        <v>0</v>
      </c>
      <c r="AE31" s="17">
        <f t="shared" si="65"/>
        <v>0</v>
      </c>
      <c r="AF31" s="18">
        <f>SUM(AC31:AE31)</f>
        <v>0</v>
      </c>
      <c r="AG31" s="18" t="e">
        <f>SUM(AD31,#REF!)</f>
        <v>#REF!</v>
      </c>
      <c r="AH31" s="272" t="str">
        <f>IFERROR(((80*AC31)+(100*AD31)+(150*AE31))/SUM(AA31:AE31),"")</f>
        <v/>
      </c>
      <c r="AI31" s="32" t="str">
        <f t="shared" ref="AI31:AM31" si="66">IF(AND(AI27="",AI29=""),"",SUM(AI27,AI29))</f>
        <v/>
      </c>
      <c r="AJ31" s="17" t="str">
        <f t="shared" si="66"/>
        <v/>
      </c>
      <c r="AK31" s="17" t="str">
        <f t="shared" si="66"/>
        <v/>
      </c>
      <c r="AL31" s="17" t="str">
        <f t="shared" si="66"/>
        <v/>
      </c>
      <c r="AM31" s="17" t="str">
        <f t="shared" si="66"/>
        <v/>
      </c>
      <c r="AN31" s="18" t="str">
        <f t="shared" ref="AN31:AO31" si="67">IF(AND(AN3="",AN5="",AN7="",AN9="",AN11="",AN13="",AN15="",AN17="",AN19=""),"",SUM(AN3,AN5,AN7,AN9,AN11,AN13,AN15,AN17,AN19))</f>
        <v/>
      </c>
      <c r="AO31" s="18" t="str">
        <f t="shared" si="67"/>
        <v/>
      </c>
      <c r="AP31" s="272" t="str">
        <f>IFERROR(((80*AK31)+(100*AL31)+(150*AM31))/SUM(AI31:AM31),"")</f>
        <v/>
      </c>
      <c r="AQ31" s="32" t="str">
        <f t="shared" ref="AQ31:AU31" si="68">IF(AND(AQ27="",AQ29=""),"",SUM(AQ27,AQ29))</f>
        <v/>
      </c>
      <c r="AR31" s="17" t="str">
        <f t="shared" si="68"/>
        <v/>
      </c>
      <c r="AS31" s="17" t="str">
        <f t="shared" si="68"/>
        <v/>
      </c>
      <c r="AT31" s="17" t="str">
        <f t="shared" si="68"/>
        <v/>
      </c>
      <c r="AU31" s="17" t="str">
        <f t="shared" si="68"/>
        <v/>
      </c>
      <c r="AV31" s="18" t="str">
        <f t="shared" ref="AV31:AW31" si="69">IF(AND(AV3="",AV5="",AV7="",AV9="",AV11="",AV13="",AV15="",AV17="",AV19=""),"",SUM(AV3,AV5,AV7,AV9,AV11,AV13,AV15,AV17,AV19))</f>
        <v/>
      </c>
      <c r="AW31" s="18" t="str">
        <f t="shared" si="69"/>
        <v/>
      </c>
      <c r="AX31" s="272" t="str">
        <f>IFERROR(((80*AS31)+(100*AT31)+(150*AU31))/SUM(AQ31:AU31),"")</f>
        <v/>
      </c>
      <c r="AY31" s="278" t="str">
        <f t="shared" ref="AY31" si="70">IFERROR(AVERAGE(R31,Z31,AH31),"")</f>
        <v/>
      </c>
      <c r="AZ31" s="280" t="str">
        <f t="shared" ref="AZ31" si="71">IF(OR(J31="",AY31=""),"",AY31-J31)</f>
        <v/>
      </c>
      <c r="BA31" s="32">
        <f>IF(AND(ISBLANK(BA23),ISBLANK(BA25)),"",SUM(BA23,BA25))</f>
        <v>0</v>
      </c>
      <c r="BB31" s="17">
        <f t="shared" ref="BB31:BE31" si="72">IF(AND(ISBLANK(BB23),ISBLANK(BB25)),"",SUM(BB23,BB25))</f>
        <v>0</v>
      </c>
      <c r="BC31" s="17">
        <f t="shared" si="72"/>
        <v>0</v>
      </c>
      <c r="BD31" s="17">
        <f t="shared" si="72"/>
        <v>0</v>
      </c>
      <c r="BE31" s="17">
        <f t="shared" si="72"/>
        <v>0</v>
      </c>
      <c r="BF31" s="18">
        <f>SUM(BC31:BE31)</f>
        <v>0</v>
      </c>
      <c r="BG31" s="18" t="e">
        <f>SUM(BD31,#REF!)</f>
        <v>#REF!</v>
      </c>
      <c r="BH31" s="272" t="str">
        <f>IFERROR(((80*BC31)+(100*BD31)+(150*BE31))/SUM(BA31:BE31),"")</f>
        <v/>
      </c>
      <c r="BI31" s="24"/>
    </row>
    <row r="32" spans="1:61" ht="13.5" hidden="1" customHeight="1" thickBot="1" x14ac:dyDescent="0.25">
      <c r="A32" s="275"/>
      <c r="B32" s="19" t="s">
        <v>6</v>
      </c>
      <c r="C32" s="20" t="str">
        <f>IFERROR(C31/SUM(C31:G31),"")</f>
        <v/>
      </c>
      <c r="D32" s="21" t="str">
        <f>IFERROR(D31/SUM(C31:G31),"")</f>
        <v/>
      </c>
      <c r="E32" s="22" t="str">
        <f>IFERROR(E31/SUM(C31:G31),"")</f>
        <v/>
      </c>
      <c r="F32" s="22" t="str">
        <f>IFERROR(F31/SUM(C31:G31),"")</f>
        <v/>
      </c>
      <c r="G32" s="22" t="str">
        <f>IFERROR(G31/SUM(C31:G31),"")</f>
        <v/>
      </c>
      <c r="H32" s="23" t="str">
        <f>IFERROR(H31/SUM(C31:G31),"")</f>
        <v/>
      </c>
      <c r="I32" s="23" t="str">
        <f>IFERROR(I31/SUM(C31:G31),"")</f>
        <v/>
      </c>
      <c r="J32" s="273"/>
      <c r="K32" s="33" t="str">
        <f>IFERROR(K31/SUM(K31:O31),"")</f>
        <v/>
      </c>
      <c r="L32" s="21" t="str">
        <f>IFERROR(L31/SUM(K31:O31),"")</f>
        <v/>
      </c>
      <c r="M32" s="22" t="str">
        <f>IFERROR(M31/SUM(K31:O31),"")</f>
        <v/>
      </c>
      <c r="N32" s="22" t="str">
        <f>IFERROR(N31/SUM(K31:O31),"")</f>
        <v/>
      </c>
      <c r="O32" s="22" t="str">
        <f>IFERROR(O31/SUM(K31:O31),"")</f>
        <v/>
      </c>
      <c r="P32" s="23" t="str">
        <f>IFERROR(P31/SUM(K31:O31),"")</f>
        <v/>
      </c>
      <c r="Q32" s="23" t="str">
        <f>IFERROR(Q31/SUM(K31:O31),"")</f>
        <v/>
      </c>
      <c r="R32" s="273"/>
      <c r="S32" s="33" t="str">
        <f>IFERROR(S31/SUM(S31:W31),"")</f>
        <v/>
      </c>
      <c r="T32" s="21" t="str">
        <f>IFERROR(T31/SUM(S31:W31),"")</f>
        <v/>
      </c>
      <c r="U32" s="22" t="str">
        <f>IFERROR(U31/SUM(S31:W31),"")</f>
        <v/>
      </c>
      <c r="V32" s="22" t="str">
        <f>IFERROR(V31/SUM(S31:W31),"")</f>
        <v/>
      </c>
      <c r="W32" s="22" t="str">
        <f>IFERROR(W31/SUM(S31:W31),"")</f>
        <v/>
      </c>
      <c r="X32" s="23" t="str">
        <f>IFERROR(X31/SUM(S31:W31),"")</f>
        <v/>
      </c>
      <c r="Y32" s="23" t="str">
        <f>IFERROR(Y31/SUM(S31:W31),"")</f>
        <v/>
      </c>
      <c r="Z32" s="273"/>
      <c r="AA32" s="33" t="str">
        <f>IFERROR(AA31/SUM(AA31:AE31),"")</f>
        <v/>
      </c>
      <c r="AB32" s="21" t="str">
        <f>IFERROR(AB31/SUM(AA31:AE31),"")</f>
        <v/>
      </c>
      <c r="AC32" s="22" t="str">
        <f>IFERROR(AC31/SUM(AA31:AE31),"")</f>
        <v/>
      </c>
      <c r="AD32" s="22" t="str">
        <f>IFERROR(AD31/SUM(AA31:AE31),"")</f>
        <v/>
      </c>
      <c r="AE32" s="22" t="str">
        <f>IFERROR(AE31/SUM(AA31:AE31),"")</f>
        <v/>
      </c>
      <c r="AF32" s="23" t="str">
        <f>IFERROR(AF31/SUM(AA31:AE31),"")</f>
        <v/>
      </c>
      <c r="AG32" s="23" t="str">
        <f>IFERROR(AG31/SUM(AA31:AE31),"")</f>
        <v/>
      </c>
      <c r="AH32" s="273"/>
      <c r="AI32" s="33" t="str">
        <f>IFERROR(AI31/SUM(AI31:AM31),"")</f>
        <v/>
      </c>
      <c r="AJ32" s="21" t="str">
        <f>IFERROR(AJ31/SUM(AI31:AM31),"")</f>
        <v/>
      </c>
      <c r="AK32" s="22" t="str">
        <f>IFERROR(AK31/SUM(AI31:AM31),"")</f>
        <v/>
      </c>
      <c r="AL32" s="22" t="str">
        <f>IFERROR(AL31/SUM(AI31:AM31),"")</f>
        <v/>
      </c>
      <c r="AM32" s="22" t="str">
        <f>IFERROR(AM31/SUM(AI31:AM31),"")</f>
        <v/>
      </c>
      <c r="AN32" s="23" t="str">
        <f>IFERROR(AN31/SUM(AI31:AM31),"")</f>
        <v/>
      </c>
      <c r="AO32" s="23" t="str">
        <f>IFERROR(AO31/SUM(AI31:AM31),"")</f>
        <v/>
      </c>
      <c r="AP32" s="273"/>
      <c r="AQ32" s="33" t="str">
        <f>IFERROR(AQ31/SUM(AQ31:AU31),"")</f>
        <v/>
      </c>
      <c r="AR32" s="21" t="str">
        <f>IFERROR(AR31/SUM(AQ31:AU31),"")</f>
        <v/>
      </c>
      <c r="AS32" s="22" t="str">
        <f>IFERROR(AS31/SUM(AQ31:AU31),"")</f>
        <v/>
      </c>
      <c r="AT32" s="22" t="str">
        <f>IFERROR(AT31/SUM(AQ31:AU31),"")</f>
        <v/>
      </c>
      <c r="AU32" s="22" t="str">
        <f>IFERROR(AU31/SUM(AQ31:AU31),"")</f>
        <v/>
      </c>
      <c r="AV32" s="23" t="str">
        <f>IFERROR(AV31/SUM(AQ31:AU31),"")</f>
        <v/>
      </c>
      <c r="AW32" s="23" t="str">
        <f>IFERROR(AW31/SUM(AQ31:AU31),"")</f>
        <v/>
      </c>
      <c r="AX32" s="273"/>
      <c r="AY32" s="279"/>
      <c r="AZ32" s="281"/>
      <c r="BA32" s="33" t="str">
        <f>IFERROR(BA31/SUM(BA31:BE31),"")</f>
        <v/>
      </c>
      <c r="BB32" s="21" t="str">
        <f>IFERROR(BB31/SUM(BA31:BE31),"")</f>
        <v/>
      </c>
      <c r="BC32" s="22" t="str">
        <f>IFERROR(BC31/SUM(BA31:BE31),"")</f>
        <v/>
      </c>
      <c r="BD32" s="22" t="str">
        <f>IFERROR(BD31/SUM(BA31:BE31),"")</f>
        <v/>
      </c>
      <c r="BE32" s="22" t="str">
        <f>IFERROR(BE31/SUM(BA31:BE31),"")</f>
        <v/>
      </c>
      <c r="BF32" s="23" t="str">
        <f>IFERROR(BF31/SUM(BA31:BE31),"")</f>
        <v/>
      </c>
      <c r="BG32" s="23" t="str">
        <f>IFERROR(BG31/SUM(BA31:BE31),"")</f>
        <v/>
      </c>
      <c r="BH32" s="273"/>
      <c r="BI32" s="24"/>
    </row>
    <row r="33" spans="1:61" ht="13.5" hidden="1" customHeight="1" thickTop="1" x14ac:dyDescent="0.2">
      <c r="A33" s="283" t="s">
        <v>94</v>
      </c>
      <c r="B33" s="14" t="s">
        <v>5</v>
      </c>
      <c r="C33" s="35">
        <f>IF(AND(C27="",C29="",C31=""),"",SUM(C27,C29,C31))</f>
        <v>0</v>
      </c>
      <c r="D33" s="17">
        <f t="shared" ref="D33:G33" si="73">IF(AND(D27="",D29="",D31=""),"",SUM(D27,D29,D31))</f>
        <v>0</v>
      </c>
      <c r="E33" s="17">
        <f t="shared" si="73"/>
        <v>0</v>
      </c>
      <c r="F33" s="17">
        <f t="shared" si="73"/>
        <v>0</v>
      </c>
      <c r="G33" s="17">
        <f t="shared" si="73"/>
        <v>0</v>
      </c>
      <c r="H33" s="18">
        <f t="shared" ref="H33:I33" si="74">IF(AND(H5="",H7="",H9="",H11="",H13="",H15="",H17="",H19="",H21=""),"",SUM(H5,H7,H9,H11,H13,H15,H17,H19,H21))</f>
        <v>0</v>
      </c>
      <c r="I33" s="18">
        <f t="shared" si="74"/>
        <v>0</v>
      </c>
      <c r="J33" s="272" t="str">
        <f>IFERROR(((80*E33)+(100*F33)+(150*G33))/SUM(C33:G33),"")</f>
        <v/>
      </c>
      <c r="K33" s="32">
        <f>IF(AND(K27="",K29="",K31=""),"",SUM(K27,K29,K31))</f>
        <v>0</v>
      </c>
      <c r="L33" s="17">
        <f t="shared" ref="L33:O33" si="75">IF(AND(L27="",L29="",L31=""),"",SUM(L27,L29,L31))</f>
        <v>0</v>
      </c>
      <c r="M33" s="17">
        <f t="shared" si="75"/>
        <v>0</v>
      </c>
      <c r="N33" s="17">
        <f t="shared" si="75"/>
        <v>0</v>
      </c>
      <c r="O33" s="17">
        <f t="shared" si="75"/>
        <v>0</v>
      </c>
      <c r="P33" s="18">
        <f t="shared" ref="P33:Q33" si="76">IF(AND(P5="",P7="",P9="",P11="",P13="",P15="",P17="",P19="",P21=""),"",SUM(P5,P7,P9,P11,P13,P15,P17,P19,P21))</f>
        <v>0</v>
      </c>
      <c r="Q33" s="18">
        <f t="shared" si="76"/>
        <v>0</v>
      </c>
      <c r="R33" s="272" t="str">
        <f>IFERROR(((80*M33)+(100*N33)+(150*O33))/SUM(K33:O33),"")</f>
        <v/>
      </c>
      <c r="S33" s="32">
        <f>IF(AND(S27="",S29="",S31=""),"",SUM(S27,S29,S31))</f>
        <v>0</v>
      </c>
      <c r="T33" s="17">
        <f t="shared" ref="T33:W33" si="77">IF(AND(T27="",T29="",T31=""),"",SUM(T27,T29,T31))</f>
        <v>0</v>
      </c>
      <c r="U33" s="17">
        <f t="shared" si="77"/>
        <v>0</v>
      </c>
      <c r="V33" s="17">
        <f t="shared" si="77"/>
        <v>0</v>
      </c>
      <c r="W33" s="17">
        <f t="shared" si="77"/>
        <v>0</v>
      </c>
      <c r="X33" s="18">
        <f t="shared" ref="X33:Y33" si="78">IF(AND(X5="",X7="",X9="",X11="",X13="",X15="",X17="",X19="",X21=""),"",SUM(X5,X7,X9,X11,X13,X15,X17,X19,X21))</f>
        <v>0</v>
      </c>
      <c r="Y33" s="18">
        <f t="shared" si="78"/>
        <v>0</v>
      </c>
      <c r="Z33" s="272" t="str">
        <f>IFERROR(((80*U33)+(100*V33)+(150*W33))/SUM(S33:W33),"")</f>
        <v/>
      </c>
      <c r="AA33" s="32">
        <f>IF(AND(AA27="",AA29="",AA31=""),"",SUM(AA27,AA29,AA31))</f>
        <v>0</v>
      </c>
      <c r="AB33" s="17">
        <f t="shared" ref="AB33:AE33" si="79">IF(AND(AB27="",AB29="",AB31=""),"",SUM(AB27,AB29,AB31))</f>
        <v>0</v>
      </c>
      <c r="AC33" s="17">
        <f t="shared" si="79"/>
        <v>0</v>
      </c>
      <c r="AD33" s="17">
        <f t="shared" si="79"/>
        <v>0</v>
      </c>
      <c r="AE33" s="17">
        <f t="shared" si="79"/>
        <v>0</v>
      </c>
      <c r="AF33" s="18">
        <f t="shared" ref="AF33:AG33" si="80">IF(AND(AF5="",AF7="",AF9="",AF11="",AF13="",AF15="",AF17="",AF19="",AF21=""),"",SUM(AF5,AF7,AF9,AF11,AF13,AF15,AF17,AF19,AF21))</f>
        <v>0</v>
      </c>
      <c r="AG33" s="18">
        <f t="shared" si="80"/>
        <v>0</v>
      </c>
      <c r="AH33" s="272" t="str">
        <f>IFERROR(((80*AC33)+(100*AD33)+(150*AE33))/SUM(AA33:AE33),"")</f>
        <v/>
      </c>
      <c r="AI33" s="32" t="str">
        <f t="shared" ref="AI33:AM33" si="81">IF(AND(AI29="",AI31=""),"",SUM(AI29,AI31))</f>
        <v/>
      </c>
      <c r="AJ33" s="17" t="str">
        <f t="shared" si="81"/>
        <v/>
      </c>
      <c r="AK33" s="17" t="str">
        <f t="shared" si="81"/>
        <v/>
      </c>
      <c r="AL33" s="17" t="str">
        <f t="shared" si="81"/>
        <v/>
      </c>
      <c r="AM33" s="17" t="str">
        <f t="shared" si="81"/>
        <v/>
      </c>
      <c r="AN33" s="18" t="str">
        <f t="shared" ref="AN33:AO33" si="82">IF(AND(AN5="",AN7="",AN9="",AN11="",AN13="",AN15="",AN17="",AN19="",AN21=""),"",SUM(AN5,AN7,AN9,AN11,AN13,AN15,AN17,AN19,AN21))</f>
        <v/>
      </c>
      <c r="AO33" s="18" t="str">
        <f t="shared" si="82"/>
        <v/>
      </c>
      <c r="AP33" s="272" t="str">
        <f>IFERROR(((80*AK33)+(100*AL33)+(150*AM33))/SUM(AI33:AM33),"")</f>
        <v/>
      </c>
      <c r="AQ33" s="32" t="str">
        <f t="shared" ref="AQ33:AU33" si="83">IF(AND(AQ29="",AQ31=""),"",SUM(AQ29,AQ31))</f>
        <v/>
      </c>
      <c r="AR33" s="17" t="str">
        <f t="shared" si="83"/>
        <v/>
      </c>
      <c r="AS33" s="17" t="str">
        <f t="shared" si="83"/>
        <v/>
      </c>
      <c r="AT33" s="17" t="str">
        <f t="shared" si="83"/>
        <v/>
      </c>
      <c r="AU33" s="17" t="str">
        <f t="shared" si="83"/>
        <v/>
      </c>
      <c r="AV33" s="18" t="str">
        <f t="shared" ref="AV33:AW33" si="84">IF(AND(AV5="",AV7="",AV9="",AV11="",AV13="",AV15="",AV17="",AV19="",AV21=""),"",SUM(AV5,AV7,AV9,AV11,AV13,AV15,AV17,AV19,AV21))</f>
        <v/>
      </c>
      <c r="AW33" s="18" t="str">
        <f t="shared" si="84"/>
        <v/>
      </c>
      <c r="AX33" s="272" t="str">
        <f>IFERROR(((80*AS33)+(100*AT33)+(150*AU33))/SUM(AQ33:AU33),"")</f>
        <v/>
      </c>
      <c r="AY33" s="278" t="str">
        <f>IFERROR(AVERAGE(R33,Z33,AH33),"")</f>
        <v/>
      </c>
      <c r="AZ33" s="280" t="str">
        <f t="shared" ref="AZ33" si="85">IF(OR(J33="",AY33=""),"",AY33-J33)</f>
        <v/>
      </c>
      <c r="BA33" s="32">
        <f>IF(AND(BA27="",BA29="",BA31=""),"",SUM(BA27,BA29,BA31))</f>
        <v>0</v>
      </c>
      <c r="BB33" s="17">
        <f t="shared" ref="BB33:BE33" si="86">IF(AND(BB27="",BB29="",BB31=""),"",SUM(BB27,BB29,BB31))</f>
        <v>0</v>
      </c>
      <c r="BC33" s="17">
        <f t="shared" si="86"/>
        <v>0</v>
      </c>
      <c r="BD33" s="17">
        <f t="shared" si="86"/>
        <v>0</v>
      </c>
      <c r="BE33" s="17">
        <f t="shared" si="86"/>
        <v>0</v>
      </c>
      <c r="BF33" s="18">
        <f t="shared" ref="BF33:BG33" si="87">IF(AND(BF5="",BF7="",BF9="",BF11="",BF13="",BF15="",BF17="",BF19="",BF21=""),"",SUM(BF5,BF7,BF9,BF11,BF13,BF15,BF17,BF19,BF21))</f>
        <v>0</v>
      </c>
      <c r="BG33" s="18">
        <f t="shared" si="87"/>
        <v>0</v>
      </c>
      <c r="BH33" s="272" t="str">
        <f>IFERROR(((80*BC33)+(100*BD33)+(150*BE33))/SUM(BA33:BE33),"")</f>
        <v/>
      </c>
      <c r="BI33" s="24"/>
    </row>
    <row r="34" spans="1:61" ht="14.25" hidden="1" customHeight="1" thickBot="1" x14ac:dyDescent="0.25">
      <c r="A34" s="275"/>
      <c r="B34" s="119" t="s">
        <v>6</v>
      </c>
      <c r="C34" s="120" t="str">
        <f>IFERROR(C33/SUM(C33:G33),"")</f>
        <v/>
      </c>
      <c r="D34" s="121" t="str">
        <f>IFERROR(D33/SUM(C33:G33),"")</f>
        <v/>
      </c>
      <c r="E34" s="122" t="str">
        <f>IFERROR(E33/SUM(C33:G33),"")</f>
        <v/>
      </c>
      <c r="F34" s="122" t="str">
        <f>IFERROR(F33/SUM(C33:G33),"")</f>
        <v/>
      </c>
      <c r="G34" s="122" t="str">
        <f>IFERROR(G33/SUM(C33:G33),"")</f>
        <v/>
      </c>
      <c r="H34" s="123" t="str">
        <f>IFERROR(H33/SUM(C33:G33),"")</f>
        <v/>
      </c>
      <c r="I34" s="123" t="str">
        <f>IFERROR(I33/SUM(C33:G33),"")</f>
        <v/>
      </c>
      <c r="J34" s="273"/>
      <c r="K34" s="124" t="str">
        <f>IFERROR(K33/SUM(K33:O33),"")</f>
        <v/>
      </c>
      <c r="L34" s="121" t="str">
        <f>IFERROR(L33/SUM(K33:O33),"")</f>
        <v/>
      </c>
      <c r="M34" s="122" t="str">
        <f>IFERROR(M33/SUM(K33:O33),"")</f>
        <v/>
      </c>
      <c r="N34" s="122" t="str">
        <f>IFERROR(N33/SUM(K33:O33),"")</f>
        <v/>
      </c>
      <c r="O34" s="122" t="str">
        <f>IFERROR(O33/SUM(K33:O33),"")</f>
        <v/>
      </c>
      <c r="P34" s="123" t="str">
        <f>IFERROR(P33/SUM(K33:O33),"")</f>
        <v/>
      </c>
      <c r="Q34" s="123" t="str">
        <f>IFERROR(Q33/SUM(K33:O33),"")</f>
        <v/>
      </c>
      <c r="R34" s="273"/>
      <c r="S34" s="124" t="str">
        <f>IFERROR(S33/SUM(S33:W33),"")</f>
        <v/>
      </c>
      <c r="T34" s="121" t="str">
        <f>IFERROR(T33/SUM(S33:W33),"")</f>
        <v/>
      </c>
      <c r="U34" s="122" t="str">
        <f>IFERROR(U33/SUM(S33:W33),"")</f>
        <v/>
      </c>
      <c r="V34" s="122" t="str">
        <f>IFERROR(V33/SUM(S33:W33),"")</f>
        <v/>
      </c>
      <c r="W34" s="122" t="str">
        <f>IFERROR(W33/SUM(S33:W33),"")</f>
        <v/>
      </c>
      <c r="X34" s="123" t="str">
        <f>IFERROR(X33/SUM(S33:W33),"")</f>
        <v/>
      </c>
      <c r="Y34" s="123" t="str">
        <f>IFERROR(Y33/SUM(S33:W33),"")</f>
        <v/>
      </c>
      <c r="Z34" s="273"/>
      <c r="AA34" s="124" t="str">
        <f>IFERROR(AA33/SUM(AA33:AE33),"")</f>
        <v/>
      </c>
      <c r="AB34" s="121" t="str">
        <f>IFERROR(AB33/SUM(AA33:AE33),"")</f>
        <v/>
      </c>
      <c r="AC34" s="122" t="str">
        <f>IFERROR(AC33/SUM(AA33:AE33),"")</f>
        <v/>
      </c>
      <c r="AD34" s="122" t="str">
        <f>IFERROR(AD33/SUM(AA33:AE33),"")</f>
        <v/>
      </c>
      <c r="AE34" s="122" t="str">
        <f>IFERROR(AE33/SUM(AA33:AE33),"")</f>
        <v/>
      </c>
      <c r="AF34" s="123" t="str">
        <f>IFERROR(AF33/SUM(AA33:AE33),"")</f>
        <v/>
      </c>
      <c r="AG34" s="123" t="str">
        <f>IFERROR(AG33/SUM(AA33:AE33),"")</f>
        <v/>
      </c>
      <c r="AH34" s="273"/>
      <c r="AI34" s="124" t="str">
        <f>IFERROR(AI33/SUM(AI33:AM33),"")</f>
        <v/>
      </c>
      <c r="AJ34" s="121" t="str">
        <f>IFERROR(AJ33/SUM(AI33:AM33),"")</f>
        <v/>
      </c>
      <c r="AK34" s="122" t="str">
        <f>IFERROR(AK33/SUM(AI33:AM33),"")</f>
        <v/>
      </c>
      <c r="AL34" s="122" t="str">
        <f>IFERROR(AL33/SUM(AI33:AM33),"")</f>
        <v/>
      </c>
      <c r="AM34" s="122" t="str">
        <f>IFERROR(AM33/SUM(AI33:AM33),"")</f>
        <v/>
      </c>
      <c r="AN34" s="123" t="str">
        <f>IFERROR(AN33/SUM(AI33:AM33),"")</f>
        <v/>
      </c>
      <c r="AO34" s="123" t="str">
        <f>IFERROR(AO33/SUM(AI33:AM33),"")</f>
        <v/>
      </c>
      <c r="AP34" s="273"/>
      <c r="AQ34" s="124" t="str">
        <f>IFERROR(AQ33/SUM(AQ33:AU33),"")</f>
        <v/>
      </c>
      <c r="AR34" s="121" t="str">
        <f>IFERROR(AR33/SUM(AQ33:AU33),"")</f>
        <v/>
      </c>
      <c r="AS34" s="122" t="str">
        <f>IFERROR(AS33/SUM(AQ33:AU33),"")</f>
        <v/>
      </c>
      <c r="AT34" s="122" t="str">
        <f>IFERROR(AT33/SUM(AQ33:AU33),"")</f>
        <v/>
      </c>
      <c r="AU34" s="122" t="str">
        <f>IFERROR(AU33/SUM(AQ33:AU33),"")</f>
        <v/>
      </c>
      <c r="AV34" s="123" t="str">
        <f>IFERROR(AV33/SUM(AQ33:AU33),"")</f>
        <v/>
      </c>
      <c r="AW34" s="123" t="str">
        <f>IFERROR(AW33/SUM(AQ33:AU33),"")</f>
        <v/>
      </c>
      <c r="AX34" s="273"/>
      <c r="AY34" s="294"/>
      <c r="AZ34" s="295"/>
      <c r="BA34" s="124" t="str">
        <f>IFERROR(BA33/SUM(BA33:BE33),"")</f>
        <v/>
      </c>
      <c r="BB34" s="121" t="str">
        <f>IFERROR(BB33/SUM(BA33:BE33),"")</f>
        <v/>
      </c>
      <c r="BC34" s="122" t="str">
        <f>IFERROR(BC33/SUM(BA33:BE33),"")</f>
        <v/>
      </c>
      <c r="BD34" s="122" t="str">
        <f>IFERROR(BD33/SUM(BA33:BE33),"")</f>
        <v/>
      </c>
      <c r="BE34" s="122" t="str">
        <f>IFERROR(BE33/SUM(BA33:BE33),"")</f>
        <v/>
      </c>
      <c r="BF34" s="123" t="str">
        <f>IFERROR(BF33/SUM(BA33:BE33),"")</f>
        <v/>
      </c>
      <c r="BG34" s="123" t="str">
        <f>IFERROR(BG33/SUM(BA33:BE33),"")</f>
        <v/>
      </c>
      <c r="BH34" s="273"/>
      <c r="BI34" s="125"/>
    </row>
    <row r="35" spans="1:61" s="128" customFormat="1" ht="13.5" hidden="1" customHeight="1" thickTop="1" x14ac:dyDescent="0.2">
      <c r="A35" s="127" t="s">
        <v>286</v>
      </c>
      <c r="B35" s="127"/>
      <c r="C35" s="127"/>
      <c r="D35" s="127"/>
      <c r="E35" s="127"/>
      <c r="F35" s="127"/>
      <c r="G35" s="127"/>
      <c r="H35" s="129" t="str">
        <f>IFERROR(SUM(C11:G11)/SUM(C17:G17),"")</f>
        <v/>
      </c>
      <c r="I35" s="127"/>
      <c r="J35" s="127"/>
      <c r="K35" s="127"/>
      <c r="L35" s="127"/>
      <c r="M35" s="127"/>
      <c r="N35" s="127"/>
      <c r="O35" s="127"/>
      <c r="P35" s="129" t="str">
        <f>IFERROR(SUM(K11:O11)/SUM(K17:O17),"")</f>
        <v/>
      </c>
      <c r="Q35" s="127"/>
      <c r="R35" s="127"/>
      <c r="S35" s="127"/>
      <c r="T35" s="127"/>
      <c r="U35" s="127"/>
      <c r="V35" s="127"/>
      <c r="W35" s="127"/>
      <c r="X35" s="129" t="str">
        <f>IFERROR(SUM(S11:W11)/SUM(S17:W17),"")</f>
        <v/>
      </c>
      <c r="Y35" s="127"/>
      <c r="Z35" s="127"/>
      <c r="AA35" s="127"/>
      <c r="AB35" s="127"/>
      <c r="AC35" s="127"/>
      <c r="AD35" s="127"/>
      <c r="AE35" s="127"/>
      <c r="AF35" s="129" t="str">
        <f>IFERROR(SUM(AA11:AE11)/SUM(AA17:AE17),"")</f>
        <v/>
      </c>
      <c r="AG35" s="127"/>
      <c r="AH35" s="127"/>
      <c r="AI35" s="127"/>
      <c r="AJ35" s="127"/>
      <c r="AK35" s="127"/>
      <c r="AL35" s="127"/>
      <c r="AM35" s="127"/>
      <c r="AN35" s="127"/>
      <c r="AO35" s="127"/>
      <c r="AP35" s="127"/>
      <c r="AQ35" s="127"/>
      <c r="AR35" s="127"/>
      <c r="AS35" s="127"/>
      <c r="AT35" s="127"/>
      <c r="AU35" s="127"/>
      <c r="AV35" s="127"/>
      <c r="AW35" s="127"/>
      <c r="AX35" s="127"/>
      <c r="AY35" s="126"/>
      <c r="AZ35" s="126"/>
      <c r="BA35" s="127"/>
      <c r="BB35" s="127"/>
      <c r="BC35" s="127"/>
      <c r="BD35" s="127"/>
      <c r="BE35" s="127"/>
      <c r="BF35" s="129" t="str">
        <f>IFERROR(SUM(BA11:BE11)/SUM(BA17:BE17),"")</f>
        <v/>
      </c>
      <c r="BG35" s="127"/>
      <c r="BH35" s="127"/>
      <c r="BI35" s="127"/>
    </row>
    <row r="36" spans="1:61" s="128" customFormat="1" ht="12.75" hidden="1" customHeight="1" x14ac:dyDescent="0.2">
      <c r="A36" s="127" t="s">
        <v>287</v>
      </c>
      <c r="B36" s="127"/>
      <c r="C36" s="127"/>
      <c r="D36" s="127"/>
      <c r="E36" s="127"/>
      <c r="F36" s="127"/>
      <c r="G36" s="127"/>
      <c r="H36" s="129" t="str">
        <f>IFERROR(SUM(C15:G15)/SUM(C17:G17),"")</f>
        <v/>
      </c>
      <c r="I36" s="127"/>
      <c r="J36" s="127"/>
      <c r="K36" s="127"/>
      <c r="L36" s="127"/>
      <c r="M36" s="127"/>
      <c r="N36" s="127"/>
      <c r="O36" s="127"/>
      <c r="P36" s="129" t="str">
        <f>IFERROR(SUM(K15:O15)/SUM(K17:O17),"")</f>
        <v/>
      </c>
      <c r="Q36" s="127"/>
      <c r="R36" s="127"/>
      <c r="S36" s="127"/>
      <c r="T36" s="127"/>
      <c r="U36" s="127"/>
      <c r="V36" s="127"/>
      <c r="W36" s="127"/>
      <c r="X36" s="129" t="str">
        <f>IFERROR(SUM(S15:W15)/SUM(S17:W17),"")</f>
        <v/>
      </c>
      <c r="Y36" s="127"/>
      <c r="Z36" s="127"/>
      <c r="AA36" s="127"/>
      <c r="AB36" s="127"/>
      <c r="AC36" s="127"/>
      <c r="AD36" s="127"/>
      <c r="AE36" s="127"/>
      <c r="AF36" s="129" t="str">
        <f>IFERROR(SUM(AA15:AE15)/SUM(AA17:AE17),"")</f>
        <v/>
      </c>
      <c r="AG36" s="127"/>
      <c r="AH36" s="127"/>
      <c r="AI36" s="127"/>
      <c r="AJ36" s="127"/>
      <c r="AK36" s="127"/>
      <c r="AL36" s="127"/>
      <c r="AM36" s="127"/>
      <c r="AN36" s="127"/>
      <c r="AO36" s="127"/>
      <c r="AP36" s="127"/>
      <c r="AQ36" s="127"/>
      <c r="AR36" s="127"/>
      <c r="AS36" s="127"/>
      <c r="AT36" s="127"/>
      <c r="AU36" s="127"/>
      <c r="AV36" s="127"/>
      <c r="AW36" s="127"/>
      <c r="AX36" s="127"/>
      <c r="AY36" s="24"/>
      <c r="AZ36" s="24"/>
      <c r="BA36" s="127"/>
      <c r="BB36" s="127"/>
      <c r="BC36" s="127"/>
      <c r="BD36" s="127"/>
      <c r="BE36" s="127"/>
      <c r="BF36" s="129" t="str">
        <f>IFERROR(SUM(BA15:BE15)/SUM(BA17:BE17),"")</f>
        <v/>
      </c>
      <c r="BG36" s="127"/>
      <c r="BH36" s="127"/>
      <c r="BI36" s="127"/>
    </row>
    <row r="37" spans="1:61" s="128" customFormat="1" ht="12.75" hidden="1" customHeight="1" x14ac:dyDescent="0.2">
      <c r="A37" s="127" t="s">
        <v>288</v>
      </c>
      <c r="B37" s="127"/>
      <c r="C37" s="127"/>
      <c r="D37" s="127"/>
      <c r="E37" s="127"/>
      <c r="F37" s="127"/>
      <c r="G37" s="127"/>
      <c r="H37" s="129"/>
      <c r="I37" s="127"/>
      <c r="J37" s="127"/>
      <c r="K37" s="127"/>
      <c r="L37" s="127"/>
      <c r="M37" s="127"/>
      <c r="N37" s="127"/>
      <c r="O37" s="127"/>
      <c r="P37" s="129"/>
      <c r="Q37" s="127"/>
      <c r="R37" s="127"/>
      <c r="S37" s="127"/>
      <c r="T37" s="127"/>
      <c r="U37" s="127"/>
      <c r="V37" s="127"/>
      <c r="W37" s="127"/>
      <c r="X37" s="129"/>
      <c r="Y37" s="127"/>
      <c r="Z37" s="127"/>
      <c r="AA37" s="127"/>
      <c r="AB37" s="127"/>
      <c r="AC37" s="127"/>
      <c r="AD37" s="127"/>
      <c r="AE37" s="127"/>
      <c r="AF37" s="129"/>
      <c r="AG37" s="127"/>
      <c r="AH37" s="127"/>
      <c r="AI37" s="127"/>
      <c r="AJ37" s="127"/>
      <c r="AK37" s="127"/>
      <c r="AL37" s="127"/>
      <c r="AM37" s="127"/>
      <c r="AN37" s="127"/>
      <c r="AO37" s="127"/>
      <c r="AP37" s="127"/>
      <c r="AQ37" s="127"/>
      <c r="AR37" s="127"/>
      <c r="AS37" s="127"/>
      <c r="AT37" s="127"/>
      <c r="AU37" s="127"/>
      <c r="AV37" s="127"/>
      <c r="AW37" s="127"/>
      <c r="AX37" s="127"/>
      <c r="AY37" s="24"/>
      <c r="AZ37" s="24"/>
      <c r="BA37" s="127"/>
      <c r="BB37" s="127"/>
      <c r="BC37" s="127"/>
      <c r="BD37" s="127"/>
      <c r="BE37" s="127"/>
      <c r="BF37" s="129"/>
      <c r="BG37" s="127"/>
      <c r="BH37" s="127"/>
      <c r="BI37" s="127"/>
    </row>
    <row r="38" spans="1:61" s="128" customFormat="1" ht="12.75" hidden="1" customHeight="1" x14ac:dyDescent="0.2">
      <c r="A38" s="127" t="s">
        <v>289</v>
      </c>
      <c r="B38" s="127"/>
      <c r="C38" s="127"/>
      <c r="D38" s="127"/>
      <c r="E38" s="127"/>
      <c r="F38" s="127"/>
      <c r="G38" s="127"/>
      <c r="H38" s="129"/>
      <c r="I38" s="127"/>
      <c r="J38" s="127"/>
      <c r="K38" s="127"/>
      <c r="L38" s="127"/>
      <c r="M38" s="127"/>
      <c r="N38" s="127"/>
      <c r="O38" s="127"/>
      <c r="P38" s="129"/>
      <c r="Q38" s="127"/>
      <c r="R38" s="127"/>
      <c r="S38" s="127"/>
      <c r="T38" s="127"/>
      <c r="U38" s="127"/>
      <c r="V38" s="127"/>
      <c r="W38" s="127"/>
      <c r="X38" s="129"/>
      <c r="Y38" s="127"/>
      <c r="Z38" s="127"/>
      <c r="AA38" s="127"/>
      <c r="AB38" s="127"/>
      <c r="AC38" s="127"/>
      <c r="AD38" s="127"/>
      <c r="AE38" s="127"/>
      <c r="AF38" s="129"/>
      <c r="AG38" s="127"/>
      <c r="AH38" s="127"/>
      <c r="AI38" s="127"/>
      <c r="AJ38" s="127"/>
      <c r="AK38" s="127"/>
      <c r="AL38" s="127"/>
      <c r="AM38" s="127"/>
      <c r="AN38" s="127"/>
      <c r="AO38" s="127"/>
      <c r="AP38" s="127"/>
      <c r="AQ38" s="127"/>
      <c r="AR38" s="127"/>
      <c r="AS38" s="127"/>
      <c r="AT38" s="127"/>
      <c r="AU38" s="127"/>
      <c r="AV38" s="127"/>
      <c r="AW38" s="127"/>
      <c r="AX38" s="127"/>
      <c r="AY38" s="24"/>
      <c r="AZ38" s="24"/>
      <c r="BA38" s="127"/>
      <c r="BB38" s="127"/>
      <c r="BC38" s="127"/>
      <c r="BD38" s="127"/>
      <c r="BE38" s="127"/>
      <c r="BF38" s="129"/>
      <c r="BG38" s="127"/>
      <c r="BH38" s="127"/>
      <c r="BI38" s="127"/>
    </row>
    <row r="39" spans="1:61" ht="13.5" thickTop="1" x14ac:dyDescent="0.2">
      <c r="A39" s="298" t="s">
        <v>285</v>
      </c>
      <c r="B39" s="299"/>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300"/>
      <c r="BI39" s="126"/>
    </row>
    <row r="40" spans="1:61" ht="12.75" x14ac:dyDescent="0.2">
      <c r="A40" s="301" t="s">
        <v>295</v>
      </c>
      <c r="B40" s="302"/>
      <c r="C40" s="302"/>
      <c r="D40" s="302"/>
      <c r="E40" s="302"/>
      <c r="F40" s="302"/>
      <c r="G40" s="302"/>
      <c r="H40" s="302"/>
      <c r="I40" s="302"/>
      <c r="J40" s="302"/>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2"/>
      <c r="AJ40" s="302"/>
      <c r="AK40" s="302"/>
      <c r="AL40" s="302"/>
      <c r="AM40" s="302"/>
      <c r="AN40" s="302"/>
      <c r="AO40" s="302"/>
      <c r="AP40" s="302"/>
      <c r="AQ40" s="302"/>
      <c r="AR40" s="302"/>
      <c r="AS40" s="302"/>
      <c r="AT40" s="302"/>
      <c r="AU40" s="302"/>
      <c r="AV40" s="302"/>
      <c r="AW40" s="302"/>
      <c r="AX40" s="302"/>
      <c r="AY40" s="302"/>
      <c r="AZ40" s="302"/>
      <c r="BA40" s="302"/>
      <c r="BB40" s="302"/>
      <c r="BC40" s="302"/>
      <c r="BD40" s="302"/>
      <c r="BE40" s="302"/>
      <c r="BF40" s="302"/>
      <c r="BG40" s="302"/>
      <c r="BH40" s="303"/>
      <c r="BI40" s="24"/>
    </row>
    <row r="41" spans="1:61" ht="12.75" x14ac:dyDescent="0.2">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row>
    <row r="42" spans="1:61" ht="12.75" x14ac:dyDescent="0.2">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row>
    <row r="43" spans="1:61" ht="12.75" x14ac:dyDescent="0.2">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row>
    <row r="44" spans="1:61" ht="12.75" x14ac:dyDescent="0.2">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row>
    <row r="45" spans="1:61" ht="12.75" x14ac:dyDescent="0.2">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row>
    <row r="46" spans="1:61" ht="12.75" x14ac:dyDescent="0.2">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row>
    <row r="47" spans="1:61" ht="12.75" x14ac:dyDescent="0.2">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row>
    <row r="48" spans="1:61" ht="12.75" x14ac:dyDescent="0.2">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row>
    <row r="49" spans="1:61" ht="12.75" x14ac:dyDescent="0.2">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row>
    <row r="50" spans="1:61" ht="12.75" x14ac:dyDescent="0.2">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row>
    <row r="51" spans="1:61" ht="12.75" x14ac:dyDescent="0.2">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row>
    <row r="52" spans="1:61" ht="12.75" x14ac:dyDescent="0.2">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row>
    <row r="53" spans="1:61" ht="12.75" x14ac:dyDescent="0.2">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row>
    <row r="54" spans="1:61" ht="12.75" x14ac:dyDescent="0.2">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row>
    <row r="55" spans="1:61" ht="12.75" x14ac:dyDescent="0.2">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row>
    <row r="56" spans="1:61" ht="12.75" x14ac:dyDescent="0.2">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row>
    <row r="57" spans="1:61" ht="12.75" x14ac:dyDescent="0.2">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row>
    <row r="58" spans="1:61" ht="12.75" x14ac:dyDescent="0.2">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row>
    <row r="59" spans="1:61" ht="12.75" x14ac:dyDescent="0.2">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row>
    <row r="60" spans="1:61" ht="12.75" x14ac:dyDescent="0.2">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row>
    <row r="61" spans="1:61" ht="12.75" x14ac:dyDescent="0.2">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row>
    <row r="62" spans="1:61" ht="12.75" x14ac:dyDescent="0.2">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row>
    <row r="63" spans="1:61" ht="12.75" x14ac:dyDescent="0.2">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row>
    <row r="64" spans="1:61" ht="12.75" x14ac:dyDescent="0.2">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row>
    <row r="65" spans="1:61" ht="12.75" x14ac:dyDescent="0.2">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row>
    <row r="66" spans="1:61" ht="12.75" x14ac:dyDescent="0.2">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row>
    <row r="67" spans="1:61" ht="12.75" x14ac:dyDescent="0.2">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row>
    <row r="68" spans="1:61" ht="12.75" x14ac:dyDescent="0.2">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row>
    <row r="69" spans="1:61" ht="12.75" x14ac:dyDescent="0.2">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row>
    <row r="70" spans="1:61" ht="12.75" x14ac:dyDescent="0.2">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row>
    <row r="71" spans="1:61" ht="12.75" x14ac:dyDescent="0.2">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row>
    <row r="72" spans="1:61" ht="12.75" x14ac:dyDescent="0.2">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row>
    <row r="73" spans="1:61" ht="12.75" x14ac:dyDescent="0.2">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row>
    <row r="74" spans="1:61" ht="12.75" x14ac:dyDescent="0.2">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row>
    <row r="75" spans="1:61" ht="12.75" x14ac:dyDescent="0.2">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row>
    <row r="76" spans="1:61" ht="12.75" x14ac:dyDescent="0.2">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row>
    <row r="77" spans="1:61" ht="12.75" x14ac:dyDescent="0.2">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row>
    <row r="78" spans="1:61" ht="12.75" x14ac:dyDescent="0.2">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row>
    <row r="79" spans="1:61" ht="12.75" x14ac:dyDescent="0.2">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row>
    <row r="80" spans="1:61" ht="12.75" x14ac:dyDescent="0.2">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row>
    <row r="81" spans="1:61" ht="12.75" x14ac:dyDescent="0.2">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row>
    <row r="82" spans="1:61" ht="12.75" x14ac:dyDescent="0.2">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row>
    <row r="83" spans="1:61" ht="12.75" x14ac:dyDescent="0.2">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row>
    <row r="84" spans="1:61" ht="12.75" x14ac:dyDescent="0.2">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row>
    <row r="85" spans="1:61" ht="12.75" x14ac:dyDescent="0.2">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row>
    <row r="86" spans="1:61" ht="12.75" x14ac:dyDescent="0.2">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row>
    <row r="87" spans="1:61" ht="12.75" x14ac:dyDescent="0.2">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row>
    <row r="88" spans="1:61" ht="12.75" x14ac:dyDescent="0.2">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row>
    <row r="89" spans="1:61" ht="12.75" x14ac:dyDescent="0.2">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row>
    <row r="90" spans="1:61" ht="12.75" x14ac:dyDescent="0.2">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row>
    <row r="91" spans="1:61" ht="12.75" x14ac:dyDescent="0.2">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row>
    <row r="92" spans="1:61" ht="12.75" x14ac:dyDescent="0.2">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row>
    <row r="93" spans="1:61" ht="12.75" x14ac:dyDescent="0.2">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row>
    <row r="94" spans="1:61" ht="12.75" x14ac:dyDescent="0.2">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row>
    <row r="95" spans="1:61" ht="12.75" x14ac:dyDescent="0.2">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row>
    <row r="96" spans="1:61" ht="12.75" x14ac:dyDescent="0.2">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row>
    <row r="97" spans="1:61" ht="12.75" x14ac:dyDescent="0.2">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row>
    <row r="98" spans="1:61" ht="12.75" x14ac:dyDescent="0.2">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row>
    <row r="99" spans="1:61" ht="12.75" x14ac:dyDescent="0.2">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row>
    <row r="100" spans="1:61" ht="12.75" x14ac:dyDescent="0.2">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row>
    <row r="101" spans="1:61" ht="12.75" x14ac:dyDescent="0.2">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row>
    <row r="102" spans="1:61" ht="12.75" x14ac:dyDescent="0.2">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row>
    <row r="103" spans="1:61" ht="12.75" x14ac:dyDescent="0.2">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row>
    <row r="104" spans="1:61" ht="12.75" x14ac:dyDescent="0.2">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row>
    <row r="105" spans="1:61" ht="12.75" x14ac:dyDescent="0.2">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row>
    <row r="106" spans="1:61" ht="12.75" x14ac:dyDescent="0.2">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row>
    <row r="107" spans="1:61" ht="12.75" x14ac:dyDescent="0.2">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row>
    <row r="108" spans="1:61" ht="12.75" x14ac:dyDescent="0.2">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row>
    <row r="109" spans="1:61" ht="12.75" x14ac:dyDescent="0.2">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row>
    <row r="110" spans="1:61" ht="12.75" x14ac:dyDescent="0.2">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row>
    <row r="111" spans="1:61" ht="12.75" x14ac:dyDescent="0.2">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row>
    <row r="112" spans="1:61" ht="12.75" x14ac:dyDescent="0.2">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row>
    <row r="113" spans="1:61" ht="12.75" x14ac:dyDescent="0.2">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row>
    <row r="114" spans="1:61" ht="12.75" x14ac:dyDescent="0.2">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row>
    <row r="115" spans="1:61" ht="12.75" x14ac:dyDescent="0.2">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row>
    <row r="116" spans="1:61" ht="12.75" x14ac:dyDescent="0.2">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row>
    <row r="117" spans="1:61" ht="12.75" x14ac:dyDescent="0.2">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row>
    <row r="118" spans="1:61" ht="12.75" x14ac:dyDescent="0.2">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row>
    <row r="119" spans="1:61" ht="12.75" x14ac:dyDescent="0.2">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row>
    <row r="120" spans="1:61" ht="12.75" x14ac:dyDescent="0.2">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row>
    <row r="121" spans="1:61" ht="12.75" x14ac:dyDescent="0.2">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row>
    <row r="122" spans="1:61" ht="12.75" x14ac:dyDescent="0.2">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row>
    <row r="123" spans="1:61" ht="12.75" x14ac:dyDescent="0.2">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row>
    <row r="124" spans="1:61" ht="12.75" x14ac:dyDescent="0.2">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row>
    <row r="125" spans="1:61" ht="12.75" x14ac:dyDescent="0.2">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row>
    <row r="126" spans="1:61" ht="12.75" x14ac:dyDescent="0.2">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row>
    <row r="127" spans="1:61" ht="12.75" x14ac:dyDescent="0.2">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row>
    <row r="128" spans="1:61" ht="12.75" x14ac:dyDescent="0.2">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row>
    <row r="129" spans="1:61" ht="12.75" x14ac:dyDescent="0.2">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row>
    <row r="130" spans="1:61" ht="12.75" x14ac:dyDescent="0.2">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row>
    <row r="131" spans="1:61" ht="12.75" x14ac:dyDescent="0.2">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row>
    <row r="132" spans="1:61" ht="12.75" x14ac:dyDescent="0.2">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row>
    <row r="133" spans="1:61" ht="12.75" x14ac:dyDescent="0.2">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row>
    <row r="134" spans="1:61" ht="12.75" x14ac:dyDescent="0.2">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row>
    <row r="135" spans="1:61" ht="12.75" x14ac:dyDescent="0.2">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row>
    <row r="136" spans="1:61" ht="12.75" x14ac:dyDescent="0.2">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row>
    <row r="137" spans="1:61" ht="12.75" x14ac:dyDescent="0.2">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row>
    <row r="138" spans="1:61" ht="12.75" x14ac:dyDescent="0.2">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row>
    <row r="139" spans="1:61" ht="12.75" x14ac:dyDescent="0.2">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row>
    <row r="140" spans="1:61" ht="12.75" x14ac:dyDescent="0.2">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row>
    <row r="141" spans="1:61" ht="12.75" x14ac:dyDescent="0.2">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row>
    <row r="142" spans="1:61" ht="12.75" x14ac:dyDescent="0.2">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row>
    <row r="143" spans="1:61" ht="12.75" x14ac:dyDescent="0.2">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row>
    <row r="144" spans="1:61" ht="12.75" x14ac:dyDescent="0.2">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row>
    <row r="145" spans="1:61" ht="12.75" x14ac:dyDescent="0.2">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row>
    <row r="146" spans="1:61" ht="12.75" x14ac:dyDescent="0.2">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row>
    <row r="147" spans="1:61" ht="12.75" x14ac:dyDescent="0.2">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row>
    <row r="148" spans="1:61" ht="12.75" x14ac:dyDescent="0.2">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row>
    <row r="149" spans="1:61" ht="12.75" x14ac:dyDescent="0.2">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row>
    <row r="150" spans="1:61" ht="12.75" x14ac:dyDescent="0.2">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row>
    <row r="151" spans="1:61" ht="12.75" x14ac:dyDescent="0.2">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row>
    <row r="152" spans="1:61" ht="12.75" x14ac:dyDescent="0.2">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row>
    <row r="153" spans="1:61" ht="12.75" x14ac:dyDescent="0.2">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row>
    <row r="154" spans="1:61" ht="12.75" x14ac:dyDescent="0.2">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row>
    <row r="155" spans="1:61" ht="12.75" x14ac:dyDescent="0.2">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row>
    <row r="156" spans="1:61" ht="12.75" x14ac:dyDescent="0.2">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row>
    <row r="157" spans="1:61" ht="12.75" x14ac:dyDescent="0.2">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row>
    <row r="158" spans="1:61" ht="12.75" x14ac:dyDescent="0.2">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row>
    <row r="159" spans="1:61" ht="12.75" x14ac:dyDescent="0.2">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row>
    <row r="160" spans="1:61" ht="12.75" x14ac:dyDescent="0.2">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row>
    <row r="161" spans="1:61" ht="12.75" x14ac:dyDescent="0.2">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row>
    <row r="162" spans="1:61" ht="12.75" x14ac:dyDescent="0.2">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row>
    <row r="163" spans="1:61" ht="12.75" x14ac:dyDescent="0.2">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row>
    <row r="164" spans="1:61" ht="12.75" x14ac:dyDescent="0.2">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row>
    <row r="165" spans="1:61" ht="12.75" x14ac:dyDescent="0.2">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row>
    <row r="166" spans="1:61" ht="12.75" x14ac:dyDescent="0.2">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row>
    <row r="167" spans="1:61" ht="12.75" x14ac:dyDescent="0.2">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row>
    <row r="168" spans="1:61" ht="12.75" x14ac:dyDescent="0.2">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row>
    <row r="169" spans="1:61" ht="12.75" x14ac:dyDescent="0.2">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row>
    <row r="170" spans="1:61" ht="12.75" x14ac:dyDescent="0.2">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row>
    <row r="171" spans="1:61" ht="12.75" x14ac:dyDescent="0.2">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row>
    <row r="172" spans="1:61" ht="12.75" x14ac:dyDescent="0.2">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row>
    <row r="173" spans="1:61" ht="12.75" x14ac:dyDescent="0.2">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row>
    <row r="174" spans="1:61" ht="12.75" x14ac:dyDescent="0.2">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row>
    <row r="175" spans="1:61" ht="12.75" x14ac:dyDescent="0.2">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row>
    <row r="176" spans="1:61" ht="12.75" x14ac:dyDescent="0.2">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row>
    <row r="177" spans="1:61" ht="12.75" x14ac:dyDescent="0.2">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row>
    <row r="178" spans="1:61" ht="12.75" x14ac:dyDescent="0.2">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row>
    <row r="179" spans="1:61" ht="12.75" x14ac:dyDescent="0.2">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row>
    <row r="180" spans="1:61" ht="12.75" x14ac:dyDescent="0.2">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row>
    <row r="181" spans="1:61" ht="12.75" x14ac:dyDescent="0.2">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row>
    <row r="182" spans="1:61" ht="12.75" x14ac:dyDescent="0.2">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row>
    <row r="183" spans="1:61" ht="12.75" x14ac:dyDescent="0.2">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row>
    <row r="184" spans="1:61" ht="12.75" x14ac:dyDescent="0.2">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row>
    <row r="185" spans="1:61" ht="12.75" x14ac:dyDescent="0.2">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row>
    <row r="186" spans="1:61" ht="12.75" x14ac:dyDescent="0.2">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row>
    <row r="187" spans="1:61" ht="12.75" x14ac:dyDescent="0.2">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row>
    <row r="188" spans="1:61" ht="12.75" x14ac:dyDescent="0.2">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row>
    <row r="189" spans="1:61" ht="12.75" x14ac:dyDescent="0.2">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row>
    <row r="190" spans="1:61" ht="12.75" x14ac:dyDescent="0.2">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row>
    <row r="191" spans="1:61" ht="12.75" x14ac:dyDescent="0.2">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row>
    <row r="192" spans="1:61" ht="12.75" x14ac:dyDescent="0.2">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row>
    <row r="193" spans="1:61" ht="12.75" x14ac:dyDescent="0.2">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row>
    <row r="194" spans="1:61" ht="12.75" x14ac:dyDescent="0.2">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row>
    <row r="195" spans="1:61" ht="12.75" x14ac:dyDescent="0.2">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row>
    <row r="196" spans="1:61" ht="12.75" x14ac:dyDescent="0.2">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row>
    <row r="197" spans="1:61" ht="12.75" x14ac:dyDescent="0.2">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row>
    <row r="198" spans="1:61" ht="12.75" x14ac:dyDescent="0.2">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row>
    <row r="199" spans="1:61" ht="12.75" x14ac:dyDescent="0.2">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row>
    <row r="200" spans="1:61" ht="12.75" x14ac:dyDescent="0.2">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row>
    <row r="201" spans="1:61" ht="12.75" x14ac:dyDescent="0.2">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row>
    <row r="202" spans="1:61" ht="12.75" x14ac:dyDescent="0.2">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row>
    <row r="203" spans="1:61" ht="12.75" x14ac:dyDescent="0.2">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row>
    <row r="204" spans="1:61" ht="12.75" x14ac:dyDescent="0.2">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row>
    <row r="205" spans="1:61" ht="12.75" x14ac:dyDescent="0.2">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row>
    <row r="206" spans="1:61" ht="12.75" x14ac:dyDescent="0.2">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row>
    <row r="207" spans="1:61" ht="12.75" x14ac:dyDescent="0.2">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row>
    <row r="208" spans="1:61" ht="12.75" x14ac:dyDescent="0.2">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row>
    <row r="209" spans="1:61" ht="12.75" x14ac:dyDescent="0.2">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row>
    <row r="210" spans="1:61" ht="12.75" x14ac:dyDescent="0.2">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row>
    <row r="211" spans="1:61" ht="12.75" x14ac:dyDescent="0.2">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row>
    <row r="212" spans="1:61" ht="12.75" x14ac:dyDescent="0.2">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row>
    <row r="213" spans="1:61" ht="12.75" x14ac:dyDescent="0.2">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row>
    <row r="214" spans="1:61" ht="12.75" x14ac:dyDescent="0.2">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row>
    <row r="215" spans="1:61" ht="12.75" x14ac:dyDescent="0.2">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row>
    <row r="216" spans="1:61" ht="12.75" x14ac:dyDescent="0.2">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row>
    <row r="217" spans="1:61" ht="12.75" x14ac:dyDescent="0.2">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row>
    <row r="218" spans="1:61" ht="12.75" x14ac:dyDescent="0.2">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row>
    <row r="219" spans="1:61" ht="12.75" x14ac:dyDescent="0.2">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row>
    <row r="220" spans="1:61" ht="12.75" x14ac:dyDescent="0.2">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row>
    <row r="221" spans="1:61" ht="12.75" x14ac:dyDescent="0.2">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row>
    <row r="222" spans="1:61" ht="12.75" x14ac:dyDescent="0.2">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row>
    <row r="223" spans="1:61" ht="12.75" x14ac:dyDescent="0.2">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row>
    <row r="224" spans="1:61" ht="12.75" x14ac:dyDescent="0.2">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row>
    <row r="225" spans="1:61" ht="12.75" x14ac:dyDescent="0.2">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row>
    <row r="226" spans="1:61" ht="12.75" x14ac:dyDescent="0.2">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row>
    <row r="227" spans="1:61" ht="12.75" x14ac:dyDescent="0.2">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row>
    <row r="228" spans="1:61" ht="12.75" x14ac:dyDescent="0.2">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row>
    <row r="229" spans="1:61" ht="12.75" x14ac:dyDescent="0.2">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row>
    <row r="230" spans="1:61" ht="12.75" x14ac:dyDescent="0.2">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row>
    <row r="231" spans="1:61" ht="12.75" x14ac:dyDescent="0.2">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row>
    <row r="232" spans="1:61" ht="12.75" x14ac:dyDescent="0.2">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row>
    <row r="233" spans="1:61" ht="12.75" x14ac:dyDescent="0.2">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row>
    <row r="234" spans="1:61" ht="12.75" x14ac:dyDescent="0.2">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row>
    <row r="235" spans="1:61" ht="12.75" x14ac:dyDescent="0.2">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row>
    <row r="236" spans="1:61" ht="12.75" x14ac:dyDescent="0.2">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row>
    <row r="237" spans="1:61" ht="12.75" x14ac:dyDescent="0.2">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row>
    <row r="238" spans="1:61" ht="12.75" x14ac:dyDescent="0.2">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row>
    <row r="239" spans="1:61" ht="12.75" x14ac:dyDescent="0.2">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row>
    <row r="240" spans="1:61" ht="12.75" x14ac:dyDescent="0.2">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row>
    <row r="241" spans="1:61" ht="12.75" x14ac:dyDescent="0.2">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row>
    <row r="242" spans="1:61" ht="12.75" x14ac:dyDescent="0.2">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row>
    <row r="243" spans="1:61" ht="12.75" x14ac:dyDescent="0.2">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row>
    <row r="244" spans="1:61" ht="12.75" x14ac:dyDescent="0.2">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row>
    <row r="245" spans="1:61" ht="12.75" x14ac:dyDescent="0.2">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row>
    <row r="246" spans="1:61" ht="12.75" x14ac:dyDescent="0.2">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row>
    <row r="247" spans="1:61" ht="12.75" x14ac:dyDescent="0.2">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row>
    <row r="248" spans="1:61" ht="12.75" x14ac:dyDescent="0.2">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row>
    <row r="249" spans="1:61" ht="12.75" x14ac:dyDescent="0.2">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row>
    <row r="250" spans="1:61" ht="12.75" x14ac:dyDescent="0.2">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row>
    <row r="251" spans="1:61" ht="12.75" x14ac:dyDescent="0.2">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row>
    <row r="252" spans="1:61" ht="12.75" x14ac:dyDescent="0.2">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row>
    <row r="253" spans="1:61" ht="12.75" x14ac:dyDescent="0.2">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row>
    <row r="254" spans="1:61" ht="12.75" x14ac:dyDescent="0.2">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row>
    <row r="255" spans="1:61" ht="12.75" x14ac:dyDescent="0.2">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row>
    <row r="256" spans="1:61" ht="12.75" x14ac:dyDescent="0.2">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row>
    <row r="257" spans="1:61" ht="12.75" x14ac:dyDescent="0.2">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row>
    <row r="258" spans="1:61" ht="12.75" x14ac:dyDescent="0.2">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row>
    <row r="259" spans="1:61" ht="12.75" x14ac:dyDescent="0.2">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row>
    <row r="260" spans="1:61" ht="12.75" x14ac:dyDescent="0.2">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row>
    <row r="261" spans="1:61" ht="12.75" x14ac:dyDescent="0.2">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row>
    <row r="262" spans="1:61" ht="12.75" x14ac:dyDescent="0.2">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row>
    <row r="263" spans="1:61" ht="12.75" x14ac:dyDescent="0.2">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row>
    <row r="264" spans="1:61" ht="12.75" x14ac:dyDescent="0.2">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row>
    <row r="265" spans="1:61" ht="12.75" x14ac:dyDescent="0.2">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row>
    <row r="266" spans="1:61" ht="12.75" x14ac:dyDescent="0.2">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row>
    <row r="267" spans="1:61" ht="12.75" x14ac:dyDescent="0.2">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row>
    <row r="268" spans="1:61" ht="12.75" x14ac:dyDescent="0.2">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row>
    <row r="269" spans="1:61" ht="12.75" x14ac:dyDescent="0.2">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row>
    <row r="270" spans="1:61" ht="12.75" x14ac:dyDescent="0.2">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row>
    <row r="271" spans="1:61" ht="12.75" x14ac:dyDescent="0.2">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row>
    <row r="272" spans="1:61" ht="12.75" x14ac:dyDescent="0.2">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row>
    <row r="273" spans="1:61" ht="12.75" x14ac:dyDescent="0.2">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row>
    <row r="274" spans="1:61" ht="12.75" x14ac:dyDescent="0.2">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row>
    <row r="275" spans="1:61" ht="12.75" x14ac:dyDescent="0.2">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row>
    <row r="276" spans="1:61" ht="12.75" x14ac:dyDescent="0.2">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row>
    <row r="277" spans="1:61" ht="12.75" x14ac:dyDescent="0.2">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row>
    <row r="278" spans="1:61" ht="12.75" x14ac:dyDescent="0.2">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row>
    <row r="279" spans="1:61" ht="12.75" x14ac:dyDescent="0.2">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row>
    <row r="280" spans="1:61" ht="12.75" x14ac:dyDescent="0.2">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row>
    <row r="281" spans="1:61" ht="12.75" x14ac:dyDescent="0.2">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row>
    <row r="282" spans="1:61" ht="12.75" x14ac:dyDescent="0.2">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row>
    <row r="283" spans="1:61" ht="12.75" x14ac:dyDescent="0.2">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row>
    <row r="284" spans="1:61" ht="12.75" x14ac:dyDescent="0.2">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row>
    <row r="285" spans="1:61" ht="12.75" x14ac:dyDescent="0.2">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row>
    <row r="286" spans="1:61" ht="12.75" x14ac:dyDescent="0.2">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row>
    <row r="287" spans="1:61" ht="12.75" x14ac:dyDescent="0.2">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row>
    <row r="288" spans="1:61" ht="12.75" x14ac:dyDescent="0.2">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row>
    <row r="289" spans="1:61" ht="12.75" x14ac:dyDescent="0.2">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row>
    <row r="290" spans="1:61" ht="12.75" x14ac:dyDescent="0.2">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row>
    <row r="291" spans="1:61" ht="12.75" x14ac:dyDescent="0.2">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row>
    <row r="292" spans="1:61" ht="12.75" x14ac:dyDescent="0.2">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row>
    <row r="293" spans="1:61" ht="12.75" x14ac:dyDescent="0.2">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row>
    <row r="294" spans="1:61" ht="12.75" x14ac:dyDescent="0.2">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row>
    <row r="295" spans="1:61" ht="12.75" x14ac:dyDescent="0.2">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row>
    <row r="296" spans="1:61" ht="12.75" x14ac:dyDescent="0.2">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row>
    <row r="297" spans="1:61" ht="12.75" x14ac:dyDescent="0.2">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row>
    <row r="298" spans="1:61" ht="12.75" x14ac:dyDescent="0.2">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row>
    <row r="299" spans="1:61" ht="12.75" x14ac:dyDescent="0.2">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row>
    <row r="300" spans="1:61" ht="12.75" x14ac:dyDescent="0.2">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row>
    <row r="301" spans="1:61" ht="12.75" x14ac:dyDescent="0.2">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row>
    <row r="302" spans="1:61" ht="12.75" x14ac:dyDescent="0.2">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row>
    <row r="303" spans="1:61" ht="12.75" x14ac:dyDescent="0.2">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row>
    <row r="304" spans="1:61" ht="12.75" x14ac:dyDescent="0.2">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row>
    <row r="305" spans="1:61" ht="12.75" x14ac:dyDescent="0.2">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row>
    <row r="306" spans="1:61" ht="12.75" x14ac:dyDescent="0.2">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row>
    <row r="307" spans="1:61" ht="12.75" x14ac:dyDescent="0.2">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row>
    <row r="308" spans="1:61" ht="12.75" x14ac:dyDescent="0.2">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row>
    <row r="309" spans="1:61" ht="12.75" x14ac:dyDescent="0.2">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row>
    <row r="310" spans="1:61" ht="12.75" x14ac:dyDescent="0.2">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row>
    <row r="311" spans="1:61" ht="12.75" x14ac:dyDescent="0.2">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row>
    <row r="312" spans="1:61" ht="12.75" x14ac:dyDescent="0.2">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row>
    <row r="313" spans="1:61" ht="12.75" x14ac:dyDescent="0.2">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row>
    <row r="314" spans="1:61" ht="12.75" x14ac:dyDescent="0.2">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row>
    <row r="315" spans="1:61" ht="12.75" x14ac:dyDescent="0.2">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row>
    <row r="316" spans="1:61" ht="12.75" x14ac:dyDescent="0.2">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row>
    <row r="317" spans="1:61" ht="12.75" x14ac:dyDescent="0.2">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row>
    <row r="318" spans="1:61" ht="12.75" x14ac:dyDescent="0.2">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row>
    <row r="319" spans="1:61" ht="12.75" x14ac:dyDescent="0.2">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row>
    <row r="320" spans="1:61" ht="12.75" x14ac:dyDescent="0.2">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row>
    <row r="321" spans="1:61" ht="12.75" x14ac:dyDescent="0.2">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row>
    <row r="322" spans="1:61" ht="12.75" x14ac:dyDescent="0.2">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row>
    <row r="323" spans="1:61" ht="12.75" x14ac:dyDescent="0.2">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row>
    <row r="324" spans="1:61" ht="12.75" x14ac:dyDescent="0.2">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row>
    <row r="325" spans="1:61" ht="12.75" x14ac:dyDescent="0.2">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row>
    <row r="326" spans="1:61" ht="12.75" x14ac:dyDescent="0.2">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row>
    <row r="327" spans="1:61" ht="12.75" x14ac:dyDescent="0.2">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row>
    <row r="328" spans="1:61" ht="12.75" x14ac:dyDescent="0.2">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row>
    <row r="329" spans="1:61" ht="12.75" x14ac:dyDescent="0.2">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row>
    <row r="330" spans="1:61" ht="12.75" x14ac:dyDescent="0.2">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row>
    <row r="331" spans="1:61" ht="12.75" x14ac:dyDescent="0.2">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row>
    <row r="332" spans="1:61" ht="12.75" x14ac:dyDescent="0.2">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row>
    <row r="333" spans="1:61" ht="12.75" x14ac:dyDescent="0.2">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row>
    <row r="334" spans="1:61" ht="12.75" x14ac:dyDescent="0.2">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row>
    <row r="335" spans="1:61" ht="12.75" x14ac:dyDescent="0.2">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row>
    <row r="336" spans="1:61" ht="12.75" x14ac:dyDescent="0.2">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row>
    <row r="337" spans="1:61" ht="12.75" x14ac:dyDescent="0.2">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row>
    <row r="338" spans="1:61" ht="12.75" x14ac:dyDescent="0.2">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row>
    <row r="339" spans="1:61" ht="12.75" x14ac:dyDescent="0.2">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row>
    <row r="340" spans="1:61" ht="12.75" x14ac:dyDescent="0.2">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row>
    <row r="341" spans="1:61" ht="12.75" x14ac:dyDescent="0.2">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row>
    <row r="342" spans="1:61" ht="12.75" x14ac:dyDescent="0.2">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row>
    <row r="343" spans="1:61" ht="12.75" x14ac:dyDescent="0.2">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row>
    <row r="344" spans="1:61" ht="12.75" x14ac:dyDescent="0.2">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row>
    <row r="345" spans="1:61" ht="12.75" x14ac:dyDescent="0.2">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row>
    <row r="346" spans="1:61" ht="12.75" x14ac:dyDescent="0.2">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row>
    <row r="347" spans="1:61" ht="12.75" x14ac:dyDescent="0.2">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row>
    <row r="348" spans="1:61" ht="12.75" x14ac:dyDescent="0.2">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row>
    <row r="349" spans="1:61" ht="12.75" x14ac:dyDescent="0.2">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row>
    <row r="350" spans="1:61" ht="12.75" x14ac:dyDescent="0.2">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row>
    <row r="351" spans="1:61" ht="12.75" x14ac:dyDescent="0.2">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row>
    <row r="352" spans="1:61" ht="12.75"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row>
    <row r="353" spans="1:61" ht="12.75" x14ac:dyDescent="0.2">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row>
    <row r="354" spans="1:61" ht="12.75"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row>
    <row r="355" spans="1:61" ht="12.75" x14ac:dyDescent="0.2">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row>
    <row r="356" spans="1:61" ht="12.75" x14ac:dyDescent="0.2">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row>
    <row r="357" spans="1:61" ht="12.75" x14ac:dyDescent="0.2">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row>
    <row r="358" spans="1:61" ht="12.75" x14ac:dyDescent="0.2">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row>
    <row r="359" spans="1:61" ht="12.75" x14ac:dyDescent="0.2">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row>
    <row r="360" spans="1:61" ht="12.75" x14ac:dyDescent="0.2">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row>
    <row r="361" spans="1:61" ht="12.75" x14ac:dyDescent="0.2">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row>
    <row r="362" spans="1:61" ht="12.75" x14ac:dyDescent="0.2">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row>
    <row r="363" spans="1:61" ht="12.75" x14ac:dyDescent="0.2">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row>
    <row r="364" spans="1:61" ht="12.75" x14ac:dyDescent="0.2">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row>
    <row r="365" spans="1:61" ht="12.75" x14ac:dyDescent="0.2">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row>
    <row r="366" spans="1:61" ht="12.75" x14ac:dyDescent="0.2">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row>
    <row r="367" spans="1:61" ht="12.75" x14ac:dyDescent="0.2">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row>
    <row r="368" spans="1:61" ht="12.75" x14ac:dyDescent="0.2">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row>
    <row r="369" spans="1:61" ht="12.75" x14ac:dyDescent="0.2">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row>
    <row r="370" spans="1:61" ht="12.75" x14ac:dyDescent="0.2">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row>
    <row r="371" spans="1:61" ht="12.75" x14ac:dyDescent="0.2">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row>
    <row r="372" spans="1:61" ht="12.75" x14ac:dyDescent="0.2">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row>
    <row r="373" spans="1:61" ht="12.75" x14ac:dyDescent="0.2">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row>
    <row r="374" spans="1:61" ht="12.75" x14ac:dyDescent="0.2">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row>
    <row r="375" spans="1:61" ht="12.75" x14ac:dyDescent="0.2">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row>
    <row r="376" spans="1:61" ht="12.75" x14ac:dyDescent="0.2">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row>
    <row r="377" spans="1:61" ht="12.75" x14ac:dyDescent="0.2">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row>
    <row r="378" spans="1:61" ht="12.75" x14ac:dyDescent="0.2">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row>
    <row r="379" spans="1:61" ht="12.75" x14ac:dyDescent="0.2">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row>
    <row r="380" spans="1:61" ht="12.75" x14ac:dyDescent="0.2">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row>
    <row r="381" spans="1:61" ht="12.75" x14ac:dyDescent="0.2">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row>
    <row r="382" spans="1:61" ht="12.75" x14ac:dyDescent="0.2">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row>
    <row r="383" spans="1:61" ht="12.75" x14ac:dyDescent="0.2">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row>
    <row r="384" spans="1:61" ht="12.75" x14ac:dyDescent="0.2">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row>
    <row r="385" spans="1:61" ht="12.75" x14ac:dyDescent="0.2">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row>
    <row r="386" spans="1:61" ht="12.75" x14ac:dyDescent="0.2">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row>
    <row r="387" spans="1:61" ht="12.75" x14ac:dyDescent="0.2">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row>
    <row r="388" spans="1:61" ht="12.75" x14ac:dyDescent="0.2">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row>
    <row r="389" spans="1:61" ht="12.75" x14ac:dyDescent="0.2">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row>
    <row r="390" spans="1:61" ht="12.75" x14ac:dyDescent="0.2">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row>
    <row r="391" spans="1:61" ht="12.75" x14ac:dyDescent="0.2">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row>
    <row r="392" spans="1:61" ht="12.75" x14ac:dyDescent="0.2">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row>
    <row r="393" spans="1:61" ht="12.75" x14ac:dyDescent="0.2">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row>
    <row r="394" spans="1:61" ht="12.75" x14ac:dyDescent="0.2">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row>
    <row r="395" spans="1:61" ht="12.75" x14ac:dyDescent="0.2">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row>
    <row r="396" spans="1:61" ht="12.75" x14ac:dyDescent="0.2">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row>
    <row r="397" spans="1:61" ht="12.75" x14ac:dyDescent="0.2">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row>
    <row r="398" spans="1:61" ht="12.75" x14ac:dyDescent="0.2">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row>
    <row r="399" spans="1:61" ht="12.75" x14ac:dyDescent="0.2">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row>
    <row r="400" spans="1:61" ht="12.75" x14ac:dyDescent="0.2">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row>
    <row r="401" spans="1:61" ht="12.75" x14ac:dyDescent="0.2">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row>
    <row r="402" spans="1:61" ht="12.75" x14ac:dyDescent="0.2">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row>
    <row r="403" spans="1:61" ht="12.75" x14ac:dyDescent="0.2">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row>
    <row r="404" spans="1:61" ht="12.75" x14ac:dyDescent="0.2">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row>
    <row r="405" spans="1:61" ht="12.75" x14ac:dyDescent="0.2">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row>
    <row r="406" spans="1:61" ht="12.75" x14ac:dyDescent="0.2">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row>
    <row r="407" spans="1:61" ht="12.75" x14ac:dyDescent="0.2">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row>
    <row r="408" spans="1:61" ht="12.75" x14ac:dyDescent="0.2">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row>
    <row r="409" spans="1:61" ht="12.75" x14ac:dyDescent="0.2">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row>
    <row r="410" spans="1:61" ht="12.75" x14ac:dyDescent="0.2">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row>
    <row r="411" spans="1:61" ht="12.75" x14ac:dyDescent="0.2">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row>
    <row r="412" spans="1:61" ht="12.75" x14ac:dyDescent="0.2">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row>
    <row r="413" spans="1:61" ht="12.75" x14ac:dyDescent="0.2">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row>
    <row r="414" spans="1:61" ht="12.75" x14ac:dyDescent="0.2">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row>
    <row r="415" spans="1:61" ht="12.75" x14ac:dyDescent="0.2">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row>
    <row r="416" spans="1:61" ht="12.75" x14ac:dyDescent="0.2">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row>
    <row r="417" spans="1:61" ht="12.75" x14ac:dyDescent="0.2">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row>
    <row r="418" spans="1:61" ht="12.75" x14ac:dyDescent="0.2">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row>
    <row r="419" spans="1:61" ht="12.75" x14ac:dyDescent="0.2">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row>
    <row r="420" spans="1:61" ht="12.75" x14ac:dyDescent="0.2">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row>
    <row r="421" spans="1:61" ht="12.75" x14ac:dyDescent="0.2">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row>
    <row r="422" spans="1:61" ht="12.75" x14ac:dyDescent="0.2">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row>
    <row r="423" spans="1:61" ht="12.75" x14ac:dyDescent="0.2">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row>
    <row r="424" spans="1:61" ht="12.75" x14ac:dyDescent="0.2">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row>
    <row r="425" spans="1:61" ht="12.75" x14ac:dyDescent="0.2">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row>
    <row r="426" spans="1:61" ht="12.75" x14ac:dyDescent="0.2">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row>
    <row r="427" spans="1:61" ht="12.75" x14ac:dyDescent="0.2">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row>
    <row r="428" spans="1:61" ht="12.75" x14ac:dyDescent="0.2">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row>
    <row r="429" spans="1:61" ht="12.75" x14ac:dyDescent="0.2">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row>
    <row r="430" spans="1:61" ht="12.75" x14ac:dyDescent="0.2">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row>
    <row r="431" spans="1:61" ht="12.75" x14ac:dyDescent="0.2">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row>
    <row r="432" spans="1:61" ht="12.75" x14ac:dyDescent="0.2">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row>
    <row r="433" spans="1:61" ht="12.75" x14ac:dyDescent="0.2">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row>
    <row r="434" spans="1:61" ht="12.75" x14ac:dyDescent="0.2">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row>
    <row r="435" spans="1:61" ht="12.75" x14ac:dyDescent="0.2">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row>
    <row r="436" spans="1:61" ht="12.75" x14ac:dyDescent="0.2">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row>
    <row r="437" spans="1:61" ht="12.75" x14ac:dyDescent="0.2">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row>
    <row r="438" spans="1:61" ht="12.75" x14ac:dyDescent="0.2">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row>
    <row r="439" spans="1:61" ht="12.75" x14ac:dyDescent="0.2">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row>
    <row r="440" spans="1:61" ht="12.75" x14ac:dyDescent="0.2">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row>
    <row r="441" spans="1:61" ht="12.75" x14ac:dyDescent="0.2">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row>
    <row r="442" spans="1:61" ht="12.75" x14ac:dyDescent="0.2">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row>
    <row r="443" spans="1:61" ht="12.75" x14ac:dyDescent="0.2">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row>
    <row r="444" spans="1:61" ht="12.75" x14ac:dyDescent="0.2">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row>
    <row r="445" spans="1:61" ht="12.75" x14ac:dyDescent="0.2">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row>
    <row r="446" spans="1:61" ht="12.75" x14ac:dyDescent="0.2">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row>
    <row r="447" spans="1:61" ht="12.75" x14ac:dyDescent="0.2">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row>
    <row r="448" spans="1:61" ht="12.75" x14ac:dyDescent="0.2">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row>
    <row r="449" spans="1:61" ht="12.75" x14ac:dyDescent="0.2">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row>
    <row r="450" spans="1:61" ht="12.75" x14ac:dyDescent="0.2">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row>
    <row r="451" spans="1:61" ht="12.75" x14ac:dyDescent="0.2">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row>
    <row r="452" spans="1:61" ht="12.75" x14ac:dyDescent="0.2">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row>
    <row r="453" spans="1:61" ht="12.75" x14ac:dyDescent="0.2">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row>
    <row r="454" spans="1:61" ht="12.75" x14ac:dyDescent="0.2">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row>
    <row r="455" spans="1:61" ht="12.75" x14ac:dyDescent="0.2">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row>
    <row r="456" spans="1:61" ht="12.75" x14ac:dyDescent="0.2">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row>
    <row r="457" spans="1:61" ht="12.75" x14ac:dyDescent="0.2">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row>
    <row r="458" spans="1:61" ht="12.75" x14ac:dyDescent="0.2">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row>
    <row r="459" spans="1:61" ht="12.75" x14ac:dyDescent="0.2">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row>
    <row r="460" spans="1:61" ht="12.75" x14ac:dyDescent="0.2">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row>
    <row r="461" spans="1:61" ht="12.75" x14ac:dyDescent="0.2">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row>
    <row r="462" spans="1:61" ht="12.75" x14ac:dyDescent="0.2">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row>
    <row r="463" spans="1:61" ht="12.75" x14ac:dyDescent="0.2">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row>
    <row r="464" spans="1:61" ht="12.75" x14ac:dyDescent="0.2">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row>
    <row r="465" spans="1:61" ht="12.75" x14ac:dyDescent="0.2">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row>
    <row r="466" spans="1:61" ht="12.75" x14ac:dyDescent="0.2">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row>
    <row r="467" spans="1:61" ht="12.75" x14ac:dyDescent="0.2">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row>
    <row r="468" spans="1:61" ht="12.75" x14ac:dyDescent="0.2">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row>
    <row r="469" spans="1:61" ht="12.75" x14ac:dyDescent="0.2">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row>
    <row r="470" spans="1:61" ht="12.75" x14ac:dyDescent="0.2">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row>
    <row r="471" spans="1:61" ht="12.75" x14ac:dyDescent="0.2">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row>
    <row r="472" spans="1:61" ht="12.75" x14ac:dyDescent="0.2">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row>
    <row r="473" spans="1:61" ht="12.75" x14ac:dyDescent="0.2">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row>
    <row r="474" spans="1:61" ht="12.75" x14ac:dyDescent="0.2">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row>
    <row r="475" spans="1:61" ht="12.75" x14ac:dyDescent="0.2">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row>
    <row r="476" spans="1:61" ht="12.75" x14ac:dyDescent="0.2">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row>
    <row r="477" spans="1:61" ht="12.75" x14ac:dyDescent="0.2">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row>
    <row r="478" spans="1:61" ht="12.75" x14ac:dyDescent="0.2">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row>
    <row r="479" spans="1:61" ht="12.75" x14ac:dyDescent="0.2">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row>
    <row r="480" spans="1:61" ht="12.75" x14ac:dyDescent="0.2">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row>
    <row r="481" spans="1:61" ht="12.75" x14ac:dyDescent="0.2">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row>
    <row r="482" spans="1:61" ht="12.75" x14ac:dyDescent="0.2">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row>
    <row r="483" spans="1:61" ht="12.75" x14ac:dyDescent="0.2">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row>
    <row r="484" spans="1:61" ht="12.75" x14ac:dyDescent="0.2">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row>
    <row r="485" spans="1:61" ht="12.75" x14ac:dyDescent="0.2">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row>
    <row r="486" spans="1:61" ht="12.75" x14ac:dyDescent="0.2">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row>
    <row r="487" spans="1:61" ht="12.75" x14ac:dyDescent="0.2">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row>
    <row r="488" spans="1:61" ht="12.75" x14ac:dyDescent="0.2">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row>
    <row r="489" spans="1:61" ht="12.75" x14ac:dyDescent="0.2">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row>
    <row r="490" spans="1:61" ht="12.75" x14ac:dyDescent="0.2">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row>
    <row r="491" spans="1:61" ht="12.75" x14ac:dyDescent="0.2">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row>
    <row r="492" spans="1:61" ht="12.75" x14ac:dyDescent="0.2">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row>
    <row r="493" spans="1:61" ht="12.75" x14ac:dyDescent="0.2">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row>
    <row r="494" spans="1:61" ht="12.75" x14ac:dyDescent="0.2">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row>
    <row r="495" spans="1:61" ht="12.75" x14ac:dyDescent="0.2">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row>
    <row r="496" spans="1:61" ht="12.75" x14ac:dyDescent="0.2">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row>
    <row r="497" spans="1:61" ht="12.75" x14ac:dyDescent="0.2">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row>
    <row r="498" spans="1:61" ht="12.75" x14ac:dyDescent="0.2">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row>
    <row r="499" spans="1:61" ht="12.75" x14ac:dyDescent="0.2">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row>
    <row r="500" spans="1:61" ht="12.75" x14ac:dyDescent="0.2">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row>
    <row r="501" spans="1:61" ht="12.75" x14ac:dyDescent="0.2">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row>
    <row r="502" spans="1:61" ht="12.75" x14ac:dyDescent="0.2">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row>
    <row r="503" spans="1:61" ht="12.75" x14ac:dyDescent="0.2">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row>
    <row r="504" spans="1:61" ht="12.75" x14ac:dyDescent="0.2">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row>
    <row r="505" spans="1:61" ht="12.75" x14ac:dyDescent="0.2">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row>
    <row r="506" spans="1:61" ht="12.75" x14ac:dyDescent="0.2">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row>
    <row r="507" spans="1:61" ht="12.75" x14ac:dyDescent="0.2">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row>
    <row r="508" spans="1:61" ht="12.75" x14ac:dyDescent="0.2">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row>
    <row r="509" spans="1:61" ht="12.75" x14ac:dyDescent="0.2">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row>
    <row r="510" spans="1:61" ht="12.75" x14ac:dyDescent="0.2">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row>
    <row r="511" spans="1:61" ht="12.75" x14ac:dyDescent="0.2">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row>
    <row r="512" spans="1:61" ht="12.75" x14ac:dyDescent="0.2">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row>
    <row r="513" spans="1:61" ht="12.75" x14ac:dyDescent="0.2">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row>
    <row r="514" spans="1:61" ht="12.75" x14ac:dyDescent="0.2">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row>
    <row r="515" spans="1:61" ht="12.75" x14ac:dyDescent="0.2">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row>
    <row r="516" spans="1:61" ht="12.75" x14ac:dyDescent="0.2">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row>
    <row r="517" spans="1:61" ht="12.75" x14ac:dyDescent="0.2">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row>
    <row r="518" spans="1:61" ht="12.75" x14ac:dyDescent="0.2">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row>
    <row r="519" spans="1:61" ht="12.75" x14ac:dyDescent="0.2">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row>
    <row r="520" spans="1:61" ht="12.75" x14ac:dyDescent="0.2">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row>
    <row r="521" spans="1:61" ht="12.75" x14ac:dyDescent="0.2">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row>
    <row r="522" spans="1:61" ht="12.75" x14ac:dyDescent="0.2">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row>
    <row r="523" spans="1:61" ht="12.75" x14ac:dyDescent="0.2">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row>
    <row r="524" spans="1:61" ht="12.75" x14ac:dyDescent="0.2">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row>
    <row r="525" spans="1:61" ht="12.75" x14ac:dyDescent="0.2">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row>
    <row r="526" spans="1:61" ht="12.75" x14ac:dyDescent="0.2">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row>
    <row r="527" spans="1:61" ht="12.75" x14ac:dyDescent="0.2">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row>
    <row r="528" spans="1:61" ht="12.75" x14ac:dyDescent="0.2">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row>
    <row r="529" spans="1:61" ht="12.75" x14ac:dyDescent="0.2">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row>
    <row r="530" spans="1:61" ht="12.75" x14ac:dyDescent="0.2">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row>
    <row r="531" spans="1:61" ht="12.75" x14ac:dyDescent="0.2">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row>
    <row r="532" spans="1:61" ht="12.75" x14ac:dyDescent="0.2">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row>
    <row r="533" spans="1:61" ht="12.75" x14ac:dyDescent="0.2">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row>
    <row r="534" spans="1:61" ht="12.75" x14ac:dyDescent="0.2">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row>
    <row r="535" spans="1:61" ht="12.75" x14ac:dyDescent="0.2">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row>
    <row r="536" spans="1:61" ht="12.75" x14ac:dyDescent="0.2">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row>
    <row r="537" spans="1:61" ht="12.75" x14ac:dyDescent="0.2">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row>
    <row r="538" spans="1:61" ht="12.75" x14ac:dyDescent="0.2">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row>
    <row r="539" spans="1:61" ht="12.75" x14ac:dyDescent="0.2">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row>
    <row r="540" spans="1:61" ht="12.75" x14ac:dyDescent="0.2">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row>
    <row r="541" spans="1:61" ht="12.75" x14ac:dyDescent="0.2">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row>
    <row r="542" spans="1:61" ht="12.75" x14ac:dyDescent="0.2">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row>
    <row r="543" spans="1:61" ht="12.75" x14ac:dyDescent="0.2">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row>
    <row r="544" spans="1:61" ht="12.75" x14ac:dyDescent="0.2">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row>
    <row r="545" spans="1:61" ht="12.75" x14ac:dyDescent="0.2">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row>
    <row r="546" spans="1:61" ht="12.75" x14ac:dyDescent="0.2">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row>
    <row r="547" spans="1:61" ht="12.75" x14ac:dyDescent="0.2">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row>
    <row r="548" spans="1:61" ht="12.75" x14ac:dyDescent="0.2">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row>
    <row r="549" spans="1:61" ht="12.75" x14ac:dyDescent="0.2">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row>
    <row r="550" spans="1:61" ht="12.75" x14ac:dyDescent="0.2">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row>
    <row r="551" spans="1:61" ht="12.75" x14ac:dyDescent="0.2">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row>
    <row r="552" spans="1:61" ht="12.75" x14ac:dyDescent="0.2">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row>
    <row r="553" spans="1:61" ht="12.75" x14ac:dyDescent="0.2">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row>
    <row r="554" spans="1:61" ht="12.75" x14ac:dyDescent="0.2">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row>
    <row r="555" spans="1:61" ht="12.75" x14ac:dyDescent="0.2">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row>
    <row r="556" spans="1:61" ht="12.75" x14ac:dyDescent="0.2">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row>
    <row r="557" spans="1:61" ht="12.75" x14ac:dyDescent="0.2">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row>
    <row r="558" spans="1:61" ht="12.75" x14ac:dyDescent="0.2">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row>
    <row r="559" spans="1:61" ht="12.75" x14ac:dyDescent="0.2">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row>
    <row r="560" spans="1:61" ht="12.75" x14ac:dyDescent="0.2">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row>
    <row r="561" spans="1:61" ht="12.75" x14ac:dyDescent="0.2">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row>
    <row r="562" spans="1:61" ht="12.75" x14ac:dyDescent="0.2">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row>
    <row r="563" spans="1:61" ht="12.75" x14ac:dyDescent="0.2">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row>
    <row r="564" spans="1:61" ht="12.75" x14ac:dyDescent="0.2">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row>
    <row r="565" spans="1:61" ht="12.75" x14ac:dyDescent="0.2">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row>
    <row r="566" spans="1:61" ht="12.75" x14ac:dyDescent="0.2">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row>
    <row r="567" spans="1:61" ht="12.75" x14ac:dyDescent="0.2">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row>
    <row r="568" spans="1:61" ht="12.75" x14ac:dyDescent="0.2">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row>
    <row r="569" spans="1:61" ht="12.75" x14ac:dyDescent="0.2">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row>
    <row r="570" spans="1:61" ht="12.75" x14ac:dyDescent="0.2">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row>
    <row r="571" spans="1:61" ht="12.75" x14ac:dyDescent="0.2">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row>
    <row r="572" spans="1:61" ht="12.75" x14ac:dyDescent="0.2">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row>
    <row r="573" spans="1:61" ht="12.75" x14ac:dyDescent="0.2">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row>
    <row r="574" spans="1:61" ht="12.75" x14ac:dyDescent="0.2">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row>
    <row r="575" spans="1:61" ht="12.75" x14ac:dyDescent="0.2">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row>
    <row r="576" spans="1:61" ht="12.75" x14ac:dyDescent="0.2">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row>
    <row r="577" spans="1:61" ht="12.75" x14ac:dyDescent="0.2">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row>
    <row r="578" spans="1:61" ht="12.75" x14ac:dyDescent="0.2">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row>
    <row r="579" spans="1:61" ht="12.75" x14ac:dyDescent="0.2">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row>
    <row r="580" spans="1:61" ht="12.75" x14ac:dyDescent="0.2">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row>
    <row r="581" spans="1:61" ht="12.75" x14ac:dyDescent="0.2">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row>
    <row r="582" spans="1:61" ht="12.75" x14ac:dyDescent="0.2">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row>
    <row r="583" spans="1:61" ht="12.75" x14ac:dyDescent="0.2">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row>
    <row r="584" spans="1:61" ht="12.75" x14ac:dyDescent="0.2">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row>
    <row r="585" spans="1:61" ht="12.75" x14ac:dyDescent="0.2">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row>
    <row r="586" spans="1:61" ht="12.75" x14ac:dyDescent="0.2">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row>
    <row r="587" spans="1:61" ht="12.75" x14ac:dyDescent="0.2">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row>
    <row r="588" spans="1:61" ht="12.75" x14ac:dyDescent="0.2">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row>
    <row r="589" spans="1:61" ht="12.75" x14ac:dyDescent="0.2">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row>
    <row r="590" spans="1:61" ht="12.75" x14ac:dyDescent="0.2">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row>
    <row r="591" spans="1:61" ht="12.75" x14ac:dyDescent="0.2">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row>
    <row r="592" spans="1:61" ht="12.75" x14ac:dyDescent="0.2">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row>
    <row r="593" spans="1:61" ht="12.75" x14ac:dyDescent="0.2">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row>
    <row r="594" spans="1:61" ht="12.75" x14ac:dyDescent="0.2">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row>
    <row r="595" spans="1:61" ht="12.75" x14ac:dyDescent="0.2">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row>
    <row r="596" spans="1:61" ht="12.75" x14ac:dyDescent="0.2">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row>
    <row r="597" spans="1:61" ht="12.75" x14ac:dyDescent="0.2">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row>
    <row r="598" spans="1:61" ht="12.75" x14ac:dyDescent="0.2">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row>
    <row r="599" spans="1:61" ht="12.75" x14ac:dyDescent="0.2">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row>
    <row r="600" spans="1:61" ht="12.75" x14ac:dyDescent="0.2">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row>
    <row r="601" spans="1:61" ht="12.75" x14ac:dyDescent="0.2">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row>
    <row r="602" spans="1:61" ht="12.75" x14ac:dyDescent="0.2">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row>
    <row r="603" spans="1:61" ht="12.75" x14ac:dyDescent="0.2">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row>
    <row r="604" spans="1:61" ht="12.75" x14ac:dyDescent="0.2">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row>
    <row r="605" spans="1:61" ht="12.75" x14ac:dyDescent="0.2">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row>
    <row r="606" spans="1:61" ht="12.75" x14ac:dyDescent="0.2">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row>
    <row r="607" spans="1:61" ht="12.75" x14ac:dyDescent="0.2">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row>
    <row r="608" spans="1:61" ht="12.75" x14ac:dyDescent="0.2">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row>
    <row r="609" spans="1:61" ht="12.75" x14ac:dyDescent="0.2">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row>
    <row r="610" spans="1:61" ht="12.75" x14ac:dyDescent="0.2">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row>
    <row r="611" spans="1:61" ht="12.75" x14ac:dyDescent="0.2">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row>
    <row r="612" spans="1:61" ht="12.75" x14ac:dyDescent="0.2">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row>
    <row r="613" spans="1:61" ht="12.75" x14ac:dyDescent="0.2">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row>
    <row r="614" spans="1:61" ht="12.75" x14ac:dyDescent="0.2">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row>
    <row r="615" spans="1:61" ht="12.75" x14ac:dyDescent="0.2">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row>
    <row r="616" spans="1:61" ht="12.75" x14ac:dyDescent="0.2">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row>
    <row r="617" spans="1:61" ht="12.75" x14ac:dyDescent="0.2">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row>
    <row r="618" spans="1:61" ht="12.75" x14ac:dyDescent="0.2">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row>
    <row r="619" spans="1:61" ht="12.75" x14ac:dyDescent="0.2">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row>
    <row r="620" spans="1:61" ht="12.75" x14ac:dyDescent="0.2">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row>
    <row r="621" spans="1:61" ht="12.75" x14ac:dyDescent="0.2">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row>
    <row r="622" spans="1:61" ht="12.75" x14ac:dyDescent="0.2">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row>
    <row r="623" spans="1:61" ht="12.75" x14ac:dyDescent="0.2">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row>
    <row r="624" spans="1:61" ht="12.75" x14ac:dyDescent="0.2">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row>
    <row r="625" spans="1:61" ht="12.75" x14ac:dyDescent="0.2">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row>
    <row r="626" spans="1:61" ht="12.75" x14ac:dyDescent="0.2">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row>
    <row r="627" spans="1:61" ht="12.75" x14ac:dyDescent="0.2">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row>
    <row r="628" spans="1:61" ht="12.75" x14ac:dyDescent="0.2">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row>
    <row r="629" spans="1:61" ht="12.75" x14ac:dyDescent="0.2">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row>
    <row r="630" spans="1:61" ht="12.75" x14ac:dyDescent="0.2">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row>
    <row r="631" spans="1:61" ht="12.75" x14ac:dyDescent="0.2">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row>
    <row r="632" spans="1:61" ht="12.75" x14ac:dyDescent="0.2">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row>
    <row r="633" spans="1:61" ht="12.75" x14ac:dyDescent="0.2">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row>
    <row r="634" spans="1:61" ht="12.75" x14ac:dyDescent="0.2">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row>
    <row r="635" spans="1:61" ht="12.75" x14ac:dyDescent="0.2">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row>
    <row r="636" spans="1:61" ht="12.75" x14ac:dyDescent="0.2">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row>
    <row r="637" spans="1:61" ht="12.75" x14ac:dyDescent="0.2">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row>
    <row r="638" spans="1:61" ht="12.75" x14ac:dyDescent="0.2">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row>
    <row r="639" spans="1:61" ht="12.75" x14ac:dyDescent="0.2">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row>
    <row r="640" spans="1:61" ht="12.75" x14ac:dyDescent="0.2">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row>
    <row r="641" spans="1:61" ht="12.75" x14ac:dyDescent="0.2">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row>
    <row r="642" spans="1:61" ht="12.75" x14ac:dyDescent="0.2">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row>
    <row r="643" spans="1:61" ht="12.75" x14ac:dyDescent="0.2">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row>
    <row r="644" spans="1:61" ht="12.75" x14ac:dyDescent="0.2">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row>
    <row r="645" spans="1:61" ht="12.75" x14ac:dyDescent="0.2">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row>
    <row r="646" spans="1:61" ht="12.75" x14ac:dyDescent="0.2">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row>
    <row r="647" spans="1:61" ht="12.75" x14ac:dyDescent="0.2">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row>
    <row r="648" spans="1:61" ht="12.75" x14ac:dyDescent="0.2">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row>
    <row r="649" spans="1:61" ht="12.75" x14ac:dyDescent="0.2">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row>
    <row r="650" spans="1:61" ht="12.75" x14ac:dyDescent="0.2">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row>
    <row r="651" spans="1:61" ht="12.75" x14ac:dyDescent="0.2">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row>
    <row r="652" spans="1:61" ht="12.75" x14ac:dyDescent="0.2">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row>
    <row r="653" spans="1:61" ht="12.75" x14ac:dyDescent="0.2">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row>
    <row r="654" spans="1:61" ht="12.75" x14ac:dyDescent="0.2">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row>
    <row r="655" spans="1:61" ht="12.75" x14ac:dyDescent="0.2">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row>
    <row r="656" spans="1:61" ht="12.75" x14ac:dyDescent="0.2">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row>
    <row r="657" spans="1:61" ht="12.75" x14ac:dyDescent="0.2">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row>
    <row r="658" spans="1:61" ht="12.75" x14ac:dyDescent="0.2">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row>
    <row r="659" spans="1:61" ht="12.75" x14ac:dyDescent="0.2">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row>
    <row r="660" spans="1:61" ht="12.75" x14ac:dyDescent="0.2">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row>
    <row r="661" spans="1:61" ht="12.75" x14ac:dyDescent="0.2">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row>
    <row r="662" spans="1:61" ht="12.75" x14ac:dyDescent="0.2">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row>
    <row r="663" spans="1:61" ht="12.75" x14ac:dyDescent="0.2">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row>
    <row r="664" spans="1:61" ht="12.75" x14ac:dyDescent="0.2">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row>
    <row r="665" spans="1:61" ht="12.75" x14ac:dyDescent="0.2">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row>
    <row r="666" spans="1:61" ht="12.75" x14ac:dyDescent="0.2">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row>
    <row r="667" spans="1:61" ht="12.75" x14ac:dyDescent="0.2">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row>
    <row r="668" spans="1:61" ht="12.75" x14ac:dyDescent="0.2">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row>
    <row r="669" spans="1:61" ht="12.75" x14ac:dyDescent="0.2">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row>
    <row r="670" spans="1:61" ht="12.75" x14ac:dyDescent="0.2">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row>
    <row r="671" spans="1:61" ht="12.75" x14ac:dyDescent="0.2">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row>
    <row r="672" spans="1:61" ht="12.75" x14ac:dyDescent="0.2">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row>
    <row r="673" spans="1:61" ht="12.75" x14ac:dyDescent="0.2">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row>
    <row r="674" spans="1:61" ht="12.75" x14ac:dyDescent="0.2">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row>
    <row r="675" spans="1:61" ht="12.75" x14ac:dyDescent="0.2">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row>
    <row r="676" spans="1:61" ht="12.75" x14ac:dyDescent="0.2">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row>
    <row r="677" spans="1:61" ht="12.75" x14ac:dyDescent="0.2">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row>
    <row r="678" spans="1:61" ht="12.75" x14ac:dyDescent="0.2">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row>
    <row r="679" spans="1:61" ht="12.75" x14ac:dyDescent="0.2">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row>
    <row r="680" spans="1:61" ht="12.75" x14ac:dyDescent="0.2">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row>
    <row r="681" spans="1:61" ht="12.75" x14ac:dyDescent="0.2">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row>
    <row r="682" spans="1:61" ht="12.75" x14ac:dyDescent="0.2">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row>
    <row r="683" spans="1:61" ht="12.75" x14ac:dyDescent="0.2">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row>
    <row r="684" spans="1:61" ht="12.75" x14ac:dyDescent="0.2">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row>
    <row r="685" spans="1:61" ht="12.75" x14ac:dyDescent="0.2">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row>
    <row r="686" spans="1:61" ht="12.75" x14ac:dyDescent="0.2">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row>
    <row r="687" spans="1:61" ht="12.75" x14ac:dyDescent="0.2">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row>
    <row r="688" spans="1:61" ht="12.75" x14ac:dyDescent="0.2">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row>
    <row r="689" spans="1:61" ht="12.75" x14ac:dyDescent="0.2">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row>
    <row r="690" spans="1:61" ht="12.75" x14ac:dyDescent="0.2">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row>
    <row r="691" spans="1:61" ht="12.75" x14ac:dyDescent="0.2">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row>
    <row r="692" spans="1:61" ht="12.75" x14ac:dyDescent="0.2">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row>
    <row r="693" spans="1:61" ht="12.75" x14ac:dyDescent="0.2">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row>
    <row r="694" spans="1:61" ht="12.75" x14ac:dyDescent="0.2">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row>
    <row r="695" spans="1:61" ht="12.75" x14ac:dyDescent="0.2">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row>
    <row r="696" spans="1:61" ht="12.75" x14ac:dyDescent="0.2">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row>
    <row r="697" spans="1:61" ht="12.75" x14ac:dyDescent="0.2">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row>
    <row r="698" spans="1:61" ht="12.75" x14ac:dyDescent="0.2">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row>
    <row r="699" spans="1:61" ht="12.75" x14ac:dyDescent="0.2">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row>
    <row r="700" spans="1:61" ht="12.75" x14ac:dyDescent="0.2">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row>
    <row r="701" spans="1:61" ht="12.75" x14ac:dyDescent="0.2">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row>
    <row r="702" spans="1:61" ht="12.75" x14ac:dyDescent="0.2">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row>
    <row r="703" spans="1:61" ht="12.75" x14ac:dyDescent="0.2">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row>
    <row r="704" spans="1:61" ht="12.75" x14ac:dyDescent="0.2">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row>
    <row r="705" spans="1:61" ht="12.75" x14ac:dyDescent="0.2">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row>
    <row r="706" spans="1:61" ht="12.75" x14ac:dyDescent="0.2">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row>
    <row r="707" spans="1:61" ht="12.75" x14ac:dyDescent="0.2">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row>
    <row r="708" spans="1:61" ht="12.75" x14ac:dyDescent="0.2">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row>
    <row r="709" spans="1:61" ht="12.75" x14ac:dyDescent="0.2">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row>
    <row r="710" spans="1:61" ht="12.75" x14ac:dyDescent="0.2">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row>
    <row r="711" spans="1:61" ht="12.75" x14ac:dyDescent="0.2">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row>
    <row r="712" spans="1:61" ht="12.75" x14ac:dyDescent="0.2">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row>
    <row r="713" spans="1:61" ht="12.75" x14ac:dyDescent="0.2">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row>
    <row r="714" spans="1:61" ht="12.75" x14ac:dyDescent="0.2">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row>
    <row r="715" spans="1:61" ht="12.75" x14ac:dyDescent="0.2">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row>
    <row r="716" spans="1:61" ht="12.75" x14ac:dyDescent="0.2">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row>
    <row r="717" spans="1:61" ht="12.75" x14ac:dyDescent="0.2">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row>
    <row r="718" spans="1:61" ht="12.75" x14ac:dyDescent="0.2">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row>
    <row r="719" spans="1:61" ht="12.75" x14ac:dyDescent="0.2">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row>
    <row r="720" spans="1:61" ht="12.75" x14ac:dyDescent="0.2">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row>
    <row r="721" spans="1:61" ht="12.75" x14ac:dyDescent="0.2">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row>
    <row r="722" spans="1:61" ht="12.75" x14ac:dyDescent="0.2">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row>
    <row r="723" spans="1:61" ht="12.75" x14ac:dyDescent="0.2">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row>
    <row r="724" spans="1:61" ht="12.75" x14ac:dyDescent="0.2">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row>
    <row r="725" spans="1:61" ht="12.75" x14ac:dyDescent="0.2">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row>
    <row r="726" spans="1:61" ht="12.75" x14ac:dyDescent="0.2">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row>
    <row r="727" spans="1:61" ht="12.75" x14ac:dyDescent="0.2">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row>
    <row r="728" spans="1:61" ht="12.75" x14ac:dyDescent="0.2">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row>
    <row r="729" spans="1:61" ht="12.75" x14ac:dyDescent="0.2">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row>
    <row r="730" spans="1:61" ht="12.75" x14ac:dyDescent="0.2">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row>
    <row r="731" spans="1:61" ht="12.75" x14ac:dyDescent="0.2">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row>
    <row r="732" spans="1:61" ht="12.75" x14ac:dyDescent="0.2">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row>
    <row r="733" spans="1:61" ht="12.75" x14ac:dyDescent="0.2">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row>
    <row r="734" spans="1:61" ht="12.75" x14ac:dyDescent="0.2">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row>
    <row r="735" spans="1:61" ht="12.75" x14ac:dyDescent="0.2">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row>
    <row r="736" spans="1:61" ht="12.75" x14ac:dyDescent="0.2">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row>
    <row r="737" spans="1:61" ht="12.75" x14ac:dyDescent="0.2">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row>
    <row r="738" spans="1:61" ht="12.75" x14ac:dyDescent="0.2">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row>
    <row r="739" spans="1:61" ht="12.75" x14ac:dyDescent="0.2">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row>
    <row r="740" spans="1:61" ht="12.75" x14ac:dyDescent="0.2">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row>
    <row r="741" spans="1:61" ht="12.75" x14ac:dyDescent="0.2">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row>
    <row r="742" spans="1:61" ht="12.75" x14ac:dyDescent="0.2">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row>
    <row r="743" spans="1:61" ht="12.75" x14ac:dyDescent="0.2">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row>
    <row r="744" spans="1:61" ht="12.75" x14ac:dyDescent="0.2">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row>
    <row r="745" spans="1:61" ht="12.75" x14ac:dyDescent="0.2">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row>
    <row r="746" spans="1:61" ht="12.75" x14ac:dyDescent="0.2">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row>
    <row r="747" spans="1:61" ht="12.75" x14ac:dyDescent="0.2">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row>
    <row r="748" spans="1:61" ht="12.75" x14ac:dyDescent="0.2">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row>
    <row r="749" spans="1:61" ht="12.75" x14ac:dyDescent="0.2">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row>
    <row r="750" spans="1:61" ht="12.75" x14ac:dyDescent="0.2">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row>
    <row r="751" spans="1:61" ht="12.75" x14ac:dyDescent="0.2">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row>
    <row r="752" spans="1:61" ht="12.75" x14ac:dyDescent="0.2">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row>
    <row r="753" spans="1:61" ht="12.75" x14ac:dyDescent="0.2">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row>
    <row r="754" spans="1:61" ht="12.75" x14ac:dyDescent="0.2">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row>
    <row r="755" spans="1:61" ht="12.75" x14ac:dyDescent="0.2">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row>
    <row r="756" spans="1:61" ht="12.75" x14ac:dyDescent="0.2">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row>
    <row r="757" spans="1:61" ht="12.75" x14ac:dyDescent="0.2">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row>
    <row r="758" spans="1:61" ht="12.75" x14ac:dyDescent="0.2">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row>
    <row r="759" spans="1:61" ht="12.75" x14ac:dyDescent="0.2">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row>
    <row r="760" spans="1:61" ht="12.75" x14ac:dyDescent="0.2">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row>
    <row r="761" spans="1:61" ht="12.75" x14ac:dyDescent="0.2">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row>
    <row r="762" spans="1:61" ht="12.75" x14ac:dyDescent="0.2">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row>
    <row r="763" spans="1:61" ht="12.75" x14ac:dyDescent="0.2">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row>
    <row r="764" spans="1:61" ht="12.75" x14ac:dyDescent="0.2">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row>
    <row r="765" spans="1:61" ht="12.75" x14ac:dyDescent="0.2">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row>
    <row r="766" spans="1:61" ht="12.75" x14ac:dyDescent="0.2">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row>
    <row r="767" spans="1:61" ht="12.75" x14ac:dyDescent="0.2">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row>
    <row r="768" spans="1:61" ht="12.75" x14ac:dyDescent="0.2">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row>
    <row r="769" spans="1:61" ht="12.75" x14ac:dyDescent="0.2">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row>
    <row r="770" spans="1:61" ht="12.75" x14ac:dyDescent="0.2">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row>
    <row r="771" spans="1:61" ht="12.75" x14ac:dyDescent="0.2">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row>
    <row r="772" spans="1:61" ht="12.75" x14ac:dyDescent="0.2">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row>
    <row r="773" spans="1:61" ht="12.75" x14ac:dyDescent="0.2">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row>
    <row r="774" spans="1:61" ht="12.75" x14ac:dyDescent="0.2">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row>
    <row r="775" spans="1:61" ht="12.75" x14ac:dyDescent="0.2">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row>
    <row r="776" spans="1:61" ht="12.75" x14ac:dyDescent="0.2">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row>
    <row r="777" spans="1:61" ht="12.75" x14ac:dyDescent="0.2">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row>
    <row r="778" spans="1:61" ht="12.75" x14ac:dyDescent="0.2">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row>
    <row r="779" spans="1:61" ht="12.75" x14ac:dyDescent="0.2">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row>
    <row r="780" spans="1:61" ht="12.75" x14ac:dyDescent="0.2">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row>
    <row r="781" spans="1:61" ht="12.75" x14ac:dyDescent="0.2">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row>
    <row r="782" spans="1:61" ht="12.75" x14ac:dyDescent="0.2">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row>
    <row r="783" spans="1:61" ht="12.75" x14ac:dyDescent="0.2">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row>
    <row r="784" spans="1:61" ht="12.75" x14ac:dyDescent="0.2">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row>
    <row r="785" spans="1:61" ht="12.75" x14ac:dyDescent="0.2">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row>
    <row r="786" spans="1:61" ht="12.75" x14ac:dyDescent="0.2">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row>
    <row r="787" spans="1:61" ht="12.75" x14ac:dyDescent="0.2">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row>
    <row r="788" spans="1:61" ht="12.75" x14ac:dyDescent="0.2">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row>
    <row r="789" spans="1:61" ht="12.75" x14ac:dyDescent="0.2">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row>
    <row r="790" spans="1:61" ht="12.75" x14ac:dyDescent="0.2">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row>
    <row r="791" spans="1:61" ht="12.75" x14ac:dyDescent="0.2">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row>
    <row r="792" spans="1:61" ht="12.75" x14ac:dyDescent="0.2">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row>
    <row r="793" spans="1:61" ht="12.75" x14ac:dyDescent="0.2">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row>
    <row r="794" spans="1:61" ht="12.75" x14ac:dyDescent="0.2">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row>
    <row r="795" spans="1:61" ht="12.75" x14ac:dyDescent="0.2">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row>
    <row r="796" spans="1:61" ht="12.75" x14ac:dyDescent="0.2">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row>
    <row r="797" spans="1:61" ht="12.75" x14ac:dyDescent="0.2">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row>
    <row r="798" spans="1:61" ht="12.75" x14ac:dyDescent="0.2">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row>
    <row r="799" spans="1:61" ht="12.75" x14ac:dyDescent="0.2">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row>
    <row r="800" spans="1:61" ht="12.75" x14ac:dyDescent="0.2">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row>
    <row r="801" spans="1:61" ht="12.75" x14ac:dyDescent="0.2">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row>
    <row r="802" spans="1:61" ht="12.75" x14ac:dyDescent="0.2">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row>
    <row r="803" spans="1:61" ht="12.75" x14ac:dyDescent="0.2">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row>
    <row r="804" spans="1:61" ht="12.75" x14ac:dyDescent="0.2">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row>
    <row r="805" spans="1:61" ht="12.75" x14ac:dyDescent="0.2">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row>
    <row r="806" spans="1:61" ht="12.75" x14ac:dyDescent="0.2">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row>
    <row r="807" spans="1:61" ht="12.75" x14ac:dyDescent="0.2">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row>
    <row r="808" spans="1:61" ht="12.75" x14ac:dyDescent="0.2">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row>
    <row r="809" spans="1:61" ht="12.75" x14ac:dyDescent="0.2">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row>
    <row r="810" spans="1:61" ht="12.75" x14ac:dyDescent="0.2">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row>
    <row r="811" spans="1:61" ht="12.75" x14ac:dyDescent="0.2">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row>
    <row r="812" spans="1:61" ht="12.75" x14ac:dyDescent="0.2">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row>
    <row r="813" spans="1:61" ht="12.75" x14ac:dyDescent="0.2">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row>
    <row r="814" spans="1:61" ht="12.75" x14ac:dyDescent="0.2">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row>
    <row r="815" spans="1:61" ht="12.75" x14ac:dyDescent="0.2">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row>
    <row r="816" spans="1:61" ht="12.75" x14ac:dyDescent="0.2">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row>
    <row r="817" spans="1:61" ht="12.75" x14ac:dyDescent="0.2">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row>
    <row r="818" spans="1:61" ht="12.75" x14ac:dyDescent="0.2">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row>
    <row r="819" spans="1:61" ht="12.75" x14ac:dyDescent="0.2">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row>
    <row r="820" spans="1:61" ht="12.75" x14ac:dyDescent="0.2">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row>
    <row r="821" spans="1:61" ht="12.75" x14ac:dyDescent="0.2">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row>
    <row r="822" spans="1:61" ht="12.75" x14ac:dyDescent="0.2">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row>
    <row r="823" spans="1:61" ht="12.75" x14ac:dyDescent="0.2">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row>
    <row r="824" spans="1:61" ht="12.75" x14ac:dyDescent="0.2">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row>
    <row r="825" spans="1:61" ht="12.75" x14ac:dyDescent="0.2">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row>
    <row r="826" spans="1:61" ht="12.75" x14ac:dyDescent="0.2">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row>
    <row r="827" spans="1:61" ht="12.75" x14ac:dyDescent="0.2">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row>
    <row r="828" spans="1:61" ht="12.75" x14ac:dyDescent="0.2">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row>
    <row r="829" spans="1:61" ht="12.75" x14ac:dyDescent="0.2">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row>
    <row r="830" spans="1:61" ht="12.75" x14ac:dyDescent="0.2">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row>
    <row r="831" spans="1:61" ht="12.75" x14ac:dyDescent="0.2">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row>
    <row r="832" spans="1:61" ht="12.75" x14ac:dyDescent="0.2">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row>
    <row r="833" spans="1:61" ht="12.75" x14ac:dyDescent="0.2">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row>
    <row r="834" spans="1:61" ht="12.75" x14ac:dyDescent="0.2">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row>
    <row r="835" spans="1:61" ht="12.75" x14ac:dyDescent="0.2">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row>
    <row r="836" spans="1:61" ht="12.75" x14ac:dyDescent="0.2">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row>
    <row r="837" spans="1:61" ht="12.75" x14ac:dyDescent="0.2">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row>
    <row r="838" spans="1:61" ht="12.75" x14ac:dyDescent="0.2">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row>
    <row r="839" spans="1:61" ht="12.75" x14ac:dyDescent="0.2">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row>
    <row r="840" spans="1:61" ht="12.75" x14ac:dyDescent="0.2">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row>
    <row r="841" spans="1:61" ht="12.75" x14ac:dyDescent="0.2">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row>
    <row r="842" spans="1:61" ht="12.75" x14ac:dyDescent="0.2">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row>
    <row r="843" spans="1:61" ht="12.75" x14ac:dyDescent="0.2">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row>
    <row r="844" spans="1:61" ht="12.75" x14ac:dyDescent="0.2">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row>
    <row r="845" spans="1:61" ht="12.75" x14ac:dyDescent="0.2">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row>
    <row r="846" spans="1:61" ht="12.75" x14ac:dyDescent="0.2">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row>
    <row r="847" spans="1:61" ht="12.75" x14ac:dyDescent="0.2">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row>
    <row r="848" spans="1:61" ht="12.75" x14ac:dyDescent="0.2">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row>
    <row r="849" spans="1:61" ht="12.75" x14ac:dyDescent="0.2">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row>
    <row r="850" spans="1:61" ht="12.75" x14ac:dyDescent="0.2">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row>
    <row r="851" spans="1:61" ht="12.75" x14ac:dyDescent="0.2">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row>
    <row r="852" spans="1:61" ht="12.75" x14ac:dyDescent="0.2">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row>
    <row r="853" spans="1:61" ht="12.75" x14ac:dyDescent="0.2">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row>
    <row r="854" spans="1:61" ht="12.75" x14ac:dyDescent="0.2">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row>
    <row r="855" spans="1:61" ht="12.75" x14ac:dyDescent="0.2">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row>
    <row r="856" spans="1:61" ht="12.75" x14ac:dyDescent="0.2">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row>
    <row r="857" spans="1:61" ht="12.75" x14ac:dyDescent="0.2">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row>
    <row r="858" spans="1:61" ht="12.75" x14ac:dyDescent="0.2">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row>
    <row r="859" spans="1:61" ht="12.75" x14ac:dyDescent="0.2">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row>
    <row r="860" spans="1:61" ht="12.75" x14ac:dyDescent="0.2">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row>
    <row r="861" spans="1:61" ht="12.75" x14ac:dyDescent="0.2">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row>
    <row r="862" spans="1:61" ht="12.75" x14ac:dyDescent="0.2">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row>
    <row r="863" spans="1:61" ht="12.75" x14ac:dyDescent="0.2">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row>
    <row r="864" spans="1:61" ht="12.75" x14ac:dyDescent="0.2">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row>
    <row r="865" spans="1:61" ht="12.75" x14ac:dyDescent="0.2">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row>
    <row r="866" spans="1:61" ht="12.75" x14ac:dyDescent="0.2">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row>
    <row r="867" spans="1:61" ht="12.75" x14ac:dyDescent="0.2">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row>
    <row r="868" spans="1:61" ht="12.75" x14ac:dyDescent="0.2">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row>
    <row r="869" spans="1:61" ht="12.75" x14ac:dyDescent="0.2">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row>
    <row r="870" spans="1:61" ht="12.75" x14ac:dyDescent="0.2">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row>
    <row r="871" spans="1:61" ht="12.75" x14ac:dyDescent="0.2">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row>
    <row r="872" spans="1:61" ht="12.75" x14ac:dyDescent="0.2">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row>
    <row r="873" spans="1:61" ht="12.75" x14ac:dyDescent="0.2">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row>
    <row r="874" spans="1:61" ht="12.75" x14ac:dyDescent="0.2">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row>
    <row r="875" spans="1:61" ht="12.75" x14ac:dyDescent="0.2">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row>
    <row r="876" spans="1:61" ht="12.75" x14ac:dyDescent="0.2">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row>
    <row r="877" spans="1:61" ht="12.75" x14ac:dyDescent="0.2">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row>
    <row r="878" spans="1:61" ht="12.75" x14ac:dyDescent="0.2">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row>
    <row r="879" spans="1:61" ht="12.75" x14ac:dyDescent="0.2">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row>
    <row r="880" spans="1:61" ht="12.75" x14ac:dyDescent="0.2">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row>
    <row r="881" spans="1:61" ht="12.75" x14ac:dyDescent="0.2">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row>
    <row r="882" spans="1:61" ht="12.75" x14ac:dyDescent="0.2">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row>
    <row r="883" spans="1:61" ht="12.75" x14ac:dyDescent="0.2">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row>
    <row r="884" spans="1:61" ht="12.75" x14ac:dyDescent="0.2">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row>
    <row r="885" spans="1:61" ht="12.75" x14ac:dyDescent="0.2">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row>
    <row r="886" spans="1:61" ht="12.75" x14ac:dyDescent="0.2">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row>
    <row r="887" spans="1:61" ht="12.75" x14ac:dyDescent="0.2">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row>
    <row r="888" spans="1:61" ht="12.75" x14ac:dyDescent="0.2">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row>
    <row r="889" spans="1:61" ht="12.75" x14ac:dyDescent="0.2">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row>
    <row r="890" spans="1:61" ht="12.75" x14ac:dyDescent="0.2">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row>
    <row r="891" spans="1:61" ht="12.75" x14ac:dyDescent="0.2">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row>
    <row r="892" spans="1:61" ht="12.75" x14ac:dyDescent="0.2">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row>
    <row r="893" spans="1:61" ht="12.75" x14ac:dyDescent="0.2">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row>
    <row r="894" spans="1:61" ht="12.75" x14ac:dyDescent="0.2">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row>
    <row r="895" spans="1:61" ht="12.75" x14ac:dyDescent="0.2">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row>
    <row r="896" spans="1:61" ht="12.75" x14ac:dyDescent="0.2">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row>
    <row r="897" spans="1:61" ht="12.75" x14ac:dyDescent="0.2">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row>
    <row r="898" spans="1:61" ht="12.75" x14ac:dyDescent="0.2">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row>
    <row r="899" spans="1:61" ht="12.75" x14ac:dyDescent="0.2">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row>
    <row r="900" spans="1:61" ht="12.75" x14ac:dyDescent="0.2">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row>
    <row r="901" spans="1:61" ht="12.75" x14ac:dyDescent="0.2">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row>
    <row r="902" spans="1:61" ht="12.75" x14ac:dyDescent="0.2">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row>
    <row r="903" spans="1:61" ht="12.75" x14ac:dyDescent="0.2">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row>
    <row r="904" spans="1:61" ht="12.75" x14ac:dyDescent="0.2">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row>
    <row r="905" spans="1:61" ht="12.75" x14ac:dyDescent="0.2">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row>
    <row r="906" spans="1:61" ht="12.75" x14ac:dyDescent="0.2">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row>
    <row r="907" spans="1:61" ht="12.75" x14ac:dyDescent="0.2">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row>
    <row r="908" spans="1:61" ht="12.75" x14ac:dyDescent="0.2">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row>
    <row r="909" spans="1:61" ht="12.75" x14ac:dyDescent="0.2">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row>
    <row r="910" spans="1:61" ht="12.75" x14ac:dyDescent="0.2">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row>
    <row r="911" spans="1:61" ht="12.75" x14ac:dyDescent="0.2">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row>
    <row r="912" spans="1:61" ht="12.75" x14ac:dyDescent="0.2">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row>
    <row r="913" spans="1:61" ht="12.75" x14ac:dyDescent="0.2">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row>
    <row r="914" spans="1:61" ht="12.75" x14ac:dyDescent="0.2">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row>
    <row r="915" spans="1:61" ht="12.75" x14ac:dyDescent="0.2">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row>
    <row r="916" spans="1:61" ht="12.75" x14ac:dyDescent="0.2">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row>
    <row r="917" spans="1:61" ht="12.75" x14ac:dyDescent="0.2">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row>
    <row r="918" spans="1:61" ht="12.75" x14ac:dyDescent="0.2">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row>
    <row r="919" spans="1:61" ht="12.75" x14ac:dyDescent="0.2">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row>
    <row r="920" spans="1:61" ht="12.75" x14ac:dyDescent="0.2">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row>
    <row r="921" spans="1:61" ht="12.75" x14ac:dyDescent="0.2">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row>
    <row r="922" spans="1:61" ht="12.75" x14ac:dyDescent="0.2">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row>
    <row r="923" spans="1:61" ht="12.75" x14ac:dyDescent="0.2">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row>
    <row r="924" spans="1:61" ht="12.75" x14ac:dyDescent="0.2">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row>
    <row r="925" spans="1:61" ht="12.75" x14ac:dyDescent="0.2">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row>
    <row r="926" spans="1:61" ht="12.75" x14ac:dyDescent="0.2">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row>
    <row r="927" spans="1:61" ht="12.75" x14ac:dyDescent="0.2">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row>
    <row r="928" spans="1:61" ht="12.75" x14ac:dyDescent="0.2">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row>
    <row r="929" spans="1:61" ht="12.75" x14ac:dyDescent="0.2">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row>
    <row r="930" spans="1:61" ht="12.75" x14ac:dyDescent="0.2">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row>
    <row r="931" spans="1:61" ht="12.75" x14ac:dyDescent="0.2">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row>
    <row r="932" spans="1:61" ht="12.75" x14ac:dyDescent="0.2">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row>
    <row r="933" spans="1:61" ht="12.75" x14ac:dyDescent="0.2">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row>
    <row r="934" spans="1:61" ht="12.75" x14ac:dyDescent="0.2">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row>
    <row r="935" spans="1:61" ht="12.75" x14ac:dyDescent="0.2">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row>
    <row r="936" spans="1:61" ht="12.75" x14ac:dyDescent="0.2">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row>
    <row r="937" spans="1:61" ht="12.75" x14ac:dyDescent="0.2">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row>
    <row r="938" spans="1:61" ht="12.75" x14ac:dyDescent="0.2">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row>
    <row r="939" spans="1:61" ht="12.75" x14ac:dyDescent="0.2">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row>
    <row r="940" spans="1:61" ht="12.75" x14ac:dyDescent="0.2">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row>
    <row r="941" spans="1:61" ht="12.75" x14ac:dyDescent="0.2">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row>
    <row r="942" spans="1:61" ht="12.75" x14ac:dyDescent="0.2">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row>
    <row r="943" spans="1:61" ht="12.75" x14ac:dyDescent="0.2">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row>
    <row r="944" spans="1:61" ht="12.75" x14ac:dyDescent="0.2">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row>
    <row r="945" spans="1:61" ht="12.75" x14ac:dyDescent="0.2">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row>
    <row r="946" spans="1:61" ht="12.75" x14ac:dyDescent="0.2">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row>
    <row r="947" spans="1:61" ht="12.75" x14ac:dyDescent="0.2">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row>
    <row r="948" spans="1:61" ht="12.75" x14ac:dyDescent="0.2">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row>
    <row r="949" spans="1:61" ht="12.75" x14ac:dyDescent="0.2">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row>
    <row r="950" spans="1:61" ht="12.75" x14ac:dyDescent="0.2">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row>
    <row r="951" spans="1:61" ht="12.75" x14ac:dyDescent="0.2">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row>
    <row r="952" spans="1:61" ht="12.75" x14ac:dyDescent="0.2">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row>
    <row r="953" spans="1:61" ht="12.75" x14ac:dyDescent="0.2">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row>
    <row r="954" spans="1:61" ht="12.75" x14ac:dyDescent="0.2">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row>
    <row r="955" spans="1:61" ht="12.75" x14ac:dyDescent="0.2">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row>
    <row r="956" spans="1:61" ht="12.75" x14ac:dyDescent="0.2">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row>
    <row r="957" spans="1:61" ht="12.75" x14ac:dyDescent="0.2">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row>
    <row r="958" spans="1:61" ht="12.75" x14ac:dyDescent="0.2">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row>
    <row r="959" spans="1:61" ht="12.75" x14ac:dyDescent="0.2">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row>
    <row r="960" spans="1:61" ht="12.75" x14ac:dyDescent="0.2">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row>
    <row r="961" spans="1:61" ht="12.75" x14ac:dyDescent="0.2">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row>
    <row r="962" spans="1:61" ht="12.75" x14ac:dyDescent="0.2">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row>
    <row r="963" spans="1:61" ht="12.75" x14ac:dyDescent="0.2">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row>
    <row r="964" spans="1:61" ht="12.75" x14ac:dyDescent="0.2">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row>
    <row r="965" spans="1:61" ht="12.75" x14ac:dyDescent="0.2">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row>
    <row r="966" spans="1:61" ht="12.75" x14ac:dyDescent="0.2">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row>
    <row r="967" spans="1:61" ht="12.75" x14ac:dyDescent="0.2">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row>
    <row r="968" spans="1:61" ht="12.75" x14ac:dyDescent="0.2">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row>
    <row r="969" spans="1:61" ht="12.75" x14ac:dyDescent="0.2">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row>
    <row r="970" spans="1:61" ht="12.75" x14ac:dyDescent="0.2">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row>
    <row r="971" spans="1:61" ht="12.75" x14ac:dyDescent="0.2">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row>
    <row r="972" spans="1:61" ht="12.75" x14ac:dyDescent="0.2">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row>
    <row r="973" spans="1:61" ht="12.75" x14ac:dyDescent="0.2">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row>
    <row r="974" spans="1:61" ht="12.75" x14ac:dyDescent="0.2">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row>
    <row r="975" spans="1:61" ht="12.75" x14ac:dyDescent="0.2">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row>
    <row r="976" spans="1:61" ht="12.75" x14ac:dyDescent="0.2">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row>
    <row r="977" spans="1:61" ht="12.75" x14ac:dyDescent="0.2">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row>
    <row r="978" spans="1:61" ht="12.75" x14ac:dyDescent="0.2">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row>
    <row r="979" spans="1:61" ht="12.75" x14ac:dyDescent="0.2">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row>
    <row r="980" spans="1:61" ht="12.75" x14ac:dyDescent="0.2">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row>
    <row r="981" spans="1:61" ht="12.75" x14ac:dyDescent="0.2">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row>
    <row r="982" spans="1:61" ht="12.75" x14ac:dyDescent="0.2">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row>
    <row r="983" spans="1:61" ht="12.75" x14ac:dyDescent="0.2">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row>
    <row r="984" spans="1:61" ht="12.75" x14ac:dyDescent="0.2">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row>
    <row r="985" spans="1:61" ht="12.75" x14ac:dyDescent="0.2">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row>
    <row r="986" spans="1:61" ht="12.75" x14ac:dyDescent="0.2">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row>
  </sheetData>
  <sheetProtection algorithmName="SHA-512" hashValue="SPH/rU6QtJ5JAmJeti7KmF7KkiXZoE+5pfuNtJ7jd01Vyc7wJdd6uVqgUM8B36QFqqpjoUdTnT+R7QP1qxAPTA==" saltValue="xR7QEFTd/wIM8IwDOQtrxQ==" spinCount="100000" sheet="1" selectLockedCells="1"/>
  <mergeCells count="172">
    <mergeCell ref="AY1:AY2"/>
    <mergeCell ref="AZ1:AZ2"/>
    <mergeCell ref="AY3:AY4"/>
    <mergeCell ref="AZ3:AZ4"/>
    <mergeCell ref="AY5:AY6"/>
    <mergeCell ref="AZ5:AZ6"/>
    <mergeCell ref="AY7:AY8"/>
    <mergeCell ref="AZ7:AZ8"/>
    <mergeCell ref="AY9:AY10"/>
    <mergeCell ref="AZ9:AZ10"/>
    <mergeCell ref="A39:BH39"/>
    <mergeCell ref="A40:BH40"/>
    <mergeCell ref="AI1:AP1"/>
    <mergeCell ref="AQ1:AX1"/>
    <mergeCell ref="BA1:BH1"/>
    <mergeCell ref="A3:A4"/>
    <mergeCell ref="J3:J4"/>
    <mergeCell ref="R3:R4"/>
    <mergeCell ref="Z3:Z4"/>
    <mergeCell ref="AH3:AH4"/>
    <mergeCell ref="AP3:AP4"/>
    <mergeCell ref="AX3:AX4"/>
    <mergeCell ref="A1:B2"/>
    <mergeCell ref="C1:J1"/>
    <mergeCell ref="K1:R1"/>
    <mergeCell ref="S1:Z1"/>
    <mergeCell ref="AA1:AH1"/>
    <mergeCell ref="BH3:BH4"/>
    <mergeCell ref="A5:A6"/>
    <mergeCell ref="J5:J6"/>
    <mergeCell ref="R5:R6"/>
    <mergeCell ref="Z5:Z6"/>
    <mergeCell ref="AH5:AH6"/>
    <mergeCell ref="AP5:AP6"/>
    <mergeCell ref="AX5:AX6"/>
    <mergeCell ref="BH5:BH6"/>
    <mergeCell ref="AX7:AX8"/>
    <mergeCell ref="BH7:BH8"/>
    <mergeCell ref="A9:A10"/>
    <mergeCell ref="J9:J10"/>
    <mergeCell ref="R9:R10"/>
    <mergeCell ref="Z9:Z10"/>
    <mergeCell ref="AH9:AH10"/>
    <mergeCell ref="AP9:AP10"/>
    <mergeCell ref="AX9:AX10"/>
    <mergeCell ref="BH9:BH10"/>
    <mergeCell ref="A7:A8"/>
    <mergeCell ref="J7:J8"/>
    <mergeCell ref="R7:R8"/>
    <mergeCell ref="Z7:Z8"/>
    <mergeCell ref="AH7:AH8"/>
    <mergeCell ref="AP7:AP8"/>
    <mergeCell ref="AX11:AX12"/>
    <mergeCell ref="BH11:BH12"/>
    <mergeCell ref="A13:A14"/>
    <mergeCell ref="J13:J14"/>
    <mergeCell ref="R13:R14"/>
    <mergeCell ref="Z13:Z14"/>
    <mergeCell ref="AH13:AH14"/>
    <mergeCell ref="AP13:AP14"/>
    <mergeCell ref="AX13:AX14"/>
    <mergeCell ref="BH13:BH14"/>
    <mergeCell ref="A11:A12"/>
    <mergeCell ref="J11:J12"/>
    <mergeCell ref="R11:R12"/>
    <mergeCell ref="Z11:Z12"/>
    <mergeCell ref="AH11:AH12"/>
    <mergeCell ref="AP11:AP12"/>
    <mergeCell ref="AY11:AY12"/>
    <mergeCell ref="AZ11:AZ12"/>
    <mergeCell ref="AY13:AY14"/>
    <mergeCell ref="AZ13:AZ14"/>
    <mergeCell ref="AX15:AX16"/>
    <mergeCell ref="BH15:BH16"/>
    <mergeCell ref="A17:A18"/>
    <mergeCell ref="J17:J18"/>
    <mergeCell ref="R17:R18"/>
    <mergeCell ref="Z17:Z18"/>
    <mergeCell ref="AH17:AH18"/>
    <mergeCell ref="AP17:AP18"/>
    <mergeCell ref="AX17:AX18"/>
    <mergeCell ref="BH17:BH18"/>
    <mergeCell ref="A15:A16"/>
    <mergeCell ref="J15:J16"/>
    <mergeCell ref="R15:R16"/>
    <mergeCell ref="Z15:Z16"/>
    <mergeCell ref="AH15:AH16"/>
    <mergeCell ref="AP15:AP16"/>
    <mergeCell ref="AY15:AY16"/>
    <mergeCell ref="AZ15:AZ16"/>
    <mergeCell ref="AY17:AY18"/>
    <mergeCell ref="AZ17:AZ18"/>
    <mergeCell ref="AX19:AX20"/>
    <mergeCell ref="BH19:BH20"/>
    <mergeCell ref="A21:A22"/>
    <mergeCell ref="J21:J22"/>
    <mergeCell ref="R21:R22"/>
    <mergeCell ref="Z21:Z22"/>
    <mergeCell ref="AH21:AH22"/>
    <mergeCell ref="AP21:AP22"/>
    <mergeCell ref="AX21:AX22"/>
    <mergeCell ref="BH21:BH22"/>
    <mergeCell ref="A19:A20"/>
    <mergeCell ref="J19:J20"/>
    <mergeCell ref="R19:R20"/>
    <mergeCell ref="Z19:Z20"/>
    <mergeCell ref="AH19:AH20"/>
    <mergeCell ref="AP19:AP20"/>
    <mergeCell ref="AY19:AY20"/>
    <mergeCell ref="AZ19:AZ20"/>
    <mergeCell ref="AY21:AY22"/>
    <mergeCell ref="AZ21:AZ22"/>
    <mergeCell ref="AX23:AX24"/>
    <mergeCell ref="BH23:BH24"/>
    <mergeCell ref="A25:A26"/>
    <mergeCell ref="J25:J26"/>
    <mergeCell ref="R25:R26"/>
    <mergeCell ref="Z25:Z26"/>
    <mergeCell ref="AH25:AH26"/>
    <mergeCell ref="AP25:AP26"/>
    <mergeCell ref="AX25:AX26"/>
    <mergeCell ref="BH25:BH26"/>
    <mergeCell ref="A23:A24"/>
    <mergeCell ref="J23:J24"/>
    <mergeCell ref="R23:R24"/>
    <mergeCell ref="Z23:Z24"/>
    <mergeCell ref="AH23:AH24"/>
    <mergeCell ref="AP23:AP24"/>
    <mergeCell ref="AY23:AY24"/>
    <mergeCell ref="AZ23:AZ24"/>
    <mergeCell ref="AY25:AY26"/>
    <mergeCell ref="AZ25:AZ26"/>
    <mergeCell ref="AX27:AX28"/>
    <mergeCell ref="BH27:BH28"/>
    <mergeCell ref="A29:A30"/>
    <mergeCell ref="J29:J30"/>
    <mergeCell ref="R29:R30"/>
    <mergeCell ref="Z29:Z30"/>
    <mergeCell ref="AH29:AH30"/>
    <mergeCell ref="AP29:AP30"/>
    <mergeCell ref="AX29:AX30"/>
    <mergeCell ref="BH29:BH30"/>
    <mergeCell ref="A27:A28"/>
    <mergeCell ref="J27:J28"/>
    <mergeCell ref="R27:R28"/>
    <mergeCell ref="Z27:Z28"/>
    <mergeCell ref="AH27:AH28"/>
    <mergeCell ref="AP27:AP28"/>
    <mergeCell ref="AY27:AY28"/>
    <mergeCell ref="AZ27:AZ28"/>
    <mergeCell ref="AY29:AY30"/>
    <mergeCell ref="AZ29:AZ30"/>
    <mergeCell ref="AX31:AX32"/>
    <mergeCell ref="BH31:BH32"/>
    <mergeCell ref="A33:A34"/>
    <mergeCell ref="J33:J34"/>
    <mergeCell ref="R33:R34"/>
    <mergeCell ref="Z33:Z34"/>
    <mergeCell ref="AH33:AH34"/>
    <mergeCell ref="AP33:AP34"/>
    <mergeCell ref="AX33:AX34"/>
    <mergeCell ref="BH33:BH34"/>
    <mergeCell ref="A31:A32"/>
    <mergeCell ref="J31:J32"/>
    <mergeCell ref="R31:R32"/>
    <mergeCell ref="Z31:Z32"/>
    <mergeCell ref="AH31:AH32"/>
    <mergeCell ref="AP31:AP32"/>
    <mergeCell ref="AY31:AY32"/>
    <mergeCell ref="AZ31:AZ32"/>
    <mergeCell ref="AY33:AY34"/>
    <mergeCell ref="AZ33:AZ34"/>
  </mergeCells>
  <conditionalFormatting sqref="J3 R3 Z3 AH3 BH3 J5 R5 Z5 AH5 BH5 J7 R7 Z7 AH7 BH7 J9 R9 Z9 AH9 BH9 J11 R11 Z11 AH11 BH11 J13 R13 Z13 AH13 BH13 J15 R15 Z15 AH15 BH15 J17 J19 R19 Z19 AH19 BH19 J27 R27 Z27 AH27 BH27 J29 R29 Z29 AH29 BH29 J31 R31 Z31 AH31 BH31 AP3:AX3 AP5:AX5 AP7:AX7 AP9:AX9 AP11:AX11 AP13:AX13 AP15:AX15 AP17:AX17 AP19:AX19 AP27:AX27 AP29:AX29 AP31:AX31">
    <cfRule type="cellIs" dxfId="375" priority="74" operator="between">
      <formula>0</formula>
      <formula>49.99999999</formula>
    </cfRule>
  </conditionalFormatting>
  <conditionalFormatting sqref="J3 R3 Z3 AH3 BH3 J5 R5 Z5 AH5 BH5 J7 R7 Z7 AH7 BH7 J9 R9 Z9 AH9 BH9 J11 R11 Z11 AH11 BH11 J13 R13 Z13 AH13 BH13 J15 R15 Z15 AH15 BH15 J17 J19 R19 Z19 AH19 BH19 J27 R27 Z27 AH27 BH27 J29 R29 Z29 AH29 BH29 J31 R31 Z31 AH31 BH31 AP3:AX3 AP5:AX5 AP7:AX7 AP9:AX9 AP11:AX11 AP13:AX13 AP15:AX15 AP17:AX17 AP19:AX19 AP27:AX27 AP29:AX29 AP31:AX31">
    <cfRule type="cellIs" dxfId="374" priority="75" operator="between">
      <formula>50</formula>
      <formula>60</formula>
    </cfRule>
  </conditionalFormatting>
  <conditionalFormatting sqref="J3 R3 Z3 AH3 BH3 J5 R5 Z5 AH5 BH5 J7 R7 Z7 AH7 BH7 J9 R9 Z9 AH9 BH9 J11 R11 Z11 AH11 BH11 J13 R13 Z13 AH13 BH13 J15 R15 Z15 AH15 BH15 J17 J19 R19 Z19 AH19 BH19 J27 R27 Z27 AH27 BH27 J29 R29 Z29 AH29 BH29 J31 R31 Z31 AH31 BH31 AP3:AX3 AP5:AX5 AP7:AX7 AP9:AX9 AP11:AX11 AP13:AX13 AP15:AX15 AP17:AX17 AP19:AX19 AP27:AX27 AP29:AX29 AP31:AX31">
    <cfRule type="cellIs" dxfId="373" priority="76" operator="between">
      <formula>60</formula>
      <formula>75</formula>
    </cfRule>
  </conditionalFormatting>
  <conditionalFormatting sqref="J3 R3 Z3 AH3 BH3 J5 R5 Z5 AH5 BH5 J7 R7 Z7 AH7 BH7 J9 R9 Z9 AH9 BH9 J11 R11 Z11 AH11 BH11 J13 R13 Z13 AH13 BH13 J15 R15 Z15 AH15 BH15 J17 J19 R19 Z19 AH19 BH19 J27 R27 Z27 AH27 BH27 J29 R29 Z29 AH29 BH29 J31 R31 Z31 AH31 BH31 AP3:AX3 AP5:AX5 AP7:AX7 AP9:AX9 AP11:AX11 AP13:AX13 AP15:AX15 AP17:AX17 AP19:AX19 AP27:AX27 AP29:AX29 AP31:AX31">
    <cfRule type="cellIs" dxfId="372" priority="77" operator="between">
      <formula>75</formula>
      <formula>90</formula>
    </cfRule>
  </conditionalFormatting>
  <conditionalFormatting sqref="J3 R3 Z3 AH3 BH3 J5 R5 Z5 AH5 BH5 J7 R7 Z7 AH7 BH7 J9 R9 Z9 AH9 BH9 J11 R11 Z11 AH11 BH11 J13 R13 Z13 AH13 BH13 J15 R15 Z15 AH15 BH15 J17 J19 R19 Z19 AH19 BH19 J27 R27 Z27 AH27 BH27 J29 R29 Z29 AH29 BH29 J31 R31 Z31 AH31 BH31 AP3:AX3 AP5:AX5 AP7:AX7 AP9:AX9 AP11:AX11 AP13:AX13 AP15:AX15 AP17:AX17 AP19:AX19 AP27:AX27 AP29:AX29 AP31:AX31">
    <cfRule type="cellIs" dxfId="371" priority="78" operator="between">
      <formula>90</formula>
      <formula>150</formula>
    </cfRule>
  </conditionalFormatting>
  <conditionalFormatting sqref="J21 R21 Z21 AH21 BH21 AP21:AX21">
    <cfRule type="cellIs" dxfId="370" priority="69" operator="between">
      <formula>0</formula>
      <formula>49.99999999</formula>
    </cfRule>
  </conditionalFormatting>
  <conditionalFormatting sqref="J21 R21 Z21 AH21 BH21 AP21:AX21">
    <cfRule type="cellIs" dxfId="369" priority="70" operator="between">
      <formula>50</formula>
      <formula>60</formula>
    </cfRule>
  </conditionalFormatting>
  <conditionalFormatting sqref="J21 R21 Z21 AH21 BH21 AP21:AX21">
    <cfRule type="cellIs" dxfId="368" priority="71" operator="between">
      <formula>60</formula>
      <formula>75</formula>
    </cfRule>
  </conditionalFormatting>
  <conditionalFormatting sqref="J21 R21 Z21 AH21 BH21 AP21:AX21">
    <cfRule type="cellIs" dxfId="367" priority="72" operator="between">
      <formula>75</formula>
      <formula>90</formula>
    </cfRule>
  </conditionalFormatting>
  <conditionalFormatting sqref="J21 R21 Z21 AH21 BH21 AP21:AX21">
    <cfRule type="cellIs" dxfId="366" priority="73" operator="between">
      <formula>90</formula>
      <formula>150</formula>
    </cfRule>
  </conditionalFormatting>
  <conditionalFormatting sqref="J25 R25 Z25 AH25 BH25 AP25:AX25">
    <cfRule type="cellIs" dxfId="365" priority="64" operator="between">
      <formula>0</formula>
      <formula>49.99999999</formula>
    </cfRule>
  </conditionalFormatting>
  <conditionalFormatting sqref="J25 R25 Z25 AH25 BH25 AP25:AX25">
    <cfRule type="cellIs" dxfId="364" priority="65" operator="between">
      <formula>50</formula>
      <formula>60</formula>
    </cfRule>
  </conditionalFormatting>
  <conditionalFormatting sqref="J25 R25 Z25 AH25 BH25 AP25:AX25">
    <cfRule type="cellIs" dxfId="363" priority="66" operator="between">
      <formula>60</formula>
      <formula>75</formula>
    </cfRule>
  </conditionalFormatting>
  <conditionalFormatting sqref="J25 R25 Z25 AH25 BH25 AP25:AX25">
    <cfRule type="cellIs" dxfId="362" priority="67" operator="between">
      <formula>75</formula>
      <formula>90</formula>
    </cfRule>
  </conditionalFormatting>
  <conditionalFormatting sqref="J25 R25 Z25 AH25 BH25 AP25:AX25">
    <cfRule type="cellIs" dxfId="361" priority="68" operator="between">
      <formula>90</formula>
      <formula>150</formula>
    </cfRule>
  </conditionalFormatting>
  <conditionalFormatting sqref="J23 R23 Z23 AH23 BH23 AP23:AX23">
    <cfRule type="cellIs" dxfId="360" priority="59" operator="between">
      <formula>0</formula>
      <formula>49.99999999</formula>
    </cfRule>
  </conditionalFormatting>
  <conditionalFormatting sqref="J23 R23 Z23 AH23 BH23 AP23:AX23">
    <cfRule type="cellIs" dxfId="359" priority="60" operator="between">
      <formula>50</formula>
      <formula>60</formula>
    </cfRule>
  </conditionalFormatting>
  <conditionalFormatting sqref="J23 R23 Z23 AH23 BH23 AP23:AX23">
    <cfRule type="cellIs" dxfId="358" priority="61" operator="between">
      <formula>60</formula>
      <formula>75</formula>
    </cfRule>
  </conditionalFormatting>
  <conditionalFormatting sqref="J23 R23 Z23 AH23 BH23 AP23:AX23">
    <cfRule type="cellIs" dxfId="357" priority="62" operator="between">
      <formula>75</formula>
      <formula>90</formula>
    </cfRule>
  </conditionalFormatting>
  <conditionalFormatting sqref="J23 R23 Z23 AH23 BH23 AP23:AX23">
    <cfRule type="cellIs" dxfId="356" priority="63" operator="between">
      <formula>90</formula>
      <formula>150</formula>
    </cfRule>
  </conditionalFormatting>
  <conditionalFormatting sqref="J33 R33 Z33 AH33 BH33 AP33:AX33">
    <cfRule type="cellIs" dxfId="355" priority="54" operator="between">
      <formula>0</formula>
      <formula>49.99999999</formula>
    </cfRule>
  </conditionalFormatting>
  <conditionalFormatting sqref="J33 R33 Z33 AH33 BH33 AP33:AX33">
    <cfRule type="cellIs" dxfId="354" priority="55" operator="between">
      <formula>50</formula>
      <formula>60</formula>
    </cfRule>
  </conditionalFormatting>
  <conditionalFormatting sqref="J33 R33 Z33 AH33 BH33 AP33:AX33">
    <cfRule type="cellIs" dxfId="353" priority="56" operator="between">
      <formula>60</formula>
      <formula>75</formula>
    </cfRule>
  </conditionalFormatting>
  <conditionalFormatting sqref="J33 R33 Z33 AH33 BH33 AP33:AX33">
    <cfRule type="cellIs" dxfId="352" priority="57" operator="between">
      <formula>75</formula>
      <formula>90</formula>
    </cfRule>
  </conditionalFormatting>
  <conditionalFormatting sqref="J33 R33 Z33 AH33 BH33 AP33:AX33">
    <cfRule type="cellIs" dxfId="351" priority="58" operator="between">
      <formula>90</formula>
      <formula>150</formula>
    </cfRule>
  </conditionalFormatting>
  <conditionalFormatting sqref="C3:G26 K3:O26 S3:W26 AA3:AE26 BA3:BE26">
    <cfRule type="cellIs" dxfId="350" priority="53" operator="equal">
      <formula>0</formula>
    </cfRule>
  </conditionalFormatting>
  <conditionalFormatting sqref="R17">
    <cfRule type="cellIs" dxfId="349" priority="28" operator="between">
      <formula>0</formula>
      <formula>49.99999999</formula>
    </cfRule>
  </conditionalFormatting>
  <conditionalFormatting sqref="R17">
    <cfRule type="cellIs" dxfId="348" priority="29" operator="between">
      <formula>50</formula>
      <formula>60</formula>
    </cfRule>
  </conditionalFormatting>
  <conditionalFormatting sqref="R17">
    <cfRule type="cellIs" dxfId="347" priority="30" operator="between">
      <formula>60</formula>
      <formula>75</formula>
    </cfRule>
  </conditionalFormatting>
  <conditionalFormatting sqref="R17">
    <cfRule type="cellIs" dxfId="346" priority="31" operator="between">
      <formula>75</formula>
      <formula>90</formula>
    </cfRule>
  </conditionalFormatting>
  <conditionalFormatting sqref="R17">
    <cfRule type="cellIs" dxfId="345" priority="32" operator="between">
      <formula>90</formula>
      <formula>150</formula>
    </cfRule>
  </conditionalFormatting>
  <conditionalFormatting sqref="Z17">
    <cfRule type="cellIs" dxfId="344" priority="23" operator="between">
      <formula>0</formula>
      <formula>49.99999999</formula>
    </cfRule>
  </conditionalFormatting>
  <conditionalFormatting sqref="Z17">
    <cfRule type="cellIs" dxfId="343" priority="24" operator="between">
      <formula>50</formula>
      <formula>60</formula>
    </cfRule>
  </conditionalFormatting>
  <conditionalFormatting sqref="Z17">
    <cfRule type="cellIs" dxfId="342" priority="25" operator="between">
      <formula>60</formula>
      <formula>75</formula>
    </cfRule>
  </conditionalFormatting>
  <conditionalFormatting sqref="Z17">
    <cfRule type="cellIs" dxfId="341" priority="26" operator="between">
      <formula>75</formula>
      <formula>90</formula>
    </cfRule>
  </conditionalFormatting>
  <conditionalFormatting sqref="Z17">
    <cfRule type="cellIs" dxfId="340" priority="27" operator="between">
      <formula>90</formula>
      <formula>150</formula>
    </cfRule>
  </conditionalFormatting>
  <conditionalFormatting sqref="AH17">
    <cfRule type="cellIs" dxfId="339" priority="18" operator="between">
      <formula>0</formula>
      <formula>49.99999999</formula>
    </cfRule>
  </conditionalFormatting>
  <conditionalFormatting sqref="AH17">
    <cfRule type="cellIs" dxfId="338" priority="19" operator="between">
      <formula>50</formula>
      <formula>60</formula>
    </cfRule>
  </conditionalFormatting>
  <conditionalFormatting sqref="AH17">
    <cfRule type="cellIs" dxfId="337" priority="20" operator="between">
      <formula>60</formula>
      <formula>75</formula>
    </cfRule>
  </conditionalFormatting>
  <conditionalFormatting sqref="AH17">
    <cfRule type="cellIs" dxfId="336" priority="21" operator="between">
      <formula>75</formula>
      <formula>90</formula>
    </cfRule>
  </conditionalFormatting>
  <conditionalFormatting sqref="AH17">
    <cfRule type="cellIs" dxfId="335" priority="22" operator="between">
      <formula>90</formula>
      <formula>150</formula>
    </cfRule>
  </conditionalFormatting>
  <conditionalFormatting sqref="BH17">
    <cfRule type="cellIs" dxfId="334" priority="13" operator="between">
      <formula>0</formula>
      <formula>49.99999999</formula>
    </cfRule>
  </conditionalFormatting>
  <conditionalFormatting sqref="BH17">
    <cfRule type="cellIs" dxfId="333" priority="14" operator="between">
      <formula>50</formula>
      <formula>60</formula>
    </cfRule>
  </conditionalFormatting>
  <conditionalFormatting sqref="BH17">
    <cfRule type="cellIs" dxfId="332" priority="15" operator="between">
      <formula>60</formula>
      <formula>75</formula>
    </cfRule>
  </conditionalFormatting>
  <conditionalFormatting sqref="BH17">
    <cfRule type="cellIs" dxfId="331" priority="16" operator="between">
      <formula>75</formula>
      <formula>90</formula>
    </cfRule>
  </conditionalFormatting>
  <conditionalFormatting sqref="BH17">
    <cfRule type="cellIs" dxfId="330" priority="17" operator="between">
      <formula>90</formula>
      <formula>150</formula>
    </cfRule>
  </conditionalFormatting>
  <conditionalFormatting sqref="AY3">
    <cfRule type="cellIs" dxfId="329" priority="8" operator="between">
      <formula>0</formula>
      <formula>49.99999999</formula>
    </cfRule>
  </conditionalFormatting>
  <conditionalFormatting sqref="AY3">
    <cfRule type="cellIs" dxfId="328" priority="9" operator="between">
      <formula>50</formula>
      <formula>60</formula>
    </cfRule>
  </conditionalFormatting>
  <conditionalFormatting sqref="AY3">
    <cfRule type="cellIs" dxfId="327" priority="10" operator="between">
      <formula>60</formula>
      <formula>75</formula>
    </cfRule>
  </conditionalFormatting>
  <conditionalFormatting sqref="AY3">
    <cfRule type="cellIs" dxfId="326" priority="11" operator="between">
      <formula>75</formula>
      <formula>90</formula>
    </cfRule>
  </conditionalFormatting>
  <conditionalFormatting sqref="AY3">
    <cfRule type="cellIs" dxfId="325" priority="12" operator="between">
      <formula>90</formula>
      <formula>150</formula>
    </cfRule>
  </conditionalFormatting>
  <conditionalFormatting sqref="AZ3:AZ4">
    <cfRule type="cellIs" dxfId="324" priority="7" operator="lessThan">
      <formula>0</formula>
    </cfRule>
  </conditionalFormatting>
  <conditionalFormatting sqref="AY5 AY7 AY9 AY11 AY13 AY15 AY17 AY19 AY21 AY23 AY25 AY27 AY29 AY31 AY33">
    <cfRule type="cellIs" dxfId="323" priority="2" operator="between">
      <formula>0</formula>
      <formula>49.99999999</formula>
    </cfRule>
  </conditionalFormatting>
  <conditionalFormatting sqref="AY5 AY7 AY9 AY11 AY13 AY15 AY17 AY19 AY21 AY23 AY25 AY27 AY29 AY31 AY33">
    <cfRule type="cellIs" dxfId="322" priority="3" operator="between">
      <formula>50</formula>
      <formula>60</formula>
    </cfRule>
  </conditionalFormatting>
  <conditionalFormatting sqref="AY5 AY7 AY9 AY11 AY13 AY15 AY17 AY19 AY21 AY23 AY25 AY27 AY29 AY31 AY33">
    <cfRule type="cellIs" dxfId="321" priority="4" operator="between">
      <formula>60</formula>
      <formula>75</formula>
    </cfRule>
  </conditionalFormatting>
  <conditionalFormatting sqref="AY5 AY7 AY9 AY11 AY13 AY15 AY17 AY19 AY21 AY23 AY25 AY27 AY29 AY31 AY33">
    <cfRule type="cellIs" dxfId="320" priority="5" operator="between">
      <formula>75</formula>
      <formula>90</formula>
    </cfRule>
  </conditionalFormatting>
  <conditionalFormatting sqref="AY5 AY7 AY9 AY11 AY13 AY15 AY17 AY19 AY21 AY23 AY25 AY27 AY29 AY31 AY33">
    <cfRule type="cellIs" dxfId="319" priority="6" operator="between">
      <formula>90</formula>
      <formula>150</formula>
    </cfRule>
  </conditionalFormatting>
  <conditionalFormatting sqref="AZ5:AZ34">
    <cfRule type="cellIs" dxfId="318" priority="1" operator="lessThan">
      <formula>0</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outlinePr summaryBelow="0" summaryRight="0"/>
  </sheetPr>
  <dimension ref="A1:CS981"/>
  <sheetViews>
    <sheetView workbookViewId="0">
      <pane xSplit="7" ySplit="3" topLeftCell="H4" activePane="bottomRight" state="frozen"/>
      <selection pane="topRight" activeCell="G1" sqref="G1"/>
      <selection pane="bottomLeft" activeCell="A3" sqref="A3"/>
      <selection pane="bottomRight" activeCell="A4" sqref="A4:A5"/>
    </sheetView>
  </sheetViews>
  <sheetFormatPr defaultColWidth="14.42578125" defaultRowHeight="15.75" customHeight="1" x14ac:dyDescent="0.2"/>
  <cols>
    <col min="1" max="1" width="16.5703125" style="154" customWidth="1"/>
    <col min="2" max="3" width="15" style="154" customWidth="1"/>
    <col min="4" max="4" width="14.28515625" style="154" hidden="1" customWidth="1"/>
    <col min="5" max="6" width="14.28515625" style="154" customWidth="1"/>
    <col min="7" max="7" width="7" customWidth="1"/>
    <col min="8" max="8" width="5.85546875" style="55" customWidth="1"/>
    <col min="9" max="14" width="5.85546875" style="56" customWidth="1"/>
    <col min="15" max="15" width="7.28515625" style="56" customWidth="1"/>
    <col min="16" max="16" width="6.28515625" style="57" customWidth="1"/>
    <col min="17" max="17" width="5.140625" style="55" customWidth="1"/>
    <col min="18" max="21" width="5.140625" style="56" customWidth="1"/>
    <col min="22" max="23" width="5.85546875" style="56" customWidth="1"/>
    <col min="24" max="24" width="7.28515625" style="56" customWidth="1"/>
    <col min="25" max="25" width="6.28515625" style="57" customWidth="1"/>
    <col min="26" max="26" width="5.42578125" style="55" customWidth="1"/>
    <col min="27" max="30" width="5.42578125" style="56" customWidth="1"/>
    <col min="31" max="32" width="5.85546875" style="56" customWidth="1"/>
    <col min="33" max="33" width="7.28515625" style="56" customWidth="1"/>
    <col min="34" max="34" width="6.28515625" style="57" customWidth="1"/>
    <col min="35" max="35" width="5" style="55" customWidth="1"/>
    <col min="36" max="39" width="5" style="56" customWidth="1"/>
    <col min="40" max="41" width="5.85546875" style="56" customWidth="1"/>
    <col min="42" max="42" width="7.28515625" style="56" customWidth="1"/>
    <col min="43" max="43" width="6.28515625" style="57" customWidth="1"/>
    <col min="44" max="44" width="13.5703125" style="57" customWidth="1"/>
    <col min="45" max="45" width="11" style="57" customWidth="1"/>
    <col min="46" max="50" width="5" customWidth="1"/>
    <col min="51" max="52" width="5.5703125" customWidth="1"/>
    <col min="53" max="53" width="6.140625" style="139" customWidth="1"/>
    <col min="54" max="54" width="14.42578125" style="136" hidden="1" customWidth="1"/>
    <col min="55" max="57" width="14.42578125" style="61" hidden="1" customWidth="1"/>
    <col min="58" max="96" width="7" style="61" hidden="1" customWidth="1"/>
    <col min="97" max="97" width="7" style="63" hidden="1" customWidth="1"/>
  </cols>
  <sheetData>
    <row r="1" spans="1:97" s="82" customFormat="1" ht="15.75" customHeight="1" thickBot="1" x14ac:dyDescent="0.25">
      <c r="A1" s="304" t="s">
        <v>325</v>
      </c>
      <c r="B1" s="304"/>
      <c r="C1" s="304"/>
      <c r="D1" s="304"/>
      <c r="E1" s="304"/>
      <c r="F1" s="304"/>
      <c r="G1" s="305"/>
    </row>
    <row r="2" spans="1:97" ht="13.15" customHeight="1" thickTop="1" x14ac:dyDescent="0.2">
      <c r="A2" s="270" t="s">
        <v>292</v>
      </c>
      <c r="B2" s="237" t="s">
        <v>96</v>
      </c>
      <c r="C2" s="237" t="s">
        <v>97</v>
      </c>
      <c r="D2" s="237" t="s">
        <v>293</v>
      </c>
      <c r="E2" s="237" t="s">
        <v>299</v>
      </c>
      <c r="F2" s="239" t="s">
        <v>42</v>
      </c>
      <c r="G2" s="267" t="s">
        <v>43</v>
      </c>
      <c r="H2" s="311" t="s">
        <v>297</v>
      </c>
      <c r="I2" s="308"/>
      <c r="J2" s="308"/>
      <c r="K2" s="308"/>
      <c r="L2" s="308"/>
      <c r="M2" s="308"/>
      <c r="N2" s="308"/>
      <c r="O2" s="308"/>
      <c r="P2" s="312"/>
      <c r="Q2" s="313" t="s">
        <v>85</v>
      </c>
      <c r="R2" s="308"/>
      <c r="S2" s="308"/>
      <c r="T2" s="308"/>
      <c r="U2" s="308"/>
      <c r="V2" s="308"/>
      <c r="W2" s="308"/>
      <c r="X2" s="308"/>
      <c r="Y2" s="312"/>
      <c r="Z2" s="313" t="s">
        <v>86</v>
      </c>
      <c r="AA2" s="308"/>
      <c r="AB2" s="308"/>
      <c r="AC2" s="308"/>
      <c r="AD2" s="308"/>
      <c r="AE2" s="308"/>
      <c r="AF2" s="308"/>
      <c r="AG2" s="308"/>
      <c r="AH2" s="312"/>
      <c r="AI2" s="313" t="s">
        <v>87</v>
      </c>
      <c r="AJ2" s="308"/>
      <c r="AK2" s="308"/>
      <c r="AL2" s="308"/>
      <c r="AM2" s="308"/>
      <c r="AN2" s="308"/>
      <c r="AO2" s="308"/>
      <c r="AP2" s="308"/>
      <c r="AQ2" s="308"/>
      <c r="AR2" s="306" t="s">
        <v>301</v>
      </c>
      <c r="AS2" s="306" t="s">
        <v>302</v>
      </c>
      <c r="AT2" s="307" t="s">
        <v>298</v>
      </c>
      <c r="AU2" s="308"/>
      <c r="AV2" s="308"/>
      <c r="AW2" s="308"/>
      <c r="AX2" s="308"/>
      <c r="AY2" s="308"/>
      <c r="AZ2" s="308"/>
      <c r="BA2" s="308"/>
      <c r="BB2" s="309" t="s">
        <v>12</v>
      </c>
      <c r="BC2" s="310" t="s">
        <v>40</v>
      </c>
      <c r="BD2" s="310" t="s">
        <v>95</v>
      </c>
      <c r="BE2" s="310" t="s">
        <v>41</v>
      </c>
      <c r="BF2" s="217" t="s">
        <v>24</v>
      </c>
      <c r="BG2" s="218"/>
      <c r="BH2" s="218"/>
      <c r="BI2" s="218"/>
      <c r="BJ2" s="218"/>
      <c r="BK2" s="218"/>
      <c r="BL2" s="218"/>
      <c r="BM2" s="218"/>
      <c r="BN2" s="217" t="s">
        <v>85</v>
      </c>
      <c r="BO2" s="218"/>
      <c r="BP2" s="218"/>
      <c r="BQ2" s="218"/>
      <c r="BR2" s="218"/>
      <c r="BS2" s="218"/>
      <c r="BT2" s="218"/>
      <c r="BU2" s="218"/>
      <c r="BV2" s="217" t="s">
        <v>86</v>
      </c>
      <c r="BW2" s="218"/>
      <c r="BX2" s="218"/>
      <c r="BY2" s="218"/>
      <c r="BZ2" s="218"/>
      <c r="CA2" s="218"/>
      <c r="CB2" s="218"/>
      <c r="CC2" s="218"/>
      <c r="CD2" s="217" t="s">
        <v>87</v>
      </c>
      <c r="CE2" s="218"/>
      <c r="CF2" s="218"/>
      <c r="CG2" s="218"/>
      <c r="CH2" s="218"/>
      <c r="CI2" s="218"/>
      <c r="CJ2" s="218"/>
      <c r="CK2" s="218"/>
      <c r="CL2" s="217" t="s">
        <v>25</v>
      </c>
      <c r="CM2" s="218"/>
      <c r="CN2" s="218"/>
      <c r="CO2" s="218"/>
      <c r="CP2" s="218"/>
      <c r="CQ2" s="218"/>
      <c r="CR2" s="218"/>
      <c r="CS2" s="218"/>
    </row>
    <row r="3" spans="1:97" ht="45" customHeight="1" thickBot="1" x14ac:dyDescent="0.25">
      <c r="A3" s="271"/>
      <c r="B3" s="240"/>
      <c r="C3" s="269"/>
      <c r="D3" s="269"/>
      <c r="E3" s="238"/>
      <c r="F3" s="240"/>
      <c r="G3" s="268"/>
      <c r="H3" s="51" t="s">
        <v>14</v>
      </c>
      <c r="I3" s="2" t="s">
        <v>15</v>
      </c>
      <c r="J3" s="2" t="s">
        <v>16</v>
      </c>
      <c r="K3" s="2" t="s">
        <v>17</v>
      </c>
      <c r="L3" s="2" t="s">
        <v>18</v>
      </c>
      <c r="M3" s="25" t="s">
        <v>19</v>
      </c>
      <c r="N3" s="25" t="s">
        <v>20</v>
      </c>
      <c r="O3" s="130" t="s">
        <v>300</v>
      </c>
      <c r="P3" s="52" t="s">
        <v>21</v>
      </c>
      <c r="Q3" s="51" t="s">
        <v>14</v>
      </c>
      <c r="R3" s="2" t="s">
        <v>15</v>
      </c>
      <c r="S3" s="2" t="s">
        <v>16</v>
      </c>
      <c r="T3" s="2" t="s">
        <v>17</v>
      </c>
      <c r="U3" s="2" t="s">
        <v>18</v>
      </c>
      <c r="V3" s="25" t="s">
        <v>19</v>
      </c>
      <c r="W3" s="25" t="s">
        <v>20</v>
      </c>
      <c r="X3" s="130" t="s">
        <v>300</v>
      </c>
      <c r="Y3" s="52" t="s">
        <v>21</v>
      </c>
      <c r="Z3" s="51" t="s">
        <v>14</v>
      </c>
      <c r="AA3" s="2" t="s">
        <v>15</v>
      </c>
      <c r="AB3" s="2" t="s">
        <v>16</v>
      </c>
      <c r="AC3" s="2" t="s">
        <v>17</v>
      </c>
      <c r="AD3" s="2" t="s">
        <v>18</v>
      </c>
      <c r="AE3" s="25" t="s">
        <v>19</v>
      </c>
      <c r="AF3" s="25" t="s">
        <v>20</v>
      </c>
      <c r="AG3" s="130" t="s">
        <v>300</v>
      </c>
      <c r="AH3" s="52" t="s">
        <v>21</v>
      </c>
      <c r="AI3" s="51" t="s">
        <v>14</v>
      </c>
      <c r="AJ3" s="2" t="s">
        <v>15</v>
      </c>
      <c r="AK3" s="2" t="s">
        <v>16</v>
      </c>
      <c r="AL3" s="2" t="s">
        <v>17</v>
      </c>
      <c r="AM3" s="2" t="s">
        <v>18</v>
      </c>
      <c r="AN3" s="25" t="s">
        <v>19</v>
      </c>
      <c r="AO3" s="25" t="s">
        <v>20</v>
      </c>
      <c r="AP3" s="130" t="s">
        <v>300</v>
      </c>
      <c r="AQ3" s="168" t="s">
        <v>21</v>
      </c>
      <c r="AR3" s="232"/>
      <c r="AS3" s="232"/>
      <c r="AT3" s="50" t="s">
        <v>14</v>
      </c>
      <c r="AU3" s="2" t="s">
        <v>15</v>
      </c>
      <c r="AV3" s="2" t="s">
        <v>16</v>
      </c>
      <c r="AW3" s="2" t="s">
        <v>17</v>
      </c>
      <c r="AX3" s="2" t="s">
        <v>18</v>
      </c>
      <c r="AY3" s="25" t="s">
        <v>19</v>
      </c>
      <c r="AZ3" s="130" t="s">
        <v>20</v>
      </c>
      <c r="BA3" s="137" t="s">
        <v>21</v>
      </c>
      <c r="BB3" s="247"/>
      <c r="BC3" s="245"/>
      <c r="BD3" s="245"/>
      <c r="BE3" s="245"/>
      <c r="BF3" s="212" t="s">
        <v>14</v>
      </c>
      <c r="BG3" s="212" t="s">
        <v>15</v>
      </c>
      <c r="BH3" s="212" t="s">
        <v>16</v>
      </c>
      <c r="BI3" s="212" t="s">
        <v>17</v>
      </c>
      <c r="BJ3" s="212" t="s">
        <v>18</v>
      </c>
      <c r="BK3" s="59" t="s">
        <v>19</v>
      </c>
      <c r="BL3" s="59" t="s">
        <v>20</v>
      </c>
      <c r="BM3" s="212" t="s">
        <v>21</v>
      </c>
      <c r="BN3" s="212" t="s">
        <v>14</v>
      </c>
      <c r="BO3" s="212" t="s">
        <v>15</v>
      </c>
      <c r="BP3" s="212" t="s">
        <v>16</v>
      </c>
      <c r="BQ3" s="212" t="s">
        <v>17</v>
      </c>
      <c r="BR3" s="212" t="s">
        <v>18</v>
      </c>
      <c r="BS3" s="59" t="s">
        <v>19</v>
      </c>
      <c r="BT3" s="59" t="s">
        <v>20</v>
      </c>
      <c r="BU3" s="212" t="s">
        <v>21</v>
      </c>
      <c r="BV3" s="212" t="s">
        <v>14</v>
      </c>
      <c r="BW3" s="212" t="s">
        <v>15</v>
      </c>
      <c r="BX3" s="212" t="s">
        <v>16</v>
      </c>
      <c r="BY3" s="212" t="s">
        <v>17</v>
      </c>
      <c r="BZ3" s="212" t="s">
        <v>18</v>
      </c>
      <c r="CA3" s="59" t="s">
        <v>19</v>
      </c>
      <c r="CB3" s="59" t="s">
        <v>20</v>
      </c>
      <c r="CC3" s="212" t="s">
        <v>21</v>
      </c>
      <c r="CD3" s="212" t="s">
        <v>14</v>
      </c>
      <c r="CE3" s="212" t="s">
        <v>15</v>
      </c>
      <c r="CF3" s="212" t="s">
        <v>16</v>
      </c>
      <c r="CG3" s="212" t="s">
        <v>17</v>
      </c>
      <c r="CH3" s="212" t="s">
        <v>18</v>
      </c>
      <c r="CI3" s="59" t="s">
        <v>19</v>
      </c>
      <c r="CJ3" s="59" t="s">
        <v>20</v>
      </c>
      <c r="CK3" s="212" t="s">
        <v>21</v>
      </c>
      <c r="CL3" s="212" t="s">
        <v>14</v>
      </c>
      <c r="CM3" s="212" t="s">
        <v>15</v>
      </c>
      <c r="CN3" s="212" t="s">
        <v>16</v>
      </c>
      <c r="CO3" s="212" t="s">
        <v>17</v>
      </c>
      <c r="CP3" s="212" t="s">
        <v>18</v>
      </c>
      <c r="CQ3" s="59" t="s">
        <v>19</v>
      </c>
      <c r="CR3" s="59" t="s">
        <v>20</v>
      </c>
      <c r="CS3" s="213" t="s">
        <v>21</v>
      </c>
    </row>
    <row r="4" spans="1:97" ht="13.5" thickTop="1" x14ac:dyDescent="0.2">
      <c r="A4" s="258"/>
      <c r="B4" s="263"/>
      <c r="C4" s="265"/>
      <c r="D4" s="261"/>
      <c r="E4" s="235"/>
      <c r="F4" s="242"/>
      <c r="G4" s="4" t="s">
        <v>5</v>
      </c>
      <c r="H4" s="140"/>
      <c r="I4" s="141"/>
      <c r="J4" s="141"/>
      <c r="K4" s="141"/>
      <c r="L4" s="141"/>
      <c r="M4" s="7" t="str">
        <f>IF(AND(ISBLANK(H4),ISBLANK(I4),ISBLANK(J4),ISBLANK(K4),ISBLANK(L4)),"",SUM(J4:L4))</f>
        <v/>
      </c>
      <c r="N4" s="7" t="str">
        <f>IF(AND(ISBLANK(H4),ISBLANK(I4),ISBLANK(J4),ISBLANK(K4),ISBLANK(L4)),"",SUM(K4:L4))</f>
        <v/>
      </c>
      <c r="O4" s="233" t="str">
        <f>IFERROR(SUM(H4:L4)/E4,"")</f>
        <v/>
      </c>
      <c r="P4" s="250" t="str">
        <f>IFERROR(((80*J4)+(100*K4)+(150*L4))/SUM(H4:L4),"")</f>
        <v/>
      </c>
      <c r="Q4" s="140"/>
      <c r="R4" s="141"/>
      <c r="S4" s="141"/>
      <c r="T4" s="141"/>
      <c r="U4" s="141"/>
      <c r="V4" s="7" t="str">
        <f>IF(AND(ISBLANK(Q4),ISBLANK(R4),ISBLANK(S4),ISBLANK(T4),ISBLANK(U4)),"",SUM(S4:U4))</f>
        <v/>
      </c>
      <c r="W4" s="7" t="str">
        <f>IF(AND(ISBLANK(Q4),ISBLANK(R4),ISBLANK(S4),ISBLANK(T4),ISBLANK(U4)),"",SUM(T4:U4))</f>
        <v/>
      </c>
      <c r="X4" s="233" t="str">
        <f>IFERROR(SUM(Q4:U4)/$E4,"")</f>
        <v/>
      </c>
      <c r="Y4" s="250" t="str">
        <f>IFERROR(((80*S4)+(100*T4)+(150*U4))/SUM(Q4:U4),"")</f>
        <v/>
      </c>
      <c r="Z4" s="140"/>
      <c r="AA4" s="141"/>
      <c r="AB4" s="141"/>
      <c r="AC4" s="141"/>
      <c r="AD4" s="141"/>
      <c r="AE4" s="7" t="str">
        <f>IF(AND(ISBLANK(Z4),ISBLANK(AA4),ISBLANK(AB4),ISBLANK(AC4),ISBLANK(AD4)),"",SUM(AB4:AD4))</f>
        <v/>
      </c>
      <c r="AF4" s="7" t="str">
        <f>IF(AND(ISBLANK(Z4),ISBLANK(AA4),ISBLANK(AB4),ISBLANK(AC4),ISBLANK(AD4)),"",SUM(AC4:AD4))</f>
        <v/>
      </c>
      <c r="AG4" s="233" t="str">
        <f>IFERROR(SUM(Z4:AD4)/$E4,"")</f>
        <v/>
      </c>
      <c r="AH4" s="250" t="str">
        <f>IFERROR(((80*AB4)+(100*AC4)+(150*AD4))/SUM(Z4:AD4),"")</f>
        <v/>
      </c>
      <c r="AI4" s="140"/>
      <c r="AJ4" s="141"/>
      <c r="AK4" s="141"/>
      <c r="AL4" s="141"/>
      <c r="AM4" s="141"/>
      <c r="AN4" s="7" t="str">
        <f>IF(AND(ISBLANK(AI4),ISBLANK(AJ4),ISBLANK(AK4),ISBLANK(AL4),ISBLANK(AM4)),"",SUM(AK4:AM4))</f>
        <v/>
      </c>
      <c r="AO4" s="7" t="str">
        <f>IF(AND(ISBLANK(AI4),ISBLANK(AJ4),ISBLANK(AK4),ISBLANK(AL4),ISBLANK(AM4)),"",SUM(AL4:AM4))</f>
        <v/>
      </c>
      <c r="AP4" s="233" t="str">
        <f>IFERROR(SUM(AI4:AM4)/$E4,"")</f>
        <v/>
      </c>
      <c r="AQ4" s="250" t="str">
        <f>IFERROR(((80*AK4)+(100*AL4)+(150*AM4))/SUM(AI4:AM4),"")</f>
        <v/>
      </c>
      <c r="AR4" s="229" t="str">
        <f>IFERROR(AVERAGE(Y4,AH4,AQ4),"")</f>
        <v/>
      </c>
      <c r="AS4" s="229" t="str">
        <f>IF(OR(P4="",AR4=""),"",AR4-P4)</f>
        <v/>
      </c>
      <c r="AT4" s="145"/>
      <c r="AU4" s="141"/>
      <c r="AV4" s="141"/>
      <c r="AW4" s="141"/>
      <c r="AX4" s="141"/>
      <c r="AY4" s="7" t="str">
        <f>IF(AND(ISBLANK(AT4),ISBLANK(AU4),ISBLANK(AV4),ISBLANK(AW4),ISBLANK(AX4)),"",SUM(AV4:AX4))</f>
        <v/>
      </c>
      <c r="AZ4" s="131" t="str">
        <f>IF(AND(ISBLANK(AT4),ISBLANK(AU4),ISBLANK(AV4),ISBLANK(AW4),ISBLANK(AX4)),"",SUM(AW4:AX4))</f>
        <v/>
      </c>
      <c r="BA4" s="254" t="str">
        <f>IFERROR(((80*AV4)+(100*AW4)+(150*AX4))/SUM(AT4:AX4),"")</f>
        <v/>
      </c>
      <c r="BB4" s="135">
        <f>B4</f>
        <v>0</v>
      </c>
      <c r="BC4" s="64">
        <f>C4</f>
        <v>0</v>
      </c>
      <c r="BD4" s="64" t="str">
        <f>BB4&amp;"."&amp;BC4</f>
        <v>0.0</v>
      </c>
      <c r="BE4" s="64">
        <f>D4</f>
        <v>0</v>
      </c>
      <c r="BF4" s="65">
        <f t="shared" ref="BF4:BL4" si="0">H4</f>
        <v>0</v>
      </c>
      <c r="BG4" s="65">
        <f t="shared" si="0"/>
        <v>0</v>
      </c>
      <c r="BH4" s="65">
        <f t="shared" si="0"/>
        <v>0</v>
      </c>
      <c r="BI4" s="65">
        <f t="shared" si="0"/>
        <v>0</v>
      </c>
      <c r="BJ4" s="65">
        <f t="shared" si="0"/>
        <v>0</v>
      </c>
      <c r="BK4" s="65" t="str">
        <f t="shared" si="0"/>
        <v/>
      </c>
      <c r="BL4" s="65" t="str">
        <f t="shared" si="0"/>
        <v/>
      </c>
      <c r="BM4" s="65" t="str">
        <f t="shared" ref="BM4:BT4" si="1">P4</f>
        <v/>
      </c>
      <c r="BN4" s="65">
        <f t="shared" si="1"/>
        <v>0</v>
      </c>
      <c r="BO4" s="65">
        <f t="shared" si="1"/>
        <v>0</v>
      </c>
      <c r="BP4" s="65">
        <f t="shared" si="1"/>
        <v>0</v>
      </c>
      <c r="BQ4" s="65">
        <f t="shared" si="1"/>
        <v>0</v>
      </c>
      <c r="BR4" s="65">
        <f t="shared" si="1"/>
        <v>0</v>
      </c>
      <c r="BS4" s="65" t="str">
        <f t="shared" si="1"/>
        <v/>
      </c>
      <c r="BT4" s="65" t="str">
        <f t="shared" si="1"/>
        <v/>
      </c>
      <c r="BU4" s="65" t="str">
        <f t="shared" ref="BU4:CB4" si="2">Y4</f>
        <v/>
      </c>
      <c r="BV4" s="65">
        <f t="shared" si="2"/>
        <v>0</v>
      </c>
      <c r="BW4" s="65">
        <f t="shared" si="2"/>
        <v>0</v>
      </c>
      <c r="BX4" s="65">
        <f t="shared" si="2"/>
        <v>0</v>
      </c>
      <c r="BY4" s="65">
        <f t="shared" si="2"/>
        <v>0</v>
      </c>
      <c r="BZ4" s="65">
        <f t="shared" si="2"/>
        <v>0</v>
      </c>
      <c r="CA4" s="65" t="str">
        <f t="shared" si="2"/>
        <v/>
      </c>
      <c r="CB4" s="65" t="str">
        <f t="shared" si="2"/>
        <v/>
      </c>
      <c r="CC4" s="65" t="str">
        <f t="shared" ref="CC4:CJ4" si="3">AH4</f>
        <v/>
      </c>
      <c r="CD4" s="65">
        <f t="shared" si="3"/>
        <v>0</v>
      </c>
      <c r="CE4" s="65">
        <f t="shared" si="3"/>
        <v>0</v>
      </c>
      <c r="CF4" s="65">
        <f t="shared" si="3"/>
        <v>0</v>
      </c>
      <c r="CG4" s="65">
        <f t="shared" si="3"/>
        <v>0</v>
      </c>
      <c r="CH4" s="65">
        <f t="shared" si="3"/>
        <v>0</v>
      </c>
      <c r="CI4" s="65" t="str">
        <f t="shared" si="3"/>
        <v/>
      </c>
      <c r="CJ4" s="65" t="str">
        <f t="shared" si="3"/>
        <v/>
      </c>
      <c r="CK4" s="65" t="str">
        <f>AQ4</f>
        <v/>
      </c>
      <c r="CL4" s="65">
        <f t="shared" ref="CL4:CS4" si="4">AT4</f>
        <v>0</v>
      </c>
      <c r="CM4" s="65">
        <f t="shared" si="4"/>
        <v>0</v>
      </c>
      <c r="CN4" s="65">
        <f t="shared" si="4"/>
        <v>0</v>
      </c>
      <c r="CO4" s="65">
        <f t="shared" si="4"/>
        <v>0</v>
      </c>
      <c r="CP4" s="65">
        <f t="shared" si="4"/>
        <v>0</v>
      </c>
      <c r="CQ4" s="65" t="str">
        <f t="shared" si="4"/>
        <v/>
      </c>
      <c r="CR4" s="65" t="str">
        <f t="shared" si="4"/>
        <v/>
      </c>
      <c r="CS4" s="65" t="str">
        <f t="shared" si="4"/>
        <v/>
      </c>
    </row>
    <row r="5" spans="1:97" ht="13.5" thickBot="1" x14ac:dyDescent="0.25">
      <c r="A5" s="259"/>
      <c r="B5" s="264"/>
      <c r="C5" s="262"/>
      <c r="D5" s="262"/>
      <c r="E5" s="236"/>
      <c r="F5" s="243"/>
      <c r="G5" s="8" t="s">
        <v>6</v>
      </c>
      <c r="H5" s="155" t="str">
        <f>IFERROR(H4/SUM(H4:L4),"")</f>
        <v/>
      </c>
      <c r="I5" s="156" t="str">
        <f>IFERROR(I4/SUM(H4:L4),"")</f>
        <v/>
      </c>
      <c r="J5" s="157" t="str">
        <f>IFERROR(J4/SUM(H4:L4),"")</f>
        <v/>
      </c>
      <c r="K5" s="157" t="str">
        <f>IFERROR(K4/SUM(H4:L4),"")</f>
        <v/>
      </c>
      <c r="L5" s="157" t="str">
        <f>IFERROR(L4/SUM(H4:L4),"")</f>
        <v/>
      </c>
      <c r="M5" s="158" t="str">
        <f>IFERROR(M4/SUM(H4:L4),"")</f>
        <v/>
      </c>
      <c r="N5" s="158" t="str">
        <f>IFERROR(N4/SUM(H4:L4),"")</f>
        <v/>
      </c>
      <c r="O5" s="234"/>
      <c r="P5" s="230"/>
      <c r="Q5" s="155" t="str">
        <f>IFERROR(Q4/SUM(Q4:U4),"")</f>
        <v/>
      </c>
      <c r="R5" s="156" t="str">
        <f>IFERROR(R4/SUM(Q4:U4),"")</f>
        <v/>
      </c>
      <c r="S5" s="157" t="str">
        <f>IFERROR(S4/SUM(Q4:U4),"")</f>
        <v/>
      </c>
      <c r="T5" s="157" t="str">
        <f>IFERROR(T4/SUM(Q4:U4),"")</f>
        <v/>
      </c>
      <c r="U5" s="157" t="str">
        <f>IFERROR(U4/SUM(Q4:U4),"")</f>
        <v/>
      </c>
      <c r="V5" s="158" t="str">
        <f>IFERROR(V4/SUM(Q4:U4),"")</f>
        <v/>
      </c>
      <c r="W5" s="158" t="str">
        <f>IFERROR(W4/SUM(Q4:U4),"")</f>
        <v/>
      </c>
      <c r="X5" s="234"/>
      <c r="Y5" s="230"/>
      <c r="Z5" s="155" t="str">
        <f>IFERROR(Z4/SUM(Z4:AD4),"")</f>
        <v/>
      </c>
      <c r="AA5" s="156" t="str">
        <f>IFERROR(AA4/SUM(Z4:AD4),"")</f>
        <v/>
      </c>
      <c r="AB5" s="157" t="str">
        <f>IFERROR(AB4/SUM(Z4:AD4),"")</f>
        <v/>
      </c>
      <c r="AC5" s="157" t="str">
        <f>IFERROR(AC4/SUM(Z4:AD4),"")</f>
        <v/>
      </c>
      <c r="AD5" s="157" t="str">
        <f>IFERROR(AD4/SUM(Z4:AD4),"")</f>
        <v/>
      </c>
      <c r="AE5" s="158" t="str">
        <f>IFERROR(AE4/SUM(Z4:AD4),"")</f>
        <v/>
      </c>
      <c r="AF5" s="158" t="str">
        <f>IFERROR(AF4/SUM(Z4:AD4),"")</f>
        <v/>
      </c>
      <c r="AG5" s="234"/>
      <c r="AH5" s="230"/>
      <c r="AI5" s="155" t="str">
        <f>IFERROR(AI4/SUM(AI4:AM4),"")</f>
        <v/>
      </c>
      <c r="AJ5" s="156" t="str">
        <f>IFERROR(AJ4/SUM(AI4:AM4),"")</f>
        <v/>
      </c>
      <c r="AK5" s="157" t="str">
        <f>IFERROR(AK4/SUM(AI4:AM4),"")</f>
        <v/>
      </c>
      <c r="AL5" s="157" t="str">
        <f>IFERROR(AL4/SUM(AI4:AM4),"")</f>
        <v/>
      </c>
      <c r="AM5" s="157" t="str">
        <f>IFERROR(AM4/SUM(AI4:AM4),"")</f>
        <v/>
      </c>
      <c r="AN5" s="158" t="str">
        <f>IFERROR(AN4/SUM(AI4:AM4),"")</f>
        <v/>
      </c>
      <c r="AO5" s="158" t="str">
        <f>IFERROR(AO4/SUM(AI4:AM4),"")</f>
        <v/>
      </c>
      <c r="AP5" s="234"/>
      <c r="AQ5" s="230"/>
      <c r="AR5" s="230"/>
      <c r="AS5" s="230"/>
      <c r="AT5" s="163" t="str">
        <f>IFERROR(AT4/SUM(AT4:AX4),"")</f>
        <v/>
      </c>
      <c r="AU5" s="156" t="str">
        <f>IFERROR(AU4/SUM(AT4:AX4),"")</f>
        <v/>
      </c>
      <c r="AV5" s="157" t="str">
        <f>IFERROR(AV4/SUM(AT4:AX4),"")</f>
        <v/>
      </c>
      <c r="AW5" s="157" t="str">
        <f>IFERROR(AW4/SUM(AT4:AX4),"")</f>
        <v/>
      </c>
      <c r="AX5" s="157" t="str">
        <f>IFERROR(AX4/SUM(AT4:AX4),"")</f>
        <v/>
      </c>
      <c r="AY5" s="158" t="str">
        <f>IFERROR(AY4/SUM(AT4:AX4),"")</f>
        <v/>
      </c>
      <c r="AZ5" s="164" t="str">
        <f>IFERROR(AZ4/SUM(AT4:AX4),"")</f>
        <v/>
      </c>
      <c r="BA5" s="255"/>
      <c r="BB5" s="135"/>
      <c r="BC5" s="64"/>
      <c r="BD5" s="64" t="str">
        <f t="shared" ref="BD5" si="5">BB5&amp;"."&amp;BC5</f>
        <v>.</v>
      </c>
      <c r="BE5" s="64"/>
      <c r="BF5" s="67"/>
      <c r="BG5" s="67"/>
      <c r="BH5" s="68"/>
      <c r="BI5" s="68"/>
      <c r="BJ5" s="68"/>
      <c r="BK5" s="69"/>
      <c r="BL5" s="69"/>
      <c r="BM5" s="64"/>
      <c r="BN5" s="67"/>
      <c r="BO5" s="67"/>
      <c r="BP5" s="68"/>
      <c r="BQ5" s="68"/>
      <c r="BR5" s="68"/>
      <c r="BS5" s="69"/>
      <c r="BT5" s="69"/>
      <c r="BU5" s="64"/>
      <c r="BV5" s="67"/>
      <c r="BW5" s="67"/>
      <c r="BX5" s="68"/>
      <c r="BY5" s="68"/>
      <c r="BZ5" s="68"/>
      <c r="CA5" s="69"/>
      <c r="CB5" s="69"/>
      <c r="CC5" s="64"/>
      <c r="CD5" s="67"/>
      <c r="CE5" s="67"/>
      <c r="CF5" s="68"/>
      <c r="CG5" s="68"/>
      <c r="CH5" s="68"/>
      <c r="CI5" s="69"/>
      <c r="CJ5" s="69"/>
      <c r="CK5" s="64"/>
      <c r="CL5" s="67"/>
      <c r="CM5" s="67"/>
      <c r="CN5" s="68"/>
      <c r="CO5" s="68"/>
      <c r="CP5" s="68"/>
      <c r="CQ5" s="69"/>
      <c r="CR5" s="69"/>
      <c r="CS5" s="66"/>
    </row>
    <row r="6" spans="1:97" ht="13.5" thickTop="1" x14ac:dyDescent="0.2">
      <c r="A6" s="258"/>
      <c r="B6" s="263"/>
      <c r="C6" s="265"/>
      <c r="D6" s="261"/>
      <c r="E6" s="235"/>
      <c r="F6" s="235"/>
      <c r="G6" s="4" t="s">
        <v>5</v>
      </c>
      <c r="H6" s="140"/>
      <c r="I6" s="141"/>
      <c r="J6" s="141"/>
      <c r="K6" s="141"/>
      <c r="L6" s="141"/>
      <c r="M6" s="7" t="str">
        <f>IF(AND(ISBLANK(H6),ISBLANK(I6),ISBLANK(J6),ISBLANK(K6),ISBLANK(L6)),"",SUM(J6:L6))</f>
        <v/>
      </c>
      <c r="N6" s="7" t="str">
        <f>IF(AND(ISBLANK(H6),ISBLANK(I6),ISBLANK(J6),ISBLANK(K6),ISBLANK(L6)),"",SUM(K6:L6))</f>
        <v/>
      </c>
      <c r="O6" s="233" t="str">
        <f t="shared" ref="O6" si="6">IFERROR(SUM(H6:L6)/E6,"")</f>
        <v/>
      </c>
      <c r="P6" s="250" t="str">
        <f>IFERROR(((80*J6)+(100*K6)+(150*L6))/SUM(H6:L6),"")</f>
        <v/>
      </c>
      <c r="Q6" s="140"/>
      <c r="R6" s="141"/>
      <c r="S6" s="141"/>
      <c r="T6" s="141"/>
      <c r="U6" s="141"/>
      <c r="V6" s="7" t="str">
        <f>IF(AND(ISBLANK(Q6),ISBLANK(R6),ISBLANK(S6),ISBLANK(T6),ISBLANK(U6)),"",SUM(S6:U6))</f>
        <v/>
      </c>
      <c r="W6" s="7" t="str">
        <f>IF(AND(ISBLANK(Q6),ISBLANK(R6),ISBLANK(S6),ISBLANK(T6),ISBLANK(U6)),"",SUM(T6:U6))</f>
        <v/>
      </c>
      <c r="X6" s="233" t="str">
        <f t="shared" ref="X6" si="7">IFERROR(SUM(Q6:U6)/$E6,"")</f>
        <v/>
      </c>
      <c r="Y6" s="250" t="str">
        <f>IFERROR(((80*S6)+(100*T6)+(150*U6))/SUM(Q6:U6),"")</f>
        <v/>
      </c>
      <c r="Z6" s="140"/>
      <c r="AA6" s="141"/>
      <c r="AB6" s="141"/>
      <c r="AC6" s="141"/>
      <c r="AD6" s="141"/>
      <c r="AE6" s="7" t="str">
        <f>IF(AND(ISBLANK(Z6),ISBLANK(AA6),ISBLANK(AB6),ISBLANK(AC6),ISBLANK(AD6)),"",SUM(AB6:AD6))</f>
        <v/>
      </c>
      <c r="AF6" s="7" t="str">
        <f>IF(AND(ISBLANK(Z6),ISBLANK(AA6),ISBLANK(AB6),ISBLANK(AC6),ISBLANK(AD6)),"",SUM(AC6:AD6))</f>
        <v/>
      </c>
      <c r="AG6" s="233" t="str">
        <f t="shared" ref="AG6" si="8">IFERROR(SUM(Z6:AD6)/$E6,"")</f>
        <v/>
      </c>
      <c r="AH6" s="250" t="str">
        <f>IFERROR(((80*AB6)+(100*AC6)+(150*AD6))/SUM(Z6:AD6),"")</f>
        <v/>
      </c>
      <c r="AI6" s="140"/>
      <c r="AJ6" s="141"/>
      <c r="AK6" s="141"/>
      <c r="AL6" s="141"/>
      <c r="AM6" s="141"/>
      <c r="AN6" s="7" t="str">
        <f>IF(AND(ISBLANK(AI6),ISBLANK(AJ6),ISBLANK(AK6),ISBLANK(AL6),ISBLANK(AM6)),"",SUM(AK6:AM6))</f>
        <v/>
      </c>
      <c r="AO6" s="7" t="str">
        <f>IF(AND(ISBLANK(AI6),ISBLANK(AJ6),ISBLANK(AK6),ISBLANK(AL6),ISBLANK(AM6)),"",SUM(AL6:AM6))</f>
        <v/>
      </c>
      <c r="AP6" s="233" t="str">
        <f t="shared" ref="AP6" si="9">IFERROR(SUM(AI6:AM6)/$E6,"")</f>
        <v/>
      </c>
      <c r="AQ6" s="250" t="str">
        <f>IFERROR(((80*AK6)+(100*AL6)+(150*AM6))/SUM(AI6:AM6),"")</f>
        <v/>
      </c>
      <c r="AR6" s="229" t="str">
        <f t="shared" ref="AR6" si="10">IFERROR(AVERAGE(Y6,AH6,AQ6),"")</f>
        <v/>
      </c>
      <c r="AS6" s="229" t="str">
        <f t="shared" ref="AS6" si="11">IF(OR(P6="",AR6=""),"",AR6-P6)</f>
        <v/>
      </c>
      <c r="AT6" s="145"/>
      <c r="AU6" s="141"/>
      <c r="AV6" s="141"/>
      <c r="AW6" s="141"/>
      <c r="AX6" s="141"/>
      <c r="AY6" s="7" t="str">
        <f>IF(AND(ISBLANK(AT6),ISBLANK(AU6),ISBLANK(AV6),ISBLANK(AW6),ISBLANK(AX6)),"",SUM(AV6:AX6))</f>
        <v/>
      </c>
      <c r="AZ6" s="131" t="str">
        <f>IF(AND(ISBLANK(AT6),ISBLANK(AU6),ISBLANK(AV6),ISBLANK(AW6),ISBLANK(AX6)),"",SUM(AW6:AX6))</f>
        <v/>
      </c>
      <c r="BA6" s="254" t="str">
        <f>IFERROR(((80*AV6)+(100*AW6)+(150*AX6))/SUM(AT6:AX6),"")</f>
        <v/>
      </c>
      <c r="BB6" s="135">
        <f>B6</f>
        <v>0</v>
      </c>
      <c r="BC6" s="64">
        <f>C6</f>
        <v>0</v>
      </c>
      <c r="BD6" s="64" t="str">
        <f>BB6&amp;"."&amp;BC6</f>
        <v>0.0</v>
      </c>
      <c r="BE6" s="64">
        <f>D6</f>
        <v>0</v>
      </c>
      <c r="BF6" s="65">
        <f>H6</f>
        <v>0</v>
      </c>
      <c r="BG6" s="65">
        <f t="shared" ref="BG6:BL6" si="12">I6</f>
        <v>0</v>
      </c>
      <c r="BH6" s="65">
        <f t="shared" si="12"/>
        <v>0</v>
      </c>
      <c r="BI6" s="65">
        <f t="shared" si="12"/>
        <v>0</v>
      </c>
      <c r="BJ6" s="65">
        <f t="shared" si="12"/>
        <v>0</v>
      </c>
      <c r="BK6" s="65" t="str">
        <f t="shared" si="12"/>
        <v/>
      </c>
      <c r="BL6" s="65" t="str">
        <f t="shared" si="12"/>
        <v/>
      </c>
      <c r="BM6" s="65" t="str">
        <f t="shared" ref="BM6:BT6" si="13">P6</f>
        <v/>
      </c>
      <c r="BN6" s="65">
        <f t="shared" si="13"/>
        <v>0</v>
      </c>
      <c r="BO6" s="65">
        <f t="shared" si="13"/>
        <v>0</v>
      </c>
      <c r="BP6" s="65">
        <f t="shared" si="13"/>
        <v>0</v>
      </c>
      <c r="BQ6" s="65">
        <f t="shared" si="13"/>
        <v>0</v>
      </c>
      <c r="BR6" s="65">
        <f t="shared" si="13"/>
        <v>0</v>
      </c>
      <c r="BS6" s="65" t="str">
        <f t="shared" si="13"/>
        <v/>
      </c>
      <c r="BT6" s="65" t="str">
        <f t="shared" si="13"/>
        <v/>
      </c>
      <c r="BU6" s="65" t="str">
        <f t="shared" ref="BU6:CB6" si="14">Y6</f>
        <v/>
      </c>
      <c r="BV6" s="65">
        <f t="shared" si="14"/>
        <v>0</v>
      </c>
      <c r="BW6" s="65">
        <f t="shared" si="14"/>
        <v>0</v>
      </c>
      <c r="BX6" s="65">
        <f t="shared" si="14"/>
        <v>0</v>
      </c>
      <c r="BY6" s="65">
        <f t="shared" si="14"/>
        <v>0</v>
      </c>
      <c r="BZ6" s="65">
        <f t="shared" si="14"/>
        <v>0</v>
      </c>
      <c r="CA6" s="65" t="str">
        <f t="shared" si="14"/>
        <v/>
      </c>
      <c r="CB6" s="65" t="str">
        <f t="shared" si="14"/>
        <v/>
      </c>
      <c r="CC6" s="65" t="str">
        <f t="shared" ref="CC6:CJ6" si="15">AH6</f>
        <v/>
      </c>
      <c r="CD6" s="65">
        <f t="shared" si="15"/>
        <v>0</v>
      </c>
      <c r="CE6" s="65">
        <f t="shared" si="15"/>
        <v>0</v>
      </c>
      <c r="CF6" s="65">
        <f t="shared" si="15"/>
        <v>0</v>
      </c>
      <c r="CG6" s="65">
        <f t="shared" si="15"/>
        <v>0</v>
      </c>
      <c r="CH6" s="65">
        <f t="shared" si="15"/>
        <v>0</v>
      </c>
      <c r="CI6" s="65" t="str">
        <f t="shared" si="15"/>
        <v/>
      </c>
      <c r="CJ6" s="65" t="str">
        <f t="shared" si="15"/>
        <v/>
      </c>
      <c r="CK6" s="65" t="str">
        <f t="shared" ref="CK6" si="16">AQ6</f>
        <v/>
      </c>
      <c r="CL6" s="65">
        <f t="shared" ref="CL6:CS6" si="17">AT6</f>
        <v>0</v>
      </c>
      <c r="CM6" s="65">
        <f t="shared" si="17"/>
        <v>0</v>
      </c>
      <c r="CN6" s="65">
        <f t="shared" si="17"/>
        <v>0</v>
      </c>
      <c r="CO6" s="65">
        <f t="shared" si="17"/>
        <v>0</v>
      </c>
      <c r="CP6" s="65">
        <f t="shared" si="17"/>
        <v>0</v>
      </c>
      <c r="CQ6" s="65" t="str">
        <f t="shared" si="17"/>
        <v/>
      </c>
      <c r="CR6" s="65" t="str">
        <f t="shared" si="17"/>
        <v/>
      </c>
      <c r="CS6" s="65" t="str">
        <f t="shared" si="17"/>
        <v/>
      </c>
    </row>
    <row r="7" spans="1:97" ht="13.5" thickBot="1" x14ac:dyDescent="0.25">
      <c r="A7" s="259"/>
      <c r="B7" s="264"/>
      <c r="C7" s="262"/>
      <c r="D7" s="262"/>
      <c r="E7" s="236"/>
      <c r="F7" s="241"/>
      <c r="G7" s="8" t="s">
        <v>6</v>
      </c>
      <c r="H7" s="155" t="str">
        <f>IFERROR(H6/SUM(H6:L6),"")</f>
        <v/>
      </c>
      <c r="I7" s="156" t="str">
        <f>IFERROR(I6/SUM(H6:L6),"")</f>
        <v/>
      </c>
      <c r="J7" s="157" t="str">
        <f>IFERROR(J6/SUM(H6:L6),"")</f>
        <v/>
      </c>
      <c r="K7" s="157" t="str">
        <f>IFERROR(K6/SUM(H6:L6),"")</f>
        <v/>
      </c>
      <c r="L7" s="157" t="str">
        <f>IFERROR(L6/SUM(H6:L6),"")</f>
        <v/>
      </c>
      <c r="M7" s="158" t="str">
        <f>IFERROR(M6/SUM(H6:L6),"")</f>
        <v/>
      </c>
      <c r="N7" s="158" t="str">
        <f>IFERROR(N6/SUM(H6:L6),"")</f>
        <v/>
      </c>
      <c r="O7" s="234"/>
      <c r="P7" s="230"/>
      <c r="Q7" s="155" t="str">
        <f>IFERROR(Q6/SUM(Q6:U6),"")</f>
        <v/>
      </c>
      <c r="R7" s="156" t="str">
        <f>IFERROR(R6/SUM(Q6:U6),"")</f>
        <v/>
      </c>
      <c r="S7" s="157" t="str">
        <f>IFERROR(S6/SUM(Q6:U6),"")</f>
        <v/>
      </c>
      <c r="T7" s="157" t="str">
        <f>IFERROR(T6/SUM(Q6:U6),"")</f>
        <v/>
      </c>
      <c r="U7" s="157" t="str">
        <f>IFERROR(U6/SUM(Q6:U6),"")</f>
        <v/>
      </c>
      <c r="V7" s="158" t="str">
        <f>IFERROR(V6/SUM(Q6:U6),"")</f>
        <v/>
      </c>
      <c r="W7" s="158" t="str">
        <f>IFERROR(W6/SUM(Q6:U6),"")</f>
        <v/>
      </c>
      <c r="X7" s="234"/>
      <c r="Y7" s="230"/>
      <c r="Z7" s="155" t="str">
        <f>IFERROR(Z6/SUM(Z6:AD6),"")</f>
        <v/>
      </c>
      <c r="AA7" s="156" t="str">
        <f>IFERROR(AA6/SUM(Z6:AD6),"")</f>
        <v/>
      </c>
      <c r="AB7" s="157" t="str">
        <f>IFERROR(AB6/SUM(Z6:AD6),"")</f>
        <v/>
      </c>
      <c r="AC7" s="157" t="str">
        <f>IFERROR(AC6/SUM(Z6:AD6),"")</f>
        <v/>
      </c>
      <c r="AD7" s="157" t="str">
        <f>IFERROR(AD6/SUM(Z6:AD6),"")</f>
        <v/>
      </c>
      <c r="AE7" s="158" t="str">
        <f>IFERROR(AE6/SUM(Z6:AD6),"")</f>
        <v/>
      </c>
      <c r="AF7" s="158" t="str">
        <f>IFERROR(AF6/SUM(Z6:AD6),"")</f>
        <v/>
      </c>
      <c r="AG7" s="234"/>
      <c r="AH7" s="230"/>
      <c r="AI7" s="155" t="str">
        <f>IFERROR(AI6/SUM(AI6:AM6),"")</f>
        <v/>
      </c>
      <c r="AJ7" s="156" t="str">
        <f>IFERROR(AJ6/SUM(AI6:AM6),"")</f>
        <v/>
      </c>
      <c r="AK7" s="157" t="str">
        <f>IFERROR(AK6/SUM(AI6:AM6),"")</f>
        <v/>
      </c>
      <c r="AL7" s="157" t="str">
        <f>IFERROR(AL6/SUM(AI6:AM6),"")</f>
        <v/>
      </c>
      <c r="AM7" s="157" t="str">
        <f>IFERROR(AM6/SUM(AI6:AM6),"")</f>
        <v/>
      </c>
      <c r="AN7" s="158" t="str">
        <f>IFERROR(AN6/SUM(AI6:AM6),"")</f>
        <v/>
      </c>
      <c r="AO7" s="158" t="str">
        <f>IFERROR(AO6/SUM(AI6:AM6),"")</f>
        <v/>
      </c>
      <c r="AP7" s="234"/>
      <c r="AQ7" s="230"/>
      <c r="AR7" s="230"/>
      <c r="AS7" s="230"/>
      <c r="AT7" s="163" t="str">
        <f>IFERROR(AT6/SUM(AT6:AX6),"")</f>
        <v/>
      </c>
      <c r="AU7" s="156" t="str">
        <f>IFERROR(AU6/SUM(AT6:AX6),"")</f>
        <v/>
      </c>
      <c r="AV7" s="157" t="str">
        <f>IFERROR(AV6/SUM(AT6:AX6),"")</f>
        <v/>
      </c>
      <c r="AW7" s="157" t="str">
        <f>IFERROR(AW6/SUM(AT6:AX6),"")</f>
        <v/>
      </c>
      <c r="AX7" s="157" t="str">
        <f>IFERROR(AX6/SUM(AT6:AX6),"")</f>
        <v/>
      </c>
      <c r="AY7" s="158" t="str">
        <f>IFERROR(AY6/SUM(AT6:AX6),"")</f>
        <v/>
      </c>
      <c r="AZ7" s="164" t="str">
        <f>IFERROR(AZ6/SUM(AT6:AX6),"")</f>
        <v/>
      </c>
      <c r="BA7" s="255"/>
      <c r="BB7" s="135"/>
      <c r="BC7" s="64"/>
      <c r="BD7" s="64" t="str">
        <f t="shared" ref="BD7" si="18">BB7&amp;"."&amp;BC7</f>
        <v>.</v>
      </c>
      <c r="BE7" s="64"/>
      <c r="BF7" s="67"/>
      <c r="BG7" s="67"/>
      <c r="BH7" s="68"/>
      <c r="BI7" s="68"/>
      <c r="BJ7" s="68"/>
      <c r="BK7" s="69"/>
      <c r="BL7" s="69"/>
      <c r="BM7" s="64"/>
      <c r="BN7" s="67"/>
      <c r="BO7" s="67"/>
      <c r="BP7" s="68"/>
      <c r="BQ7" s="68"/>
      <c r="BR7" s="68"/>
      <c r="BS7" s="69"/>
      <c r="BT7" s="69"/>
      <c r="BU7" s="64"/>
      <c r="BV7" s="67"/>
      <c r="BW7" s="67"/>
      <c r="BX7" s="68"/>
      <c r="BY7" s="68"/>
      <c r="BZ7" s="68"/>
      <c r="CA7" s="69"/>
      <c r="CB7" s="69"/>
      <c r="CC7" s="64"/>
      <c r="CD7" s="67"/>
      <c r="CE7" s="67"/>
      <c r="CF7" s="68"/>
      <c r="CG7" s="68"/>
      <c r="CH7" s="68"/>
      <c r="CI7" s="69"/>
      <c r="CJ7" s="69"/>
      <c r="CK7" s="64"/>
      <c r="CL7" s="67"/>
      <c r="CM7" s="67"/>
      <c r="CN7" s="68"/>
      <c r="CO7" s="68"/>
      <c r="CP7" s="68"/>
      <c r="CQ7" s="69"/>
      <c r="CR7" s="69"/>
      <c r="CS7" s="66"/>
    </row>
    <row r="8" spans="1:97" ht="13.5" thickTop="1" x14ac:dyDescent="0.2">
      <c r="A8" s="258"/>
      <c r="B8" s="263"/>
      <c r="C8" s="265"/>
      <c r="D8" s="261"/>
      <c r="E8" s="235"/>
      <c r="F8" s="235"/>
      <c r="G8" s="4" t="s">
        <v>5</v>
      </c>
      <c r="H8" s="140"/>
      <c r="I8" s="141"/>
      <c r="J8" s="141"/>
      <c r="K8" s="141"/>
      <c r="L8" s="141"/>
      <c r="M8" s="7" t="str">
        <f>IF(AND(ISBLANK(H8),ISBLANK(I8),ISBLANK(J8),ISBLANK(K8),ISBLANK(L8)),"",SUM(J8:L8))</f>
        <v/>
      </c>
      <c r="N8" s="7" t="str">
        <f>IF(AND(ISBLANK(H8),ISBLANK(I8),ISBLANK(J8),ISBLANK(K8),ISBLANK(L8)),"",SUM(K8:L8))</f>
        <v/>
      </c>
      <c r="O8" s="233" t="str">
        <f t="shared" ref="O8" si="19">IFERROR(SUM(H8:L8)/E8,"")</f>
        <v/>
      </c>
      <c r="P8" s="250" t="str">
        <f>IFERROR(((80*J8)+(100*K8)+(150*L8))/SUM(H8:L8),"")</f>
        <v/>
      </c>
      <c r="Q8" s="140"/>
      <c r="R8" s="141"/>
      <c r="S8" s="141"/>
      <c r="T8" s="141"/>
      <c r="U8" s="141"/>
      <c r="V8" s="7" t="str">
        <f>IF(AND(ISBLANK(Q8),ISBLANK(R8),ISBLANK(S8),ISBLANK(T8),ISBLANK(U8)),"",SUM(S8:U8))</f>
        <v/>
      </c>
      <c r="W8" s="7" t="str">
        <f>IF(AND(ISBLANK(Q8),ISBLANK(R8),ISBLANK(S8),ISBLANK(T8),ISBLANK(U8)),"",SUM(T8:U8))</f>
        <v/>
      </c>
      <c r="X8" s="233" t="str">
        <f t="shared" ref="X8" si="20">IFERROR(SUM(Q8:U8)/$E8,"")</f>
        <v/>
      </c>
      <c r="Y8" s="250" t="str">
        <f>IFERROR(((80*S8)+(100*T8)+(150*U8))/SUM(Q8:U8),"")</f>
        <v/>
      </c>
      <c r="Z8" s="140"/>
      <c r="AA8" s="141"/>
      <c r="AB8" s="141"/>
      <c r="AC8" s="141"/>
      <c r="AD8" s="141"/>
      <c r="AE8" s="7" t="str">
        <f>IF(AND(ISBLANK(Z8),ISBLANK(AA8),ISBLANK(AB8),ISBLANK(AC8),ISBLANK(AD8)),"",SUM(AB8:AD8))</f>
        <v/>
      </c>
      <c r="AF8" s="7" t="str">
        <f>IF(AND(ISBLANK(Z8),ISBLANK(AA8),ISBLANK(AB8),ISBLANK(AC8),ISBLANK(AD8)),"",SUM(AC8:AD8))</f>
        <v/>
      </c>
      <c r="AG8" s="233" t="str">
        <f t="shared" ref="AG8" si="21">IFERROR(SUM(Z8:AD8)/$E8,"")</f>
        <v/>
      </c>
      <c r="AH8" s="250" t="str">
        <f>IFERROR(((80*AB8)+(100*AC8)+(150*AD8))/SUM(Z8:AD8),"")</f>
        <v/>
      </c>
      <c r="AI8" s="140"/>
      <c r="AJ8" s="141"/>
      <c r="AK8" s="141"/>
      <c r="AL8" s="141"/>
      <c r="AM8" s="141"/>
      <c r="AN8" s="7" t="str">
        <f>IF(AND(ISBLANK(AI8),ISBLANK(AJ8),ISBLANK(AK8),ISBLANK(AL8),ISBLANK(AM8)),"",SUM(AK8:AM8))</f>
        <v/>
      </c>
      <c r="AO8" s="7" t="str">
        <f>IF(AND(ISBLANK(AI8),ISBLANK(AJ8),ISBLANK(AK8),ISBLANK(AL8),ISBLANK(AM8)),"",SUM(AL8:AM8))</f>
        <v/>
      </c>
      <c r="AP8" s="233" t="str">
        <f t="shared" ref="AP8" si="22">IFERROR(SUM(AI8:AM8)/$E8,"")</f>
        <v/>
      </c>
      <c r="AQ8" s="250" t="str">
        <f>IFERROR(((80*AK8)+(100*AL8)+(150*AM8))/SUM(AI8:AM8),"")</f>
        <v/>
      </c>
      <c r="AR8" s="229" t="str">
        <f t="shared" ref="AR8" si="23">IFERROR(AVERAGE(Y8,AH8,AQ8),"")</f>
        <v/>
      </c>
      <c r="AS8" s="229" t="str">
        <f t="shared" ref="AS8" si="24">IF(OR(P8="",AR8=""),"",AR8-P8)</f>
        <v/>
      </c>
      <c r="AT8" s="145"/>
      <c r="AU8" s="141"/>
      <c r="AV8" s="141"/>
      <c r="AW8" s="141"/>
      <c r="AX8" s="141"/>
      <c r="AY8" s="7" t="str">
        <f>IF(AND(ISBLANK(AT8),ISBLANK(AU8),ISBLANK(AV8),ISBLANK(AW8),ISBLANK(AX8)),"",SUM(AV8:AX8))</f>
        <v/>
      </c>
      <c r="AZ8" s="131" t="str">
        <f>IF(AND(ISBLANK(AT8),ISBLANK(AU8),ISBLANK(AV8),ISBLANK(AW8),ISBLANK(AX8)),"",SUM(AW8:AX8))</f>
        <v/>
      </c>
      <c r="BA8" s="254" t="str">
        <f>IFERROR(((80*AV8)+(100*AW8)+(150*AX8))/SUM(AT8:AX8),"")</f>
        <v/>
      </c>
      <c r="BB8" s="135">
        <f>B8</f>
        <v>0</v>
      </c>
      <c r="BC8" s="64">
        <f>C8</f>
        <v>0</v>
      </c>
      <c r="BD8" s="64" t="str">
        <f>BB8&amp;"."&amp;BC8</f>
        <v>0.0</v>
      </c>
      <c r="BE8" s="64">
        <f>D8</f>
        <v>0</v>
      </c>
      <c r="BF8" s="65">
        <f>H8</f>
        <v>0</v>
      </c>
      <c r="BG8" s="65">
        <f t="shared" ref="BG8:BL8" si="25">I8</f>
        <v>0</v>
      </c>
      <c r="BH8" s="65">
        <f t="shared" si="25"/>
        <v>0</v>
      </c>
      <c r="BI8" s="65">
        <f t="shared" si="25"/>
        <v>0</v>
      </c>
      <c r="BJ8" s="65">
        <f t="shared" si="25"/>
        <v>0</v>
      </c>
      <c r="BK8" s="65" t="str">
        <f t="shared" si="25"/>
        <v/>
      </c>
      <c r="BL8" s="65" t="str">
        <f t="shared" si="25"/>
        <v/>
      </c>
      <c r="BM8" s="65" t="str">
        <f t="shared" ref="BM8:BT8" si="26">P8</f>
        <v/>
      </c>
      <c r="BN8" s="65">
        <f t="shared" si="26"/>
        <v>0</v>
      </c>
      <c r="BO8" s="65">
        <f t="shared" si="26"/>
        <v>0</v>
      </c>
      <c r="BP8" s="65">
        <f t="shared" si="26"/>
        <v>0</v>
      </c>
      <c r="BQ8" s="65">
        <f t="shared" si="26"/>
        <v>0</v>
      </c>
      <c r="BR8" s="65">
        <f t="shared" si="26"/>
        <v>0</v>
      </c>
      <c r="BS8" s="65" t="str">
        <f t="shared" si="26"/>
        <v/>
      </c>
      <c r="BT8" s="65" t="str">
        <f t="shared" si="26"/>
        <v/>
      </c>
      <c r="BU8" s="65" t="str">
        <f t="shared" ref="BU8:CB8" si="27">Y8</f>
        <v/>
      </c>
      <c r="BV8" s="65">
        <f t="shared" si="27"/>
        <v>0</v>
      </c>
      <c r="BW8" s="65">
        <f t="shared" si="27"/>
        <v>0</v>
      </c>
      <c r="BX8" s="65">
        <f t="shared" si="27"/>
        <v>0</v>
      </c>
      <c r="BY8" s="65">
        <f t="shared" si="27"/>
        <v>0</v>
      </c>
      <c r="BZ8" s="65">
        <f t="shared" si="27"/>
        <v>0</v>
      </c>
      <c r="CA8" s="65" t="str">
        <f t="shared" si="27"/>
        <v/>
      </c>
      <c r="CB8" s="65" t="str">
        <f t="shared" si="27"/>
        <v/>
      </c>
      <c r="CC8" s="65" t="str">
        <f t="shared" ref="CC8:CJ8" si="28">AH8</f>
        <v/>
      </c>
      <c r="CD8" s="65">
        <f t="shared" si="28"/>
        <v>0</v>
      </c>
      <c r="CE8" s="65">
        <f t="shared" si="28"/>
        <v>0</v>
      </c>
      <c r="CF8" s="65">
        <f t="shared" si="28"/>
        <v>0</v>
      </c>
      <c r="CG8" s="65">
        <f t="shared" si="28"/>
        <v>0</v>
      </c>
      <c r="CH8" s="65">
        <f t="shared" si="28"/>
        <v>0</v>
      </c>
      <c r="CI8" s="65" t="str">
        <f t="shared" si="28"/>
        <v/>
      </c>
      <c r="CJ8" s="65" t="str">
        <f t="shared" si="28"/>
        <v/>
      </c>
      <c r="CK8" s="65" t="str">
        <f t="shared" ref="CK8" si="29">AQ8</f>
        <v/>
      </c>
      <c r="CL8" s="65">
        <f t="shared" ref="CL8:CS8" si="30">AT8</f>
        <v>0</v>
      </c>
      <c r="CM8" s="65">
        <f t="shared" si="30"/>
        <v>0</v>
      </c>
      <c r="CN8" s="65">
        <f t="shared" si="30"/>
        <v>0</v>
      </c>
      <c r="CO8" s="65">
        <f t="shared" si="30"/>
        <v>0</v>
      </c>
      <c r="CP8" s="65">
        <f t="shared" si="30"/>
        <v>0</v>
      </c>
      <c r="CQ8" s="65" t="str">
        <f t="shared" si="30"/>
        <v/>
      </c>
      <c r="CR8" s="65" t="str">
        <f t="shared" si="30"/>
        <v/>
      </c>
      <c r="CS8" s="65" t="str">
        <f t="shared" si="30"/>
        <v/>
      </c>
    </row>
    <row r="9" spans="1:97" ht="13.5" thickBot="1" x14ac:dyDescent="0.25">
      <c r="A9" s="259"/>
      <c r="B9" s="264"/>
      <c r="C9" s="262"/>
      <c r="D9" s="262"/>
      <c r="E9" s="236"/>
      <c r="F9" s="241"/>
      <c r="G9" s="8" t="s">
        <v>6</v>
      </c>
      <c r="H9" s="155" t="str">
        <f>IFERROR(H8/SUM(H8:L8),"")</f>
        <v/>
      </c>
      <c r="I9" s="156" t="str">
        <f>IFERROR(I8/SUM(H8:L8),"")</f>
        <v/>
      </c>
      <c r="J9" s="157" t="str">
        <f>IFERROR(J8/SUM(H8:L8),"")</f>
        <v/>
      </c>
      <c r="K9" s="157" t="str">
        <f>IFERROR(K8/SUM(H8:L8),"")</f>
        <v/>
      </c>
      <c r="L9" s="157" t="str">
        <f>IFERROR(L8/SUM(H8:L8),"")</f>
        <v/>
      </c>
      <c r="M9" s="158" t="str">
        <f>IFERROR(M8/SUM(H8:L8),"")</f>
        <v/>
      </c>
      <c r="N9" s="158" t="str">
        <f>IFERROR(N8/SUM(H8:L8),"")</f>
        <v/>
      </c>
      <c r="O9" s="234"/>
      <c r="P9" s="230"/>
      <c r="Q9" s="155" t="str">
        <f>IFERROR(Q8/SUM(Q8:U8),"")</f>
        <v/>
      </c>
      <c r="R9" s="156" t="str">
        <f>IFERROR(R8/SUM(Q8:U8),"")</f>
        <v/>
      </c>
      <c r="S9" s="157" t="str">
        <f>IFERROR(S8/SUM(Q8:U8),"")</f>
        <v/>
      </c>
      <c r="T9" s="157" t="str">
        <f>IFERROR(T8/SUM(Q8:U8),"")</f>
        <v/>
      </c>
      <c r="U9" s="157" t="str">
        <f>IFERROR(U8/SUM(Q8:U8),"")</f>
        <v/>
      </c>
      <c r="V9" s="158" t="str">
        <f>IFERROR(V8/SUM(Q8:U8),"")</f>
        <v/>
      </c>
      <c r="W9" s="158" t="str">
        <f>IFERROR(W8/SUM(Q8:U8),"")</f>
        <v/>
      </c>
      <c r="X9" s="234"/>
      <c r="Y9" s="230"/>
      <c r="Z9" s="155" t="str">
        <f>IFERROR(Z8/SUM(Z8:AD8),"")</f>
        <v/>
      </c>
      <c r="AA9" s="156" t="str">
        <f>IFERROR(AA8/SUM(Z8:AD8),"")</f>
        <v/>
      </c>
      <c r="AB9" s="157" t="str">
        <f>IFERROR(AB8/SUM(Z8:AD8),"")</f>
        <v/>
      </c>
      <c r="AC9" s="157" t="str">
        <f>IFERROR(AC8/SUM(Z8:AD8),"")</f>
        <v/>
      </c>
      <c r="AD9" s="157" t="str">
        <f>IFERROR(AD8/SUM(Z8:AD8),"")</f>
        <v/>
      </c>
      <c r="AE9" s="158" t="str">
        <f>IFERROR(AE8/SUM(Z8:AD8),"")</f>
        <v/>
      </c>
      <c r="AF9" s="158" t="str">
        <f>IFERROR(AF8/SUM(Z8:AD8),"")</f>
        <v/>
      </c>
      <c r="AG9" s="234"/>
      <c r="AH9" s="230"/>
      <c r="AI9" s="155" t="str">
        <f>IFERROR(AI8/SUM(AI8:AM8),"")</f>
        <v/>
      </c>
      <c r="AJ9" s="156" t="str">
        <f>IFERROR(AJ8/SUM(AI8:AM8),"")</f>
        <v/>
      </c>
      <c r="AK9" s="157" t="str">
        <f>IFERROR(AK8/SUM(AI8:AM8),"")</f>
        <v/>
      </c>
      <c r="AL9" s="157" t="str">
        <f>IFERROR(AL8/SUM(AI8:AM8),"")</f>
        <v/>
      </c>
      <c r="AM9" s="157" t="str">
        <f>IFERROR(AM8/SUM(AI8:AM8),"")</f>
        <v/>
      </c>
      <c r="AN9" s="158" t="str">
        <f>IFERROR(AN8/SUM(AI8:AM8),"")</f>
        <v/>
      </c>
      <c r="AO9" s="158" t="str">
        <f>IFERROR(AO8/SUM(AI8:AM8),"")</f>
        <v/>
      </c>
      <c r="AP9" s="234"/>
      <c r="AQ9" s="230"/>
      <c r="AR9" s="230"/>
      <c r="AS9" s="230"/>
      <c r="AT9" s="163" t="str">
        <f>IFERROR(AT8/SUM(AT8:AX8),"")</f>
        <v/>
      </c>
      <c r="AU9" s="156" t="str">
        <f>IFERROR(AU8/SUM(AT8:AX8),"")</f>
        <v/>
      </c>
      <c r="AV9" s="157" t="str">
        <f>IFERROR(AV8/SUM(AT8:AX8),"")</f>
        <v/>
      </c>
      <c r="AW9" s="157" t="str">
        <f>IFERROR(AW8/SUM(AT8:AX8),"")</f>
        <v/>
      </c>
      <c r="AX9" s="157" t="str">
        <f>IFERROR(AX8/SUM(AT8:AX8),"")</f>
        <v/>
      </c>
      <c r="AY9" s="158" t="str">
        <f>IFERROR(AY8/SUM(AT8:AX8),"")</f>
        <v/>
      </c>
      <c r="AZ9" s="164" t="str">
        <f>IFERROR(AZ8/SUM(AT8:AX8),"")</f>
        <v/>
      </c>
      <c r="BA9" s="255"/>
      <c r="BB9" s="135"/>
      <c r="BC9" s="64"/>
      <c r="BD9" s="64" t="str">
        <f t="shared" ref="BD9" si="31">BB9&amp;"."&amp;BC9</f>
        <v>.</v>
      </c>
      <c r="BE9" s="64"/>
      <c r="BF9" s="67"/>
      <c r="BG9" s="67"/>
      <c r="BH9" s="68"/>
      <c r="BI9" s="68"/>
      <c r="BJ9" s="68"/>
      <c r="BK9" s="69"/>
      <c r="BL9" s="69"/>
      <c r="BM9" s="64"/>
      <c r="BN9" s="67"/>
      <c r="BO9" s="67"/>
      <c r="BP9" s="68"/>
      <c r="BQ9" s="68"/>
      <c r="BR9" s="68"/>
      <c r="BS9" s="69"/>
      <c r="BT9" s="69"/>
      <c r="BU9" s="64"/>
      <c r="BV9" s="67"/>
      <c r="BW9" s="67"/>
      <c r="BX9" s="68"/>
      <c r="BY9" s="68"/>
      <c r="BZ9" s="68"/>
      <c r="CA9" s="69"/>
      <c r="CB9" s="69"/>
      <c r="CC9" s="64"/>
      <c r="CD9" s="67"/>
      <c r="CE9" s="67"/>
      <c r="CF9" s="68"/>
      <c r="CG9" s="68"/>
      <c r="CH9" s="68"/>
      <c r="CI9" s="69"/>
      <c r="CJ9" s="69"/>
      <c r="CK9" s="64"/>
      <c r="CL9" s="67"/>
      <c r="CM9" s="67"/>
      <c r="CN9" s="68"/>
      <c r="CO9" s="68"/>
      <c r="CP9" s="68"/>
      <c r="CQ9" s="69"/>
      <c r="CR9" s="69"/>
      <c r="CS9" s="66"/>
    </row>
    <row r="10" spans="1:97" ht="13.5" thickTop="1" x14ac:dyDescent="0.2">
      <c r="A10" s="258"/>
      <c r="B10" s="263"/>
      <c r="C10" s="265"/>
      <c r="D10" s="261"/>
      <c r="E10" s="235"/>
      <c r="F10" s="235"/>
      <c r="G10" s="47" t="s">
        <v>5</v>
      </c>
      <c r="H10" s="140"/>
      <c r="I10" s="145"/>
      <c r="J10" s="145"/>
      <c r="K10" s="145"/>
      <c r="L10" s="145"/>
      <c r="M10" s="38" t="str">
        <f>IF(AND(ISBLANK(H10),ISBLANK(I10),ISBLANK(J10),ISBLANK(K10),ISBLANK(L10)),"",SUM(J10:L10))</f>
        <v/>
      </c>
      <c r="N10" s="38" t="str">
        <f>IF(AND(ISBLANK(H10),ISBLANK(I10),ISBLANK(J10),ISBLANK(K10),ISBLANK(L10)),"",SUM(K10:L10))</f>
        <v/>
      </c>
      <c r="O10" s="233" t="str">
        <f t="shared" ref="O10" si="32">IFERROR(SUM(H10:L10)/E10,"")</f>
        <v/>
      </c>
      <c r="P10" s="248" t="str">
        <f>IFERROR(((80*J10)+(100*K10)+(150*L10))/SUM(H10:L10),"")</f>
        <v/>
      </c>
      <c r="Q10" s="140"/>
      <c r="R10" s="145"/>
      <c r="S10" s="145"/>
      <c r="T10" s="145"/>
      <c r="U10" s="145"/>
      <c r="V10" s="38" t="str">
        <f>IF(AND(ISBLANK(Q10),ISBLANK(R10),ISBLANK(S10),ISBLANK(T10),ISBLANK(U10)),"",SUM(S10:U10))</f>
        <v/>
      </c>
      <c r="W10" s="38" t="str">
        <f>IF(AND(ISBLANK(Q10),ISBLANK(R10),ISBLANK(S10),ISBLANK(T10),ISBLANK(U10)),"",SUM(T10:U10))</f>
        <v/>
      </c>
      <c r="X10" s="233" t="str">
        <f t="shared" ref="X10" si="33">IFERROR(SUM(Q10:U10)/$E10,"")</f>
        <v/>
      </c>
      <c r="Y10" s="248" t="str">
        <f>IFERROR(((80*S10)+(100*T10)+(150*U10))/SUM(Q10:U10),"")</f>
        <v/>
      </c>
      <c r="Z10" s="140"/>
      <c r="AA10" s="145"/>
      <c r="AB10" s="145"/>
      <c r="AC10" s="145"/>
      <c r="AD10" s="145"/>
      <c r="AE10" s="38" t="str">
        <f>IF(AND(ISBLANK(Z10),ISBLANK(AA10),ISBLANK(AB10),ISBLANK(AC10),ISBLANK(AD10)),"",SUM(AB10:AD10))</f>
        <v/>
      </c>
      <c r="AF10" s="38" t="str">
        <f>IF(AND(ISBLANK(Z10),ISBLANK(AA10),ISBLANK(AB10),ISBLANK(AC10),ISBLANK(AD10)),"",SUM(AC10:AD10))</f>
        <v/>
      </c>
      <c r="AG10" s="233" t="str">
        <f t="shared" ref="AG10" si="34">IFERROR(SUM(Z10:AD10)/$E10,"")</f>
        <v/>
      </c>
      <c r="AH10" s="248" t="str">
        <f>IFERROR(((80*AB10)+(100*AC10)+(150*AD10))/SUM(Z10:AD10),"")</f>
        <v/>
      </c>
      <c r="AI10" s="140"/>
      <c r="AJ10" s="145"/>
      <c r="AK10" s="145"/>
      <c r="AL10" s="145"/>
      <c r="AM10" s="145"/>
      <c r="AN10" s="38" t="str">
        <f>IF(AND(ISBLANK(AI10),ISBLANK(AJ10),ISBLANK(AK10),ISBLANK(AL10),ISBLANK(AM10)),"",SUM(AK10:AM10))</f>
        <v/>
      </c>
      <c r="AO10" s="38" t="str">
        <f>IF(AND(ISBLANK(AI10),ISBLANK(AJ10),ISBLANK(AK10),ISBLANK(AL10),ISBLANK(AM10)),"",SUM(AL10:AM10))</f>
        <v/>
      </c>
      <c r="AP10" s="233" t="str">
        <f t="shared" ref="AP10" si="35">IFERROR(SUM(AI10:AM10)/$E10,"")</f>
        <v/>
      </c>
      <c r="AQ10" s="248" t="str">
        <f>IFERROR(((80*AK10)+(100*AL10)+(150*AM10))/SUM(AI10:AM10),"")</f>
        <v/>
      </c>
      <c r="AR10" s="229" t="str">
        <f t="shared" ref="AR10" si="36">IFERROR(AVERAGE(Y10,AH10,AQ10),"")</f>
        <v/>
      </c>
      <c r="AS10" s="229" t="str">
        <f t="shared" ref="AS10" si="37">IF(OR(P10="",AR10=""),"",AR10-P10)</f>
        <v/>
      </c>
      <c r="AT10" s="145"/>
      <c r="AU10" s="145"/>
      <c r="AV10" s="145"/>
      <c r="AW10" s="145"/>
      <c r="AX10" s="145"/>
      <c r="AY10" s="38" t="str">
        <f>IF(AND(ISBLANK(AT10),ISBLANK(AU10),ISBLANK(AV10),ISBLANK(AW10),ISBLANK(AX10)),"",SUM(AV10:AX10))</f>
        <v/>
      </c>
      <c r="AZ10" s="133" t="str">
        <f>IF(AND(ISBLANK(AT10),ISBLANK(AU10),ISBLANK(AV10),ISBLANK(AW10),ISBLANK(AX10)),"",SUM(AW10:AX10))</f>
        <v/>
      </c>
      <c r="BA10" s="254" t="str">
        <f>IFERROR(((80*AV10)+(100*AW10)+(150*AX10))/SUM(AT10:AX10),"")</f>
        <v/>
      </c>
      <c r="BB10" s="135">
        <f>B10</f>
        <v>0</v>
      </c>
      <c r="BC10" s="64">
        <f>C10</f>
        <v>0</v>
      </c>
      <c r="BD10" s="64" t="str">
        <f>BB10&amp;"."&amp;BC10</f>
        <v>0.0</v>
      </c>
      <c r="BE10" s="64">
        <f>D10</f>
        <v>0</v>
      </c>
      <c r="BF10" s="65">
        <f>H10</f>
        <v>0</v>
      </c>
      <c r="BG10" s="65">
        <f t="shared" ref="BG10:BL10" si="38">I10</f>
        <v>0</v>
      </c>
      <c r="BH10" s="65">
        <f t="shared" si="38"/>
        <v>0</v>
      </c>
      <c r="BI10" s="65">
        <f t="shared" si="38"/>
        <v>0</v>
      </c>
      <c r="BJ10" s="65">
        <f t="shared" si="38"/>
        <v>0</v>
      </c>
      <c r="BK10" s="65" t="str">
        <f t="shared" si="38"/>
        <v/>
      </c>
      <c r="BL10" s="65" t="str">
        <f t="shared" si="38"/>
        <v/>
      </c>
      <c r="BM10" s="65" t="str">
        <f t="shared" ref="BM10:BT10" si="39">P10</f>
        <v/>
      </c>
      <c r="BN10" s="65">
        <f t="shared" si="39"/>
        <v>0</v>
      </c>
      <c r="BO10" s="65">
        <f t="shared" si="39"/>
        <v>0</v>
      </c>
      <c r="BP10" s="65">
        <f t="shared" si="39"/>
        <v>0</v>
      </c>
      <c r="BQ10" s="65">
        <f t="shared" si="39"/>
        <v>0</v>
      </c>
      <c r="BR10" s="65">
        <f t="shared" si="39"/>
        <v>0</v>
      </c>
      <c r="BS10" s="65" t="str">
        <f t="shared" si="39"/>
        <v/>
      </c>
      <c r="BT10" s="65" t="str">
        <f t="shared" si="39"/>
        <v/>
      </c>
      <c r="BU10" s="65" t="str">
        <f t="shared" ref="BU10:CB10" si="40">Y10</f>
        <v/>
      </c>
      <c r="BV10" s="65">
        <f t="shared" si="40"/>
        <v>0</v>
      </c>
      <c r="BW10" s="65">
        <f t="shared" si="40"/>
        <v>0</v>
      </c>
      <c r="BX10" s="65">
        <f t="shared" si="40"/>
        <v>0</v>
      </c>
      <c r="BY10" s="65">
        <f t="shared" si="40"/>
        <v>0</v>
      </c>
      <c r="BZ10" s="65">
        <f t="shared" si="40"/>
        <v>0</v>
      </c>
      <c r="CA10" s="65" t="str">
        <f t="shared" si="40"/>
        <v/>
      </c>
      <c r="CB10" s="65" t="str">
        <f t="shared" si="40"/>
        <v/>
      </c>
      <c r="CC10" s="65" t="str">
        <f t="shared" ref="CC10:CJ10" si="41">AH10</f>
        <v/>
      </c>
      <c r="CD10" s="65">
        <f t="shared" si="41"/>
        <v>0</v>
      </c>
      <c r="CE10" s="65">
        <f t="shared" si="41"/>
        <v>0</v>
      </c>
      <c r="CF10" s="65">
        <f t="shared" si="41"/>
        <v>0</v>
      </c>
      <c r="CG10" s="65">
        <f t="shared" si="41"/>
        <v>0</v>
      </c>
      <c r="CH10" s="65">
        <f t="shared" si="41"/>
        <v>0</v>
      </c>
      <c r="CI10" s="65" t="str">
        <f t="shared" si="41"/>
        <v/>
      </c>
      <c r="CJ10" s="65" t="str">
        <f t="shared" si="41"/>
        <v/>
      </c>
      <c r="CK10" s="65" t="str">
        <f t="shared" ref="CK10" si="42">AQ10</f>
        <v/>
      </c>
      <c r="CL10" s="65">
        <f t="shared" ref="CL10:CS10" si="43">AT10</f>
        <v>0</v>
      </c>
      <c r="CM10" s="65">
        <f t="shared" si="43"/>
        <v>0</v>
      </c>
      <c r="CN10" s="65">
        <f t="shared" si="43"/>
        <v>0</v>
      </c>
      <c r="CO10" s="65">
        <f t="shared" si="43"/>
        <v>0</v>
      </c>
      <c r="CP10" s="65">
        <f t="shared" si="43"/>
        <v>0</v>
      </c>
      <c r="CQ10" s="65" t="str">
        <f t="shared" si="43"/>
        <v/>
      </c>
      <c r="CR10" s="65" t="str">
        <f t="shared" si="43"/>
        <v/>
      </c>
      <c r="CS10" s="65" t="str">
        <f t="shared" si="43"/>
        <v/>
      </c>
    </row>
    <row r="11" spans="1:97" ht="13.5" thickBot="1" x14ac:dyDescent="0.25">
      <c r="A11" s="259"/>
      <c r="B11" s="264"/>
      <c r="C11" s="262"/>
      <c r="D11" s="262"/>
      <c r="E11" s="236"/>
      <c r="F11" s="241"/>
      <c r="G11" s="48" t="s">
        <v>6</v>
      </c>
      <c r="H11" s="159" t="str">
        <f>IFERROR(H10/SUM(H10:L10),"")</f>
        <v/>
      </c>
      <c r="I11" s="160" t="str">
        <f>IFERROR(I10/SUM(H10:L10),"")</f>
        <v/>
      </c>
      <c r="J11" s="161" t="str">
        <f>IFERROR(J10/SUM(H10:L10),"")</f>
        <v/>
      </c>
      <c r="K11" s="161" t="str">
        <f>IFERROR(K10/SUM(H10:L10),"")</f>
        <v/>
      </c>
      <c r="L11" s="161" t="str">
        <f>IFERROR(L10/SUM(H10:L10),"")</f>
        <v/>
      </c>
      <c r="M11" s="162" t="str">
        <f>IFERROR(M10/SUM(H10:L10),"")</f>
        <v/>
      </c>
      <c r="N11" s="162" t="str">
        <f>IFERROR(N10/SUM(H10:L10),"")</f>
        <v/>
      </c>
      <c r="O11" s="234"/>
      <c r="P11" s="249"/>
      <c r="Q11" s="159" t="str">
        <f>IFERROR(Q10/SUM(Q10:U10),"")</f>
        <v/>
      </c>
      <c r="R11" s="160" t="str">
        <f>IFERROR(R10/SUM(Q10:U10),"")</f>
        <v/>
      </c>
      <c r="S11" s="161" t="str">
        <f>IFERROR(S10/SUM(Q10:U10),"")</f>
        <v/>
      </c>
      <c r="T11" s="161" t="str">
        <f>IFERROR(T10/SUM(Q10:U10),"")</f>
        <v/>
      </c>
      <c r="U11" s="161" t="str">
        <f>IFERROR(U10/SUM(Q10:U10),"")</f>
        <v/>
      </c>
      <c r="V11" s="162" t="str">
        <f>IFERROR(V10/SUM(Q10:U10),"")</f>
        <v/>
      </c>
      <c r="W11" s="162" t="str">
        <f>IFERROR(W10/SUM(Q10:U10),"")</f>
        <v/>
      </c>
      <c r="X11" s="234"/>
      <c r="Y11" s="249"/>
      <c r="Z11" s="159" t="str">
        <f>IFERROR(Z10/SUM(Z10:AD10),"")</f>
        <v/>
      </c>
      <c r="AA11" s="160" t="str">
        <f>IFERROR(AA10/SUM(Z10:AD10),"")</f>
        <v/>
      </c>
      <c r="AB11" s="161" t="str">
        <f>IFERROR(AB10/SUM(Z10:AD10),"")</f>
        <v/>
      </c>
      <c r="AC11" s="161" t="str">
        <f>IFERROR(AC10/SUM(Z10:AD10),"")</f>
        <v/>
      </c>
      <c r="AD11" s="161" t="str">
        <f>IFERROR(AD10/SUM(Z10:AD10),"")</f>
        <v/>
      </c>
      <c r="AE11" s="162" t="str">
        <f>IFERROR(AE10/SUM(Z10:AD10),"")</f>
        <v/>
      </c>
      <c r="AF11" s="162" t="str">
        <f>IFERROR(AF10/SUM(Z10:AD10),"")</f>
        <v/>
      </c>
      <c r="AG11" s="234"/>
      <c r="AH11" s="249"/>
      <c r="AI11" s="159" t="str">
        <f>IFERROR(AI10/SUM(AI10:AM10),"")</f>
        <v/>
      </c>
      <c r="AJ11" s="160" t="str">
        <f>IFERROR(AJ10/SUM(AI10:AM10),"")</f>
        <v/>
      </c>
      <c r="AK11" s="161" t="str">
        <f>IFERROR(AK10/SUM(AI10:AM10),"")</f>
        <v/>
      </c>
      <c r="AL11" s="161" t="str">
        <f>IFERROR(AL10/SUM(AI10:AM10),"")</f>
        <v/>
      </c>
      <c r="AM11" s="161" t="str">
        <f>IFERROR(AM10/SUM(AI10:AM10),"")</f>
        <v/>
      </c>
      <c r="AN11" s="162" t="str">
        <f>IFERROR(AN10/SUM(AI10:AM10),"")</f>
        <v/>
      </c>
      <c r="AO11" s="162" t="str">
        <f>IFERROR(AO10/SUM(AI10:AM10),"")</f>
        <v/>
      </c>
      <c r="AP11" s="234"/>
      <c r="AQ11" s="249"/>
      <c r="AR11" s="230"/>
      <c r="AS11" s="230"/>
      <c r="AT11" s="160" t="str">
        <f>IFERROR(AT10/SUM(AT10:AX10),"")</f>
        <v/>
      </c>
      <c r="AU11" s="160" t="str">
        <f>IFERROR(AU10/SUM(AT10:AX10),"")</f>
        <v/>
      </c>
      <c r="AV11" s="161" t="str">
        <f>IFERROR(AV10/SUM(AT10:AX10),"")</f>
        <v/>
      </c>
      <c r="AW11" s="161" t="str">
        <f>IFERROR(AW10/SUM(AT10:AX10),"")</f>
        <v/>
      </c>
      <c r="AX11" s="161" t="str">
        <f>IFERROR(AX10/SUM(AT10:AX10),"")</f>
        <v/>
      </c>
      <c r="AY11" s="162" t="str">
        <f>IFERROR(AY10/SUM(AT10:AX10),"")</f>
        <v/>
      </c>
      <c r="AZ11" s="165" t="str">
        <f>IFERROR(AZ10/SUM(AT10:AX10),"")</f>
        <v/>
      </c>
      <c r="BA11" s="255"/>
      <c r="BB11" s="135"/>
      <c r="BC11" s="64"/>
      <c r="BD11" s="64" t="str">
        <f t="shared" ref="BD11" si="44">BB11&amp;"."&amp;BC11</f>
        <v>.</v>
      </c>
      <c r="BE11" s="64"/>
      <c r="BF11" s="67"/>
      <c r="BG11" s="67"/>
      <c r="BH11" s="68"/>
      <c r="BI11" s="68"/>
      <c r="BJ11" s="68"/>
      <c r="BK11" s="69"/>
      <c r="BL11" s="69"/>
      <c r="BM11" s="64"/>
      <c r="BN11" s="67"/>
      <c r="BO11" s="67"/>
      <c r="BP11" s="68"/>
      <c r="BQ11" s="68"/>
      <c r="BR11" s="68"/>
      <c r="BS11" s="69"/>
      <c r="BT11" s="69"/>
      <c r="BU11" s="64"/>
      <c r="BV11" s="67"/>
      <c r="BW11" s="67"/>
      <c r="BX11" s="68"/>
      <c r="BY11" s="68"/>
      <c r="BZ11" s="68"/>
      <c r="CA11" s="69"/>
      <c r="CB11" s="69"/>
      <c r="CC11" s="64"/>
      <c r="CD11" s="67"/>
      <c r="CE11" s="67"/>
      <c r="CF11" s="68"/>
      <c r="CG11" s="68"/>
      <c r="CH11" s="68"/>
      <c r="CI11" s="69"/>
      <c r="CJ11" s="69"/>
      <c r="CK11" s="64"/>
      <c r="CL11" s="67"/>
      <c r="CM11" s="67"/>
      <c r="CN11" s="68"/>
      <c r="CO11" s="68"/>
      <c r="CP11" s="68"/>
      <c r="CQ11" s="69"/>
      <c r="CR11" s="69"/>
      <c r="CS11" s="66"/>
    </row>
    <row r="12" spans="1:97" ht="13.5" thickTop="1" x14ac:dyDescent="0.2">
      <c r="A12" s="258"/>
      <c r="B12" s="263"/>
      <c r="C12" s="265"/>
      <c r="D12" s="261"/>
      <c r="E12" s="235"/>
      <c r="F12" s="235"/>
      <c r="G12" s="47" t="s">
        <v>5</v>
      </c>
      <c r="H12" s="140"/>
      <c r="I12" s="145"/>
      <c r="J12" s="145"/>
      <c r="K12" s="145"/>
      <c r="L12" s="145"/>
      <c r="M12" s="38" t="str">
        <f>IF(AND(ISBLANK(H12),ISBLANK(I12),ISBLANK(J12),ISBLANK(K12),ISBLANK(L12)),"",SUM(J12:L12))</f>
        <v/>
      </c>
      <c r="N12" s="38" t="str">
        <f>IF(AND(ISBLANK(H12),ISBLANK(I12),ISBLANK(J12),ISBLANK(K12),ISBLANK(L12)),"",SUM(K12:L12))</f>
        <v/>
      </c>
      <c r="O12" s="233" t="str">
        <f t="shared" ref="O12" si="45">IFERROR(SUM(H12:L12)/E12,"")</f>
        <v/>
      </c>
      <c r="P12" s="248" t="str">
        <f>IFERROR(((80*J12)+(100*K12)+(150*L12))/SUM(H12:L12),"")</f>
        <v/>
      </c>
      <c r="Q12" s="140"/>
      <c r="R12" s="145"/>
      <c r="S12" s="145"/>
      <c r="T12" s="145"/>
      <c r="U12" s="145"/>
      <c r="V12" s="38" t="str">
        <f>IF(AND(ISBLANK(Q12),ISBLANK(R12),ISBLANK(S12),ISBLANK(T12),ISBLANK(U12)),"",SUM(S12:U12))</f>
        <v/>
      </c>
      <c r="W12" s="38" t="str">
        <f>IF(AND(ISBLANK(Q12),ISBLANK(R12),ISBLANK(S12),ISBLANK(T12),ISBLANK(U12)),"",SUM(T12:U12))</f>
        <v/>
      </c>
      <c r="X12" s="233" t="str">
        <f t="shared" ref="X12" si="46">IFERROR(SUM(Q12:U12)/$E12,"")</f>
        <v/>
      </c>
      <c r="Y12" s="248" t="str">
        <f>IFERROR(((80*S12)+(100*T12)+(150*U12))/SUM(Q12:U12),"")</f>
        <v/>
      </c>
      <c r="Z12" s="140"/>
      <c r="AA12" s="145"/>
      <c r="AB12" s="145"/>
      <c r="AC12" s="145"/>
      <c r="AD12" s="145"/>
      <c r="AE12" s="38" t="str">
        <f>IF(AND(ISBLANK(Z12),ISBLANK(AA12),ISBLANK(AB12),ISBLANK(AC12),ISBLANK(AD12)),"",SUM(AB12:AD12))</f>
        <v/>
      </c>
      <c r="AF12" s="38" t="str">
        <f>IF(AND(ISBLANK(Z12),ISBLANK(AA12),ISBLANK(AB12),ISBLANK(AC12),ISBLANK(AD12)),"",SUM(AC12:AD12))</f>
        <v/>
      </c>
      <c r="AG12" s="233" t="str">
        <f t="shared" ref="AG12" si="47">IFERROR(SUM(Z12:AD12)/$E12,"")</f>
        <v/>
      </c>
      <c r="AH12" s="248" t="str">
        <f>IFERROR(((80*AB12)+(100*AC12)+(150*AD12))/SUM(Z12:AD12),"")</f>
        <v/>
      </c>
      <c r="AI12" s="140"/>
      <c r="AJ12" s="145"/>
      <c r="AK12" s="145"/>
      <c r="AL12" s="145"/>
      <c r="AM12" s="145"/>
      <c r="AN12" s="38" t="str">
        <f>IF(AND(ISBLANK(AI12),ISBLANK(AJ12),ISBLANK(AK12),ISBLANK(AL12),ISBLANK(AM12)),"",SUM(AK12:AM12))</f>
        <v/>
      </c>
      <c r="AO12" s="38" t="str">
        <f>IF(AND(ISBLANK(AI12),ISBLANK(AJ12),ISBLANK(AK12),ISBLANK(AL12),ISBLANK(AM12)),"",SUM(AL12:AM12))</f>
        <v/>
      </c>
      <c r="AP12" s="233" t="str">
        <f t="shared" ref="AP12" si="48">IFERROR(SUM(AI12:AM12)/$E12,"")</f>
        <v/>
      </c>
      <c r="AQ12" s="248" t="str">
        <f>IFERROR(((80*AK12)+(100*AL12)+(150*AM12))/SUM(AI12:AM12),"")</f>
        <v/>
      </c>
      <c r="AR12" s="229" t="str">
        <f t="shared" ref="AR12" si="49">IFERROR(AVERAGE(Y12,AH12,AQ12),"")</f>
        <v/>
      </c>
      <c r="AS12" s="229" t="str">
        <f t="shared" ref="AS12" si="50">IF(OR(P12="",AR12=""),"",AR12-P12)</f>
        <v/>
      </c>
      <c r="AT12" s="145"/>
      <c r="AU12" s="145"/>
      <c r="AV12" s="145"/>
      <c r="AW12" s="145"/>
      <c r="AX12" s="145"/>
      <c r="AY12" s="38" t="str">
        <f>IF(AND(ISBLANK(AT12),ISBLANK(AU12),ISBLANK(AV12),ISBLANK(AW12),ISBLANK(AX12)),"",SUM(AV12:AX12))</f>
        <v/>
      </c>
      <c r="AZ12" s="133" t="str">
        <f>IF(AND(ISBLANK(AT12),ISBLANK(AU12),ISBLANK(AV12),ISBLANK(AW12),ISBLANK(AX12)),"",SUM(AW12:AX12))</f>
        <v/>
      </c>
      <c r="BA12" s="254" t="str">
        <f>IFERROR(((80*AV12)+(100*AW12)+(150*AX12))/SUM(AT12:AX12),"")</f>
        <v/>
      </c>
      <c r="BB12" s="135">
        <f>B12</f>
        <v>0</v>
      </c>
      <c r="BC12" s="64">
        <f>C12</f>
        <v>0</v>
      </c>
      <c r="BD12" s="64" t="str">
        <f>BB12&amp;"."&amp;BC12</f>
        <v>0.0</v>
      </c>
      <c r="BE12" s="64">
        <f>D12</f>
        <v>0</v>
      </c>
      <c r="BF12" s="65">
        <f>H12</f>
        <v>0</v>
      </c>
      <c r="BG12" s="65">
        <f t="shared" ref="BG12:BL12" si="51">I12</f>
        <v>0</v>
      </c>
      <c r="BH12" s="65">
        <f t="shared" si="51"/>
        <v>0</v>
      </c>
      <c r="BI12" s="65">
        <f t="shared" si="51"/>
        <v>0</v>
      </c>
      <c r="BJ12" s="65">
        <f t="shared" si="51"/>
        <v>0</v>
      </c>
      <c r="BK12" s="65" t="str">
        <f t="shared" si="51"/>
        <v/>
      </c>
      <c r="BL12" s="65" t="str">
        <f t="shared" si="51"/>
        <v/>
      </c>
      <c r="BM12" s="65" t="str">
        <f t="shared" ref="BM12:BT12" si="52">P12</f>
        <v/>
      </c>
      <c r="BN12" s="65">
        <f t="shared" si="52"/>
        <v>0</v>
      </c>
      <c r="BO12" s="65">
        <f t="shared" si="52"/>
        <v>0</v>
      </c>
      <c r="BP12" s="65">
        <f t="shared" si="52"/>
        <v>0</v>
      </c>
      <c r="BQ12" s="65">
        <f t="shared" si="52"/>
        <v>0</v>
      </c>
      <c r="BR12" s="65">
        <f t="shared" si="52"/>
        <v>0</v>
      </c>
      <c r="BS12" s="65" t="str">
        <f t="shared" si="52"/>
        <v/>
      </c>
      <c r="BT12" s="65" t="str">
        <f t="shared" si="52"/>
        <v/>
      </c>
      <c r="BU12" s="65" t="str">
        <f t="shared" ref="BU12:CB12" si="53">Y12</f>
        <v/>
      </c>
      <c r="BV12" s="65">
        <f t="shared" si="53"/>
        <v>0</v>
      </c>
      <c r="BW12" s="65">
        <f t="shared" si="53"/>
        <v>0</v>
      </c>
      <c r="BX12" s="65">
        <f t="shared" si="53"/>
        <v>0</v>
      </c>
      <c r="BY12" s="65">
        <f t="shared" si="53"/>
        <v>0</v>
      </c>
      <c r="BZ12" s="65">
        <f t="shared" si="53"/>
        <v>0</v>
      </c>
      <c r="CA12" s="65" t="str">
        <f t="shared" si="53"/>
        <v/>
      </c>
      <c r="CB12" s="65" t="str">
        <f t="shared" si="53"/>
        <v/>
      </c>
      <c r="CC12" s="65" t="str">
        <f t="shared" ref="CC12:CJ12" si="54">AH12</f>
        <v/>
      </c>
      <c r="CD12" s="65">
        <f t="shared" si="54"/>
        <v>0</v>
      </c>
      <c r="CE12" s="65">
        <f t="shared" si="54"/>
        <v>0</v>
      </c>
      <c r="CF12" s="65">
        <f t="shared" si="54"/>
        <v>0</v>
      </c>
      <c r="CG12" s="65">
        <f t="shared" si="54"/>
        <v>0</v>
      </c>
      <c r="CH12" s="65">
        <f t="shared" si="54"/>
        <v>0</v>
      </c>
      <c r="CI12" s="65" t="str">
        <f t="shared" si="54"/>
        <v/>
      </c>
      <c r="CJ12" s="65" t="str">
        <f t="shared" si="54"/>
        <v/>
      </c>
      <c r="CK12" s="65" t="str">
        <f t="shared" ref="CK12" si="55">AQ12</f>
        <v/>
      </c>
      <c r="CL12" s="65">
        <f t="shared" ref="CL12:CS12" si="56">AT12</f>
        <v>0</v>
      </c>
      <c r="CM12" s="65">
        <f t="shared" si="56"/>
        <v>0</v>
      </c>
      <c r="CN12" s="65">
        <f t="shared" si="56"/>
        <v>0</v>
      </c>
      <c r="CO12" s="65">
        <f t="shared" si="56"/>
        <v>0</v>
      </c>
      <c r="CP12" s="65">
        <f t="shared" si="56"/>
        <v>0</v>
      </c>
      <c r="CQ12" s="65" t="str">
        <f t="shared" si="56"/>
        <v/>
      </c>
      <c r="CR12" s="65" t="str">
        <f t="shared" si="56"/>
        <v/>
      </c>
      <c r="CS12" s="65" t="str">
        <f t="shared" si="56"/>
        <v/>
      </c>
    </row>
    <row r="13" spans="1:97" ht="13.5" thickBot="1" x14ac:dyDescent="0.25">
      <c r="A13" s="259"/>
      <c r="B13" s="264"/>
      <c r="C13" s="262"/>
      <c r="D13" s="262"/>
      <c r="E13" s="236"/>
      <c r="F13" s="241"/>
      <c r="G13" s="48" t="s">
        <v>6</v>
      </c>
      <c r="H13" s="159" t="str">
        <f>IFERROR(H12/SUM(H12:L12),"")</f>
        <v/>
      </c>
      <c r="I13" s="160" t="str">
        <f>IFERROR(I12/SUM(H12:L12),"")</f>
        <v/>
      </c>
      <c r="J13" s="161" t="str">
        <f>IFERROR(J12/SUM(H12:L12),"")</f>
        <v/>
      </c>
      <c r="K13" s="161" t="str">
        <f>IFERROR(K12/SUM(H12:L12),"")</f>
        <v/>
      </c>
      <c r="L13" s="161" t="str">
        <f>IFERROR(L12/SUM(H12:L12),"")</f>
        <v/>
      </c>
      <c r="M13" s="162" t="str">
        <f>IFERROR(M12/SUM(H12:L12),"")</f>
        <v/>
      </c>
      <c r="N13" s="162" t="str">
        <f>IFERROR(N12/SUM(H12:L12),"")</f>
        <v/>
      </c>
      <c r="O13" s="234"/>
      <c r="P13" s="249"/>
      <c r="Q13" s="159" t="str">
        <f>IFERROR(Q12/SUM(Q12:U12),"")</f>
        <v/>
      </c>
      <c r="R13" s="160" t="str">
        <f>IFERROR(R12/SUM(Q12:U12),"")</f>
        <v/>
      </c>
      <c r="S13" s="161" t="str">
        <f>IFERROR(S12/SUM(Q12:U12),"")</f>
        <v/>
      </c>
      <c r="T13" s="161" t="str">
        <f>IFERROR(T12/SUM(Q12:U12),"")</f>
        <v/>
      </c>
      <c r="U13" s="161" t="str">
        <f>IFERROR(U12/SUM(Q12:U12),"")</f>
        <v/>
      </c>
      <c r="V13" s="162" t="str">
        <f>IFERROR(V12/SUM(Q12:U12),"")</f>
        <v/>
      </c>
      <c r="W13" s="162" t="str">
        <f>IFERROR(W12/SUM(Q12:U12),"")</f>
        <v/>
      </c>
      <c r="X13" s="234"/>
      <c r="Y13" s="249"/>
      <c r="Z13" s="159" t="str">
        <f>IFERROR(Z12/SUM(Z12:AD12),"")</f>
        <v/>
      </c>
      <c r="AA13" s="160" t="str">
        <f>IFERROR(AA12/SUM(Z12:AD12),"")</f>
        <v/>
      </c>
      <c r="AB13" s="161" t="str">
        <f>IFERROR(AB12/SUM(Z12:AD12),"")</f>
        <v/>
      </c>
      <c r="AC13" s="161" t="str">
        <f>IFERROR(AC12/SUM(Z12:AD12),"")</f>
        <v/>
      </c>
      <c r="AD13" s="161" t="str">
        <f>IFERROR(AD12/SUM(Z12:AD12),"")</f>
        <v/>
      </c>
      <c r="AE13" s="162" t="str">
        <f>IFERROR(AE12/SUM(Z12:AD12),"")</f>
        <v/>
      </c>
      <c r="AF13" s="162" t="str">
        <f>IFERROR(AF12/SUM(Z12:AD12),"")</f>
        <v/>
      </c>
      <c r="AG13" s="234"/>
      <c r="AH13" s="249"/>
      <c r="AI13" s="159" t="str">
        <f>IFERROR(AI12/SUM(AI12:AM12),"")</f>
        <v/>
      </c>
      <c r="AJ13" s="160" t="str">
        <f>IFERROR(AJ12/SUM(AI12:AM12),"")</f>
        <v/>
      </c>
      <c r="AK13" s="161" t="str">
        <f>IFERROR(AK12/SUM(AI12:AM12),"")</f>
        <v/>
      </c>
      <c r="AL13" s="161" t="str">
        <f>IFERROR(AL12/SUM(AI12:AM12),"")</f>
        <v/>
      </c>
      <c r="AM13" s="161" t="str">
        <f>IFERROR(AM12/SUM(AI12:AM12),"")</f>
        <v/>
      </c>
      <c r="AN13" s="162" t="str">
        <f>IFERROR(AN12/SUM(AI12:AM12),"")</f>
        <v/>
      </c>
      <c r="AO13" s="162" t="str">
        <f>IFERROR(AO12/SUM(AI12:AM12),"")</f>
        <v/>
      </c>
      <c r="AP13" s="234"/>
      <c r="AQ13" s="249"/>
      <c r="AR13" s="230"/>
      <c r="AS13" s="230"/>
      <c r="AT13" s="160" t="str">
        <f>IFERROR(AT12/SUM(AT12:AX12),"")</f>
        <v/>
      </c>
      <c r="AU13" s="160" t="str">
        <f>IFERROR(AU12/SUM(AT12:AX12),"")</f>
        <v/>
      </c>
      <c r="AV13" s="161" t="str">
        <f>IFERROR(AV12/SUM(AT12:AX12),"")</f>
        <v/>
      </c>
      <c r="AW13" s="161" t="str">
        <f>IFERROR(AW12/SUM(AT12:AX12),"")</f>
        <v/>
      </c>
      <c r="AX13" s="161" t="str">
        <f>IFERROR(AX12/SUM(AT12:AX12),"")</f>
        <v/>
      </c>
      <c r="AY13" s="162" t="str">
        <f>IFERROR(AY12/SUM(AT12:AX12),"")</f>
        <v/>
      </c>
      <c r="AZ13" s="165" t="str">
        <f>IFERROR(AZ12/SUM(AT12:AX12),"")</f>
        <v/>
      </c>
      <c r="BA13" s="255"/>
      <c r="BB13" s="135"/>
      <c r="BC13" s="64"/>
      <c r="BD13" s="64" t="str">
        <f t="shared" ref="BD13" si="57">BB13&amp;"."&amp;BC13</f>
        <v>.</v>
      </c>
      <c r="BE13" s="64"/>
      <c r="BF13" s="67"/>
      <c r="BG13" s="67"/>
      <c r="BH13" s="68"/>
      <c r="BI13" s="68"/>
      <c r="BJ13" s="68"/>
      <c r="BK13" s="69"/>
      <c r="BL13" s="69"/>
      <c r="BM13" s="64"/>
      <c r="BN13" s="67"/>
      <c r="BO13" s="67"/>
      <c r="BP13" s="68"/>
      <c r="BQ13" s="68"/>
      <c r="BR13" s="68"/>
      <c r="BS13" s="69"/>
      <c r="BT13" s="69"/>
      <c r="BU13" s="64"/>
      <c r="BV13" s="67"/>
      <c r="BW13" s="67"/>
      <c r="BX13" s="68"/>
      <c r="BY13" s="68"/>
      <c r="BZ13" s="68"/>
      <c r="CA13" s="69"/>
      <c r="CB13" s="69"/>
      <c r="CC13" s="64"/>
      <c r="CD13" s="67"/>
      <c r="CE13" s="67"/>
      <c r="CF13" s="68"/>
      <c r="CG13" s="68"/>
      <c r="CH13" s="68"/>
      <c r="CI13" s="69"/>
      <c r="CJ13" s="69"/>
      <c r="CK13" s="64"/>
      <c r="CL13" s="67"/>
      <c r="CM13" s="67"/>
      <c r="CN13" s="68"/>
      <c r="CO13" s="68"/>
      <c r="CP13" s="68"/>
      <c r="CQ13" s="69"/>
      <c r="CR13" s="69"/>
      <c r="CS13" s="66"/>
    </row>
    <row r="14" spans="1:97" ht="13.5" thickTop="1" x14ac:dyDescent="0.2">
      <c r="A14" s="258"/>
      <c r="B14" s="263"/>
      <c r="C14" s="265"/>
      <c r="D14" s="261"/>
      <c r="E14" s="235"/>
      <c r="F14" s="235"/>
      <c r="G14" s="47" t="s">
        <v>5</v>
      </c>
      <c r="H14" s="140"/>
      <c r="I14" s="145"/>
      <c r="J14" s="145"/>
      <c r="K14" s="145"/>
      <c r="L14" s="145"/>
      <c r="M14" s="38" t="str">
        <f>IF(AND(ISBLANK(H14),ISBLANK(I14),ISBLANK(J14),ISBLANK(K14),ISBLANK(L14)),"",SUM(J14:L14))</f>
        <v/>
      </c>
      <c r="N14" s="38" t="str">
        <f>IF(AND(ISBLANK(H14),ISBLANK(I14),ISBLANK(J14),ISBLANK(K14),ISBLANK(L14)),"",SUM(K14:L14))</f>
        <v/>
      </c>
      <c r="O14" s="233" t="str">
        <f t="shared" ref="O14" si="58">IFERROR(SUM(H14:L14)/E14,"")</f>
        <v/>
      </c>
      <c r="P14" s="248" t="str">
        <f>IFERROR(((80*J14)+(100*K14)+(150*L14))/SUM(H14:L14),"")</f>
        <v/>
      </c>
      <c r="Q14" s="140"/>
      <c r="R14" s="145"/>
      <c r="S14" s="145"/>
      <c r="T14" s="145"/>
      <c r="U14" s="145"/>
      <c r="V14" s="38" t="str">
        <f>IF(AND(ISBLANK(Q14),ISBLANK(R14),ISBLANK(S14),ISBLANK(T14),ISBLANK(U14)),"",SUM(S14:U14))</f>
        <v/>
      </c>
      <c r="W14" s="38" t="str">
        <f>IF(AND(ISBLANK(Q14),ISBLANK(R14),ISBLANK(S14),ISBLANK(T14),ISBLANK(U14)),"",SUM(T14:U14))</f>
        <v/>
      </c>
      <c r="X14" s="233" t="str">
        <f t="shared" ref="X14" si="59">IFERROR(SUM(Q14:U14)/$E14,"")</f>
        <v/>
      </c>
      <c r="Y14" s="248" t="str">
        <f>IFERROR(((80*S14)+(100*T14)+(150*U14))/SUM(Q14:U14),"")</f>
        <v/>
      </c>
      <c r="Z14" s="140"/>
      <c r="AA14" s="145"/>
      <c r="AB14" s="145"/>
      <c r="AC14" s="145"/>
      <c r="AD14" s="145"/>
      <c r="AE14" s="38" t="str">
        <f>IF(AND(ISBLANK(Z14),ISBLANK(AA14),ISBLANK(AB14),ISBLANK(AC14),ISBLANK(AD14)),"",SUM(AB14:AD14))</f>
        <v/>
      </c>
      <c r="AF14" s="38" t="str">
        <f>IF(AND(ISBLANK(Z14),ISBLANK(AA14),ISBLANK(AB14),ISBLANK(AC14),ISBLANK(AD14)),"",SUM(AC14:AD14))</f>
        <v/>
      </c>
      <c r="AG14" s="233" t="str">
        <f t="shared" ref="AG14" si="60">IFERROR(SUM(Z14:AD14)/$E14,"")</f>
        <v/>
      </c>
      <c r="AH14" s="248" t="str">
        <f>IFERROR(((80*AB14)+(100*AC14)+(150*AD14))/SUM(Z14:AD14),"")</f>
        <v/>
      </c>
      <c r="AI14" s="140"/>
      <c r="AJ14" s="145"/>
      <c r="AK14" s="145"/>
      <c r="AL14" s="145"/>
      <c r="AM14" s="145"/>
      <c r="AN14" s="38" t="str">
        <f>IF(AND(ISBLANK(AI14),ISBLANK(AJ14),ISBLANK(AK14),ISBLANK(AL14),ISBLANK(AM14)),"",SUM(AK14:AM14))</f>
        <v/>
      </c>
      <c r="AO14" s="38" t="str">
        <f>IF(AND(ISBLANK(AI14),ISBLANK(AJ14),ISBLANK(AK14),ISBLANK(AL14),ISBLANK(AM14)),"",SUM(AL14:AM14))</f>
        <v/>
      </c>
      <c r="AP14" s="233" t="str">
        <f t="shared" ref="AP14" si="61">IFERROR(SUM(AI14:AM14)/$E14,"")</f>
        <v/>
      </c>
      <c r="AQ14" s="248" t="str">
        <f>IFERROR(((80*AK14)+(100*AL14)+(150*AM14))/SUM(AI14:AM14),"")</f>
        <v/>
      </c>
      <c r="AR14" s="229" t="str">
        <f t="shared" ref="AR14" si="62">IFERROR(AVERAGE(Y14,AH14,AQ14),"")</f>
        <v/>
      </c>
      <c r="AS14" s="229" t="str">
        <f t="shared" ref="AS14" si="63">IF(OR(P14="",AR14=""),"",AR14-P14)</f>
        <v/>
      </c>
      <c r="AT14" s="145"/>
      <c r="AU14" s="145"/>
      <c r="AV14" s="145"/>
      <c r="AW14" s="145"/>
      <c r="AX14" s="145"/>
      <c r="AY14" s="38" t="str">
        <f>IF(AND(ISBLANK(AT14),ISBLANK(AU14),ISBLANK(AV14),ISBLANK(AW14),ISBLANK(AX14)),"",SUM(AV14:AX14))</f>
        <v/>
      </c>
      <c r="AZ14" s="133" t="str">
        <f>IF(AND(ISBLANK(AT14),ISBLANK(AU14),ISBLANK(AV14),ISBLANK(AW14),ISBLANK(AX14)),"",SUM(AW14:AX14))</f>
        <v/>
      </c>
      <c r="BA14" s="254" t="str">
        <f>IFERROR(((80*AV14)+(100*AW14)+(150*AX14))/SUM(AT14:AX14),"")</f>
        <v/>
      </c>
      <c r="BB14" s="135">
        <f>B14</f>
        <v>0</v>
      </c>
      <c r="BC14" s="64">
        <f>C14</f>
        <v>0</v>
      </c>
      <c r="BD14" s="64" t="str">
        <f>BB14&amp;"."&amp;BC14</f>
        <v>0.0</v>
      </c>
      <c r="BE14" s="64">
        <f>D14</f>
        <v>0</v>
      </c>
      <c r="BF14" s="65">
        <f>H14</f>
        <v>0</v>
      </c>
      <c r="BG14" s="65">
        <f t="shared" ref="BG14:BL14" si="64">I14</f>
        <v>0</v>
      </c>
      <c r="BH14" s="65">
        <f t="shared" si="64"/>
        <v>0</v>
      </c>
      <c r="BI14" s="65">
        <f t="shared" si="64"/>
        <v>0</v>
      </c>
      <c r="BJ14" s="65">
        <f t="shared" si="64"/>
        <v>0</v>
      </c>
      <c r="BK14" s="65" t="str">
        <f t="shared" si="64"/>
        <v/>
      </c>
      <c r="BL14" s="65" t="str">
        <f t="shared" si="64"/>
        <v/>
      </c>
      <c r="BM14" s="65" t="str">
        <f t="shared" ref="BM14:BT14" si="65">P14</f>
        <v/>
      </c>
      <c r="BN14" s="65">
        <f t="shared" si="65"/>
        <v>0</v>
      </c>
      <c r="BO14" s="65">
        <f t="shared" si="65"/>
        <v>0</v>
      </c>
      <c r="BP14" s="65">
        <f t="shared" si="65"/>
        <v>0</v>
      </c>
      <c r="BQ14" s="65">
        <f t="shared" si="65"/>
        <v>0</v>
      </c>
      <c r="BR14" s="65">
        <f t="shared" si="65"/>
        <v>0</v>
      </c>
      <c r="BS14" s="65" t="str">
        <f t="shared" si="65"/>
        <v/>
      </c>
      <c r="BT14" s="65" t="str">
        <f t="shared" si="65"/>
        <v/>
      </c>
      <c r="BU14" s="65" t="str">
        <f t="shared" ref="BU14:CB14" si="66">Y14</f>
        <v/>
      </c>
      <c r="BV14" s="65">
        <f t="shared" si="66"/>
        <v>0</v>
      </c>
      <c r="BW14" s="65">
        <f t="shared" si="66"/>
        <v>0</v>
      </c>
      <c r="BX14" s="65">
        <f t="shared" si="66"/>
        <v>0</v>
      </c>
      <c r="BY14" s="65">
        <f t="shared" si="66"/>
        <v>0</v>
      </c>
      <c r="BZ14" s="65">
        <f t="shared" si="66"/>
        <v>0</v>
      </c>
      <c r="CA14" s="65" t="str">
        <f t="shared" si="66"/>
        <v/>
      </c>
      <c r="CB14" s="65" t="str">
        <f t="shared" si="66"/>
        <v/>
      </c>
      <c r="CC14" s="65" t="str">
        <f t="shared" ref="CC14:CJ14" si="67">AH14</f>
        <v/>
      </c>
      <c r="CD14" s="65">
        <f t="shared" si="67"/>
        <v>0</v>
      </c>
      <c r="CE14" s="65">
        <f t="shared" si="67"/>
        <v>0</v>
      </c>
      <c r="CF14" s="65">
        <f t="shared" si="67"/>
        <v>0</v>
      </c>
      <c r="CG14" s="65">
        <f t="shared" si="67"/>
        <v>0</v>
      </c>
      <c r="CH14" s="65">
        <f t="shared" si="67"/>
        <v>0</v>
      </c>
      <c r="CI14" s="65" t="str">
        <f t="shared" si="67"/>
        <v/>
      </c>
      <c r="CJ14" s="65" t="str">
        <f t="shared" si="67"/>
        <v/>
      </c>
      <c r="CK14" s="65" t="str">
        <f t="shared" ref="CK14" si="68">AQ14</f>
        <v/>
      </c>
      <c r="CL14" s="65">
        <f t="shared" ref="CL14:CS14" si="69">AT14</f>
        <v>0</v>
      </c>
      <c r="CM14" s="65">
        <f t="shared" si="69"/>
        <v>0</v>
      </c>
      <c r="CN14" s="65">
        <f t="shared" si="69"/>
        <v>0</v>
      </c>
      <c r="CO14" s="65">
        <f t="shared" si="69"/>
        <v>0</v>
      </c>
      <c r="CP14" s="65">
        <f t="shared" si="69"/>
        <v>0</v>
      </c>
      <c r="CQ14" s="65" t="str">
        <f t="shared" si="69"/>
        <v/>
      </c>
      <c r="CR14" s="65" t="str">
        <f t="shared" si="69"/>
        <v/>
      </c>
      <c r="CS14" s="65" t="str">
        <f t="shared" si="69"/>
        <v/>
      </c>
    </row>
    <row r="15" spans="1:97" ht="13.5" thickBot="1" x14ac:dyDescent="0.25">
      <c r="A15" s="259"/>
      <c r="B15" s="264"/>
      <c r="C15" s="262"/>
      <c r="D15" s="262"/>
      <c r="E15" s="236"/>
      <c r="F15" s="241"/>
      <c r="G15" s="48" t="s">
        <v>6</v>
      </c>
      <c r="H15" s="159" t="str">
        <f>IFERROR(H14/SUM(H14:L14),"")</f>
        <v/>
      </c>
      <c r="I15" s="160" t="str">
        <f>IFERROR(I14/SUM(H14:L14),"")</f>
        <v/>
      </c>
      <c r="J15" s="161" t="str">
        <f>IFERROR(J14/SUM(H14:L14),"")</f>
        <v/>
      </c>
      <c r="K15" s="161" t="str">
        <f>IFERROR(K14/SUM(H14:L14),"")</f>
        <v/>
      </c>
      <c r="L15" s="161" t="str">
        <f>IFERROR(L14/SUM(H14:L14),"")</f>
        <v/>
      </c>
      <c r="M15" s="162" t="str">
        <f>IFERROR(M14/SUM(H14:L14),"")</f>
        <v/>
      </c>
      <c r="N15" s="162" t="str">
        <f>IFERROR(N14/SUM(H14:L14),"")</f>
        <v/>
      </c>
      <c r="O15" s="234"/>
      <c r="P15" s="249"/>
      <c r="Q15" s="159" t="str">
        <f>IFERROR(Q14/SUM(Q14:U14),"")</f>
        <v/>
      </c>
      <c r="R15" s="160" t="str">
        <f>IFERROR(R14/SUM(Q14:U14),"")</f>
        <v/>
      </c>
      <c r="S15" s="161" t="str">
        <f>IFERROR(S14/SUM(Q14:U14),"")</f>
        <v/>
      </c>
      <c r="T15" s="161" t="str">
        <f>IFERROR(T14/SUM(Q14:U14),"")</f>
        <v/>
      </c>
      <c r="U15" s="161" t="str">
        <f>IFERROR(U14/SUM(Q14:U14),"")</f>
        <v/>
      </c>
      <c r="V15" s="162" t="str">
        <f>IFERROR(V14/SUM(Q14:U14),"")</f>
        <v/>
      </c>
      <c r="W15" s="162" t="str">
        <f>IFERROR(W14/SUM(Q14:U14),"")</f>
        <v/>
      </c>
      <c r="X15" s="234"/>
      <c r="Y15" s="249"/>
      <c r="Z15" s="159" t="str">
        <f>IFERROR(Z14/SUM(Z14:AD14),"")</f>
        <v/>
      </c>
      <c r="AA15" s="160" t="str">
        <f>IFERROR(AA14/SUM(Z14:AD14),"")</f>
        <v/>
      </c>
      <c r="AB15" s="161" t="str">
        <f>IFERROR(AB14/SUM(Z14:AD14),"")</f>
        <v/>
      </c>
      <c r="AC15" s="161" t="str">
        <f>IFERROR(AC14/SUM(Z14:AD14),"")</f>
        <v/>
      </c>
      <c r="AD15" s="161" t="str">
        <f>IFERROR(AD14/SUM(Z14:AD14),"")</f>
        <v/>
      </c>
      <c r="AE15" s="162" t="str">
        <f>IFERROR(AE14/SUM(Z14:AD14),"")</f>
        <v/>
      </c>
      <c r="AF15" s="162" t="str">
        <f>IFERROR(AF14/SUM(Z14:AD14),"")</f>
        <v/>
      </c>
      <c r="AG15" s="234"/>
      <c r="AH15" s="249"/>
      <c r="AI15" s="159" t="str">
        <f>IFERROR(AI14/SUM(AI14:AM14),"")</f>
        <v/>
      </c>
      <c r="AJ15" s="160" t="str">
        <f>IFERROR(AJ14/SUM(AI14:AM14),"")</f>
        <v/>
      </c>
      <c r="AK15" s="161" t="str">
        <f>IFERROR(AK14/SUM(AI14:AM14),"")</f>
        <v/>
      </c>
      <c r="AL15" s="161" t="str">
        <f>IFERROR(AL14/SUM(AI14:AM14),"")</f>
        <v/>
      </c>
      <c r="AM15" s="161" t="str">
        <f>IFERROR(AM14/SUM(AI14:AM14),"")</f>
        <v/>
      </c>
      <c r="AN15" s="162" t="str">
        <f>IFERROR(AN14/SUM(AI14:AM14),"")</f>
        <v/>
      </c>
      <c r="AO15" s="162" t="str">
        <f>IFERROR(AO14/SUM(AI14:AM14),"")</f>
        <v/>
      </c>
      <c r="AP15" s="234"/>
      <c r="AQ15" s="249"/>
      <c r="AR15" s="230"/>
      <c r="AS15" s="230"/>
      <c r="AT15" s="160" t="str">
        <f>IFERROR(AT14/SUM(AT14:AX14),"")</f>
        <v/>
      </c>
      <c r="AU15" s="160" t="str">
        <f>IFERROR(AU14/SUM(AT14:AX14),"")</f>
        <v/>
      </c>
      <c r="AV15" s="161" t="str">
        <f>IFERROR(AV14/SUM(AT14:AX14),"")</f>
        <v/>
      </c>
      <c r="AW15" s="161" t="str">
        <f>IFERROR(AW14/SUM(AT14:AX14),"")</f>
        <v/>
      </c>
      <c r="AX15" s="161" t="str">
        <f>IFERROR(AX14/SUM(AT14:AX14),"")</f>
        <v/>
      </c>
      <c r="AY15" s="162" t="str">
        <f>IFERROR(AY14/SUM(AT14:AX14),"")</f>
        <v/>
      </c>
      <c r="AZ15" s="165" t="str">
        <f>IFERROR(AZ14/SUM(AT14:AX14),"")</f>
        <v/>
      </c>
      <c r="BA15" s="255"/>
      <c r="BB15" s="135"/>
      <c r="BC15" s="64"/>
      <c r="BD15" s="64" t="str">
        <f t="shared" ref="BD15" si="70">BB15&amp;"."&amp;BC15</f>
        <v>.</v>
      </c>
      <c r="BE15" s="64"/>
      <c r="BF15" s="67"/>
      <c r="BG15" s="67"/>
      <c r="BH15" s="68"/>
      <c r="BI15" s="68"/>
      <c r="BJ15" s="68"/>
      <c r="BK15" s="69"/>
      <c r="BL15" s="69"/>
      <c r="BM15" s="64"/>
      <c r="BN15" s="67"/>
      <c r="BO15" s="67"/>
      <c r="BP15" s="68"/>
      <c r="BQ15" s="68"/>
      <c r="BR15" s="68"/>
      <c r="BS15" s="69"/>
      <c r="BT15" s="69"/>
      <c r="BU15" s="64"/>
      <c r="BV15" s="67"/>
      <c r="BW15" s="67"/>
      <c r="BX15" s="68"/>
      <c r="BY15" s="68"/>
      <c r="BZ15" s="68"/>
      <c r="CA15" s="69"/>
      <c r="CB15" s="69"/>
      <c r="CC15" s="64"/>
      <c r="CD15" s="67"/>
      <c r="CE15" s="67"/>
      <c r="CF15" s="68"/>
      <c r="CG15" s="68"/>
      <c r="CH15" s="68"/>
      <c r="CI15" s="69"/>
      <c r="CJ15" s="69"/>
      <c r="CK15" s="64"/>
      <c r="CL15" s="67"/>
      <c r="CM15" s="67"/>
      <c r="CN15" s="68"/>
      <c r="CO15" s="68"/>
      <c r="CP15" s="68"/>
      <c r="CQ15" s="69"/>
      <c r="CR15" s="69"/>
      <c r="CS15" s="66"/>
    </row>
    <row r="16" spans="1:97" ht="13.5" thickTop="1" x14ac:dyDescent="0.2">
      <c r="A16" s="258"/>
      <c r="B16" s="263"/>
      <c r="C16" s="265"/>
      <c r="D16" s="261"/>
      <c r="E16" s="235"/>
      <c r="F16" s="235"/>
      <c r="G16" s="47" t="s">
        <v>5</v>
      </c>
      <c r="H16" s="140"/>
      <c r="I16" s="145"/>
      <c r="J16" s="145"/>
      <c r="K16" s="145"/>
      <c r="L16" s="145"/>
      <c r="M16" s="38" t="str">
        <f>IF(AND(ISBLANK(H16),ISBLANK(I16),ISBLANK(J16),ISBLANK(K16),ISBLANK(L16)),"",SUM(J16:L16))</f>
        <v/>
      </c>
      <c r="N16" s="38" t="str">
        <f>IF(AND(ISBLANK(H16),ISBLANK(I16),ISBLANK(J16),ISBLANK(K16),ISBLANK(L16)),"",SUM(K16:L16))</f>
        <v/>
      </c>
      <c r="O16" s="233" t="str">
        <f t="shared" ref="O16" si="71">IFERROR(SUM(H16:L16)/E16,"")</f>
        <v/>
      </c>
      <c r="P16" s="248" t="str">
        <f>IFERROR(((80*J16)+(100*K16)+(150*L16))/SUM(H16:L16),"")</f>
        <v/>
      </c>
      <c r="Q16" s="140"/>
      <c r="R16" s="145"/>
      <c r="S16" s="145"/>
      <c r="T16" s="145"/>
      <c r="U16" s="145"/>
      <c r="V16" s="38" t="str">
        <f>IF(AND(ISBLANK(Q16),ISBLANK(R16),ISBLANK(S16),ISBLANK(T16),ISBLANK(U16)),"",SUM(S16:U16))</f>
        <v/>
      </c>
      <c r="W16" s="38" t="str">
        <f>IF(AND(ISBLANK(Q16),ISBLANK(R16),ISBLANK(S16),ISBLANK(T16),ISBLANK(U16)),"",SUM(T16:U16))</f>
        <v/>
      </c>
      <c r="X16" s="233" t="str">
        <f t="shared" ref="X16" si="72">IFERROR(SUM(Q16:U16)/$E16,"")</f>
        <v/>
      </c>
      <c r="Y16" s="248" t="str">
        <f>IFERROR(((80*S16)+(100*T16)+(150*U16))/SUM(Q16:U16),"")</f>
        <v/>
      </c>
      <c r="Z16" s="140"/>
      <c r="AA16" s="145"/>
      <c r="AB16" s="145"/>
      <c r="AC16" s="145"/>
      <c r="AD16" s="145"/>
      <c r="AE16" s="38" t="str">
        <f>IF(AND(ISBLANK(Z16),ISBLANK(AA16),ISBLANK(AB16),ISBLANK(AC16),ISBLANK(AD16)),"",SUM(AB16:AD16))</f>
        <v/>
      </c>
      <c r="AF16" s="38" t="str">
        <f>IF(AND(ISBLANK(Z16),ISBLANK(AA16),ISBLANK(AB16),ISBLANK(AC16),ISBLANK(AD16)),"",SUM(AC16:AD16))</f>
        <v/>
      </c>
      <c r="AG16" s="233" t="str">
        <f t="shared" ref="AG16" si="73">IFERROR(SUM(Z16:AD16)/$E16,"")</f>
        <v/>
      </c>
      <c r="AH16" s="248" t="str">
        <f>IFERROR(((80*AB16)+(100*AC16)+(150*AD16))/SUM(Z16:AD16),"")</f>
        <v/>
      </c>
      <c r="AI16" s="140"/>
      <c r="AJ16" s="145"/>
      <c r="AK16" s="145"/>
      <c r="AL16" s="145"/>
      <c r="AM16" s="145"/>
      <c r="AN16" s="38" t="str">
        <f>IF(AND(ISBLANK(AI16),ISBLANK(AJ16),ISBLANK(AK16),ISBLANK(AL16),ISBLANK(AM16)),"",SUM(AK16:AM16))</f>
        <v/>
      </c>
      <c r="AO16" s="38" t="str">
        <f>IF(AND(ISBLANK(AI16),ISBLANK(AJ16),ISBLANK(AK16),ISBLANK(AL16),ISBLANK(AM16)),"",SUM(AL16:AM16))</f>
        <v/>
      </c>
      <c r="AP16" s="233" t="str">
        <f t="shared" ref="AP16" si="74">IFERROR(SUM(AI16:AM16)/$E16,"")</f>
        <v/>
      </c>
      <c r="AQ16" s="248" t="str">
        <f>IFERROR(((80*AK16)+(100*AL16)+(150*AM16))/SUM(AI16:AM16),"")</f>
        <v/>
      </c>
      <c r="AR16" s="229" t="str">
        <f t="shared" ref="AR16" si="75">IFERROR(AVERAGE(Y16,AH16,AQ16),"")</f>
        <v/>
      </c>
      <c r="AS16" s="229" t="str">
        <f t="shared" ref="AS16" si="76">IF(OR(P16="",AR16=""),"",AR16-P16)</f>
        <v/>
      </c>
      <c r="AT16" s="145"/>
      <c r="AU16" s="145"/>
      <c r="AV16" s="145"/>
      <c r="AW16" s="145"/>
      <c r="AX16" s="145"/>
      <c r="AY16" s="38" t="str">
        <f>IF(AND(ISBLANK(AT16),ISBLANK(AU16),ISBLANK(AV16),ISBLANK(AW16),ISBLANK(AX16)),"",SUM(AV16:AX16))</f>
        <v/>
      </c>
      <c r="AZ16" s="133" t="str">
        <f>IF(AND(ISBLANK(AT16),ISBLANK(AU16),ISBLANK(AV16),ISBLANK(AW16),ISBLANK(AX16)),"",SUM(AW16:AX16))</f>
        <v/>
      </c>
      <c r="BA16" s="254" t="str">
        <f>IFERROR(((80*AV16)+(100*AW16)+(150*AX16))/SUM(AT16:AX16),"")</f>
        <v/>
      </c>
      <c r="BB16" s="135">
        <f>B16</f>
        <v>0</v>
      </c>
      <c r="BC16" s="64">
        <f>C16</f>
        <v>0</v>
      </c>
      <c r="BD16" s="64" t="str">
        <f>BB16&amp;"."&amp;BC16</f>
        <v>0.0</v>
      </c>
      <c r="BE16" s="64">
        <f>D16</f>
        <v>0</v>
      </c>
      <c r="BF16" s="65">
        <f>H16</f>
        <v>0</v>
      </c>
      <c r="BG16" s="65">
        <f t="shared" ref="BG16:BL16" si="77">I16</f>
        <v>0</v>
      </c>
      <c r="BH16" s="65">
        <f t="shared" si="77"/>
        <v>0</v>
      </c>
      <c r="BI16" s="65">
        <f t="shared" si="77"/>
        <v>0</v>
      </c>
      <c r="BJ16" s="65">
        <f t="shared" si="77"/>
        <v>0</v>
      </c>
      <c r="BK16" s="65" t="str">
        <f t="shared" si="77"/>
        <v/>
      </c>
      <c r="BL16" s="65" t="str">
        <f t="shared" si="77"/>
        <v/>
      </c>
      <c r="BM16" s="65" t="str">
        <f t="shared" ref="BM16:BT16" si="78">P16</f>
        <v/>
      </c>
      <c r="BN16" s="65">
        <f t="shared" si="78"/>
        <v>0</v>
      </c>
      <c r="BO16" s="65">
        <f t="shared" si="78"/>
        <v>0</v>
      </c>
      <c r="BP16" s="65">
        <f t="shared" si="78"/>
        <v>0</v>
      </c>
      <c r="BQ16" s="65">
        <f t="shared" si="78"/>
        <v>0</v>
      </c>
      <c r="BR16" s="65">
        <f t="shared" si="78"/>
        <v>0</v>
      </c>
      <c r="BS16" s="65" t="str">
        <f t="shared" si="78"/>
        <v/>
      </c>
      <c r="BT16" s="65" t="str">
        <f t="shared" si="78"/>
        <v/>
      </c>
      <c r="BU16" s="65" t="str">
        <f t="shared" ref="BU16:CB16" si="79">Y16</f>
        <v/>
      </c>
      <c r="BV16" s="65">
        <f t="shared" si="79"/>
        <v>0</v>
      </c>
      <c r="BW16" s="65">
        <f t="shared" si="79"/>
        <v>0</v>
      </c>
      <c r="BX16" s="65">
        <f t="shared" si="79"/>
        <v>0</v>
      </c>
      <c r="BY16" s="65">
        <f t="shared" si="79"/>
        <v>0</v>
      </c>
      <c r="BZ16" s="65">
        <f t="shared" si="79"/>
        <v>0</v>
      </c>
      <c r="CA16" s="65" t="str">
        <f t="shared" si="79"/>
        <v/>
      </c>
      <c r="CB16" s="65" t="str">
        <f t="shared" si="79"/>
        <v/>
      </c>
      <c r="CC16" s="65" t="str">
        <f t="shared" ref="CC16:CJ16" si="80">AH16</f>
        <v/>
      </c>
      <c r="CD16" s="65">
        <f t="shared" si="80"/>
        <v>0</v>
      </c>
      <c r="CE16" s="65">
        <f t="shared" si="80"/>
        <v>0</v>
      </c>
      <c r="CF16" s="65">
        <f t="shared" si="80"/>
        <v>0</v>
      </c>
      <c r="CG16" s="65">
        <f t="shared" si="80"/>
        <v>0</v>
      </c>
      <c r="CH16" s="65">
        <f t="shared" si="80"/>
        <v>0</v>
      </c>
      <c r="CI16" s="65" t="str">
        <f t="shared" si="80"/>
        <v/>
      </c>
      <c r="CJ16" s="65" t="str">
        <f t="shared" si="80"/>
        <v/>
      </c>
      <c r="CK16" s="65" t="str">
        <f t="shared" ref="CK16" si="81">AQ16</f>
        <v/>
      </c>
      <c r="CL16" s="65">
        <f t="shared" ref="CL16:CS16" si="82">AT16</f>
        <v>0</v>
      </c>
      <c r="CM16" s="65">
        <f t="shared" si="82"/>
        <v>0</v>
      </c>
      <c r="CN16" s="65">
        <f t="shared" si="82"/>
        <v>0</v>
      </c>
      <c r="CO16" s="65">
        <f t="shared" si="82"/>
        <v>0</v>
      </c>
      <c r="CP16" s="65">
        <f t="shared" si="82"/>
        <v>0</v>
      </c>
      <c r="CQ16" s="65" t="str">
        <f t="shared" si="82"/>
        <v/>
      </c>
      <c r="CR16" s="65" t="str">
        <f t="shared" si="82"/>
        <v/>
      </c>
      <c r="CS16" s="65" t="str">
        <f t="shared" si="82"/>
        <v/>
      </c>
    </row>
    <row r="17" spans="1:97" ht="13.5" thickBot="1" x14ac:dyDescent="0.25">
      <c r="A17" s="259"/>
      <c r="B17" s="264"/>
      <c r="C17" s="262"/>
      <c r="D17" s="262"/>
      <c r="E17" s="236"/>
      <c r="F17" s="241"/>
      <c r="G17" s="48" t="s">
        <v>6</v>
      </c>
      <c r="H17" s="159" t="str">
        <f>IFERROR(H16/SUM(H16:L16),"")</f>
        <v/>
      </c>
      <c r="I17" s="160" t="str">
        <f>IFERROR(I16/SUM(H16:L16),"")</f>
        <v/>
      </c>
      <c r="J17" s="161" t="str">
        <f>IFERROR(J16/SUM(H16:L16),"")</f>
        <v/>
      </c>
      <c r="K17" s="161" t="str">
        <f>IFERROR(K16/SUM(H16:L16),"")</f>
        <v/>
      </c>
      <c r="L17" s="161" t="str">
        <f>IFERROR(L16/SUM(H16:L16),"")</f>
        <v/>
      </c>
      <c r="M17" s="162" t="str">
        <f>IFERROR(M16/SUM(H16:L16),"")</f>
        <v/>
      </c>
      <c r="N17" s="162" t="str">
        <f>IFERROR(N16/SUM(H16:L16),"")</f>
        <v/>
      </c>
      <c r="O17" s="234"/>
      <c r="P17" s="249"/>
      <c r="Q17" s="159" t="str">
        <f>IFERROR(Q16/SUM(Q16:U16),"")</f>
        <v/>
      </c>
      <c r="R17" s="160" t="str">
        <f>IFERROR(R16/SUM(Q16:U16),"")</f>
        <v/>
      </c>
      <c r="S17" s="161" t="str">
        <f>IFERROR(S16/SUM(Q16:U16),"")</f>
        <v/>
      </c>
      <c r="T17" s="161" t="str">
        <f>IFERROR(T16/SUM(Q16:U16),"")</f>
        <v/>
      </c>
      <c r="U17" s="161" t="str">
        <f>IFERROR(U16/SUM(Q16:U16),"")</f>
        <v/>
      </c>
      <c r="V17" s="162" t="str">
        <f>IFERROR(V16/SUM(Q16:U16),"")</f>
        <v/>
      </c>
      <c r="W17" s="162" t="str">
        <f>IFERROR(W16/SUM(Q16:U16),"")</f>
        <v/>
      </c>
      <c r="X17" s="234"/>
      <c r="Y17" s="249"/>
      <c r="Z17" s="159" t="str">
        <f>IFERROR(Z16/SUM(Z16:AD16),"")</f>
        <v/>
      </c>
      <c r="AA17" s="160" t="str">
        <f>IFERROR(AA16/SUM(Z16:AD16),"")</f>
        <v/>
      </c>
      <c r="AB17" s="161" t="str">
        <f>IFERROR(AB16/SUM(Z16:AD16),"")</f>
        <v/>
      </c>
      <c r="AC17" s="161" t="str">
        <f>IFERROR(AC16/SUM(Z16:AD16),"")</f>
        <v/>
      </c>
      <c r="AD17" s="161" t="str">
        <f>IFERROR(AD16/SUM(Z16:AD16),"")</f>
        <v/>
      </c>
      <c r="AE17" s="162" t="str">
        <f>IFERROR(AE16/SUM(Z16:AD16),"")</f>
        <v/>
      </c>
      <c r="AF17" s="162" t="str">
        <f>IFERROR(AF16/SUM(Z16:AD16),"")</f>
        <v/>
      </c>
      <c r="AG17" s="234"/>
      <c r="AH17" s="249"/>
      <c r="AI17" s="159" t="str">
        <f>IFERROR(AI16/SUM(AI16:AM16),"")</f>
        <v/>
      </c>
      <c r="AJ17" s="160" t="str">
        <f>IFERROR(AJ16/SUM(AI16:AM16),"")</f>
        <v/>
      </c>
      <c r="AK17" s="161" t="str">
        <f>IFERROR(AK16/SUM(AI16:AM16),"")</f>
        <v/>
      </c>
      <c r="AL17" s="161" t="str">
        <f>IFERROR(AL16/SUM(AI16:AM16),"")</f>
        <v/>
      </c>
      <c r="AM17" s="161" t="str">
        <f>IFERROR(AM16/SUM(AI16:AM16),"")</f>
        <v/>
      </c>
      <c r="AN17" s="162" t="str">
        <f>IFERROR(AN16/SUM(AI16:AM16),"")</f>
        <v/>
      </c>
      <c r="AO17" s="162" t="str">
        <f>IFERROR(AO16/SUM(AI16:AM16),"")</f>
        <v/>
      </c>
      <c r="AP17" s="234"/>
      <c r="AQ17" s="249"/>
      <c r="AR17" s="230"/>
      <c r="AS17" s="230"/>
      <c r="AT17" s="160" t="str">
        <f>IFERROR(AT16/SUM(AT16:AX16),"")</f>
        <v/>
      </c>
      <c r="AU17" s="160" t="str">
        <f>IFERROR(AU16/SUM(AT16:AX16),"")</f>
        <v/>
      </c>
      <c r="AV17" s="161" t="str">
        <f>IFERROR(AV16/SUM(AT16:AX16),"")</f>
        <v/>
      </c>
      <c r="AW17" s="161" t="str">
        <f>IFERROR(AW16/SUM(AT16:AX16),"")</f>
        <v/>
      </c>
      <c r="AX17" s="161" t="str">
        <f>IFERROR(AX16/SUM(AT16:AX16),"")</f>
        <v/>
      </c>
      <c r="AY17" s="162" t="str">
        <f>IFERROR(AY16/SUM(AT16:AX16),"")</f>
        <v/>
      </c>
      <c r="AZ17" s="165" t="str">
        <f>IFERROR(AZ16/SUM(AT16:AX16),"")</f>
        <v/>
      </c>
      <c r="BA17" s="255"/>
      <c r="BB17" s="135"/>
      <c r="BC17" s="64"/>
      <c r="BD17" s="64" t="str">
        <f t="shared" ref="BD17" si="83">BB17&amp;"."&amp;BC17</f>
        <v>.</v>
      </c>
      <c r="BE17" s="64"/>
      <c r="BF17" s="67"/>
      <c r="BG17" s="67"/>
      <c r="BH17" s="68"/>
      <c r="BI17" s="68"/>
      <c r="BJ17" s="68"/>
      <c r="BK17" s="69"/>
      <c r="BL17" s="69"/>
      <c r="BM17" s="64"/>
      <c r="BN17" s="67"/>
      <c r="BO17" s="67"/>
      <c r="BP17" s="68"/>
      <c r="BQ17" s="68"/>
      <c r="BR17" s="68"/>
      <c r="BS17" s="69"/>
      <c r="BT17" s="69"/>
      <c r="BU17" s="64"/>
      <c r="BV17" s="67"/>
      <c r="BW17" s="67"/>
      <c r="BX17" s="68"/>
      <c r="BY17" s="68"/>
      <c r="BZ17" s="68"/>
      <c r="CA17" s="69"/>
      <c r="CB17" s="69"/>
      <c r="CC17" s="64"/>
      <c r="CD17" s="67"/>
      <c r="CE17" s="67"/>
      <c r="CF17" s="68"/>
      <c r="CG17" s="68"/>
      <c r="CH17" s="68"/>
      <c r="CI17" s="69"/>
      <c r="CJ17" s="69"/>
      <c r="CK17" s="64"/>
      <c r="CL17" s="67"/>
      <c r="CM17" s="67"/>
      <c r="CN17" s="68"/>
      <c r="CO17" s="68"/>
      <c r="CP17" s="68"/>
      <c r="CQ17" s="69"/>
      <c r="CR17" s="69"/>
      <c r="CS17" s="66"/>
    </row>
    <row r="18" spans="1:97" ht="13.5" thickTop="1" x14ac:dyDescent="0.2">
      <c r="A18" s="258"/>
      <c r="B18" s="263"/>
      <c r="C18" s="265"/>
      <c r="D18" s="261"/>
      <c r="E18" s="235"/>
      <c r="F18" s="235"/>
      <c r="G18" s="47" t="s">
        <v>5</v>
      </c>
      <c r="H18" s="140"/>
      <c r="I18" s="145"/>
      <c r="J18" s="145"/>
      <c r="K18" s="145"/>
      <c r="L18" s="145"/>
      <c r="M18" s="38" t="str">
        <f>IF(AND(ISBLANK(H18),ISBLANK(I18),ISBLANK(J18),ISBLANK(K18),ISBLANK(L18)),"",SUM(J18:L18))</f>
        <v/>
      </c>
      <c r="N18" s="38" t="str">
        <f>IF(AND(ISBLANK(H18),ISBLANK(I18),ISBLANK(J18),ISBLANK(K18),ISBLANK(L18)),"",SUM(K18:L18))</f>
        <v/>
      </c>
      <c r="O18" s="233" t="str">
        <f t="shared" ref="O18" si="84">IFERROR(SUM(H18:L18)/E18,"")</f>
        <v/>
      </c>
      <c r="P18" s="248" t="str">
        <f>IFERROR(((80*J18)+(100*K18)+(150*L18))/SUM(H18:L18),"")</f>
        <v/>
      </c>
      <c r="Q18" s="140"/>
      <c r="R18" s="145"/>
      <c r="S18" s="145"/>
      <c r="T18" s="145"/>
      <c r="U18" s="145"/>
      <c r="V18" s="38" t="str">
        <f>IF(AND(ISBLANK(Q18),ISBLANK(R18),ISBLANK(S18),ISBLANK(T18),ISBLANK(U18)),"",SUM(S18:U18))</f>
        <v/>
      </c>
      <c r="W18" s="38" t="str">
        <f>IF(AND(ISBLANK(Q18),ISBLANK(R18),ISBLANK(S18),ISBLANK(T18),ISBLANK(U18)),"",SUM(T18:U18))</f>
        <v/>
      </c>
      <c r="X18" s="233" t="str">
        <f t="shared" ref="X18" si="85">IFERROR(SUM(Q18:U18)/$E18,"")</f>
        <v/>
      </c>
      <c r="Y18" s="248" t="str">
        <f>IFERROR(((80*S18)+(100*T18)+(150*U18))/SUM(Q18:U18),"")</f>
        <v/>
      </c>
      <c r="Z18" s="140"/>
      <c r="AA18" s="145"/>
      <c r="AB18" s="145"/>
      <c r="AC18" s="145"/>
      <c r="AD18" s="145"/>
      <c r="AE18" s="38" t="str">
        <f>IF(AND(ISBLANK(Z18),ISBLANK(AA18),ISBLANK(AB18),ISBLANK(AC18),ISBLANK(AD18)),"",SUM(AB18:AD18))</f>
        <v/>
      </c>
      <c r="AF18" s="38" t="str">
        <f>IF(AND(ISBLANK(Z18),ISBLANK(AA18),ISBLANK(AB18),ISBLANK(AC18),ISBLANK(AD18)),"",SUM(AC18:AD18))</f>
        <v/>
      </c>
      <c r="AG18" s="233" t="str">
        <f t="shared" ref="AG18" si="86">IFERROR(SUM(Z18:AD18)/$E18,"")</f>
        <v/>
      </c>
      <c r="AH18" s="248" t="str">
        <f>IFERROR(((80*AB18)+(100*AC18)+(150*AD18))/SUM(Z18:AD18),"")</f>
        <v/>
      </c>
      <c r="AI18" s="140"/>
      <c r="AJ18" s="145"/>
      <c r="AK18" s="145"/>
      <c r="AL18" s="145"/>
      <c r="AM18" s="145"/>
      <c r="AN18" s="38" t="str">
        <f>IF(AND(ISBLANK(AI18),ISBLANK(AJ18),ISBLANK(AK18),ISBLANK(AL18),ISBLANK(AM18)),"",SUM(AK18:AM18))</f>
        <v/>
      </c>
      <c r="AO18" s="38" t="str">
        <f>IF(AND(ISBLANK(AI18),ISBLANK(AJ18),ISBLANK(AK18),ISBLANK(AL18),ISBLANK(AM18)),"",SUM(AL18:AM18))</f>
        <v/>
      </c>
      <c r="AP18" s="233" t="str">
        <f t="shared" ref="AP18" si="87">IFERROR(SUM(AI18:AM18)/$E18,"")</f>
        <v/>
      </c>
      <c r="AQ18" s="248" t="str">
        <f>IFERROR(((80*AK18)+(100*AL18)+(150*AM18))/SUM(AI18:AM18),"")</f>
        <v/>
      </c>
      <c r="AR18" s="229" t="str">
        <f t="shared" ref="AR18" si="88">IFERROR(AVERAGE(Y18,AH18,AQ18),"")</f>
        <v/>
      </c>
      <c r="AS18" s="229" t="str">
        <f t="shared" ref="AS18" si="89">IF(OR(P18="",AR18=""),"",AR18-P18)</f>
        <v/>
      </c>
      <c r="AT18" s="145"/>
      <c r="AU18" s="145"/>
      <c r="AV18" s="145"/>
      <c r="AW18" s="145"/>
      <c r="AX18" s="145"/>
      <c r="AY18" s="38" t="str">
        <f>IF(AND(ISBLANK(AT18),ISBLANK(AU18),ISBLANK(AV18),ISBLANK(AW18),ISBLANK(AX18)),"",SUM(AV18:AX18))</f>
        <v/>
      </c>
      <c r="AZ18" s="133" t="str">
        <f>IF(AND(ISBLANK(AT18),ISBLANK(AU18),ISBLANK(AV18),ISBLANK(AW18),ISBLANK(AX18)),"",SUM(AW18:AX18))</f>
        <v/>
      </c>
      <c r="BA18" s="254" t="str">
        <f>IFERROR(((80*AV18)+(100*AW18)+(150*AX18))/SUM(AT18:AX18),"")</f>
        <v/>
      </c>
      <c r="BB18" s="135">
        <f>B18</f>
        <v>0</v>
      </c>
      <c r="BC18" s="64">
        <f>C18</f>
        <v>0</v>
      </c>
      <c r="BD18" s="64" t="str">
        <f>BB18&amp;"."&amp;BC18</f>
        <v>0.0</v>
      </c>
      <c r="BE18" s="64">
        <f>D18</f>
        <v>0</v>
      </c>
      <c r="BF18" s="65">
        <f>H18</f>
        <v>0</v>
      </c>
      <c r="BG18" s="65">
        <f t="shared" ref="BG18:BL18" si="90">I18</f>
        <v>0</v>
      </c>
      <c r="BH18" s="65">
        <f t="shared" si="90"/>
        <v>0</v>
      </c>
      <c r="BI18" s="65">
        <f t="shared" si="90"/>
        <v>0</v>
      </c>
      <c r="BJ18" s="65">
        <f t="shared" si="90"/>
        <v>0</v>
      </c>
      <c r="BK18" s="65" t="str">
        <f t="shared" si="90"/>
        <v/>
      </c>
      <c r="BL18" s="65" t="str">
        <f t="shared" si="90"/>
        <v/>
      </c>
      <c r="BM18" s="65" t="str">
        <f t="shared" ref="BM18:BT18" si="91">P18</f>
        <v/>
      </c>
      <c r="BN18" s="65">
        <f t="shared" si="91"/>
        <v>0</v>
      </c>
      <c r="BO18" s="65">
        <f t="shared" si="91"/>
        <v>0</v>
      </c>
      <c r="BP18" s="65">
        <f t="shared" si="91"/>
        <v>0</v>
      </c>
      <c r="BQ18" s="65">
        <f t="shared" si="91"/>
        <v>0</v>
      </c>
      <c r="BR18" s="65">
        <f t="shared" si="91"/>
        <v>0</v>
      </c>
      <c r="BS18" s="65" t="str">
        <f t="shared" si="91"/>
        <v/>
      </c>
      <c r="BT18" s="65" t="str">
        <f t="shared" si="91"/>
        <v/>
      </c>
      <c r="BU18" s="65" t="str">
        <f t="shared" ref="BU18:CB18" si="92">Y18</f>
        <v/>
      </c>
      <c r="BV18" s="65">
        <f t="shared" si="92"/>
        <v>0</v>
      </c>
      <c r="BW18" s="65">
        <f t="shared" si="92"/>
        <v>0</v>
      </c>
      <c r="BX18" s="65">
        <f t="shared" si="92"/>
        <v>0</v>
      </c>
      <c r="BY18" s="65">
        <f t="shared" si="92"/>
        <v>0</v>
      </c>
      <c r="BZ18" s="65">
        <f t="shared" si="92"/>
        <v>0</v>
      </c>
      <c r="CA18" s="65" t="str">
        <f t="shared" si="92"/>
        <v/>
      </c>
      <c r="CB18" s="65" t="str">
        <f t="shared" si="92"/>
        <v/>
      </c>
      <c r="CC18" s="65" t="str">
        <f t="shared" ref="CC18:CJ18" si="93">AH18</f>
        <v/>
      </c>
      <c r="CD18" s="65">
        <f t="shared" si="93"/>
        <v>0</v>
      </c>
      <c r="CE18" s="65">
        <f t="shared" si="93"/>
        <v>0</v>
      </c>
      <c r="CF18" s="65">
        <f t="shared" si="93"/>
        <v>0</v>
      </c>
      <c r="CG18" s="65">
        <f t="shared" si="93"/>
        <v>0</v>
      </c>
      <c r="CH18" s="65">
        <f t="shared" si="93"/>
        <v>0</v>
      </c>
      <c r="CI18" s="65" t="str">
        <f t="shared" si="93"/>
        <v/>
      </c>
      <c r="CJ18" s="65" t="str">
        <f t="shared" si="93"/>
        <v/>
      </c>
      <c r="CK18" s="65" t="str">
        <f t="shared" ref="CK18" si="94">AQ18</f>
        <v/>
      </c>
      <c r="CL18" s="65">
        <f t="shared" ref="CL18:CS18" si="95">AT18</f>
        <v>0</v>
      </c>
      <c r="CM18" s="65">
        <f t="shared" si="95"/>
        <v>0</v>
      </c>
      <c r="CN18" s="65">
        <f t="shared" si="95"/>
        <v>0</v>
      </c>
      <c r="CO18" s="65">
        <f t="shared" si="95"/>
        <v>0</v>
      </c>
      <c r="CP18" s="65">
        <f t="shared" si="95"/>
        <v>0</v>
      </c>
      <c r="CQ18" s="65" t="str">
        <f t="shared" si="95"/>
        <v/>
      </c>
      <c r="CR18" s="65" t="str">
        <f t="shared" si="95"/>
        <v/>
      </c>
      <c r="CS18" s="65" t="str">
        <f t="shared" si="95"/>
        <v/>
      </c>
    </row>
    <row r="19" spans="1:97" ht="13.5" thickBot="1" x14ac:dyDescent="0.25">
      <c r="A19" s="259"/>
      <c r="B19" s="264"/>
      <c r="C19" s="262"/>
      <c r="D19" s="262"/>
      <c r="E19" s="236"/>
      <c r="F19" s="241"/>
      <c r="G19" s="48" t="s">
        <v>6</v>
      </c>
      <c r="H19" s="159" t="str">
        <f>IFERROR(H18/SUM(H18:L18),"")</f>
        <v/>
      </c>
      <c r="I19" s="160" t="str">
        <f>IFERROR(I18/SUM(H18:L18),"")</f>
        <v/>
      </c>
      <c r="J19" s="161" t="str">
        <f>IFERROR(J18/SUM(H18:L18),"")</f>
        <v/>
      </c>
      <c r="K19" s="161" t="str">
        <f>IFERROR(K18/SUM(H18:L18),"")</f>
        <v/>
      </c>
      <c r="L19" s="161" t="str">
        <f>IFERROR(L18/SUM(H18:L18),"")</f>
        <v/>
      </c>
      <c r="M19" s="162" t="str">
        <f>IFERROR(M18/SUM(H18:L18),"")</f>
        <v/>
      </c>
      <c r="N19" s="162" t="str">
        <f>IFERROR(N18/SUM(H18:L18),"")</f>
        <v/>
      </c>
      <c r="O19" s="234"/>
      <c r="P19" s="249"/>
      <c r="Q19" s="159" t="str">
        <f>IFERROR(Q18/SUM(Q18:U18),"")</f>
        <v/>
      </c>
      <c r="R19" s="160" t="str">
        <f>IFERROR(R18/SUM(Q18:U18),"")</f>
        <v/>
      </c>
      <c r="S19" s="161" t="str">
        <f>IFERROR(S18/SUM(Q18:U18),"")</f>
        <v/>
      </c>
      <c r="T19" s="161" t="str">
        <f>IFERROR(T18/SUM(Q18:U18),"")</f>
        <v/>
      </c>
      <c r="U19" s="161" t="str">
        <f>IFERROR(U18/SUM(Q18:U18),"")</f>
        <v/>
      </c>
      <c r="V19" s="162" t="str">
        <f>IFERROR(V18/SUM(Q18:U18),"")</f>
        <v/>
      </c>
      <c r="W19" s="162" t="str">
        <f>IFERROR(W18/SUM(Q18:U18),"")</f>
        <v/>
      </c>
      <c r="X19" s="234"/>
      <c r="Y19" s="249"/>
      <c r="Z19" s="159" t="str">
        <f>IFERROR(Z18/SUM(Z18:AD18),"")</f>
        <v/>
      </c>
      <c r="AA19" s="160" t="str">
        <f>IFERROR(AA18/SUM(Z18:AD18),"")</f>
        <v/>
      </c>
      <c r="AB19" s="161" t="str">
        <f>IFERROR(AB18/SUM(Z18:AD18),"")</f>
        <v/>
      </c>
      <c r="AC19" s="161" t="str">
        <f>IFERROR(AC18/SUM(Z18:AD18),"")</f>
        <v/>
      </c>
      <c r="AD19" s="161" t="str">
        <f>IFERROR(AD18/SUM(Z18:AD18),"")</f>
        <v/>
      </c>
      <c r="AE19" s="162" t="str">
        <f>IFERROR(AE18/SUM(Z18:AD18),"")</f>
        <v/>
      </c>
      <c r="AF19" s="162" t="str">
        <f>IFERROR(AF18/SUM(Z18:AD18),"")</f>
        <v/>
      </c>
      <c r="AG19" s="234"/>
      <c r="AH19" s="249"/>
      <c r="AI19" s="159" t="str">
        <f>IFERROR(AI18/SUM(AI18:AM18),"")</f>
        <v/>
      </c>
      <c r="AJ19" s="160" t="str">
        <f>IFERROR(AJ18/SUM(AI18:AM18),"")</f>
        <v/>
      </c>
      <c r="AK19" s="161" t="str">
        <f>IFERROR(AK18/SUM(AI18:AM18),"")</f>
        <v/>
      </c>
      <c r="AL19" s="161" t="str">
        <f>IFERROR(AL18/SUM(AI18:AM18),"")</f>
        <v/>
      </c>
      <c r="AM19" s="161" t="str">
        <f>IFERROR(AM18/SUM(AI18:AM18),"")</f>
        <v/>
      </c>
      <c r="AN19" s="162" t="str">
        <f>IFERROR(AN18/SUM(AI18:AM18),"")</f>
        <v/>
      </c>
      <c r="AO19" s="162" t="str">
        <f>IFERROR(AO18/SUM(AI18:AM18),"")</f>
        <v/>
      </c>
      <c r="AP19" s="234"/>
      <c r="AQ19" s="249"/>
      <c r="AR19" s="230"/>
      <c r="AS19" s="230"/>
      <c r="AT19" s="160" t="str">
        <f>IFERROR(AT18/SUM(AT18:AX18),"")</f>
        <v/>
      </c>
      <c r="AU19" s="160" t="str">
        <f>IFERROR(AU18/SUM(AT18:AX18),"")</f>
        <v/>
      </c>
      <c r="AV19" s="161" t="str">
        <f>IFERROR(AV18/SUM(AT18:AX18),"")</f>
        <v/>
      </c>
      <c r="AW19" s="161" t="str">
        <f>IFERROR(AW18/SUM(AT18:AX18),"")</f>
        <v/>
      </c>
      <c r="AX19" s="161" t="str">
        <f>IFERROR(AX18/SUM(AT18:AX18),"")</f>
        <v/>
      </c>
      <c r="AY19" s="162" t="str">
        <f>IFERROR(AY18/SUM(AT18:AX18),"")</f>
        <v/>
      </c>
      <c r="AZ19" s="165" t="str">
        <f>IFERROR(AZ18/SUM(AT18:AX18),"")</f>
        <v/>
      </c>
      <c r="BA19" s="255"/>
      <c r="BB19" s="135"/>
      <c r="BC19" s="64"/>
      <c r="BD19" s="64" t="str">
        <f t="shared" ref="BD19" si="96">BB19&amp;"."&amp;BC19</f>
        <v>.</v>
      </c>
      <c r="BE19" s="64"/>
      <c r="BF19" s="67"/>
      <c r="BG19" s="67"/>
      <c r="BH19" s="68"/>
      <c r="BI19" s="68"/>
      <c r="BJ19" s="68"/>
      <c r="BK19" s="69"/>
      <c r="BL19" s="69"/>
      <c r="BM19" s="64"/>
      <c r="BN19" s="67"/>
      <c r="BO19" s="67"/>
      <c r="BP19" s="68"/>
      <c r="BQ19" s="68"/>
      <c r="BR19" s="68"/>
      <c r="BS19" s="69"/>
      <c r="BT19" s="69"/>
      <c r="BU19" s="64"/>
      <c r="BV19" s="67"/>
      <c r="BW19" s="67"/>
      <c r="BX19" s="68"/>
      <c r="BY19" s="68"/>
      <c r="BZ19" s="68"/>
      <c r="CA19" s="69"/>
      <c r="CB19" s="69"/>
      <c r="CC19" s="64"/>
      <c r="CD19" s="67"/>
      <c r="CE19" s="67"/>
      <c r="CF19" s="68"/>
      <c r="CG19" s="68"/>
      <c r="CH19" s="68"/>
      <c r="CI19" s="69"/>
      <c r="CJ19" s="69"/>
      <c r="CK19" s="64"/>
      <c r="CL19" s="67"/>
      <c r="CM19" s="67"/>
      <c r="CN19" s="68"/>
      <c r="CO19" s="68"/>
      <c r="CP19" s="68"/>
      <c r="CQ19" s="69"/>
      <c r="CR19" s="69"/>
      <c r="CS19" s="66"/>
    </row>
    <row r="20" spans="1:97" ht="13.5" thickTop="1" x14ac:dyDescent="0.2">
      <c r="A20" s="258"/>
      <c r="B20" s="263"/>
      <c r="C20" s="265"/>
      <c r="D20" s="261"/>
      <c r="E20" s="235"/>
      <c r="F20" s="235"/>
      <c r="G20" s="47" t="s">
        <v>5</v>
      </c>
      <c r="H20" s="140"/>
      <c r="I20" s="145"/>
      <c r="J20" s="145"/>
      <c r="K20" s="145"/>
      <c r="L20" s="145"/>
      <c r="M20" s="38" t="str">
        <f>IF(AND(ISBLANK(H20),ISBLANK(I20),ISBLANK(J20),ISBLANK(K20),ISBLANK(L20)),"",SUM(J20:L20))</f>
        <v/>
      </c>
      <c r="N20" s="38" t="str">
        <f>IF(AND(ISBLANK(H20),ISBLANK(I20),ISBLANK(J20),ISBLANK(K20),ISBLANK(L20)),"",SUM(K20:L20))</f>
        <v/>
      </c>
      <c r="O20" s="233" t="str">
        <f t="shared" ref="O20" si="97">IFERROR(SUM(H20:L20)/E20,"")</f>
        <v/>
      </c>
      <c r="P20" s="248" t="str">
        <f>IFERROR(((80*J20)+(100*K20)+(150*L20))/SUM(H20:L20),"")</f>
        <v/>
      </c>
      <c r="Q20" s="140"/>
      <c r="R20" s="145"/>
      <c r="S20" s="145"/>
      <c r="T20" s="145"/>
      <c r="U20" s="145"/>
      <c r="V20" s="38" t="str">
        <f>IF(AND(ISBLANK(Q20),ISBLANK(R20),ISBLANK(S20),ISBLANK(T20),ISBLANK(U20)),"",SUM(S20:U20))</f>
        <v/>
      </c>
      <c r="W20" s="38" t="str">
        <f>IF(AND(ISBLANK(Q20),ISBLANK(R20),ISBLANK(S20),ISBLANK(T20),ISBLANK(U20)),"",SUM(T20:U20))</f>
        <v/>
      </c>
      <c r="X20" s="233" t="str">
        <f t="shared" ref="X20" si="98">IFERROR(SUM(Q20:U20)/$E20,"")</f>
        <v/>
      </c>
      <c r="Y20" s="248" t="str">
        <f>IFERROR(((80*S20)+(100*T20)+(150*U20))/SUM(Q20:U20),"")</f>
        <v/>
      </c>
      <c r="Z20" s="140"/>
      <c r="AA20" s="145"/>
      <c r="AB20" s="145"/>
      <c r="AC20" s="145"/>
      <c r="AD20" s="145"/>
      <c r="AE20" s="38" t="str">
        <f>IF(AND(ISBLANK(Z20),ISBLANK(AA20),ISBLANK(AB20),ISBLANK(AC20),ISBLANK(AD20)),"",SUM(AB20:AD20))</f>
        <v/>
      </c>
      <c r="AF20" s="38" t="str">
        <f>IF(AND(ISBLANK(Z20),ISBLANK(AA20),ISBLANK(AB20),ISBLANK(AC20),ISBLANK(AD20)),"",SUM(AC20:AD20))</f>
        <v/>
      </c>
      <c r="AG20" s="233" t="str">
        <f t="shared" ref="AG20" si="99">IFERROR(SUM(Z20:AD20)/$E20,"")</f>
        <v/>
      </c>
      <c r="AH20" s="248" t="str">
        <f>IFERROR(((80*AB20)+(100*AC20)+(150*AD20))/SUM(Z20:AD20),"")</f>
        <v/>
      </c>
      <c r="AI20" s="140"/>
      <c r="AJ20" s="145"/>
      <c r="AK20" s="145"/>
      <c r="AL20" s="145"/>
      <c r="AM20" s="145"/>
      <c r="AN20" s="38" t="str">
        <f>IF(AND(ISBLANK(AI20),ISBLANK(AJ20),ISBLANK(AK20),ISBLANK(AL20),ISBLANK(AM20)),"",SUM(AK20:AM20))</f>
        <v/>
      </c>
      <c r="AO20" s="38" t="str">
        <f>IF(AND(ISBLANK(AI20),ISBLANK(AJ20),ISBLANK(AK20),ISBLANK(AL20),ISBLANK(AM20)),"",SUM(AL20:AM20))</f>
        <v/>
      </c>
      <c r="AP20" s="233" t="str">
        <f t="shared" ref="AP20" si="100">IFERROR(SUM(AI20:AM20)/$E20,"")</f>
        <v/>
      </c>
      <c r="AQ20" s="248" t="str">
        <f>IFERROR(((80*AK20)+(100*AL20)+(150*AM20))/SUM(AI20:AM20),"")</f>
        <v/>
      </c>
      <c r="AR20" s="229" t="str">
        <f t="shared" ref="AR20" si="101">IFERROR(AVERAGE(Y20,AH20,AQ20),"")</f>
        <v/>
      </c>
      <c r="AS20" s="229" t="str">
        <f t="shared" ref="AS20" si="102">IF(OR(P20="",AR20=""),"",AR20-P20)</f>
        <v/>
      </c>
      <c r="AT20" s="145"/>
      <c r="AU20" s="145"/>
      <c r="AV20" s="145"/>
      <c r="AW20" s="145"/>
      <c r="AX20" s="145"/>
      <c r="AY20" s="38" t="str">
        <f>IF(AND(ISBLANK(AT20),ISBLANK(AU20),ISBLANK(AV20),ISBLANK(AW20),ISBLANK(AX20)),"",SUM(AV20:AX20))</f>
        <v/>
      </c>
      <c r="AZ20" s="133" t="str">
        <f>IF(AND(ISBLANK(AT20),ISBLANK(AU20),ISBLANK(AV20),ISBLANK(AW20),ISBLANK(AX20)),"",SUM(AW20:AX20))</f>
        <v/>
      </c>
      <c r="BA20" s="254" t="str">
        <f>IFERROR(((80*AV20)+(100*AW20)+(150*AX20))/SUM(AT20:AX20),"")</f>
        <v/>
      </c>
      <c r="BB20" s="135">
        <f>B20</f>
        <v>0</v>
      </c>
      <c r="BC20" s="64">
        <f>C20</f>
        <v>0</v>
      </c>
      <c r="BD20" s="64" t="str">
        <f>BB20&amp;"."&amp;BC20</f>
        <v>0.0</v>
      </c>
      <c r="BE20" s="64">
        <f>D20</f>
        <v>0</v>
      </c>
      <c r="BF20" s="65">
        <f>H20</f>
        <v>0</v>
      </c>
      <c r="BG20" s="65">
        <f t="shared" ref="BG20:BL20" si="103">I20</f>
        <v>0</v>
      </c>
      <c r="BH20" s="65">
        <f t="shared" si="103"/>
        <v>0</v>
      </c>
      <c r="BI20" s="65">
        <f t="shared" si="103"/>
        <v>0</v>
      </c>
      <c r="BJ20" s="65">
        <f t="shared" si="103"/>
        <v>0</v>
      </c>
      <c r="BK20" s="65" t="str">
        <f t="shared" si="103"/>
        <v/>
      </c>
      <c r="BL20" s="65" t="str">
        <f t="shared" si="103"/>
        <v/>
      </c>
      <c r="BM20" s="65" t="str">
        <f t="shared" ref="BM20:BT20" si="104">P20</f>
        <v/>
      </c>
      <c r="BN20" s="65">
        <f t="shared" si="104"/>
        <v>0</v>
      </c>
      <c r="BO20" s="65">
        <f t="shared" si="104"/>
        <v>0</v>
      </c>
      <c r="BP20" s="65">
        <f t="shared" si="104"/>
        <v>0</v>
      </c>
      <c r="BQ20" s="65">
        <f t="shared" si="104"/>
        <v>0</v>
      </c>
      <c r="BR20" s="65">
        <f t="shared" si="104"/>
        <v>0</v>
      </c>
      <c r="BS20" s="65" t="str">
        <f t="shared" si="104"/>
        <v/>
      </c>
      <c r="BT20" s="65" t="str">
        <f t="shared" si="104"/>
        <v/>
      </c>
      <c r="BU20" s="65" t="str">
        <f t="shared" ref="BU20:CB20" si="105">Y20</f>
        <v/>
      </c>
      <c r="BV20" s="65">
        <f t="shared" si="105"/>
        <v>0</v>
      </c>
      <c r="BW20" s="65">
        <f t="shared" si="105"/>
        <v>0</v>
      </c>
      <c r="BX20" s="65">
        <f t="shared" si="105"/>
        <v>0</v>
      </c>
      <c r="BY20" s="65">
        <f t="shared" si="105"/>
        <v>0</v>
      </c>
      <c r="BZ20" s="65">
        <f t="shared" si="105"/>
        <v>0</v>
      </c>
      <c r="CA20" s="65" t="str">
        <f t="shared" si="105"/>
        <v/>
      </c>
      <c r="CB20" s="65" t="str">
        <f t="shared" si="105"/>
        <v/>
      </c>
      <c r="CC20" s="65" t="str">
        <f t="shared" ref="CC20:CJ20" si="106">AH20</f>
        <v/>
      </c>
      <c r="CD20" s="65">
        <f t="shared" si="106"/>
        <v>0</v>
      </c>
      <c r="CE20" s="65">
        <f t="shared" si="106"/>
        <v>0</v>
      </c>
      <c r="CF20" s="65">
        <f t="shared" si="106"/>
        <v>0</v>
      </c>
      <c r="CG20" s="65">
        <f t="shared" si="106"/>
        <v>0</v>
      </c>
      <c r="CH20" s="65">
        <f t="shared" si="106"/>
        <v>0</v>
      </c>
      <c r="CI20" s="65" t="str">
        <f t="shared" si="106"/>
        <v/>
      </c>
      <c r="CJ20" s="65" t="str">
        <f t="shared" si="106"/>
        <v/>
      </c>
      <c r="CK20" s="65" t="str">
        <f t="shared" ref="CK20" si="107">AQ20</f>
        <v/>
      </c>
      <c r="CL20" s="65">
        <f t="shared" ref="CL20:CS20" si="108">AT20</f>
        <v>0</v>
      </c>
      <c r="CM20" s="65">
        <f t="shared" si="108"/>
        <v>0</v>
      </c>
      <c r="CN20" s="65">
        <f t="shared" si="108"/>
        <v>0</v>
      </c>
      <c r="CO20" s="65">
        <f t="shared" si="108"/>
        <v>0</v>
      </c>
      <c r="CP20" s="65">
        <f t="shared" si="108"/>
        <v>0</v>
      </c>
      <c r="CQ20" s="65" t="str">
        <f t="shared" si="108"/>
        <v/>
      </c>
      <c r="CR20" s="65" t="str">
        <f t="shared" si="108"/>
        <v/>
      </c>
      <c r="CS20" s="65" t="str">
        <f t="shared" si="108"/>
        <v/>
      </c>
    </row>
    <row r="21" spans="1:97" ht="13.5" thickBot="1" x14ac:dyDescent="0.25">
      <c r="A21" s="259"/>
      <c r="B21" s="264"/>
      <c r="C21" s="262"/>
      <c r="D21" s="262"/>
      <c r="E21" s="236"/>
      <c r="F21" s="241"/>
      <c r="G21" s="48" t="s">
        <v>6</v>
      </c>
      <c r="H21" s="159" t="str">
        <f>IFERROR(H20/SUM(H20:L20),"")</f>
        <v/>
      </c>
      <c r="I21" s="160" t="str">
        <f>IFERROR(I20/SUM(H20:L20),"")</f>
        <v/>
      </c>
      <c r="J21" s="161" t="str">
        <f>IFERROR(J20/SUM(H20:L20),"")</f>
        <v/>
      </c>
      <c r="K21" s="161" t="str">
        <f>IFERROR(K20/SUM(H20:L20),"")</f>
        <v/>
      </c>
      <c r="L21" s="161" t="str">
        <f>IFERROR(L20/SUM(H20:L20),"")</f>
        <v/>
      </c>
      <c r="M21" s="162" t="str">
        <f>IFERROR(M20/SUM(H20:L20),"")</f>
        <v/>
      </c>
      <c r="N21" s="162" t="str">
        <f>IFERROR(N20/SUM(H20:L20),"")</f>
        <v/>
      </c>
      <c r="O21" s="234"/>
      <c r="P21" s="249"/>
      <c r="Q21" s="159" t="str">
        <f>IFERROR(Q20/SUM(Q20:U20),"")</f>
        <v/>
      </c>
      <c r="R21" s="160" t="str">
        <f>IFERROR(R20/SUM(Q20:U20),"")</f>
        <v/>
      </c>
      <c r="S21" s="161" t="str">
        <f>IFERROR(S20/SUM(Q20:U20),"")</f>
        <v/>
      </c>
      <c r="T21" s="161" t="str">
        <f>IFERROR(T20/SUM(Q20:U20),"")</f>
        <v/>
      </c>
      <c r="U21" s="161" t="str">
        <f>IFERROR(U20/SUM(Q20:U20),"")</f>
        <v/>
      </c>
      <c r="V21" s="162" t="str">
        <f>IFERROR(V20/SUM(Q20:U20),"")</f>
        <v/>
      </c>
      <c r="W21" s="162" t="str">
        <f>IFERROR(W20/SUM(Q20:U20),"")</f>
        <v/>
      </c>
      <c r="X21" s="234"/>
      <c r="Y21" s="249"/>
      <c r="Z21" s="159" t="str">
        <f>IFERROR(Z20/SUM(Z20:AD20),"")</f>
        <v/>
      </c>
      <c r="AA21" s="160" t="str">
        <f>IFERROR(AA20/SUM(Z20:AD20),"")</f>
        <v/>
      </c>
      <c r="AB21" s="161" t="str">
        <f>IFERROR(AB20/SUM(Z20:AD20),"")</f>
        <v/>
      </c>
      <c r="AC21" s="161" t="str">
        <f>IFERROR(AC20/SUM(Z20:AD20),"")</f>
        <v/>
      </c>
      <c r="AD21" s="161" t="str">
        <f>IFERROR(AD20/SUM(Z20:AD20),"")</f>
        <v/>
      </c>
      <c r="AE21" s="162" t="str">
        <f>IFERROR(AE20/SUM(Z20:AD20),"")</f>
        <v/>
      </c>
      <c r="AF21" s="162" t="str">
        <f>IFERROR(AF20/SUM(Z20:AD20),"")</f>
        <v/>
      </c>
      <c r="AG21" s="234"/>
      <c r="AH21" s="249"/>
      <c r="AI21" s="159" t="str">
        <f>IFERROR(AI20/SUM(AI20:AM20),"")</f>
        <v/>
      </c>
      <c r="AJ21" s="160" t="str">
        <f>IFERROR(AJ20/SUM(AI20:AM20),"")</f>
        <v/>
      </c>
      <c r="AK21" s="161" t="str">
        <f>IFERROR(AK20/SUM(AI20:AM20),"")</f>
        <v/>
      </c>
      <c r="AL21" s="161" t="str">
        <f>IFERROR(AL20/SUM(AI20:AM20),"")</f>
        <v/>
      </c>
      <c r="AM21" s="161" t="str">
        <f>IFERROR(AM20/SUM(AI20:AM20),"")</f>
        <v/>
      </c>
      <c r="AN21" s="162" t="str">
        <f>IFERROR(AN20/SUM(AI20:AM20),"")</f>
        <v/>
      </c>
      <c r="AO21" s="162" t="str">
        <f>IFERROR(AO20/SUM(AI20:AM20),"")</f>
        <v/>
      </c>
      <c r="AP21" s="234"/>
      <c r="AQ21" s="249"/>
      <c r="AR21" s="230"/>
      <c r="AS21" s="230"/>
      <c r="AT21" s="160" t="str">
        <f>IFERROR(AT20/SUM(AT20:AX20),"")</f>
        <v/>
      </c>
      <c r="AU21" s="160" t="str">
        <f>IFERROR(AU20/SUM(AT20:AX20),"")</f>
        <v/>
      </c>
      <c r="AV21" s="161" t="str">
        <f>IFERROR(AV20/SUM(AT20:AX20),"")</f>
        <v/>
      </c>
      <c r="AW21" s="161" t="str">
        <f>IFERROR(AW20/SUM(AT20:AX20),"")</f>
        <v/>
      </c>
      <c r="AX21" s="161" t="str">
        <f>IFERROR(AX20/SUM(AT20:AX20),"")</f>
        <v/>
      </c>
      <c r="AY21" s="162" t="str">
        <f>IFERROR(AY20/SUM(AT20:AX20),"")</f>
        <v/>
      </c>
      <c r="AZ21" s="165" t="str">
        <f>IFERROR(AZ20/SUM(AT20:AX20),"")</f>
        <v/>
      </c>
      <c r="BA21" s="255"/>
      <c r="BB21" s="135"/>
      <c r="BC21" s="64"/>
      <c r="BD21" s="64" t="str">
        <f t="shared" ref="BD21" si="109">BB21&amp;"."&amp;BC21</f>
        <v>.</v>
      </c>
      <c r="BE21" s="64"/>
      <c r="BF21" s="67"/>
      <c r="BG21" s="67"/>
      <c r="BH21" s="68"/>
      <c r="BI21" s="68"/>
      <c r="BJ21" s="68"/>
      <c r="BK21" s="69"/>
      <c r="BL21" s="69"/>
      <c r="BM21" s="64"/>
      <c r="BN21" s="67"/>
      <c r="BO21" s="67"/>
      <c r="BP21" s="68"/>
      <c r="BQ21" s="68"/>
      <c r="BR21" s="68"/>
      <c r="BS21" s="69"/>
      <c r="BT21" s="69"/>
      <c r="BU21" s="64"/>
      <c r="BV21" s="67"/>
      <c r="BW21" s="67"/>
      <c r="BX21" s="68"/>
      <c r="BY21" s="68"/>
      <c r="BZ21" s="68"/>
      <c r="CA21" s="69"/>
      <c r="CB21" s="69"/>
      <c r="CC21" s="64"/>
      <c r="CD21" s="67"/>
      <c r="CE21" s="67"/>
      <c r="CF21" s="68"/>
      <c r="CG21" s="68"/>
      <c r="CH21" s="68"/>
      <c r="CI21" s="69"/>
      <c r="CJ21" s="69"/>
      <c r="CK21" s="64"/>
      <c r="CL21" s="67"/>
      <c r="CM21" s="67"/>
      <c r="CN21" s="68"/>
      <c r="CO21" s="68"/>
      <c r="CP21" s="68"/>
      <c r="CQ21" s="69"/>
      <c r="CR21" s="69"/>
      <c r="CS21" s="66"/>
    </row>
    <row r="22" spans="1:97" ht="13.5" thickTop="1" x14ac:dyDescent="0.2">
      <c r="A22" s="258"/>
      <c r="B22" s="263"/>
      <c r="C22" s="265"/>
      <c r="D22" s="261"/>
      <c r="E22" s="235"/>
      <c r="F22" s="235"/>
      <c r="G22" s="47" t="s">
        <v>5</v>
      </c>
      <c r="H22" s="140"/>
      <c r="I22" s="145"/>
      <c r="J22" s="145"/>
      <c r="K22" s="145"/>
      <c r="L22" s="145"/>
      <c r="M22" s="38" t="str">
        <f>IF(AND(ISBLANK(H22),ISBLANK(I22),ISBLANK(J22),ISBLANK(K22),ISBLANK(L22)),"",SUM(J22:L22))</f>
        <v/>
      </c>
      <c r="N22" s="38" t="str">
        <f>IF(AND(ISBLANK(H22),ISBLANK(I22),ISBLANK(J22),ISBLANK(K22),ISBLANK(L22)),"",SUM(K22:L22))</f>
        <v/>
      </c>
      <c r="O22" s="233" t="str">
        <f t="shared" ref="O22" si="110">IFERROR(SUM(H22:L22)/E22,"")</f>
        <v/>
      </c>
      <c r="P22" s="248" t="str">
        <f>IFERROR(((80*J22)+(100*K22)+(150*L22))/SUM(H22:L22),"")</f>
        <v/>
      </c>
      <c r="Q22" s="140"/>
      <c r="R22" s="145"/>
      <c r="S22" s="145"/>
      <c r="T22" s="145"/>
      <c r="U22" s="145"/>
      <c r="V22" s="38" t="str">
        <f>IF(AND(ISBLANK(Q22),ISBLANK(R22),ISBLANK(S22),ISBLANK(T22),ISBLANK(U22)),"",SUM(S22:U22))</f>
        <v/>
      </c>
      <c r="W22" s="38" t="str">
        <f>IF(AND(ISBLANK(Q22),ISBLANK(R22),ISBLANK(S22),ISBLANK(T22),ISBLANK(U22)),"",SUM(T22:U22))</f>
        <v/>
      </c>
      <c r="X22" s="233" t="str">
        <f t="shared" ref="X22" si="111">IFERROR(SUM(Q22:U22)/$E22,"")</f>
        <v/>
      </c>
      <c r="Y22" s="248" t="str">
        <f>IFERROR(((80*S22)+(100*T22)+(150*U22))/SUM(Q22:U22),"")</f>
        <v/>
      </c>
      <c r="Z22" s="140"/>
      <c r="AA22" s="145"/>
      <c r="AB22" s="145"/>
      <c r="AC22" s="145"/>
      <c r="AD22" s="145"/>
      <c r="AE22" s="38" t="str">
        <f>IF(AND(ISBLANK(Z22),ISBLANK(AA22),ISBLANK(AB22),ISBLANK(AC22),ISBLANK(AD22)),"",SUM(AB22:AD22))</f>
        <v/>
      </c>
      <c r="AF22" s="38" t="str">
        <f>IF(AND(ISBLANK(Z22),ISBLANK(AA22),ISBLANK(AB22),ISBLANK(AC22),ISBLANK(AD22)),"",SUM(AC22:AD22))</f>
        <v/>
      </c>
      <c r="AG22" s="233" t="str">
        <f t="shared" ref="AG22" si="112">IFERROR(SUM(Z22:AD22)/$E22,"")</f>
        <v/>
      </c>
      <c r="AH22" s="248" t="str">
        <f>IFERROR(((80*AB22)+(100*AC22)+(150*AD22))/SUM(Z22:AD22),"")</f>
        <v/>
      </c>
      <c r="AI22" s="140"/>
      <c r="AJ22" s="145"/>
      <c r="AK22" s="145"/>
      <c r="AL22" s="145"/>
      <c r="AM22" s="145"/>
      <c r="AN22" s="38" t="str">
        <f>IF(AND(ISBLANK(AI22),ISBLANK(AJ22),ISBLANK(AK22),ISBLANK(AL22),ISBLANK(AM22)),"",SUM(AK22:AM22))</f>
        <v/>
      </c>
      <c r="AO22" s="38" t="str">
        <f>IF(AND(ISBLANK(AI22),ISBLANK(AJ22),ISBLANK(AK22),ISBLANK(AL22),ISBLANK(AM22)),"",SUM(AL22:AM22))</f>
        <v/>
      </c>
      <c r="AP22" s="233" t="str">
        <f t="shared" ref="AP22" si="113">IFERROR(SUM(AI22:AM22)/$E22,"")</f>
        <v/>
      </c>
      <c r="AQ22" s="248" t="str">
        <f>IFERROR(((80*AK22)+(100*AL22)+(150*AM22))/SUM(AI22:AM22),"")</f>
        <v/>
      </c>
      <c r="AR22" s="229" t="str">
        <f t="shared" ref="AR22" si="114">IFERROR(AVERAGE(Y22,AH22,AQ22),"")</f>
        <v/>
      </c>
      <c r="AS22" s="229" t="str">
        <f t="shared" ref="AS22" si="115">IF(OR(P22="",AR22=""),"",AR22-P22)</f>
        <v/>
      </c>
      <c r="AT22" s="145"/>
      <c r="AU22" s="145"/>
      <c r="AV22" s="145"/>
      <c r="AW22" s="145"/>
      <c r="AX22" s="145"/>
      <c r="AY22" s="38" t="str">
        <f>IF(AND(ISBLANK(AT22),ISBLANK(AU22),ISBLANK(AV22),ISBLANK(AW22),ISBLANK(AX22)),"",SUM(AV22:AX22))</f>
        <v/>
      </c>
      <c r="AZ22" s="133" t="str">
        <f>IF(AND(ISBLANK(AT22),ISBLANK(AU22),ISBLANK(AV22),ISBLANK(AW22),ISBLANK(AX22)),"",SUM(AW22:AX22))</f>
        <v/>
      </c>
      <c r="BA22" s="254" t="str">
        <f>IFERROR(((80*AV22)+(100*AW22)+(150*AX22))/SUM(AT22:AX22),"")</f>
        <v/>
      </c>
      <c r="BB22" s="135">
        <f>B22</f>
        <v>0</v>
      </c>
      <c r="BC22" s="64">
        <f>C22</f>
        <v>0</v>
      </c>
      <c r="BD22" s="64" t="str">
        <f>BB22&amp;"."&amp;BC22</f>
        <v>0.0</v>
      </c>
      <c r="BE22" s="64">
        <f>D22</f>
        <v>0</v>
      </c>
      <c r="BF22" s="65">
        <f>H22</f>
        <v>0</v>
      </c>
      <c r="BG22" s="65">
        <f t="shared" ref="BG22:BL22" si="116">I22</f>
        <v>0</v>
      </c>
      <c r="BH22" s="65">
        <f t="shared" si="116"/>
        <v>0</v>
      </c>
      <c r="BI22" s="65">
        <f t="shared" si="116"/>
        <v>0</v>
      </c>
      <c r="BJ22" s="65">
        <f t="shared" si="116"/>
        <v>0</v>
      </c>
      <c r="BK22" s="65" t="str">
        <f t="shared" si="116"/>
        <v/>
      </c>
      <c r="BL22" s="65" t="str">
        <f t="shared" si="116"/>
        <v/>
      </c>
      <c r="BM22" s="65" t="str">
        <f t="shared" ref="BM22:BT22" si="117">P22</f>
        <v/>
      </c>
      <c r="BN22" s="65">
        <f t="shared" si="117"/>
        <v>0</v>
      </c>
      <c r="BO22" s="65">
        <f t="shared" si="117"/>
        <v>0</v>
      </c>
      <c r="BP22" s="65">
        <f t="shared" si="117"/>
        <v>0</v>
      </c>
      <c r="BQ22" s="65">
        <f t="shared" si="117"/>
        <v>0</v>
      </c>
      <c r="BR22" s="65">
        <f t="shared" si="117"/>
        <v>0</v>
      </c>
      <c r="BS22" s="65" t="str">
        <f t="shared" si="117"/>
        <v/>
      </c>
      <c r="BT22" s="65" t="str">
        <f t="shared" si="117"/>
        <v/>
      </c>
      <c r="BU22" s="65" t="str">
        <f t="shared" ref="BU22:CB22" si="118">Y22</f>
        <v/>
      </c>
      <c r="BV22" s="65">
        <f t="shared" si="118"/>
        <v>0</v>
      </c>
      <c r="BW22" s="65">
        <f t="shared" si="118"/>
        <v>0</v>
      </c>
      <c r="BX22" s="65">
        <f t="shared" si="118"/>
        <v>0</v>
      </c>
      <c r="BY22" s="65">
        <f t="shared" si="118"/>
        <v>0</v>
      </c>
      <c r="BZ22" s="65">
        <f t="shared" si="118"/>
        <v>0</v>
      </c>
      <c r="CA22" s="65" t="str">
        <f t="shared" si="118"/>
        <v/>
      </c>
      <c r="CB22" s="65" t="str">
        <f t="shared" si="118"/>
        <v/>
      </c>
      <c r="CC22" s="65" t="str">
        <f t="shared" ref="CC22:CJ22" si="119">AH22</f>
        <v/>
      </c>
      <c r="CD22" s="65">
        <f t="shared" si="119"/>
        <v>0</v>
      </c>
      <c r="CE22" s="65">
        <f t="shared" si="119"/>
        <v>0</v>
      </c>
      <c r="CF22" s="65">
        <f t="shared" si="119"/>
        <v>0</v>
      </c>
      <c r="CG22" s="65">
        <f t="shared" si="119"/>
        <v>0</v>
      </c>
      <c r="CH22" s="65">
        <f t="shared" si="119"/>
        <v>0</v>
      </c>
      <c r="CI22" s="65" t="str">
        <f t="shared" si="119"/>
        <v/>
      </c>
      <c r="CJ22" s="65" t="str">
        <f t="shared" si="119"/>
        <v/>
      </c>
      <c r="CK22" s="65" t="str">
        <f t="shared" ref="CK22" si="120">AQ22</f>
        <v/>
      </c>
      <c r="CL22" s="65">
        <f t="shared" ref="CL22:CS22" si="121">AT22</f>
        <v>0</v>
      </c>
      <c r="CM22" s="65">
        <f t="shared" si="121"/>
        <v>0</v>
      </c>
      <c r="CN22" s="65">
        <f t="shared" si="121"/>
        <v>0</v>
      </c>
      <c r="CO22" s="65">
        <f t="shared" si="121"/>
        <v>0</v>
      </c>
      <c r="CP22" s="65">
        <f t="shared" si="121"/>
        <v>0</v>
      </c>
      <c r="CQ22" s="65" t="str">
        <f t="shared" si="121"/>
        <v/>
      </c>
      <c r="CR22" s="65" t="str">
        <f t="shared" si="121"/>
        <v/>
      </c>
      <c r="CS22" s="65" t="str">
        <f t="shared" si="121"/>
        <v/>
      </c>
    </row>
    <row r="23" spans="1:97" ht="13.5" thickBot="1" x14ac:dyDescent="0.25">
      <c r="A23" s="259"/>
      <c r="B23" s="264"/>
      <c r="C23" s="262"/>
      <c r="D23" s="262"/>
      <c r="E23" s="236"/>
      <c r="F23" s="241"/>
      <c r="G23" s="48" t="s">
        <v>6</v>
      </c>
      <c r="H23" s="159" t="str">
        <f>IFERROR(H22/SUM(H22:L22),"")</f>
        <v/>
      </c>
      <c r="I23" s="160" t="str">
        <f>IFERROR(I22/SUM(H22:L22),"")</f>
        <v/>
      </c>
      <c r="J23" s="161" t="str">
        <f>IFERROR(J22/SUM(H22:L22),"")</f>
        <v/>
      </c>
      <c r="K23" s="161" t="str">
        <f>IFERROR(K22/SUM(H22:L22),"")</f>
        <v/>
      </c>
      <c r="L23" s="161" t="str">
        <f>IFERROR(L22/SUM(H22:L22),"")</f>
        <v/>
      </c>
      <c r="M23" s="162" t="str">
        <f>IFERROR(M22/SUM(H22:L22),"")</f>
        <v/>
      </c>
      <c r="N23" s="162" t="str">
        <f>IFERROR(N22/SUM(H22:L22),"")</f>
        <v/>
      </c>
      <c r="O23" s="234"/>
      <c r="P23" s="249"/>
      <c r="Q23" s="159" t="str">
        <f>IFERROR(Q22/SUM(Q22:U22),"")</f>
        <v/>
      </c>
      <c r="R23" s="160" t="str">
        <f>IFERROR(R22/SUM(Q22:U22),"")</f>
        <v/>
      </c>
      <c r="S23" s="161" t="str">
        <f>IFERROR(S22/SUM(Q22:U22),"")</f>
        <v/>
      </c>
      <c r="T23" s="161" t="str">
        <f>IFERROR(T22/SUM(Q22:U22),"")</f>
        <v/>
      </c>
      <c r="U23" s="161" t="str">
        <f>IFERROR(U22/SUM(Q22:U22),"")</f>
        <v/>
      </c>
      <c r="V23" s="162" t="str">
        <f>IFERROR(V22/SUM(Q22:U22),"")</f>
        <v/>
      </c>
      <c r="W23" s="162" t="str">
        <f>IFERROR(W22/SUM(Q22:U22),"")</f>
        <v/>
      </c>
      <c r="X23" s="234"/>
      <c r="Y23" s="249"/>
      <c r="Z23" s="159" t="str">
        <f>IFERROR(Z22/SUM(Z22:AD22),"")</f>
        <v/>
      </c>
      <c r="AA23" s="160" t="str">
        <f>IFERROR(AA22/SUM(Z22:AD22),"")</f>
        <v/>
      </c>
      <c r="AB23" s="161" t="str">
        <f>IFERROR(AB22/SUM(Z22:AD22),"")</f>
        <v/>
      </c>
      <c r="AC23" s="161" t="str">
        <f>IFERROR(AC22/SUM(Z22:AD22),"")</f>
        <v/>
      </c>
      <c r="AD23" s="161" t="str">
        <f>IFERROR(AD22/SUM(Z22:AD22),"")</f>
        <v/>
      </c>
      <c r="AE23" s="162" t="str">
        <f>IFERROR(AE22/SUM(Z22:AD22),"")</f>
        <v/>
      </c>
      <c r="AF23" s="162" t="str">
        <f>IFERROR(AF22/SUM(Z22:AD22),"")</f>
        <v/>
      </c>
      <c r="AG23" s="234"/>
      <c r="AH23" s="249"/>
      <c r="AI23" s="159" t="str">
        <f>IFERROR(AI22/SUM(AI22:AM22),"")</f>
        <v/>
      </c>
      <c r="AJ23" s="160" t="str">
        <f>IFERROR(AJ22/SUM(AI22:AM22),"")</f>
        <v/>
      </c>
      <c r="AK23" s="161" t="str">
        <f>IFERROR(AK22/SUM(AI22:AM22),"")</f>
        <v/>
      </c>
      <c r="AL23" s="161" t="str">
        <f>IFERROR(AL22/SUM(AI22:AM22),"")</f>
        <v/>
      </c>
      <c r="AM23" s="161" t="str">
        <f>IFERROR(AM22/SUM(AI22:AM22),"")</f>
        <v/>
      </c>
      <c r="AN23" s="162" t="str">
        <f>IFERROR(AN22/SUM(AI22:AM22),"")</f>
        <v/>
      </c>
      <c r="AO23" s="162" t="str">
        <f>IFERROR(AO22/SUM(AI22:AM22),"")</f>
        <v/>
      </c>
      <c r="AP23" s="234"/>
      <c r="AQ23" s="249"/>
      <c r="AR23" s="230"/>
      <c r="AS23" s="230"/>
      <c r="AT23" s="160" t="str">
        <f>IFERROR(AT22/SUM(AT22:AX22),"")</f>
        <v/>
      </c>
      <c r="AU23" s="160" t="str">
        <f>IFERROR(AU22/SUM(AT22:AX22),"")</f>
        <v/>
      </c>
      <c r="AV23" s="161" t="str">
        <f>IFERROR(AV22/SUM(AT22:AX22),"")</f>
        <v/>
      </c>
      <c r="AW23" s="161" t="str">
        <f>IFERROR(AW22/SUM(AT22:AX22),"")</f>
        <v/>
      </c>
      <c r="AX23" s="161" t="str">
        <f>IFERROR(AX22/SUM(AT22:AX22),"")</f>
        <v/>
      </c>
      <c r="AY23" s="162" t="str">
        <f>IFERROR(AY22/SUM(AT22:AX22),"")</f>
        <v/>
      </c>
      <c r="AZ23" s="165" t="str">
        <f>IFERROR(AZ22/SUM(AT22:AX22),"")</f>
        <v/>
      </c>
      <c r="BA23" s="255"/>
      <c r="BB23" s="135"/>
      <c r="BC23" s="64"/>
      <c r="BD23" s="64" t="str">
        <f t="shared" ref="BD23" si="122">BB23&amp;"."&amp;BC23</f>
        <v>.</v>
      </c>
      <c r="BE23" s="64"/>
      <c r="BF23" s="67"/>
      <c r="BG23" s="67"/>
      <c r="BH23" s="68"/>
      <c r="BI23" s="68"/>
      <c r="BJ23" s="68"/>
      <c r="BK23" s="69"/>
      <c r="BL23" s="69"/>
      <c r="BM23" s="64"/>
      <c r="BN23" s="67"/>
      <c r="BO23" s="67"/>
      <c r="BP23" s="68"/>
      <c r="BQ23" s="68"/>
      <c r="BR23" s="68"/>
      <c r="BS23" s="69"/>
      <c r="BT23" s="69"/>
      <c r="BU23" s="64"/>
      <c r="BV23" s="67"/>
      <c r="BW23" s="67"/>
      <c r="BX23" s="68"/>
      <c r="BY23" s="68"/>
      <c r="BZ23" s="68"/>
      <c r="CA23" s="69"/>
      <c r="CB23" s="69"/>
      <c r="CC23" s="64"/>
      <c r="CD23" s="67"/>
      <c r="CE23" s="67"/>
      <c r="CF23" s="68"/>
      <c r="CG23" s="68"/>
      <c r="CH23" s="68"/>
      <c r="CI23" s="69"/>
      <c r="CJ23" s="69"/>
      <c r="CK23" s="64"/>
      <c r="CL23" s="67"/>
      <c r="CM23" s="67"/>
      <c r="CN23" s="68"/>
      <c r="CO23" s="68"/>
      <c r="CP23" s="68"/>
      <c r="CQ23" s="69"/>
      <c r="CR23" s="69"/>
      <c r="CS23" s="66"/>
    </row>
    <row r="24" spans="1:97" ht="13.5" thickTop="1" x14ac:dyDescent="0.2">
      <c r="A24" s="258"/>
      <c r="B24" s="263"/>
      <c r="C24" s="265"/>
      <c r="D24" s="261"/>
      <c r="E24" s="235"/>
      <c r="F24" s="260"/>
      <c r="G24" s="47" t="s">
        <v>5</v>
      </c>
      <c r="H24" s="140"/>
      <c r="I24" s="145"/>
      <c r="J24" s="145"/>
      <c r="K24" s="145"/>
      <c r="L24" s="145"/>
      <c r="M24" s="38" t="str">
        <f>IF(AND(ISBLANK(H24),ISBLANK(I24),ISBLANK(J24),ISBLANK(K24),ISBLANK(L24)),"",SUM(J24:L24))</f>
        <v/>
      </c>
      <c r="N24" s="38" t="str">
        <f>IF(AND(ISBLANK(H24),ISBLANK(I24),ISBLANK(J24),ISBLANK(K24),ISBLANK(L24)),"",SUM(K24:L24))</f>
        <v/>
      </c>
      <c r="O24" s="233" t="str">
        <f t="shared" ref="O24" si="123">IFERROR(SUM(H24:L24)/E24,"")</f>
        <v/>
      </c>
      <c r="P24" s="248" t="str">
        <f>IFERROR(((80*J24)+(100*K24)+(150*L24))/SUM(H24:L24),"")</f>
        <v/>
      </c>
      <c r="Q24" s="140"/>
      <c r="R24" s="145"/>
      <c r="S24" s="145"/>
      <c r="T24" s="145"/>
      <c r="U24" s="145"/>
      <c r="V24" s="38" t="str">
        <f>IF(AND(ISBLANK(Q24),ISBLANK(R24),ISBLANK(S24),ISBLANK(T24),ISBLANK(U24)),"",SUM(S24:U24))</f>
        <v/>
      </c>
      <c r="W24" s="38" t="str">
        <f>IF(AND(ISBLANK(Q24),ISBLANK(R24),ISBLANK(S24),ISBLANK(T24),ISBLANK(U24)),"",SUM(T24:U24))</f>
        <v/>
      </c>
      <c r="X24" s="233" t="str">
        <f t="shared" ref="X24" si="124">IFERROR(SUM(Q24:U24)/$E24,"")</f>
        <v/>
      </c>
      <c r="Y24" s="248" t="str">
        <f>IFERROR(((80*S24)+(100*T24)+(150*U24))/SUM(Q24:U24),"")</f>
        <v/>
      </c>
      <c r="Z24" s="140"/>
      <c r="AA24" s="145"/>
      <c r="AB24" s="145"/>
      <c r="AC24" s="145"/>
      <c r="AD24" s="145"/>
      <c r="AE24" s="38" t="str">
        <f>IF(AND(ISBLANK(Z24),ISBLANK(AA24),ISBLANK(AB24),ISBLANK(AC24),ISBLANK(AD24)),"",SUM(AB24:AD24))</f>
        <v/>
      </c>
      <c r="AF24" s="38" t="str">
        <f>IF(AND(ISBLANK(Z24),ISBLANK(AA24),ISBLANK(AB24),ISBLANK(AC24),ISBLANK(AD24)),"",SUM(AC24:AD24))</f>
        <v/>
      </c>
      <c r="AG24" s="233" t="str">
        <f t="shared" ref="AG24" si="125">IFERROR(SUM(Z24:AD24)/$E24,"")</f>
        <v/>
      </c>
      <c r="AH24" s="248" t="str">
        <f>IFERROR(((80*AB24)+(100*AC24)+(150*AD24))/SUM(Z24:AD24),"")</f>
        <v/>
      </c>
      <c r="AI24" s="140"/>
      <c r="AJ24" s="145"/>
      <c r="AK24" s="145"/>
      <c r="AL24" s="145"/>
      <c r="AM24" s="145"/>
      <c r="AN24" s="38" t="str">
        <f>IF(AND(ISBLANK(AI24),ISBLANK(AJ24),ISBLANK(AK24),ISBLANK(AL24),ISBLANK(AM24)),"",SUM(AK24:AM24))</f>
        <v/>
      </c>
      <c r="AO24" s="38" t="str">
        <f>IF(AND(ISBLANK(AI24),ISBLANK(AJ24),ISBLANK(AK24),ISBLANK(AL24),ISBLANK(AM24)),"",SUM(AL24:AM24))</f>
        <v/>
      </c>
      <c r="AP24" s="233" t="str">
        <f t="shared" ref="AP24" si="126">IFERROR(SUM(AI24:AM24)/$E24,"")</f>
        <v/>
      </c>
      <c r="AQ24" s="248" t="str">
        <f>IFERROR(((80*AK24)+(100*AL24)+(150*AM24))/SUM(AI24:AM24),"")</f>
        <v/>
      </c>
      <c r="AR24" s="229" t="str">
        <f t="shared" ref="AR24" si="127">IFERROR(AVERAGE(Y24,AH24,AQ24),"")</f>
        <v/>
      </c>
      <c r="AS24" s="229" t="str">
        <f t="shared" ref="AS24" si="128">IF(OR(P24="",AR24=""),"",AR24-P24)</f>
        <v/>
      </c>
      <c r="AT24" s="145"/>
      <c r="AU24" s="145"/>
      <c r="AV24" s="145"/>
      <c r="AW24" s="145"/>
      <c r="AX24" s="145"/>
      <c r="AY24" s="38" t="str">
        <f>IF(AND(ISBLANK(AT24),ISBLANK(AU24),ISBLANK(AV24),ISBLANK(AW24),ISBLANK(AX24)),"",SUM(AV24:AX24))</f>
        <v/>
      </c>
      <c r="AZ24" s="133" t="str">
        <f>IF(AND(ISBLANK(AT24),ISBLANK(AU24),ISBLANK(AV24),ISBLANK(AW24),ISBLANK(AX24)),"",SUM(AW24:AX24))</f>
        <v/>
      </c>
      <c r="BA24" s="254" t="str">
        <f>IFERROR(((80*AV24)+(100*AW24)+(150*AX24))/SUM(AT24:AX24),"")</f>
        <v/>
      </c>
      <c r="BB24" s="135">
        <f>B24</f>
        <v>0</v>
      </c>
      <c r="BC24" s="64">
        <f>C24</f>
        <v>0</v>
      </c>
      <c r="BD24" s="64" t="str">
        <f>BB24&amp;"."&amp;BC24</f>
        <v>0.0</v>
      </c>
      <c r="BE24" s="64">
        <f>D24</f>
        <v>0</v>
      </c>
      <c r="BF24" s="65">
        <f>H24</f>
        <v>0</v>
      </c>
      <c r="BG24" s="65">
        <f t="shared" ref="BG24:BL24" si="129">I24</f>
        <v>0</v>
      </c>
      <c r="BH24" s="65">
        <f t="shared" si="129"/>
        <v>0</v>
      </c>
      <c r="BI24" s="65">
        <f t="shared" si="129"/>
        <v>0</v>
      </c>
      <c r="BJ24" s="65">
        <f t="shared" si="129"/>
        <v>0</v>
      </c>
      <c r="BK24" s="65" t="str">
        <f t="shared" si="129"/>
        <v/>
      </c>
      <c r="BL24" s="65" t="str">
        <f t="shared" si="129"/>
        <v/>
      </c>
      <c r="BM24" s="65" t="str">
        <f t="shared" ref="BM24:BT24" si="130">P24</f>
        <v/>
      </c>
      <c r="BN24" s="65">
        <f t="shared" si="130"/>
        <v>0</v>
      </c>
      <c r="BO24" s="65">
        <f t="shared" si="130"/>
        <v>0</v>
      </c>
      <c r="BP24" s="65">
        <f t="shared" si="130"/>
        <v>0</v>
      </c>
      <c r="BQ24" s="65">
        <f t="shared" si="130"/>
        <v>0</v>
      </c>
      <c r="BR24" s="65">
        <f t="shared" si="130"/>
        <v>0</v>
      </c>
      <c r="BS24" s="65" t="str">
        <f t="shared" si="130"/>
        <v/>
      </c>
      <c r="BT24" s="65" t="str">
        <f t="shared" si="130"/>
        <v/>
      </c>
      <c r="BU24" s="65" t="str">
        <f t="shared" ref="BU24:CB24" si="131">Y24</f>
        <v/>
      </c>
      <c r="BV24" s="65">
        <f t="shared" si="131"/>
        <v>0</v>
      </c>
      <c r="BW24" s="65">
        <f t="shared" si="131"/>
        <v>0</v>
      </c>
      <c r="BX24" s="65">
        <f t="shared" si="131"/>
        <v>0</v>
      </c>
      <c r="BY24" s="65">
        <f t="shared" si="131"/>
        <v>0</v>
      </c>
      <c r="BZ24" s="65">
        <f t="shared" si="131"/>
        <v>0</v>
      </c>
      <c r="CA24" s="65" t="str">
        <f t="shared" si="131"/>
        <v/>
      </c>
      <c r="CB24" s="65" t="str">
        <f t="shared" si="131"/>
        <v/>
      </c>
      <c r="CC24" s="65" t="str">
        <f t="shared" ref="CC24:CJ24" si="132">AH24</f>
        <v/>
      </c>
      <c r="CD24" s="65">
        <f t="shared" si="132"/>
        <v>0</v>
      </c>
      <c r="CE24" s="65">
        <f t="shared" si="132"/>
        <v>0</v>
      </c>
      <c r="CF24" s="65">
        <f t="shared" si="132"/>
        <v>0</v>
      </c>
      <c r="CG24" s="65">
        <f t="shared" si="132"/>
        <v>0</v>
      </c>
      <c r="CH24" s="65">
        <f t="shared" si="132"/>
        <v>0</v>
      </c>
      <c r="CI24" s="65" t="str">
        <f t="shared" si="132"/>
        <v/>
      </c>
      <c r="CJ24" s="65" t="str">
        <f t="shared" si="132"/>
        <v/>
      </c>
      <c r="CK24" s="65" t="str">
        <f t="shared" ref="CK24" si="133">AQ24</f>
        <v/>
      </c>
      <c r="CL24" s="65">
        <f t="shared" ref="CL24:CS24" si="134">AT24</f>
        <v>0</v>
      </c>
      <c r="CM24" s="65">
        <f t="shared" si="134"/>
        <v>0</v>
      </c>
      <c r="CN24" s="65">
        <f t="shared" si="134"/>
        <v>0</v>
      </c>
      <c r="CO24" s="65">
        <f t="shared" si="134"/>
        <v>0</v>
      </c>
      <c r="CP24" s="65">
        <f t="shared" si="134"/>
        <v>0</v>
      </c>
      <c r="CQ24" s="65" t="str">
        <f t="shared" si="134"/>
        <v/>
      </c>
      <c r="CR24" s="65" t="str">
        <f t="shared" si="134"/>
        <v/>
      </c>
      <c r="CS24" s="65" t="str">
        <f t="shared" si="134"/>
        <v/>
      </c>
    </row>
    <row r="25" spans="1:97" ht="13.5" thickBot="1" x14ac:dyDescent="0.25">
      <c r="A25" s="259"/>
      <c r="B25" s="264"/>
      <c r="C25" s="262"/>
      <c r="D25" s="262"/>
      <c r="E25" s="236"/>
      <c r="F25" s="241"/>
      <c r="G25" s="48" t="s">
        <v>6</v>
      </c>
      <c r="H25" s="159" t="str">
        <f>IFERROR(H24/SUM(H24:L24),"")</f>
        <v/>
      </c>
      <c r="I25" s="160" t="str">
        <f>IFERROR(I24/SUM(H24:L24),"")</f>
        <v/>
      </c>
      <c r="J25" s="161" t="str">
        <f>IFERROR(J24/SUM(H24:L24),"")</f>
        <v/>
      </c>
      <c r="K25" s="161" t="str">
        <f>IFERROR(K24/SUM(H24:L24),"")</f>
        <v/>
      </c>
      <c r="L25" s="161" t="str">
        <f>IFERROR(L24/SUM(H24:L24),"")</f>
        <v/>
      </c>
      <c r="M25" s="162" t="str">
        <f>IFERROR(M24/SUM(H24:L24),"")</f>
        <v/>
      </c>
      <c r="N25" s="162" t="str">
        <f>IFERROR(N24/SUM(H24:L24),"")</f>
        <v/>
      </c>
      <c r="O25" s="234"/>
      <c r="P25" s="249"/>
      <c r="Q25" s="159" t="str">
        <f>IFERROR(Q24/SUM(Q24:U24),"")</f>
        <v/>
      </c>
      <c r="R25" s="160" t="str">
        <f>IFERROR(R24/SUM(Q24:U24),"")</f>
        <v/>
      </c>
      <c r="S25" s="161" t="str">
        <f>IFERROR(S24/SUM(Q24:U24),"")</f>
        <v/>
      </c>
      <c r="T25" s="161" t="str">
        <f>IFERROR(T24/SUM(Q24:U24),"")</f>
        <v/>
      </c>
      <c r="U25" s="161" t="str">
        <f>IFERROR(U24/SUM(Q24:U24),"")</f>
        <v/>
      </c>
      <c r="V25" s="162" t="str">
        <f>IFERROR(V24/SUM(Q24:U24),"")</f>
        <v/>
      </c>
      <c r="W25" s="162" t="str">
        <f>IFERROR(W24/SUM(Q24:U24),"")</f>
        <v/>
      </c>
      <c r="X25" s="234"/>
      <c r="Y25" s="249"/>
      <c r="Z25" s="159" t="str">
        <f>IFERROR(Z24/SUM(Z24:AD24),"")</f>
        <v/>
      </c>
      <c r="AA25" s="160" t="str">
        <f>IFERROR(AA24/SUM(Z24:AD24),"")</f>
        <v/>
      </c>
      <c r="AB25" s="161" t="str">
        <f>IFERROR(AB24/SUM(Z24:AD24),"")</f>
        <v/>
      </c>
      <c r="AC25" s="161" t="str">
        <f>IFERROR(AC24/SUM(Z24:AD24),"")</f>
        <v/>
      </c>
      <c r="AD25" s="161" t="str">
        <f>IFERROR(AD24/SUM(Z24:AD24),"")</f>
        <v/>
      </c>
      <c r="AE25" s="162" t="str">
        <f>IFERROR(AE24/SUM(Z24:AD24),"")</f>
        <v/>
      </c>
      <c r="AF25" s="162" t="str">
        <f>IFERROR(AF24/SUM(Z24:AD24),"")</f>
        <v/>
      </c>
      <c r="AG25" s="234"/>
      <c r="AH25" s="249"/>
      <c r="AI25" s="159" t="str">
        <f>IFERROR(AI24/SUM(AI24:AM24),"")</f>
        <v/>
      </c>
      <c r="AJ25" s="160" t="str">
        <f>IFERROR(AJ24/SUM(AI24:AM24),"")</f>
        <v/>
      </c>
      <c r="AK25" s="161" t="str">
        <f>IFERROR(AK24/SUM(AI24:AM24),"")</f>
        <v/>
      </c>
      <c r="AL25" s="161" t="str">
        <f>IFERROR(AL24/SUM(AI24:AM24),"")</f>
        <v/>
      </c>
      <c r="AM25" s="161" t="str">
        <f>IFERROR(AM24/SUM(AI24:AM24),"")</f>
        <v/>
      </c>
      <c r="AN25" s="162" t="str">
        <f>IFERROR(AN24/SUM(AI24:AM24),"")</f>
        <v/>
      </c>
      <c r="AO25" s="162" t="str">
        <f>IFERROR(AO24/SUM(AI24:AM24),"")</f>
        <v/>
      </c>
      <c r="AP25" s="234"/>
      <c r="AQ25" s="249"/>
      <c r="AR25" s="230"/>
      <c r="AS25" s="230"/>
      <c r="AT25" s="160" t="str">
        <f>IFERROR(AT24/SUM(AT24:AX24),"")</f>
        <v/>
      </c>
      <c r="AU25" s="160" t="str">
        <f>IFERROR(AU24/SUM(AT24:AX24),"")</f>
        <v/>
      </c>
      <c r="AV25" s="161" t="str">
        <f>IFERROR(AV24/SUM(AT24:AX24),"")</f>
        <v/>
      </c>
      <c r="AW25" s="161" t="str">
        <f>IFERROR(AW24/SUM(AT24:AX24),"")</f>
        <v/>
      </c>
      <c r="AX25" s="161" t="str">
        <f>IFERROR(AX24/SUM(AT24:AX24),"")</f>
        <v/>
      </c>
      <c r="AY25" s="162" t="str">
        <f>IFERROR(AY24/SUM(AT24:AX24),"")</f>
        <v/>
      </c>
      <c r="AZ25" s="165" t="str">
        <f>IFERROR(AZ24/SUM(AT24:AX24),"")</f>
        <v/>
      </c>
      <c r="BA25" s="255"/>
      <c r="BB25" s="135"/>
      <c r="BC25" s="64"/>
      <c r="BD25" s="64" t="str">
        <f t="shared" ref="BD25" si="135">BB25&amp;"."&amp;BC25</f>
        <v>.</v>
      </c>
      <c r="BE25" s="64"/>
      <c r="BF25" s="67"/>
      <c r="BG25" s="67"/>
      <c r="BH25" s="68"/>
      <c r="BI25" s="68"/>
      <c r="BJ25" s="68"/>
      <c r="BK25" s="69"/>
      <c r="BL25" s="69"/>
      <c r="BM25" s="64"/>
      <c r="BN25" s="67"/>
      <c r="BO25" s="67"/>
      <c r="BP25" s="68"/>
      <c r="BQ25" s="68"/>
      <c r="BR25" s="68"/>
      <c r="BS25" s="69"/>
      <c r="BT25" s="69"/>
      <c r="BU25" s="64"/>
      <c r="BV25" s="67"/>
      <c r="BW25" s="67"/>
      <c r="BX25" s="68"/>
      <c r="BY25" s="68"/>
      <c r="BZ25" s="68"/>
      <c r="CA25" s="69"/>
      <c r="CB25" s="69"/>
      <c r="CC25" s="64"/>
      <c r="CD25" s="67"/>
      <c r="CE25" s="67"/>
      <c r="CF25" s="68"/>
      <c r="CG25" s="68"/>
      <c r="CH25" s="68"/>
      <c r="CI25" s="69"/>
      <c r="CJ25" s="69"/>
      <c r="CK25" s="64"/>
      <c r="CL25" s="67"/>
      <c r="CM25" s="67"/>
      <c r="CN25" s="68"/>
      <c r="CO25" s="68"/>
      <c r="CP25" s="68"/>
      <c r="CQ25" s="69"/>
      <c r="CR25" s="69"/>
      <c r="CS25" s="66"/>
    </row>
    <row r="26" spans="1:97" ht="13.5" thickTop="1" x14ac:dyDescent="0.2">
      <c r="A26" s="258"/>
      <c r="B26" s="263"/>
      <c r="C26" s="265"/>
      <c r="D26" s="261"/>
      <c r="E26" s="235"/>
      <c r="F26" s="260"/>
      <c r="G26" s="47" t="s">
        <v>5</v>
      </c>
      <c r="H26" s="140"/>
      <c r="I26" s="145"/>
      <c r="J26" s="145"/>
      <c r="K26" s="145"/>
      <c r="L26" s="145"/>
      <c r="M26" s="38" t="str">
        <f>IF(AND(ISBLANK(H26),ISBLANK(I26),ISBLANK(J26),ISBLANK(K26),ISBLANK(L26)),"",SUM(J26:L26))</f>
        <v/>
      </c>
      <c r="N26" s="38" t="str">
        <f>IF(AND(ISBLANK(H26),ISBLANK(I26),ISBLANK(J26),ISBLANK(K26),ISBLANK(L26)),"",SUM(K26:L26))</f>
        <v/>
      </c>
      <c r="O26" s="233" t="str">
        <f t="shared" ref="O26" si="136">IFERROR(SUM(H26:L26)/E26,"")</f>
        <v/>
      </c>
      <c r="P26" s="248" t="str">
        <f>IFERROR(((80*J26)+(100*K26)+(150*L26))/SUM(H26:L26),"")</f>
        <v/>
      </c>
      <c r="Q26" s="140"/>
      <c r="R26" s="145"/>
      <c r="S26" s="145"/>
      <c r="T26" s="145"/>
      <c r="U26" s="145"/>
      <c r="V26" s="38" t="str">
        <f>IF(AND(ISBLANK(Q26),ISBLANK(R26),ISBLANK(S26),ISBLANK(T26),ISBLANK(U26)),"",SUM(S26:U26))</f>
        <v/>
      </c>
      <c r="W26" s="38" t="str">
        <f>IF(AND(ISBLANK(Q26),ISBLANK(R26),ISBLANK(S26),ISBLANK(T26),ISBLANK(U26)),"",SUM(T26:U26))</f>
        <v/>
      </c>
      <c r="X26" s="233" t="str">
        <f t="shared" ref="X26" si="137">IFERROR(SUM(Q26:U26)/$E26,"")</f>
        <v/>
      </c>
      <c r="Y26" s="248" t="str">
        <f>IFERROR(((80*S26)+(100*T26)+(150*U26))/SUM(Q26:U26),"")</f>
        <v/>
      </c>
      <c r="Z26" s="140"/>
      <c r="AA26" s="145"/>
      <c r="AB26" s="145"/>
      <c r="AC26" s="145"/>
      <c r="AD26" s="145"/>
      <c r="AE26" s="38" t="str">
        <f>IF(AND(ISBLANK(Z26),ISBLANK(AA26),ISBLANK(AB26),ISBLANK(AC26),ISBLANK(AD26)),"",SUM(AB26:AD26))</f>
        <v/>
      </c>
      <c r="AF26" s="38" t="str">
        <f>IF(AND(ISBLANK(Z26),ISBLANK(AA26),ISBLANK(AB26),ISBLANK(AC26),ISBLANK(AD26)),"",SUM(AC26:AD26))</f>
        <v/>
      </c>
      <c r="AG26" s="233" t="str">
        <f t="shared" ref="AG26" si="138">IFERROR(SUM(Z26:AD26)/$E26,"")</f>
        <v/>
      </c>
      <c r="AH26" s="248" t="str">
        <f>IFERROR(((80*AB26)+(100*AC26)+(150*AD26))/SUM(Z26:AD26),"")</f>
        <v/>
      </c>
      <c r="AI26" s="140"/>
      <c r="AJ26" s="145"/>
      <c r="AK26" s="145"/>
      <c r="AL26" s="145"/>
      <c r="AM26" s="145"/>
      <c r="AN26" s="38" t="str">
        <f>IF(AND(ISBLANK(AI26),ISBLANK(AJ26),ISBLANK(AK26),ISBLANK(AL26),ISBLANK(AM26)),"",SUM(AK26:AM26))</f>
        <v/>
      </c>
      <c r="AO26" s="38" t="str">
        <f>IF(AND(ISBLANK(AI26),ISBLANK(AJ26),ISBLANK(AK26),ISBLANK(AL26),ISBLANK(AM26)),"",SUM(AL26:AM26))</f>
        <v/>
      </c>
      <c r="AP26" s="233" t="str">
        <f t="shared" ref="AP26" si="139">IFERROR(SUM(AI26:AM26)/$E26,"")</f>
        <v/>
      </c>
      <c r="AQ26" s="248" t="str">
        <f>IFERROR(((80*AK26)+(100*AL26)+(150*AM26))/SUM(AI26:AM26),"")</f>
        <v/>
      </c>
      <c r="AR26" s="229" t="str">
        <f t="shared" ref="AR26" si="140">IFERROR(AVERAGE(Y26,AH26,AQ26),"")</f>
        <v/>
      </c>
      <c r="AS26" s="229" t="str">
        <f t="shared" ref="AS26" si="141">IF(OR(P26="",AR26=""),"",AR26-P26)</f>
        <v/>
      </c>
      <c r="AT26" s="145"/>
      <c r="AU26" s="145"/>
      <c r="AV26" s="145"/>
      <c r="AW26" s="145"/>
      <c r="AX26" s="145"/>
      <c r="AY26" s="38" t="str">
        <f>IF(AND(ISBLANK(AT26),ISBLANK(AU26),ISBLANK(AV26),ISBLANK(AW26),ISBLANK(AX26)),"",SUM(AV26:AX26))</f>
        <v/>
      </c>
      <c r="AZ26" s="133" t="str">
        <f>IF(AND(ISBLANK(AT26),ISBLANK(AU26),ISBLANK(AV26),ISBLANK(AW26),ISBLANK(AX26)),"",SUM(AW26:AX26))</f>
        <v/>
      </c>
      <c r="BA26" s="254" t="str">
        <f>IFERROR(((80*AV26)+(100*AW26)+(150*AX26))/SUM(AT26:AX26),"")</f>
        <v/>
      </c>
      <c r="BB26" s="135">
        <f>B26</f>
        <v>0</v>
      </c>
      <c r="BC26" s="64">
        <f>C26</f>
        <v>0</v>
      </c>
      <c r="BD26" s="64" t="str">
        <f>BB26&amp;"."&amp;BC26</f>
        <v>0.0</v>
      </c>
      <c r="BE26" s="64">
        <f>D26</f>
        <v>0</v>
      </c>
      <c r="BF26" s="65">
        <f>H26</f>
        <v>0</v>
      </c>
      <c r="BG26" s="65">
        <f t="shared" ref="BG26:BL26" si="142">I26</f>
        <v>0</v>
      </c>
      <c r="BH26" s="65">
        <f t="shared" si="142"/>
        <v>0</v>
      </c>
      <c r="BI26" s="65">
        <f t="shared" si="142"/>
        <v>0</v>
      </c>
      <c r="BJ26" s="65">
        <f t="shared" si="142"/>
        <v>0</v>
      </c>
      <c r="BK26" s="65" t="str">
        <f t="shared" si="142"/>
        <v/>
      </c>
      <c r="BL26" s="65" t="str">
        <f t="shared" si="142"/>
        <v/>
      </c>
      <c r="BM26" s="65" t="str">
        <f t="shared" ref="BM26:BT26" si="143">P26</f>
        <v/>
      </c>
      <c r="BN26" s="65">
        <f t="shared" si="143"/>
        <v>0</v>
      </c>
      <c r="BO26" s="65">
        <f t="shared" si="143"/>
        <v>0</v>
      </c>
      <c r="BP26" s="65">
        <f t="shared" si="143"/>
        <v>0</v>
      </c>
      <c r="BQ26" s="65">
        <f t="shared" si="143"/>
        <v>0</v>
      </c>
      <c r="BR26" s="65">
        <f t="shared" si="143"/>
        <v>0</v>
      </c>
      <c r="BS26" s="65" t="str">
        <f t="shared" si="143"/>
        <v/>
      </c>
      <c r="BT26" s="65" t="str">
        <f t="shared" si="143"/>
        <v/>
      </c>
      <c r="BU26" s="65" t="str">
        <f t="shared" ref="BU26:CB26" si="144">Y26</f>
        <v/>
      </c>
      <c r="BV26" s="65">
        <f t="shared" si="144"/>
        <v>0</v>
      </c>
      <c r="BW26" s="65">
        <f t="shared" si="144"/>
        <v>0</v>
      </c>
      <c r="BX26" s="65">
        <f t="shared" si="144"/>
        <v>0</v>
      </c>
      <c r="BY26" s="65">
        <f t="shared" si="144"/>
        <v>0</v>
      </c>
      <c r="BZ26" s="65">
        <f t="shared" si="144"/>
        <v>0</v>
      </c>
      <c r="CA26" s="65" t="str">
        <f t="shared" si="144"/>
        <v/>
      </c>
      <c r="CB26" s="65" t="str">
        <f t="shared" si="144"/>
        <v/>
      </c>
      <c r="CC26" s="65" t="str">
        <f t="shared" ref="CC26:CJ26" si="145">AH26</f>
        <v/>
      </c>
      <c r="CD26" s="65">
        <f t="shared" si="145"/>
        <v>0</v>
      </c>
      <c r="CE26" s="65">
        <f t="shared" si="145"/>
        <v>0</v>
      </c>
      <c r="CF26" s="65">
        <f t="shared" si="145"/>
        <v>0</v>
      </c>
      <c r="CG26" s="65">
        <f t="shared" si="145"/>
        <v>0</v>
      </c>
      <c r="CH26" s="65">
        <f t="shared" si="145"/>
        <v>0</v>
      </c>
      <c r="CI26" s="65" t="str">
        <f t="shared" si="145"/>
        <v/>
      </c>
      <c r="CJ26" s="65" t="str">
        <f t="shared" si="145"/>
        <v/>
      </c>
      <c r="CK26" s="65" t="str">
        <f t="shared" ref="CK26" si="146">AQ26</f>
        <v/>
      </c>
      <c r="CL26" s="65">
        <f t="shared" ref="CL26:CS26" si="147">AT26</f>
        <v>0</v>
      </c>
      <c r="CM26" s="65">
        <f t="shared" si="147"/>
        <v>0</v>
      </c>
      <c r="CN26" s="65">
        <f t="shared" si="147"/>
        <v>0</v>
      </c>
      <c r="CO26" s="65">
        <f t="shared" si="147"/>
        <v>0</v>
      </c>
      <c r="CP26" s="65">
        <f t="shared" si="147"/>
        <v>0</v>
      </c>
      <c r="CQ26" s="65" t="str">
        <f t="shared" si="147"/>
        <v/>
      </c>
      <c r="CR26" s="65" t="str">
        <f t="shared" si="147"/>
        <v/>
      </c>
      <c r="CS26" s="65" t="str">
        <f t="shared" si="147"/>
        <v/>
      </c>
    </row>
    <row r="27" spans="1:97" ht="13.5" thickBot="1" x14ac:dyDescent="0.25">
      <c r="A27" s="259"/>
      <c r="B27" s="264"/>
      <c r="C27" s="262"/>
      <c r="D27" s="262"/>
      <c r="E27" s="236"/>
      <c r="F27" s="241"/>
      <c r="G27" s="48" t="s">
        <v>6</v>
      </c>
      <c r="H27" s="159" t="str">
        <f>IFERROR(H26/SUM(H26:L26),"")</f>
        <v/>
      </c>
      <c r="I27" s="160" t="str">
        <f>IFERROR(I26/SUM(H26:L26),"")</f>
        <v/>
      </c>
      <c r="J27" s="161" t="str">
        <f>IFERROR(J26/SUM(H26:L26),"")</f>
        <v/>
      </c>
      <c r="K27" s="161" t="str">
        <f>IFERROR(K26/SUM(H26:L26),"")</f>
        <v/>
      </c>
      <c r="L27" s="161" t="str">
        <f>IFERROR(L26/SUM(H26:L26),"")</f>
        <v/>
      </c>
      <c r="M27" s="162" t="str">
        <f>IFERROR(M26/SUM(H26:L26),"")</f>
        <v/>
      </c>
      <c r="N27" s="162" t="str">
        <f>IFERROR(N26/SUM(H26:L26),"")</f>
        <v/>
      </c>
      <c r="O27" s="234"/>
      <c r="P27" s="249"/>
      <c r="Q27" s="159" t="str">
        <f>IFERROR(Q26/SUM(Q26:U26),"")</f>
        <v/>
      </c>
      <c r="R27" s="160" t="str">
        <f>IFERROR(R26/SUM(Q26:U26),"")</f>
        <v/>
      </c>
      <c r="S27" s="161" t="str">
        <f>IFERROR(S26/SUM(Q26:U26),"")</f>
        <v/>
      </c>
      <c r="T27" s="161" t="str">
        <f>IFERROR(T26/SUM(Q26:U26),"")</f>
        <v/>
      </c>
      <c r="U27" s="161" t="str">
        <f>IFERROR(U26/SUM(Q26:U26),"")</f>
        <v/>
      </c>
      <c r="V27" s="162" t="str">
        <f>IFERROR(V26/SUM(Q26:U26),"")</f>
        <v/>
      </c>
      <c r="W27" s="162" t="str">
        <f>IFERROR(W26/SUM(Q26:U26),"")</f>
        <v/>
      </c>
      <c r="X27" s="234"/>
      <c r="Y27" s="249"/>
      <c r="Z27" s="159" t="str">
        <f>IFERROR(Z26/SUM(Z26:AD26),"")</f>
        <v/>
      </c>
      <c r="AA27" s="160" t="str">
        <f>IFERROR(AA26/SUM(Z26:AD26),"")</f>
        <v/>
      </c>
      <c r="AB27" s="161" t="str">
        <f>IFERROR(AB26/SUM(Z26:AD26),"")</f>
        <v/>
      </c>
      <c r="AC27" s="161" t="str">
        <f>IFERROR(AC26/SUM(Z26:AD26),"")</f>
        <v/>
      </c>
      <c r="AD27" s="161" t="str">
        <f>IFERROR(AD26/SUM(Z26:AD26),"")</f>
        <v/>
      </c>
      <c r="AE27" s="162" t="str">
        <f>IFERROR(AE26/SUM(Z26:AD26),"")</f>
        <v/>
      </c>
      <c r="AF27" s="162" t="str">
        <f>IFERROR(AF26/SUM(Z26:AD26),"")</f>
        <v/>
      </c>
      <c r="AG27" s="234"/>
      <c r="AH27" s="249"/>
      <c r="AI27" s="159" t="str">
        <f>IFERROR(AI26/SUM(AI26:AM26),"")</f>
        <v/>
      </c>
      <c r="AJ27" s="160" t="str">
        <f>IFERROR(AJ26/SUM(AI26:AM26),"")</f>
        <v/>
      </c>
      <c r="AK27" s="161" t="str">
        <f>IFERROR(AK26/SUM(AI26:AM26),"")</f>
        <v/>
      </c>
      <c r="AL27" s="161" t="str">
        <f>IFERROR(AL26/SUM(AI26:AM26),"")</f>
        <v/>
      </c>
      <c r="AM27" s="161" t="str">
        <f>IFERROR(AM26/SUM(AI26:AM26),"")</f>
        <v/>
      </c>
      <c r="AN27" s="162" t="str">
        <f>IFERROR(AN26/SUM(AI26:AM26),"")</f>
        <v/>
      </c>
      <c r="AO27" s="162" t="str">
        <f>IFERROR(AO26/SUM(AI26:AM26),"")</f>
        <v/>
      </c>
      <c r="AP27" s="234"/>
      <c r="AQ27" s="249"/>
      <c r="AR27" s="230"/>
      <c r="AS27" s="230"/>
      <c r="AT27" s="160" t="str">
        <f>IFERROR(AT26/SUM(AT26:AX26),"")</f>
        <v/>
      </c>
      <c r="AU27" s="160" t="str">
        <f>IFERROR(AU26/SUM(AT26:AX26),"")</f>
        <v/>
      </c>
      <c r="AV27" s="161" t="str">
        <f>IFERROR(AV26/SUM(AT26:AX26),"")</f>
        <v/>
      </c>
      <c r="AW27" s="161" t="str">
        <f>IFERROR(AW26/SUM(AT26:AX26),"")</f>
        <v/>
      </c>
      <c r="AX27" s="161" t="str">
        <f>IFERROR(AX26/SUM(AT26:AX26),"")</f>
        <v/>
      </c>
      <c r="AY27" s="162" t="str">
        <f>IFERROR(AY26/SUM(AT26:AX26),"")</f>
        <v/>
      </c>
      <c r="AZ27" s="165" t="str">
        <f>IFERROR(AZ26/SUM(AT26:AX26),"")</f>
        <v/>
      </c>
      <c r="BA27" s="255"/>
      <c r="BB27" s="135"/>
      <c r="BC27" s="64"/>
      <c r="BD27" s="64" t="str">
        <f t="shared" ref="BD27" si="148">BB27&amp;"."&amp;BC27</f>
        <v>.</v>
      </c>
      <c r="BE27" s="64"/>
      <c r="BF27" s="67"/>
      <c r="BG27" s="67"/>
      <c r="BH27" s="68"/>
      <c r="BI27" s="68"/>
      <c r="BJ27" s="68"/>
      <c r="BK27" s="69"/>
      <c r="BL27" s="69"/>
      <c r="BM27" s="64"/>
      <c r="BN27" s="67"/>
      <c r="BO27" s="67"/>
      <c r="BP27" s="68"/>
      <c r="BQ27" s="68"/>
      <c r="BR27" s="68"/>
      <c r="BS27" s="69"/>
      <c r="BT27" s="69"/>
      <c r="BU27" s="64"/>
      <c r="BV27" s="67"/>
      <c r="BW27" s="67"/>
      <c r="BX27" s="68"/>
      <c r="BY27" s="68"/>
      <c r="BZ27" s="68"/>
      <c r="CA27" s="69"/>
      <c r="CB27" s="69"/>
      <c r="CC27" s="64"/>
      <c r="CD27" s="67"/>
      <c r="CE27" s="67"/>
      <c r="CF27" s="68"/>
      <c r="CG27" s="68"/>
      <c r="CH27" s="68"/>
      <c r="CI27" s="69"/>
      <c r="CJ27" s="69"/>
      <c r="CK27" s="64"/>
      <c r="CL27" s="67"/>
      <c r="CM27" s="67"/>
      <c r="CN27" s="68"/>
      <c r="CO27" s="68"/>
      <c r="CP27" s="68"/>
      <c r="CQ27" s="69"/>
      <c r="CR27" s="69"/>
      <c r="CS27" s="66"/>
    </row>
    <row r="28" spans="1:97" ht="13.5" thickTop="1" x14ac:dyDescent="0.2">
      <c r="A28" s="258"/>
      <c r="B28" s="263"/>
      <c r="C28" s="265"/>
      <c r="D28" s="261"/>
      <c r="E28" s="235"/>
      <c r="F28" s="260"/>
      <c r="G28" s="47" t="s">
        <v>5</v>
      </c>
      <c r="H28" s="140"/>
      <c r="I28" s="145"/>
      <c r="J28" s="145"/>
      <c r="K28" s="145"/>
      <c r="L28" s="145"/>
      <c r="M28" s="38" t="str">
        <f>IF(AND(ISBLANK(H28),ISBLANK(I28),ISBLANK(J28),ISBLANK(K28),ISBLANK(L28)),"",SUM(J28:L28))</f>
        <v/>
      </c>
      <c r="N28" s="38" t="str">
        <f>IF(AND(ISBLANK(H28),ISBLANK(I28),ISBLANK(J28),ISBLANK(K28),ISBLANK(L28)),"",SUM(K28:L28))</f>
        <v/>
      </c>
      <c r="O28" s="233" t="str">
        <f t="shared" ref="O28" si="149">IFERROR(SUM(H28:L28)/E28,"")</f>
        <v/>
      </c>
      <c r="P28" s="248" t="str">
        <f>IFERROR(((80*J28)+(100*K28)+(150*L28))/SUM(H28:L28),"")</f>
        <v/>
      </c>
      <c r="Q28" s="140"/>
      <c r="R28" s="145"/>
      <c r="S28" s="145"/>
      <c r="T28" s="145"/>
      <c r="U28" s="145"/>
      <c r="V28" s="38" t="str">
        <f>IF(AND(ISBLANK(Q28),ISBLANK(R28),ISBLANK(S28),ISBLANK(T28),ISBLANK(U28)),"",SUM(S28:U28))</f>
        <v/>
      </c>
      <c r="W28" s="38" t="str">
        <f>IF(AND(ISBLANK(Q28),ISBLANK(R28),ISBLANK(S28),ISBLANK(T28),ISBLANK(U28)),"",SUM(T28:U28))</f>
        <v/>
      </c>
      <c r="X28" s="233" t="str">
        <f t="shared" ref="X28" si="150">IFERROR(SUM(Q28:U28)/$E28,"")</f>
        <v/>
      </c>
      <c r="Y28" s="248" t="str">
        <f>IFERROR(((80*S28)+(100*T28)+(150*U28))/SUM(Q28:U28),"")</f>
        <v/>
      </c>
      <c r="Z28" s="140"/>
      <c r="AA28" s="145"/>
      <c r="AB28" s="145"/>
      <c r="AC28" s="145"/>
      <c r="AD28" s="145"/>
      <c r="AE28" s="38" t="str">
        <f>IF(AND(ISBLANK(Z28),ISBLANK(AA28),ISBLANK(AB28),ISBLANK(AC28),ISBLANK(AD28)),"",SUM(AB28:AD28))</f>
        <v/>
      </c>
      <c r="AF28" s="38" t="str">
        <f>IF(AND(ISBLANK(Z28),ISBLANK(AA28),ISBLANK(AB28),ISBLANK(AC28),ISBLANK(AD28)),"",SUM(AC28:AD28))</f>
        <v/>
      </c>
      <c r="AG28" s="233" t="str">
        <f t="shared" ref="AG28" si="151">IFERROR(SUM(Z28:AD28)/$E28,"")</f>
        <v/>
      </c>
      <c r="AH28" s="248" t="str">
        <f>IFERROR(((80*AB28)+(100*AC28)+(150*AD28))/SUM(Z28:AD28),"")</f>
        <v/>
      </c>
      <c r="AI28" s="140"/>
      <c r="AJ28" s="145"/>
      <c r="AK28" s="145"/>
      <c r="AL28" s="145"/>
      <c r="AM28" s="145"/>
      <c r="AN28" s="38" t="str">
        <f>IF(AND(ISBLANK(AI28),ISBLANK(AJ28),ISBLANK(AK28),ISBLANK(AL28),ISBLANK(AM28)),"",SUM(AK28:AM28))</f>
        <v/>
      </c>
      <c r="AO28" s="38" t="str">
        <f>IF(AND(ISBLANK(AI28),ISBLANK(AJ28),ISBLANK(AK28),ISBLANK(AL28),ISBLANK(AM28)),"",SUM(AL28:AM28))</f>
        <v/>
      </c>
      <c r="AP28" s="233" t="str">
        <f t="shared" ref="AP28" si="152">IFERROR(SUM(AI28:AM28)/$E28,"")</f>
        <v/>
      </c>
      <c r="AQ28" s="248" t="str">
        <f>IFERROR(((80*AK28)+(100*AL28)+(150*AM28))/SUM(AI28:AM28),"")</f>
        <v/>
      </c>
      <c r="AR28" s="229" t="str">
        <f t="shared" ref="AR28" si="153">IFERROR(AVERAGE(Y28,AH28,AQ28),"")</f>
        <v/>
      </c>
      <c r="AS28" s="229" t="str">
        <f t="shared" ref="AS28" si="154">IF(OR(P28="",AR28=""),"",AR28-P28)</f>
        <v/>
      </c>
      <c r="AT28" s="145"/>
      <c r="AU28" s="145"/>
      <c r="AV28" s="145"/>
      <c r="AW28" s="145"/>
      <c r="AX28" s="145"/>
      <c r="AY28" s="38" t="str">
        <f>IF(AND(ISBLANK(AT28),ISBLANK(AU28),ISBLANK(AV28),ISBLANK(AW28),ISBLANK(AX28)),"",SUM(AV28:AX28))</f>
        <v/>
      </c>
      <c r="AZ28" s="133" t="str">
        <f>IF(AND(ISBLANK(AT28),ISBLANK(AU28),ISBLANK(AV28),ISBLANK(AW28),ISBLANK(AX28)),"",SUM(AW28:AX28))</f>
        <v/>
      </c>
      <c r="BA28" s="254" t="str">
        <f>IFERROR(((80*AV28)+(100*AW28)+(150*AX28))/SUM(AT28:AX28),"")</f>
        <v/>
      </c>
      <c r="BB28" s="135">
        <f>B28</f>
        <v>0</v>
      </c>
      <c r="BC28" s="64">
        <f>C28</f>
        <v>0</v>
      </c>
      <c r="BD28" s="64" t="str">
        <f>BB28&amp;"."&amp;BC28</f>
        <v>0.0</v>
      </c>
      <c r="BE28" s="64">
        <f>D28</f>
        <v>0</v>
      </c>
      <c r="BF28" s="65">
        <f>H28</f>
        <v>0</v>
      </c>
      <c r="BG28" s="65">
        <f t="shared" ref="BG28:BL28" si="155">I28</f>
        <v>0</v>
      </c>
      <c r="BH28" s="65">
        <f t="shared" si="155"/>
        <v>0</v>
      </c>
      <c r="BI28" s="65">
        <f t="shared" si="155"/>
        <v>0</v>
      </c>
      <c r="BJ28" s="65">
        <f t="shared" si="155"/>
        <v>0</v>
      </c>
      <c r="BK28" s="65" t="str">
        <f t="shared" si="155"/>
        <v/>
      </c>
      <c r="BL28" s="65" t="str">
        <f t="shared" si="155"/>
        <v/>
      </c>
      <c r="BM28" s="65" t="str">
        <f t="shared" ref="BM28:BT28" si="156">P28</f>
        <v/>
      </c>
      <c r="BN28" s="65">
        <f t="shared" si="156"/>
        <v>0</v>
      </c>
      <c r="BO28" s="65">
        <f t="shared" si="156"/>
        <v>0</v>
      </c>
      <c r="BP28" s="65">
        <f t="shared" si="156"/>
        <v>0</v>
      </c>
      <c r="BQ28" s="65">
        <f t="shared" si="156"/>
        <v>0</v>
      </c>
      <c r="BR28" s="65">
        <f t="shared" si="156"/>
        <v>0</v>
      </c>
      <c r="BS28" s="65" t="str">
        <f t="shared" si="156"/>
        <v/>
      </c>
      <c r="BT28" s="65" t="str">
        <f t="shared" si="156"/>
        <v/>
      </c>
      <c r="BU28" s="65" t="str">
        <f t="shared" ref="BU28:CB28" si="157">Y28</f>
        <v/>
      </c>
      <c r="BV28" s="65">
        <f t="shared" si="157"/>
        <v>0</v>
      </c>
      <c r="BW28" s="65">
        <f t="shared" si="157"/>
        <v>0</v>
      </c>
      <c r="BX28" s="65">
        <f t="shared" si="157"/>
        <v>0</v>
      </c>
      <c r="BY28" s="65">
        <f t="shared" si="157"/>
        <v>0</v>
      </c>
      <c r="BZ28" s="65">
        <f t="shared" si="157"/>
        <v>0</v>
      </c>
      <c r="CA28" s="65" t="str">
        <f t="shared" si="157"/>
        <v/>
      </c>
      <c r="CB28" s="65" t="str">
        <f t="shared" si="157"/>
        <v/>
      </c>
      <c r="CC28" s="65" t="str">
        <f t="shared" ref="CC28:CJ28" si="158">AH28</f>
        <v/>
      </c>
      <c r="CD28" s="65">
        <f t="shared" si="158"/>
        <v>0</v>
      </c>
      <c r="CE28" s="65">
        <f t="shared" si="158"/>
        <v>0</v>
      </c>
      <c r="CF28" s="65">
        <f t="shared" si="158"/>
        <v>0</v>
      </c>
      <c r="CG28" s="65">
        <f t="shared" si="158"/>
        <v>0</v>
      </c>
      <c r="CH28" s="65">
        <f t="shared" si="158"/>
        <v>0</v>
      </c>
      <c r="CI28" s="65" t="str">
        <f t="shared" si="158"/>
        <v/>
      </c>
      <c r="CJ28" s="65" t="str">
        <f t="shared" si="158"/>
        <v/>
      </c>
      <c r="CK28" s="65" t="str">
        <f t="shared" ref="CK28" si="159">AQ28</f>
        <v/>
      </c>
      <c r="CL28" s="65">
        <f t="shared" ref="CL28:CS28" si="160">AT28</f>
        <v>0</v>
      </c>
      <c r="CM28" s="65">
        <f t="shared" si="160"/>
        <v>0</v>
      </c>
      <c r="CN28" s="65">
        <f t="shared" si="160"/>
        <v>0</v>
      </c>
      <c r="CO28" s="65">
        <f t="shared" si="160"/>
        <v>0</v>
      </c>
      <c r="CP28" s="65">
        <f t="shared" si="160"/>
        <v>0</v>
      </c>
      <c r="CQ28" s="65" t="str">
        <f t="shared" si="160"/>
        <v/>
      </c>
      <c r="CR28" s="65" t="str">
        <f t="shared" si="160"/>
        <v/>
      </c>
      <c r="CS28" s="65" t="str">
        <f t="shared" si="160"/>
        <v/>
      </c>
    </row>
    <row r="29" spans="1:97" ht="13.5" thickBot="1" x14ac:dyDescent="0.25">
      <c r="A29" s="259"/>
      <c r="B29" s="264"/>
      <c r="C29" s="262"/>
      <c r="D29" s="262"/>
      <c r="E29" s="236"/>
      <c r="F29" s="241"/>
      <c r="G29" s="48" t="s">
        <v>6</v>
      </c>
      <c r="H29" s="159" t="str">
        <f>IFERROR(H28/SUM(H28:L28),"")</f>
        <v/>
      </c>
      <c r="I29" s="160" t="str">
        <f>IFERROR(I28/SUM(H28:L28),"")</f>
        <v/>
      </c>
      <c r="J29" s="161" t="str">
        <f>IFERROR(J28/SUM(H28:L28),"")</f>
        <v/>
      </c>
      <c r="K29" s="161" t="str">
        <f>IFERROR(K28/SUM(H28:L28),"")</f>
        <v/>
      </c>
      <c r="L29" s="161" t="str">
        <f>IFERROR(L28/SUM(H28:L28),"")</f>
        <v/>
      </c>
      <c r="M29" s="162" t="str">
        <f>IFERROR(M28/SUM(H28:L28),"")</f>
        <v/>
      </c>
      <c r="N29" s="162" t="str">
        <f>IFERROR(N28/SUM(H28:L28),"")</f>
        <v/>
      </c>
      <c r="O29" s="234"/>
      <c r="P29" s="249"/>
      <c r="Q29" s="159" t="str">
        <f>IFERROR(Q28/SUM(Q28:U28),"")</f>
        <v/>
      </c>
      <c r="R29" s="160" t="str">
        <f>IFERROR(R28/SUM(Q28:U28),"")</f>
        <v/>
      </c>
      <c r="S29" s="161" t="str">
        <f>IFERROR(S28/SUM(Q28:U28),"")</f>
        <v/>
      </c>
      <c r="T29" s="161" t="str">
        <f>IFERROR(T28/SUM(Q28:U28),"")</f>
        <v/>
      </c>
      <c r="U29" s="161" t="str">
        <f>IFERROR(U28/SUM(Q28:U28),"")</f>
        <v/>
      </c>
      <c r="V29" s="162" t="str">
        <f>IFERROR(V28/SUM(Q28:U28),"")</f>
        <v/>
      </c>
      <c r="W29" s="162" t="str">
        <f>IFERROR(W28/SUM(Q28:U28),"")</f>
        <v/>
      </c>
      <c r="X29" s="234"/>
      <c r="Y29" s="249"/>
      <c r="Z29" s="159" t="str">
        <f>IFERROR(Z28/SUM(Z28:AD28),"")</f>
        <v/>
      </c>
      <c r="AA29" s="160" t="str">
        <f>IFERROR(AA28/SUM(Z28:AD28),"")</f>
        <v/>
      </c>
      <c r="AB29" s="161" t="str">
        <f>IFERROR(AB28/SUM(Z28:AD28),"")</f>
        <v/>
      </c>
      <c r="AC29" s="161" t="str">
        <f>IFERROR(AC28/SUM(Z28:AD28),"")</f>
        <v/>
      </c>
      <c r="AD29" s="161" t="str">
        <f>IFERROR(AD28/SUM(Z28:AD28),"")</f>
        <v/>
      </c>
      <c r="AE29" s="162" t="str">
        <f>IFERROR(AE28/SUM(Z28:AD28),"")</f>
        <v/>
      </c>
      <c r="AF29" s="162" t="str">
        <f>IFERROR(AF28/SUM(Z28:AD28),"")</f>
        <v/>
      </c>
      <c r="AG29" s="234"/>
      <c r="AH29" s="249"/>
      <c r="AI29" s="159" t="str">
        <f>IFERROR(AI28/SUM(AI28:AM28),"")</f>
        <v/>
      </c>
      <c r="AJ29" s="160" t="str">
        <f>IFERROR(AJ28/SUM(AI28:AM28),"")</f>
        <v/>
      </c>
      <c r="AK29" s="161" t="str">
        <f>IFERROR(AK28/SUM(AI28:AM28),"")</f>
        <v/>
      </c>
      <c r="AL29" s="161" t="str">
        <f>IFERROR(AL28/SUM(AI28:AM28),"")</f>
        <v/>
      </c>
      <c r="AM29" s="161" t="str">
        <f>IFERROR(AM28/SUM(AI28:AM28),"")</f>
        <v/>
      </c>
      <c r="AN29" s="162" t="str">
        <f>IFERROR(AN28/SUM(AI28:AM28),"")</f>
        <v/>
      </c>
      <c r="AO29" s="162" t="str">
        <f>IFERROR(AO28/SUM(AI28:AM28),"")</f>
        <v/>
      </c>
      <c r="AP29" s="234"/>
      <c r="AQ29" s="249"/>
      <c r="AR29" s="230"/>
      <c r="AS29" s="230"/>
      <c r="AT29" s="160" t="str">
        <f>IFERROR(AT28/SUM(AT28:AX28),"")</f>
        <v/>
      </c>
      <c r="AU29" s="160" t="str">
        <f>IFERROR(AU28/SUM(AT28:AX28),"")</f>
        <v/>
      </c>
      <c r="AV29" s="161" t="str">
        <f>IFERROR(AV28/SUM(AT28:AX28),"")</f>
        <v/>
      </c>
      <c r="AW29" s="161" t="str">
        <f>IFERROR(AW28/SUM(AT28:AX28),"")</f>
        <v/>
      </c>
      <c r="AX29" s="161" t="str">
        <f>IFERROR(AX28/SUM(AT28:AX28),"")</f>
        <v/>
      </c>
      <c r="AY29" s="162" t="str">
        <f>IFERROR(AY28/SUM(AT28:AX28),"")</f>
        <v/>
      </c>
      <c r="AZ29" s="165" t="str">
        <f>IFERROR(AZ28/SUM(AT28:AX28),"")</f>
        <v/>
      </c>
      <c r="BA29" s="255"/>
      <c r="BB29" s="135"/>
      <c r="BC29" s="64"/>
      <c r="BD29" s="64" t="str">
        <f t="shared" ref="BD29" si="161">BB29&amp;"."&amp;BC29</f>
        <v>.</v>
      </c>
      <c r="BE29" s="64"/>
      <c r="BF29" s="67"/>
      <c r="BG29" s="67"/>
      <c r="BH29" s="68"/>
      <c r="BI29" s="68"/>
      <c r="BJ29" s="68"/>
      <c r="BK29" s="69"/>
      <c r="BL29" s="69"/>
      <c r="BM29" s="64"/>
      <c r="BN29" s="67"/>
      <c r="BO29" s="67"/>
      <c r="BP29" s="68"/>
      <c r="BQ29" s="68"/>
      <c r="BR29" s="68"/>
      <c r="BS29" s="69"/>
      <c r="BT29" s="69"/>
      <c r="BU29" s="64"/>
      <c r="BV29" s="67"/>
      <c r="BW29" s="67"/>
      <c r="BX29" s="68"/>
      <c r="BY29" s="68"/>
      <c r="BZ29" s="68"/>
      <c r="CA29" s="69"/>
      <c r="CB29" s="69"/>
      <c r="CC29" s="64"/>
      <c r="CD29" s="67"/>
      <c r="CE29" s="67"/>
      <c r="CF29" s="68"/>
      <c r="CG29" s="68"/>
      <c r="CH29" s="68"/>
      <c r="CI29" s="69"/>
      <c r="CJ29" s="69"/>
      <c r="CK29" s="64"/>
      <c r="CL29" s="67"/>
      <c r="CM29" s="67"/>
      <c r="CN29" s="68"/>
      <c r="CO29" s="68"/>
      <c r="CP29" s="68"/>
      <c r="CQ29" s="69"/>
      <c r="CR29" s="69"/>
      <c r="CS29" s="66"/>
    </row>
    <row r="30" spans="1:97" ht="13.5" thickTop="1" x14ac:dyDescent="0.2">
      <c r="A30" s="258"/>
      <c r="B30" s="263"/>
      <c r="C30" s="265"/>
      <c r="D30" s="261"/>
      <c r="E30" s="235"/>
      <c r="F30" s="260"/>
      <c r="G30" s="4" t="s">
        <v>5</v>
      </c>
      <c r="H30" s="140"/>
      <c r="I30" s="141"/>
      <c r="J30" s="141"/>
      <c r="K30" s="141"/>
      <c r="L30" s="141"/>
      <c r="M30" s="7" t="str">
        <f>IF(AND(ISBLANK(H30),ISBLANK(I30),ISBLANK(J30),ISBLANK(K30),ISBLANK(L30)),"",SUM(J30:L30))</f>
        <v/>
      </c>
      <c r="N30" s="7" t="str">
        <f>IF(AND(ISBLANK(H30),ISBLANK(I30),ISBLANK(J30),ISBLANK(K30),ISBLANK(L30)),"",SUM(K30:L30))</f>
        <v/>
      </c>
      <c r="O30" s="233" t="str">
        <f t="shared" ref="O30" si="162">IFERROR(SUM(H30:L30)/E30,"")</f>
        <v/>
      </c>
      <c r="P30" s="250" t="str">
        <f>IFERROR(((80*J30)+(100*K30)+(150*L30))/SUM(H30:L30),"")</f>
        <v/>
      </c>
      <c r="Q30" s="140"/>
      <c r="R30" s="141"/>
      <c r="S30" s="141"/>
      <c r="T30" s="141"/>
      <c r="U30" s="141"/>
      <c r="V30" s="7" t="str">
        <f>IF(AND(ISBLANK(Q30),ISBLANK(R30),ISBLANK(S30),ISBLANK(T30),ISBLANK(U30)),"",SUM(S30:U30))</f>
        <v/>
      </c>
      <c r="W30" s="7" t="str">
        <f>IF(AND(ISBLANK(Q30),ISBLANK(R30),ISBLANK(S30),ISBLANK(T30),ISBLANK(U30)),"",SUM(T30:U30))</f>
        <v/>
      </c>
      <c r="X30" s="233" t="str">
        <f t="shared" ref="X30" si="163">IFERROR(SUM(Q30:U30)/$E30,"")</f>
        <v/>
      </c>
      <c r="Y30" s="250" t="str">
        <f>IFERROR(((80*S30)+(100*T30)+(150*U30))/SUM(Q30:U30),"")</f>
        <v/>
      </c>
      <c r="Z30" s="140"/>
      <c r="AA30" s="141"/>
      <c r="AB30" s="141"/>
      <c r="AC30" s="141"/>
      <c r="AD30" s="141"/>
      <c r="AE30" s="7" t="str">
        <f>IF(AND(ISBLANK(Z30),ISBLANK(AA30),ISBLANK(AB30),ISBLANK(AC30),ISBLANK(AD30)),"",SUM(AB30:AD30))</f>
        <v/>
      </c>
      <c r="AF30" s="7" t="str">
        <f>IF(AND(ISBLANK(Z30),ISBLANK(AA30),ISBLANK(AB30),ISBLANK(AC30),ISBLANK(AD30)),"",SUM(AC30:AD30))</f>
        <v/>
      </c>
      <c r="AG30" s="233" t="str">
        <f t="shared" ref="AG30" si="164">IFERROR(SUM(Z30:AD30)/$E30,"")</f>
        <v/>
      </c>
      <c r="AH30" s="250" t="str">
        <f>IFERROR(((80*AB30)+(100*AC30)+(150*AD30))/SUM(Z30:AD30),"")</f>
        <v/>
      </c>
      <c r="AI30" s="140"/>
      <c r="AJ30" s="141"/>
      <c r="AK30" s="141"/>
      <c r="AL30" s="141"/>
      <c r="AM30" s="141"/>
      <c r="AN30" s="7" t="str">
        <f>IF(AND(ISBLANK(AI30),ISBLANK(AJ30),ISBLANK(AK30),ISBLANK(AL30),ISBLANK(AM30)),"",SUM(AK30:AM30))</f>
        <v/>
      </c>
      <c r="AO30" s="7" t="str">
        <f>IF(AND(ISBLANK(AI30),ISBLANK(AJ30),ISBLANK(AK30),ISBLANK(AL30),ISBLANK(AM30)),"",SUM(AL30:AM30))</f>
        <v/>
      </c>
      <c r="AP30" s="233" t="str">
        <f t="shared" ref="AP30" si="165">IFERROR(SUM(AI30:AM30)/$E30,"")</f>
        <v/>
      </c>
      <c r="AQ30" s="250" t="str">
        <f>IFERROR(((80*AK30)+(100*AL30)+(150*AM30))/SUM(AI30:AM30),"")</f>
        <v/>
      </c>
      <c r="AR30" s="229" t="str">
        <f t="shared" ref="AR30" si="166">IFERROR(AVERAGE(Y30,AH30,AQ30),"")</f>
        <v/>
      </c>
      <c r="AS30" s="229" t="str">
        <f t="shared" ref="AS30" si="167">IF(OR(P30="",AR30=""),"",AR30-P30)</f>
        <v/>
      </c>
      <c r="AT30" s="145"/>
      <c r="AU30" s="141"/>
      <c r="AV30" s="141"/>
      <c r="AW30" s="141"/>
      <c r="AX30" s="141"/>
      <c r="AY30" s="7" t="str">
        <f>IF(AND(ISBLANK(AT30),ISBLANK(AU30),ISBLANK(AV30),ISBLANK(AW30),ISBLANK(AX30)),"",SUM(AV30:AX30))</f>
        <v/>
      </c>
      <c r="AZ30" s="131" t="str">
        <f>IF(AND(ISBLANK(AT30),ISBLANK(AU30),ISBLANK(AV30),ISBLANK(AW30),ISBLANK(AX30)),"",SUM(AW30:AX30))</f>
        <v/>
      </c>
      <c r="BA30" s="254" t="str">
        <f>IFERROR(((80*AV30)+(100*AW30)+(150*AX30))/SUM(AT30:AX30),"")</f>
        <v/>
      </c>
      <c r="BB30" s="135">
        <f>B30</f>
        <v>0</v>
      </c>
      <c r="BC30" s="64">
        <f>C30</f>
        <v>0</v>
      </c>
      <c r="BD30" s="64" t="str">
        <f>BB30&amp;"."&amp;BC30</f>
        <v>0.0</v>
      </c>
      <c r="BE30" s="64">
        <f>D30</f>
        <v>0</v>
      </c>
      <c r="BF30" s="65">
        <f>H30</f>
        <v>0</v>
      </c>
      <c r="BG30" s="65">
        <f t="shared" ref="BG30:BL30" si="168">I30</f>
        <v>0</v>
      </c>
      <c r="BH30" s="65">
        <f t="shared" si="168"/>
        <v>0</v>
      </c>
      <c r="BI30" s="65">
        <f t="shared" si="168"/>
        <v>0</v>
      </c>
      <c r="BJ30" s="65">
        <f t="shared" si="168"/>
        <v>0</v>
      </c>
      <c r="BK30" s="65" t="str">
        <f t="shared" si="168"/>
        <v/>
      </c>
      <c r="BL30" s="65" t="str">
        <f t="shared" si="168"/>
        <v/>
      </c>
      <c r="BM30" s="65" t="str">
        <f t="shared" ref="BM30:BT30" si="169">P30</f>
        <v/>
      </c>
      <c r="BN30" s="65">
        <f t="shared" si="169"/>
        <v>0</v>
      </c>
      <c r="BO30" s="65">
        <f t="shared" si="169"/>
        <v>0</v>
      </c>
      <c r="BP30" s="65">
        <f t="shared" si="169"/>
        <v>0</v>
      </c>
      <c r="BQ30" s="65">
        <f t="shared" si="169"/>
        <v>0</v>
      </c>
      <c r="BR30" s="65">
        <f t="shared" si="169"/>
        <v>0</v>
      </c>
      <c r="BS30" s="65" t="str">
        <f t="shared" si="169"/>
        <v/>
      </c>
      <c r="BT30" s="65" t="str">
        <f t="shared" si="169"/>
        <v/>
      </c>
      <c r="BU30" s="65" t="str">
        <f t="shared" ref="BU30:CB30" si="170">Y30</f>
        <v/>
      </c>
      <c r="BV30" s="65">
        <f t="shared" si="170"/>
        <v>0</v>
      </c>
      <c r="BW30" s="65">
        <f t="shared" si="170"/>
        <v>0</v>
      </c>
      <c r="BX30" s="65">
        <f t="shared" si="170"/>
        <v>0</v>
      </c>
      <c r="BY30" s="65">
        <f t="shared" si="170"/>
        <v>0</v>
      </c>
      <c r="BZ30" s="65">
        <f t="shared" si="170"/>
        <v>0</v>
      </c>
      <c r="CA30" s="65" t="str">
        <f t="shared" si="170"/>
        <v/>
      </c>
      <c r="CB30" s="65" t="str">
        <f t="shared" si="170"/>
        <v/>
      </c>
      <c r="CC30" s="65" t="str">
        <f t="shared" ref="CC30:CJ30" si="171">AH30</f>
        <v/>
      </c>
      <c r="CD30" s="65">
        <f t="shared" si="171"/>
        <v>0</v>
      </c>
      <c r="CE30" s="65">
        <f t="shared" si="171"/>
        <v>0</v>
      </c>
      <c r="CF30" s="65">
        <f t="shared" si="171"/>
        <v>0</v>
      </c>
      <c r="CG30" s="65">
        <f t="shared" si="171"/>
        <v>0</v>
      </c>
      <c r="CH30" s="65">
        <f t="shared" si="171"/>
        <v>0</v>
      </c>
      <c r="CI30" s="65" t="str">
        <f t="shared" si="171"/>
        <v/>
      </c>
      <c r="CJ30" s="65" t="str">
        <f t="shared" si="171"/>
        <v/>
      </c>
      <c r="CK30" s="65" t="str">
        <f t="shared" ref="CK30" si="172">AQ30</f>
        <v/>
      </c>
      <c r="CL30" s="65">
        <f t="shared" ref="CL30:CS30" si="173">AT30</f>
        <v>0</v>
      </c>
      <c r="CM30" s="65">
        <f t="shared" si="173"/>
        <v>0</v>
      </c>
      <c r="CN30" s="65">
        <f t="shared" si="173"/>
        <v>0</v>
      </c>
      <c r="CO30" s="65">
        <f t="shared" si="173"/>
        <v>0</v>
      </c>
      <c r="CP30" s="65">
        <f t="shared" si="173"/>
        <v>0</v>
      </c>
      <c r="CQ30" s="65" t="str">
        <f t="shared" si="173"/>
        <v/>
      </c>
      <c r="CR30" s="65" t="str">
        <f t="shared" si="173"/>
        <v/>
      </c>
      <c r="CS30" s="65" t="str">
        <f t="shared" si="173"/>
        <v/>
      </c>
    </row>
    <row r="31" spans="1:97" ht="13.5" thickBot="1" x14ac:dyDescent="0.25">
      <c r="A31" s="259"/>
      <c r="B31" s="264"/>
      <c r="C31" s="262"/>
      <c r="D31" s="262"/>
      <c r="E31" s="236"/>
      <c r="F31" s="241"/>
      <c r="G31" s="8" t="s">
        <v>6</v>
      </c>
      <c r="H31" s="155" t="str">
        <f>IFERROR(H30/SUM(H30:L30),"")</f>
        <v/>
      </c>
      <c r="I31" s="156" t="str">
        <f>IFERROR(I30/SUM(H30:L30),"")</f>
        <v/>
      </c>
      <c r="J31" s="157" t="str">
        <f>IFERROR(J30/SUM(H30:L30),"")</f>
        <v/>
      </c>
      <c r="K31" s="157" t="str">
        <f>IFERROR(K30/SUM(H30:L30),"")</f>
        <v/>
      </c>
      <c r="L31" s="157" t="str">
        <f>IFERROR(L30/SUM(H30:L30),"")</f>
        <v/>
      </c>
      <c r="M31" s="158" t="str">
        <f>IFERROR(M30/SUM(H30:L30),"")</f>
        <v/>
      </c>
      <c r="N31" s="158" t="str">
        <f>IFERROR(N30/SUM(H30:L30),"")</f>
        <v/>
      </c>
      <c r="O31" s="234"/>
      <c r="P31" s="230"/>
      <c r="Q31" s="155" t="str">
        <f>IFERROR(Q30/SUM(Q30:U30),"")</f>
        <v/>
      </c>
      <c r="R31" s="156" t="str">
        <f>IFERROR(R30/SUM(Q30:U30),"")</f>
        <v/>
      </c>
      <c r="S31" s="157" t="str">
        <f>IFERROR(S30/SUM(Q30:U30),"")</f>
        <v/>
      </c>
      <c r="T31" s="157" t="str">
        <f>IFERROR(T30/SUM(Q30:U30),"")</f>
        <v/>
      </c>
      <c r="U31" s="157" t="str">
        <f>IFERROR(U30/SUM(Q30:U30),"")</f>
        <v/>
      </c>
      <c r="V31" s="158" t="str">
        <f>IFERROR(V30/SUM(Q30:U30),"")</f>
        <v/>
      </c>
      <c r="W31" s="158" t="str">
        <f>IFERROR(W30/SUM(Q30:U30),"")</f>
        <v/>
      </c>
      <c r="X31" s="234"/>
      <c r="Y31" s="230"/>
      <c r="Z31" s="155" t="str">
        <f>IFERROR(Z30/SUM(Z30:AD30),"")</f>
        <v/>
      </c>
      <c r="AA31" s="156" t="str">
        <f>IFERROR(AA30/SUM(Z30:AD30),"")</f>
        <v/>
      </c>
      <c r="AB31" s="157" t="str">
        <f>IFERROR(AB30/SUM(Z30:AD30),"")</f>
        <v/>
      </c>
      <c r="AC31" s="157" t="str">
        <f>IFERROR(AC30/SUM(Z30:AD30),"")</f>
        <v/>
      </c>
      <c r="AD31" s="157" t="str">
        <f>IFERROR(AD30/SUM(Z30:AD30),"")</f>
        <v/>
      </c>
      <c r="AE31" s="158" t="str">
        <f>IFERROR(AE30/SUM(Z30:AD30),"")</f>
        <v/>
      </c>
      <c r="AF31" s="158" t="str">
        <f>IFERROR(AF30/SUM(Z30:AD30),"")</f>
        <v/>
      </c>
      <c r="AG31" s="234"/>
      <c r="AH31" s="230"/>
      <c r="AI31" s="155" t="str">
        <f>IFERROR(AI30/SUM(AI30:AM30),"")</f>
        <v/>
      </c>
      <c r="AJ31" s="156" t="str">
        <f>IFERROR(AJ30/SUM(AI30:AM30),"")</f>
        <v/>
      </c>
      <c r="AK31" s="157" t="str">
        <f>IFERROR(AK30/SUM(AI30:AM30),"")</f>
        <v/>
      </c>
      <c r="AL31" s="157" t="str">
        <f>IFERROR(AL30/SUM(AI30:AM30),"")</f>
        <v/>
      </c>
      <c r="AM31" s="157" t="str">
        <f>IFERROR(AM30/SUM(AI30:AM30),"")</f>
        <v/>
      </c>
      <c r="AN31" s="158" t="str">
        <f>IFERROR(AN30/SUM(AI30:AM30),"")</f>
        <v/>
      </c>
      <c r="AO31" s="158" t="str">
        <f>IFERROR(AO30/SUM(AI30:AM30),"")</f>
        <v/>
      </c>
      <c r="AP31" s="234"/>
      <c r="AQ31" s="230"/>
      <c r="AR31" s="230"/>
      <c r="AS31" s="230"/>
      <c r="AT31" s="163" t="str">
        <f>IFERROR(AT30/SUM(AT30:AX30),"")</f>
        <v/>
      </c>
      <c r="AU31" s="156" t="str">
        <f>IFERROR(AU30/SUM(AT30:AX30),"")</f>
        <v/>
      </c>
      <c r="AV31" s="157" t="str">
        <f>IFERROR(AV30/SUM(AT30:AX30),"")</f>
        <v/>
      </c>
      <c r="AW31" s="157" t="str">
        <f>IFERROR(AW30/SUM(AT30:AX30),"")</f>
        <v/>
      </c>
      <c r="AX31" s="157" t="str">
        <f>IFERROR(AX30/SUM(AT30:AX30),"")</f>
        <v/>
      </c>
      <c r="AY31" s="158" t="str">
        <f>IFERROR(AY30/SUM(AT30:AX30),"")</f>
        <v/>
      </c>
      <c r="AZ31" s="164" t="str">
        <f>IFERROR(AZ30/SUM(AT30:AX30),"")</f>
        <v/>
      </c>
      <c r="BA31" s="255"/>
      <c r="BB31" s="135"/>
      <c r="BC31" s="64"/>
      <c r="BD31" s="64" t="str">
        <f t="shared" ref="BD31" si="174">BB31&amp;"."&amp;BC31</f>
        <v>.</v>
      </c>
      <c r="BE31" s="64"/>
      <c r="BF31" s="67"/>
      <c r="BG31" s="67"/>
      <c r="BH31" s="68"/>
      <c r="BI31" s="68"/>
      <c r="BJ31" s="68"/>
      <c r="BK31" s="69"/>
      <c r="BL31" s="69"/>
      <c r="BM31" s="64"/>
      <c r="BN31" s="67"/>
      <c r="BO31" s="67"/>
      <c r="BP31" s="68"/>
      <c r="BQ31" s="68"/>
      <c r="BR31" s="68"/>
      <c r="BS31" s="69"/>
      <c r="BT31" s="69"/>
      <c r="BU31" s="64"/>
      <c r="BV31" s="67"/>
      <c r="BW31" s="67"/>
      <c r="BX31" s="68"/>
      <c r="BY31" s="68"/>
      <c r="BZ31" s="68"/>
      <c r="CA31" s="69"/>
      <c r="CB31" s="69"/>
      <c r="CC31" s="64"/>
      <c r="CD31" s="67"/>
      <c r="CE31" s="67"/>
      <c r="CF31" s="68"/>
      <c r="CG31" s="68"/>
      <c r="CH31" s="68"/>
      <c r="CI31" s="69"/>
      <c r="CJ31" s="69"/>
      <c r="CK31" s="64"/>
      <c r="CL31" s="67"/>
      <c r="CM31" s="67"/>
      <c r="CN31" s="68"/>
      <c r="CO31" s="68"/>
      <c r="CP31" s="68"/>
      <c r="CQ31" s="69"/>
      <c r="CR31" s="69"/>
      <c r="CS31" s="66"/>
    </row>
    <row r="32" spans="1:97" ht="13.5" thickTop="1" x14ac:dyDescent="0.2">
      <c r="A32" s="258"/>
      <c r="B32" s="263"/>
      <c r="C32" s="265"/>
      <c r="D32" s="261"/>
      <c r="E32" s="235"/>
      <c r="F32" s="260"/>
      <c r="G32" s="4" t="s">
        <v>5</v>
      </c>
      <c r="H32" s="140"/>
      <c r="I32" s="141"/>
      <c r="J32" s="141"/>
      <c r="K32" s="141"/>
      <c r="L32" s="141"/>
      <c r="M32" s="7" t="str">
        <f>IF(AND(ISBLANK(H32),ISBLANK(I32),ISBLANK(J32),ISBLANK(K32),ISBLANK(L32)),"",SUM(J32:L32))</f>
        <v/>
      </c>
      <c r="N32" s="7" t="str">
        <f>IF(AND(ISBLANK(H32),ISBLANK(I32),ISBLANK(J32),ISBLANK(K32),ISBLANK(L32)),"",SUM(K32:L32))</f>
        <v/>
      </c>
      <c r="O32" s="233" t="str">
        <f t="shared" ref="O32" si="175">IFERROR(SUM(H32:L32)/E32,"")</f>
        <v/>
      </c>
      <c r="P32" s="250" t="str">
        <f>IFERROR(((80*J32)+(100*K32)+(150*L32))/SUM(H32:L32),"")</f>
        <v/>
      </c>
      <c r="Q32" s="140"/>
      <c r="R32" s="141"/>
      <c r="S32" s="141"/>
      <c r="T32" s="141"/>
      <c r="U32" s="141"/>
      <c r="V32" s="7" t="str">
        <f>IF(AND(ISBLANK(Q32),ISBLANK(R32),ISBLANK(S32),ISBLANK(T32),ISBLANK(U32)),"",SUM(S32:U32))</f>
        <v/>
      </c>
      <c r="W32" s="7" t="str">
        <f>IF(AND(ISBLANK(Q32),ISBLANK(R32),ISBLANK(S32),ISBLANK(T32),ISBLANK(U32)),"",SUM(T32:U32))</f>
        <v/>
      </c>
      <c r="X32" s="233" t="str">
        <f t="shared" ref="X32" si="176">IFERROR(SUM(Q32:U32)/$E32,"")</f>
        <v/>
      </c>
      <c r="Y32" s="250" t="str">
        <f>IFERROR(((80*S32)+(100*T32)+(150*U32))/SUM(Q32:U32),"")</f>
        <v/>
      </c>
      <c r="Z32" s="140"/>
      <c r="AA32" s="141"/>
      <c r="AB32" s="141"/>
      <c r="AC32" s="141"/>
      <c r="AD32" s="141"/>
      <c r="AE32" s="7" t="str">
        <f>IF(AND(ISBLANK(Z32),ISBLANK(AA32),ISBLANK(AB32),ISBLANK(AC32),ISBLANK(AD32)),"",SUM(AB32:AD32))</f>
        <v/>
      </c>
      <c r="AF32" s="7" t="str">
        <f>IF(AND(ISBLANK(Z32),ISBLANK(AA32),ISBLANK(AB32),ISBLANK(AC32),ISBLANK(AD32)),"",SUM(AC32:AD32))</f>
        <v/>
      </c>
      <c r="AG32" s="233" t="str">
        <f t="shared" ref="AG32" si="177">IFERROR(SUM(Z32:AD32)/$E32,"")</f>
        <v/>
      </c>
      <c r="AH32" s="250" t="str">
        <f>IFERROR(((80*AB32)+(100*AC32)+(150*AD32))/SUM(Z32:AD32),"")</f>
        <v/>
      </c>
      <c r="AI32" s="140"/>
      <c r="AJ32" s="141"/>
      <c r="AK32" s="141"/>
      <c r="AL32" s="141"/>
      <c r="AM32" s="141"/>
      <c r="AN32" s="7" t="str">
        <f>IF(AND(ISBLANK(AI32),ISBLANK(AJ32),ISBLANK(AK32),ISBLANK(AL32),ISBLANK(AM32)),"",SUM(AK32:AM32))</f>
        <v/>
      </c>
      <c r="AO32" s="7" t="str">
        <f>IF(AND(ISBLANK(AI32),ISBLANK(AJ32),ISBLANK(AK32),ISBLANK(AL32),ISBLANK(AM32)),"",SUM(AL32:AM32))</f>
        <v/>
      </c>
      <c r="AP32" s="233" t="str">
        <f t="shared" ref="AP32" si="178">IFERROR(SUM(AI32:AM32)/$E32,"")</f>
        <v/>
      </c>
      <c r="AQ32" s="250" t="str">
        <f>IFERROR(((80*AK32)+(100*AL32)+(150*AM32))/SUM(AI32:AM32),"")</f>
        <v/>
      </c>
      <c r="AR32" s="229" t="str">
        <f t="shared" ref="AR32" si="179">IFERROR(AVERAGE(Y32,AH32,AQ32),"")</f>
        <v/>
      </c>
      <c r="AS32" s="229" t="str">
        <f t="shared" ref="AS32" si="180">IF(OR(P32="",AR32=""),"",AR32-P32)</f>
        <v/>
      </c>
      <c r="AT32" s="145"/>
      <c r="AU32" s="141"/>
      <c r="AV32" s="141"/>
      <c r="AW32" s="141"/>
      <c r="AX32" s="141"/>
      <c r="AY32" s="7" t="str">
        <f>IF(AND(ISBLANK(AT32),ISBLANK(AU32),ISBLANK(AV32),ISBLANK(AW32),ISBLANK(AX32)),"",SUM(AV32:AX32))</f>
        <v/>
      </c>
      <c r="AZ32" s="131" t="str">
        <f>IF(AND(ISBLANK(AT32),ISBLANK(AU32),ISBLANK(AV32),ISBLANK(AW32),ISBLANK(AX32)),"",SUM(AW32:AX32))</f>
        <v/>
      </c>
      <c r="BA32" s="254" t="str">
        <f>IFERROR(((80*AV32)+(100*AW32)+(150*AX32))/SUM(AT32:AX32),"")</f>
        <v/>
      </c>
      <c r="BB32" s="135">
        <f>B32</f>
        <v>0</v>
      </c>
      <c r="BC32" s="64">
        <f>C32</f>
        <v>0</v>
      </c>
      <c r="BD32" s="64" t="str">
        <f>BB32&amp;"."&amp;BC32</f>
        <v>0.0</v>
      </c>
      <c r="BE32" s="64">
        <f>D32</f>
        <v>0</v>
      </c>
      <c r="BF32" s="65">
        <f>H32</f>
        <v>0</v>
      </c>
      <c r="BG32" s="65">
        <f t="shared" ref="BG32:BL32" si="181">I32</f>
        <v>0</v>
      </c>
      <c r="BH32" s="65">
        <f t="shared" si="181"/>
        <v>0</v>
      </c>
      <c r="BI32" s="65">
        <f t="shared" si="181"/>
        <v>0</v>
      </c>
      <c r="BJ32" s="65">
        <f t="shared" si="181"/>
        <v>0</v>
      </c>
      <c r="BK32" s="65" t="str">
        <f t="shared" si="181"/>
        <v/>
      </c>
      <c r="BL32" s="65" t="str">
        <f t="shared" si="181"/>
        <v/>
      </c>
      <c r="BM32" s="65" t="str">
        <f t="shared" ref="BM32:BT32" si="182">P32</f>
        <v/>
      </c>
      <c r="BN32" s="65">
        <f t="shared" si="182"/>
        <v>0</v>
      </c>
      <c r="BO32" s="65">
        <f t="shared" si="182"/>
        <v>0</v>
      </c>
      <c r="BP32" s="65">
        <f t="shared" si="182"/>
        <v>0</v>
      </c>
      <c r="BQ32" s="65">
        <f t="shared" si="182"/>
        <v>0</v>
      </c>
      <c r="BR32" s="65">
        <f t="shared" si="182"/>
        <v>0</v>
      </c>
      <c r="BS32" s="65" t="str">
        <f t="shared" si="182"/>
        <v/>
      </c>
      <c r="BT32" s="65" t="str">
        <f t="shared" si="182"/>
        <v/>
      </c>
      <c r="BU32" s="65" t="str">
        <f t="shared" ref="BU32:CB32" si="183">Y32</f>
        <v/>
      </c>
      <c r="BV32" s="65">
        <f t="shared" si="183"/>
        <v>0</v>
      </c>
      <c r="BW32" s="65">
        <f t="shared" si="183"/>
        <v>0</v>
      </c>
      <c r="BX32" s="65">
        <f t="shared" si="183"/>
        <v>0</v>
      </c>
      <c r="BY32" s="65">
        <f t="shared" si="183"/>
        <v>0</v>
      </c>
      <c r="BZ32" s="65">
        <f t="shared" si="183"/>
        <v>0</v>
      </c>
      <c r="CA32" s="65" t="str">
        <f t="shared" si="183"/>
        <v/>
      </c>
      <c r="CB32" s="65" t="str">
        <f t="shared" si="183"/>
        <v/>
      </c>
      <c r="CC32" s="65" t="str">
        <f t="shared" ref="CC32:CJ32" si="184">AH32</f>
        <v/>
      </c>
      <c r="CD32" s="65">
        <f t="shared" si="184"/>
        <v>0</v>
      </c>
      <c r="CE32" s="65">
        <f t="shared" si="184"/>
        <v>0</v>
      </c>
      <c r="CF32" s="65">
        <f t="shared" si="184"/>
        <v>0</v>
      </c>
      <c r="CG32" s="65">
        <f t="shared" si="184"/>
        <v>0</v>
      </c>
      <c r="CH32" s="65">
        <f t="shared" si="184"/>
        <v>0</v>
      </c>
      <c r="CI32" s="65" t="str">
        <f t="shared" si="184"/>
        <v/>
      </c>
      <c r="CJ32" s="65" t="str">
        <f t="shared" si="184"/>
        <v/>
      </c>
      <c r="CK32" s="65" t="str">
        <f t="shared" ref="CK32" si="185">AQ32</f>
        <v/>
      </c>
      <c r="CL32" s="65">
        <f t="shared" ref="CL32:CS32" si="186">AT32</f>
        <v>0</v>
      </c>
      <c r="CM32" s="65">
        <f t="shared" si="186"/>
        <v>0</v>
      </c>
      <c r="CN32" s="65">
        <f t="shared" si="186"/>
        <v>0</v>
      </c>
      <c r="CO32" s="65">
        <f t="shared" si="186"/>
        <v>0</v>
      </c>
      <c r="CP32" s="65">
        <f t="shared" si="186"/>
        <v>0</v>
      </c>
      <c r="CQ32" s="65" t="str">
        <f t="shared" si="186"/>
        <v/>
      </c>
      <c r="CR32" s="65" t="str">
        <f t="shared" si="186"/>
        <v/>
      </c>
      <c r="CS32" s="65" t="str">
        <f t="shared" si="186"/>
        <v/>
      </c>
    </row>
    <row r="33" spans="1:97" ht="13.5" thickBot="1" x14ac:dyDescent="0.25">
      <c r="A33" s="259"/>
      <c r="B33" s="264"/>
      <c r="C33" s="262"/>
      <c r="D33" s="262"/>
      <c r="E33" s="236"/>
      <c r="F33" s="241"/>
      <c r="G33" s="8" t="s">
        <v>6</v>
      </c>
      <c r="H33" s="155" t="str">
        <f>IFERROR(H32/SUM(H32:L32),"")</f>
        <v/>
      </c>
      <c r="I33" s="156" t="str">
        <f>IFERROR(I32/SUM(H32:L32),"")</f>
        <v/>
      </c>
      <c r="J33" s="157" t="str">
        <f>IFERROR(J32/SUM(H32:L32),"")</f>
        <v/>
      </c>
      <c r="K33" s="157" t="str">
        <f>IFERROR(K32/SUM(H32:L32),"")</f>
        <v/>
      </c>
      <c r="L33" s="157" t="str">
        <f>IFERROR(L32/SUM(H32:L32),"")</f>
        <v/>
      </c>
      <c r="M33" s="158" t="str">
        <f>IFERROR(M32/SUM(H32:L32),"")</f>
        <v/>
      </c>
      <c r="N33" s="158" t="str">
        <f>IFERROR(N32/SUM(H32:L32),"")</f>
        <v/>
      </c>
      <c r="O33" s="234"/>
      <c r="P33" s="230"/>
      <c r="Q33" s="155" t="str">
        <f>IFERROR(Q32/SUM(Q32:U32),"")</f>
        <v/>
      </c>
      <c r="R33" s="156" t="str">
        <f>IFERROR(R32/SUM(Q32:U32),"")</f>
        <v/>
      </c>
      <c r="S33" s="157" t="str">
        <f>IFERROR(S32/SUM(Q32:U32),"")</f>
        <v/>
      </c>
      <c r="T33" s="157" t="str">
        <f>IFERROR(T32/SUM(Q32:U32),"")</f>
        <v/>
      </c>
      <c r="U33" s="157" t="str">
        <f>IFERROR(U32/SUM(Q32:U32),"")</f>
        <v/>
      </c>
      <c r="V33" s="158" t="str">
        <f>IFERROR(V32/SUM(Q32:U32),"")</f>
        <v/>
      </c>
      <c r="W33" s="158" t="str">
        <f>IFERROR(W32/SUM(Q32:U32),"")</f>
        <v/>
      </c>
      <c r="X33" s="234"/>
      <c r="Y33" s="230"/>
      <c r="Z33" s="155" t="str">
        <f>IFERROR(Z32/SUM(Z32:AD32),"")</f>
        <v/>
      </c>
      <c r="AA33" s="156" t="str">
        <f>IFERROR(AA32/SUM(Z32:AD32),"")</f>
        <v/>
      </c>
      <c r="AB33" s="157" t="str">
        <f>IFERROR(AB32/SUM(Z32:AD32),"")</f>
        <v/>
      </c>
      <c r="AC33" s="157" t="str">
        <f>IFERROR(AC32/SUM(Z32:AD32),"")</f>
        <v/>
      </c>
      <c r="AD33" s="157" t="str">
        <f>IFERROR(AD32/SUM(Z32:AD32),"")</f>
        <v/>
      </c>
      <c r="AE33" s="158" t="str">
        <f>IFERROR(AE32/SUM(Z32:AD32),"")</f>
        <v/>
      </c>
      <c r="AF33" s="158" t="str">
        <f>IFERROR(AF32/SUM(Z32:AD32),"")</f>
        <v/>
      </c>
      <c r="AG33" s="234"/>
      <c r="AH33" s="230"/>
      <c r="AI33" s="155" t="str">
        <f>IFERROR(AI32/SUM(AI32:AM32),"")</f>
        <v/>
      </c>
      <c r="AJ33" s="156" t="str">
        <f>IFERROR(AJ32/SUM(AI32:AM32),"")</f>
        <v/>
      </c>
      <c r="AK33" s="157" t="str">
        <f>IFERROR(AK32/SUM(AI32:AM32),"")</f>
        <v/>
      </c>
      <c r="AL33" s="157" t="str">
        <f>IFERROR(AL32/SUM(AI32:AM32),"")</f>
        <v/>
      </c>
      <c r="AM33" s="157" t="str">
        <f>IFERROR(AM32/SUM(AI32:AM32),"")</f>
        <v/>
      </c>
      <c r="AN33" s="158" t="str">
        <f>IFERROR(AN32/SUM(AI32:AM32),"")</f>
        <v/>
      </c>
      <c r="AO33" s="158" t="str">
        <f>IFERROR(AO32/SUM(AI32:AM32),"")</f>
        <v/>
      </c>
      <c r="AP33" s="234"/>
      <c r="AQ33" s="230"/>
      <c r="AR33" s="230"/>
      <c r="AS33" s="230"/>
      <c r="AT33" s="163" t="str">
        <f>IFERROR(AT32/SUM(AT32:AX32),"")</f>
        <v/>
      </c>
      <c r="AU33" s="156" t="str">
        <f>IFERROR(AU32/SUM(AT32:AX32),"")</f>
        <v/>
      </c>
      <c r="AV33" s="157" t="str">
        <f>IFERROR(AV32/SUM(AT32:AX32),"")</f>
        <v/>
      </c>
      <c r="AW33" s="157" t="str">
        <f>IFERROR(AW32/SUM(AT32:AX32),"")</f>
        <v/>
      </c>
      <c r="AX33" s="157" t="str">
        <f>IFERROR(AX32/SUM(AT32:AX32),"")</f>
        <v/>
      </c>
      <c r="AY33" s="158" t="str">
        <f>IFERROR(AY32/SUM(AT32:AX32),"")</f>
        <v/>
      </c>
      <c r="AZ33" s="164" t="str">
        <f>IFERROR(AZ32/SUM(AT32:AX32),"")</f>
        <v/>
      </c>
      <c r="BA33" s="255"/>
      <c r="BB33" s="135"/>
      <c r="BC33" s="64"/>
      <c r="BD33" s="64" t="str">
        <f t="shared" ref="BD33" si="187">BB33&amp;"."&amp;BC33</f>
        <v>.</v>
      </c>
      <c r="BE33" s="64"/>
      <c r="BF33" s="67"/>
      <c r="BG33" s="67"/>
      <c r="BH33" s="68"/>
      <c r="BI33" s="68"/>
      <c r="BJ33" s="68"/>
      <c r="BK33" s="69"/>
      <c r="BL33" s="69"/>
      <c r="BM33" s="64"/>
      <c r="BN33" s="67"/>
      <c r="BO33" s="67"/>
      <c r="BP33" s="68"/>
      <c r="BQ33" s="68"/>
      <c r="BR33" s="68"/>
      <c r="BS33" s="69"/>
      <c r="BT33" s="69"/>
      <c r="BU33" s="64"/>
      <c r="BV33" s="67"/>
      <c r="BW33" s="67"/>
      <c r="BX33" s="68"/>
      <c r="BY33" s="68"/>
      <c r="BZ33" s="68"/>
      <c r="CA33" s="69"/>
      <c r="CB33" s="69"/>
      <c r="CC33" s="64"/>
      <c r="CD33" s="67"/>
      <c r="CE33" s="67"/>
      <c r="CF33" s="68"/>
      <c r="CG33" s="68"/>
      <c r="CH33" s="68"/>
      <c r="CI33" s="69"/>
      <c r="CJ33" s="69"/>
      <c r="CK33" s="64"/>
      <c r="CL33" s="67"/>
      <c r="CM33" s="67"/>
      <c r="CN33" s="68"/>
      <c r="CO33" s="68"/>
      <c r="CP33" s="68"/>
      <c r="CQ33" s="69"/>
      <c r="CR33" s="69"/>
      <c r="CS33" s="66"/>
    </row>
    <row r="34" spans="1:97" ht="13.5" thickTop="1" x14ac:dyDescent="0.2">
      <c r="A34" s="258"/>
      <c r="B34" s="263"/>
      <c r="C34" s="265"/>
      <c r="D34" s="261"/>
      <c r="E34" s="235"/>
      <c r="F34" s="260"/>
      <c r="G34" s="4" t="s">
        <v>5</v>
      </c>
      <c r="H34" s="140"/>
      <c r="I34" s="141"/>
      <c r="J34" s="141"/>
      <c r="K34" s="141"/>
      <c r="L34" s="141"/>
      <c r="M34" s="7" t="str">
        <f>IF(AND(ISBLANK(H34),ISBLANK(I34),ISBLANK(J34),ISBLANK(K34),ISBLANK(L34)),"",SUM(J34:L34))</f>
        <v/>
      </c>
      <c r="N34" s="7" t="str">
        <f>IF(AND(ISBLANK(H34),ISBLANK(I34),ISBLANK(J34),ISBLANK(K34),ISBLANK(L34)),"",SUM(K34:L34))</f>
        <v/>
      </c>
      <c r="O34" s="233" t="str">
        <f t="shared" ref="O34" si="188">IFERROR(SUM(H34:L34)/E34,"")</f>
        <v/>
      </c>
      <c r="P34" s="250" t="str">
        <f>IFERROR(((80*J34)+(100*K34)+(150*L34))/SUM(H34:L34),"")</f>
        <v/>
      </c>
      <c r="Q34" s="140"/>
      <c r="R34" s="141"/>
      <c r="S34" s="141"/>
      <c r="T34" s="141"/>
      <c r="U34" s="141"/>
      <c r="V34" s="7" t="str">
        <f>IF(AND(ISBLANK(Q34),ISBLANK(R34),ISBLANK(S34),ISBLANK(T34),ISBLANK(U34)),"",SUM(S34:U34))</f>
        <v/>
      </c>
      <c r="W34" s="7" t="str">
        <f>IF(AND(ISBLANK(Q34),ISBLANK(R34),ISBLANK(S34),ISBLANK(T34),ISBLANK(U34)),"",SUM(T34:U34))</f>
        <v/>
      </c>
      <c r="X34" s="233" t="str">
        <f t="shared" ref="X34" si="189">IFERROR(SUM(Q34:U34)/$E34,"")</f>
        <v/>
      </c>
      <c r="Y34" s="250" t="str">
        <f>IFERROR(((80*S34)+(100*T34)+(150*U34))/SUM(Q34:U34),"")</f>
        <v/>
      </c>
      <c r="Z34" s="140"/>
      <c r="AA34" s="141"/>
      <c r="AB34" s="141"/>
      <c r="AC34" s="141"/>
      <c r="AD34" s="141"/>
      <c r="AE34" s="7" t="str">
        <f>IF(AND(ISBLANK(Z34),ISBLANK(AA34),ISBLANK(AB34),ISBLANK(AC34),ISBLANK(AD34)),"",SUM(AB34:AD34))</f>
        <v/>
      </c>
      <c r="AF34" s="7" t="str">
        <f>IF(AND(ISBLANK(Z34),ISBLANK(AA34),ISBLANK(AB34),ISBLANK(AC34),ISBLANK(AD34)),"",SUM(AC34:AD34))</f>
        <v/>
      </c>
      <c r="AG34" s="233" t="str">
        <f t="shared" ref="AG34" si="190">IFERROR(SUM(Z34:AD34)/$E34,"")</f>
        <v/>
      </c>
      <c r="AH34" s="250" t="str">
        <f>IFERROR(((80*AB34)+(100*AC34)+(150*AD34))/SUM(Z34:AD34),"")</f>
        <v/>
      </c>
      <c r="AI34" s="140"/>
      <c r="AJ34" s="141"/>
      <c r="AK34" s="141"/>
      <c r="AL34" s="141"/>
      <c r="AM34" s="141"/>
      <c r="AN34" s="7" t="str">
        <f>IF(AND(ISBLANK(AI34),ISBLANK(AJ34),ISBLANK(AK34),ISBLANK(AL34),ISBLANK(AM34)),"",SUM(AK34:AM34))</f>
        <v/>
      </c>
      <c r="AO34" s="7" t="str">
        <f>IF(AND(ISBLANK(AI34),ISBLANK(AJ34),ISBLANK(AK34),ISBLANK(AL34),ISBLANK(AM34)),"",SUM(AL34:AM34))</f>
        <v/>
      </c>
      <c r="AP34" s="233" t="str">
        <f t="shared" ref="AP34" si="191">IFERROR(SUM(AI34:AM34)/$E34,"")</f>
        <v/>
      </c>
      <c r="AQ34" s="250" t="str">
        <f>IFERROR(((80*AK34)+(100*AL34)+(150*AM34))/SUM(AI34:AM34),"")</f>
        <v/>
      </c>
      <c r="AR34" s="229" t="str">
        <f t="shared" ref="AR34" si="192">IFERROR(AVERAGE(Y34,AH34,AQ34),"")</f>
        <v/>
      </c>
      <c r="AS34" s="229" t="str">
        <f t="shared" ref="AS34" si="193">IF(OR(P34="",AR34=""),"",AR34-P34)</f>
        <v/>
      </c>
      <c r="AT34" s="145"/>
      <c r="AU34" s="141"/>
      <c r="AV34" s="141"/>
      <c r="AW34" s="141"/>
      <c r="AX34" s="141"/>
      <c r="AY34" s="7" t="str">
        <f>IF(AND(ISBLANK(AT34),ISBLANK(AU34),ISBLANK(AV34),ISBLANK(AW34),ISBLANK(AX34)),"",SUM(AV34:AX34))</f>
        <v/>
      </c>
      <c r="AZ34" s="131" t="str">
        <f>IF(AND(ISBLANK(AT34),ISBLANK(AU34),ISBLANK(AV34),ISBLANK(AW34),ISBLANK(AX34)),"",SUM(AW34:AX34))</f>
        <v/>
      </c>
      <c r="BA34" s="254" t="str">
        <f>IFERROR(((80*AV34)+(100*AW34)+(150*AX34))/SUM(AT34:AX34),"")</f>
        <v/>
      </c>
      <c r="BB34" s="135">
        <f>B34</f>
        <v>0</v>
      </c>
      <c r="BC34" s="64">
        <f>C34</f>
        <v>0</v>
      </c>
      <c r="BD34" s="64" t="str">
        <f>BB34&amp;"."&amp;BC34</f>
        <v>0.0</v>
      </c>
      <c r="BE34" s="64">
        <f>D34</f>
        <v>0</v>
      </c>
      <c r="BF34" s="65">
        <f>H34</f>
        <v>0</v>
      </c>
      <c r="BG34" s="65">
        <f t="shared" ref="BG34:BL34" si="194">I34</f>
        <v>0</v>
      </c>
      <c r="BH34" s="65">
        <f t="shared" si="194"/>
        <v>0</v>
      </c>
      <c r="BI34" s="65">
        <f t="shared" si="194"/>
        <v>0</v>
      </c>
      <c r="BJ34" s="65">
        <f t="shared" si="194"/>
        <v>0</v>
      </c>
      <c r="BK34" s="65" t="str">
        <f t="shared" si="194"/>
        <v/>
      </c>
      <c r="BL34" s="65" t="str">
        <f t="shared" si="194"/>
        <v/>
      </c>
      <c r="BM34" s="65" t="str">
        <f t="shared" ref="BM34:BT34" si="195">P34</f>
        <v/>
      </c>
      <c r="BN34" s="65">
        <f t="shared" si="195"/>
        <v>0</v>
      </c>
      <c r="BO34" s="65">
        <f t="shared" si="195"/>
        <v>0</v>
      </c>
      <c r="BP34" s="65">
        <f t="shared" si="195"/>
        <v>0</v>
      </c>
      <c r="BQ34" s="65">
        <f t="shared" si="195"/>
        <v>0</v>
      </c>
      <c r="BR34" s="65">
        <f t="shared" si="195"/>
        <v>0</v>
      </c>
      <c r="BS34" s="65" t="str">
        <f t="shared" si="195"/>
        <v/>
      </c>
      <c r="BT34" s="65" t="str">
        <f t="shared" si="195"/>
        <v/>
      </c>
      <c r="BU34" s="65" t="str">
        <f t="shared" ref="BU34:CB34" si="196">Y34</f>
        <v/>
      </c>
      <c r="BV34" s="65">
        <f t="shared" si="196"/>
        <v>0</v>
      </c>
      <c r="BW34" s="65">
        <f t="shared" si="196"/>
        <v>0</v>
      </c>
      <c r="BX34" s="65">
        <f t="shared" si="196"/>
        <v>0</v>
      </c>
      <c r="BY34" s="65">
        <f t="shared" si="196"/>
        <v>0</v>
      </c>
      <c r="BZ34" s="65">
        <f t="shared" si="196"/>
        <v>0</v>
      </c>
      <c r="CA34" s="65" t="str">
        <f t="shared" si="196"/>
        <v/>
      </c>
      <c r="CB34" s="65" t="str">
        <f t="shared" si="196"/>
        <v/>
      </c>
      <c r="CC34" s="65" t="str">
        <f t="shared" ref="CC34:CJ34" si="197">AH34</f>
        <v/>
      </c>
      <c r="CD34" s="65">
        <f t="shared" si="197"/>
        <v>0</v>
      </c>
      <c r="CE34" s="65">
        <f t="shared" si="197"/>
        <v>0</v>
      </c>
      <c r="CF34" s="65">
        <f t="shared" si="197"/>
        <v>0</v>
      </c>
      <c r="CG34" s="65">
        <f t="shared" si="197"/>
        <v>0</v>
      </c>
      <c r="CH34" s="65">
        <f t="shared" si="197"/>
        <v>0</v>
      </c>
      <c r="CI34" s="65" t="str">
        <f t="shared" si="197"/>
        <v/>
      </c>
      <c r="CJ34" s="65" t="str">
        <f t="shared" si="197"/>
        <v/>
      </c>
      <c r="CK34" s="65" t="str">
        <f t="shared" ref="CK34" si="198">AQ34</f>
        <v/>
      </c>
      <c r="CL34" s="65">
        <f t="shared" ref="CL34:CS34" si="199">AT34</f>
        <v>0</v>
      </c>
      <c r="CM34" s="65">
        <f t="shared" si="199"/>
        <v>0</v>
      </c>
      <c r="CN34" s="65">
        <f t="shared" si="199"/>
        <v>0</v>
      </c>
      <c r="CO34" s="65">
        <f t="shared" si="199"/>
        <v>0</v>
      </c>
      <c r="CP34" s="65">
        <f t="shared" si="199"/>
        <v>0</v>
      </c>
      <c r="CQ34" s="65" t="str">
        <f t="shared" si="199"/>
        <v/>
      </c>
      <c r="CR34" s="65" t="str">
        <f t="shared" si="199"/>
        <v/>
      </c>
      <c r="CS34" s="65" t="str">
        <f t="shared" si="199"/>
        <v/>
      </c>
    </row>
    <row r="35" spans="1:97" ht="13.5" thickBot="1" x14ac:dyDescent="0.25">
      <c r="A35" s="259"/>
      <c r="B35" s="264"/>
      <c r="C35" s="262"/>
      <c r="D35" s="262"/>
      <c r="E35" s="236"/>
      <c r="F35" s="241"/>
      <c r="G35" s="8" t="s">
        <v>6</v>
      </c>
      <c r="H35" s="155" t="str">
        <f>IFERROR(H34/SUM(H34:L34),"")</f>
        <v/>
      </c>
      <c r="I35" s="156" t="str">
        <f>IFERROR(I34/SUM(H34:L34),"")</f>
        <v/>
      </c>
      <c r="J35" s="157" t="str">
        <f>IFERROR(J34/SUM(H34:L34),"")</f>
        <v/>
      </c>
      <c r="K35" s="157" t="str">
        <f>IFERROR(K34/SUM(H34:L34),"")</f>
        <v/>
      </c>
      <c r="L35" s="157" t="str">
        <f>IFERROR(L34/SUM(H34:L34),"")</f>
        <v/>
      </c>
      <c r="M35" s="158" t="str">
        <f>IFERROR(M34/SUM(H34:L34),"")</f>
        <v/>
      </c>
      <c r="N35" s="158" t="str">
        <f>IFERROR(N34/SUM(H34:L34),"")</f>
        <v/>
      </c>
      <c r="O35" s="234"/>
      <c r="P35" s="230"/>
      <c r="Q35" s="155" t="str">
        <f>IFERROR(Q34/SUM(Q34:U34),"")</f>
        <v/>
      </c>
      <c r="R35" s="156" t="str">
        <f>IFERROR(R34/SUM(Q34:U34),"")</f>
        <v/>
      </c>
      <c r="S35" s="157" t="str">
        <f>IFERROR(S34/SUM(Q34:U34),"")</f>
        <v/>
      </c>
      <c r="T35" s="157" t="str">
        <f>IFERROR(T34/SUM(Q34:U34),"")</f>
        <v/>
      </c>
      <c r="U35" s="157" t="str">
        <f>IFERROR(U34/SUM(Q34:U34),"")</f>
        <v/>
      </c>
      <c r="V35" s="158" t="str">
        <f>IFERROR(V34/SUM(Q34:U34),"")</f>
        <v/>
      </c>
      <c r="W35" s="158" t="str">
        <f>IFERROR(W34/SUM(Q34:U34),"")</f>
        <v/>
      </c>
      <c r="X35" s="234"/>
      <c r="Y35" s="230"/>
      <c r="Z35" s="155" t="str">
        <f>IFERROR(Z34/SUM(Z34:AD34),"")</f>
        <v/>
      </c>
      <c r="AA35" s="156" t="str">
        <f>IFERROR(AA34/SUM(Z34:AD34),"")</f>
        <v/>
      </c>
      <c r="AB35" s="157" t="str">
        <f>IFERROR(AB34/SUM(Z34:AD34),"")</f>
        <v/>
      </c>
      <c r="AC35" s="157" t="str">
        <f>IFERROR(AC34/SUM(Z34:AD34),"")</f>
        <v/>
      </c>
      <c r="AD35" s="157" t="str">
        <f>IFERROR(AD34/SUM(Z34:AD34),"")</f>
        <v/>
      </c>
      <c r="AE35" s="158" t="str">
        <f>IFERROR(AE34/SUM(Z34:AD34),"")</f>
        <v/>
      </c>
      <c r="AF35" s="158" t="str">
        <f>IFERROR(AF34/SUM(Z34:AD34),"")</f>
        <v/>
      </c>
      <c r="AG35" s="234"/>
      <c r="AH35" s="230"/>
      <c r="AI35" s="155" t="str">
        <f>IFERROR(AI34/SUM(AI34:AM34),"")</f>
        <v/>
      </c>
      <c r="AJ35" s="156" t="str">
        <f>IFERROR(AJ34/SUM(AI34:AM34),"")</f>
        <v/>
      </c>
      <c r="AK35" s="157" t="str">
        <f>IFERROR(AK34/SUM(AI34:AM34),"")</f>
        <v/>
      </c>
      <c r="AL35" s="157" t="str">
        <f>IFERROR(AL34/SUM(AI34:AM34),"")</f>
        <v/>
      </c>
      <c r="AM35" s="157" t="str">
        <f>IFERROR(AM34/SUM(AI34:AM34),"")</f>
        <v/>
      </c>
      <c r="AN35" s="158" t="str">
        <f>IFERROR(AN34/SUM(AI34:AM34),"")</f>
        <v/>
      </c>
      <c r="AO35" s="158" t="str">
        <f>IFERROR(AO34/SUM(AI34:AM34),"")</f>
        <v/>
      </c>
      <c r="AP35" s="234"/>
      <c r="AQ35" s="230"/>
      <c r="AR35" s="230"/>
      <c r="AS35" s="230"/>
      <c r="AT35" s="163" t="str">
        <f>IFERROR(AT34/SUM(AT34:AX34),"")</f>
        <v/>
      </c>
      <c r="AU35" s="156" t="str">
        <f>IFERROR(AU34/SUM(AT34:AX34),"")</f>
        <v/>
      </c>
      <c r="AV35" s="157" t="str">
        <f>IFERROR(AV34/SUM(AT34:AX34),"")</f>
        <v/>
      </c>
      <c r="AW35" s="157" t="str">
        <f>IFERROR(AW34/SUM(AT34:AX34),"")</f>
        <v/>
      </c>
      <c r="AX35" s="157" t="str">
        <f>IFERROR(AX34/SUM(AT34:AX34),"")</f>
        <v/>
      </c>
      <c r="AY35" s="158" t="str">
        <f>IFERROR(AY34/SUM(AT34:AX34),"")</f>
        <v/>
      </c>
      <c r="AZ35" s="164" t="str">
        <f>IFERROR(AZ34/SUM(AT34:AX34),"")</f>
        <v/>
      </c>
      <c r="BA35" s="255"/>
      <c r="BB35" s="135"/>
      <c r="BC35" s="64"/>
      <c r="BD35" s="64" t="str">
        <f t="shared" ref="BD35" si="200">BB35&amp;"."&amp;BC35</f>
        <v>.</v>
      </c>
      <c r="BE35" s="64"/>
      <c r="BF35" s="67"/>
      <c r="BG35" s="67"/>
      <c r="BH35" s="68"/>
      <c r="BI35" s="68"/>
      <c r="BJ35" s="68"/>
      <c r="BK35" s="69"/>
      <c r="BL35" s="69"/>
      <c r="BM35" s="64"/>
      <c r="BN35" s="67"/>
      <c r="BO35" s="67"/>
      <c r="BP35" s="68"/>
      <c r="BQ35" s="68"/>
      <c r="BR35" s="68"/>
      <c r="BS35" s="69"/>
      <c r="BT35" s="69"/>
      <c r="BU35" s="64"/>
      <c r="BV35" s="67"/>
      <c r="BW35" s="67"/>
      <c r="BX35" s="68"/>
      <c r="BY35" s="68"/>
      <c r="BZ35" s="68"/>
      <c r="CA35" s="69"/>
      <c r="CB35" s="69"/>
      <c r="CC35" s="64"/>
      <c r="CD35" s="67"/>
      <c r="CE35" s="67"/>
      <c r="CF35" s="68"/>
      <c r="CG35" s="68"/>
      <c r="CH35" s="68"/>
      <c r="CI35" s="69"/>
      <c r="CJ35" s="69"/>
      <c r="CK35" s="64"/>
      <c r="CL35" s="67"/>
      <c r="CM35" s="67"/>
      <c r="CN35" s="68"/>
      <c r="CO35" s="68"/>
      <c r="CP35" s="68"/>
      <c r="CQ35" s="69"/>
      <c r="CR35" s="69"/>
      <c r="CS35" s="66"/>
    </row>
    <row r="36" spans="1:97" ht="13.5" thickTop="1" x14ac:dyDescent="0.2">
      <c r="A36" s="258"/>
      <c r="B36" s="263"/>
      <c r="C36" s="265"/>
      <c r="D36" s="261"/>
      <c r="E36" s="235"/>
      <c r="F36" s="260"/>
      <c r="G36" s="47" t="s">
        <v>5</v>
      </c>
      <c r="H36" s="140"/>
      <c r="I36" s="145"/>
      <c r="J36" s="145"/>
      <c r="K36" s="145"/>
      <c r="L36" s="145"/>
      <c r="M36" s="38" t="str">
        <f>IF(AND(ISBLANK(H36),ISBLANK(I36),ISBLANK(J36),ISBLANK(K36),ISBLANK(L36)),"",SUM(J36:L36))</f>
        <v/>
      </c>
      <c r="N36" s="38" t="str">
        <f>IF(AND(ISBLANK(H36),ISBLANK(I36),ISBLANK(J36),ISBLANK(K36),ISBLANK(L36)),"",SUM(K36:L36))</f>
        <v/>
      </c>
      <c r="O36" s="233" t="str">
        <f t="shared" ref="O36" si="201">IFERROR(SUM(H36:L36)/E36,"")</f>
        <v/>
      </c>
      <c r="P36" s="248" t="str">
        <f>IFERROR(((80*J36)+(100*K36)+(150*L36))/SUM(H36:L36),"")</f>
        <v/>
      </c>
      <c r="Q36" s="140"/>
      <c r="R36" s="145"/>
      <c r="S36" s="145"/>
      <c r="T36" s="145"/>
      <c r="U36" s="145"/>
      <c r="V36" s="38" t="str">
        <f>IF(AND(ISBLANK(Q36),ISBLANK(R36),ISBLANK(S36),ISBLANK(T36),ISBLANK(U36)),"",SUM(S36:U36))</f>
        <v/>
      </c>
      <c r="W36" s="38" t="str">
        <f>IF(AND(ISBLANK(Q36),ISBLANK(R36),ISBLANK(S36),ISBLANK(T36),ISBLANK(U36)),"",SUM(T36:U36))</f>
        <v/>
      </c>
      <c r="X36" s="233" t="str">
        <f t="shared" ref="X36" si="202">IFERROR(SUM(Q36:U36)/$E36,"")</f>
        <v/>
      </c>
      <c r="Y36" s="248" t="str">
        <f>IFERROR(((80*S36)+(100*T36)+(150*U36))/SUM(Q36:U36),"")</f>
        <v/>
      </c>
      <c r="Z36" s="140"/>
      <c r="AA36" s="145"/>
      <c r="AB36" s="145"/>
      <c r="AC36" s="145"/>
      <c r="AD36" s="145"/>
      <c r="AE36" s="38" t="str">
        <f>IF(AND(ISBLANK(Z36),ISBLANK(AA36),ISBLANK(AB36),ISBLANK(AC36),ISBLANK(AD36)),"",SUM(AB36:AD36))</f>
        <v/>
      </c>
      <c r="AF36" s="38" t="str">
        <f>IF(AND(ISBLANK(Z36),ISBLANK(AA36),ISBLANK(AB36),ISBLANK(AC36),ISBLANK(AD36)),"",SUM(AC36:AD36))</f>
        <v/>
      </c>
      <c r="AG36" s="233" t="str">
        <f t="shared" ref="AG36" si="203">IFERROR(SUM(Z36:AD36)/$E36,"")</f>
        <v/>
      </c>
      <c r="AH36" s="248" t="str">
        <f>IFERROR(((80*AB36)+(100*AC36)+(150*AD36))/SUM(Z36:AD36),"")</f>
        <v/>
      </c>
      <c r="AI36" s="140"/>
      <c r="AJ36" s="145"/>
      <c r="AK36" s="145"/>
      <c r="AL36" s="145"/>
      <c r="AM36" s="145"/>
      <c r="AN36" s="38" t="str">
        <f>IF(AND(ISBLANK(AI36),ISBLANK(AJ36),ISBLANK(AK36),ISBLANK(AL36),ISBLANK(AM36)),"",SUM(AK36:AM36))</f>
        <v/>
      </c>
      <c r="AO36" s="38" t="str">
        <f>IF(AND(ISBLANK(AI36),ISBLANK(AJ36),ISBLANK(AK36),ISBLANK(AL36),ISBLANK(AM36)),"",SUM(AL36:AM36))</f>
        <v/>
      </c>
      <c r="AP36" s="233" t="str">
        <f t="shared" ref="AP36" si="204">IFERROR(SUM(AI36:AM36)/$E36,"")</f>
        <v/>
      </c>
      <c r="AQ36" s="248" t="str">
        <f>IFERROR(((80*AK36)+(100*AL36)+(150*AM36))/SUM(AI36:AM36),"")</f>
        <v/>
      </c>
      <c r="AR36" s="229" t="str">
        <f t="shared" ref="AR36" si="205">IFERROR(AVERAGE(Y36,AH36,AQ36),"")</f>
        <v/>
      </c>
      <c r="AS36" s="229" t="str">
        <f t="shared" ref="AS36" si="206">IF(OR(P36="",AR36=""),"",AR36-P36)</f>
        <v/>
      </c>
      <c r="AT36" s="145"/>
      <c r="AU36" s="145"/>
      <c r="AV36" s="145"/>
      <c r="AW36" s="145"/>
      <c r="AX36" s="145"/>
      <c r="AY36" s="38" t="str">
        <f>IF(AND(ISBLANK(AT36),ISBLANK(AU36),ISBLANK(AV36),ISBLANK(AW36),ISBLANK(AX36)),"",SUM(AV36:AX36))</f>
        <v/>
      </c>
      <c r="AZ36" s="133" t="str">
        <f>IF(AND(ISBLANK(AT36),ISBLANK(AU36),ISBLANK(AV36),ISBLANK(AW36),ISBLANK(AX36)),"",SUM(AW36:AX36))</f>
        <v/>
      </c>
      <c r="BA36" s="254" t="str">
        <f>IFERROR(((80*AV36)+(100*AW36)+(150*AX36))/SUM(AT36:AX36),"")</f>
        <v/>
      </c>
      <c r="BB36" s="135">
        <f>B36</f>
        <v>0</v>
      </c>
      <c r="BC36" s="64">
        <f>C36</f>
        <v>0</v>
      </c>
      <c r="BD36" s="64" t="str">
        <f>BB36&amp;"."&amp;BC36</f>
        <v>0.0</v>
      </c>
      <c r="BE36" s="64">
        <f>D36</f>
        <v>0</v>
      </c>
      <c r="BF36" s="65">
        <f>H36</f>
        <v>0</v>
      </c>
      <c r="BG36" s="65">
        <f t="shared" ref="BG36:BL36" si="207">I36</f>
        <v>0</v>
      </c>
      <c r="BH36" s="65">
        <f t="shared" si="207"/>
        <v>0</v>
      </c>
      <c r="BI36" s="65">
        <f t="shared" si="207"/>
        <v>0</v>
      </c>
      <c r="BJ36" s="65">
        <f t="shared" si="207"/>
        <v>0</v>
      </c>
      <c r="BK36" s="65" t="str">
        <f t="shared" si="207"/>
        <v/>
      </c>
      <c r="BL36" s="65" t="str">
        <f t="shared" si="207"/>
        <v/>
      </c>
      <c r="BM36" s="65" t="str">
        <f t="shared" ref="BM36:BT36" si="208">P36</f>
        <v/>
      </c>
      <c r="BN36" s="65">
        <f t="shared" si="208"/>
        <v>0</v>
      </c>
      <c r="BO36" s="65">
        <f t="shared" si="208"/>
        <v>0</v>
      </c>
      <c r="BP36" s="65">
        <f t="shared" si="208"/>
        <v>0</v>
      </c>
      <c r="BQ36" s="65">
        <f t="shared" si="208"/>
        <v>0</v>
      </c>
      <c r="BR36" s="65">
        <f t="shared" si="208"/>
        <v>0</v>
      </c>
      <c r="BS36" s="65" t="str">
        <f t="shared" si="208"/>
        <v/>
      </c>
      <c r="BT36" s="65" t="str">
        <f t="shared" si="208"/>
        <v/>
      </c>
      <c r="BU36" s="65" t="str">
        <f t="shared" ref="BU36:CB36" si="209">Y36</f>
        <v/>
      </c>
      <c r="BV36" s="65">
        <f t="shared" si="209"/>
        <v>0</v>
      </c>
      <c r="BW36" s="65">
        <f t="shared" si="209"/>
        <v>0</v>
      </c>
      <c r="BX36" s="65">
        <f t="shared" si="209"/>
        <v>0</v>
      </c>
      <c r="BY36" s="65">
        <f t="shared" si="209"/>
        <v>0</v>
      </c>
      <c r="BZ36" s="65">
        <f t="shared" si="209"/>
        <v>0</v>
      </c>
      <c r="CA36" s="65" t="str">
        <f t="shared" si="209"/>
        <v/>
      </c>
      <c r="CB36" s="65" t="str">
        <f t="shared" si="209"/>
        <v/>
      </c>
      <c r="CC36" s="65" t="str">
        <f t="shared" ref="CC36:CJ36" si="210">AH36</f>
        <v/>
      </c>
      <c r="CD36" s="65">
        <f t="shared" si="210"/>
        <v>0</v>
      </c>
      <c r="CE36" s="65">
        <f t="shared" si="210"/>
        <v>0</v>
      </c>
      <c r="CF36" s="65">
        <f t="shared" si="210"/>
        <v>0</v>
      </c>
      <c r="CG36" s="65">
        <f t="shared" si="210"/>
        <v>0</v>
      </c>
      <c r="CH36" s="65">
        <f t="shared" si="210"/>
        <v>0</v>
      </c>
      <c r="CI36" s="65" t="str">
        <f t="shared" si="210"/>
        <v/>
      </c>
      <c r="CJ36" s="65" t="str">
        <f t="shared" si="210"/>
        <v/>
      </c>
      <c r="CK36" s="65" t="str">
        <f t="shared" ref="CK36" si="211">AQ36</f>
        <v/>
      </c>
      <c r="CL36" s="65">
        <f t="shared" ref="CL36:CS36" si="212">AT36</f>
        <v>0</v>
      </c>
      <c r="CM36" s="65">
        <f t="shared" si="212"/>
        <v>0</v>
      </c>
      <c r="CN36" s="65">
        <f t="shared" si="212"/>
        <v>0</v>
      </c>
      <c r="CO36" s="65">
        <f t="shared" si="212"/>
        <v>0</v>
      </c>
      <c r="CP36" s="65">
        <f t="shared" si="212"/>
        <v>0</v>
      </c>
      <c r="CQ36" s="65" t="str">
        <f t="shared" si="212"/>
        <v/>
      </c>
      <c r="CR36" s="65" t="str">
        <f t="shared" si="212"/>
        <v/>
      </c>
      <c r="CS36" s="65" t="str">
        <f t="shared" si="212"/>
        <v/>
      </c>
    </row>
    <row r="37" spans="1:97" ht="13.5" thickBot="1" x14ac:dyDescent="0.25">
      <c r="A37" s="259"/>
      <c r="B37" s="264"/>
      <c r="C37" s="262"/>
      <c r="D37" s="262"/>
      <c r="E37" s="236"/>
      <c r="F37" s="241"/>
      <c r="G37" s="48" t="s">
        <v>6</v>
      </c>
      <c r="H37" s="159" t="str">
        <f>IFERROR(H36/SUM(H36:L36),"")</f>
        <v/>
      </c>
      <c r="I37" s="160" t="str">
        <f>IFERROR(I36/SUM(H36:L36),"")</f>
        <v/>
      </c>
      <c r="J37" s="161" t="str">
        <f>IFERROR(J36/SUM(H36:L36),"")</f>
        <v/>
      </c>
      <c r="K37" s="161" t="str">
        <f>IFERROR(K36/SUM(H36:L36),"")</f>
        <v/>
      </c>
      <c r="L37" s="161" t="str">
        <f>IFERROR(L36/SUM(H36:L36),"")</f>
        <v/>
      </c>
      <c r="M37" s="162" t="str">
        <f>IFERROR(M36/SUM(H36:L36),"")</f>
        <v/>
      </c>
      <c r="N37" s="162" t="str">
        <f>IFERROR(N36/SUM(H36:L36),"")</f>
        <v/>
      </c>
      <c r="O37" s="234"/>
      <c r="P37" s="249"/>
      <c r="Q37" s="159" t="str">
        <f>IFERROR(Q36/SUM(Q36:U36),"")</f>
        <v/>
      </c>
      <c r="R37" s="160" t="str">
        <f>IFERROR(R36/SUM(Q36:U36),"")</f>
        <v/>
      </c>
      <c r="S37" s="161" t="str">
        <f>IFERROR(S36/SUM(Q36:U36),"")</f>
        <v/>
      </c>
      <c r="T37" s="161" t="str">
        <f>IFERROR(T36/SUM(Q36:U36),"")</f>
        <v/>
      </c>
      <c r="U37" s="161" t="str">
        <f>IFERROR(U36/SUM(Q36:U36),"")</f>
        <v/>
      </c>
      <c r="V37" s="162" t="str">
        <f>IFERROR(V36/SUM(Q36:U36),"")</f>
        <v/>
      </c>
      <c r="W37" s="162" t="str">
        <f>IFERROR(W36/SUM(Q36:U36),"")</f>
        <v/>
      </c>
      <c r="X37" s="234"/>
      <c r="Y37" s="249"/>
      <c r="Z37" s="159" t="str">
        <f>IFERROR(Z36/SUM(Z36:AD36),"")</f>
        <v/>
      </c>
      <c r="AA37" s="160" t="str">
        <f>IFERROR(AA36/SUM(Z36:AD36),"")</f>
        <v/>
      </c>
      <c r="AB37" s="161" t="str">
        <f>IFERROR(AB36/SUM(Z36:AD36),"")</f>
        <v/>
      </c>
      <c r="AC37" s="161" t="str">
        <f>IFERROR(AC36/SUM(Z36:AD36),"")</f>
        <v/>
      </c>
      <c r="AD37" s="161" t="str">
        <f>IFERROR(AD36/SUM(Z36:AD36),"")</f>
        <v/>
      </c>
      <c r="AE37" s="162" t="str">
        <f>IFERROR(AE36/SUM(Z36:AD36),"")</f>
        <v/>
      </c>
      <c r="AF37" s="162" t="str">
        <f>IFERROR(AF36/SUM(Z36:AD36),"")</f>
        <v/>
      </c>
      <c r="AG37" s="234"/>
      <c r="AH37" s="249"/>
      <c r="AI37" s="159" t="str">
        <f>IFERROR(AI36/SUM(AI36:AM36),"")</f>
        <v/>
      </c>
      <c r="AJ37" s="160" t="str">
        <f>IFERROR(AJ36/SUM(AI36:AM36),"")</f>
        <v/>
      </c>
      <c r="AK37" s="161" t="str">
        <f>IFERROR(AK36/SUM(AI36:AM36),"")</f>
        <v/>
      </c>
      <c r="AL37" s="161" t="str">
        <f>IFERROR(AL36/SUM(AI36:AM36),"")</f>
        <v/>
      </c>
      <c r="AM37" s="161" t="str">
        <f>IFERROR(AM36/SUM(AI36:AM36),"")</f>
        <v/>
      </c>
      <c r="AN37" s="162" t="str">
        <f>IFERROR(AN36/SUM(AI36:AM36),"")</f>
        <v/>
      </c>
      <c r="AO37" s="162" t="str">
        <f>IFERROR(AO36/SUM(AI36:AM36),"")</f>
        <v/>
      </c>
      <c r="AP37" s="234"/>
      <c r="AQ37" s="249"/>
      <c r="AR37" s="230"/>
      <c r="AS37" s="230"/>
      <c r="AT37" s="160" t="str">
        <f>IFERROR(AT36/SUM(AT36:AX36),"")</f>
        <v/>
      </c>
      <c r="AU37" s="160" t="str">
        <f>IFERROR(AU36/SUM(AT36:AX36),"")</f>
        <v/>
      </c>
      <c r="AV37" s="161" t="str">
        <f>IFERROR(AV36/SUM(AT36:AX36),"")</f>
        <v/>
      </c>
      <c r="AW37" s="161" t="str">
        <f>IFERROR(AW36/SUM(AT36:AX36),"")</f>
        <v/>
      </c>
      <c r="AX37" s="161" t="str">
        <f>IFERROR(AX36/SUM(AT36:AX36),"")</f>
        <v/>
      </c>
      <c r="AY37" s="162" t="str">
        <f>IFERROR(AY36/SUM(AT36:AX36),"")</f>
        <v/>
      </c>
      <c r="AZ37" s="165" t="str">
        <f>IFERROR(AZ36/SUM(AT36:AX36),"")</f>
        <v/>
      </c>
      <c r="BA37" s="255"/>
      <c r="BB37" s="135"/>
      <c r="BC37" s="64"/>
      <c r="BD37" s="64" t="str">
        <f t="shared" ref="BD37" si="213">BB37&amp;"."&amp;BC37</f>
        <v>.</v>
      </c>
      <c r="BE37" s="64"/>
      <c r="BF37" s="67"/>
      <c r="BG37" s="67"/>
      <c r="BH37" s="68"/>
      <c r="BI37" s="68"/>
      <c r="BJ37" s="68"/>
      <c r="BK37" s="69"/>
      <c r="BL37" s="69"/>
      <c r="BM37" s="64"/>
      <c r="BN37" s="67"/>
      <c r="BO37" s="67"/>
      <c r="BP37" s="68"/>
      <c r="BQ37" s="68"/>
      <c r="BR37" s="68"/>
      <c r="BS37" s="69"/>
      <c r="BT37" s="69"/>
      <c r="BU37" s="64"/>
      <c r="BV37" s="67"/>
      <c r="BW37" s="67"/>
      <c r="BX37" s="68"/>
      <c r="BY37" s="68"/>
      <c r="BZ37" s="68"/>
      <c r="CA37" s="69"/>
      <c r="CB37" s="69"/>
      <c r="CC37" s="64"/>
      <c r="CD37" s="67"/>
      <c r="CE37" s="67"/>
      <c r="CF37" s="68"/>
      <c r="CG37" s="68"/>
      <c r="CH37" s="68"/>
      <c r="CI37" s="69"/>
      <c r="CJ37" s="69"/>
      <c r="CK37" s="64"/>
      <c r="CL37" s="67"/>
      <c r="CM37" s="67"/>
      <c r="CN37" s="68"/>
      <c r="CO37" s="68"/>
      <c r="CP37" s="68"/>
      <c r="CQ37" s="69"/>
      <c r="CR37" s="69"/>
      <c r="CS37" s="66"/>
    </row>
    <row r="38" spans="1:97" ht="13.5" thickTop="1" x14ac:dyDescent="0.2">
      <c r="A38" s="258"/>
      <c r="B38" s="263"/>
      <c r="C38" s="265"/>
      <c r="D38" s="261"/>
      <c r="E38" s="235"/>
      <c r="F38" s="260"/>
      <c r="G38" s="47" t="s">
        <v>5</v>
      </c>
      <c r="H38" s="140"/>
      <c r="I38" s="145"/>
      <c r="J38" s="145"/>
      <c r="K38" s="145"/>
      <c r="L38" s="145"/>
      <c r="M38" s="38" t="str">
        <f>IF(AND(ISBLANK(H38),ISBLANK(I38),ISBLANK(J38),ISBLANK(K38),ISBLANK(L38)),"",SUM(J38:L38))</f>
        <v/>
      </c>
      <c r="N38" s="38" t="str">
        <f>IF(AND(ISBLANK(H38),ISBLANK(I38),ISBLANK(J38),ISBLANK(K38),ISBLANK(L38)),"",SUM(K38:L38))</f>
        <v/>
      </c>
      <c r="O38" s="233" t="str">
        <f t="shared" ref="O38" si="214">IFERROR(SUM(H38:L38)/E38,"")</f>
        <v/>
      </c>
      <c r="P38" s="248" t="str">
        <f>IFERROR(((80*J38)+(100*K38)+(150*L38))/SUM(H38:L38),"")</f>
        <v/>
      </c>
      <c r="Q38" s="140"/>
      <c r="R38" s="145"/>
      <c r="S38" s="145"/>
      <c r="T38" s="145"/>
      <c r="U38" s="145"/>
      <c r="V38" s="38" t="str">
        <f>IF(AND(ISBLANK(Q38),ISBLANK(R38),ISBLANK(S38),ISBLANK(T38),ISBLANK(U38)),"",SUM(S38:U38))</f>
        <v/>
      </c>
      <c r="W38" s="38" t="str">
        <f>IF(AND(ISBLANK(Q38),ISBLANK(R38),ISBLANK(S38),ISBLANK(T38),ISBLANK(U38)),"",SUM(T38:U38))</f>
        <v/>
      </c>
      <c r="X38" s="233" t="str">
        <f t="shared" ref="X38" si="215">IFERROR(SUM(Q38:U38)/$E38,"")</f>
        <v/>
      </c>
      <c r="Y38" s="248" t="str">
        <f>IFERROR(((80*S38)+(100*T38)+(150*U38))/SUM(Q38:U38),"")</f>
        <v/>
      </c>
      <c r="Z38" s="140"/>
      <c r="AA38" s="145"/>
      <c r="AB38" s="145"/>
      <c r="AC38" s="145"/>
      <c r="AD38" s="145"/>
      <c r="AE38" s="38" t="str">
        <f>IF(AND(ISBLANK(Z38),ISBLANK(AA38),ISBLANK(AB38),ISBLANK(AC38),ISBLANK(AD38)),"",SUM(AB38:AD38))</f>
        <v/>
      </c>
      <c r="AF38" s="38" t="str">
        <f>IF(AND(ISBLANK(Z38),ISBLANK(AA38),ISBLANK(AB38),ISBLANK(AC38),ISBLANK(AD38)),"",SUM(AC38:AD38))</f>
        <v/>
      </c>
      <c r="AG38" s="233" t="str">
        <f t="shared" ref="AG38" si="216">IFERROR(SUM(Z38:AD38)/$E38,"")</f>
        <v/>
      </c>
      <c r="AH38" s="248" t="str">
        <f>IFERROR(((80*AB38)+(100*AC38)+(150*AD38))/SUM(Z38:AD38),"")</f>
        <v/>
      </c>
      <c r="AI38" s="140"/>
      <c r="AJ38" s="145"/>
      <c r="AK38" s="145"/>
      <c r="AL38" s="145"/>
      <c r="AM38" s="145"/>
      <c r="AN38" s="38" t="str">
        <f>IF(AND(ISBLANK(AI38),ISBLANK(AJ38),ISBLANK(AK38),ISBLANK(AL38),ISBLANK(AM38)),"",SUM(AK38:AM38))</f>
        <v/>
      </c>
      <c r="AO38" s="38" t="str">
        <f>IF(AND(ISBLANK(AI38),ISBLANK(AJ38),ISBLANK(AK38),ISBLANK(AL38),ISBLANK(AM38)),"",SUM(AL38:AM38))</f>
        <v/>
      </c>
      <c r="AP38" s="233" t="str">
        <f t="shared" ref="AP38" si="217">IFERROR(SUM(AI38:AM38)/$E38,"")</f>
        <v/>
      </c>
      <c r="AQ38" s="248" t="str">
        <f>IFERROR(((80*AK38)+(100*AL38)+(150*AM38))/SUM(AI38:AM38),"")</f>
        <v/>
      </c>
      <c r="AR38" s="229" t="str">
        <f t="shared" ref="AR38" si="218">IFERROR(AVERAGE(Y38,AH38,AQ38),"")</f>
        <v/>
      </c>
      <c r="AS38" s="229" t="str">
        <f t="shared" ref="AS38" si="219">IF(OR(P38="",AR38=""),"",AR38-P38)</f>
        <v/>
      </c>
      <c r="AT38" s="145"/>
      <c r="AU38" s="145"/>
      <c r="AV38" s="145"/>
      <c r="AW38" s="145"/>
      <c r="AX38" s="145"/>
      <c r="AY38" s="38" t="str">
        <f>IF(AND(ISBLANK(AT38),ISBLANK(AU38),ISBLANK(AV38),ISBLANK(AW38),ISBLANK(AX38)),"",SUM(AV38:AX38))</f>
        <v/>
      </c>
      <c r="AZ38" s="133" t="str">
        <f>IF(AND(ISBLANK(AT38),ISBLANK(AU38),ISBLANK(AV38),ISBLANK(AW38),ISBLANK(AX38)),"",SUM(AW38:AX38))</f>
        <v/>
      </c>
      <c r="BA38" s="254" t="str">
        <f>IFERROR(((80*AV38)+(100*AW38)+(150*AX38))/SUM(AT38:AX38),"")</f>
        <v/>
      </c>
      <c r="BB38" s="135">
        <f>B38</f>
        <v>0</v>
      </c>
      <c r="BC38" s="64">
        <f>C38</f>
        <v>0</v>
      </c>
      <c r="BD38" s="64" t="str">
        <f>BB38&amp;"."&amp;BC38</f>
        <v>0.0</v>
      </c>
      <c r="BE38" s="64">
        <f>D38</f>
        <v>0</v>
      </c>
      <c r="BF38" s="65">
        <f>H38</f>
        <v>0</v>
      </c>
      <c r="BG38" s="65">
        <f t="shared" ref="BG38:BL38" si="220">I38</f>
        <v>0</v>
      </c>
      <c r="BH38" s="65">
        <f t="shared" si="220"/>
        <v>0</v>
      </c>
      <c r="BI38" s="65">
        <f t="shared" si="220"/>
        <v>0</v>
      </c>
      <c r="BJ38" s="65">
        <f t="shared" si="220"/>
        <v>0</v>
      </c>
      <c r="BK38" s="65" t="str">
        <f t="shared" si="220"/>
        <v/>
      </c>
      <c r="BL38" s="65" t="str">
        <f t="shared" si="220"/>
        <v/>
      </c>
      <c r="BM38" s="65" t="str">
        <f t="shared" ref="BM38:BT38" si="221">P38</f>
        <v/>
      </c>
      <c r="BN38" s="65">
        <f t="shared" si="221"/>
        <v>0</v>
      </c>
      <c r="BO38" s="65">
        <f t="shared" si="221"/>
        <v>0</v>
      </c>
      <c r="BP38" s="65">
        <f t="shared" si="221"/>
        <v>0</v>
      </c>
      <c r="BQ38" s="65">
        <f t="shared" si="221"/>
        <v>0</v>
      </c>
      <c r="BR38" s="65">
        <f t="shared" si="221"/>
        <v>0</v>
      </c>
      <c r="BS38" s="65" t="str">
        <f t="shared" si="221"/>
        <v/>
      </c>
      <c r="BT38" s="65" t="str">
        <f t="shared" si="221"/>
        <v/>
      </c>
      <c r="BU38" s="65" t="str">
        <f t="shared" ref="BU38:CB38" si="222">Y38</f>
        <v/>
      </c>
      <c r="BV38" s="65">
        <f t="shared" si="222"/>
        <v>0</v>
      </c>
      <c r="BW38" s="65">
        <f t="shared" si="222"/>
        <v>0</v>
      </c>
      <c r="BX38" s="65">
        <f t="shared" si="222"/>
        <v>0</v>
      </c>
      <c r="BY38" s="65">
        <f t="shared" si="222"/>
        <v>0</v>
      </c>
      <c r="BZ38" s="65">
        <f t="shared" si="222"/>
        <v>0</v>
      </c>
      <c r="CA38" s="65" t="str">
        <f t="shared" si="222"/>
        <v/>
      </c>
      <c r="CB38" s="65" t="str">
        <f t="shared" si="222"/>
        <v/>
      </c>
      <c r="CC38" s="65" t="str">
        <f t="shared" ref="CC38:CJ38" si="223">AH38</f>
        <v/>
      </c>
      <c r="CD38" s="65">
        <f t="shared" si="223"/>
        <v>0</v>
      </c>
      <c r="CE38" s="65">
        <f t="shared" si="223"/>
        <v>0</v>
      </c>
      <c r="CF38" s="65">
        <f t="shared" si="223"/>
        <v>0</v>
      </c>
      <c r="CG38" s="65">
        <f t="shared" si="223"/>
        <v>0</v>
      </c>
      <c r="CH38" s="65">
        <f t="shared" si="223"/>
        <v>0</v>
      </c>
      <c r="CI38" s="65" t="str">
        <f t="shared" si="223"/>
        <v/>
      </c>
      <c r="CJ38" s="65" t="str">
        <f t="shared" si="223"/>
        <v/>
      </c>
      <c r="CK38" s="65" t="str">
        <f t="shared" ref="CK38" si="224">AQ38</f>
        <v/>
      </c>
      <c r="CL38" s="65">
        <f t="shared" ref="CL38:CS38" si="225">AT38</f>
        <v>0</v>
      </c>
      <c r="CM38" s="65">
        <f t="shared" si="225"/>
        <v>0</v>
      </c>
      <c r="CN38" s="65">
        <f t="shared" si="225"/>
        <v>0</v>
      </c>
      <c r="CO38" s="65">
        <f t="shared" si="225"/>
        <v>0</v>
      </c>
      <c r="CP38" s="65">
        <f t="shared" si="225"/>
        <v>0</v>
      </c>
      <c r="CQ38" s="65" t="str">
        <f t="shared" si="225"/>
        <v/>
      </c>
      <c r="CR38" s="65" t="str">
        <f t="shared" si="225"/>
        <v/>
      </c>
      <c r="CS38" s="65" t="str">
        <f t="shared" si="225"/>
        <v/>
      </c>
    </row>
    <row r="39" spans="1:97" ht="13.5" thickBot="1" x14ac:dyDescent="0.25">
      <c r="A39" s="259"/>
      <c r="B39" s="264"/>
      <c r="C39" s="262"/>
      <c r="D39" s="262"/>
      <c r="E39" s="236"/>
      <c r="F39" s="241"/>
      <c r="G39" s="48" t="s">
        <v>6</v>
      </c>
      <c r="H39" s="159" t="str">
        <f>IFERROR(H38/SUM(H38:L38),"")</f>
        <v/>
      </c>
      <c r="I39" s="160" t="str">
        <f>IFERROR(I38/SUM(H38:L38),"")</f>
        <v/>
      </c>
      <c r="J39" s="161" t="str">
        <f>IFERROR(J38/SUM(H38:L38),"")</f>
        <v/>
      </c>
      <c r="K39" s="161" t="str">
        <f>IFERROR(K38/SUM(H38:L38),"")</f>
        <v/>
      </c>
      <c r="L39" s="161" t="str">
        <f>IFERROR(L38/SUM(H38:L38),"")</f>
        <v/>
      </c>
      <c r="M39" s="162" t="str">
        <f>IFERROR(M38/SUM(H38:L38),"")</f>
        <v/>
      </c>
      <c r="N39" s="162" t="str">
        <f>IFERROR(N38/SUM(H38:L38),"")</f>
        <v/>
      </c>
      <c r="O39" s="234"/>
      <c r="P39" s="249"/>
      <c r="Q39" s="159" t="str">
        <f>IFERROR(Q38/SUM(Q38:U38),"")</f>
        <v/>
      </c>
      <c r="R39" s="160" t="str">
        <f>IFERROR(R38/SUM(Q38:U38),"")</f>
        <v/>
      </c>
      <c r="S39" s="161" t="str">
        <f>IFERROR(S38/SUM(Q38:U38),"")</f>
        <v/>
      </c>
      <c r="T39" s="161" t="str">
        <f>IFERROR(T38/SUM(Q38:U38),"")</f>
        <v/>
      </c>
      <c r="U39" s="161" t="str">
        <f>IFERROR(U38/SUM(Q38:U38),"")</f>
        <v/>
      </c>
      <c r="V39" s="162" t="str">
        <f>IFERROR(V38/SUM(Q38:U38),"")</f>
        <v/>
      </c>
      <c r="W39" s="162" t="str">
        <f>IFERROR(W38/SUM(Q38:U38),"")</f>
        <v/>
      </c>
      <c r="X39" s="234"/>
      <c r="Y39" s="249"/>
      <c r="Z39" s="159" t="str">
        <f>IFERROR(Z38/SUM(Z38:AD38),"")</f>
        <v/>
      </c>
      <c r="AA39" s="160" t="str">
        <f>IFERROR(AA38/SUM(Z38:AD38),"")</f>
        <v/>
      </c>
      <c r="AB39" s="161" t="str">
        <f>IFERROR(AB38/SUM(Z38:AD38),"")</f>
        <v/>
      </c>
      <c r="AC39" s="161" t="str">
        <f>IFERROR(AC38/SUM(Z38:AD38),"")</f>
        <v/>
      </c>
      <c r="AD39" s="161" t="str">
        <f>IFERROR(AD38/SUM(Z38:AD38),"")</f>
        <v/>
      </c>
      <c r="AE39" s="162" t="str">
        <f>IFERROR(AE38/SUM(Z38:AD38),"")</f>
        <v/>
      </c>
      <c r="AF39" s="162" t="str">
        <f>IFERROR(AF38/SUM(Z38:AD38),"")</f>
        <v/>
      </c>
      <c r="AG39" s="234"/>
      <c r="AH39" s="249"/>
      <c r="AI39" s="159" t="str">
        <f>IFERROR(AI38/SUM(AI38:AM38),"")</f>
        <v/>
      </c>
      <c r="AJ39" s="160" t="str">
        <f>IFERROR(AJ38/SUM(AI38:AM38),"")</f>
        <v/>
      </c>
      <c r="AK39" s="161" t="str">
        <f>IFERROR(AK38/SUM(AI38:AM38),"")</f>
        <v/>
      </c>
      <c r="AL39" s="161" t="str">
        <f>IFERROR(AL38/SUM(AI38:AM38),"")</f>
        <v/>
      </c>
      <c r="AM39" s="161" t="str">
        <f>IFERROR(AM38/SUM(AI38:AM38),"")</f>
        <v/>
      </c>
      <c r="AN39" s="162" t="str">
        <f>IFERROR(AN38/SUM(AI38:AM38),"")</f>
        <v/>
      </c>
      <c r="AO39" s="162" t="str">
        <f>IFERROR(AO38/SUM(AI38:AM38),"")</f>
        <v/>
      </c>
      <c r="AP39" s="234"/>
      <c r="AQ39" s="249"/>
      <c r="AR39" s="230"/>
      <c r="AS39" s="230"/>
      <c r="AT39" s="160" t="str">
        <f>IFERROR(AT38/SUM(AT38:AX38),"")</f>
        <v/>
      </c>
      <c r="AU39" s="160" t="str">
        <f>IFERROR(AU38/SUM(AT38:AX38),"")</f>
        <v/>
      </c>
      <c r="AV39" s="161" t="str">
        <f>IFERROR(AV38/SUM(AT38:AX38),"")</f>
        <v/>
      </c>
      <c r="AW39" s="161" t="str">
        <f>IFERROR(AW38/SUM(AT38:AX38),"")</f>
        <v/>
      </c>
      <c r="AX39" s="161" t="str">
        <f>IFERROR(AX38/SUM(AT38:AX38),"")</f>
        <v/>
      </c>
      <c r="AY39" s="162" t="str">
        <f>IFERROR(AY38/SUM(AT38:AX38),"")</f>
        <v/>
      </c>
      <c r="AZ39" s="165" t="str">
        <f>IFERROR(AZ38/SUM(AT38:AX38),"")</f>
        <v/>
      </c>
      <c r="BA39" s="255"/>
      <c r="BB39" s="135"/>
      <c r="BC39" s="64"/>
      <c r="BD39" s="64" t="str">
        <f t="shared" ref="BD39" si="226">BB39&amp;"."&amp;BC39</f>
        <v>.</v>
      </c>
      <c r="BE39" s="64"/>
      <c r="BF39" s="67"/>
      <c r="BG39" s="67"/>
      <c r="BH39" s="68"/>
      <c r="BI39" s="68"/>
      <c r="BJ39" s="68"/>
      <c r="BK39" s="69"/>
      <c r="BL39" s="69"/>
      <c r="BM39" s="64"/>
      <c r="BN39" s="67"/>
      <c r="BO39" s="67"/>
      <c r="BP39" s="68"/>
      <c r="BQ39" s="68"/>
      <c r="BR39" s="68"/>
      <c r="BS39" s="69"/>
      <c r="BT39" s="69"/>
      <c r="BU39" s="64"/>
      <c r="BV39" s="67"/>
      <c r="BW39" s="67"/>
      <c r="BX39" s="68"/>
      <c r="BY39" s="68"/>
      <c r="BZ39" s="68"/>
      <c r="CA39" s="69"/>
      <c r="CB39" s="69"/>
      <c r="CC39" s="64"/>
      <c r="CD39" s="67"/>
      <c r="CE39" s="67"/>
      <c r="CF39" s="68"/>
      <c r="CG39" s="68"/>
      <c r="CH39" s="68"/>
      <c r="CI39" s="69"/>
      <c r="CJ39" s="69"/>
      <c r="CK39" s="64"/>
      <c r="CL39" s="67"/>
      <c r="CM39" s="67"/>
      <c r="CN39" s="68"/>
      <c r="CO39" s="68"/>
      <c r="CP39" s="68"/>
      <c r="CQ39" s="69"/>
      <c r="CR39" s="69"/>
      <c r="CS39" s="66"/>
    </row>
    <row r="40" spans="1:97" ht="13.5" thickTop="1" x14ac:dyDescent="0.2">
      <c r="A40" s="258"/>
      <c r="B40" s="263"/>
      <c r="C40" s="265"/>
      <c r="D40" s="261"/>
      <c r="E40" s="235"/>
      <c r="F40" s="260"/>
      <c r="G40" s="47" t="s">
        <v>5</v>
      </c>
      <c r="H40" s="140"/>
      <c r="I40" s="145"/>
      <c r="J40" s="145"/>
      <c r="K40" s="145"/>
      <c r="L40" s="145"/>
      <c r="M40" s="38" t="str">
        <f>IF(AND(ISBLANK(H40),ISBLANK(I40),ISBLANK(J40),ISBLANK(K40),ISBLANK(L40)),"",SUM(J40:L40))</f>
        <v/>
      </c>
      <c r="N40" s="38" t="str">
        <f>IF(AND(ISBLANK(H40),ISBLANK(I40),ISBLANK(J40),ISBLANK(K40),ISBLANK(L40)),"",SUM(K40:L40))</f>
        <v/>
      </c>
      <c r="O40" s="233" t="str">
        <f t="shared" ref="O40" si="227">IFERROR(SUM(H40:L40)/E40,"")</f>
        <v/>
      </c>
      <c r="P40" s="248" t="str">
        <f>IFERROR(((80*J40)+(100*K40)+(150*L40))/SUM(H40:L40),"")</f>
        <v/>
      </c>
      <c r="Q40" s="140"/>
      <c r="R40" s="145"/>
      <c r="S40" s="145"/>
      <c r="T40" s="145"/>
      <c r="U40" s="145"/>
      <c r="V40" s="38" t="str">
        <f>IF(AND(ISBLANK(Q40),ISBLANK(R40),ISBLANK(S40),ISBLANK(T40),ISBLANK(U40)),"",SUM(S40:U40))</f>
        <v/>
      </c>
      <c r="W40" s="38" t="str">
        <f>IF(AND(ISBLANK(Q40),ISBLANK(R40),ISBLANK(S40),ISBLANK(T40),ISBLANK(U40)),"",SUM(T40:U40))</f>
        <v/>
      </c>
      <c r="X40" s="233" t="str">
        <f t="shared" ref="X40" si="228">IFERROR(SUM(Q40:U40)/$E40,"")</f>
        <v/>
      </c>
      <c r="Y40" s="248" t="str">
        <f>IFERROR(((80*S40)+(100*T40)+(150*U40))/SUM(Q40:U40),"")</f>
        <v/>
      </c>
      <c r="Z40" s="140"/>
      <c r="AA40" s="145"/>
      <c r="AB40" s="145"/>
      <c r="AC40" s="145"/>
      <c r="AD40" s="145"/>
      <c r="AE40" s="38" t="str">
        <f>IF(AND(ISBLANK(Z40),ISBLANK(AA40),ISBLANK(AB40),ISBLANK(AC40),ISBLANK(AD40)),"",SUM(AB40:AD40))</f>
        <v/>
      </c>
      <c r="AF40" s="38" t="str">
        <f>IF(AND(ISBLANK(Z40),ISBLANK(AA40),ISBLANK(AB40),ISBLANK(AC40),ISBLANK(AD40)),"",SUM(AC40:AD40))</f>
        <v/>
      </c>
      <c r="AG40" s="233" t="str">
        <f t="shared" ref="AG40" si="229">IFERROR(SUM(Z40:AD40)/$E40,"")</f>
        <v/>
      </c>
      <c r="AH40" s="248" t="str">
        <f>IFERROR(((80*AB40)+(100*AC40)+(150*AD40))/SUM(Z40:AD40),"")</f>
        <v/>
      </c>
      <c r="AI40" s="140"/>
      <c r="AJ40" s="145"/>
      <c r="AK40" s="145"/>
      <c r="AL40" s="145"/>
      <c r="AM40" s="145"/>
      <c r="AN40" s="38" t="str">
        <f>IF(AND(ISBLANK(AI40),ISBLANK(AJ40),ISBLANK(AK40),ISBLANK(AL40),ISBLANK(AM40)),"",SUM(AK40:AM40))</f>
        <v/>
      </c>
      <c r="AO40" s="38" t="str">
        <f>IF(AND(ISBLANK(AI40),ISBLANK(AJ40),ISBLANK(AK40),ISBLANK(AL40),ISBLANK(AM40)),"",SUM(AL40:AM40))</f>
        <v/>
      </c>
      <c r="AP40" s="233" t="str">
        <f t="shared" ref="AP40" si="230">IFERROR(SUM(AI40:AM40)/$E40,"")</f>
        <v/>
      </c>
      <c r="AQ40" s="248" t="str">
        <f>IFERROR(((80*AK40)+(100*AL40)+(150*AM40))/SUM(AI40:AM40),"")</f>
        <v/>
      </c>
      <c r="AR40" s="229" t="str">
        <f t="shared" ref="AR40" si="231">IFERROR(AVERAGE(Y40,AH40,AQ40),"")</f>
        <v/>
      </c>
      <c r="AS40" s="229" t="str">
        <f t="shared" ref="AS40" si="232">IF(OR(P40="",AR40=""),"",AR40-P40)</f>
        <v/>
      </c>
      <c r="AT40" s="145"/>
      <c r="AU40" s="145"/>
      <c r="AV40" s="145"/>
      <c r="AW40" s="145"/>
      <c r="AX40" s="145"/>
      <c r="AY40" s="38" t="str">
        <f>IF(AND(ISBLANK(AT40),ISBLANK(AU40),ISBLANK(AV40),ISBLANK(AW40),ISBLANK(AX40)),"",SUM(AV40:AX40))</f>
        <v/>
      </c>
      <c r="AZ40" s="133" t="str">
        <f>IF(AND(ISBLANK(AT40),ISBLANK(AU40),ISBLANK(AV40),ISBLANK(AW40),ISBLANK(AX40)),"",SUM(AW40:AX40))</f>
        <v/>
      </c>
      <c r="BA40" s="254" t="str">
        <f>IFERROR(((80*AV40)+(100*AW40)+(150*AX40))/SUM(AT40:AX40),"")</f>
        <v/>
      </c>
      <c r="BB40" s="135">
        <f>B40</f>
        <v>0</v>
      </c>
      <c r="BC40" s="64">
        <f>C40</f>
        <v>0</v>
      </c>
      <c r="BD40" s="64" t="str">
        <f>BB40&amp;"."&amp;BC40</f>
        <v>0.0</v>
      </c>
      <c r="BE40" s="64">
        <f>D40</f>
        <v>0</v>
      </c>
      <c r="BF40" s="65">
        <f>H40</f>
        <v>0</v>
      </c>
      <c r="BG40" s="65">
        <f t="shared" ref="BG40:BL40" si="233">I40</f>
        <v>0</v>
      </c>
      <c r="BH40" s="65">
        <f t="shared" si="233"/>
        <v>0</v>
      </c>
      <c r="BI40" s="65">
        <f t="shared" si="233"/>
        <v>0</v>
      </c>
      <c r="BJ40" s="65">
        <f t="shared" si="233"/>
        <v>0</v>
      </c>
      <c r="BK40" s="65" t="str">
        <f t="shared" si="233"/>
        <v/>
      </c>
      <c r="BL40" s="65" t="str">
        <f t="shared" si="233"/>
        <v/>
      </c>
      <c r="BM40" s="65" t="str">
        <f t="shared" ref="BM40:BT40" si="234">P40</f>
        <v/>
      </c>
      <c r="BN40" s="65">
        <f t="shared" si="234"/>
        <v>0</v>
      </c>
      <c r="BO40" s="65">
        <f t="shared" si="234"/>
        <v>0</v>
      </c>
      <c r="BP40" s="65">
        <f t="shared" si="234"/>
        <v>0</v>
      </c>
      <c r="BQ40" s="65">
        <f t="shared" si="234"/>
        <v>0</v>
      </c>
      <c r="BR40" s="65">
        <f t="shared" si="234"/>
        <v>0</v>
      </c>
      <c r="BS40" s="65" t="str">
        <f t="shared" si="234"/>
        <v/>
      </c>
      <c r="BT40" s="65" t="str">
        <f t="shared" si="234"/>
        <v/>
      </c>
      <c r="BU40" s="65" t="str">
        <f t="shared" ref="BU40:CB40" si="235">Y40</f>
        <v/>
      </c>
      <c r="BV40" s="65">
        <f t="shared" si="235"/>
        <v>0</v>
      </c>
      <c r="BW40" s="65">
        <f t="shared" si="235"/>
        <v>0</v>
      </c>
      <c r="BX40" s="65">
        <f t="shared" si="235"/>
        <v>0</v>
      </c>
      <c r="BY40" s="65">
        <f t="shared" si="235"/>
        <v>0</v>
      </c>
      <c r="BZ40" s="65">
        <f t="shared" si="235"/>
        <v>0</v>
      </c>
      <c r="CA40" s="65" t="str">
        <f t="shared" si="235"/>
        <v/>
      </c>
      <c r="CB40" s="65" t="str">
        <f t="shared" si="235"/>
        <v/>
      </c>
      <c r="CC40" s="65" t="str">
        <f t="shared" ref="CC40:CJ40" si="236">AH40</f>
        <v/>
      </c>
      <c r="CD40" s="65">
        <f t="shared" si="236"/>
        <v>0</v>
      </c>
      <c r="CE40" s="65">
        <f t="shared" si="236"/>
        <v>0</v>
      </c>
      <c r="CF40" s="65">
        <f t="shared" si="236"/>
        <v>0</v>
      </c>
      <c r="CG40" s="65">
        <f t="shared" si="236"/>
        <v>0</v>
      </c>
      <c r="CH40" s="65">
        <f t="shared" si="236"/>
        <v>0</v>
      </c>
      <c r="CI40" s="65" t="str">
        <f t="shared" si="236"/>
        <v/>
      </c>
      <c r="CJ40" s="65" t="str">
        <f t="shared" si="236"/>
        <v/>
      </c>
      <c r="CK40" s="65" t="str">
        <f t="shared" ref="CK40" si="237">AQ40</f>
        <v/>
      </c>
      <c r="CL40" s="65">
        <f t="shared" ref="CL40:CS40" si="238">AT40</f>
        <v>0</v>
      </c>
      <c r="CM40" s="65">
        <f t="shared" si="238"/>
        <v>0</v>
      </c>
      <c r="CN40" s="65">
        <f t="shared" si="238"/>
        <v>0</v>
      </c>
      <c r="CO40" s="65">
        <f t="shared" si="238"/>
        <v>0</v>
      </c>
      <c r="CP40" s="65">
        <f t="shared" si="238"/>
        <v>0</v>
      </c>
      <c r="CQ40" s="65" t="str">
        <f t="shared" si="238"/>
        <v/>
      </c>
      <c r="CR40" s="65" t="str">
        <f t="shared" si="238"/>
        <v/>
      </c>
      <c r="CS40" s="65" t="str">
        <f t="shared" si="238"/>
        <v/>
      </c>
    </row>
    <row r="41" spans="1:97" ht="13.5" thickBot="1" x14ac:dyDescent="0.25">
      <c r="A41" s="259"/>
      <c r="B41" s="264"/>
      <c r="C41" s="262"/>
      <c r="D41" s="262"/>
      <c r="E41" s="236"/>
      <c r="F41" s="241"/>
      <c r="G41" s="48" t="s">
        <v>6</v>
      </c>
      <c r="H41" s="159" t="str">
        <f>IFERROR(H40/SUM(H40:L40),"")</f>
        <v/>
      </c>
      <c r="I41" s="160" t="str">
        <f>IFERROR(I40/SUM(H40:L40),"")</f>
        <v/>
      </c>
      <c r="J41" s="161" t="str">
        <f>IFERROR(J40/SUM(H40:L40),"")</f>
        <v/>
      </c>
      <c r="K41" s="161" t="str">
        <f>IFERROR(K40/SUM(H40:L40),"")</f>
        <v/>
      </c>
      <c r="L41" s="161" t="str">
        <f>IFERROR(L40/SUM(H40:L40),"")</f>
        <v/>
      </c>
      <c r="M41" s="162" t="str">
        <f>IFERROR(M40/SUM(H40:L40),"")</f>
        <v/>
      </c>
      <c r="N41" s="162" t="str">
        <f>IFERROR(N40/SUM(H40:L40),"")</f>
        <v/>
      </c>
      <c r="O41" s="234"/>
      <c r="P41" s="249"/>
      <c r="Q41" s="159" t="str">
        <f>IFERROR(Q40/SUM(Q40:U40),"")</f>
        <v/>
      </c>
      <c r="R41" s="160" t="str">
        <f>IFERROR(R40/SUM(Q40:U40),"")</f>
        <v/>
      </c>
      <c r="S41" s="161" t="str">
        <f>IFERROR(S40/SUM(Q40:U40),"")</f>
        <v/>
      </c>
      <c r="T41" s="161" t="str">
        <f>IFERROR(T40/SUM(Q40:U40),"")</f>
        <v/>
      </c>
      <c r="U41" s="161" t="str">
        <f>IFERROR(U40/SUM(Q40:U40),"")</f>
        <v/>
      </c>
      <c r="V41" s="162" t="str">
        <f>IFERROR(V40/SUM(Q40:U40),"")</f>
        <v/>
      </c>
      <c r="W41" s="162" t="str">
        <f>IFERROR(W40/SUM(Q40:U40),"")</f>
        <v/>
      </c>
      <c r="X41" s="234"/>
      <c r="Y41" s="249"/>
      <c r="Z41" s="159" t="str">
        <f>IFERROR(Z40/SUM(Z40:AD40),"")</f>
        <v/>
      </c>
      <c r="AA41" s="160" t="str">
        <f>IFERROR(AA40/SUM(Z40:AD40),"")</f>
        <v/>
      </c>
      <c r="AB41" s="161" t="str">
        <f>IFERROR(AB40/SUM(Z40:AD40),"")</f>
        <v/>
      </c>
      <c r="AC41" s="161" t="str">
        <f>IFERROR(AC40/SUM(Z40:AD40),"")</f>
        <v/>
      </c>
      <c r="AD41" s="161" t="str">
        <f>IFERROR(AD40/SUM(Z40:AD40),"")</f>
        <v/>
      </c>
      <c r="AE41" s="162" t="str">
        <f>IFERROR(AE40/SUM(Z40:AD40),"")</f>
        <v/>
      </c>
      <c r="AF41" s="162" t="str">
        <f>IFERROR(AF40/SUM(Z40:AD40),"")</f>
        <v/>
      </c>
      <c r="AG41" s="234"/>
      <c r="AH41" s="249"/>
      <c r="AI41" s="159" t="str">
        <f>IFERROR(AI40/SUM(AI40:AM40),"")</f>
        <v/>
      </c>
      <c r="AJ41" s="160" t="str">
        <f>IFERROR(AJ40/SUM(AI40:AM40),"")</f>
        <v/>
      </c>
      <c r="AK41" s="161" t="str">
        <f>IFERROR(AK40/SUM(AI40:AM40),"")</f>
        <v/>
      </c>
      <c r="AL41" s="161" t="str">
        <f>IFERROR(AL40/SUM(AI40:AM40),"")</f>
        <v/>
      </c>
      <c r="AM41" s="161" t="str">
        <f>IFERROR(AM40/SUM(AI40:AM40),"")</f>
        <v/>
      </c>
      <c r="AN41" s="162" t="str">
        <f>IFERROR(AN40/SUM(AI40:AM40),"")</f>
        <v/>
      </c>
      <c r="AO41" s="162" t="str">
        <f>IFERROR(AO40/SUM(AI40:AM40),"")</f>
        <v/>
      </c>
      <c r="AP41" s="234"/>
      <c r="AQ41" s="249"/>
      <c r="AR41" s="230"/>
      <c r="AS41" s="230"/>
      <c r="AT41" s="160" t="str">
        <f>IFERROR(AT40/SUM(AT40:AX40),"")</f>
        <v/>
      </c>
      <c r="AU41" s="160" t="str">
        <f>IFERROR(AU40/SUM(AT40:AX40),"")</f>
        <v/>
      </c>
      <c r="AV41" s="161" t="str">
        <f>IFERROR(AV40/SUM(AT40:AX40),"")</f>
        <v/>
      </c>
      <c r="AW41" s="161" t="str">
        <f>IFERROR(AW40/SUM(AT40:AX40),"")</f>
        <v/>
      </c>
      <c r="AX41" s="161" t="str">
        <f>IFERROR(AX40/SUM(AT40:AX40),"")</f>
        <v/>
      </c>
      <c r="AY41" s="162" t="str">
        <f>IFERROR(AY40/SUM(AT40:AX40),"")</f>
        <v/>
      </c>
      <c r="AZ41" s="165" t="str">
        <f>IFERROR(AZ40/SUM(AT40:AX40),"")</f>
        <v/>
      </c>
      <c r="BA41" s="255"/>
      <c r="BB41" s="135"/>
      <c r="BC41" s="64"/>
      <c r="BD41" s="64" t="str">
        <f t="shared" ref="BD41" si="239">BB41&amp;"."&amp;BC41</f>
        <v>.</v>
      </c>
      <c r="BE41" s="64"/>
      <c r="BF41" s="67"/>
      <c r="BG41" s="67"/>
      <c r="BH41" s="68"/>
      <c r="BI41" s="68"/>
      <c r="BJ41" s="68"/>
      <c r="BK41" s="69"/>
      <c r="BL41" s="69"/>
      <c r="BM41" s="64"/>
      <c r="BN41" s="67"/>
      <c r="BO41" s="67"/>
      <c r="BP41" s="68"/>
      <c r="BQ41" s="68"/>
      <c r="BR41" s="68"/>
      <c r="BS41" s="69"/>
      <c r="BT41" s="69"/>
      <c r="BU41" s="64"/>
      <c r="BV41" s="67"/>
      <c r="BW41" s="67"/>
      <c r="BX41" s="68"/>
      <c r="BY41" s="68"/>
      <c r="BZ41" s="68"/>
      <c r="CA41" s="69"/>
      <c r="CB41" s="69"/>
      <c r="CC41" s="64"/>
      <c r="CD41" s="67"/>
      <c r="CE41" s="67"/>
      <c r="CF41" s="68"/>
      <c r="CG41" s="68"/>
      <c r="CH41" s="68"/>
      <c r="CI41" s="69"/>
      <c r="CJ41" s="69"/>
      <c r="CK41" s="64"/>
      <c r="CL41" s="67"/>
      <c r="CM41" s="67"/>
      <c r="CN41" s="68"/>
      <c r="CO41" s="68"/>
      <c r="CP41" s="68"/>
      <c r="CQ41" s="69"/>
      <c r="CR41" s="69"/>
      <c r="CS41" s="66"/>
    </row>
    <row r="42" spans="1:97" ht="13.5" thickTop="1" x14ac:dyDescent="0.2">
      <c r="A42" s="258"/>
      <c r="B42" s="263"/>
      <c r="C42" s="265"/>
      <c r="D42" s="261"/>
      <c r="E42" s="235"/>
      <c r="F42" s="260"/>
      <c r="G42" s="47" t="s">
        <v>5</v>
      </c>
      <c r="H42" s="140"/>
      <c r="I42" s="145"/>
      <c r="J42" s="145"/>
      <c r="K42" s="145"/>
      <c r="L42" s="145"/>
      <c r="M42" s="38" t="str">
        <f>IF(AND(ISBLANK(H42),ISBLANK(I42),ISBLANK(J42),ISBLANK(K42),ISBLANK(L42)),"",SUM(J42:L42))</f>
        <v/>
      </c>
      <c r="N42" s="38" t="str">
        <f>IF(AND(ISBLANK(H42),ISBLANK(I42),ISBLANK(J42),ISBLANK(K42),ISBLANK(L42)),"",SUM(K42:L42))</f>
        <v/>
      </c>
      <c r="O42" s="233" t="str">
        <f t="shared" ref="O42" si="240">IFERROR(SUM(H42:L42)/E42,"")</f>
        <v/>
      </c>
      <c r="P42" s="248" t="str">
        <f>IFERROR(((80*J42)+(100*K42)+(150*L42))/SUM(H42:L42),"")</f>
        <v/>
      </c>
      <c r="Q42" s="140"/>
      <c r="R42" s="145"/>
      <c r="S42" s="145"/>
      <c r="T42" s="145"/>
      <c r="U42" s="145"/>
      <c r="V42" s="38" t="str">
        <f>IF(AND(ISBLANK(Q42),ISBLANK(R42),ISBLANK(S42),ISBLANK(T42),ISBLANK(U42)),"",SUM(S42:U42))</f>
        <v/>
      </c>
      <c r="W42" s="38" t="str">
        <f>IF(AND(ISBLANK(Q42),ISBLANK(R42),ISBLANK(S42),ISBLANK(T42),ISBLANK(U42)),"",SUM(T42:U42))</f>
        <v/>
      </c>
      <c r="X42" s="233" t="str">
        <f t="shared" ref="X42" si="241">IFERROR(SUM(Q42:U42)/$E42,"")</f>
        <v/>
      </c>
      <c r="Y42" s="248" t="str">
        <f>IFERROR(((80*S42)+(100*T42)+(150*U42))/SUM(Q42:U42),"")</f>
        <v/>
      </c>
      <c r="Z42" s="140"/>
      <c r="AA42" s="145"/>
      <c r="AB42" s="145"/>
      <c r="AC42" s="145"/>
      <c r="AD42" s="145"/>
      <c r="AE42" s="38" t="str">
        <f>IF(AND(ISBLANK(Z42),ISBLANK(AA42),ISBLANK(AB42),ISBLANK(AC42),ISBLANK(AD42)),"",SUM(AB42:AD42))</f>
        <v/>
      </c>
      <c r="AF42" s="38" t="str">
        <f>IF(AND(ISBLANK(Z42),ISBLANK(AA42),ISBLANK(AB42),ISBLANK(AC42),ISBLANK(AD42)),"",SUM(AC42:AD42))</f>
        <v/>
      </c>
      <c r="AG42" s="233" t="str">
        <f t="shared" ref="AG42" si="242">IFERROR(SUM(Z42:AD42)/$E42,"")</f>
        <v/>
      </c>
      <c r="AH42" s="248" t="str">
        <f>IFERROR(((80*AB42)+(100*AC42)+(150*AD42))/SUM(Z42:AD42),"")</f>
        <v/>
      </c>
      <c r="AI42" s="140"/>
      <c r="AJ42" s="145"/>
      <c r="AK42" s="145"/>
      <c r="AL42" s="145"/>
      <c r="AM42" s="145"/>
      <c r="AN42" s="38" t="str">
        <f>IF(AND(ISBLANK(AI42),ISBLANK(AJ42),ISBLANK(AK42),ISBLANK(AL42),ISBLANK(AM42)),"",SUM(AK42:AM42))</f>
        <v/>
      </c>
      <c r="AO42" s="38" t="str">
        <f>IF(AND(ISBLANK(AI42),ISBLANK(AJ42),ISBLANK(AK42),ISBLANK(AL42),ISBLANK(AM42)),"",SUM(AL42:AM42))</f>
        <v/>
      </c>
      <c r="AP42" s="233" t="str">
        <f t="shared" ref="AP42" si="243">IFERROR(SUM(AI42:AM42)/$E42,"")</f>
        <v/>
      </c>
      <c r="AQ42" s="248" t="str">
        <f>IFERROR(((80*AK42)+(100*AL42)+(150*AM42))/SUM(AI42:AM42),"")</f>
        <v/>
      </c>
      <c r="AR42" s="229" t="str">
        <f t="shared" ref="AR42" si="244">IFERROR(AVERAGE(Y42,AH42,AQ42),"")</f>
        <v/>
      </c>
      <c r="AS42" s="229" t="str">
        <f t="shared" ref="AS42" si="245">IF(OR(P42="",AR42=""),"",AR42-P42)</f>
        <v/>
      </c>
      <c r="AT42" s="145"/>
      <c r="AU42" s="145"/>
      <c r="AV42" s="145"/>
      <c r="AW42" s="145"/>
      <c r="AX42" s="145"/>
      <c r="AY42" s="38" t="str">
        <f>IF(AND(ISBLANK(AT42),ISBLANK(AU42),ISBLANK(AV42),ISBLANK(AW42),ISBLANK(AX42)),"",SUM(AV42:AX42))</f>
        <v/>
      </c>
      <c r="AZ42" s="133" t="str">
        <f>IF(AND(ISBLANK(AT42),ISBLANK(AU42),ISBLANK(AV42),ISBLANK(AW42),ISBLANK(AX42)),"",SUM(AW42:AX42))</f>
        <v/>
      </c>
      <c r="BA42" s="254" t="str">
        <f>IFERROR(((80*AV42)+(100*AW42)+(150*AX42))/SUM(AT42:AX42),"")</f>
        <v/>
      </c>
      <c r="BB42" s="135">
        <f>B42</f>
        <v>0</v>
      </c>
      <c r="BC42" s="64">
        <f>C42</f>
        <v>0</v>
      </c>
      <c r="BD42" s="64" t="str">
        <f>BB42&amp;"."&amp;BC42</f>
        <v>0.0</v>
      </c>
      <c r="BE42" s="64">
        <f>D42</f>
        <v>0</v>
      </c>
      <c r="BF42" s="65">
        <f>H42</f>
        <v>0</v>
      </c>
      <c r="BG42" s="65">
        <f t="shared" ref="BG42:BL42" si="246">I42</f>
        <v>0</v>
      </c>
      <c r="BH42" s="65">
        <f t="shared" si="246"/>
        <v>0</v>
      </c>
      <c r="BI42" s="65">
        <f t="shared" si="246"/>
        <v>0</v>
      </c>
      <c r="BJ42" s="65">
        <f t="shared" si="246"/>
        <v>0</v>
      </c>
      <c r="BK42" s="65" t="str">
        <f t="shared" si="246"/>
        <v/>
      </c>
      <c r="BL42" s="65" t="str">
        <f t="shared" si="246"/>
        <v/>
      </c>
      <c r="BM42" s="65" t="str">
        <f t="shared" ref="BM42:BT42" si="247">P42</f>
        <v/>
      </c>
      <c r="BN42" s="65">
        <f t="shared" si="247"/>
        <v>0</v>
      </c>
      <c r="BO42" s="65">
        <f t="shared" si="247"/>
        <v>0</v>
      </c>
      <c r="BP42" s="65">
        <f t="shared" si="247"/>
        <v>0</v>
      </c>
      <c r="BQ42" s="65">
        <f t="shared" si="247"/>
        <v>0</v>
      </c>
      <c r="BR42" s="65">
        <f t="shared" si="247"/>
        <v>0</v>
      </c>
      <c r="BS42" s="65" t="str">
        <f t="shared" si="247"/>
        <v/>
      </c>
      <c r="BT42" s="65" t="str">
        <f t="shared" si="247"/>
        <v/>
      </c>
      <c r="BU42" s="65" t="str">
        <f t="shared" ref="BU42:CB42" si="248">Y42</f>
        <v/>
      </c>
      <c r="BV42" s="65">
        <f t="shared" si="248"/>
        <v>0</v>
      </c>
      <c r="BW42" s="65">
        <f t="shared" si="248"/>
        <v>0</v>
      </c>
      <c r="BX42" s="65">
        <f t="shared" si="248"/>
        <v>0</v>
      </c>
      <c r="BY42" s="65">
        <f t="shared" si="248"/>
        <v>0</v>
      </c>
      <c r="BZ42" s="65">
        <f t="shared" si="248"/>
        <v>0</v>
      </c>
      <c r="CA42" s="65" t="str">
        <f t="shared" si="248"/>
        <v/>
      </c>
      <c r="CB42" s="65" t="str">
        <f t="shared" si="248"/>
        <v/>
      </c>
      <c r="CC42" s="65" t="str">
        <f t="shared" ref="CC42:CJ42" si="249">AH42</f>
        <v/>
      </c>
      <c r="CD42" s="65">
        <f t="shared" si="249"/>
        <v>0</v>
      </c>
      <c r="CE42" s="65">
        <f t="shared" si="249"/>
        <v>0</v>
      </c>
      <c r="CF42" s="65">
        <f t="shared" si="249"/>
        <v>0</v>
      </c>
      <c r="CG42" s="65">
        <f t="shared" si="249"/>
        <v>0</v>
      </c>
      <c r="CH42" s="65">
        <f t="shared" si="249"/>
        <v>0</v>
      </c>
      <c r="CI42" s="65" t="str">
        <f t="shared" si="249"/>
        <v/>
      </c>
      <c r="CJ42" s="65" t="str">
        <f t="shared" si="249"/>
        <v/>
      </c>
      <c r="CK42" s="65" t="str">
        <f t="shared" ref="CK42" si="250">AQ42</f>
        <v/>
      </c>
      <c r="CL42" s="65">
        <f t="shared" ref="CL42:CS42" si="251">AT42</f>
        <v>0</v>
      </c>
      <c r="CM42" s="65">
        <f t="shared" si="251"/>
        <v>0</v>
      </c>
      <c r="CN42" s="65">
        <f t="shared" si="251"/>
        <v>0</v>
      </c>
      <c r="CO42" s="65">
        <f t="shared" si="251"/>
        <v>0</v>
      </c>
      <c r="CP42" s="65">
        <f t="shared" si="251"/>
        <v>0</v>
      </c>
      <c r="CQ42" s="65" t="str">
        <f t="shared" si="251"/>
        <v/>
      </c>
      <c r="CR42" s="65" t="str">
        <f t="shared" si="251"/>
        <v/>
      </c>
      <c r="CS42" s="65" t="str">
        <f t="shared" si="251"/>
        <v/>
      </c>
    </row>
    <row r="43" spans="1:97" ht="13.5" thickBot="1" x14ac:dyDescent="0.25">
      <c r="A43" s="259"/>
      <c r="B43" s="264"/>
      <c r="C43" s="262"/>
      <c r="D43" s="262"/>
      <c r="E43" s="236"/>
      <c r="F43" s="241"/>
      <c r="G43" s="48" t="s">
        <v>6</v>
      </c>
      <c r="H43" s="146" t="str">
        <f>IFERROR(H42/SUM(H42:L42),"")</f>
        <v/>
      </c>
      <c r="I43" s="147" t="str">
        <f>IFERROR(I42/SUM(H42:L42),"")</f>
        <v/>
      </c>
      <c r="J43" s="148" t="str">
        <f>IFERROR(J42/SUM(H42:L42),"")</f>
        <v/>
      </c>
      <c r="K43" s="148" t="str">
        <f>IFERROR(K42/SUM(H42:L42),"")</f>
        <v/>
      </c>
      <c r="L43" s="148" t="str">
        <f>IFERROR(L42/SUM(H42:L42),"")</f>
        <v/>
      </c>
      <c r="M43" s="26" t="str">
        <f>IFERROR(M42/SUM(H42:L42),"")</f>
        <v/>
      </c>
      <c r="N43" s="26" t="str">
        <f>IFERROR(N42/SUM(H42:L42),"")</f>
        <v/>
      </c>
      <c r="O43" s="234"/>
      <c r="P43" s="249"/>
      <c r="Q43" s="146" t="str">
        <f>IFERROR(Q42/SUM(Q42:U42),"")</f>
        <v/>
      </c>
      <c r="R43" s="147" t="str">
        <f>IFERROR(R42/SUM(Q42:U42),"")</f>
        <v/>
      </c>
      <c r="S43" s="148" t="str">
        <f>IFERROR(S42/SUM(Q42:U42),"")</f>
        <v/>
      </c>
      <c r="T43" s="148" t="str">
        <f>IFERROR(T42/SUM(Q42:U42),"")</f>
        <v/>
      </c>
      <c r="U43" s="148" t="str">
        <f>IFERROR(U42/SUM(Q42:U42),"")</f>
        <v/>
      </c>
      <c r="V43" s="26" t="str">
        <f>IFERROR(V42/SUM(Q42:U42),"")</f>
        <v/>
      </c>
      <c r="W43" s="26" t="str">
        <f>IFERROR(W42/SUM(Q42:U42),"")</f>
        <v/>
      </c>
      <c r="X43" s="234"/>
      <c r="Y43" s="249"/>
      <c r="Z43" s="146" t="str">
        <f>IFERROR(Z42/SUM(Z42:AD42),"")</f>
        <v/>
      </c>
      <c r="AA43" s="147" t="str">
        <f>IFERROR(AA42/SUM(Z42:AD42),"")</f>
        <v/>
      </c>
      <c r="AB43" s="148" t="str">
        <f>IFERROR(AB42/SUM(Z42:AD42),"")</f>
        <v/>
      </c>
      <c r="AC43" s="148" t="str">
        <f>IFERROR(AC42/SUM(Z42:AD42),"")</f>
        <v/>
      </c>
      <c r="AD43" s="148" t="str">
        <f>IFERROR(AD42/SUM(Z42:AD42),"")</f>
        <v/>
      </c>
      <c r="AE43" s="26" t="str">
        <f>IFERROR(AE42/SUM(Z42:AD42),"")</f>
        <v/>
      </c>
      <c r="AF43" s="26" t="str">
        <f>IFERROR(AF42/SUM(Z42:AD42),"")</f>
        <v/>
      </c>
      <c r="AG43" s="234"/>
      <c r="AH43" s="249"/>
      <c r="AI43" s="146" t="str">
        <f>IFERROR(AI42/SUM(AI42:AM42),"")</f>
        <v/>
      </c>
      <c r="AJ43" s="147" t="str">
        <f>IFERROR(AJ42/SUM(AI42:AM42),"")</f>
        <v/>
      </c>
      <c r="AK43" s="148" t="str">
        <f>IFERROR(AK42/SUM(AI42:AM42),"")</f>
        <v/>
      </c>
      <c r="AL43" s="148" t="str">
        <f>IFERROR(AL42/SUM(AI42:AM42),"")</f>
        <v/>
      </c>
      <c r="AM43" s="148" t="str">
        <f>IFERROR(AM42/SUM(AI42:AM42),"")</f>
        <v/>
      </c>
      <c r="AN43" s="26" t="str">
        <f>IFERROR(AN42/SUM(AI42:AM42),"")</f>
        <v/>
      </c>
      <c r="AO43" s="26" t="str">
        <f>IFERROR(AO42/SUM(AI42:AM42),"")</f>
        <v/>
      </c>
      <c r="AP43" s="234"/>
      <c r="AQ43" s="249"/>
      <c r="AR43" s="230"/>
      <c r="AS43" s="230"/>
      <c r="AT43" s="147" t="str">
        <f>IFERROR(AT42/SUM(AT42:AX42),"")</f>
        <v/>
      </c>
      <c r="AU43" s="147" t="str">
        <f>IFERROR(AU42/SUM(AT42:AX42),"")</f>
        <v/>
      </c>
      <c r="AV43" s="148" t="str">
        <f>IFERROR(AV42/SUM(AT42:AX42),"")</f>
        <v/>
      </c>
      <c r="AW43" s="148" t="str">
        <f>IFERROR(AW42/SUM(AT42:AX42),"")</f>
        <v/>
      </c>
      <c r="AX43" s="148" t="str">
        <f>IFERROR(AX42/SUM(AT42:AX42),"")</f>
        <v/>
      </c>
      <c r="AY43" s="26" t="str">
        <f>IFERROR(AY42/SUM(AT42:AX42),"")</f>
        <v/>
      </c>
      <c r="AZ43" s="134" t="str">
        <f>IFERROR(AZ42/SUM(AT42:AX42),"")</f>
        <v/>
      </c>
      <c r="BA43" s="255"/>
      <c r="BB43" s="135"/>
      <c r="BC43" s="64"/>
      <c r="BD43" s="64" t="str">
        <f t="shared" ref="BD43" si="252">BB43&amp;"."&amp;BC43</f>
        <v>.</v>
      </c>
      <c r="BE43" s="64"/>
      <c r="BF43" s="67"/>
      <c r="BG43" s="67"/>
      <c r="BH43" s="68"/>
      <c r="BI43" s="68"/>
      <c r="BJ43" s="68"/>
      <c r="BK43" s="69"/>
      <c r="BL43" s="69"/>
      <c r="BM43" s="64"/>
      <c r="BN43" s="67"/>
      <c r="BO43" s="67"/>
      <c r="BP43" s="68"/>
      <c r="BQ43" s="68"/>
      <c r="BR43" s="68"/>
      <c r="BS43" s="69"/>
      <c r="BT43" s="69"/>
      <c r="BU43" s="64"/>
      <c r="BV43" s="67"/>
      <c r="BW43" s="67"/>
      <c r="BX43" s="68"/>
      <c r="BY43" s="68"/>
      <c r="BZ43" s="68"/>
      <c r="CA43" s="69"/>
      <c r="CB43" s="69"/>
      <c r="CC43" s="64"/>
      <c r="CD43" s="67"/>
      <c r="CE43" s="67"/>
      <c r="CF43" s="68"/>
      <c r="CG43" s="68"/>
      <c r="CH43" s="68"/>
      <c r="CI43" s="69"/>
      <c r="CJ43" s="69"/>
      <c r="CK43" s="64"/>
      <c r="CL43" s="67"/>
      <c r="CM43" s="67"/>
      <c r="CN43" s="68"/>
      <c r="CO43" s="68"/>
      <c r="CP43" s="68"/>
      <c r="CQ43" s="69"/>
      <c r="CR43" s="69"/>
      <c r="CS43" s="66"/>
    </row>
    <row r="44" spans="1:97" ht="13.5" thickTop="1" x14ac:dyDescent="0.2">
      <c r="A44" s="258"/>
      <c r="B44" s="263"/>
      <c r="C44" s="265"/>
      <c r="D44" s="261"/>
      <c r="E44" s="235"/>
      <c r="F44" s="260"/>
      <c r="G44" s="47" t="s">
        <v>5</v>
      </c>
      <c r="H44" s="140"/>
      <c r="I44" s="145"/>
      <c r="J44" s="145"/>
      <c r="K44" s="145"/>
      <c r="L44" s="145"/>
      <c r="M44" s="38" t="str">
        <f>IF(AND(ISBLANK(H44),ISBLANK(I44),ISBLANK(J44),ISBLANK(K44),ISBLANK(L44)),"",SUM(J44:L44))</f>
        <v/>
      </c>
      <c r="N44" s="38" t="str">
        <f>IF(AND(ISBLANK(H44),ISBLANK(I44),ISBLANK(J44),ISBLANK(K44),ISBLANK(L44)),"",SUM(K44:L44))</f>
        <v/>
      </c>
      <c r="O44" s="233" t="str">
        <f t="shared" ref="O44" si="253">IFERROR(SUM(H44:L44)/E44,"")</f>
        <v/>
      </c>
      <c r="P44" s="248" t="str">
        <f>IFERROR(((80*J44)+(100*K44)+(150*L44))/SUM(H44:L44),"")</f>
        <v/>
      </c>
      <c r="Q44" s="140"/>
      <c r="R44" s="145"/>
      <c r="S44" s="145"/>
      <c r="T44" s="145"/>
      <c r="U44" s="145"/>
      <c r="V44" s="38" t="str">
        <f>IF(AND(ISBLANK(Q44),ISBLANK(R44),ISBLANK(S44),ISBLANK(T44),ISBLANK(U44)),"",SUM(S44:U44))</f>
        <v/>
      </c>
      <c r="W44" s="38" t="str">
        <f>IF(AND(ISBLANK(Q44),ISBLANK(R44),ISBLANK(S44),ISBLANK(T44),ISBLANK(U44)),"",SUM(T44:U44))</f>
        <v/>
      </c>
      <c r="X44" s="233" t="str">
        <f t="shared" ref="X44" si="254">IFERROR(SUM(Q44:U44)/$E44,"")</f>
        <v/>
      </c>
      <c r="Y44" s="248" t="str">
        <f>IFERROR(((80*S44)+(100*T44)+(150*U44))/SUM(Q44:U44),"")</f>
        <v/>
      </c>
      <c r="Z44" s="140"/>
      <c r="AA44" s="145"/>
      <c r="AB44" s="145"/>
      <c r="AC44" s="145"/>
      <c r="AD44" s="145"/>
      <c r="AE44" s="38" t="str">
        <f>IF(AND(ISBLANK(Z44),ISBLANK(AA44),ISBLANK(AB44),ISBLANK(AC44),ISBLANK(AD44)),"",SUM(AB44:AD44))</f>
        <v/>
      </c>
      <c r="AF44" s="38" t="str">
        <f>IF(AND(ISBLANK(Z44),ISBLANK(AA44),ISBLANK(AB44),ISBLANK(AC44),ISBLANK(AD44)),"",SUM(AC44:AD44))</f>
        <v/>
      </c>
      <c r="AG44" s="233" t="str">
        <f t="shared" ref="AG44" si="255">IFERROR(SUM(Z44:AD44)/$E44,"")</f>
        <v/>
      </c>
      <c r="AH44" s="248" t="str">
        <f>IFERROR(((80*AB44)+(100*AC44)+(150*AD44))/SUM(Z44:AD44),"")</f>
        <v/>
      </c>
      <c r="AI44" s="140"/>
      <c r="AJ44" s="145"/>
      <c r="AK44" s="145"/>
      <c r="AL44" s="145"/>
      <c r="AM44" s="145"/>
      <c r="AN44" s="38" t="str">
        <f>IF(AND(ISBLANK(AI44),ISBLANK(AJ44),ISBLANK(AK44),ISBLANK(AL44),ISBLANK(AM44)),"",SUM(AK44:AM44))</f>
        <v/>
      </c>
      <c r="AO44" s="38" t="str">
        <f>IF(AND(ISBLANK(AI44),ISBLANK(AJ44),ISBLANK(AK44),ISBLANK(AL44),ISBLANK(AM44)),"",SUM(AL44:AM44))</f>
        <v/>
      </c>
      <c r="AP44" s="233" t="str">
        <f t="shared" ref="AP44" si="256">IFERROR(SUM(AI44:AM44)/$E44,"")</f>
        <v/>
      </c>
      <c r="AQ44" s="248" t="str">
        <f>IFERROR(((80*AK44)+(100*AL44)+(150*AM44))/SUM(AI44:AM44),"")</f>
        <v/>
      </c>
      <c r="AR44" s="229" t="str">
        <f t="shared" ref="AR44" si="257">IFERROR(AVERAGE(Y44,AH44,AQ44),"")</f>
        <v/>
      </c>
      <c r="AS44" s="229" t="str">
        <f t="shared" ref="AS44" si="258">IF(OR(P44="",AR44=""),"",AR44-P44)</f>
        <v/>
      </c>
      <c r="AT44" s="145"/>
      <c r="AU44" s="145"/>
      <c r="AV44" s="145"/>
      <c r="AW44" s="145"/>
      <c r="AX44" s="145"/>
      <c r="AY44" s="38" t="str">
        <f>IF(AND(ISBLANK(AT44),ISBLANK(AU44),ISBLANK(AV44),ISBLANK(AW44),ISBLANK(AX44)),"",SUM(AV44:AX44))</f>
        <v/>
      </c>
      <c r="AZ44" s="133" t="str">
        <f>IF(AND(ISBLANK(AT44),ISBLANK(AU44),ISBLANK(AV44),ISBLANK(AW44),ISBLANK(AX44)),"",SUM(AW44:AX44))</f>
        <v/>
      </c>
      <c r="BA44" s="254" t="str">
        <f>IFERROR(((80*AV44)+(100*AW44)+(150*AX44))/SUM(AT44:AX44),"")</f>
        <v/>
      </c>
      <c r="BB44" s="135">
        <f>B44</f>
        <v>0</v>
      </c>
      <c r="BC44" s="64">
        <f>C44</f>
        <v>0</v>
      </c>
      <c r="BD44" s="64" t="str">
        <f>BB44&amp;"."&amp;BC44</f>
        <v>0.0</v>
      </c>
      <c r="BE44" s="64">
        <f>D44</f>
        <v>0</v>
      </c>
      <c r="BF44" s="65">
        <f>H44</f>
        <v>0</v>
      </c>
      <c r="BG44" s="65">
        <f t="shared" ref="BG44:BL44" si="259">I44</f>
        <v>0</v>
      </c>
      <c r="BH44" s="65">
        <f t="shared" si="259"/>
        <v>0</v>
      </c>
      <c r="BI44" s="65">
        <f t="shared" si="259"/>
        <v>0</v>
      </c>
      <c r="BJ44" s="65">
        <f t="shared" si="259"/>
        <v>0</v>
      </c>
      <c r="BK44" s="65" t="str">
        <f t="shared" si="259"/>
        <v/>
      </c>
      <c r="BL44" s="65" t="str">
        <f t="shared" si="259"/>
        <v/>
      </c>
      <c r="BM44" s="65" t="str">
        <f t="shared" ref="BM44:BT44" si="260">P44</f>
        <v/>
      </c>
      <c r="BN44" s="65">
        <f t="shared" si="260"/>
        <v>0</v>
      </c>
      <c r="BO44" s="65">
        <f t="shared" si="260"/>
        <v>0</v>
      </c>
      <c r="BP44" s="65">
        <f t="shared" si="260"/>
        <v>0</v>
      </c>
      <c r="BQ44" s="65">
        <f t="shared" si="260"/>
        <v>0</v>
      </c>
      <c r="BR44" s="65">
        <f t="shared" si="260"/>
        <v>0</v>
      </c>
      <c r="BS44" s="65" t="str">
        <f t="shared" si="260"/>
        <v/>
      </c>
      <c r="BT44" s="65" t="str">
        <f t="shared" si="260"/>
        <v/>
      </c>
      <c r="BU44" s="65" t="str">
        <f t="shared" ref="BU44:CB44" si="261">Y44</f>
        <v/>
      </c>
      <c r="BV44" s="65">
        <f t="shared" si="261"/>
        <v>0</v>
      </c>
      <c r="BW44" s="65">
        <f t="shared" si="261"/>
        <v>0</v>
      </c>
      <c r="BX44" s="65">
        <f t="shared" si="261"/>
        <v>0</v>
      </c>
      <c r="BY44" s="65">
        <f t="shared" si="261"/>
        <v>0</v>
      </c>
      <c r="BZ44" s="65">
        <f t="shared" si="261"/>
        <v>0</v>
      </c>
      <c r="CA44" s="65" t="str">
        <f t="shared" si="261"/>
        <v/>
      </c>
      <c r="CB44" s="65" t="str">
        <f t="shared" si="261"/>
        <v/>
      </c>
      <c r="CC44" s="65" t="str">
        <f t="shared" ref="CC44:CJ44" si="262">AH44</f>
        <v/>
      </c>
      <c r="CD44" s="65">
        <f t="shared" si="262"/>
        <v>0</v>
      </c>
      <c r="CE44" s="65">
        <f t="shared" si="262"/>
        <v>0</v>
      </c>
      <c r="CF44" s="65">
        <f t="shared" si="262"/>
        <v>0</v>
      </c>
      <c r="CG44" s="65">
        <f t="shared" si="262"/>
        <v>0</v>
      </c>
      <c r="CH44" s="65">
        <f t="shared" si="262"/>
        <v>0</v>
      </c>
      <c r="CI44" s="65" t="str">
        <f t="shared" si="262"/>
        <v/>
      </c>
      <c r="CJ44" s="65" t="str">
        <f t="shared" si="262"/>
        <v/>
      </c>
      <c r="CK44" s="65" t="str">
        <f t="shared" ref="CK44" si="263">AQ44</f>
        <v/>
      </c>
      <c r="CL44" s="65">
        <f t="shared" ref="CL44:CS44" si="264">AT44</f>
        <v>0</v>
      </c>
      <c r="CM44" s="65">
        <f t="shared" si="264"/>
        <v>0</v>
      </c>
      <c r="CN44" s="65">
        <f t="shared" si="264"/>
        <v>0</v>
      </c>
      <c r="CO44" s="65">
        <f t="shared" si="264"/>
        <v>0</v>
      </c>
      <c r="CP44" s="65">
        <f t="shared" si="264"/>
        <v>0</v>
      </c>
      <c r="CQ44" s="65" t="str">
        <f t="shared" si="264"/>
        <v/>
      </c>
      <c r="CR44" s="65" t="str">
        <f t="shared" si="264"/>
        <v/>
      </c>
      <c r="CS44" s="65" t="str">
        <f t="shared" si="264"/>
        <v/>
      </c>
    </row>
    <row r="45" spans="1:97" ht="13.5" thickBot="1" x14ac:dyDescent="0.25">
      <c r="A45" s="259"/>
      <c r="B45" s="264"/>
      <c r="C45" s="262"/>
      <c r="D45" s="262"/>
      <c r="E45" s="236"/>
      <c r="F45" s="241"/>
      <c r="G45" s="48" t="s">
        <v>6</v>
      </c>
      <c r="H45" s="146" t="str">
        <f>IFERROR(H44/SUM(H44:L44),"")</f>
        <v/>
      </c>
      <c r="I45" s="147" t="str">
        <f>IFERROR(I44/SUM(H44:L44),"")</f>
        <v/>
      </c>
      <c r="J45" s="148" t="str">
        <f>IFERROR(J44/SUM(H44:L44),"")</f>
        <v/>
      </c>
      <c r="K45" s="148" t="str">
        <f>IFERROR(K44/SUM(H44:L44),"")</f>
        <v/>
      </c>
      <c r="L45" s="148" t="str">
        <f>IFERROR(L44/SUM(H44:L44),"")</f>
        <v/>
      </c>
      <c r="M45" s="26" t="str">
        <f>IFERROR(M44/SUM(H44:L44),"")</f>
        <v/>
      </c>
      <c r="N45" s="26" t="str">
        <f>IFERROR(N44/SUM(H44:L44),"")</f>
        <v/>
      </c>
      <c r="O45" s="234"/>
      <c r="P45" s="249"/>
      <c r="Q45" s="146" t="str">
        <f>IFERROR(Q44/SUM(Q44:U44),"")</f>
        <v/>
      </c>
      <c r="R45" s="147" t="str">
        <f>IFERROR(R44/SUM(Q44:U44),"")</f>
        <v/>
      </c>
      <c r="S45" s="148" t="str">
        <f>IFERROR(S44/SUM(Q44:U44),"")</f>
        <v/>
      </c>
      <c r="T45" s="148" t="str">
        <f>IFERROR(T44/SUM(Q44:U44),"")</f>
        <v/>
      </c>
      <c r="U45" s="148" t="str">
        <f>IFERROR(U44/SUM(Q44:U44),"")</f>
        <v/>
      </c>
      <c r="V45" s="26" t="str">
        <f>IFERROR(V44/SUM(Q44:U44),"")</f>
        <v/>
      </c>
      <c r="W45" s="26" t="str">
        <f>IFERROR(W44/SUM(Q44:U44),"")</f>
        <v/>
      </c>
      <c r="X45" s="234"/>
      <c r="Y45" s="249"/>
      <c r="Z45" s="146" t="str">
        <f>IFERROR(Z44/SUM(Z44:AD44),"")</f>
        <v/>
      </c>
      <c r="AA45" s="147" t="str">
        <f>IFERROR(AA44/SUM(Z44:AD44),"")</f>
        <v/>
      </c>
      <c r="AB45" s="148" t="str">
        <f>IFERROR(AB44/SUM(Z44:AD44),"")</f>
        <v/>
      </c>
      <c r="AC45" s="148" t="str">
        <f>IFERROR(AC44/SUM(Z44:AD44),"")</f>
        <v/>
      </c>
      <c r="AD45" s="148" t="str">
        <f>IFERROR(AD44/SUM(Z44:AD44),"")</f>
        <v/>
      </c>
      <c r="AE45" s="26" t="str">
        <f>IFERROR(AE44/SUM(Z44:AD44),"")</f>
        <v/>
      </c>
      <c r="AF45" s="26" t="str">
        <f>IFERROR(AF44/SUM(Z44:AD44),"")</f>
        <v/>
      </c>
      <c r="AG45" s="234"/>
      <c r="AH45" s="249"/>
      <c r="AI45" s="146" t="str">
        <f>IFERROR(AI44/SUM(AI44:AM44),"")</f>
        <v/>
      </c>
      <c r="AJ45" s="147" t="str">
        <f>IFERROR(AJ44/SUM(AI44:AM44),"")</f>
        <v/>
      </c>
      <c r="AK45" s="148" t="str">
        <f>IFERROR(AK44/SUM(AI44:AM44),"")</f>
        <v/>
      </c>
      <c r="AL45" s="148" t="str">
        <f>IFERROR(AL44/SUM(AI44:AM44),"")</f>
        <v/>
      </c>
      <c r="AM45" s="148" t="str">
        <f>IFERROR(AM44/SUM(AI44:AM44),"")</f>
        <v/>
      </c>
      <c r="AN45" s="26" t="str">
        <f>IFERROR(AN44/SUM(AI44:AM44),"")</f>
        <v/>
      </c>
      <c r="AO45" s="26" t="str">
        <f>IFERROR(AO44/SUM(AI44:AM44),"")</f>
        <v/>
      </c>
      <c r="AP45" s="234"/>
      <c r="AQ45" s="249"/>
      <c r="AR45" s="230"/>
      <c r="AS45" s="230"/>
      <c r="AT45" s="147" t="str">
        <f>IFERROR(AT44/SUM(AT44:AX44),"")</f>
        <v/>
      </c>
      <c r="AU45" s="147" t="str">
        <f>IFERROR(AU44/SUM(AT44:AX44),"")</f>
        <v/>
      </c>
      <c r="AV45" s="148" t="str">
        <f>IFERROR(AV44/SUM(AT44:AX44),"")</f>
        <v/>
      </c>
      <c r="AW45" s="148" t="str">
        <f>IFERROR(AW44/SUM(AT44:AX44),"")</f>
        <v/>
      </c>
      <c r="AX45" s="148" t="str">
        <f>IFERROR(AX44/SUM(AT44:AX44),"")</f>
        <v/>
      </c>
      <c r="AY45" s="26" t="str">
        <f>IFERROR(AY44/SUM(AT44:AX44),"")</f>
        <v/>
      </c>
      <c r="AZ45" s="134" t="str">
        <f>IFERROR(AZ44/SUM(AT44:AX44),"")</f>
        <v/>
      </c>
      <c r="BA45" s="255"/>
      <c r="BB45" s="135"/>
      <c r="BC45" s="64"/>
      <c r="BD45" s="64" t="str">
        <f t="shared" ref="BD45" si="265">BB45&amp;"."&amp;BC45</f>
        <v>.</v>
      </c>
      <c r="BE45" s="64"/>
      <c r="BF45" s="67"/>
      <c r="BG45" s="67"/>
      <c r="BH45" s="68"/>
      <c r="BI45" s="68"/>
      <c r="BJ45" s="68"/>
      <c r="BK45" s="69"/>
      <c r="BL45" s="69"/>
      <c r="BM45" s="64"/>
      <c r="BN45" s="67"/>
      <c r="BO45" s="67"/>
      <c r="BP45" s="68"/>
      <c r="BQ45" s="68"/>
      <c r="BR45" s="68"/>
      <c r="BS45" s="69"/>
      <c r="BT45" s="69"/>
      <c r="BU45" s="64"/>
      <c r="BV45" s="67"/>
      <c r="BW45" s="67"/>
      <c r="BX45" s="68"/>
      <c r="BY45" s="68"/>
      <c r="BZ45" s="68"/>
      <c r="CA45" s="69"/>
      <c r="CB45" s="69"/>
      <c r="CC45" s="64"/>
      <c r="CD45" s="67"/>
      <c r="CE45" s="67"/>
      <c r="CF45" s="68"/>
      <c r="CG45" s="68"/>
      <c r="CH45" s="68"/>
      <c r="CI45" s="69"/>
      <c r="CJ45" s="69"/>
      <c r="CK45" s="64"/>
      <c r="CL45" s="67"/>
      <c r="CM45" s="67"/>
      <c r="CN45" s="68"/>
      <c r="CO45" s="68"/>
      <c r="CP45" s="68"/>
      <c r="CQ45" s="69"/>
      <c r="CR45" s="69"/>
      <c r="CS45" s="66"/>
    </row>
    <row r="46" spans="1:97" ht="13.5" thickTop="1" x14ac:dyDescent="0.2">
      <c r="A46" s="258"/>
      <c r="B46" s="263"/>
      <c r="C46" s="265"/>
      <c r="D46" s="261"/>
      <c r="E46" s="235"/>
      <c r="F46" s="260"/>
      <c r="G46" s="47" t="s">
        <v>5</v>
      </c>
      <c r="H46" s="140"/>
      <c r="I46" s="145"/>
      <c r="J46" s="145"/>
      <c r="K46" s="145"/>
      <c r="L46" s="145"/>
      <c r="M46" s="38" t="str">
        <f>IF(AND(ISBLANK(H46),ISBLANK(I46),ISBLANK(J46),ISBLANK(K46),ISBLANK(L46)),"",SUM(J46:L46))</f>
        <v/>
      </c>
      <c r="N46" s="38" t="str">
        <f>IF(AND(ISBLANK(H46),ISBLANK(I46),ISBLANK(J46),ISBLANK(K46),ISBLANK(L46)),"",SUM(K46:L46))</f>
        <v/>
      </c>
      <c r="O46" s="233" t="str">
        <f t="shared" ref="O46" si="266">IFERROR(SUM(H46:L46)/E46,"")</f>
        <v/>
      </c>
      <c r="P46" s="248" t="str">
        <f>IFERROR(((80*J46)+(100*K46)+(150*L46))/SUM(H46:L46),"")</f>
        <v/>
      </c>
      <c r="Q46" s="140"/>
      <c r="R46" s="145"/>
      <c r="S46" s="145"/>
      <c r="T46" s="145"/>
      <c r="U46" s="145"/>
      <c r="V46" s="38" t="str">
        <f>IF(AND(ISBLANK(Q46),ISBLANK(R46),ISBLANK(S46),ISBLANK(T46),ISBLANK(U46)),"",SUM(S46:U46))</f>
        <v/>
      </c>
      <c r="W46" s="38" t="str">
        <f>IF(AND(ISBLANK(Q46),ISBLANK(R46),ISBLANK(S46),ISBLANK(T46),ISBLANK(U46)),"",SUM(T46:U46))</f>
        <v/>
      </c>
      <c r="X46" s="233" t="str">
        <f t="shared" ref="X46" si="267">IFERROR(SUM(Q46:U46)/$E46,"")</f>
        <v/>
      </c>
      <c r="Y46" s="248" t="str">
        <f>IFERROR(((80*S46)+(100*T46)+(150*U46))/SUM(Q46:U46),"")</f>
        <v/>
      </c>
      <c r="Z46" s="140"/>
      <c r="AA46" s="145"/>
      <c r="AB46" s="145"/>
      <c r="AC46" s="145"/>
      <c r="AD46" s="145"/>
      <c r="AE46" s="38" t="str">
        <f>IF(AND(ISBLANK(Z46),ISBLANK(AA46),ISBLANK(AB46),ISBLANK(AC46),ISBLANK(AD46)),"",SUM(AB46:AD46))</f>
        <v/>
      </c>
      <c r="AF46" s="38" t="str">
        <f>IF(AND(ISBLANK(Z46),ISBLANK(AA46),ISBLANK(AB46),ISBLANK(AC46),ISBLANK(AD46)),"",SUM(AC46:AD46))</f>
        <v/>
      </c>
      <c r="AG46" s="233" t="str">
        <f t="shared" ref="AG46" si="268">IFERROR(SUM(Z46:AD46)/$E46,"")</f>
        <v/>
      </c>
      <c r="AH46" s="248" t="str">
        <f>IFERROR(((80*AB46)+(100*AC46)+(150*AD46))/SUM(Z46:AD46),"")</f>
        <v/>
      </c>
      <c r="AI46" s="140"/>
      <c r="AJ46" s="145"/>
      <c r="AK46" s="145"/>
      <c r="AL46" s="145"/>
      <c r="AM46" s="145"/>
      <c r="AN46" s="38" t="str">
        <f>IF(AND(ISBLANK(AI46),ISBLANK(AJ46),ISBLANK(AK46),ISBLANK(AL46),ISBLANK(AM46)),"",SUM(AK46:AM46))</f>
        <v/>
      </c>
      <c r="AO46" s="38" t="str">
        <f>IF(AND(ISBLANK(AI46),ISBLANK(AJ46),ISBLANK(AK46),ISBLANK(AL46),ISBLANK(AM46)),"",SUM(AL46:AM46))</f>
        <v/>
      </c>
      <c r="AP46" s="233" t="str">
        <f t="shared" ref="AP46" si="269">IFERROR(SUM(AI46:AM46)/$E46,"")</f>
        <v/>
      </c>
      <c r="AQ46" s="248" t="str">
        <f>IFERROR(((80*AK46)+(100*AL46)+(150*AM46))/SUM(AI46:AM46),"")</f>
        <v/>
      </c>
      <c r="AR46" s="229" t="str">
        <f t="shared" ref="AR46" si="270">IFERROR(AVERAGE(Y46,AH46,AQ46),"")</f>
        <v/>
      </c>
      <c r="AS46" s="229" t="str">
        <f t="shared" ref="AS46" si="271">IF(OR(P46="",AR46=""),"",AR46-P46)</f>
        <v/>
      </c>
      <c r="AT46" s="145"/>
      <c r="AU46" s="145"/>
      <c r="AV46" s="145"/>
      <c r="AW46" s="145"/>
      <c r="AX46" s="145"/>
      <c r="AY46" s="38" t="str">
        <f>IF(AND(ISBLANK(AT46),ISBLANK(AU46),ISBLANK(AV46),ISBLANK(AW46),ISBLANK(AX46)),"",SUM(AV46:AX46))</f>
        <v/>
      </c>
      <c r="AZ46" s="133" t="str">
        <f>IF(AND(ISBLANK(AT46),ISBLANK(AU46),ISBLANK(AV46),ISBLANK(AW46),ISBLANK(AX46)),"",SUM(AW46:AX46))</f>
        <v/>
      </c>
      <c r="BA46" s="254" t="str">
        <f>IFERROR(((80*AV46)+(100*AW46)+(150*AX46))/SUM(AT46:AX46),"")</f>
        <v/>
      </c>
      <c r="BB46" s="135">
        <f>B46</f>
        <v>0</v>
      </c>
      <c r="BC46" s="64">
        <f>C46</f>
        <v>0</v>
      </c>
      <c r="BD46" s="64" t="str">
        <f>BB46&amp;"."&amp;BC46</f>
        <v>0.0</v>
      </c>
      <c r="BE46" s="64">
        <f>D46</f>
        <v>0</v>
      </c>
      <c r="BF46" s="65">
        <f>H46</f>
        <v>0</v>
      </c>
      <c r="BG46" s="65">
        <f t="shared" ref="BG46:BL46" si="272">I46</f>
        <v>0</v>
      </c>
      <c r="BH46" s="65">
        <f t="shared" si="272"/>
        <v>0</v>
      </c>
      <c r="BI46" s="65">
        <f t="shared" si="272"/>
        <v>0</v>
      </c>
      <c r="BJ46" s="65">
        <f t="shared" si="272"/>
        <v>0</v>
      </c>
      <c r="BK46" s="65" t="str">
        <f t="shared" si="272"/>
        <v/>
      </c>
      <c r="BL46" s="65" t="str">
        <f t="shared" si="272"/>
        <v/>
      </c>
      <c r="BM46" s="65" t="str">
        <f t="shared" ref="BM46:BT46" si="273">P46</f>
        <v/>
      </c>
      <c r="BN46" s="65">
        <f t="shared" si="273"/>
        <v>0</v>
      </c>
      <c r="BO46" s="65">
        <f t="shared" si="273"/>
        <v>0</v>
      </c>
      <c r="BP46" s="65">
        <f t="shared" si="273"/>
        <v>0</v>
      </c>
      <c r="BQ46" s="65">
        <f t="shared" si="273"/>
        <v>0</v>
      </c>
      <c r="BR46" s="65">
        <f t="shared" si="273"/>
        <v>0</v>
      </c>
      <c r="BS46" s="65" t="str">
        <f t="shared" si="273"/>
        <v/>
      </c>
      <c r="BT46" s="65" t="str">
        <f t="shared" si="273"/>
        <v/>
      </c>
      <c r="BU46" s="65" t="str">
        <f t="shared" ref="BU46:CB46" si="274">Y46</f>
        <v/>
      </c>
      <c r="BV46" s="65">
        <f t="shared" si="274"/>
        <v>0</v>
      </c>
      <c r="BW46" s="65">
        <f t="shared" si="274"/>
        <v>0</v>
      </c>
      <c r="BX46" s="65">
        <f t="shared" si="274"/>
        <v>0</v>
      </c>
      <c r="BY46" s="65">
        <f t="shared" si="274"/>
        <v>0</v>
      </c>
      <c r="BZ46" s="65">
        <f t="shared" si="274"/>
        <v>0</v>
      </c>
      <c r="CA46" s="65" t="str">
        <f t="shared" si="274"/>
        <v/>
      </c>
      <c r="CB46" s="65" t="str">
        <f t="shared" si="274"/>
        <v/>
      </c>
      <c r="CC46" s="65" t="str">
        <f t="shared" ref="CC46:CJ46" si="275">AH46</f>
        <v/>
      </c>
      <c r="CD46" s="65">
        <f t="shared" si="275"/>
        <v>0</v>
      </c>
      <c r="CE46" s="65">
        <f t="shared" si="275"/>
        <v>0</v>
      </c>
      <c r="CF46" s="65">
        <f t="shared" si="275"/>
        <v>0</v>
      </c>
      <c r="CG46" s="65">
        <f t="shared" si="275"/>
        <v>0</v>
      </c>
      <c r="CH46" s="65">
        <f t="shared" si="275"/>
        <v>0</v>
      </c>
      <c r="CI46" s="65" t="str">
        <f t="shared" si="275"/>
        <v/>
      </c>
      <c r="CJ46" s="65" t="str">
        <f t="shared" si="275"/>
        <v/>
      </c>
      <c r="CK46" s="65" t="str">
        <f t="shared" ref="CK46" si="276">AQ46</f>
        <v/>
      </c>
      <c r="CL46" s="65">
        <f t="shared" ref="CL46:CS46" si="277">AT46</f>
        <v>0</v>
      </c>
      <c r="CM46" s="65">
        <f t="shared" si="277"/>
        <v>0</v>
      </c>
      <c r="CN46" s="65">
        <f t="shared" si="277"/>
        <v>0</v>
      </c>
      <c r="CO46" s="65">
        <f t="shared" si="277"/>
        <v>0</v>
      </c>
      <c r="CP46" s="65">
        <f t="shared" si="277"/>
        <v>0</v>
      </c>
      <c r="CQ46" s="65" t="str">
        <f t="shared" si="277"/>
        <v/>
      </c>
      <c r="CR46" s="65" t="str">
        <f t="shared" si="277"/>
        <v/>
      </c>
      <c r="CS46" s="65" t="str">
        <f t="shared" si="277"/>
        <v/>
      </c>
    </row>
    <row r="47" spans="1:97" ht="13.5" thickBot="1" x14ac:dyDescent="0.25">
      <c r="A47" s="259"/>
      <c r="B47" s="264"/>
      <c r="C47" s="262"/>
      <c r="D47" s="262"/>
      <c r="E47" s="236"/>
      <c r="F47" s="241"/>
      <c r="G47" s="48" t="s">
        <v>6</v>
      </c>
      <c r="H47" s="146" t="str">
        <f>IFERROR(H46/SUM(H46:L46),"")</f>
        <v/>
      </c>
      <c r="I47" s="147" t="str">
        <f>IFERROR(I46/SUM(H46:L46),"")</f>
        <v/>
      </c>
      <c r="J47" s="148" t="str">
        <f>IFERROR(J46/SUM(H46:L46),"")</f>
        <v/>
      </c>
      <c r="K47" s="148" t="str">
        <f>IFERROR(K46/SUM(H46:L46),"")</f>
        <v/>
      </c>
      <c r="L47" s="148" t="str">
        <f>IFERROR(L46/SUM(H46:L46),"")</f>
        <v/>
      </c>
      <c r="M47" s="26" t="str">
        <f>IFERROR(M46/SUM(H46:L46),"")</f>
        <v/>
      </c>
      <c r="N47" s="26" t="str">
        <f>IFERROR(N46/SUM(H46:L46),"")</f>
        <v/>
      </c>
      <c r="O47" s="234"/>
      <c r="P47" s="249"/>
      <c r="Q47" s="146" t="str">
        <f>IFERROR(Q46/SUM(Q46:U46),"")</f>
        <v/>
      </c>
      <c r="R47" s="147" t="str">
        <f>IFERROR(R46/SUM(Q46:U46),"")</f>
        <v/>
      </c>
      <c r="S47" s="148" t="str">
        <f>IFERROR(S46/SUM(Q46:U46),"")</f>
        <v/>
      </c>
      <c r="T47" s="148" t="str">
        <f>IFERROR(T46/SUM(Q46:U46),"")</f>
        <v/>
      </c>
      <c r="U47" s="148" t="str">
        <f>IFERROR(U46/SUM(Q46:U46),"")</f>
        <v/>
      </c>
      <c r="V47" s="26" t="str">
        <f>IFERROR(V46/SUM(Q46:U46),"")</f>
        <v/>
      </c>
      <c r="W47" s="26" t="str">
        <f>IFERROR(W46/SUM(Q46:U46),"")</f>
        <v/>
      </c>
      <c r="X47" s="234"/>
      <c r="Y47" s="249"/>
      <c r="Z47" s="146" t="str">
        <f>IFERROR(Z46/SUM(Z46:AD46),"")</f>
        <v/>
      </c>
      <c r="AA47" s="147" t="str">
        <f>IFERROR(AA46/SUM(Z46:AD46),"")</f>
        <v/>
      </c>
      <c r="AB47" s="148" t="str">
        <f>IFERROR(AB46/SUM(Z46:AD46),"")</f>
        <v/>
      </c>
      <c r="AC47" s="148" t="str">
        <f>IFERROR(AC46/SUM(Z46:AD46),"")</f>
        <v/>
      </c>
      <c r="AD47" s="148" t="str">
        <f>IFERROR(AD46/SUM(Z46:AD46),"")</f>
        <v/>
      </c>
      <c r="AE47" s="26" t="str">
        <f>IFERROR(AE46/SUM(Z46:AD46),"")</f>
        <v/>
      </c>
      <c r="AF47" s="26" t="str">
        <f>IFERROR(AF46/SUM(Z46:AD46),"")</f>
        <v/>
      </c>
      <c r="AG47" s="234"/>
      <c r="AH47" s="249"/>
      <c r="AI47" s="146" t="str">
        <f>IFERROR(AI46/SUM(AI46:AM46),"")</f>
        <v/>
      </c>
      <c r="AJ47" s="147" t="str">
        <f>IFERROR(AJ46/SUM(AI46:AM46),"")</f>
        <v/>
      </c>
      <c r="AK47" s="148" t="str">
        <f>IFERROR(AK46/SUM(AI46:AM46),"")</f>
        <v/>
      </c>
      <c r="AL47" s="148" t="str">
        <f>IFERROR(AL46/SUM(AI46:AM46),"")</f>
        <v/>
      </c>
      <c r="AM47" s="148" t="str">
        <f>IFERROR(AM46/SUM(AI46:AM46),"")</f>
        <v/>
      </c>
      <c r="AN47" s="26" t="str">
        <f>IFERROR(AN46/SUM(AI46:AM46),"")</f>
        <v/>
      </c>
      <c r="AO47" s="26" t="str">
        <f>IFERROR(AO46/SUM(AI46:AM46),"")</f>
        <v/>
      </c>
      <c r="AP47" s="234"/>
      <c r="AQ47" s="249"/>
      <c r="AR47" s="230"/>
      <c r="AS47" s="230"/>
      <c r="AT47" s="147" t="str">
        <f>IFERROR(AT46/SUM(AT46:AX46),"")</f>
        <v/>
      </c>
      <c r="AU47" s="147" t="str">
        <f>IFERROR(AU46/SUM(AT46:AX46),"")</f>
        <v/>
      </c>
      <c r="AV47" s="148" t="str">
        <f>IFERROR(AV46/SUM(AT46:AX46),"")</f>
        <v/>
      </c>
      <c r="AW47" s="148" t="str">
        <f>IFERROR(AW46/SUM(AT46:AX46),"")</f>
        <v/>
      </c>
      <c r="AX47" s="148" t="str">
        <f>IFERROR(AX46/SUM(AT46:AX46),"")</f>
        <v/>
      </c>
      <c r="AY47" s="26" t="str">
        <f>IFERROR(AY46/SUM(AT46:AX46),"")</f>
        <v/>
      </c>
      <c r="AZ47" s="134" t="str">
        <f>IFERROR(AZ46/SUM(AT46:AX46),"")</f>
        <v/>
      </c>
      <c r="BA47" s="255"/>
      <c r="BB47" s="135"/>
      <c r="BC47" s="64"/>
      <c r="BD47" s="64" t="str">
        <f t="shared" ref="BD47" si="278">BB47&amp;"."&amp;BC47</f>
        <v>.</v>
      </c>
      <c r="BE47" s="64"/>
      <c r="BF47" s="67"/>
      <c r="BG47" s="67"/>
      <c r="BH47" s="68"/>
      <c r="BI47" s="68"/>
      <c r="BJ47" s="68"/>
      <c r="BK47" s="69"/>
      <c r="BL47" s="69"/>
      <c r="BM47" s="64"/>
      <c r="BN47" s="67"/>
      <c r="BO47" s="67"/>
      <c r="BP47" s="68"/>
      <c r="BQ47" s="68"/>
      <c r="BR47" s="68"/>
      <c r="BS47" s="69"/>
      <c r="BT47" s="69"/>
      <c r="BU47" s="64"/>
      <c r="BV47" s="67"/>
      <c r="BW47" s="67"/>
      <c r="BX47" s="68"/>
      <c r="BY47" s="68"/>
      <c r="BZ47" s="68"/>
      <c r="CA47" s="69"/>
      <c r="CB47" s="69"/>
      <c r="CC47" s="64"/>
      <c r="CD47" s="67"/>
      <c r="CE47" s="67"/>
      <c r="CF47" s="68"/>
      <c r="CG47" s="68"/>
      <c r="CH47" s="68"/>
      <c r="CI47" s="69"/>
      <c r="CJ47" s="69"/>
      <c r="CK47" s="64"/>
      <c r="CL47" s="67"/>
      <c r="CM47" s="67"/>
      <c r="CN47" s="68"/>
      <c r="CO47" s="68"/>
      <c r="CP47" s="68"/>
      <c r="CQ47" s="69"/>
      <c r="CR47" s="69"/>
      <c r="CS47" s="66"/>
    </row>
    <row r="48" spans="1:97" ht="13.5" thickTop="1" x14ac:dyDescent="0.2">
      <c r="A48" s="258"/>
      <c r="B48" s="263"/>
      <c r="C48" s="265"/>
      <c r="D48" s="261"/>
      <c r="E48" s="235"/>
      <c r="F48" s="260"/>
      <c r="G48" s="47" t="s">
        <v>5</v>
      </c>
      <c r="H48" s="140"/>
      <c r="I48" s="145"/>
      <c r="J48" s="145"/>
      <c r="K48" s="145"/>
      <c r="L48" s="145"/>
      <c r="M48" s="38" t="str">
        <f>IF(AND(ISBLANK(H48),ISBLANK(I48),ISBLANK(J48),ISBLANK(K48),ISBLANK(L48)),"",SUM(J48:L48))</f>
        <v/>
      </c>
      <c r="N48" s="38" t="str">
        <f>IF(AND(ISBLANK(H48),ISBLANK(I48),ISBLANK(J48),ISBLANK(K48),ISBLANK(L48)),"",SUM(K48:L48))</f>
        <v/>
      </c>
      <c r="O48" s="233" t="str">
        <f t="shared" ref="O48" si="279">IFERROR(SUM(H48:L48)/E48,"")</f>
        <v/>
      </c>
      <c r="P48" s="248" t="str">
        <f>IFERROR(((80*J48)+(100*K48)+(150*L48))/SUM(H48:L48),"")</f>
        <v/>
      </c>
      <c r="Q48" s="140"/>
      <c r="R48" s="145"/>
      <c r="S48" s="145"/>
      <c r="T48" s="145"/>
      <c r="U48" s="145"/>
      <c r="V48" s="38" t="str">
        <f>IF(AND(ISBLANK(Q48),ISBLANK(R48),ISBLANK(S48),ISBLANK(T48),ISBLANK(U48)),"",SUM(S48:U48))</f>
        <v/>
      </c>
      <c r="W48" s="38" t="str">
        <f>IF(AND(ISBLANK(Q48),ISBLANK(R48),ISBLANK(S48),ISBLANK(T48),ISBLANK(U48)),"",SUM(T48:U48))</f>
        <v/>
      </c>
      <c r="X48" s="233" t="str">
        <f t="shared" ref="X48" si="280">IFERROR(SUM(Q48:U48)/$E48,"")</f>
        <v/>
      </c>
      <c r="Y48" s="248" t="str">
        <f>IFERROR(((80*S48)+(100*T48)+(150*U48))/SUM(Q48:U48),"")</f>
        <v/>
      </c>
      <c r="Z48" s="140"/>
      <c r="AA48" s="145"/>
      <c r="AB48" s="145"/>
      <c r="AC48" s="145"/>
      <c r="AD48" s="145"/>
      <c r="AE48" s="38" t="str">
        <f>IF(AND(ISBLANK(Z48),ISBLANK(AA48),ISBLANK(AB48),ISBLANK(AC48),ISBLANK(AD48)),"",SUM(AB48:AD48))</f>
        <v/>
      </c>
      <c r="AF48" s="38" t="str">
        <f>IF(AND(ISBLANK(Z48),ISBLANK(AA48),ISBLANK(AB48),ISBLANK(AC48),ISBLANK(AD48)),"",SUM(AC48:AD48))</f>
        <v/>
      </c>
      <c r="AG48" s="233" t="str">
        <f t="shared" ref="AG48" si="281">IFERROR(SUM(Z48:AD48)/$E48,"")</f>
        <v/>
      </c>
      <c r="AH48" s="248" t="str">
        <f>IFERROR(((80*AB48)+(100*AC48)+(150*AD48))/SUM(Z48:AD48),"")</f>
        <v/>
      </c>
      <c r="AI48" s="140"/>
      <c r="AJ48" s="145"/>
      <c r="AK48" s="145"/>
      <c r="AL48" s="145"/>
      <c r="AM48" s="145"/>
      <c r="AN48" s="38" t="str">
        <f>IF(AND(ISBLANK(AI48),ISBLANK(AJ48),ISBLANK(AK48),ISBLANK(AL48),ISBLANK(AM48)),"",SUM(AK48:AM48))</f>
        <v/>
      </c>
      <c r="AO48" s="38" t="str">
        <f>IF(AND(ISBLANK(AI48),ISBLANK(AJ48),ISBLANK(AK48),ISBLANK(AL48),ISBLANK(AM48)),"",SUM(AL48:AM48))</f>
        <v/>
      </c>
      <c r="AP48" s="233" t="str">
        <f t="shared" ref="AP48" si="282">IFERROR(SUM(AI48:AM48)/$E48,"")</f>
        <v/>
      </c>
      <c r="AQ48" s="248" t="str">
        <f>IFERROR(((80*AK48)+(100*AL48)+(150*AM48))/SUM(AI48:AM48),"")</f>
        <v/>
      </c>
      <c r="AR48" s="229" t="str">
        <f t="shared" ref="AR48" si="283">IFERROR(AVERAGE(Y48,AH48,AQ48),"")</f>
        <v/>
      </c>
      <c r="AS48" s="229" t="str">
        <f t="shared" ref="AS48" si="284">IF(OR(P48="",AR48=""),"",AR48-P48)</f>
        <v/>
      </c>
      <c r="AT48" s="145"/>
      <c r="AU48" s="145"/>
      <c r="AV48" s="145"/>
      <c r="AW48" s="145"/>
      <c r="AX48" s="145"/>
      <c r="AY48" s="38" t="str">
        <f>IF(AND(ISBLANK(AT48),ISBLANK(AU48),ISBLANK(AV48),ISBLANK(AW48),ISBLANK(AX48)),"",SUM(AV48:AX48))</f>
        <v/>
      </c>
      <c r="AZ48" s="133" t="str">
        <f>IF(AND(ISBLANK(AT48),ISBLANK(AU48),ISBLANK(AV48),ISBLANK(AW48),ISBLANK(AX48)),"",SUM(AW48:AX48))</f>
        <v/>
      </c>
      <c r="BA48" s="254" t="str">
        <f>IFERROR(((80*AV48)+(100*AW48)+(150*AX48))/SUM(AT48:AX48),"")</f>
        <v/>
      </c>
      <c r="BB48" s="135">
        <f>B48</f>
        <v>0</v>
      </c>
      <c r="BC48" s="64">
        <f>C48</f>
        <v>0</v>
      </c>
      <c r="BD48" s="64" t="str">
        <f>BB48&amp;"."&amp;BC48</f>
        <v>0.0</v>
      </c>
      <c r="BE48" s="64">
        <f>D48</f>
        <v>0</v>
      </c>
      <c r="BF48" s="65">
        <f>H48</f>
        <v>0</v>
      </c>
      <c r="BG48" s="65">
        <f t="shared" ref="BG48:BL48" si="285">I48</f>
        <v>0</v>
      </c>
      <c r="BH48" s="65">
        <f t="shared" si="285"/>
        <v>0</v>
      </c>
      <c r="BI48" s="65">
        <f t="shared" si="285"/>
        <v>0</v>
      </c>
      <c r="BJ48" s="65">
        <f t="shared" si="285"/>
        <v>0</v>
      </c>
      <c r="BK48" s="65" t="str">
        <f t="shared" si="285"/>
        <v/>
      </c>
      <c r="BL48" s="65" t="str">
        <f t="shared" si="285"/>
        <v/>
      </c>
      <c r="BM48" s="65" t="str">
        <f t="shared" ref="BM48:BT48" si="286">P48</f>
        <v/>
      </c>
      <c r="BN48" s="65">
        <f t="shared" si="286"/>
        <v>0</v>
      </c>
      <c r="BO48" s="65">
        <f t="shared" si="286"/>
        <v>0</v>
      </c>
      <c r="BP48" s="65">
        <f t="shared" si="286"/>
        <v>0</v>
      </c>
      <c r="BQ48" s="65">
        <f t="shared" si="286"/>
        <v>0</v>
      </c>
      <c r="BR48" s="65">
        <f t="shared" si="286"/>
        <v>0</v>
      </c>
      <c r="BS48" s="65" t="str">
        <f t="shared" si="286"/>
        <v/>
      </c>
      <c r="BT48" s="65" t="str">
        <f t="shared" si="286"/>
        <v/>
      </c>
      <c r="BU48" s="65" t="str">
        <f t="shared" ref="BU48:CB48" si="287">Y48</f>
        <v/>
      </c>
      <c r="BV48" s="65">
        <f t="shared" si="287"/>
        <v>0</v>
      </c>
      <c r="BW48" s="65">
        <f t="shared" si="287"/>
        <v>0</v>
      </c>
      <c r="BX48" s="65">
        <f t="shared" si="287"/>
        <v>0</v>
      </c>
      <c r="BY48" s="65">
        <f t="shared" si="287"/>
        <v>0</v>
      </c>
      <c r="BZ48" s="65">
        <f t="shared" si="287"/>
        <v>0</v>
      </c>
      <c r="CA48" s="65" t="str">
        <f t="shared" si="287"/>
        <v/>
      </c>
      <c r="CB48" s="65" t="str">
        <f t="shared" si="287"/>
        <v/>
      </c>
      <c r="CC48" s="65" t="str">
        <f t="shared" ref="CC48:CJ48" si="288">AH48</f>
        <v/>
      </c>
      <c r="CD48" s="65">
        <f t="shared" si="288"/>
        <v>0</v>
      </c>
      <c r="CE48" s="65">
        <f t="shared" si="288"/>
        <v>0</v>
      </c>
      <c r="CF48" s="65">
        <f t="shared" si="288"/>
        <v>0</v>
      </c>
      <c r="CG48" s="65">
        <f t="shared" si="288"/>
        <v>0</v>
      </c>
      <c r="CH48" s="65">
        <f t="shared" si="288"/>
        <v>0</v>
      </c>
      <c r="CI48" s="65" t="str">
        <f t="shared" si="288"/>
        <v/>
      </c>
      <c r="CJ48" s="65" t="str">
        <f t="shared" si="288"/>
        <v/>
      </c>
      <c r="CK48" s="65" t="str">
        <f t="shared" ref="CK48" si="289">AQ48</f>
        <v/>
      </c>
      <c r="CL48" s="65">
        <f t="shared" ref="CL48:CS48" si="290">AT48</f>
        <v>0</v>
      </c>
      <c r="CM48" s="65">
        <f t="shared" si="290"/>
        <v>0</v>
      </c>
      <c r="CN48" s="65">
        <f t="shared" si="290"/>
        <v>0</v>
      </c>
      <c r="CO48" s="65">
        <f t="shared" si="290"/>
        <v>0</v>
      </c>
      <c r="CP48" s="65">
        <f t="shared" si="290"/>
        <v>0</v>
      </c>
      <c r="CQ48" s="65" t="str">
        <f t="shared" si="290"/>
        <v/>
      </c>
      <c r="CR48" s="65" t="str">
        <f t="shared" si="290"/>
        <v/>
      </c>
      <c r="CS48" s="65" t="str">
        <f t="shared" si="290"/>
        <v/>
      </c>
    </row>
    <row r="49" spans="1:97" ht="13.5" thickBot="1" x14ac:dyDescent="0.25">
      <c r="A49" s="259"/>
      <c r="B49" s="264"/>
      <c r="C49" s="262"/>
      <c r="D49" s="262"/>
      <c r="E49" s="236"/>
      <c r="F49" s="241"/>
      <c r="G49" s="48" t="s">
        <v>6</v>
      </c>
      <c r="H49" s="146" t="str">
        <f>IFERROR(H48/SUM(H48:L48),"")</f>
        <v/>
      </c>
      <c r="I49" s="147" t="str">
        <f>IFERROR(I48/SUM(H48:L48),"")</f>
        <v/>
      </c>
      <c r="J49" s="148" t="str">
        <f>IFERROR(J48/SUM(H48:L48),"")</f>
        <v/>
      </c>
      <c r="K49" s="148" t="str">
        <f>IFERROR(K48/SUM(H48:L48),"")</f>
        <v/>
      </c>
      <c r="L49" s="148" t="str">
        <f>IFERROR(L48/SUM(H48:L48),"")</f>
        <v/>
      </c>
      <c r="M49" s="26" t="str">
        <f>IFERROR(M48/SUM(H48:L48),"")</f>
        <v/>
      </c>
      <c r="N49" s="26" t="str">
        <f>IFERROR(N48/SUM(H48:L48),"")</f>
        <v/>
      </c>
      <c r="O49" s="234"/>
      <c r="P49" s="249"/>
      <c r="Q49" s="146" t="str">
        <f>IFERROR(Q48/SUM(Q48:U48),"")</f>
        <v/>
      </c>
      <c r="R49" s="147" t="str">
        <f>IFERROR(R48/SUM(Q48:U48),"")</f>
        <v/>
      </c>
      <c r="S49" s="148" t="str">
        <f>IFERROR(S48/SUM(Q48:U48),"")</f>
        <v/>
      </c>
      <c r="T49" s="148" t="str">
        <f>IFERROR(T48/SUM(Q48:U48),"")</f>
        <v/>
      </c>
      <c r="U49" s="148" t="str">
        <f>IFERROR(U48/SUM(Q48:U48),"")</f>
        <v/>
      </c>
      <c r="V49" s="26" t="str">
        <f>IFERROR(V48/SUM(Q48:U48),"")</f>
        <v/>
      </c>
      <c r="W49" s="26" t="str">
        <f>IFERROR(W48/SUM(Q48:U48),"")</f>
        <v/>
      </c>
      <c r="X49" s="234"/>
      <c r="Y49" s="249"/>
      <c r="Z49" s="146" t="str">
        <f>IFERROR(Z48/SUM(Z48:AD48),"")</f>
        <v/>
      </c>
      <c r="AA49" s="147" t="str">
        <f>IFERROR(AA48/SUM(Z48:AD48),"")</f>
        <v/>
      </c>
      <c r="AB49" s="148" t="str">
        <f>IFERROR(AB48/SUM(Z48:AD48),"")</f>
        <v/>
      </c>
      <c r="AC49" s="148" t="str">
        <f>IFERROR(AC48/SUM(Z48:AD48),"")</f>
        <v/>
      </c>
      <c r="AD49" s="148" t="str">
        <f>IFERROR(AD48/SUM(Z48:AD48),"")</f>
        <v/>
      </c>
      <c r="AE49" s="26" t="str">
        <f>IFERROR(AE48/SUM(Z48:AD48),"")</f>
        <v/>
      </c>
      <c r="AF49" s="26" t="str">
        <f>IFERROR(AF48/SUM(Z48:AD48),"")</f>
        <v/>
      </c>
      <c r="AG49" s="234"/>
      <c r="AH49" s="249"/>
      <c r="AI49" s="146" t="str">
        <f>IFERROR(AI48/SUM(AI48:AM48),"")</f>
        <v/>
      </c>
      <c r="AJ49" s="147" t="str">
        <f>IFERROR(AJ48/SUM(AI48:AM48),"")</f>
        <v/>
      </c>
      <c r="AK49" s="148" t="str">
        <f>IFERROR(AK48/SUM(AI48:AM48),"")</f>
        <v/>
      </c>
      <c r="AL49" s="148" t="str">
        <f>IFERROR(AL48/SUM(AI48:AM48),"")</f>
        <v/>
      </c>
      <c r="AM49" s="148" t="str">
        <f>IFERROR(AM48/SUM(AI48:AM48),"")</f>
        <v/>
      </c>
      <c r="AN49" s="26" t="str">
        <f>IFERROR(AN48/SUM(AI48:AM48),"")</f>
        <v/>
      </c>
      <c r="AO49" s="26" t="str">
        <f>IFERROR(AO48/SUM(AI48:AM48),"")</f>
        <v/>
      </c>
      <c r="AP49" s="234"/>
      <c r="AQ49" s="249"/>
      <c r="AR49" s="230"/>
      <c r="AS49" s="230"/>
      <c r="AT49" s="147" t="str">
        <f>IFERROR(AT48/SUM(AT48:AX48),"")</f>
        <v/>
      </c>
      <c r="AU49" s="147" t="str">
        <f>IFERROR(AU48/SUM(AT48:AX48),"")</f>
        <v/>
      </c>
      <c r="AV49" s="148" t="str">
        <f>IFERROR(AV48/SUM(AT48:AX48),"")</f>
        <v/>
      </c>
      <c r="AW49" s="148" t="str">
        <f>IFERROR(AW48/SUM(AT48:AX48),"")</f>
        <v/>
      </c>
      <c r="AX49" s="148" t="str">
        <f>IFERROR(AX48/SUM(AT48:AX48),"")</f>
        <v/>
      </c>
      <c r="AY49" s="26" t="str">
        <f>IFERROR(AY48/SUM(AT48:AX48),"")</f>
        <v/>
      </c>
      <c r="AZ49" s="134" t="str">
        <f>IFERROR(AZ48/SUM(AT48:AX48),"")</f>
        <v/>
      </c>
      <c r="BA49" s="255"/>
      <c r="BB49" s="135"/>
      <c r="BC49" s="64"/>
      <c r="BD49" s="64" t="str">
        <f t="shared" ref="BD49" si="291">BB49&amp;"."&amp;BC49</f>
        <v>.</v>
      </c>
      <c r="BE49" s="64"/>
      <c r="BF49" s="67"/>
      <c r="BG49" s="67"/>
      <c r="BH49" s="68"/>
      <c r="BI49" s="68"/>
      <c r="BJ49" s="68"/>
      <c r="BK49" s="69"/>
      <c r="BL49" s="69"/>
      <c r="BM49" s="64"/>
      <c r="BN49" s="67"/>
      <c r="BO49" s="67"/>
      <c r="BP49" s="68"/>
      <c r="BQ49" s="68"/>
      <c r="BR49" s="68"/>
      <c r="BS49" s="69"/>
      <c r="BT49" s="69"/>
      <c r="BU49" s="64"/>
      <c r="BV49" s="67"/>
      <c r="BW49" s="67"/>
      <c r="BX49" s="68"/>
      <c r="BY49" s="68"/>
      <c r="BZ49" s="68"/>
      <c r="CA49" s="69"/>
      <c r="CB49" s="69"/>
      <c r="CC49" s="64"/>
      <c r="CD49" s="67"/>
      <c r="CE49" s="67"/>
      <c r="CF49" s="68"/>
      <c r="CG49" s="68"/>
      <c r="CH49" s="68"/>
      <c r="CI49" s="69"/>
      <c r="CJ49" s="69"/>
      <c r="CK49" s="64"/>
      <c r="CL49" s="67"/>
      <c r="CM49" s="67"/>
      <c r="CN49" s="68"/>
      <c r="CO49" s="68"/>
      <c r="CP49" s="68"/>
      <c r="CQ49" s="69"/>
      <c r="CR49" s="69"/>
      <c r="CS49" s="66"/>
    </row>
    <row r="50" spans="1:97" ht="13.5" thickTop="1" x14ac:dyDescent="0.2">
      <c r="A50" s="258"/>
      <c r="B50" s="263"/>
      <c r="C50" s="265"/>
      <c r="D50" s="261"/>
      <c r="E50" s="235"/>
      <c r="F50" s="260"/>
      <c r="G50" s="47" t="s">
        <v>5</v>
      </c>
      <c r="H50" s="140"/>
      <c r="I50" s="145"/>
      <c r="J50" s="145"/>
      <c r="K50" s="145"/>
      <c r="L50" s="145"/>
      <c r="M50" s="38" t="str">
        <f>IF(AND(ISBLANK(H50),ISBLANK(I50),ISBLANK(J50),ISBLANK(K50),ISBLANK(L50)),"",SUM(J50:L50))</f>
        <v/>
      </c>
      <c r="N50" s="38" t="str">
        <f>IF(AND(ISBLANK(H50),ISBLANK(I50),ISBLANK(J50),ISBLANK(K50),ISBLANK(L50)),"",SUM(K50:L50))</f>
        <v/>
      </c>
      <c r="O50" s="233" t="str">
        <f t="shared" ref="O50" si="292">IFERROR(SUM(H50:L50)/E50,"")</f>
        <v/>
      </c>
      <c r="P50" s="248" t="str">
        <f>IFERROR(((80*J50)+(100*K50)+(150*L50))/SUM(H50:L50),"")</f>
        <v/>
      </c>
      <c r="Q50" s="140"/>
      <c r="R50" s="145"/>
      <c r="S50" s="145"/>
      <c r="T50" s="145"/>
      <c r="U50" s="145"/>
      <c r="V50" s="38" t="str">
        <f>IF(AND(ISBLANK(Q50),ISBLANK(R50),ISBLANK(S50),ISBLANK(T50),ISBLANK(U50)),"",SUM(S50:U50))</f>
        <v/>
      </c>
      <c r="W50" s="38" t="str">
        <f>IF(AND(ISBLANK(Q50),ISBLANK(R50),ISBLANK(S50),ISBLANK(T50),ISBLANK(U50)),"",SUM(T50:U50))</f>
        <v/>
      </c>
      <c r="X50" s="233" t="str">
        <f t="shared" ref="X50" si="293">IFERROR(SUM(Q50:U50)/$E50,"")</f>
        <v/>
      </c>
      <c r="Y50" s="248" t="str">
        <f>IFERROR(((80*S50)+(100*T50)+(150*U50))/SUM(Q50:U50),"")</f>
        <v/>
      </c>
      <c r="Z50" s="140"/>
      <c r="AA50" s="145"/>
      <c r="AB50" s="145"/>
      <c r="AC50" s="145"/>
      <c r="AD50" s="145"/>
      <c r="AE50" s="38" t="str">
        <f>IF(AND(ISBLANK(Z50),ISBLANK(AA50),ISBLANK(AB50),ISBLANK(AC50),ISBLANK(AD50)),"",SUM(AB50:AD50))</f>
        <v/>
      </c>
      <c r="AF50" s="38" t="str">
        <f>IF(AND(ISBLANK(Z50),ISBLANK(AA50),ISBLANK(AB50),ISBLANK(AC50),ISBLANK(AD50)),"",SUM(AC50:AD50))</f>
        <v/>
      </c>
      <c r="AG50" s="233" t="str">
        <f t="shared" ref="AG50" si="294">IFERROR(SUM(Z50:AD50)/$E50,"")</f>
        <v/>
      </c>
      <c r="AH50" s="248" t="str">
        <f>IFERROR(((80*AB50)+(100*AC50)+(150*AD50))/SUM(Z50:AD50),"")</f>
        <v/>
      </c>
      <c r="AI50" s="140"/>
      <c r="AJ50" s="145"/>
      <c r="AK50" s="145"/>
      <c r="AL50" s="145"/>
      <c r="AM50" s="145"/>
      <c r="AN50" s="38" t="str">
        <f>IF(AND(ISBLANK(AI50),ISBLANK(AJ50),ISBLANK(AK50),ISBLANK(AL50),ISBLANK(AM50)),"",SUM(AK50:AM50))</f>
        <v/>
      </c>
      <c r="AO50" s="38" t="str">
        <f>IF(AND(ISBLANK(AI50),ISBLANK(AJ50),ISBLANK(AK50),ISBLANK(AL50),ISBLANK(AM50)),"",SUM(AL50:AM50))</f>
        <v/>
      </c>
      <c r="AP50" s="233" t="str">
        <f t="shared" ref="AP50" si="295">IFERROR(SUM(AI50:AM50)/$E50,"")</f>
        <v/>
      </c>
      <c r="AQ50" s="248" t="str">
        <f>IFERROR(((80*AK50)+(100*AL50)+(150*AM50))/SUM(AI50:AM50),"")</f>
        <v/>
      </c>
      <c r="AR50" s="229" t="str">
        <f t="shared" ref="AR50" si="296">IFERROR(AVERAGE(Y50,AH50,AQ50),"")</f>
        <v/>
      </c>
      <c r="AS50" s="229" t="str">
        <f t="shared" ref="AS50" si="297">IF(OR(P50="",AR50=""),"",AR50-P50)</f>
        <v/>
      </c>
      <c r="AT50" s="145"/>
      <c r="AU50" s="145"/>
      <c r="AV50" s="145"/>
      <c r="AW50" s="145"/>
      <c r="AX50" s="145"/>
      <c r="AY50" s="38" t="str">
        <f>IF(AND(ISBLANK(AT50),ISBLANK(AU50),ISBLANK(AV50),ISBLANK(AW50),ISBLANK(AX50)),"",SUM(AV50:AX50))</f>
        <v/>
      </c>
      <c r="AZ50" s="133" t="str">
        <f>IF(AND(ISBLANK(AT50),ISBLANK(AU50),ISBLANK(AV50),ISBLANK(AW50),ISBLANK(AX50)),"",SUM(AW50:AX50))</f>
        <v/>
      </c>
      <c r="BA50" s="254" t="str">
        <f>IFERROR(((80*AV50)+(100*AW50)+(150*AX50))/SUM(AT50:AX50),"")</f>
        <v/>
      </c>
      <c r="BB50" s="135">
        <f>B50</f>
        <v>0</v>
      </c>
      <c r="BC50" s="64">
        <f>C50</f>
        <v>0</v>
      </c>
      <c r="BD50" s="64" t="str">
        <f>BB50&amp;"."&amp;BC50</f>
        <v>0.0</v>
      </c>
      <c r="BE50" s="64">
        <f>D50</f>
        <v>0</v>
      </c>
      <c r="BF50" s="65">
        <f>H50</f>
        <v>0</v>
      </c>
      <c r="BG50" s="65">
        <f t="shared" ref="BG50:BL50" si="298">I50</f>
        <v>0</v>
      </c>
      <c r="BH50" s="65">
        <f t="shared" si="298"/>
        <v>0</v>
      </c>
      <c r="BI50" s="65">
        <f t="shared" si="298"/>
        <v>0</v>
      </c>
      <c r="BJ50" s="65">
        <f t="shared" si="298"/>
        <v>0</v>
      </c>
      <c r="BK50" s="65" t="str">
        <f t="shared" si="298"/>
        <v/>
      </c>
      <c r="BL50" s="65" t="str">
        <f t="shared" si="298"/>
        <v/>
      </c>
      <c r="BM50" s="65" t="str">
        <f t="shared" ref="BM50:BT50" si="299">P50</f>
        <v/>
      </c>
      <c r="BN50" s="65">
        <f t="shared" si="299"/>
        <v>0</v>
      </c>
      <c r="BO50" s="65">
        <f t="shared" si="299"/>
        <v>0</v>
      </c>
      <c r="BP50" s="65">
        <f t="shared" si="299"/>
        <v>0</v>
      </c>
      <c r="BQ50" s="65">
        <f t="shared" si="299"/>
        <v>0</v>
      </c>
      <c r="BR50" s="65">
        <f t="shared" si="299"/>
        <v>0</v>
      </c>
      <c r="BS50" s="65" t="str">
        <f t="shared" si="299"/>
        <v/>
      </c>
      <c r="BT50" s="65" t="str">
        <f t="shared" si="299"/>
        <v/>
      </c>
      <c r="BU50" s="65" t="str">
        <f t="shared" ref="BU50:CB50" si="300">Y50</f>
        <v/>
      </c>
      <c r="BV50" s="65">
        <f t="shared" si="300"/>
        <v>0</v>
      </c>
      <c r="BW50" s="65">
        <f t="shared" si="300"/>
        <v>0</v>
      </c>
      <c r="BX50" s="65">
        <f t="shared" si="300"/>
        <v>0</v>
      </c>
      <c r="BY50" s="65">
        <f t="shared" si="300"/>
        <v>0</v>
      </c>
      <c r="BZ50" s="65">
        <f t="shared" si="300"/>
        <v>0</v>
      </c>
      <c r="CA50" s="65" t="str">
        <f t="shared" si="300"/>
        <v/>
      </c>
      <c r="CB50" s="65" t="str">
        <f t="shared" si="300"/>
        <v/>
      </c>
      <c r="CC50" s="65" t="str">
        <f t="shared" ref="CC50:CJ50" si="301">AH50</f>
        <v/>
      </c>
      <c r="CD50" s="65">
        <f t="shared" si="301"/>
        <v>0</v>
      </c>
      <c r="CE50" s="65">
        <f t="shared" si="301"/>
        <v>0</v>
      </c>
      <c r="CF50" s="65">
        <f t="shared" si="301"/>
        <v>0</v>
      </c>
      <c r="CG50" s="65">
        <f t="shared" si="301"/>
        <v>0</v>
      </c>
      <c r="CH50" s="65">
        <f t="shared" si="301"/>
        <v>0</v>
      </c>
      <c r="CI50" s="65" t="str">
        <f t="shared" si="301"/>
        <v/>
      </c>
      <c r="CJ50" s="65" t="str">
        <f t="shared" si="301"/>
        <v/>
      </c>
      <c r="CK50" s="65" t="str">
        <f t="shared" ref="CK50" si="302">AQ50</f>
        <v/>
      </c>
      <c r="CL50" s="65">
        <f t="shared" ref="CL50:CS50" si="303">AT50</f>
        <v>0</v>
      </c>
      <c r="CM50" s="65">
        <f t="shared" si="303"/>
        <v>0</v>
      </c>
      <c r="CN50" s="65">
        <f t="shared" si="303"/>
        <v>0</v>
      </c>
      <c r="CO50" s="65">
        <f t="shared" si="303"/>
        <v>0</v>
      </c>
      <c r="CP50" s="65">
        <f t="shared" si="303"/>
        <v>0</v>
      </c>
      <c r="CQ50" s="65" t="str">
        <f t="shared" si="303"/>
        <v/>
      </c>
      <c r="CR50" s="65" t="str">
        <f t="shared" si="303"/>
        <v/>
      </c>
      <c r="CS50" s="65" t="str">
        <f t="shared" si="303"/>
        <v/>
      </c>
    </row>
    <row r="51" spans="1:97" ht="13.5" thickBot="1" x14ac:dyDescent="0.25">
      <c r="A51" s="259"/>
      <c r="B51" s="264"/>
      <c r="C51" s="262"/>
      <c r="D51" s="262"/>
      <c r="E51" s="236"/>
      <c r="F51" s="241"/>
      <c r="G51" s="48" t="s">
        <v>6</v>
      </c>
      <c r="H51" s="146" t="str">
        <f>IFERROR(H50/SUM(H50:L50),"")</f>
        <v/>
      </c>
      <c r="I51" s="147" t="str">
        <f>IFERROR(I50/SUM(H50:L50),"")</f>
        <v/>
      </c>
      <c r="J51" s="148" t="str">
        <f>IFERROR(J50/SUM(H50:L50),"")</f>
        <v/>
      </c>
      <c r="K51" s="148" t="str">
        <f>IFERROR(K50/SUM(H50:L50),"")</f>
        <v/>
      </c>
      <c r="L51" s="148" t="str">
        <f>IFERROR(L50/SUM(H50:L50),"")</f>
        <v/>
      </c>
      <c r="M51" s="26" t="str">
        <f>IFERROR(M50/SUM(H50:L50),"")</f>
        <v/>
      </c>
      <c r="N51" s="26" t="str">
        <f>IFERROR(N50/SUM(H50:L50),"")</f>
        <v/>
      </c>
      <c r="O51" s="234"/>
      <c r="P51" s="249"/>
      <c r="Q51" s="146" t="str">
        <f>IFERROR(Q50/SUM(Q50:U50),"")</f>
        <v/>
      </c>
      <c r="R51" s="147" t="str">
        <f>IFERROR(R50/SUM(Q50:U50),"")</f>
        <v/>
      </c>
      <c r="S51" s="148" t="str">
        <f>IFERROR(S50/SUM(Q50:U50),"")</f>
        <v/>
      </c>
      <c r="T51" s="148" t="str">
        <f>IFERROR(T50/SUM(Q50:U50),"")</f>
        <v/>
      </c>
      <c r="U51" s="148" t="str">
        <f>IFERROR(U50/SUM(Q50:U50),"")</f>
        <v/>
      </c>
      <c r="V51" s="26" t="str">
        <f>IFERROR(V50/SUM(Q50:U50),"")</f>
        <v/>
      </c>
      <c r="W51" s="26" t="str">
        <f>IFERROR(W50/SUM(Q50:U50),"")</f>
        <v/>
      </c>
      <c r="X51" s="234"/>
      <c r="Y51" s="249"/>
      <c r="Z51" s="146" t="str">
        <f>IFERROR(Z50/SUM(Z50:AD50),"")</f>
        <v/>
      </c>
      <c r="AA51" s="147" t="str">
        <f>IFERROR(AA50/SUM(Z50:AD50),"")</f>
        <v/>
      </c>
      <c r="AB51" s="148" t="str">
        <f>IFERROR(AB50/SUM(Z50:AD50),"")</f>
        <v/>
      </c>
      <c r="AC51" s="148" t="str">
        <f>IFERROR(AC50/SUM(Z50:AD50),"")</f>
        <v/>
      </c>
      <c r="AD51" s="148" t="str">
        <f>IFERROR(AD50/SUM(Z50:AD50),"")</f>
        <v/>
      </c>
      <c r="AE51" s="26" t="str">
        <f>IFERROR(AE50/SUM(Z50:AD50),"")</f>
        <v/>
      </c>
      <c r="AF51" s="26" t="str">
        <f>IFERROR(AF50/SUM(Z50:AD50),"")</f>
        <v/>
      </c>
      <c r="AG51" s="234"/>
      <c r="AH51" s="249"/>
      <c r="AI51" s="146" t="str">
        <f>IFERROR(AI50/SUM(AI50:AM50),"")</f>
        <v/>
      </c>
      <c r="AJ51" s="147" t="str">
        <f>IFERROR(AJ50/SUM(AI50:AM50),"")</f>
        <v/>
      </c>
      <c r="AK51" s="148" t="str">
        <f>IFERROR(AK50/SUM(AI50:AM50),"")</f>
        <v/>
      </c>
      <c r="AL51" s="148" t="str">
        <f>IFERROR(AL50/SUM(AI50:AM50),"")</f>
        <v/>
      </c>
      <c r="AM51" s="148" t="str">
        <f>IFERROR(AM50/SUM(AI50:AM50),"")</f>
        <v/>
      </c>
      <c r="AN51" s="26" t="str">
        <f>IFERROR(AN50/SUM(AI50:AM50),"")</f>
        <v/>
      </c>
      <c r="AO51" s="26" t="str">
        <f>IFERROR(AO50/SUM(AI50:AM50),"")</f>
        <v/>
      </c>
      <c r="AP51" s="234"/>
      <c r="AQ51" s="249"/>
      <c r="AR51" s="230"/>
      <c r="AS51" s="230"/>
      <c r="AT51" s="147" t="str">
        <f>IFERROR(AT50/SUM(AT50:AX50),"")</f>
        <v/>
      </c>
      <c r="AU51" s="147" t="str">
        <f>IFERROR(AU50/SUM(AT50:AX50),"")</f>
        <v/>
      </c>
      <c r="AV51" s="148" t="str">
        <f>IFERROR(AV50/SUM(AT50:AX50),"")</f>
        <v/>
      </c>
      <c r="AW51" s="148" t="str">
        <f>IFERROR(AW50/SUM(AT50:AX50),"")</f>
        <v/>
      </c>
      <c r="AX51" s="148" t="str">
        <f>IFERROR(AX50/SUM(AT50:AX50),"")</f>
        <v/>
      </c>
      <c r="AY51" s="26" t="str">
        <f>IFERROR(AY50/SUM(AT50:AX50),"")</f>
        <v/>
      </c>
      <c r="AZ51" s="134" t="str">
        <f>IFERROR(AZ50/SUM(AT50:AX50),"")</f>
        <v/>
      </c>
      <c r="BA51" s="255"/>
      <c r="BB51" s="135"/>
      <c r="BC51" s="64"/>
      <c r="BD51" s="64" t="str">
        <f t="shared" ref="BD51" si="304">BB51&amp;"."&amp;BC51</f>
        <v>.</v>
      </c>
      <c r="BE51" s="64"/>
      <c r="BF51" s="67"/>
      <c r="BG51" s="67"/>
      <c r="BH51" s="68"/>
      <c r="BI51" s="68"/>
      <c r="BJ51" s="68"/>
      <c r="BK51" s="69"/>
      <c r="BL51" s="69"/>
      <c r="BM51" s="64"/>
      <c r="BN51" s="67"/>
      <c r="BO51" s="67"/>
      <c r="BP51" s="68"/>
      <c r="BQ51" s="68"/>
      <c r="BR51" s="68"/>
      <c r="BS51" s="69"/>
      <c r="BT51" s="69"/>
      <c r="BU51" s="64"/>
      <c r="BV51" s="67"/>
      <c r="BW51" s="67"/>
      <c r="BX51" s="68"/>
      <c r="BY51" s="68"/>
      <c r="BZ51" s="68"/>
      <c r="CA51" s="69"/>
      <c r="CB51" s="69"/>
      <c r="CC51" s="64"/>
      <c r="CD51" s="67"/>
      <c r="CE51" s="67"/>
      <c r="CF51" s="68"/>
      <c r="CG51" s="68"/>
      <c r="CH51" s="68"/>
      <c r="CI51" s="69"/>
      <c r="CJ51" s="69"/>
      <c r="CK51" s="64"/>
      <c r="CL51" s="67"/>
      <c r="CM51" s="67"/>
      <c r="CN51" s="68"/>
      <c r="CO51" s="68"/>
      <c r="CP51" s="68"/>
      <c r="CQ51" s="69"/>
      <c r="CR51" s="69"/>
      <c r="CS51" s="66"/>
    </row>
    <row r="52" spans="1:97" ht="13.5" thickTop="1" x14ac:dyDescent="0.2">
      <c r="A52" s="258"/>
      <c r="B52" s="263"/>
      <c r="C52" s="265"/>
      <c r="D52" s="261"/>
      <c r="E52" s="235"/>
      <c r="F52" s="260"/>
      <c r="G52" s="47" t="s">
        <v>5</v>
      </c>
      <c r="H52" s="140"/>
      <c r="I52" s="145"/>
      <c r="J52" s="145"/>
      <c r="K52" s="145"/>
      <c r="L52" s="145"/>
      <c r="M52" s="38" t="str">
        <f>IF(AND(ISBLANK(H52),ISBLANK(I52),ISBLANK(J52),ISBLANK(K52),ISBLANK(L52)),"",SUM(J52:L52))</f>
        <v/>
      </c>
      <c r="N52" s="38" t="str">
        <f>IF(AND(ISBLANK(H52),ISBLANK(I52),ISBLANK(J52),ISBLANK(K52),ISBLANK(L52)),"",SUM(K52:L52))</f>
        <v/>
      </c>
      <c r="O52" s="233" t="str">
        <f t="shared" ref="O52" si="305">IFERROR(SUM(H52:L52)/E52,"")</f>
        <v/>
      </c>
      <c r="P52" s="248" t="str">
        <f>IFERROR(((80*J52)+(100*K52)+(150*L52))/SUM(H52:L52),"")</f>
        <v/>
      </c>
      <c r="Q52" s="140"/>
      <c r="R52" s="145"/>
      <c r="S52" s="145"/>
      <c r="T52" s="145"/>
      <c r="U52" s="145"/>
      <c r="V52" s="38" t="str">
        <f>IF(AND(ISBLANK(Q52),ISBLANK(R52),ISBLANK(S52),ISBLANK(T52),ISBLANK(U52)),"",SUM(S52:U52))</f>
        <v/>
      </c>
      <c r="W52" s="38" t="str">
        <f>IF(AND(ISBLANK(Q52),ISBLANK(R52),ISBLANK(S52),ISBLANK(T52),ISBLANK(U52)),"",SUM(T52:U52))</f>
        <v/>
      </c>
      <c r="X52" s="233" t="str">
        <f t="shared" ref="X52" si="306">IFERROR(SUM(Q52:U52)/$E52,"")</f>
        <v/>
      </c>
      <c r="Y52" s="248" t="str">
        <f>IFERROR(((80*S52)+(100*T52)+(150*U52))/SUM(Q52:U52),"")</f>
        <v/>
      </c>
      <c r="Z52" s="140"/>
      <c r="AA52" s="145"/>
      <c r="AB52" s="145"/>
      <c r="AC52" s="145"/>
      <c r="AD52" s="145"/>
      <c r="AE52" s="38" t="str">
        <f>IF(AND(ISBLANK(Z52),ISBLANK(AA52),ISBLANK(AB52),ISBLANK(AC52),ISBLANK(AD52)),"",SUM(AB52:AD52))</f>
        <v/>
      </c>
      <c r="AF52" s="38" t="str">
        <f>IF(AND(ISBLANK(Z52),ISBLANK(AA52),ISBLANK(AB52),ISBLANK(AC52),ISBLANK(AD52)),"",SUM(AC52:AD52))</f>
        <v/>
      </c>
      <c r="AG52" s="233" t="str">
        <f t="shared" ref="AG52" si="307">IFERROR(SUM(Z52:AD52)/$E52,"")</f>
        <v/>
      </c>
      <c r="AH52" s="248" t="str">
        <f>IFERROR(((80*AB52)+(100*AC52)+(150*AD52))/SUM(Z52:AD52),"")</f>
        <v/>
      </c>
      <c r="AI52" s="140"/>
      <c r="AJ52" s="145"/>
      <c r="AK52" s="145"/>
      <c r="AL52" s="145"/>
      <c r="AM52" s="145"/>
      <c r="AN52" s="38" t="str">
        <f>IF(AND(ISBLANK(AI52),ISBLANK(AJ52),ISBLANK(AK52),ISBLANK(AL52),ISBLANK(AM52)),"",SUM(AK52:AM52))</f>
        <v/>
      </c>
      <c r="AO52" s="38" t="str">
        <f>IF(AND(ISBLANK(AI52),ISBLANK(AJ52),ISBLANK(AK52),ISBLANK(AL52),ISBLANK(AM52)),"",SUM(AL52:AM52))</f>
        <v/>
      </c>
      <c r="AP52" s="233" t="str">
        <f t="shared" ref="AP52" si="308">IFERROR(SUM(AI52:AM52)/$E52,"")</f>
        <v/>
      </c>
      <c r="AQ52" s="248" t="str">
        <f>IFERROR(((80*AK52)+(100*AL52)+(150*AM52))/SUM(AI52:AM52),"")</f>
        <v/>
      </c>
      <c r="AR52" s="229" t="str">
        <f t="shared" ref="AR52" si="309">IFERROR(AVERAGE(Y52,AH52,AQ52),"")</f>
        <v/>
      </c>
      <c r="AS52" s="229" t="str">
        <f t="shared" ref="AS52" si="310">IF(OR(P52="",AR52=""),"",AR52-P52)</f>
        <v/>
      </c>
      <c r="AT52" s="145"/>
      <c r="AU52" s="145"/>
      <c r="AV52" s="145"/>
      <c r="AW52" s="145"/>
      <c r="AX52" s="145"/>
      <c r="AY52" s="38" t="str">
        <f>IF(AND(ISBLANK(AT52),ISBLANK(AU52),ISBLANK(AV52),ISBLANK(AW52),ISBLANK(AX52)),"",SUM(AV52:AX52))</f>
        <v/>
      </c>
      <c r="AZ52" s="133" t="str">
        <f>IF(AND(ISBLANK(AT52),ISBLANK(AU52),ISBLANK(AV52),ISBLANK(AW52),ISBLANK(AX52)),"",SUM(AW52:AX52))</f>
        <v/>
      </c>
      <c r="BA52" s="254" t="str">
        <f>IFERROR(((80*AV52)+(100*AW52)+(150*AX52))/SUM(AT52:AX52),"")</f>
        <v/>
      </c>
      <c r="BB52" s="135">
        <f>B52</f>
        <v>0</v>
      </c>
      <c r="BC52" s="64">
        <f>C52</f>
        <v>0</v>
      </c>
      <c r="BD52" s="64" t="str">
        <f>BB52&amp;"."&amp;BC52</f>
        <v>0.0</v>
      </c>
      <c r="BE52" s="64">
        <f>D52</f>
        <v>0</v>
      </c>
      <c r="BF52" s="65">
        <f>H52</f>
        <v>0</v>
      </c>
      <c r="BG52" s="65">
        <f t="shared" ref="BG52:BL52" si="311">I52</f>
        <v>0</v>
      </c>
      <c r="BH52" s="65">
        <f t="shared" si="311"/>
        <v>0</v>
      </c>
      <c r="BI52" s="65">
        <f t="shared" si="311"/>
        <v>0</v>
      </c>
      <c r="BJ52" s="65">
        <f t="shared" si="311"/>
        <v>0</v>
      </c>
      <c r="BK52" s="65" t="str">
        <f t="shared" si="311"/>
        <v/>
      </c>
      <c r="BL52" s="65" t="str">
        <f t="shared" si="311"/>
        <v/>
      </c>
      <c r="BM52" s="65" t="str">
        <f t="shared" ref="BM52:BT52" si="312">P52</f>
        <v/>
      </c>
      <c r="BN52" s="65">
        <f t="shared" si="312"/>
        <v>0</v>
      </c>
      <c r="BO52" s="65">
        <f t="shared" si="312"/>
        <v>0</v>
      </c>
      <c r="BP52" s="65">
        <f t="shared" si="312"/>
        <v>0</v>
      </c>
      <c r="BQ52" s="65">
        <f t="shared" si="312"/>
        <v>0</v>
      </c>
      <c r="BR52" s="65">
        <f t="shared" si="312"/>
        <v>0</v>
      </c>
      <c r="BS52" s="65" t="str">
        <f t="shared" si="312"/>
        <v/>
      </c>
      <c r="BT52" s="65" t="str">
        <f t="shared" si="312"/>
        <v/>
      </c>
      <c r="BU52" s="65" t="str">
        <f t="shared" ref="BU52:CB52" si="313">Y52</f>
        <v/>
      </c>
      <c r="BV52" s="65">
        <f t="shared" si="313"/>
        <v>0</v>
      </c>
      <c r="BW52" s="65">
        <f t="shared" si="313"/>
        <v>0</v>
      </c>
      <c r="BX52" s="65">
        <f t="shared" si="313"/>
        <v>0</v>
      </c>
      <c r="BY52" s="65">
        <f t="shared" si="313"/>
        <v>0</v>
      </c>
      <c r="BZ52" s="65">
        <f t="shared" si="313"/>
        <v>0</v>
      </c>
      <c r="CA52" s="65" t="str">
        <f t="shared" si="313"/>
        <v/>
      </c>
      <c r="CB52" s="65" t="str">
        <f t="shared" si="313"/>
        <v/>
      </c>
      <c r="CC52" s="65" t="str">
        <f t="shared" ref="CC52:CJ52" si="314">AH52</f>
        <v/>
      </c>
      <c r="CD52" s="65">
        <f t="shared" si="314"/>
        <v>0</v>
      </c>
      <c r="CE52" s="65">
        <f t="shared" si="314"/>
        <v>0</v>
      </c>
      <c r="CF52" s="65">
        <f t="shared" si="314"/>
        <v>0</v>
      </c>
      <c r="CG52" s="65">
        <f t="shared" si="314"/>
        <v>0</v>
      </c>
      <c r="CH52" s="65">
        <f t="shared" si="314"/>
        <v>0</v>
      </c>
      <c r="CI52" s="65" t="str">
        <f t="shared" si="314"/>
        <v/>
      </c>
      <c r="CJ52" s="65" t="str">
        <f t="shared" si="314"/>
        <v/>
      </c>
      <c r="CK52" s="65" t="str">
        <f t="shared" ref="CK52" si="315">AQ52</f>
        <v/>
      </c>
      <c r="CL52" s="65">
        <f t="shared" ref="CL52:CS52" si="316">AT52</f>
        <v>0</v>
      </c>
      <c r="CM52" s="65">
        <f t="shared" si="316"/>
        <v>0</v>
      </c>
      <c r="CN52" s="65">
        <f t="shared" si="316"/>
        <v>0</v>
      </c>
      <c r="CO52" s="65">
        <f t="shared" si="316"/>
        <v>0</v>
      </c>
      <c r="CP52" s="65">
        <f t="shared" si="316"/>
        <v>0</v>
      </c>
      <c r="CQ52" s="65" t="str">
        <f t="shared" si="316"/>
        <v/>
      </c>
      <c r="CR52" s="65" t="str">
        <f t="shared" si="316"/>
        <v/>
      </c>
      <c r="CS52" s="65" t="str">
        <f t="shared" si="316"/>
        <v/>
      </c>
    </row>
    <row r="53" spans="1:97" ht="13.5" thickBot="1" x14ac:dyDescent="0.25">
      <c r="A53" s="259"/>
      <c r="B53" s="264"/>
      <c r="C53" s="262"/>
      <c r="D53" s="262"/>
      <c r="E53" s="236"/>
      <c r="F53" s="241"/>
      <c r="G53" s="48" t="s">
        <v>6</v>
      </c>
      <c r="H53" s="146" t="str">
        <f>IFERROR(H52/SUM(H52:L52),"")</f>
        <v/>
      </c>
      <c r="I53" s="147" t="str">
        <f>IFERROR(I52/SUM(H52:L52),"")</f>
        <v/>
      </c>
      <c r="J53" s="148" t="str">
        <f>IFERROR(J52/SUM(H52:L52),"")</f>
        <v/>
      </c>
      <c r="K53" s="148" t="str">
        <f>IFERROR(K52/SUM(H52:L52),"")</f>
        <v/>
      </c>
      <c r="L53" s="148" t="str">
        <f>IFERROR(L52/SUM(H52:L52),"")</f>
        <v/>
      </c>
      <c r="M53" s="26" t="str">
        <f>IFERROR(M52/SUM(H52:L52),"")</f>
        <v/>
      </c>
      <c r="N53" s="26" t="str">
        <f>IFERROR(N52/SUM(H52:L52),"")</f>
        <v/>
      </c>
      <c r="O53" s="234"/>
      <c r="P53" s="249"/>
      <c r="Q53" s="146" t="str">
        <f>IFERROR(Q52/SUM(Q52:U52),"")</f>
        <v/>
      </c>
      <c r="R53" s="147" t="str">
        <f>IFERROR(R52/SUM(Q52:U52),"")</f>
        <v/>
      </c>
      <c r="S53" s="148" t="str">
        <f>IFERROR(S52/SUM(Q52:U52),"")</f>
        <v/>
      </c>
      <c r="T53" s="148" t="str">
        <f>IFERROR(T52/SUM(Q52:U52),"")</f>
        <v/>
      </c>
      <c r="U53" s="148" t="str">
        <f>IFERROR(U52/SUM(Q52:U52),"")</f>
        <v/>
      </c>
      <c r="V53" s="26" t="str">
        <f>IFERROR(V52/SUM(Q52:U52),"")</f>
        <v/>
      </c>
      <c r="W53" s="26" t="str">
        <f>IFERROR(W52/SUM(Q52:U52),"")</f>
        <v/>
      </c>
      <c r="X53" s="234"/>
      <c r="Y53" s="249"/>
      <c r="Z53" s="146" t="str">
        <f>IFERROR(Z52/SUM(Z52:AD52),"")</f>
        <v/>
      </c>
      <c r="AA53" s="147" t="str">
        <f>IFERROR(AA52/SUM(Z52:AD52),"")</f>
        <v/>
      </c>
      <c r="AB53" s="148" t="str">
        <f>IFERROR(AB52/SUM(Z52:AD52),"")</f>
        <v/>
      </c>
      <c r="AC53" s="148" t="str">
        <f>IFERROR(AC52/SUM(Z52:AD52),"")</f>
        <v/>
      </c>
      <c r="AD53" s="148" t="str">
        <f>IFERROR(AD52/SUM(Z52:AD52),"")</f>
        <v/>
      </c>
      <c r="AE53" s="26" t="str">
        <f>IFERROR(AE52/SUM(Z52:AD52),"")</f>
        <v/>
      </c>
      <c r="AF53" s="26" t="str">
        <f>IFERROR(AF52/SUM(Z52:AD52),"")</f>
        <v/>
      </c>
      <c r="AG53" s="234"/>
      <c r="AH53" s="249"/>
      <c r="AI53" s="146" t="str">
        <f>IFERROR(AI52/SUM(AI52:AM52),"")</f>
        <v/>
      </c>
      <c r="AJ53" s="147" t="str">
        <f>IFERROR(AJ52/SUM(AI52:AM52),"")</f>
        <v/>
      </c>
      <c r="AK53" s="148" t="str">
        <f>IFERROR(AK52/SUM(AI52:AM52),"")</f>
        <v/>
      </c>
      <c r="AL53" s="148" t="str">
        <f>IFERROR(AL52/SUM(AI52:AM52),"")</f>
        <v/>
      </c>
      <c r="AM53" s="148" t="str">
        <f>IFERROR(AM52/SUM(AI52:AM52),"")</f>
        <v/>
      </c>
      <c r="AN53" s="26" t="str">
        <f>IFERROR(AN52/SUM(AI52:AM52),"")</f>
        <v/>
      </c>
      <c r="AO53" s="26" t="str">
        <f>IFERROR(AO52/SUM(AI52:AM52),"")</f>
        <v/>
      </c>
      <c r="AP53" s="234"/>
      <c r="AQ53" s="249"/>
      <c r="AR53" s="230"/>
      <c r="AS53" s="230"/>
      <c r="AT53" s="147" t="str">
        <f>IFERROR(AT52/SUM(AT52:AX52),"")</f>
        <v/>
      </c>
      <c r="AU53" s="147" t="str">
        <f>IFERROR(AU52/SUM(AT52:AX52),"")</f>
        <v/>
      </c>
      <c r="AV53" s="148" t="str">
        <f>IFERROR(AV52/SUM(AT52:AX52),"")</f>
        <v/>
      </c>
      <c r="AW53" s="148" t="str">
        <f>IFERROR(AW52/SUM(AT52:AX52),"")</f>
        <v/>
      </c>
      <c r="AX53" s="148" t="str">
        <f>IFERROR(AX52/SUM(AT52:AX52),"")</f>
        <v/>
      </c>
      <c r="AY53" s="26" t="str">
        <f>IFERROR(AY52/SUM(AT52:AX52),"")</f>
        <v/>
      </c>
      <c r="AZ53" s="134" t="str">
        <f>IFERROR(AZ52/SUM(AT52:AX52),"")</f>
        <v/>
      </c>
      <c r="BA53" s="255"/>
      <c r="BB53" s="135"/>
      <c r="BC53" s="64"/>
      <c r="BD53" s="64" t="str">
        <f t="shared" ref="BD53" si="317">BB53&amp;"."&amp;BC53</f>
        <v>.</v>
      </c>
      <c r="BE53" s="64"/>
      <c r="BF53" s="67"/>
      <c r="BG53" s="67"/>
      <c r="BH53" s="68"/>
      <c r="BI53" s="68"/>
      <c r="BJ53" s="68"/>
      <c r="BK53" s="69"/>
      <c r="BL53" s="69"/>
      <c r="BM53" s="64"/>
      <c r="BN53" s="67"/>
      <c r="BO53" s="67"/>
      <c r="BP53" s="68"/>
      <c r="BQ53" s="68"/>
      <c r="BR53" s="68"/>
      <c r="BS53" s="69"/>
      <c r="BT53" s="69"/>
      <c r="BU53" s="64"/>
      <c r="BV53" s="67"/>
      <c r="BW53" s="67"/>
      <c r="BX53" s="68"/>
      <c r="BY53" s="68"/>
      <c r="BZ53" s="68"/>
      <c r="CA53" s="69"/>
      <c r="CB53" s="69"/>
      <c r="CC53" s="64"/>
      <c r="CD53" s="67"/>
      <c r="CE53" s="67"/>
      <c r="CF53" s="68"/>
      <c r="CG53" s="68"/>
      <c r="CH53" s="68"/>
      <c r="CI53" s="69"/>
      <c r="CJ53" s="69"/>
      <c r="CK53" s="64"/>
      <c r="CL53" s="67"/>
      <c r="CM53" s="67"/>
      <c r="CN53" s="68"/>
      <c r="CO53" s="68"/>
      <c r="CP53" s="68"/>
      <c r="CQ53" s="69"/>
      <c r="CR53" s="69"/>
      <c r="CS53" s="66"/>
    </row>
    <row r="54" spans="1:97" ht="13.5" thickTop="1" x14ac:dyDescent="0.2">
      <c r="A54" s="258"/>
      <c r="B54" s="263"/>
      <c r="C54" s="265"/>
      <c r="D54" s="261"/>
      <c r="E54" s="235"/>
      <c r="F54" s="260"/>
      <c r="G54" s="47" t="s">
        <v>5</v>
      </c>
      <c r="H54" s="140"/>
      <c r="I54" s="145"/>
      <c r="J54" s="145"/>
      <c r="K54" s="145"/>
      <c r="L54" s="145"/>
      <c r="M54" s="38" t="str">
        <f>IF(AND(ISBLANK(H54),ISBLANK(I54),ISBLANK(J54),ISBLANK(K54),ISBLANK(L54)),"",SUM(J54:L54))</f>
        <v/>
      </c>
      <c r="N54" s="38" t="str">
        <f>IF(AND(ISBLANK(H54),ISBLANK(I54),ISBLANK(J54),ISBLANK(K54),ISBLANK(L54)),"",SUM(K54:L54))</f>
        <v/>
      </c>
      <c r="O54" s="233" t="str">
        <f t="shared" ref="O54" si="318">IFERROR(SUM(H54:L54)/E54,"")</f>
        <v/>
      </c>
      <c r="P54" s="248" t="str">
        <f>IFERROR(((80*J54)+(100*K54)+(150*L54))/SUM(H54:L54),"")</f>
        <v/>
      </c>
      <c r="Q54" s="140"/>
      <c r="R54" s="145"/>
      <c r="S54" s="145"/>
      <c r="T54" s="145"/>
      <c r="U54" s="145"/>
      <c r="V54" s="38" t="str">
        <f>IF(AND(ISBLANK(Q54),ISBLANK(R54),ISBLANK(S54),ISBLANK(T54),ISBLANK(U54)),"",SUM(S54:U54))</f>
        <v/>
      </c>
      <c r="W54" s="38" t="str">
        <f>IF(AND(ISBLANK(Q54),ISBLANK(R54),ISBLANK(S54),ISBLANK(T54),ISBLANK(U54)),"",SUM(T54:U54))</f>
        <v/>
      </c>
      <c r="X54" s="233" t="str">
        <f t="shared" ref="X54" si="319">IFERROR(SUM(Q54:U54)/$E54,"")</f>
        <v/>
      </c>
      <c r="Y54" s="248" t="str">
        <f>IFERROR(((80*S54)+(100*T54)+(150*U54))/SUM(Q54:U54),"")</f>
        <v/>
      </c>
      <c r="Z54" s="140"/>
      <c r="AA54" s="145"/>
      <c r="AB54" s="145"/>
      <c r="AC54" s="145"/>
      <c r="AD54" s="145"/>
      <c r="AE54" s="38" t="str">
        <f>IF(AND(ISBLANK(Z54),ISBLANK(AA54),ISBLANK(AB54),ISBLANK(AC54),ISBLANK(AD54)),"",SUM(AB54:AD54))</f>
        <v/>
      </c>
      <c r="AF54" s="38" t="str">
        <f>IF(AND(ISBLANK(Z54),ISBLANK(AA54),ISBLANK(AB54),ISBLANK(AC54),ISBLANK(AD54)),"",SUM(AC54:AD54))</f>
        <v/>
      </c>
      <c r="AG54" s="233" t="str">
        <f t="shared" ref="AG54" si="320">IFERROR(SUM(Z54:AD54)/$E54,"")</f>
        <v/>
      </c>
      <c r="AH54" s="248" t="str">
        <f>IFERROR(((80*AB54)+(100*AC54)+(150*AD54))/SUM(Z54:AD54),"")</f>
        <v/>
      </c>
      <c r="AI54" s="140"/>
      <c r="AJ54" s="145"/>
      <c r="AK54" s="145"/>
      <c r="AL54" s="145"/>
      <c r="AM54" s="145"/>
      <c r="AN54" s="38" t="str">
        <f>IF(AND(ISBLANK(AI54),ISBLANK(AJ54),ISBLANK(AK54),ISBLANK(AL54),ISBLANK(AM54)),"",SUM(AK54:AM54))</f>
        <v/>
      </c>
      <c r="AO54" s="38" t="str">
        <f>IF(AND(ISBLANK(AI54),ISBLANK(AJ54),ISBLANK(AK54),ISBLANK(AL54),ISBLANK(AM54)),"",SUM(AL54:AM54))</f>
        <v/>
      </c>
      <c r="AP54" s="233" t="str">
        <f t="shared" ref="AP54" si="321">IFERROR(SUM(AI54:AM54)/$E54,"")</f>
        <v/>
      </c>
      <c r="AQ54" s="248" t="str">
        <f>IFERROR(((80*AK54)+(100*AL54)+(150*AM54))/SUM(AI54:AM54),"")</f>
        <v/>
      </c>
      <c r="AR54" s="229" t="str">
        <f t="shared" ref="AR54" si="322">IFERROR(AVERAGE(Y54,AH54,AQ54),"")</f>
        <v/>
      </c>
      <c r="AS54" s="229" t="str">
        <f t="shared" ref="AS54" si="323">IF(OR(P54="",AR54=""),"",AR54-P54)</f>
        <v/>
      </c>
      <c r="AT54" s="145"/>
      <c r="AU54" s="145"/>
      <c r="AV54" s="145"/>
      <c r="AW54" s="145"/>
      <c r="AX54" s="145"/>
      <c r="AY54" s="38" t="str">
        <f>IF(AND(ISBLANK(AT54),ISBLANK(AU54),ISBLANK(AV54),ISBLANK(AW54),ISBLANK(AX54)),"",SUM(AV54:AX54))</f>
        <v/>
      </c>
      <c r="AZ54" s="133" t="str">
        <f>IF(AND(ISBLANK(AT54),ISBLANK(AU54),ISBLANK(AV54),ISBLANK(AW54),ISBLANK(AX54)),"",SUM(AW54:AX54))</f>
        <v/>
      </c>
      <c r="BA54" s="254" t="str">
        <f>IFERROR(((80*AV54)+(100*AW54)+(150*AX54))/SUM(AT54:AX54),"")</f>
        <v/>
      </c>
      <c r="BB54" s="135">
        <f>B54</f>
        <v>0</v>
      </c>
      <c r="BC54" s="64">
        <f>C54</f>
        <v>0</v>
      </c>
      <c r="BD54" s="64" t="str">
        <f>BB54&amp;"."&amp;BC54</f>
        <v>0.0</v>
      </c>
      <c r="BE54" s="64">
        <f>D54</f>
        <v>0</v>
      </c>
      <c r="BF54" s="65">
        <f>H54</f>
        <v>0</v>
      </c>
      <c r="BG54" s="65">
        <f t="shared" ref="BG54:BL54" si="324">I54</f>
        <v>0</v>
      </c>
      <c r="BH54" s="65">
        <f t="shared" si="324"/>
        <v>0</v>
      </c>
      <c r="BI54" s="65">
        <f t="shared" si="324"/>
        <v>0</v>
      </c>
      <c r="BJ54" s="65">
        <f t="shared" si="324"/>
        <v>0</v>
      </c>
      <c r="BK54" s="65" t="str">
        <f t="shared" si="324"/>
        <v/>
      </c>
      <c r="BL54" s="65" t="str">
        <f t="shared" si="324"/>
        <v/>
      </c>
      <c r="BM54" s="65" t="str">
        <f t="shared" ref="BM54:BT54" si="325">P54</f>
        <v/>
      </c>
      <c r="BN54" s="65">
        <f t="shared" si="325"/>
        <v>0</v>
      </c>
      <c r="BO54" s="65">
        <f t="shared" si="325"/>
        <v>0</v>
      </c>
      <c r="BP54" s="65">
        <f t="shared" si="325"/>
        <v>0</v>
      </c>
      <c r="BQ54" s="65">
        <f t="shared" si="325"/>
        <v>0</v>
      </c>
      <c r="BR54" s="65">
        <f t="shared" si="325"/>
        <v>0</v>
      </c>
      <c r="BS54" s="65" t="str">
        <f t="shared" si="325"/>
        <v/>
      </c>
      <c r="BT54" s="65" t="str">
        <f t="shared" si="325"/>
        <v/>
      </c>
      <c r="BU54" s="65" t="str">
        <f t="shared" ref="BU54:CB54" si="326">Y54</f>
        <v/>
      </c>
      <c r="BV54" s="65">
        <f t="shared" si="326"/>
        <v>0</v>
      </c>
      <c r="BW54" s="65">
        <f t="shared" si="326"/>
        <v>0</v>
      </c>
      <c r="BX54" s="65">
        <f t="shared" si="326"/>
        <v>0</v>
      </c>
      <c r="BY54" s="65">
        <f t="shared" si="326"/>
        <v>0</v>
      </c>
      <c r="BZ54" s="65">
        <f t="shared" si="326"/>
        <v>0</v>
      </c>
      <c r="CA54" s="65" t="str">
        <f t="shared" si="326"/>
        <v/>
      </c>
      <c r="CB54" s="65" t="str">
        <f t="shared" si="326"/>
        <v/>
      </c>
      <c r="CC54" s="65" t="str">
        <f t="shared" ref="CC54:CJ54" si="327">AH54</f>
        <v/>
      </c>
      <c r="CD54" s="65">
        <f t="shared" si="327"/>
        <v>0</v>
      </c>
      <c r="CE54" s="65">
        <f t="shared" si="327"/>
        <v>0</v>
      </c>
      <c r="CF54" s="65">
        <f t="shared" si="327"/>
        <v>0</v>
      </c>
      <c r="CG54" s="65">
        <f t="shared" si="327"/>
        <v>0</v>
      </c>
      <c r="CH54" s="65">
        <f t="shared" si="327"/>
        <v>0</v>
      </c>
      <c r="CI54" s="65" t="str">
        <f t="shared" si="327"/>
        <v/>
      </c>
      <c r="CJ54" s="65" t="str">
        <f t="shared" si="327"/>
        <v/>
      </c>
      <c r="CK54" s="65" t="str">
        <f t="shared" ref="CK54" si="328">AQ54</f>
        <v/>
      </c>
      <c r="CL54" s="65">
        <f t="shared" ref="CL54:CS54" si="329">AT54</f>
        <v>0</v>
      </c>
      <c r="CM54" s="65">
        <f t="shared" si="329"/>
        <v>0</v>
      </c>
      <c r="CN54" s="65">
        <f t="shared" si="329"/>
        <v>0</v>
      </c>
      <c r="CO54" s="65">
        <f t="shared" si="329"/>
        <v>0</v>
      </c>
      <c r="CP54" s="65">
        <f t="shared" si="329"/>
        <v>0</v>
      </c>
      <c r="CQ54" s="65" t="str">
        <f t="shared" si="329"/>
        <v/>
      </c>
      <c r="CR54" s="65" t="str">
        <f t="shared" si="329"/>
        <v/>
      </c>
      <c r="CS54" s="65" t="str">
        <f t="shared" si="329"/>
        <v/>
      </c>
    </row>
    <row r="55" spans="1:97" ht="13.5" thickBot="1" x14ac:dyDescent="0.25">
      <c r="A55" s="259"/>
      <c r="B55" s="264"/>
      <c r="C55" s="262"/>
      <c r="D55" s="262"/>
      <c r="E55" s="236"/>
      <c r="F55" s="241"/>
      <c r="G55" s="48" t="s">
        <v>6</v>
      </c>
      <c r="H55" s="146" t="str">
        <f>IFERROR(H54/SUM(H54:L54),"")</f>
        <v/>
      </c>
      <c r="I55" s="147" t="str">
        <f>IFERROR(I54/SUM(H54:L54),"")</f>
        <v/>
      </c>
      <c r="J55" s="148" t="str">
        <f>IFERROR(J54/SUM(H54:L54),"")</f>
        <v/>
      </c>
      <c r="K55" s="148" t="str">
        <f>IFERROR(K54/SUM(H54:L54),"")</f>
        <v/>
      </c>
      <c r="L55" s="148" t="str">
        <f>IFERROR(L54/SUM(H54:L54),"")</f>
        <v/>
      </c>
      <c r="M55" s="26" t="str">
        <f>IFERROR(M54/SUM(H54:L54),"")</f>
        <v/>
      </c>
      <c r="N55" s="26" t="str">
        <f>IFERROR(N54/SUM(H54:L54),"")</f>
        <v/>
      </c>
      <c r="O55" s="234"/>
      <c r="P55" s="249"/>
      <c r="Q55" s="146" t="str">
        <f>IFERROR(Q54/SUM(Q54:U54),"")</f>
        <v/>
      </c>
      <c r="R55" s="147" t="str">
        <f>IFERROR(R54/SUM(Q54:U54),"")</f>
        <v/>
      </c>
      <c r="S55" s="148" t="str">
        <f>IFERROR(S54/SUM(Q54:U54),"")</f>
        <v/>
      </c>
      <c r="T55" s="148" t="str">
        <f>IFERROR(T54/SUM(Q54:U54),"")</f>
        <v/>
      </c>
      <c r="U55" s="148" t="str">
        <f>IFERROR(U54/SUM(Q54:U54),"")</f>
        <v/>
      </c>
      <c r="V55" s="26" t="str">
        <f>IFERROR(V54/SUM(Q54:U54),"")</f>
        <v/>
      </c>
      <c r="W55" s="26" t="str">
        <f>IFERROR(W54/SUM(Q54:U54),"")</f>
        <v/>
      </c>
      <c r="X55" s="234"/>
      <c r="Y55" s="249"/>
      <c r="Z55" s="146" t="str">
        <f>IFERROR(Z54/SUM(Z54:AD54),"")</f>
        <v/>
      </c>
      <c r="AA55" s="147" t="str">
        <f>IFERROR(AA54/SUM(Z54:AD54),"")</f>
        <v/>
      </c>
      <c r="AB55" s="148" t="str">
        <f>IFERROR(AB54/SUM(Z54:AD54),"")</f>
        <v/>
      </c>
      <c r="AC55" s="148" t="str">
        <f>IFERROR(AC54/SUM(Z54:AD54),"")</f>
        <v/>
      </c>
      <c r="AD55" s="148" t="str">
        <f>IFERROR(AD54/SUM(Z54:AD54),"")</f>
        <v/>
      </c>
      <c r="AE55" s="26" t="str">
        <f>IFERROR(AE54/SUM(Z54:AD54),"")</f>
        <v/>
      </c>
      <c r="AF55" s="26" t="str">
        <f>IFERROR(AF54/SUM(Z54:AD54),"")</f>
        <v/>
      </c>
      <c r="AG55" s="234"/>
      <c r="AH55" s="249"/>
      <c r="AI55" s="146" t="str">
        <f>IFERROR(AI54/SUM(AI54:AM54),"")</f>
        <v/>
      </c>
      <c r="AJ55" s="147" t="str">
        <f>IFERROR(AJ54/SUM(AI54:AM54),"")</f>
        <v/>
      </c>
      <c r="AK55" s="148" t="str">
        <f>IFERROR(AK54/SUM(AI54:AM54),"")</f>
        <v/>
      </c>
      <c r="AL55" s="148" t="str">
        <f>IFERROR(AL54/SUM(AI54:AM54),"")</f>
        <v/>
      </c>
      <c r="AM55" s="148" t="str">
        <f>IFERROR(AM54/SUM(AI54:AM54),"")</f>
        <v/>
      </c>
      <c r="AN55" s="26" t="str">
        <f>IFERROR(AN54/SUM(AI54:AM54),"")</f>
        <v/>
      </c>
      <c r="AO55" s="26" t="str">
        <f>IFERROR(AO54/SUM(AI54:AM54),"")</f>
        <v/>
      </c>
      <c r="AP55" s="234"/>
      <c r="AQ55" s="249"/>
      <c r="AR55" s="230"/>
      <c r="AS55" s="230"/>
      <c r="AT55" s="147" t="str">
        <f>IFERROR(AT54/SUM(AT54:AX54),"")</f>
        <v/>
      </c>
      <c r="AU55" s="147" t="str">
        <f>IFERROR(AU54/SUM(AT54:AX54),"")</f>
        <v/>
      </c>
      <c r="AV55" s="148" t="str">
        <f>IFERROR(AV54/SUM(AT54:AX54),"")</f>
        <v/>
      </c>
      <c r="AW55" s="148" t="str">
        <f>IFERROR(AW54/SUM(AT54:AX54),"")</f>
        <v/>
      </c>
      <c r="AX55" s="148" t="str">
        <f>IFERROR(AX54/SUM(AT54:AX54),"")</f>
        <v/>
      </c>
      <c r="AY55" s="26" t="str">
        <f>IFERROR(AY54/SUM(AT54:AX54),"")</f>
        <v/>
      </c>
      <c r="AZ55" s="134" t="str">
        <f>IFERROR(AZ54/SUM(AT54:AX54),"")</f>
        <v/>
      </c>
      <c r="BA55" s="255"/>
      <c r="BB55" s="135"/>
      <c r="BC55" s="64"/>
      <c r="BD55" s="64" t="str">
        <f t="shared" ref="BD55" si="330">BB55&amp;"."&amp;BC55</f>
        <v>.</v>
      </c>
      <c r="BE55" s="64"/>
      <c r="BF55" s="67"/>
      <c r="BG55" s="67"/>
      <c r="BH55" s="68"/>
      <c r="BI55" s="68"/>
      <c r="BJ55" s="68"/>
      <c r="BK55" s="69"/>
      <c r="BL55" s="69"/>
      <c r="BM55" s="64"/>
      <c r="BN55" s="67"/>
      <c r="BO55" s="67"/>
      <c r="BP55" s="68"/>
      <c r="BQ55" s="68"/>
      <c r="BR55" s="68"/>
      <c r="BS55" s="69"/>
      <c r="BT55" s="69"/>
      <c r="BU55" s="64"/>
      <c r="BV55" s="67"/>
      <c r="BW55" s="67"/>
      <c r="BX55" s="68"/>
      <c r="BY55" s="68"/>
      <c r="BZ55" s="68"/>
      <c r="CA55" s="69"/>
      <c r="CB55" s="69"/>
      <c r="CC55" s="64"/>
      <c r="CD55" s="67"/>
      <c r="CE55" s="67"/>
      <c r="CF55" s="68"/>
      <c r="CG55" s="68"/>
      <c r="CH55" s="68"/>
      <c r="CI55" s="69"/>
      <c r="CJ55" s="69"/>
      <c r="CK55" s="64"/>
      <c r="CL55" s="67"/>
      <c r="CM55" s="67"/>
      <c r="CN55" s="68"/>
      <c r="CO55" s="68"/>
      <c r="CP55" s="68"/>
      <c r="CQ55" s="69"/>
      <c r="CR55" s="69"/>
      <c r="CS55" s="66"/>
    </row>
    <row r="56" spans="1:97" ht="13.5" thickTop="1" x14ac:dyDescent="0.2">
      <c r="A56" s="258"/>
      <c r="B56" s="263"/>
      <c r="C56" s="265"/>
      <c r="D56" s="261"/>
      <c r="E56" s="235"/>
      <c r="F56" s="260"/>
      <c r="G56" s="4" t="s">
        <v>5</v>
      </c>
      <c r="H56" s="140"/>
      <c r="I56" s="141"/>
      <c r="J56" s="141"/>
      <c r="K56" s="141"/>
      <c r="L56" s="141"/>
      <c r="M56" s="7" t="str">
        <f>IF(AND(ISBLANK(H56),ISBLANK(I56),ISBLANK(J56),ISBLANK(K56),ISBLANK(L56)),"",SUM(J56:L56))</f>
        <v/>
      </c>
      <c r="N56" s="7" t="str">
        <f>IF(AND(ISBLANK(H56),ISBLANK(I56),ISBLANK(J56),ISBLANK(K56),ISBLANK(L56)),"",SUM(K56:L56))</f>
        <v/>
      </c>
      <c r="O56" s="233" t="str">
        <f t="shared" ref="O56" si="331">IFERROR(SUM(H56:L56)/E56,"")</f>
        <v/>
      </c>
      <c r="P56" s="250" t="str">
        <f>IFERROR(((80*J56)+(100*K56)+(150*L56))/SUM(H56:L56),"")</f>
        <v/>
      </c>
      <c r="Q56" s="140"/>
      <c r="R56" s="141"/>
      <c r="S56" s="141"/>
      <c r="T56" s="141"/>
      <c r="U56" s="141"/>
      <c r="V56" s="7" t="str">
        <f>IF(AND(ISBLANK(Q56),ISBLANK(R56),ISBLANK(S56),ISBLANK(T56),ISBLANK(U56)),"",SUM(S56:U56))</f>
        <v/>
      </c>
      <c r="W56" s="7" t="str">
        <f>IF(AND(ISBLANK(Q56),ISBLANK(R56),ISBLANK(S56),ISBLANK(T56),ISBLANK(U56)),"",SUM(T56:U56))</f>
        <v/>
      </c>
      <c r="X56" s="233" t="str">
        <f t="shared" ref="X56" si="332">IFERROR(SUM(Q56:U56)/$E56,"")</f>
        <v/>
      </c>
      <c r="Y56" s="250" t="str">
        <f>IFERROR(((80*S56)+(100*T56)+(150*U56))/SUM(Q56:U56),"")</f>
        <v/>
      </c>
      <c r="Z56" s="140"/>
      <c r="AA56" s="141"/>
      <c r="AB56" s="141"/>
      <c r="AC56" s="141"/>
      <c r="AD56" s="141"/>
      <c r="AE56" s="7" t="str">
        <f>IF(AND(ISBLANK(Z56),ISBLANK(AA56),ISBLANK(AB56),ISBLANK(AC56),ISBLANK(AD56)),"",SUM(AB56:AD56))</f>
        <v/>
      </c>
      <c r="AF56" s="7" t="str">
        <f>IF(AND(ISBLANK(Z56),ISBLANK(AA56),ISBLANK(AB56),ISBLANK(AC56),ISBLANK(AD56)),"",SUM(AC56:AD56))</f>
        <v/>
      </c>
      <c r="AG56" s="233" t="str">
        <f t="shared" ref="AG56" si="333">IFERROR(SUM(Z56:AD56)/$E56,"")</f>
        <v/>
      </c>
      <c r="AH56" s="250" t="str">
        <f>IFERROR(((80*AB56)+(100*AC56)+(150*AD56))/SUM(Z56:AD56),"")</f>
        <v/>
      </c>
      <c r="AI56" s="140"/>
      <c r="AJ56" s="141"/>
      <c r="AK56" s="141"/>
      <c r="AL56" s="141"/>
      <c r="AM56" s="141"/>
      <c r="AN56" s="7" t="str">
        <f>IF(AND(ISBLANK(AI56),ISBLANK(AJ56),ISBLANK(AK56),ISBLANK(AL56),ISBLANK(AM56)),"",SUM(AK56:AM56))</f>
        <v/>
      </c>
      <c r="AO56" s="7" t="str">
        <f>IF(AND(ISBLANK(AI56),ISBLANK(AJ56),ISBLANK(AK56),ISBLANK(AL56),ISBLANK(AM56)),"",SUM(AL56:AM56))</f>
        <v/>
      </c>
      <c r="AP56" s="233" t="str">
        <f t="shared" ref="AP56" si="334">IFERROR(SUM(AI56:AM56)/$E56,"")</f>
        <v/>
      </c>
      <c r="AQ56" s="250" t="str">
        <f>IFERROR(((80*AK56)+(100*AL56)+(150*AM56))/SUM(AI56:AM56),"")</f>
        <v/>
      </c>
      <c r="AR56" s="229" t="str">
        <f t="shared" ref="AR56" si="335">IFERROR(AVERAGE(Y56,AH56,AQ56),"")</f>
        <v/>
      </c>
      <c r="AS56" s="229" t="str">
        <f t="shared" ref="AS56" si="336">IF(OR(P56="",AR56=""),"",AR56-P56)</f>
        <v/>
      </c>
      <c r="AT56" s="145"/>
      <c r="AU56" s="141"/>
      <c r="AV56" s="141"/>
      <c r="AW56" s="141"/>
      <c r="AX56" s="141"/>
      <c r="AY56" s="7" t="str">
        <f>IF(AND(ISBLANK(AT56),ISBLANK(AU56),ISBLANK(AV56),ISBLANK(AW56),ISBLANK(AX56)),"",SUM(AV56:AX56))</f>
        <v/>
      </c>
      <c r="AZ56" s="131" t="str">
        <f>IF(AND(ISBLANK(AT56),ISBLANK(AU56),ISBLANK(AV56),ISBLANK(AW56),ISBLANK(AX56)),"",SUM(AW56:AX56))</f>
        <v/>
      </c>
      <c r="BA56" s="254" t="str">
        <f>IFERROR(((80*AV56)+(100*AW56)+(150*AX56))/SUM(AT56:AX56),"")</f>
        <v/>
      </c>
      <c r="BB56" s="135">
        <f>B56</f>
        <v>0</v>
      </c>
      <c r="BC56" s="64">
        <f>C56</f>
        <v>0</v>
      </c>
      <c r="BD56" s="64" t="str">
        <f>BB56&amp;"."&amp;BC56</f>
        <v>0.0</v>
      </c>
      <c r="BE56" s="64">
        <f>D56</f>
        <v>0</v>
      </c>
      <c r="BF56" s="65">
        <f>H56</f>
        <v>0</v>
      </c>
      <c r="BG56" s="65">
        <f t="shared" ref="BG56:BL56" si="337">I56</f>
        <v>0</v>
      </c>
      <c r="BH56" s="65">
        <f t="shared" si="337"/>
        <v>0</v>
      </c>
      <c r="BI56" s="65">
        <f t="shared" si="337"/>
        <v>0</v>
      </c>
      <c r="BJ56" s="65">
        <f t="shared" si="337"/>
        <v>0</v>
      </c>
      <c r="BK56" s="65" t="str">
        <f t="shared" si="337"/>
        <v/>
      </c>
      <c r="BL56" s="65" t="str">
        <f t="shared" si="337"/>
        <v/>
      </c>
      <c r="BM56" s="65" t="str">
        <f t="shared" ref="BM56:BT56" si="338">P56</f>
        <v/>
      </c>
      <c r="BN56" s="65">
        <f t="shared" si="338"/>
        <v>0</v>
      </c>
      <c r="BO56" s="65">
        <f t="shared" si="338"/>
        <v>0</v>
      </c>
      <c r="BP56" s="65">
        <f t="shared" si="338"/>
        <v>0</v>
      </c>
      <c r="BQ56" s="65">
        <f t="shared" si="338"/>
        <v>0</v>
      </c>
      <c r="BR56" s="65">
        <f t="shared" si="338"/>
        <v>0</v>
      </c>
      <c r="BS56" s="65" t="str">
        <f t="shared" si="338"/>
        <v/>
      </c>
      <c r="BT56" s="65" t="str">
        <f t="shared" si="338"/>
        <v/>
      </c>
      <c r="BU56" s="65" t="str">
        <f t="shared" ref="BU56:CB56" si="339">Y56</f>
        <v/>
      </c>
      <c r="BV56" s="65">
        <f t="shared" si="339"/>
        <v>0</v>
      </c>
      <c r="BW56" s="65">
        <f t="shared" si="339"/>
        <v>0</v>
      </c>
      <c r="BX56" s="65">
        <f t="shared" si="339"/>
        <v>0</v>
      </c>
      <c r="BY56" s="65">
        <f t="shared" si="339"/>
        <v>0</v>
      </c>
      <c r="BZ56" s="65">
        <f t="shared" si="339"/>
        <v>0</v>
      </c>
      <c r="CA56" s="65" t="str">
        <f t="shared" si="339"/>
        <v/>
      </c>
      <c r="CB56" s="65" t="str">
        <f t="shared" si="339"/>
        <v/>
      </c>
      <c r="CC56" s="65" t="str">
        <f t="shared" ref="CC56:CJ56" si="340">AH56</f>
        <v/>
      </c>
      <c r="CD56" s="65">
        <f t="shared" si="340"/>
        <v>0</v>
      </c>
      <c r="CE56" s="65">
        <f t="shared" si="340"/>
        <v>0</v>
      </c>
      <c r="CF56" s="65">
        <f t="shared" si="340"/>
        <v>0</v>
      </c>
      <c r="CG56" s="65">
        <f t="shared" si="340"/>
        <v>0</v>
      </c>
      <c r="CH56" s="65">
        <f t="shared" si="340"/>
        <v>0</v>
      </c>
      <c r="CI56" s="65" t="str">
        <f t="shared" si="340"/>
        <v/>
      </c>
      <c r="CJ56" s="65" t="str">
        <f t="shared" si="340"/>
        <v/>
      </c>
      <c r="CK56" s="65" t="str">
        <f t="shared" ref="CK56" si="341">AQ56</f>
        <v/>
      </c>
      <c r="CL56" s="65">
        <f t="shared" ref="CL56:CS56" si="342">AT56</f>
        <v>0</v>
      </c>
      <c r="CM56" s="65">
        <f t="shared" si="342"/>
        <v>0</v>
      </c>
      <c r="CN56" s="65">
        <f t="shared" si="342"/>
        <v>0</v>
      </c>
      <c r="CO56" s="65">
        <f t="shared" si="342"/>
        <v>0</v>
      </c>
      <c r="CP56" s="65">
        <f t="shared" si="342"/>
        <v>0</v>
      </c>
      <c r="CQ56" s="65" t="str">
        <f t="shared" si="342"/>
        <v/>
      </c>
      <c r="CR56" s="65" t="str">
        <f t="shared" si="342"/>
        <v/>
      </c>
      <c r="CS56" s="65" t="str">
        <f t="shared" si="342"/>
        <v/>
      </c>
    </row>
    <row r="57" spans="1:97" ht="13.5" thickBot="1" x14ac:dyDescent="0.25">
      <c r="A57" s="259"/>
      <c r="B57" s="264"/>
      <c r="C57" s="262"/>
      <c r="D57" s="262"/>
      <c r="E57" s="236"/>
      <c r="F57" s="241"/>
      <c r="G57" s="8" t="s">
        <v>6</v>
      </c>
      <c r="H57" s="142" t="str">
        <f>IFERROR(H56/SUM(H56:L56),"")</f>
        <v/>
      </c>
      <c r="I57" s="143" t="str">
        <f>IFERROR(I56/SUM(H56:L56),"")</f>
        <v/>
      </c>
      <c r="J57" s="144" t="str">
        <f>IFERROR(J56/SUM(H56:L56),"")</f>
        <v/>
      </c>
      <c r="K57" s="144" t="str">
        <f>IFERROR(K56/SUM(H56:L56),"")</f>
        <v/>
      </c>
      <c r="L57" s="144" t="str">
        <f>IFERROR(L56/SUM(H56:L56),"")</f>
        <v/>
      </c>
      <c r="M57" s="34" t="str">
        <f>IFERROR(M56/SUM(H56:L56),"")</f>
        <v/>
      </c>
      <c r="N57" s="34" t="str">
        <f>IFERROR(N56/SUM(H56:L56),"")</f>
        <v/>
      </c>
      <c r="O57" s="234"/>
      <c r="P57" s="230"/>
      <c r="Q57" s="142" t="str">
        <f>IFERROR(Q56/SUM(Q56:U56),"")</f>
        <v/>
      </c>
      <c r="R57" s="143" t="str">
        <f>IFERROR(R56/SUM(Q56:U56),"")</f>
        <v/>
      </c>
      <c r="S57" s="144" t="str">
        <f>IFERROR(S56/SUM(Q56:U56),"")</f>
        <v/>
      </c>
      <c r="T57" s="144" t="str">
        <f>IFERROR(T56/SUM(Q56:U56),"")</f>
        <v/>
      </c>
      <c r="U57" s="144" t="str">
        <f>IFERROR(U56/SUM(Q56:U56),"")</f>
        <v/>
      </c>
      <c r="V57" s="34" t="str">
        <f>IFERROR(V56/SUM(Q56:U56),"")</f>
        <v/>
      </c>
      <c r="W57" s="34" t="str">
        <f>IFERROR(W56/SUM(Q56:U56),"")</f>
        <v/>
      </c>
      <c r="X57" s="234"/>
      <c r="Y57" s="230"/>
      <c r="Z57" s="142" t="str">
        <f>IFERROR(Z56/SUM(Z56:AD56),"")</f>
        <v/>
      </c>
      <c r="AA57" s="143" t="str">
        <f>IFERROR(AA56/SUM(Z56:AD56),"")</f>
        <v/>
      </c>
      <c r="AB57" s="144" t="str">
        <f>IFERROR(AB56/SUM(Z56:AD56),"")</f>
        <v/>
      </c>
      <c r="AC57" s="144" t="str">
        <f>IFERROR(AC56/SUM(Z56:AD56),"")</f>
        <v/>
      </c>
      <c r="AD57" s="144" t="str">
        <f>IFERROR(AD56/SUM(Z56:AD56),"")</f>
        <v/>
      </c>
      <c r="AE57" s="34" t="str">
        <f>IFERROR(AE56/SUM(Z56:AD56),"")</f>
        <v/>
      </c>
      <c r="AF57" s="34" t="str">
        <f>IFERROR(AF56/SUM(Z56:AD56),"")</f>
        <v/>
      </c>
      <c r="AG57" s="234"/>
      <c r="AH57" s="230"/>
      <c r="AI57" s="142" t="str">
        <f>IFERROR(AI56/SUM(AI56:AM56),"")</f>
        <v/>
      </c>
      <c r="AJ57" s="143" t="str">
        <f>IFERROR(AJ56/SUM(AI56:AM56),"")</f>
        <v/>
      </c>
      <c r="AK57" s="144" t="str">
        <f>IFERROR(AK56/SUM(AI56:AM56),"")</f>
        <v/>
      </c>
      <c r="AL57" s="144" t="str">
        <f>IFERROR(AL56/SUM(AI56:AM56),"")</f>
        <v/>
      </c>
      <c r="AM57" s="144" t="str">
        <f>IFERROR(AM56/SUM(AI56:AM56),"")</f>
        <v/>
      </c>
      <c r="AN57" s="34" t="str">
        <f>IFERROR(AN56/SUM(AI56:AM56),"")</f>
        <v/>
      </c>
      <c r="AO57" s="34" t="str">
        <f>IFERROR(AO56/SUM(AI56:AM56),"")</f>
        <v/>
      </c>
      <c r="AP57" s="234"/>
      <c r="AQ57" s="230"/>
      <c r="AR57" s="230"/>
      <c r="AS57" s="230"/>
      <c r="AT57" s="149" t="str">
        <f>IFERROR(AT56/SUM(AT56:AX56),"")</f>
        <v/>
      </c>
      <c r="AU57" s="143" t="str">
        <f>IFERROR(AU56/SUM(AT56:AX56),"")</f>
        <v/>
      </c>
      <c r="AV57" s="144" t="str">
        <f>IFERROR(AV56/SUM(AT56:AX56),"")</f>
        <v/>
      </c>
      <c r="AW57" s="144" t="str">
        <f>IFERROR(AW56/SUM(AT56:AX56),"")</f>
        <v/>
      </c>
      <c r="AX57" s="144" t="str">
        <f>IFERROR(AX56/SUM(AT56:AX56),"")</f>
        <v/>
      </c>
      <c r="AY57" s="34" t="str">
        <f>IFERROR(AY56/SUM(AT56:AX56),"")</f>
        <v/>
      </c>
      <c r="AZ57" s="132" t="str">
        <f>IFERROR(AZ56/SUM(AT56:AX56),"")</f>
        <v/>
      </c>
      <c r="BA57" s="255"/>
      <c r="BB57" s="135"/>
      <c r="BC57" s="64"/>
      <c r="BD57" s="64" t="str">
        <f t="shared" ref="BD57" si="343">BB57&amp;"."&amp;BC57</f>
        <v>.</v>
      </c>
      <c r="BE57" s="64"/>
      <c r="BF57" s="67"/>
      <c r="BG57" s="67"/>
      <c r="BH57" s="68"/>
      <c r="BI57" s="68"/>
      <c r="BJ57" s="68"/>
      <c r="BK57" s="69"/>
      <c r="BL57" s="69"/>
      <c r="BM57" s="64"/>
      <c r="BN57" s="67"/>
      <c r="BO57" s="67"/>
      <c r="BP57" s="68"/>
      <c r="BQ57" s="68"/>
      <c r="BR57" s="68"/>
      <c r="BS57" s="69"/>
      <c r="BT57" s="69"/>
      <c r="BU57" s="64"/>
      <c r="BV57" s="67"/>
      <c r="BW57" s="67"/>
      <c r="BX57" s="68"/>
      <c r="BY57" s="68"/>
      <c r="BZ57" s="68"/>
      <c r="CA57" s="69"/>
      <c r="CB57" s="69"/>
      <c r="CC57" s="64"/>
      <c r="CD57" s="67"/>
      <c r="CE57" s="67"/>
      <c r="CF57" s="68"/>
      <c r="CG57" s="68"/>
      <c r="CH57" s="68"/>
      <c r="CI57" s="69"/>
      <c r="CJ57" s="69"/>
      <c r="CK57" s="64"/>
      <c r="CL57" s="67"/>
      <c r="CM57" s="67"/>
      <c r="CN57" s="68"/>
      <c r="CO57" s="68"/>
      <c r="CP57" s="68"/>
      <c r="CQ57" s="69"/>
      <c r="CR57" s="69"/>
      <c r="CS57" s="66"/>
    </row>
    <row r="58" spans="1:97" ht="13.5" thickTop="1" x14ac:dyDescent="0.2">
      <c r="A58" s="258"/>
      <c r="B58" s="263"/>
      <c r="C58" s="265"/>
      <c r="D58" s="261"/>
      <c r="E58" s="235"/>
      <c r="F58" s="260"/>
      <c r="G58" s="4" t="s">
        <v>5</v>
      </c>
      <c r="H58" s="140"/>
      <c r="I58" s="141"/>
      <c r="J58" s="141"/>
      <c r="K58" s="141"/>
      <c r="L58" s="141"/>
      <c r="M58" s="7" t="str">
        <f>IF(AND(ISBLANK(H58),ISBLANK(I58),ISBLANK(J58),ISBLANK(K58),ISBLANK(L58)),"",SUM(J58:L58))</f>
        <v/>
      </c>
      <c r="N58" s="7" t="str">
        <f>IF(AND(ISBLANK(H58),ISBLANK(I58),ISBLANK(J58),ISBLANK(K58),ISBLANK(L58)),"",SUM(K58:L58))</f>
        <v/>
      </c>
      <c r="O58" s="233" t="str">
        <f t="shared" ref="O58" si="344">IFERROR(SUM(H58:L58)/E58,"")</f>
        <v/>
      </c>
      <c r="P58" s="250" t="str">
        <f>IFERROR(((80*J58)+(100*K58)+(150*L58))/SUM(H58:L58),"")</f>
        <v/>
      </c>
      <c r="Q58" s="140"/>
      <c r="R58" s="141"/>
      <c r="S58" s="141"/>
      <c r="T58" s="141"/>
      <c r="U58" s="141"/>
      <c r="V58" s="7" t="str">
        <f>IF(AND(ISBLANK(Q58),ISBLANK(R58),ISBLANK(S58),ISBLANK(T58),ISBLANK(U58)),"",SUM(S58:U58))</f>
        <v/>
      </c>
      <c r="W58" s="7" t="str">
        <f>IF(AND(ISBLANK(Q58),ISBLANK(R58),ISBLANK(S58),ISBLANK(T58),ISBLANK(U58)),"",SUM(T58:U58))</f>
        <v/>
      </c>
      <c r="X58" s="233" t="str">
        <f t="shared" ref="X58" si="345">IFERROR(SUM(Q58:U58)/$E58,"")</f>
        <v/>
      </c>
      <c r="Y58" s="250" t="str">
        <f>IFERROR(((80*S58)+(100*T58)+(150*U58))/SUM(Q58:U58),"")</f>
        <v/>
      </c>
      <c r="Z58" s="140"/>
      <c r="AA58" s="141"/>
      <c r="AB58" s="141"/>
      <c r="AC58" s="141"/>
      <c r="AD58" s="141"/>
      <c r="AE58" s="7" t="str">
        <f>IF(AND(ISBLANK(Z58),ISBLANK(AA58),ISBLANK(AB58),ISBLANK(AC58),ISBLANK(AD58)),"",SUM(AB58:AD58))</f>
        <v/>
      </c>
      <c r="AF58" s="7" t="str">
        <f>IF(AND(ISBLANK(Z58),ISBLANK(AA58),ISBLANK(AB58),ISBLANK(AC58),ISBLANK(AD58)),"",SUM(AC58:AD58))</f>
        <v/>
      </c>
      <c r="AG58" s="233" t="str">
        <f t="shared" ref="AG58" si="346">IFERROR(SUM(Z58:AD58)/$E58,"")</f>
        <v/>
      </c>
      <c r="AH58" s="250" t="str">
        <f>IFERROR(((80*AB58)+(100*AC58)+(150*AD58))/SUM(Z58:AD58),"")</f>
        <v/>
      </c>
      <c r="AI58" s="140"/>
      <c r="AJ58" s="141"/>
      <c r="AK58" s="141"/>
      <c r="AL58" s="141"/>
      <c r="AM58" s="141"/>
      <c r="AN58" s="7" t="str">
        <f>IF(AND(ISBLANK(AI58),ISBLANK(AJ58),ISBLANK(AK58),ISBLANK(AL58),ISBLANK(AM58)),"",SUM(AK58:AM58))</f>
        <v/>
      </c>
      <c r="AO58" s="7" t="str">
        <f>IF(AND(ISBLANK(AI58),ISBLANK(AJ58),ISBLANK(AK58),ISBLANK(AL58),ISBLANK(AM58)),"",SUM(AL58:AM58))</f>
        <v/>
      </c>
      <c r="AP58" s="233" t="str">
        <f t="shared" ref="AP58" si="347">IFERROR(SUM(AI58:AM58)/$E58,"")</f>
        <v/>
      </c>
      <c r="AQ58" s="250" t="str">
        <f>IFERROR(((80*AK58)+(100*AL58)+(150*AM58))/SUM(AI58:AM58),"")</f>
        <v/>
      </c>
      <c r="AR58" s="229" t="str">
        <f t="shared" ref="AR58" si="348">IFERROR(AVERAGE(Y58,AH58,AQ58),"")</f>
        <v/>
      </c>
      <c r="AS58" s="229" t="str">
        <f t="shared" ref="AS58" si="349">IF(OR(P58="",AR58=""),"",AR58-P58)</f>
        <v/>
      </c>
      <c r="AT58" s="145"/>
      <c r="AU58" s="141"/>
      <c r="AV58" s="141"/>
      <c r="AW58" s="141"/>
      <c r="AX58" s="141"/>
      <c r="AY58" s="7" t="str">
        <f>IF(AND(ISBLANK(AT58),ISBLANK(AU58),ISBLANK(AV58),ISBLANK(AW58),ISBLANK(AX58)),"",SUM(AV58:AX58))</f>
        <v/>
      </c>
      <c r="AZ58" s="131" t="str">
        <f>IF(AND(ISBLANK(AT58),ISBLANK(AU58),ISBLANK(AV58),ISBLANK(AW58),ISBLANK(AX58)),"",SUM(AW58:AX58))</f>
        <v/>
      </c>
      <c r="BA58" s="254" t="str">
        <f>IFERROR(((80*AV58)+(100*AW58)+(150*AX58))/SUM(AT58:AX58),"")</f>
        <v/>
      </c>
      <c r="BB58" s="135">
        <f>B58</f>
        <v>0</v>
      </c>
      <c r="BC58" s="64">
        <f>C58</f>
        <v>0</v>
      </c>
      <c r="BD58" s="64" t="str">
        <f>BB58&amp;"."&amp;BC58</f>
        <v>0.0</v>
      </c>
      <c r="BE58" s="64">
        <f>D58</f>
        <v>0</v>
      </c>
      <c r="BF58" s="65">
        <f>H58</f>
        <v>0</v>
      </c>
      <c r="BG58" s="65">
        <f t="shared" ref="BG58:BL58" si="350">I58</f>
        <v>0</v>
      </c>
      <c r="BH58" s="65">
        <f t="shared" si="350"/>
        <v>0</v>
      </c>
      <c r="BI58" s="65">
        <f t="shared" si="350"/>
        <v>0</v>
      </c>
      <c r="BJ58" s="65">
        <f t="shared" si="350"/>
        <v>0</v>
      </c>
      <c r="BK58" s="65" t="str">
        <f t="shared" si="350"/>
        <v/>
      </c>
      <c r="BL58" s="65" t="str">
        <f t="shared" si="350"/>
        <v/>
      </c>
      <c r="BM58" s="65" t="str">
        <f t="shared" ref="BM58:BT58" si="351">P58</f>
        <v/>
      </c>
      <c r="BN58" s="65">
        <f t="shared" si="351"/>
        <v>0</v>
      </c>
      <c r="BO58" s="65">
        <f t="shared" si="351"/>
        <v>0</v>
      </c>
      <c r="BP58" s="65">
        <f t="shared" si="351"/>
        <v>0</v>
      </c>
      <c r="BQ58" s="65">
        <f t="shared" si="351"/>
        <v>0</v>
      </c>
      <c r="BR58" s="65">
        <f t="shared" si="351"/>
        <v>0</v>
      </c>
      <c r="BS58" s="65" t="str">
        <f t="shared" si="351"/>
        <v/>
      </c>
      <c r="BT58" s="65" t="str">
        <f t="shared" si="351"/>
        <v/>
      </c>
      <c r="BU58" s="65" t="str">
        <f t="shared" ref="BU58:CB58" si="352">Y58</f>
        <v/>
      </c>
      <c r="BV58" s="65">
        <f t="shared" si="352"/>
        <v>0</v>
      </c>
      <c r="BW58" s="65">
        <f t="shared" si="352"/>
        <v>0</v>
      </c>
      <c r="BX58" s="65">
        <f t="shared" si="352"/>
        <v>0</v>
      </c>
      <c r="BY58" s="65">
        <f t="shared" si="352"/>
        <v>0</v>
      </c>
      <c r="BZ58" s="65">
        <f t="shared" si="352"/>
        <v>0</v>
      </c>
      <c r="CA58" s="65" t="str">
        <f t="shared" si="352"/>
        <v/>
      </c>
      <c r="CB58" s="65" t="str">
        <f t="shared" si="352"/>
        <v/>
      </c>
      <c r="CC58" s="65" t="str">
        <f t="shared" ref="CC58:CJ58" si="353">AH58</f>
        <v/>
      </c>
      <c r="CD58" s="65">
        <f t="shared" si="353"/>
        <v>0</v>
      </c>
      <c r="CE58" s="65">
        <f t="shared" si="353"/>
        <v>0</v>
      </c>
      <c r="CF58" s="65">
        <f t="shared" si="353"/>
        <v>0</v>
      </c>
      <c r="CG58" s="65">
        <f t="shared" si="353"/>
        <v>0</v>
      </c>
      <c r="CH58" s="65">
        <f t="shared" si="353"/>
        <v>0</v>
      </c>
      <c r="CI58" s="65" t="str">
        <f t="shared" si="353"/>
        <v/>
      </c>
      <c r="CJ58" s="65" t="str">
        <f t="shared" si="353"/>
        <v/>
      </c>
      <c r="CK58" s="65" t="str">
        <f t="shared" ref="CK58" si="354">AQ58</f>
        <v/>
      </c>
      <c r="CL58" s="65">
        <f t="shared" ref="CL58:CS58" si="355">AT58</f>
        <v>0</v>
      </c>
      <c r="CM58" s="65">
        <f t="shared" si="355"/>
        <v>0</v>
      </c>
      <c r="CN58" s="65">
        <f t="shared" si="355"/>
        <v>0</v>
      </c>
      <c r="CO58" s="65">
        <f t="shared" si="355"/>
        <v>0</v>
      </c>
      <c r="CP58" s="65">
        <f t="shared" si="355"/>
        <v>0</v>
      </c>
      <c r="CQ58" s="65" t="str">
        <f t="shared" si="355"/>
        <v/>
      </c>
      <c r="CR58" s="65" t="str">
        <f t="shared" si="355"/>
        <v/>
      </c>
      <c r="CS58" s="65" t="str">
        <f t="shared" si="355"/>
        <v/>
      </c>
    </row>
    <row r="59" spans="1:97" ht="13.5" thickBot="1" x14ac:dyDescent="0.25">
      <c r="A59" s="259"/>
      <c r="B59" s="264"/>
      <c r="C59" s="262"/>
      <c r="D59" s="262"/>
      <c r="E59" s="236"/>
      <c r="F59" s="241"/>
      <c r="G59" s="8" t="s">
        <v>6</v>
      </c>
      <c r="H59" s="142" t="str">
        <f>IFERROR(H58/SUM(H58:L58),"")</f>
        <v/>
      </c>
      <c r="I59" s="143" t="str">
        <f>IFERROR(I58/SUM(H58:L58),"")</f>
        <v/>
      </c>
      <c r="J59" s="144" t="str">
        <f>IFERROR(J58/SUM(H58:L58),"")</f>
        <v/>
      </c>
      <c r="K59" s="144" t="str">
        <f>IFERROR(K58/SUM(H58:L58),"")</f>
        <v/>
      </c>
      <c r="L59" s="144" t="str">
        <f>IFERROR(L58/SUM(H58:L58),"")</f>
        <v/>
      </c>
      <c r="M59" s="34" t="str">
        <f>IFERROR(M58/SUM(H58:L58),"")</f>
        <v/>
      </c>
      <c r="N59" s="34" t="str">
        <f>IFERROR(N58/SUM(H58:L58),"")</f>
        <v/>
      </c>
      <c r="O59" s="234"/>
      <c r="P59" s="230"/>
      <c r="Q59" s="142" t="str">
        <f>IFERROR(Q58/SUM(Q58:U58),"")</f>
        <v/>
      </c>
      <c r="R59" s="143" t="str">
        <f>IFERROR(R58/SUM(Q58:U58),"")</f>
        <v/>
      </c>
      <c r="S59" s="144" t="str">
        <f>IFERROR(S58/SUM(Q58:U58),"")</f>
        <v/>
      </c>
      <c r="T59" s="144" t="str">
        <f>IFERROR(T58/SUM(Q58:U58),"")</f>
        <v/>
      </c>
      <c r="U59" s="144" t="str">
        <f>IFERROR(U58/SUM(Q58:U58),"")</f>
        <v/>
      </c>
      <c r="V59" s="34" t="str">
        <f>IFERROR(V58/SUM(Q58:U58),"")</f>
        <v/>
      </c>
      <c r="W59" s="34" t="str">
        <f>IFERROR(W58/SUM(Q58:U58),"")</f>
        <v/>
      </c>
      <c r="X59" s="234"/>
      <c r="Y59" s="230"/>
      <c r="Z59" s="142" t="str">
        <f>IFERROR(Z58/SUM(Z58:AD58),"")</f>
        <v/>
      </c>
      <c r="AA59" s="143" t="str">
        <f>IFERROR(AA58/SUM(Z58:AD58),"")</f>
        <v/>
      </c>
      <c r="AB59" s="144" t="str">
        <f>IFERROR(AB58/SUM(Z58:AD58),"")</f>
        <v/>
      </c>
      <c r="AC59" s="144" t="str">
        <f>IFERROR(AC58/SUM(Z58:AD58),"")</f>
        <v/>
      </c>
      <c r="AD59" s="144" t="str">
        <f>IFERROR(AD58/SUM(Z58:AD58),"")</f>
        <v/>
      </c>
      <c r="AE59" s="34" t="str">
        <f>IFERROR(AE58/SUM(Z58:AD58),"")</f>
        <v/>
      </c>
      <c r="AF59" s="34" t="str">
        <f>IFERROR(AF58/SUM(Z58:AD58),"")</f>
        <v/>
      </c>
      <c r="AG59" s="234"/>
      <c r="AH59" s="230"/>
      <c r="AI59" s="142" t="str">
        <f>IFERROR(AI58/SUM(AI58:AM58),"")</f>
        <v/>
      </c>
      <c r="AJ59" s="143" t="str">
        <f>IFERROR(AJ58/SUM(AI58:AM58),"")</f>
        <v/>
      </c>
      <c r="AK59" s="144" t="str">
        <f>IFERROR(AK58/SUM(AI58:AM58),"")</f>
        <v/>
      </c>
      <c r="AL59" s="144" t="str">
        <f>IFERROR(AL58/SUM(AI58:AM58),"")</f>
        <v/>
      </c>
      <c r="AM59" s="144" t="str">
        <f>IFERROR(AM58/SUM(AI58:AM58),"")</f>
        <v/>
      </c>
      <c r="AN59" s="34" t="str">
        <f>IFERROR(AN58/SUM(AI58:AM58),"")</f>
        <v/>
      </c>
      <c r="AO59" s="34" t="str">
        <f>IFERROR(AO58/SUM(AI58:AM58),"")</f>
        <v/>
      </c>
      <c r="AP59" s="234"/>
      <c r="AQ59" s="230"/>
      <c r="AR59" s="230"/>
      <c r="AS59" s="230"/>
      <c r="AT59" s="149" t="str">
        <f>IFERROR(AT58/SUM(AT58:AX58),"")</f>
        <v/>
      </c>
      <c r="AU59" s="143" t="str">
        <f>IFERROR(AU58/SUM(AT58:AX58),"")</f>
        <v/>
      </c>
      <c r="AV59" s="144" t="str">
        <f>IFERROR(AV58/SUM(AT58:AX58),"")</f>
        <v/>
      </c>
      <c r="AW59" s="144" t="str">
        <f>IFERROR(AW58/SUM(AT58:AX58),"")</f>
        <v/>
      </c>
      <c r="AX59" s="144" t="str">
        <f>IFERROR(AX58/SUM(AT58:AX58),"")</f>
        <v/>
      </c>
      <c r="AY59" s="34" t="str">
        <f>IFERROR(AY58/SUM(AT58:AX58),"")</f>
        <v/>
      </c>
      <c r="AZ59" s="132" t="str">
        <f>IFERROR(AZ58/SUM(AT58:AX58),"")</f>
        <v/>
      </c>
      <c r="BA59" s="255"/>
      <c r="BB59" s="135"/>
      <c r="BC59" s="64"/>
      <c r="BD59" s="64" t="str">
        <f t="shared" ref="BD59" si="356">BB59&amp;"."&amp;BC59</f>
        <v>.</v>
      </c>
      <c r="BE59" s="64"/>
      <c r="BF59" s="67"/>
      <c r="BG59" s="67"/>
      <c r="BH59" s="68"/>
      <c r="BI59" s="68"/>
      <c r="BJ59" s="68"/>
      <c r="BK59" s="69"/>
      <c r="BL59" s="69"/>
      <c r="BM59" s="64"/>
      <c r="BN59" s="67"/>
      <c r="BO59" s="67"/>
      <c r="BP59" s="68"/>
      <c r="BQ59" s="68"/>
      <c r="BR59" s="68"/>
      <c r="BS59" s="69"/>
      <c r="BT59" s="69"/>
      <c r="BU59" s="64"/>
      <c r="BV59" s="67"/>
      <c r="BW59" s="67"/>
      <c r="BX59" s="68"/>
      <c r="BY59" s="68"/>
      <c r="BZ59" s="68"/>
      <c r="CA59" s="69"/>
      <c r="CB59" s="69"/>
      <c r="CC59" s="64"/>
      <c r="CD59" s="67"/>
      <c r="CE59" s="67"/>
      <c r="CF59" s="68"/>
      <c r="CG59" s="68"/>
      <c r="CH59" s="68"/>
      <c r="CI59" s="69"/>
      <c r="CJ59" s="69"/>
      <c r="CK59" s="64"/>
      <c r="CL59" s="67"/>
      <c r="CM59" s="67"/>
      <c r="CN59" s="68"/>
      <c r="CO59" s="68"/>
      <c r="CP59" s="68"/>
      <c r="CQ59" s="69"/>
      <c r="CR59" s="69"/>
      <c r="CS59" s="66"/>
    </row>
    <row r="60" spans="1:97" ht="13.5" thickTop="1" x14ac:dyDescent="0.2">
      <c r="A60" s="258"/>
      <c r="B60" s="263"/>
      <c r="C60" s="265"/>
      <c r="D60" s="261"/>
      <c r="E60" s="235"/>
      <c r="F60" s="260"/>
      <c r="G60" s="4" t="s">
        <v>5</v>
      </c>
      <c r="H60" s="140"/>
      <c r="I60" s="141"/>
      <c r="J60" s="141"/>
      <c r="K60" s="141"/>
      <c r="L60" s="141"/>
      <c r="M60" s="7" t="str">
        <f>IF(AND(ISBLANK(H60),ISBLANK(I60),ISBLANK(J60),ISBLANK(K60),ISBLANK(L60)),"",SUM(J60:L60))</f>
        <v/>
      </c>
      <c r="N60" s="7" t="str">
        <f>IF(AND(ISBLANK(H60),ISBLANK(I60),ISBLANK(J60),ISBLANK(K60),ISBLANK(L60)),"",SUM(K60:L60))</f>
        <v/>
      </c>
      <c r="O60" s="233" t="str">
        <f t="shared" ref="O60" si="357">IFERROR(SUM(H60:L60)/E60,"")</f>
        <v/>
      </c>
      <c r="P60" s="250" t="str">
        <f>IFERROR(((80*J60)+(100*K60)+(150*L60))/SUM(H60:L60),"")</f>
        <v/>
      </c>
      <c r="Q60" s="140"/>
      <c r="R60" s="141"/>
      <c r="S60" s="141"/>
      <c r="T60" s="141"/>
      <c r="U60" s="141"/>
      <c r="V60" s="7" t="str">
        <f>IF(AND(ISBLANK(Q60),ISBLANK(R60),ISBLANK(S60),ISBLANK(T60),ISBLANK(U60)),"",SUM(S60:U60))</f>
        <v/>
      </c>
      <c r="W60" s="7" t="str">
        <f>IF(AND(ISBLANK(Q60),ISBLANK(R60),ISBLANK(S60),ISBLANK(T60),ISBLANK(U60)),"",SUM(T60:U60))</f>
        <v/>
      </c>
      <c r="X60" s="233" t="str">
        <f t="shared" ref="X60" si="358">IFERROR(SUM(Q60:U60)/$E60,"")</f>
        <v/>
      </c>
      <c r="Y60" s="250" t="str">
        <f>IFERROR(((80*S60)+(100*T60)+(150*U60))/SUM(Q60:U60),"")</f>
        <v/>
      </c>
      <c r="Z60" s="140"/>
      <c r="AA60" s="141"/>
      <c r="AB60" s="141"/>
      <c r="AC60" s="141"/>
      <c r="AD60" s="141"/>
      <c r="AE60" s="7" t="str">
        <f>IF(AND(ISBLANK(Z60),ISBLANK(AA60),ISBLANK(AB60),ISBLANK(AC60),ISBLANK(AD60)),"",SUM(AB60:AD60))</f>
        <v/>
      </c>
      <c r="AF60" s="7" t="str">
        <f>IF(AND(ISBLANK(Z60),ISBLANK(AA60),ISBLANK(AB60),ISBLANK(AC60),ISBLANK(AD60)),"",SUM(AC60:AD60))</f>
        <v/>
      </c>
      <c r="AG60" s="233" t="str">
        <f t="shared" ref="AG60" si="359">IFERROR(SUM(Z60:AD60)/$E60,"")</f>
        <v/>
      </c>
      <c r="AH60" s="250" t="str">
        <f>IFERROR(((80*AB60)+(100*AC60)+(150*AD60))/SUM(Z60:AD60),"")</f>
        <v/>
      </c>
      <c r="AI60" s="140"/>
      <c r="AJ60" s="141"/>
      <c r="AK60" s="141"/>
      <c r="AL60" s="141"/>
      <c r="AM60" s="141"/>
      <c r="AN60" s="7" t="str">
        <f>IF(AND(ISBLANK(AI60),ISBLANK(AJ60),ISBLANK(AK60),ISBLANK(AL60),ISBLANK(AM60)),"",SUM(AK60:AM60))</f>
        <v/>
      </c>
      <c r="AO60" s="7" t="str">
        <f>IF(AND(ISBLANK(AI60),ISBLANK(AJ60),ISBLANK(AK60),ISBLANK(AL60),ISBLANK(AM60)),"",SUM(AL60:AM60))</f>
        <v/>
      </c>
      <c r="AP60" s="233" t="str">
        <f t="shared" ref="AP60" si="360">IFERROR(SUM(AI60:AM60)/$E60,"")</f>
        <v/>
      </c>
      <c r="AQ60" s="250" t="str">
        <f>IFERROR(((80*AK60)+(100*AL60)+(150*AM60))/SUM(AI60:AM60),"")</f>
        <v/>
      </c>
      <c r="AR60" s="229" t="str">
        <f t="shared" ref="AR60" si="361">IFERROR(AVERAGE(Y60,AH60,AQ60),"")</f>
        <v/>
      </c>
      <c r="AS60" s="229" t="str">
        <f t="shared" ref="AS60" si="362">IF(OR(P60="",AR60=""),"",AR60-P60)</f>
        <v/>
      </c>
      <c r="AT60" s="145"/>
      <c r="AU60" s="141"/>
      <c r="AV60" s="141"/>
      <c r="AW60" s="141"/>
      <c r="AX60" s="141"/>
      <c r="AY60" s="7" t="str">
        <f>IF(AND(ISBLANK(AT60),ISBLANK(AU60),ISBLANK(AV60),ISBLANK(AW60),ISBLANK(AX60)),"",SUM(AV60:AX60))</f>
        <v/>
      </c>
      <c r="AZ60" s="131" t="str">
        <f>IF(AND(ISBLANK(AT60),ISBLANK(AU60),ISBLANK(AV60),ISBLANK(AW60),ISBLANK(AX60)),"",SUM(AW60:AX60))</f>
        <v/>
      </c>
      <c r="BA60" s="254" t="str">
        <f>IFERROR(((80*AV60)+(100*AW60)+(150*AX60))/SUM(AT60:AX60),"")</f>
        <v/>
      </c>
      <c r="BB60" s="135">
        <f>B60</f>
        <v>0</v>
      </c>
      <c r="BC60" s="64">
        <f>C60</f>
        <v>0</v>
      </c>
      <c r="BD60" s="64" t="str">
        <f>BB60&amp;"."&amp;BC60</f>
        <v>0.0</v>
      </c>
      <c r="BE60" s="64">
        <f>D60</f>
        <v>0</v>
      </c>
      <c r="BF60" s="65">
        <f>H60</f>
        <v>0</v>
      </c>
      <c r="BG60" s="65">
        <f t="shared" ref="BG60:BL60" si="363">I60</f>
        <v>0</v>
      </c>
      <c r="BH60" s="65">
        <f t="shared" si="363"/>
        <v>0</v>
      </c>
      <c r="BI60" s="65">
        <f t="shared" si="363"/>
        <v>0</v>
      </c>
      <c r="BJ60" s="65">
        <f t="shared" si="363"/>
        <v>0</v>
      </c>
      <c r="BK60" s="65" t="str">
        <f t="shared" si="363"/>
        <v/>
      </c>
      <c r="BL60" s="65" t="str">
        <f t="shared" si="363"/>
        <v/>
      </c>
      <c r="BM60" s="65" t="str">
        <f t="shared" ref="BM60:BT60" si="364">P60</f>
        <v/>
      </c>
      <c r="BN60" s="65">
        <f t="shared" si="364"/>
        <v>0</v>
      </c>
      <c r="BO60" s="65">
        <f t="shared" si="364"/>
        <v>0</v>
      </c>
      <c r="BP60" s="65">
        <f t="shared" si="364"/>
        <v>0</v>
      </c>
      <c r="BQ60" s="65">
        <f t="shared" si="364"/>
        <v>0</v>
      </c>
      <c r="BR60" s="65">
        <f t="shared" si="364"/>
        <v>0</v>
      </c>
      <c r="BS60" s="65" t="str">
        <f t="shared" si="364"/>
        <v/>
      </c>
      <c r="BT60" s="65" t="str">
        <f t="shared" si="364"/>
        <v/>
      </c>
      <c r="BU60" s="65" t="str">
        <f t="shared" ref="BU60:CB60" si="365">Y60</f>
        <v/>
      </c>
      <c r="BV60" s="65">
        <f t="shared" si="365"/>
        <v>0</v>
      </c>
      <c r="BW60" s="65">
        <f t="shared" si="365"/>
        <v>0</v>
      </c>
      <c r="BX60" s="65">
        <f t="shared" si="365"/>
        <v>0</v>
      </c>
      <c r="BY60" s="65">
        <f t="shared" si="365"/>
        <v>0</v>
      </c>
      <c r="BZ60" s="65">
        <f t="shared" si="365"/>
        <v>0</v>
      </c>
      <c r="CA60" s="65" t="str">
        <f t="shared" si="365"/>
        <v/>
      </c>
      <c r="CB60" s="65" t="str">
        <f t="shared" si="365"/>
        <v/>
      </c>
      <c r="CC60" s="65" t="str">
        <f t="shared" ref="CC60:CJ60" si="366">AH60</f>
        <v/>
      </c>
      <c r="CD60" s="65">
        <f t="shared" si="366"/>
        <v>0</v>
      </c>
      <c r="CE60" s="65">
        <f t="shared" si="366"/>
        <v>0</v>
      </c>
      <c r="CF60" s="65">
        <f t="shared" si="366"/>
        <v>0</v>
      </c>
      <c r="CG60" s="65">
        <f t="shared" si="366"/>
        <v>0</v>
      </c>
      <c r="CH60" s="65">
        <f t="shared" si="366"/>
        <v>0</v>
      </c>
      <c r="CI60" s="65" t="str">
        <f t="shared" si="366"/>
        <v/>
      </c>
      <c r="CJ60" s="65" t="str">
        <f t="shared" si="366"/>
        <v/>
      </c>
      <c r="CK60" s="65" t="str">
        <f t="shared" ref="CK60" si="367">AQ60</f>
        <v/>
      </c>
      <c r="CL60" s="65">
        <f t="shared" ref="CL60:CS60" si="368">AT60</f>
        <v>0</v>
      </c>
      <c r="CM60" s="65">
        <f t="shared" si="368"/>
        <v>0</v>
      </c>
      <c r="CN60" s="65">
        <f t="shared" si="368"/>
        <v>0</v>
      </c>
      <c r="CO60" s="65">
        <f t="shared" si="368"/>
        <v>0</v>
      </c>
      <c r="CP60" s="65">
        <f t="shared" si="368"/>
        <v>0</v>
      </c>
      <c r="CQ60" s="65" t="str">
        <f t="shared" si="368"/>
        <v/>
      </c>
      <c r="CR60" s="65" t="str">
        <f t="shared" si="368"/>
        <v/>
      </c>
      <c r="CS60" s="65" t="str">
        <f t="shared" si="368"/>
        <v/>
      </c>
    </row>
    <row r="61" spans="1:97" ht="13.5" thickBot="1" x14ac:dyDescent="0.25">
      <c r="A61" s="259"/>
      <c r="B61" s="264"/>
      <c r="C61" s="262"/>
      <c r="D61" s="262"/>
      <c r="E61" s="236"/>
      <c r="F61" s="241"/>
      <c r="G61" s="8" t="s">
        <v>6</v>
      </c>
      <c r="H61" s="142" t="str">
        <f>IFERROR(H60/SUM(H60:L60),"")</f>
        <v/>
      </c>
      <c r="I61" s="143" t="str">
        <f>IFERROR(I60/SUM(H60:L60),"")</f>
        <v/>
      </c>
      <c r="J61" s="144" t="str">
        <f>IFERROR(J60/SUM(H60:L60),"")</f>
        <v/>
      </c>
      <c r="K61" s="144" t="str">
        <f>IFERROR(K60/SUM(H60:L60),"")</f>
        <v/>
      </c>
      <c r="L61" s="144" t="str">
        <f>IFERROR(L60/SUM(H60:L60),"")</f>
        <v/>
      </c>
      <c r="M61" s="34" t="str">
        <f>IFERROR(M60/SUM(H60:L60),"")</f>
        <v/>
      </c>
      <c r="N61" s="34" t="str">
        <f>IFERROR(N60/SUM(H60:L60),"")</f>
        <v/>
      </c>
      <c r="O61" s="234"/>
      <c r="P61" s="230"/>
      <c r="Q61" s="142" t="str">
        <f>IFERROR(Q60/SUM(Q60:U60),"")</f>
        <v/>
      </c>
      <c r="R61" s="143" t="str">
        <f>IFERROR(R60/SUM(Q60:U60),"")</f>
        <v/>
      </c>
      <c r="S61" s="144" t="str">
        <f>IFERROR(S60/SUM(Q60:U60),"")</f>
        <v/>
      </c>
      <c r="T61" s="144" t="str">
        <f>IFERROR(T60/SUM(Q60:U60),"")</f>
        <v/>
      </c>
      <c r="U61" s="144" t="str">
        <f>IFERROR(U60/SUM(Q60:U60),"")</f>
        <v/>
      </c>
      <c r="V61" s="34" t="str">
        <f>IFERROR(V60/SUM(Q60:U60),"")</f>
        <v/>
      </c>
      <c r="W61" s="34" t="str">
        <f>IFERROR(W60/SUM(Q60:U60),"")</f>
        <v/>
      </c>
      <c r="X61" s="234"/>
      <c r="Y61" s="230"/>
      <c r="Z61" s="142" t="str">
        <f>IFERROR(Z60/SUM(Z60:AD60),"")</f>
        <v/>
      </c>
      <c r="AA61" s="143" t="str">
        <f>IFERROR(AA60/SUM(Z60:AD60),"")</f>
        <v/>
      </c>
      <c r="AB61" s="144" t="str">
        <f>IFERROR(AB60/SUM(Z60:AD60),"")</f>
        <v/>
      </c>
      <c r="AC61" s="144" t="str">
        <f>IFERROR(AC60/SUM(Z60:AD60),"")</f>
        <v/>
      </c>
      <c r="AD61" s="144" t="str">
        <f>IFERROR(AD60/SUM(Z60:AD60),"")</f>
        <v/>
      </c>
      <c r="AE61" s="34" t="str">
        <f>IFERROR(AE60/SUM(Z60:AD60),"")</f>
        <v/>
      </c>
      <c r="AF61" s="34" t="str">
        <f>IFERROR(AF60/SUM(Z60:AD60),"")</f>
        <v/>
      </c>
      <c r="AG61" s="234"/>
      <c r="AH61" s="230"/>
      <c r="AI61" s="142" t="str">
        <f>IFERROR(AI60/SUM(AI60:AM60),"")</f>
        <v/>
      </c>
      <c r="AJ61" s="143" t="str">
        <f>IFERROR(AJ60/SUM(AI60:AM60),"")</f>
        <v/>
      </c>
      <c r="AK61" s="144" t="str">
        <f>IFERROR(AK60/SUM(AI60:AM60),"")</f>
        <v/>
      </c>
      <c r="AL61" s="144" t="str">
        <f>IFERROR(AL60/SUM(AI60:AM60),"")</f>
        <v/>
      </c>
      <c r="AM61" s="144" t="str">
        <f>IFERROR(AM60/SUM(AI60:AM60),"")</f>
        <v/>
      </c>
      <c r="AN61" s="34" t="str">
        <f>IFERROR(AN60/SUM(AI60:AM60),"")</f>
        <v/>
      </c>
      <c r="AO61" s="34" t="str">
        <f>IFERROR(AO60/SUM(AI60:AM60),"")</f>
        <v/>
      </c>
      <c r="AP61" s="234"/>
      <c r="AQ61" s="230"/>
      <c r="AR61" s="230"/>
      <c r="AS61" s="230"/>
      <c r="AT61" s="149" t="str">
        <f>IFERROR(AT60/SUM(AT60:AX60),"")</f>
        <v/>
      </c>
      <c r="AU61" s="143" t="str">
        <f>IFERROR(AU60/SUM(AT60:AX60),"")</f>
        <v/>
      </c>
      <c r="AV61" s="144" t="str">
        <f>IFERROR(AV60/SUM(AT60:AX60),"")</f>
        <v/>
      </c>
      <c r="AW61" s="144" t="str">
        <f>IFERROR(AW60/SUM(AT60:AX60),"")</f>
        <v/>
      </c>
      <c r="AX61" s="144" t="str">
        <f>IFERROR(AX60/SUM(AT60:AX60),"")</f>
        <v/>
      </c>
      <c r="AY61" s="34" t="str">
        <f>IFERROR(AY60/SUM(AT60:AX60),"")</f>
        <v/>
      </c>
      <c r="AZ61" s="132" t="str">
        <f>IFERROR(AZ60/SUM(AT60:AX60),"")</f>
        <v/>
      </c>
      <c r="BA61" s="255"/>
      <c r="BB61" s="135"/>
      <c r="BC61" s="64"/>
      <c r="BD61" s="64" t="str">
        <f t="shared" ref="BD61" si="369">BB61&amp;"."&amp;BC61</f>
        <v>.</v>
      </c>
      <c r="BE61" s="64"/>
      <c r="BF61" s="67"/>
      <c r="BG61" s="67"/>
      <c r="BH61" s="68"/>
      <c r="BI61" s="68"/>
      <c r="BJ61" s="68"/>
      <c r="BK61" s="69"/>
      <c r="BL61" s="69"/>
      <c r="BM61" s="64"/>
      <c r="BN61" s="67"/>
      <c r="BO61" s="67"/>
      <c r="BP61" s="68"/>
      <c r="BQ61" s="68"/>
      <c r="BR61" s="68"/>
      <c r="BS61" s="69"/>
      <c r="BT61" s="69"/>
      <c r="BU61" s="64"/>
      <c r="BV61" s="67"/>
      <c r="BW61" s="67"/>
      <c r="BX61" s="68"/>
      <c r="BY61" s="68"/>
      <c r="BZ61" s="68"/>
      <c r="CA61" s="69"/>
      <c r="CB61" s="69"/>
      <c r="CC61" s="64"/>
      <c r="CD61" s="67"/>
      <c r="CE61" s="67"/>
      <c r="CF61" s="68"/>
      <c r="CG61" s="68"/>
      <c r="CH61" s="68"/>
      <c r="CI61" s="69"/>
      <c r="CJ61" s="69"/>
      <c r="CK61" s="64"/>
      <c r="CL61" s="67"/>
      <c r="CM61" s="67"/>
      <c r="CN61" s="68"/>
      <c r="CO61" s="68"/>
      <c r="CP61" s="68"/>
      <c r="CQ61" s="69"/>
      <c r="CR61" s="69"/>
      <c r="CS61" s="66"/>
    </row>
    <row r="62" spans="1:97" ht="13.5" thickTop="1" x14ac:dyDescent="0.2">
      <c r="A62" s="258"/>
      <c r="B62" s="263"/>
      <c r="C62" s="265"/>
      <c r="D62" s="261"/>
      <c r="E62" s="235"/>
      <c r="F62" s="260"/>
      <c r="G62" s="47" t="s">
        <v>5</v>
      </c>
      <c r="H62" s="140"/>
      <c r="I62" s="145"/>
      <c r="J62" s="145"/>
      <c r="K62" s="145"/>
      <c r="L62" s="145"/>
      <c r="M62" s="38" t="str">
        <f>IF(AND(ISBLANK(H62),ISBLANK(I62),ISBLANK(J62),ISBLANK(K62),ISBLANK(L62)),"",SUM(J62:L62))</f>
        <v/>
      </c>
      <c r="N62" s="38" t="str">
        <f>IF(AND(ISBLANK(H62),ISBLANK(I62),ISBLANK(J62),ISBLANK(K62),ISBLANK(L62)),"",SUM(K62:L62))</f>
        <v/>
      </c>
      <c r="O62" s="233" t="str">
        <f t="shared" ref="O62" si="370">IFERROR(SUM(H62:L62)/E62,"")</f>
        <v/>
      </c>
      <c r="P62" s="248" t="str">
        <f>IFERROR(((80*J62)+(100*K62)+(150*L62))/SUM(H62:L62),"")</f>
        <v/>
      </c>
      <c r="Q62" s="140"/>
      <c r="R62" s="145"/>
      <c r="S62" s="145"/>
      <c r="T62" s="145"/>
      <c r="U62" s="145"/>
      <c r="V62" s="38" t="str">
        <f>IF(AND(ISBLANK(Q62),ISBLANK(R62),ISBLANK(S62),ISBLANK(T62),ISBLANK(U62)),"",SUM(S62:U62))</f>
        <v/>
      </c>
      <c r="W62" s="38" t="str">
        <f>IF(AND(ISBLANK(Q62),ISBLANK(R62),ISBLANK(S62),ISBLANK(T62),ISBLANK(U62)),"",SUM(T62:U62))</f>
        <v/>
      </c>
      <c r="X62" s="233" t="str">
        <f t="shared" ref="X62" si="371">IFERROR(SUM(Q62:U62)/$E62,"")</f>
        <v/>
      </c>
      <c r="Y62" s="248" t="str">
        <f>IFERROR(((80*S62)+(100*T62)+(150*U62))/SUM(Q62:U62),"")</f>
        <v/>
      </c>
      <c r="Z62" s="140"/>
      <c r="AA62" s="145"/>
      <c r="AB62" s="145"/>
      <c r="AC62" s="145"/>
      <c r="AD62" s="145"/>
      <c r="AE62" s="38" t="str">
        <f>IF(AND(ISBLANK(Z62),ISBLANK(AA62),ISBLANK(AB62),ISBLANK(AC62),ISBLANK(AD62)),"",SUM(AB62:AD62))</f>
        <v/>
      </c>
      <c r="AF62" s="38" t="str">
        <f>IF(AND(ISBLANK(Z62),ISBLANK(AA62),ISBLANK(AB62),ISBLANK(AC62),ISBLANK(AD62)),"",SUM(AC62:AD62))</f>
        <v/>
      </c>
      <c r="AG62" s="233" t="str">
        <f t="shared" ref="AG62" si="372">IFERROR(SUM(Z62:AD62)/$E62,"")</f>
        <v/>
      </c>
      <c r="AH62" s="248" t="str">
        <f>IFERROR(((80*AB62)+(100*AC62)+(150*AD62))/SUM(Z62:AD62),"")</f>
        <v/>
      </c>
      <c r="AI62" s="140"/>
      <c r="AJ62" s="145"/>
      <c r="AK62" s="145"/>
      <c r="AL62" s="145"/>
      <c r="AM62" s="145"/>
      <c r="AN62" s="38" t="str">
        <f>IF(AND(ISBLANK(AI62),ISBLANK(AJ62),ISBLANK(AK62),ISBLANK(AL62),ISBLANK(AM62)),"",SUM(AK62:AM62))</f>
        <v/>
      </c>
      <c r="AO62" s="38" t="str">
        <f>IF(AND(ISBLANK(AI62),ISBLANK(AJ62),ISBLANK(AK62),ISBLANK(AL62),ISBLANK(AM62)),"",SUM(AL62:AM62))</f>
        <v/>
      </c>
      <c r="AP62" s="233" t="str">
        <f t="shared" ref="AP62" si="373">IFERROR(SUM(AI62:AM62)/$E62,"")</f>
        <v/>
      </c>
      <c r="AQ62" s="248" t="str">
        <f>IFERROR(((80*AK62)+(100*AL62)+(150*AM62))/SUM(AI62:AM62),"")</f>
        <v/>
      </c>
      <c r="AR62" s="229" t="str">
        <f t="shared" ref="AR62" si="374">IFERROR(AVERAGE(Y62,AH62,AQ62),"")</f>
        <v/>
      </c>
      <c r="AS62" s="229" t="str">
        <f t="shared" ref="AS62" si="375">IF(OR(P62="",AR62=""),"",AR62-P62)</f>
        <v/>
      </c>
      <c r="AT62" s="145"/>
      <c r="AU62" s="145"/>
      <c r="AV62" s="145"/>
      <c r="AW62" s="145"/>
      <c r="AX62" s="145"/>
      <c r="AY62" s="38" t="str">
        <f>IF(AND(ISBLANK(AT62),ISBLANK(AU62),ISBLANK(AV62),ISBLANK(AW62),ISBLANK(AX62)),"",SUM(AV62:AX62))</f>
        <v/>
      </c>
      <c r="AZ62" s="133" t="str">
        <f>IF(AND(ISBLANK(AT62),ISBLANK(AU62),ISBLANK(AV62),ISBLANK(AW62),ISBLANK(AX62)),"",SUM(AW62:AX62))</f>
        <v/>
      </c>
      <c r="BA62" s="254" t="str">
        <f>IFERROR(((80*AV62)+(100*AW62)+(150*AX62))/SUM(AT62:AX62),"")</f>
        <v/>
      </c>
      <c r="BB62" s="135">
        <f>B62</f>
        <v>0</v>
      </c>
      <c r="BC62" s="64">
        <f>C62</f>
        <v>0</v>
      </c>
      <c r="BD62" s="64" t="str">
        <f>BB62&amp;"."&amp;BC62</f>
        <v>0.0</v>
      </c>
      <c r="BE62" s="64">
        <f>D62</f>
        <v>0</v>
      </c>
      <c r="BF62" s="65">
        <f>H62</f>
        <v>0</v>
      </c>
      <c r="BG62" s="65">
        <f t="shared" ref="BG62:BL62" si="376">I62</f>
        <v>0</v>
      </c>
      <c r="BH62" s="65">
        <f t="shared" si="376"/>
        <v>0</v>
      </c>
      <c r="BI62" s="65">
        <f t="shared" si="376"/>
        <v>0</v>
      </c>
      <c r="BJ62" s="65">
        <f t="shared" si="376"/>
        <v>0</v>
      </c>
      <c r="BK62" s="65" t="str">
        <f t="shared" si="376"/>
        <v/>
      </c>
      <c r="BL62" s="65" t="str">
        <f t="shared" si="376"/>
        <v/>
      </c>
      <c r="BM62" s="65" t="str">
        <f t="shared" ref="BM62:BT62" si="377">P62</f>
        <v/>
      </c>
      <c r="BN62" s="65">
        <f t="shared" si="377"/>
        <v>0</v>
      </c>
      <c r="BO62" s="65">
        <f t="shared" si="377"/>
        <v>0</v>
      </c>
      <c r="BP62" s="65">
        <f t="shared" si="377"/>
        <v>0</v>
      </c>
      <c r="BQ62" s="65">
        <f t="shared" si="377"/>
        <v>0</v>
      </c>
      <c r="BR62" s="65">
        <f t="shared" si="377"/>
        <v>0</v>
      </c>
      <c r="BS62" s="65" t="str">
        <f t="shared" si="377"/>
        <v/>
      </c>
      <c r="BT62" s="65" t="str">
        <f t="shared" si="377"/>
        <v/>
      </c>
      <c r="BU62" s="65" t="str">
        <f t="shared" ref="BU62:CB62" si="378">Y62</f>
        <v/>
      </c>
      <c r="BV62" s="65">
        <f t="shared" si="378"/>
        <v>0</v>
      </c>
      <c r="BW62" s="65">
        <f t="shared" si="378"/>
        <v>0</v>
      </c>
      <c r="BX62" s="65">
        <f t="shared" si="378"/>
        <v>0</v>
      </c>
      <c r="BY62" s="65">
        <f t="shared" si="378"/>
        <v>0</v>
      </c>
      <c r="BZ62" s="65">
        <f t="shared" si="378"/>
        <v>0</v>
      </c>
      <c r="CA62" s="65" t="str">
        <f t="shared" si="378"/>
        <v/>
      </c>
      <c r="CB62" s="65" t="str">
        <f t="shared" si="378"/>
        <v/>
      </c>
      <c r="CC62" s="65" t="str">
        <f t="shared" ref="CC62:CJ62" si="379">AH62</f>
        <v/>
      </c>
      <c r="CD62" s="65">
        <f t="shared" si="379"/>
        <v>0</v>
      </c>
      <c r="CE62" s="65">
        <f t="shared" si="379"/>
        <v>0</v>
      </c>
      <c r="CF62" s="65">
        <f t="shared" si="379"/>
        <v>0</v>
      </c>
      <c r="CG62" s="65">
        <f t="shared" si="379"/>
        <v>0</v>
      </c>
      <c r="CH62" s="65">
        <f t="shared" si="379"/>
        <v>0</v>
      </c>
      <c r="CI62" s="65" t="str">
        <f t="shared" si="379"/>
        <v/>
      </c>
      <c r="CJ62" s="65" t="str">
        <f t="shared" si="379"/>
        <v/>
      </c>
      <c r="CK62" s="65" t="str">
        <f t="shared" ref="CK62" si="380">AQ62</f>
        <v/>
      </c>
      <c r="CL62" s="65">
        <f t="shared" ref="CL62:CS62" si="381">AT62</f>
        <v>0</v>
      </c>
      <c r="CM62" s="65">
        <f t="shared" si="381"/>
        <v>0</v>
      </c>
      <c r="CN62" s="65">
        <f t="shared" si="381"/>
        <v>0</v>
      </c>
      <c r="CO62" s="65">
        <f t="shared" si="381"/>
        <v>0</v>
      </c>
      <c r="CP62" s="65">
        <f t="shared" si="381"/>
        <v>0</v>
      </c>
      <c r="CQ62" s="65" t="str">
        <f t="shared" si="381"/>
        <v/>
      </c>
      <c r="CR62" s="65" t="str">
        <f t="shared" si="381"/>
        <v/>
      </c>
      <c r="CS62" s="65" t="str">
        <f t="shared" si="381"/>
        <v/>
      </c>
    </row>
    <row r="63" spans="1:97" ht="13.5" thickBot="1" x14ac:dyDescent="0.25">
      <c r="A63" s="259"/>
      <c r="B63" s="264"/>
      <c r="C63" s="262"/>
      <c r="D63" s="262"/>
      <c r="E63" s="236"/>
      <c r="F63" s="241"/>
      <c r="G63" s="48" t="s">
        <v>6</v>
      </c>
      <c r="H63" s="146" t="str">
        <f>IFERROR(H62/SUM(H62:L62),"")</f>
        <v/>
      </c>
      <c r="I63" s="147" t="str">
        <f>IFERROR(I62/SUM(H62:L62),"")</f>
        <v/>
      </c>
      <c r="J63" s="148" t="str">
        <f>IFERROR(J62/SUM(H62:L62),"")</f>
        <v/>
      </c>
      <c r="K63" s="148" t="str">
        <f>IFERROR(K62/SUM(H62:L62),"")</f>
        <v/>
      </c>
      <c r="L63" s="148" t="str">
        <f>IFERROR(L62/SUM(H62:L62),"")</f>
        <v/>
      </c>
      <c r="M63" s="26" t="str">
        <f>IFERROR(M62/SUM(H62:L62),"")</f>
        <v/>
      </c>
      <c r="N63" s="26" t="str">
        <f>IFERROR(N62/SUM(H62:L62),"")</f>
        <v/>
      </c>
      <c r="O63" s="234"/>
      <c r="P63" s="249"/>
      <c r="Q63" s="146" t="str">
        <f>IFERROR(Q62/SUM(Q62:U62),"")</f>
        <v/>
      </c>
      <c r="R63" s="147" t="str">
        <f>IFERROR(R62/SUM(Q62:U62),"")</f>
        <v/>
      </c>
      <c r="S63" s="148" t="str">
        <f>IFERROR(S62/SUM(Q62:U62),"")</f>
        <v/>
      </c>
      <c r="T63" s="148" t="str">
        <f>IFERROR(T62/SUM(Q62:U62),"")</f>
        <v/>
      </c>
      <c r="U63" s="148" t="str">
        <f>IFERROR(U62/SUM(Q62:U62),"")</f>
        <v/>
      </c>
      <c r="V63" s="26" t="str">
        <f>IFERROR(V62/SUM(Q62:U62),"")</f>
        <v/>
      </c>
      <c r="W63" s="26" t="str">
        <f>IFERROR(W62/SUM(Q62:U62),"")</f>
        <v/>
      </c>
      <c r="X63" s="234"/>
      <c r="Y63" s="249"/>
      <c r="Z63" s="146" t="str">
        <f>IFERROR(Z62/SUM(Z62:AD62),"")</f>
        <v/>
      </c>
      <c r="AA63" s="147" t="str">
        <f>IFERROR(AA62/SUM(Z62:AD62),"")</f>
        <v/>
      </c>
      <c r="AB63" s="148" t="str">
        <f>IFERROR(AB62/SUM(Z62:AD62),"")</f>
        <v/>
      </c>
      <c r="AC63" s="148" t="str">
        <f>IFERROR(AC62/SUM(Z62:AD62),"")</f>
        <v/>
      </c>
      <c r="AD63" s="148" t="str">
        <f>IFERROR(AD62/SUM(Z62:AD62),"")</f>
        <v/>
      </c>
      <c r="AE63" s="26" t="str">
        <f>IFERROR(AE62/SUM(Z62:AD62),"")</f>
        <v/>
      </c>
      <c r="AF63" s="26" t="str">
        <f>IFERROR(AF62/SUM(Z62:AD62),"")</f>
        <v/>
      </c>
      <c r="AG63" s="234"/>
      <c r="AH63" s="249"/>
      <c r="AI63" s="146" t="str">
        <f>IFERROR(AI62/SUM(AI62:AM62),"")</f>
        <v/>
      </c>
      <c r="AJ63" s="147" t="str">
        <f>IFERROR(AJ62/SUM(AI62:AM62),"")</f>
        <v/>
      </c>
      <c r="AK63" s="148" t="str">
        <f>IFERROR(AK62/SUM(AI62:AM62),"")</f>
        <v/>
      </c>
      <c r="AL63" s="148" t="str">
        <f>IFERROR(AL62/SUM(AI62:AM62),"")</f>
        <v/>
      </c>
      <c r="AM63" s="148" t="str">
        <f>IFERROR(AM62/SUM(AI62:AM62),"")</f>
        <v/>
      </c>
      <c r="AN63" s="26" t="str">
        <f>IFERROR(AN62/SUM(AI62:AM62),"")</f>
        <v/>
      </c>
      <c r="AO63" s="26" t="str">
        <f>IFERROR(AO62/SUM(AI62:AM62),"")</f>
        <v/>
      </c>
      <c r="AP63" s="234"/>
      <c r="AQ63" s="249"/>
      <c r="AR63" s="230"/>
      <c r="AS63" s="230"/>
      <c r="AT63" s="147" t="str">
        <f>IFERROR(AT62/SUM(AT62:AX62),"")</f>
        <v/>
      </c>
      <c r="AU63" s="147" t="str">
        <f>IFERROR(AU62/SUM(AT62:AX62),"")</f>
        <v/>
      </c>
      <c r="AV63" s="148" t="str">
        <f>IFERROR(AV62/SUM(AT62:AX62),"")</f>
        <v/>
      </c>
      <c r="AW63" s="148" t="str">
        <f>IFERROR(AW62/SUM(AT62:AX62),"")</f>
        <v/>
      </c>
      <c r="AX63" s="148" t="str">
        <f>IFERROR(AX62/SUM(AT62:AX62),"")</f>
        <v/>
      </c>
      <c r="AY63" s="26" t="str">
        <f>IFERROR(AY62/SUM(AT62:AX62),"")</f>
        <v/>
      </c>
      <c r="AZ63" s="134" t="str">
        <f>IFERROR(AZ62/SUM(AT62:AX62),"")</f>
        <v/>
      </c>
      <c r="BA63" s="255"/>
      <c r="BB63" s="135"/>
      <c r="BC63" s="64"/>
      <c r="BD63" s="64" t="str">
        <f t="shared" ref="BD63" si="382">BB63&amp;"."&amp;BC63</f>
        <v>.</v>
      </c>
      <c r="BE63" s="64"/>
      <c r="BF63" s="67"/>
      <c r="BG63" s="67"/>
      <c r="BH63" s="68"/>
      <c r="BI63" s="68"/>
      <c r="BJ63" s="68"/>
      <c r="BK63" s="69"/>
      <c r="BL63" s="69"/>
      <c r="BM63" s="64"/>
      <c r="BN63" s="67"/>
      <c r="BO63" s="67"/>
      <c r="BP63" s="68"/>
      <c r="BQ63" s="68"/>
      <c r="BR63" s="68"/>
      <c r="BS63" s="69"/>
      <c r="BT63" s="69"/>
      <c r="BU63" s="64"/>
      <c r="BV63" s="67"/>
      <c r="BW63" s="67"/>
      <c r="BX63" s="68"/>
      <c r="BY63" s="68"/>
      <c r="BZ63" s="68"/>
      <c r="CA63" s="69"/>
      <c r="CB63" s="69"/>
      <c r="CC63" s="64"/>
      <c r="CD63" s="67"/>
      <c r="CE63" s="67"/>
      <c r="CF63" s="68"/>
      <c r="CG63" s="68"/>
      <c r="CH63" s="68"/>
      <c r="CI63" s="69"/>
      <c r="CJ63" s="69"/>
      <c r="CK63" s="64"/>
      <c r="CL63" s="67"/>
      <c r="CM63" s="67"/>
      <c r="CN63" s="68"/>
      <c r="CO63" s="68"/>
      <c r="CP63" s="68"/>
      <c r="CQ63" s="69"/>
      <c r="CR63" s="69"/>
      <c r="CS63" s="66"/>
    </row>
    <row r="64" spans="1:97" ht="13.5" thickTop="1" x14ac:dyDescent="0.2">
      <c r="A64" s="258"/>
      <c r="B64" s="263"/>
      <c r="C64" s="265"/>
      <c r="D64" s="261"/>
      <c r="E64" s="235"/>
      <c r="F64" s="260"/>
      <c r="G64" s="47" t="s">
        <v>5</v>
      </c>
      <c r="H64" s="140"/>
      <c r="I64" s="145"/>
      <c r="J64" s="145"/>
      <c r="K64" s="145"/>
      <c r="L64" s="145"/>
      <c r="M64" s="38" t="str">
        <f>IF(AND(ISBLANK(H64),ISBLANK(I64),ISBLANK(J64),ISBLANK(K64),ISBLANK(L64)),"",SUM(J64:L64))</f>
        <v/>
      </c>
      <c r="N64" s="38" t="str">
        <f>IF(AND(ISBLANK(H64),ISBLANK(I64),ISBLANK(J64),ISBLANK(K64),ISBLANK(L64)),"",SUM(K64:L64))</f>
        <v/>
      </c>
      <c r="O64" s="233" t="str">
        <f t="shared" ref="O64" si="383">IFERROR(SUM(H64:L64)/E64,"")</f>
        <v/>
      </c>
      <c r="P64" s="248" t="str">
        <f>IFERROR(((80*J64)+(100*K64)+(150*L64))/SUM(H64:L64),"")</f>
        <v/>
      </c>
      <c r="Q64" s="140"/>
      <c r="R64" s="145"/>
      <c r="S64" s="145"/>
      <c r="T64" s="145"/>
      <c r="U64" s="145"/>
      <c r="V64" s="38" t="str">
        <f>IF(AND(ISBLANK(Q64),ISBLANK(R64),ISBLANK(S64),ISBLANK(T64),ISBLANK(U64)),"",SUM(S64:U64))</f>
        <v/>
      </c>
      <c r="W64" s="38" t="str">
        <f>IF(AND(ISBLANK(Q64),ISBLANK(R64),ISBLANK(S64),ISBLANK(T64),ISBLANK(U64)),"",SUM(T64:U64))</f>
        <v/>
      </c>
      <c r="X64" s="233" t="str">
        <f t="shared" ref="X64" si="384">IFERROR(SUM(Q64:U64)/$E64,"")</f>
        <v/>
      </c>
      <c r="Y64" s="248" t="str">
        <f>IFERROR(((80*S64)+(100*T64)+(150*U64))/SUM(Q64:U64),"")</f>
        <v/>
      </c>
      <c r="Z64" s="140"/>
      <c r="AA64" s="145"/>
      <c r="AB64" s="145"/>
      <c r="AC64" s="145"/>
      <c r="AD64" s="145"/>
      <c r="AE64" s="38" t="str">
        <f>IF(AND(ISBLANK(Z64),ISBLANK(AA64),ISBLANK(AB64),ISBLANK(AC64),ISBLANK(AD64)),"",SUM(AB64:AD64))</f>
        <v/>
      </c>
      <c r="AF64" s="38" t="str">
        <f>IF(AND(ISBLANK(Z64),ISBLANK(AA64),ISBLANK(AB64),ISBLANK(AC64),ISBLANK(AD64)),"",SUM(AC64:AD64))</f>
        <v/>
      </c>
      <c r="AG64" s="233" t="str">
        <f t="shared" ref="AG64" si="385">IFERROR(SUM(Z64:AD64)/$E64,"")</f>
        <v/>
      </c>
      <c r="AH64" s="248" t="str">
        <f>IFERROR(((80*AB64)+(100*AC64)+(150*AD64))/SUM(Z64:AD64),"")</f>
        <v/>
      </c>
      <c r="AI64" s="140"/>
      <c r="AJ64" s="145"/>
      <c r="AK64" s="145"/>
      <c r="AL64" s="145"/>
      <c r="AM64" s="145"/>
      <c r="AN64" s="38" t="str">
        <f>IF(AND(ISBLANK(AI64),ISBLANK(AJ64),ISBLANK(AK64),ISBLANK(AL64),ISBLANK(AM64)),"",SUM(AK64:AM64))</f>
        <v/>
      </c>
      <c r="AO64" s="38" t="str">
        <f>IF(AND(ISBLANK(AI64),ISBLANK(AJ64),ISBLANK(AK64),ISBLANK(AL64),ISBLANK(AM64)),"",SUM(AL64:AM64))</f>
        <v/>
      </c>
      <c r="AP64" s="233" t="str">
        <f t="shared" ref="AP64" si="386">IFERROR(SUM(AI64:AM64)/$E64,"")</f>
        <v/>
      </c>
      <c r="AQ64" s="248" t="str">
        <f>IFERROR(((80*AK64)+(100*AL64)+(150*AM64))/SUM(AI64:AM64),"")</f>
        <v/>
      </c>
      <c r="AR64" s="229" t="str">
        <f t="shared" ref="AR64" si="387">IFERROR(AVERAGE(Y64,AH64,AQ64),"")</f>
        <v/>
      </c>
      <c r="AS64" s="229" t="str">
        <f t="shared" ref="AS64" si="388">IF(OR(P64="",AR64=""),"",AR64-P64)</f>
        <v/>
      </c>
      <c r="AT64" s="145"/>
      <c r="AU64" s="145"/>
      <c r="AV64" s="145"/>
      <c r="AW64" s="145"/>
      <c r="AX64" s="145"/>
      <c r="AY64" s="38" t="str">
        <f>IF(AND(ISBLANK(AT64),ISBLANK(AU64),ISBLANK(AV64),ISBLANK(AW64),ISBLANK(AX64)),"",SUM(AV64:AX64))</f>
        <v/>
      </c>
      <c r="AZ64" s="133" t="str">
        <f>IF(AND(ISBLANK(AT64),ISBLANK(AU64),ISBLANK(AV64),ISBLANK(AW64),ISBLANK(AX64)),"",SUM(AW64:AX64))</f>
        <v/>
      </c>
      <c r="BA64" s="254" t="str">
        <f>IFERROR(((80*AV64)+(100*AW64)+(150*AX64))/SUM(AT64:AX64),"")</f>
        <v/>
      </c>
      <c r="BB64" s="135">
        <f>B64</f>
        <v>0</v>
      </c>
      <c r="BC64" s="64">
        <f>C64</f>
        <v>0</v>
      </c>
      <c r="BD64" s="64" t="str">
        <f>BB64&amp;"."&amp;BC64</f>
        <v>0.0</v>
      </c>
      <c r="BE64" s="64">
        <f>D64</f>
        <v>0</v>
      </c>
      <c r="BF64" s="65">
        <f>H64</f>
        <v>0</v>
      </c>
      <c r="BG64" s="65">
        <f t="shared" ref="BG64:BL64" si="389">I64</f>
        <v>0</v>
      </c>
      <c r="BH64" s="65">
        <f t="shared" si="389"/>
        <v>0</v>
      </c>
      <c r="BI64" s="65">
        <f t="shared" si="389"/>
        <v>0</v>
      </c>
      <c r="BJ64" s="65">
        <f t="shared" si="389"/>
        <v>0</v>
      </c>
      <c r="BK64" s="65" t="str">
        <f t="shared" si="389"/>
        <v/>
      </c>
      <c r="BL64" s="65" t="str">
        <f t="shared" si="389"/>
        <v/>
      </c>
      <c r="BM64" s="65" t="str">
        <f t="shared" ref="BM64:BT64" si="390">P64</f>
        <v/>
      </c>
      <c r="BN64" s="65">
        <f t="shared" si="390"/>
        <v>0</v>
      </c>
      <c r="BO64" s="65">
        <f t="shared" si="390"/>
        <v>0</v>
      </c>
      <c r="BP64" s="65">
        <f t="shared" si="390"/>
        <v>0</v>
      </c>
      <c r="BQ64" s="65">
        <f t="shared" si="390"/>
        <v>0</v>
      </c>
      <c r="BR64" s="65">
        <f t="shared" si="390"/>
        <v>0</v>
      </c>
      <c r="BS64" s="65" t="str">
        <f t="shared" si="390"/>
        <v/>
      </c>
      <c r="BT64" s="65" t="str">
        <f t="shared" si="390"/>
        <v/>
      </c>
      <c r="BU64" s="65" t="str">
        <f t="shared" ref="BU64:CB64" si="391">Y64</f>
        <v/>
      </c>
      <c r="BV64" s="65">
        <f t="shared" si="391"/>
        <v>0</v>
      </c>
      <c r="BW64" s="65">
        <f t="shared" si="391"/>
        <v>0</v>
      </c>
      <c r="BX64" s="65">
        <f t="shared" si="391"/>
        <v>0</v>
      </c>
      <c r="BY64" s="65">
        <f t="shared" si="391"/>
        <v>0</v>
      </c>
      <c r="BZ64" s="65">
        <f t="shared" si="391"/>
        <v>0</v>
      </c>
      <c r="CA64" s="65" t="str">
        <f t="shared" si="391"/>
        <v/>
      </c>
      <c r="CB64" s="65" t="str">
        <f t="shared" si="391"/>
        <v/>
      </c>
      <c r="CC64" s="65" t="str">
        <f t="shared" ref="CC64:CJ64" si="392">AH64</f>
        <v/>
      </c>
      <c r="CD64" s="65">
        <f t="shared" si="392"/>
        <v>0</v>
      </c>
      <c r="CE64" s="65">
        <f t="shared" si="392"/>
        <v>0</v>
      </c>
      <c r="CF64" s="65">
        <f t="shared" si="392"/>
        <v>0</v>
      </c>
      <c r="CG64" s="65">
        <f t="shared" si="392"/>
        <v>0</v>
      </c>
      <c r="CH64" s="65">
        <f t="shared" si="392"/>
        <v>0</v>
      </c>
      <c r="CI64" s="65" t="str">
        <f t="shared" si="392"/>
        <v/>
      </c>
      <c r="CJ64" s="65" t="str">
        <f t="shared" si="392"/>
        <v/>
      </c>
      <c r="CK64" s="65" t="str">
        <f t="shared" ref="CK64" si="393">AQ64</f>
        <v/>
      </c>
      <c r="CL64" s="65">
        <f t="shared" ref="CL64:CS64" si="394">AT64</f>
        <v>0</v>
      </c>
      <c r="CM64" s="65">
        <f t="shared" si="394"/>
        <v>0</v>
      </c>
      <c r="CN64" s="65">
        <f t="shared" si="394"/>
        <v>0</v>
      </c>
      <c r="CO64" s="65">
        <f t="shared" si="394"/>
        <v>0</v>
      </c>
      <c r="CP64" s="65">
        <f t="shared" si="394"/>
        <v>0</v>
      </c>
      <c r="CQ64" s="65" t="str">
        <f t="shared" si="394"/>
        <v/>
      </c>
      <c r="CR64" s="65" t="str">
        <f t="shared" si="394"/>
        <v/>
      </c>
      <c r="CS64" s="65" t="str">
        <f t="shared" si="394"/>
        <v/>
      </c>
    </row>
    <row r="65" spans="1:97" ht="13.5" thickBot="1" x14ac:dyDescent="0.25">
      <c r="A65" s="259"/>
      <c r="B65" s="264"/>
      <c r="C65" s="262"/>
      <c r="D65" s="262"/>
      <c r="E65" s="236"/>
      <c r="F65" s="241"/>
      <c r="G65" s="48" t="s">
        <v>6</v>
      </c>
      <c r="H65" s="146" t="str">
        <f>IFERROR(H64/SUM(H64:L64),"")</f>
        <v/>
      </c>
      <c r="I65" s="147" t="str">
        <f>IFERROR(I64/SUM(H64:L64),"")</f>
        <v/>
      </c>
      <c r="J65" s="148" t="str">
        <f>IFERROR(J64/SUM(H64:L64),"")</f>
        <v/>
      </c>
      <c r="K65" s="148" t="str">
        <f>IFERROR(K64/SUM(H64:L64),"")</f>
        <v/>
      </c>
      <c r="L65" s="148" t="str">
        <f>IFERROR(L64/SUM(H64:L64),"")</f>
        <v/>
      </c>
      <c r="M65" s="26" t="str">
        <f>IFERROR(M64/SUM(H64:L64),"")</f>
        <v/>
      </c>
      <c r="N65" s="26" t="str">
        <f>IFERROR(N64/SUM(H64:L64),"")</f>
        <v/>
      </c>
      <c r="O65" s="234"/>
      <c r="P65" s="249"/>
      <c r="Q65" s="146" t="str">
        <f>IFERROR(Q64/SUM(Q64:U64),"")</f>
        <v/>
      </c>
      <c r="R65" s="147" t="str">
        <f>IFERROR(R64/SUM(Q64:U64),"")</f>
        <v/>
      </c>
      <c r="S65" s="148" t="str">
        <f>IFERROR(S64/SUM(Q64:U64),"")</f>
        <v/>
      </c>
      <c r="T65" s="148" t="str">
        <f>IFERROR(T64/SUM(Q64:U64),"")</f>
        <v/>
      </c>
      <c r="U65" s="148" t="str">
        <f>IFERROR(U64/SUM(Q64:U64),"")</f>
        <v/>
      </c>
      <c r="V65" s="26" t="str">
        <f>IFERROR(V64/SUM(Q64:U64),"")</f>
        <v/>
      </c>
      <c r="W65" s="26" t="str">
        <f>IFERROR(W64/SUM(Q64:U64),"")</f>
        <v/>
      </c>
      <c r="X65" s="234"/>
      <c r="Y65" s="249"/>
      <c r="Z65" s="146" t="str">
        <f>IFERROR(Z64/SUM(Z64:AD64),"")</f>
        <v/>
      </c>
      <c r="AA65" s="147" t="str">
        <f>IFERROR(AA64/SUM(Z64:AD64),"")</f>
        <v/>
      </c>
      <c r="AB65" s="148" t="str">
        <f>IFERROR(AB64/SUM(Z64:AD64),"")</f>
        <v/>
      </c>
      <c r="AC65" s="148" t="str">
        <f>IFERROR(AC64/SUM(Z64:AD64),"")</f>
        <v/>
      </c>
      <c r="AD65" s="148" t="str">
        <f>IFERROR(AD64/SUM(Z64:AD64),"")</f>
        <v/>
      </c>
      <c r="AE65" s="26" t="str">
        <f>IFERROR(AE64/SUM(Z64:AD64),"")</f>
        <v/>
      </c>
      <c r="AF65" s="26" t="str">
        <f>IFERROR(AF64/SUM(Z64:AD64),"")</f>
        <v/>
      </c>
      <c r="AG65" s="234"/>
      <c r="AH65" s="249"/>
      <c r="AI65" s="146" t="str">
        <f>IFERROR(AI64/SUM(AI64:AM64),"")</f>
        <v/>
      </c>
      <c r="AJ65" s="147" t="str">
        <f>IFERROR(AJ64/SUM(AI64:AM64),"")</f>
        <v/>
      </c>
      <c r="AK65" s="148" t="str">
        <f>IFERROR(AK64/SUM(AI64:AM64),"")</f>
        <v/>
      </c>
      <c r="AL65" s="148" t="str">
        <f>IFERROR(AL64/SUM(AI64:AM64),"")</f>
        <v/>
      </c>
      <c r="AM65" s="148" t="str">
        <f>IFERROR(AM64/SUM(AI64:AM64),"")</f>
        <v/>
      </c>
      <c r="AN65" s="26" t="str">
        <f>IFERROR(AN64/SUM(AI64:AM64),"")</f>
        <v/>
      </c>
      <c r="AO65" s="26" t="str">
        <f>IFERROR(AO64/SUM(AI64:AM64),"")</f>
        <v/>
      </c>
      <c r="AP65" s="234"/>
      <c r="AQ65" s="249"/>
      <c r="AR65" s="230"/>
      <c r="AS65" s="230"/>
      <c r="AT65" s="147" t="str">
        <f>IFERROR(AT64/SUM(AT64:AX64),"")</f>
        <v/>
      </c>
      <c r="AU65" s="147" t="str">
        <f>IFERROR(AU64/SUM(AT64:AX64),"")</f>
        <v/>
      </c>
      <c r="AV65" s="148" t="str">
        <f>IFERROR(AV64/SUM(AT64:AX64),"")</f>
        <v/>
      </c>
      <c r="AW65" s="148" t="str">
        <f>IFERROR(AW64/SUM(AT64:AX64),"")</f>
        <v/>
      </c>
      <c r="AX65" s="148" t="str">
        <f>IFERROR(AX64/SUM(AT64:AX64),"")</f>
        <v/>
      </c>
      <c r="AY65" s="26" t="str">
        <f>IFERROR(AY64/SUM(AT64:AX64),"")</f>
        <v/>
      </c>
      <c r="AZ65" s="134" t="str">
        <f>IFERROR(AZ64/SUM(AT64:AX64),"")</f>
        <v/>
      </c>
      <c r="BA65" s="255"/>
      <c r="BB65" s="135"/>
      <c r="BC65" s="64"/>
      <c r="BD65" s="64" t="str">
        <f t="shared" ref="BD65" si="395">BB65&amp;"."&amp;BC65</f>
        <v>.</v>
      </c>
      <c r="BE65" s="64"/>
      <c r="BF65" s="67"/>
      <c r="BG65" s="67"/>
      <c r="BH65" s="68"/>
      <c r="BI65" s="68"/>
      <c r="BJ65" s="68"/>
      <c r="BK65" s="69"/>
      <c r="BL65" s="69"/>
      <c r="BM65" s="64"/>
      <c r="BN65" s="67"/>
      <c r="BO65" s="67"/>
      <c r="BP65" s="68"/>
      <c r="BQ65" s="68"/>
      <c r="BR65" s="68"/>
      <c r="BS65" s="69"/>
      <c r="BT65" s="69"/>
      <c r="BU65" s="64"/>
      <c r="BV65" s="67"/>
      <c r="BW65" s="67"/>
      <c r="BX65" s="68"/>
      <c r="BY65" s="68"/>
      <c r="BZ65" s="68"/>
      <c r="CA65" s="69"/>
      <c r="CB65" s="69"/>
      <c r="CC65" s="64"/>
      <c r="CD65" s="67"/>
      <c r="CE65" s="67"/>
      <c r="CF65" s="68"/>
      <c r="CG65" s="68"/>
      <c r="CH65" s="68"/>
      <c r="CI65" s="69"/>
      <c r="CJ65" s="69"/>
      <c r="CK65" s="64"/>
      <c r="CL65" s="67"/>
      <c r="CM65" s="67"/>
      <c r="CN65" s="68"/>
      <c r="CO65" s="68"/>
      <c r="CP65" s="68"/>
      <c r="CQ65" s="69"/>
      <c r="CR65" s="69"/>
      <c r="CS65" s="66"/>
    </row>
    <row r="66" spans="1:97" ht="13.5" thickTop="1" x14ac:dyDescent="0.2">
      <c r="A66" s="258"/>
      <c r="B66" s="263"/>
      <c r="C66" s="265"/>
      <c r="D66" s="261"/>
      <c r="E66" s="235"/>
      <c r="F66" s="260"/>
      <c r="G66" s="47" t="s">
        <v>5</v>
      </c>
      <c r="H66" s="140"/>
      <c r="I66" s="145"/>
      <c r="J66" s="145"/>
      <c r="K66" s="145"/>
      <c r="L66" s="145"/>
      <c r="M66" s="38" t="str">
        <f>IF(AND(ISBLANK(H66),ISBLANK(I66),ISBLANK(J66),ISBLANK(K66),ISBLANK(L66)),"",SUM(J66:L66))</f>
        <v/>
      </c>
      <c r="N66" s="38" t="str">
        <f>IF(AND(ISBLANK(H66),ISBLANK(I66),ISBLANK(J66),ISBLANK(K66),ISBLANK(L66)),"",SUM(K66:L66))</f>
        <v/>
      </c>
      <c r="O66" s="233" t="str">
        <f t="shared" ref="O66" si="396">IFERROR(SUM(H66:L66)/E66,"")</f>
        <v/>
      </c>
      <c r="P66" s="248" t="str">
        <f>IFERROR(((80*J66)+(100*K66)+(150*L66))/SUM(H66:L66),"")</f>
        <v/>
      </c>
      <c r="Q66" s="140"/>
      <c r="R66" s="145"/>
      <c r="S66" s="145"/>
      <c r="T66" s="145"/>
      <c r="U66" s="145"/>
      <c r="V66" s="38" t="str">
        <f>IF(AND(ISBLANK(Q66),ISBLANK(R66),ISBLANK(S66),ISBLANK(T66),ISBLANK(U66)),"",SUM(S66:U66))</f>
        <v/>
      </c>
      <c r="W66" s="38" t="str">
        <f>IF(AND(ISBLANK(Q66),ISBLANK(R66),ISBLANK(S66),ISBLANK(T66),ISBLANK(U66)),"",SUM(T66:U66))</f>
        <v/>
      </c>
      <c r="X66" s="233" t="str">
        <f t="shared" ref="X66" si="397">IFERROR(SUM(Q66:U66)/$E66,"")</f>
        <v/>
      </c>
      <c r="Y66" s="248" t="str">
        <f>IFERROR(((80*S66)+(100*T66)+(150*U66))/SUM(Q66:U66),"")</f>
        <v/>
      </c>
      <c r="Z66" s="140"/>
      <c r="AA66" s="145"/>
      <c r="AB66" s="145"/>
      <c r="AC66" s="145"/>
      <c r="AD66" s="145"/>
      <c r="AE66" s="38" t="str">
        <f>IF(AND(ISBLANK(Z66),ISBLANK(AA66),ISBLANK(AB66),ISBLANK(AC66),ISBLANK(AD66)),"",SUM(AB66:AD66))</f>
        <v/>
      </c>
      <c r="AF66" s="38" t="str">
        <f>IF(AND(ISBLANK(Z66),ISBLANK(AA66),ISBLANK(AB66),ISBLANK(AC66),ISBLANK(AD66)),"",SUM(AC66:AD66))</f>
        <v/>
      </c>
      <c r="AG66" s="233" t="str">
        <f t="shared" ref="AG66" si="398">IFERROR(SUM(Z66:AD66)/$E66,"")</f>
        <v/>
      </c>
      <c r="AH66" s="248" t="str">
        <f>IFERROR(((80*AB66)+(100*AC66)+(150*AD66))/SUM(Z66:AD66),"")</f>
        <v/>
      </c>
      <c r="AI66" s="140"/>
      <c r="AJ66" s="145"/>
      <c r="AK66" s="145"/>
      <c r="AL66" s="145"/>
      <c r="AM66" s="145"/>
      <c r="AN66" s="38" t="str">
        <f>IF(AND(ISBLANK(AI66),ISBLANK(AJ66),ISBLANK(AK66),ISBLANK(AL66),ISBLANK(AM66)),"",SUM(AK66:AM66))</f>
        <v/>
      </c>
      <c r="AO66" s="38" t="str">
        <f>IF(AND(ISBLANK(AI66),ISBLANK(AJ66),ISBLANK(AK66),ISBLANK(AL66),ISBLANK(AM66)),"",SUM(AL66:AM66))</f>
        <v/>
      </c>
      <c r="AP66" s="233" t="str">
        <f t="shared" ref="AP66" si="399">IFERROR(SUM(AI66:AM66)/$E66,"")</f>
        <v/>
      </c>
      <c r="AQ66" s="248" t="str">
        <f>IFERROR(((80*AK66)+(100*AL66)+(150*AM66))/SUM(AI66:AM66),"")</f>
        <v/>
      </c>
      <c r="AR66" s="229" t="str">
        <f t="shared" ref="AR66" si="400">IFERROR(AVERAGE(Y66,AH66,AQ66),"")</f>
        <v/>
      </c>
      <c r="AS66" s="229" t="str">
        <f t="shared" ref="AS66" si="401">IF(OR(P66="",AR66=""),"",AR66-P66)</f>
        <v/>
      </c>
      <c r="AT66" s="145"/>
      <c r="AU66" s="145"/>
      <c r="AV66" s="145"/>
      <c r="AW66" s="145"/>
      <c r="AX66" s="145"/>
      <c r="AY66" s="38" t="str">
        <f>IF(AND(ISBLANK(AT66),ISBLANK(AU66),ISBLANK(AV66),ISBLANK(AW66),ISBLANK(AX66)),"",SUM(AV66:AX66))</f>
        <v/>
      </c>
      <c r="AZ66" s="133" t="str">
        <f>IF(AND(ISBLANK(AT66),ISBLANK(AU66),ISBLANK(AV66),ISBLANK(AW66),ISBLANK(AX66)),"",SUM(AW66:AX66))</f>
        <v/>
      </c>
      <c r="BA66" s="254" t="str">
        <f>IFERROR(((80*AV66)+(100*AW66)+(150*AX66))/SUM(AT66:AX66),"")</f>
        <v/>
      </c>
      <c r="BB66" s="135">
        <f>B66</f>
        <v>0</v>
      </c>
      <c r="BC66" s="64">
        <f>C66</f>
        <v>0</v>
      </c>
      <c r="BD66" s="64" t="str">
        <f>BB66&amp;"."&amp;BC66</f>
        <v>0.0</v>
      </c>
      <c r="BE66" s="64">
        <f>D66</f>
        <v>0</v>
      </c>
      <c r="BF66" s="65">
        <f>H66</f>
        <v>0</v>
      </c>
      <c r="BG66" s="65">
        <f t="shared" ref="BG66:BL66" si="402">I66</f>
        <v>0</v>
      </c>
      <c r="BH66" s="65">
        <f t="shared" si="402"/>
        <v>0</v>
      </c>
      <c r="BI66" s="65">
        <f t="shared" si="402"/>
        <v>0</v>
      </c>
      <c r="BJ66" s="65">
        <f t="shared" si="402"/>
        <v>0</v>
      </c>
      <c r="BK66" s="65" t="str">
        <f t="shared" si="402"/>
        <v/>
      </c>
      <c r="BL66" s="65" t="str">
        <f t="shared" si="402"/>
        <v/>
      </c>
      <c r="BM66" s="65" t="str">
        <f t="shared" ref="BM66:BT66" si="403">P66</f>
        <v/>
      </c>
      <c r="BN66" s="65">
        <f t="shared" si="403"/>
        <v>0</v>
      </c>
      <c r="BO66" s="65">
        <f t="shared" si="403"/>
        <v>0</v>
      </c>
      <c r="BP66" s="65">
        <f t="shared" si="403"/>
        <v>0</v>
      </c>
      <c r="BQ66" s="65">
        <f t="shared" si="403"/>
        <v>0</v>
      </c>
      <c r="BR66" s="65">
        <f t="shared" si="403"/>
        <v>0</v>
      </c>
      <c r="BS66" s="65" t="str">
        <f t="shared" si="403"/>
        <v/>
      </c>
      <c r="BT66" s="65" t="str">
        <f t="shared" si="403"/>
        <v/>
      </c>
      <c r="BU66" s="65" t="str">
        <f t="shared" ref="BU66:CB66" si="404">Y66</f>
        <v/>
      </c>
      <c r="BV66" s="65">
        <f t="shared" si="404"/>
        <v>0</v>
      </c>
      <c r="BW66" s="65">
        <f t="shared" si="404"/>
        <v>0</v>
      </c>
      <c r="BX66" s="65">
        <f t="shared" si="404"/>
        <v>0</v>
      </c>
      <c r="BY66" s="65">
        <f t="shared" si="404"/>
        <v>0</v>
      </c>
      <c r="BZ66" s="65">
        <f t="shared" si="404"/>
        <v>0</v>
      </c>
      <c r="CA66" s="65" t="str">
        <f t="shared" si="404"/>
        <v/>
      </c>
      <c r="CB66" s="65" t="str">
        <f t="shared" si="404"/>
        <v/>
      </c>
      <c r="CC66" s="65" t="str">
        <f t="shared" ref="CC66:CJ66" si="405">AH66</f>
        <v/>
      </c>
      <c r="CD66" s="65">
        <f t="shared" si="405"/>
        <v>0</v>
      </c>
      <c r="CE66" s="65">
        <f t="shared" si="405"/>
        <v>0</v>
      </c>
      <c r="CF66" s="65">
        <f t="shared" si="405"/>
        <v>0</v>
      </c>
      <c r="CG66" s="65">
        <f t="shared" si="405"/>
        <v>0</v>
      </c>
      <c r="CH66" s="65">
        <f t="shared" si="405"/>
        <v>0</v>
      </c>
      <c r="CI66" s="65" t="str">
        <f t="shared" si="405"/>
        <v/>
      </c>
      <c r="CJ66" s="65" t="str">
        <f t="shared" si="405"/>
        <v/>
      </c>
      <c r="CK66" s="65" t="str">
        <f t="shared" ref="CK66" si="406">AQ66</f>
        <v/>
      </c>
      <c r="CL66" s="65">
        <f t="shared" ref="CL66:CS66" si="407">AT66</f>
        <v>0</v>
      </c>
      <c r="CM66" s="65">
        <f t="shared" si="407"/>
        <v>0</v>
      </c>
      <c r="CN66" s="65">
        <f t="shared" si="407"/>
        <v>0</v>
      </c>
      <c r="CO66" s="65">
        <f t="shared" si="407"/>
        <v>0</v>
      </c>
      <c r="CP66" s="65">
        <f t="shared" si="407"/>
        <v>0</v>
      </c>
      <c r="CQ66" s="65" t="str">
        <f t="shared" si="407"/>
        <v/>
      </c>
      <c r="CR66" s="65" t="str">
        <f t="shared" si="407"/>
        <v/>
      </c>
      <c r="CS66" s="65" t="str">
        <f t="shared" si="407"/>
        <v/>
      </c>
    </row>
    <row r="67" spans="1:97" ht="13.5" thickBot="1" x14ac:dyDescent="0.25">
      <c r="A67" s="259"/>
      <c r="B67" s="264"/>
      <c r="C67" s="262"/>
      <c r="D67" s="262"/>
      <c r="E67" s="236"/>
      <c r="F67" s="241"/>
      <c r="G67" s="48" t="s">
        <v>6</v>
      </c>
      <c r="H67" s="146" t="str">
        <f>IFERROR(H66/SUM(H66:L66),"")</f>
        <v/>
      </c>
      <c r="I67" s="147" t="str">
        <f>IFERROR(I66/SUM(H66:L66),"")</f>
        <v/>
      </c>
      <c r="J67" s="148" t="str">
        <f>IFERROR(J66/SUM(H66:L66),"")</f>
        <v/>
      </c>
      <c r="K67" s="148" t="str">
        <f>IFERROR(K66/SUM(H66:L66),"")</f>
        <v/>
      </c>
      <c r="L67" s="148" t="str">
        <f>IFERROR(L66/SUM(H66:L66),"")</f>
        <v/>
      </c>
      <c r="M67" s="26" t="str">
        <f>IFERROR(M66/SUM(H66:L66),"")</f>
        <v/>
      </c>
      <c r="N67" s="26" t="str">
        <f>IFERROR(N66/SUM(H66:L66),"")</f>
        <v/>
      </c>
      <c r="O67" s="234"/>
      <c r="P67" s="249"/>
      <c r="Q67" s="146" t="str">
        <f>IFERROR(Q66/SUM(Q66:U66),"")</f>
        <v/>
      </c>
      <c r="R67" s="147" t="str">
        <f>IFERROR(R66/SUM(Q66:U66),"")</f>
        <v/>
      </c>
      <c r="S67" s="148" t="str">
        <f>IFERROR(S66/SUM(Q66:U66),"")</f>
        <v/>
      </c>
      <c r="T67" s="148" t="str">
        <f>IFERROR(T66/SUM(Q66:U66),"")</f>
        <v/>
      </c>
      <c r="U67" s="148" t="str">
        <f>IFERROR(U66/SUM(Q66:U66),"")</f>
        <v/>
      </c>
      <c r="V67" s="26" t="str">
        <f>IFERROR(V66/SUM(Q66:U66),"")</f>
        <v/>
      </c>
      <c r="W67" s="26" t="str">
        <f>IFERROR(W66/SUM(Q66:U66),"")</f>
        <v/>
      </c>
      <c r="X67" s="234"/>
      <c r="Y67" s="249"/>
      <c r="Z67" s="146" t="str">
        <f>IFERROR(Z66/SUM(Z66:AD66),"")</f>
        <v/>
      </c>
      <c r="AA67" s="147" t="str">
        <f>IFERROR(AA66/SUM(Z66:AD66),"")</f>
        <v/>
      </c>
      <c r="AB67" s="148" t="str">
        <f>IFERROR(AB66/SUM(Z66:AD66),"")</f>
        <v/>
      </c>
      <c r="AC67" s="148" t="str">
        <f>IFERROR(AC66/SUM(Z66:AD66),"")</f>
        <v/>
      </c>
      <c r="AD67" s="148" t="str">
        <f>IFERROR(AD66/SUM(Z66:AD66),"")</f>
        <v/>
      </c>
      <c r="AE67" s="26" t="str">
        <f>IFERROR(AE66/SUM(Z66:AD66),"")</f>
        <v/>
      </c>
      <c r="AF67" s="26" t="str">
        <f>IFERROR(AF66/SUM(Z66:AD66),"")</f>
        <v/>
      </c>
      <c r="AG67" s="234"/>
      <c r="AH67" s="249"/>
      <c r="AI67" s="146" t="str">
        <f>IFERROR(AI66/SUM(AI66:AM66),"")</f>
        <v/>
      </c>
      <c r="AJ67" s="147" t="str">
        <f>IFERROR(AJ66/SUM(AI66:AM66),"")</f>
        <v/>
      </c>
      <c r="AK67" s="148" t="str">
        <f>IFERROR(AK66/SUM(AI66:AM66),"")</f>
        <v/>
      </c>
      <c r="AL67" s="148" t="str">
        <f>IFERROR(AL66/SUM(AI66:AM66),"")</f>
        <v/>
      </c>
      <c r="AM67" s="148" t="str">
        <f>IFERROR(AM66/SUM(AI66:AM66),"")</f>
        <v/>
      </c>
      <c r="AN67" s="26" t="str">
        <f>IFERROR(AN66/SUM(AI66:AM66),"")</f>
        <v/>
      </c>
      <c r="AO67" s="26" t="str">
        <f>IFERROR(AO66/SUM(AI66:AM66),"")</f>
        <v/>
      </c>
      <c r="AP67" s="234"/>
      <c r="AQ67" s="249"/>
      <c r="AR67" s="230"/>
      <c r="AS67" s="230"/>
      <c r="AT67" s="147" t="str">
        <f>IFERROR(AT66/SUM(AT66:AX66),"")</f>
        <v/>
      </c>
      <c r="AU67" s="147" t="str">
        <f>IFERROR(AU66/SUM(AT66:AX66),"")</f>
        <v/>
      </c>
      <c r="AV67" s="148" t="str">
        <f>IFERROR(AV66/SUM(AT66:AX66),"")</f>
        <v/>
      </c>
      <c r="AW67" s="148" t="str">
        <f>IFERROR(AW66/SUM(AT66:AX66),"")</f>
        <v/>
      </c>
      <c r="AX67" s="148" t="str">
        <f>IFERROR(AX66/SUM(AT66:AX66),"")</f>
        <v/>
      </c>
      <c r="AY67" s="26" t="str">
        <f>IFERROR(AY66/SUM(AT66:AX66),"")</f>
        <v/>
      </c>
      <c r="AZ67" s="134" t="str">
        <f>IFERROR(AZ66/SUM(AT66:AX66),"")</f>
        <v/>
      </c>
      <c r="BA67" s="255"/>
      <c r="BB67" s="135"/>
      <c r="BC67" s="64"/>
      <c r="BD67" s="64" t="str">
        <f t="shared" ref="BD67" si="408">BB67&amp;"."&amp;BC67</f>
        <v>.</v>
      </c>
      <c r="BE67" s="64"/>
      <c r="BF67" s="67"/>
      <c r="BG67" s="67"/>
      <c r="BH67" s="68"/>
      <c r="BI67" s="68"/>
      <c r="BJ67" s="68"/>
      <c r="BK67" s="69"/>
      <c r="BL67" s="69"/>
      <c r="BM67" s="64"/>
      <c r="BN67" s="67"/>
      <c r="BO67" s="67"/>
      <c r="BP67" s="68"/>
      <c r="BQ67" s="68"/>
      <c r="BR67" s="68"/>
      <c r="BS67" s="69"/>
      <c r="BT67" s="69"/>
      <c r="BU67" s="64"/>
      <c r="BV67" s="67"/>
      <c r="BW67" s="67"/>
      <c r="BX67" s="68"/>
      <c r="BY67" s="68"/>
      <c r="BZ67" s="68"/>
      <c r="CA67" s="69"/>
      <c r="CB67" s="69"/>
      <c r="CC67" s="64"/>
      <c r="CD67" s="67"/>
      <c r="CE67" s="67"/>
      <c r="CF67" s="68"/>
      <c r="CG67" s="68"/>
      <c r="CH67" s="68"/>
      <c r="CI67" s="69"/>
      <c r="CJ67" s="69"/>
      <c r="CK67" s="64"/>
      <c r="CL67" s="67"/>
      <c r="CM67" s="67"/>
      <c r="CN67" s="68"/>
      <c r="CO67" s="68"/>
      <c r="CP67" s="68"/>
      <c r="CQ67" s="69"/>
      <c r="CR67" s="69"/>
      <c r="CS67" s="66"/>
    </row>
    <row r="68" spans="1:97" ht="13.5" thickTop="1" x14ac:dyDescent="0.2">
      <c r="A68" s="258"/>
      <c r="B68" s="263"/>
      <c r="C68" s="265"/>
      <c r="D68" s="261"/>
      <c r="E68" s="235"/>
      <c r="F68" s="260"/>
      <c r="G68" s="47" t="s">
        <v>5</v>
      </c>
      <c r="H68" s="140"/>
      <c r="I68" s="145"/>
      <c r="J68" s="145"/>
      <c r="K68" s="145"/>
      <c r="L68" s="145"/>
      <c r="M68" s="38" t="str">
        <f>IF(AND(ISBLANK(H68),ISBLANK(I68),ISBLANK(J68),ISBLANK(K68),ISBLANK(L68)),"",SUM(J68:L68))</f>
        <v/>
      </c>
      <c r="N68" s="38" t="str">
        <f>IF(AND(ISBLANK(H68),ISBLANK(I68),ISBLANK(J68),ISBLANK(K68),ISBLANK(L68)),"",SUM(K68:L68))</f>
        <v/>
      </c>
      <c r="O68" s="233" t="str">
        <f t="shared" ref="O68" si="409">IFERROR(SUM(H68:L68)/E68,"")</f>
        <v/>
      </c>
      <c r="P68" s="248" t="str">
        <f>IFERROR(((80*J68)+(100*K68)+(150*L68))/SUM(H68:L68),"")</f>
        <v/>
      </c>
      <c r="Q68" s="140"/>
      <c r="R68" s="145"/>
      <c r="S68" s="145"/>
      <c r="T68" s="145"/>
      <c r="U68" s="145"/>
      <c r="V68" s="38" t="str">
        <f>IF(AND(ISBLANK(Q68),ISBLANK(R68),ISBLANK(S68),ISBLANK(T68),ISBLANK(U68)),"",SUM(S68:U68))</f>
        <v/>
      </c>
      <c r="W68" s="38" t="str">
        <f>IF(AND(ISBLANK(Q68),ISBLANK(R68),ISBLANK(S68),ISBLANK(T68),ISBLANK(U68)),"",SUM(T68:U68))</f>
        <v/>
      </c>
      <c r="X68" s="233" t="str">
        <f t="shared" ref="X68" si="410">IFERROR(SUM(Q68:U68)/$E68,"")</f>
        <v/>
      </c>
      <c r="Y68" s="248" t="str">
        <f>IFERROR(((80*S68)+(100*T68)+(150*U68))/SUM(Q68:U68),"")</f>
        <v/>
      </c>
      <c r="Z68" s="140"/>
      <c r="AA68" s="145"/>
      <c r="AB68" s="145"/>
      <c r="AC68" s="145"/>
      <c r="AD68" s="145"/>
      <c r="AE68" s="38" t="str">
        <f>IF(AND(ISBLANK(Z68),ISBLANK(AA68),ISBLANK(AB68),ISBLANK(AC68),ISBLANK(AD68)),"",SUM(AB68:AD68))</f>
        <v/>
      </c>
      <c r="AF68" s="38" t="str">
        <f>IF(AND(ISBLANK(Z68),ISBLANK(AA68),ISBLANK(AB68),ISBLANK(AC68),ISBLANK(AD68)),"",SUM(AC68:AD68))</f>
        <v/>
      </c>
      <c r="AG68" s="233" t="str">
        <f t="shared" ref="AG68" si="411">IFERROR(SUM(Z68:AD68)/$E68,"")</f>
        <v/>
      </c>
      <c r="AH68" s="248" t="str">
        <f>IFERROR(((80*AB68)+(100*AC68)+(150*AD68))/SUM(Z68:AD68),"")</f>
        <v/>
      </c>
      <c r="AI68" s="140"/>
      <c r="AJ68" s="145"/>
      <c r="AK68" s="145"/>
      <c r="AL68" s="145"/>
      <c r="AM68" s="145"/>
      <c r="AN68" s="38" t="str">
        <f>IF(AND(ISBLANK(AI68),ISBLANK(AJ68),ISBLANK(AK68),ISBLANK(AL68),ISBLANK(AM68)),"",SUM(AK68:AM68))</f>
        <v/>
      </c>
      <c r="AO68" s="38" t="str">
        <f>IF(AND(ISBLANK(AI68),ISBLANK(AJ68),ISBLANK(AK68),ISBLANK(AL68),ISBLANK(AM68)),"",SUM(AL68:AM68))</f>
        <v/>
      </c>
      <c r="AP68" s="233" t="str">
        <f t="shared" ref="AP68" si="412">IFERROR(SUM(AI68:AM68)/$E68,"")</f>
        <v/>
      </c>
      <c r="AQ68" s="248" t="str">
        <f>IFERROR(((80*AK68)+(100*AL68)+(150*AM68))/SUM(AI68:AM68),"")</f>
        <v/>
      </c>
      <c r="AR68" s="229" t="str">
        <f t="shared" ref="AR68" si="413">IFERROR(AVERAGE(Y68,AH68,AQ68),"")</f>
        <v/>
      </c>
      <c r="AS68" s="229" t="str">
        <f t="shared" ref="AS68" si="414">IF(OR(P68="",AR68=""),"",AR68-P68)</f>
        <v/>
      </c>
      <c r="AT68" s="145"/>
      <c r="AU68" s="145"/>
      <c r="AV68" s="145"/>
      <c r="AW68" s="145"/>
      <c r="AX68" s="145"/>
      <c r="AY68" s="38" t="str">
        <f>IF(AND(ISBLANK(AT68),ISBLANK(AU68),ISBLANK(AV68),ISBLANK(AW68),ISBLANK(AX68)),"",SUM(AV68:AX68))</f>
        <v/>
      </c>
      <c r="AZ68" s="133" t="str">
        <f>IF(AND(ISBLANK(AT68),ISBLANK(AU68),ISBLANK(AV68),ISBLANK(AW68),ISBLANK(AX68)),"",SUM(AW68:AX68))</f>
        <v/>
      </c>
      <c r="BA68" s="254" t="str">
        <f>IFERROR(((80*AV68)+(100*AW68)+(150*AX68))/SUM(AT68:AX68),"")</f>
        <v/>
      </c>
      <c r="BB68" s="135">
        <f>B68</f>
        <v>0</v>
      </c>
      <c r="BC68" s="64">
        <f>C68</f>
        <v>0</v>
      </c>
      <c r="BD68" s="64" t="str">
        <f>BB68&amp;"."&amp;BC68</f>
        <v>0.0</v>
      </c>
      <c r="BE68" s="64">
        <f>D68</f>
        <v>0</v>
      </c>
      <c r="BF68" s="65">
        <f>H68</f>
        <v>0</v>
      </c>
      <c r="BG68" s="65">
        <f t="shared" ref="BG68:BL68" si="415">I68</f>
        <v>0</v>
      </c>
      <c r="BH68" s="65">
        <f t="shared" si="415"/>
        <v>0</v>
      </c>
      <c r="BI68" s="65">
        <f t="shared" si="415"/>
        <v>0</v>
      </c>
      <c r="BJ68" s="65">
        <f t="shared" si="415"/>
        <v>0</v>
      </c>
      <c r="BK68" s="65" t="str">
        <f t="shared" si="415"/>
        <v/>
      </c>
      <c r="BL68" s="65" t="str">
        <f t="shared" si="415"/>
        <v/>
      </c>
      <c r="BM68" s="65" t="str">
        <f t="shared" ref="BM68:BT68" si="416">P68</f>
        <v/>
      </c>
      <c r="BN68" s="65">
        <f t="shared" si="416"/>
        <v>0</v>
      </c>
      <c r="BO68" s="65">
        <f t="shared" si="416"/>
        <v>0</v>
      </c>
      <c r="BP68" s="65">
        <f t="shared" si="416"/>
        <v>0</v>
      </c>
      <c r="BQ68" s="65">
        <f t="shared" si="416"/>
        <v>0</v>
      </c>
      <c r="BR68" s="65">
        <f t="shared" si="416"/>
        <v>0</v>
      </c>
      <c r="BS68" s="65" t="str">
        <f t="shared" si="416"/>
        <v/>
      </c>
      <c r="BT68" s="65" t="str">
        <f t="shared" si="416"/>
        <v/>
      </c>
      <c r="BU68" s="65" t="str">
        <f t="shared" ref="BU68:CB68" si="417">Y68</f>
        <v/>
      </c>
      <c r="BV68" s="65">
        <f t="shared" si="417"/>
        <v>0</v>
      </c>
      <c r="BW68" s="65">
        <f t="shared" si="417"/>
        <v>0</v>
      </c>
      <c r="BX68" s="65">
        <f t="shared" si="417"/>
        <v>0</v>
      </c>
      <c r="BY68" s="65">
        <f t="shared" si="417"/>
        <v>0</v>
      </c>
      <c r="BZ68" s="65">
        <f t="shared" si="417"/>
        <v>0</v>
      </c>
      <c r="CA68" s="65" t="str">
        <f t="shared" si="417"/>
        <v/>
      </c>
      <c r="CB68" s="65" t="str">
        <f t="shared" si="417"/>
        <v/>
      </c>
      <c r="CC68" s="65" t="str">
        <f t="shared" ref="CC68:CJ68" si="418">AH68</f>
        <v/>
      </c>
      <c r="CD68" s="65">
        <f t="shared" si="418"/>
        <v>0</v>
      </c>
      <c r="CE68" s="65">
        <f t="shared" si="418"/>
        <v>0</v>
      </c>
      <c r="CF68" s="65">
        <f t="shared" si="418"/>
        <v>0</v>
      </c>
      <c r="CG68" s="65">
        <f t="shared" si="418"/>
        <v>0</v>
      </c>
      <c r="CH68" s="65">
        <f t="shared" si="418"/>
        <v>0</v>
      </c>
      <c r="CI68" s="65" t="str">
        <f t="shared" si="418"/>
        <v/>
      </c>
      <c r="CJ68" s="65" t="str">
        <f t="shared" si="418"/>
        <v/>
      </c>
      <c r="CK68" s="65" t="str">
        <f t="shared" ref="CK68" si="419">AQ68</f>
        <v/>
      </c>
      <c r="CL68" s="65">
        <f t="shared" ref="CL68:CS68" si="420">AT68</f>
        <v>0</v>
      </c>
      <c r="CM68" s="65">
        <f t="shared" si="420"/>
        <v>0</v>
      </c>
      <c r="CN68" s="65">
        <f t="shared" si="420"/>
        <v>0</v>
      </c>
      <c r="CO68" s="65">
        <f t="shared" si="420"/>
        <v>0</v>
      </c>
      <c r="CP68" s="65">
        <f t="shared" si="420"/>
        <v>0</v>
      </c>
      <c r="CQ68" s="65" t="str">
        <f t="shared" si="420"/>
        <v/>
      </c>
      <c r="CR68" s="65" t="str">
        <f t="shared" si="420"/>
        <v/>
      </c>
      <c r="CS68" s="65" t="str">
        <f t="shared" si="420"/>
        <v/>
      </c>
    </row>
    <row r="69" spans="1:97" ht="13.5" thickBot="1" x14ac:dyDescent="0.25">
      <c r="A69" s="259"/>
      <c r="B69" s="264"/>
      <c r="C69" s="262"/>
      <c r="D69" s="262"/>
      <c r="E69" s="236"/>
      <c r="F69" s="241"/>
      <c r="G69" s="48" t="s">
        <v>6</v>
      </c>
      <c r="H69" s="146" t="str">
        <f>IFERROR(H68/SUM(H68:L68),"")</f>
        <v/>
      </c>
      <c r="I69" s="147" t="str">
        <f>IFERROR(I68/SUM(H68:L68),"")</f>
        <v/>
      </c>
      <c r="J69" s="148" t="str">
        <f>IFERROR(J68/SUM(H68:L68),"")</f>
        <v/>
      </c>
      <c r="K69" s="148" t="str">
        <f>IFERROR(K68/SUM(H68:L68),"")</f>
        <v/>
      </c>
      <c r="L69" s="148" t="str">
        <f>IFERROR(L68/SUM(H68:L68),"")</f>
        <v/>
      </c>
      <c r="M69" s="26" t="str">
        <f>IFERROR(M68/SUM(H68:L68),"")</f>
        <v/>
      </c>
      <c r="N69" s="26" t="str">
        <f>IFERROR(N68/SUM(H68:L68),"")</f>
        <v/>
      </c>
      <c r="O69" s="234"/>
      <c r="P69" s="249"/>
      <c r="Q69" s="146" t="str">
        <f>IFERROR(Q68/SUM(Q68:U68),"")</f>
        <v/>
      </c>
      <c r="R69" s="147" t="str">
        <f>IFERROR(R68/SUM(Q68:U68),"")</f>
        <v/>
      </c>
      <c r="S69" s="148" t="str">
        <f>IFERROR(S68/SUM(Q68:U68),"")</f>
        <v/>
      </c>
      <c r="T69" s="148" t="str">
        <f>IFERROR(T68/SUM(Q68:U68),"")</f>
        <v/>
      </c>
      <c r="U69" s="148" t="str">
        <f>IFERROR(U68/SUM(Q68:U68),"")</f>
        <v/>
      </c>
      <c r="V69" s="26" t="str">
        <f>IFERROR(V68/SUM(Q68:U68),"")</f>
        <v/>
      </c>
      <c r="W69" s="26" t="str">
        <f>IFERROR(W68/SUM(Q68:U68),"")</f>
        <v/>
      </c>
      <c r="X69" s="234"/>
      <c r="Y69" s="249"/>
      <c r="Z69" s="146" t="str">
        <f>IFERROR(Z68/SUM(Z68:AD68),"")</f>
        <v/>
      </c>
      <c r="AA69" s="147" t="str">
        <f>IFERROR(AA68/SUM(Z68:AD68),"")</f>
        <v/>
      </c>
      <c r="AB69" s="148" t="str">
        <f>IFERROR(AB68/SUM(Z68:AD68),"")</f>
        <v/>
      </c>
      <c r="AC69" s="148" t="str">
        <f>IFERROR(AC68/SUM(Z68:AD68),"")</f>
        <v/>
      </c>
      <c r="AD69" s="148" t="str">
        <f>IFERROR(AD68/SUM(Z68:AD68),"")</f>
        <v/>
      </c>
      <c r="AE69" s="26" t="str">
        <f>IFERROR(AE68/SUM(Z68:AD68),"")</f>
        <v/>
      </c>
      <c r="AF69" s="26" t="str">
        <f>IFERROR(AF68/SUM(Z68:AD68),"")</f>
        <v/>
      </c>
      <c r="AG69" s="234"/>
      <c r="AH69" s="249"/>
      <c r="AI69" s="146" t="str">
        <f>IFERROR(AI68/SUM(AI68:AM68),"")</f>
        <v/>
      </c>
      <c r="AJ69" s="147" t="str">
        <f>IFERROR(AJ68/SUM(AI68:AM68),"")</f>
        <v/>
      </c>
      <c r="AK69" s="148" t="str">
        <f>IFERROR(AK68/SUM(AI68:AM68),"")</f>
        <v/>
      </c>
      <c r="AL69" s="148" t="str">
        <f>IFERROR(AL68/SUM(AI68:AM68),"")</f>
        <v/>
      </c>
      <c r="AM69" s="148" t="str">
        <f>IFERROR(AM68/SUM(AI68:AM68),"")</f>
        <v/>
      </c>
      <c r="AN69" s="26" t="str">
        <f>IFERROR(AN68/SUM(AI68:AM68),"")</f>
        <v/>
      </c>
      <c r="AO69" s="26" t="str">
        <f>IFERROR(AO68/SUM(AI68:AM68),"")</f>
        <v/>
      </c>
      <c r="AP69" s="234"/>
      <c r="AQ69" s="249"/>
      <c r="AR69" s="230"/>
      <c r="AS69" s="230"/>
      <c r="AT69" s="147" t="str">
        <f>IFERROR(AT68/SUM(AT68:AX68),"")</f>
        <v/>
      </c>
      <c r="AU69" s="147" t="str">
        <f>IFERROR(AU68/SUM(AT68:AX68),"")</f>
        <v/>
      </c>
      <c r="AV69" s="148" t="str">
        <f>IFERROR(AV68/SUM(AT68:AX68),"")</f>
        <v/>
      </c>
      <c r="AW69" s="148" t="str">
        <f>IFERROR(AW68/SUM(AT68:AX68),"")</f>
        <v/>
      </c>
      <c r="AX69" s="148" t="str">
        <f>IFERROR(AX68/SUM(AT68:AX68),"")</f>
        <v/>
      </c>
      <c r="AY69" s="26" t="str">
        <f>IFERROR(AY68/SUM(AT68:AX68),"")</f>
        <v/>
      </c>
      <c r="AZ69" s="134" t="str">
        <f>IFERROR(AZ68/SUM(AT68:AX68),"")</f>
        <v/>
      </c>
      <c r="BA69" s="255"/>
      <c r="BB69" s="135"/>
      <c r="BC69" s="64"/>
      <c r="BD69" s="64" t="str">
        <f t="shared" ref="BD69" si="421">BB69&amp;"."&amp;BC69</f>
        <v>.</v>
      </c>
      <c r="BE69" s="64"/>
      <c r="BF69" s="67"/>
      <c r="BG69" s="67"/>
      <c r="BH69" s="68"/>
      <c r="BI69" s="68"/>
      <c r="BJ69" s="68"/>
      <c r="BK69" s="69"/>
      <c r="BL69" s="69"/>
      <c r="BM69" s="64"/>
      <c r="BN69" s="67"/>
      <c r="BO69" s="67"/>
      <c r="BP69" s="68"/>
      <c r="BQ69" s="68"/>
      <c r="BR69" s="68"/>
      <c r="BS69" s="69"/>
      <c r="BT69" s="69"/>
      <c r="BU69" s="64"/>
      <c r="BV69" s="67"/>
      <c r="BW69" s="67"/>
      <c r="BX69" s="68"/>
      <c r="BY69" s="68"/>
      <c r="BZ69" s="68"/>
      <c r="CA69" s="69"/>
      <c r="CB69" s="69"/>
      <c r="CC69" s="64"/>
      <c r="CD69" s="67"/>
      <c r="CE69" s="67"/>
      <c r="CF69" s="68"/>
      <c r="CG69" s="68"/>
      <c r="CH69" s="68"/>
      <c r="CI69" s="69"/>
      <c r="CJ69" s="69"/>
      <c r="CK69" s="64"/>
      <c r="CL69" s="67"/>
      <c r="CM69" s="67"/>
      <c r="CN69" s="68"/>
      <c r="CO69" s="68"/>
      <c r="CP69" s="68"/>
      <c r="CQ69" s="69"/>
      <c r="CR69" s="69"/>
      <c r="CS69" s="66"/>
    </row>
    <row r="70" spans="1:97" ht="13.5" thickTop="1" x14ac:dyDescent="0.2">
      <c r="A70" s="258"/>
      <c r="B70" s="263"/>
      <c r="C70" s="265"/>
      <c r="D70" s="261"/>
      <c r="E70" s="235"/>
      <c r="F70" s="260"/>
      <c r="G70" s="47" t="s">
        <v>5</v>
      </c>
      <c r="H70" s="140"/>
      <c r="I70" s="145"/>
      <c r="J70" s="145"/>
      <c r="K70" s="145"/>
      <c r="L70" s="145"/>
      <c r="M70" s="38" t="str">
        <f>IF(AND(ISBLANK(H70),ISBLANK(I70),ISBLANK(J70),ISBLANK(K70),ISBLANK(L70)),"",SUM(J70:L70))</f>
        <v/>
      </c>
      <c r="N70" s="38" t="str">
        <f>IF(AND(ISBLANK(H70),ISBLANK(I70),ISBLANK(J70),ISBLANK(K70),ISBLANK(L70)),"",SUM(K70:L70))</f>
        <v/>
      </c>
      <c r="O70" s="233" t="str">
        <f t="shared" ref="O70" si="422">IFERROR(SUM(H70:L70)/E70,"")</f>
        <v/>
      </c>
      <c r="P70" s="248" t="str">
        <f>IFERROR(((80*J70)+(100*K70)+(150*L70))/SUM(H70:L70),"")</f>
        <v/>
      </c>
      <c r="Q70" s="140"/>
      <c r="R70" s="145"/>
      <c r="S70" s="145"/>
      <c r="T70" s="145"/>
      <c r="U70" s="145"/>
      <c r="V70" s="38" t="str">
        <f>IF(AND(ISBLANK(Q70),ISBLANK(R70),ISBLANK(S70),ISBLANK(T70),ISBLANK(U70)),"",SUM(S70:U70))</f>
        <v/>
      </c>
      <c r="W70" s="38" t="str">
        <f>IF(AND(ISBLANK(Q70),ISBLANK(R70),ISBLANK(S70),ISBLANK(T70),ISBLANK(U70)),"",SUM(T70:U70))</f>
        <v/>
      </c>
      <c r="X70" s="233" t="str">
        <f t="shared" ref="X70" si="423">IFERROR(SUM(Q70:U70)/$E70,"")</f>
        <v/>
      </c>
      <c r="Y70" s="248" t="str">
        <f>IFERROR(((80*S70)+(100*T70)+(150*U70))/SUM(Q70:U70),"")</f>
        <v/>
      </c>
      <c r="Z70" s="140"/>
      <c r="AA70" s="145"/>
      <c r="AB70" s="145"/>
      <c r="AC70" s="145"/>
      <c r="AD70" s="145"/>
      <c r="AE70" s="38" t="str">
        <f>IF(AND(ISBLANK(Z70),ISBLANK(AA70),ISBLANK(AB70),ISBLANK(AC70),ISBLANK(AD70)),"",SUM(AB70:AD70))</f>
        <v/>
      </c>
      <c r="AF70" s="38" t="str">
        <f>IF(AND(ISBLANK(Z70),ISBLANK(AA70),ISBLANK(AB70),ISBLANK(AC70),ISBLANK(AD70)),"",SUM(AC70:AD70))</f>
        <v/>
      </c>
      <c r="AG70" s="233" t="str">
        <f t="shared" ref="AG70" si="424">IFERROR(SUM(Z70:AD70)/$E70,"")</f>
        <v/>
      </c>
      <c r="AH70" s="248" t="str">
        <f>IFERROR(((80*AB70)+(100*AC70)+(150*AD70))/SUM(Z70:AD70),"")</f>
        <v/>
      </c>
      <c r="AI70" s="140"/>
      <c r="AJ70" s="145"/>
      <c r="AK70" s="145"/>
      <c r="AL70" s="145"/>
      <c r="AM70" s="145"/>
      <c r="AN70" s="38" t="str">
        <f>IF(AND(ISBLANK(AI70),ISBLANK(AJ70),ISBLANK(AK70),ISBLANK(AL70),ISBLANK(AM70)),"",SUM(AK70:AM70))</f>
        <v/>
      </c>
      <c r="AO70" s="38" t="str">
        <f>IF(AND(ISBLANK(AI70),ISBLANK(AJ70),ISBLANK(AK70),ISBLANK(AL70),ISBLANK(AM70)),"",SUM(AL70:AM70))</f>
        <v/>
      </c>
      <c r="AP70" s="233" t="str">
        <f t="shared" ref="AP70" si="425">IFERROR(SUM(AI70:AM70)/$E70,"")</f>
        <v/>
      </c>
      <c r="AQ70" s="248" t="str">
        <f>IFERROR(((80*AK70)+(100*AL70)+(150*AM70))/SUM(AI70:AM70),"")</f>
        <v/>
      </c>
      <c r="AR70" s="229" t="str">
        <f t="shared" ref="AR70" si="426">IFERROR(AVERAGE(Y70,AH70,AQ70),"")</f>
        <v/>
      </c>
      <c r="AS70" s="229" t="str">
        <f t="shared" ref="AS70" si="427">IF(OR(P70="",AR70=""),"",AR70-P70)</f>
        <v/>
      </c>
      <c r="AT70" s="145"/>
      <c r="AU70" s="145"/>
      <c r="AV70" s="145"/>
      <c r="AW70" s="145"/>
      <c r="AX70" s="145"/>
      <c r="AY70" s="38" t="str">
        <f>IF(AND(ISBLANK(AT70),ISBLANK(AU70),ISBLANK(AV70),ISBLANK(AW70),ISBLANK(AX70)),"",SUM(AV70:AX70))</f>
        <v/>
      </c>
      <c r="AZ70" s="133" t="str">
        <f>IF(AND(ISBLANK(AT70),ISBLANK(AU70),ISBLANK(AV70),ISBLANK(AW70),ISBLANK(AX70)),"",SUM(AW70:AX70))</f>
        <v/>
      </c>
      <c r="BA70" s="254" t="str">
        <f>IFERROR(((80*AV70)+(100*AW70)+(150*AX70))/SUM(AT70:AX70),"")</f>
        <v/>
      </c>
      <c r="BB70" s="135">
        <f>B70</f>
        <v>0</v>
      </c>
      <c r="BC70" s="64">
        <f>C70</f>
        <v>0</v>
      </c>
      <c r="BD70" s="64" t="str">
        <f>BB70&amp;"."&amp;BC70</f>
        <v>0.0</v>
      </c>
      <c r="BE70" s="64">
        <f>D70</f>
        <v>0</v>
      </c>
      <c r="BF70" s="65">
        <f>H70</f>
        <v>0</v>
      </c>
      <c r="BG70" s="65">
        <f t="shared" ref="BG70:BL70" si="428">I70</f>
        <v>0</v>
      </c>
      <c r="BH70" s="65">
        <f t="shared" si="428"/>
        <v>0</v>
      </c>
      <c r="BI70" s="65">
        <f t="shared" si="428"/>
        <v>0</v>
      </c>
      <c r="BJ70" s="65">
        <f t="shared" si="428"/>
        <v>0</v>
      </c>
      <c r="BK70" s="65" t="str">
        <f t="shared" si="428"/>
        <v/>
      </c>
      <c r="BL70" s="65" t="str">
        <f t="shared" si="428"/>
        <v/>
      </c>
      <c r="BM70" s="65" t="str">
        <f t="shared" ref="BM70:BT70" si="429">P70</f>
        <v/>
      </c>
      <c r="BN70" s="65">
        <f t="shared" si="429"/>
        <v>0</v>
      </c>
      <c r="BO70" s="65">
        <f t="shared" si="429"/>
        <v>0</v>
      </c>
      <c r="BP70" s="65">
        <f t="shared" si="429"/>
        <v>0</v>
      </c>
      <c r="BQ70" s="65">
        <f t="shared" si="429"/>
        <v>0</v>
      </c>
      <c r="BR70" s="65">
        <f t="shared" si="429"/>
        <v>0</v>
      </c>
      <c r="BS70" s="65" t="str">
        <f t="shared" si="429"/>
        <v/>
      </c>
      <c r="BT70" s="65" t="str">
        <f t="shared" si="429"/>
        <v/>
      </c>
      <c r="BU70" s="65" t="str">
        <f t="shared" ref="BU70:CB70" si="430">Y70</f>
        <v/>
      </c>
      <c r="BV70" s="65">
        <f t="shared" si="430"/>
        <v>0</v>
      </c>
      <c r="BW70" s="65">
        <f t="shared" si="430"/>
        <v>0</v>
      </c>
      <c r="BX70" s="65">
        <f t="shared" si="430"/>
        <v>0</v>
      </c>
      <c r="BY70" s="65">
        <f t="shared" si="430"/>
        <v>0</v>
      </c>
      <c r="BZ70" s="65">
        <f t="shared" si="430"/>
        <v>0</v>
      </c>
      <c r="CA70" s="65" t="str">
        <f t="shared" si="430"/>
        <v/>
      </c>
      <c r="CB70" s="65" t="str">
        <f t="shared" si="430"/>
        <v/>
      </c>
      <c r="CC70" s="65" t="str">
        <f t="shared" ref="CC70:CJ70" si="431">AH70</f>
        <v/>
      </c>
      <c r="CD70" s="65">
        <f t="shared" si="431"/>
        <v>0</v>
      </c>
      <c r="CE70" s="65">
        <f t="shared" si="431"/>
        <v>0</v>
      </c>
      <c r="CF70" s="65">
        <f t="shared" si="431"/>
        <v>0</v>
      </c>
      <c r="CG70" s="65">
        <f t="shared" si="431"/>
        <v>0</v>
      </c>
      <c r="CH70" s="65">
        <f t="shared" si="431"/>
        <v>0</v>
      </c>
      <c r="CI70" s="65" t="str">
        <f t="shared" si="431"/>
        <v/>
      </c>
      <c r="CJ70" s="65" t="str">
        <f t="shared" si="431"/>
        <v/>
      </c>
      <c r="CK70" s="65" t="str">
        <f t="shared" ref="CK70" si="432">AQ70</f>
        <v/>
      </c>
      <c r="CL70" s="65">
        <f t="shared" ref="CL70:CS70" si="433">AT70</f>
        <v>0</v>
      </c>
      <c r="CM70" s="65">
        <f t="shared" si="433"/>
        <v>0</v>
      </c>
      <c r="CN70" s="65">
        <f t="shared" si="433"/>
        <v>0</v>
      </c>
      <c r="CO70" s="65">
        <f t="shared" si="433"/>
        <v>0</v>
      </c>
      <c r="CP70" s="65">
        <f t="shared" si="433"/>
        <v>0</v>
      </c>
      <c r="CQ70" s="65" t="str">
        <f t="shared" si="433"/>
        <v/>
      </c>
      <c r="CR70" s="65" t="str">
        <f t="shared" si="433"/>
        <v/>
      </c>
      <c r="CS70" s="65" t="str">
        <f t="shared" si="433"/>
        <v/>
      </c>
    </row>
    <row r="71" spans="1:97" ht="13.5" thickBot="1" x14ac:dyDescent="0.25">
      <c r="A71" s="259"/>
      <c r="B71" s="264"/>
      <c r="C71" s="262"/>
      <c r="D71" s="262"/>
      <c r="E71" s="236"/>
      <c r="F71" s="241"/>
      <c r="G71" s="48" t="s">
        <v>6</v>
      </c>
      <c r="H71" s="146" t="str">
        <f>IFERROR(H70/SUM(H70:L70),"")</f>
        <v/>
      </c>
      <c r="I71" s="147" t="str">
        <f>IFERROR(I70/SUM(H70:L70),"")</f>
        <v/>
      </c>
      <c r="J71" s="148" t="str">
        <f>IFERROR(J70/SUM(H70:L70),"")</f>
        <v/>
      </c>
      <c r="K71" s="148" t="str">
        <f>IFERROR(K70/SUM(H70:L70),"")</f>
        <v/>
      </c>
      <c r="L71" s="148" t="str">
        <f>IFERROR(L70/SUM(H70:L70),"")</f>
        <v/>
      </c>
      <c r="M71" s="26" t="str">
        <f>IFERROR(M70/SUM(H70:L70),"")</f>
        <v/>
      </c>
      <c r="N71" s="26" t="str">
        <f>IFERROR(N70/SUM(H70:L70),"")</f>
        <v/>
      </c>
      <c r="O71" s="234"/>
      <c r="P71" s="249"/>
      <c r="Q71" s="146" t="str">
        <f>IFERROR(Q70/SUM(Q70:U70),"")</f>
        <v/>
      </c>
      <c r="R71" s="147" t="str">
        <f>IFERROR(R70/SUM(Q70:U70),"")</f>
        <v/>
      </c>
      <c r="S71" s="148" t="str">
        <f>IFERROR(S70/SUM(Q70:U70),"")</f>
        <v/>
      </c>
      <c r="T71" s="148" t="str">
        <f>IFERROR(T70/SUM(Q70:U70),"")</f>
        <v/>
      </c>
      <c r="U71" s="148" t="str">
        <f>IFERROR(U70/SUM(Q70:U70),"")</f>
        <v/>
      </c>
      <c r="V71" s="26" t="str">
        <f>IFERROR(V70/SUM(Q70:U70),"")</f>
        <v/>
      </c>
      <c r="W71" s="26" t="str">
        <f>IFERROR(W70/SUM(Q70:U70),"")</f>
        <v/>
      </c>
      <c r="X71" s="234"/>
      <c r="Y71" s="249"/>
      <c r="Z71" s="146" t="str">
        <f>IFERROR(Z70/SUM(Z70:AD70),"")</f>
        <v/>
      </c>
      <c r="AA71" s="147" t="str">
        <f>IFERROR(AA70/SUM(Z70:AD70),"")</f>
        <v/>
      </c>
      <c r="AB71" s="148" t="str">
        <f>IFERROR(AB70/SUM(Z70:AD70),"")</f>
        <v/>
      </c>
      <c r="AC71" s="148" t="str">
        <f>IFERROR(AC70/SUM(Z70:AD70),"")</f>
        <v/>
      </c>
      <c r="AD71" s="148" t="str">
        <f>IFERROR(AD70/SUM(Z70:AD70),"")</f>
        <v/>
      </c>
      <c r="AE71" s="26" t="str">
        <f>IFERROR(AE70/SUM(Z70:AD70),"")</f>
        <v/>
      </c>
      <c r="AF71" s="26" t="str">
        <f>IFERROR(AF70/SUM(Z70:AD70),"")</f>
        <v/>
      </c>
      <c r="AG71" s="234"/>
      <c r="AH71" s="249"/>
      <c r="AI71" s="146" t="str">
        <f>IFERROR(AI70/SUM(AI70:AM70),"")</f>
        <v/>
      </c>
      <c r="AJ71" s="147" t="str">
        <f>IFERROR(AJ70/SUM(AI70:AM70),"")</f>
        <v/>
      </c>
      <c r="AK71" s="148" t="str">
        <f>IFERROR(AK70/SUM(AI70:AM70),"")</f>
        <v/>
      </c>
      <c r="AL71" s="148" t="str">
        <f>IFERROR(AL70/SUM(AI70:AM70),"")</f>
        <v/>
      </c>
      <c r="AM71" s="148" t="str">
        <f>IFERROR(AM70/SUM(AI70:AM70),"")</f>
        <v/>
      </c>
      <c r="AN71" s="26" t="str">
        <f>IFERROR(AN70/SUM(AI70:AM70),"")</f>
        <v/>
      </c>
      <c r="AO71" s="26" t="str">
        <f>IFERROR(AO70/SUM(AI70:AM70),"")</f>
        <v/>
      </c>
      <c r="AP71" s="234"/>
      <c r="AQ71" s="249"/>
      <c r="AR71" s="230"/>
      <c r="AS71" s="230"/>
      <c r="AT71" s="147" t="str">
        <f>IFERROR(AT70/SUM(AT70:AX70),"")</f>
        <v/>
      </c>
      <c r="AU71" s="147" t="str">
        <f>IFERROR(AU70/SUM(AT70:AX70),"")</f>
        <v/>
      </c>
      <c r="AV71" s="148" t="str">
        <f>IFERROR(AV70/SUM(AT70:AX70),"")</f>
        <v/>
      </c>
      <c r="AW71" s="148" t="str">
        <f>IFERROR(AW70/SUM(AT70:AX70),"")</f>
        <v/>
      </c>
      <c r="AX71" s="148" t="str">
        <f>IFERROR(AX70/SUM(AT70:AX70),"")</f>
        <v/>
      </c>
      <c r="AY71" s="26" t="str">
        <f>IFERROR(AY70/SUM(AT70:AX70),"")</f>
        <v/>
      </c>
      <c r="AZ71" s="134" t="str">
        <f>IFERROR(AZ70/SUM(AT70:AX70),"")</f>
        <v/>
      </c>
      <c r="BA71" s="255"/>
      <c r="BB71" s="135"/>
      <c r="BC71" s="64"/>
      <c r="BD71" s="64" t="str">
        <f t="shared" ref="BD71" si="434">BB71&amp;"."&amp;BC71</f>
        <v>.</v>
      </c>
      <c r="BE71" s="64"/>
      <c r="BF71" s="67"/>
      <c r="BG71" s="67"/>
      <c r="BH71" s="68"/>
      <c r="BI71" s="68"/>
      <c r="BJ71" s="68"/>
      <c r="BK71" s="69"/>
      <c r="BL71" s="69"/>
      <c r="BM71" s="64"/>
      <c r="BN71" s="67"/>
      <c r="BO71" s="67"/>
      <c r="BP71" s="68"/>
      <c r="BQ71" s="68"/>
      <c r="BR71" s="68"/>
      <c r="BS71" s="69"/>
      <c r="BT71" s="69"/>
      <c r="BU71" s="64"/>
      <c r="BV71" s="67"/>
      <c r="BW71" s="67"/>
      <c r="BX71" s="68"/>
      <c r="BY71" s="68"/>
      <c r="BZ71" s="68"/>
      <c r="CA71" s="69"/>
      <c r="CB71" s="69"/>
      <c r="CC71" s="64"/>
      <c r="CD71" s="67"/>
      <c r="CE71" s="67"/>
      <c r="CF71" s="68"/>
      <c r="CG71" s="68"/>
      <c r="CH71" s="68"/>
      <c r="CI71" s="69"/>
      <c r="CJ71" s="69"/>
      <c r="CK71" s="64"/>
      <c r="CL71" s="67"/>
      <c r="CM71" s="67"/>
      <c r="CN71" s="68"/>
      <c r="CO71" s="68"/>
      <c r="CP71" s="68"/>
      <c r="CQ71" s="69"/>
      <c r="CR71" s="69"/>
      <c r="CS71" s="66"/>
    </row>
    <row r="72" spans="1:97" ht="13.5" thickTop="1" x14ac:dyDescent="0.2">
      <c r="A72" s="258"/>
      <c r="B72" s="263"/>
      <c r="C72" s="265"/>
      <c r="D72" s="261"/>
      <c r="E72" s="235"/>
      <c r="F72" s="260"/>
      <c r="G72" s="47" t="s">
        <v>5</v>
      </c>
      <c r="H72" s="140"/>
      <c r="I72" s="145"/>
      <c r="J72" s="145"/>
      <c r="K72" s="145"/>
      <c r="L72" s="145"/>
      <c r="M72" s="38" t="str">
        <f>IF(AND(ISBLANK(H72),ISBLANK(I72),ISBLANK(J72),ISBLANK(K72),ISBLANK(L72)),"",SUM(J72:L72))</f>
        <v/>
      </c>
      <c r="N72" s="38" t="str">
        <f>IF(AND(ISBLANK(H72),ISBLANK(I72),ISBLANK(J72),ISBLANK(K72),ISBLANK(L72)),"",SUM(K72:L72))</f>
        <v/>
      </c>
      <c r="O72" s="233" t="str">
        <f t="shared" ref="O72" si="435">IFERROR(SUM(H72:L72)/E72,"")</f>
        <v/>
      </c>
      <c r="P72" s="248" t="str">
        <f>IFERROR(((80*J72)+(100*K72)+(150*L72))/SUM(H72:L72),"")</f>
        <v/>
      </c>
      <c r="Q72" s="140"/>
      <c r="R72" s="145"/>
      <c r="S72" s="145"/>
      <c r="T72" s="145"/>
      <c r="U72" s="145"/>
      <c r="V72" s="38" t="str">
        <f>IF(AND(ISBLANK(Q72),ISBLANK(R72),ISBLANK(S72),ISBLANK(T72),ISBLANK(U72)),"",SUM(S72:U72))</f>
        <v/>
      </c>
      <c r="W72" s="38" t="str">
        <f>IF(AND(ISBLANK(Q72),ISBLANK(R72),ISBLANK(S72),ISBLANK(T72),ISBLANK(U72)),"",SUM(T72:U72))</f>
        <v/>
      </c>
      <c r="X72" s="233" t="str">
        <f t="shared" ref="X72" si="436">IFERROR(SUM(Q72:U72)/$E72,"")</f>
        <v/>
      </c>
      <c r="Y72" s="248" t="str">
        <f>IFERROR(((80*S72)+(100*T72)+(150*U72))/SUM(Q72:U72),"")</f>
        <v/>
      </c>
      <c r="Z72" s="140"/>
      <c r="AA72" s="145"/>
      <c r="AB72" s="145"/>
      <c r="AC72" s="145"/>
      <c r="AD72" s="145"/>
      <c r="AE72" s="38" t="str">
        <f>IF(AND(ISBLANK(Z72),ISBLANK(AA72),ISBLANK(AB72),ISBLANK(AC72),ISBLANK(AD72)),"",SUM(AB72:AD72))</f>
        <v/>
      </c>
      <c r="AF72" s="38" t="str">
        <f>IF(AND(ISBLANK(Z72),ISBLANK(AA72),ISBLANK(AB72),ISBLANK(AC72),ISBLANK(AD72)),"",SUM(AC72:AD72))</f>
        <v/>
      </c>
      <c r="AG72" s="233" t="str">
        <f t="shared" ref="AG72" si="437">IFERROR(SUM(Z72:AD72)/$E72,"")</f>
        <v/>
      </c>
      <c r="AH72" s="248" t="str">
        <f>IFERROR(((80*AB72)+(100*AC72)+(150*AD72))/SUM(Z72:AD72),"")</f>
        <v/>
      </c>
      <c r="AI72" s="140"/>
      <c r="AJ72" s="145"/>
      <c r="AK72" s="145"/>
      <c r="AL72" s="145"/>
      <c r="AM72" s="145"/>
      <c r="AN72" s="38" t="str">
        <f>IF(AND(ISBLANK(AI72),ISBLANK(AJ72),ISBLANK(AK72),ISBLANK(AL72),ISBLANK(AM72)),"",SUM(AK72:AM72))</f>
        <v/>
      </c>
      <c r="AO72" s="38" t="str">
        <f>IF(AND(ISBLANK(AI72),ISBLANK(AJ72),ISBLANK(AK72),ISBLANK(AL72),ISBLANK(AM72)),"",SUM(AL72:AM72))</f>
        <v/>
      </c>
      <c r="AP72" s="233" t="str">
        <f t="shared" ref="AP72" si="438">IFERROR(SUM(AI72:AM72)/$E72,"")</f>
        <v/>
      </c>
      <c r="AQ72" s="248" t="str">
        <f>IFERROR(((80*AK72)+(100*AL72)+(150*AM72))/SUM(AI72:AM72),"")</f>
        <v/>
      </c>
      <c r="AR72" s="229" t="str">
        <f t="shared" ref="AR72" si="439">IFERROR(AVERAGE(Y72,AH72,AQ72),"")</f>
        <v/>
      </c>
      <c r="AS72" s="229" t="str">
        <f t="shared" ref="AS72" si="440">IF(OR(P72="",AR72=""),"",AR72-P72)</f>
        <v/>
      </c>
      <c r="AT72" s="145"/>
      <c r="AU72" s="145"/>
      <c r="AV72" s="145"/>
      <c r="AW72" s="145"/>
      <c r="AX72" s="145"/>
      <c r="AY72" s="38" t="str">
        <f>IF(AND(ISBLANK(AT72),ISBLANK(AU72),ISBLANK(AV72),ISBLANK(AW72),ISBLANK(AX72)),"",SUM(AV72:AX72))</f>
        <v/>
      </c>
      <c r="AZ72" s="133" t="str">
        <f>IF(AND(ISBLANK(AT72),ISBLANK(AU72),ISBLANK(AV72),ISBLANK(AW72),ISBLANK(AX72)),"",SUM(AW72:AX72))</f>
        <v/>
      </c>
      <c r="BA72" s="254" t="str">
        <f>IFERROR(((80*AV72)+(100*AW72)+(150*AX72))/SUM(AT72:AX72),"")</f>
        <v/>
      </c>
      <c r="BB72" s="135">
        <f>B72</f>
        <v>0</v>
      </c>
      <c r="BC72" s="64">
        <f>C72</f>
        <v>0</v>
      </c>
      <c r="BD72" s="64" t="str">
        <f>BB72&amp;"."&amp;BC72</f>
        <v>0.0</v>
      </c>
      <c r="BE72" s="64">
        <f>D72</f>
        <v>0</v>
      </c>
      <c r="BF72" s="65">
        <f>H72</f>
        <v>0</v>
      </c>
      <c r="BG72" s="65">
        <f t="shared" ref="BG72:BL72" si="441">I72</f>
        <v>0</v>
      </c>
      <c r="BH72" s="65">
        <f t="shared" si="441"/>
        <v>0</v>
      </c>
      <c r="BI72" s="65">
        <f t="shared" si="441"/>
        <v>0</v>
      </c>
      <c r="BJ72" s="65">
        <f t="shared" si="441"/>
        <v>0</v>
      </c>
      <c r="BK72" s="65" t="str">
        <f t="shared" si="441"/>
        <v/>
      </c>
      <c r="BL72" s="65" t="str">
        <f t="shared" si="441"/>
        <v/>
      </c>
      <c r="BM72" s="65" t="str">
        <f t="shared" ref="BM72:BT72" si="442">P72</f>
        <v/>
      </c>
      <c r="BN72" s="65">
        <f t="shared" si="442"/>
        <v>0</v>
      </c>
      <c r="BO72" s="65">
        <f t="shared" si="442"/>
        <v>0</v>
      </c>
      <c r="BP72" s="65">
        <f t="shared" si="442"/>
        <v>0</v>
      </c>
      <c r="BQ72" s="65">
        <f t="shared" si="442"/>
        <v>0</v>
      </c>
      <c r="BR72" s="65">
        <f t="shared" si="442"/>
        <v>0</v>
      </c>
      <c r="BS72" s="65" t="str">
        <f t="shared" si="442"/>
        <v/>
      </c>
      <c r="BT72" s="65" t="str">
        <f t="shared" si="442"/>
        <v/>
      </c>
      <c r="BU72" s="65" t="str">
        <f t="shared" ref="BU72:CB72" si="443">Y72</f>
        <v/>
      </c>
      <c r="BV72" s="65">
        <f t="shared" si="443"/>
        <v>0</v>
      </c>
      <c r="BW72" s="65">
        <f t="shared" si="443"/>
        <v>0</v>
      </c>
      <c r="BX72" s="65">
        <f t="shared" si="443"/>
        <v>0</v>
      </c>
      <c r="BY72" s="65">
        <f t="shared" si="443"/>
        <v>0</v>
      </c>
      <c r="BZ72" s="65">
        <f t="shared" si="443"/>
        <v>0</v>
      </c>
      <c r="CA72" s="65" t="str">
        <f t="shared" si="443"/>
        <v/>
      </c>
      <c r="CB72" s="65" t="str">
        <f t="shared" si="443"/>
        <v/>
      </c>
      <c r="CC72" s="65" t="str">
        <f t="shared" ref="CC72:CJ72" si="444">AH72</f>
        <v/>
      </c>
      <c r="CD72" s="65">
        <f t="shared" si="444"/>
        <v>0</v>
      </c>
      <c r="CE72" s="65">
        <f t="shared" si="444"/>
        <v>0</v>
      </c>
      <c r="CF72" s="65">
        <f t="shared" si="444"/>
        <v>0</v>
      </c>
      <c r="CG72" s="65">
        <f t="shared" si="444"/>
        <v>0</v>
      </c>
      <c r="CH72" s="65">
        <f t="shared" si="444"/>
        <v>0</v>
      </c>
      <c r="CI72" s="65" t="str">
        <f t="shared" si="444"/>
        <v/>
      </c>
      <c r="CJ72" s="65" t="str">
        <f t="shared" si="444"/>
        <v/>
      </c>
      <c r="CK72" s="65" t="str">
        <f t="shared" ref="CK72" si="445">AQ72</f>
        <v/>
      </c>
      <c r="CL72" s="65">
        <f t="shared" ref="CL72:CS72" si="446">AT72</f>
        <v>0</v>
      </c>
      <c r="CM72" s="65">
        <f t="shared" si="446"/>
        <v>0</v>
      </c>
      <c r="CN72" s="65">
        <f t="shared" si="446"/>
        <v>0</v>
      </c>
      <c r="CO72" s="65">
        <f t="shared" si="446"/>
        <v>0</v>
      </c>
      <c r="CP72" s="65">
        <f t="shared" si="446"/>
        <v>0</v>
      </c>
      <c r="CQ72" s="65" t="str">
        <f t="shared" si="446"/>
        <v/>
      </c>
      <c r="CR72" s="65" t="str">
        <f t="shared" si="446"/>
        <v/>
      </c>
      <c r="CS72" s="65" t="str">
        <f t="shared" si="446"/>
        <v/>
      </c>
    </row>
    <row r="73" spans="1:97" ht="13.5" thickBot="1" x14ac:dyDescent="0.25">
      <c r="A73" s="259"/>
      <c r="B73" s="264"/>
      <c r="C73" s="262"/>
      <c r="D73" s="262"/>
      <c r="E73" s="236"/>
      <c r="F73" s="241"/>
      <c r="G73" s="48" t="s">
        <v>6</v>
      </c>
      <c r="H73" s="146" t="str">
        <f>IFERROR(H72/SUM(H72:L72),"")</f>
        <v/>
      </c>
      <c r="I73" s="147" t="str">
        <f>IFERROR(I72/SUM(H72:L72),"")</f>
        <v/>
      </c>
      <c r="J73" s="148" t="str">
        <f>IFERROR(J72/SUM(H72:L72),"")</f>
        <v/>
      </c>
      <c r="K73" s="148" t="str">
        <f>IFERROR(K72/SUM(H72:L72),"")</f>
        <v/>
      </c>
      <c r="L73" s="148" t="str">
        <f>IFERROR(L72/SUM(H72:L72),"")</f>
        <v/>
      </c>
      <c r="M73" s="26" t="str">
        <f>IFERROR(M72/SUM(H72:L72),"")</f>
        <v/>
      </c>
      <c r="N73" s="26" t="str">
        <f>IFERROR(N72/SUM(H72:L72),"")</f>
        <v/>
      </c>
      <c r="O73" s="234"/>
      <c r="P73" s="249"/>
      <c r="Q73" s="146" t="str">
        <f>IFERROR(Q72/SUM(Q72:U72),"")</f>
        <v/>
      </c>
      <c r="R73" s="147" t="str">
        <f>IFERROR(R72/SUM(Q72:U72),"")</f>
        <v/>
      </c>
      <c r="S73" s="148" t="str">
        <f>IFERROR(S72/SUM(Q72:U72),"")</f>
        <v/>
      </c>
      <c r="T73" s="148" t="str">
        <f>IFERROR(T72/SUM(Q72:U72),"")</f>
        <v/>
      </c>
      <c r="U73" s="148" t="str">
        <f>IFERROR(U72/SUM(Q72:U72),"")</f>
        <v/>
      </c>
      <c r="V73" s="26" t="str">
        <f>IFERROR(V72/SUM(Q72:U72),"")</f>
        <v/>
      </c>
      <c r="W73" s="26" t="str">
        <f>IFERROR(W72/SUM(Q72:U72),"")</f>
        <v/>
      </c>
      <c r="X73" s="234"/>
      <c r="Y73" s="249"/>
      <c r="Z73" s="146" t="str">
        <f>IFERROR(Z72/SUM(Z72:AD72),"")</f>
        <v/>
      </c>
      <c r="AA73" s="147" t="str">
        <f>IFERROR(AA72/SUM(Z72:AD72),"")</f>
        <v/>
      </c>
      <c r="AB73" s="148" t="str">
        <f>IFERROR(AB72/SUM(Z72:AD72),"")</f>
        <v/>
      </c>
      <c r="AC73" s="148" t="str">
        <f>IFERROR(AC72/SUM(Z72:AD72),"")</f>
        <v/>
      </c>
      <c r="AD73" s="148" t="str">
        <f>IFERROR(AD72/SUM(Z72:AD72),"")</f>
        <v/>
      </c>
      <c r="AE73" s="26" t="str">
        <f>IFERROR(AE72/SUM(Z72:AD72),"")</f>
        <v/>
      </c>
      <c r="AF73" s="26" t="str">
        <f>IFERROR(AF72/SUM(Z72:AD72),"")</f>
        <v/>
      </c>
      <c r="AG73" s="234"/>
      <c r="AH73" s="249"/>
      <c r="AI73" s="146" t="str">
        <f>IFERROR(AI72/SUM(AI72:AM72),"")</f>
        <v/>
      </c>
      <c r="AJ73" s="147" t="str">
        <f>IFERROR(AJ72/SUM(AI72:AM72),"")</f>
        <v/>
      </c>
      <c r="AK73" s="148" t="str">
        <f>IFERROR(AK72/SUM(AI72:AM72),"")</f>
        <v/>
      </c>
      <c r="AL73" s="148" t="str">
        <f>IFERROR(AL72/SUM(AI72:AM72),"")</f>
        <v/>
      </c>
      <c r="AM73" s="148" t="str">
        <f>IFERROR(AM72/SUM(AI72:AM72),"")</f>
        <v/>
      </c>
      <c r="AN73" s="26" t="str">
        <f>IFERROR(AN72/SUM(AI72:AM72),"")</f>
        <v/>
      </c>
      <c r="AO73" s="26" t="str">
        <f>IFERROR(AO72/SUM(AI72:AM72),"")</f>
        <v/>
      </c>
      <c r="AP73" s="234"/>
      <c r="AQ73" s="249"/>
      <c r="AR73" s="230"/>
      <c r="AS73" s="230"/>
      <c r="AT73" s="147" t="str">
        <f>IFERROR(AT72/SUM(AT72:AX72),"")</f>
        <v/>
      </c>
      <c r="AU73" s="147" t="str">
        <f>IFERROR(AU72/SUM(AT72:AX72),"")</f>
        <v/>
      </c>
      <c r="AV73" s="148" t="str">
        <f>IFERROR(AV72/SUM(AT72:AX72),"")</f>
        <v/>
      </c>
      <c r="AW73" s="148" t="str">
        <f>IFERROR(AW72/SUM(AT72:AX72),"")</f>
        <v/>
      </c>
      <c r="AX73" s="148" t="str">
        <f>IFERROR(AX72/SUM(AT72:AX72),"")</f>
        <v/>
      </c>
      <c r="AY73" s="26" t="str">
        <f>IFERROR(AY72/SUM(AT72:AX72),"")</f>
        <v/>
      </c>
      <c r="AZ73" s="134" t="str">
        <f>IFERROR(AZ72/SUM(AT72:AX72),"")</f>
        <v/>
      </c>
      <c r="BA73" s="255"/>
      <c r="BB73" s="135"/>
      <c r="BC73" s="64"/>
      <c r="BD73" s="64" t="str">
        <f t="shared" ref="BD73" si="447">BB73&amp;"."&amp;BC73</f>
        <v>.</v>
      </c>
      <c r="BE73" s="64"/>
      <c r="BF73" s="67"/>
      <c r="BG73" s="67"/>
      <c r="BH73" s="68"/>
      <c r="BI73" s="68"/>
      <c r="BJ73" s="68"/>
      <c r="BK73" s="69"/>
      <c r="BL73" s="69"/>
      <c r="BM73" s="64"/>
      <c r="BN73" s="67"/>
      <c r="BO73" s="67"/>
      <c r="BP73" s="68"/>
      <c r="BQ73" s="68"/>
      <c r="BR73" s="68"/>
      <c r="BS73" s="69"/>
      <c r="BT73" s="69"/>
      <c r="BU73" s="64"/>
      <c r="BV73" s="67"/>
      <c r="BW73" s="67"/>
      <c r="BX73" s="68"/>
      <c r="BY73" s="68"/>
      <c r="BZ73" s="68"/>
      <c r="CA73" s="69"/>
      <c r="CB73" s="69"/>
      <c r="CC73" s="64"/>
      <c r="CD73" s="67"/>
      <c r="CE73" s="67"/>
      <c r="CF73" s="68"/>
      <c r="CG73" s="68"/>
      <c r="CH73" s="68"/>
      <c r="CI73" s="69"/>
      <c r="CJ73" s="69"/>
      <c r="CK73" s="64"/>
      <c r="CL73" s="67"/>
      <c r="CM73" s="67"/>
      <c r="CN73" s="68"/>
      <c r="CO73" s="68"/>
      <c r="CP73" s="68"/>
      <c r="CQ73" s="69"/>
      <c r="CR73" s="69"/>
      <c r="CS73" s="66"/>
    </row>
    <row r="74" spans="1:97" ht="13.5" thickTop="1" x14ac:dyDescent="0.2">
      <c r="A74" s="258"/>
      <c r="B74" s="263"/>
      <c r="C74" s="265"/>
      <c r="D74" s="261"/>
      <c r="E74" s="235"/>
      <c r="F74" s="260"/>
      <c r="G74" s="47" t="s">
        <v>5</v>
      </c>
      <c r="H74" s="140"/>
      <c r="I74" s="145"/>
      <c r="J74" s="145"/>
      <c r="K74" s="145"/>
      <c r="L74" s="145"/>
      <c r="M74" s="38" t="str">
        <f>IF(AND(ISBLANK(H74),ISBLANK(I74),ISBLANK(J74),ISBLANK(K74),ISBLANK(L74)),"",SUM(J74:L74))</f>
        <v/>
      </c>
      <c r="N74" s="38" t="str">
        <f>IF(AND(ISBLANK(H74),ISBLANK(I74),ISBLANK(J74),ISBLANK(K74),ISBLANK(L74)),"",SUM(K74:L74))</f>
        <v/>
      </c>
      <c r="O74" s="233" t="str">
        <f t="shared" ref="O74" si="448">IFERROR(SUM(H74:L74)/E74,"")</f>
        <v/>
      </c>
      <c r="P74" s="248" t="str">
        <f>IFERROR(((80*J74)+(100*K74)+(150*L74))/SUM(H74:L74),"")</f>
        <v/>
      </c>
      <c r="Q74" s="140"/>
      <c r="R74" s="145"/>
      <c r="S74" s="145"/>
      <c r="T74" s="145"/>
      <c r="U74" s="145"/>
      <c r="V74" s="38" t="str">
        <f>IF(AND(ISBLANK(Q74),ISBLANK(R74),ISBLANK(S74),ISBLANK(T74),ISBLANK(U74)),"",SUM(S74:U74))</f>
        <v/>
      </c>
      <c r="W74" s="38" t="str">
        <f>IF(AND(ISBLANK(Q74),ISBLANK(R74),ISBLANK(S74),ISBLANK(T74),ISBLANK(U74)),"",SUM(T74:U74))</f>
        <v/>
      </c>
      <c r="X74" s="233" t="str">
        <f t="shared" ref="X74" si="449">IFERROR(SUM(Q74:U74)/$E74,"")</f>
        <v/>
      </c>
      <c r="Y74" s="248" t="str">
        <f>IFERROR(((80*S74)+(100*T74)+(150*U74))/SUM(Q74:U74),"")</f>
        <v/>
      </c>
      <c r="Z74" s="140"/>
      <c r="AA74" s="145"/>
      <c r="AB74" s="145"/>
      <c r="AC74" s="145"/>
      <c r="AD74" s="145"/>
      <c r="AE74" s="38" t="str">
        <f>IF(AND(ISBLANK(Z74),ISBLANK(AA74),ISBLANK(AB74),ISBLANK(AC74),ISBLANK(AD74)),"",SUM(AB74:AD74))</f>
        <v/>
      </c>
      <c r="AF74" s="38" t="str">
        <f>IF(AND(ISBLANK(Z74),ISBLANK(AA74),ISBLANK(AB74),ISBLANK(AC74),ISBLANK(AD74)),"",SUM(AC74:AD74))</f>
        <v/>
      </c>
      <c r="AG74" s="233" t="str">
        <f t="shared" ref="AG74" si="450">IFERROR(SUM(Z74:AD74)/$E74,"")</f>
        <v/>
      </c>
      <c r="AH74" s="248" t="str">
        <f>IFERROR(((80*AB74)+(100*AC74)+(150*AD74))/SUM(Z74:AD74),"")</f>
        <v/>
      </c>
      <c r="AI74" s="140"/>
      <c r="AJ74" s="145"/>
      <c r="AK74" s="145"/>
      <c r="AL74" s="145"/>
      <c r="AM74" s="145"/>
      <c r="AN74" s="38" t="str">
        <f>IF(AND(ISBLANK(AI74),ISBLANK(AJ74),ISBLANK(AK74),ISBLANK(AL74),ISBLANK(AM74)),"",SUM(AK74:AM74))</f>
        <v/>
      </c>
      <c r="AO74" s="38" t="str">
        <f>IF(AND(ISBLANK(AI74),ISBLANK(AJ74),ISBLANK(AK74),ISBLANK(AL74),ISBLANK(AM74)),"",SUM(AL74:AM74))</f>
        <v/>
      </c>
      <c r="AP74" s="233" t="str">
        <f t="shared" ref="AP74" si="451">IFERROR(SUM(AI74:AM74)/$E74,"")</f>
        <v/>
      </c>
      <c r="AQ74" s="248" t="str">
        <f>IFERROR(((80*AK74)+(100*AL74)+(150*AM74))/SUM(AI74:AM74),"")</f>
        <v/>
      </c>
      <c r="AR74" s="229" t="str">
        <f t="shared" ref="AR74" si="452">IFERROR(AVERAGE(Y74,AH74,AQ74),"")</f>
        <v/>
      </c>
      <c r="AS74" s="229" t="str">
        <f t="shared" ref="AS74" si="453">IF(OR(P74="",AR74=""),"",AR74-P74)</f>
        <v/>
      </c>
      <c r="AT74" s="145"/>
      <c r="AU74" s="145"/>
      <c r="AV74" s="145"/>
      <c r="AW74" s="145"/>
      <c r="AX74" s="145"/>
      <c r="AY74" s="38" t="str">
        <f>IF(AND(ISBLANK(AT74),ISBLANK(AU74),ISBLANK(AV74),ISBLANK(AW74),ISBLANK(AX74)),"",SUM(AV74:AX74))</f>
        <v/>
      </c>
      <c r="AZ74" s="133" t="str">
        <f>IF(AND(ISBLANK(AT74),ISBLANK(AU74),ISBLANK(AV74),ISBLANK(AW74),ISBLANK(AX74)),"",SUM(AW74:AX74))</f>
        <v/>
      </c>
      <c r="BA74" s="254" t="str">
        <f>IFERROR(((80*AV74)+(100*AW74)+(150*AX74))/SUM(AT74:AX74),"")</f>
        <v/>
      </c>
      <c r="BB74" s="135">
        <f>B74</f>
        <v>0</v>
      </c>
      <c r="BC74" s="64">
        <f>C74</f>
        <v>0</v>
      </c>
      <c r="BD74" s="64" t="str">
        <f>BB74&amp;"."&amp;BC74</f>
        <v>0.0</v>
      </c>
      <c r="BE74" s="64">
        <f>D74</f>
        <v>0</v>
      </c>
      <c r="BF74" s="65">
        <f>H74</f>
        <v>0</v>
      </c>
      <c r="BG74" s="65">
        <f t="shared" ref="BG74:BL74" si="454">I74</f>
        <v>0</v>
      </c>
      <c r="BH74" s="65">
        <f t="shared" si="454"/>
        <v>0</v>
      </c>
      <c r="BI74" s="65">
        <f t="shared" si="454"/>
        <v>0</v>
      </c>
      <c r="BJ74" s="65">
        <f t="shared" si="454"/>
        <v>0</v>
      </c>
      <c r="BK74" s="65" t="str">
        <f t="shared" si="454"/>
        <v/>
      </c>
      <c r="BL74" s="65" t="str">
        <f t="shared" si="454"/>
        <v/>
      </c>
      <c r="BM74" s="65" t="str">
        <f t="shared" ref="BM74:BT74" si="455">P74</f>
        <v/>
      </c>
      <c r="BN74" s="65">
        <f t="shared" si="455"/>
        <v>0</v>
      </c>
      <c r="BO74" s="65">
        <f t="shared" si="455"/>
        <v>0</v>
      </c>
      <c r="BP74" s="65">
        <f t="shared" si="455"/>
        <v>0</v>
      </c>
      <c r="BQ74" s="65">
        <f t="shared" si="455"/>
        <v>0</v>
      </c>
      <c r="BR74" s="65">
        <f t="shared" si="455"/>
        <v>0</v>
      </c>
      <c r="BS74" s="65" t="str">
        <f t="shared" si="455"/>
        <v/>
      </c>
      <c r="BT74" s="65" t="str">
        <f t="shared" si="455"/>
        <v/>
      </c>
      <c r="BU74" s="65" t="str">
        <f t="shared" ref="BU74:CB74" si="456">Y74</f>
        <v/>
      </c>
      <c r="BV74" s="65">
        <f t="shared" si="456"/>
        <v>0</v>
      </c>
      <c r="BW74" s="65">
        <f t="shared" si="456"/>
        <v>0</v>
      </c>
      <c r="BX74" s="65">
        <f t="shared" si="456"/>
        <v>0</v>
      </c>
      <c r="BY74" s="65">
        <f t="shared" si="456"/>
        <v>0</v>
      </c>
      <c r="BZ74" s="65">
        <f t="shared" si="456"/>
        <v>0</v>
      </c>
      <c r="CA74" s="65" t="str">
        <f t="shared" si="456"/>
        <v/>
      </c>
      <c r="CB74" s="65" t="str">
        <f t="shared" si="456"/>
        <v/>
      </c>
      <c r="CC74" s="65" t="str">
        <f t="shared" ref="CC74:CJ74" si="457">AH74</f>
        <v/>
      </c>
      <c r="CD74" s="65">
        <f t="shared" si="457"/>
        <v>0</v>
      </c>
      <c r="CE74" s="65">
        <f t="shared" si="457"/>
        <v>0</v>
      </c>
      <c r="CF74" s="65">
        <f t="shared" si="457"/>
        <v>0</v>
      </c>
      <c r="CG74" s="65">
        <f t="shared" si="457"/>
        <v>0</v>
      </c>
      <c r="CH74" s="65">
        <f t="shared" si="457"/>
        <v>0</v>
      </c>
      <c r="CI74" s="65" t="str">
        <f t="shared" si="457"/>
        <v/>
      </c>
      <c r="CJ74" s="65" t="str">
        <f t="shared" si="457"/>
        <v/>
      </c>
      <c r="CK74" s="65" t="str">
        <f t="shared" ref="CK74" si="458">AQ74</f>
        <v/>
      </c>
      <c r="CL74" s="65">
        <f t="shared" ref="CL74:CS74" si="459">AT74</f>
        <v>0</v>
      </c>
      <c r="CM74" s="65">
        <f t="shared" si="459"/>
        <v>0</v>
      </c>
      <c r="CN74" s="65">
        <f t="shared" si="459"/>
        <v>0</v>
      </c>
      <c r="CO74" s="65">
        <f t="shared" si="459"/>
        <v>0</v>
      </c>
      <c r="CP74" s="65">
        <f t="shared" si="459"/>
        <v>0</v>
      </c>
      <c r="CQ74" s="65" t="str">
        <f t="shared" si="459"/>
        <v/>
      </c>
      <c r="CR74" s="65" t="str">
        <f t="shared" si="459"/>
        <v/>
      </c>
      <c r="CS74" s="65" t="str">
        <f t="shared" si="459"/>
        <v/>
      </c>
    </row>
    <row r="75" spans="1:97" ht="13.5" thickBot="1" x14ac:dyDescent="0.25">
      <c r="A75" s="259"/>
      <c r="B75" s="264"/>
      <c r="C75" s="262"/>
      <c r="D75" s="262"/>
      <c r="E75" s="236"/>
      <c r="F75" s="241"/>
      <c r="G75" s="48" t="s">
        <v>6</v>
      </c>
      <c r="H75" s="146" t="str">
        <f>IFERROR(H74/SUM(H74:L74),"")</f>
        <v/>
      </c>
      <c r="I75" s="147" t="str">
        <f>IFERROR(I74/SUM(H74:L74),"")</f>
        <v/>
      </c>
      <c r="J75" s="148" t="str">
        <f>IFERROR(J74/SUM(H74:L74),"")</f>
        <v/>
      </c>
      <c r="K75" s="148" t="str">
        <f>IFERROR(K74/SUM(H74:L74),"")</f>
        <v/>
      </c>
      <c r="L75" s="148" t="str">
        <f>IFERROR(L74/SUM(H74:L74),"")</f>
        <v/>
      </c>
      <c r="M75" s="26" t="str">
        <f>IFERROR(M74/SUM(H74:L74),"")</f>
        <v/>
      </c>
      <c r="N75" s="26" t="str">
        <f>IFERROR(N74/SUM(H74:L74),"")</f>
        <v/>
      </c>
      <c r="O75" s="234"/>
      <c r="P75" s="249"/>
      <c r="Q75" s="146" t="str">
        <f>IFERROR(Q74/SUM(Q74:U74),"")</f>
        <v/>
      </c>
      <c r="R75" s="147" t="str">
        <f>IFERROR(R74/SUM(Q74:U74),"")</f>
        <v/>
      </c>
      <c r="S75" s="148" t="str">
        <f>IFERROR(S74/SUM(Q74:U74),"")</f>
        <v/>
      </c>
      <c r="T75" s="148" t="str">
        <f>IFERROR(T74/SUM(Q74:U74),"")</f>
        <v/>
      </c>
      <c r="U75" s="148" t="str">
        <f>IFERROR(U74/SUM(Q74:U74),"")</f>
        <v/>
      </c>
      <c r="V75" s="26" t="str">
        <f>IFERROR(V74/SUM(Q74:U74),"")</f>
        <v/>
      </c>
      <c r="W75" s="26" t="str">
        <f>IFERROR(W74/SUM(Q74:U74),"")</f>
        <v/>
      </c>
      <c r="X75" s="234"/>
      <c r="Y75" s="249"/>
      <c r="Z75" s="146" t="str">
        <f>IFERROR(Z74/SUM(Z74:AD74),"")</f>
        <v/>
      </c>
      <c r="AA75" s="147" t="str">
        <f>IFERROR(AA74/SUM(Z74:AD74),"")</f>
        <v/>
      </c>
      <c r="AB75" s="148" t="str">
        <f>IFERROR(AB74/SUM(Z74:AD74),"")</f>
        <v/>
      </c>
      <c r="AC75" s="148" t="str">
        <f>IFERROR(AC74/SUM(Z74:AD74),"")</f>
        <v/>
      </c>
      <c r="AD75" s="148" t="str">
        <f>IFERROR(AD74/SUM(Z74:AD74),"")</f>
        <v/>
      </c>
      <c r="AE75" s="26" t="str">
        <f>IFERROR(AE74/SUM(Z74:AD74),"")</f>
        <v/>
      </c>
      <c r="AF75" s="26" t="str">
        <f>IFERROR(AF74/SUM(Z74:AD74),"")</f>
        <v/>
      </c>
      <c r="AG75" s="234"/>
      <c r="AH75" s="249"/>
      <c r="AI75" s="146" t="str">
        <f>IFERROR(AI74/SUM(AI74:AM74),"")</f>
        <v/>
      </c>
      <c r="AJ75" s="147" t="str">
        <f>IFERROR(AJ74/SUM(AI74:AM74),"")</f>
        <v/>
      </c>
      <c r="AK75" s="148" t="str">
        <f>IFERROR(AK74/SUM(AI74:AM74),"")</f>
        <v/>
      </c>
      <c r="AL75" s="148" t="str">
        <f>IFERROR(AL74/SUM(AI74:AM74),"")</f>
        <v/>
      </c>
      <c r="AM75" s="148" t="str">
        <f>IFERROR(AM74/SUM(AI74:AM74),"")</f>
        <v/>
      </c>
      <c r="AN75" s="26" t="str">
        <f>IFERROR(AN74/SUM(AI74:AM74),"")</f>
        <v/>
      </c>
      <c r="AO75" s="26" t="str">
        <f>IFERROR(AO74/SUM(AI74:AM74),"")</f>
        <v/>
      </c>
      <c r="AP75" s="234"/>
      <c r="AQ75" s="249"/>
      <c r="AR75" s="230"/>
      <c r="AS75" s="230"/>
      <c r="AT75" s="147" t="str">
        <f>IFERROR(AT74/SUM(AT74:AX74),"")</f>
        <v/>
      </c>
      <c r="AU75" s="147" t="str">
        <f>IFERROR(AU74/SUM(AT74:AX74),"")</f>
        <v/>
      </c>
      <c r="AV75" s="148" t="str">
        <f>IFERROR(AV74/SUM(AT74:AX74),"")</f>
        <v/>
      </c>
      <c r="AW75" s="148" t="str">
        <f>IFERROR(AW74/SUM(AT74:AX74),"")</f>
        <v/>
      </c>
      <c r="AX75" s="148" t="str">
        <f>IFERROR(AX74/SUM(AT74:AX74),"")</f>
        <v/>
      </c>
      <c r="AY75" s="26" t="str">
        <f>IFERROR(AY74/SUM(AT74:AX74),"")</f>
        <v/>
      </c>
      <c r="AZ75" s="134" t="str">
        <f>IFERROR(AZ74/SUM(AT74:AX74),"")</f>
        <v/>
      </c>
      <c r="BA75" s="255"/>
      <c r="BB75" s="135"/>
      <c r="BC75" s="64"/>
      <c r="BD75" s="64" t="str">
        <f t="shared" ref="BD75" si="460">BB75&amp;"."&amp;BC75</f>
        <v>.</v>
      </c>
      <c r="BE75" s="64"/>
      <c r="BF75" s="67"/>
      <c r="BG75" s="67"/>
      <c r="BH75" s="68"/>
      <c r="BI75" s="68"/>
      <c r="BJ75" s="68"/>
      <c r="BK75" s="69"/>
      <c r="BL75" s="69"/>
      <c r="BM75" s="64"/>
      <c r="BN75" s="67"/>
      <c r="BO75" s="67"/>
      <c r="BP75" s="68"/>
      <c r="BQ75" s="68"/>
      <c r="BR75" s="68"/>
      <c r="BS75" s="69"/>
      <c r="BT75" s="69"/>
      <c r="BU75" s="64"/>
      <c r="BV75" s="67"/>
      <c r="BW75" s="67"/>
      <c r="BX75" s="68"/>
      <c r="BY75" s="68"/>
      <c r="BZ75" s="68"/>
      <c r="CA75" s="69"/>
      <c r="CB75" s="69"/>
      <c r="CC75" s="64"/>
      <c r="CD75" s="67"/>
      <c r="CE75" s="67"/>
      <c r="CF75" s="68"/>
      <c r="CG75" s="68"/>
      <c r="CH75" s="68"/>
      <c r="CI75" s="69"/>
      <c r="CJ75" s="69"/>
      <c r="CK75" s="64"/>
      <c r="CL75" s="67"/>
      <c r="CM75" s="67"/>
      <c r="CN75" s="68"/>
      <c r="CO75" s="68"/>
      <c r="CP75" s="68"/>
      <c r="CQ75" s="69"/>
      <c r="CR75" s="69"/>
      <c r="CS75" s="66"/>
    </row>
    <row r="76" spans="1:97" ht="13.5" thickTop="1" x14ac:dyDescent="0.2">
      <c r="A76" s="258"/>
      <c r="B76" s="263"/>
      <c r="C76" s="265"/>
      <c r="D76" s="261"/>
      <c r="E76" s="235"/>
      <c r="F76" s="260"/>
      <c r="G76" s="47" t="s">
        <v>5</v>
      </c>
      <c r="H76" s="140"/>
      <c r="I76" s="145"/>
      <c r="J76" s="145"/>
      <c r="K76" s="145"/>
      <c r="L76" s="145"/>
      <c r="M76" s="38" t="str">
        <f>IF(AND(ISBLANK(H76),ISBLANK(I76),ISBLANK(J76),ISBLANK(K76),ISBLANK(L76)),"",SUM(J76:L76))</f>
        <v/>
      </c>
      <c r="N76" s="38" t="str">
        <f>IF(AND(ISBLANK(H76),ISBLANK(I76),ISBLANK(J76),ISBLANK(K76),ISBLANK(L76)),"",SUM(K76:L76))</f>
        <v/>
      </c>
      <c r="O76" s="233" t="str">
        <f t="shared" ref="O76" si="461">IFERROR(SUM(H76:L76)/E76,"")</f>
        <v/>
      </c>
      <c r="P76" s="248" t="str">
        <f>IFERROR(((80*J76)+(100*K76)+(150*L76))/SUM(H76:L76),"")</f>
        <v/>
      </c>
      <c r="Q76" s="140"/>
      <c r="R76" s="145"/>
      <c r="S76" s="145"/>
      <c r="T76" s="145"/>
      <c r="U76" s="145"/>
      <c r="V76" s="38" t="str">
        <f>IF(AND(ISBLANK(Q76),ISBLANK(R76),ISBLANK(S76),ISBLANK(T76),ISBLANK(U76)),"",SUM(S76:U76))</f>
        <v/>
      </c>
      <c r="W76" s="38" t="str">
        <f>IF(AND(ISBLANK(Q76),ISBLANK(R76),ISBLANK(S76),ISBLANK(T76),ISBLANK(U76)),"",SUM(T76:U76))</f>
        <v/>
      </c>
      <c r="X76" s="233" t="str">
        <f t="shared" ref="X76" si="462">IFERROR(SUM(Q76:U76)/$E76,"")</f>
        <v/>
      </c>
      <c r="Y76" s="248" t="str">
        <f>IFERROR(((80*S76)+(100*T76)+(150*U76))/SUM(Q76:U76),"")</f>
        <v/>
      </c>
      <c r="Z76" s="140"/>
      <c r="AA76" s="145"/>
      <c r="AB76" s="145"/>
      <c r="AC76" s="145"/>
      <c r="AD76" s="145"/>
      <c r="AE76" s="38" t="str">
        <f>IF(AND(ISBLANK(Z76),ISBLANK(AA76),ISBLANK(AB76),ISBLANK(AC76),ISBLANK(AD76)),"",SUM(AB76:AD76))</f>
        <v/>
      </c>
      <c r="AF76" s="38" t="str">
        <f>IF(AND(ISBLANK(Z76),ISBLANK(AA76),ISBLANK(AB76),ISBLANK(AC76),ISBLANK(AD76)),"",SUM(AC76:AD76))</f>
        <v/>
      </c>
      <c r="AG76" s="233" t="str">
        <f t="shared" ref="AG76" si="463">IFERROR(SUM(Z76:AD76)/$E76,"")</f>
        <v/>
      </c>
      <c r="AH76" s="248" t="str">
        <f>IFERROR(((80*AB76)+(100*AC76)+(150*AD76))/SUM(Z76:AD76),"")</f>
        <v/>
      </c>
      <c r="AI76" s="140"/>
      <c r="AJ76" s="145"/>
      <c r="AK76" s="145"/>
      <c r="AL76" s="145"/>
      <c r="AM76" s="145"/>
      <c r="AN76" s="38" t="str">
        <f>IF(AND(ISBLANK(AI76),ISBLANK(AJ76),ISBLANK(AK76),ISBLANK(AL76),ISBLANK(AM76)),"",SUM(AK76:AM76))</f>
        <v/>
      </c>
      <c r="AO76" s="38" t="str">
        <f>IF(AND(ISBLANK(AI76),ISBLANK(AJ76),ISBLANK(AK76),ISBLANK(AL76),ISBLANK(AM76)),"",SUM(AL76:AM76))</f>
        <v/>
      </c>
      <c r="AP76" s="233" t="str">
        <f t="shared" ref="AP76" si="464">IFERROR(SUM(AI76:AM76)/$E76,"")</f>
        <v/>
      </c>
      <c r="AQ76" s="248" t="str">
        <f>IFERROR(((80*AK76)+(100*AL76)+(150*AM76))/SUM(AI76:AM76),"")</f>
        <v/>
      </c>
      <c r="AR76" s="229" t="str">
        <f t="shared" ref="AR76" si="465">IFERROR(AVERAGE(Y76,AH76,AQ76),"")</f>
        <v/>
      </c>
      <c r="AS76" s="229" t="str">
        <f t="shared" ref="AS76" si="466">IF(OR(P76="",AR76=""),"",AR76-P76)</f>
        <v/>
      </c>
      <c r="AT76" s="145"/>
      <c r="AU76" s="145"/>
      <c r="AV76" s="145"/>
      <c r="AW76" s="145"/>
      <c r="AX76" s="145"/>
      <c r="AY76" s="38" t="str">
        <f>IF(AND(ISBLANK(AT76),ISBLANK(AU76),ISBLANK(AV76),ISBLANK(AW76),ISBLANK(AX76)),"",SUM(AV76:AX76))</f>
        <v/>
      </c>
      <c r="AZ76" s="133" t="str">
        <f>IF(AND(ISBLANK(AT76),ISBLANK(AU76),ISBLANK(AV76),ISBLANK(AW76),ISBLANK(AX76)),"",SUM(AW76:AX76))</f>
        <v/>
      </c>
      <c r="BA76" s="254" t="str">
        <f>IFERROR(((80*AV76)+(100*AW76)+(150*AX76))/SUM(AT76:AX76),"")</f>
        <v/>
      </c>
      <c r="BB76" s="135">
        <f>B76</f>
        <v>0</v>
      </c>
      <c r="BC76" s="64">
        <f>C76</f>
        <v>0</v>
      </c>
      <c r="BD76" s="64" t="str">
        <f>BB76&amp;"."&amp;BC76</f>
        <v>0.0</v>
      </c>
      <c r="BE76" s="64">
        <f>D76</f>
        <v>0</v>
      </c>
      <c r="BF76" s="65">
        <f>H76</f>
        <v>0</v>
      </c>
      <c r="BG76" s="65">
        <f t="shared" ref="BG76:BL76" si="467">I76</f>
        <v>0</v>
      </c>
      <c r="BH76" s="65">
        <f t="shared" si="467"/>
        <v>0</v>
      </c>
      <c r="BI76" s="65">
        <f t="shared" si="467"/>
        <v>0</v>
      </c>
      <c r="BJ76" s="65">
        <f t="shared" si="467"/>
        <v>0</v>
      </c>
      <c r="BK76" s="65" t="str">
        <f t="shared" si="467"/>
        <v/>
      </c>
      <c r="BL76" s="65" t="str">
        <f t="shared" si="467"/>
        <v/>
      </c>
      <c r="BM76" s="65" t="str">
        <f t="shared" ref="BM76:BT76" si="468">P76</f>
        <v/>
      </c>
      <c r="BN76" s="65">
        <f t="shared" si="468"/>
        <v>0</v>
      </c>
      <c r="BO76" s="65">
        <f t="shared" si="468"/>
        <v>0</v>
      </c>
      <c r="BP76" s="65">
        <f t="shared" si="468"/>
        <v>0</v>
      </c>
      <c r="BQ76" s="65">
        <f t="shared" si="468"/>
        <v>0</v>
      </c>
      <c r="BR76" s="65">
        <f t="shared" si="468"/>
        <v>0</v>
      </c>
      <c r="BS76" s="65" t="str">
        <f t="shared" si="468"/>
        <v/>
      </c>
      <c r="BT76" s="65" t="str">
        <f t="shared" si="468"/>
        <v/>
      </c>
      <c r="BU76" s="65" t="str">
        <f t="shared" ref="BU76:CB76" si="469">Y76</f>
        <v/>
      </c>
      <c r="BV76" s="65">
        <f t="shared" si="469"/>
        <v>0</v>
      </c>
      <c r="BW76" s="65">
        <f t="shared" si="469"/>
        <v>0</v>
      </c>
      <c r="BX76" s="65">
        <f t="shared" si="469"/>
        <v>0</v>
      </c>
      <c r="BY76" s="65">
        <f t="shared" si="469"/>
        <v>0</v>
      </c>
      <c r="BZ76" s="65">
        <f t="shared" si="469"/>
        <v>0</v>
      </c>
      <c r="CA76" s="65" t="str">
        <f t="shared" si="469"/>
        <v/>
      </c>
      <c r="CB76" s="65" t="str">
        <f t="shared" si="469"/>
        <v/>
      </c>
      <c r="CC76" s="65" t="str">
        <f t="shared" ref="CC76:CJ76" si="470">AH76</f>
        <v/>
      </c>
      <c r="CD76" s="65">
        <f t="shared" si="470"/>
        <v>0</v>
      </c>
      <c r="CE76" s="65">
        <f t="shared" si="470"/>
        <v>0</v>
      </c>
      <c r="CF76" s="65">
        <f t="shared" si="470"/>
        <v>0</v>
      </c>
      <c r="CG76" s="65">
        <f t="shared" si="470"/>
        <v>0</v>
      </c>
      <c r="CH76" s="65">
        <f t="shared" si="470"/>
        <v>0</v>
      </c>
      <c r="CI76" s="65" t="str">
        <f t="shared" si="470"/>
        <v/>
      </c>
      <c r="CJ76" s="65" t="str">
        <f t="shared" si="470"/>
        <v/>
      </c>
      <c r="CK76" s="65" t="str">
        <f t="shared" ref="CK76" si="471">AQ76</f>
        <v/>
      </c>
      <c r="CL76" s="65">
        <f t="shared" ref="CL76:CS76" si="472">AT76</f>
        <v>0</v>
      </c>
      <c r="CM76" s="65">
        <f t="shared" si="472"/>
        <v>0</v>
      </c>
      <c r="CN76" s="65">
        <f t="shared" si="472"/>
        <v>0</v>
      </c>
      <c r="CO76" s="65">
        <f t="shared" si="472"/>
        <v>0</v>
      </c>
      <c r="CP76" s="65">
        <f t="shared" si="472"/>
        <v>0</v>
      </c>
      <c r="CQ76" s="65" t="str">
        <f t="shared" si="472"/>
        <v/>
      </c>
      <c r="CR76" s="65" t="str">
        <f t="shared" si="472"/>
        <v/>
      </c>
      <c r="CS76" s="65" t="str">
        <f t="shared" si="472"/>
        <v/>
      </c>
    </row>
    <row r="77" spans="1:97" ht="13.5" thickBot="1" x14ac:dyDescent="0.25">
      <c r="A77" s="259"/>
      <c r="B77" s="264"/>
      <c r="C77" s="262"/>
      <c r="D77" s="262"/>
      <c r="E77" s="236"/>
      <c r="F77" s="241"/>
      <c r="G77" s="48" t="s">
        <v>6</v>
      </c>
      <c r="H77" s="146" t="str">
        <f>IFERROR(H76/SUM(H76:L76),"")</f>
        <v/>
      </c>
      <c r="I77" s="147" t="str">
        <f>IFERROR(I76/SUM(H76:L76),"")</f>
        <v/>
      </c>
      <c r="J77" s="148" t="str">
        <f>IFERROR(J76/SUM(H76:L76),"")</f>
        <v/>
      </c>
      <c r="K77" s="148" t="str">
        <f>IFERROR(K76/SUM(H76:L76),"")</f>
        <v/>
      </c>
      <c r="L77" s="148" t="str">
        <f>IFERROR(L76/SUM(H76:L76),"")</f>
        <v/>
      </c>
      <c r="M77" s="26" t="str">
        <f>IFERROR(M76/SUM(H76:L76),"")</f>
        <v/>
      </c>
      <c r="N77" s="26" t="str">
        <f>IFERROR(N76/SUM(H76:L76),"")</f>
        <v/>
      </c>
      <c r="O77" s="234"/>
      <c r="P77" s="249"/>
      <c r="Q77" s="146" t="str">
        <f>IFERROR(Q76/SUM(Q76:U76),"")</f>
        <v/>
      </c>
      <c r="R77" s="147" t="str">
        <f>IFERROR(R76/SUM(Q76:U76),"")</f>
        <v/>
      </c>
      <c r="S77" s="148" t="str">
        <f>IFERROR(S76/SUM(Q76:U76),"")</f>
        <v/>
      </c>
      <c r="T77" s="148" t="str">
        <f>IFERROR(T76/SUM(Q76:U76),"")</f>
        <v/>
      </c>
      <c r="U77" s="148" t="str">
        <f>IFERROR(U76/SUM(Q76:U76),"")</f>
        <v/>
      </c>
      <c r="V77" s="26" t="str">
        <f>IFERROR(V76/SUM(Q76:U76),"")</f>
        <v/>
      </c>
      <c r="W77" s="26" t="str">
        <f>IFERROR(W76/SUM(Q76:U76),"")</f>
        <v/>
      </c>
      <c r="X77" s="234"/>
      <c r="Y77" s="249"/>
      <c r="Z77" s="146" t="str">
        <f>IFERROR(Z76/SUM(Z76:AD76),"")</f>
        <v/>
      </c>
      <c r="AA77" s="147" t="str">
        <f>IFERROR(AA76/SUM(Z76:AD76),"")</f>
        <v/>
      </c>
      <c r="AB77" s="148" t="str">
        <f>IFERROR(AB76/SUM(Z76:AD76),"")</f>
        <v/>
      </c>
      <c r="AC77" s="148" t="str">
        <f>IFERROR(AC76/SUM(Z76:AD76),"")</f>
        <v/>
      </c>
      <c r="AD77" s="148" t="str">
        <f>IFERROR(AD76/SUM(Z76:AD76),"")</f>
        <v/>
      </c>
      <c r="AE77" s="26" t="str">
        <f>IFERROR(AE76/SUM(Z76:AD76),"")</f>
        <v/>
      </c>
      <c r="AF77" s="26" t="str">
        <f>IFERROR(AF76/SUM(Z76:AD76),"")</f>
        <v/>
      </c>
      <c r="AG77" s="234"/>
      <c r="AH77" s="249"/>
      <c r="AI77" s="146" t="str">
        <f>IFERROR(AI76/SUM(AI76:AM76),"")</f>
        <v/>
      </c>
      <c r="AJ77" s="147" t="str">
        <f>IFERROR(AJ76/SUM(AI76:AM76),"")</f>
        <v/>
      </c>
      <c r="AK77" s="148" t="str">
        <f>IFERROR(AK76/SUM(AI76:AM76),"")</f>
        <v/>
      </c>
      <c r="AL77" s="148" t="str">
        <f>IFERROR(AL76/SUM(AI76:AM76),"")</f>
        <v/>
      </c>
      <c r="AM77" s="148" t="str">
        <f>IFERROR(AM76/SUM(AI76:AM76),"")</f>
        <v/>
      </c>
      <c r="AN77" s="26" t="str">
        <f>IFERROR(AN76/SUM(AI76:AM76),"")</f>
        <v/>
      </c>
      <c r="AO77" s="26" t="str">
        <f>IFERROR(AO76/SUM(AI76:AM76),"")</f>
        <v/>
      </c>
      <c r="AP77" s="234"/>
      <c r="AQ77" s="249"/>
      <c r="AR77" s="230"/>
      <c r="AS77" s="230"/>
      <c r="AT77" s="147" t="str">
        <f>IFERROR(AT76/SUM(AT76:AX76),"")</f>
        <v/>
      </c>
      <c r="AU77" s="147" t="str">
        <f>IFERROR(AU76/SUM(AT76:AX76),"")</f>
        <v/>
      </c>
      <c r="AV77" s="148" t="str">
        <f>IFERROR(AV76/SUM(AT76:AX76),"")</f>
        <v/>
      </c>
      <c r="AW77" s="148" t="str">
        <f>IFERROR(AW76/SUM(AT76:AX76),"")</f>
        <v/>
      </c>
      <c r="AX77" s="148" t="str">
        <f>IFERROR(AX76/SUM(AT76:AX76),"")</f>
        <v/>
      </c>
      <c r="AY77" s="26" t="str">
        <f>IFERROR(AY76/SUM(AT76:AX76),"")</f>
        <v/>
      </c>
      <c r="AZ77" s="134" t="str">
        <f>IFERROR(AZ76/SUM(AT76:AX76),"")</f>
        <v/>
      </c>
      <c r="BA77" s="255"/>
      <c r="BB77" s="135"/>
      <c r="BC77" s="64"/>
      <c r="BD77" s="64" t="str">
        <f t="shared" ref="BD77" si="473">BB77&amp;"."&amp;BC77</f>
        <v>.</v>
      </c>
      <c r="BE77" s="64"/>
      <c r="BF77" s="67"/>
      <c r="BG77" s="67"/>
      <c r="BH77" s="68"/>
      <c r="BI77" s="68"/>
      <c r="BJ77" s="68"/>
      <c r="BK77" s="69"/>
      <c r="BL77" s="69"/>
      <c r="BM77" s="64"/>
      <c r="BN77" s="67"/>
      <c r="BO77" s="67"/>
      <c r="BP77" s="68"/>
      <c r="BQ77" s="68"/>
      <c r="BR77" s="68"/>
      <c r="BS77" s="69"/>
      <c r="BT77" s="69"/>
      <c r="BU77" s="64"/>
      <c r="BV77" s="67"/>
      <c r="BW77" s="67"/>
      <c r="BX77" s="68"/>
      <c r="BY77" s="68"/>
      <c r="BZ77" s="68"/>
      <c r="CA77" s="69"/>
      <c r="CB77" s="69"/>
      <c r="CC77" s="64"/>
      <c r="CD77" s="67"/>
      <c r="CE77" s="67"/>
      <c r="CF77" s="68"/>
      <c r="CG77" s="68"/>
      <c r="CH77" s="68"/>
      <c r="CI77" s="69"/>
      <c r="CJ77" s="69"/>
      <c r="CK77" s="64"/>
      <c r="CL77" s="67"/>
      <c r="CM77" s="67"/>
      <c r="CN77" s="68"/>
      <c r="CO77" s="68"/>
      <c r="CP77" s="68"/>
      <c r="CQ77" s="69"/>
      <c r="CR77" s="69"/>
      <c r="CS77" s="66"/>
    </row>
    <row r="78" spans="1:97" ht="13.5" thickTop="1" x14ac:dyDescent="0.2">
      <c r="A78" s="258"/>
      <c r="B78" s="263"/>
      <c r="C78" s="265"/>
      <c r="D78" s="261"/>
      <c r="E78" s="235"/>
      <c r="F78" s="260"/>
      <c r="G78" s="47" t="s">
        <v>5</v>
      </c>
      <c r="H78" s="140"/>
      <c r="I78" s="145"/>
      <c r="J78" s="145"/>
      <c r="K78" s="145"/>
      <c r="L78" s="145"/>
      <c r="M78" s="38" t="str">
        <f>IF(AND(ISBLANK(H78),ISBLANK(I78),ISBLANK(J78),ISBLANK(K78),ISBLANK(L78)),"",SUM(J78:L78))</f>
        <v/>
      </c>
      <c r="N78" s="38" t="str">
        <f>IF(AND(ISBLANK(H78),ISBLANK(I78),ISBLANK(J78),ISBLANK(K78),ISBLANK(L78)),"",SUM(K78:L78))</f>
        <v/>
      </c>
      <c r="O78" s="233" t="str">
        <f t="shared" ref="O78" si="474">IFERROR(SUM(H78:L78)/E78,"")</f>
        <v/>
      </c>
      <c r="P78" s="248" t="str">
        <f>IFERROR(((80*J78)+(100*K78)+(150*L78))/SUM(H78:L78),"")</f>
        <v/>
      </c>
      <c r="Q78" s="140"/>
      <c r="R78" s="145"/>
      <c r="S78" s="145"/>
      <c r="T78" s="145"/>
      <c r="U78" s="145"/>
      <c r="V78" s="38" t="str">
        <f>IF(AND(ISBLANK(Q78),ISBLANK(R78),ISBLANK(S78),ISBLANK(T78),ISBLANK(U78)),"",SUM(S78:U78))</f>
        <v/>
      </c>
      <c r="W78" s="38" t="str">
        <f>IF(AND(ISBLANK(Q78),ISBLANK(R78),ISBLANK(S78),ISBLANK(T78),ISBLANK(U78)),"",SUM(T78:U78))</f>
        <v/>
      </c>
      <c r="X78" s="233" t="str">
        <f t="shared" ref="X78" si="475">IFERROR(SUM(Q78:U78)/$E78,"")</f>
        <v/>
      </c>
      <c r="Y78" s="248" t="str">
        <f>IFERROR(((80*S78)+(100*T78)+(150*U78))/SUM(Q78:U78),"")</f>
        <v/>
      </c>
      <c r="Z78" s="140"/>
      <c r="AA78" s="145"/>
      <c r="AB78" s="145"/>
      <c r="AC78" s="145"/>
      <c r="AD78" s="145"/>
      <c r="AE78" s="38" t="str">
        <f>IF(AND(ISBLANK(Z78),ISBLANK(AA78),ISBLANK(AB78),ISBLANK(AC78),ISBLANK(AD78)),"",SUM(AB78:AD78))</f>
        <v/>
      </c>
      <c r="AF78" s="38" t="str">
        <f>IF(AND(ISBLANK(Z78),ISBLANK(AA78),ISBLANK(AB78),ISBLANK(AC78),ISBLANK(AD78)),"",SUM(AC78:AD78))</f>
        <v/>
      </c>
      <c r="AG78" s="233" t="str">
        <f t="shared" ref="AG78" si="476">IFERROR(SUM(Z78:AD78)/$E78,"")</f>
        <v/>
      </c>
      <c r="AH78" s="248" t="str">
        <f>IFERROR(((80*AB78)+(100*AC78)+(150*AD78))/SUM(Z78:AD78),"")</f>
        <v/>
      </c>
      <c r="AI78" s="140"/>
      <c r="AJ78" s="145"/>
      <c r="AK78" s="145"/>
      <c r="AL78" s="145"/>
      <c r="AM78" s="145"/>
      <c r="AN78" s="38" t="str">
        <f>IF(AND(ISBLANK(AI78),ISBLANK(AJ78),ISBLANK(AK78),ISBLANK(AL78),ISBLANK(AM78)),"",SUM(AK78:AM78))</f>
        <v/>
      </c>
      <c r="AO78" s="38" t="str">
        <f>IF(AND(ISBLANK(AI78),ISBLANK(AJ78),ISBLANK(AK78),ISBLANK(AL78),ISBLANK(AM78)),"",SUM(AL78:AM78))</f>
        <v/>
      </c>
      <c r="AP78" s="233" t="str">
        <f t="shared" ref="AP78" si="477">IFERROR(SUM(AI78:AM78)/$E78,"")</f>
        <v/>
      </c>
      <c r="AQ78" s="248" t="str">
        <f>IFERROR(((80*AK78)+(100*AL78)+(150*AM78))/SUM(AI78:AM78),"")</f>
        <v/>
      </c>
      <c r="AR78" s="229" t="str">
        <f t="shared" ref="AR78" si="478">IFERROR(AVERAGE(Y78,AH78,AQ78),"")</f>
        <v/>
      </c>
      <c r="AS78" s="229" t="str">
        <f t="shared" ref="AS78" si="479">IF(OR(P78="",AR78=""),"",AR78-P78)</f>
        <v/>
      </c>
      <c r="AT78" s="145"/>
      <c r="AU78" s="145"/>
      <c r="AV78" s="145"/>
      <c r="AW78" s="145"/>
      <c r="AX78" s="145"/>
      <c r="AY78" s="38" t="str">
        <f>IF(AND(ISBLANK(AT78),ISBLANK(AU78),ISBLANK(AV78),ISBLANK(AW78),ISBLANK(AX78)),"",SUM(AV78:AX78))</f>
        <v/>
      </c>
      <c r="AZ78" s="133" t="str">
        <f>IF(AND(ISBLANK(AT78),ISBLANK(AU78),ISBLANK(AV78),ISBLANK(AW78),ISBLANK(AX78)),"",SUM(AW78:AX78))</f>
        <v/>
      </c>
      <c r="BA78" s="254" t="str">
        <f>IFERROR(((80*AV78)+(100*AW78)+(150*AX78))/SUM(AT78:AX78),"")</f>
        <v/>
      </c>
      <c r="BB78" s="135">
        <f>B78</f>
        <v>0</v>
      </c>
      <c r="BC78" s="64">
        <f>C78</f>
        <v>0</v>
      </c>
      <c r="BD78" s="64" t="str">
        <f>BB78&amp;"."&amp;BC78</f>
        <v>0.0</v>
      </c>
      <c r="BE78" s="64">
        <f>D78</f>
        <v>0</v>
      </c>
      <c r="BF78" s="65">
        <f>H78</f>
        <v>0</v>
      </c>
      <c r="BG78" s="65">
        <f t="shared" ref="BG78:BL78" si="480">I78</f>
        <v>0</v>
      </c>
      <c r="BH78" s="65">
        <f t="shared" si="480"/>
        <v>0</v>
      </c>
      <c r="BI78" s="65">
        <f t="shared" si="480"/>
        <v>0</v>
      </c>
      <c r="BJ78" s="65">
        <f t="shared" si="480"/>
        <v>0</v>
      </c>
      <c r="BK78" s="65" t="str">
        <f t="shared" si="480"/>
        <v/>
      </c>
      <c r="BL78" s="65" t="str">
        <f t="shared" si="480"/>
        <v/>
      </c>
      <c r="BM78" s="65" t="str">
        <f t="shared" ref="BM78:BT78" si="481">P78</f>
        <v/>
      </c>
      <c r="BN78" s="65">
        <f t="shared" si="481"/>
        <v>0</v>
      </c>
      <c r="BO78" s="65">
        <f t="shared" si="481"/>
        <v>0</v>
      </c>
      <c r="BP78" s="65">
        <f t="shared" si="481"/>
        <v>0</v>
      </c>
      <c r="BQ78" s="65">
        <f t="shared" si="481"/>
        <v>0</v>
      </c>
      <c r="BR78" s="65">
        <f t="shared" si="481"/>
        <v>0</v>
      </c>
      <c r="BS78" s="65" t="str">
        <f t="shared" si="481"/>
        <v/>
      </c>
      <c r="BT78" s="65" t="str">
        <f t="shared" si="481"/>
        <v/>
      </c>
      <c r="BU78" s="65" t="str">
        <f t="shared" ref="BU78:CB78" si="482">Y78</f>
        <v/>
      </c>
      <c r="BV78" s="65">
        <f t="shared" si="482"/>
        <v>0</v>
      </c>
      <c r="BW78" s="65">
        <f t="shared" si="482"/>
        <v>0</v>
      </c>
      <c r="BX78" s="65">
        <f t="shared" si="482"/>
        <v>0</v>
      </c>
      <c r="BY78" s="65">
        <f t="shared" si="482"/>
        <v>0</v>
      </c>
      <c r="BZ78" s="65">
        <f t="shared" si="482"/>
        <v>0</v>
      </c>
      <c r="CA78" s="65" t="str">
        <f t="shared" si="482"/>
        <v/>
      </c>
      <c r="CB78" s="65" t="str">
        <f t="shared" si="482"/>
        <v/>
      </c>
      <c r="CC78" s="65" t="str">
        <f t="shared" ref="CC78:CJ78" si="483">AH78</f>
        <v/>
      </c>
      <c r="CD78" s="65">
        <f t="shared" si="483"/>
        <v>0</v>
      </c>
      <c r="CE78" s="65">
        <f t="shared" si="483"/>
        <v>0</v>
      </c>
      <c r="CF78" s="65">
        <f t="shared" si="483"/>
        <v>0</v>
      </c>
      <c r="CG78" s="65">
        <f t="shared" si="483"/>
        <v>0</v>
      </c>
      <c r="CH78" s="65">
        <f t="shared" si="483"/>
        <v>0</v>
      </c>
      <c r="CI78" s="65" t="str">
        <f t="shared" si="483"/>
        <v/>
      </c>
      <c r="CJ78" s="65" t="str">
        <f t="shared" si="483"/>
        <v/>
      </c>
      <c r="CK78" s="65" t="str">
        <f t="shared" ref="CK78" si="484">AQ78</f>
        <v/>
      </c>
      <c r="CL78" s="65">
        <f t="shared" ref="CL78:CS78" si="485">AT78</f>
        <v>0</v>
      </c>
      <c r="CM78" s="65">
        <f t="shared" si="485"/>
        <v>0</v>
      </c>
      <c r="CN78" s="65">
        <f t="shared" si="485"/>
        <v>0</v>
      </c>
      <c r="CO78" s="65">
        <f t="shared" si="485"/>
        <v>0</v>
      </c>
      <c r="CP78" s="65">
        <f t="shared" si="485"/>
        <v>0</v>
      </c>
      <c r="CQ78" s="65" t="str">
        <f t="shared" si="485"/>
        <v/>
      </c>
      <c r="CR78" s="65" t="str">
        <f t="shared" si="485"/>
        <v/>
      </c>
      <c r="CS78" s="65" t="str">
        <f t="shared" si="485"/>
        <v/>
      </c>
    </row>
    <row r="79" spans="1:97" ht="13.5" thickBot="1" x14ac:dyDescent="0.25">
      <c r="A79" s="259"/>
      <c r="B79" s="264"/>
      <c r="C79" s="262"/>
      <c r="D79" s="262"/>
      <c r="E79" s="236"/>
      <c r="F79" s="241"/>
      <c r="G79" s="48" t="s">
        <v>6</v>
      </c>
      <c r="H79" s="146" t="str">
        <f>IFERROR(H78/SUM(H78:L78),"")</f>
        <v/>
      </c>
      <c r="I79" s="147" t="str">
        <f>IFERROR(I78/SUM(H78:L78),"")</f>
        <v/>
      </c>
      <c r="J79" s="148" t="str">
        <f>IFERROR(J78/SUM(H78:L78),"")</f>
        <v/>
      </c>
      <c r="K79" s="148" t="str">
        <f>IFERROR(K78/SUM(H78:L78),"")</f>
        <v/>
      </c>
      <c r="L79" s="148" t="str">
        <f>IFERROR(L78/SUM(H78:L78),"")</f>
        <v/>
      </c>
      <c r="M79" s="26" t="str">
        <f>IFERROR(M78/SUM(H78:L78),"")</f>
        <v/>
      </c>
      <c r="N79" s="26" t="str">
        <f>IFERROR(N78/SUM(H78:L78),"")</f>
        <v/>
      </c>
      <c r="O79" s="234"/>
      <c r="P79" s="249"/>
      <c r="Q79" s="146" t="str">
        <f>IFERROR(Q78/SUM(Q78:U78),"")</f>
        <v/>
      </c>
      <c r="R79" s="147" t="str">
        <f>IFERROR(R78/SUM(Q78:U78),"")</f>
        <v/>
      </c>
      <c r="S79" s="148" t="str">
        <f>IFERROR(S78/SUM(Q78:U78),"")</f>
        <v/>
      </c>
      <c r="T79" s="148" t="str">
        <f>IFERROR(T78/SUM(Q78:U78),"")</f>
        <v/>
      </c>
      <c r="U79" s="148" t="str">
        <f>IFERROR(U78/SUM(Q78:U78),"")</f>
        <v/>
      </c>
      <c r="V79" s="26" t="str">
        <f>IFERROR(V78/SUM(Q78:U78),"")</f>
        <v/>
      </c>
      <c r="W79" s="26" t="str">
        <f>IFERROR(W78/SUM(Q78:U78),"")</f>
        <v/>
      </c>
      <c r="X79" s="234"/>
      <c r="Y79" s="249"/>
      <c r="Z79" s="146" t="str">
        <f>IFERROR(Z78/SUM(Z78:AD78),"")</f>
        <v/>
      </c>
      <c r="AA79" s="147" t="str">
        <f>IFERROR(AA78/SUM(Z78:AD78),"")</f>
        <v/>
      </c>
      <c r="AB79" s="148" t="str">
        <f>IFERROR(AB78/SUM(Z78:AD78),"")</f>
        <v/>
      </c>
      <c r="AC79" s="148" t="str">
        <f>IFERROR(AC78/SUM(Z78:AD78),"")</f>
        <v/>
      </c>
      <c r="AD79" s="148" t="str">
        <f>IFERROR(AD78/SUM(Z78:AD78),"")</f>
        <v/>
      </c>
      <c r="AE79" s="26" t="str">
        <f>IFERROR(AE78/SUM(Z78:AD78),"")</f>
        <v/>
      </c>
      <c r="AF79" s="26" t="str">
        <f>IFERROR(AF78/SUM(Z78:AD78),"")</f>
        <v/>
      </c>
      <c r="AG79" s="234"/>
      <c r="AH79" s="249"/>
      <c r="AI79" s="146" t="str">
        <f>IFERROR(AI78/SUM(AI78:AM78),"")</f>
        <v/>
      </c>
      <c r="AJ79" s="147" t="str">
        <f>IFERROR(AJ78/SUM(AI78:AM78),"")</f>
        <v/>
      </c>
      <c r="AK79" s="148" t="str">
        <f>IFERROR(AK78/SUM(AI78:AM78),"")</f>
        <v/>
      </c>
      <c r="AL79" s="148" t="str">
        <f>IFERROR(AL78/SUM(AI78:AM78),"")</f>
        <v/>
      </c>
      <c r="AM79" s="148" t="str">
        <f>IFERROR(AM78/SUM(AI78:AM78),"")</f>
        <v/>
      </c>
      <c r="AN79" s="26" t="str">
        <f>IFERROR(AN78/SUM(AI78:AM78),"")</f>
        <v/>
      </c>
      <c r="AO79" s="26" t="str">
        <f>IFERROR(AO78/SUM(AI78:AM78),"")</f>
        <v/>
      </c>
      <c r="AP79" s="234"/>
      <c r="AQ79" s="249"/>
      <c r="AR79" s="230"/>
      <c r="AS79" s="230"/>
      <c r="AT79" s="147" t="str">
        <f>IFERROR(AT78/SUM(AT78:AX78),"")</f>
        <v/>
      </c>
      <c r="AU79" s="147" t="str">
        <f>IFERROR(AU78/SUM(AT78:AX78),"")</f>
        <v/>
      </c>
      <c r="AV79" s="148" t="str">
        <f>IFERROR(AV78/SUM(AT78:AX78),"")</f>
        <v/>
      </c>
      <c r="AW79" s="148" t="str">
        <f>IFERROR(AW78/SUM(AT78:AX78),"")</f>
        <v/>
      </c>
      <c r="AX79" s="148" t="str">
        <f>IFERROR(AX78/SUM(AT78:AX78),"")</f>
        <v/>
      </c>
      <c r="AY79" s="26" t="str">
        <f>IFERROR(AY78/SUM(AT78:AX78),"")</f>
        <v/>
      </c>
      <c r="AZ79" s="134" t="str">
        <f>IFERROR(AZ78/SUM(AT78:AX78),"")</f>
        <v/>
      </c>
      <c r="BA79" s="255"/>
      <c r="BB79" s="135"/>
      <c r="BC79" s="64"/>
      <c r="BD79" s="64" t="str">
        <f t="shared" ref="BD79" si="486">BB79&amp;"."&amp;BC79</f>
        <v>.</v>
      </c>
      <c r="BE79" s="64"/>
      <c r="BF79" s="67"/>
      <c r="BG79" s="67"/>
      <c r="BH79" s="68"/>
      <c r="BI79" s="68"/>
      <c r="BJ79" s="68"/>
      <c r="BK79" s="69"/>
      <c r="BL79" s="69"/>
      <c r="BM79" s="64"/>
      <c r="BN79" s="67"/>
      <c r="BO79" s="67"/>
      <c r="BP79" s="68"/>
      <c r="BQ79" s="68"/>
      <c r="BR79" s="68"/>
      <c r="BS79" s="69"/>
      <c r="BT79" s="69"/>
      <c r="BU79" s="64"/>
      <c r="BV79" s="67"/>
      <c r="BW79" s="67"/>
      <c r="BX79" s="68"/>
      <c r="BY79" s="68"/>
      <c r="BZ79" s="68"/>
      <c r="CA79" s="69"/>
      <c r="CB79" s="69"/>
      <c r="CC79" s="64"/>
      <c r="CD79" s="67"/>
      <c r="CE79" s="67"/>
      <c r="CF79" s="68"/>
      <c r="CG79" s="68"/>
      <c r="CH79" s="68"/>
      <c r="CI79" s="69"/>
      <c r="CJ79" s="69"/>
      <c r="CK79" s="64"/>
      <c r="CL79" s="67"/>
      <c r="CM79" s="67"/>
      <c r="CN79" s="68"/>
      <c r="CO79" s="68"/>
      <c r="CP79" s="68"/>
      <c r="CQ79" s="69"/>
      <c r="CR79" s="69"/>
      <c r="CS79" s="66"/>
    </row>
    <row r="80" spans="1:97" ht="13.5" thickTop="1" x14ac:dyDescent="0.2">
      <c r="A80" s="258"/>
      <c r="B80" s="263"/>
      <c r="C80" s="265"/>
      <c r="D80" s="261"/>
      <c r="E80" s="235"/>
      <c r="F80" s="260"/>
      <c r="G80" s="47" t="s">
        <v>5</v>
      </c>
      <c r="H80" s="140"/>
      <c r="I80" s="145"/>
      <c r="J80" s="145"/>
      <c r="K80" s="145"/>
      <c r="L80" s="145"/>
      <c r="M80" s="38" t="str">
        <f>IF(AND(ISBLANK(H80),ISBLANK(I80),ISBLANK(J80),ISBLANK(K80),ISBLANK(L80)),"",SUM(J80:L80))</f>
        <v/>
      </c>
      <c r="N80" s="38" t="str">
        <f>IF(AND(ISBLANK(H80),ISBLANK(I80),ISBLANK(J80),ISBLANK(K80),ISBLANK(L80)),"",SUM(K80:L80))</f>
        <v/>
      </c>
      <c r="O80" s="233" t="str">
        <f t="shared" ref="O80" si="487">IFERROR(SUM(H80:L80)/E80,"")</f>
        <v/>
      </c>
      <c r="P80" s="248" t="str">
        <f>IFERROR(((80*J80)+(100*K80)+(150*L80))/SUM(H80:L80),"")</f>
        <v/>
      </c>
      <c r="Q80" s="140"/>
      <c r="R80" s="145"/>
      <c r="S80" s="145"/>
      <c r="T80" s="145"/>
      <c r="U80" s="145"/>
      <c r="V80" s="38" t="str">
        <f>IF(AND(ISBLANK(Q80),ISBLANK(R80),ISBLANK(S80),ISBLANK(T80),ISBLANK(U80)),"",SUM(S80:U80))</f>
        <v/>
      </c>
      <c r="W80" s="38" t="str">
        <f>IF(AND(ISBLANK(Q80),ISBLANK(R80),ISBLANK(S80),ISBLANK(T80),ISBLANK(U80)),"",SUM(T80:U80))</f>
        <v/>
      </c>
      <c r="X80" s="233" t="str">
        <f t="shared" ref="X80" si="488">IFERROR(SUM(Q80:U80)/$E80,"")</f>
        <v/>
      </c>
      <c r="Y80" s="248" t="str">
        <f>IFERROR(((80*S80)+(100*T80)+(150*U80))/SUM(Q80:U80),"")</f>
        <v/>
      </c>
      <c r="Z80" s="140"/>
      <c r="AA80" s="145"/>
      <c r="AB80" s="145"/>
      <c r="AC80" s="145"/>
      <c r="AD80" s="145"/>
      <c r="AE80" s="38" t="str">
        <f>IF(AND(ISBLANK(Z80),ISBLANK(AA80),ISBLANK(AB80),ISBLANK(AC80),ISBLANK(AD80)),"",SUM(AB80:AD80))</f>
        <v/>
      </c>
      <c r="AF80" s="38" t="str">
        <f>IF(AND(ISBLANK(Z80),ISBLANK(AA80),ISBLANK(AB80),ISBLANK(AC80),ISBLANK(AD80)),"",SUM(AC80:AD80))</f>
        <v/>
      </c>
      <c r="AG80" s="233" t="str">
        <f t="shared" ref="AG80" si="489">IFERROR(SUM(Z80:AD80)/$E80,"")</f>
        <v/>
      </c>
      <c r="AH80" s="248" t="str">
        <f>IFERROR(((80*AB80)+(100*AC80)+(150*AD80))/SUM(Z80:AD80),"")</f>
        <v/>
      </c>
      <c r="AI80" s="140"/>
      <c r="AJ80" s="145"/>
      <c r="AK80" s="145"/>
      <c r="AL80" s="145"/>
      <c r="AM80" s="145"/>
      <c r="AN80" s="38" t="str">
        <f>IF(AND(ISBLANK(AI80),ISBLANK(AJ80),ISBLANK(AK80),ISBLANK(AL80),ISBLANK(AM80)),"",SUM(AK80:AM80))</f>
        <v/>
      </c>
      <c r="AO80" s="38" t="str">
        <f>IF(AND(ISBLANK(AI80),ISBLANK(AJ80),ISBLANK(AK80),ISBLANK(AL80),ISBLANK(AM80)),"",SUM(AL80:AM80))</f>
        <v/>
      </c>
      <c r="AP80" s="233" t="str">
        <f t="shared" ref="AP80" si="490">IFERROR(SUM(AI80:AM80)/$E80,"")</f>
        <v/>
      </c>
      <c r="AQ80" s="248" t="str">
        <f>IFERROR(((80*AK80)+(100*AL80)+(150*AM80))/SUM(AI80:AM80),"")</f>
        <v/>
      </c>
      <c r="AR80" s="229" t="str">
        <f t="shared" ref="AR80" si="491">IFERROR(AVERAGE(Y80,AH80,AQ80),"")</f>
        <v/>
      </c>
      <c r="AS80" s="229" t="str">
        <f t="shared" ref="AS80" si="492">IF(OR(P80="",AR80=""),"",AR80-P80)</f>
        <v/>
      </c>
      <c r="AT80" s="145"/>
      <c r="AU80" s="145"/>
      <c r="AV80" s="145"/>
      <c r="AW80" s="145"/>
      <c r="AX80" s="145"/>
      <c r="AY80" s="38" t="str">
        <f>IF(AND(ISBLANK(AT80),ISBLANK(AU80),ISBLANK(AV80),ISBLANK(AW80),ISBLANK(AX80)),"",SUM(AV80:AX80))</f>
        <v/>
      </c>
      <c r="AZ80" s="133" t="str">
        <f>IF(AND(ISBLANK(AT80),ISBLANK(AU80),ISBLANK(AV80),ISBLANK(AW80),ISBLANK(AX80)),"",SUM(AW80:AX80))</f>
        <v/>
      </c>
      <c r="BA80" s="254" t="str">
        <f>IFERROR(((80*AV80)+(100*AW80)+(150*AX80))/SUM(AT80:AX80),"")</f>
        <v/>
      </c>
      <c r="BB80" s="135">
        <f>B80</f>
        <v>0</v>
      </c>
      <c r="BC80" s="64">
        <f>C80</f>
        <v>0</v>
      </c>
      <c r="BD80" s="64" t="str">
        <f>BB80&amp;"."&amp;BC80</f>
        <v>0.0</v>
      </c>
      <c r="BE80" s="64">
        <f>D80</f>
        <v>0</v>
      </c>
      <c r="BF80" s="65">
        <f>H80</f>
        <v>0</v>
      </c>
      <c r="BG80" s="65">
        <f t="shared" ref="BG80:BL80" si="493">I80</f>
        <v>0</v>
      </c>
      <c r="BH80" s="65">
        <f t="shared" si="493"/>
        <v>0</v>
      </c>
      <c r="BI80" s="65">
        <f t="shared" si="493"/>
        <v>0</v>
      </c>
      <c r="BJ80" s="65">
        <f t="shared" si="493"/>
        <v>0</v>
      </c>
      <c r="BK80" s="65" t="str">
        <f t="shared" si="493"/>
        <v/>
      </c>
      <c r="BL80" s="65" t="str">
        <f t="shared" si="493"/>
        <v/>
      </c>
      <c r="BM80" s="65" t="str">
        <f t="shared" ref="BM80:BT80" si="494">P80</f>
        <v/>
      </c>
      <c r="BN80" s="65">
        <f t="shared" si="494"/>
        <v>0</v>
      </c>
      <c r="BO80" s="65">
        <f t="shared" si="494"/>
        <v>0</v>
      </c>
      <c r="BP80" s="65">
        <f t="shared" si="494"/>
        <v>0</v>
      </c>
      <c r="BQ80" s="65">
        <f t="shared" si="494"/>
        <v>0</v>
      </c>
      <c r="BR80" s="65">
        <f t="shared" si="494"/>
        <v>0</v>
      </c>
      <c r="BS80" s="65" t="str">
        <f t="shared" si="494"/>
        <v/>
      </c>
      <c r="BT80" s="65" t="str">
        <f t="shared" si="494"/>
        <v/>
      </c>
      <c r="BU80" s="65" t="str">
        <f t="shared" ref="BU80:CB80" si="495">Y80</f>
        <v/>
      </c>
      <c r="BV80" s="65">
        <f t="shared" si="495"/>
        <v>0</v>
      </c>
      <c r="BW80" s="65">
        <f t="shared" si="495"/>
        <v>0</v>
      </c>
      <c r="BX80" s="65">
        <f t="shared" si="495"/>
        <v>0</v>
      </c>
      <c r="BY80" s="65">
        <f t="shared" si="495"/>
        <v>0</v>
      </c>
      <c r="BZ80" s="65">
        <f t="shared" si="495"/>
        <v>0</v>
      </c>
      <c r="CA80" s="65" t="str">
        <f t="shared" si="495"/>
        <v/>
      </c>
      <c r="CB80" s="65" t="str">
        <f t="shared" si="495"/>
        <v/>
      </c>
      <c r="CC80" s="65" t="str">
        <f t="shared" ref="CC80:CJ80" si="496">AH80</f>
        <v/>
      </c>
      <c r="CD80" s="65">
        <f t="shared" si="496"/>
        <v>0</v>
      </c>
      <c r="CE80" s="65">
        <f t="shared" si="496"/>
        <v>0</v>
      </c>
      <c r="CF80" s="65">
        <f t="shared" si="496"/>
        <v>0</v>
      </c>
      <c r="CG80" s="65">
        <f t="shared" si="496"/>
        <v>0</v>
      </c>
      <c r="CH80" s="65">
        <f t="shared" si="496"/>
        <v>0</v>
      </c>
      <c r="CI80" s="65" t="str">
        <f t="shared" si="496"/>
        <v/>
      </c>
      <c r="CJ80" s="65" t="str">
        <f t="shared" si="496"/>
        <v/>
      </c>
      <c r="CK80" s="65" t="str">
        <f t="shared" ref="CK80" si="497">AQ80</f>
        <v/>
      </c>
      <c r="CL80" s="65">
        <f t="shared" ref="CL80:CS80" si="498">AT80</f>
        <v>0</v>
      </c>
      <c r="CM80" s="65">
        <f t="shared" si="498"/>
        <v>0</v>
      </c>
      <c r="CN80" s="65">
        <f t="shared" si="498"/>
        <v>0</v>
      </c>
      <c r="CO80" s="65">
        <f t="shared" si="498"/>
        <v>0</v>
      </c>
      <c r="CP80" s="65">
        <f t="shared" si="498"/>
        <v>0</v>
      </c>
      <c r="CQ80" s="65" t="str">
        <f t="shared" si="498"/>
        <v/>
      </c>
      <c r="CR80" s="65" t="str">
        <f t="shared" si="498"/>
        <v/>
      </c>
      <c r="CS80" s="65" t="str">
        <f t="shared" si="498"/>
        <v/>
      </c>
    </row>
    <row r="81" spans="1:97" ht="13.5" thickBot="1" x14ac:dyDescent="0.25">
      <c r="A81" s="259"/>
      <c r="B81" s="264"/>
      <c r="C81" s="262"/>
      <c r="D81" s="262"/>
      <c r="E81" s="236"/>
      <c r="F81" s="241"/>
      <c r="G81" s="48" t="s">
        <v>6</v>
      </c>
      <c r="H81" s="146" t="str">
        <f>IFERROR(H80/SUM(H80:L80),"")</f>
        <v/>
      </c>
      <c r="I81" s="147" t="str">
        <f>IFERROR(I80/SUM(H80:L80),"")</f>
        <v/>
      </c>
      <c r="J81" s="148" t="str">
        <f>IFERROR(J80/SUM(H80:L80),"")</f>
        <v/>
      </c>
      <c r="K81" s="148" t="str">
        <f>IFERROR(K80/SUM(H80:L80),"")</f>
        <v/>
      </c>
      <c r="L81" s="148" t="str">
        <f>IFERROR(L80/SUM(H80:L80),"")</f>
        <v/>
      </c>
      <c r="M81" s="26" t="str">
        <f>IFERROR(M80/SUM(H80:L80),"")</f>
        <v/>
      </c>
      <c r="N81" s="26" t="str">
        <f>IFERROR(N80/SUM(H80:L80),"")</f>
        <v/>
      </c>
      <c r="O81" s="234"/>
      <c r="P81" s="249"/>
      <c r="Q81" s="146" t="str">
        <f>IFERROR(Q80/SUM(Q80:U80),"")</f>
        <v/>
      </c>
      <c r="R81" s="147" t="str">
        <f>IFERROR(R80/SUM(Q80:U80),"")</f>
        <v/>
      </c>
      <c r="S81" s="148" t="str">
        <f>IFERROR(S80/SUM(Q80:U80),"")</f>
        <v/>
      </c>
      <c r="T81" s="148" t="str">
        <f>IFERROR(T80/SUM(Q80:U80),"")</f>
        <v/>
      </c>
      <c r="U81" s="148" t="str">
        <f>IFERROR(U80/SUM(Q80:U80),"")</f>
        <v/>
      </c>
      <c r="V81" s="26" t="str">
        <f>IFERROR(V80/SUM(Q80:U80),"")</f>
        <v/>
      </c>
      <c r="W81" s="26" t="str">
        <f>IFERROR(W80/SUM(Q80:U80),"")</f>
        <v/>
      </c>
      <c r="X81" s="234"/>
      <c r="Y81" s="249"/>
      <c r="Z81" s="146" t="str">
        <f>IFERROR(Z80/SUM(Z80:AD80),"")</f>
        <v/>
      </c>
      <c r="AA81" s="147" t="str">
        <f>IFERROR(AA80/SUM(Z80:AD80),"")</f>
        <v/>
      </c>
      <c r="AB81" s="148" t="str">
        <f>IFERROR(AB80/SUM(Z80:AD80),"")</f>
        <v/>
      </c>
      <c r="AC81" s="148" t="str">
        <f>IFERROR(AC80/SUM(Z80:AD80),"")</f>
        <v/>
      </c>
      <c r="AD81" s="148" t="str">
        <f>IFERROR(AD80/SUM(Z80:AD80),"")</f>
        <v/>
      </c>
      <c r="AE81" s="26" t="str">
        <f>IFERROR(AE80/SUM(Z80:AD80),"")</f>
        <v/>
      </c>
      <c r="AF81" s="26" t="str">
        <f>IFERROR(AF80/SUM(Z80:AD80),"")</f>
        <v/>
      </c>
      <c r="AG81" s="234"/>
      <c r="AH81" s="249"/>
      <c r="AI81" s="146" t="str">
        <f>IFERROR(AI80/SUM(AI80:AM80),"")</f>
        <v/>
      </c>
      <c r="AJ81" s="147" t="str">
        <f>IFERROR(AJ80/SUM(AI80:AM80),"")</f>
        <v/>
      </c>
      <c r="AK81" s="148" t="str">
        <f>IFERROR(AK80/SUM(AI80:AM80),"")</f>
        <v/>
      </c>
      <c r="AL81" s="148" t="str">
        <f>IFERROR(AL80/SUM(AI80:AM80),"")</f>
        <v/>
      </c>
      <c r="AM81" s="148" t="str">
        <f>IFERROR(AM80/SUM(AI80:AM80),"")</f>
        <v/>
      </c>
      <c r="AN81" s="26" t="str">
        <f>IFERROR(AN80/SUM(AI80:AM80),"")</f>
        <v/>
      </c>
      <c r="AO81" s="26" t="str">
        <f>IFERROR(AO80/SUM(AI80:AM80),"")</f>
        <v/>
      </c>
      <c r="AP81" s="234"/>
      <c r="AQ81" s="249"/>
      <c r="AR81" s="230"/>
      <c r="AS81" s="230"/>
      <c r="AT81" s="147" t="str">
        <f>IFERROR(AT80/SUM(AT80:AX80),"")</f>
        <v/>
      </c>
      <c r="AU81" s="147" t="str">
        <f>IFERROR(AU80/SUM(AT80:AX80),"")</f>
        <v/>
      </c>
      <c r="AV81" s="148" t="str">
        <f>IFERROR(AV80/SUM(AT80:AX80),"")</f>
        <v/>
      </c>
      <c r="AW81" s="148" t="str">
        <f>IFERROR(AW80/SUM(AT80:AX80),"")</f>
        <v/>
      </c>
      <c r="AX81" s="148" t="str">
        <f>IFERROR(AX80/SUM(AT80:AX80),"")</f>
        <v/>
      </c>
      <c r="AY81" s="26" t="str">
        <f>IFERROR(AY80/SUM(AT80:AX80),"")</f>
        <v/>
      </c>
      <c r="AZ81" s="134" t="str">
        <f>IFERROR(AZ80/SUM(AT80:AX80),"")</f>
        <v/>
      </c>
      <c r="BA81" s="255"/>
      <c r="BB81" s="135"/>
      <c r="BC81" s="64"/>
      <c r="BD81" s="64" t="str">
        <f t="shared" ref="BD81" si="499">BB81&amp;"."&amp;BC81</f>
        <v>.</v>
      </c>
      <c r="BE81" s="64"/>
      <c r="BF81" s="67"/>
      <c r="BG81" s="67"/>
      <c r="BH81" s="68"/>
      <c r="BI81" s="68"/>
      <c r="BJ81" s="68"/>
      <c r="BK81" s="69"/>
      <c r="BL81" s="69"/>
      <c r="BM81" s="64"/>
      <c r="BN81" s="67"/>
      <c r="BO81" s="67"/>
      <c r="BP81" s="68"/>
      <c r="BQ81" s="68"/>
      <c r="BR81" s="68"/>
      <c r="BS81" s="69"/>
      <c r="BT81" s="69"/>
      <c r="BU81" s="64"/>
      <c r="BV81" s="67"/>
      <c r="BW81" s="67"/>
      <c r="BX81" s="68"/>
      <c r="BY81" s="68"/>
      <c r="BZ81" s="68"/>
      <c r="CA81" s="69"/>
      <c r="CB81" s="69"/>
      <c r="CC81" s="64"/>
      <c r="CD81" s="67"/>
      <c r="CE81" s="67"/>
      <c r="CF81" s="68"/>
      <c r="CG81" s="68"/>
      <c r="CH81" s="68"/>
      <c r="CI81" s="69"/>
      <c r="CJ81" s="69"/>
      <c r="CK81" s="64"/>
      <c r="CL81" s="67"/>
      <c r="CM81" s="67"/>
      <c r="CN81" s="68"/>
      <c r="CO81" s="68"/>
      <c r="CP81" s="68"/>
      <c r="CQ81" s="69"/>
      <c r="CR81" s="69"/>
      <c r="CS81" s="66"/>
    </row>
    <row r="82" spans="1:97" ht="13.5" thickTop="1" x14ac:dyDescent="0.2">
      <c r="A82" s="258"/>
      <c r="B82" s="263"/>
      <c r="C82" s="265"/>
      <c r="D82" s="261"/>
      <c r="E82" s="235"/>
      <c r="F82" s="260"/>
      <c r="G82" s="4" t="s">
        <v>5</v>
      </c>
      <c r="H82" s="140"/>
      <c r="I82" s="141"/>
      <c r="J82" s="141"/>
      <c r="K82" s="141"/>
      <c r="L82" s="141"/>
      <c r="M82" s="7" t="str">
        <f>IF(AND(ISBLANK(H82),ISBLANK(I82),ISBLANK(J82),ISBLANK(K82),ISBLANK(L82)),"",SUM(J82:L82))</f>
        <v/>
      </c>
      <c r="N82" s="7" t="str">
        <f>IF(AND(ISBLANK(H82),ISBLANK(I82),ISBLANK(J82),ISBLANK(K82),ISBLANK(L82)),"",SUM(K82:L82))</f>
        <v/>
      </c>
      <c r="O82" s="233" t="str">
        <f t="shared" ref="O82" si="500">IFERROR(SUM(H82:L82)/E82,"")</f>
        <v/>
      </c>
      <c r="P82" s="250" t="str">
        <f>IFERROR(((80*J82)+(100*K82)+(150*L82))/SUM(H82:L82),"")</f>
        <v/>
      </c>
      <c r="Q82" s="140"/>
      <c r="R82" s="141"/>
      <c r="S82" s="141"/>
      <c r="T82" s="141"/>
      <c r="U82" s="141"/>
      <c r="V82" s="7" t="str">
        <f>IF(AND(ISBLANK(Q82),ISBLANK(R82),ISBLANK(S82),ISBLANK(T82),ISBLANK(U82)),"",SUM(S82:U82))</f>
        <v/>
      </c>
      <c r="W82" s="7" t="str">
        <f>IF(AND(ISBLANK(Q82),ISBLANK(R82),ISBLANK(S82),ISBLANK(T82),ISBLANK(U82)),"",SUM(T82:U82))</f>
        <v/>
      </c>
      <c r="X82" s="233" t="str">
        <f t="shared" ref="X82" si="501">IFERROR(SUM(Q82:U82)/$E82,"")</f>
        <v/>
      </c>
      <c r="Y82" s="250" t="str">
        <f>IFERROR(((80*S82)+(100*T82)+(150*U82))/SUM(Q82:U82),"")</f>
        <v/>
      </c>
      <c r="Z82" s="140"/>
      <c r="AA82" s="141"/>
      <c r="AB82" s="141"/>
      <c r="AC82" s="141"/>
      <c r="AD82" s="141"/>
      <c r="AE82" s="7" t="str">
        <f>IF(AND(ISBLANK(Z82),ISBLANK(AA82),ISBLANK(AB82),ISBLANK(AC82),ISBLANK(AD82)),"",SUM(AB82:AD82))</f>
        <v/>
      </c>
      <c r="AF82" s="7" t="str">
        <f>IF(AND(ISBLANK(Z82),ISBLANK(AA82),ISBLANK(AB82),ISBLANK(AC82),ISBLANK(AD82)),"",SUM(AC82:AD82))</f>
        <v/>
      </c>
      <c r="AG82" s="233" t="str">
        <f t="shared" ref="AG82" si="502">IFERROR(SUM(Z82:AD82)/$E82,"")</f>
        <v/>
      </c>
      <c r="AH82" s="250" t="str">
        <f>IFERROR(((80*AB82)+(100*AC82)+(150*AD82))/SUM(Z82:AD82),"")</f>
        <v/>
      </c>
      <c r="AI82" s="140"/>
      <c r="AJ82" s="141"/>
      <c r="AK82" s="141"/>
      <c r="AL82" s="141"/>
      <c r="AM82" s="141"/>
      <c r="AN82" s="7" t="str">
        <f>IF(AND(ISBLANK(AI82),ISBLANK(AJ82),ISBLANK(AK82),ISBLANK(AL82),ISBLANK(AM82)),"",SUM(AK82:AM82))</f>
        <v/>
      </c>
      <c r="AO82" s="7" t="str">
        <f>IF(AND(ISBLANK(AI82),ISBLANK(AJ82),ISBLANK(AK82),ISBLANK(AL82),ISBLANK(AM82)),"",SUM(AL82:AM82))</f>
        <v/>
      </c>
      <c r="AP82" s="233" t="str">
        <f t="shared" ref="AP82" si="503">IFERROR(SUM(AI82:AM82)/$E82,"")</f>
        <v/>
      </c>
      <c r="AQ82" s="250" t="str">
        <f>IFERROR(((80*AK82)+(100*AL82)+(150*AM82))/SUM(AI82:AM82),"")</f>
        <v/>
      </c>
      <c r="AR82" s="229" t="str">
        <f t="shared" ref="AR82" si="504">IFERROR(AVERAGE(Y82,AH82,AQ82),"")</f>
        <v/>
      </c>
      <c r="AS82" s="229" t="str">
        <f t="shared" ref="AS82" si="505">IF(OR(P82="",AR82=""),"",AR82-P82)</f>
        <v/>
      </c>
      <c r="AT82" s="145"/>
      <c r="AU82" s="141"/>
      <c r="AV82" s="141"/>
      <c r="AW82" s="141"/>
      <c r="AX82" s="141"/>
      <c r="AY82" s="7" t="str">
        <f>IF(AND(ISBLANK(AT82),ISBLANK(AU82),ISBLANK(AV82),ISBLANK(AW82),ISBLANK(AX82)),"",SUM(AV82:AX82))</f>
        <v/>
      </c>
      <c r="AZ82" s="131" t="str">
        <f>IF(AND(ISBLANK(AT82),ISBLANK(AU82),ISBLANK(AV82),ISBLANK(AW82),ISBLANK(AX82)),"",SUM(AW82:AX82))</f>
        <v/>
      </c>
      <c r="BA82" s="254" t="str">
        <f>IFERROR(((80*AV82)+(100*AW82)+(150*AX82))/SUM(AT82:AX82),"")</f>
        <v/>
      </c>
      <c r="BB82" s="135">
        <f>B82</f>
        <v>0</v>
      </c>
      <c r="BC82" s="64">
        <f>C82</f>
        <v>0</v>
      </c>
      <c r="BD82" s="64" t="str">
        <f>BB82&amp;"."&amp;BC82</f>
        <v>0.0</v>
      </c>
      <c r="BE82" s="64">
        <f>D82</f>
        <v>0</v>
      </c>
      <c r="BF82" s="65">
        <f>H82</f>
        <v>0</v>
      </c>
      <c r="BG82" s="65">
        <f t="shared" ref="BG82:BL82" si="506">I82</f>
        <v>0</v>
      </c>
      <c r="BH82" s="65">
        <f t="shared" si="506"/>
        <v>0</v>
      </c>
      <c r="BI82" s="65">
        <f t="shared" si="506"/>
        <v>0</v>
      </c>
      <c r="BJ82" s="65">
        <f t="shared" si="506"/>
        <v>0</v>
      </c>
      <c r="BK82" s="65" t="str">
        <f t="shared" si="506"/>
        <v/>
      </c>
      <c r="BL82" s="65" t="str">
        <f t="shared" si="506"/>
        <v/>
      </c>
      <c r="BM82" s="65" t="str">
        <f t="shared" ref="BM82:BT82" si="507">P82</f>
        <v/>
      </c>
      <c r="BN82" s="65">
        <f t="shared" si="507"/>
        <v>0</v>
      </c>
      <c r="BO82" s="65">
        <f t="shared" si="507"/>
        <v>0</v>
      </c>
      <c r="BP82" s="65">
        <f t="shared" si="507"/>
        <v>0</v>
      </c>
      <c r="BQ82" s="65">
        <f t="shared" si="507"/>
        <v>0</v>
      </c>
      <c r="BR82" s="65">
        <f t="shared" si="507"/>
        <v>0</v>
      </c>
      <c r="BS82" s="65" t="str">
        <f t="shared" si="507"/>
        <v/>
      </c>
      <c r="BT82" s="65" t="str">
        <f t="shared" si="507"/>
        <v/>
      </c>
      <c r="BU82" s="65" t="str">
        <f t="shared" ref="BU82:CB82" si="508">Y82</f>
        <v/>
      </c>
      <c r="BV82" s="65">
        <f t="shared" si="508"/>
        <v>0</v>
      </c>
      <c r="BW82" s="65">
        <f t="shared" si="508"/>
        <v>0</v>
      </c>
      <c r="BX82" s="65">
        <f t="shared" si="508"/>
        <v>0</v>
      </c>
      <c r="BY82" s="65">
        <f t="shared" si="508"/>
        <v>0</v>
      </c>
      <c r="BZ82" s="65">
        <f t="shared" si="508"/>
        <v>0</v>
      </c>
      <c r="CA82" s="65" t="str">
        <f t="shared" si="508"/>
        <v/>
      </c>
      <c r="CB82" s="65" t="str">
        <f t="shared" si="508"/>
        <v/>
      </c>
      <c r="CC82" s="65" t="str">
        <f t="shared" ref="CC82:CJ82" si="509">AH82</f>
        <v/>
      </c>
      <c r="CD82" s="65">
        <f t="shared" si="509"/>
        <v>0</v>
      </c>
      <c r="CE82" s="65">
        <f t="shared" si="509"/>
        <v>0</v>
      </c>
      <c r="CF82" s="65">
        <f t="shared" si="509"/>
        <v>0</v>
      </c>
      <c r="CG82" s="65">
        <f t="shared" si="509"/>
        <v>0</v>
      </c>
      <c r="CH82" s="65">
        <f t="shared" si="509"/>
        <v>0</v>
      </c>
      <c r="CI82" s="65" t="str">
        <f t="shared" si="509"/>
        <v/>
      </c>
      <c r="CJ82" s="65" t="str">
        <f t="shared" si="509"/>
        <v/>
      </c>
      <c r="CK82" s="65" t="str">
        <f t="shared" ref="CK82" si="510">AQ82</f>
        <v/>
      </c>
      <c r="CL82" s="65">
        <f t="shared" ref="CL82:CS82" si="511">AT82</f>
        <v>0</v>
      </c>
      <c r="CM82" s="65">
        <f t="shared" si="511"/>
        <v>0</v>
      </c>
      <c r="CN82" s="65">
        <f t="shared" si="511"/>
        <v>0</v>
      </c>
      <c r="CO82" s="65">
        <f t="shared" si="511"/>
        <v>0</v>
      </c>
      <c r="CP82" s="65">
        <f t="shared" si="511"/>
        <v>0</v>
      </c>
      <c r="CQ82" s="65" t="str">
        <f t="shared" si="511"/>
        <v/>
      </c>
      <c r="CR82" s="65" t="str">
        <f t="shared" si="511"/>
        <v/>
      </c>
      <c r="CS82" s="65" t="str">
        <f t="shared" si="511"/>
        <v/>
      </c>
    </row>
    <row r="83" spans="1:97" ht="13.5" thickBot="1" x14ac:dyDescent="0.25">
      <c r="A83" s="259"/>
      <c r="B83" s="264"/>
      <c r="C83" s="262"/>
      <c r="D83" s="262"/>
      <c r="E83" s="236"/>
      <c r="F83" s="241"/>
      <c r="G83" s="8" t="s">
        <v>6</v>
      </c>
      <c r="H83" s="142" t="str">
        <f>IFERROR(H82/SUM(H82:L82),"")</f>
        <v/>
      </c>
      <c r="I83" s="143" t="str">
        <f>IFERROR(I82/SUM(H82:L82),"")</f>
        <v/>
      </c>
      <c r="J83" s="144" t="str">
        <f>IFERROR(J82/SUM(H82:L82),"")</f>
        <v/>
      </c>
      <c r="K83" s="144" t="str">
        <f>IFERROR(K82/SUM(H82:L82),"")</f>
        <v/>
      </c>
      <c r="L83" s="144" t="str">
        <f>IFERROR(L82/SUM(H82:L82),"")</f>
        <v/>
      </c>
      <c r="M83" s="34" t="str">
        <f>IFERROR(M82/SUM(H82:L82),"")</f>
        <v/>
      </c>
      <c r="N83" s="34" t="str">
        <f>IFERROR(N82/SUM(H82:L82),"")</f>
        <v/>
      </c>
      <c r="O83" s="234"/>
      <c r="P83" s="230"/>
      <c r="Q83" s="142" t="str">
        <f>IFERROR(Q82/SUM(Q82:U82),"")</f>
        <v/>
      </c>
      <c r="R83" s="143" t="str">
        <f>IFERROR(R82/SUM(Q82:U82),"")</f>
        <v/>
      </c>
      <c r="S83" s="144" t="str">
        <f>IFERROR(S82/SUM(Q82:U82),"")</f>
        <v/>
      </c>
      <c r="T83" s="144" t="str">
        <f>IFERROR(T82/SUM(Q82:U82),"")</f>
        <v/>
      </c>
      <c r="U83" s="144" t="str">
        <f>IFERROR(U82/SUM(Q82:U82),"")</f>
        <v/>
      </c>
      <c r="V83" s="34" t="str">
        <f>IFERROR(V82/SUM(Q82:U82),"")</f>
        <v/>
      </c>
      <c r="W83" s="34" t="str">
        <f>IFERROR(W82/SUM(Q82:U82),"")</f>
        <v/>
      </c>
      <c r="X83" s="234"/>
      <c r="Y83" s="230"/>
      <c r="Z83" s="142" t="str">
        <f>IFERROR(Z82/SUM(Z82:AD82),"")</f>
        <v/>
      </c>
      <c r="AA83" s="143" t="str">
        <f>IFERROR(AA82/SUM(Z82:AD82),"")</f>
        <v/>
      </c>
      <c r="AB83" s="144" t="str">
        <f>IFERROR(AB82/SUM(Z82:AD82),"")</f>
        <v/>
      </c>
      <c r="AC83" s="144" t="str">
        <f>IFERROR(AC82/SUM(Z82:AD82),"")</f>
        <v/>
      </c>
      <c r="AD83" s="144" t="str">
        <f>IFERROR(AD82/SUM(Z82:AD82),"")</f>
        <v/>
      </c>
      <c r="AE83" s="34" t="str">
        <f>IFERROR(AE82/SUM(Z82:AD82),"")</f>
        <v/>
      </c>
      <c r="AF83" s="34" t="str">
        <f>IFERROR(AF82/SUM(Z82:AD82),"")</f>
        <v/>
      </c>
      <c r="AG83" s="234"/>
      <c r="AH83" s="230"/>
      <c r="AI83" s="142" t="str">
        <f>IFERROR(AI82/SUM(AI82:AM82),"")</f>
        <v/>
      </c>
      <c r="AJ83" s="143" t="str">
        <f>IFERROR(AJ82/SUM(AI82:AM82),"")</f>
        <v/>
      </c>
      <c r="AK83" s="144" t="str">
        <f>IFERROR(AK82/SUM(AI82:AM82),"")</f>
        <v/>
      </c>
      <c r="AL83" s="144" t="str">
        <f>IFERROR(AL82/SUM(AI82:AM82),"")</f>
        <v/>
      </c>
      <c r="AM83" s="144" t="str">
        <f>IFERROR(AM82/SUM(AI82:AM82),"")</f>
        <v/>
      </c>
      <c r="AN83" s="34" t="str">
        <f>IFERROR(AN82/SUM(AI82:AM82),"")</f>
        <v/>
      </c>
      <c r="AO83" s="34" t="str">
        <f>IFERROR(AO82/SUM(AI82:AM82),"")</f>
        <v/>
      </c>
      <c r="AP83" s="234"/>
      <c r="AQ83" s="230"/>
      <c r="AR83" s="230"/>
      <c r="AS83" s="230"/>
      <c r="AT83" s="149" t="str">
        <f>IFERROR(AT82/SUM(AT82:AX82),"")</f>
        <v/>
      </c>
      <c r="AU83" s="143" t="str">
        <f>IFERROR(AU82/SUM(AT82:AX82),"")</f>
        <v/>
      </c>
      <c r="AV83" s="144" t="str">
        <f>IFERROR(AV82/SUM(AT82:AX82),"")</f>
        <v/>
      </c>
      <c r="AW83" s="144" t="str">
        <f>IFERROR(AW82/SUM(AT82:AX82),"")</f>
        <v/>
      </c>
      <c r="AX83" s="144" t="str">
        <f>IFERROR(AX82/SUM(AT82:AX82),"")</f>
        <v/>
      </c>
      <c r="AY83" s="34" t="str">
        <f>IFERROR(AY82/SUM(AT82:AX82),"")</f>
        <v/>
      </c>
      <c r="AZ83" s="132" t="str">
        <f>IFERROR(AZ82/SUM(AT82:AX82),"")</f>
        <v/>
      </c>
      <c r="BA83" s="255"/>
      <c r="BB83" s="135"/>
      <c r="BC83" s="64"/>
      <c r="BD83" s="64" t="str">
        <f t="shared" ref="BD83" si="512">BB83&amp;"."&amp;BC83</f>
        <v>.</v>
      </c>
      <c r="BE83" s="64"/>
      <c r="BF83" s="67"/>
      <c r="BG83" s="67"/>
      <c r="BH83" s="68"/>
      <c r="BI83" s="68"/>
      <c r="BJ83" s="68"/>
      <c r="BK83" s="69"/>
      <c r="BL83" s="69"/>
      <c r="BM83" s="64"/>
      <c r="BN83" s="67"/>
      <c r="BO83" s="67"/>
      <c r="BP83" s="68"/>
      <c r="BQ83" s="68"/>
      <c r="BR83" s="68"/>
      <c r="BS83" s="69"/>
      <c r="BT83" s="69"/>
      <c r="BU83" s="64"/>
      <c r="BV83" s="67"/>
      <c r="BW83" s="67"/>
      <c r="BX83" s="68"/>
      <c r="BY83" s="68"/>
      <c r="BZ83" s="68"/>
      <c r="CA83" s="69"/>
      <c r="CB83" s="69"/>
      <c r="CC83" s="64"/>
      <c r="CD83" s="67"/>
      <c r="CE83" s="67"/>
      <c r="CF83" s="68"/>
      <c r="CG83" s="68"/>
      <c r="CH83" s="68"/>
      <c r="CI83" s="69"/>
      <c r="CJ83" s="69"/>
      <c r="CK83" s="64"/>
      <c r="CL83" s="67"/>
      <c r="CM83" s="67"/>
      <c r="CN83" s="68"/>
      <c r="CO83" s="68"/>
      <c r="CP83" s="68"/>
      <c r="CQ83" s="69"/>
      <c r="CR83" s="69"/>
      <c r="CS83" s="66"/>
    </row>
    <row r="84" spans="1:97" ht="13.5" thickTop="1" x14ac:dyDescent="0.2">
      <c r="A84" s="258"/>
      <c r="B84" s="263"/>
      <c r="C84" s="265"/>
      <c r="D84" s="261"/>
      <c r="E84" s="235"/>
      <c r="F84" s="260"/>
      <c r="G84" s="4" t="s">
        <v>5</v>
      </c>
      <c r="H84" s="140"/>
      <c r="I84" s="141"/>
      <c r="J84" s="141"/>
      <c r="K84" s="141"/>
      <c r="L84" s="141"/>
      <c r="M84" s="7" t="str">
        <f>IF(AND(ISBLANK(H84),ISBLANK(I84),ISBLANK(J84),ISBLANK(K84),ISBLANK(L84)),"",SUM(J84:L84))</f>
        <v/>
      </c>
      <c r="N84" s="7" t="str">
        <f>IF(AND(ISBLANK(H84),ISBLANK(I84),ISBLANK(J84),ISBLANK(K84),ISBLANK(L84)),"",SUM(K84:L84))</f>
        <v/>
      </c>
      <c r="O84" s="233" t="str">
        <f t="shared" ref="O84" si="513">IFERROR(SUM(H84:L84)/E84,"")</f>
        <v/>
      </c>
      <c r="P84" s="250" t="str">
        <f>IFERROR(((80*J84)+(100*K84)+(150*L84))/SUM(H84:L84),"")</f>
        <v/>
      </c>
      <c r="Q84" s="140"/>
      <c r="R84" s="141"/>
      <c r="S84" s="141"/>
      <c r="T84" s="141"/>
      <c r="U84" s="141"/>
      <c r="V84" s="7" t="str">
        <f>IF(AND(ISBLANK(Q84),ISBLANK(R84),ISBLANK(S84),ISBLANK(T84),ISBLANK(U84)),"",SUM(S84:U84))</f>
        <v/>
      </c>
      <c r="W84" s="7" t="str">
        <f>IF(AND(ISBLANK(Q84),ISBLANK(R84),ISBLANK(S84),ISBLANK(T84),ISBLANK(U84)),"",SUM(T84:U84))</f>
        <v/>
      </c>
      <c r="X84" s="233" t="str">
        <f t="shared" ref="X84" si="514">IFERROR(SUM(Q84:U84)/$E84,"")</f>
        <v/>
      </c>
      <c r="Y84" s="250" t="str">
        <f>IFERROR(((80*S84)+(100*T84)+(150*U84))/SUM(Q84:U84),"")</f>
        <v/>
      </c>
      <c r="Z84" s="140"/>
      <c r="AA84" s="141"/>
      <c r="AB84" s="141"/>
      <c r="AC84" s="141"/>
      <c r="AD84" s="141"/>
      <c r="AE84" s="7" t="str">
        <f>IF(AND(ISBLANK(Z84),ISBLANK(AA84),ISBLANK(AB84),ISBLANK(AC84),ISBLANK(AD84)),"",SUM(AB84:AD84))</f>
        <v/>
      </c>
      <c r="AF84" s="7" t="str">
        <f>IF(AND(ISBLANK(Z84),ISBLANK(AA84),ISBLANK(AB84),ISBLANK(AC84),ISBLANK(AD84)),"",SUM(AC84:AD84))</f>
        <v/>
      </c>
      <c r="AG84" s="233" t="str">
        <f t="shared" ref="AG84" si="515">IFERROR(SUM(Z84:AD84)/$E84,"")</f>
        <v/>
      </c>
      <c r="AH84" s="250" t="str">
        <f>IFERROR(((80*AB84)+(100*AC84)+(150*AD84))/SUM(Z84:AD84),"")</f>
        <v/>
      </c>
      <c r="AI84" s="140"/>
      <c r="AJ84" s="141"/>
      <c r="AK84" s="141"/>
      <c r="AL84" s="141"/>
      <c r="AM84" s="141"/>
      <c r="AN84" s="7" t="str">
        <f>IF(AND(ISBLANK(AI84),ISBLANK(AJ84),ISBLANK(AK84),ISBLANK(AL84),ISBLANK(AM84)),"",SUM(AK84:AM84))</f>
        <v/>
      </c>
      <c r="AO84" s="7" t="str">
        <f>IF(AND(ISBLANK(AI84),ISBLANK(AJ84),ISBLANK(AK84),ISBLANK(AL84),ISBLANK(AM84)),"",SUM(AL84:AM84))</f>
        <v/>
      </c>
      <c r="AP84" s="233" t="str">
        <f t="shared" ref="AP84" si="516">IFERROR(SUM(AI84:AM84)/$E84,"")</f>
        <v/>
      </c>
      <c r="AQ84" s="250" t="str">
        <f>IFERROR(((80*AK84)+(100*AL84)+(150*AM84))/SUM(AI84:AM84),"")</f>
        <v/>
      </c>
      <c r="AR84" s="229" t="str">
        <f t="shared" ref="AR84" si="517">IFERROR(AVERAGE(Y84,AH84,AQ84),"")</f>
        <v/>
      </c>
      <c r="AS84" s="229" t="str">
        <f t="shared" ref="AS84" si="518">IF(OR(P84="",AR84=""),"",AR84-P84)</f>
        <v/>
      </c>
      <c r="AT84" s="145"/>
      <c r="AU84" s="141"/>
      <c r="AV84" s="141"/>
      <c r="AW84" s="141"/>
      <c r="AX84" s="141"/>
      <c r="AY84" s="7" t="str">
        <f>IF(AND(ISBLANK(AT84),ISBLANK(AU84),ISBLANK(AV84),ISBLANK(AW84),ISBLANK(AX84)),"",SUM(AV84:AX84))</f>
        <v/>
      </c>
      <c r="AZ84" s="131" t="str">
        <f>IF(AND(ISBLANK(AT84),ISBLANK(AU84),ISBLANK(AV84),ISBLANK(AW84),ISBLANK(AX84)),"",SUM(AW84:AX84))</f>
        <v/>
      </c>
      <c r="BA84" s="254" t="str">
        <f>IFERROR(((80*AV84)+(100*AW84)+(150*AX84))/SUM(AT84:AX84),"")</f>
        <v/>
      </c>
      <c r="BB84" s="135">
        <f>B84</f>
        <v>0</v>
      </c>
      <c r="BC84" s="64">
        <f>C84</f>
        <v>0</v>
      </c>
      <c r="BD84" s="64" t="str">
        <f>BB84&amp;"."&amp;BC84</f>
        <v>0.0</v>
      </c>
      <c r="BE84" s="64">
        <f>D84</f>
        <v>0</v>
      </c>
      <c r="BF84" s="65">
        <f>H84</f>
        <v>0</v>
      </c>
      <c r="BG84" s="65">
        <f t="shared" ref="BG84:BL84" si="519">I84</f>
        <v>0</v>
      </c>
      <c r="BH84" s="65">
        <f t="shared" si="519"/>
        <v>0</v>
      </c>
      <c r="BI84" s="65">
        <f t="shared" si="519"/>
        <v>0</v>
      </c>
      <c r="BJ84" s="65">
        <f t="shared" si="519"/>
        <v>0</v>
      </c>
      <c r="BK84" s="65" t="str">
        <f t="shared" si="519"/>
        <v/>
      </c>
      <c r="BL84" s="65" t="str">
        <f t="shared" si="519"/>
        <v/>
      </c>
      <c r="BM84" s="65" t="str">
        <f t="shared" ref="BM84:BT84" si="520">P84</f>
        <v/>
      </c>
      <c r="BN84" s="65">
        <f t="shared" si="520"/>
        <v>0</v>
      </c>
      <c r="BO84" s="65">
        <f t="shared" si="520"/>
        <v>0</v>
      </c>
      <c r="BP84" s="65">
        <f t="shared" si="520"/>
        <v>0</v>
      </c>
      <c r="BQ84" s="65">
        <f t="shared" si="520"/>
        <v>0</v>
      </c>
      <c r="BR84" s="65">
        <f t="shared" si="520"/>
        <v>0</v>
      </c>
      <c r="BS84" s="65" t="str">
        <f t="shared" si="520"/>
        <v/>
      </c>
      <c r="BT84" s="65" t="str">
        <f t="shared" si="520"/>
        <v/>
      </c>
      <c r="BU84" s="65" t="str">
        <f t="shared" ref="BU84:CB84" si="521">Y84</f>
        <v/>
      </c>
      <c r="BV84" s="65">
        <f t="shared" si="521"/>
        <v>0</v>
      </c>
      <c r="BW84" s="65">
        <f t="shared" si="521"/>
        <v>0</v>
      </c>
      <c r="BX84" s="65">
        <f t="shared" si="521"/>
        <v>0</v>
      </c>
      <c r="BY84" s="65">
        <f t="shared" si="521"/>
        <v>0</v>
      </c>
      <c r="BZ84" s="65">
        <f t="shared" si="521"/>
        <v>0</v>
      </c>
      <c r="CA84" s="65" t="str">
        <f t="shared" si="521"/>
        <v/>
      </c>
      <c r="CB84" s="65" t="str">
        <f t="shared" si="521"/>
        <v/>
      </c>
      <c r="CC84" s="65" t="str">
        <f t="shared" ref="CC84:CJ84" si="522">AH84</f>
        <v/>
      </c>
      <c r="CD84" s="65">
        <f t="shared" si="522"/>
        <v>0</v>
      </c>
      <c r="CE84" s="65">
        <f t="shared" si="522"/>
        <v>0</v>
      </c>
      <c r="CF84" s="65">
        <f t="shared" si="522"/>
        <v>0</v>
      </c>
      <c r="CG84" s="65">
        <f t="shared" si="522"/>
        <v>0</v>
      </c>
      <c r="CH84" s="65">
        <f t="shared" si="522"/>
        <v>0</v>
      </c>
      <c r="CI84" s="65" t="str">
        <f t="shared" si="522"/>
        <v/>
      </c>
      <c r="CJ84" s="65" t="str">
        <f t="shared" si="522"/>
        <v/>
      </c>
      <c r="CK84" s="65" t="str">
        <f t="shared" ref="CK84" si="523">AQ84</f>
        <v/>
      </c>
      <c r="CL84" s="65">
        <f t="shared" ref="CL84:CS84" si="524">AT84</f>
        <v>0</v>
      </c>
      <c r="CM84" s="65">
        <f t="shared" si="524"/>
        <v>0</v>
      </c>
      <c r="CN84" s="65">
        <f t="shared" si="524"/>
        <v>0</v>
      </c>
      <c r="CO84" s="65">
        <f t="shared" si="524"/>
        <v>0</v>
      </c>
      <c r="CP84" s="65">
        <f t="shared" si="524"/>
        <v>0</v>
      </c>
      <c r="CQ84" s="65" t="str">
        <f t="shared" si="524"/>
        <v/>
      </c>
      <c r="CR84" s="65" t="str">
        <f t="shared" si="524"/>
        <v/>
      </c>
      <c r="CS84" s="65" t="str">
        <f t="shared" si="524"/>
        <v/>
      </c>
    </row>
    <row r="85" spans="1:97" ht="13.5" thickBot="1" x14ac:dyDescent="0.25">
      <c r="A85" s="259"/>
      <c r="B85" s="264"/>
      <c r="C85" s="262"/>
      <c r="D85" s="262"/>
      <c r="E85" s="236"/>
      <c r="F85" s="241"/>
      <c r="G85" s="8" t="s">
        <v>6</v>
      </c>
      <c r="H85" s="142" t="str">
        <f>IFERROR(H84/SUM(H84:L84),"")</f>
        <v/>
      </c>
      <c r="I85" s="143" t="str">
        <f>IFERROR(I84/SUM(H84:L84),"")</f>
        <v/>
      </c>
      <c r="J85" s="144" t="str">
        <f>IFERROR(J84/SUM(H84:L84),"")</f>
        <v/>
      </c>
      <c r="K85" s="144" t="str">
        <f>IFERROR(K84/SUM(H84:L84),"")</f>
        <v/>
      </c>
      <c r="L85" s="144" t="str">
        <f>IFERROR(L84/SUM(H84:L84),"")</f>
        <v/>
      </c>
      <c r="M85" s="34" t="str">
        <f>IFERROR(M84/SUM(H84:L84),"")</f>
        <v/>
      </c>
      <c r="N85" s="34" t="str">
        <f>IFERROR(N84/SUM(H84:L84),"")</f>
        <v/>
      </c>
      <c r="O85" s="234"/>
      <c r="P85" s="230"/>
      <c r="Q85" s="142" t="str">
        <f>IFERROR(Q84/SUM(Q84:U84),"")</f>
        <v/>
      </c>
      <c r="R85" s="143" t="str">
        <f>IFERROR(R84/SUM(Q84:U84),"")</f>
        <v/>
      </c>
      <c r="S85" s="144" t="str">
        <f>IFERROR(S84/SUM(Q84:U84),"")</f>
        <v/>
      </c>
      <c r="T85" s="144" t="str">
        <f>IFERROR(T84/SUM(Q84:U84),"")</f>
        <v/>
      </c>
      <c r="U85" s="144" t="str">
        <f>IFERROR(U84/SUM(Q84:U84),"")</f>
        <v/>
      </c>
      <c r="V85" s="34" t="str">
        <f>IFERROR(V84/SUM(Q84:U84),"")</f>
        <v/>
      </c>
      <c r="W85" s="34" t="str">
        <f>IFERROR(W84/SUM(Q84:U84),"")</f>
        <v/>
      </c>
      <c r="X85" s="234"/>
      <c r="Y85" s="230"/>
      <c r="Z85" s="142" t="str">
        <f>IFERROR(Z84/SUM(Z84:AD84),"")</f>
        <v/>
      </c>
      <c r="AA85" s="143" t="str">
        <f>IFERROR(AA84/SUM(Z84:AD84),"")</f>
        <v/>
      </c>
      <c r="AB85" s="144" t="str">
        <f>IFERROR(AB84/SUM(Z84:AD84),"")</f>
        <v/>
      </c>
      <c r="AC85" s="144" t="str">
        <f>IFERROR(AC84/SUM(Z84:AD84),"")</f>
        <v/>
      </c>
      <c r="AD85" s="144" t="str">
        <f>IFERROR(AD84/SUM(Z84:AD84),"")</f>
        <v/>
      </c>
      <c r="AE85" s="34" t="str">
        <f>IFERROR(AE84/SUM(Z84:AD84),"")</f>
        <v/>
      </c>
      <c r="AF85" s="34" t="str">
        <f>IFERROR(AF84/SUM(Z84:AD84),"")</f>
        <v/>
      </c>
      <c r="AG85" s="234"/>
      <c r="AH85" s="230"/>
      <c r="AI85" s="142" t="str">
        <f>IFERROR(AI84/SUM(AI84:AM84),"")</f>
        <v/>
      </c>
      <c r="AJ85" s="143" t="str">
        <f>IFERROR(AJ84/SUM(AI84:AM84),"")</f>
        <v/>
      </c>
      <c r="AK85" s="144" t="str">
        <f>IFERROR(AK84/SUM(AI84:AM84),"")</f>
        <v/>
      </c>
      <c r="AL85" s="144" t="str">
        <f>IFERROR(AL84/SUM(AI84:AM84),"")</f>
        <v/>
      </c>
      <c r="AM85" s="144" t="str">
        <f>IFERROR(AM84/SUM(AI84:AM84),"")</f>
        <v/>
      </c>
      <c r="AN85" s="34" t="str">
        <f>IFERROR(AN84/SUM(AI84:AM84),"")</f>
        <v/>
      </c>
      <c r="AO85" s="34" t="str">
        <f>IFERROR(AO84/SUM(AI84:AM84),"")</f>
        <v/>
      </c>
      <c r="AP85" s="234"/>
      <c r="AQ85" s="230"/>
      <c r="AR85" s="230"/>
      <c r="AS85" s="230"/>
      <c r="AT85" s="149" t="str">
        <f>IFERROR(AT84/SUM(AT84:AX84),"")</f>
        <v/>
      </c>
      <c r="AU85" s="143" t="str">
        <f>IFERROR(AU84/SUM(AT84:AX84),"")</f>
        <v/>
      </c>
      <c r="AV85" s="144" t="str">
        <f>IFERROR(AV84/SUM(AT84:AX84),"")</f>
        <v/>
      </c>
      <c r="AW85" s="144" t="str">
        <f>IFERROR(AW84/SUM(AT84:AX84),"")</f>
        <v/>
      </c>
      <c r="AX85" s="144" t="str">
        <f>IFERROR(AX84/SUM(AT84:AX84),"")</f>
        <v/>
      </c>
      <c r="AY85" s="34" t="str">
        <f>IFERROR(AY84/SUM(AT84:AX84),"")</f>
        <v/>
      </c>
      <c r="AZ85" s="132" t="str">
        <f>IFERROR(AZ84/SUM(AT84:AX84),"")</f>
        <v/>
      </c>
      <c r="BA85" s="255"/>
      <c r="BB85" s="135"/>
      <c r="BC85" s="64"/>
      <c r="BD85" s="64" t="str">
        <f t="shared" ref="BD85" si="525">BB85&amp;"."&amp;BC85</f>
        <v>.</v>
      </c>
      <c r="BE85" s="64"/>
      <c r="BF85" s="67"/>
      <c r="BG85" s="67"/>
      <c r="BH85" s="68"/>
      <c r="BI85" s="68"/>
      <c r="BJ85" s="68"/>
      <c r="BK85" s="69"/>
      <c r="BL85" s="69"/>
      <c r="BM85" s="64"/>
      <c r="BN85" s="67"/>
      <c r="BO85" s="67"/>
      <c r="BP85" s="68"/>
      <c r="BQ85" s="68"/>
      <c r="BR85" s="68"/>
      <c r="BS85" s="69"/>
      <c r="BT85" s="69"/>
      <c r="BU85" s="64"/>
      <c r="BV85" s="67"/>
      <c r="BW85" s="67"/>
      <c r="BX85" s="68"/>
      <c r="BY85" s="68"/>
      <c r="BZ85" s="68"/>
      <c r="CA85" s="69"/>
      <c r="CB85" s="69"/>
      <c r="CC85" s="64"/>
      <c r="CD85" s="67"/>
      <c r="CE85" s="67"/>
      <c r="CF85" s="68"/>
      <c r="CG85" s="68"/>
      <c r="CH85" s="68"/>
      <c r="CI85" s="69"/>
      <c r="CJ85" s="69"/>
      <c r="CK85" s="64"/>
      <c r="CL85" s="67"/>
      <c r="CM85" s="67"/>
      <c r="CN85" s="68"/>
      <c r="CO85" s="68"/>
      <c r="CP85" s="68"/>
      <c r="CQ85" s="69"/>
      <c r="CR85" s="69"/>
      <c r="CS85" s="66"/>
    </row>
    <row r="86" spans="1:97" ht="13.5" thickTop="1" x14ac:dyDescent="0.2">
      <c r="A86" s="258"/>
      <c r="B86" s="263"/>
      <c r="C86" s="265"/>
      <c r="D86" s="261"/>
      <c r="E86" s="235"/>
      <c r="F86" s="260"/>
      <c r="G86" s="4" t="s">
        <v>5</v>
      </c>
      <c r="H86" s="140"/>
      <c r="I86" s="141"/>
      <c r="J86" s="141"/>
      <c r="K86" s="141"/>
      <c r="L86" s="141"/>
      <c r="M86" s="7" t="str">
        <f>IF(AND(ISBLANK(H86),ISBLANK(I86),ISBLANK(J86),ISBLANK(K86),ISBLANK(L86)),"",SUM(J86:L86))</f>
        <v/>
      </c>
      <c r="N86" s="7" t="str">
        <f>IF(AND(ISBLANK(H86),ISBLANK(I86),ISBLANK(J86),ISBLANK(K86),ISBLANK(L86)),"",SUM(K86:L86))</f>
        <v/>
      </c>
      <c r="O86" s="233" t="str">
        <f t="shared" ref="O86" si="526">IFERROR(SUM(H86:L86)/E86,"")</f>
        <v/>
      </c>
      <c r="P86" s="250" t="str">
        <f>IFERROR(((80*J86)+(100*K86)+(150*L86))/SUM(H86:L86),"")</f>
        <v/>
      </c>
      <c r="Q86" s="140"/>
      <c r="R86" s="141"/>
      <c r="S86" s="141"/>
      <c r="T86" s="141"/>
      <c r="U86" s="141"/>
      <c r="V86" s="7" t="str">
        <f>IF(AND(ISBLANK(Q86),ISBLANK(R86),ISBLANK(S86),ISBLANK(T86),ISBLANK(U86)),"",SUM(S86:U86))</f>
        <v/>
      </c>
      <c r="W86" s="7" t="str">
        <f>IF(AND(ISBLANK(Q86),ISBLANK(R86),ISBLANK(S86),ISBLANK(T86),ISBLANK(U86)),"",SUM(T86:U86))</f>
        <v/>
      </c>
      <c r="X86" s="233" t="str">
        <f t="shared" ref="X86" si="527">IFERROR(SUM(Q86:U86)/$E86,"")</f>
        <v/>
      </c>
      <c r="Y86" s="250" t="str">
        <f>IFERROR(((80*S86)+(100*T86)+(150*U86))/SUM(Q86:U86),"")</f>
        <v/>
      </c>
      <c r="Z86" s="140"/>
      <c r="AA86" s="141"/>
      <c r="AB86" s="141"/>
      <c r="AC86" s="141"/>
      <c r="AD86" s="141"/>
      <c r="AE86" s="7" t="str">
        <f>IF(AND(ISBLANK(Z86),ISBLANK(AA86),ISBLANK(AB86),ISBLANK(AC86),ISBLANK(AD86)),"",SUM(AB86:AD86))</f>
        <v/>
      </c>
      <c r="AF86" s="7" t="str">
        <f>IF(AND(ISBLANK(Z86),ISBLANK(AA86),ISBLANK(AB86),ISBLANK(AC86),ISBLANK(AD86)),"",SUM(AC86:AD86))</f>
        <v/>
      </c>
      <c r="AG86" s="233" t="str">
        <f t="shared" ref="AG86" si="528">IFERROR(SUM(Z86:AD86)/$E86,"")</f>
        <v/>
      </c>
      <c r="AH86" s="250" t="str">
        <f>IFERROR(((80*AB86)+(100*AC86)+(150*AD86))/SUM(Z86:AD86),"")</f>
        <v/>
      </c>
      <c r="AI86" s="140"/>
      <c r="AJ86" s="141"/>
      <c r="AK86" s="141"/>
      <c r="AL86" s="141"/>
      <c r="AM86" s="141"/>
      <c r="AN86" s="7" t="str">
        <f>IF(AND(ISBLANK(AI86),ISBLANK(AJ86),ISBLANK(AK86),ISBLANK(AL86),ISBLANK(AM86)),"",SUM(AK86:AM86))</f>
        <v/>
      </c>
      <c r="AO86" s="7" t="str">
        <f>IF(AND(ISBLANK(AI86),ISBLANK(AJ86),ISBLANK(AK86),ISBLANK(AL86),ISBLANK(AM86)),"",SUM(AL86:AM86))</f>
        <v/>
      </c>
      <c r="AP86" s="233" t="str">
        <f t="shared" ref="AP86" si="529">IFERROR(SUM(AI86:AM86)/$E86,"")</f>
        <v/>
      </c>
      <c r="AQ86" s="250" t="str">
        <f>IFERROR(((80*AK86)+(100*AL86)+(150*AM86))/SUM(AI86:AM86),"")</f>
        <v/>
      </c>
      <c r="AR86" s="229" t="str">
        <f t="shared" ref="AR86" si="530">IFERROR(AVERAGE(Y86,AH86,AQ86),"")</f>
        <v/>
      </c>
      <c r="AS86" s="229" t="str">
        <f t="shared" ref="AS86" si="531">IF(OR(P86="",AR86=""),"",AR86-P86)</f>
        <v/>
      </c>
      <c r="AT86" s="145"/>
      <c r="AU86" s="141"/>
      <c r="AV86" s="141"/>
      <c r="AW86" s="141"/>
      <c r="AX86" s="141"/>
      <c r="AY86" s="7" t="str">
        <f>IF(AND(ISBLANK(AT86),ISBLANK(AU86),ISBLANK(AV86),ISBLANK(AW86),ISBLANK(AX86)),"",SUM(AV86:AX86))</f>
        <v/>
      </c>
      <c r="AZ86" s="131" t="str">
        <f>IF(AND(ISBLANK(AT86),ISBLANK(AU86),ISBLANK(AV86),ISBLANK(AW86),ISBLANK(AX86)),"",SUM(AW86:AX86))</f>
        <v/>
      </c>
      <c r="BA86" s="254" t="str">
        <f>IFERROR(((80*AV86)+(100*AW86)+(150*AX86))/SUM(AT86:AX86),"")</f>
        <v/>
      </c>
      <c r="BB86" s="135">
        <f>B86</f>
        <v>0</v>
      </c>
      <c r="BC86" s="64">
        <f>C86</f>
        <v>0</v>
      </c>
      <c r="BD86" s="64" t="str">
        <f>BB86&amp;"."&amp;BC86</f>
        <v>0.0</v>
      </c>
      <c r="BE86" s="64">
        <f>D86</f>
        <v>0</v>
      </c>
      <c r="BF86" s="65">
        <f>H86</f>
        <v>0</v>
      </c>
      <c r="BG86" s="65">
        <f t="shared" ref="BG86:BL86" si="532">I86</f>
        <v>0</v>
      </c>
      <c r="BH86" s="65">
        <f t="shared" si="532"/>
        <v>0</v>
      </c>
      <c r="BI86" s="65">
        <f t="shared" si="532"/>
        <v>0</v>
      </c>
      <c r="BJ86" s="65">
        <f t="shared" si="532"/>
        <v>0</v>
      </c>
      <c r="BK86" s="65" t="str">
        <f t="shared" si="532"/>
        <v/>
      </c>
      <c r="BL86" s="65" t="str">
        <f t="shared" si="532"/>
        <v/>
      </c>
      <c r="BM86" s="65" t="str">
        <f t="shared" ref="BM86:BT86" si="533">P86</f>
        <v/>
      </c>
      <c r="BN86" s="65">
        <f t="shared" si="533"/>
        <v>0</v>
      </c>
      <c r="BO86" s="65">
        <f t="shared" si="533"/>
        <v>0</v>
      </c>
      <c r="BP86" s="65">
        <f t="shared" si="533"/>
        <v>0</v>
      </c>
      <c r="BQ86" s="65">
        <f t="shared" si="533"/>
        <v>0</v>
      </c>
      <c r="BR86" s="65">
        <f t="shared" si="533"/>
        <v>0</v>
      </c>
      <c r="BS86" s="65" t="str">
        <f t="shared" si="533"/>
        <v/>
      </c>
      <c r="BT86" s="65" t="str">
        <f t="shared" si="533"/>
        <v/>
      </c>
      <c r="BU86" s="65" t="str">
        <f t="shared" ref="BU86:CB86" si="534">Y86</f>
        <v/>
      </c>
      <c r="BV86" s="65">
        <f t="shared" si="534"/>
        <v>0</v>
      </c>
      <c r="BW86" s="65">
        <f t="shared" si="534"/>
        <v>0</v>
      </c>
      <c r="BX86" s="65">
        <f t="shared" si="534"/>
        <v>0</v>
      </c>
      <c r="BY86" s="65">
        <f t="shared" si="534"/>
        <v>0</v>
      </c>
      <c r="BZ86" s="65">
        <f t="shared" si="534"/>
        <v>0</v>
      </c>
      <c r="CA86" s="65" t="str">
        <f t="shared" si="534"/>
        <v/>
      </c>
      <c r="CB86" s="65" t="str">
        <f t="shared" si="534"/>
        <v/>
      </c>
      <c r="CC86" s="65" t="str">
        <f t="shared" ref="CC86:CJ86" si="535">AH86</f>
        <v/>
      </c>
      <c r="CD86" s="65">
        <f t="shared" si="535"/>
        <v>0</v>
      </c>
      <c r="CE86" s="65">
        <f t="shared" si="535"/>
        <v>0</v>
      </c>
      <c r="CF86" s="65">
        <f t="shared" si="535"/>
        <v>0</v>
      </c>
      <c r="CG86" s="65">
        <f t="shared" si="535"/>
        <v>0</v>
      </c>
      <c r="CH86" s="65">
        <f t="shared" si="535"/>
        <v>0</v>
      </c>
      <c r="CI86" s="65" t="str">
        <f t="shared" si="535"/>
        <v/>
      </c>
      <c r="CJ86" s="65" t="str">
        <f t="shared" si="535"/>
        <v/>
      </c>
      <c r="CK86" s="65" t="str">
        <f t="shared" ref="CK86" si="536">AQ86</f>
        <v/>
      </c>
      <c r="CL86" s="65">
        <f t="shared" ref="CL86:CS86" si="537">AT86</f>
        <v>0</v>
      </c>
      <c r="CM86" s="65">
        <f t="shared" si="537"/>
        <v>0</v>
      </c>
      <c r="CN86" s="65">
        <f t="shared" si="537"/>
        <v>0</v>
      </c>
      <c r="CO86" s="65">
        <f t="shared" si="537"/>
        <v>0</v>
      </c>
      <c r="CP86" s="65">
        <f t="shared" si="537"/>
        <v>0</v>
      </c>
      <c r="CQ86" s="65" t="str">
        <f t="shared" si="537"/>
        <v/>
      </c>
      <c r="CR86" s="65" t="str">
        <f t="shared" si="537"/>
        <v/>
      </c>
      <c r="CS86" s="65" t="str">
        <f t="shared" si="537"/>
        <v/>
      </c>
    </row>
    <row r="87" spans="1:97" ht="13.5" thickBot="1" x14ac:dyDescent="0.25">
      <c r="A87" s="259"/>
      <c r="B87" s="264"/>
      <c r="C87" s="262"/>
      <c r="D87" s="262"/>
      <c r="E87" s="236"/>
      <c r="F87" s="241"/>
      <c r="G87" s="8" t="s">
        <v>6</v>
      </c>
      <c r="H87" s="142" t="str">
        <f>IFERROR(H86/SUM(H86:L86),"")</f>
        <v/>
      </c>
      <c r="I87" s="143" t="str">
        <f>IFERROR(I86/SUM(H86:L86),"")</f>
        <v/>
      </c>
      <c r="J87" s="144" t="str">
        <f>IFERROR(J86/SUM(H86:L86),"")</f>
        <v/>
      </c>
      <c r="K87" s="144" t="str">
        <f>IFERROR(K86/SUM(H86:L86),"")</f>
        <v/>
      </c>
      <c r="L87" s="144" t="str">
        <f>IFERROR(L86/SUM(H86:L86),"")</f>
        <v/>
      </c>
      <c r="M87" s="34" t="str">
        <f>IFERROR(M86/SUM(H86:L86),"")</f>
        <v/>
      </c>
      <c r="N87" s="34" t="str">
        <f>IFERROR(N86/SUM(H86:L86),"")</f>
        <v/>
      </c>
      <c r="O87" s="234"/>
      <c r="P87" s="230"/>
      <c r="Q87" s="142" t="str">
        <f>IFERROR(Q86/SUM(Q86:U86),"")</f>
        <v/>
      </c>
      <c r="R87" s="143" t="str">
        <f>IFERROR(R86/SUM(Q86:U86),"")</f>
        <v/>
      </c>
      <c r="S87" s="144" t="str">
        <f>IFERROR(S86/SUM(Q86:U86),"")</f>
        <v/>
      </c>
      <c r="T87" s="144" t="str">
        <f>IFERROR(T86/SUM(Q86:U86),"")</f>
        <v/>
      </c>
      <c r="U87" s="144" t="str">
        <f>IFERROR(U86/SUM(Q86:U86),"")</f>
        <v/>
      </c>
      <c r="V87" s="34" t="str">
        <f>IFERROR(V86/SUM(Q86:U86),"")</f>
        <v/>
      </c>
      <c r="W87" s="34" t="str">
        <f>IFERROR(W86/SUM(Q86:U86),"")</f>
        <v/>
      </c>
      <c r="X87" s="234"/>
      <c r="Y87" s="230"/>
      <c r="Z87" s="142" t="str">
        <f>IFERROR(Z86/SUM(Z86:AD86),"")</f>
        <v/>
      </c>
      <c r="AA87" s="143" t="str">
        <f>IFERROR(AA86/SUM(Z86:AD86),"")</f>
        <v/>
      </c>
      <c r="AB87" s="144" t="str">
        <f>IFERROR(AB86/SUM(Z86:AD86),"")</f>
        <v/>
      </c>
      <c r="AC87" s="144" t="str">
        <f>IFERROR(AC86/SUM(Z86:AD86),"")</f>
        <v/>
      </c>
      <c r="AD87" s="144" t="str">
        <f>IFERROR(AD86/SUM(Z86:AD86),"")</f>
        <v/>
      </c>
      <c r="AE87" s="34" t="str">
        <f>IFERROR(AE86/SUM(Z86:AD86),"")</f>
        <v/>
      </c>
      <c r="AF87" s="34" t="str">
        <f>IFERROR(AF86/SUM(Z86:AD86),"")</f>
        <v/>
      </c>
      <c r="AG87" s="234"/>
      <c r="AH87" s="230"/>
      <c r="AI87" s="142" t="str">
        <f>IFERROR(AI86/SUM(AI86:AM86),"")</f>
        <v/>
      </c>
      <c r="AJ87" s="143" t="str">
        <f>IFERROR(AJ86/SUM(AI86:AM86),"")</f>
        <v/>
      </c>
      <c r="AK87" s="144" t="str">
        <f>IFERROR(AK86/SUM(AI86:AM86),"")</f>
        <v/>
      </c>
      <c r="AL87" s="144" t="str">
        <f>IFERROR(AL86/SUM(AI86:AM86),"")</f>
        <v/>
      </c>
      <c r="AM87" s="144" t="str">
        <f>IFERROR(AM86/SUM(AI86:AM86),"")</f>
        <v/>
      </c>
      <c r="AN87" s="34" t="str">
        <f>IFERROR(AN86/SUM(AI86:AM86),"")</f>
        <v/>
      </c>
      <c r="AO87" s="34" t="str">
        <f>IFERROR(AO86/SUM(AI86:AM86),"")</f>
        <v/>
      </c>
      <c r="AP87" s="234"/>
      <c r="AQ87" s="230"/>
      <c r="AR87" s="230"/>
      <c r="AS87" s="230"/>
      <c r="AT87" s="149" t="str">
        <f>IFERROR(AT86/SUM(AT86:AX86),"")</f>
        <v/>
      </c>
      <c r="AU87" s="143" t="str">
        <f>IFERROR(AU86/SUM(AT86:AX86),"")</f>
        <v/>
      </c>
      <c r="AV87" s="144" t="str">
        <f>IFERROR(AV86/SUM(AT86:AX86),"")</f>
        <v/>
      </c>
      <c r="AW87" s="144" t="str">
        <f>IFERROR(AW86/SUM(AT86:AX86),"")</f>
        <v/>
      </c>
      <c r="AX87" s="144" t="str">
        <f>IFERROR(AX86/SUM(AT86:AX86),"")</f>
        <v/>
      </c>
      <c r="AY87" s="34" t="str">
        <f>IFERROR(AY86/SUM(AT86:AX86),"")</f>
        <v/>
      </c>
      <c r="AZ87" s="132" t="str">
        <f>IFERROR(AZ86/SUM(AT86:AX86),"")</f>
        <v/>
      </c>
      <c r="BA87" s="255"/>
      <c r="BB87" s="135"/>
      <c r="BC87" s="64"/>
      <c r="BD87" s="64" t="str">
        <f t="shared" ref="BD87" si="538">BB87&amp;"."&amp;BC87</f>
        <v>.</v>
      </c>
      <c r="BE87" s="64"/>
      <c r="BF87" s="67"/>
      <c r="BG87" s="67"/>
      <c r="BH87" s="68"/>
      <c r="BI87" s="68"/>
      <c r="BJ87" s="68"/>
      <c r="BK87" s="69"/>
      <c r="BL87" s="69"/>
      <c r="BM87" s="64"/>
      <c r="BN87" s="67"/>
      <c r="BO87" s="67"/>
      <c r="BP87" s="68"/>
      <c r="BQ87" s="68"/>
      <c r="BR87" s="68"/>
      <c r="BS87" s="69"/>
      <c r="BT87" s="69"/>
      <c r="BU87" s="64"/>
      <c r="BV87" s="67"/>
      <c r="BW87" s="67"/>
      <c r="BX87" s="68"/>
      <c r="BY87" s="68"/>
      <c r="BZ87" s="68"/>
      <c r="CA87" s="69"/>
      <c r="CB87" s="69"/>
      <c r="CC87" s="64"/>
      <c r="CD87" s="67"/>
      <c r="CE87" s="67"/>
      <c r="CF87" s="68"/>
      <c r="CG87" s="68"/>
      <c r="CH87" s="68"/>
      <c r="CI87" s="69"/>
      <c r="CJ87" s="69"/>
      <c r="CK87" s="64"/>
      <c r="CL87" s="67"/>
      <c r="CM87" s="67"/>
      <c r="CN87" s="68"/>
      <c r="CO87" s="68"/>
      <c r="CP87" s="68"/>
      <c r="CQ87" s="69"/>
      <c r="CR87" s="69"/>
      <c r="CS87" s="66"/>
    </row>
    <row r="88" spans="1:97" ht="13.5" thickTop="1" x14ac:dyDescent="0.2">
      <c r="A88" s="258"/>
      <c r="B88" s="263"/>
      <c r="C88" s="265"/>
      <c r="D88" s="261"/>
      <c r="E88" s="235"/>
      <c r="F88" s="260"/>
      <c r="G88" s="47" t="s">
        <v>5</v>
      </c>
      <c r="H88" s="140"/>
      <c r="I88" s="145"/>
      <c r="J88" s="145"/>
      <c r="K88" s="145"/>
      <c r="L88" s="145"/>
      <c r="M88" s="38" t="str">
        <f>IF(AND(ISBLANK(H88),ISBLANK(I88),ISBLANK(J88),ISBLANK(K88),ISBLANK(L88)),"",SUM(J88:L88))</f>
        <v/>
      </c>
      <c r="N88" s="38" t="str">
        <f>IF(AND(ISBLANK(H88),ISBLANK(I88),ISBLANK(J88),ISBLANK(K88),ISBLANK(L88)),"",SUM(K88:L88))</f>
        <v/>
      </c>
      <c r="O88" s="233" t="str">
        <f t="shared" ref="O88" si="539">IFERROR(SUM(H88:L88)/E88,"")</f>
        <v/>
      </c>
      <c r="P88" s="248" t="str">
        <f>IFERROR(((80*J88)+(100*K88)+(150*L88))/SUM(H88:L88),"")</f>
        <v/>
      </c>
      <c r="Q88" s="140"/>
      <c r="R88" s="145"/>
      <c r="S88" s="145"/>
      <c r="T88" s="145"/>
      <c r="U88" s="145"/>
      <c r="V88" s="38" t="str">
        <f>IF(AND(ISBLANK(Q88),ISBLANK(R88),ISBLANK(S88),ISBLANK(T88),ISBLANK(U88)),"",SUM(S88:U88))</f>
        <v/>
      </c>
      <c r="W88" s="38" t="str">
        <f>IF(AND(ISBLANK(Q88),ISBLANK(R88),ISBLANK(S88),ISBLANK(T88),ISBLANK(U88)),"",SUM(T88:U88))</f>
        <v/>
      </c>
      <c r="X88" s="233" t="str">
        <f t="shared" ref="X88" si="540">IFERROR(SUM(Q88:U88)/$E88,"")</f>
        <v/>
      </c>
      <c r="Y88" s="248" t="str">
        <f>IFERROR(((80*S88)+(100*T88)+(150*U88))/SUM(Q88:U88),"")</f>
        <v/>
      </c>
      <c r="Z88" s="140"/>
      <c r="AA88" s="145"/>
      <c r="AB88" s="145"/>
      <c r="AC88" s="145"/>
      <c r="AD88" s="145"/>
      <c r="AE88" s="38" t="str">
        <f>IF(AND(ISBLANK(Z88),ISBLANK(AA88),ISBLANK(AB88),ISBLANK(AC88),ISBLANK(AD88)),"",SUM(AB88:AD88))</f>
        <v/>
      </c>
      <c r="AF88" s="38" t="str">
        <f>IF(AND(ISBLANK(Z88),ISBLANK(AA88),ISBLANK(AB88),ISBLANK(AC88),ISBLANK(AD88)),"",SUM(AC88:AD88))</f>
        <v/>
      </c>
      <c r="AG88" s="233" t="str">
        <f t="shared" ref="AG88" si="541">IFERROR(SUM(Z88:AD88)/$E88,"")</f>
        <v/>
      </c>
      <c r="AH88" s="248" t="str">
        <f>IFERROR(((80*AB88)+(100*AC88)+(150*AD88))/SUM(Z88:AD88),"")</f>
        <v/>
      </c>
      <c r="AI88" s="140"/>
      <c r="AJ88" s="145"/>
      <c r="AK88" s="145"/>
      <c r="AL88" s="145"/>
      <c r="AM88" s="145"/>
      <c r="AN88" s="38" t="str">
        <f>IF(AND(ISBLANK(AI88),ISBLANK(AJ88),ISBLANK(AK88),ISBLANK(AL88),ISBLANK(AM88)),"",SUM(AK88:AM88))</f>
        <v/>
      </c>
      <c r="AO88" s="38" t="str">
        <f>IF(AND(ISBLANK(AI88),ISBLANK(AJ88),ISBLANK(AK88),ISBLANK(AL88),ISBLANK(AM88)),"",SUM(AL88:AM88))</f>
        <v/>
      </c>
      <c r="AP88" s="233" t="str">
        <f t="shared" ref="AP88" si="542">IFERROR(SUM(AI88:AM88)/$E88,"")</f>
        <v/>
      </c>
      <c r="AQ88" s="248" t="str">
        <f>IFERROR(((80*AK88)+(100*AL88)+(150*AM88))/SUM(AI88:AM88),"")</f>
        <v/>
      </c>
      <c r="AR88" s="229" t="str">
        <f t="shared" ref="AR88" si="543">IFERROR(AVERAGE(Y88,AH88,AQ88),"")</f>
        <v/>
      </c>
      <c r="AS88" s="229" t="str">
        <f t="shared" ref="AS88" si="544">IF(OR(P88="",AR88=""),"",AR88-P88)</f>
        <v/>
      </c>
      <c r="AT88" s="145"/>
      <c r="AU88" s="145"/>
      <c r="AV88" s="145"/>
      <c r="AW88" s="145"/>
      <c r="AX88" s="145"/>
      <c r="AY88" s="38" t="str">
        <f>IF(AND(ISBLANK(AT88),ISBLANK(AU88),ISBLANK(AV88),ISBLANK(AW88),ISBLANK(AX88)),"",SUM(AV88:AX88))</f>
        <v/>
      </c>
      <c r="AZ88" s="133" t="str">
        <f>IF(AND(ISBLANK(AT88),ISBLANK(AU88),ISBLANK(AV88),ISBLANK(AW88),ISBLANK(AX88)),"",SUM(AW88:AX88))</f>
        <v/>
      </c>
      <c r="BA88" s="254" t="str">
        <f>IFERROR(((80*AV88)+(100*AW88)+(150*AX88))/SUM(AT88:AX88),"")</f>
        <v/>
      </c>
      <c r="BB88" s="135">
        <f>B88</f>
        <v>0</v>
      </c>
      <c r="BC88" s="64">
        <f>C88</f>
        <v>0</v>
      </c>
      <c r="BD88" s="64" t="str">
        <f>BB88&amp;"."&amp;BC88</f>
        <v>0.0</v>
      </c>
      <c r="BE88" s="64">
        <f>D88</f>
        <v>0</v>
      </c>
      <c r="BF88" s="65">
        <f>H88</f>
        <v>0</v>
      </c>
      <c r="BG88" s="65">
        <f t="shared" ref="BG88:BL88" si="545">I88</f>
        <v>0</v>
      </c>
      <c r="BH88" s="65">
        <f t="shared" si="545"/>
        <v>0</v>
      </c>
      <c r="BI88" s="65">
        <f t="shared" si="545"/>
        <v>0</v>
      </c>
      <c r="BJ88" s="65">
        <f t="shared" si="545"/>
        <v>0</v>
      </c>
      <c r="BK88" s="65" t="str">
        <f t="shared" si="545"/>
        <v/>
      </c>
      <c r="BL88" s="65" t="str">
        <f t="shared" si="545"/>
        <v/>
      </c>
      <c r="BM88" s="65" t="str">
        <f t="shared" ref="BM88:BT88" si="546">P88</f>
        <v/>
      </c>
      <c r="BN88" s="65">
        <f t="shared" si="546"/>
        <v>0</v>
      </c>
      <c r="BO88" s="65">
        <f t="shared" si="546"/>
        <v>0</v>
      </c>
      <c r="BP88" s="65">
        <f t="shared" si="546"/>
        <v>0</v>
      </c>
      <c r="BQ88" s="65">
        <f t="shared" si="546"/>
        <v>0</v>
      </c>
      <c r="BR88" s="65">
        <f t="shared" si="546"/>
        <v>0</v>
      </c>
      <c r="BS88" s="65" t="str">
        <f t="shared" si="546"/>
        <v/>
      </c>
      <c r="BT88" s="65" t="str">
        <f t="shared" si="546"/>
        <v/>
      </c>
      <c r="BU88" s="65" t="str">
        <f t="shared" ref="BU88:CB88" si="547">Y88</f>
        <v/>
      </c>
      <c r="BV88" s="65">
        <f t="shared" si="547"/>
        <v>0</v>
      </c>
      <c r="BW88" s="65">
        <f t="shared" si="547"/>
        <v>0</v>
      </c>
      <c r="BX88" s="65">
        <f t="shared" si="547"/>
        <v>0</v>
      </c>
      <c r="BY88" s="65">
        <f t="shared" si="547"/>
        <v>0</v>
      </c>
      <c r="BZ88" s="65">
        <f t="shared" si="547"/>
        <v>0</v>
      </c>
      <c r="CA88" s="65" t="str">
        <f t="shared" si="547"/>
        <v/>
      </c>
      <c r="CB88" s="65" t="str">
        <f t="shared" si="547"/>
        <v/>
      </c>
      <c r="CC88" s="65" t="str">
        <f t="shared" ref="CC88:CJ88" si="548">AH88</f>
        <v/>
      </c>
      <c r="CD88" s="65">
        <f t="shared" si="548"/>
        <v>0</v>
      </c>
      <c r="CE88" s="65">
        <f t="shared" si="548"/>
        <v>0</v>
      </c>
      <c r="CF88" s="65">
        <f t="shared" si="548"/>
        <v>0</v>
      </c>
      <c r="CG88" s="65">
        <f t="shared" si="548"/>
        <v>0</v>
      </c>
      <c r="CH88" s="65">
        <f t="shared" si="548"/>
        <v>0</v>
      </c>
      <c r="CI88" s="65" t="str">
        <f t="shared" si="548"/>
        <v/>
      </c>
      <c r="CJ88" s="65" t="str">
        <f t="shared" si="548"/>
        <v/>
      </c>
      <c r="CK88" s="65" t="str">
        <f t="shared" ref="CK88" si="549">AQ88</f>
        <v/>
      </c>
      <c r="CL88" s="65">
        <f t="shared" ref="CL88:CS88" si="550">AT88</f>
        <v>0</v>
      </c>
      <c r="CM88" s="65">
        <f t="shared" si="550"/>
        <v>0</v>
      </c>
      <c r="CN88" s="65">
        <f t="shared" si="550"/>
        <v>0</v>
      </c>
      <c r="CO88" s="65">
        <f t="shared" si="550"/>
        <v>0</v>
      </c>
      <c r="CP88" s="65">
        <f t="shared" si="550"/>
        <v>0</v>
      </c>
      <c r="CQ88" s="65" t="str">
        <f t="shared" si="550"/>
        <v/>
      </c>
      <c r="CR88" s="65" t="str">
        <f t="shared" si="550"/>
        <v/>
      </c>
      <c r="CS88" s="65" t="str">
        <f t="shared" si="550"/>
        <v/>
      </c>
    </row>
    <row r="89" spans="1:97" ht="13.5" thickBot="1" x14ac:dyDescent="0.25">
      <c r="A89" s="259"/>
      <c r="B89" s="264"/>
      <c r="C89" s="262"/>
      <c r="D89" s="262"/>
      <c r="E89" s="236"/>
      <c r="F89" s="241"/>
      <c r="G89" s="48" t="s">
        <v>6</v>
      </c>
      <c r="H89" s="146" t="str">
        <f>IFERROR(H88/SUM(H88:L88),"")</f>
        <v/>
      </c>
      <c r="I89" s="147" t="str">
        <f>IFERROR(I88/SUM(H88:L88),"")</f>
        <v/>
      </c>
      <c r="J89" s="148" t="str">
        <f>IFERROR(J88/SUM(H88:L88),"")</f>
        <v/>
      </c>
      <c r="K89" s="148" t="str">
        <f>IFERROR(K88/SUM(H88:L88),"")</f>
        <v/>
      </c>
      <c r="L89" s="148" t="str">
        <f>IFERROR(L88/SUM(H88:L88),"")</f>
        <v/>
      </c>
      <c r="M89" s="26" t="str">
        <f>IFERROR(M88/SUM(H88:L88),"")</f>
        <v/>
      </c>
      <c r="N89" s="26" t="str">
        <f>IFERROR(N88/SUM(H88:L88),"")</f>
        <v/>
      </c>
      <c r="O89" s="234"/>
      <c r="P89" s="249"/>
      <c r="Q89" s="146" t="str">
        <f>IFERROR(Q88/SUM(Q88:U88),"")</f>
        <v/>
      </c>
      <c r="R89" s="147" t="str">
        <f>IFERROR(R88/SUM(Q88:U88),"")</f>
        <v/>
      </c>
      <c r="S89" s="148" t="str">
        <f>IFERROR(S88/SUM(Q88:U88),"")</f>
        <v/>
      </c>
      <c r="T89" s="148" t="str">
        <f>IFERROR(T88/SUM(Q88:U88),"")</f>
        <v/>
      </c>
      <c r="U89" s="148" t="str">
        <f>IFERROR(U88/SUM(Q88:U88),"")</f>
        <v/>
      </c>
      <c r="V89" s="26" t="str">
        <f>IFERROR(V88/SUM(Q88:U88),"")</f>
        <v/>
      </c>
      <c r="W89" s="26" t="str">
        <f>IFERROR(W88/SUM(Q88:U88),"")</f>
        <v/>
      </c>
      <c r="X89" s="234"/>
      <c r="Y89" s="249"/>
      <c r="Z89" s="146" t="str">
        <f>IFERROR(Z88/SUM(Z88:AD88),"")</f>
        <v/>
      </c>
      <c r="AA89" s="147" t="str">
        <f>IFERROR(AA88/SUM(Z88:AD88),"")</f>
        <v/>
      </c>
      <c r="AB89" s="148" t="str">
        <f>IFERROR(AB88/SUM(Z88:AD88),"")</f>
        <v/>
      </c>
      <c r="AC89" s="148" t="str">
        <f>IFERROR(AC88/SUM(Z88:AD88),"")</f>
        <v/>
      </c>
      <c r="AD89" s="148" t="str">
        <f>IFERROR(AD88/SUM(Z88:AD88),"")</f>
        <v/>
      </c>
      <c r="AE89" s="26" t="str">
        <f>IFERROR(AE88/SUM(Z88:AD88),"")</f>
        <v/>
      </c>
      <c r="AF89" s="26" t="str">
        <f>IFERROR(AF88/SUM(Z88:AD88),"")</f>
        <v/>
      </c>
      <c r="AG89" s="234"/>
      <c r="AH89" s="249"/>
      <c r="AI89" s="146" t="str">
        <f>IFERROR(AI88/SUM(AI88:AM88),"")</f>
        <v/>
      </c>
      <c r="AJ89" s="147" t="str">
        <f>IFERROR(AJ88/SUM(AI88:AM88),"")</f>
        <v/>
      </c>
      <c r="AK89" s="148" t="str">
        <f>IFERROR(AK88/SUM(AI88:AM88),"")</f>
        <v/>
      </c>
      <c r="AL89" s="148" t="str">
        <f>IFERROR(AL88/SUM(AI88:AM88),"")</f>
        <v/>
      </c>
      <c r="AM89" s="148" t="str">
        <f>IFERROR(AM88/SUM(AI88:AM88),"")</f>
        <v/>
      </c>
      <c r="AN89" s="26" t="str">
        <f>IFERROR(AN88/SUM(AI88:AM88),"")</f>
        <v/>
      </c>
      <c r="AO89" s="26" t="str">
        <f>IFERROR(AO88/SUM(AI88:AM88),"")</f>
        <v/>
      </c>
      <c r="AP89" s="234"/>
      <c r="AQ89" s="249"/>
      <c r="AR89" s="230"/>
      <c r="AS89" s="230"/>
      <c r="AT89" s="147" t="str">
        <f>IFERROR(AT88/SUM(AT88:AX88),"")</f>
        <v/>
      </c>
      <c r="AU89" s="147" t="str">
        <f>IFERROR(AU88/SUM(AT88:AX88),"")</f>
        <v/>
      </c>
      <c r="AV89" s="148" t="str">
        <f>IFERROR(AV88/SUM(AT88:AX88),"")</f>
        <v/>
      </c>
      <c r="AW89" s="148" t="str">
        <f>IFERROR(AW88/SUM(AT88:AX88),"")</f>
        <v/>
      </c>
      <c r="AX89" s="148" t="str">
        <f>IFERROR(AX88/SUM(AT88:AX88),"")</f>
        <v/>
      </c>
      <c r="AY89" s="26" t="str">
        <f>IFERROR(AY88/SUM(AT88:AX88),"")</f>
        <v/>
      </c>
      <c r="AZ89" s="134" t="str">
        <f>IFERROR(AZ88/SUM(AT88:AX88),"")</f>
        <v/>
      </c>
      <c r="BA89" s="255"/>
      <c r="BB89" s="135"/>
      <c r="BC89" s="64"/>
      <c r="BD89" s="64" t="str">
        <f t="shared" ref="BD89" si="551">BB89&amp;"."&amp;BC89</f>
        <v>.</v>
      </c>
      <c r="BE89" s="64"/>
      <c r="BF89" s="67"/>
      <c r="BG89" s="67"/>
      <c r="BH89" s="68"/>
      <c r="BI89" s="68"/>
      <c r="BJ89" s="68"/>
      <c r="BK89" s="69"/>
      <c r="BL89" s="69"/>
      <c r="BM89" s="64"/>
      <c r="BN89" s="67"/>
      <c r="BO89" s="67"/>
      <c r="BP89" s="68"/>
      <c r="BQ89" s="68"/>
      <c r="BR89" s="68"/>
      <c r="BS89" s="69"/>
      <c r="BT89" s="69"/>
      <c r="BU89" s="64"/>
      <c r="BV89" s="67"/>
      <c r="BW89" s="67"/>
      <c r="BX89" s="68"/>
      <c r="BY89" s="68"/>
      <c r="BZ89" s="68"/>
      <c r="CA89" s="69"/>
      <c r="CB89" s="69"/>
      <c r="CC89" s="64"/>
      <c r="CD89" s="67"/>
      <c r="CE89" s="67"/>
      <c r="CF89" s="68"/>
      <c r="CG89" s="68"/>
      <c r="CH89" s="68"/>
      <c r="CI89" s="69"/>
      <c r="CJ89" s="69"/>
      <c r="CK89" s="64"/>
      <c r="CL89" s="67"/>
      <c r="CM89" s="67"/>
      <c r="CN89" s="68"/>
      <c r="CO89" s="68"/>
      <c r="CP89" s="68"/>
      <c r="CQ89" s="69"/>
      <c r="CR89" s="69"/>
      <c r="CS89" s="66"/>
    </row>
    <row r="90" spans="1:97" ht="13.5" thickTop="1" x14ac:dyDescent="0.2">
      <c r="A90" s="258"/>
      <c r="B90" s="263"/>
      <c r="C90" s="265"/>
      <c r="D90" s="261"/>
      <c r="E90" s="235"/>
      <c r="F90" s="260"/>
      <c r="G90" s="47" t="s">
        <v>5</v>
      </c>
      <c r="H90" s="140"/>
      <c r="I90" s="145"/>
      <c r="J90" s="145"/>
      <c r="K90" s="145"/>
      <c r="L90" s="145"/>
      <c r="M90" s="38" t="str">
        <f>IF(AND(ISBLANK(H90),ISBLANK(I90),ISBLANK(J90),ISBLANK(K90),ISBLANK(L90)),"",SUM(J90:L90))</f>
        <v/>
      </c>
      <c r="N90" s="38" t="str">
        <f>IF(AND(ISBLANK(H90),ISBLANK(I90),ISBLANK(J90),ISBLANK(K90),ISBLANK(L90)),"",SUM(K90:L90))</f>
        <v/>
      </c>
      <c r="O90" s="233" t="str">
        <f t="shared" ref="O90" si="552">IFERROR(SUM(H90:L90)/E90,"")</f>
        <v/>
      </c>
      <c r="P90" s="248" t="str">
        <f>IFERROR(((80*J90)+(100*K90)+(150*L90))/SUM(H90:L90),"")</f>
        <v/>
      </c>
      <c r="Q90" s="140"/>
      <c r="R90" s="145"/>
      <c r="S90" s="145"/>
      <c r="T90" s="145"/>
      <c r="U90" s="145"/>
      <c r="V90" s="38" t="str">
        <f>IF(AND(ISBLANK(Q90),ISBLANK(R90),ISBLANK(S90),ISBLANK(T90),ISBLANK(U90)),"",SUM(S90:U90))</f>
        <v/>
      </c>
      <c r="W90" s="38" t="str">
        <f>IF(AND(ISBLANK(Q90),ISBLANK(R90),ISBLANK(S90),ISBLANK(T90),ISBLANK(U90)),"",SUM(T90:U90))</f>
        <v/>
      </c>
      <c r="X90" s="233" t="str">
        <f t="shared" ref="X90" si="553">IFERROR(SUM(Q90:U90)/$E90,"")</f>
        <v/>
      </c>
      <c r="Y90" s="248" t="str">
        <f>IFERROR(((80*S90)+(100*T90)+(150*U90))/SUM(Q90:U90),"")</f>
        <v/>
      </c>
      <c r="Z90" s="140"/>
      <c r="AA90" s="145"/>
      <c r="AB90" s="145"/>
      <c r="AC90" s="145"/>
      <c r="AD90" s="145"/>
      <c r="AE90" s="38" t="str">
        <f>IF(AND(ISBLANK(Z90),ISBLANK(AA90),ISBLANK(AB90),ISBLANK(AC90),ISBLANK(AD90)),"",SUM(AB90:AD90))</f>
        <v/>
      </c>
      <c r="AF90" s="38" t="str">
        <f>IF(AND(ISBLANK(Z90),ISBLANK(AA90),ISBLANK(AB90),ISBLANK(AC90),ISBLANK(AD90)),"",SUM(AC90:AD90))</f>
        <v/>
      </c>
      <c r="AG90" s="233" t="str">
        <f t="shared" ref="AG90" si="554">IFERROR(SUM(Z90:AD90)/$E90,"")</f>
        <v/>
      </c>
      <c r="AH90" s="248" t="str">
        <f>IFERROR(((80*AB90)+(100*AC90)+(150*AD90))/SUM(Z90:AD90),"")</f>
        <v/>
      </c>
      <c r="AI90" s="140"/>
      <c r="AJ90" s="145"/>
      <c r="AK90" s="145"/>
      <c r="AL90" s="145"/>
      <c r="AM90" s="145"/>
      <c r="AN90" s="38" t="str">
        <f>IF(AND(ISBLANK(AI90),ISBLANK(AJ90),ISBLANK(AK90),ISBLANK(AL90),ISBLANK(AM90)),"",SUM(AK90:AM90))</f>
        <v/>
      </c>
      <c r="AO90" s="38" t="str">
        <f>IF(AND(ISBLANK(AI90),ISBLANK(AJ90),ISBLANK(AK90),ISBLANK(AL90),ISBLANK(AM90)),"",SUM(AL90:AM90))</f>
        <v/>
      </c>
      <c r="AP90" s="233" t="str">
        <f t="shared" ref="AP90" si="555">IFERROR(SUM(AI90:AM90)/$E90,"")</f>
        <v/>
      </c>
      <c r="AQ90" s="248" t="str">
        <f>IFERROR(((80*AK90)+(100*AL90)+(150*AM90))/SUM(AI90:AM90),"")</f>
        <v/>
      </c>
      <c r="AR90" s="229" t="str">
        <f t="shared" ref="AR90" si="556">IFERROR(AVERAGE(Y90,AH90,AQ90),"")</f>
        <v/>
      </c>
      <c r="AS90" s="229" t="str">
        <f t="shared" ref="AS90" si="557">IF(OR(P90="",AR90=""),"",AR90-P90)</f>
        <v/>
      </c>
      <c r="AT90" s="145"/>
      <c r="AU90" s="145"/>
      <c r="AV90" s="145"/>
      <c r="AW90" s="145"/>
      <c r="AX90" s="145"/>
      <c r="AY90" s="38" t="str">
        <f>IF(AND(ISBLANK(AT90),ISBLANK(AU90),ISBLANK(AV90),ISBLANK(AW90),ISBLANK(AX90)),"",SUM(AV90:AX90))</f>
        <v/>
      </c>
      <c r="AZ90" s="133" t="str">
        <f>IF(AND(ISBLANK(AT90),ISBLANK(AU90),ISBLANK(AV90),ISBLANK(AW90),ISBLANK(AX90)),"",SUM(AW90:AX90))</f>
        <v/>
      </c>
      <c r="BA90" s="254" t="str">
        <f>IFERROR(((80*AV90)+(100*AW90)+(150*AX90))/SUM(AT90:AX90),"")</f>
        <v/>
      </c>
      <c r="BB90" s="135">
        <f>B90</f>
        <v>0</v>
      </c>
      <c r="BC90" s="64">
        <f>C90</f>
        <v>0</v>
      </c>
      <c r="BD90" s="64" t="str">
        <f>BB90&amp;"."&amp;BC90</f>
        <v>0.0</v>
      </c>
      <c r="BE90" s="64">
        <f>D90</f>
        <v>0</v>
      </c>
      <c r="BF90" s="65">
        <f>H90</f>
        <v>0</v>
      </c>
      <c r="BG90" s="65">
        <f t="shared" ref="BG90:BL90" si="558">I90</f>
        <v>0</v>
      </c>
      <c r="BH90" s="65">
        <f t="shared" si="558"/>
        <v>0</v>
      </c>
      <c r="BI90" s="65">
        <f t="shared" si="558"/>
        <v>0</v>
      </c>
      <c r="BJ90" s="65">
        <f t="shared" si="558"/>
        <v>0</v>
      </c>
      <c r="BK90" s="65" t="str">
        <f t="shared" si="558"/>
        <v/>
      </c>
      <c r="BL90" s="65" t="str">
        <f t="shared" si="558"/>
        <v/>
      </c>
      <c r="BM90" s="65" t="str">
        <f t="shared" ref="BM90:BT90" si="559">P90</f>
        <v/>
      </c>
      <c r="BN90" s="65">
        <f t="shared" si="559"/>
        <v>0</v>
      </c>
      <c r="BO90" s="65">
        <f t="shared" si="559"/>
        <v>0</v>
      </c>
      <c r="BP90" s="65">
        <f t="shared" si="559"/>
        <v>0</v>
      </c>
      <c r="BQ90" s="65">
        <f t="shared" si="559"/>
        <v>0</v>
      </c>
      <c r="BR90" s="65">
        <f t="shared" si="559"/>
        <v>0</v>
      </c>
      <c r="BS90" s="65" t="str">
        <f t="shared" si="559"/>
        <v/>
      </c>
      <c r="BT90" s="65" t="str">
        <f t="shared" si="559"/>
        <v/>
      </c>
      <c r="BU90" s="65" t="str">
        <f t="shared" ref="BU90:CB90" si="560">Y90</f>
        <v/>
      </c>
      <c r="BV90" s="65">
        <f t="shared" si="560"/>
        <v>0</v>
      </c>
      <c r="BW90" s="65">
        <f t="shared" si="560"/>
        <v>0</v>
      </c>
      <c r="BX90" s="65">
        <f t="shared" si="560"/>
        <v>0</v>
      </c>
      <c r="BY90" s="65">
        <f t="shared" si="560"/>
        <v>0</v>
      </c>
      <c r="BZ90" s="65">
        <f t="shared" si="560"/>
        <v>0</v>
      </c>
      <c r="CA90" s="65" t="str">
        <f t="shared" si="560"/>
        <v/>
      </c>
      <c r="CB90" s="65" t="str">
        <f t="shared" si="560"/>
        <v/>
      </c>
      <c r="CC90" s="65" t="str">
        <f t="shared" ref="CC90:CJ90" si="561">AH90</f>
        <v/>
      </c>
      <c r="CD90" s="65">
        <f t="shared" si="561"/>
        <v>0</v>
      </c>
      <c r="CE90" s="65">
        <f t="shared" si="561"/>
        <v>0</v>
      </c>
      <c r="CF90" s="65">
        <f t="shared" si="561"/>
        <v>0</v>
      </c>
      <c r="CG90" s="65">
        <f t="shared" si="561"/>
        <v>0</v>
      </c>
      <c r="CH90" s="65">
        <f t="shared" si="561"/>
        <v>0</v>
      </c>
      <c r="CI90" s="65" t="str">
        <f t="shared" si="561"/>
        <v/>
      </c>
      <c r="CJ90" s="65" t="str">
        <f t="shared" si="561"/>
        <v/>
      </c>
      <c r="CK90" s="65" t="str">
        <f t="shared" ref="CK90" si="562">AQ90</f>
        <v/>
      </c>
      <c r="CL90" s="65">
        <f t="shared" ref="CL90:CS90" si="563">AT90</f>
        <v>0</v>
      </c>
      <c r="CM90" s="65">
        <f t="shared" si="563"/>
        <v>0</v>
      </c>
      <c r="CN90" s="65">
        <f t="shared" si="563"/>
        <v>0</v>
      </c>
      <c r="CO90" s="65">
        <f t="shared" si="563"/>
        <v>0</v>
      </c>
      <c r="CP90" s="65">
        <f t="shared" si="563"/>
        <v>0</v>
      </c>
      <c r="CQ90" s="65" t="str">
        <f t="shared" si="563"/>
        <v/>
      </c>
      <c r="CR90" s="65" t="str">
        <f t="shared" si="563"/>
        <v/>
      </c>
      <c r="CS90" s="65" t="str">
        <f t="shared" si="563"/>
        <v/>
      </c>
    </row>
    <row r="91" spans="1:97" ht="13.5" thickBot="1" x14ac:dyDescent="0.25">
      <c r="A91" s="259"/>
      <c r="B91" s="264"/>
      <c r="C91" s="262"/>
      <c r="D91" s="262"/>
      <c r="E91" s="236"/>
      <c r="F91" s="241"/>
      <c r="G91" s="48" t="s">
        <v>6</v>
      </c>
      <c r="H91" s="146" t="str">
        <f>IFERROR(H90/SUM(H90:L90),"")</f>
        <v/>
      </c>
      <c r="I91" s="147" t="str">
        <f>IFERROR(I90/SUM(H90:L90),"")</f>
        <v/>
      </c>
      <c r="J91" s="148" t="str">
        <f>IFERROR(J90/SUM(H90:L90),"")</f>
        <v/>
      </c>
      <c r="K91" s="148" t="str">
        <f>IFERROR(K90/SUM(H90:L90),"")</f>
        <v/>
      </c>
      <c r="L91" s="148" t="str">
        <f>IFERROR(L90/SUM(H90:L90),"")</f>
        <v/>
      </c>
      <c r="M91" s="26" t="str">
        <f>IFERROR(M90/SUM(H90:L90),"")</f>
        <v/>
      </c>
      <c r="N91" s="26" t="str">
        <f>IFERROR(N90/SUM(H90:L90),"")</f>
        <v/>
      </c>
      <c r="O91" s="234"/>
      <c r="P91" s="249"/>
      <c r="Q91" s="146" t="str">
        <f>IFERROR(Q90/SUM(Q90:U90),"")</f>
        <v/>
      </c>
      <c r="R91" s="147" t="str">
        <f>IFERROR(R90/SUM(Q90:U90),"")</f>
        <v/>
      </c>
      <c r="S91" s="148" t="str">
        <f>IFERROR(S90/SUM(Q90:U90),"")</f>
        <v/>
      </c>
      <c r="T91" s="148" t="str">
        <f>IFERROR(T90/SUM(Q90:U90),"")</f>
        <v/>
      </c>
      <c r="U91" s="148" t="str">
        <f>IFERROR(U90/SUM(Q90:U90),"")</f>
        <v/>
      </c>
      <c r="V91" s="26" t="str">
        <f>IFERROR(V90/SUM(Q90:U90),"")</f>
        <v/>
      </c>
      <c r="W91" s="26" t="str">
        <f>IFERROR(W90/SUM(Q90:U90),"")</f>
        <v/>
      </c>
      <c r="X91" s="234"/>
      <c r="Y91" s="249"/>
      <c r="Z91" s="146" t="str">
        <f>IFERROR(Z90/SUM(Z90:AD90),"")</f>
        <v/>
      </c>
      <c r="AA91" s="147" t="str">
        <f>IFERROR(AA90/SUM(Z90:AD90),"")</f>
        <v/>
      </c>
      <c r="AB91" s="148" t="str">
        <f>IFERROR(AB90/SUM(Z90:AD90),"")</f>
        <v/>
      </c>
      <c r="AC91" s="148" t="str">
        <f>IFERROR(AC90/SUM(Z90:AD90),"")</f>
        <v/>
      </c>
      <c r="AD91" s="148" t="str">
        <f>IFERROR(AD90/SUM(Z90:AD90),"")</f>
        <v/>
      </c>
      <c r="AE91" s="26" t="str">
        <f>IFERROR(AE90/SUM(Z90:AD90),"")</f>
        <v/>
      </c>
      <c r="AF91" s="26" t="str">
        <f>IFERROR(AF90/SUM(Z90:AD90),"")</f>
        <v/>
      </c>
      <c r="AG91" s="234"/>
      <c r="AH91" s="249"/>
      <c r="AI91" s="146" t="str">
        <f>IFERROR(AI90/SUM(AI90:AM90),"")</f>
        <v/>
      </c>
      <c r="AJ91" s="147" t="str">
        <f>IFERROR(AJ90/SUM(AI90:AM90),"")</f>
        <v/>
      </c>
      <c r="AK91" s="148" t="str">
        <f>IFERROR(AK90/SUM(AI90:AM90),"")</f>
        <v/>
      </c>
      <c r="AL91" s="148" t="str">
        <f>IFERROR(AL90/SUM(AI90:AM90),"")</f>
        <v/>
      </c>
      <c r="AM91" s="148" t="str">
        <f>IFERROR(AM90/SUM(AI90:AM90),"")</f>
        <v/>
      </c>
      <c r="AN91" s="26" t="str">
        <f>IFERROR(AN90/SUM(AI90:AM90),"")</f>
        <v/>
      </c>
      <c r="AO91" s="26" t="str">
        <f>IFERROR(AO90/SUM(AI90:AM90),"")</f>
        <v/>
      </c>
      <c r="AP91" s="234"/>
      <c r="AQ91" s="249"/>
      <c r="AR91" s="230"/>
      <c r="AS91" s="230"/>
      <c r="AT91" s="147" t="str">
        <f>IFERROR(AT90/SUM(AT90:AX90),"")</f>
        <v/>
      </c>
      <c r="AU91" s="147" t="str">
        <f>IFERROR(AU90/SUM(AT90:AX90),"")</f>
        <v/>
      </c>
      <c r="AV91" s="148" t="str">
        <f>IFERROR(AV90/SUM(AT90:AX90),"")</f>
        <v/>
      </c>
      <c r="AW91" s="148" t="str">
        <f>IFERROR(AW90/SUM(AT90:AX90),"")</f>
        <v/>
      </c>
      <c r="AX91" s="148" t="str">
        <f>IFERROR(AX90/SUM(AT90:AX90),"")</f>
        <v/>
      </c>
      <c r="AY91" s="26" t="str">
        <f>IFERROR(AY90/SUM(AT90:AX90),"")</f>
        <v/>
      </c>
      <c r="AZ91" s="134" t="str">
        <f>IFERROR(AZ90/SUM(AT90:AX90),"")</f>
        <v/>
      </c>
      <c r="BA91" s="255"/>
      <c r="BB91" s="135"/>
      <c r="BC91" s="64"/>
      <c r="BD91" s="64" t="str">
        <f t="shared" ref="BD91" si="564">BB91&amp;"."&amp;BC91</f>
        <v>.</v>
      </c>
      <c r="BE91" s="64"/>
      <c r="BF91" s="67"/>
      <c r="BG91" s="67"/>
      <c r="BH91" s="68"/>
      <c r="BI91" s="68"/>
      <c r="BJ91" s="68"/>
      <c r="BK91" s="69"/>
      <c r="BL91" s="69"/>
      <c r="BM91" s="64"/>
      <c r="BN91" s="67"/>
      <c r="BO91" s="67"/>
      <c r="BP91" s="68"/>
      <c r="BQ91" s="68"/>
      <c r="BR91" s="68"/>
      <c r="BS91" s="69"/>
      <c r="BT91" s="69"/>
      <c r="BU91" s="64"/>
      <c r="BV91" s="67"/>
      <c r="BW91" s="67"/>
      <c r="BX91" s="68"/>
      <c r="BY91" s="68"/>
      <c r="BZ91" s="68"/>
      <c r="CA91" s="69"/>
      <c r="CB91" s="69"/>
      <c r="CC91" s="64"/>
      <c r="CD91" s="67"/>
      <c r="CE91" s="67"/>
      <c r="CF91" s="68"/>
      <c r="CG91" s="68"/>
      <c r="CH91" s="68"/>
      <c r="CI91" s="69"/>
      <c r="CJ91" s="69"/>
      <c r="CK91" s="64"/>
      <c r="CL91" s="67"/>
      <c r="CM91" s="67"/>
      <c r="CN91" s="68"/>
      <c r="CO91" s="68"/>
      <c r="CP91" s="68"/>
      <c r="CQ91" s="69"/>
      <c r="CR91" s="69"/>
      <c r="CS91" s="66"/>
    </row>
    <row r="92" spans="1:97" ht="13.5" thickTop="1" x14ac:dyDescent="0.2">
      <c r="A92" s="258"/>
      <c r="B92" s="263"/>
      <c r="C92" s="265"/>
      <c r="D92" s="261"/>
      <c r="E92" s="235"/>
      <c r="F92" s="260"/>
      <c r="G92" s="47" t="s">
        <v>5</v>
      </c>
      <c r="H92" s="140"/>
      <c r="I92" s="145"/>
      <c r="J92" s="145"/>
      <c r="K92" s="145"/>
      <c r="L92" s="145"/>
      <c r="M92" s="38" t="str">
        <f>IF(AND(ISBLANK(H92),ISBLANK(I92),ISBLANK(J92),ISBLANK(K92),ISBLANK(L92)),"",SUM(J92:L92))</f>
        <v/>
      </c>
      <c r="N92" s="38" t="str">
        <f>IF(AND(ISBLANK(H92),ISBLANK(I92),ISBLANK(J92),ISBLANK(K92),ISBLANK(L92)),"",SUM(K92:L92))</f>
        <v/>
      </c>
      <c r="O92" s="233" t="str">
        <f t="shared" ref="O92" si="565">IFERROR(SUM(H92:L92)/E92,"")</f>
        <v/>
      </c>
      <c r="P92" s="248" t="str">
        <f>IFERROR(((80*J92)+(100*K92)+(150*L92))/SUM(H92:L92),"")</f>
        <v/>
      </c>
      <c r="Q92" s="140"/>
      <c r="R92" s="145"/>
      <c r="S92" s="145"/>
      <c r="T92" s="145"/>
      <c r="U92" s="145"/>
      <c r="V92" s="38" t="str">
        <f>IF(AND(ISBLANK(Q92),ISBLANK(R92),ISBLANK(S92),ISBLANK(T92),ISBLANK(U92)),"",SUM(S92:U92))</f>
        <v/>
      </c>
      <c r="W92" s="38" t="str">
        <f>IF(AND(ISBLANK(Q92),ISBLANK(R92),ISBLANK(S92),ISBLANK(T92),ISBLANK(U92)),"",SUM(T92:U92))</f>
        <v/>
      </c>
      <c r="X92" s="233" t="str">
        <f t="shared" ref="X92" si="566">IFERROR(SUM(Q92:U92)/$E92,"")</f>
        <v/>
      </c>
      <c r="Y92" s="248" t="str">
        <f>IFERROR(((80*S92)+(100*T92)+(150*U92))/SUM(Q92:U92),"")</f>
        <v/>
      </c>
      <c r="Z92" s="140"/>
      <c r="AA92" s="145"/>
      <c r="AB92" s="145"/>
      <c r="AC92" s="145"/>
      <c r="AD92" s="145"/>
      <c r="AE92" s="38" t="str">
        <f>IF(AND(ISBLANK(Z92),ISBLANK(AA92),ISBLANK(AB92),ISBLANK(AC92),ISBLANK(AD92)),"",SUM(AB92:AD92))</f>
        <v/>
      </c>
      <c r="AF92" s="38" t="str">
        <f>IF(AND(ISBLANK(Z92),ISBLANK(AA92),ISBLANK(AB92),ISBLANK(AC92),ISBLANK(AD92)),"",SUM(AC92:AD92))</f>
        <v/>
      </c>
      <c r="AG92" s="233" t="str">
        <f t="shared" ref="AG92" si="567">IFERROR(SUM(Z92:AD92)/$E92,"")</f>
        <v/>
      </c>
      <c r="AH92" s="248" t="str">
        <f>IFERROR(((80*AB92)+(100*AC92)+(150*AD92))/SUM(Z92:AD92),"")</f>
        <v/>
      </c>
      <c r="AI92" s="140"/>
      <c r="AJ92" s="145"/>
      <c r="AK92" s="145"/>
      <c r="AL92" s="145"/>
      <c r="AM92" s="145"/>
      <c r="AN92" s="38" t="str">
        <f>IF(AND(ISBLANK(AI92),ISBLANK(AJ92),ISBLANK(AK92),ISBLANK(AL92),ISBLANK(AM92)),"",SUM(AK92:AM92))</f>
        <v/>
      </c>
      <c r="AO92" s="38" t="str">
        <f>IF(AND(ISBLANK(AI92),ISBLANK(AJ92),ISBLANK(AK92),ISBLANK(AL92),ISBLANK(AM92)),"",SUM(AL92:AM92))</f>
        <v/>
      </c>
      <c r="AP92" s="233" t="str">
        <f t="shared" ref="AP92" si="568">IFERROR(SUM(AI92:AM92)/$E92,"")</f>
        <v/>
      </c>
      <c r="AQ92" s="248" t="str">
        <f>IFERROR(((80*AK92)+(100*AL92)+(150*AM92))/SUM(AI92:AM92),"")</f>
        <v/>
      </c>
      <c r="AR92" s="229" t="str">
        <f t="shared" ref="AR92" si="569">IFERROR(AVERAGE(Y92,AH92,AQ92),"")</f>
        <v/>
      </c>
      <c r="AS92" s="229" t="str">
        <f t="shared" ref="AS92" si="570">IF(OR(P92="",AR92=""),"",AR92-P92)</f>
        <v/>
      </c>
      <c r="AT92" s="145"/>
      <c r="AU92" s="145"/>
      <c r="AV92" s="145"/>
      <c r="AW92" s="145"/>
      <c r="AX92" s="145"/>
      <c r="AY92" s="38" t="str">
        <f>IF(AND(ISBLANK(AT92),ISBLANK(AU92),ISBLANK(AV92),ISBLANK(AW92),ISBLANK(AX92)),"",SUM(AV92:AX92))</f>
        <v/>
      </c>
      <c r="AZ92" s="133" t="str">
        <f>IF(AND(ISBLANK(AT92),ISBLANK(AU92),ISBLANK(AV92),ISBLANK(AW92),ISBLANK(AX92)),"",SUM(AW92:AX92))</f>
        <v/>
      </c>
      <c r="BA92" s="254" t="str">
        <f>IFERROR(((80*AV92)+(100*AW92)+(150*AX92))/SUM(AT92:AX92),"")</f>
        <v/>
      </c>
      <c r="BB92" s="135">
        <f>B92</f>
        <v>0</v>
      </c>
      <c r="BC92" s="64">
        <f>C92</f>
        <v>0</v>
      </c>
      <c r="BD92" s="64" t="str">
        <f>BB92&amp;"."&amp;BC92</f>
        <v>0.0</v>
      </c>
      <c r="BE92" s="64">
        <f>D92</f>
        <v>0</v>
      </c>
      <c r="BF92" s="65">
        <f>H92</f>
        <v>0</v>
      </c>
      <c r="BG92" s="65">
        <f t="shared" ref="BG92:BL92" si="571">I92</f>
        <v>0</v>
      </c>
      <c r="BH92" s="65">
        <f t="shared" si="571"/>
        <v>0</v>
      </c>
      <c r="BI92" s="65">
        <f t="shared" si="571"/>
        <v>0</v>
      </c>
      <c r="BJ92" s="65">
        <f t="shared" si="571"/>
        <v>0</v>
      </c>
      <c r="BK92" s="65" t="str">
        <f t="shared" si="571"/>
        <v/>
      </c>
      <c r="BL92" s="65" t="str">
        <f t="shared" si="571"/>
        <v/>
      </c>
      <c r="BM92" s="65" t="str">
        <f t="shared" ref="BM92:BT92" si="572">P92</f>
        <v/>
      </c>
      <c r="BN92" s="65">
        <f t="shared" si="572"/>
        <v>0</v>
      </c>
      <c r="BO92" s="65">
        <f t="shared" si="572"/>
        <v>0</v>
      </c>
      <c r="BP92" s="65">
        <f t="shared" si="572"/>
        <v>0</v>
      </c>
      <c r="BQ92" s="65">
        <f t="shared" si="572"/>
        <v>0</v>
      </c>
      <c r="BR92" s="65">
        <f t="shared" si="572"/>
        <v>0</v>
      </c>
      <c r="BS92" s="65" t="str">
        <f t="shared" si="572"/>
        <v/>
      </c>
      <c r="BT92" s="65" t="str">
        <f t="shared" si="572"/>
        <v/>
      </c>
      <c r="BU92" s="65" t="str">
        <f t="shared" ref="BU92:CB92" si="573">Y92</f>
        <v/>
      </c>
      <c r="BV92" s="65">
        <f t="shared" si="573"/>
        <v>0</v>
      </c>
      <c r="BW92" s="65">
        <f t="shared" si="573"/>
        <v>0</v>
      </c>
      <c r="BX92" s="65">
        <f t="shared" si="573"/>
        <v>0</v>
      </c>
      <c r="BY92" s="65">
        <f t="shared" si="573"/>
        <v>0</v>
      </c>
      <c r="BZ92" s="65">
        <f t="shared" si="573"/>
        <v>0</v>
      </c>
      <c r="CA92" s="65" t="str">
        <f t="shared" si="573"/>
        <v/>
      </c>
      <c r="CB92" s="65" t="str">
        <f t="shared" si="573"/>
        <v/>
      </c>
      <c r="CC92" s="65" t="str">
        <f t="shared" ref="CC92:CJ92" si="574">AH92</f>
        <v/>
      </c>
      <c r="CD92" s="65">
        <f t="shared" si="574"/>
        <v>0</v>
      </c>
      <c r="CE92" s="65">
        <f t="shared" si="574"/>
        <v>0</v>
      </c>
      <c r="CF92" s="65">
        <f t="shared" si="574"/>
        <v>0</v>
      </c>
      <c r="CG92" s="65">
        <f t="shared" si="574"/>
        <v>0</v>
      </c>
      <c r="CH92" s="65">
        <f t="shared" si="574"/>
        <v>0</v>
      </c>
      <c r="CI92" s="65" t="str">
        <f t="shared" si="574"/>
        <v/>
      </c>
      <c r="CJ92" s="65" t="str">
        <f t="shared" si="574"/>
        <v/>
      </c>
      <c r="CK92" s="65" t="str">
        <f t="shared" ref="CK92" si="575">AQ92</f>
        <v/>
      </c>
      <c r="CL92" s="65">
        <f t="shared" ref="CL92:CS92" si="576">AT92</f>
        <v>0</v>
      </c>
      <c r="CM92" s="65">
        <f t="shared" si="576"/>
        <v>0</v>
      </c>
      <c r="CN92" s="65">
        <f t="shared" si="576"/>
        <v>0</v>
      </c>
      <c r="CO92" s="65">
        <f t="shared" si="576"/>
        <v>0</v>
      </c>
      <c r="CP92" s="65">
        <f t="shared" si="576"/>
        <v>0</v>
      </c>
      <c r="CQ92" s="65" t="str">
        <f t="shared" si="576"/>
        <v/>
      </c>
      <c r="CR92" s="65" t="str">
        <f t="shared" si="576"/>
        <v/>
      </c>
      <c r="CS92" s="65" t="str">
        <f t="shared" si="576"/>
        <v/>
      </c>
    </row>
    <row r="93" spans="1:97" ht="13.5" thickBot="1" x14ac:dyDescent="0.25">
      <c r="A93" s="259"/>
      <c r="B93" s="264"/>
      <c r="C93" s="262"/>
      <c r="D93" s="262"/>
      <c r="E93" s="236"/>
      <c r="F93" s="241"/>
      <c r="G93" s="48" t="s">
        <v>6</v>
      </c>
      <c r="H93" s="146" t="str">
        <f>IFERROR(H92/SUM(H92:L92),"")</f>
        <v/>
      </c>
      <c r="I93" s="147" t="str">
        <f>IFERROR(I92/SUM(H92:L92),"")</f>
        <v/>
      </c>
      <c r="J93" s="148" t="str">
        <f>IFERROR(J92/SUM(H92:L92),"")</f>
        <v/>
      </c>
      <c r="K93" s="148" t="str">
        <f>IFERROR(K92/SUM(H92:L92),"")</f>
        <v/>
      </c>
      <c r="L93" s="148" t="str">
        <f>IFERROR(L92/SUM(H92:L92),"")</f>
        <v/>
      </c>
      <c r="M93" s="26" t="str">
        <f>IFERROR(M92/SUM(H92:L92),"")</f>
        <v/>
      </c>
      <c r="N93" s="26" t="str">
        <f>IFERROR(N92/SUM(H92:L92),"")</f>
        <v/>
      </c>
      <c r="O93" s="234"/>
      <c r="P93" s="249"/>
      <c r="Q93" s="146" t="str">
        <f>IFERROR(Q92/SUM(Q92:U92),"")</f>
        <v/>
      </c>
      <c r="R93" s="147" t="str">
        <f>IFERROR(R92/SUM(Q92:U92),"")</f>
        <v/>
      </c>
      <c r="S93" s="148" t="str">
        <f>IFERROR(S92/SUM(Q92:U92),"")</f>
        <v/>
      </c>
      <c r="T93" s="148" t="str">
        <f>IFERROR(T92/SUM(Q92:U92),"")</f>
        <v/>
      </c>
      <c r="U93" s="148" t="str">
        <f>IFERROR(U92/SUM(Q92:U92),"")</f>
        <v/>
      </c>
      <c r="V93" s="26" t="str">
        <f>IFERROR(V92/SUM(Q92:U92),"")</f>
        <v/>
      </c>
      <c r="W93" s="26" t="str">
        <f>IFERROR(W92/SUM(Q92:U92),"")</f>
        <v/>
      </c>
      <c r="X93" s="234"/>
      <c r="Y93" s="249"/>
      <c r="Z93" s="146" t="str">
        <f>IFERROR(Z92/SUM(Z92:AD92),"")</f>
        <v/>
      </c>
      <c r="AA93" s="147" t="str">
        <f>IFERROR(AA92/SUM(Z92:AD92),"")</f>
        <v/>
      </c>
      <c r="AB93" s="148" t="str">
        <f>IFERROR(AB92/SUM(Z92:AD92),"")</f>
        <v/>
      </c>
      <c r="AC93" s="148" t="str">
        <f>IFERROR(AC92/SUM(Z92:AD92),"")</f>
        <v/>
      </c>
      <c r="AD93" s="148" t="str">
        <f>IFERROR(AD92/SUM(Z92:AD92),"")</f>
        <v/>
      </c>
      <c r="AE93" s="26" t="str">
        <f>IFERROR(AE92/SUM(Z92:AD92),"")</f>
        <v/>
      </c>
      <c r="AF93" s="26" t="str">
        <f>IFERROR(AF92/SUM(Z92:AD92),"")</f>
        <v/>
      </c>
      <c r="AG93" s="234"/>
      <c r="AH93" s="249"/>
      <c r="AI93" s="146" t="str">
        <f>IFERROR(AI92/SUM(AI92:AM92),"")</f>
        <v/>
      </c>
      <c r="AJ93" s="147" t="str">
        <f>IFERROR(AJ92/SUM(AI92:AM92),"")</f>
        <v/>
      </c>
      <c r="AK93" s="148" t="str">
        <f>IFERROR(AK92/SUM(AI92:AM92),"")</f>
        <v/>
      </c>
      <c r="AL93" s="148" t="str">
        <f>IFERROR(AL92/SUM(AI92:AM92),"")</f>
        <v/>
      </c>
      <c r="AM93" s="148" t="str">
        <f>IFERROR(AM92/SUM(AI92:AM92),"")</f>
        <v/>
      </c>
      <c r="AN93" s="26" t="str">
        <f>IFERROR(AN92/SUM(AI92:AM92),"")</f>
        <v/>
      </c>
      <c r="AO93" s="26" t="str">
        <f>IFERROR(AO92/SUM(AI92:AM92),"")</f>
        <v/>
      </c>
      <c r="AP93" s="234"/>
      <c r="AQ93" s="249"/>
      <c r="AR93" s="230"/>
      <c r="AS93" s="230"/>
      <c r="AT93" s="147" t="str">
        <f>IFERROR(AT92/SUM(AT92:AX92),"")</f>
        <v/>
      </c>
      <c r="AU93" s="147" t="str">
        <f>IFERROR(AU92/SUM(AT92:AX92),"")</f>
        <v/>
      </c>
      <c r="AV93" s="148" t="str">
        <f>IFERROR(AV92/SUM(AT92:AX92),"")</f>
        <v/>
      </c>
      <c r="AW93" s="148" t="str">
        <f>IFERROR(AW92/SUM(AT92:AX92),"")</f>
        <v/>
      </c>
      <c r="AX93" s="148" t="str">
        <f>IFERROR(AX92/SUM(AT92:AX92),"")</f>
        <v/>
      </c>
      <c r="AY93" s="26" t="str">
        <f>IFERROR(AY92/SUM(AT92:AX92),"")</f>
        <v/>
      </c>
      <c r="AZ93" s="134" t="str">
        <f>IFERROR(AZ92/SUM(AT92:AX92),"")</f>
        <v/>
      </c>
      <c r="BA93" s="255"/>
      <c r="BB93" s="135"/>
      <c r="BC93" s="64"/>
      <c r="BD93" s="64" t="str">
        <f t="shared" ref="BD93" si="577">BB93&amp;"."&amp;BC93</f>
        <v>.</v>
      </c>
      <c r="BE93" s="64"/>
      <c r="BF93" s="67"/>
      <c r="BG93" s="67"/>
      <c r="BH93" s="68"/>
      <c r="BI93" s="68"/>
      <c r="BJ93" s="68"/>
      <c r="BK93" s="69"/>
      <c r="BL93" s="69"/>
      <c r="BM93" s="64"/>
      <c r="BN93" s="67"/>
      <c r="BO93" s="67"/>
      <c r="BP93" s="68"/>
      <c r="BQ93" s="68"/>
      <c r="BR93" s="68"/>
      <c r="BS93" s="69"/>
      <c r="BT93" s="69"/>
      <c r="BU93" s="64"/>
      <c r="BV93" s="67"/>
      <c r="BW93" s="67"/>
      <c r="BX93" s="68"/>
      <c r="BY93" s="68"/>
      <c r="BZ93" s="68"/>
      <c r="CA93" s="69"/>
      <c r="CB93" s="69"/>
      <c r="CC93" s="64"/>
      <c r="CD93" s="67"/>
      <c r="CE93" s="67"/>
      <c r="CF93" s="68"/>
      <c r="CG93" s="68"/>
      <c r="CH93" s="68"/>
      <c r="CI93" s="69"/>
      <c r="CJ93" s="69"/>
      <c r="CK93" s="64"/>
      <c r="CL93" s="67"/>
      <c r="CM93" s="67"/>
      <c r="CN93" s="68"/>
      <c r="CO93" s="68"/>
      <c r="CP93" s="68"/>
      <c r="CQ93" s="69"/>
      <c r="CR93" s="69"/>
      <c r="CS93" s="66"/>
    </row>
    <row r="94" spans="1:97" ht="13.5" thickTop="1" x14ac:dyDescent="0.2">
      <c r="A94" s="258"/>
      <c r="B94" s="263"/>
      <c r="C94" s="265"/>
      <c r="D94" s="261"/>
      <c r="E94" s="235"/>
      <c r="F94" s="260"/>
      <c r="G94" s="47" t="s">
        <v>5</v>
      </c>
      <c r="H94" s="140"/>
      <c r="I94" s="145"/>
      <c r="J94" s="145"/>
      <c r="K94" s="145"/>
      <c r="L94" s="145"/>
      <c r="M94" s="38" t="str">
        <f>IF(AND(ISBLANK(H94),ISBLANK(I94),ISBLANK(J94),ISBLANK(K94),ISBLANK(L94)),"",SUM(J94:L94))</f>
        <v/>
      </c>
      <c r="N94" s="38" t="str">
        <f>IF(AND(ISBLANK(H94),ISBLANK(I94),ISBLANK(J94),ISBLANK(K94),ISBLANK(L94)),"",SUM(K94:L94))</f>
        <v/>
      </c>
      <c r="O94" s="233" t="str">
        <f t="shared" ref="O94" si="578">IFERROR(SUM(H94:L94)/E94,"")</f>
        <v/>
      </c>
      <c r="P94" s="248" t="str">
        <f>IFERROR(((80*J94)+(100*K94)+(150*L94))/SUM(H94:L94),"")</f>
        <v/>
      </c>
      <c r="Q94" s="140"/>
      <c r="R94" s="145"/>
      <c r="S94" s="145"/>
      <c r="T94" s="145"/>
      <c r="U94" s="145"/>
      <c r="V94" s="38" t="str">
        <f>IF(AND(ISBLANK(Q94),ISBLANK(R94),ISBLANK(S94),ISBLANK(T94),ISBLANK(U94)),"",SUM(S94:U94))</f>
        <v/>
      </c>
      <c r="W94" s="38" t="str">
        <f>IF(AND(ISBLANK(Q94),ISBLANK(R94),ISBLANK(S94),ISBLANK(T94),ISBLANK(U94)),"",SUM(T94:U94))</f>
        <v/>
      </c>
      <c r="X94" s="233" t="str">
        <f t="shared" ref="X94" si="579">IFERROR(SUM(Q94:U94)/$E94,"")</f>
        <v/>
      </c>
      <c r="Y94" s="248" t="str">
        <f>IFERROR(((80*S94)+(100*T94)+(150*U94))/SUM(Q94:U94),"")</f>
        <v/>
      </c>
      <c r="Z94" s="140"/>
      <c r="AA94" s="145"/>
      <c r="AB94" s="145"/>
      <c r="AC94" s="145"/>
      <c r="AD94" s="145"/>
      <c r="AE94" s="38" t="str">
        <f>IF(AND(ISBLANK(Z94),ISBLANK(AA94),ISBLANK(AB94),ISBLANK(AC94),ISBLANK(AD94)),"",SUM(AB94:AD94))</f>
        <v/>
      </c>
      <c r="AF94" s="38" t="str">
        <f>IF(AND(ISBLANK(Z94),ISBLANK(AA94),ISBLANK(AB94),ISBLANK(AC94),ISBLANK(AD94)),"",SUM(AC94:AD94))</f>
        <v/>
      </c>
      <c r="AG94" s="233" t="str">
        <f t="shared" ref="AG94" si="580">IFERROR(SUM(Z94:AD94)/$E94,"")</f>
        <v/>
      </c>
      <c r="AH94" s="248" t="str">
        <f>IFERROR(((80*AB94)+(100*AC94)+(150*AD94))/SUM(Z94:AD94),"")</f>
        <v/>
      </c>
      <c r="AI94" s="140"/>
      <c r="AJ94" s="145"/>
      <c r="AK94" s="145"/>
      <c r="AL94" s="145"/>
      <c r="AM94" s="145"/>
      <c r="AN94" s="38" t="str">
        <f>IF(AND(ISBLANK(AI94),ISBLANK(AJ94),ISBLANK(AK94),ISBLANK(AL94),ISBLANK(AM94)),"",SUM(AK94:AM94))</f>
        <v/>
      </c>
      <c r="AO94" s="38" t="str">
        <f>IF(AND(ISBLANK(AI94),ISBLANK(AJ94),ISBLANK(AK94),ISBLANK(AL94),ISBLANK(AM94)),"",SUM(AL94:AM94))</f>
        <v/>
      </c>
      <c r="AP94" s="233" t="str">
        <f t="shared" ref="AP94" si="581">IFERROR(SUM(AI94:AM94)/$E94,"")</f>
        <v/>
      </c>
      <c r="AQ94" s="248" t="str">
        <f>IFERROR(((80*AK94)+(100*AL94)+(150*AM94))/SUM(AI94:AM94),"")</f>
        <v/>
      </c>
      <c r="AR94" s="229" t="str">
        <f t="shared" ref="AR94" si="582">IFERROR(AVERAGE(Y94,AH94,AQ94),"")</f>
        <v/>
      </c>
      <c r="AS94" s="229" t="str">
        <f t="shared" ref="AS94" si="583">IF(OR(P94="",AR94=""),"",AR94-P94)</f>
        <v/>
      </c>
      <c r="AT94" s="145"/>
      <c r="AU94" s="145"/>
      <c r="AV94" s="145"/>
      <c r="AW94" s="145"/>
      <c r="AX94" s="145"/>
      <c r="AY94" s="38" t="str">
        <f>IF(AND(ISBLANK(AT94),ISBLANK(AU94),ISBLANK(AV94),ISBLANK(AW94),ISBLANK(AX94)),"",SUM(AV94:AX94))</f>
        <v/>
      </c>
      <c r="AZ94" s="133" t="str">
        <f>IF(AND(ISBLANK(AT94),ISBLANK(AU94),ISBLANK(AV94),ISBLANK(AW94),ISBLANK(AX94)),"",SUM(AW94:AX94))</f>
        <v/>
      </c>
      <c r="BA94" s="254" t="str">
        <f>IFERROR(((80*AV94)+(100*AW94)+(150*AX94))/SUM(AT94:AX94),"")</f>
        <v/>
      </c>
      <c r="BB94" s="135">
        <f>B94</f>
        <v>0</v>
      </c>
      <c r="BC94" s="64">
        <f>C94</f>
        <v>0</v>
      </c>
      <c r="BD94" s="64" t="str">
        <f>BB94&amp;"."&amp;BC94</f>
        <v>0.0</v>
      </c>
      <c r="BE94" s="64">
        <f>D94</f>
        <v>0</v>
      </c>
      <c r="BF94" s="65">
        <f>H94</f>
        <v>0</v>
      </c>
      <c r="BG94" s="65">
        <f t="shared" ref="BG94:BL94" si="584">I94</f>
        <v>0</v>
      </c>
      <c r="BH94" s="65">
        <f t="shared" si="584"/>
        <v>0</v>
      </c>
      <c r="BI94" s="65">
        <f t="shared" si="584"/>
        <v>0</v>
      </c>
      <c r="BJ94" s="65">
        <f t="shared" si="584"/>
        <v>0</v>
      </c>
      <c r="BK94" s="65" t="str">
        <f t="shared" si="584"/>
        <v/>
      </c>
      <c r="BL94" s="65" t="str">
        <f t="shared" si="584"/>
        <v/>
      </c>
      <c r="BM94" s="65" t="str">
        <f t="shared" ref="BM94:BT94" si="585">P94</f>
        <v/>
      </c>
      <c r="BN94" s="65">
        <f t="shared" si="585"/>
        <v>0</v>
      </c>
      <c r="BO94" s="65">
        <f t="shared" si="585"/>
        <v>0</v>
      </c>
      <c r="BP94" s="65">
        <f t="shared" si="585"/>
        <v>0</v>
      </c>
      <c r="BQ94" s="65">
        <f t="shared" si="585"/>
        <v>0</v>
      </c>
      <c r="BR94" s="65">
        <f t="shared" si="585"/>
        <v>0</v>
      </c>
      <c r="BS94" s="65" t="str">
        <f t="shared" si="585"/>
        <v/>
      </c>
      <c r="BT94" s="65" t="str">
        <f t="shared" si="585"/>
        <v/>
      </c>
      <c r="BU94" s="65" t="str">
        <f t="shared" ref="BU94:CB94" si="586">Y94</f>
        <v/>
      </c>
      <c r="BV94" s="65">
        <f t="shared" si="586"/>
        <v>0</v>
      </c>
      <c r="BW94" s="65">
        <f t="shared" si="586"/>
        <v>0</v>
      </c>
      <c r="BX94" s="65">
        <f t="shared" si="586"/>
        <v>0</v>
      </c>
      <c r="BY94" s="65">
        <f t="shared" si="586"/>
        <v>0</v>
      </c>
      <c r="BZ94" s="65">
        <f t="shared" si="586"/>
        <v>0</v>
      </c>
      <c r="CA94" s="65" t="str">
        <f t="shared" si="586"/>
        <v/>
      </c>
      <c r="CB94" s="65" t="str">
        <f t="shared" si="586"/>
        <v/>
      </c>
      <c r="CC94" s="65" t="str">
        <f t="shared" ref="CC94:CJ94" si="587">AH94</f>
        <v/>
      </c>
      <c r="CD94" s="65">
        <f t="shared" si="587"/>
        <v>0</v>
      </c>
      <c r="CE94" s="65">
        <f t="shared" si="587"/>
        <v>0</v>
      </c>
      <c r="CF94" s="65">
        <f t="shared" si="587"/>
        <v>0</v>
      </c>
      <c r="CG94" s="65">
        <f t="shared" si="587"/>
        <v>0</v>
      </c>
      <c r="CH94" s="65">
        <f t="shared" si="587"/>
        <v>0</v>
      </c>
      <c r="CI94" s="65" t="str">
        <f t="shared" si="587"/>
        <v/>
      </c>
      <c r="CJ94" s="65" t="str">
        <f t="shared" si="587"/>
        <v/>
      </c>
      <c r="CK94" s="65" t="str">
        <f t="shared" ref="CK94" si="588">AQ94</f>
        <v/>
      </c>
      <c r="CL94" s="65">
        <f t="shared" ref="CL94:CS94" si="589">AT94</f>
        <v>0</v>
      </c>
      <c r="CM94" s="65">
        <f t="shared" si="589"/>
        <v>0</v>
      </c>
      <c r="CN94" s="65">
        <f t="shared" si="589"/>
        <v>0</v>
      </c>
      <c r="CO94" s="65">
        <f t="shared" si="589"/>
        <v>0</v>
      </c>
      <c r="CP94" s="65">
        <f t="shared" si="589"/>
        <v>0</v>
      </c>
      <c r="CQ94" s="65" t="str">
        <f t="shared" si="589"/>
        <v/>
      </c>
      <c r="CR94" s="65" t="str">
        <f t="shared" si="589"/>
        <v/>
      </c>
      <c r="CS94" s="65" t="str">
        <f t="shared" si="589"/>
        <v/>
      </c>
    </row>
    <row r="95" spans="1:97" ht="13.5" thickBot="1" x14ac:dyDescent="0.25">
      <c r="A95" s="259"/>
      <c r="B95" s="264"/>
      <c r="C95" s="262"/>
      <c r="D95" s="262"/>
      <c r="E95" s="236"/>
      <c r="F95" s="241"/>
      <c r="G95" s="48" t="s">
        <v>6</v>
      </c>
      <c r="H95" s="146" t="str">
        <f>IFERROR(H94/SUM(H94:L94),"")</f>
        <v/>
      </c>
      <c r="I95" s="147" t="str">
        <f>IFERROR(I94/SUM(H94:L94),"")</f>
        <v/>
      </c>
      <c r="J95" s="148" t="str">
        <f>IFERROR(J94/SUM(H94:L94),"")</f>
        <v/>
      </c>
      <c r="K95" s="148" t="str">
        <f>IFERROR(K94/SUM(H94:L94),"")</f>
        <v/>
      </c>
      <c r="L95" s="148" t="str">
        <f>IFERROR(L94/SUM(H94:L94),"")</f>
        <v/>
      </c>
      <c r="M95" s="26" t="str">
        <f>IFERROR(M94/SUM(H94:L94),"")</f>
        <v/>
      </c>
      <c r="N95" s="26" t="str">
        <f>IFERROR(N94/SUM(H94:L94),"")</f>
        <v/>
      </c>
      <c r="O95" s="234"/>
      <c r="P95" s="249"/>
      <c r="Q95" s="146" t="str">
        <f>IFERROR(Q94/SUM(Q94:U94),"")</f>
        <v/>
      </c>
      <c r="R95" s="147" t="str">
        <f>IFERROR(R94/SUM(Q94:U94),"")</f>
        <v/>
      </c>
      <c r="S95" s="148" t="str">
        <f>IFERROR(S94/SUM(Q94:U94),"")</f>
        <v/>
      </c>
      <c r="T95" s="148" t="str">
        <f>IFERROR(T94/SUM(Q94:U94),"")</f>
        <v/>
      </c>
      <c r="U95" s="148" t="str">
        <f>IFERROR(U94/SUM(Q94:U94),"")</f>
        <v/>
      </c>
      <c r="V95" s="26" t="str">
        <f>IFERROR(V94/SUM(Q94:U94),"")</f>
        <v/>
      </c>
      <c r="W95" s="26" t="str">
        <f>IFERROR(W94/SUM(Q94:U94),"")</f>
        <v/>
      </c>
      <c r="X95" s="234"/>
      <c r="Y95" s="249"/>
      <c r="Z95" s="146" t="str">
        <f>IFERROR(Z94/SUM(Z94:AD94),"")</f>
        <v/>
      </c>
      <c r="AA95" s="147" t="str">
        <f>IFERROR(AA94/SUM(Z94:AD94),"")</f>
        <v/>
      </c>
      <c r="AB95" s="148" t="str">
        <f>IFERROR(AB94/SUM(Z94:AD94),"")</f>
        <v/>
      </c>
      <c r="AC95" s="148" t="str">
        <f>IFERROR(AC94/SUM(Z94:AD94),"")</f>
        <v/>
      </c>
      <c r="AD95" s="148" t="str">
        <f>IFERROR(AD94/SUM(Z94:AD94),"")</f>
        <v/>
      </c>
      <c r="AE95" s="26" t="str">
        <f>IFERROR(AE94/SUM(Z94:AD94),"")</f>
        <v/>
      </c>
      <c r="AF95" s="26" t="str">
        <f>IFERROR(AF94/SUM(Z94:AD94),"")</f>
        <v/>
      </c>
      <c r="AG95" s="234"/>
      <c r="AH95" s="249"/>
      <c r="AI95" s="146" t="str">
        <f>IFERROR(AI94/SUM(AI94:AM94),"")</f>
        <v/>
      </c>
      <c r="AJ95" s="147" t="str">
        <f>IFERROR(AJ94/SUM(AI94:AM94),"")</f>
        <v/>
      </c>
      <c r="AK95" s="148" t="str">
        <f>IFERROR(AK94/SUM(AI94:AM94),"")</f>
        <v/>
      </c>
      <c r="AL95" s="148" t="str">
        <f>IFERROR(AL94/SUM(AI94:AM94),"")</f>
        <v/>
      </c>
      <c r="AM95" s="148" t="str">
        <f>IFERROR(AM94/SUM(AI94:AM94),"")</f>
        <v/>
      </c>
      <c r="AN95" s="26" t="str">
        <f>IFERROR(AN94/SUM(AI94:AM94),"")</f>
        <v/>
      </c>
      <c r="AO95" s="26" t="str">
        <f>IFERROR(AO94/SUM(AI94:AM94),"")</f>
        <v/>
      </c>
      <c r="AP95" s="234"/>
      <c r="AQ95" s="249"/>
      <c r="AR95" s="230"/>
      <c r="AS95" s="230"/>
      <c r="AT95" s="147" t="str">
        <f>IFERROR(AT94/SUM(AT94:AX94),"")</f>
        <v/>
      </c>
      <c r="AU95" s="147" t="str">
        <f>IFERROR(AU94/SUM(AT94:AX94),"")</f>
        <v/>
      </c>
      <c r="AV95" s="148" t="str">
        <f>IFERROR(AV94/SUM(AT94:AX94),"")</f>
        <v/>
      </c>
      <c r="AW95" s="148" t="str">
        <f>IFERROR(AW94/SUM(AT94:AX94),"")</f>
        <v/>
      </c>
      <c r="AX95" s="148" t="str">
        <f>IFERROR(AX94/SUM(AT94:AX94),"")</f>
        <v/>
      </c>
      <c r="AY95" s="26" t="str">
        <f>IFERROR(AY94/SUM(AT94:AX94),"")</f>
        <v/>
      </c>
      <c r="AZ95" s="134" t="str">
        <f>IFERROR(AZ94/SUM(AT94:AX94),"")</f>
        <v/>
      </c>
      <c r="BA95" s="255"/>
      <c r="BB95" s="135"/>
      <c r="BC95" s="64"/>
      <c r="BD95" s="64" t="str">
        <f t="shared" ref="BD95" si="590">BB95&amp;"."&amp;BC95</f>
        <v>.</v>
      </c>
      <c r="BE95" s="64"/>
      <c r="BF95" s="67"/>
      <c r="BG95" s="67"/>
      <c r="BH95" s="68"/>
      <c r="BI95" s="68"/>
      <c r="BJ95" s="68"/>
      <c r="BK95" s="69"/>
      <c r="BL95" s="69"/>
      <c r="BM95" s="64"/>
      <c r="BN95" s="67"/>
      <c r="BO95" s="67"/>
      <c r="BP95" s="68"/>
      <c r="BQ95" s="68"/>
      <c r="BR95" s="68"/>
      <c r="BS95" s="69"/>
      <c r="BT95" s="69"/>
      <c r="BU95" s="64"/>
      <c r="BV95" s="67"/>
      <c r="BW95" s="67"/>
      <c r="BX95" s="68"/>
      <c r="BY95" s="68"/>
      <c r="BZ95" s="68"/>
      <c r="CA95" s="69"/>
      <c r="CB95" s="69"/>
      <c r="CC95" s="64"/>
      <c r="CD95" s="67"/>
      <c r="CE95" s="67"/>
      <c r="CF95" s="68"/>
      <c r="CG95" s="68"/>
      <c r="CH95" s="68"/>
      <c r="CI95" s="69"/>
      <c r="CJ95" s="69"/>
      <c r="CK95" s="64"/>
      <c r="CL95" s="67"/>
      <c r="CM95" s="67"/>
      <c r="CN95" s="68"/>
      <c r="CO95" s="68"/>
      <c r="CP95" s="68"/>
      <c r="CQ95" s="69"/>
      <c r="CR95" s="69"/>
      <c r="CS95" s="66"/>
    </row>
    <row r="96" spans="1:97" ht="13.5" thickTop="1" x14ac:dyDescent="0.2">
      <c r="A96" s="258"/>
      <c r="B96" s="263"/>
      <c r="C96" s="265"/>
      <c r="D96" s="261"/>
      <c r="E96" s="235"/>
      <c r="F96" s="260"/>
      <c r="G96" s="47" t="s">
        <v>5</v>
      </c>
      <c r="H96" s="140"/>
      <c r="I96" s="145"/>
      <c r="J96" s="145"/>
      <c r="K96" s="145"/>
      <c r="L96" s="145"/>
      <c r="M96" s="38" t="str">
        <f>IF(AND(ISBLANK(H96),ISBLANK(I96),ISBLANK(J96),ISBLANK(K96),ISBLANK(L96)),"",SUM(J96:L96))</f>
        <v/>
      </c>
      <c r="N96" s="38" t="str">
        <f>IF(AND(ISBLANK(H96),ISBLANK(I96),ISBLANK(J96),ISBLANK(K96),ISBLANK(L96)),"",SUM(K96:L96))</f>
        <v/>
      </c>
      <c r="O96" s="233" t="str">
        <f t="shared" ref="O96" si="591">IFERROR(SUM(H96:L96)/E96,"")</f>
        <v/>
      </c>
      <c r="P96" s="248" t="str">
        <f>IFERROR(((80*J96)+(100*K96)+(150*L96))/SUM(H96:L96),"")</f>
        <v/>
      </c>
      <c r="Q96" s="140"/>
      <c r="R96" s="145"/>
      <c r="S96" s="145"/>
      <c r="T96" s="145"/>
      <c r="U96" s="145"/>
      <c r="V96" s="38" t="str">
        <f>IF(AND(ISBLANK(Q96),ISBLANK(R96),ISBLANK(S96),ISBLANK(T96),ISBLANK(U96)),"",SUM(S96:U96))</f>
        <v/>
      </c>
      <c r="W96" s="38" t="str">
        <f>IF(AND(ISBLANK(Q96),ISBLANK(R96),ISBLANK(S96),ISBLANK(T96),ISBLANK(U96)),"",SUM(T96:U96))</f>
        <v/>
      </c>
      <c r="X96" s="233" t="str">
        <f t="shared" ref="X96" si="592">IFERROR(SUM(Q96:U96)/$E96,"")</f>
        <v/>
      </c>
      <c r="Y96" s="248" t="str">
        <f>IFERROR(((80*S96)+(100*T96)+(150*U96))/SUM(Q96:U96),"")</f>
        <v/>
      </c>
      <c r="Z96" s="140"/>
      <c r="AA96" s="145"/>
      <c r="AB96" s="145"/>
      <c r="AC96" s="145"/>
      <c r="AD96" s="145"/>
      <c r="AE96" s="38" t="str">
        <f>IF(AND(ISBLANK(Z96),ISBLANK(AA96),ISBLANK(AB96),ISBLANK(AC96),ISBLANK(AD96)),"",SUM(AB96:AD96))</f>
        <v/>
      </c>
      <c r="AF96" s="38" t="str">
        <f>IF(AND(ISBLANK(Z96),ISBLANK(AA96),ISBLANK(AB96),ISBLANK(AC96),ISBLANK(AD96)),"",SUM(AC96:AD96))</f>
        <v/>
      </c>
      <c r="AG96" s="233" t="str">
        <f t="shared" ref="AG96" si="593">IFERROR(SUM(Z96:AD96)/$E96,"")</f>
        <v/>
      </c>
      <c r="AH96" s="248" t="str">
        <f>IFERROR(((80*AB96)+(100*AC96)+(150*AD96))/SUM(Z96:AD96),"")</f>
        <v/>
      </c>
      <c r="AI96" s="140"/>
      <c r="AJ96" s="145"/>
      <c r="AK96" s="145"/>
      <c r="AL96" s="145"/>
      <c r="AM96" s="145"/>
      <c r="AN96" s="38" t="str">
        <f>IF(AND(ISBLANK(AI96),ISBLANK(AJ96),ISBLANK(AK96),ISBLANK(AL96),ISBLANK(AM96)),"",SUM(AK96:AM96))</f>
        <v/>
      </c>
      <c r="AO96" s="38" t="str">
        <f>IF(AND(ISBLANK(AI96),ISBLANK(AJ96),ISBLANK(AK96),ISBLANK(AL96),ISBLANK(AM96)),"",SUM(AL96:AM96))</f>
        <v/>
      </c>
      <c r="AP96" s="233" t="str">
        <f t="shared" ref="AP96" si="594">IFERROR(SUM(AI96:AM96)/$E96,"")</f>
        <v/>
      </c>
      <c r="AQ96" s="248" t="str">
        <f>IFERROR(((80*AK96)+(100*AL96)+(150*AM96))/SUM(AI96:AM96),"")</f>
        <v/>
      </c>
      <c r="AR96" s="229" t="str">
        <f t="shared" ref="AR96" si="595">IFERROR(AVERAGE(Y96,AH96,AQ96),"")</f>
        <v/>
      </c>
      <c r="AS96" s="229" t="str">
        <f t="shared" ref="AS96" si="596">IF(OR(P96="",AR96=""),"",AR96-P96)</f>
        <v/>
      </c>
      <c r="AT96" s="145"/>
      <c r="AU96" s="145"/>
      <c r="AV96" s="145"/>
      <c r="AW96" s="145"/>
      <c r="AX96" s="145"/>
      <c r="AY96" s="38" t="str">
        <f>IF(AND(ISBLANK(AT96),ISBLANK(AU96),ISBLANK(AV96),ISBLANK(AW96),ISBLANK(AX96)),"",SUM(AV96:AX96))</f>
        <v/>
      </c>
      <c r="AZ96" s="133" t="str">
        <f>IF(AND(ISBLANK(AT96),ISBLANK(AU96),ISBLANK(AV96),ISBLANK(AW96),ISBLANK(AX96)),"",SUM(AW96:AX96))</f>
        <v/>
      </c>
      <c r="BA96" s="254" t="str">
        <f>IFERROR(((80*AV96)+(100*AW96)+(150*AX96))/SUM(AT96:AX96),"")</f>
        <v/>
      </c>
      <c r="BB96" s="135">
        <f>B96</f>
        <v>0</v>
      </c>
      <c r="BC96" s="64">
        <f>C96</f>
        <v>0</v>
      </c>
      <c r="BD96" s="64" t="str">
        <f>BB96&amp;"."&amp;BC96</f>
        <v>0.0</v>
      </c>
      <c r="BE96" s="64">
        <f>D96</f>
        <v>0</v>
      </c>
      <c r="BF96" s="65">
        <f>H96</f>
        <v>0</v>
      </c>
      <c r="BG96" s="65">
        <f t="shared" ref="BG96:BL96" si="597">I96</f>
        <v>0</v>
      </c>
      <c r="BH96" s="65">
        <f t="shared" si="597"/>
        <v>0</v>
      </c>
      <c r="BI96" s="65">
        <f t="shared" si="597"/>
        <v>0</v>
      </c>
      <c r="BJ96" s="65">
        <f t="shared" si="597"/>
        <v>0</v>
      </c>
      <c r="BK96" s="65" t="str">
        <f t="shared" si="597"/>
        <v/>
      </c>
      <c r="BL96" s="65" t="str">
        <f t="shared" si="597"/>
        <v/>
      </c>
      <c r="BM96" s="65" t="str">
        <f t="shared" ref="BM96:BT96" si="598">P96</f>
        <v/>
      </c>
      <c r="BN96" s="65">
        <f t="shared" si="598"/>
        <v>0</v>
      </c>
      <c r="BO96" s="65">
        <f t="shared" si="598"/>
        <v>0</v>
      </c>
      <c r="BP96" s="65">
        <f t="shared" si="598"/>
        <v>0</v>
      </c>
      <c r="BQ96" s="65">
        <f t="shared" si="598"/>
        <v>0</v>
      </c>
      <c r="BR96" s="65">
        <f t="shared" si="598"/>
        <v>0</v>
      </c>
      <c r="BS96" s="65" t="str">
        <f t="shared" si="598"/>
        <v/>
      </c>
      <c r="BT96" s="65" t="str">
        <f t="shared" si="598"/>
        <v/>
      </c>
      <c r="BU96" s="65" t="str">
        <f t="shared" ref="BU96:CB96" si="599">Y96</f>
        <v/>
      </c>
      <c r="BV96" s="65">
        <f t="shared" si="599"/>
        <v>0</v>
      </c>
      <c r="BW96" s="65">
        <f t="shared" si="599"/>
        <v>0</v>
      </c>
      <c r="BX96" s="65">
        <f t="shared" si="599"/>
        <v>0</v>
      </c>
      <c r="BY96" s="65">
        <f t="shared" si="599"/>
        <v>0</v>
      </c>
      <c r="BZ96" s="65">
        <f t="shared" si="599"/>
        <v>0</v>
      </c>
      <c r="CA96" s="65" t="str">
        <f t="shared" si="599"/>
        <v/>
      </c>
      <c r="CB96" s="65" t="str">
        <f t="shared" si="599"/>
        <v/>
      </c>
      <c r="CC96" s="65" t="str">
        <f t="shared" ref="CC96:CJ96" si="600">AH96</f>
        <v/>
      </c>
      <c r="CD96" s="65">
        <f t="shared" si="600"/>
        <v>0</v>
      </c>
      <c r="CE96" s="65">
        <f t="shared" si="600"/>
        <v>0</v>
      </c>
      <c r="CF96" s="65">
        <f t="shared" si="600"/>
        <v>0</v>
      </c>
      <c r="CG96" s="65">
        <f t="shared" si="600"/>
        <v>0</v>
      </c>
      <c r="CH96" s="65">
        <f t="shared" si="600"/>
        <v>0</v>
      </c>
      <c r="CI96" s="65" t="str">
        <f t="shared" si="600"/>
        <v/>
      </c>
      <c r="CJ96" s="65" t="str">
        <f t="shared" si="600"/>
        <v/>
      </c>
      <c r="CK96" s="65" t="str">
        <f t="shared" ref="CK96" si="601">AQ96</f>
        <v/>
      </c>
      <c r="CL96" s="65">
        <f t="shared" ref="CL96:CS96" si="602">AT96</f>
        <v>0</v>
      </c>
      <c r="CM96" s="65">
        <f t="shared" si="602"/>
        <v>0</v>
      </c>
      <c r="CN96" s="65">
        <f t="shared" si="602"/>
        <v>0</v>
      </c>
      <c r="CO96" s="65">
        <f t="shared" si="602"/>
        <v>0</v>
      </c>
      <c r="CP96" s="65">
        <f t="shared" si="602"/>
        <v>0</v>
      </c>
      <c r="CQ96" s="65" t="str">
        <f t="shared" si="602"/>
        <v/>
      </c>
      <c r="CR96" s="65" t="str">
        <f t="shared" si="602"/>
        <v/>
      </c>
      <c r="CS96" s="65" t="str">
        <f t="shared" si="602"/>
        <v/>
      </c>
    </row>
    <row r="97" spans="1:97" ht="13.5" thickBot="1" x14ac:dyDescent="0.25">
      <c r="A97" s="259"/>
      <c r="B97" s="264"/>
      <c r="C97" s="262"/>
      <c r="D97" s="262"/>
      <c r="E97" s="236"/>
      <c r="F97" s="241"/>
      <c r="G97" s="48" t="s">
        <v>6</v>
      </c>
      <c r="H97" s="146" t="str">
        <f>IFERROR(H96/SUM(H96:L96),"")</f>
        <v/>
      </c>
      <c r="I97" s="147" t="str">
        <f>IFERROR(I96/SUM(H96:L96),"")</f>
        <v/>
      </c>
      <c r="J97" s="148" t="str">
        <f>IFERROR(J96/SUM(H96:L96),"")</f>
        <v/>
      </c>
      <c r="K97" s="148" t="str">
        <f>IFERROR(K96/SUM(H96:L96),"")</f>
        <v/>
      </c>
      <c r="L97" s="148" t="str">
        <f>IFERROR(L96/SUM(H96:L96),"")</f>
        <v/>
      </c>
      <c r="M97" s="26" t="str">
        <f>IFERROR(M96/SUM(H96:L96),"")</f>
        <v/>
      </c>
      <c r="N97" s="26" t="str">
        <f>IFERROR(N96/SUM(H96:L96),"")</f>
        <v/>
      </c>
      <c r="O97" s="234"/>
      <c r="P97" s="249"/>
      <c r="Q97" s="146" t="str">
        <f>IFERROR(Q96/SUM(Q96:U96),"")</f>
        <v/>
      </c>
      <c r="R97" s="147" t="str">
        <f>IFERROR(R96/SUM(Q96:U96),"")</f>
        <v/>
      </c>
      <c r="S97" s="148" t="str">
        <f>IFERROR(S96/SUM(Q96:U96),"")</f>
        <v/>
      </c>
      <c r="T97" s="148" t="str">
        <f>IFERROR(T96/SUM(Q96:U96),"")</f>
        <v/>
      </c>
      <c r="U97" s="148" t="str">
        <f>IFERROR(U96/SUM(Q96:U96),"")</f>
        <v/>
      </c>
      <c r="V97" s="26" t="str">
        <f>IFERROR(V96/SUM(Q96:U96),"")</f>
        <v/>
      </c>
      <c r="W97" s="26" t="str">
        <f>IFERROR(W96/SUM(Q96:U96),"")</f>
        <v/>
      </c>
      <c r="X97" s="234"/>
      <c r="Y97" s="249"/>
      <c r="Z97" s="146" t="str">
        <f>IFERROR(Z96/SUM(Z96:AD96),"")</f>
        <v/>
      </c>
      <c r="AA97" s="147" t="str">
        <f>IFERROR(AA96/SUM(Z96:AD96),"")</f>
        <v/>
      </c>
      <c r="AB97" s="148" t="str">
        <f>IFERROR(AB96/SUM(Z96:AD96),"")</f>
        <v/>
      </c>
      <c r="AC97" s="148" t="str">
        <f>IFERROR(AC96/SUM(Z96:AD96),"")</f>
        <v/>
      </c>
      <c r="AD97" s="148" t="str">
        <f>IFERROR(AD96/SUM(Z96:AD96),"")</f>
        <v/>
      </c>
      <c r="AE97" s="26" t="str">
        <f>IFERROR(AE96/SUM(Z96:AD96),"")</f>
        <v/>
      </c>
      <c r="AF97" s="26" t="str">
        <f>IFERROR(AF96/SUM(Z96:AD96),"")</f>
        <v/>
      </c>
      <c r="AG97" s="234"/>
      <c r="AH97" s="249"/>
      <c r="AI97" s="146" t="str">
        <f>IFERROR(AI96/SUM(AI96:AM96),"")</f>
        <v/>
      </c>
      <c r="AJ97" s="147" t="str">
        <f>IFERROR(AJ96/SUM(AI96:AM96),"")</f>
        <v/>
      </c>
      <c r="AK97" s="148" t="str">
        <f>IFERROR(AK96/SUM(AI96:AM96),"")</f>
        <v/>
      </c>
      <c r="AL97" s="148" t="str">
        <f>IFERROR(AL96/SUM(AI96:AM96),"")</f>
        <v/>
      </c>
      <c r="AM97" s="148" t="str">
        <f>IFERROR(AM96/SUM(AI96:AM96),"")</f>
        <v/>
      </c>
      <c r="AN97" s="26" t="str">
        <f>IFERROR(AN96/SUM(AI96:AM96),"")</f>
        <v/>
      </c>
      <c r="AO97" s="26" t="str">
        <f>IFERROR(AO96/SUM(AI96:AM96),"")</f>
        <v/>
      </c>
      <c r="AP97" s="234"/>
      <c r="AQ97" s="249"/>
      <c r="AR97" s="230"/>
      <c r="AS97" s="230"/>
      <c r="AT97" s="147" t="str">
        <f>IFERROR(AT96/SUM(AT96:AX96),"")</f>
        <v/>
      </c>
      <c r="AU97" s="147" t="str">
        <f>IFERROR(AU96/SUM(AT96:AX96),"")</f>
        <v/>
      </c>
      <c r="AV97" s="148" t="str">
        <f>IFERROR(AV96/SUM(AT96:AX96),"")</f>
        <v/>
      </c>
      <c r="AW97" s="148" t="str">
        <f>IFERROR(AW96/SUM(AT96:AX96),"")</f>
        <v/>
      </c>
      <c r="AX97" s="148" t="str">
        <f>IFERROR(AX96/SUM(AT96:AX96),"")</f>
        <v/>
      </c>
      <c r="AY97" s="26" t="str">
        <f>IFERROR(AY96/SUM(AT96:AX96),"")</f>
        <v/>
      </c>
      <c r="AZ97" s="134" t="str">
        <f>IFERROR(AZ96/SUM(AT96:AX96),"")</f>
        <v/>
      </c>
      <c r="BA97" s="255"/>
      <c r="BB97" s="135"/>
      <c r="BC97" s="64"/>
      <c r="BD97" s="64" t="str">
        <f t="shared" ref="BD97" si="603">BB97&amp;"."&amp;BC97</f>
        <v>.</v>
      </c>
      <c r="BE97" s="64"/>
      <c r="BF97" s="67"/>
      <c r="BG97" s="67"/>
      <c r="BH97" s="68"/>
      <c r="BI97" s="68"/>
      <c r="BJ97" s="68"/>
      <c r="BK97" s="69"/>
      <c r="BL97" s="69"/>
      <c r="BM97" s="64"/>
      <c r="BN97" s="67"/>
      <c r="BO97" s="67"/>
      <c r="BP97" s="68"/>
      <c r="BQ97" s="68"/>
      <c r="BR97" s="68"/>
      <c r="BS97" s="69"/>
      <c r="BT97" s="69"/>
      <c r="BU97" s="64"/>
      <c r="BV97" s="67"/>
      <c r="BW97" s="67"/>
      <c r="BX97" s="68"/>
      <c r="BY97" s="68"/>
      <c r="BZ97" s="68"/>
      <c r="CA97" s="69"/>
      <c r="CB97" s="69"/>
      <c r="CC97" s="64"/>
      <c r="CD97" s="67"/>
      <c r="CE97" s="67"/>
      <c r="CF97" s="68"/>
      <c r="CG97" s="68"/>
      <c r="CH97" s="68"/>
      <c r="CI97" s="69"/>
      <c r="CJ97" s="69"/>
      <c r="CK97" s="64"/>
      <c r="CL97" s="67"/>
      <c r="CM97" s="67"/>
      <c r="CN97" s="68"/>
      <c r="CO97" s="68"/>
      <c r="CP97" s="68"/>
      <c r="CQ97" s="69"/>
      <c r="CR97" s="69"/>
      <c r="CS97" s="66"/>
    </row>
    <row r="98" spans="1:97" ht="13.5" thickTop="1" x14ac:dyDescent="0.2">
      <c r="A98" s="258"/>
      <c r="B98" s="263"/>
      <c r="C98" s="265"/>
      <c r="D98" s="261"/>
      <c r="E98" s="235"/>
      <c r="F98" s="260"/>
      <c r="G98" s="47" t="s">
        <v>5</v>
      </c>
      <c r="H98" s="140"/>
      <c r="I98" s="145"/>
      <c r="J98" s="145"/>
      <c r="K98" s="145"/>
      <c r="L98" s="145"/>
      <c r="M98" s="38" t="str">
        <f>IF(AND(ISBLANK(H98),ISBLANK(I98),ISBLANK(J98),ISBLANK(K98),ISBLANK(L98)),"",SUM(J98:L98))</f>
        <v/>
      </c>
      <c r="N98" s="38" t="str">
        <f>IF(AND(ISBLANK(H98),ISBLANK(I98),ISBLANK(J98),ISBLANK(K98),ISBLANK(L98)),"",SUM(K98:L98))</f>
        <v/>
      </c>
      <c r="O98" s="233" t="str">
        <f t="shared" ref="O98" si="604">IFERROR(SUM(H98:L98)/E98,"")</f>
        <v/>
      </c>
      <c r="P98" s="248" t="str">
        <f>IFERROR(((80*J98)+(100*K98)+(150*L98))/SUM(H98:L98),"")</f>
        <v/>
      </c>
      <c r="Q98" s="140"/>
      <c r="R98" s="145"/>
      <c r="S98" s="145"/>
      <c r="T98" s="145"/>
      <c r="U98" s="145"/>
      <c r="V98" s="38" t="str">
        <f>IF(AND(ISBLANK(Q98),ISBLANK(R98),ISBLANK(S98),ISBLANK(T98),ISBLANK(U98)),"",SUM(S98:U98))</f>
        <v/>
      </c>
      <c r="W98" s="38" t="str">
        <f>IF(AND(ISBLANK(Q98),ISBLANK(R98),ISBLANK(S98),ISBLANK(T98),ISBLANK(U98)),"",SUM(T98:U98))</f>
        <v/>
      </c>
      <c r="X98" s="233" t="str">
        <f t="shared" ref="X98" si="605">IFERROR(SUM(Q98:U98)/$E98,"")</f>
        <v/>
      </c>
      <c r="Y98" s="248" t="str">
        <f>IFERROR(((80*S98)+(100*T98)+(150*U98))/SUM(Q98:U98),"")</f>
        <v/>
      </c>
      <c r="Z98" s="140"/>
      <c r="AA98" s="145"/>
      <c r="AB98" s="145"/>
      <c r="AC98" s="145"/>
      <c r="AD98" s="145"/>
      <c r="AE98" s="38" t="str">
        <f>IF(AND(ISBLANK(Z98),ISBLANK(AA98),ISBLANK(AB98),ISBLANK(AC98),ISBLANK(AD98)),"",SUM(AB98:AD98))</f>
        <v/>
      </c>
      <c r="AF98" s="38" t="str">
        <f>IF(AND(ISBLANK(Z98),ISBLANK(AA98),ISBLANK(AB98),ISBLANK(AC98),ISBLANK(AD98)),"",SUM(AC98:AD98))</f>
        <v/>
      </c>
      <c r="AG98" s="233" t="str">
        <f t="shared" ref="AG98" si="606">IFERROR(SUM(Z98:AD98)/$E98,"")</f>
        <v/>
      </c>
      <c r="AH98" s="248" t="str">
        <f>IFERROR(((80*AB98)+(100*AC98)+(150*AD98))/SUM(Z98:AD98),"")</f>
        <v/>
      </c>
      <c r="AI98" s="140"/>
      <c r="AJ98" s="145"/>
      <c r="AK98" s="145"/>
      <c r="AL98" s="145"/>
      <c r="AM98" s="145"/>
      <c r="AN98" s="38" t="str">
        <f>IF(AND(ISBLANK(AI98),ISBLANK(AJ98),ISBLANK(AK98),ISBLANK(AL98),ISBLANK(AM98)),"",SUM(AK98:AM98))</f>
        <v/>
      </c>
      <c r="AO98" s="38" t="str">
        <f>IF(AND(ISBLANK(AI98),ISBLANK(AJ98),ISBLANK(AK98),ISBLANK(AL98),ISBLANK(AM98)),"",SUM(AL98:AM98))</f>
        <v/>
      </c>
      <c r="AP98" s="233" t="str">
        <f t="shared" ref="AP98" si="607">IFERROR(SUM(AI98:AM98)/$E98,"")</f>
        <v/>
      </c>
      <c r="AQ98" s="248" t="str">
        <f>IFERROR(((80*AK98)+(100*AL98)+(150*AM98))/SUM(AI98:AM98),"")</f>
        <v/>
      </c>
      <c r="AR98" s="229" t="str">
        <f t="shared" ref="AR98" si="608">IFERROR(AVERAGE(Y98,AH98,AQ98),"")</f>
        <v/>
      </c>
      <c r="AS98" s="229" t="str">
        <f t="shared" ref="AS98" si="609">IF(OR(P98="",AR98=""),"",AR98-P98)</f>
        <v/>
      </c>
      <c r="AT98" s="145"/>
      <c r="AU98" s="145"/>
      <c r="AV98" s="145"/>
      <c r="AW98" s="145"/>
      <c r="AX98" s="145"/>
      <c r="AY98" s="38" t="str">
        <f>IF(AND(ISBLANK(AT98),ISBLANK(AU98),ISBLANK(AV98),ISBLANK(AW98),ISBLANK(AX98)),"",SUM(AV98:AX98))</f>
        <v/>
      </c>
      <c r="AZ98" s="133" t="str">
        <f>IF(AND(ISBLANK(AT98),ISBLANK(AU98),ISBLANK(AV98),ISBLANK(AW98),ISBLANK(AX98)),"",SUM(AW98:AX98))</f>
        <v/>
      </c>
      <c r="BA98" s="254" t="str">
        <f>IFERROR(((80*AV98)+(100*AW98)+(150*AX98))/SUM(AT98:AX98),"")</f>
        <v/>
      </c>
      <c r="BB98" s="135">
        <f>B98</f>
        <v>0</v>
      </c>
      <c r="BC98" s="64">
        <f>C98</f>
        <v>0</v>
      </c>
      <c r="BD98" s="64" t="str">
        <f>BB98&amp;"."&amp;BC98</f>
        <v>0.0</v>
      </c>
      <c r="BE98" s="64">
        <f>D98</f>
        <v>0</v>
      </c>
      <c r="BF98" s="65">
        <f>H98</f>
        <v>0</v>
      </c>
      <c r="BG98" s="65">
        <f t="shared" ref="BG98:BL98" si="610">I98</f>
        <v>0</v>
      </c>
      <c r="BH98" s="65">
        <f t="shared" si="610"/>
        <v>0</v>
      </c>
      <c r="BI98" s="65">
        <f t="shared" si="610"/>
        <v>0</v>
      </c>
      <c r="BJ98" s="65">
        <f t="shared" si="610"/>
        <v>0</v>
      </c>
      <c r="BK98" s="65" t="str">
        <f t="shared" si="610"/>
        <v/>
      </c>
      <c r="BL98" s="65" t="str">
        <f t="shared" si="610"/>
        <v/>
      </c>
      <c r="BM98" s="65" t="str">
        <f t="shared" ref="BM98:BT98" si="611">P98</f>
        <v/>
      </c>
      <c r="BN98" s="65">
        <f t="shared" si="611"/>
        <v>0</v>
      </c>
      <c r="BO98" s="65">
        <f t="shared" si="611"/>
        <v>0</v>
      </c>
      <c r="BP98" s="65">
        <f t="shared" si="611"/>
        <v>0</v>
      </c>
      <c r="BQ98" s="65">
        <f t="shared" si="611"/>
        <v>0</v>
      </c>
      <c r="BR98" s="65">
        <f t="shared" si="611"/>
        <v>0</v>
      </c>
      <c r="BS98" s="65" t="str">
        <f t="shared" si="611"/>
        <v/>
      </c>
      <c r="BT98" s="65" t="str">
        <f t="shared" si="611"/>
        <v/>
      </c>
      <c r="BU98" s="65" t="str">
        <f t="shared" ref="BU98:CB98" si="612">Y98</f>
        <v/>
      </c>
      <c r="BV98" s="65">
        <f t="shared" si="612"/>
        <v>0</v>
      </c>
      <c r="BW98" s="65">
        <f t="shared" si="612"/>
        <v>0</v>
      </c>
      <c r="BX98" s="65">
        <f t="shared" si="612"/>
        <v>0</v>
      </c>
      <c r="BY98" s="65">
        <f t="shared" si="612"/>
        <v>0</v>
      </c>
      <c r="BZ98" s="65">
        <f t="shared" si="612"/>
        <v>0</v>
      </c>
      <c r="CA98" s="65" t="str">
        <f t="shared" si="612"/>
        <v/>
      </c>
      <c r="CB98" s="65" t="str">
        <f t="shared" si="612"/>
        <v/>
      </c>
      <c r="CC98" s="65" t="str">
        <f t="shared" ref="CC98:CJ98" si="613">AH98</f>
        <v/>
      </c>
      <c r="CD98" s="65">
        <f t="shared" si="613"/>
        <v>0</v>
      </c>
      <c r="CE98" s="65">
        <f t="shared" si="613"/>
        <v>0</v>
      </c>
      <c r="CF98" s="65">
        <f t="shared" si="613"/>
        <v>0</v>
      </c>
      <c r="CG98" s="65">
        <f t="shared" si="613"/>
        <v>0</v>
      </c>
      <c r="CH98" s="65">
        <f t="shared" si="613"/>
        <v>0</v>
      </c>
      <c r="CI98" s="65" t="str">
        <f t="shared" si="613"/>
        <v/>
      </c>
      <c r="CJ98" s="65" t="str">
        <f t="shared" si="613"/>
        <v/>
      </c>
      <c r="CK98" s="65" t="str">
        <f t="shared" ref="CK98" si="614">AQ98</f>
        <v/>
      </c>
      <c r="CL98" s="65">
        <f t="shared" ref="CL98:CS98" si="615">AT98</f>
        <v>0</v>
      </c>
      <c r="CM98" s="65">
        <f t="shared" si="615"/>
        <v>0</v>
      </c>
      <c r="CN98" s="65">
        <f t="shared" si="615"/>
        <v>0</v>
      </c>
      <c r="CO98" s="65">
        <f t="shared" si="615"/>
        <v>0</v>
      </c>
      <c r="CP98" s="65">
        <f t="shared" si="615"/>
        <v>0</v>
      </c>
      <c r="CQ98" s="65" t="str">
        <f t="shared" si="615"/>
        <v/>
      </c>
      <c r="CR98" s="65" t="str">
        <f t="shared" si="615"/>
        <v/>
      </c>
      <c r="CS98" s="65" t="str">
        <f t="shared" si="615"/>
        <v/>
      </c>
    </row>
    <row r="99" spans="1:97" ht="13.5" thickBot="1" x14ac:dyDescent="0.25">
      <c r="A99" s="259"/>
      <c r="B99" s="264"/>
      <c r="C99" s="262"/>
      <c r="D99" s="262"/>
      <c r="E99" s="236"/>
      <c r="F99" s="241"/>
      <c r="G99" s="48" t="s">
        <v>6</v>
      </c>
      <c r="H99" s="146" t="str">
        <f>IFERROR(H98/SUM(H98:L98),"")</f>
        <v/>
      </c>
      <c r="I99" s="147" t="str">
        <f>IFERROR(I98/SUM(H98:L98),"")</f>
        <v/>
      </c>
      <c r="J99" s="148" t="str">
        <f>IFERROR(J98/SUM(H98:L98),"")</f>
        <v/>
      </c>
      <c r="K99" s="148" t="str">
        <f>IFERROR(K98/SUM(H98:L98),"")</f>
        <v/>
      </c>
      <c r="L99" s="148" t="str">
        <f>IFERROR(L98/SUM(H98:L98),"")</f>
        <v/>
      </c>
      <c r="M99" s="26" t="str">
        <f>IFERROR(M98/SUM(H98:L98),"")</f>
        <v/>
      </c>
      <c r="N99" s="26" t="str">
        <f>IFERROR(N98/SUM(H98:L98),"")</f>
        <v/>
      </c>
      <c r="O99" s="234"/>
      <c r="P99" s="249"/>
      <c r="Q99" s="146" t="str">
        <f>IFERROR(Q98/SUM(Q98:U98),"")</f>
        <v/>
      </c>
      <c r="R99" s="147" t="str">
        <f>IFERROR(R98/SUM(Q98:U98),"")</f>
        <v/>
      </c>
      <c r="S99" s="148" t="str">
        <f>IFERROR(S98/SUM(Q98:U98),"")</f>
        <v/>
      </c>
      <c r="T99" s="148" t="str">
        <f>IFERROR(T98/SUM(Q98:U98),"")</f>
        <v/>
      </c>
      <c r="U99" s="148" t="str">
        <f>IFERROR(U98/SUM(Q98:U98),"")</f>
        <v/>
      </c>
      <c r="V99" s="26" t="str">
        <f>IFERROR(V98/SUM(Q98:U98),"")</f>
        <v/>
      </c>
      <c r="W99" s="26" t="str">
        <f>IFERROR(W98/SUM(Q98:U98),"")</f>
        <v/>
      </c>
      <c r="X99" s="234"/>
      <c r="Y99" s="249"/>
      <c r="Z99" s="146" t="str">
        <f>IFERROR(Z98/SUM(Z98:AD98),"")</f>
        <v/>
      </c>
      <c r="AA99" s="147" t="str">
        <f>IFERROR(AA98/SUM(Z98:AD98),"")</f>
        <v/>
      </c>
      <c r="AB99" s="148" t="str">
        <f>IFERROR(AB98/SUM(Z98:AD98),"")</f>
        <v/>
      </c>
      <c r="AC99" s="148" t="str">
        <f>IFERROR(AC98/SUM(Z98:AD98),"")</f>
        <v/>
      </c>
      <c r="AD99" s="148" t="str">
        <f>IFERROR(AD98/SUM(Z98:AD98),"")</f>
        <v/>
      </c>
      <c r="AE99" s="26" t="str">
        <f>IFERROR(AE98/SUM(Z98:AD98),"")</f>
        <v/>
      </c>
      <c r="AF99" s="26" t="str">
        <f>IFERROR(AF98/SUM(Z98:AD98),"")</f>
        <v/>
      </c>
      <c r="AG99" s="234"/>
      <c r="AH99" s="249"/>
      <c r="AI99" s="146" t="str">
        <f>IFERROR(AI98/SUM(AI98:AM98),"")</f>
        <v/>
      </c>
      <c r="AJ99" s="147" t="str">
        <f>IFERROR(AJ98/SUM(AI98:AM98),"")</f>
        <v/>
      </c>
      <c r="AK99" s="148" t="str">
        <f>IFERROR(AK98/SUM(AI98:AM98),"")</f>
        <v/>
      </c>
      <c r="AL99" s="148" t="str">
        <f>IFERROR(AL98/SUM(AI98:AM98),"")</f>
        <v/>
      </c>
      <c r="AM99" s="148" t="str">
        <f>IFERROR(AM98/SUM(AI98:AM98),"")</f>
        <v/>
      </c>
      <c r="AN99" s="26" t="str">
        <f>IFERROR(AN98/SUM(AI98:AM98),"")</f>
        <v/>
      </c>
      <c r="AO99" s="26" t="str">
        <f>IFERROR(AO98/SUM(AI98:AM98),"")</f>
        <v/>
      </c>
      <c r="AP99" s="234"/>
      <c r="AQ99" s="249"/>
      <c r="AR99" s="230"/>
      <c r="AS99" s="230"/>
      <c r="AT99" s="147" t="str">
        <f>IFERROR(AT98/SUM(AT98:AX98),"")</f>
        <v/>
      </c>
      <c r="AU99" s="147" t="str">
        <f>IFERROR(AU98/SUM(AT98:AX98),"")</f>
        <v/>
      </c>
      <c r="AV99" s="148" t="str">
        <f>IFERROR(AV98/SUM(AT98:AX98),"")</f>
        <v/>
      </c>
      <c r="AW99" s="148" t="str">
        <f>IFERROR(AW98/SUM(AT98:AX98),"")</f>
        <v/>
      </c>
      <c r="AX99" s="148" t="str">
        <f>IFERROR(AX98/SUM(AT98:AX98),"")</f>
        <v/>
      </c>
      <c r="AY99" s="26" t="str">
        <f>IFERROR(AY98/SUM(AT98:AX98),"")</f>
        <v/>
      </c>
      <c r="AZ99" s="134" t="str">
        <f>IFERROR(AZ98/SUM(AT98:AX98),"")</f>
        <v/>
      </c>
      <c r="BA99" s="255"/>
      <c r="BB99" s="135"/>
      <c r="BC99" s="64"/>
      <c r="BD99" s="64" t="str">
        <f t="shared" ref="BD99" si="616">BB99&amp;"."&amp;BC99</f>
        <v>.</v>
      </c>
      <c r="BE99" s="64"/>
      <c r="BF99" s="67"/>
      <c r="BG99" s="67"/>
      <c r="BH99" s="68"/>
      <c r="BI99" s="68"/>
      <c r="BJ99" s="68"/>
      <c r="BK99" s="69"/>
      <c r="BL99" s="69"/>
      <c r="BM99" s="64"/>
      <c r="BN99" s="67"/>
      <c r="BO99" s="67"/>
      <c r="BP99" s="68"/>
      <c r="BQ99" s="68"/>
      <c r="BR99" s="68"/>
      <c r="BS99" s="69"/>
      <c r="BT99" s="69"/>
      <c r="BU99" s="64"/>
      <c r="BV99" s="67"/>
      <c r="BW99" s="67"/>
      <c r="BX99" s="68"/>
      <c r="BY99" s="68"/>
      <c r="BZ99" s="68"/>
      <c r="CA99" s="69"/>
      <c r="CB99" s="69"/>
      <c r="CC99" s="64"/>
      <c r="CD99" s="67"/>
      <c r="CE99" s="67"/>
      <c r="CF99" s="68"/>
      <c r="CG99" s="68"/>
      <c r="CH99" s="68"/>
      <c r="CI99" s="69"/>
      <c r="CJ99" s="69"/>
      <c r="CK99" s="64"/>
      <c r="CL99" s="67"/>
      <c r="CM99" s="67"/>
      <c r="CN99" s="68"/>
      <c r="CO99" s="68"/>
      <c r="CP99" s="68"/>
      <c r="CQ99" s="69"/>
      <c r="CR99" s="69"/>
      <c r="CS99" s="66"/>
    </row>
    <row r="100" spans="1:97" ht="13.5" thickTop="1" x14ac:dyDescent="0.2">
      <c r="A100" s="258"/>
      <c r="B100" s="263"/>
      <c r="C100" s="265"/>
      <c r="D100" s="261"/>
      <c r="E100" s="235"/>
      <c r="F100" s="260"/>
      <c r="G100" s="47" t="s">
        <v>5</v>
      </c>
      <c r="H100" s="140"/>
      <c r="I100" s="145"/>
      <c r="J100" s="145"/>
      <c r="K100" s="145"/>
      <c r="L100" s="145"/>
      <c r="M100" s="38" t="str">
        <f>IF(AND(ISBLANK(H100),ISBLANK(I100),ISBLANK(J100),ISBLANK(K100),ISBLANK(L100)),"",SUM(J100:L100))</f>
        <v/>
      </c>
      <c r="N100" s="38" t="str">
        <f>IF(AND(ISBLANK(H100),ISBLANK(I100),ISBLANK(J100),ISBLANK(K100),ISBLANK(L100)),"",SUM(K100:L100))</f>
        <v/>
      </c>
      <c r="O100" s="233" t="str">
        <f t="shared" ref="O100" si="617">IFERROR(SUM(H100:L100)/E100,"")</f>
        <v/>
      </c>
      <c r="P100" s="248" t="str">
        <f>IFERROR(((80*J100)+(100*K100)+(150*L100))/SUM(H100:L100),"")</f>
        <v/>
      </c>
      <c r="Q100" s="140"/>
      <c r="R100" s="145"/>
      <c r="S100" s="145"/>
      <c r="T100" s="145"/>
      <c r="U100" s="145"/>
      <c r="V100" s="38" t="str">
        <f>IF(AND(ISBLANK(Q100),ISBLANK(R100),ISBLANK(S100),ISBLANK(T100),ISBLANK(U100)),"",SUM(S100:U100))</f>
        <v/>
      </c>
      <c r="W100" s="38" t="str">
        <f>IF(AND(ISBLANK(Q100),ISBLANK(R100),ISBLANK(S100),ISBLANK(T100),ISBLANK(U100)),"",SUM(T100:U100))</f>
        <v/>
      </c>
      <c r="X100" s="233" t="str">
        <f t="shared" ref="X100" si="618">IFERROR(SUM(Q100:U100)/$E100,"")</f>
        <v/>
      </c>
      <c r="Y100" s="248" t="str">
        <f>IFERROR(((80*S100)+(100*T100)+(150*U100))/SUM(Q100:U100),"")</f>
        <v/>
      </c>
      <c r="Z100" s="140"/>
      <c r="AA100" s="145"/>
      <c r="AB100" s="145"/>
      <c r="AC100" s="145"/>
      <c r="AD100" s="145"/>
      <c r="AE100" s="38" t="str">
        <f>IF(AND(ISBLANK(Z100),ISBLANK(AA100),ISBLANK(AB100),ISBLANK(AC100),ISBLANK(AD100)),"",SUM(AB100:AD100))</f>
        <v/>
      </c>
      <c r="AF100" s="38" t="str">
        <f>IF(AND(ISBLANK(Z100),ISBLANK(AA100),ISBLANK(AB100),ISBLANK(AC100),ISBLANK(AD100)),"",SUM(AC100:AD100))</f>
        <v/>
      </c>
      <c r="AG100" s="233" t="str">
        <f t="shared" ref="AG100" si="619">IFERROR(SUM(Z100:AD100)/$E100,"")</f>
        <v/>
      </c>
      <c r="AH100" s="248" t="str">
        <f>IFERROR(((80*AB100)+(100*AC100)+(150*AD100))/SUM(Z100:AD100),"")</f>
        <v/>
      </c>
      <c r="AI100" s="140"/>
      <c r="AJ100" s="145"/>
      <c r="AK100" s="145"/>
      <c r="AL100" s="145"/>
      <c r="AM100" s="145"/>
      <c r="AN100" s="38" t="str">
        <f>IF(AND(ISBLANK(AI100),ISBLANK(AJ100),ISBLANK(AK100),ISBLANK(AL100),ISBLANK(AM100)),"",SUM(AK100:AM100))</f>
        <v/>
      </c>
      <c r="AO100" s="38" t="str">
        <f>IF(AND(ISBLANK(AI100),ISBLANK(AJ100),ISBLANK(AK100),ISBLANK(AL100),ISBLANK(AM100)),"",SUM(AL100:AM100))</f>
        <v/>
      </c>
      <c r="AP100" s="233" t="str">
        <f t="shared" ref="AP100" si="620">IFERROR(SUM(AI100:AM100)/$E100,"")</f>
        <v/>
      </c>
      <c r="AQ100" s="248" t="str">
        <f>IFERROR(((80*AK100)+(100*AL100)+(150*AM100))/SUM(AI100:AM100),"")</f>
        <v/>
      </c>
      <c r="AR100" s="229" t="str">
        <f t="shared" ref="AR100" si="621">IFERROR(AVERAGE(Y100,AH100,AQ100),"")</f>
        <v/>
      </c>
      <c r="AS100" s="229" t="str">
        <f t="shared" ref="AS100" si="622">IF(OR(P100="",AR100=""),"",AR100-P100)</f>
        <v/>
      </c>
      <c r="AT100" s="145"/>
      <c r="AU100" s="145"/>
      <c r="AV100" s="145"/>
      <c r="AW100" s="145"/>
      <c r="AX100" s="145"/>
      <c r="AY100" s="38" t="str">
        <f>IF(AND(ISBLANK(AT100),ISBLANK(AU100),ISBLANK(AV100),ISBLANK(AW100),ISBLANK(AX100)),"",SUM(AV100:AX100))</f>
        <v/>
      </c>
      <c r="AZ100" s="133" t="str">
        <f>IF(AND(ISBLANK(AT100),ISBLANK(AU100),ISBLANK(AV100),ISBLANK(AW100),ISBLANK(AX100)),"",SUM(AW100:AX100))</f>
        <v/>
      </c>
      <c r="BA100" s="254" t="str">
        <f>IFERROR(((80*AV100)+(100*AW100)+(150*AX100))/SUM(AT100:AX100),"")</f>
        <v/>
      </c>
      <c r="BB100" s="135">
        <f>B100</f>
        <v>0</v>
      </c>
      <c r="BC100" s="64">
        <f>C100</f>
        <v>0</v>
      </c>
      <c r="BD100" s="64" t="str">
        <f>BB100&amp;"."&amp;BC100</f>
        <v>0.0</v>
      </c>
      <c r="BE100" s="64">
        <f>D100</f>
        <v>0</v>
      </c>
      <c r="BF100" s="65">
        <f>H100</f>
        <v>0</v>
      </c>
      <c r="BG100" s="65">
        <f t="shared" ref="BG100:BL100" si="623">I100</f>
        <v>0</v>
      </c>
      <c r="BH100" s="65">
        <f t="shared" si="623"/>
        <v>0</v>
      </c>
      <c r="BI100" s="65">
        <f t="shared" si="623"/>
        <v>0</v>
      </c>
      <c r="BJ100" s="65">
        <f t="shared" si="623"/>
        <v>0</v>
      </c>
      <c r="BK100" s="65" t="str">
        <f t="shared" si="623"/>
        <v/>
      </c>
      <c r="BL100" s="65" t="str">
        <f t="shared" si="623"/>
        <v/>
      </c>
      <c r="BM100" s="65" t="str">
        <f t="shared" ref="BM100:BT100" si="624">P100</f>
        <v/>
      </c>
      <c r="BN100" s="65">
        <f t="shared" si="624"/>
        <v>0</v>
      </c>
      <c r="BO100" s="65">
        <f t="shared" si="624"/>
        <v>0</v>
      </c>
      <c r="BP100" s="65">
        <f t="shared" si="624"/>
        <v>0</v>
      </c>
      <c r="BQ100" s="65">
        <f t="shared" si="624"/>
        <v>0</v>
      </c>
      <c r="BR100" s="65">
        <f t="shared" si="624"/>
        <v>0</v>
      </c>
      <c r="BS100" s="65" t="str">
        <f t="shared" si="624"/>
        <v/>
      </c>
      <c r="BT100" s="65" t="str">
        <f t="shared" si="624"/>
        <v/>
      </c>
      <c r="BU100" s="65" t="str">
        <f t="shared" ref="BU100:CB100" si="625">Y100</f>
        <v/>
      </c>
      <c r="BV100" s="65">
        <f t="shared" si="625"/>
        <v>0</v>
      </c>
      <c r="BW100" s="65">
        <f t="shared" si="625"/>
        <v>0</v>
      </c>
      <c r="BX100" s="65">
        <f t="shared" si="625"/>
        <v>0</v>
      </c>
      <c r="BY100" s="65">
        <f t="shared" si="625"/>
        <v>0</v>
      </c>
      <c r="BZ100" s="65">
        <f t="shared" si="625"/>
        <v>0</v>
      </c>
      <c r="CA100" s="65" t="str">
        <f t="shared" si="625"/>
        <v/>
      </c>
      <c r="CB100" s="65" t="str">
        <f t="shared" si="625"/>
        <v/>
      </c>
      <c r="CC100" s="65" t="str">
        <f t="shared" ref="CC100:CJ100" si="626">AH100</f>
        <v/>
      </c>
      <c r="CD100" s="65">
        <f t="shared" si="626"/>
        <v>0</v>
      </c>
      <c r="CE100" s="65">
        <f t="shared" si="626"/>
        <v>0</v>
      </c>
      <c r="CF100" s="65">
        <f t="shared" si="626"/>
        <v>0</v>
      </c>
      <c r="CG100" s="65">
        <f t="shared" si="626"/>
        <v>0</v>
      </c>
      <c r="CH100" s="65">
        <f t="shared" si="626"/>
        <v>0</v>
      </c>
      <c r="CI100" s="65" t="str">
        <f t="shared" si="626"/>
        <v/>
      </c>
      <c r="CJ100" s="65" t="str">
        <f t="shared" si="626"/>
        <v/>
      </c>
      <c r="CK100" s="65" t="str">
        <f t="shared" ref="CK100" si="627">AQ100</f>
        <v/>
      </c>
      <c r="CL100" s="65">
        <f t="shared" ref="CL100:CS100" si="628">AT100</f>
        <v>0</v>
      </c>
      <c r="CM100" s="65">
        <f t="shared" si="628"/>
        <v>0</v>
      </c>
      <c r="CN100" s="65">
        <f t="shared" si="628"/>
        <v>0</v>
      </c>
      <c r="CO100" s="65">
        <f t="shared" si="628"/>
        <v>0</v>
      </c>
      <c r="CP100" s="65">
        <f t="shared" si="628"/>
        <v>0</v>
      </c>
      <c r="CQ100" s="65" t="str">
        <f t="shared" si="628"/>
        <v/>
      </c>
      <c r="CR100" s="65" t="str">
        <f t="shared" si="628"/>
        <v/>
      </c>
      <c r="CS100" s="65" t="str">
        <f t="shared" si="628"/>
        <v/>
      </c>
    </row>
    <row r="101" spans="1:97" ht="13.5" thickBot="1" x14ac:dyDescent="0.25">
      <c r="A101" s="259"/>
      <c r="B101" s="264"/>
      <c r="C101" s="262"/>
      <c r="D101" s="262"/>
      <c r="E101" s="236"/>
      <c r="F101" s="241"/>
      <c r="G101" s="48" t="s">
        <v>6</v>
      </c>
      <c r="H101" s="146" t="str">
        <f>IFERROR(H100/SUM(H100:L100),"")</f>
        <v/>
      </c>
      <c r="I101" s="147" t="str">
        <f>IFERROR(I100/SUM(H100:L100),"")</f>
        <v/>
      </c>
      <c r="J101" s="148" t="str">
        <f>IFERROR(J100/SUM(H100:L100),"")</f>
        <v/>
      </c>
      <c r="K101" s="148" t="str">
        <f>IFERROR(K100/SUM(H100:L100),"")</f>
        <v/>
      </c>
      <c r="L101" s="148" t="str">
        <f>IFERROR(L100/SUM(H100:L100),"")</f>
        <v/>
      </c>
      <c r="M101" s="26" t="str">
        <f>IFERROR(M100/SUM(H100:L100),"")</f>
        <v/>
      </c>
      <c r="N101" s="26" t="str">
        <f>IFERROR(N100/SUM(H100:L100),"")</f>
        <v/>
      </c>
      <c r="O101" s="234"/>
      <c r="P101" s="249"/>
      <c r="Q101" s="146" t="str">
        <f>IFERROR(Q100/SUM(Q100:U100),"")</f>
        <v/>
      </c>
      <c r="R101" s="147" t="str">
        <f>IFERROR(R100/SUM(Q100:U100),"")</f>
        <v/>
      </c>
      <c r="S101" s="148" t="str">
        <f>IFERROR(S100/SUM(Q100:U100),"")</f>
        <v/>
      </c>
      <c r="T101" s="148" t="str">
        <f>IFERROR(T100/SUM(Q100:U100),"")</f>
        <v/>
      </c>
      <c r="U101" s="148" t="str">
        <f>IFERROR(U100/SUM(Q100:U100),"")</f>
        <v/>
      </c>
      <c r="V101" s="26" t="str">
        <f>IFERROR(V100/SUM(Q100:U100),"")</f>
        <v/>
      </c>
      <c r="W101" s="26" t="str">
        <f>IFERROR(W100/SUM(Q100:U100),"")</f>
        <v/>
      </c>
      <c r="X101" s="234"/>
      <c r="Y101" s="249"/>
      <c r="Z101" s="146" t="str">
        <f>IFERROR(Z100/SUM(Z100:AD100),"")</f>
        <v/>
      </c>
      <c r="AA101" s="147" t="str">
        <f>IFERROR(AA100/SUM(Z100:AD100),"")</f>
        <v/>
      </c>
      <c r="AB101" s="148" t="str">
        <f>IFERROR(AB100/SUM(Z100:AD100),"")</f>
        <v/>
      </c>
      <c r="AC101" s="148" t="str">
        <f>IFERROR(AC100/SUM(Z100:AD100),"")</f>
        <v/>
      </c>
      <c r="AD101" s="148" t="str">
        <f>IFERROR(AD100/SUM(Z100:AD100),"")</f>
        <v/>
      </c>
      <c r="AE101" s="26" t="str">
        <f>IFERROR(AE100/SUM(Z100:AD100),"")</f>
        <v/>
      </c>
      <c r="AF101" s="26" t="str">
        <f>IFERROR(AF100/SUM(Z100:AD100),"")</f>
        <v/>
      </c>
      <c r="AG101" s="234"/>
      <c r="AH101" s="249"/>
      <c r="AI101" s="146" t="str">
        <f>IFERROR(AI100/SUM(AI100:AM100),"")</f>
        <v/>
      </c>
      <c r="AJ101" s="147" t="str">
        <f>IFERROR(AJ100/SUM(AI100:AM100),"")</f>
        <v/>
      </c>
      <c r="AK101" s="148" t="str">
        <f>IFERROR(AK100/SUM(AI100:AM100),"")</f>
        <v/>
      </c>
      <c r="AL101" s="148" t="str">
        <f>IFERROR(AL100/SUM(AI100:AM100),"")</f>
        <v/>
      </c>
      <c r="AM101" s="148" t="str">
        <f>IFERROR(AM100/SUM(AI100:AM100),"")</f>
        <v/>
      </c>
      <c r="AN101" s="26" t="str">
        <f>IFERROR(AN100/SUM(AI100:AM100),"")</f>
        <v/>
      </c>
      <c r="AO101" s="26" t="str">
        <f>IFERROR(AO100/SUM(AI100:AM100),"")</f>
        <v/>
      </c>
      <c r="AP101" s="234"/>
      <c r="AQ101" s="249"/>
      <c r="AR101" s="230"/>
      <c r="AS101" s="230"/>
      <c r="AT101" s="147" t="str">
        <f>IFERROR(AT100/SUM(AT100:AX100),"")</f>
        <v/>
      </c>
      <c r="AU101" s="147" t="str">
        <f>IFERROR(AU100/SUM(AT100:AX100),"")</f>
        <v/>
      </c>
      <c r="AV101" s="148" t="str">
        <f>IFERROR(AV100/SUM(AT100:AX100),"")</f>
        <v/>
      </c>
      <c r="AW101" s="148" t="str">
        <f>IFERROR(AW100/SUM(AT100:AX100),"")</f>
        <v/>
      </c>
      <c r="AX101" s="148" t="str">
        <f>IFERROR(AX100/SUM(AT100:AX100),"")</f>
        <v/>
      </c>
      <c r="AY101" s="26" t="str">
        <f>IFERROR(AY100/SUM(AT100:AX100),"")</f>
        <v/>
      </c>
      <c r="AZ101" s="134" t="str">
        <f>IFERROR(AZ100/SUM(AT100:AX100),"")</f>
        <v/>
      </c>
      <c r="BA101" s="255"/>
      <c r="BB101" s="135"/>
      <c r="BC101" s="64"/>
      <c r="BD101" s="64" t="str">
        <f t="shared" ref="BD101" si="629">BB101&amp;"."&amp;BC101</f>
        <v>.</v>
      </c>
      <c r="BE101" s="64"/>
      <c r="BF101" s="67"/>
      <c r="BG101" s="67"/>
      <c r="BH101" s="68"/>
      <c r="BI101" s="68"/>
      <c r="BJ101" s="68"/>
      <c r="BK101" s="69"/>
      <c r="BL101" s="69"/>
      <c r="BM101" s="64"/>
      <c r="BN101" s="67"/>
      <c r="BO101" s="67"/>
      <c r="BP101" s="68"/>
      <c r="BQ101" s="68"/>
      <c r="BR101" s="68"/>
      <c r="BS101" s="69"/>
      <c r="BT101" s="69"/>
      <c r="BU101" s="64"/>
      <c r="BV101" s="67"/>
      <c r="BW101" s="67"/>
      <c r="BX101" s="68"/>
      <c r="BY101" s="68"/>
      <c r="BZ101" s="68"/>
      <c r="CA101" s="69"/>
      <c r="CB101" s="69"/>
      <c r="CC101" s="64"/>
      <c r="CD101" s="67"/>
      <c r="CE101" s="67"/>
      <c r="CF101" s="68"/>
      <c r="CG101" s="68"/>
      <c r="CH101" s="68"/>
      <c r="CI101" s="69"/>
      <c r="CJ101" s="69"/>
      <c r="CK101" s="64"/>
      <c r="CL101" s="67"/>
      <c r="CM101" s="67"/>
      <c r="CN101" s="68"/>
      <c r="CO101" s="68"/>
      <c r="CP101" s="68"/>
      <c r="CQ101" s="69"/>
      <c r="CR101" s="69"/>
      <c r="CS101" s="66"/>
    </row>
    <row r="102" spans="1:97" ht="13.5" thickTop="1" x14ac:dyDescent="0.2">
      <c r="A102" s="258"/>
      <c r="B102" s="263"/>
      <c r="C102" s="265"/>
      <c r="D102" s="261"/>
      <c r="E102" s="235"/>
      <c r="F102" s="260"/>
      <c r="G102" s="47" t="s">
        <v>5</v>
      </c>
      <c r="H102" s="140"/>
      <c r="I102" s="145"/>
      <c r="J102" s="145"/>
      <c r="K102" s="145"/>
      <c r="L102" s="145"/>
      <c r="M102" s="38" t="str">
        <f>IF(AND(ISBLANK(H102),ISBLANK(I102),ISBLANK(J102),ISBLANK(K102),ISBLANK(L102)),"",SUM(J102:L102))</f>
        <v/>
      </c>
      <c r="N102" s="38" t="str">
        <f>IF(AND(ISBLANK(H102),ISBLANK(I102),ISBLANK(J102),ISBLANK(K102),ISBLANK(L102)),"",SUM(K102:L102))</f>
        <v/>
      </c>
      <c r="O102" s="233" t="str">
        <f t="shared" ref="O102" si="630">IFERROR(SUM(H102:L102)/E102,"")</f>
        <v/>
      </c>
      <c r="P102" s="248" t="str">
        <f>IFERROR(((80*J102)+(100*K102)+(150*L102))/SUM(H102:L102),"")</f>
        <v/>
      </c>
      <c r="Q102" s="140"/>
      <c r="R102" s="145"/>
      <c r="S102" s="145"/>
      <c r="T102" s="145"/>
      <c r="U102" s="145"/>
      <c r="V102" s="38" t="str">
        <f>IF(AND(ISBLANK(Q102),ISBLANK(R102),ISBLANK(S102),ISBLANK(T102),ISBLANK(U102)),"",SUM(S102:U102))</f>
        <v/>
      </c>
      <c r="W102" s="38" t="str">
        <f>IF(AND(ISBLANK(Q102),ISBLANK(R102),ISBLANK(S102),ISBLANK(T102),ISBLANK(U102)),"",SUM(T102:U102))</f>
        <v/>
      </c>
      <c r="X102" s="233" t="str">
        <f t="shared" ref="X102" si="631">IFERROR(SUM(Q102:U102)/$E102,"")</f>
        <v/>
      </c>
      <c r="Y102" s="248" t="str">
        <f>IFERROR(((80*S102)+(100*T102)+(150*U102))/SUM(Q102:U102),"")</f>
        <v/>
      </c>
      <c r="Z102" s="140"/>
      <c r="AA102" s="145"/>
      <c r="AB102" s="145"/>
      <c r="AC102" s="145"/>
      <c r="AD102" s="145"/>
      <c r="AE102" s="38" t="str">
        <f>IF(AND(ISBLANK(Z102),ISBLANK(AA102),ISBLANK(AB102),ISBLANK(AC102),ISBLANK(AD102)),"",SUM(AB102:AD102))</f>
        <v/>
      </c>
      <c r="AF102" s="38" t="str">
        <f>IF(AND(ISBLANK(Z102),ISBLANK(AA102),ISBLANK(AB102),ISBLANK(AC102),ISBLANK(AD102)),"",SUM(AC102:AD102))</f>
        <v/>
      </c>
      <c r="AG102" s="233" t="str">
        <f t="shared" ref="AG102" si="632">IFERROR(SUM(Z102:AD102)/$E102,"")</f>
        <v/>
      </c>
      <c r="AH102" s="248" t="str">
        <f>IFERROR(((80*AB102)+(100*AC102)+(150*AD102))/SUM(Z102:AD102),"")</f>
        <v/>
      </c>
      <c r="AI102" s="140"/>
      <c r="AJ102" s="145"/>
      <c r="AK102" s="145"/>
      <c r="AL102" s="145"/>
      <c r="AM102" s="145"/>
      <c r="AN102" s="38" t="str">
        <f>IF(AND(ISBLANK(AI102),ISBLANK(AJ102),ISBLANK(AK102),ISBLANK(AL102),ISBLANK(AM102)),"",SUM(AK102:AM102))</f>
        <v/>
      </c>
      <c r="AO102" s="38" t="str">
        <f>IF(AND(ISBLANK(AI102),ISBLANK(AJ102),ISBLANK(AK102),ISBLANK(AL102),ISBLANK(AM102)),"",SUM(AL102:AM102))</f>
        <v/>
      </c>
      <c r="AP102" s="233" t="str">
        <f t="shared" ref="AP102" si="633">IFERROR(SUM(AI102:AM102)/$E102,"")</f>
        <v/>
      </c>
      <c r="AQ102" s="248" t="str">
        <f>IFERROR(((80*AK102)+(100*AL102)+(150*AM102))/SUM(AI102:AM102),"")</f>
        <v/>
      </c>
      <c r="AR102" s="229" t="str">
        <f t="shared" ref="AR102" si="634">IFERROR(AVERAGE(Y102,AH102,AQ102),"")</f>
        <v/>
      </c>
      <c r="AS102" s="229" t="str">
        <f t="shared" ref="AS102" si="635">IF(OR(P102="",AR102=""),"",AR102-P102)</f>
        <v/>
      </c>
      <c r="AT102" s="145"/>
      <c r="AU102" s="145"/>
      <c r="AV102" s="145"/>
      <c r="AW102" s="145"/>
      <c r="AX102" s="145"/>
      <c r="AY102" s="38" t="str">
        <f>IF(AND(ISBLANK(AT102),ISBLANK(AU102),ISBLANK(AV102),ISBLANK(AW102),ISBLANK(AX102)),"",SUM(AV102:AX102))</f>
        <v/>
      </c>
      <c r="AZ102" s="133" t="str">
        <f>IF(AND(ISBLANK(AT102),ISBLANK(AU102),ISBLANK(AV102),ISBLANK(AW102),ISBLANK(AX102)),"",SUM(AW102:AX102))</f>
        <v/>
      </c>
      <c r="BA102" s="254" t="str">
        <f>IFERROR(((80*AV102)+(100*AW102)+(150*AX102))/SUM(AT102:AX102),"")</f>
        <v/>
      </c>
      <c r="BB102" s="135">
        <f>B102</f>
        <v>0</v>
      </c>
      <c r="BC102" s="64">
        <f>C102</f>
        <v>0</v>
      </c>
      <c r="BD102" s="64" t="str">
        <f>BB102&amp;"."&amp;BC102</f>
        <v>0.0</v>
      </c>
      <c r="BE102" s="64">
        <f>D102</f>
        <v>0</v>
      </c>
      <c r="BF102" s="65">
        <f>H102</f>
        <v>0</v>
      </c>
      <c r="BG102" s="65">
        <f t="shared" ref="BG102:BL102" si="636">I102</f>
        <v>0</v>
      </c>
      <c r="BH102" s="65">
        <f t="shared" si="636"/>
        <v>0</v>
      </c>
      <c r="BI102" s="65">
        <f t="shared" si="636"/>
        <v>0</v>
      </c>
      <c r="BJ102" s="65">
        <f t="shared" si="636"/>
        <v>0</v>
      </c>
      <c r="BK102" s="65" t="str">
        <f t="shared" si="636"/>
        <v/>
      </c>
      <c r="BL102" s="65" t="str">
        <f t="shared" si="636"/>
        <v/>
      </c>
      <c r="BM102" s="65" t="str">
        <f t="shared" ref="BM102:BT102" si="637">P102</f>
        <v/>
      </c>
      <c r="BN102" s="65">
        <f t="shared" si="637"/>
        <v>0</v>
      </c>
      <c r="BO102" s="65">
        <f t="shared" si="637"/>
        <v>0</v>
      </c>
      <c r="BP102" s="65">
        <f t="shared" si="637"/>
        <v>0</v>
      </c>
      <c r="BQ102" s="65">
        <f t="shared" si="637"/>
        <v>0</v>
      </c>
      <c r="BR102" s="65">
        <f t="shared" si="637"/>
        <v>0</v>
      </c>
      <c r="BS102" s="65" t="str">
        <f t="shared" si="637"/>
        <v/>
      </c>
      <c r="BT102" s="65" t="str">
        <f t="shared" si="637"/>
        <v/>
      </c>
      <c r="BU102" s="65" t="str">
        <f t="shared" ref="BU102:CB102" si="638">Y102</f>
        <v/>
      </c>
      <c r="BV102" s="65">
        <f t="shared" si="638"/>
        <v>0</v>
      </c>
      <c r="BW102" s="65">
        <f t="shared" si="638"/>
        <v>0</v>
      </c>
      <c r="BX102" s="65">
        <f t="shared" si="638"/>
        <v>0</v>
      </c>
      <c r="BY102" s="65">
        <f t="shared" si="638"/>
        <v>0</v>
      </c>
      <c r="BZ102" s="65">
        <f t="shared" si="638"/>
        <v>0</v>
      </c>
      <c r="CA102" s="65" t="str">
        <f t="shared" si="638"/>
        <v/>
      </c>
      <c r="CB102" s="65" t="str">
        <f t="shared" si="638"/>
        <v/>
      </c>
      <c r="CC102" s="65" t="str">
        <f t="shared" ref="CC102:CJ102" si="639">AH102</f>
        <v/>
      </c>
      <c r="CD102" s="65">
        <f t="shared" si="639"/>
        <v>0</v>
      </c>
      <c r="CE102" s="65">
        <f t="shared" si="639"/>
        <v>0</v>
      </c>
      <c r="CF102" s="65">
        <f t="shared" si="639"/>
        <v>0</v>
      </c>
      <c r="CG102" s="65">
        <f t="shared" si="639"/>
        <v>0</v>
      </c>
      <c r="CH102" s="65">
        <f t="shared" si="639"/>
        <v>0</v>
      </c>
      <c r="CI102" s="65" t="str">
        <f t="shared" si="639"/>
        <v/>
      </c>
      <c r="CJ102" s="65" t="str">
        <f t="shared" si="639"/>
        <v/>
      </c>
      <c r="CK102" s="65" t="str">
        <f t="shared" ref="CK102" si="640">AQ102</f>
        <v/>
      </c>
      <c r="CL102" s="65">
        <f t="shared" ref="CL102:CS102" si="641">AT102</f>
        <v>0</v>
      </c>
      <c r="CM102" s="65">
        <f t="shared" si="641"/>
        <v>0</v>
      </c>
      <c r="CN102" s="65">
        <f t="shared" si="641"/>
        <v>0</v>
      </c>
      <c r="CO102" s="65">
        <f t="shared" si="641"/>
        <v>0</v>
      </c>
      <c r="CP102" s="65">
        <f t="shared" si="641"/>
        <v>0</v>
      </c>
      <c r="CQ102" s="65" t="str">
        <f t="shared" si="641"/>
        <v/>
      </c>
      <c r="CR102" s="65" t="str">
        <f t="shared" si="641"/>
        <v/>
      </c>
      <c r="CS102" s="65" t="str">
        <f t="shared" si="641"/>
        <v/>
      </c>
    </row>
    <row r="103" spans="1:97" ht="13.5" thickBot="1" x14ac:dyDescent="0.25">
      <c r="A103" s="259"/>
      <c r="B103" s="264"/>
      <c r="C103" s="262"/>
      <c r="D103" s="262"/>
      <c r="E103" s="236"/>
      <c r="F103" s="241"/>
      <c r="G103" s="48" t="s">
        <v>6</v>
      </c>
      <c r="H103" s="146" t="str">
        <f>IFERROR(H102/SUM(H102:L102),"")</f>
        <v/>
      </c>
      <c r="I103" s="147" t="str">
        <f>IFERROR(I102/SUM(H102:L102),"")</f>
        <v/>
      </c>
      <c r="J103" s="148" t="str">
        <f>IFERROR(J102/SUM(H102:L102),"")</f>
        <v/>
      </c>
      <c r="K103" s="148" t="str">
        <f>IFERROR(K102/SUM(H102:L102),"")</f>
        <v/>
      </c>
      <c r="L103" s="148" t="str">
        <f>IFERROR(L102/SUM(H102:L102),"")</f>
        <v/>
      </c>
      <c r="M103" s="26" t="str">
        <f>IFERROR(M102/SUM(H102:L102),"")</f>
        <v/>
      </c>
      <c r="N103" s="26" t="str">
        <f>IFERROR(N102/SUM(H102:L102),"")</f>
        <v/>
      </c>
      <c r="O103" s="234"/>
      <c r="P103" s="249"/>
      <c r="Q103" s="146" t="str">
        <f>IFERROR(Q102/SUM(Q102:U102),"")</f>
        <v/>
      </c>
      <c r="R103" s="147" t="str">
        <f>IFERROR(R102/SUM(Q102:U102),"")</f>
        <v/>
      </c>
      <c r="S103" s="148" t="str">
        <f>IFERROR(S102/SUM(Q102:U102),"")</f>
        <v/>
      </c>
      <c r="T103" s="148" t="str">
        <f>IFERROR(T102/SUM(Q102:U102),"")</f>
        <v/>
      </c>
      <c r="U103" s="148" t="str">
        <f>IFERROR(U102/SUM(Q102:U102),"")</f>
        <v/>
      </c>
      <c r="V103" s="26" t="str">
        <f>IFERROR(V102/SUM(Q102:U102),"")</f>
        <v/>
      </c>
      <c r="W103" s="26" t="str">
        <f>IFERROR(W102/SUM(Q102:U102),"")</f>
        <v/>
      </c>
      <c r="X103" s="234"/>
      <c r="Y103" s="249"/>
      <c r="Z103" s="146" t="str">
        <f>IFERROR(Z102/SUM(Z102:AD102),"")</f>
        <v/>
      </c>
      <c r="AA103" s="147" t="str">
        <f>IFERROR(AA102/SUM(Z102:AD102),"")</f>
        <v/>
      </c>
      <c r="AB103" s="148" t="str">
        <f>IFERROR(AB102/SUM(Z102:AD102),"")</f>
        <v/>
      </c>
      <c r="AC103" s="148" t="str">
        <f>IFERROR(AC102/SUM(Z102:AD102),"")</f>
        <v/>
      </c>
      <c r="AD103" s="148" t="str">
        <f>IFERROR(AD102/SUM(Z102:AD102),"")</f>
        <v/>
      </c>
      <c r="AE103" s="26" t="str">
        <f>IFERROR(AE102/SUM(Z102:AD102),"")</f>
        <v/>
      </c>
      <c r="AF103" s="26" t="str">
        <f>IFERROR(AF102/SUM(Z102:AD102),"")</f>
        <v/>
      </c>
      <c r="AG103" s="234"/>
      <c r="AH103" s="249"/>
      <c r="AI103" s="146" t="str">
        <f>IFERROR(AI102/SUM(AI102:AM102),"")</f>
        <v/>
      </c>
      <c r="AJ103" s="147" t="str">
        <f>IFERROR(AJ102/SUM(AI102:AM102),"")</f>
        <v/>
      </c>
      <c r="AK103" s="148" t="str">
        <f>IFERROR(AK102/SUM(AI102:AM102),"")</f>
        <v/>
      </c>
      <c r="AL103" s="148" t="str">
        <f>IFERROR(AL102/SUM(AI102:AM102),"")</f>
        <v/>
      </c>
      <c r="AM103" s="148" t="str">
        <f>IFERROR(AM102/SUM(AI102:AM102),"")</f>
        <v/>
      </c>
      <c r="AN103" s="26" t="str">
        <f>IFERROR(AN102/SUM(AI102:AM102),"")</f>
        <v/>
      </c>
      <c r="AO103" s="26" t="str">
        <f>IFERROR(AO102/SUM(AI102:AM102),"")</f>
        <v/>
      </c>
      <c r="AP103" s="234"/>
      <c r="AQ103" s="249"/>
      <c r="AR103" s="230"/>
      <c r="AS103" s="230"/>
      <c r="AT103" s="147" t="str">
        <f>IFERROR(AT102/SUM(AT102:AX102),"")</f>
        <v/>
      </c>
      <c r="AU103" s="147" t="str">
        <f>IFERROR(AU102/SUM(AT102:AX102),"")</f>
        <v/>
      </c>
      <c r="AV103" s="148" t="str">
        <f>IFERROR(AV102/SUM(AT102:AX102),"")</f>
        <v/>
      </c>
      <c r="AW103" s="148" t="str">
        <f>IFERROR(AW102/SUM(AT102:AX102),"")</f>
        <v/>
      </c>
      <c r="AX103" s="148" t="str">
        <f>IFERROR(AX102/SUM(AT102:AX102),"")</f>
        <v/>
      </c>
      <c r="AY103" s="26" t="str">
        <f>IFERROR(AY102/SUM(AT102:AX102),"")</f>
        <v/>
      </c>
      <c r="AZ103" s="134" t="str">
        <f>IFERROR(AZ102/SUM(AT102:AX102),"")</f>
        <v/>
      </c>
      <c r="BA103" s="255"/>
      <c r="BB103" s="135"/>
      <c r="BC103" s="64"/>
      <c r="BD103" s="64" t="str">
        <f t="shared" ref="BD103" si="642">BB103&amp;"."&amp;BC103</f>
        <v>.</v>
      </c>
      <c r="BE103" s="64"/>
      <c r="BF103" s="67"/>
      <c r="BG103" s="67"/>
      <c r="BH103" s="68"/>
      <c r="BI103" s="68"/>
      <c r="BJ103" s="68"/>
      <c r="BK103" s="69"/>
      <c r="BL103" s="69"/>
      <c r="BM103" s="64"/>
      <c r="BN103" s="67"/>
      <c r="BO103" s="67"/>
      <c r="BP103" s="68"/>
      <c r="BQ103" s="68"/>
      <c r="BR103" s="68"/>
      <c r="BS103" s="69"/>
      <c r="BT103" s="69"/>
      <c r="BU103" s="64"/>
      <c r="BV103" s="67"/>
      <c r="BW103" s="67"/>
      <c r="BX103" s="68"/>
      <c r="BY103" s="68"/>
      <c r="BZ103" s="68"/>
      <c r="CA103" s="69"/>
      <c r="CB103" s="69"/>
      <c r="CC103" s="64"/>
      <c r="CD103" s="67"/>
      <c r="CE103" s="67"/>
      <c r="CF103" s="68"/>
      <c r="CG103" s="68"/>
      <c r="CH103" s="68"/>
      <c r="CI103" s="69"/>
      <c r="CJ103" s="69"/>
      <c r="CK103" s="64"/>
      <c r="CL103" s="67"/>
      <c r="CM103" s="67"/>
      <c r="CN103" s="68"/>
      <c r="CO103" s="68"/>
      <c r="CP103" s="68"/>
      <c r="CQ103" s="69"/>
      <c r="CR103" s="69"/>
      <c r="CS103" s="66"/>
    </row>
    <row r="104" spans="1:97" ht="13.5" thickTop="1" x14ac:dyDescent="0.2">
      <c r="A104" s="258"/>
      <c r="B104" s="263"/>
      <c r="C104" s="265"/>
      <c r="D104" s="261"/>
      <c r="E104" s="235"/>
      <c r="F104" s="260"/>
      <c r="G104" s="47" t="s">
        <v>5</v>
      </c>
      <c r="H104" s="140"/>
      <c r="I104" s="145"/>
      <c r="J104" s="145"/>
      <c r="K104" s="145"/>
      <c r="L104" s="145"/>
      <c r="M104" s="38" t="str">
        <f>IF(AND(ISBLANK(H104),ISBLANK(I104),ISBLANK(J104),ISBLANK(K104),ISBLANK(L104)),"",SUM(J104:L104))</f>
        <v/>
      </c>
      <c r="N104" s="38" t="str">
        <f>IF(AND(ISBLANK(H104),ISBLANK(I104),ISBLANK(J104),ISBLANK(K104),ISBLANK(L104)),"",SUM(K104:L104))</f>
        <v/>
      </c>
      <c r="O104" s="233" t="str">
        <f t="shared" ref="O104" si="643">IFERROR(SUM(H104:L104)/E104,"")</f>
        <v/>
      </c>
      <c r="P104" s="248" t="str">
        <f>IFERROR(((80*J104)+(100*K104)+(150*L104))/SUM(H104:L104),"")</f>
        <v/>
      </c>
      <c r="Q104" s="140"/>
      <c r="R104" s="145"/>
      <c r="S104" s="145"/>
      <c r="T104" s="145"/>
      <c r="U104" s="145"/>
      <c r="V104" s="38" t="str">
        <f>IF(AND(ISBLANK(Q104),ISBLANK(R104),ISBLANK(S104),ISBLANK(T104),ISBLANK(U104)),"",SUM(S104:U104))</f>
        <v/>
      </c>
      <c r="W104" s="38" t="str">
        <f>IF(AND(ISBLANK(Q104),ISBLANK(R104),ISBLANK(S104),ISBLANK(T104),ISBLANK(U104)),"",SUM(T104:U104))</f>
        <v/>
      </c>
      <c r="X104" s="233" t="str">
        <f t="shared" ref="X104" si="644">IFERROR(SUM(Q104:U104)/$E104,"")</f>
        <v/>
      </c>
      <c r="Y104" s="248" t="str">
        <f>IFERROR(((80*S104)+(100*T104)+(150*U104))/SUM(Q104:U104),"")</f>
        <v/>
      </c>
      <c r="Z104" s="140"/>
      <c r="AA104" s="145"/>
      <c r="AB104" s="145"/>
      <c r="AC104" s="145"/>
      <c r="AD104" s="145"/>
      <c r="AE104" s="38" t="str">
        <f>IF(AND(ISBLANK(Z104),ISBLANK(AA104),ISBLANK(AB104),ISBLANK(AC104),ISBLANK(AD104)),"",SUM(AB104:AD104))</f>
        <v/>
      </c>
      <c r="AF104" s="38" t="str">
        <f>IF(AND(ISBLANK(Z104),ISBLANK(AA104),ISBLANK(AB104),ISBLANK(AC104),ISBLANK(AD104)),"",SUM(AC104:AD104))</f>
        <v/>
      </c>
      <c r="AG104" s="233" t="str">
        <f t="shared" ref="AG104" si="645">IFERROR(SUM(Z104:AD104)/$E104,"")</f>
        <v/>
      </c>
      <c r="AH104" s="248" t="str">
        <f>IFERROR(((80*AB104)+(100*AC104)+(150*AD104))/SUM(Z104:AD104),"")</f>
        <v/>
      </c>
      <c r="AI104" s="140"/>
      <c r="AJ104" s="145"/>
      <c r="AK104" s="145"/>
      <c r="AL104" s="145"/>
      <c r="AM104" s="145"/>
      <c r="AN104" s="38" t="str">
        <f>IF(AND(ISBLANK(AI104),ISBLANK(AJ104),ISBLANK(AK104),ISBLANK(AL104),ISBLANK(AM104)),"",SUM(AK104:AM104))</f>
        <v/>
      </c>
      <c r="AO104" s="38" t="str">
        <f>IF(AND(ISBLANK(AI104),ISBLANK(AJ104),ISBLANK(AK104),ISBLANK(AL104),ISBLANK(AM104)),"",SUM(AL104:AM104))</f>
        <v/>
      </c>
      <c r="AP104" s="233" t="str">
        <f t="shared" ref="AP104" si="646">IFERROR(SUM(AI104:AM104)/$E104,"")</f>
        <v/>
      </c>
      <c r="AQ104" s="248" t="str">
        <f>IFERROR(((80*AK104)+(100*AL104)+(150*AM104))/SUM(AI104:AM104),"")</f>
        <v/>
      </c>
      <c r="AR104" s="229" t="str">
        <f t="shared" ref="AR104" si="647">IFERROR(AVERAGE(Y104,AH104,AQ104),"")</f>
        <v/>
      </c>
      <c r="AS104" s="229" t="str">
        <f t="shared" ref="AS104" si="648">IF(OR(P104="",AR104=""),"",AR104-P104)</f>
        <v/>
      </c>
      <c r="AT104" s="145"/>
      <c r="AU104" s="145"/>
      <c r="AV104" s="145"/>
      <c r="AW104" s="145"/>
      <c r="AX104" s="145"/>
      <c r="AY104" s="38" t="str">
        <f>IF(AND(ISBLANK(AT104),ISBLANK(AU104),ISBLANK(AV104),ISBLANK(AW104),ISBLANK(AX104)),"",SUM(AV104:AX104))</f>
        <v/>
      </c>
      <c r="AZ104" s="133" t="str">
        <f>IF(AND(ISBLANK(AT104),ISBLANK(AU104),ISBLANK(AV104),ISBLANK(AW104),ISBLANK(AX104)),"",SUM(AW104:AX104))</f>
        <v/>
      </c>
      <c r="BA104" s="254" t="str">
        <f>IFERROR(((80*AV104)+(100*AW104)+(150*AX104))/SUM(AT104:AX104),"")</f>
        <v/>
      </c>
      <c r="BB104" s="135">
        <f>B104</f>
        <v>0</v>
      </c>
      <c r="BC104" s="64">
        <f>C104</f>
        <v>0</v>
      </c>
      <c r="BD104" s="64" t="str">
        <f>BB104&amp;"."&amp;BC104</f>
        <v>0.0</v>
      </c>
      <c r="BE104" s="64">
        <f>D104</f>
        <v>0</v>
      </c>
      <c r="BF104" s="65">
        <f>H104</f>
        <v>0</v>
      </c>
      <c r="BG104" s="65">
        <f t="shared" ref="BG104:BL104" si="649">I104</f>
        <v>0</v>
      </c>
      <c r="BH104" s="65">
        <f t="shared" si="649"/>
        <v>0</v>
      </c>
      <c r="BI104" s="65">
        <f t="shared" si="649"/>
        <v>0</v>
      </c>
      <c r="BJ104" s="65">
        <f t="shared" si="649"/>
        <v>0</v>
      </c>
      <c r="BK104" s="65" t="str">
        <f t="shared" si="649"/>
        <v/>
      </c>
      <c r="BL104" s="65" t="str">
        <f t="shared" si="649"/>
        <v/>
      </c>
      <c r="BM104" s="65" t="str">
        <f t="shared" ref="BM104:BT104" si="650">P104</f>
        <v/>
      </c>
      <c r="BN104" s="65">
        <f t="shared" si="650"/>
        <v>0</v>
      </c>
      <c r="BO104" s="65">
        <f t="shared" si="650"/>
        <v>0</v>
      </c>
      <c r="BP104" s="65">
        <f t="shared" si="650"/>
        <v>0</v>
      </c>
      <c r="BQ104" s="65">
        <f t="shared" si="650"/>
        <v>0</v>
      </c>
      <c r="BR104" s="65">
        <f t="shared" si="650"/>
        <v>0</v>
      </c>
      <c r="BS104" s="65" t="str">
        <f t="shared" si="650"/>
        <v/>
      </c>
      <c r="BT104" s="65" t="str">
        <f t="shared" si="650"/>
        <v/>
      </c>
      <c r="BU104" s="65" t="str">
        <f t="shared" ref="BU104:CB104" si="651">Y104</f>
        <v/>
      </c>
      <c r="BV104" s="65">
        <f t="shared" si="651"/>
        <v>0</v>
      </c>
      <c r="BW104" s="65">
        <f t="shared" si="651"/>
        <v>0</v>
      </c>
      <c r="BX104" s="65">
        <f t="shared" si="651"/>
        <v>0</v>
      </c>
      <c r="BY104" s="65">
        <f t="shared" si="651"/>
        <v>0</v>
      </c>
      <c r="BZ104" s="65">
        <f t="shared" si="651"/>
        <v>0</v>
      </c>
      <c r="CA104" s="65" t="str">
        <f t="shared" si="651"/>
        <v/>
      </c>
      <c r="CB104" s="65" t="str">
        <f t="shared" si="651"/>
        <v/>
      </c>
      <c r="CC104" s="65" t="str">
        <f t="shared" ref="CC104:CJ104" si="652">AH104</f>
        <v/>
      </c>
      <c r="CD104" s="65">
        <f t="shared" si="652"/>
        <v>0</v>
      </c>
      <c r="CE104" s="65">
        <f t="shared" si="652"/>
        <v>0</v>
      </c>
      <c r="CF104" s="65">
        <f t="shared" si="652"/>
        <v>0</v>
      </c>
      <c r="CG104" s="65">
        <f t="shared" si="652"/>
        <v>0</v>
      </c>
      <c r="CH104" s="65">
        <f t="shared" si="652"/>
        <v>0</v>
      </c>
      <c r="CI104" s="65" t="str">
        <f t="shared" si="652"/>
        <v/>
      </c>
      <c r="CJ104" s="65" t="str">
        <f t="shared" si="652"/>
        <v/>
      </c>
      <c r="CK104" s="65" t="str">
        <f t="shared" ref="CK104" si="653">AQ104</f>
        <v/>
      </c>
      <c r="CL104" s="65">
        <f t="shared" ref="CL104:CS104" si="654">AT104</f>
        <v>0</v>
      </c>
      <c r="CM104" s="65">
        <f t="shared" si="654"/>
        <v>0</v>
      </c>
      <c r="CN104" s="65">
        <f t="shared" si="654"/>
        <v>0</v>
      </c>
      <c r="CO104" s="65">
        <f t="shared" si="654"/>
        <v>0</v>
      </c>
      <c r="CP104" s="65">
        <f t="shared" si="654"/>
        <v>0</v>
      </c>
      <c r="CQ104" s="65" t="str">
        <f t="shared" si="654"/>
        <v/>
      </c>
      <c r="CR104" s="65" t="str">
        <f t="shared" si="654"/>
        <v/>
      </c>
      <c r="CS104" s="65" t="str">
        <f t="shared" si="654"/>
        <v/>
      </c>
    </row>
    <row r="105" spans="1:97" ht="13.5" thickBot="1" x14ac:dyDescent="0.25">
      <c r="A105" s="259"/>
      <c r="B105" s="264"/>
      <c r="C105" s="262"/>
      <c r="D105" s="262"/>
      <c r="E105" s="236"/>
      <c r="F105" s="241"/>
      <c r="G105" s="48" t="s">
        <v>6</v>
      </c>
      <c r="H105" s="146" t="str">
        <f>IFERROR(H104/SUM(H104:L104),"")</f>
        <v/>
      </c>
      <c r="I105" s="147" t="str">
        <f>IFERROR(I104/SUM(H104:L104),"")</f>
        <v/>
      </c>
      <c r="J105" s="148" t="str">
        <f>IFERROR(J104/SUM(H104:L104),"")</f>
        <v/>
      </c>
      <c r="K105" s="148" t="str">
        <f>IFERROR(K104/SUM(H104:L104),"")</f>
        <v/>
      </c>
      <c r="L105" s="148" t="str">
        <f>IFERROR(L104/SUM(H104:L104),"")</f>
        <v/>
      </c>
      <c r="M105" s="26" t="str">
        <f>IFERROR(M104/SUM(H104:L104),"")</f>
        <v/>
      </c>
      <c r="N105" s="26" t="str">
        <f>IFERROR(N104/SUM(H104:L104),"")</f>
        <v/>
      </c>
      <c r="O105" s="234"/>
      <c r="P105" s="249"/>
      <c r="Q105" s="146" t="str">
        <f>IFERROR(Q104/SUM(Q104:U104),"")</f>
        <v/>
      </c>
      <c r="R105" s="147" t="str">
        <f>IFERROR(R104/SUM(Q104:U104),"")</f>
        <v/>
      </c>
      <c r="S105" s="148" t="str">
        <f>IFERROR(S104/SUM(Q104:U104),"")</f>
        <v/>
      </c>
      <c r="T105" s="148" t="str">
        <f>IFERROR(T104/SUM(Q104:U104),"")</f>
        <v/>
      </c>
      <c r="U105" s="148" t="str">
        <f>IFERROR(U104/SUM(Q104:U104),"")</f>
        <v/>
      </c>
      <c r="V105" s="26" t="str">
        <f>IFERROR(V104/SUM(Q104:U104),"")</f>
        <v/>
      </c>
      <c r="W105" s="26" t="str">
        <f>IFERROR(W104/SUM(Q104:U104),"")</f>
        <v/>
      </c>
      <c r="X105" s="234"/>
      <c r="Y105" s="249"/>
      <c r="Z105" s="146" t="str">
        <f>IFERROR(Z104/SUM(Z104:AD104),"")</f>
        <v/>
      </c>
      <c r="AA105" s="147" t="str">
        <f>IFERROR(AA104/SUM(Z104:AD104),"")</f>
        <v/>
      </c>
      <c r="AB105" s="148" t="str">
        <f>IFERROR(AB104/SUM(Z104:AD104),"")</f>
        <v/>
      </c>
      <c r="AC105" s="148" t="str">
        <f>IFERROR(AC104/SUM(Z104:AD104),"")</f>
        <v/>
      </c>
      <c r="AD105" s="148" t="str">
        <f>IFERROR(AD104/SUM(Z104:AD104),"")</f>
        <v/>
      </c>
      <c r="AE105" s="26" t="str">
        <f>IFERROR(AE104/SUM(Z104:AD104),"")</f>
        <v/>
      </c>
      <c r="AF105" s="26" t="str">
        <f>IFERROR(AF104/SUM(Z104:AD104),"")</f>
        <v/>
      </c>
      <c r="AG105" s="234"/>
      <c r="AH105" s="249"/>
      <c r="AI105" s="146" t="str">
        <f>IFERROR(AI104/SUM(AI104:AM104),"")</f>
        <v/>
      </c>
      <c r="AJ105" s="147" t="str">
        <f>IFERROR(AJ104/SUM(AI104:AM104),"")</f>
        <v/>
      </c>
      <c r="AK105" s="148" t="str">
        <f>IFERROR(AK104/SUM(AI104:AM104),"")</f>
        <v/>
      </c>
      <c r="AL105" s="148" t="str">
        <f>IFERROR(AL104/SUM(AI104:AM104),"")</f>
        <v/>
      </c>
      <c r="AM105" s="148" t="str">
        <f>IFERROR(AM104/SUM(AI104:AM104),"")</f>
        <v/>
      </c>
      <c r="AN105" s="26" t="str">
        <f>IFERROR(AN104/SUM(AI104:AM104),"")</f>
        <v/>
      </c>
      <c r="AO105" s="26" t="str">
        <f>IFERROR(AO104/SUM(AI104:AM104),"")</f>
        <v/>
      </c>
      <c r="AP105" s="234"/>
      <c r="AQ105" s="249"/>
      <c r="AR105" s="230"/>
      <c r="AS105" s="230"/>
      <c r="AT105" s="147" t="str">
        <f>IFERROR(AT104/SUM(AT104:AX104),"")</f>
        <v/>
      </c>
      <c r="AU105" s="147" t="str">
        <f>IFERROR(AU104/SUM(AT104:AX104),"")</f>
        <v/>
      </c>
      <c r="AV105" s="148" t="str">
        <f>IFERROR(AV104/SUM(AT104:AX104),"")</f>
        <v/>
      </c>
      <c r="AW105" s="148" t="str">
        <f>IFERROR(AW104/SUM(AT104:AX104),"")</f>
        <v/>
      </c>
      <c r="AX105" s="148" t="str">
        <f>IFERROR(AX104/SUM(AT104:AX104),"")</f>
        <v/>
      </c>
      <c r="AY105" s="26" t="str">
        <f>IFERROR(AY104/SUM(AT104:AX104),"")</f>
        <v/>
      </c>
      <c r="AZ105" s="134" t="str">
        <f>IFERROR(AZ104/SUM(AT104:AX104),"")</f>
        <v/>
      </c>
      <c r="BA105" s="255"/>
      <c r="BB105" s="135"/>
      <c r="BC105" s="64"/>
      <c r="BD105" s="64" t="str">
        <f t="shared" ref="BD105" si="655">BB105&amp;"."&amp;BC105</f>
        <v>.</v>
      </c>
      <c r="BE105" s="64"/>
      <c r="BF105" s="67"/>
      <c r="BG105" s="67"/>
      <c r="BH105" s="68"/>
      <c r="BI105" s="68"/>
      <c r="BJ105" s="68"/>
      <c r="BK105" s="69"/>
      <c r="BL105" s="69"/>
      <c r="BM105" s="64"/>
      <c r="BN105" s="67"/>
      <c r="BO105" s="67"/>
      <c r="BP105" s="68"/>
      <c r="BQ105" s="68"/>
      <c r="BR105" s="68"/>
      <c r="BS105" s="69"/>
      <c r="BT105" s="69"/>
      <c r="BU105" s="64"/>
      <c r="BV105" s="67"/>
      <c r="BW105" s="67"/>
      <c r="BX105" s="68"/>
      <c r="BY105" s="68"/>
      <c r="BZ105" s="68"/>
      <c r="CA105" s="69"/>
      <c r="CB105" s="69"/>
      <c r="CC105" s="64"/>
      <c r="CD105" s="67"/>
      <c r="CE105" s="67"/>
      <c r="CF105" s="68"/>
      <c r="CG105" s="68"/>
      <c r="CH105" s="68"/>
      <c r="CI105" s="69"/>
      <c r="CJ105" s="69"/>
      <c r="CK105" s="64"/>
      <c r="CL105" s="67"/>
      <c r="CM105" s="67"/>
      <c r="CN105" s="68"/>
      <c r="CO105" s="68"/>
      <c r="CP105" s="68"/>
      <c r="CQ105" s="69"/>
      <c r="CR105" s="69"/>
      <c r="CS105" s="66"/>
    </row>
    <row r="106" spans="1:97" ht="13.5" thickTop="1" x14ac:dyDescent="0.2">
      <c r="A106" s="258"/>
      <c r="B106" s="263"/>
      <c r="C106" s="265"/>
      <c r="D106" s="261"/>
      <c r="E106" s="235"/>
      <c r="F106" s="260"/>
      <c r="G106" s="47" t="s">
        <v>5</v>
      </c>
      <c r="H106" s="140"/>
      <c r="I106" s="145"/>
      <c r="J106" s="145"/>
      <c r="K106" s="145"/>
      <c r="L106" s="145"/>
      <c r="M106" s="38" t="str">
        <f>IF(AND(ISBLANK(H106),ISBLANK(I106),ISBLANK(J106),ISBLANK(K106),ISBLANK(L106)),"",SUM(J106:L106))</f>
        <v/>
      </c>
      <c r="N106" s="38" t="str">
        <f>IF(AND(ISBLANK(H106),ISBLANK(I106),ISBLANK(J106),ISBLANK(K106),ISBLANK(L106)),"",SUM(K106:L106))</f>
        <v/>
      </c>
      <c r="O106" s="233" t="str">
        <f t="shared" ref="O106" si="656">IFERROR(SUM(H106:L106)/E106,"")</f>
        <v/>
      </c>
      <c r="P106" s="248" t="str">
        <f>IFERROR(((80*J106)+(100*K106)+(150*L106))/SUM(H106:L106),"")</f>
        <v/>
      </c>
      <c r="Q106" s="140"/>
      <c r="R106" s="145"/>
      <c r="S106" s="145"/>
      <c r="T106" s="145"/>
      <c r="U106" s="145"/>
      <c r="V106" s="38" t="str">
        <f>IF(AND(ISBLANK(Q106),ISBLANK(R106),ISBLANK(S106),ISBLANK(T106),ISBLANK(U106)),"",SUM(S106:U106))</f>
        <v/>
      </c>
      <c r="W106" s="38" t="str">
        <f>IF(AND(ISBLANK(Q106),ISBLANK(R106),ISBLANK(S106),ISBLANK(T106),ISBLANK(U106)),"",SUM(T106:U106))</f>
        <v/>
      </c>
      <c r="X106" s="233" t="str">
        <f t="shared" ref="X106" si="657">IFERROR(SUM(Q106:U106)/$E106,"")</f>
        <v/>
      </c>
      <c r="Y106" s="248" t="str">
        <f>IFERROR(((80*S106)+(100*T106)+(150*U106))/SUM(Q106:U106),"")</f>
        <v/>
      </c>
      <c r="Z106" s="140"/>
      <c r="AA106" s="145"/>
      <c r="AB106" s="145"/>
      <c r="AC106" s="145"/>
      <c r="AD106" s="145"/>
      <c r="AE106" s="38" t="str">
        <f>IF(AND(ISBLANK(Z106),ISBLANK(AA106),ISBLANK(AB106),ISBLANK(AC106),ISBLANK(AD106)),"",SUM(AB106:AD106))</f>
        <v/>
      </c>
      <c r="AF106" s="38" t="str">
        <f>IF(AND(ISBLANK(Z106),ISBLANK(AA106),ISBLANK(AB106),ISBLANK(AC106),ISBLANK(AD106)),"",SUM(AC106:AD106))</f>
        <v/>
      </c>
      <c r="AG106" s="233" t="str">
        <f t="shared" ref="AG106" si="658">IFERROR(SUM(Z106:AD106)/$E106,"")</f>
        <v/>
      </c>
      <c r="AH106" s="248" t="str">
        <f>IFERROR(((80*AB106)+(100*AC106)+(150*AD106))/SUM(Z106:AD106),"")</f>
        <v/>
      </c>
      <c r="AI106" s="140"/>
      <c r="AJ106" s="145"/>
      <c r="AK106" s="145"/>
      <c r="AL106" s="145"/>
      <c r="AM106" s="145"/>
      <c r="AN106" s="38" t="str">
        <f>IF(AND(ISBLANK(AI106),ISBLANK(AJ106),ISBLANK(AK106),ISBLANK(AL106),ISBLANK(AM106)),"",SUM(AK106:AM106))</f>
        <v/>
      </c>
      <c r="AO106" s="38" t="str">
        <f>IF(AND(ISBLANK(AI106),ISBLANK(AJ106),ISBLANK(AK106),ISBLANK(AL106),ISBLANK(AM106)),"",SUM(AL106:AM106))</f>
        <v/>
      </c>
      <c r="AP106" s="233" t="str">
        <f t="shared" ref="AP106" si="659">IFERROR(SUM(AI106:AM106)/$E106,"")</f>
        <v/>
      </c>
      <c r="AQ106" s="248" t="str">
        <f>IFERROR(((80*AK106)+(100*AL106)+(150*AM106))/SUM(AI106:AM106),"")</f>
        <v/>
      </c>
      <c r="AR106" s="229" t="str">
        <f t="shared" ref="AR106" si="660">IFERROR(AVERAGE(Y106,AH106,AQ106),"")</f>
        <v/>
      </c>
      <c r="AS106" s="229" t="str">
        <f t="shared" ref="AS106" si="661">IF(OR(P106="",AR106=""),"",AR106-P106)</f>
        <v/>
      </c>
      <c r="AT106" s="145"/>
      <c r="AU106" s="145"/>
      <c r="AV106" s="145"/>
      <c r="AW106" s="145"/>
      <c r="AX106" s="145"/>
      <c r="AY106" s="38" t="str">
        <f>IF(AND(ISBLANK(AT106),ISBLANK(AU106),ISBLANK(AV106),ISBLANK(AW106),ISBLANK(AX106)),"",SUM(AV106:AX106))</f>
        <v/>
      </c>
      <c r="AZ106" s="133" t="str">
        <f>IF(AND(ISBLANK(AT106),ISBLANK(AU106),ISBLANK(AV106),ISBLANK(AW106),ISBLANK(AX106)),"",SUM(AW106:AX106))</f>
        <v/>
      </c>
      <c r="BA106" s="254" t="str">
        <f>IFERROR(((80*AV106)+(100*AW106)+(150*AX106))/SUM(AT106:AX106),"")</f>
        <v/>
      </c>
      <c r="BB106" s="135">
        <f>B106</f>
        <v>0</v>
      </c>
      <c r="BC106" s="64">
        <f>C106</f>
        <v>0</v>
      </c>
      <c r="BD106" s="64" t="str">
        <f>BB106&amp;"."&amp;BC106</f>
        <v>0.0</v>
      </c>
      <c r="BE106" s="64">
        <f>D106</f>
        <v>0</v>
      </c>
      <c r="BF106" s="65">
        <f>H106</f>
        <v>0</v>
      </c>
      <c r="BG106" s="65">
        <f t="shared" ref="BG106:BL106" si="662">I106</f>
        <v>0</v>
      </c>
      <c r="BH106" s="65">
        <f t="shared" si="662"/>
        <v>0</v>
      </c>
      <c r="BI106" s="65">
        <f t="shared" si="662"/>
        <v>0</v>
      </c>
      <c r="BJ106" s="65">
        <f t="shared" si="662"/>
        <v>0</v>
      </c>
      <c r="BK106" s="65" t="str">
        <f t="shared" si="662"/>
        <v/>
      </c>
      <c r="BL106" s="65" t="str">
        <f t="shared" si="662"/>
        <v/>
      </c>
      <c r="BM106" s="65" t="str">
        <f t="shared" ref="BM106:BT106" si="663">P106</f>
        <v/>
      </c>
      <c r="BN106" s="65">
        <f t="shared" si="663"/>
        <v>0</v>
      </c>
      <c r="BO106" s="65">
        <f t="shared" si="663"/>
        <v>0</v>
      </c>
      <c r="BP106" s="65">
        <f t="shared" si="663"/>
        <v>0</v>
      </c>
      <c r="BQ106" s="65">
        <f t="shared" si="663"/>
        <v>0</v>
      </c>
      <c r="BR106" s="65">
        <f t="shared" si="663"/>
        <v>0</v>
      </c>
      <c r="BS106" s="65" t="str">
        <f t="shared" si="663"/>
        <v/>
      </c>
      <c r="BT106" s="65" t="str">
        <f t="shared" si="663"/>
        <v/>
      </c>
      <c r="BU106" s="65" t="str">
        <f t="shared" ref="BU106:CB106" si="664">Y106</f>
        <v/>
      </c>
      <c r="BV106" s="65">
        <f t="shared" si="664"/>
        <v>0</v>
      </c>
      <c r="BW106" s="65">
        <f t="shared" si="664"/>
        <v>0</v>
      </c>
      <c r="BX106" s="65">
        <f t="shared" si="664"/>
        <v>0</v>
      </c>
      <c r="BY106" s="65">
        <f t="shared" si="664"/>
        <v>0</v>
      </c>
      <c r="BZ106" s="65">
        <f t="shared" si="664"/>
        <v>0</v>
      </c>
      <c r="CA106" s="65" t="str">
        <f t="shared" si="664"/>
        <v/>
      </c>
      <c r="CB106" s="65" t="str">
        <f t="shared" si="664"/>
        <v/>
      </c>
      <c r="CC106" s="65" t="str">
        <f t="shared" ref="CC106:CJ106" si="665">AH106</f>
        <v/>
      </c>
      <c r="CD106" s="65">
        <f t="shared" si="665"/>
        <v>0</v>
      </c>
      <c r="CE106" s="65">
        <f t="shared" si="665"/>
        <v>0</v>
      </c>
      <c r="CF106" s="65">
        <f t="shared" si="665"/>
        <v>0</v>
      </c>
      <c r="CG106" s="65">
        <f t="shared" si="665"/>
        <v>0</v>
      </c>
      <c r="CH106" s="65">
        <f t="shared" si="665"/>
        <v>0</v>
      </c>
      <c r="CI106" s="65" t="str">
        <f t="shared" si="665"/>
        <v/>
      </c>
      <c r="CJ106" s="65" t="str">
        <f t="shared" si="665"/>
        <v/>
      </c>
      <c r="CK106" s="65" t="str">
        <f t="shared" ref="CK106" si="666">AQ106</f>
        <v/>
      </c>
      <c r="CL106" s="65">
        <f t="shared" ref="CL106:CS106" si="667">AT106</f>
        <v>0</v>
      </c>
      <c r="CM106" s="65">
        <f t="shared" si="667"/>
        <v>0</v>
      </c>
      <c r="CN106" s="65">
        <f t="shared" si="667"/>
        <v>0</v>
      </c>
      <c r="CO106" s="65">
        <f t="shared" si="667"/>
        <v>0</v>
      </c>
      <c r="CP106" s="65">
        <f t="shared" si="667"/>
        <v>0</v>
      </c>
      <c r="CQ106" s="65" t="str">
        <f t="shared" si="667"/>
        <v/>
      </c>
      <c r="CR106" s="65" t="str">
        <f t="shared" si="667"/>
        <v/>
      </c>
      <c r="CS106" s="65" t="str">
        <f t="shared" si="667"/>
        <v/>
      </c>
    </row>
    <row r="107" spans="1:97" ht="13.5" thickBot="1" x14ac:dyDescent="0.25">
      <c r="A107" s="259"/>
      <c r="B107" s="264"/>
      <c r="C107" s="262"/>
      <c r="D107" s="262"/>
      <c r="E107" s="236"/>
      <c r="F107" s="241"/>
      <c r="G107" s="48" t="s">
        <v>6</v>
      </c>
      <c r="H107" s="146" t="str">
        <f>IFERROR(H106/SUM(H106:L106),"")</f>
        <v/>
      </c>
      <c r="I107" s="147" t="str">
        <f>IFERROR(I106/SUM(H106:L106),"")</f>
        <v/>
      </c>
      <c r="J107" s="148" t="str">
        <f>IFERROR(J106/SUM(H106:L106),"")</f>
        <v/>
      </c>
      <c r="K107" s="148" t="str">
        <f>IFERROR(K106/SUM(H106:L106),"")</f>
        <v/>
      </c>
      <c r="L107" s="148" t="str">
        <f>IFERROR(L106/SUM(H106:L106),"")</f>
        <v/>
      </c>
      <c r="M107" s="26" t="str">
        <f>IFERROR(M106/SUM(H106:L106),"")</f>
        <v/>
      </c>
      <c r="N107" s="26" t="str">
        <f>IFERROR(N106/SUM(H106:L106),"")</f>
        <v/>
      </c>
      <c r="O107" s="234"/>
      <c r="P107" s="249"/>
      <c r="Q107" s="146" t="str">
        <f>IFERROR(Q106/SUM(Q106:U106),"")</f>
        <v/>
      </c>
      <c r="R107" s="147" t="str">
        <f>IFERROR(R106/SUM(Q106:U106),"")</f>
        <v/>
      </c>
      <c r="S107" s="148" t="str">
        <f>IFERROR(S106/SUM(Q106:U106),"")</f>
        <v/>
      </c>
      <c r="T107" s="148" t="str">
        <f>IFERROR(T106/SUM(Q106:U106),"")</f>
        <v/>
      </c>
      <c r="U107" s="148" t="str">
        <f>IFERROR(U106/SUM(Q106:U106),"")</f>
        <v/>
      </c>
      <c r="V107" s="26" t="str">
        <f>IFERROR(V106/SUM(Q106:U106),"")</f>
        <v/>
      </c>
      <c r="W107" s="26" t="str">
        <f>IFERROR(W106/SUM(Q106:U106),"")</f>
        <v/>
      </c>
      <c r="X107" s="234"/>
      <c r="Y107" s="249"/>
      <c r="Z107" s="146" t="str">
        <f>IFERROR(Z106/SUM(Z106:AD106),"")</f>
        <v/>
      </c>
      <c r="AA107" s="147" t="str">
        <f>IFERROR(AA106/SUM(Z106:AD106),"")</f>
        <v/>
      </c>
      <c r="AB107" s="148" t="str">
        <f>IFERROR(AB106/SUM(Z106:AD106),"")</f>
        <v/>
      </c>
      <c r="AC107" s="148" t="str">
        <f>IFERROR(AC106/SUM(Z106:AD106),"")</f>
        <v/>
      </c>
      <c r="AD107" s="148" t="str">
        <f>IFERROR(AD106/SUM(Z106:AD106),"")</f>
        <v/>
      </c>
      <c r="AE107" s="26" t="str">
        <f>IFERROR(AE106/SUM(Z106:AD106),"")</f>
        <v/>
      </c>
      <c r="AF107" s="26" t="str">
        <f>IFERROR(AF106/SUM(Z106:AD106),"")</f>
        <v/>
      </c>
      <c r="AG107" s="234"/>
      <c r="AH107" s="249"/>
      <c r="AI107" s="146" t="str">
        <f>IFERROR(AI106/SUM(AI106:AM106),"")</f>
        <v/>
      </c>
      <c r="AJ107" s="147" t="str">
        <f>IFERROR(AJ106/SUM(AI106:AM106),"")</f>
        <v/>
      </c>
      <c r="AK107" s="148" t="str">
        <f>IFERROR(AK106/SUM(AI106:AM106),"")</f>
        <v/>
      </c>
      <c r="AL107" s="148" t="str">
        <f>IFERROR(AL106/SUM(AI106:AM106),"")</f>
        <v/>
      </c>
      <c r="AM107" s="148" t="str">
        <f>IFERROR(AM106/SUM(AI106:AM106),"")</f>
        <v/>
      </c>
      <c r="AN107" s="26" t="str">
        <f>IFERROR(AN106/SUM(AI106:AM106),"")</f>
        <v/>
      </c>
      <c r="AO107" s="26" t="str">
        <f>IFERROR(AO106/SUM(AI106:AM106),"")</f>
        <v/>
      </c>
      <c r="AP107" s="234"/>
      <c r="AQ107" s="249"/>
      <c r="AR107" s="230"/>
      <c r="AS107" s="230"/>
      <c r="AT107" s="147" t="str">
        <f>IFERROR(AT106/SUM(AT106:AX106),"")</f>
        <v/>
      </c>
      <c r="AU107" s="147" t="str">
        <f>IFERROR(AU106/SUM(AT106:AX106),"")</f>
        <v/>
      </c>
      <c r="AV107" s="148" t="str">
        <f>IFERROR(AV106/SUM(AT106:AX106),"")</f>
        <v/>
      </c>
      <c r="AW107" s="148" t="str">
        <f>IFERROR(AW106/SUM(AT106:AX106),"")</f>
        <v/>
      </c>
      <c r="AX107" s="148" t="str">
        <f>IFERROR(AX106/SUM(AT106:AX106),"")</f>
        <v/>
      </c>
      <c r="AY107" s="26" t="str">
        <f>IFERROR(AY106/SUM(AT106:AX106),"")</f>
        <v/>
      </c>
      <c r="AZ107" s="134" t="str">
        <f>IFERROR(AZ106/SUM(AT106:AX106),"")</f>
        <v/>
      </c>
      <c r="BA107" s="255"/>
      <c r="BB107" s="135"/>
      <c r="BC107" s="64"/>
      <c r="BD107" s="64" t="str">
        <f t="shared" ref="BD107" si="668">BB107&amp;"."&amp;BC107</f>
        <v>.</v>
      </c>
      <c r="BE107" s="64"/>
      <c r="BF107" s="67"/>
      <c r="BG107" s="67"/>
      <c r="BH107" s="68"/>
      <c r="BI107" s="68"/>
      <c r="BJ107" s="68"/>
      <c r="BK107" s="69"/>
      <c r="BL107" s="69"/>
      <c r="BM107" s="64"/>
      <c r="BN107" s="67"/>
      <c r="BO107" s="67"/>
      <c r="BP107" s="68"/>
      <c r="BQ107" s="68"/>
      <c r="BR107" s="68"/>
      <c r="BS107" s="69"/>
      <c r="BT107" s="69"/>
      <c r="BU107" s="64"/>
      <c r="BV107" s="67"/>
      <c r="BW107" s="67"/>
      <c r="BX107" s="68"/>
      <c r="BY107" s="68"/>
      <c r="BZ107" s="68"/>
      <c r="CA107" s="69"/>
      <c r="CB107" s="69"/>
      <c r="CC107" s="64"/>
      <c r="CD107" s="67"/>
      <c r="CE107" s="67"/>
      <c r="CF107" s="68"/>
      <c r="CG107" s="68"/>
      <c r="CH107" s="68"/>
      <c r="CI107" s="69"/>
      <c r="CJ107" s="69"/>
      <c r="CK107" s="64"/>
      <c r="CL107" s="67"/>
      <c r="CM107" s="67"/>
      <c r="CN107" s="68"/>
      <c r="CO107" s="68"/>
      <c r="CP107" s="68"/>
      <c r="CQ107" s="69"/>
      <c r="CR107" s="69"/>
      <c r="CS107" s="66"/>
    </row>
    <row r="108" spans="1:97" ht="13.5" thickTop="1" x14ac:dyDescent="0.2">
      <c r="A108" s="258"/>
      <c r="B108" s="263"/>
      <c r="C108" s="265"/>
      <c r="D108" s="261"/>
      <c r="E108" s="235"/>
      <c r="F108" s="260"/>
      <c r="G108" s="4" t="s">
        <v>5</v>
      </c>
      <c r="H108" s="140"/>
      <c r="I108" s="141"/>
      <c r="J108" s="141"/>
      <c r="K108" s="141"/>
      <c r="L108" s="141"/>
      <c r="M108" s="7" t="str">
        <f>IF(AND(ISBLANK(H108),ISBLANK(I108),ISBLANK(J108),ISBLANK(K108),ISBLANK(L108)),"",SUM(J108:L108))</f>
        <v/>
      </c>
      <c r="N108" s="7" t="str">
        <f>IF(AND(ISBLANK(H108),ISBLANK(I108),ISBLANK(J108),ISBLANK(K108),ISBLANK(L108)),"",SUM(K108:L108))</f>
        <v/>
      </c>
      <c r="O108" s="233" t="str">
        <f t="shared" ref="O108" si="669">IFERROR(SUM(H108:L108)/E108,"")</f>
        <v/>
      </c>
      <c r="P108" s="250" t="str">
        <f>IFERROR(((80*J108)+(100*K108)+(150*L108))/SUM(H108:L108),"")</f>
        <v/>
      </c>
      <c r="Q108" s="140"/>
      <c r="R108" s="141"/>
      <c r="S108" s="141"/>
      <c r="T108" s="141"/>
      <c r="U108" s="141"/>
      <c r="V108" s="7" t="str">
        <f>IF(AND(ISBLANK(Q108),ISBLANK(R108),ISBLANK(S108),ISBLANK(T108),ISBLANK(U108)),"",SUM(S108:U108))</f>
        <v/>
      </c>
      <c r="W108" s="7" t="str">
        <f>IF(AND(ISBLANK(Q108),ISBLANK(R108),ISBLANK(S108),ISBLANK(T108),ISBLANK(U108)),"",SUM(T108:U108))</f>
        <v/>
      </c>
      <c r="X108" s="233" t="str">
        <f t="shared" ref="X108" si="670">IFERROR(SUM(Q108:U108)/$E108,"")</f>
        <v/>
      </c>
      <c r="Y108" s="250" t="str">
        <f>IFERROR(((80*S108)+(100*T108)+(150*U108))/SUM(Q108:U108),"")</f>
        <v/>
      </c>
      <c r="Z108" s="140"/>
      <c r="AA108" s="141"/>
      <c r="AB108" s="141"/>
      <c r="AC108" s="141"/>
      <c r="AD108" s="141"/>
      <c r="AE108" s="7" t="str">
        <f>IF(AND(ISBLANK(Z108),ISBLANK(AA108),ISBLANK(AB108),ISBLANK(AC108),ISBLANK(AD108)),"",SUM(AB108:AD108))</f>
        <v/>
      </c>
      <c r="AF108" s="7" t="str">
        <f>IF(AND(ISBLANK(Z108),ISBLANK(AA108),ISBLANK(AB108),ISBLANK(AC108),ISBLANK(AD108)),"",SUM(AC108:AD108))</f>
        <v/>
      </c>
      <c r="AG108" s="233" t="str">
        <f t="shared" ref="AG108" si="671">IFERROR(SUM(Z108:AD108)/$E108,"")</f>
        <v/>
      </c>
      <c r="AH108" s="250" t="str">
        <f>IFERROR(((80*AB108)+(100*AC108)+(150*AD108))/SUM(Z108:AD108),"")</f>
        <v/>
      </c>
      <c r="AI108" s="140"/>
      <c r="AJ108" s="141"/>
      <c r="AK108" s="141"/>
      <c r="AL108" s="141"/>
      <c r="AM108" s="141"/>
      <c r="AN108" s="7" t="str">
        <f>IF(AND(ISBLANK(AI108),ISBLANK(AJ108),ISBLANK(AK108),ISBLANK(AL108),ISBLANK(AM108)),"",SUM(AK108:AM108))</f>
        <v/>
      </c>
      <c r="AO108" s="7" t="str">
        <f>IF(AND(ISBLANK(AI108),ISBLANK(AJ108),ISBLANK(AK108),ISBLANK(AL108),ISBLANK(AM108)),"",SUM(AL108:AM108))</f>
        <v/>
      </c>
      <c r="AP108" s="233" t="str">
        <f t="shared" ref="AP108" si="672">IFERROR(SUM(AI108:AM108)/$E108,"")</f>
        <v/>
      </c>
      <c r="AQ108" s="250" t="str">
        <f>IFERROR(((80*AK108)+(100*AL108)+(150*AM108))/SUM(AI108:AM108),"")</f>
        <v/>
      </c>
      <c r="AR108" s="229" t="str">
        <f t="shared" ref="AR108" si="673">IFERROR(AVERAGE(Y108,AH108,AQ108),"")</f>
        <v/>
      </c>
      <c r="AS108" s="229" t="str">
        <f t="shared" ref="AS108" si="674">IF(OR(P108="",AR108=""),"",AR108-P108)</f>
        <v/>
      </c>
      <c r="AT108" s="145"/>
      <c r="AU108" s="141"/>
      <c r="AV108" s="141"/>
      <c r="AW108" s="141"/>
      <c r="AX108" s="141"/>
      <c r="AY108" s="7" t="str">
        <f>IF(AND(ISBLANK(AT108),ISBLANK(AU108),ISBLANK(AV108),ISBLANK(AW108),ISBLANK(AX108)),"",SUM(AV108:AX108))</f>
        <v/>
      </c>
      <c r="AZ108" s="131" t="str">
        <f>IF(AND(ISBLANK(AT108),ISBLANK(AU108),ISBLANK(AV108),ISBLANK(AW108),ISBLANK(AX108)),"",SUM(AW108:AX108))</f>
        <v/>
      </c>
      <c r="BA108" s="254" t="str">
        <f>IFERROR(((80*AV108)+(100*AW108)+(150*AX108))/SUM(AT108:AX108),"")</f>
        <v/>
      </c>
      <c r="BB108" s="135">
        <f>B108</f>
        <v>0</v>
      </c>
      <c r="BC108" s="64">
        <f>C108</f>
        <v>0</v>
      </c>
      <c r="BD108" s="64" t="str">
        <f>BB108&amp;"."&amp;BC108</f>
        <v>0.0</v>
      </c>
      <c r="BE108" s="64">
        <f>D108</f>
        <v>0</v>
      </c>
      <c r="BF108" s="65">
        <f>H108</f>
        <v>0</v>
      </c>
      <c r="BG108" s="65">
        <f t="shared" ref="BG108:BL108" si="675">I108</f>
        <v>0</v>
      </c>
      <c r="BH108" s="65">
        <f t="shared" si="675"/>
        <v>0</v>
      </c>
      <c r="BI108" s="65">
        <f t="shared" si="675"/>
        <v>0</v>
      </c>
      <c r="BJ108" s="65">
        <f t="shared" si="675"/>
        <v>0</v>
      </c>
      <c r="BK108" s="65" t="str">
        <f t="shared" si="675"/>
        <v/>
      </c>
      <c r="BL108" s="65" t="str">
        <f t="shared" si="675"/>
        <v/>
      </c>
      <c r="BM108" s="65" t="str">
        <f t="shared" ref="BM108:BT108" si="676">P108</f>
        <v/>
      </c>
      <c r="BN108" s="65">
        <f t="shared" si="676"/>
        <v>0</v>
      </c>
      <c r="BO108" s="65">
        <f t="shared" si="676"/>
        <v>0</v>
      </c>
      <c r="BP108" s="65">
        <f t="shared" si="676"/>
        <v>0</v>
      </c>
      <c r="BQ108" s="65">
        <f t="shared" si="676"/>
        <v>0</v>
      </c>
      <c r="BR108" s="65">
        <f t="shared" si="676"/>
        <v>0</v>
      </c>
      <c r="BS108" s="65" t="str">
        <f t="shared" si="676"/>
        <v/>
      </c>
      <c r="BT108" s="65" t="str">
        <f t="shared" si="676"/>
        <v/>
      </c>
      <c r="BU108" s="65" t="str">
        <f t="shared" ref="BU108:CB108" si="677">Y108</f>
        <v/>
      </c>
      <c r="BV108" s="65">
        <f t="shared" si="677"/>
        <v>0</v>
      </c>
      <c r="BW108" s="65">
        <f t="shared" si="677"/>
        <v>0</v>
      </c>
      <c r="BX108" s="65">
        <f t="shared" si="677"/>
        <v>0</v>
      </c>
      <c r="BY108" s="65">
        <f t="shared" si="677"/>
        <v>0</v>
      </c>
      <c r="BZ108" s="65">
        <f t="shared" si="677"/>
        <v>0</v>
      </c>
      <c r="CA108" s="65" t="str">
        <f t="shared" si="677"/>
        <v/>
      </c>
      <c r="CB108" s="65" t="str">
        <f t="shared" si="677"/>
        <v/>
      </c>
      <c r="CC108" s="65" t="str">
        <f t="shared" ref="CC108:CJ108" si="678">AH108</f>
        <v/>
      </c>
      <c r="CD108" s="65">
        <f t="shared" si="678"/>
        <v>0</v>
      </c>
      <c r="CE108" s="65">
        <f t="shared" si="678"/>
        <v>0</v>
      </c>
      <c r="CF108" s="65">
        <f t="shared" si="678"/>
        <v>0</v>
      </c>
      <c r="CG108" s="65">
        <f t="shared" si="678"/>
        <v>0</v>
      </c>
      <c r="CH108" s="65">
        <f t="shared" si="678"/>
        <v>0</v>
      </c>
      <c r="CI108" s="65" t="str">
        <f t="shared" si="678"/>
        <v/>
      </c>
      <c r="CJ108" s="65" t="str">
        <f t="shared" si="678"/>
        <v/>
      </c>
      <c r="CK108" s="65" t="str">
        <f t="shared" ref="CK108" si="679">AQ108</f>
        <v/>
      </c>
      <c r="CL108" s="65">
        <f t="shared" ref="CL108:CS108" si="680">AT108</f>
        <v>0</v>
      </c>
      <c r="CM108" s="65">
        <f t="shared" si="680"/>
        <v>0</v>
      </c>
      <c r="CN108" s="65">
        <f t="shared" si="680"/>
        <v>0</v>
      </c>
      <c r="CO108" s="65">
        <f t="shared" si="680"/>
        <v>0</v>
      </c>
      <c r="CP108" s="65">
        <f t="shared" si="680"/>
        <v>0</v>
      </c>
      <c r="CQ108" s="65" t="str">
        <f t="shared" si="680"/>
        <v/>
      </c>
      <c r="CR108" s="65" t="str">
        <f t="shared" si="680"/>
        <v/>
      </c>
      <c r="CS108" s="65" t="str">
        <f t="shared" si="680"/>
        <v/>
      </c>
    </row>
    <row r="109" spans="1:97" ht="13.5" thickBot="1" x14ac:dyDescent="0.25">
      <c r="A109" s="259"/>
      <c r="B109" s="264"/>
      <c r="C109" s="262"/>
      <c r="D109" s="262"/>
      <c r="E109" s="236"/>
      <c r="F109" s="241"/>
      <c r="G109" s="8" t="s">
        <v>6</v>
      </c>
      <c r="H109" s="142" t="str">
        <f>IFERROR(H108/SUM(H108:L108),"")</f>
        <v/>
      </c>
      <c r="I109" s="143" t="str">
        <f>IFERROR(I108/SUM(H108:L108),"")</f>
        <v/>
      </c>
      <c r="J109" s="144" t="str">
        <f>IFERROR(J108/SUM(H108:L108),"")</f>
        <v/>
      </c>
      <c r="K109" s="144" t="str">
        <f>IFERROR(K108/SUM(H108:L108),"")</f>
        <v/>
      </c>
      <c r="L109" s="144" t="str">
        <f>IFERROR(L108/SUM(H108:L108),"")</f>
        <v/>
      </c>
      <c r="M109" s="34" t="str">
        <f>IFERROR(M108/SUM(H108:L108),"")</f>
        <v/>
      </c>
      <c r="N109" s="34" t="str">
        <f>IFERROR(N108/SUM(H108:L108),"")</f>
        <v/>
      </c>
      <c r="O109" s="234"/>
      <c r="P109" s="230"/>
      <c r="Q109" s="142" t="str">
        <f>IFERROR(Q108/SUM(Q108:U108),"")</f>
        <v/>
      </c>
      <c r="R109" s="143" t="str">
        <f>IFERROR(R108/SUM(Q108:U108),"")</f>
        <v/>
      </c>
      <c r="S109" s="144" t="str">
        <f>IFERROR(S108/SUM(Q108:U108),"")</f>
        <v/>
      </c>
      <c r="T109" s="144" t="str">
        <f>IFERROR(T108/SUM(Q108:U108),"")</f>
        <v/>
      </c>
      <c r="U109" s="144" t="str">
        <f>IFERROR(U108/SUM(Q108:U108),"")</f>
        <v/>
      </c>
      <c r="V109" s="34" t="str">
        <f>IFERROR(V108/SUM(Q108:U108),"")</f>
        <v/>
      </c>
      <c r="W109" s="34" t="str">
        <f>IFERROR(W108/SUM(Q108:U108),"")</f>
        <v/>
      </c>
      <c r="X109" s="234"/>
      <c r="Y109" s="230"/>
      <c r="Z109" s="142" t="str">
        <f>IFERROR(Z108/SUM(Z108:AD108),"")</f>
        <v/>
      </c>
      <c r="AA109" s="143" t="str">
        <f>IFERROR(AA108/SUM(Z108:AD108),"")</f>
        <v/>
      </c>
      <c r="AB109" s="144" t="str">
        <f>IFERROR(AB108/SUM(Z108:AD108),"")</f>
        <v/>
      </c>
      <c r="AC109" s="144" t="str">
        <f>IFERROR(AC108/SUM(Z108:AD108),"")</f>
        <v/>
      </c>
      <c r="AD109" s="144" t="str">
        <f>IFERROR(AD108/SUM(Z108:AD108),"")</f>
        <v/>
      </c>
      <c r="AE109" s="34" t="str">
        <f>IFERROR(AE108/SUM(Z108:AD108),"")</f>
        <v/>
      </c>
      <c r="AF109" s="34" t="str">
        <f>IFERROR(AF108/SUM(Z108:AD108),"")</f>
        <v/>
      </c>
      <c r="AG109" s="234"/>
      <c r="AH109" s="230"/>
      <c r="AI109" s="142" t="str">
        <f>IFERROR(AI108/SUM(AI108:AM108),"")</f>
        <v/>
      </c>
      <c r="AJ109" s="143" t="str">
        <f>IFERROR(AJ108/SUM(AI108:AM108),"")</f>
        <v/>
      </c>
      <c r="AK109" s="144" t="str">
        <f>IFERROR(AK108/SUM(AI108:AM108),"")</f>
        <v/>
      </c>
      <c r="AL109" s="144" t="str">
        <f>IFERROR(AL108/SUM(AI108:AM108),"")</f>
        <v/>
      </c>
      <c r="AM109" s="144" t="str">
        <f>IFERROR(AM108/SUM(AI108:AM108),"")</f>
        <v/>
      </c>
      <c r="AN109" s="34" t="str">
        <f>IFERROR(AN108/SUM(AI108:AM108),"")</f>
        <v/>
      </c>
      <c r="AO109" s="34" t="str">
        <f>IFERROR(AO108/SUM(AI108:AM108),"")</f>
        <v/>
      </c>
      <c r="AP109" s="234"/>
      <c r="AQ109" s="230"/>
      <c r="AR109" s="230"/>
      <c r="AS109" s="230"/>
      <c r="AT109" s="149" t="str">
        <f>IFERROR(AT108/SUM(AT108:AX108),"")</f>
        <v/>
      </c>
      <c r="AU109" s="143" t="str">
        <f>IFERROR(AU108/SUM(AT108:AX108),"")</f>
        <v/>
      </c>
      <c r="AV109" s="144" t="str">
        <f>IFERROR(AV108/SUM(AT108:AX108),"")</f>
        <v/>
      </c>
      <c r="AW109" s="144" t="str">
        <f>IFERROR(AW108/SUM(AT108:AX108),"")</f>
        <v/>
      </c>
      <c r="AX109" s="144" t="str">
        <f>IFERROR(AX108/SUM(AT108:AX108),"")</f>
        <v/>
      </c>
      <c r="AY109" s="34" t="str">
        <f>IFERROR(AY108/SUM(AT108:AX108),"")</f>
        <v/>
      </c>
      <c r="AZ109" s="132" t="str">
        <f>IFERROR(AZ108/SUM(AT108:AX108),"")</f>
        <v/>
      </c>
      <c r="BA109" s="255"/>
      <c r="BB109" s="135"/>
      <c r="BC109" s="64"/>
      <c r="BD109" s="64" t="str">
        <f t="shared" ref="BD109" si="681">BB109&amp;"."&amp;BC109</f>
        <v>.</v>
      </c>
      <c r="BE109" s="64"/>
      <c r="BF109" s="67"/>
      <c r="BG109" s="67"/>
      <c r="BH109" s="68"/>
      <c r="BI109" s="68"/>
      <c r="BJ109" s="68"/>
      <c r="BK109" s="69"/>
      <c r="BL109" s="69"/>
      <c r="BM109" s="64"/>
      <c r="BN109" s="67"/>
      <c r="BO109" s="67"/>
      <c r="BP109" s="68"/>
      <c r="BQ109" s="68"/>
      <c r="BR109" s="68"/>
      <c r="BS109" s="69"/>
      <c r="BT109" s="69"/>
      <c r="BU109" s="64"/>
      <c r="BV109" s="67"/>
      <c r="BW109" s="67"/>
      <c r="BX109" s="68"/>
      <c r="BY109" s="68"/>
      <c r="BZ109" s="68"/>
      <c r="CA109" s="69"/>
      <c r="CB109" s="69"/>
      <c r="CC109" s="64"/>
      <c r="CD109" s="67"/>
      <c r="CE109" s="67"/>
      <c r="CF109" s="68"/>
      <c r="CG109" s="68"/>
      <c r="CH109" s="68"/>
      <c r="CI109" s="69"/>
      <c r="CJ109" s="69"/>
      <c r="CK109" s="64"/>
      <c r="CL109" s="67"/>
      <c r="CM109" s="67"/>
      <c r="CN109" s="68"/>
      <c r="CO109" s="68"/>
      <c r="CP109" s="68"/>
      <c r="CQ109" s="69"/>
      <c r="CR109" s="69"/>
      <c r="CS109" s="66"/>
    </row>
    <row r="110" spans="1:97" ht="13.5" thickTop="1" x14ac:dyDescent="0.2">
      <c r="A110" s="258"/>
      <c r="B110" s="263"/>
      <c r="C110" s="265"/>
      <c r="D110" s="261"/>
      <c r="E110" s="235"/>
      <c r="F110" s="260"/>
      <c r="G110" s="4" t="s">
        <v>5</v>
      </c>
      <c r="H110" s="140"/>
      <c r="I110" s="141"/>
      <c r="J110" s="141"/>
      <c r="K110" s="141"/>
      <c r="L110" s="141"/>
      <c r="M110" s="7" t="str">
        <f>IF(AND(ISBLANK(H110),ISBLANK(I110),ISBLANK(J110),ISBLANK(K110),ISBLANK(L110)),"",SUM(J110:L110))</f>
        <v/>
      </c>
      <c r="N110" s="7" t="str">
        <f>IF(AND(ISBLANK(H110),ISBLANK(I110),ISBLANK(J110),ISBLANK(K110),ISBLANK(L110)),"",SUM(K110:L110))</f>
        <v/>
      </c>
      <c r="O110" s="233" t="str">
        <f t="shared" ref="O110" si="682">IFERROR(SUM(H110:L110)/E110,"")</f>
        <v/>
      </c>
      <c r="P110" s="250" t="str">
        <f>IFERROR(((80*J110)+(100*K110)+(150*L110))/SUM(H110:L110),"")</f>
        <v/>
      </c>
      <c r="Q110" s="140"/>
      <c r="R110" s="141"/>
      <c r="S110" s="141"/>
      <c r="T110" s="141"/>
      <c r="U110" s="141"/>
      <c r="V110" s="7" t="str">
        <f>IF(AND(ISBLANK(Q110),ISBLANK(R110),ISBLANK(S110),ISBLANK(T110),ISBLANK(U110)),"",SUM(S110:U110))</f>
        <v/>
      </c>
      <c r="W110" s="7" t="str">
        <f>IF(AND(ISBLANK(Q110),ISBLANK(R110),ISBLANK(S110),ISBLANK(T110),ISBLANK(U110)),"",SUM(T110:U110))</f>
        <v/>
      </c>
      <c r="X110" s="233" t="str">
        <f t="shared" ref="X110" si="683">IFERROR(SUM(Q110:U110)/$E110,"")</f>
        <v/>
      </c>
      <c r="Y110" s="250" t="str">
        <f>IFERROR(((80*S110)+(100*T110)+(150*U110))/SUM(Q110:U110),"")</f>
        <v/>
      </c>
      <c r="Z110" s="140"/>
      <c r="AA110" s="141"/>
      <c r="AB110" s="141"/>
      <c r="AC110" s="141"/>
      <c r="AD110" s="141"/>
      <c r="AE110" s="7" t="str">
        <f>IF(AND(ISBLANK(Z110),ISBLANK(AA110),ISBLANK(AB110),ISBLANK(AC110),ISBLANK(AD110)),"",SUM(AB110:AD110))</f>
        <v/>
      </c>
      <c r="AF110" s="7" t="str">
        <f>IF(AND(ISBLANK(Z110),ISBLANK(AA110),ISBLANK(AB110),ISBLANK(AC110),ISBLANK(AD110)),"",SUM(AC110:AD110))</f>
        <v/>
      </c>
      <c r="AG110" s="233" t="str">
        <f t="shared" ref="AG110" si="684">IFERROR(SUM(Z110:AD110)/$E110,"")</f>
        <v/>
      </c>
      <c r="AH110" s="250" t="str">
        <f>IFERROR(((80*AB110)+(100*AC110)+(150*AD110))/SUM(Z110:AD110),"")</f>
        <v/>
      </c>
      <c r="AI110" s="140"/>
      <c r="AJ110" s="141"/>
      <c r="AK110" s="141"/>
      <c r="AL110" s="141"/>
      <c r="AM110" s="141"/>
      <c r="AN110" s="7" t="str">
        <f>IF(AND(ISBLANK(AI110),ISBLANK(AJ110),ISBLANK(AK110),ISBLANK(AL110),ISBLANK(AM110)),"",SUM(AK110:AM110))</f>
        <v/>
      </c>
      <c r="AO110" s="7" t="str">
        <f>IF(AND(ISBLANK(AI110),ISBLANK(AJ110),ISBLANK(AK110),ISBLANK(AL110),ISBLANK(AM110)),"",SUM(AL110:AM110))</f>
        <v/>
      </c>
      <c r="AP110" s="233" t="str">
        <f t="shared" ref="AP110" si="685">IFERROR(SUM(AI110:AM110)/$E110,"")</f>
        <v/>
      </c>
      <c r="AQ110" s="250" t="str">
        <f>IFERROR(((80*AK110)+(100*AL110)+(150*AM110))/SUM(AI110:AM110),"")</f>
        <v/>
      </c>
      <c r="AR110" s="229" t="str">
        <f t="shared" ref="AR110" si="686">IFERROR(AVERAGE(Y110,AH110,AQ110),"")</f>
        <v/>
      </c>
      <c r="AS110" s="229" t="str">
        <f t="shared" ref="AS110" si="687">IF(OR(P110="",AR110=""),"",AR110-P110)</f>
        <v/>
      </c>
      <c r="AT110" s="145"/>
      <c r="AU110" s="141"/>
      <c r="AV110" s="141"/>
      <c r="AW110" s="141"/>
      <c r="AX110" s="141"/>
      <c r="AY110" s="7" t="str">
        <f>IF(AND(ISBLANK(AT110),ISBLANK(AU110),ISBLANK(AV110),ISBLANK(AW110),ISBLANK(AX110)),"",SUM(AV110:AX110))</f>
        <v/>
      </c>
      <c r="AZ110" s="131" t="str">
        <f>IF(AND(ISBLANK(AT110),ISBLANK(AU110),ISBLANK(AV110),ISBLANK(AW110),ISBLANK(AX110)),"",SUM(AW110:AX110))</f>
        <v/>
      </c>
      <c r="BA110" s="254" t="str">
        <f>IFERROR(((80*AV110)+(100*AW110)+(150*AX110))/SUM(AT110:AX110),"")</f>
        <v/>
      </c>
      <c r="BB110" s="135">
        <f>B110</f>
        <v>0</v>
      </c>
      <c r="BC110" s="64">
        <f>C110</f>
        <v>0</v>
      </c>
      <c r="BD110" s="64" t="str">
        <f>BB110&amp;"."&amp;BC110</f>
        <v>0.0</v>
      </c>
      <c r="BE110" s="64">
        <f>D110</f>
        <v>0</v>
      </c>
      <c r="BF110" s="65">
        <f>H110</f>
        <v>0</v>
      </c>
      <c r="BG110" s="65">
        <f t="shared" ref="BG110:BL110" si="688">I110</f>
        <v>0</v>
      </c>
      <c r="BH110" s="65">
        <f t="shared" si="688"/>
        <v>0</v>
      </c>
      <c r="BI110" s="65">
        <f t="shared" si="688"/>
        <v>0</v>
      </c>
      <c r="BJ110" s="65">
        <f t="shared" si="688"/>
        <v>0</v>
      </c>
      <c r="BK110" s="65" t="str">
        <f t="shared" si="688"/>
        <v/>
      </c>
      <c r="BL110" s="65" t="str">
        <f t="shared" si="688"/>
        <v/>
      </c>
      <c r="BM110" s="65" t="str">
        <f t="shared" ref="BM110:BT110" si="689">P110</f>
        <v/>
      </c>
      <c r="BN110" s="65">
        <f t="shared" si="689"/>
        <v>0</v>
      </c>
      <c r="BO110" s="65">
        <f t="shared" si="689"/>
        <v>0</v>
      </c>
      <c r="BP110" s="65">
        <f t="shared" si="689"/>
        <v>0</v>
      </c>
      <c r="BQ110" s="65">
        <f t="shared" si="689"/>
        <v>0</v>
      </c>
      <c r="BR110" s="65">
        <f t="shared" si="689"/>
        <v>0</v>
      </c>
      <c r="BS110" s="65" t="str">
        <f t="shared" si="689"/>
        <v/>
      </c>
      <c r="BT110" s="65" t="str">
        <f t="shared" si="689"/>
        <v/>
      </c>
      <c r="BU110" s="65" t="str">
        <f t="shared" ref="BU110:CB110" si="690">Y110</f>
        <v/>
      </c>
      <c r="BV110" s="65">
        <f t="shared" si="690"/>
        <v>0</v>
      </c>
      <c r="BW110" s="65">
        <f t="shared" si="690"/>
        <v>0</v>
      </c>
      <c r="BX110" s="65">
        <f t="shared" si="690"/>
        <v>0</v>
      </c>
      <c r="BY110" s="65">
        <f t="shared" si="690"/>
        <v>0</v>
      </c>
      <c r="BZ110" s="65">
        <f t="shared" si="690"/>
        <v>0</v>
      </c>
      <c r="CA110" s="65" t="str">
        <f t="shared" si="690"/>
        <v/>
      </c>
      <c r="CB110" s="65" t="str">
        <f t="shared" si="690"/>
        <v/>
      </c>
      <c r="CC110" s="65" t="str">
        <f t="shared" ref="CC110:CJ110" si="691">AH110</f>
        <v/>
      </c>
      <c r="CD110" s="65">
        <f t="shared" si="691"/>
        <v>0</v>
      </c>
      <c r="CE110" s="65">
        <f t="shared" si="691"/>
        <v>0</v>
      </c>
      <c r="CF110" s="65">
        <f t="shared" si="691"/>
        <v>0</v>
      </c>
      <c r="CG110" s="65">
        <f t="shared" si="691"/>
        <v>0</v>
      </c>
      <c r="CH110" s="65">
        <f t="shared" si="691"/>
        <v>0</v>
      </c>
      <c r="CI110" s="65" t="str">
        <f t="shared" si="691"/>
        <v/>
      </c>
      <c r="CJ110" s="65" t="str">
        <f t="shared" si="691"/>
        <v/>
      </c>
      <c r="CK110" s="65" t="str">
        <f t="shared" ref="CK110" si="692">AQ110</f>
        <v/>
      </c>
      <c r="CL110" s="65">
        <f t="shared" ref="CL110:CS110" si="693">AT110</f>
        <v>0</v>
      </c>
      <c r="CM110" s="65">
        <f t="shared" si="693"/>
        <v>0</v>
      </c>
      <c r="CN110" s="65">
        <f t="shared" si="693"/>
        <v>0</v>
      </c>
      <c r="CO110" s="65">
        <f t="shared" si="693"/>
        <v>0</v>
      </c>
      <c r="CP110" s="65">
        <f t="shared" si="693"/>
        <v>0</v>
      </c>
      <c r="CQ110" s="65" t="str">
        <f t="shared" si="693"/>
        <v/>
      </c>
      <c r="CR110" s="65" t="str">
        <f t="shared" si="693"/>
        <v/>
      </c>
      <c r="CS110" s="65" t="str">
        <f t="shared" si="693"/>
        <v/>
      </c>
    </row>
    <row r="111" spans="1:97" ht="13.5" thickBot="1" x14ac:dyDescent="0.25">
      <c r="A111" s="259"/>
      <c r="B111" s="264"/>
      <c r="C111" s="262"/>
      <c r="D111" s="262"/>
      <c r="E111" s="236"/>
      <c r="F111" s="241"/>
      <c r="G111" s="8" t="s">
        <v>6</v>
      </c>
      <c r="H111" s="142" t="str">
        <f>IFERROR(H110/SUM(H110:L110),"")</f>
        <v/>
      </c>
      <c r="I111" s="143" t="str">
        <f>IFERROR(I110/SUM(H110:L110),"")</f>
        <v/>
      </c>
      <c r="J111" s="144" t="str">
        <f>IFERROR(J110/SUM(H110:L110),"")</f>
        <v/>
      </c>
      <c r="K111" s="144" t="str">
        <f>IFERROR(K110/SUM(H110:L110),"")</f>
        <v/>
      </c>
      <c r="L111" s="144" t="str">
        <f>IFERROR(L110/SUM(H110:L110),"")</f>
        <v/>
      </c>
      <c r="M111" s="34" t="str">
        <f>IFERROR(M110/SUM(H110:L110),"")</f>
        <v/>
      </c>
      <c r="N111" s="34" t="str">
        <f>IFERROR(N110/SUM(H110:L110),"")</f>
        <v/>
      </c>
      <c r="O111" s="234"/>
      <c r="P111" s="230"/>
      <c r="Q111" s="142" t="str">
        <f>IFERROR(Q110/SUM(Q110:U110),"")</f>
        <v/>
      </c>
      <c r="R111" s="143" t="str">
        <f>IFERROR(R110/SUM(Q110:U110),"")</f>
        <v/>
      </c>
      <c r="S111" s="144" t="str">
        <f>IFERROR(S110/SUM(Q110:U110),"")</f>
        <v/>
      </c>
      <c r="T111" s="144" t="str">
        <f>IFERROR(T110/SUM(Q110:U110),"")</f>
        <v/>
      </c>
      <c r="U111" s="144" t="str">
        <f>IFERROR(U110/SUM(Q110:U110),"")</f>
        <v/>
      </c>
      <c r="V111" s="34" t="str">
        <f>IFERROR(V110/SUM(Q110:U110),"")</f>
        <v/>
      </c>
      <c r="W111" s="34" t="str">
        <f>IFERROR(W110/SUM(Q110:U110),"")</f>
        <v/>
      </c>
      <c r="X111" s="234"/>
      <c r="Y111" s="230"/>
      <c r="Z111" s="142" t="str">
        <f>IFERROR(Z110/SUM(Z110:AD110),"")</f>
        <v/>
      </c>
      <c r="AA111" s="143" t="str">
        <f>IFERROR(AA110/SUM(Z110:AD110),"")</f>
        <v/>
      </c>
      <c r="AB111" s="144" t="str">
        <f>IFERROR(AB110/SUM(Z110:AD110),"")</f>
        <v/>
      </c>
      <c r="AC111" s="144" t="str">
        <f>IFERROR(AC110/SUM(Z110:AD110),"")</f>
        <v/>
      </c>
      <c r="AD111" s="144" t="str">
        <f>IFERROR(AD110/SUM(Z110:AD110),"")</f>
        <v/>
      </c>
      <c r="AE111" s="34" t="str">
        <f>IFERROR(AE110/SUM(Z110:AD110),"")</f>
        <v/>
      </c>
      <c r="AF111" s="34" t="str">
        <f>IFERROR(AF110/SUM(Z110:AD110),"")</f>
        <v/>
      </c>
      <c r="AG111" s="234"/>
      <c r="AH111" s="230"/>
      <c r="AI111" s="142" t="str">
        <f>IFERROR(AI110/SUM(AI110:AM110),"")</f>
        <v/>
      </c>
      <c r="AJ111" s="143" t="str">
        <f>IFERROR(AJ110/SUM(AI110:AM110),"")</f>
        <v/>
      </c>
      <c r="AK111" s="144" t="str">
        <f>IFERROR(AK110/SUM(AI110:AM110),"")</f>
        <v/>
      </c>
      <c r="AL111" s="144" t="str">
        <f>IFERROR(AL110/SUM(AI110:AM110),"")</f>
        <v/>
      </c>
      <c r="AM111" s="144" t="str">
        <f>IFERROR(AM110/SUM(AI110:AM110),"")</f>
        <v/>
      </c>
      <c r="AN111" s="34" t="str">
        <f>IFERROR(AN110/SUM(AI110:AM110),"")</f>
        <v/>
      </c>
      <c r="AO111" s="34" t="str">
        <f>IFERROR(AO110/SUM(AI110:AM110),"")</f>
        <v/>
      </c>
      <c r="AP111" s="234"/>
      <c r="AQ111" s="230"/>
      <c r="AR111" s="230"/>
      <c r="AS111" s="230"/>
      <c r="AT111" s="149" t="str">
        <f>IFERROR(AT110/SUM(AT110:AX110),"")</f>
        <v/>
      </c>
      <c r="AU111" s="143" t="str">
        <f>IFERROR(AU110/SUM(AT110:AX110),"")</f>
        <v/>
      </c>
      <c r="AV111" s="144" t="str">
        <f>IFERROR(AV110/SUM(AT110:AX110),"")</f>
        <v/>
      </c>
      <c r="AW111" s="144" t="str">
        <f>IFERROR(AW110/SUM(AT110:AX110),"")</f>
        <v/>
      </c>
      <c r="AX111" s="144" t="str">
        <f>IFERROR(AX110/SUM(AT110:AX110),"")</f>
        <v/>
      </c>
      <c r="AY111" s="34" t="str">
        <f>IFERROR(AY110/SUM(AT110:AX110),"")</f>
        <v/>
      </c>
      <c r="AZ111" s="132" t="str">
        <f>IFERROR(AZ110/SUM(AT110:AX110),"")</f>
        <v/>
      </c>
      <c r="BA111" s="255"/>
      <c r="BB111" s="135"/>
      <c r="BC111" s="64"/>
      <c r="BD111" s="64" t="str">
        <f t="shared" ref="BD111" si="694">BB111&amp;"."&amp;BC111</f>
        <v>.</v>
      </c>
      <c r="BE111" s="64"/>
      <c r="BF111" s="67"/>
      <c r="BG111" s="67"/>
      <c r="BH111" s="68"/>
      <c r="BI111" s="68"/>
      <c r="BJ111" s="68"/>
      <c r="BK111" s="69"/>
      <c r="BL111" s="69"/>
      <c r="BM111" s="64"/>
      <c r="BN111" s="67"/>
      <c r="BO111" s="67"/>
      <c r="BP111" s="68"/>
      <c r="BQ111" s="68"/>
      <c r="BR111" s="68"/>
      <c r="BS111" s="69"/>
      <c r="BT111" s="69"/>
      <c r="BU111" s="64"/>
      <c r="BV111" s="67"/>
      <c r="BW111" s="67"/>
      <c r="BX111" s="68"/>
      <c r="BY111" s="68"/>
      <c r="BZ111" s="68"/>
      <c r="CA111" s="69"/>
      <c r="CB111" s="69"/>
      <c r="CC111" s="64"/>
      <c r="CD111" s="67"/>
      <c r="CE111" s="67"/>
      <c r="CF111" s="68"/>
      <c r="CG111" s="68"/>
      <c r="CH111" s="68"/>
      <c r="CI111" s="69"/>
      <c r="CJ111" s="69"/>
      <c r="CK111" s="64"/>
      <c r="CL111" s="67"/>
      <c r="CM111" s="67"/>
      <c r="CN111" s="68"/>
      <c r="CO111" s="68"/>
      <c r="CP111" s="68"/>
      <c r="CQ111" s="69"/>
      <c r="CR111" s="69"/>
      <c r="CS111" s="66"/>
    </row>
    <row r="112" spans="1:97" ht="13.5" thickTop="1" x14ac:dyDescent="0.2">
      <c r="A112" s="258"/>
      <c r="B112" s="263"/>
      <c r="C112" s="265"/>
      <c r="D112" s="261"/>
      <c r="E112" s="235"/>
      <c r="F112" s="260"/>
      <c r="G112" s="4" t="s">
        <v>5</v>
      </c>
      <c r="H112" s="140"/>
      <c r="I112" s="141"/>
      <c r="J112" s="141"/>
      <c r="K112" s="141"/>
      <c r="L112" s="141"/>
      <c r="M112" s="7" t="str">
        <f>IF(AND(ISBLANK(H112),ISBLANK(I112),ISBLANK(J112),ISBLANK(K112),ISBLANK(L112)),"",SUM(J112:L112))</f>
        <v/>
      </c>
      <c r="N112" s="7" t="str">
        <f>IF(AND(ISBLANK(H112),ISBLANK(I112),ISBLANK(J112),ISBLANK(K112),ISBLANK(L112)),"",SUM(K112:L112))</f>
        <v/>
      </c>
      <c r="O112" s="233" t="str">
        <f t="shared" ref="O112" si="695">IFERROR(SUM(H112:L112)/E112,"")</f>
        <v/>
      </c>
      <c r="P112" s="250" t="str">
        <f>IFERROR(((80*J112)+(100*K112)+(150*L112))/SUM(H112:L112),"")</f>
        <v/>
      </c>
      <c r="Q112" s="140"/>
      <c r="R112" s="141"/>
      <c r="S112" s="141"/>
      <c r="T112" s="141"/>
      <c r="U112" s="141"/>
      <c r="V112" s="7" t="str">
        <f>IF(AND(ISBLANK(Q112),ISBLANK(R112),ISBLANK(S112),ISBLANK(T112),ISBLANK(U112)),"",SUM(S112:U112))</f>
        <v/>
      </c>
      <c r="W112" s="7" t="str">
        <f>IF(AND(ISBLANK(Q112),ISBLANK(R112),ISBLANK(S112),ISBLANK(T112),ISBLANK(U112)),"",SUM(T112:U112))</f>
        <v/>
      </c>
      <c r="X112" s="233" t="str">
        <f t="shared" ref="X112" si="696">IFERROR(SUM(Q112:U112)/$E112,"")</f>
        <v/>
      </c>
      <c r="Y112" s="250" t="str">
        <f>IFERROR(((80*S112)+(100*T112)+(150*U112))/SUM(Q112:U112),"")</f>
        <v/>
      </c>
      <c r="Z112" s="140"/>
      <c r="AA112" s="141"/>
      <c r="AB112" s="141"/>
      <c r="AC112" s="141"/>
      <c r="AD112" s="141"/>
      <c r="AE112" s="7" t="str">
        <f>IF(AND(ISBLANK(Z112),ISBLANK(AA112),ISBLANK(AB112),ISBLANK(AC112),ISBLANK(AD112)),"",SUM(AB112:AD112))</f>
        <v/>
      </c>
      <c r="AF112" s="7" t="str">
        <f>IF(AND(ISBLANK(Z112),ISBLANK(AA112),ISBLANK(AB112),ISBLANK(AC112),ISBLANK(AD112)),"",SUM(AC112:AD112))</f>
        <v/>
      </c>
      <c r="AG112" s="233" t="str">
        <f t="shared" ref="AG112" si="697">IFERROR(SUM(Z112:AD112)/$E112,"")</f>
        <v/>
      </c>
      <c r="AH112" s="250" t="str">
        <f>IFERROR(((80*AB112)+(100*AC112)+(150*AD112))/SUM(Z112:AD112),"")</f>
        <v/>
      </c>
      <c r="AI112" s="140"/>
      <c r="AJ112" s="141"/>
      <c r="AK112" s="141"/>
      <c r="AL112" s="141"/>
      <c r="AM112" s="141"/>
      <c r="AN112" s="7" t="str">
        <f>IF(AND(ISBLANK(AI112),ISBLANK(AJ112),ISBLANK(AK112),ISBLANK(AL112),ISBLANK(AM112)),"",SUM(AK112:AM112))</f>
        <v/>
      </c>
      <c r="AO112" s="7" t="str">
        <f>IF(AND(ISBLANK(AI112),ISBLANK(AJ112),ISBLANK(AK112),ISBLANK(AL112),ISBLANK(AM112)),"",SUM(AL112:AM112))</f>
        <v/>
      </c>
      <c r="AP112" s="233" t="str">
        <f t="shared" ref="AP112" si="698">IFERROR(SUM(AI112:AM112)/$E112,"")</f>
        <v/>
      </c>
      <c r="AQ112" s="250" t="str">
        <f>IFERROR(((80*AK112)+(100*AL112)+(150*AM112))/SUM(AI112:AM112),"")</f>
        <v/>
      </c>
      <c r="AR112" s="229" t="str">
        <f t="shared" ref="AR112" si="699">IFERROR(AVERAGE(Y112,AH112,AQ112),"")</f>
        <v/>
      </c>
      <c r="AS112" s="229" t="str">
        <f t="shared" ref="AS112" si="700">IF(OR(P112="",AR112=""),"",AR112-P112)</f>
        <v/>
      </c>
      <c r="AT112" s="145"/>
      <c r="AU112" s="141"/>
      <c r="AV112" s="141"/>
      <c r="AW112" s="141"/>
      <c r="AX112" s="141"/>
      <c r="AY112" s="7" t="str">
        <f>IF(AND(ISBLANK(AT112),ISBLANK(AU112),ISBLANK(AV112),ISBLANK(AW112),ISBLANK(AX112)),"",SUM(AV112:AX112))</f>
        <v/>
      </c>
      <c r="AZ112" s="131" t="str">
        <f>IF(AND(ISBLANK(AT112),ISBLANK(AU112),ISBLANK(AV112),ISBLANK(AW112),ISBLANK(AX112)),"",SUM(AW112:AX112))</f>
        <v/>
      </c>
      <c r="BA112" s="254" t="str">
        <f>IFERROR(((80*AV112)+(100*AW112)+(150*AX112))/SUM(AT112:AX112),"")</f>
        <v/>
      </c>
      <c r="BB112" s="135">
        <f>B112</f>
        <v>0</v>
      </c>
      <c r="BC112" s="64">
        <f>C112</f>
        <v>0</v>
      </c>
      <c r="BD112" s="64" t="str">
        <f>BB112&amp;"."&amp;BC112</f>
        <v>0.0</v>
      </c>
      <c r="BE112" s="64">
        <f>D112</f>
        <v>0</v>
      </c>
      <c r="BF112" s="65">
        <f>H112</f>
        <v>0</v>
      </c>
      <c r="BG112" s="65">
        <f t="shared" ref="BG112:BL112" si="701">I112</f>
        <v>0</v>
      </c>
      <c r="BH112" s="65">
        <f t="shared" si="701"/>
        <v>0</v>
      </c>
      <c r="BI112" s="65">
        <f t="shared" si="701"/>
        <v>0</v>
      </c>
      <c r="BJ112" s="65">
        <f t="shared" si="701"/>
        <v>0</v>
      </c>
      <c r="BK112" s="65" t="str">
        <f t="shared" si="701"/>
        <v/>
      </c>
      <c r="BL112" s="65" t="str">
        <f t="shared" si="701"/>
        <v/>
      </c>
      <c r="BM112" s="65" t="str">
        <f t="shared" ref="BM112:BT112" si="702">P112</f>
        <v/>
      </c>
      <c r="BN112" s="65">
        <f t="shared" si="702"/>
        <v>0</v>
      </c>
      <c r="BO112" s="65">
        <f t="shared" si="702"/>
        <v>0</v>
      </c>
      <c r="BP112" s="65">
        <f t="shared" si="702"/>
        <v>0</v>
      </c>
      <c r="BQ112" s="65">
        <f t="shared" si="702"/>
        <v>0</v>
      </c>
      <c r="BR112" s="65">
        <f t="shared" si="702"/>
        <v>0</v>
      </c>
      <c r="BS112" s="65" t="str">
        <f t="shared" si="702"/>
        <v/>
      </c>
      <c r="BT112" s="65" t="str">
        <f t="shared" si="702"/>
        <v/>
      </c>
      <c r="BU112" s="65" t="str">
        <f t="shared" ref="BU112:CB112" si="703">Y112</f>
        <v/>
      </c>
      <c r="BV112" s="65">
        <f t="shared" si="703"/>
        <v>0</v>
      </c>
      <c r="BW112" s="65">
        <f t="shared" si="703"/>
        <v>0</v>
      </c>
      <c r="BX112" s="65">
        <f t="shared" si="703"/>
        <v>0</v>
      </c>
      <c r="BY112" s="65">
        <f t="shared" si="703"/>
        <v>0</v>
      </c>
      <c r="BZ112" s="65">
        <f t="shared" si="703"/>
        <v>0</v>
      </c>
      <c r="CA112" s="65" t="str">
        <f t="shared" si="703"/>
        <v/>
      </c>
      <c r="CB112" s="65" t="str">
        <f t="shared" si="703"/>
        <v/>
      </c>
      <c r="CC112" s="65" t="str">
        <f t="shared" ref="CC112:CJ112" si="704">AH112</f>
        <v/>
      </c>
      <c r="CD112" s="65">
        <f t="shared" si="704"/>
        <v>0</v>
      </c>
      <c r="CE112" s="65">
        <f t="shared" si="704"/>
        <v>0</v>
      </c>
      <c r="CF112" s="65">
        <f t="shared" si="704"/>
        <v>0</v>
      </c>
      <c r="CG112" s="65">
        <f t="shared" si="704"/>
        <v>0</v>
      </c>
      <c r="CH112" s="65">
        <f t="shared" si="704"/>
        <v>0</v>
      </c>
      <c r="CI112" s="65" t="str">
        <f t="shared" si="704"/>
        <v/>
      </c>
      <c r="CJ112" s="65" t="str">
        <f t="shared" si="704"/>
        <v/>
      </c>
      <c r="CK112" s="65" t="str">
        <f t="shared" ref="CK112" si="705">AQ112</f>
        <v/>
      </c>
      <c r="CL112" s="65">
        <f t="shared" ref="CL112:CS112" si="706">AT112</f>
        <v>0</v>
      </c>
      <c r="CM112" s="65">
        <f t="shared" si="706"/>
        <v>0</v>
      </c>
      <c r="CN112" s="65">
        <f t="shared" si="706"/>
        <v>0</v>
      </c>
      <c r="CO112" s="65">
        <f t="shared" si="706"/>
        <v>0</v>
      </c>
      <c r="CP112" s="65">
        <f t="shared" si="706"/>
        <v>0</v>
      </c>
      <c r="CQ112" s="65" t="str">
        <f t="shared" si="706"/>
        <v/>
      </c>
      <c r="CR112" s="65" t="str">
        <f t="shared" si="706"/>
        <v/>
      </c>
      <c r="CS112" s="65" t="str">
        <f t="shared" si="706"/>
        <v/>
      </c>
    </row>
    <row r="113" spans="1:97" ht="13.5" thickBot="1" x14ac:dyDescent="0.25">
      <c r="A113" s="259"/>
      <c r="B113" s="264"/>
      <c r="C113" s="262"/>
      <c r="D113" s="262"/>
      <c r="E113" s="236"/>
      <c r="F113" s="241"/>
      <c r="G113" s="8" t="s">
        <v>6</v>
      </c>
      <c r="H113" s="142" t="str">
        <f>IFERROR(H112/SUM(H112:L112),"")</f>
        <v/>
      </c>
      <c r="I113" s="143" t="str">
        <f>IFERROR(I112/SUM(H112:L112),"")</f>
        <v/>
      </c>
      <c r="J113" s="144" t="str">
        <f>IFERROR(J112/SUM(H112:L112),"")</f>
        <v/>
      </c>
      <c r="K113" s="144" t="str">
        <f>IFERROR(K112/SUM(H112:L112),"")</f>
        <v/>
      </c>
      <c r="L113" s="144" t="str">
        <f>IFERROR(L112/SUM(H112:L112),"")</f>
        <v/>
      </c>
      <c r="M113" s="34" t="str">
        <f>IFERROR(M112/SUM(H112:L112),"")</f>
        <v/>
      </c>
      <c r="N113" s="34" t="str">
        <f>IFERROR(N112/SUM(H112:L112),"")</f>
        <v/>
      </c>
      <c r="O113" s="234"/>
      <c r="P113" s="230"/>
      <c r="Q113" s="142" t="str">
        <f>IFERROR(Q112/SUM(Q112:U112),"")</f>
        <v/>
      </c>
      <c r="R113" s="143" t="str">
        <f>IFERROR(R112/SUM(Q112:U112),"")</f>
        <v/>
      </c>
      <c r="S113" s="144" t="str">
        <f>IFERROR(S112/SUM(Q112:U112),"")</f>
        <v/>
      </c>
      <c r="T113" s="144" t="str">
        <f>IFERROR(T112/SUM(Q112:U112),"")</f>
        <v/>
      </c>
      <c r="U113" s="144" t="str">
        <f>IFERROR(U112/SUM(Q112:U112),"")</f>
        <v/>
      </c>
      <c r="V113" s="34" t="str">
        <f>IFERROR(V112/SUM(Q112:U112),"")</f>
        <v/>
      </c>
      <c r="W113" s="34" t="str">
        <f>IFERROR(W112/SUM(Q112:U112),"")</f>
        <v/>
      </c>
      <c r="X113" s="234"/>
      <c r="Y113" s="230"/>
      <c r="Z113" s="142" t="str">
        <f>IFERROR(Z112/SUM(Z112:AD112),"")</f>
        <v/>
      </c>
      <c r="AA113" s="143" t="str">
        <f>IFERROR(AA112/SUM(Z112:AD112),"")</f>
        <v/>
      </c>
      <c r="AB113" s="144" t="str">
        <f>IFERROR(AB112/SUM(Z112:AD112),"")</f>
        <v/>
      </c>
      <c r="AC113" s="144" t="str">
        <f>IFERROR(AC112/SUM(Z112:AD112),"")</f>
        <v/>
      </c>
      <c r="AD113" s="144" t="str">
        <f>IFERROR(AD112/SUM(Z112:AD112),"")</f>
        <v/>
      </c>
      <c r="AE113" s="34" t="str">
        <f>IFERROR(AE112/SUM(Z112:AD112),"")</f>
        <v/>
      </c>
      <c r="AF113" s="34" t="str">
        <f>IFERROR(AF112/SUM(Z112:AD112),"")</f>
        <v/>
      </c>
      <c r="AG113" s="234"/>
      <c r="AH113" s="230"/>
      <c r="AI113" s="142" t="str">
        <f>IFERROR(AI112/SUM(AI112:AM112),"")</f>
        <v/>
      </c>
      <c r="AJ113" s="143" t="str">
        <f>IFERROR(AJ112/SUM(AI112:AM112),"")</f>
        <v/>
      </c>
      <c r="AK113" s="144" t="str">
        <f>IFERROR(AK112/SUM(AI112:AM112),"")</f>
        <v/>
      </c>
      <c r="AL113" s="144" t="str">
        <f>IFERROR(AL112/SUM(AI112:AM112),"")</f>
        <v/>
      </c>
      <c r="AM113" s="144" t="str">
        <f>IFERROR(AM112/SUM(AI112:AM112),"")</f>
        <v/>
      </c>
      <c r="AN113" s="34" t="str">
        <f>IFERROR(AN112/SUM(AI112:AM112),"")</f>
        <v/>
      </c>
      <c r="AO113" s="34" t="str">
        <f>IFERROR(AO112/SUM(AI112:AM112),"")</f>
        <v/>
      </c>
      <c r="AP113" s="234"/>
      <c r="AQ113" s="230"/>
      <c r="AR113" s="230"/>
      <c r="AS113" s="230"/>
      <c r="AT113" s="149" t="str">
        <f>IFERROR(AT112/SUM(AT112:AX112),"")</f>
        <v/>
      </c>
      <c r="AU113" s="143" t="str">
        <f>IFERROR(AU112/SUM(AT112:AX112),"")</f>
        <v/>
      </c>
      <c r="AV113" s="144" t="str">
        <f>IFERROR(AV112/SUM(AT112:AX112),"")</f>
        <v/>
      </c>
      <c r="AW113" s="144" t="str">
        <f>IFERROR(AW112/SUM(AT112:AX112),"")</f>
        <v/>
      </c>
      <c r="AX113" s="144" t="str">
        <f>IFERROR(AX112/SUM(AT112:AX112),"")</f>
        <v/>
      </c>
      <c r="AY113" s="34" t="str">
        <f>IFERROR(AY112/SUM(AT112:AX112),"")</f>
        <v/>
      </c>
      <c r="AZ113" s="132" t="str">
        <f>IFERROR(AZ112/SUM(AT112:AX112),"")</f>
        <v/>
      </c>
      <c r="BA113" s="255"/>
      <c r="BB113" s="135"/>
      <c r="BC113" s="64"/>
      <c r="BD113" s="64" t="str">
        <f t="shared" ref="BD113" si="707">BB113&amp;"."&amp;BC113</f>
        <v>.</v>
      </c>
      <c r="BE113" s="64"/>
      <c r="BF113" s="67"/>
      <c r="BG113" s="67"/>
      <c r="BH113" s="68"/>
      <c r="BI113" s="68"/>
      <c r="BJ113" s="68"/>
      <c r="BK113" s="69"/>
      <c r="BL113" s="69"/>
      <c r="BM113" s="64"/>
      <c r="BN113" s="67"/>
      <c r="BO113" s="67"/>
      <c r="BP113" s="68"/>
      <c r="BQ113" s="68"/>
      <c r="BR113" s="68"/>
      <c r="BS113" s="69"/>
      <c r="BT113" s="69"/>
      <c r="BU113" s="64"/>
      <c r="BV113" s="67"/>
      <c r="BW113" s="67"/>
      <c r="BX113" s="68"/>
      <c r="BY113" s="68"/>
      <c r="BZ113" s="68"/>
      <c r="CA113" s="69"/>
      <c r="CB113" s="69"/>
      <c r="CC113" s="64"/>
      <c r="CD113" s="67"/>
      <c r="CE113" s="67"/>
      <c r="CF113" s="68"/>
      <c r="CG113" s="68"/>
      <c r="CH113" s="68"/>
      <c r="CI113" s="69"/>
      <c r="CJ113" s="69"/>
      <c r="CK113" s="64"/>
      <c r="CL113" s="67"/>
      <c r="CM113" s="67"/>
      <c r="CN113" s="68"/>
      <c r="CO113" s="68"/>
      <c r="CP113" s="68"/>
      <c r="CQ113" s="69"/>
      <c r="CR113" s="69"/>
      <c r="CS113" s="66"/>
    </row>
    <row r="114" spans="1:97" ht="13.5" thickTop="1" x14ac:dyDescent="0.2">
      <c r="A114" s="258"/>
      <c r="B114" s="263"/>
      <c r="C114" s="265"/>
      <c r="D114" s="261"/>
      <c r="E114" s="235"/>
      <c r="F114" s="260"/>
      <c r="G114" s="47" t="s">
        <v>5</v>
      </c>
      <c r="H114" s="140"/>
      <c r="I114" s="145"/>
      <c r="J114" s="145"/>
      <c r="K114" s="145"/>
      <c r="L114" s="145"/>
      <c r="M114" s="38" t="str">
        <f>IF(AND(ISBLANK(H114),ISBLANK(I114),ISBLANK(J114),ISBLANK(K114),ISBLANK(L114)),"",SUM(J114:L114))</f>
        <v/>
      </c>
      <c r="N114" s="38" t="str">
        <f>IF(AND(ISBLANK(H114),ISBLANK(I114),ISBLANK(J114),ISBLANK(K114),ISBLANK(L114)),"",SUM(K114:L114))</f>
        <v/>
      </c>
      <c r="O114" s="233" t="str">
        <f t="shared" ref="O114" si="708">IFERROR(SUM(H114:L114)/E114,"")</f>
        <v/>
      </c>
      <c r="P114" s="248" t="str">
        <f>IFERROR(((80*J114)+(100*K114)+(150*L114))/SUM(H114:L114),"")</f>
        <v/>
      </c>
      <c r="Q114" s="140"/>
      <c r="R114" s="145"/>
      <c r="S114" s="145"/>
      <c r="T114" s="145"/>
      <c r="U114" s="145"/>
      <c r="V114" s="38" t="str">
        <f>IF(AND(ISBLANK(Q114),ISBLANK(R114),ISBLANK(S114),ISBLANK(T114),ISBLANK(U114)),"",SUM(S114:U114))</f>
        <v/>
      </c>
      <c r="W114" s="38" t="str">
        <f>IF(AND(ISBLANK(Q114),ISBLANK(R114),ISBLANK(S114),ISBLANK(T114),ISBLANK(U114)),"",SUM(T114:U114))</f>
        <v/>
      </c>
      <c r="X114" s="233" t="str">
        <f t="shared" ref="X114" si="709">IFERROR(SUM(Q114:U114)/$E114,"")</f>
        <v/>
      </c>
      <c r="Y114" s="248" t="str">
        <f>IFERROR(((80*S114)+(100*T114)+(150*U114))/SUM(Q114:U114),"")</f>
        <v/>
      </c>
      <c r="Z114" s="140"/>
      <c r="AA114" s="145"/>
      <c r="AB114" s="145"/>
      <c r="AC114" s="145"/>
      <c r="AD114" s="145"/>
      <c r="AE114" s="38" t="str">
        <f>IF(AND(ISBLANK(Z114),ISBLANK(AA114),ISBLANK(AB114),ISBLANK(AC114),ISBLANK(AD114)),"",SUM(AB114:AD114))</f>
        <v/>
      </c>
      <c r="AF114" s="38" t="str">
        <f>IF(AND(ISBLANK(Z114),ISBLANK(AA114),ISBLANK(AB114),ISBLANK(AC114),ISBLANK(AD114)),"",SUM(AC114:AD114))</f>
        <v/>
      </c>
      <c r="AG114" s="233" t="str">
        <f t="shared" ref="AG114" si="710">IFERROR(SUM(Z114:AD114)/$E114,"")</f>
        <v/>
      </c>
      <c r="AH114" s="248" t="str">
        <f>IFERROR(((80*AB114)+(100*AC114)+(150*AD114))/SUM(Z114:AD114),"")</f>
        <v/>
      </c>
      <c r="AI114" s="140"/>
      <c r="AJ114" s="145"/>
      <c r="AK114" s="145"/>
      <c r="AL114" s="145"/>
      <c r="AM114" s="145"/>
      <c r="AN114" s="38" t="str">
        <f>IF(AND(ISBLANK(AI114),ISBLANK(AJ114),ISBLANK(AK114),ISBLANK(AL114),ISBLANK(AM114)),"",SUM(AK114:AM114))</f>
        <v/>
      </c>
      <c r="AO114" s="38" t="str">
        <f>IF(AND(ISBLANK(AI114),ISBLANK(AJ114),ISBLANK(AK114),ISBLANK(AL114),ISBLANK(AM114)),"",SUM(AL114:AM114))</f>
        <v/>
      </c>
      <c r="AP114" s="233" t="str">
        <f t="shared" ref="AP114" si="711">IFERROR(SUM(AI114:AM114)/$E114,"")</f>
        <v/>
      </c>
      <c r="AQ114" s="248" t="str">
        <f>IFERROR(((80*AK114)+(100*AL114)+(150*AM114))/SUM(AI114:AM114),"")</f>
        <v/>
      </c>
      <c r="AR114" s="229" t="str">
        <f t="shared" ref="AR114" si="712">IFERROR(AVERAGE(Y114,AH114,AQ114),"")</f>
        <v/>
      </c>
      <c r="AS114" s="229" t="str">
        <f t="shared" ref="AS114" si="713">IF(OR(P114="",AR114=""),"",AR114-P114)</f>
        <v/>
      </c>
      <c r="AT114" s="145"/>
      <c r="AU114" s="145"/>
      <c r="AV114" s="145"/>
      <c r="AW114" s="145"/>
      <c r="AX114" s="145"/>
      <c r="AY114" s="38" t="str">
        <f>IF(AND(ISBLANK(AT114),ISBLANK(AU114),ISBLANK(AV114),ISBLANK(AW114),ISBLANK(AX114)),"",SUM(AV114:AX114))</f>
        <v/>
      </c>
      <c r="AZ114" s="133" t="str">
        <f>IF(AND(ISBLANK(AT114),ISBLANK(AU114),ISBLANK(AV114),ISBLANK(AW114),ISBLANK(AX114)),"",SUM(AW114:AX114))</f>
        <v/>
      </c>
      <c r="BA114" s="254" t="str">
        <f>IFERROR(((80*AV114)+(100*AW114)+(150*AX114))/SUM(AT114:AX114),"")</f>
        <v/>
      </c>
      <c r="BB114" s="135">
        <f>B114</f>
        <v>0</v>
      </c>
      <c r="BC114" s="64">
        <f>C114</f>
        <v>0</v>
      </c>
      <c r="BD114" s="64" t="str">
        <f>BB114&amp;"."&amp;BC114</f>
        <v>0.0</v>
      </c>
      <c r="BE114" s="64">
        <f>D114</f>
        <v>0</v>
      </c>
      <c r="BF114" s="65">
        <f>H114</f>
        <v>0</v>
      </c>
      <c r="BG114" s="65">
        <f t="shared" ref="BG114:BL114" si="714">I114</f>
        <v>0</v>
      </c>
      <c r="BH114" s="65">
        <f t="shared" si="714"/>
        <v>0</v>
      </c>
      <c r="BI114" s="65">
        <f t="shared" si="714"/>
        <v>0</v>
      </c>
      <c r="BJ114" s="65">
        <f t="shared" si="714"/>
        <v>0</v>
      </c>
      <c r="BK114" s="65" t="str">
        <f t="shared" si="714"/>
        <v/>
      </c>
      <c r="BL114" s="65" t="str">
        <f t="shared" si="714"/>
        <v/>
      </c>
      <c r="BM114" s="65" t="str">
        <f t="shared" ref="BM114:BT114" si="715">P114</f>
        <v/>
      </c>
      <c r="BN114" s="65">
        <f t="shared" si="715"/>
        <v>0</v>
      </c>
      <c r="BO114" s="65">
        <f t="shared" si="715"/>
        <v>0</v>
      </c>
      <c r="BP114" s="65">
        <f t="shared" si="715"/>
        <v>0</v>
      </c>
      <c r="BQ114" s="65">
        <f t="shared" si="715"/>
        <v>0</v>
      </c>
      <c r="BR114" s="65">
        <f t="shared" si="715"/>
        <v>0</v>
      </c>
      <c r="BS114" s="65" t="str">
        <f t="shared" si="715"/>
        <v/>
      </c>
      <c r="BT114" s="65" t="str">
        <f t="shared" si="715"/>
        <v/>
      </c>
      <c r="BU114" s="65" t="str">
        <f t="shared" ref="BU114:CB114" si="716">Y114</f>
        <v/>
      </c>
      <c r="BV114" s="65">
        <f t="shared" si="716"/>
        <v>0</v>
      </c>
      <c r="BW114" s="65">
        <f t="shared" si="716"/>
        <v>0</v>
      </c>
      <c r="BX114" s="65">
        <f t="shared" si="716"/>
        <v>0</v>
      </c>
      <c r="BY114" s="65">
        <f t="shared" si="716"/>
        <v>0</v>
      </c>
      <c r="BZ114" s="65">
        <f t="shared" si="716"/>
        <v>0</v>
      </c>
      <c r="CA114" s="65" t="str">
        <f t="shared" si="716"/>
        <v/>
      </c>
      <c r="CB114" s="65" t="str">
        <f t="shared" si="716"/>
        <v/>
      </c>
      <c r="CC114" s="65" t="str">
        <f t="shared" ref="CC114:CJ114" si="717">AH114</f>
        <v/>
      </c>
      <c r="CD114" s="65">
        <f t="shared" si="717"/>
        <v>0</v>
      </c>
      <c r="CE114" s="65">
        <f t="shared" si="717"/>
        <v>0</v>
      </c>
      <c r="CF114" s="65">
        <f t="shared" si="717"/>
        <v>0</v>
      </c>
      <c r="CG114" s="65">
        <f t="shared" si="717"/>
        <v>0</v>
      </c>
      <c r="CH114" s="65">
        <f t="shared" si="717"/>
        <v>0</v>
      </c>
      <c r="CI114" s="65" t="str">
        <f t="shared" si="717"/>
        <v/>
      </c>
      <c r="CJ114" s="65" t="str">
        <f t="shared" si="717"/>
        <v/>
      </c>
      <c r="CK114" s="65" t="str">
        <f t="shared" ref="CK114" si="718">AQ114</f>
        <v/>
      </c>
      <c r="CL114" s="65">
        <f t="shared" ref="CL114:CS114" si="719">AT114</f>
        <v>0</v>
      </c>
      <c r="CM114" s="65">
        <f t="shared" si="719"/>
        <v>0</v>
      </c>
      <c r="CN114" s="65">
        <f t="shared" si="719"/>
        <v>0</v>
      </c>
      <c r="CO114" s="65">
        <f t="shared" si="719"/>
        <v>0</v>
      </c>
      <c r="CP114" s="65">
        <f t="shared" si="719"/>
        <v>0</v>
      </c>
      <c r="CQ114" s="65" t="str">
        <f t="shared" si="719"/>
        <v/>
      </c>
      <c r="CR114" s="65" t="str">
        <f t="shared" si="719"/>
        <v/>
      </c>
      <c r="CS114" s="65" t="str">
        <f t="shared" si="719"/>
        <v/>
      </c>
    </row>
    <row r="115" spans="1:97" ht="13.5" thickBot="1" x14ac:dyDescent="0.25">
      <c r="A115" s="259"/>
      <c r="B115" s="264"/>
      <c r="C115" s="262"/>
      <c r="D115" s="262"/>
      <c r="E115" s="236"/>
      <c r="F115" s="241"/>
      <c r="G115" s="48" t="s">
        <v>6</v>
      </c>
      <c r="H115" s="146" t="str">
        <f>IFERROR(H114/SUM(H114:L114),"")</f>
        <v/>
      </c>
      <c r="I115" s="147" t="str">
        <f>IFERROR(I114/SUM(H114:L114),"")</f>
        <v/>
      </c>
      <c r="J115" s="148" t="str">
        <f>IFERROR(J114/SUM(H114:L114),"")</f>
        <v/>
      </c>
      <c r="K115" s="148" t="str">
        <f>IFERROR(K114/SUM(H114:L114),"")</f>
        <v/>
      </c>
      <c r="L115" s="148" t="str">
        <f>IFERROR(L114/SUM(H114:L114),"")</f>
        <v/>
      </c>
      <c r="M115" s="26" t="str">
        <f>IFERROR(M114/SUM(H114:L114),"")</f>
        <v/>
      </c>
      <c r="N115" s="26" t="str">
        <f>IFERROR(N114/SUM(H114:L114),"")</f>
        <v/>
      </c>
      <c r="O115" s="234"/>
      <c r="P115" s="249"/>
      <c r="Q115" s="146" t="str">
        <f>IFERROR(Q114/SUM(Q114:U114),"")</f>
        <v/>
      </c>
      <c r="R115" s="147" t="str">
        <f>IFERROR(R114/SUM(Q114:U114),"")</f>
        <v/>
      </c>
      <c r="S115" s="148" t="str">
        <f>IFERROR(S114/SUM(Q114:U114),"")</f>
        <v/>
      </c>
      <c r="T115" s="148" t="str">
        <f>IFERROR(T114/SUM(Q114:U114),"")</f>
        <v/>
      </c>
      <c r="U115" s="148" t="str">
        <f>IFERROR(U114/SUM(Q114:U114),"")</f>
        <v/>
      </c>
      <c r="V115" s="26" t="str">
        <f>IFERROR(V114/SUM(Q114:U114),"")</f>
        <v/>
      </c>
      <c r="W115" s="26" t="str">
        <f>IFERROR(W114/SUM(Q114:U114),"")</f>
        <v/>
      </c>
      <c r="X115" s="234"/>
      <c r="Y115" s="249"/>
      <c r="Z115" s="146" t="str">
        <f>IFERROR(Z114/SUM(Z114:AD114),"")</f>
        <v/>
      </c>
      <c r="AA115" s="147" t="str">
        <f>IFERROR(AA114/SUM(Z114:AD114),"")</f>
        <v/>
      </c>
      <c r="AB115" s="148" t="str">
        <f>IFERROR(AB114/SUM(Z114:AD114),"")</f>
        <v/>
      </c>
      <c r="AC115" s="148" t="str">
        <f>IFERROR(AC114/SUM(Z114:AD114),"")</f>
        <v/>
      </c>
      <c r="AD115" s="148" t="str">
        <f>IFERROR(AD114/SUM(Z114:AD114),"")</f>
        <v/>
      </c>
      <c r="AE115" s="26" t="str">
        <f>IFERROR(AE114/SUM(Z114:AD114),"")</f>
        <v/>
      </c>
      <c r="AF115" s="26" t="str">
        <f>IFERROR(AF114/SUM(Z114:AD114),"")</f>
        <v/>
      </c>
      <c r="AG115" s="234"/>
      <c r="AH115" s="249"/>
      <c r="AI115" s="146" t="str">
        <f>IFERROR(AI114/SUM(AI114:AM114),"")</f>
        <v/>
      </c>
      <c r="AJ115" s="147" t="str">
        <f>IFERROR(AJ114/SUM(AI114:AM114),"")</f>
        <v/>
      </c>
      <c r="AK115" s="148" t="str">
        <f>IFERROR(AK114/SUM(AI114:AM114),"")</f>
        <v/>
      </c>
      <c r="AL115" s="148" t="str">
        <f>IFERROR(AL114/SUM(AI114:AM114),"")</f>
        <v/>
      </c>
      <c r="AM115" s="148" t="str">
        <f>IFERROR(AM114/SUM(AI114:AM114),"")</f>
        <v/>
      </c>
      <c r="AN115" s="26" t="str">
        <f>IFERROR(AN114/SUM(AI114:AM114),"")</f>
        <v/>
      </c>
      <c r="AO115" s="26" t="str">
        <f>IFERROR(AO114/SUM(AI114:AM114),"")</f>
        <v/>
      </c>
      <c r="AP115" s="234"/>
      <c r="AQ115" s="249"/>
      <c r="AR115" s="230"/>
      <c r="AS115" s="230"/>
      <c r="AT115" s="147" t="str">
        <f>IFERROR(AT114/SUM(AT114:AX114),"")</f>
        <v/>
      </c>
      <c r="AU115" s="147" t="str">
        <f>IFERROR(AU114/SUM(AT114:AX114),"")</f>
        <v/>
      </c>
      <c r="AV115" s="148" t="str">
        <f>IFERROR(AV114/SUM(AT114:AX114),"")</f>
        <v/>
      </c>
      <c r="AW115" s="148" t="str">
        <f>IFERROR(AW114/SUM(AT114:AX114),"")</f>
        <v/>
      </c>
      <c r="AX115" s="148" t="str">
        <f>IFERROR(AX114/SUM(AT114:AX114),"")</f>
        <v/>
      </c>
      <c r="AY115" s="26" t="str">
        <f>IFERROR(AY114/SUM(AT114:AX114),"")</f>
        <v/>
      </c>
      <c r="AZ115" s="134" t="str">
        <f>IFERROR(AZ114/SUM(AT114:AX114),"")</f>
        <v/>
      </c>
      <c r="BA115" s="255"/>
      <c r="BB115" s="135"/>
      <c r="BC115" s="64"/>
      <c r="BD115" s="64" t="str">
        <f t="shared" ref="BD115" si="720">BB115&amp;"."&amp;BC115</f>
        <v>.</v>
      </c>
      <c r="BE115" s="64"/>
      <c r="BF115" s="67"/>
      <c r="BG115" s="67"/>
      <c r="BH115" s="68"/>
      <c r="BI115" s="68"/>
      <c r="BJ115" s="68"/>
      <c r="BK115" s="69"/>
      <c r="BL115" s="69"/>
      <c r="BM115" s="64"/>
      <c r="BN115" s="67"/>
      <c r="BO115" s="67"/>
      <c r="BP115" s="68"/>
      <c r="BQ115" s="68"/>
      <c r="BR115" s="68"/>
      <c r="BS115" s="69"/>
      <c r="BT115" s="69"/>
      <c r="BU115" s="64"/>
      <c r="BV115" s="67"/>
      <c r="BW115" s="67"/>
      <c r="BX115" s="68"/>
      <c r="BY115" s="68"/>
      <c r="BZ115" s="68"/>
      <c r="CA115" s="69"/>
      <c r="CB115" s="69"/>
      <c r="CC115" s="64"/>
      <c r="CD115" s="67"/>
      <c r="CE115" s="67"/>
      <c r="CF115" s="68"/>
      <c r="CG115" s="68"/>
      <c r="CH115" s="68"/>
      <c r="CI115" s="69"/>
      <c r="CJ115" s="69"/>
      <c r="CK115" s="64"/>
      <c r="CL115" s="67"/>
      <c r="CM115" s="67"/>
      <c r="CN115" s="68"/>
      <c r="CO115" s="68"/>
      <c r="CP115" s="68"/>
      <c r="CQ115" s="69"/>
      <c r="CR115" s="69"/>
      <c r="CS115" s="66"/>
    </row>
    <row r="116" spans="1:97" ht="13.5" thickTop="1" x14ac:dyDescent="0.2">
      <c r="A116" s="258"/>
      <c r="B116" s="263"/>
      <c r="C116" s="265"/>
      <c r="D116" s="261"/>
      <c r="E116" s="235"/>
      <c r="F116" s="260"/>
      <c r="G116" s="47" t="s">
        <v>5</v>
      </c>
      <c r="H116" s="140"/>
      <c r="I116" s="145"/>
      <c r="J116" s="145"/>
      <c r="K116" s="145"/>
      <c r="L116" s="145"/>
      <c r="M116" s="38" t="str">
        <f>IF(AND(ISBLANK(H116),ISBLANK(I116),ISBLANK(J116),ISBLANK(K116),ISBLANK(L116)),"",SUM(J116:L116))</f>
        <v/>
      </c>
      <c r="N116" s="38" t="str">
        <f>IF(AND(ISBLANK(H116),ISBLANK(I116),ISBLANK(J116),ISBLANK(K116),ISBLANK(L116)),"",SUM(K116:L116))</f>
        <v/>
      </c>
      <c r="O116" s="233" t="str">
        <f t="shared" ref="O116" si="721">IFERROR(SUM(H116:L116)/E116,"")</f>
        <v/>
      </c>
      <c r="P116" s="248" t="str">
        <f>IFERROR(((80*J116)+(100*K116)+(150*L116))/SUM(H116:L116),"")</f>
        <v/>
      </c>
      <c r="Q116" s="140"/>
      <c r="R116" s="145"/>
      <c r="S116" s="145"/>
      <c r="T116" s="145"/>
      <c r="U116" s="145"/>
      <c r="V116" s="38" t="str">
        <f>IF(AND(ISBLANK(Q116),ISBLANK(R116),ISBLANK(S116),ISBLANK(T116),ISBLANK(U116)),"",SUM(S116:U116))</f>
        <v/>
      </c>
      <c r="W116" s="38" t="str">
        <f>IF(AND(ISBLANK(Q116),ISBLANK(R116),ISBLANK(S116),ISBLANK(T116),ISBLANK(U116)),"",SUM(T116:U116))</f>
        <v/>
      </c>
      <c r="X116" s="233" t="str">
        <f t="shared" ref="X116" si="722">IFERROR(SUM(Q116:U116)/$E116,"")</f>
        <v/>
      </c>
      <c r="Y116" s="248" t="str">
        <f>IFERROR(((80*S116)+(100*T116)+(150*U116))/SUM(Q116:U116),"")</f>
        <v/>
      </c>
      <c r="Z116" s="140"/>
      <c r="AA116" s="145"/>
      <c r="AB116" s="145"/>
      <c r="AC116" s="145"/>
      <c r="AD116" s="145"/>
      <c r="AE116" s="38" t="str">
        <f>IF(AND(ISBLANK(Z116),ISBLANK(AA116),ISBLANK(AB116),ISBLANK(AC116),ISBLANK(AD116)),"",SUM(AB116:AD116))</f>
        <v/>
      </c>
      <c r="AF116" s="38" t="str">
        <f>IF(AND(ISBLANK(Z116),ISBLANK(AA116),ISBLANK(AB116),ISBLANK(AC116),ISBLANK(AD116)),"",SUM(AC116:AD116))</f>
        <v/>
      </c>
      <c r="AG116" s="233" t="str">
        <f t="shared" ref="AG116" si="723">IFERROR(SUM(Z116:AD116)/$E116,"")</f>
        <v/>
      </c>
      <c r="AH116" s="248" t="str">
        <f>IFERROR(((80*AB116)+(100*AC116)+(150*AD116))/SUM(Z116:AD116),"")</f>
        <v/>
      </c>
      <c r="AI116" s="140"/>
      <c r="AJ116" s="145"/>
      <c r="AK116" s="145"/>
      <c r="AL116" s="145"/>
      <c r="AM116" s="145"/>
      <c r="AN116" s="38" t="str">
        <f>IF(AND(ISBLANK(AI116),ISBLANK(AJ116),ISBLANK(AK116),ISBLANK(AL116),ISBLANK(AM116)),"",SUM(AK116:AM116))</f>
        <v/>
      </c>
      <c r="AO116" s="38" t="str">
        <f>IF(AND(ISBLANK(AI116),ISBLANK(AJ116),ISBLANK(AK116),ISBLANK(AL116),ISBLANK(AM116)),"",SUM(AL116:AM116))</f>
        <v/>
      </c>
      <c r="AP116" s="233" t="str">
        <f t="shared" ref="AP116" si="724">IFERROR(SUM(AI116:AM116)/$E116,"")</f>
        <v/>
      </c>
      <c r="AQ116" s="248" t="str">
        <f>IFERROR(((80*AK116)+(100*AL116)+(150*AM116))/SUM(AI116:AM116),"")</f>
        <v/>
      </c>
      <c r="AR116" s="229" t="str">
        <f t="shared" ref="AR116" si="725">IFERROR(AVERAGE(Y116,AH116,AQ116),"")</f>
        <v/>
      </c>
      <c r="AS116" s="229" t="str">
        <f t="shared" ref="AS116" si="726">IF(OR(P116="",AR116=""),"",AR116-P116)</f>
        <v/>
      </c>
      <c r="AT116" s="145"/>
      <c r="AU116" s="145"/>
      <c r="AV116" s="145"/>
      <c r="AW116" s="145"/>
      <c r="AX116" s="145"/>
      <c r="AY116" s="38" t="str">
        <f>IF(AND(ISBLANK(AT116),ISBLANK(AU116),ISBLANK(AV116),ISBLANK(AW116),ISBLANK(AX116)),"",SUM(AV116:AX116))</f>
        <v/>
      </c>
      <c r="AZ116" s="133" t="str">
        <f>IF(AND(ISBLANK(AT116),ISBLANK(AU116),ISBLANK(AV116),ISBLANK(AW116),ISBLANK(AX116)),"",SUM(AW116:AX116))</f>
        <v/>
      </c>
      <c r="BA116" s="254" t="str">
        <f>IFERROR(((80*AV116)+(100*AW116)+(150*AX116))/SUM(AT116:AX116),"")</f>
        <v/>
      </c>
      <c r="BB116" s="135">
        <f>B116</f>
        <v>0</v>
      </c>
      <c r="BC116" s="64">
        <f>C116</f>
        <v>0</v>
      </c>
      <c r="BD116" s="64" t="str">
        <f>BB116&amp;"."&amp;BC116</f>
        <v>0.0</v>
      </c>
      <c r="BE116" s="64">
        <f>D116</f>
        <v>0</v>
      </c>
      <c r="BF116" s="65">
        <f>H116</f>
        <v>0</v>
      </c>
      <c r="BG116" s="65">
        <f t="shared" ref="BG116:BL116" si="727">I116</f>
        <v>0</v>
      </c>
      <c r="BH116" s="65">
        <f t="shared" si="727"/>
        <v>0</v>
      </c>
      <c r="BI116" s="65">
        <f t="shared" si="727"/>
        <v>0</v>
      </c>
      <c r="BJ116" s="65">
        <f t="shared" si="727"/>
        <v>0</v>
      </c>
      <c r="BK116" s="65" t="str">
        <f t="shared" si="727"/>
        <v/>
      </c>
      <c r="BL116" s="65" t="str">
        <f t="shared" si="727"/>
        <v/>
      </c>
      <c r="BM116" s="65" t="str">
        <f t="shared" ref="BM116:BT116" si="728">P116</f>
        <v/>
      </c>
      <c r="BN116" s="65">
        <f t="shared" si="728"/>
        <v>0</v>
      </c>
      <c r="BO116" s="65">
        <f t="shared" si="728"/>
        <v>0</v>
      </c>
      <c r="BP116" s="65">
        <f t="shared" si="728"/>
        <v>0</v>
      </c>
      <c r="BQ116" s="65">
        <f t="shared" si="728"/>
        <v>0</v>
      </c>
      <c r="BR116" s="65">
        <f t="shared" si="728"/>
        <v>0</v>
      </c>
      <c r="BS116" s="65" t="str">
        <f t="shared" si="728"/>
        <v/>
      </c>
      <c r="BT116" s="65" t="str">
        <f t="shared" si="728"/>
        <v/>
      </c>
      <c r="BU116" s="65" t="str">
        <f t="shared" ref="BU116:CB116" si="729">Y116</f>
        <v/>
      </c>
      <c r="BV116" s="65">
        <f t="shared" si="729"/>
        <v>0</v>
      </c>
      <c r="BW116" s="65">
        <f t="shared" si="729"/>
        <v>0</v>
      </c>
      <c r="BX116" s="65">
        <f t="shared" si="729"/>
        <v>0</v>
      </c>
      <c r="BY116" s="65">
        <f t="shared" si="729"/>
        <v>0</v>
      </c>
      <c r="BZ116" s="65">
        <f t="shared" si="729"/>
        <v>0</v>
      </c>
      <c r="CA116" s="65" t="str">
        <f t="shared" si="729"/>
        <v/>
      </c>
      <c r="CB116" s="65" t="str">
        <f t="shared" si="729"/>
        <v/>
      </c>
      <c r="CC116" s="65" t="str">
        <f t="shared" ref="CC116:CJ116" si="730">AH116</f>
        <v/>
      </c>
      <c r="CD116" s="65">
        <f t="shared" si="730"/>
        <v>0</v>
      </c>
      <c r="CE116" s="65">
        <f t="shared" si="730"/>
        <v>0</v>
      </c>
      <c r="CF116" s="65">
        <f t="shared" si="730"/>
        <v>0</v>
      </c>
      <c r="CG116" s="65">
        <f t="shared" si="730"/>
        <v>0</v>
      </c>
      <c r="CH116" s="65">
        <f t="shared" si="730"/>
        <v>0</v>
      </c>
      <c r="CI116" s="65" t="str">
        <f t="shared" si="730"/>
        <v/>
      </c>
      <c r="CJ116" s="65" t="str">
        <f t="shared" si="730"/>
        <v/>
      </c>
      <c r="CK116" s="65" t="str">
        <f t="shared" ref="CK116" si="731">AQ116</f>
        <v/>
      </c>
      <c r="CL116" s="65">
        <f t="shared" ref="CL116:CS116" si="732">AT116</f>
        <v>0</v>
      </c>
      <c r="CM116" s="65">
        <f t="shared" si="732"/>
        <v>0</v>
      </c>
      <c r="CN116" s="65">
        <f t="shared" si="732"/>
        <v>0</v>
      </c>
      <c r="CO116" s="65">
        <f t="shared" si="732"/>
        <v>0</v>
      </c>
      <c r="CP116" s="65">
        <f t="shared" si="732"/>
        <v>0</v>
      </c>
      <c r="CQ116" s="65" t="str">
        <f t="shared" si="732"/>
        <v/>
      </c>
      <c r="CR116" s="65" t="str">
        <f t="shared" si="732"/>
        <v/>
      </c>
      <c r="CS116" s="65" t="str">
        <f t="shared" si="732"/>
        <v/>
      </c>
    </row>
    <row r="117" spans="1:97" ht="13.5" thickBot="1" x14ac:dyDescent="0.25">
      <c r="A117" s="259"/>
      <c r="B117" s="264"/>
      <c r="C117" s="262"/>
      <c r="D117" s="262"/>
      <c r="E117" s="236"/>
      <c r="F117" s="241"/>
      <c r="G117" s="48" t="s">
        <v>6</v>
      </c>
      <c r="H117" s="146" t="str">
        <f>IFERROR(H116/SUM(H116:L116),"")</f>
        <v/>
      </c>
      <c r="I117" s="147" t="str">
        <f>IFERROR(I116/SUM(H116:L116),"")</f>
        <v/>
      </c>
      <c r="J117" s="148" t="str">
        <f>IFERROR(J116/SUM(H116:L116),"")</f>
        <v/>
      </c>
      <c r="K117" s="148" t="str">
        <f>IFERROR(K116/SUM(H116:L116),"")</f>
        <v/>
      </c>
      <c r="L117" s="148" t="str">
        <f>IFERROR(L116/SUM(H116:L116),"")</f>
        <v/>
      </c>
      <c r="M117" s="26" t="str">
        <f>IFERROR(M116/SUM(H116:L116),"")</f>
        <v/>
      </c>
      <c r="N117" s="26" t="str">
        <f>IFERROR(N116/SUM(H116:L116),"")</f>
        <v/>
      </c>
      <c r="O117" s="234"/>
      <c r="P117" s="249"/>
      <c r="Q117" s="146" t="str">
        <f>IFERROR(Q116/SUM(Q116:U116),"")</f>
        <v/>
      </c>
      <c r="R117" s="147" t="str">
        <f>IFERROR(R116/SUM(Q116:U116),"")</f>
        <v/>
      </c>
      <c r="S117" s="148" t="str">
        <f>IFERROR(S116/SUM(Q116:U116),"")</f>
        <v/>
      </c>
      <c r="T117" s="148" t="str">
        <f>IFERROR(T116/SUM(Q116:U116),"")</f>
        <v/>
      </c>
      <c r="U117" s="148" t="str">
        <f>IFERROR(U116/SUM(Q116:U116),"")</f>
        <v/>
      </c>
      <c r="V117" s="26" t="str">
        <f>IFERROR(V116/SUM(Q116:U116),"")</f>
        <v/>
      </c>
      <c r="W117" s="26" t="str">
        <f>IFERROR(W116/SUM(Q116:U116),"")</f>
        <v/>
      </c>
      <c r="X117" s="234"/>
      <c r="Y117" s="249"/>
      <c r="Z117" s="146" t="str">
        <f>IFERROR(Z116/SUM(Z116:AD116),"")</f>
        <v/>
      </c>
      <c r="AA117" s="147" t="str">
        <f>IFERROR(AA116/SUM(Z116:AD116),"")</f>
        <v/>
      </c>
      <c r="AB117" s="148" t="str">
        <f>IFERROR(AB116/SUM(Z116:AD116),"")</f>
        <v/>
      </c>
      <c r="AC117" s="148" t="str">
        <f>IFERROR(AC116/SUM(Z116:AD116),"")</f>
        <v/>
      </c>
      <c r="AD117" s="148" t="str">
        <f>IFERROR(AD116/SUM(Z116:AD116),"")</f>
        <v/>
      </c>
      <c r="AE117" s="26" t="str">
        <f>IFERROR(AE116/SUM(Z116:AD116),"")</f>
        <v/>
      </c>
      <c r="AF117" s="26" t="str">
        <f>IFERROR(AF116/SUM(Z116:AD116),"")</f>
        <v/>
      </c>
      <c r="AG117" s="234"/>
      <c r="AH117" s="249"/>
      <c r="AI117" s="146" t="str">
        <f>IFERROR(AI116/SUM(AI116:AM116),"")</f>
        <v/>
      </c>
      <c r="AJ117" s="147" t="str">
        <f>IFERROR(AJ116/SUM(AI116:AM116),"")</f>
        <v/>
      </c>
      <c r="AK117" s="148" t="str">
        <f>IFERROR(AK116/SUM(AI116:AM116),"")</f>
        <v/>
      </c>
      <c r="AL117" s="148" t="str">
        <f>IFERROR(AL116/SUM(AI116:AM116),"")</f>
        <v/>
      </c>
      <c r="AM117" s="148" t="str">
        <f>IFERROR(AM116/SUM(AI116:AM116),"")</f>
        <v/>
      </c>
      <c r="AN117" s="26" t="str">
        <f>IFERROR(AN116/SUM(AI116:AM116),"")</f>
        <v/>
      </c>
      <c r="AO117" s="26" t="str">
        <f>IFERROR(AO116/SUM(AI116:AM116),"")</f>
        <v/>
      </c>
      <c r="AP117" s="234"/>
      <c r="AQ117" s="249"/>
      <c r="AR117" s="230"/>
      <c r="AS117" s="230"/>
      <c r="AT117" s="147" t="str">
        <f>IFERROR(AT116/SUM(AT116:AX116),"")</f>
        <v/>
      </c>
      <c r="AU117" s="147" t="str">
        <f>IFERROR(AU116/SUM(AT116:AX116),"")</f>
        <v/>
      </c>
      <c r="AV117" s="148" t="str">
        <f>IFERROR(AV116/SUM(AT116:AX116),"")</f>
        <v/>
      </c>
      <c r="AW117" s="148" t="str">
        <f>IFERROR(AW116/SUM(AT116:AX116),"")</f>
        <v/>
      </c>
      <c r="AX117" s="148" t="str">
        <f>IFERROR(AX116/SUM(AT116:AX116),"")</f>
        <v/>
      </c>
      <c r="AY117" s="26" t="str">
        <f>IFERROR(AY116/SUM(AT116:AX116),"")</f>
        <v/>
      </c>
      <c r="AZ117" s="134" t="str">
        <f>IFERROR(AZ116/SUM(AT116:AX116),"")</f>
        <v/>
      </c>
      <c r="BA117" s="255"/>
      <c r="BB117" s="135"/>
      <c r="BC117" s="64"/>
      <c r="BD117" s="64" t="str">
        <f t="shared" ref="BD117" si="733">BB117&amp;"."&amp;BC117</f>
        <v>.</v>
      </c>
      <c r="BE117" s="64"/>
      <c r="BF117" s="67"/>
      <c r="BG117" s="67"/>
      <c r="BH117" s="68"/>
      <c r="BI117" s="68"/>
      <c r="BJ117" s="68"/>
      <c r="BK117" s="69"/>
      <c r="BL117" s="69"/>
      <c r="BM117" s="64"/>
      <c r="BN117" s="67"/>
      <c r="BO117" s="67"/>
      <c r="BP117" s="68"/>
      <c r="BQ117" s="68"/>
      <c r="BR117" s="68"/>
      <c r="BS117" s="69"/>
      <c r="BT117" s="69"/>
      <c r="BU117" s="64"/>
      <c r="BV117" s="67"/>
      <c r="BW117" s="67"/>
      <c r="BX117" s="68"/>
      <c r="BY117" s="68"/>
      <c r="BZ117" s="68"/>
      <c r="CA117" s="69"/>
      <c r="CB117" s="69"/>
      <c r="CC117" s="64"/>
      <c r="CD117" s="67"/>
      <c r="CE117" s="67"/>
      <c r="CF117" s="68"/>
      <c r="CG117" s="68"/>
      <c r="CH117" s="68"/>
      <c r="CI117" s="69"/>
      <c r="CJ117" s="69"/>
      <c r="CK117" s="64"/>
      <c r="CL117" s="67"/>
      <c r="CM117" s="67"/>
      <c r="CN117" s="68"/>
      <c r="CO117" s="68"/>
      <c r="CP117" s="68"/>
      <c r="CQ117" s="69"/>
      <c r="CR117" s="69"/>
      <c r="CS117" s="66"/>
    </row>
    <row r="118" spans="1:97" ht="13.5" thickTop="1" x14ac:dyDescent="0.2">
      <c r="A118" s="258"/>
      <c r="B118" s="263"/>
      <c r="C118" s="265"/>
      <c r="D118" s="261"/>
      <c r="E118" s="235"/>
      <c r="F118" s="260"/>
      <c r="G118" s="47" t="s">
        <v>5</v>
      </c>
      <c r="H118" s="140"/>
      <c r="I118" s="145"/>
      <c r="J118" s="145"/>
      <c r="K118" s="145"/>
      <c r="L118" s="145"/>
      <c r="M118" s="38" t="str">
        <f>IF(AND(ISBLANK(H118),ISBLANK(I118),ISBLANK(J118),ISBLANK(K118),ISBLANK(L118)),"",SUM(J118:L118))</f>
        <v/>
      </c>
      <c r="N118" s="38" t="str">
        <f>IF(AND(ISBLANK(H118),ISBLANK(I118),ISBLANK(J118),ISBLANK(K118),ISBLANK(L118)),"",SUM(K118:L118))</f>
        <v/>
      </c>
      <c r="O118" s="233" t="str">
        <f t="shared" ref="O118" si="734">IFERROR(SUM(H118:L118)/E118,"")</f>
        <v/>
      </c>
      <c r="P118" s="248" t="str">
        <f>IFERROR(((80*J118)+(100*K118)+(150*L118))/SUM(H118:L118),"")</f>
        <v/>
      </c>
      <c r="Q118" s="140"/>
      <c r="R118" s="145"/>
      <c r="S118" s="145"/>
      <c r="T118" s="145"/>
      <c r="U118" s="145"/>
      <c r="V118" s="38" t="str">
        <f>IF(AND(ISBLANK(Q118),ISBLANK(R118),ISBLANK(S118),ISBLANK(T118),ISBLANK(U118)),"",SUM(S118:U118))</f>
        <v/>
      </c>
      <c r="W118" s="38" t="str">
        <f>IF(AND(ISBLANK(Q118),ISBLANK(R118),ISBLANK(S118),ISBLANK(T118),ISBLANK(U118)),"",SUM(T118:U118))</f>
        <v/>
      </c>
      <c r="X118" s="233" t="str">
        <f t="shared" ref="X118" si="735">IFERROR(SUM(Q118:U118)/$E118,"")</f>
        <v/>
      </c>
      <c r="Y118" s="248" t="str">
        <f>IFERROR(((80*S118)+(100*T118)+(150*U118))/SUM(Q118:U118),"")</f>
        <v/>
      </c>
      <c r="Z118" s="140"/>
      <c r="AA118" s="145"/>
      <c r="AB118" s="145"/>
      <c r="AC118" s="145"/>
      <c r="AD118" s="145"/>
      <c r="AE118" s="38" t="str">
        <f>IF(AND(ISBLANK(Z118),ISBLANK(AA118),ISBLANK(AB118),ISBLANK(AC118),ISBLANK(AD118)),"",SUM(AB118:AD118))</f>
        <v/>
      </c>
      <c r="AF118" s="38" t="str">
        <f>IF(AND(ISBLANK(Z118),ISBLANK(AA118),ISBLANK(AB118),ISBLANK(AC118),ISBLANK(AD118)),"",SUM(AC118:AD118))</f>
        <v/>
      </c>
      <c r="AG118" s="233" t="str">
        <f t="shared" ref="AG118" si="736">IFERROR(SUM(Z118:AD118)/$E118,"")</f>
        <v/>
      </c>
      <c r="AH118" s="248" t="str">
        <f>IFERROR(((80*AB118)+(100*AC118)+(150*AD118))/SUM(Z118:AD118),"")</f>
        <v/>
      </c>
      <c r="AI118" s="140"/>
      <c r="AJ118" s="145"/>
      <c r="AK118" s="145"/>
      <c r="AL118" s="145"/>
      <c r="AM118" s="145"/>
      <c r="AN118" s="38" t="str">
        <f>IF(AND(ISBLANK(AI118),ISBLANK(AJ118),ISBLANK(AK118),ISBLANK(AL118),ISBLANK(AM118)),"",SUM(AK118:AM118))</f>
        <v/>
      </c>
      <c r="AO118" s="38" t="str">
        <f>IF(AND(ISBLANK(AI118),ISBLANK(AJ118),ISBLANK(AK118),ISBLANK(AL118),ISBLANK(AM118)),"",SUM(AL118:AM118))</f>
        <v/>
      </c>
      <c r="AP118" s="233" t="str">
        <f t="shared" ref="AP118" si="737">IFERROR(SUM(AI118:AM118)/$E118,"")</f>
        <v/>
      </c>
      <c r="AQ118" s="248" t="str">
        <f>IFERROR(((80*AK118)+(100*AL118)+(150*AM118))/SUM(AI118:AM118),"")</f>
        <v/>
      </c>
      <c r="AR118" s="229" t="str">
        <f t="shared" ref="AR118" si="738">IFERROR(AVERAGE(Y118,AH118,AQ118),"")</f>
        <v/>
      </c>
      <c r="AS118" s="229" t="str">
        <f t="shared" ref="AS118" si="739">IF(OR(P118="",AR118=""),"",AR118-P118)</f>
        <v/>
      </c>
      <c r="AT118" s="145"/>
      <c r="AU118" s="145"/>
      <c r="AV118" s="145"/>
      <c r="AW118" s="145"/>
      <c r="AX118" s="145"/>
      <c r="AY118" s="38" t="str">
        <f>IF(AND(ISBLANK(AT118),ISBLANK(AU118),ISBLANK(AV118),ISBLANK(AW118),ISBLANK(AX118)),"",SUM(AV118:AX118))</f>
        <v/>
      </c>
      <c r="AZ118" s="133" t="str">
        <f>IF(AND(ISBLANK(AT118),ISBLANK(AU118),ISBLANK(AV118),ISBLANK(AW118),ISBLANK(AX118)),"",SUM(AW118:AX118))</f>
        <v/>
      </c>
      <c r="BA118" s="254" t="str">
        <f>IFERROR(((80*AV118)+(100*AW118)+(150*AX118))/SUM(AT118:AX118),"")</f>
        <v/>
      </c>
      <c r="BB118" s="135">
        <f>B118</f>
        <v>0</v>
      </c>
      <c r="BC118" s="64">
        <f>C118</f>
        <v>0</v>
      </c>
      <c r="BD118" s="64" t="str">
        <f>BB118&amp;"."&amp;BC118</f>
        <v>0.0</v>
      </c>
      <c r="BE118" s="64">
        <f>D118</f>
        <v>0</v>
      </c>
      <c r="BF118" s="65">
        <f>H118</f>
        <v>0</v>
      </c>
      <c r="BG118" s="65">
        <f t="shared" ref="BG118:BL118" si="740">I118</f>
        <v>0</v>
      </c>
      <c r="BH118" s="65">
        <f t="shared" si="740"/>
        <v>0</v>
      </c>
      <c r="BI118" s="65">
        <f t="shared" si="740"/>
        <v>0</v>
      </c>
      <c r="BJ118" s="65">
        <f t="shared" si="740"/>
        <v>0</v>
      </c>
      <c r="BK118" s="65" t="str">
        <f t="shared" si="740"/>
        <v/>
      </c>
      <c r="BL118" s="65" t="str">
        <f t="shared" si="740"/>
        <v/>
      </c>
      <c r="BM118" s="65" t="str">
        <f t="shared" ref="BM118:BT118" si="741">P118</f>
        <v/>
      </c>
      <c r="BN118" s="65">
        <f t="shared" si="741"/>
        <v>0</v>
      </c>
      <c r="BO118" s="65">
        <f t="shared" si="741"/>
        <v>0</v>
      </c>
      <c r="BP118" s="65">
        <f t="shared" si="741"/>
        <v>0</v>
      </c>
      <c r="BQ118" s="65">
        <f t="shared" si="741"/>
        <v>0</v>
      </c>
      <c r="BR118" s="65">
        <f t="shared" si="741"/>
        <v>0</v>
      </c>
      <c r="BS118" s="65" t="str">
        <f t="shared" si="741"/>
        <v/>
      </c>
      <c r="BT118" s="65" t="str">
        <f t="shared" si="741"/>
        <v/>
      </c>
      <c r="BU118" s="65" t="str">
        <f t="shared" ref="BU118:CB118" si="742">Y118</f>
        <v/>
      </c>
      <c r="BV118" s="65">
        <f t="shared" si="742"/>
        <v>0</v>
      </c>
      <c r="BW118" s="65">
        <f t="shared" si="742"/>
        <v>0</v>
      </c>
      <c r="BX118" s="65">
        <f t="shared" si="742"/>
        <v>0</v>
      </c>
      <c r="BY118" s="65">
        <f t="shared" si="742"/>
        <v>0</v>
      </c>
      <c r="BZ118" s="65">
        <f t="shared" si="742"/>
        <v>0</v>
      </c>
      <c r="CA118" s="65" t="str">
        <f t="shared" si="742"/>
        <v/>
      </c>
      <c r="CB118" s="65" t="str">
        <f t="shared" si="742"/>
        <v/>
      </c>
      <c r="CC118" s="65" t="str">
        <f t="shared" ref="CC118:CJ118" si="743">AH118</f>
        <v/>
      </c>
      <c r="CD118" s="65">
        <f t="shared" si="743"/>
        <v>0</v>
      </c>
      <c r="CE118" s="65">
        <f t="shared" si="743"/>
        <v>0</v>
      </c>
      <c r="CF118" s="65">
        <f t="shared" si="743"/>
        <v>0</v>
      </c>
      <c r="CG118" s="65">
        <f t="shared" si="743"/>
        <v>0</v>
      </c>
      <c r="CH118" s="65">
        <f t="shared" si="743"/>
        <v>0</v>
      </c>
      <c r="CI118" s="65" t="str">
        <f t="shared" si="743"/>
        <v/>
      </c>
      <c r="CJ118" s="65" t="str">
        <f t="shared" si="743"/>
        <v/>
      </c>
      <c r="CK118" s="65" t="str">
        <f t="shared" ref="CK118" si="744">AQ118</f>
        <v/>
      </c>
      <c r="CL118" s="65">
        <f t="shared" ref="CL118:CS118" si="745">AT118</f>
        <v>0</v>
      </c>
      <c r="CM118" s="65">
        <f t="shared" si="745"/>
        <v>0</v>
      </c>
      <c r="CN118" s="65">
        <f t="shared" si="745"/>
        <v>0</v>
      </c>
      <c r="CO118" s="65">
        <f t="shared" si="745"/>
        <v>0</v>
      </c>
      <c r="CP118" s="65">
        <f t="shared" si="745"/>
        <v>0</v>
      </c>
      <c r="CQ118" s="65" t="str">
        <f t="shared" si="745"/>
        <v/>
      </c>
      <c r="CR118" s="65" t="str">
        <f t="shared" si="745"/>
        <v/>
      </c>
      <c r="CS118" s="65" t="str">
        <f t="shared" si="745"/>
        <v/>
      </c>
    </row>
    <row r="119" spans="1:97" ht="13.5" thickBot="1" x14ac:dyDescent="0.25">
      <c r="A119" s="259"/>
      <c r="B119" s="264"/>
      <c r="C119" s="262"/>
      <c r="D119" s="262"/>
      <c r="E119" s="236"/>
      <c r="F119" s="241"/>
      <c r="G119" s="48" t="s">
        <v>6</v>
      </c>
      <c r="H119" s="146" t="str">
        <f>IFERROR(H118/SUM(H118:L118),"")</f>
        <v/>
      </c>
      <c r="I119" s="147" t="str">
        <f>IFERROR(I118/SUM(H118:L118),"")</f>
        <v/>
      </c>
      <c r="J119" s="148" t="str">
        <f>IFERROR(J118/SUM(H118:L118),"")</f>
        <v/>
      </c>
      <c r="K119" s="148" t="str">
        <f>IFERROR(K118/SUM(H118:L118),"")</f>
        <v/>
      </c>
      <c r="L119" s="148" t="str">
        <f>IFERROR(L118/SUM(H118:L118),"")</f>
        <v/>
      </c>
      <c r="M119" s="26" t="str">
        <f>IFERROR(M118/SUM(H118:L118),"")</f>
        <v/>
      </c>
      <c r="N119" s="26" t="str">
        <f>IFERROR(N118/SUM(H118:L118),"")</f>
        <v/>
      </c>
      <c r="O119" s="234"/>
      <c r="P119" s="249"/>
      <c r="Q119" s="146" t="str">
        <f>IFERROR(Q118/SUM(Q118:U118),"")</f>
        <v/>
      </c>
      <c r="R119" s="147" t="str">
        <f>IFERROR(R118/SUM(Q118:U118),"")</f>
        <v/>
      </c>
      <c r="S119" s="148" t="str">
        <f>IFERROR(S118/SUM(Q118:U118),"")</f>
        <v/>
      </c>
      <c r="T119" s="148" t="str">
        <f>IFERROR(T118/SUM(Q118:U118),"")</f>
        <v/>
      </c>
      <c r="U119" s="148" t="str">
        <f>IFERROR(U118/SUM(Q118:U118),"")</f>
        <v/>
      </c>
      <c r="V119" s="26" t="str">
        <f>IFERROR(V118/SUM(Q118:U118),"")</f>
        <v/>
      </c>
      <c r="W119" s="26" t="str">
        <f>IFERROR(W118/SUM(Q118:U118),"")</f>
        <v/>
      </c>
      <c r="X119" s="234"/>
      <c r="Y119" s="249"/>
      <c r="Z119" s="146" t="str">
        <f>IFERROR(Z118/SUM(Z118:AD118),"")</f>
        <v/>
      </c>
      <c r="AA119" s="147" t="str">
        <f>IFERROR(AA118/SUM(Z118:AD118),"")</f>
        <v/>
      </c>
      <c r="AB119" s="148" t="str">
        <f>IFERROR(AB118/SUM(Z118:AD118),"")</f>
        <v/>
      </c>
      <c r="AC119" s="148" t="str">
        <f>IFERROR(AC118/SUM(Z118:AD118),"")</f>
        <v/>
      </c>
      <c r="AD119" s="148" t="str">
        <f>IFERROR(AD118/SUM(Z118:AD118),"")</f>
        <v/>
      </c>
      <c r="AE119" s="26" t="str">
        <f>IFERROR(AE118/SUM(Z118:AD118),"")</f>
        <v/>
      </c>
      <c r="AF119" s="26" t="str">
        <f>IFERROR(AF118/SUM(Z118:AD118),"")</f>
        <v/>
      </c>
      <c r="AG119" s="234"/>
      <c r="AH119" s="249"/>
      <c r="AI119" s="146" t="str">
        <f>IFERROR(AI118/SUM(AI118:AM118),"")</f>
        <v/>
      </c>
      <c r="AJ119" s="147" t="str">
        <f>IFERROR(AJ118/SUM(AI118:AM118),"")</f>
        <v/>
      </c>
      <c r="AK119" s="148" t="str">
        <f>IFERROR(AK118/SUM(AI118:AM118),"")</f>
        <v/>
      </c>
      <c r="AL119" s="148" t="str">
        <f>IFERROR(AL118/SUM(AI118:AM118),"")</f>
        <v/>
      </c>
      <c r="AM119" s="148" t="str">
        <f>IFERROR(AM118/SUM(AI118:AM118),"")</f>
        <v/>
      </c>
      <c r="AN119" s="26" t="str">
        <f>IFERROR(AN118/SUM(AI118:AM118),"")</f>
        <v/>
      </c>
      <c r="AO119" s="26" t="str">
        <f>IFERROR(AO118/SUM(AI118:AM118),"")</f>
        <v/>
      </c>
      <c r="AP119" s="234"/>
      <c r="AQ119" s="249"/>
      <c r="AR119" s="230"/>
      <c r="AS119" s="230"/>
      <c r="AT119" s="147" t="str">
        <f>IFERROR(AT118/SUM(AT118:AX118),"")</f>
        <v/>
      </c>
      <c r="AU119" s="147" t="str">
        <f>IFERROR(AU118/SUM(AT118:AX118),"")</f>
        <v/>
      </c>
      <c r="AV119" s="148" t="str">
        <f>IFERROR(AV118/SUM(AT118:AX118),"")</f>
        <v/>
      </c>
      <c r="AW119" s="148" t="str">
        <f>IFERROR(AW118/SUM(AT118:AX118),"")</f>
        <v/>
      </c>
      <c r="AX119" s="148" t="str">
        <f>IFERROR(AX118/SUM(AT118:AX118),"")</f>
        <v/>
      </c>
      <c r="AY119" s="26" t="str">
        <f>IFERROR(AY118/SUM(AT118:AX118),"")</f>
        <v/>
      </c>
      <c r="AZ119" s="134" t="str">
        <f>IFERROR(AZ118/SUM(AT118:AX118),"")</f>
        <v/>
      </c>
      <c r="BA119" s="255"/>
      <c r="BB119" s="135"/>
      <c r="BC119" s="64"/>
      <c r="BD119" s="64" t="str">
        <f t="shared" ref="BD119" si="746">BB119&amp;"."&amp;BC119</f>
        <v>.</v>
      </c>
      <c r="BE119" s="64"/>
      <c r="BF119" s="67"/>
      <c r="BG119" s="67"/>
      <c r="BH119" s="68"/>
      <c r="BI119" s="68"/>
      <c r="BJ119" s="68"/>
      <c r="BK119" s="69"/>
      <c r="BL119" s="69"/>
      <c r="BM119" s="64"/>
      <c r="BN119" s="67"/>
      <c r="BO119" s="67"/>
      <c r="BP119" s="68"/>
      <c r="BQ119" s="68"/>
      <c r="BR119" s="68"/>
      <c r="BS119" s="69"/>
      <c r="BT119" s="69"/>
      <c r="BU119" s="64"/>
      <c r="BV119" s="67"/>
      <c r="BW119" s="67"/>
      <c r="BX119" s="68"/>
      <c r="BY119" s="68"/>
      <c r="BZ119" s="68"/>
      <c r="CA119" s="69"/>
      <c r="CB119" s="69"/>
      <c r="CC119" s="64"/>
      <c r="CD119" s="67"/>
      <c r="CE119" s="67"/>
      <c r="CF119" s="68"/>
      <c r="CG119" s="68"/>
      <c r="CH119" s="68"/>
      <c r="CI119" s="69"/>
      <c r="CJ119" s="69"/>
      <c r="CK119" s="64"/>
      <c r="CL119" s="67"/>
      <c r="CM119" s="67"/>
      <c r="CN119" s="68"/>
      <c r="CO119" s="68"/>
      <c r="CP119" s="68"/>
      <c r="CQ119" s="69"/>
      <c r="CR119" s="69"/>
      <c r="CS119" s="66"/>
    </row>
    <row r="120" spans="1:97" ht="13.5" thickTop="1" x14ac:dyDescent="0.2">
      <c r="A120" s="258"/>
      <c r="B120" s="263"/>
      <c r="C120" s="265"/>
      <c r="D120" s="261"/>
      <c r="E120" s="235"/>
      <c r="F120" s="260"/>
      <c r="G120" s="47" t="s">
        <v>5</v>
      </c>
      <c r="H120" s="140"/>
      <c r="I120" s="145"/>
      <c r="J120" s="145"/>
      <c r="K120" s="145"/>
      <c r="L120" s="145"/>
      <c r="M120" s="38" t="str">
        <f>IF(AND(ISBLANK(H120),ISBLANK(I120),ISBLANK(J120),ISBLANK(K120),ISBLANK(L120)),"",SUM(J120:L120))</f>
        <v/>
      </c>
      <c r="N120" s="38" t="str">
        <f>IF(AND(ISBLANK(H120),ISBLANK(I120),ISBLANK(J120),ISBLANK(K120),ISBLANK(L120)),"",SUM(K120:L120))</f>
        <v/>
      </c>
      <c r="O120" s="233" t="str">
        <f t="shared" ref="O120" si="747">IFERROR(SUM(H120:L120)/E120,"")</f>
        <v/>
      </c>
      <c r="P120" s="248" t="str">
        <f>IFERROR(((80*J120)+(100*K120)+(150*L120))/SUM(H120:L120),"")</f>
        <v/>
      </c>
      <c r="Q120" s="140"/>
      <c r="R120" s="145"/>
      <c r="S120" s="145"/>
      <c r="T120" s="145"/>
      <c r="U120" s="145"/>
      <c r="V120" s="38" t="str">
        <f>IF(AND(ISBLANK(Q120),ISBLANK(R120),ISBLANK(S120),ISBLANK(T120),ISBLANK(U120)),"",SUM(S120:U120))</f>
        <v/>
      </c>
      <c r="W120" s="38" t="str">
        <f>IF(AND(ISBLANK(Q120),ISBLANK(R120),ISBLANK(S120),ISBLANK(T120),ISBLANK(U120)),"",SUM(T120:U120))</f>
        <v/>
      </c>
      <c r="X120" s="233" t="str">
        <f t="shared" ref="X120" si="748">IFERROR(SUM(Q120:U120)/$E120,"")</f>
        <v/>
      </c>
      <c r="Y120" s="248" t="str">
        <f>IFERROR(((80*S120)+(100*T120)+(150*U120))/SUM(Q120:U120),"")</f>
        <v/>
      </c>
      <c r="Z120" s="140"/>
      <c r="AA120" s="145"/>
      <c r="AB120" s="145"/>
      <c r="AC120" s="145"/>
      <c r="AD120" s="145"/>
      <c r="AE120" s="38" t="str">
        <f>IF(AND(ISBLANK(Z120),ISBLANK(AA120),ISBLANK(AB120),ISBLANK(AC120),ISBLANK(AD120)),"",SUM(AB120:AD120))</f>
        <v/>
      </c>
      <c r="AF120" s="38" t="str">
        <f>IF(AND(ISBLANK(Z120),ISBLANK(AA120),ISBLANK(AB120),ISBLANK(AC120),ISBLANK(AD120)),"",SUM(AC120:AD120))</f>
        <v/>
      </c>
      <c r="AG120" s="233" t="str">
        <f t="shared" ref="AG120" si="749">IFERROR(SUM(Z120:AD120)/$E120,"")</f>
        <v/>
      </c>
      <c r="AH120" s="248" t="str">
        <f>IFERROR(((80*AB120)+(100*AC120)+(150*AD120))/SUM(Z120:AD120),"")</f>
        <v/>
      </c>
      <c r="AI120" s="140"/>
      <c r="AJ120" s="145"/>
      <c r="AK120" s="145"/>
      <c r="AL120" s="145"/>
      <c r="AM120" s="145"/>
      <c r="AN120" s="38" t="str">
        <f>IF(AND(ISBLANK(AI120),ISBLANK(AJ120),ISBLANK(AK120),ISBLANK(AL120),ISBLANK(AM120)),"",SUM(AK120:AM120))</f>
        <v/>
      </c>
      <c r="AO120" s="38" t="str">
        <f>IF(AND(ISBLANK(AI120),ISBLANK(AJ120),ISBLANK(AK120),ISBLANK(AL120),ISBLANK(AM120)),"",SUM(AL120:AM120))</f>
        <v/>
      </c>
      <c r="AP120" s="233" t="str">
        <f t="shared" ref="AP120" si="750">IFERROR(SUM(AI120:AM120)/$E120,"")</f>
        <v/>
      </c>
      <c r="AQ120" s="248" t="str">
        <f>IFERROR(((80*AK120)+(100*AL120)+(150*AM120))/SUM(AI120:AM120),"")</f>
        <v/>
      </c>
      <c r="AR120" s="229" t="str">
        <f t="shared" ref="AR120" si="751">IFERROR(AVERAGE(Y120,AH120,AQ120),"")</f>
        <v/>
      </c>
      <c r="AS120" s="229" t="str">
        <f t="shared" ref="AS120" si="752">IF(OR(P120="",AR120=""),"",AR120-P120)</f>
        <v/>
      </c>
      <c r="AT120" s="145"/>
      <c r="AU120" s="145"/>
      <c r="AV120" s="145"/>
      <c r="AW120" s="145"/>
      <c r="AX120" s="145"/>
      <c r="AY120" s="38" t="str">
        <f>IF(AND(ISBLANK(AT120),ISBLANK(AU120),ISBLANK(AV120),ISBLANK(AW120),ISBLANK(AX120)),"",SUM(AV120:AX120))</f>
        <v/>
      </c>
      <c r="AZ120" s="133" t="str">
        <f>IF(AND(ISBLANK(AT120),ISBLANK(AU120),ISBLANK(AV120),ISBLANK(AW120),ISBLANK(AX120)),"",SUM(AW120:AX120))</f>
        <v/>
      </c>
      <c r="BA120" s="254" t="str">
        <f>IFERROR(((80*AV120)+(100*AW120)+(150*AX120))/SUM(AT120:AX120),"")</f>
        <v/>
      </c>
      <c r="BB120" s="135">
        <f>B120</f>
        <v>0</v>
      </c>
      <c r="BC120" s="64">
        <f>C120</f>
        <v>0</v>
      </c>
      <c r="BD120" s="64" t="str">
        <f>BB120&amp;"."&amp;BC120</f>
        <v>0.0</v>
      </c>
      <c r="BE120" s="64">
        <f>D120</f>
        <v>0</v>
      </c>
      <c r="BF120" s="65">
        <f>H120</f>
        <v>0</v>
      </c>
      <c r="BG120" s="65">
        <f t="shared" ref="BG120:BL120" si="753">I120</f>
        <v>0</v>
      </c>
      <c r="BH120" s="65">
        <f t="shared" si="753"/>
        <v>0</v>
      </c>
      <c r="BI120" s="65">
        <f t="shared" si="753"/>
        <v>0</v>
      </c>
      <c r="BJ120" s="65">
        <f t="shared" si="753"/>
        <v>0</v>
      </c>
      <c r="BK120" s="65" t="str">
        <f t="shared" si="753"/>
        <v/>
      </c>
      <c r="BL120" s="65" t="str">
        <f t="shared" si="753"/>
        <v/>
      </c>
      <c r="BM120" s="65" t="str">
        <f t="shared" ref="BM120:BT120" si="754">P120</f>
        <v/>
      </c>
      <c r="BN120" s="65">
        <f t="shared" si="754"/>
        <v>0</v>
      </c>
      <c r="BO120" s="65">
        <f t="shared" si="754"/>
        <v>0</v>
      </c>
      <c r="BP120" s="65">
        <f t="shared" si="754"/>
        <v>0</v>
      </c>
      <c r="BQ120" s="65">
        <f t="shared" si="754"/>
        <v>0</v>
      </c>
      <c r="BR120" s="65">
        <f t="shared" si="754"/>
        <v>0</v>
      </c>
      <c r="BS120" s="65" t="str">
        <f t="shared" si="754"/>
        <v/>
      </c>
      <c r="BT120" s="65" t="str">
        <f t="shared" si="754"/>
        <v/>
      </c>
      <c r="BU120" s="65" t="str">
        <f t="shared" ref="BU120:CB120" si="755">Y120</f>
        <v/>
      </c>
      <c r="BV120" s="65">
        <f t="shared" si="755"/>
        <v>0</v>
      </c>
      <c r="BW120" s="65">
        <f t="shared" si="755"/>
        <v>0</v>
      </c>
      <c r="BX120" s="65">
        <f t="shared" si="755"/>
        <v>0</v>
      </c>
      <c r="BY120" s="65">
        <f t="shared" si="755"/>
        <v>0</v>
      </c>
      <c r="BZ120" s="65">
        <f t="shared" si="755"/>
        <v>0</v>
      </c>
      <c r="CA120" s="65" t="str">
        <f t="shared" si="755"/>
        <v/>
      </c>
      <c r="CB120" s="65" t="str">
        <f t="shared" si="755"/>
        <v/>
      </c>
      <c r="CC120" s="65" t="str">
        <f t="shared" ref="CC120:CJ120" si="756">AH120</f>
        <v/>
      </c>
      <c r="CD120" s="65">
        <f t="shared" si="756"/>
        <v>0</v>
      </c>
      <c r="CE120" s="65">
        <f t="shared" si="756"/>
        <v>0</v>
      </c>
      <c r="CF120" s="65">
        <f t="shared" si="756"/>
        <v>0</v>
      </c>
      <c r="CG120" s="65">
        <f t="shared" si="756"/>
        <v>0</v>
      </c>
      <c r="CH120" s="65">
        <f t="shared" si="756"/>
        <v>0</v>
      </c>
      <c r="CI120" s="65" t="str">
        <f t="shared" si="756"/>
        <v/>
      </c>
      <c r="CJ120" s="65" t="str">
        <f t="shared" si="756"/>
        <v/>
      </c>
      <c r="CK120" s="65" t="str">
        <f t="shared" ref="CK120" si="757">AQ120</f>
        <v/>
      </c>
      <c r="CL120" s="65">
        <f t="shared" ref="CL120:CS120" si="758">AT120</f>
        <v>0</v>
      </c>
      <c r="CM120" s="65">
        <f t="shared" si="758"/>
        <v>0</v>
      </c>
      <c r="CN120" s="65">
        <f t="shared" si="758"/>
        <v>0</v>
      </c>
      <c r="CO120" s="65">
        <f t="shared" si="758"/>
        <v>0</v>
      </c>
      <c r="CP120" s="65">
        <f t="shared" si="758"/>
        <v>0</v>
      </c>
      <c r="CQ120" s="65" t="str">
        <f t="shared" si="758"/>
        <v/>
      </c>
      <c r="CR120" s="65" t="str">
        <f t="shared" si="758"/>
        <v/>
      </c>
      <c r="CS120" s="65" t="str">
        <f t="shared" si="758"/>
        <v/>
      </c>
    </row>
    <row r="121" spans="1:97" ht="13.5" thickBot="1" x14ac:dyDescent="0.25">
      <c r="A121" s="259"/>
      <c r="B121" s="264"/>
      <c r="C121" s="262"/>
      <c r="D121" s="262"/>
      <c r="E121" s="236"/>
      <c r="F121" s="241"/>
      <c r="G121" s="48" t="s">
        <v>6</v>
      </c>
      <c r="H121" s="146" t="str">
        <f>IFERROR(H120/SUM(H120:L120),"")</f>
        <v/>
      </c>
      <c r="I121" s="147" t="str">
        <f>IFERROR(I120/SUM(H120:L120),"")</f>
        <v/>
      </c>
      <c r="J121" s="148" t="str">
        <f>IFERROR(J120/SUM(H120:L120),"")</f>
        <v/>
      </c>
      <c r="K121" s="148" t="str">
        <f>IFERROR(K120/SUM(H120:L120),"")</f>
        <v/>
      </c>
      <c r="L121" s="148" t="str">
        <f>IFERROR(L120/SUM(H120:L120),"")</f>
        <v/>
      </c>
      <c r="M121" s="26" t="str">
        <f>IFERROR(M120/SUM(H120:L120),"")</f>
        <v/>
      </c>
      <c r="N121" s="26" t="str">
        <f>IFERROR(N120/SUM(H120:L120),"")</f>
        <v/>
      </c>
      <c r="O121" s="234"/>
      <c r="P121" s="249"/>
      <c r="Q121" s="146" t="str">
        <f>IFERROR(Q120/SUM(Q120:U120),"")</f>
        <v/>
      </c>
      <c r="R121" s="147" t="str">
        <f>IFERROR(R120/SUM(Q120:U120),"")</f>
        <v/>
      </c>
      <c r="S121" s="148" t="str">
        <f>IFERROR(S120/SUM(Q120:U120),"")</f>
        <v/>
      </c>
      <c r="T121" s="148" t="str">
        <f>IFERROR(T120/SUM(Q120:U120),"")</f>
        <v/>
      </c>
      <c r="U121" s="148" t="str">
        <f>IFERROR(U120/SUM(Q120:U120),"")</f>
        <v/>
      </c>
      <c r="V121" s="26" t="str">
        <f>IFERROR(V120/SUM(Q120:U120),"")</f>
        <v/>
      </c>
      <c r="W121" s="26" t="str">
        <f>IFERROR(W120/SUM(Q120:U120),"")</f>
        <v/>
      </c>
      <c r="X121" s="234"/>
      <c r="Y121" s="249"/>
      <c r="Z121" s="146" t="str">
        <f>IFERROR(Z120/SUM(Z120:AD120),"")</f>
        <v/>
      </c>
      <c r="AA121" s="147" t="str">
        <f>IFERROR(AA120/SUM(Z120:AD120),"")</f>
        <v/>
      </c>
      <c r="AB121" s="148" t="str">
        <f>IFERROR(AB120/SUM(Z120:AD120),"")</f>
        <v/>
      </c>
      <c r="AC121" s="148" t="str">
        <f>IFERROR(AC120/SUM(Z120:AD120),"")</f>
        <v/>
      </c>
      <c r="AD121" s="148" t="str">
        <f>IFERROR(AD120/SUM(Z120:AD120),"")</f>
        <v/>
      </c>
      <c r="AE121" s="26" t="str">
        <f>IFERROR(AE120/SUM(Z120:AD120),"")</f>
        <v/>
      </c>
      <c r="AF121" s="26" t="str">
        <f>IFERROR(AF120/SUM(Z120:AD120),"")</f>
        <v/>
      </c>
      <c r="AG121" s="234"/>
      <c r="AH121" s="249"/>
      <c r="AI121" s="146" t="str">
        <f>IFERROR(AI120/SUM(AI120:AM120),"")</f>
        <v/>
      </c>
      <c r="AJ121" s="147" t="str">
        <f>IFERROR(AJ120/SUM(AI120:AM120),"")</f>
        <v/>
      </c>
      <c r="AK121" s="148" t="str">
        <f>IFERROR(AK120/SUM(AI120:AM120),"")</f>
        <v/>
      </c>
      <c r="AL121" s="148" t="str">
        <f>IFERROR(AL120/SUM(AI120:AM120),"")</f>
        <v/>
      </c>
      <c r="AM121" s="148" t="str">
        <f>IFERROR(AM120/SUM(AI120:AM120),"")</f>
        <v/>
      </c>
      <c r="AN121" s="26" t="str">
        <f>IFERROR(AN120/SUM(AI120:AM120),"")</f>
        <v/>
      </c>
      <c r="AO121" s="26" t="str">
        <f>IFERROR(AO120/SUM(AI120:AM120),"")</f>
        <v/>
      </c>
      <c r="AP121" s="234"/>
      <c r="AQ121" s="249"/>
      <c r="AR121" s="230"/>
      <c r="AS121" s="230"/>
      <c r="AT121" s="147" t="str">
        <f>IFERROR(AT120/SUM(AT120:AX120),"")</f>
        <v/>
      </c>
      <c r="AU121" s="147" t="str">
        <f>IFERROR(AU120/SUM(AT120:AX120),"")</f>
        <v/>
      </c>
      <c r="AV121" s="148" t="str">
        <f>IFERROR(AV120/SUM(AT120:AX120),"")</f>
        <v/>
      </c>
      <c r="AW121" s="148" t="str">
        <f>IFERROR(AW120/SUM(AT120:AX120),"")</f>
        <v/>
      </c>
      <c r="AX121" s="148" t="str">
        <f>IFERROR(AX120/SUM(AT120:AX120),"")</f>
        <v/>
      </c>
      <c r="AY121" s="26" t="str">
        <f>IFERROR(AY120/SUM(AT120:AX120),"")</f>
        <v/>
      </c>
      <c r="AZ121" s="134" t="str">
        <f>IFERROR(AZ120/SUM(AT120:AX120),"")</f>
        <v/>
      </c>
      <c r="BA121" s="255"/>
      <c r="BB121" s="135"/>
      <c r="BC121" s="64"/>
      <c r="BD121" s="64" t="str">
        <f t="shared" ref="BD121" si="759">BB121&amp;"."&amp;BC121</f>
        <v>.</v>
      </c>
      <c r="BE121" s="64"/>
      <c r="BF121" s="67"/>
      <c r="BG121" s="67"/>
      <c r="BH121" s="68"/>
      <c r="BI121" s="68"/>
      <c r="BJ121" s="68"/>
      <c r="BK121" s="69"/>
      <c r="BL121" s="69"/>
      <c r="BM121" s="64"/>
      <c r="BN121" s="67"/>
      <c r="BO121" s="67"/>
      <c r="BP121" s="68"/>
      <c r="BQ121" s="68"/>
      <c r="BR121" s="68"/>
      <c r="BS121" s="69"/>
      <c r="BT121" s="69"/>
      <c r="BU121" s="64"/>
      <c r="BV121" s="67"/>
      <c r="BW121" s="67"/>
      <c r="BX121" s="68"/>
      <c r="BY121" s="68"/>
      <c r="BZ121" s="68"/>
      <c r="CA121" s="69"/>
      <c r="CB121" s="69"/>
      <c r="CC121" s="64"/>
      <c r="CD121" s="67"/>
      <c r="CE121" s="67"/>
      <c r="CF121" s="68"/>
      <c r="CG121" s="68"/>
      <c r="CH121" s="68"/>
      <c r="CI121" s="69"/>
      <c r="CJ121" s="69"/>
      <c r="CK121" s="64"/>
      <c r="CL121" s="67"/>
      <c r="CM121" s="67"/>
      <c r="CN121" s="68"/>
      <c r="CO121" s="68"/>
      <c r="CP121" s="68"/>
      <c r="CQ121" s="69"/>
      <c r="CR121" s="69"/>
      <c r="CS121" s="66"/>
    </row>
    <row r="122" spans="1:97" ht="13.5" thickTop="1" x14ac:dyDescent="0.2">
      <c r="A122" s="258"/>
      <c r="B122" s="263"/>
      <c r="C122" s="265"/>
      <c r="D122" s="261"/>
      <c r="E122" s="235"/>
      <c r="F122" s="260"/>
      <c r="G122" s="47" t="s">
        <v>5</v>
      </c>
      <c r="H122" s="140"/>
      <c r="I122" s="145"/>
      <c r="J122" s="145"/>
      <c r="K122" s="145"/>
      <c r="L122" s="145"/>
      <c r="M122" s="38" t="str">
        <f>IF(AND(ISBLANK(H122),ISBLANK(I122),ISBLANK(J122),ISBLANK(K122),ISBLANK(L122)),"",SUM(J122:L122))</f>
        <v/>
      </c>
      <c r="N122" s="38" t="str">
        <f>IF(AND(ISBLANK(H122),ISBLANK(I122),ISBLANK(J122),ISBLANK(K122),ISBLANK(L122)),"",SUM(K122:L122))</f>
        <v/>
      </c>
      <c r="O122" s="233" t="str">
        <f t="shared" ref="O122" si="760">IFERROR(SUM(H122:L122)/E122,"")</f>
        <v/>
      </c>
      <c r="P122" s="248" t="str">
        <f>IFERROR(((80*J122)+(100*K122)+(150*L122))/SUM(H122:L122),"")</f>
        <v/>
      </c>
      <c r="Q122" s="140"/>
      <c r="R122" s="145"/>
      <c r="S122" s="145"/>
      <c r="T122" s="145"/>
      <c r="U122" s="145"/>
      <c r="V122" s="38" t="str">
        <f>IF(AND(ISBLANK(Q122),ISBLANK(R122),ISBLANK(S122),ISBLANK(T122),ISBLANK(U122)),"",SUM(S122:U122))</f>
        <v/>
      </c>
      <c r="W122" s="38" t="str">
        <f>IF(AND(ISBLANK(Q122),ISBLANK(R122),ISBLANK(S122),ISBLANK(T122),ISBLANK(U122)),"",SUM(T122:U122))</f>
        <v/>
      </c>
      <c r="X122" s="233" t="str">
        <f t="shared" ref="X122" si="761">IFERROR(SUM(Q122:U122)/$E122,"")</f>
        <v/>
      </c>
      <c r="Y122" s="248" t="str">
        <f>IFERROR(((80*S122)+(100*T122)+(150*U122))/SUM(Q122:U122),"")</f>
        <v/>
      </c>
      <c r="Z122" s="140"/>
      <c r="AA122" s="145"/>
      <c r="AB122" s="145"/>
      <c r="AC122" s="145"/>
      <c r="AD122" s="145"/>
      <c r="AE122" s="38" t="str">
        <f>IF(AND(ISBLANK(Z122),ISBLANK(AA122),ISBLANK(AB122),ISBLANK(AC122),ISBLANK(AD122)),"",SUM(AB122:AD122))</f>
        <v/>
      </c>
      <c r="AF122" s="38" t="str">
        <f>IF(AND(ISBLANK(Z122),ISBLANK(AA122),ISBLANK(AB122),ISBLANK(AC122),ISBLANK(AD122)),"",SUM(AC122:AD122))</f>
        <v/>
      </c>
      <c r="AG122" s="233" t="str">
        <f t="shared" ref="AG122" si="762">IFERROR(SUM(Z122:AD122)/$E122,"")</f>
        <v/>
      </c>
      <c r="AH122" s="248" t="str">
        <f>IFERROR(((80*AB122)+(100*AC122)+(150*AD122))/SUM(Z122:AD122),"")</f>
        <v/>
      </c>
      <c r="AI122" s="140"/>
      <c r="AJ122" s="145"/>
      <c r="AK122" s="145"/>
      <c r="AL122" s="145"/>
      <c r="AM122" s="145"/>
      <c r="AN122" s="38" t="str">
        <f>IF(AND(ISBLANK(AI122),ISBLANK(AJ122),ISBLANK(AK122),ISBLANK(AL122),ISBLANK(AM122)),"",SUM(AK122:AM122))</f>
        <v/>
      </c>
      <c r="AO122" s="38" t="str">
        <f>IF(AND(ISBLANK(AI122),ISBLANK(AJ122),ISBLANK(AK122),ISBLANK(AL122),ISBLANK(AM122)),"",SUM(AL122:AM122))</f>
        <v/>
      </c>
      <c r="AP122" s="233" t="str">
        <f t="shared" ref="AP122" si="763">IFERROR(SUM(AI122:AM122)/$E122,"")</f>
        <v/>
      </c>
      <c r="AQ122" s="248" t="str">
        <f>IFERROR(((80*AK122)+(100*AL122)+(150*AM122))/SUM(AI122:AM122),"")</f>
        <v/>
      </c>
      <c r="AR122" s="229" t="str">
        <f t="shared" ref="AR122" si="764">IFERROR(AVERAGE(Y122,AH122,AQ122),"")</f>
        <v/>
      </c>
      <c r="AS122" s="229" t="str">
        <f t="shared" ref="AS122" si="765">IF(OR(P122="",AR122=""),"",AR122-P122)</f>
        <v/>
      </c>
      <c r="AT122" s="145"/>
      <c r="AU122" s="145"/>
      <c r="AV122" s="145"/>
      <c r="AW122" s="145"/>
      <c r="AX122" s="145"/>
      <c r="AY122" s="38" t="str">
        <f>IF(AND(ISBLANK(AT122),ISBLANK(AU122),ISBLANK(AV122),ISBLANK(AW122),ISBLANK(AX122)),"",SUM(AV122:AX122))</f>
        <v/>
      </c>
      <c r="AZ122" s="133" t="str">
        <f>IF(AND(ISBLANK(AT122),ISBLANK(AU122),ISBLANK(AV122),ISBLANK(AW122),ISBLANK(AX122)),"",SUM(AW122:AX122))</f>
        <v/>
      </c>
      <c r="BA122" s="254" t="str">
        <f>IFERROR(((80*AV122)+(100*AW122)+(150*AX122))/SUM(AT122:AX122),"")</f>
        <v/>
      </c>
      <c r="BB122" s="135">
        <f>B122</f>
        <v>0</v>
      </c>
      <c r="BC122" s="64">
        <f>C122</f>
        <v>0</v>
      </c>
      <c r="BD122" s="64" t="str">
        <f>BB122&amp;"."&amp;BC122</f>
        <v>0.0</v>
      </c>
      <c r="BE122" s="64">
        <f>D122</f>
        <v>0</v>
      </c>
      <c r="BF122" s="65">
        <f>H122</f>
        <v>0</v>
      </c>
      <c r="BG122" s="65">
        <f t="shared" ref="BG122:BL122" si="766">I122</f>
        <v>0</v>
      </c>
      <c r="BH122" s="65">
        <f t="shared" si="766"/>
        <v>0</v>
      </c>
      <c r="BI122" s="65">
        <f t="shared" si="766"/>
        <v>0</v>
      </c>
      <c r="BJ122" s="65">
        <f t="shared" si="766"/>
        <v>0</v>
      </c>
      <c r="BK122" s="65" t="str">
        <f t="shared" si="766"/>
        <v/>
      </c>
      <c r="BL122" s="65" t="str">
        <f t="shared" si="766"/>
        <v/>
      </c>
      <c r="BM122" s="65" t="str">
        <f t="shared" ref="BM122:BT122" si="767">P122</f>
        <v/>
      </c>
      <c r="BN122" s="65">
        <f t="shared" si="767"/>
        <v>0</v>
      </c>
      <c r="BO122" s="65">
        <f t="shared" si="767"/>
        <v>0</v>
      </c>
      <c r="BP122" s="65">
        <f t="shared" si="767"/>
        <v>0</v>
      </c>
      <c r="BQ122" s="65">
        <f t="shared" si="767"/>
        <v>0</v>
      </c>
      <c r="BR122" s="65">
        <f t="shared" si="767"/>
        <v>0</v>
      </c>
      <c r="BS122" s="65" t="str">
        <f t="shared" si="767"/>
        <v/>
      </c>
      <c r="BT122" s="65" t="str">
        <f t="shared" si="767"/>
        <v/>
      </c>
      <c r="BU122" s="65" t="str">
        <f t="shared" ref="BU122:CB122" si="768">Y122</f>
        <v/>
      </c>
      <c r="BV122" s="65">
        <f t="shared" si="768"/>
        <v>0</v>
      </c>
      <c r="BW122" s="65">
        <f t="shared" si="768"/>
        <v>0</v>
      </c>
      <c r="BX122" s="65">
        <f t="shared" si="768"/>
        <v>0</v>
      </c>
      <c r="BY122" s="65">
        <f t="shared" si="768"/>
        <v>0</v>
      </c>
      <c r="BZ122" s="65">
        <f t="shared" si="768"/>
        <v>0</v>
      </c>
      <c r="CA122" s="65" t="str">
        <f t="shared" si="768"/>
        <v/>
      </c>
      <c r="CB122" s="65" t="str">
        <f t="shared" si="768"/>
        <v/>
      </c>
      <c r="CC122" s="65" t="str">
        <f t="shared" ref="CC122:CJ122" si="769">AH122</f>
        <v/>
      </c>
      <c r="CD122" s="65">
        <f t="shared" si="769"/>
        <v>0</v>
      </c>
      <c r="CE122" s="65">
        <f t="shared" si="769"/>
        <v>0</v>
      </c>
      <c r="CF122" s="65">
        <f t="shared" si="769"/>
        <v>0</v>
      </c>
      <c r="CG122" s="65">
        <f t="shared" si="769"/>
        <v>0</v>
      </c>
      <c r="CH122" s="65">
        <f t="shared" si="769"/>
        <v>0</v>
      </c>
      <c r="CI122" s="65" t="str">
        <f t="shared" si="769"/>
        <v/>
      </c>
      <c r="CJ122" s="65" t="str">
        <f t="shared" si="769"/>
        <v/>
      </c>
      <c r="CK122" s="65" t="str">
        <f t="shared" ref="CK122" si="770">AQ122</f>
        <v/>
      </c>
      <c r="CL122" s="65">
        <f t="shared" ref="CL122:CS122" si="771">AT122</f>
        <v>0</v>
      </c>
      <c r="CM122" s="65">
        <f t="shared" si="771"/>
        <v>0</v>
      </c>
      <c r="CN122" s="65">
        <f t="shared" si="771"/>
        <v>0</v>
      </c>
      <c r="CO122" s="65">
        <f t="shared" si="771"/>
        <v>0</v>
      </c>
      <c r="CP122" s="65">
        <f t="shared" si="771"/>
        <v>0</v>
      </c>
      <c r="CQ122" s="65" t="str">
        <f t="shared" si="771"/>
        <v/>
      </c>
      <c r="CR122" s="65" t="str">
        <f t="shared" si="771"/>
        <v/>
      </c>
      <c r="CS122" s="65" t="str">
        <f t="shared" si="771"/>
        <v/>
      </c>
    </row>
    <row r="123" spans="1:97" ht="13.5" thickBot="1" x14ac:dyDescent="0.25">
      <c r="A123" s="259"/>
      <c r="B123" s="264"/>
      <c r="C123" s="262"/>
      <c r="D123" s="262"/>
      <c r="E123" s="236"/>
      <c r="F123" s="241"/>
      <c r="G123" s="48" t="s">
        <v>6</v>
      </c>
      <c r="H123" s="146" t="str">
        <f>IFERROR(H122/SUM(H122:L122),"")</f>
        <v/>
      </c>
      <c r="I123" s="147" t="str">
        <f>IFERROR(I122/SUM(H122:L122),"")</f>
        <v/>
      </c>
      <c r="J123" s="148" t="str">
        <f>IFERROR(J122/SUM(H122:L122),"")</f>
        <v/>
      </c>
      <c r="K123" s="148" t="str">
        <f>IFERROR(K122/SUM(H122:L122),"")</f>
        <v/>
      </c>
      <c r="L123" s="148" t="str">
        <f>IFERROR(L122/SUM(H122:L122),"")</f>
        <v/>
      </c>
      <c r="M123" s="26" t="str">
        <f>IFERROR(M122/SUM(H122:L122),"")</f>
        <v/>
      </c>
      <c r="N123" s="26" t="str">
        <f>IFERROR(N122/SUM(H122:L122),"")</f>
        <v/>
      </c>
      <c r="O123" s="234"/>
      <c r="P123" s="249"/>
      <c r="Q123" s="146" t="str">
        <f>IFERROR(Q122/SUM(Q122:U122),"")</f>
        <v/>
      </c>
      <c r="R123" s="147" t="str">
        <f>IFERROR(R122/SUM(Q122:U122),"")</f>
        <v/>
      </c>
      <c r="S123" s="148" t="str">
        <f>IFERROR(S122/SUM(Q122:U122),"")</f>
        <v/>
      </c>
      <c r="T123" s="148" t="str">
        <f>IFERROR(T122/SUM(Q122:U122),"")</f>
        <v/>
      </c>
      <c r="U123" s="148" t="str">
        <f>IFERROR(U122/SUM(Q122:U122),"")</f>
        <v/>
      </c>
      <c r="V123" s="26" t="str">
        <f>IFERROR(V122/SUM(Q122:U122),"")</f>
        <v/>
      </c>
      <c r="W123" s="26" t="str">
        <f>IFERROR(W122/SUM(Q122:U122),"")</f>
        <v/>
      </c>
      <c r="X123" s="234"/>
      <c r="Y123" s="249"/>
      <c r="Z123" s="146" t="str">
        <f>IFERROR(Z122/SUM(Z122:AD122),"")</f>
        <v/>
      </c>
      <c r="AA123" s="147" t="str">
        <f>IFERROR(AA122/SUM(Z122:AD122),"")</f>
        <v/>
      </c>
      <c r="AB123" s="148" t="str">
        <f>IFERROR(AB122/SUM(Z122:AD122),"")</f>
        <v/>
      </c>
      <c r="AC123" s="148" t="str">
        <f>IFERROR(AC122/SUM(Z122:AD122),"")</f>
        <v/>
      </c>
      <c r="AD123" s="148" t="str">
        <f>IFERROR(AD122/SUM(Z122:AD122),"")</f>
        <v/>
      </c>
      <c r="AE123" s="26" t="str">
        <f>IFERROR(AE122/SUM(Z122:AD122),"")</f>
        <v/>
      </c>
      <c r="AF123" s="26" t="str">
        <f>IFERROR(AF122/SUM(Z122:AD122),"")</f>
        <v/>
      </c>
      <c r="AG123" s="234"/>
      <c r="AH123" s="249"/>
      <c r="AI123" s="146" t="str">
        <f>IFERROR(AI122/SUM(AI122:AM122),"")</f>
        <v/>
      </c>
      <c r="AJ123" s="147" t="str">
        <f>IFERROR(AJ122/SUM(AI122:AM122),"")</f>
        <v/>
      </c>
      <c r="AK123" s="148" t="str">
        <f>IFERROR(AK122/SUM(AI122:AM122),"")</f>
        <v/>
      </c>
      <c r="AL123" s="148" t="str">
        <f>IFERROR(AL122/SUM(AI122:AM122),"")</f>
        <v/>
      </c>
      <c r="AM123" s="148" t="str">
        <f>IFERROR(AM122/SUM(AI122:AM122),"")</f>
        <v/>
      </c>
      <c r="AN123" s="26" t="str">
        <f>IFERROR(AN122/SUM(AI122:AM122),"")</f>
        <v/>
      </c>
      <c r="AO123" s="26" t="str">
        <f>IFERROR(AO122/SUM(AI122:AM122),"")</f>
        <v/>
      </c>
      <c r="AP123" s="234"/>
      <c r="AQ123" s="249"/>
      <c r="AR123" s="230"/>
      <c r="AS123" s="230"/>
      <c r="AT123" s="147" t="str">
        <f>IFERROR(AT122/SUM(AT122:AX122),"")</f>
        <v/>
      </c>
      <c r="AU123" s="147" t="str">
        <f>IFERROR(AU122/SUM(AT122:AX122),"")</f>
        <v/>
      </c>
      <c r="AV123" s="148" t="str">
        <f>IFERROR(AV122/SUM(AT122:AX122),"")</f>
        <v/>
      </c>
      <c r="AW123" s="148" t="str">
        <f>IFERROR(AW122/SUM(AT122:AX122),"")</f>
        <v/>
      </c>
      <c r="AX123" s="148" t="str">
        <f>IFERROR(AX122/SUM(AT122:AX122),"")</f>
        <v/>
      </c>
      <c r="AY123" s="26" t="str">
        <f>IFERROR(AY122/SUM(AT122:AX122),"")</f>
        <v/>
      </c>
      <c r="AZ123" s="134" t="str">
        <f>IFERROR(AZ122/SUM(AT122:AX122),"")</f>
        <v/>
      </c>
      <c r="BA123" s="255"/>
      <c r="BB123" s="135"/>
      <c r="BC123" s="64"/>
      <c r="BD123" s="64" t="str">
        <f t="shared" ref="BD123" si="772">BB123&amp;"."&amp;BC123</f>
        <v>.</v>
      </c>
      <c r="BE123" s="64"/>
      <c r="BF123" s="67"/>
      <c r="BG123" s="67"/>
      <c r="BH123" s="68"/>
      <c r="BI123" s="68"/>
      <c r="BJ123" s="68"/>
      <c r="BK123" s="69"/>
      <c r="BL123" s="69"/>
      <c r="BM123" s="64"/>
      <c r="BN123" s="67"/>
      <c r="BO123" s="67"/>
      <c r="BP123" s="68"/>
      <c r="BQ123" s="68"/>
      <c r="BR123" s="68"/>
      <c r="BS123" s="69"/>
      <c r="BT123" s="69"/>
      <c r="BU123" s="64"/>
      <c r="BV123" s="67"/>
      <c r="BW123" s="67"/>
      <c r="BX123" s="68"/>
      <c r="BY123" s="68"/>
      <c r="BZ123" s="68"/>
      <c r="CA123" s="69"/>
      <c r="CB123" s="69"/>
      <c r="CC123" s="64"/>
      <c r="CD123" s="67"/>
      <c r="CE123" s="67"/>
      <c r="CF123" s="68"/>
      <c r="CG123" s="68"/>
      <c r="CH123" s="68"/>
      <c r="CI123" s="69"/>
      <c r="CJ123" s="69"/>
      <c r="CK123" s="64"/>
      <c r="CL123" s="67"/>
      <c r="CM123" s="67"/>
      <c r="CN123" s="68"/>
      <c r="CO123" s="68"/>
      <c r="CP123" s="68"/>
      <c r="CQ123" s="69"/>
      <c r="CR123" s="69"/>
      <c r="CS123" s="66"/>
    </row>
    <row r="124" spans="1:97" ht="13.5" thickTop="1" x14ac:dyDescent="0.2">
      <c r="A124" s="258"/>
      <c r="B124" s="263"/>
      <c r="C124" s="265"/>
      <c r="D124" s="261"/>
      <c r="E124" s="235"/>
      <c r="F124" s="260"/>
      <c r="G124" s="47" t="s">
        <v>5</v>
      </c>
      <c r="H124" s="140"/>
      <c r="I124" s="145"/>
      <c r="J124" s="145"/>
      <c r="K124" s="145"/>
      <c r="L124" s="145"/>
      <c r="M124" s="38" t="str">
        <f>IF(AND(ISBLANK(H124),ISBLANK(I124),ISBLANK(J124),ISBLANK(K124),ISBLANK(L124)),"",SUM(J124:L124))</f>
        <v/>
      </c>
      <c r="N124" s="38" t="str">
        <f>IF(AND(ISBLANK(H124),ISBLANK(I124),ISBLANK(J124),ISBLANK(K124),ISBLANK(L124)),"",SUM(K124:L124))</f>
        <v/>
      </c>
      <c r="O124" s="233" t="str">
        <f t="shared" ref="O124" si="773">IFERROR(SUM(H124:L124)/E124,"")</f>
        <v/>
      </c>
      <c r="P124" s="248" t="str">
        <f>IFERROR(((80*J124)+(100*K124)+(150*L124))/SUM(H124:L124),"")</f>
        <v/>
      </c>
      <c r="Q124" s="140"/>
      <c r="R124" s="145"/>
      <c r="S124" s="145"/>
      <c r="T124" s="145"/>
      <c r="U124" s="145"/>
      <c r="V124" s="38" t="str">
        <f>IF(AND(ISBLANK(Q124),ISBLANK(R124),ISBLANK(S124),ISBLANK(T124),ISBLANK(U124)),"",SUM(S124:U124))</f>
        <v/>
      </c>
      <c r="W124" s="38" t="str">
        <f>IF(AND(ISBLANK(Q124),ISBLANK(R124),ISBLANK(S124),ISBLANK(T124),ISBLANK(U124)),"",SUM(T124:U124))</f>
        <v/>
      </c>
      <c r="X124" s="233" t="str">
        <f t="shared" ref="X124" si="774">IFERROR(SUM(Q124:U124)/$E124,"")</f>
        <v/>
      </c>
      <c r="Y124" s="248" t="str">
        <f>IFERROR(((80*S124)+(100*T124)+(150*U124))/SUM(Q124:U124),"")</f>
        <v/>
      </c>
      <c r="Z124" s="140"/>
      <c r="AA124" s="145"/>
      <c r="AB124" s="145"/>
      <c r="AC124" s="145"/>
      <c r="AD124" s="145"/>
      <c r="AE124" s="38" t="str">
        <f>IF(AND(ISBLANK(Z124),ISBLANK(AA124),ISBLANK(AB124),ISBLANK(AC124),ISBLANK(AD124)),"",SUM(AB124:AD124))</f>
        <v/>
      </c>
      <c r="AF124" s="38" t="str">
        <f>IF(AND(ISBLANK(Z124),ISBLANK(AA124),ISBLANK(AB124),ISBLANK(AC124),ISBLANK(AD124)),"",SUM(AC124:AD124))</f>
        <v/>
      </c>
      <c r="AG124" s="233" t="str">
        <f t="shared" ref="AG124" si="775">IFERROR(SUM(Z124:AD124)/$E124,"")</f>
        <v/>
      </c>
      <c r="AH124" s="248" t="str">
        <f>IFERROR(((80*AB124)+(100*AC124)+(150*AD124))/SUM(Z124:AD124),"")</f>
        <v/>
      </c>
      <c r="AI124" s="140"/>
      <c r="AJ124" s="145"/>
      <c r="AK124" s="145"/>
      <c r="AL124" s="145"/>
      <c r="AM124" s="145"/>
      <c r="AN124" s="38" t="str">
        <f>IF(AND(ISBLANK(AI124),ISBLANK(AJ124),ISBLANK(AK124),ISBLANK(AL124),ISBLANK(AM124)),"",SUM(AK124:AM124))</f>
        <v/>
      </c>
      <c r="AO124" s="38" t="str">
        <f>IF(AND(ISBLANK(AI124),ISBLANK(AJ124),ISBLANK(AK124),ISBLANK(AL124),ISBLANK(AM124)),"",SUM(AL124:AM124))</f>
        <v/>
      </c>
      <c r="AP124" s="233" t="str">
        <f t="shared" ref="AP124" si="776">IFERROR(SUM(AI124:AM124)/$E124,"")</f>
        <v/>
      </c>
      <c r="AQ124" s="248" t="str">
        <f>IFERROR(((80*AK124)+(100*AL124)+(150*AM124))/SUM(AI124:AM124),"")</f>
        <v/>
      </c>
      <c r="AR124" s="229" t="str">
        <f t="shared" ref="AR124" si="777">IFERROR(AVERAGE(Y124,AH124,AQ124),"")</f>
        <v/>
      </c>
      <c r="AS124" s="229" t="str">
        <f t="shared" ref="AS124" si="778">IF(OR(P124="",AR124=""),"",AR124-P124)</f>
        <v/>
      </c>
      <c r="AT124" s="145"/>
      <c r="AU124" s="145"/>
      <c r="AV124" s="145"/>
      <c r="AW124" s="145"/>
      <c r="AX124" s="145"/>
      <c r="AY124" s="38" t="str">
        <f>IF(AND(ISBLANK(AT124),ISBLANK(AU124),ISBLANK(AV124),ISBLANK(AW124),ISBLANK(AX124)),"",SUM(AV124:AX124))</f>
        <v/>
      </c>
      <c r="AZ124" s="133" t="str">
        <f>IF(AND(ISBLANK(AT124),ISBLANK(AU124),ISBLANK(AV124),ISBLANK(AW124),ISBLANK(AX124)),"",SUM(AW124:AX124))</f>
        <v/>
      </c>
      <c r="BA124" s="254" t="str">
        <f>IFERROR(((80*AV124)+(100*AW124)+(150*AX124))/SUM(AT124:AX124),"")</f>
        <v/>
      </c>
      <c r="BB124" s="135">
        <f>B124</f>
        <v>0</v>
      </c>
      <c r="BC124" s="64">
        <f>C124</f>
        <v>0</v>
      </c>
      <c r="BD124" s="64" t="str">
        <f>BB124&amp;"."&amp;BC124</f>
        <v>0.0</v>
      </c>
      <c r="BE124" s="64">
        <f>D124</f>
        <v>0</v>
      </c>
      <c r="BF124" s="65">
        <f>H124</f>
        <v>0</v>
      </c>
      <c r="BG124" s="65">
        <f t="shared" ref="BG124:BL124" si="779">I124</f>
        <v>0</v>
      </c>
      <c r="BH124" s="65">
        <f t="shared" si="779"/>
        <v>0</v>
      </c>
      <c r="BI124" s="65">
        <f t="shared" si="779"/>
        <v>0</v>
      </c>
      <c r="BJ124" s="65">
        <f t="shared" si="779"/>
        <v>0</v>
      </c>
      <c r="BK124" s="65" t="str">
        <f t="shared" si="779"/>
        <v/>
      </c>
      <c r="BL124" s="65" t="str">
        <f t="shared" si="779"/>
        <v/>
      </c>
      <c r="BM124" s="65" t="str">
        <f t="shared" ref="BM124:BT124" si="780">P124</f>
        <v/>
      </c>
      <c r="BN124" s="65">
        <f t="shared" si="780"/>
        <v>0</v>
      </c>
      <c r="BO124" s="65">
        <f t="shared" si="780"/>
        <v>0</v>
      </c>
      <c r="BP124" s="65">
        <f t="shared" si="780"/>
        <v>0</v>
      </c>
      <c r="BQ124" s="65">
        <f t="shared" si="780"/>
        <v>0</v>
      </c>
      <c r="BR124" s="65">
        <f t="shared" si="780"/>
        <v>0</v>
      </c>
      <c r="BS124" s="65" t="str">
        <f t="shared" si="780"/>
        <v/>
      </c>
      <c r="BT124" s="65" t="str">
        <f t="shared" si="780"/>
        <v/>
      </c>
      <c r="BU124" s="65" t="str">
        <f t="shared" ref="BU124:CB124" si="781">Y124</f>
        <v/>
      </c>
      <c r="BV124" s="65">
        <f t="shared" si="781"/>
        <v>0</v>
      </c>
      <c r="BW124" s="65">
        <f t="shared" si="781"/>
        <v>0</v>
      </c>
      <c r="BX124" s="65">
        <f t="shared" si="781"/>
        <v>0</v>
      </c>
      <c r="BY124" s="65">
        <f t="shared" si="781"/>
        <v>0</v>
      </c>
      <c r="BZ124" s="65">
        <f t="shared" si="781"/>
        <v>0</v>
      </c>
      <c r="CA124" s="65" t="str">
        <f t="shared" si="781"/>
        <v/>
      </c>
      <c r="CB124" s="65" t="str">
        <f t="shared" si="781"/>
        <v/>
      </c>
      <c r="CC124" s="65" t="str">
        <f t="shared" ref="CC124:CJ124" si="782">AH124</f>
        <v/>
      </c>
      <c r="CD124" s="65">
        <f t="shared" si="782"/>
        <v>0</v>
      </c>
      <c r="CE124" s="65">
        <f t="shared" si="782"/>
        <v>0</v>
      </c>
      <c r="CF124" s="65">
        <f t="shared" si="782"/>
        <v>0</v>
      </c>
      <c r="CG124" s="65">
        <f t="shared" si="782"/>
        <v>0</v>
      </c>
      <c r="CH124" s="65">
        <f t="shared" si="782"/>
        <v>0</v>
      </c>
      <c r="CI124" s="65" t="str">
        <f t="shared" si="782"/>
        <v/>
      </c>
      <c r="CJ124" s="65" t="str">
        <f t="shared" si="782"/>
        <v/>
      </c>
      <c r="CK124" s="65" t="str">
        <f t="shared" ref="CK124" si="783">AQ124</f>
        <v/>
      </c>
      <c r="CL124" s="65">
        <f t="shared" ref="CL124:CS124" si="784">AT124</f>
        <v>0</v>
      </c>
      <c r="CM124" s="65">
        <f t="shared" si="784"/>
        <v>0</v>
      </c>
      <c r="CN124" s="65">
        <f t="shared" si="784"/>
        <v>0</v>
      </c>
      <c r="CO124" s="65">
        <f t="shared" si="784"/>
        <v>0</v>
      </c>
      <c r="CP124" s="65">
        <f t="shared" si="784"/>
        <v>0</v>
      </c>
      <c r="CQ124" s="65" t="str">
        <f t="shared" si="784"/>
        <v/>
      </c>
      <c r="CR124" s="65" t="str">
        <f t="shared" si="784"/>
        <v/>
      </c>
      <c r="CS124" s="65" t="str">
        <f t="shared" si="784"/>
        <v/>
      </c>
    </row>
    <row r="125" spans="1:97" ht="13.5" thickBot="1" x14ac:dyDescent="0.25">
      <c r="A125" s="259"/>
      <c r="B125" s="264"/>
      <c r="C125" s="262"/>
      <c r="D125" s="262"/>
      <c r="E125" s="236"/>
      <c r="F125" s="241"/>
      <c r="G125" s="48" t="s">
        <v>6</v>
      </c>
      <c r="H125" s="146" t="str">
        <f>IFERROR(H124/SUM(H124:L124),"")</f>
        <v/>
      </c>
      <c r="I125" s="147" t="str">
        <f>IFERROR(I124/SUM(H124:L124),"")</f>
        <v/>
      </c>
      <c r="J125" s="148" t="str">
        <f>IFERROR(J124/SUM(H124:L124),"")</f>
        <v/>
      </c>
      <c r="K125" s="148" t="str">
        <f>IFERROR(K124/SUM(H124:L124),"")</f>
        <v/>
      </c>
      <c r="L125" s="148" t="str">
        <f>IFERROR(L124/SUM(H124:L124),"")</f>
        <v/>
      </c>
      <c r="M125" s="26" t="str">
        <f>IFERROR(M124/SUM(H124:L124),"")</f>
        <v/>
      </c>
      <c r="N125" s="26" t="str">
        <f>IFERROR(N124/SUM(H124:L124),"")</f>
        <v/>
      </c>
      <c r="O125" s="234"/>
      <c r="P125" s="249"/>
      <c r="Q125" s="146" t="str">
        <f>IFERROR(Q124/SUM(Q124:U124),"")</f>
        <v/>
      </c>
      <c r="R125" s="147" t="str">
        <f>IFERROR(R124/SUM(Q124:U124),"")</f>
        <v/>
      </c>
      <c r="S125" s="148" t="str">
        <f>IFERROR(S124/SUM(Q124:U124),"")</f>
        <v/>
      </c>
      <c r="T125" s="148" t="str">
        <f>IFERROR(T124/SUM(Q124:U124),"")</f>
        <v/>
      </c>
      <c r="U125" s="148" t="str">
        <f>IFERROR(U124/SUM(Q124:U124),"")</f>
        <v/>
      </c>
      <c r="V125" s="26" t="str">
        <f>IFERROR(V124/SUM(Q124:U124),"")</f>
        <v/>
      </c>
      <c r="W125" s="26" t="str">
        <f>IFERROR(W124/SUM(Q124:U124),"")</f>
        <v/>
      </c>
      <c r="X125" s="234"/>
      <c r="Y125" s="249"/>
      <c r="Z125" s="146" t="str">
        <f>IFERROR(Z124/SUM(Z124:AD124),"")</f>
        <v/>
      </c>
      <c r="AA125" s="147" t="str">
        <f>IFERROR(AA124/SUM(Z124:AD124),"")</f>
        <v/>
      </c>
      <c r="AB125" s="148" t="str">
        <f>IFERROR(AB124/SUM(Z124:AD124),"")</f>
        <v/>
      </c>
      <c r="AC125" s="148" t="str">
        <f>IFERROR(AC124/SUM(Z124:AD124),"")</f>
        <v/>
      </c>
      <c r="AD125" s="148" t="str">
        <f>IFERROR(AD124/SUM(Z124:AD124),"")</f>
        <v/>
      </c>
      <c r="AE125" s="26" t="str">
        <f>IFERROR(AE124/SUM(Z124:AD124),"")</f>
        <v/>
      </c>
      <c r="AF125" s="26" t="str">
        <f>IFERROR(AF124/SUM(Z124:AD124),"")</f>
        <v/>
      </c>
      <c r="AG125" s="234"/>
      <c r="AH125" s="249"/>
      <c r="AI125" s="146" t="str">
        <f>IFERROR(AI124/SUM(AI124:AM124),"")</f>
        <v/>
      </c>
      <c r="AJ125" s="147" t="str">
        <f>IFERROR(AJ124/SUM(AI124:AM124),"")</f>
        <v/>
      </c>
      <c r="AK125" s="148" t="str">
        <f>IFERROR(AK124/SUM(AI124:AM124),"")</f>
        <v/>
      </c>
      <c r="AL125" s="148" t="str">
        <f>IFERROR(AL124/SUM(AI124:AM124),"")</f>
        <v/>
      </c>
      <c r="AM125" s="148" t="str">
        <f>IFERROR(AM124/SUM(AI124:AM124),"")</f>
        <v/>
      </c>
      <c r="AN125" s="26" t="str">
        <f>IFERROR(AN124/SUM(AI124:AM124),"")</f>
        <v/>
      </c>
      <c r="AO125" s="26" t="str">
        <f>IFERROR(AO124/SUM(AI124:AM124),"")</f>
        <v/>
      </c>
      <c r="AP125" s="234"/>
      <c r="AQ125" s="249"/>
      <c r="AR125" s="230"/>
      <c r="AS125" s="230"/>
      <c r="AT125" s="147" t="str">
        <f>IFERROR(AT124/SUM(AT124:AX124),"")</f>
        <v/>
      </c>
      <c r="AU125" s="147" t="str">
        <f>IFERROR(AU124/SUM(AT124:AX124),"")</f>
        <v/>
      </c>
      <c r="AV125" s="148" t="str">
        <f>IFERROR(AV124/SUM(AT124:AX124),"")</f>
        <v/>
      </c>
      <c r="AW125" s="148" t="str">
        <f>IFERROR(AW124/SUM(AT124:AX124),"")</f>
        <v/>
      </c>
      <c r="AX125" s="148" t="str">
        <f>IFERROR(AX124/SUM(AT124:AX124),"")</f>
        <v/>
      </c>
      <c r="AY125" s="26" t="str">
        <f>IFERROR(AY124/SUM(AT124:AX124),"")</f>
        <v/>
      </c>
      <c r="AZ125" s="134" t="str">
        <f>IFERROR(AZ124/SUM(AT124:AX124),"")</f>
        <v/>
      </c>
      <c r="BA125" s="255"/>
      <c r="BB125" s="135"/>
      <c r="BC125" s="64"/>
      <c r="BD125" s="64" t="str">
        <f t="shared" ref="BD125" si="785">BB125&amp;"."&amp;BC125</f>
        <v>.</v>
      </c>
      <c r="BE125" s="64"/>
      <c r="BF125" s="67"/>
      <c r="BG125" s="67"/>
      <c r="BH125" s="68"/>
      <c r="BI125" s="68"/>
      <c r="BJ125" s="68"/>
      <c r="BK125" s="69"/>
      <c r="BL125" s="69"/>
      <c r="BM125" s="64"/>
      <c r="BN125" s="67"/>
      <c r="BO125" s="67"/>
      <c r="BP125" s="68"/>
      <c r="BQ125" s="68"/>
      <c r="BR125" s="68"/>
      <c r="BS125" s="69"/>
      <c r="BT125" s="69"/>
      <c r="BU125" s="64"/>
      <c r="BV125" s="67"/>
      <c r="BW125" s="67"/>
      <c r="BX125" s="68"/>
      <c r="BY125" s="68"/>
      <c r="BZ125" s="68"/>
      <c r="CA125" s="69"/>
      <c r="CB125" s="69"/>
      <c r="CC125" s="64"/>
      <c r="CD125" s="67"/>
      <c r="CE125" s="67"/>
      <c r="CF125" s="68"/>
      <c r="CG125" s="68"/>
      <c r="CH125" s="68"/>
      <c r="CI125" s="69"/>
      <c r="CJ125" s="69"/>
      <c r="CK125" s="64"/>
      <c r="CL125" s="67"/>
      <c r="CM125" s="67"/>
      <c r="CN125" s="68"/>
      <c r="CO125" s="68"/>
      <c r="CP125" s="68"/>
      <c r="CQ125" s="69"/>
      <c r="CR125" s="69"/>
      <c r="CS125" s="66"/>
    </row>
    <row r="126" spans="1:97" ht="13.5" thickTop="1" x14ac:dyDescent="0.2">
      <c r="A126" s="258"/>
      <c r="B126" s="263"/>
      <c r="C126" s="265"/>
      <c r="D126" s="261"/>
      <c r="E126" s="235"/>
      <c r="F126" s="260"/>
      <c r="G126" s="47" t="s">
        <v>5</v>
      </c>
      <c r="H126" s="140"/>
      <c r="I126" s="145"/>
      <c r="J126" s="145"/>
      <c r="K126" s="145"/>
      <c r="L126" s="145"/>
      <c r="M126" s="38" t="str">
        <f>IF(AND(ISBLANK(H126),ISBLANK(I126),ISBLANK(J126),ISBLANK(K126),ISBLANK(L126)),"",SUM(J126:L126))</f>
        <v/>
      </c>
      <c r="N126" s="38" t="str">
        <f>IF(AND(ISBLANK(H126),ISBLANK(I126),ISBLANK(J126),ISBLANK(K126),ISBLANK(L126)),"",SUM(K126:L126))</f>
        <v/>
      </c>
      <c r="O126" s="233" t="str">
        <f t="shared" ref="O126" si="786">IFERROR(SUM(H126:L126)/E126,"")</f>
        <v/>
      </c>
      <c r="P126" s="248" t="str">
        <f>IFERROR(((80*J126)+(100*K126)+(150*L126))/SUM(H126:L126),"")</f>
        <v/>
      </c>
      <c r="Q126" s="140"/>
      <c r="R126" s="145"/>
      <c r="S126" s="145"/>
      <c r="T126" s="145"/>
      <c r="U126" s="145"/>
      <c r="V126" s="38" t="str">
        <f>IF(AND(ISBLANK(Q126),ISBLANK(R126),ISBLANK(S126),ISBLANK(T126),ISBLANK(U126)),"",SUM(S126:U126))</f>
        <v/>
      </c>
      <c r="W126" s="38" t="str">
        <f>IF(AND(ISBLANK(Q126),ISBLANK(R126),ISBLANK(S126),ISBLANK(T126),ISBLANK(U126)),"",SUM(T126:U126))</f>
        <v/>
      </c>
      <c r="X126" s="233" t="str">
        <f t="shared" ref="X126" si="787">IFERROR(SUM(Q126:U126)/$E126,"")</f>
        <v/>
      </c>
      <c r="Y126" s="248" t="str">
        <f>IFERROR(((80*S126)+(100*T126)+(150*U126))/SUM(Q126:U126),"")</f>
        <v/>
      </c>
      <c r="Z126" s="140"/>
      <c r="AA126" s="145"/>
      <c r="AB126" s="145"/>
      <c r="AC126" s="145"/>
      <c r="AD126" s="145"/>
      <c r="AE126" s="38" t="str">
        <f>IF(AND(ISBLANK(Z126),ISBLANK(AA126),ISBLANK(AB126),ISBLANK(AC126),ISBLANK(AD126)),"",SUM(AB126:AD126))</f>
        <v/>
      </c>
      <c r="AF126" s="38" t="str">
        <f>IF(AND(ISBLANK(Z126),ISBLANK(AA126),ISBLANK(AB126),ISBLANK(AC126),ISBLANK(AD126)),"",SUM(AC126:AD126))</f>
        <v/>
      </c>
      <c r="AG126" s="233" t="str">
        <f t="shared" ref="AG126" si="788">IFERROR(SUM(Z126:AD126)/$E126,"")</f>
        <v/>
      </c>
      <c r="AH126" s="248" t="str">
        <f>IFERROR(((80*AB126)+(100*AC126)+(150*AD126))/SUM(Z126:AD126),"")</f>
        <v/>
      </c>
      <c r="AI126" s="140"/>
      <c r="AJ126" s="145"/>
      <c r="AK126" s="145"/>
      <c r="AL126" s="145"/>
      <c r="AM126" s="145"/>
      <c r="AN126" s="38" t="str">
        <f>IF(AND(ISBLANK(AI126),ISBLANK(AJ126),ISBLANK(AK126),ISBLANK(AL126),ISBLANK(AM126)),"",SUM(AK126:AM126))</f>
        <v/>
      </c>
      <c r="AO126" s="38" t="str">
        <f>IF(AND(ISBLANK(AI126),ISBLANK(AJ126),ISBLANK(AK126),ISBLANK(AL126),ISBLANK(AM126)),"",SUM(AL126:AM126))</f>
        <v/>
      </c>
      <c r="AP126" s="233" t="str">
        <f t="shared" ref="AP126" si="789">IFERROR(SUM(AI126:AM126)/$E126,"")</f>
        <v/>
      </c>
      <c r="AQ126" s="248" t="str">
        <f>IFERROR(((80*AK126)+(100*AL126)+(150*AM126))/SUM(AI126:AM126),"")</f>
        <v/>
      </c>
      <c r="AR126" s="229" t="str">
        <f t="shared" ref="AR126" si="790">IFERROR(AVERAGE(Y126,AH126,AQ126),"")</f>
        <v/>
      </c>
      <c r="AS126" s="229" t="str">
        <f t="shared" ref="AS126" si="791">IF(OR(P126="",AR126=""),"",AR126-P126)</f>
        <v/>
      </c>
      <c r="AT126" s="145"/>
      <c r="AU126" s="145"/>
      <c r="AV126" s="145"/>
      <c r="AW126" s="145"/>
      <c r="AX126" s="145"/>
      <c r="AY126" s="38" t="str">
        <f>IF(AND(ISBLANK(AT126),ISBLANK(AU126),ISBLANK(AV126),ISBLANK(AW126),ISBLANK(AX126)),"",SUM(AV126:AX126))</f>
        <v/>
      </c>
      <c r="AZ126" s="133" t="str">
        <f>IF(AND(ISBLANK(AT126),ISBLANK(AU126),ISBLANK(AV126),ISBLANK(AW126),ISBLANK(AX126)),"",SUM(AW126:AX126))</f>
        <v/>
      </c>
      <c r="BA126" s="254" t="str">
        <f>IFERROR(((80*AV126)+(100*AW126)+(150*AX126))/SUM(AT126:AX126),"")</f>
        <v/>
      </c>
      <c r="BB126" s="135">
        <f>B126</f>
        <v>0</v>
      </c>
      <c r="BC126" s="64">
        <f>C126</f>
        <v>0</v>
      </c>
      <c r="BD126" s="64" t="str">
        <f>BB126&amp;"."&amp;BC126</f>
        <v>0.0</v>
      </c>
      <c r="BE126" s="64">
        <f>D126</f>
        <v>0</v>
      </c>
      <c r="BF126" s="65">
        <f>H126</f>
        <v>0</v>
      </c>
      <c r="BG126" s="65">
        <f t="shared" ref="BG126:BL126" si="792">I126</f>
        <v>0</v>
      </c>
      <c r="BH126" s="65">
        <f t="shared" si="792"/>
        <v>0</v>
      </c>
      <c r="BI126" s="65">
        <f t="shared" si="792"/>
        <v>0</v>
      </c>
      <c r="BJ126" s="65">
        <f t="shared" si="792"/>
        <v>0</v>
      </c>
      <c r="BK126" s="65" t="str">
        <f t="shared" si="792"/>
        <v/>
      </c>
      <c r="BL126" s="65" t="str">
        <f t="shared" si="792"/>
        <v/>
      </c>
      <c r="BM126" s="65" t="str">
        <f t="shared" ref="BM126:BT126" si="793">P126</f>
        <v/>
      </c>
      <c r="BN126" s="65">
        <f t="shared" si="793"/>
        <v>0</v>
      </c>
      <c r="BO126" s="65">
        <f t="shared" si="793"/>
        <v>0</v>
      </c>
      <c r="BP126" s="65">
        <f t="shared" si="793"/>
        <v>0</v>
      </c>
      <c r="BQ126" s="65">
        <f t="shared" si="793"/>
        <v>0</v>
      </c>
      <c r="BR126" s="65">
        <f t="shared" si="793"/>
        <v>0</v>
      </c>
      <c r="BS126" s="65" t="str">
        <f t="shared" si="793"/>
        <v/>
      </c>
      <c r="BT126" s="65" t="str">
        <f t="shared" si="793"/>
        <v/>
      </c>
      <c r="BU126" s="65" t="str">
        <f t="shared" ref="BU126:CB126" si="794">Y126</f>
        <v/>
      </c>
      <c r="BV126" s="65">
        <f t="shared" si="794"/>
        <v>0</v>
      </c>
      <c r="BW126" s="65">
        <f t="shared" si="794"/>
        <v>0</v>
      </c>
      <c r="BX126" s="65">
        <f t="shared" si="794"/>
        <v>0</v>
      </c>
      <c r="BY126" s="65">
        <f t="shared" si="794"/>
        <v>0</v>
      </c>
      <c r="BZ126" s="65">
        <f t="shared" si="794"/>
        <v>0</v>
      </c>
      <c r="CA126" s="65" t="str">
        <f t="shared" si="794"/>
        <v/>
      </c>
      <c r="CB126" s="65" t="str">
        <f t="shared" si="794"/>
        <v/>
      </c>
      <c r="CC126" s="65" t="str">
        <f t="shared" ref="CC126:CJ126" si="795">AH126</f>
        <v/>
      </c>
      <c r="CD126" s="65">
        <f t="shared" si="795"/>
        <v>0</v>
      </c>
      <c r="CE126" s="65">
        <f t="shared" si="795"/>
        <v>0</v>
      </c>
      <c r="CF126" s="65">
        <f t="shared" si="795"/>
        <v>0</v>
      </c>
      <c r="CG126" s="65">
        <f t="shared" si="795"/>
        <v>0</v>
      </c>
      <c r="CH126" s="65">
        <f t="shared" si="795"/>
        <v>0</v>
      </c>
      <c r="CI126" s="65" t="str">
        <f t="shared" si="795"/>
        <v/>
      </c>
      <c r="CJ126" s="65" t="str">
        <f t="shared" si="795"/>
        <v/>
      </c>
      <c r="CK126" s="65" t="str">
        <f t="shared" ref="CK126" si="796">AQ126</f>
        <v/>
      </c>
      <c r="CL126" s="65">
        <f t="shared" ref="CL126:CS126" si="797">AT126</f>
        <v>0</v>
      </c>
      <c r="CM126" s="65">
        <f t="shared" si="797"/>
        <v>0</v>
      </c>
      <c r="CN126" s="65">
        <f t="shared" si="797"/>
        <v>0</v>
      </c>
      <c r="CO126" s="65">
        <f t="shared" si="797"/>
        <v>0</v>
      </c>
      <c r="CP126" s="65">
        <f t="shared" si="797"/>
        <v>0</v>
      </c>
      <c r="CQ126" s="65" t="str">
        <f t="shared" si="797"/>
        <v/>
      </c>
      <c r="CR126" s="65" t="str">
        <f t="shared" si="797"/>
        <v/>
      </c>
      <c r="CS126" s="65" t="str">
        <f t="shared" si="797"/>
        <v/>
      </c>
    </row>
    <row r="127" spans="1:97" ht="13.5" thickBot="1" x14ac:dyDescent="0.25">
      <c r="A127" s="259"/>
      <c r="B127" s="264"/>
      <c r="C127" s="262"/>
      <c r="D127" s="262"/>
      <c r="E127" s="236"/>
      <c r="F127" s="241"/>
      <c r="G127" s="48" t="s">
        <v>6</v>
      </c>
      <c r="H127" s="146" t="str">
        <f>IFERROR(H126/SUM(H126:L126),"")</f>
        <v/>
      </c>
      <c r="I127" s="147" t="str">
        <f>IFERROR(I126/SUM(H126:L126),"")</f>
        <v/>
      </c>
      <c r="J127" s="148" t="str">
        <f>IFERROR(J126/SUM(H126:L126),"")</f>
        <v/>
      </c>
      <c r="K127" s="148" t="str">
        <f>IFERROR(K126/SUM(H126:L126),"")</f>
        <v/>
      </c>
      <c r="L127" s="148" t="str">
        <f>IFERROR(L126/SUM(H126:L126),"")</f>
        <v/>
      </c>
      <c r="M127" s="26" t="str">
        <f>IFERROR(M126/SUM(H126:L126),"")</f>
        <v/>
      </c>
      <c r="N127" s="26" t="str">
        <f>IFERROR(N126/SUM(H126:L126),"")</f>
        <v/>
      </c>
      <c r="O127" s="234"/>
      <c r="P127" s="249"/>
      <c r="Q127" s="146" t="str">
        <f>IFERROR(Q126/SUM(Q126:U126),"")</f>
        <v/>
      </c>
      <c r="R127" s="147" t="str">
        <f>IFERROR(R126/SUM(Q126:U126),"")</f>
        <v/>
      </c>
      <c r="S127" s="148" t="str">
        <f>IFERROR(S126/SUM(Q126:U126),"")</f>
        <v/>
      </c>
      <c r="T127" s="148" t="str">
        <f>IFERROR(T126/SUM(Q126:U126),"")</f>
        <v/>
      </c>
      <c r="U127" s="148" t="str">
        <f>IFERROR(U126/SUM(Q126:U126),"")</f>
        <v/>
      </c>
      <c r="V127" s="26" t="str">
        <f>IFERROR(V126/SUM(Q126:U126),"")</f>
        <v/>
      </c>
      <c r="W127" s="26" t="str">
        <f>IFERROR(W126/SUM(Q126:U126),"")</f>
        <v/>
      </c>
      <c r="X127" s="234"/>
      <c r="Y127" s="249"/>
      <c r="Z127" s="146" t="str">
        <f>IFERROR(Z126/SUM(Z126:AD126),"")</f>
        <v/>
      </c>
      <c r="AA127" s="147" t="str">
        <f>IFERROR(AA126/SUM(Z126:AD126),"")</f>
        <v/>
      </c>
      <c r="AB127" s="148" t="str">
        <f>IFERROR(AB126/SUM(Z126:AD126),"")</f>
        <v/>
      </c>
      <c r="AC127" s="148" t="str">
        <f>IFERROR(AC126/SUM(Z126:AD126),"")</f>
        <v/>
      </c>
      <c r="AD127" s="148" t="str">
        <f>IFERROR(AD126/SUM(Z126:AD126),"")</f>
        <v/>
      </c>
      <c r="AE127" s="26" t="str">
        <f>IFERROR(AE126/SUM(Z126:AD126),"")</f>
        <v/>
      </c>
      <c r="AF127" s="26" t="str">
        <f>IFERROR(AF126/SUM(Z126:AD126),"")</f>
        <v/>
      </c>
      <c r="AG127" s="234"/>
      <c r="AH127" s="249"/>
      <c r="AI127" s="146" t="str">
        <f>IFERROR(AI126/SUM(AI126:AM126),"")</f>
        <v/>
      </c>
      <c r="AJ127" s="147" t="str">
        <f>IFERROR(AJ126/SUM(AI126:AM126),"")</f>
        <v/>
      </c>
      <c r="AK127" s="148" t="str">
        <f>IFERROR(AK126/SUM(AI126:AM126),"")</f>
        <v/>
      </c>
      <c r="AL127" s="148" t="str">
        <f>IFERROR(AL126/SUM(AI126:AM126),"")</f>
        <v/>
      </c>
      <c r="AM127" s="148" t="str">
        <f>IFERROR(AM126/SUM(AI126:AM126),"")</f>
        <v/>
      </c>
      <c r="AN127" s="26" t="str">
        <f>IFERROR(AN126/SUM(AI126:AM126),"")</f>
        <v/>
      </c>
      <c r="AO127" s="26" t="str">
        <f>IFERROR(AO126/SUM(AI126:AM126),"")</f>
        <v/>
      </c>
      <c r="AP127" s="234"/>
      <c r="AQ127" s="249"/>
      <c r="AR127" s="230"/>
      <c r="AS127" s="230"/>
      <c r="AT127" s="147" t="str">
        <f>IFERROR(AT126/SUM(AT126:AX126),"")</f>
        <v/>
      </c>
      <c r="AU127" s="147" t="str">
        <f>IFERROR(AU126/SUM(AT126:AX126),"")</f>
        <v/>
      </c>
      <c r="AV127" s="148" t="str">
        <f>IFERROR(AV126/SUM(AT126:AX126),"")</f>
        <v/>
      </c>
      <c r="AW127" s="148" t="str">
        <f>IFERROR(AW126/SUM(AT126:AX126),"")</f>
        <v/>
      </c>
      <c r="AX127" s="148" t="str">
        <f>IFERROR(AX126/SUM(AT126:AX126),"")</f>
        <v/>
      </c>
      <c r="AY127" s="26" t="str">
        <f>IFERROR(AY126/SUM(AT126:AX126),"")</f>
        <v/>
      </c>
      <c r="AZ127" s="134" t="str">
        <f>IFERROR(AZ126/SUM(AT126:AX126),"")</f>
        <v/>
      </c>
      <c r="BA127" s="255"/>
      <c r="BB127" s="135"/>
      <c r="BC127" s="64"/>
      <c r="BD127" s="64" t="str">
        <f t="shared" ref="BD127" si="798">BB127&amp;"."&amp;BC127</f>
        <v>.</v>
      </c>
      <c r="BE127" s="64"/>
      <c r="BF127" s="67"/>
      <c r="BG127" s="67"/>
      <c r="BH127" s="68"/>
      <c r="BI127" s="68"/>
      <c r="BJ127" s="68"/>
      <c r="BK127" s="69"/>
      <c r="BL127" s="69"/>
      <c r="BM127" s="64"/>
      <c r="BN127" s="67"/>
      <c r="BO127" s="67"/>
      <c r="BP127" s="68"/>
      <c r="BQ127" s="68"/>
      <c r="BR127" s="68"/>
      <c r="BS127" s="69"/>
      <c r="BT127" s="69"/>
      <c r="BU127" s="64"/>
      <c r="BV127" s="67"/>
      <c r="BW127" s="67"/>
      <c r="BX127" s="68"/>
      <c r="BY127" s="68"/>
      <c r="BZ127" s="68"/>
      <c r="CA127" s="69"/>
      <c r="CB127" s="69"/>
      <c r="CC127" s="64"/>
      <c r="CD127" s="67"/>
      <c r="CE127" s="67"/>
      <c r="CF127" s="68"/>
      <c r="CG127" s="68"/>
      <c r="CH127" s="68"/>
      <c r="CI127" s="69"/>
      <c r="CJ127" s="69"/>
      <c r="CK127" s="64"/>
      <c r="CL127" s="67"/>
      <c r="CM127" s="67"/>
      <c r="CN127" s="68"/>
      <c r="CO127" s="68"/>
      <c r="CP127" s="68"/>
      <c r="CQ127" s="69"/>
      <c r="CR127" s="69"/>
      <c r="CS127" s="66"/>
    </row>
    <row r="128" spans="1:97" ht="13.5" thickTop="1" x14ac:dyDescent="0.2">
      <c r="A128" s="258"/>
      <c r="B128" s="263"/>
      <c r="C128" s="265"/>
      <c r="D128" s="261"/>
      <c r="E128" s="235"/>
      <c r="F128" s="260"/>
      <c r="G128" s="47" t="s">
        <v>5</v>
      </c>
      <c r="H128" s="140"/>
      <c r="I128" s="145"/>
      <c r="J128" s="145"/>
      <c r="K128" s="145"/>
      <c r="L128" s="145"/>
      <c r="M128" s="38" t="str">
        <f>IF(AND(ISBLANK(H128),ISBLANK(I128),ISBLANK(J128),ISBLANK(K128),ISBLANK(L128)),"",SUM(J128:L128))</f>
        <v/>
      </c>
      <c r="N128" s="38" t="str">
        <f>IF(AND(ISBLANK(H128),ISBLANK(I128),ISBLANK(J128),ISBLANK(K128),ISBLANK(L128)),"",SUM(K128:L128))</f>
        <v/>
      </c>
      <c r="O128" s="233" t="str">
        <f t="shared" ref="O128" si="799">IFERROR(SUM(H128:L128)/E128,"")</f>
        <v/>
      </c>
      <c r="P128" s="248" t="str">
        <f>IFERROR(((80*J128)+(100*K128)+(150*L128))/SUM(H128:L128),"")</f>
        <v/>
      </c>
      <c r="Q128" s="140"/>
      <c r="R128" s="145"/>
      <c r="S128" s="145"/>
      <c r="T128" s="145"/>
      <c r="U128" s="145"/>
      <c r="V128" s="38" t="str">
        <f>IF(AND(ISBLANK(Q128),ISBLANK(R128),ISBLANK(S128),ISBLANK(T128),ISBLANK(U128)),"",SUM(S128:U128))</f>
        <v/>
      </c>
      <c r="W128" s="38" t="str">
        <f>IF(AND(ISBLANK(Q128),ISBLANK(R128),ISBLANK(S128),ISBLANK(T128),ISBLANK(U128)),"",SUM(T128:U128))</f>
        <v/>
      </c>
      <c r="X128" s="233" t="str">
        <f t="shared" ref="X128" si="800">IFERROR(SUM(Q128:U128)/$E128,"")</f>
        <v/>
      </c>
      <c r="Y128" s="248" t="str">
        <f>IFERROR(((80*S128)+(100*T128)+(150*U128))/SUM(Q128:U128),"")</f>
        <v/>
      </c>
      <c r="Z128" s="140"/>
      <c r="AA128" s="145"/>
      <c r="AB128" s="145"/>
      <c r="AC128" s="145"/>
      <c r="AD128" s="145"/>
      <c r="AE128" s="38" t="str">
        <f>IF(AND(ISBLANK(Z128),ISBLANK(AA128),ISBLANK(AB128),ISBLANK(AC128),ISBLANK(AD128)),"",SUM(AB128:AD128))</f>
        <v/>
      </c>
      <c r="AF128" s="38" t="str">
        <f>IF(AND(ISBLANK(Z128),ISBLANK(AA128),ISBLANK(AB128),ISBLANK(AC128),ISBLANK(AD128)),"",SUM(AC128:AD128))</f>
        <v/>
      </c>
      <c r="AG128" s="233" t="str">
        <f t="shared" ref="AG128" si="801">IFERROR(SUM(Z128:AD128)/$E128,"")</f>
        <v/>
      </c>
      <c r="AH128" s="248" t="str">
        <f>IFERROR(((80*AB128)+(100*AC128)+(150*AD128))/SUM(Z128:AD128),"")</f>
        <v/>
      </c>
      <c r="AI128" s="140"/>
      <c r="AJ128" s="145"/>
      <c r="AK128" s="145"/>
      <c r="AL128" s="145"/>
      <c r="AM128" s="145"/>
      <c r="AN128" s="38" t="str">
        <f>IF(AND(ISBLANK(AI128),ISBLANK(AJ128),ISBLANK(AK128),ISBLANK(AL128),ISBLANK(AM128)),"",SUM(AK128:AM128))</f>
        <v/>
      </c>
      <c r="AO128" s="38" t="str">
        <f>IF(AND(ISBLANK(AI128),ISBLANK(AJ128),ISBLANK(AK128),ISBLANK(AL128),ISBLANK(AM128)),"",SUM(AL128:AM128))</f>
        <v/>
      </c>
      <c r="AP128" s="233" t="str">
        <f t="shared" ref="AP128" si="802">IFERROR(SUM(AI128:AM128)/$E128,"")</f>
        <v/>
      </c>
      <c r="AQ128" s="248" t="str">
        <f>IFERROR(((80*AK128)+(100*AL128)+(150*AM128))/SUM(AI128:AM128),"")</f>
        <v/>
      </c>
      <c r="AR128" s="229" t="str">
        <f t="shared" ref="AR128" si="803">IFERROR(AVERAGE(Y128,AH128,AQ128),"")</f>
        <v/>
      </c>
      <c r="AS128" s="229" t="str">
        <f t="shared" ref="AS128" si="804">IF(OR(P128="",AR128=""),"",AR128-P128)</f>
        <v/>
      </c>
      <c r="AT128" s="145"/>
      <c r="AU128" s="145"/>
      <c r="AV128" s="145"/>
      <c r="AW128" s="145"/>
      <c r="AX128" s="145"/>
      <c r="AY128" s="38" t="str">
        <f>IF(AND(ISBLANK(AT128),ISBLANK(AU128),ISBLANK(AV128),ISBLANK(AW128),ISBLANK(AX128)),"",SUM(AV128:AX128))</f>
        <v/>
      </c>
      <c r="AZ128" s="133" t="str">
        <f>IF(AND(ISBLANK(AT128),ISBLANK(AU128),ISBLANK(AV128),ISBLANK(AW128),ISBLANK(AX128)),"",SUM(AW128:AX128))</f>
        <v/>
      </c>
      <c r="BA128" s="254" t="str">
        <f>IFERROR(((80*AV128)+(100*AW128)+(150*AX128))/SUM(AT128:AX128),"")</f>
        <v/>
      </c>
      <c r="BB128" s="135">
        <f>B128</f>
        <v>0</v>
      </c>
      <c r="BC128" s="64">
        <f>C128</f>
        <v>0</v>
      </c>
      <c r="BD128" s="64" t="str">
        <f>BB128&amp;"."&amp;BC128</f>
        <v>0.0</v>
      </c>
      <c r="BE128" s="64">
        <f>D128</f>
        <v>0</v>
      </c>
      <c r="BF128" s="65">
        <f>H128</f>
        <v>0</v>
      </c>
      <c r="BG128" s="65">
        <f t="shared" ref="BG128:BL128" si="805">I128</f>
        <v>0</v>
      </c>
      <c r="BH128" s="65">
        <f t="shared" si="805"/>
        <v>0</v>
      </c>
      <c r="BI128" s="65">
        <f t="shared" si="805"/>
        <v>0</v>
      </c>
      <c r="BJ128" s="65">
        <f t="shared" si="805"/>
        <v>0</v>
      </c>
      <c r="BK128" s="65" t="str">
        <f t="shared" si="805"/>
        <v/>
      </c>
      <c r="BL128" s="65" t="str">
        <f t="shared" si="805"/>
        <v/>
      </c>
      <c r="BM128" s="65" t="str">
        <f t="shared" ref="BM128:BT128" si="806">P128</f>
        <v/>
      </c>
      <c r="BN128" s="65">
        <f t="shared" si="806"/>
        <v>0</v>
      </c>
      <c r="BO128" s="65">
        <f t="shared" si="806"/>
        <v>0</v>
      </c>
      <c r="BP128" s="65">
        <f t="shared" si="806"/>
        <v>0</v>
      </c>
      <c r="BQ128" s="65">
        <f t="shared" si="806"/>
        <v>0</v>
      </c>
      <c r="BR128" s="65">
        <f t="shared" si="806"/>
        <v>0</v>
      </c>
      <c r="BS128" s="65" t="str">
        <f t="shared" si="806"/>
        <v/>
      </c>
      <c r="BT128" s="65" t="str">
        <f t="shared" si="806"/>
        <v/>
      </c>
      <c r="BU128" s="65" t="str">
        <f t="shared" ref="BU128:CB128" si="807">Y128</f>
        <v/>
      </c>
      <c r="BV128" s="65">
        <f t="shared" si="807"/>
        <v>0</v>
      </c>
      <c r="BW128" s="65">
        <f t="shared" si="807"/>
        <v>0</v>
      </c>
      <c r="BX128" s="65">
        <f t="shared" si="807"/>
        <v>0</v>
      </c>
      <c r="BY128" s="65">
        <f t="shared" si="807"/>
        <v>0</v>
      </c>
      <c r="BZ128" s="65">
        <f t="shared" si="807"/>
        <v>0</v>
      </c>
      <c r="CA128" s="65" t="str">
        <f t="shared" si="807"/>
        <v/>
      </c>
      <c r="CB128" s="65" t="str">
        <f t="shared" si="807"/>
        <v/>
      </c>
      <c r="CC128" s="65" t="str">
        <f t="shared" ref="CC128:CJ128" si="808">AH128</f>
        <v/>
      </c>
      <c r="CD128" s="65">
        <f t="shared" si="808"/>
        <v>0</v>
      </c>
      <c r="CE128" s="65">
        <f t="shared" si="808"/>
        <v>0</v>
      </c>
      <c r="CF128" s="65">
        <f t="shared" si="808"/>
        <v>0</v>
      </c>
      <c r="CG128" s="65">
        <f t="shared" si="808"/>
        <v>0</v>
      </c>
      <c r="CH128" s="65">
        <f t="shared" si="808"/>
        <v>0</v>
      </c>
      <c r="CI128" s="65" t="str">
        <f t="shared" si="808"/>
        <v/>
      </c>
      <c r="CJ128" s="65" t="str">
        <f t="shared" si="808"/>
        <v/>
      </c>
      <c r="CK128" s="65" t="str">
        <f t="shared" ref="CK128" si="809">AQ128</f>
        <v/>
      </c>
      <c r="CL128" s="65">
        <f t="shared" ref="CL128:CS128" si="810">AT128</f>
        <v>0</v>
      </c>
      <c r="CM128" s="65">
        <f t="shared" si="810"/>
        <v>0</v>
      </c>
      <c r="CN128" s="65">
        <f t="shared" si="810"/>
        <v>0</v>
      </c>
      <c r="CO128" s="65">
        <f t="shared" si="810"/>
        <v>0</v>
      </c>
      <c r="CP128" s="65">
        <f t="shared" si="810"/>
        <v>0</v>
      </c>
      <c r="CQ128" s="65" t="str">
        <f t="shared" si="810"/>
        <v/>
      </c>
      <c r="CR128" s="65" t="str">
        <f t="shared" si="810"/>
        <v/>
      </c>
      <c r="CS128" s="65" t="str">
        <f t="shared" si="810"/>
        <v/>
      </c>
    </row>
    <row r="129" spans="1:97" ht="13.5" thickBot="1" x14ac:dyDescent="0.25">
      <c r="A129" s="259"/>
      <c r="B129" s="264"/>
      <c r="C129" s="262"/>
      <c r="D129" s="262"/>
      <c r="E129" s="236"/>
      <c r="F129" s="241"/>
      <c r="G129" s="48" t="s">
        <v>6</v>
      </c>
      <c r="H129" s="146" t="str">
        <f>IFERROR(H128/SUM(H128:L128),"")</f>
        <v/>
      </c>
      <c r="I129" s="147" t="str">
        <f>IFERROR(I128/SUM(H128:L128),"")</f>
        <v/>
      </c>
      <c r="J129" s="148" t="str">
        <f>IFERROR(J128/SUM(H128:L128),"")</f>
        <v/>
      </c>
      <c r="K129" s="148" t="str">
        <f>IFERROR(K128/SUM(H128:L128),"")</f>
        <v/>
      </c>
      <c r="L129" s="148" t="str">
        <f>IFERROR(L128/SUM(H128:L128),"")</f>
        <v/>
      </c>
      <c r="M129" s="26" t="str">
        <f>IFERROR(M128/SUM(H128:L128),"")</f>
        <v/>
      </c>
      <c r="N129" s="26" t="str">
        <f>IFERROR(N128/SUM(H128:L128),"")</f>
        <v/>
      </c>
      <c r="O129" s="234"/>
      <c r="P129" s="249"/>
      <c r="Q129" s="146" t="str">
        <f>IFERROR(Q128/SUM(Q128:U128),"")</f>
        <v/>
      </c>
      <c r="R129" s="147" t="str">
        <f>IFERROR(R128/SUM(Q128:U128),"")</f>
        <v/>
      </c>
      <c r="S129" s="148" t="str">
        <f>IFERROR(S128/SUM(Q128:U128),"")</f>
        <v/>
      </c>
      <c r="T129" s="148" t="str">
        <f>IFERROR(T128/SUM(Q128:U128),"")</f>
        <v/>
      </c>
      <c r="U129" s="148" t="str">
        <f>IFERROR(U128/SUM(Q128:U128),"")</f>
        <v/>
      </c>
      <c r="V129" s="26" t="str">
        <f>IFERROR(V128/SUM(Q128:U128),"")</f>
        <v/>
      </c>
      <c r="W129" s="26" t="str">
        <f>IFERROR(W128/SUM(Q128:U128),"")</f>
        <v/>
      </c>
      <c r="X129" s="234"/>
      <c r="Y129" s="249"/>
      <c r="Z129" s="146" t="str">
        <f>IFERROR(Z128/SUM(Z128:AD128),"")</f>
        <v/>
      </c>
      <c r="AA129" s="147" t="str">
        <f>IFERROR(AA128/SUM(Z128:AD128),"")</f>
        <v/>
      </c>
      <c r="AB129" s="148" t="str">
        <f>IFERROR(AB128/SUM(Z128:AD128),"")</f>
        <v/>
      </c>
      <c r="AC129" s="148" t="str">
        <f>IFERROR(AC128/SUM(Z128:AD128),"")</f>
        <v/>
      </c>
      <c r="AD129" s="148" t="str">
        <f>IFERROR(AD128/SUM(Z128:AD128),"")</f>
        <v/>
      </c>
      <c r="AE129" s="26" t="str">
        <f>IFERROR(AE128/SUM(Z128:AD128),"")</f>
        <v/>
      </c>
      <c r="AF129" s="26" t="str">
        <f>IFERROR(AF128/SUM(Z128:AD128),"")</f>
        <v/>
      </c>
      <c r="AG129" s="234"/>
      <c r="AH129" s="249"/>
      <c r="AI129" s="146" t="str">
        <f>IFERROR(AI128/SUM(AI128:AM128),"")</f>
        <v/>
      </c>
      <c r="AJ129" s="147" t="str">
        <f>IFERROR(AJ128/SUM(AI128:AM128),"")</f>
        <v/>
      </c>
      <c r="AK129" s="148" t="str">
        <f>IFERROR(AK128/SUM(AI128:AM128),"")</f>
        <v/>
      </c>
      <c r="AL129" s="148" t="str">
        <f>IFERROR(AL128/SUM(AI128:AM128),"")</f>
        <v/>
      </c>
      <c r="AM129" s="148" t="str">
        <f>IFERROR(AM128/SUM(AI128:AM128),"")</f>
        <v/>
      </c>
      <c r="AN129" s="26" t="str">
        <f>IFERROR(AN128/SUM(AI128:AM128),"")</f>
        <v/>
      </c>
      <c r="AO129" s="26" t="str">
        <f>IFERROR(AO128/SUM(AI128:AM128),"")</f>
        <v/>
      </c>
      <c r="AP129" s="234"/>
      <c r="AQ129" s="249"/>
      <c r="AR129" s="230"/>
      <c r="AS129" s="230"/>
      <c r="AT129" s="147" t="str">
        <f>IFERROR(AT128/SUM(AT128:AX128),"")</f>
        <v/>
      </c>
      <c r="AU129" s="147" t="str">
        <f>IFERROR(AU128/SUM(AT128:AX128),"")</f>
        <v/>
      </c>
      <c r="AV129" s="148" t="str">
        <f>IFERROR(AV128/SUM(AT128:AX128),"")</f>
        <v/>
      </c>
      <c r="AW129" s="148" t="str">
        <f>IFERROR(AW128/SUM(AT128:AX128),"")</f>
        <v/>
      </c>
      <c r="AX129" s="148" t="str">
        <f>IFERROR(AX128/SUM(AT128:AX128),"")</f>
        <v/>
      </c>
      <c r="AY129" s="26" t="str">
        <f>IFERROR(AY128/SUM(AT128:AX128),"")</f>
        <v/>
      </c>
      <c r="AZ129" s="134" t="str">
        <f>IFERROR(AZ128/SUM(AT128:AX128),"")</f>
        <v/>
      </c>
      <c r="BA129" s="255"/>
      <c r="BB129" s="135"/>
      <c r="BC129" s="64"/>
      <c r="BD129" s="64" t="str">
        <f t="shared" ref="BD129" si="811">BB129&amp;"."&amp;BC129</f>
        <v>.</v>
      </c>
      <c r="BE129" s="64"/>
      <c r="BF129" s="67"/>
      <c r="BG129" s="67"/>
      <c r="BH129" s="68"/>
      <c r="BI129" s="68"/>
      <c r="BJ129" s="68"/>
      <c r="BK129" s="69"/>
      <c r="BL129" s="69"/>
      <c r="BM129" s="64"/>
      <c r="BN129" s="67"/>
      <c r="BO129" s="67"/>
      <c r="BP129" s="68"/>
      <c r="BQ129" s="68"/>
      <c r="BR129" s="68"/>
      <c r="BS129" s="69"/>
      <c r="BT129" s="69"/>
      <c r="BU129" s="64"/>
      <c r="BV129" s="67"/>
      <c r="BW129" s="67"/>
      <c r="BX129" s="68"/>
      <c r="BY129" s="68"/>
      <c r="BZ129" s="68"/>
      <c r="CA129" s="69"/>
      <c r="CB129" s="69"/>
      <c r="CC129" s="64"/>
      <c r="CD129" s="67"/>
      <c r="CE129" s="67"/>
      <c r="CF129" s="68"/>
      <c r="CG129" s="68"/>
      <c r="CH129" s="68"/>
      <c r="CI129" s="69"/>
      <c r="CJ129" s="69"/>
      <c r="CK129" s="64"/>
      <c r="CL129" s="67"/>
      <c r="CM129" s="67"/>
      <c r="CN129" s="68"/>
      <c r="CO129" s="68"/>
      <c r="CP129" s="68"/>
      <c r="CQ129" s="69"/>
      <c r="CR129" s="69"/>
      <c r="CS129" s="66"/>
    </row>
    <row r="130" spans="1:97" ht="13.5" thickTop="1" x14ac:dyDescent="0.2">
      <c r="A130" s="258"/>
      <c r="B130" s="263"/>
      <c r="C130" s="265"/>
      <c r="D130" s="261"/>
      <c r="E130" s="235"/>
      <c r="F130" s="260"/>
      <c r="G130" s="47" t="s">
        <v>5</v>
      </c>
      <c r="H130" s="140"/>
      <c r="I130" s="145"/>
      <c r="J130" s="145"/>
      <c r="K130" s="145"/>
      <c r="L130" s="145"/>
      <c r="M130" s="38" t="str">
        <f>IF(AND(ISBLANK(H130),ISBLANK(I130),ISBLANK(J130),ISBLANK(K130),ISBLANK(L130)),"",SUM(J130:L130))</f>
        <v/>
      </c>
      <c r="N130" s="38" t="str">
        <f>IF(AND(ISBLANK(H130),ISBLANK(I130),ISBLANK(J130),ISBLANK(K130),ISBLANK(L130)),"",SUM(K130:L130))</f>
        <v/>
      </c>
      <c r="O130" s="233" t="str">
        <f t="shared" ref="O130" si="812">IFERROR(SUM(H130:L130)/E130,"")</f>
        <v/>
      </c>
      <c r="P130" s="248" t="str">
        <f>IFERROR(((80*J130)+(100*K130)+(150*L130))/SUM(H130:L130),"")</f>
        <v/>
      </c>
      <c r="Q130" s="140"/>
      <c r="R130" s="145"/>
      <c r="S130" s="145"/>
      <c r="T130" s="145"/>
      <c r="U130" s="145"/>
      <c r="V130" s="38" t="str">
        <f>IF(AND(ISBLANK(Q130),ISBLANK(R130),ISBLANK(S130),ISBLANK(T130),ISBLANK(U130)),"",SUM(S130:U130))</f>
        <v/>
      </c>
      <c r="W130" s="38" t="str">
        <f>IF(AND(ISBLANK(Q130),ISBLANK(R130),ISBLANK(S130),ISBLANK(T130),ISBLANK(U130)),"",SUM(T130:U130))</f>
        <v/>
      </c>
      <c r="X130" s="233" t="str">
        <f t="shared" ref="X130" si="813">IFERROR(SUM(Q130:U130)/$E130,"")</f>
        <v/>
      </c>
      <c r="Y130" s="248" t="str">
        <f>IFERROR(((80*S130)+(100*T130)+(150*U130))/SUM(Q130:U130),"")</f>
        <v/>
      </c>
      <c r="Z130" s="140"/>
      <c r="AA130" s="145"/>
      <c r="AB130" s="145"/>
      <c r="AC130" s="145"/>
      <c r="AD130" s="145"/>
      <c r="AE130" s="38" t="str">
        <f>IF(AND(ISBLANK(Z130),ISBLANK(AA130),ISBLANK(AB130),ISBLANK(AC130),ISBLANK(AD130)),"",SUM(AB130:AD130))</f>
        <v/>
      </c>
      <c r="AF130" s="38" t="str">
        <f>IF(AND(ISBLANK(Z130),ISBLANK(AA130),ISBLANK(AB130),ISBLANK(AC130),ISBLANK(AD130)),"",SUM(AC130:AD130))</f>
        <v/>
      </c>
      <c r="AG130" s="233" t="str">
        <f t="shared" ref="AG130" si="814">IFERROR(SUM(Z130:AD130)/$E130,"")</f>
        <v/>
      </c>
      <c r="AH130" s="248" t="str">
        <f>IFERROR(((80*AB130)+(100*AC130)+(150*AD130))/SUM(Z130:AD130),"")</f>
        <v/>
      </c>
      <c r="AI130" s="140"/>
      <c r="AJ130" s="145"/>
      <c r="AK130" s="145"/>
      <c r="AL130" s="145"/>
      <c r="AM130" s="145"/>
      <c r="AN130" s="38" t="str">
        <f>IF(AND(ISBLANK(AI130),ISBLANK(AJ130),ISBLANK(AK130),ISBLANK(AL130),ISBLANK(AM130)),"",SUM(AK130:AM130))</f>
        <v/>
      </c>
      <c r="AO130" s="38" t="str">
        <f>IF(AND(ISBLANK(AI130),ISBLANK(AJ130),ISBLANK(AK130),ISBLANK(AL130),ISBLANK(AM130)),"",SUM(AL130:AM130))</f>
        <v/>
      </c>
      <c r="AP130" s="233" t="str">
        <f t="shared" ref="AP130" si="815">IFERROR(SUM(AI130:AM130)/$E130,"")</f>
        <v/>
      </c>
      <c r="AQ130" s="248" t="str">
        <f>IFERROR(((80*AK130)+(100*AL130)+(150*AM130))/SUM(AI130:AM130),"")</f>
        <v/>
      </c>
      <c r="AR130" s="229" t="str">
        <f t="shared" ref="AR130" si="816">IFERROR(AVERAGE(Y130,AH130,AQ130),"")</f>
        <v/>
      </c>
      <c r="AS130" s="229" t="str">
        <f t="shared" ref="AS130" si="817">IF(OR(P130="",AR130=""),"",AR130-P130)</f>
        <v/>
      </c>
      <c r="AT130" s="145"/>
      <c r="AU130" s="145"/>
      <c r="AV130" s="145"/>
      <c r="AW130" s="145"/>
      <c r="AX130" s="145"/>
      <c r="AY130" s="38" t="str">
        <f>IF(AND(ISBLANK(AT130),ISBLANK(AU130),ISBLANK(AV130),ISBLANK(AW130),ISBLANK(AX130)),"",SUM(AV130:AX130))</f>
        <v/>
      </c>
      <c r="AZ130" s="133" t="str">
        <f>IF(AND(ISBLANK(AT130),ISBLANK(AU130),ISBLANK(AV130),ISBLANK(AW130),ISBLANK(AX130)),"",SUM(AW130:AX130))</f>
        <v/>
      </c>
      <c r="BA130" s="254" t="str">
        <f>IFERROR(((80*AV130)+(100*AW130)+(150*AX130))/SUM(AT130:AX130),"")</f>
        <v/>
      </c>
      <c r="BB130" s="135">
        <f>B130</f>
        <v>0</v>
      </c>
      <c r="BC130" s="64">
        <f>C130</f>
        <v>0</v>
      </c>
      <c r="BD130" s="64" t="str">
        <f>BB130&amp;"."&amp;BC130</f>
        <v>0.0</v>
      </c>
      <c r="BE130" s="64">
        <f>D130</f>
        <v>0</v>
      </c>
      <c r="BF130" s="65">
        <f>H130</f>
        <v>0</v>
      </c>
      <c r="BG130" s="65">
        <f t="shared" ref="BG130:BL130" si="818">I130</f>
        <v>0</v>
      </c>
      <c r="BH130" s="65">
        <f t="shared" si="818"/>
        <v>0</v>
      </c>
      <c r="BI130" s="65">
        <f t="shared" si="818"/>
        <v>0</v>
      </c>
      <c r="BJ130" s="65">
        <f t="shared" si="818"/>
        <v>0</v>
      </c>
      <c r="BK130" s="65" t="str">
        <f t="shared" si="818"/>
        <v/>
      </c>
      <c r="BL130" s="65" t="str">
        <f t="shared" si="818"/>
        <v/>
      </c>
      <c r="BM130" s="65" t="str">
        <f t="shared" ref="BM130:BT130" si="819">P130</f>
        <v/>
      </c>
      <c r="BN130" s="65">
        <f t="shared" si="819"/>
        <v>0</v>
      </c>
      <c r="BO130" s="65">
        <f t="shared" si="819"/>
        <v>0</v>
      </c>
      <c r="BP130" s="65">
        <f t="shared" si="819"/>
        <v>0</v>
      </c>
      <c r="BQ130" s="65">
        <f t="shared" si="819"/>
        <v>0</v>
      </c>
      <c r="BR130" s="65">
        <f t="shared" si="819"/>
        <v>0</v>
      </c>
      <c r="BS130" s="65" t="str">
        <f t="shared" si="819"/>
        <v/>
      </c>
      <c r="BT130" s="65" t="str">
        <f t="shared" si="819"/>
        <v/>
      </c>
      <c r="BU130" s="65" t="str">
        <f t="shared" ref="BU130:CB130" si="820">Y130</f>
        <v/>
      </c>
      <c r="BV130" s="65">
        <f t="shared" si="820"/>
        <v>0</v>
      </c>
      <c r="BW130" s="65">
        <f t="shared" si="820"/>
        <v>0</v>
      </c>
      <c r="BX130" s="65">
        <f t="shared" si="820"/>
        <v>0</v>
      </c>
      <c r="BY130" s="65">
        <f t="shared" si="820"/>
        <v>0</v>
      </c>
      <c r="BZ130" s="65">
        <f t="shared" si="820"/>
        <v>0</v>
      </c>
      <c r="CA130" s="65" t="str">
        <f t="shared" si="820"/>
        <v/>
      </c>
      <c r="CB130" s="65" t="str">
        <f t="shared" si="820"/>
        <v/>
      </c>
      <c r="CC130" s="65" t="str">
        <f t="shared" ref="CC130:CJ130" si="821">AH130</f>
        <v/>
      </c>
      <c r="CD130" s="65">
        <f t="shared" si="821"/>
        <v>0</v>
      </c>
      <c r="CE130" s="65">
        <f t="shared" si="821"/>
        <v>0</v>
      </c>
      <c r="CF130" s="65">
        <f t="shared" si="821"/>
        <v>0</v>
      </c>
      <c r="CG130" s="65">
        <f t="shared" si="821"/>
        <v>0</v>
      </c>
      <c r="CH130" s="65">
        <f t="shared" si="821"/>
        <v>0</v>
      </c>
      <c r="CI130" s="65" t="str">
        <f t="shared" si="821"/>
        <v/>
      </c>
      <c r="CJ130" s="65" t="str">
        <f t="shared" si="821"/>
        <v/>
      </c>
      <c r="CK130" s="65" t="str">
        <f t="shared" ref="CK130" si="822">AQ130</f>
        <v/>
      </c>
      <c r="CL130" s="65">
        <f t="shared" ref="CL130:CS130" si="823">AT130</f>
        <v>0</v>
      </c>
      <c r="CM130" s="65">
        <f t="shared" si="823"/>
        <v>0</v>
      </c>
      <c r="CN130" s="65">
        <f t="shared" si="823"/>
        <v>0</v>
      </c>
      <c r="CO130" s="65">
        <f t="shared" si="823"/>
        <v>0</v>
      </c>
      <c r="CP130" s="65">
        <f t="shared" si="823"/>
        <v>0</v>
      </c>
      <c r="CQ130" s="65" t="str">
        <f t="shared" si="823"/>
        <v/>
      </c>
      <c r="CR130" s="65" t="str">
        <f t="shared" si="823"/>
        <v/>
      </c>
      <c r="CS130" s="65" t="str">
        <f t="shared" si="823"/>
        <v/>
      </c>
    </row>
    <row r="131" spans="1:97" ht="13.5" thickBot="1" x14ac:dyDescent="0.25">
      <c r="A131" s="259"/>
      <c r="B131" s="264"/>
      <c r="C131" s="262"/>
      <c r="D131" s="262"/>
      <c r="E131" s="236"/>
      <c r="F131" s="241"/>
      <c r="G131" s="48" t="s">
        <v>6</v>
      </c>
      <c r="H131" s="146" t="str">
        <f>IFERROR(H130/SUM(H130:L130),"")</f>
        <v/>
      </c>
      <c r="I131" s="147" t="str">
        <f>IFERROR(I130/SUM(H130:L130),"")</f>
        <v/>
      </c>
      <c r="J131" s="148" t="str">
        <f>IFERROR(J130/SUM(H130:L130),"")</f>
        <v/>
      </c>
      <c r="K131" s="148" t="str">
        <f>IFERROR(K130/SUM(H130:L130),"")</f>
        <v/>
      </c>
      <c r="L131" s="148" t="str">
        <f>IFERROR(L130/SUM(H130:L130),"")</f>
        <v/>
      </c>
      <c r="M131" s="26" t="str">
        <f>IFERROR(M130/SUM(H130:L130),"")</f>
        <v/>
      </c>
      <c r="N131" s="26" t="str">
        <f>IFERROR(N130/SUM(H130:L130),"")</f>
        <v/>
      </c>
      <c r="O131" s="234"/>
      <c r="P131" s="249"/>
      <c r="Q131" s="146" t="str">
        <f>IFERROR(Q130/SUM(Q130:U130),"")</f>
        <v/>
      </c>
      <c r="R131" s="147" t="str">
        <f>IFERROR(R130/SUM(Q130:U130),"")</f>
        <v/>
      </c>
      <c r="S131" s="148" t="str">
        <f>IFERROR(S130/SUM(Q130:U130),"")</f>
        <v/>
      </c>
      <c r="T131" s="148" t="str">
        <f>IFERROR(T130/SUM(Q130:U130),"")</f>
        <v/>
      </c>
      <c r="U131" s="148" t="str">
        <f>IFERROR(U130/SUM(Q130:U130),"")</f>
        <v/>
      </c>
      <c r="V131" s="26" t="str">
        <f>IFERROR(V130/SUM(Q130:U130),"")</f>
        <v/>
      </c>
      <c r="W131" s="26" t="str">
        <f>IFERROR(W130/SUM(Q130:U130),"")</f>
        <v/>
      </c>
      <c r="X131" s="234"/>
      <c r="Y131" s="249"/>
      <c r="Z131" s="146" t="str">
        <f>IFERROR(Z130/SUM(Z130:AD130),"")</f>
        <v/>
      </c>
      <c r="AA131" s="147" t="str">
        <f>IFERROR(AA130/SUM(Z130:AD130),"")</f>
        <v/>
      </c>
      <c r="AB131" s="148" t="str">
        <f>IFERROR(AB130/SUM(Z130:AD130),"")</f>
        <v/>
      </c>
      <c r="AC131" s="148" t="str">
        <f>IFERROR(AC130/SUM(Z130:AD130),"")</f>
        <v/>
      </c>
      <c r="AD131" s="148" t="str">
        <f>IFERROR(AD130/SUM(Z130:AD130),"")</f>
        <v/>
      </c>
      <c r="AE131" s="26" t="str">
        <f>IFERROR(AE130/SUM(Z130:AD130),"")</f>
        <v/>
      </c>
      <c r="AF131" s="26" t="str">
        <f>IFERROR(AF130/SUM(Z130:AD130),"")</f>
        <v/>
      </c>
      <c r="AG131" s="234"/>
      <c r="AH131" s="249"/>
      <c r="AI131" s="146" t="str">
        <f>IFERROR(AI130/SUM(AI130:AM130),"")</f>
        <v/>
      </c>
      <c r="AJ131" s="147" t="str">
        <f>IFERROR(AJ130/SUM(AI130:AM130),"")</f>
        <v/>
      </c>
      <c r="AK131" s="148" t="str">
        <f>IFERROR(AK130/SUM(AI130:AM130),"")</f>
        <v/>
      </c>
      <c r="AL131" s="148" t="str">
        <f>IFERROR(AL130/SUM(AI130:AM130),"")</f>
        <v/>
      </c>
      <c r="AM131" s="148" t="str">
        <f>IFERROR(AM130/SUM(AI130:AM130),"")</f>
        <v/>
      </c>
      <c r="AN131" s="26" t="str">
        <f>IFERROR(AN130/SUM(AI130:AM130),"")</f>
        <v/>
      </c>
      <c r="AO131" s="26" t="str">
        <f>IFERROR(AO130/SUM(AI130:AM130),"")</f>
        <v/>
      </c>
      <c r="AP131" s="234"/>
      <c r="AQ131" s="249"/>
      <c r="AR131" s="230"/>
      <c r="AS131" s="230"/>
      <c r="AT131" s="147" t="str">
        <f>IFERROR(AT130/SUM(AT130:AX130),"")</f>
        <v/>
      </c>
      <c r="AU131" s="147" t="str">
        <f>IFERROR(AU130/SUM(AT130:AX130),"")</f>
        <v/>
      </c>
      <c r="AV131" s="148" t="str">
        <f>IFERROR(AV130/SUM(AT130:AX130),"")</f>
        <v/>
      </c>
      <c r="AW131" s="148" t="str">
        <f>IFERROR(AW130/SUM(AT130:AX130),"")</f>
        <v/>
      </c>
      <c r="AX131" s="148" t="str">
        <f>IFERROR(AX130/SUM(AT130:AX130),"")</f>
        <v/>
      </c>
      <c r="AY131" s="26" t="str">
        <f>IFERROR(AY130/SUM(AT130:AX130),"")</f>
        <v/>
      </c>
      <c r="AZ131" s="134" t="str">
        <f>IFERROR(AZ130/SUM(AT130:AX130),"")</f>
        <v/>
      </c>
      <c r="BA131" s="255"/>
      <c r="BB131" s="135"/>
      <c r="BC131" s="64"/>
      <c r="BD131" s="64" t="str">
        <f t="shared" ref="BD131" si="824">BB131&amp;"."&amp;BC131</f>
        <v>.</v>
      </c>
      <c r="BE131" s="64"/>
      <c r="BF131" s="67"/>
      <c r="BG131" s="67"/>
      <c r="BH131" s="68"/>
      <c r="BI131" s="68"/>
      <c r="BJ131" s="68"/>
      <c r="BK131" s="69"/>
      <c r="BL131" s="69"/>
      <c r="BM131" s="64"/>
      <c r="BN131" s="67"/>
      <c r="BO131" s="67"/>
      <c r="BP131" s="68"/>
      <c r="BQ131" s="68"/>
      <c r="BR131" s="68"/>
      <c r="BS131" s="69"/>
      <c r="BT131" s="69"/>
      <c r="BU131" s="64"/>
      <c r="BV131" s="67"/>
      <c r="BW131" s="67"/>
      <c r="BX131" s="68"/>
      <c r="BY131" s="68"/>
      <c r="BZ131" s="68"/>
      <c r="CA131" s="69"/>
      <c r="CB131" s="69"/>
      <c r="CC131" s="64"/>
      <c r="CD131" s="67"/>
      <c r="CE131" s="67"/>
      <c r="CF131" s="68"/>
      <c r="CG131" s="68"/>
      <c r="CH131" s="68"/>
      <c r="CI131" s="69"/>
      <c r="CJ131" s="69"/>
      <c r="CK131" s="64"/>
      <c r="CL131" s="67"/>
      <c r="CM131" s="67"/>
      <c r="CN131" s="68"/>
      <c r="CO131" s="68"/>
      <c r="CP131" s="68"/>
      <c r="CQ131" s="69"/>
      <c r="CR131" s="69"/>
      <c r="CS131" s="66"/>
    </row>
    <row r="132" spans="1:97" ht="13.5" thickTop="1" x14ac:dyDescent="0.2">
      <c r="A132" s="258"/>
      <c r="B132" s="263"/>
      <c r="C132" s="265"/>
      <c r="D132" s="261"/>
      <c r="E132" s="235"/>
      <c r="F132" s="260"/>
      <c r="G132" s="47" t="s">
        <v>5</v>
      </c>
      <c r="H132" s="140"/>
      <c r="I132" s="145"/>
      <c r="J132" s="145"/>
      <c r="K132" s="145"/>
      <c r="L132" s="145"/>
      <c r="M132" s="38" t="str">
        <f>IF(AND(ISBLANK(H132),ISBLANK(I132),ISBLANK(J132),ISBLANK(K132),ISBLANK(L132)),"",SUM(J132:L132))</f>
        <v/>
      </c>
      <c r="N132" s="38" t="str">
        <f>IF(AND(ISBLANK(H132),ISBLANK(I132),ISBLANK(J132),ISBLANK(K132),ISBLANK(L132)),"",SUM(K132:L132))</f>
        <v/>
      </c>
      <c r="O132" s="233" t="str">
        <f t="shared" ref="O132" si="825">IFERROR(SUM(H132:L132)/E132,"")</f>
        <v/>
      </c>
      <c r="P132" s="248" t="str">
        <f>IFERROR(((80*J132)+(100*K132)+(150*L132))/SUM(H132:L132),"")</f>
        <v/>
      </c>
      <c r="Q132" s="140"/>
      <c r="R132" s="145"/>
      <c r="S132" s="145"/>
      <c r="T132" s="145"/>
      <c r="U132" s="145"/>
      <c r="V132" s="38" t="str">
        <f>IF(AND(ISBLANK(Q132),ISBLANK(R132),ISBLANK(S132),ISBLANK(T132),ISBLANK(U132)),"",SUM(S132:U132))</f>
        <v/>
      </c>
      <c r="W132" s="38" t="str">
        <f>IF(AND(ISBLANK(Q132),ISBLANK(R132),ISBLANK(S132),ISBLANK(T132),ISBLANK(U132)),"",SUM(T132:U132))</f>
        <v/>
      </c>
      <c r="X132" s="233" t="str">
        <f t="shared" ref="X132" si="826">IFERROR(SUM(Q132:U132)/$E132,"")</f>
        <v/>
      </c>
      <c r="Y132" s="248" t="str">
        <f>IFERROR(((80*S132)+(100*T132)+(150*U132))/SUM(Q132:U132),"")</f>
        <v/>
      </c>
      <c r="Z132" s="140"/>
      <c r="AA132" s="145"/>
      <c r="AB132" s="145"/>
      <c r="AC132" s="145"/>
      <c r="AD132" s="145"/>
      <c r="AE132" s="38" t="str">
        <f>IF(AND(ISBLANK(Z132),ISBLANK(AA132),ISBLANK(AB132),ISBLANK(AC132),ISBLANK(AD132)),"",SUM(AB132:AD132))</f>
        <v/>
      </c>
      <c r="AF132" s="38" t="str">
        <f>IF(AND(ISBLANK(Z132),ISBLANK(AA132),ISBLANK(AB132),ISBLANK(AC132),ISBLANK(AD132)),"",SUM(AC132:AD132))</f>
        <v/>
      </c>
      <c r="AG132" s="233" t="str">
        <f t="shared" ref="AG132" si="827">IFERROR(SUM(Z132:AD132)/$E132,"")</f>
        <v/>
      </c>
      <c r="AH132" s="248" t="str">
        <f>IFERROR(((80*AB132)+(100*AC132)+(150*AD132))/SUM(Z132:AD132),"")</f>
        <v/>
      </c>
      <c r="AI132" s="140"/>
      <c r="AJ132" s="145"/>
      <c r="AK132" s="145"/>
      <c r="AL132" s="145"/>
      <c r="AM132" s="145"/>
      <c r="AN132" s="38" t="str">
        <f>IF(AND(ISBLANK(AI132),ISBLANK(AJ132),ISBLANK(AK132),ISBLANK(AL132),ISBLANK(AM132)),"",SUM(AK132:AM132))</f>
        <v/>
      </c>
      <c r="AO132" s="38" t="str">
        <f>IF(AND(ISBLANK(AI132),ISBLANK(AJ132),ISBLANK(AK132),ISBLANK(AL132),ISBLANK(AM132)),"",SUM(AL132:AM132))</f>
        <v/>
      </c>
      <c r="AP132" s="233" t="str">
        <f t="shared" ref="AP132" si="828">IFERROR(SUM(AI132:AM132)/$E132,"")</f>
        <v/>
      </c>
      <c r="AQ132" s="248" t="str">
        <f>IFERROR(((80*AK132)+(100*AL132)+(150*AM132))/SUM(AI132:AM132),"")</f>
        <v/>
      </c>
      <c r="AR132" s="229" t="str">
        <f t="shared" ref="AR132" si="829">IFERROR(AVERAGE(Y132,AH132,AQ132),"")</f>
        <v/>
      </c>
      <c r="AS132" s="229" t="str">
        <f t="shared" ref="AS132" si="830">IF(OR(P132="",AR132=""),"",AR132-P132)</f>
        <v/>
      </c>
      <c r="AT132" s="145"/>
      <c r="AU132" s="145"/>
      <c r="AV132" s="145"/>
      <c r="AW132" s="145"/>
      <c r="AX132" s="145"/>
      <c r="AY132" s="38" t="str">
        <f>IF(AND(ISBLANK(AT132),ISBLANK(AU132),ISBLANK(AV132),ISBLANK(AW132),ISBLANK(AX132)),"",SUM(AV132:AX132))</f>
        <v/>
      </c>
      <c r="AZ132" s="133" t="str">
        <f>IF(AND(ISBLANK(AT132),ISBLANK(AU132),ISBLANK(AV132),ISBLANK(AW132),ISBLANK(AX132)),"",SUM(AW132:AX132))</f>
        <v/>
      </c>
      <c r="BA132" s="254" t="str">
        <f>IFERROR(((80*AV132)+(100*AW132)+(150*AX132))/SUM(AT132:AX132),"")</f>
        <v/>
      </c>
      <c r="BB132" s="135">
        <f>B132</f>
        <v>0</v>
      </c>
      <c r="BC132" s="64">
        <f>C132</f>
        <v>0</v>
      </c>
      <c r="BD132" s="64" t="str">
        <f>BB132&amp;"."&amp;BC132</f>
        <v>0.0</v>
      </c>
      <c r="BE132" s="64">
        <f>D132</f>
        <v>0</v>
      </c>
      <c r="BF132" s="65">
        <f>H132</f>
        <v>0</v>
      </c>
      <c r="BG132" s="65">
        <f t="shared" ref="BG132:BL132" si="831">I132</f>
        <v>0</v>
      </c>
      <c r="BH132" s="65">
        <f t="shared" si="831"/>
        <v>0</v>
      </c>
      <c r="BI132" s="65">
        <f t="shared" si="831"/>
        <v>0</v>
      </c>
      <c r="BJ132" s="65">
        <f t="shared" si="831"/>
        <v>0</v>
      </c>
      <c r="BK132" s="65" t="str">
        <f t="shared" si="831"/>
        <v/>
      </c>
      <c r="BL132" s="65" t="str">
        <f t="shared" si="831"/>
        <v/>
      </c>
      <c r="BM132" s="65" t="str">
        <f t="shared" ref="BM132:BT132" si="832">P132</f>
        <v/>
      </c>
      <c r="BN132" s="65">
        <f t="shared" si="832"/>
        <v>0</v>
      </c>
      <c r="BO132" s="65">
        <f t="shared" si="832"/>
        <v>0</v>
      </c>
      <c r="BP132" s="65">
        <f t="shared" si="832"/>
        <v>0</v>
      </c>
      <c r="BQ132" s="65">
        <f t="shared" si="832"/>
        <v>0</v>
      </c>
      <c r="BR132" s="65">
        <f t="shared" si="832"/>
        <v>0</v>
      </c>
      <c r="BS132" s="65" t="str">
        <f t="shared" si="832"/>
        <v/>
      </c>
      <c r="BT132" s="65" t="str">
        <f t="shared" si="832"/>
        <v/>
      </c>
      <c r="BU132" s="65" t="str">
        <f t="shared" ref="BU132:CB132" si="833">Y132</f>
        <v/>
      </c>
      <c r="BV132" s="65">
        <f t="shared" si="833"/>
        <v>0</v>
      </c>
      <c r="BW132" s="65">
        <f t="shared" si="833"/>
        <v>0</v>
      </c>
      <c r="BX132" s="65">
        <f t="shared" si="833"/>
        <v>0</v>
      </c>
      <c r="BY132" s="65">
        <f t="shared" si="833"/>
        <v>0</v>
      </c>
      <c r="BZ132" s="65">
        <f t="shared" si="833"/>
        <v>0</v>
      </c>
      <c r="CA132" s="65" t="str">
        <f t="shared" si="833"/>
        <v/>
      </c>
      <c r="CB132" s="65" t="str">
        <f t="shared" si="833"/>
        <v/>
      </c>
      <c r="CC132" s="65" t="str">
        <f t="shared" ref="CC132:CJ132" si="834">AH132</f>
        <v/>
      </c>
      <c r="CD132" s="65">
        <f t="shared" si="834"/>
        <v>0</v>
      </c>
      <c r="CE132" s="65">
        <f t="shared" si="834"/>
        <v>0</v>
      </c>
      <c r="CF132" s="65">
        <f t="shared" si="834"/>
        <v>0</v>
      </c>
      <c r="CG132" s="65">
        <f t="shared" si="834"/>
        <v>0</v>
      </c>
      <c r="CH132" s="65">
        <f t="shared" si="834"/>
        <v>0</v>
      </c>
      <c r="CI132" s="65" t="str">
        <f t="shared" si="834"/>
        <v/>
      </c>
      <c r="CJ132" s="65" t="str">
        <f t="shared" si="834"/>
        <v/>
      </c>
      <c r="CK132" s="65" t="str">
        <f t="shared" ref="CK132" si="835">AQ132</f>
        <v/>
      </c>
      <c r="CL132" s="65">
        <f t="shared" ref="CL132:CS132" si="836">AT132</f>
        <v>0</v>
      </c>
      <c r="CM132" s="65">
        <f t="shared" si="836"/>
        <v>0</v>
      </c>
      <c r="CN132" s="65">
        <f t="shared" si="836"/>
        <v>0</v>
      </c>
      <c r="CO132" s="65">
        <f t="shared" si="836"/>
        <v>0</v>
      </c>
      <c r="CP132" s="65">
        <f t="shared" si="836"/>
        <v>0</v>
      </c>
      <c r="CQ132" s="65" t="str">
        <f t="shared" si="836"/>
        <v/>
      </c>
      <c r="CR132" s="65" t="str">
        <f t="shared" si="836"/>
        <v/>
      </c>
      <c r="CS132" s="65" t="str">
        <f t="shared" si="836"/>
        <v/>
      </c>
    </row>
    <row r="133" spans="1:97" ht="13.5" thickBot="1" x14ac:dyDescent="0.25">
      <c r="A133" s="259"/>
      <c r="B133" s="264"/>
      <c r="C133" s="262"/>
      <c r="D133" s="262"/>
      <c r="E133" s="236"/>
      <c r="F133" s="241"/>
      <c r="G133" s="48" t="s">
        <v>6</v>
      </c>
      <c r="H133" s="146" t="str">
        <f>IFERROR(H132/SUM(H132:L132),"")</f>
        <v/>
      </c>
      <c r="I133" s="147" t="str">
        <f>IFERROR(I132/SUM(H132:L132),"")</f>
        <v/>
      </c>
      <c r="J133" s="148" t="str">
        <f>IFERROR(J132/SUM(H132:L132),"")</f>
        <v/>
      </c>
      <c r="K133" s="148" t="str">
        <f>IFERROR(K132/SUM(H132:L132),"")</f>
        <v/>
      </c>
      <c r="L133" s="148" t="str">
        <f>IFERROR(L132/SUM(H132:L132),"")</f>
        <v/>
      </c>
      <c r="M133" s="26" t="str">
        <f>IFERROR(M132/SUM(H132:L132),"")</f>
        <v/>
      </c>
      <c r="N133" s="26" t="str">
        <f>IFERROR(N132/SUM(H132:L132),"")</f>
        <v/>
      </c>
      <c r="O133" s="234"/>
      <c r="P133" s="249"/>
      <c r="Q133" s="146" t="str">
        <f>IFERROR(Q132/SUM(Q132:U132),"")</f>
        <v/>
      </c>
      <c r="R133" s="147" t="str">
        <f>IFERROR(R132/SUM(Q132:U132),"")</f>
        <v/>
      </c>
      <c r="S133" s="148" t="str">
        <f>IFERROR(S132/SUM(Q132:U132),"")</f>
        <v/>
      </c>
      <c r="T133" s="148" t="str">
        <f>IFERROR(T132/SUM(Q132:U132),"")</f>
        <v/>
      </c>
      <c r="U133" s="148" t="str">
        <f>IFERROR(U132/SUM(Q132:U132),"")</f>
        <v/>
      </c>
      <c r="V133" s="26" t="str">
        <f>IFERROR(V132/SUM(Q132:U132),"")</f>
        <v/>
      </c>
      <c r="W133" s="26" t="str">
        <f>IFERROR(W132/SUM(Q132:U132),"")</f>
        <v/>
      </c>
      <c r="X133" s="234"/>
      <c r="Y133" s="249"/>
      <c r="Z133" s="146" t="str">
        <f>IFERROR(Z132/SUM(Z132:AD132),"")</f>
        <v/>
      </c>
      <c r="AA133" s="147" t="str">
        <f>IFERROR(AA132/SUM(Z132:AD132),"")</f>
        <v/>
      </c>
      <c r="AB133" s="148" t="str">
        <f>IFERROR(AB132/SUM(Z132:AD132),"")</f>
        <v/>
      </c>
      <c r="AC133" s="148" t="str">
        <f>IFERROR(AC132/SUM(Z132:AD132),"")</f>
        <v/>
      </c>
      <c r="AD133" s="148" t="str">
        <f>IFERROR(AD132/SUM(Z132:AD132),"")</f>
        <v/>
      </c>
      <c r="AE133" s="26" t="str">
        <f>IFERROR(AE132/SUM(Z132:AD132),"")</f>
        <v/>
      </c>
      <c r="AF133" s="26" t="str">
        <f>IFERROR(AF132/SUM(Z132:AD132),"")</f>
        <v/>
      </c>
      <c r="AG133" s="234"/>
      <c r="AH133" s="249"/>
      <c r="AI133" s="146" t="str">
        <f>IFERROR(AI132/SUM(AI132:AM132),"")</f>
        <v/>
      </c>
      <c r="AJ133" s="147" t="str">
        <f>IFERROR(AJ132/SUM(AI132:AM132),"")</f>
        <v/>
      </c>
      <c r="AK133" s="148" t="str">
        <f>IFERROR(AK132/SUM(AI132:AM132),"")</f>
        <v/>
      </c>
      <c r="AL133" s="148" t="str">
        <f>IFERROR(AL132/SUM(AI132:AM132),"")</f>
        <v/>
      </c>
      <c r="AM133" s="148" t="str">
        <f>IFERROR(AM132/SUM(AI132:AM132),"")</f>
        <v/>
      </c>
      <c r="AN133" s="26" t="str">
        <f>IFERROR(AN132/SUM(AI132:AM132),"")</f>
        <v/>
      </c>
      <c r="AO133" s="26" t="str">
        <f>IFERROR(AO132/SUM(AI132:AM132),"")</f>
        <v/>
      </c>
      <c r="AP133" s="234"/>
      <c r="AQ133" s="249"/>
      <c r="AR133" s="230"/>
      <c r="AS133" s="230"/>
      <c r="AT133" s="147" t="str">
        <f>IFERROR(AT132/SUM(AT132:AX132),"")</f>
        <v/>
      </c>
      <c r="AU133" s="147" t="str">
        <f>IFERROR(AU132/SUM(AT132:AX132),"")</f>
        <v/>
      </c>
      <c r="AV133" s="148" t="str">
        <f>IFERROR(AV132/SUM(AT132:AX132),"")</f>
        <v/>
      </c>
      <c r="AW133" s="148" t="str">
        <f>IFERROR(AW132/SUM(AT132:AX132),"")</f>
        <v/>
      </c>
      <c r="AX133" s="148" t="str">
        <f>IFERROR(AX132/SUM(AT132:AX132),"")</f>
        <v/>
      </c>
      <c r="AY133" s="26" t="str">
        <f>IFERROR(AY132/SUM(AT132:AX132),"")</f>
        <v/>
      </c>
      <c r="AZ133" s="134" t="str">
        <f>IFERROR(AZ132/SUM(AT132:AX132),"")</f>
        <v/>
      </c>
      <c r="BA133" s="255"/>
      <c r="BB133" s="135"/>
      <c r="BC133" s="64"/>
      <c r="BD133" s="64" t="str">
        <f t="shared" ref="BD133" si="837">BB133&amp;"."&amp;BC133</f>
        <v>.</v>
      </c>
      <c r="BE133" s="64"/>
      <c r="BF133" s="67"/>
      <c r="BG133" s="67"/>
      <c r="BH133" s="68"/>
      <c r="BI133" s="68"/>
      <c r="BJ133" s="68"/>
      <c r="BK133" s="69"/>
      <c r="BL133" s="69"/>
      <c r="BM133" s="64"/>
      <c r="BN133" s="67"/>
      <c r="BO133" s="67"/>
      <c r="BP133" s="68"/>
      <c r="BQ133" s="68"/>
      <c r="BR133" s="68"/>
      <c r="BS133" s="69"/>
      <c r="BT133" s="69"/>
      <c r="BU133" s="64"/>
      <c r="BV133" s="67"/>
      <c r="BW133" s="67"/>
      <c r="BX133" s="68"/>
      <c r="BY133" s="68"/>
      <c r="BZ133" s="68"/>
      <c r="CA133" s="69"/>
      <c r="CB133" s="69"/>
      <c r="CC133" s="64"/>
      <c r="CD133" s="67"/>
      <c r="CE133" s="67"/>
      <c r="CF133" s="68"/>
      <c r="CG133" s="68"/>
      <c r="CH133" s="68"/>
      <c r="CI133" s="69"/>
      <c r="CJ133" s="69"/>
      <c r="CK133" s="64"/>
      <c r="CL133" s="67"/>
      <c r="CM133" s="67"/>
      <c r="CN133" s="68"/>
      <c r="CO133" s="68"/>
      <c r="CP133" s="68"/>
      <c r="CQ133" s="69"/>
      <c r="CR133" s="69"/>
      <c r="CS133" s="66"/>
    </row>
    <row r="134" spans="1:97" ht="13.5" thickTop="1" x14ac:dyDescent="0.2">
      <c r="A134" s="258"/>
      <c r="B134" s="263"/>
      <c r="C134" s="265"/>
      <c r="D134" s="261"/>
      <c r="E134" s="235"/>
      <c r="F134" s="260"/>
      <c r="G134" s="4" t="s">
        <v>5</v>
      </c>
      <c r="H134" s="140"/>
      <c r="I134" s="141"/>
      <c r="J134" s="141"/>
      <c r="K134" s="141"/>
      <c r="L134" s="141"/>
      <c r="M134" s="7" t="str">
        <f>IF(AND(ISBLANK(H134),ISBLANK(I134),ISBLANK(J134),ISBLANK(K134),ISBLANK(L134)),"",SUM(J134:L134))</f>
        <v/>
      </c>
      <c r="N134" s="7" t="str">
        <f>IF(AND(ISBLANK(H134),ISBLANK(I134),ISBLANK(J134),ISBLANK(K134),ISBLANK(L134)),"",SUM(K134:L134))</f>
        <v/>
      </c>
      <c r="O134" s="233" t="str">
        <f t="shared" ref="O134" si="838">IFERROR(SUM(H134:L134)/E134,"")</f>
        <v/>
      </c>
      <c r="P134" s="250" t="str">
        <f>IFERROR(((80*J134)+(100*K134)+(150*L134))/SUM(H134:L134),"")</f>
        <v/>
      </c>
      <c r="Q134" s="140"/>
      <c r="R134" s="141"/>
      <c r="S134" s="141"/>
      <c r="T134" s="141"/>
      <c r="U134" s="141"/>
      <c r="V134" s="7" t="str">
        <f>IF(AND(ISBLANK(Q134),ISBLANK(R134),ISBLANK(S134),ISBLANK(T134),ISBLANK(U134)),"",SUM(S134:U134))</f>
        <v/>
      </c>
      <c r="W134" s="7" t="str">
        <f>IF(AND(ISBLANK(Q134),ISBLANK(R134),ISBLANK(S134),ISBLANK(T134),ISBLANK(U134)),"",SUM(T134:U134))</f>
        <v/>
      </c>
      <c r="X134" s="233" t="str">
        <f t="shared" ref="X134" si="839">IFERROR(SUM(Q134:U134)/$E134,"")</f>
        <v/>
      </c>
      <c r="Y134" s="250" t="str">
        <f>IFERROR(((80*S134)+(100*T134)+(150*U134))/SUM(Q134:U134),"")</f>
        <v/>
      </c>
      <c r="Z134" s="140"/>
      <c r="AA134" s="141"/>
      <c r="AB134" s="141"/>
      <c r="AC134" s="141"/>
      <c r="AD134" s="141"/>
      <c r="AE134" s="7" t="str">
        <f>IF(AND(ISBLANK(Z134),ISBLANK(AA134),ISBLANK(AB134),ISBLANK(AC134),ISBLANK(AD134)),"",SUM(AB134:AD134))</f>
        <v/>
      </c>
      <c r="AF134" s="7" t="str">
        <f>IF(AND(ISBLANK(Z134),ISBLANK(AA134),ISBLANK(AB134),ISBLANK(AC134),ISBLANK(AD134)),"",SUM(AC134:AD134))</f>
        <v/>
      </c>
      <c r="AG134" s="233" t="str">
        <f t="shared" ref="AG134" si="840">IFERROR(SUM(Z134:AD134)/$E134,"")</f>
        <v/>
      </c>
      <c r="AH134" s="250" t="str">
        <f>IFERROR(((80*AB134)+(100*AC134)+(150*AD134))/SUM(Z134:AD134),"")</f>
        <v/>
      </c>
      <c r="AI134" s="140"/>
      <c r="AJ134" s="141"/>
      <c r="AK134" s="141"/>
      <c r="AL134" s="141"/>
      <c r="AM134" s="141"/>
      <c r="AN134" s="7" t="str">
        <f>IF(AND(ISBLANK(AI134),ISBLANK(AJ134),ISBLANK(AK134),ISBLANK(AL134),ISBLANK(AM134)),"",SUM(AK134:AM134))</f>
        <v/>
      </c>
      <c r="AO134" s="7" t="str">
        <f>IF(AND(ISBLANK(AI134),ISBLANK(AJ134),ISBLANK(AK134),ISBLANK(AL134),ISBLANK(AM134)),"",SUM(AL134:AM134))</f>
        <v/>
      </c>
      <c r="AP134" s="233" t="str">
        <f t="shared" ref="AP134" si="841">IFERROR(SUM(AI134:AM134)/$E134,"")</f>
        <v/>
      </c>
      <c r="AQ134" s="250" t="str">
        <f>IFERROR(((80*AK134)+(100*AL134)+(150*AM134))/SUM(AI134:AM134),"")</f>
        <v/>
      </c>
      <c r="AR134" s="229" t="str">
        <f t="shared" ref="AR134" si="842">IFERROR(AVERAGE(Y134,AH134,AQ134),"")</f>
        <v/>
      </c>
      <c r="AS134" s="229" t="str">
        <f t="shared" ref="AS134" si="843">IF(OR(P134="",AR134=""),"",AR134-P134)</f>
        <v/>
      </c>
      <c r="AT134" s="145"/>
      <c r="AU134" s="141"/>
      <c r="AV134" s="141"/>
      <c r="AW134" s="141"/>
      <c r="AX134" s="141"/>
      <c r="AY134" s="7" t="str">
        <f>IF(AND(ISBLANK(AT134),ISBLANK(AU134),ISBLANK(AV134),ISBLANK(AW134),ISBLANK(AX134)),"",SUM(AV134:AX134))</f>
        <v/>
      </c>
      <c r="AZ134" s="131" t="str">
        <f>IF(AND(ISBLANK(AT134),ISBLANK(AU134),ISBLANK(AV134),ISBLANK(AW134),ISBLANK(AX134)),"",SUM(AW134:AX134))</f>
        <v/>
      </c>
      <c r="BA134" s="254" t="str">
        <f>IFERROR(((80*AV134)+(100*AW134)+(150*AX134))/SUM(AT134:AX134),"")</f>
        <v/>
      </c>
      <c r="BB134" s="135">
        <f>B134</f>
        <v>0</v>
      </c>
      <c r="BC134" s="64">
        <f>C134</f>
        <v>0</v>
      </c>
      <c r="BD134" s="64" t="str">
        <f>BB134&amp;"."&amp;BC134</f>
        <v>0.0</v>
      </c>
      <c r="BE134" s="64">
        <f>D134</f>
        <v>0</v>
      </c>
      <c r="BF134" s="65">
        <f>H134</f>
        <v>0</v>
      </c>
      <c r="BG134" s="65">
        <f t="shared" ref="BG134:BL134" si="844">I134</f>
        <v>0</v>
      </c>
      <c r="BH134" s="65">
        <f t="shared" si="844"/>
        <v>0</v>
      </c>
      <c r="BI134" s="65">
        <f t="shared" si="844"/>
        <v>0</v>
      </c>
      <c r="BJ134" s="65">
        <f t="shared" si="844"/>
        <v>0</v>
      </c>
      <c r="BK134" s="65" t="str">
        <f t="shared" si="844"/>
        <v/>
      </c>
      <c r="BL134" s="65" t="str">
        <f t="shared" si="844"/>
        <v/>
      </c>
      <c r="BM134" s="65" t="str">
        <f t="shared" ref="BM134:BT134" si="845">P134</f>
        <v/>
      </c>
      <c r="BN134" s="65">
        <f t="shared" si="845"/>
        <v>0</v>
      </c>
      <c r="BO134" s="65">
        <f t="shared" si="845"/>
        <v>0</v>
      </c>
      <c r="BP134" s="65">
        <f t="shared" si="845"/>
        <v>0</v>
      </c>
      <c r="BQ134" s="65">
        <f t="shared" si="845"/>
        <v>0</v>
      </c>
      <c r="BR134" s="65">
        <f t="shared" si="845"/>
        <v>0</v>
      </c>
      <c r="BS134" s="65" t="str">
        <f t="shared" si="845"/>
        <v/>
      </c>
      <c r="BT134" s="65" t="str">
        <f t="shared" si="845"/>
        <v/>
      </c>
      <c r="BU134" s="65" t="str">
        <f t="shared" ref="BU134:CB134" si="846">Y134</f>
        <v/>
      </c>
      <c r="BV134" s="65">
        <f t="shared" si="846"/>
        <v>0</v>
      </c>
      <c r="BW134" s="65">
        <f t="shared" si="846"/>
        <v>0</v>
      </c>
      <c r="BX134" s="65">
        <f t="shared" si="846"/>
        <v>0</v>
      </c>
      <c r="BY134" s="65">
        <f t="shared" si="846"/>
        <v>0</v>
      </c>
      <c r="BZ134" s="65">
        <f t="shared" si="846"/>
        <v>0</v>
      </c>
      <c r="CA134" s="65" t="str">
        <f t="shared" si="846"/>
        <v/>
      </c>
      <c r="CB134" s="65" t="str">
        <f t="shared" si="846"/>
        <v/>
      </c>
      <c r="CC134" s="65" t="str">
        <f t="shared" ref="CC134:CJ134" si="847">AH134</f>
        <v/>
      </c>
      <c r="CD134" s="65">
        <f t="shared" si="847"/>
        <v>0</v>
      </c>
      <c r="CE134" s="65">
        <f t="shared" si="847"/>
        <v>0</v>
      </c>
      <c r="CF134" s="65">
        <f t="shared" si="847"/>
        <v>0</v>
      </c>
      <c r="CG134" s="65">
        <f t="shared" si="847"/>
        <v>0</v>
      </c>
      <c r="CH134" s="65">
        <f t="shared" si="847"/>
        <v>0</v>
      </c>
      <c r="CI134" s="65" t="str">
        <f t="shared" si="847"/>
        <v/>
      </c>
      <c r="CJ134" s="65" t="str">
        <f t="shared" si="847"/>
        <v/>
      </c>
      <c r="CK134" s="65" t="str">
        <f t="shared" ref="CK134" si="848">AQ134</f>
        <v/>
      </c>
      <c r="CL134" s="65">
        <f t="shared" ref="CL134:CS134" si="849">AT134</f>
        <v>0</v>
      </c>
      <c r="CM134" s="65">
        <f t="shared" si="849"/>
        <v>0</v>
      </c>
      <c r="CN134" s="65">
        <f t="shared" si="849"/>
        <v>0</v>
      </c>
      <c r="CO134" s="65">
        <f t="shared" si="849"/>
        <v>0</v>
      </c>
      <c r="CP134" s="65">
        <f t="shared" si="849"/>
        <v>0</v>
      </c>
      <c r="CQ134" s="65" t="str">
        <f t="shared" si="849"/>
        <v/>
      </c>
      <c r="CR134" s="65" t="str">
        <f t="shared" si="849"/>
        <v/>
      </c>
      <c r="CS134" s="65" t="str">
        <f t="shared" si="849"/>
        <v/>
      </c>
    </row>
    <row r="135" spans="1:97" ht="13.5" thickBot="1" x14ac:dyDescent="0.25">
      <c r="A135" s="259"/>
      <c r="B135" s="264"/>
      <c r="C135" s="262"/>
      <c r="D135" s="262"/>
      <c r="E135" s="236"/>
      <c r="F135" s="241"/>
      <c r="G135" s="8" t="s">
        <v>6</v>
      </c>
      <c r="H135" s="142" t="str">
        <f>IFERROR(H134/SUM(H134:L134),"")</f>
        <v/>
      </c>
      <c r="I135" s="143" t="str">
        <f>IFERROR(I134/SUM(H134:L134),"")</f>
        <v/>
      </c>
      <c r="J135" s="144" t="str">
        <f>IFERROR(J134/SUM(H134:L134),"")</f>
        <v/>
      </c>
      <c r="K135" s="144" t="str">
        <f>IFERROR(K134/SUM(H134:L134),"")</f>
        <v/>
      </c>
      <c r="L135" s="144" t="str">
        <f>IFERROR(L134/SUM(H134:L134),"")</f>
        <v/>
      </c>
      <c r="M135" s="34" t="str">
        <f>IFERROR(M134/SUM(H134:L134),"")</f>
        <v/>
      </c>
      <c r="N135" s="34" t="str">
        <f>IFERROR(N134/SUM(H134:L134),"")</f>
        <v/>
      </c>
      <c r="O135" s="234"/>
      <c r="P135" s="230"/>
      <c r="Q135" s="142" t="str">
        <f>IFERROR(Q134/SUM(Q134:U134),"")</f>
        <v/>
      </c>
      <c r="R135" s="143" t="str">
        <f>IFERROR(R134/SUM(Q134:U134),"")</f>
        <v/>
      </c>
      <c r="S135" s="144" t="str">
        <f>IFERROR(S134/SUM(Q134:U134),"")</f>
        <v/>
      </c>
      <c r="T135" s="144" t="str">
        <f>IFERROR(T134/SUM(Q134:U134),"")</f>
        <v/>
      </c>
      <c r="U135" s="144" t="str">
        <f>IFERROR(U134/SUM(Q134:U134),"")</f>
        <v/>
      </c>
      <c r="V135" s="34" t="str">
        <f>IFERROR(V134/SUM(Q134:U134),"")</f>
        <v/>
      </c>
      <c r="W135" s="34" t="str">
        <f>IFERROR(W134/SUM(Q134:U134),"")</f>
        <v/>
      </c>
      <c r="X135" s="234"/>
      <c r="Y135" s="230"/>
      <c r="Z135" s="142" t="str">
        <f>IFERROR(Z134/SUM(Z134:AD134),"")</f>
        <v/>
      </c>
      <c r="AA135" s="143" t="str">
        <f>IFERROR(AA134/SUM(Z134:AD134),"")</f>
        <v/>
      </c>
      <c r="AB135" s="144" t="str">
        <f>IFERROR(AB134/SUM(Z134:AD134),"")</f>
        <v/>
      </c>
      <c r="AC135" s="144" t="str">
        <f>IFERROR(AC134/SUM(Z134:AD134),"")</f>
        <v/>
      </c>
      <c r="AD135" s="144" t="str">
        <f>IFERROR(AD134/SUM(Z134:AD134),"")</f>
        <v/>
      </c>
      <c r="AE135" s="34" t="str">
        <f>IFERROR(AE134/SUM(Z134:AD134),"")</f>
        <v/>
      </c>
      <c r="AF135" s="34" t="str">
        <f>IFERROR(AF134/SUM(Z134:AD134),"")</f>
        <v/>
      </c>
      <c r="AG135" s="234"/>
      <c r="AH135" s="230"/>
      <c r="AI135" s="142" t="str">
        <f>IFERROR(AI134/SUM(AI134:AM134),"")</f>
        <v/>
      </c>
      <c r="AJ135" s="143" t="str">
        <f>IFERROR(AJ134/SUM(AI134:AM134),"")</f>
        <v/>
      </c>
      <c r="AK135" s="144" t="str">
        <f>IFERROR(AK134/SUM(AI134:AM134),"")</f>
        <v/>
      </c>
      <c r="AL135" s="144" t="str">
        <f>IFERROR(AL134/SUM(AI134:AM134),"")</f>
        <v/>
      </c>
      <c r="AM135" s="144" t="str">
        <f>IFERROR(AM134/SUM(AI134:AM134),"")</f>
        <v/>
      </c>
      <c r="AN135" s="34" t="str">
        <f>IFERROR(AN134/SUM(AI134:AM134),"")</f>
        <v/>
      </c>
      <c r="AO135" s="34" t="str">
        <f>IFERROR(AO134/SUM(AI134:AM134),"")</f>
        <v/>
      </c>
      <c r="AP135" s="234"/>
      <c r="AQ135" s="230"/>
      <c r="AR135" s="230"/>
      <c r="AS135" s="230"/>
      <c r="AT135" s="149" t="str">
        <f>IFERROR(AT134/SUM(AT134:AX134),"")</f>
        <v/>
      </c>
      <c r="AU135" s="143" t="str">
        <f>IFERROR(AU134/SUM(AT134:AX134),"")</f>
        <v/>
      </c>
      <c r="AV135" s="144" t="str">
        <f>IFERROR(AV134/SUM(AT134:AX134),"")</f>
        <v/>
      </c>
      <c r="AW135" s="144" t="str">
        <f>IFERROR(AW134/SUM(AT134:AX134),"")</f>
        <v/>
      </c>
      <c r="AX135" s="144" t="str">
        <f>IFERROR(AX134/SUM(AT134:AX134),"")</f>
        <v/>
      </c>
      <c r="AY135" s="34" t="str">
        <f>IFERROR(AY134/SUM(AT134:AX134),"")</f>
        <v/>
      </c>
      <c r="AZ135" s="132" t="str">
        <f>IFERROR(AZ134/SUM(AT134:AX134),"")</f>
        <v/>
      </c>
      <c r="BA135" s="255"/>
      <c r="BB135" s="135"/>
      <c r="BC135" s="64"/>
      <c r="BD135" s="64" t="str">
        <f t="shared" ref="BD135" si="850">BB135&amp;"."&amp;BC135</f>
        <v>.</v>
      </c>
      <c r="BE135" s="64"/>
      <c r="BF135" s="67"/>
      <c r="BG135" s="67"/>
      <c r="BH135" s="68"/>
      <c r="BI135" s="68"/>
      <c r="BJ135" s="68"/>
      <c r="BK135" s="69"/>
      <c r="BL135" s="69"/>
      <c r="BM135" s="64"/>
      <c r="BN135" s="67"/>
      <c r="BO135" s="67"/>
      <c r="BP135" s="68"/>
      <c r="BQ135" s="68"/>
      <c r="BR135" s="68"/>
      <c r="BS135" s="69"/>
      <c r="BT135" s="69"/>
      <c r="BU135" s="64"/>
      <c r="BV135" s="67"/>
      <c r="BW135" s="67"/>
      <c r="BX135" s="68"/>
      <c r="BY135" s="68"/>
      <c r="BZ135" s="68"/>
      <c r="CA135" s="69"/>
      <c r="CB135" s="69"/>
      <c r="CC135" s="64"/>
      <c r="CD135" s="67"/>
      <c r="CE135" s="67"/>
      <c r="CF135" s="68"/>
      <c r="CG135" s="68"/>
      <c r="CH135" s="68"/>
      <c r="CI135" s="69"/>
      <c r="CJ135" s="69"/>
      <c r="CK135" s="64"/>
      <c r="CL135" s="67"/>
      <c r="CM135" s="67"/>
      <c r="CN135" s="68"/>
      <c r="CO135" s="68"/>
      <c r="CP135" s="68"/>
      <c r="CQ135" s="69"/>
      <c r="CR135" s="69"/>
      <c r="CS135" s="66"/>
    </row>
    <row r="136" spans="1:97" ht="13.5" thickTop="1" x14ac:dyDescent="0.2">
      <c r="A136" s="258"/>
      <c r="B136" s="263"/>
      <c r="C136" s="265"/>
      <c r="D136" s="261"/>
      <c r="E136" s="235"/>
      <c r="F136" s="260"/>
      <c r="G136" s="4" t="s">
        <v>5</v>
      </c>
      <c r="H136" s="140"/>
      <c r="I136" s="141"/>
      <c r="J136" s="141"/>
      <c r="K136" s="141"/>
      <c r="L136" s="141"/>
      <c r="M136" s="7" t="str">
        <f>IF(AND(ISBLANK(H136),ISBLANK(I136),ISBLANK(J136),ISBLANK(K136),ISBLANK(L136)),"",SUM(J136:L136))</f>
        <v/>
      </c>
      <c r="N136" s="7" t="str">
        <f>IF(AND(ISBLANK(H136),ISBLANK(I136),ISBLANK(J136),ISBLANK(K136),ISBLANK(L136)),"",SUM(K136:L136))</f>
        <v/>
      </c>
      <c r="O136" s="233" t="str">
        <f t="shared" ref="O136" si="851">IFERROR(SUM(H136:L136)/E136,"")</f>
        <v/>
      </c>
      <c r="P136" s="250" t="str">
        <f>IFERROR(((80*J136)+(100*K136)+(150*L136))/SUM(H136:L136),"")</f>
        <v/>
      </c>
      <c r="Q136" s="140"/>
      <c r="R136" s="141"/>
      <c r="S136" s="141"/>
      <c r="T136" s="141"/>
      <c r="U136" s="141"/>
      <c r="V136" s="7" t="str">
        <f>IF(AND(ISBLANK(Q136),ISBLANK(R136),ISBLANK(S136),ISBLANK(T136),ISBLANK(U136)),"",SUM(S136:U136))</f>
        <v/>
      </c>
      <c r="W136" s="7" t="str">
        <f>IF(AND(ISBLANK(Q136),ISBLANK(R136),ISBLANK(S136),ISBLANK(T136),ISBLANK(U136)),"",SUM(T136:U136))</f>
        <v/>
      </c>
      <c r="X136" s="233" t="str">
        <f t="shared" ref="X136" si="852">IFERROR(SUM(Q136:U136)/$E136,"")</f>
        <v/>
      </c>
      <c r="Y136" s="250" t="str">
        <f>IFERROR(((80*S136)+(100*T136)+(150*U136))/SUM(Q136:U136),"")</f>
        <v/>
      </c>
      <c r="Z136" s="140"/>
      <c r="AA136" s="141"/>
      <c r="AB136" s="141"/>
      <c r="AC136" s="141"/>
      <c r="AD136" s="141"/>
      <c r="AE136" s="7" t="str">
        <f>IF(AND(ISBLANK(Z136),ISBLANK(AA136),ISBLANK(AB136),ISBLANK(AC136),ISBLANK(AD136)),"",SUM(AB136:AD136))</f>
        <v/>
      </c>
      <c r="AF136" s="7" t="str">
        <f>IF(AND(ISBLANK(Z136),ISBLANK(AA136),ISBLANK(AB136),ISBLANK(AC136),ISBLANK(AD136)),"",SUM(AC136:AD136))</f>
        <v/>
      </c>
      <c r="AG136" s="233" t="str">
        <f t="shared" ref="AG136" si="853">IFERROR(SUM(Z136:AD136)/$E136,"")</f>
        <v/>
      </c>
      <c r="AH136" s="250" t="str">
        <f>IFERROR(((80*AB136)+(100*AC136)+(150*AD136))/SUM(Z136:AD136),"")</f>
        <v/>
      </c>
      <c r="AI136" s="140"/>
      <c r="AJ136" s="141"/>
      <c r="AK136" s="141"/>
      <c r="AL136" s="141"/>
      <c r="AM136" s="141"/>
      <c r="AN136" s="7" t="str">
        <f>IF(AND(ISBLANK(AI136),ISBLANK(AJ136),ISBLANK(AK136),ISBLANK(AL136),ISBLANK(AM136)),"",SUM(AK136:AM136))</f>
        <v/>
      </c>
      <c r="AO136" s="7" t="str">
        <f>IF(AND(ISBLANK(AI136),ISBLANK(AJ136),ISBLANK(AK136),ISBLANK(AL136),ISBLANK(AM136)),"",SUM(AL136:AM136))</f>
        <v/>
      </c>
      <c r="AP136" s="233" t="str">
        <f t="shared" ref="AP136" si="854">IFERROR(SUM(AI136:AM136)/$E136,"")</f>
        <v/>
      </c>
      <c r="AQ136" s="250" t="str">
        <f>IFERROR(((80*AK136)+(100*AL136)+(150*AM136))/SUM(AI136:AM136),"")</f>
        <v/>
      </c>
      <c r="AR136" s="229" t="str">
        <f t="shared" ref="AR136" si="855">IFERROR(AVERAGE(Y136,AH136,AQ136),"")</f>
        <v/>
      </c>
      <c r="AS136" s="229" t="str">
        <f t="shared" ref="AS136" si="856">IF(OR(P136="",AR136=""),"",AR136-P136)</f>
        <v/>
      </c>
      <c r="AT136" s="145"/>
      <c r="AU136" s="141"/>
      <c r="AV136" s="141"/>
      <c r="AW136" s="141"/>
      <c r="AX136" s="141"/>
      <c r="AY136" s="7" t="str">
        <f>IF(AND(ISBLANK(AT136),ISBLANK(AU136),ISBLANK(AV136),ISBLANK(AW136),ISBLANK(AX136)),"",SUM(AV136:AX136))</f>
        <v/>
      </c>
      <c r="AZ136" s="131" t="str">
        <f>IF(AND(ISBLANK(AT136),ISBLANK(AU136),ISBLANK(AV136),ISBLANK(AW136),ISBLANK(AX136)),"",SUM(AW136:AX136))</f>
        <v/>
      </c>
      <c r="BA136" s="254" t="str">
        <f>IFERROR(((80*AV136)+(100*AW136)+(150*AX136))/SUM(AT136:AX136),"")</f>
        <v/>
      </c>
      <c r="BB136" s="135">
        <f>B136</f>
        <v>0</v>
      </c>
      <c r="BC136" s="64">
        <f>C136</f>
        <v>0</v>
      </c>
      <c r="BD136" s="64" t="str">
        <f>BB136&amp;"."&amp;BC136</f>
        <v>0.0</v>
      </c>
      <c r="BE136" s="64">
        <f>D136</f>
        <v>0</v>
      </c>
      <c r="BF136" s="65">
        <f>H136</f>
        <v>0</v>
      </c>
      <c r="BG136" s="65">
        <f t="shared" ref="BG136:BL136" si="857">I136</f>
        <v>0</v>
      </c>
      <c r="BH136" s="65">
        <f t="shared" si="857"/>
        <v>0</v>
      </c>
      <c r="BI136" s="65">
        <f t="shared" si="857"/>
        <v>0</v>
      </c>
      <c r="BJ136" s="65">
        <f t="shared" si="857"/>
        <v>0</v>
      </c>
      <c r="BK136" s="65" t="str">
        <f t="shared" si="857"/>
        <v/>
      </c>
      <c r="BL136" s="65" t="str">
        <f t="shared" si="857"/>
        <v/>
      </c>
      <c r="BM136" s="65" t="str">
        <f t="shared" ref="BM136:BT136" si="858">P136</f>
        <v/>
      </c>
      <c r="BN136" s="65">
        <f t="shared" si="858"/>
        <v>0</v>
      </c>
      <c r="BO136" s="65">
        <f t="shared" si="858"/>
        <v>0</v>
      </c>
      <c r="BP136" s="65">
        <f t="shared" si="858"/>
        <v>0</v>
      </c>
      <c r="BQ136" s="65">
        <f t="shared" si="858"/>
        <v>0</v>
      </c>
      <c r="BR136" s="65">
        <f t="shared" si="858"/>
        <v>0</v>
      </c>
      <c r="BS136" s="65" t="str">
        <f t="shared" si="858"/>
        <v/>
      </c>
      <c r="BT136" s="65" t="str">
        <f t="shared" si="858"/>
        <v/>
      </c>
      <c r="BU136" s="65" t="str">
        <f t="shared" ref="BU136:CB136" si="859">Y136</f>
        <v/>
      </c>
      <c r="BV136" s="65">
        <f t="shared" si="859"/>
        <v>0</v>
      </c>
      <c r="BW136" s="65">
        <f t="shared" si="859"/>
        <v>0</v>
      </c>
      <c r="BX136" s="65">
        <f t="shared" si="859"/>
        <v>0</v>
      </c>
      <c r="BY136" s="65">
        <f t="shared" si="859"/>
        <v>0</v>
      </c>
      <c r="BZ136" s="65">
        <f t="shared" si="859"/>
        <v>0</v>
      </c>
      <c r="CA136" s="65" t="str">
        <f t="shared" si="859"/>
        <v/>
      </c>
      <c r="CB136" s="65" t="str">
        <f t="shared" si="859"/>
        <v/>
      </c>
      <c r="CC136" s="65" t="str">
        <f t="shared" ref="CC136:CJ136" si="860">AH136</f>
        <v/>
      </c>
      <c r="CD136" s="65">
        <f t="shared" si="860"/>
        <v>0</v>
      </c>
      <c r="CE136" s="65">
        <f t="shared" si="860"/>
        <v>0</v>
      </c>
      <c r="CF136" s="65">
        <f t="shared" si="860"/>
        <v>0</v>
      </c>
      <c r="CG136" s="65">
        <f t="shared" si="860"/>
        <v>0</v>
      </c>
      <c r="CH136" s="65">
        <f t="shared" si="860"/>
        <v>0</v>
      </c>
      <c r="CI136" s="65" t="str">
        <f t="shared" si="860"/>
        <v/>
      </c>
      <c r="CJ136" s="65" t="str">
        <f t="shared" si="860"/>
        <v/>
      </c>
      <c r="CK136" s="65" t="str">
        <f t="shared" ref="CK136" si="861">AQ136</f>
        <v/>
      </c>
      <c r="CL136" s="65">
        <f t="shared" ref="CL136:CS136" si="862">AT136</f>
        <v>0</v>
      </c>
      <c r="CM136" s="65">
        <f t="shared" si="862"/>
        <v>0</v>
      </c>
      <c r="CN136" s="65">
        <f t="shared" si="862"/>
        <v>0</v>
      </c>
      <c r="CO136" s="65">
        <f t="shared" si="862"/>
        <v>0</v>
      </c>
      <c r="CP136" s="65">
        <f t="shared" si="862"/>
        <v>0</v>
      </c>
      <c r="CQ136" s="65" t="str">
        <f t="shared" si="862"/>
        <v/>
      </c>
      <c r="CR136" s="65" t="str">
        <f t="shared" si="862"/>
        <v/>
      </c>
      <c r="CS136" s="65" t="str">
        <f t="shared" si="862"/>
        <v/>
      </c>
    </row>
    <row r="137" spans="1:97" ht="13.5" thickBot="1" x14ac:dyDescent="0.25">
      <c r="A137" s="259"/>
      <c r="B137" s="264"/>
      <c r="C137" s="262"/>
      <c r="D137" s="262"/>
      <c r="E137" s="236"/>
      <c r="F137" s="241"/>
      <c r="G137" s="8" t="s">
        <v>6</v>
      </c>
      <c r="H137" s="142" t="str">
        <f>IFERROR(H136/SUM(H136:L136),"")</f>
        <v/>
      </c>
      <c r="I137" s="143" t="str">
        <f>IFERROR(I136/SUM(H136:L136),"")</f>
        <v/>
      </c>
      <c r="J137" s="144" t="str">
        <f>IFERROR(J136/SUM(H136:L136),"")</f>
        <v/>
      </c>
      <c r="K137" s="144" t="str">
        <f>IFERROR(K136/SUM(H136:L136),"")</f>
        <v/>
      </c>
      <c r="L137" s="144" t="str">
        <f>IFERROR(L136/SUM(H136:L136),"")</f>
        <v/>
      </c>
      <c r="M137" s="34" t="str">
        <f>IFERROR(M136/SUM(H136:L136),"")</f>
        <v/>
      </c>
      <c r="N137" s="34" t="str">
        <f>IFERROR(N136/SUM(H136:L136),"")</f>
        <v/>
      </c>
      <c r="O137" s="234"/>
      <c r="P137" s="230"/>
      <c r="Q137" s="142" t="str">
        <f>IFERROR(Q136/SUM(Q136:U136),"")</f>
        <v/>
      </c>
      <c r="R137" s="143" t="str">
        <f>IFERROR(R136/SUM(Q136:U136),"")</f>
        <v/>
      </c>
      <c r="S137" s="144" t="str">
        <f>IFERROR(S136/SUM(Q136:U136),"")</f>
        <v/>
      </c>
      <c r="T137" s="144" t="str">
        <f>IFERROR(T136/SUM(Q136:U136),"")</f>
        <v/>
      </c>
      <c r="U137" s="144" t="str">
        <f>IFERROR(U136/SUM(Q136:U136),"")</f>
        <v/>
      </c>
      <c r="V137" s="34" t="str">
        <f>IFERROR(V136/SUM(Q136:U136),"")</f>
        <v/>
      </c>
      <c r="W137" s="34" t="str">
        <f>IFERROR(W136/SUM(Q136:U136),"")</f>
        <v/>
      </c>
      <c r="X137" s="234"/>
      <c r="Y137" s="230"/>
      <c r="Z137" s="142" t="str">
        <f>IFERROR(Z136/SUM(Z136:AD136),"")</f>
        <v/>
      </c>
      <c r="AA137" s="143" t="str">
        <f>IFERROR(AA136/SUM(Z136:AD136),"")</f>
        <v/>
      </c>
      <c r="AB137" s="144" t="str">
        <f>IFERROR(AB136/SUM(Z136:AD136),"")</f>
        <v/>
      </c>
      <c r="AC137" s="144" t="str">
        <f>IFERROR(AC136/SUM(Z136:AD136),"")</f>
        <v/>
      </c>
      <c r="AD137" s="144" t="str">
        <f>IFERROR(AD136/SUM(Z136:AD136),"")</f>
        <v/>
      </c>
      <c r="AE137" s="34" t="str">
        <f>IFERROR(AE136/SUM(Z136:AD136),"")</f>
        <v/>
      </c>
      <c r="AF137" s="34" t="str">
        <f>IFERROR(AF136/SUM(Z136:AD136),"")</f>
        <v/>
      </c>
      <c r="AG137" s="234"/>
      <c r="AH137" s="230"/>
      <c r="AI137" s="142" t="str">
        <f>IFERROR(AI136/SUM(AI136:AM136),"")</f>
        <v/>
      </c>
      <c r="AJ137" s="143" t="str">
        <f>IFERROR(AJ136/SUM(AI136:AM136),"")</f>
        <v/>
      </c>
      <c r="AK137" s="144" t="str">
        <f>IFERROR(AK136/SUM(AI136:AM136),"")</f>
        <v/>
      </c>
      <c r="AL137" s="144" t="str">
        <f>IFERROR(AL136/SUM(AI136:AM136),"")</f>
        <v/>
      </c>
      <c r="AM137" s="144" t="str">
        <f>IFERROR(AM136/SUM(AI136:AM136),"")</f>
        <v/>
      </c>
      <c r="AN137" s="34" t="str">
        <f>IFERROR(AN136/SUM(AI136:AM136),"")</f>
        <v/>
      </c>
      <c r="AO137" s="34" t="str">
        <f>IFERROR(AO136/SUM(AI136:AM136),"")</f>
        <v/>
      </c>
      <c r="AP137" s="234"/>
      <c r="AQ137" s="230"/>
      <c r="AR137" s="230"/>
      <c r="AS137" s="230"/>
      <c r="AT137" s="149" t="str">
        <f>IFERROR(AT136/SUM(AT136:AX136),"")</f>
        <v/>
      </c>
      <c r="AU137" s="143" t="str">
        <f>IFERROR(AU136/SUM(AT136:AX136),"")</f>
        <v/>
      </c>
      <c r="AV137" s="144" t="str">
        <f>IFERROR(AV136/SUM(AT136:AX136),"")</f>
        <v/>
      </c>
      <c r="AW137" s="144" t="str">
        <f>IFERROR(AW136/SUM(AT136:AX136),"")</f>
        <v/>
      </c>
      <c r="AX137" s="144" t="str">
        <f>IFERROR(AX136/SUM(AT136:AX136),"")</f>
        <v/>
      </c>
      <c r="AY137" s="34" t="str">
        <f>IFERROR(AY136/SUM(AT136:AX136),"")</f>
        <v/>
      </c>
      <c r="AZ137" s="132" t="str">
        <f>IFERROR(AZ136/SUM(AT136:AX136),"")</f>
        <v/>
      </c>
      <c r="BA137" s="255"/>
      <c r="BB137" s="135"/>
      <c r="BC137" s="64"/>
      <c r="BD137" s="64" t="str">
        <f t="shared" ref="BD137" si="863">BB137&amp;"."&amp;BC137</f>
        <v>.</v>
      </c>
      <c r="BE137" s="64"/>
      <c r="BF137" s="67"/>
      <c r="BG137" s="67"/>
      <c r="BH137" s="68"/>
      <c r="BI137" s="68"/>
      <c r="BJ137" s="68"/>
      <c r="BK137" s="69"/>
      <c r="BL137" s="69"/>
      <c r="BM137" s="64"/>
      <c r="BN137" s="67"/>
      <c r="BO137" s="67"/>
      <c r="BP137" s="68"/>
      <c r="BQ137" s="68"/>
      <c r="BR137" s="68"/>
      <c r="BS137" s="69"/>
      <c r="BT137" s="69"/>
      <c r="BU137" s="64"/>
      <c r="BV137" s="67"/>
      <c r="BW137" s="67"/>
      <c r="BX137" s="68"/>
      <c r="BY137" s="68"/>
      <c r="BZ137" s="68"/>
      <c r="CA137" s="69"/>
      <c r="CB137" s="69"/>
      <c r="CC137" s="64"/>
      <c r="CD137" s="67"/>
      <c r="CE137" s="67"/>
      <c r="CF137" s="68"/>
      <c r="CG137" s="68"/>
      <c r="CH137" s="68"/>
      <c r="CI137" s="69"/>
      <c r="CJ137" s="69"/>
      <c r="CK137" s="64"/>
      <c r="CL137" s="67"/>
      <c r="CM137" s="67"/>
      <c r="CN137" s="68"/>
      <c r="CO137" s="68"/>
      <c r="CP137" s="68"/>
      <c r="CQ137" s="69"/>
      <c r="CR137" s="69"/>
      <c r="CS137" s="66"/>
    </row>
    <row r="138" spans="1:97" ht="13.5" thickTop="1" x14ac:dyDescent="0.2">
      <c r="A138" s="258"/>
      <c r="B138" s="263"/>
      <c r="C138" s="265"/>
      <c r="D138" s="261"/>
      <c r="E138" s="235"/>
      <c r="F138" s="260"/>
      <c r="G138" s="4" t="s">
        <v>5</v>
      </c>
      <c r="H138" s="140"/>
      <c r="I138" s="141"/>
      <c r="J138" s="141"/>
      <c r="K138" s="141"/>
      <c r="L138" s="141"/>
      <c r="M138" s="7" t="str">
        <f>IF(AND(ISBLANK(H138),ISBLANK(I138),ISBLANK(J138),ISBLANK(K138),ISBLANK(L138)),"",SUM(J138:L138))</f>
        <v/>
      </c>
      <c r="N138" s="7" t="str">
        <f>IF(AND(ISBLANK(H138),ISBLANK(I138),ISBLANK(J138),ISBLANK(K138),ISBLANK(L138)),"",SUM(K138:L138))</f>
        <v/>
      </c>
      <c r="O138" s="233" t="str">
        <f t="shared" ref="O138" si="864">IFERROR(SUM(H138:L138)/E138,"")</f>
        <v/>
      </c>
      <c r="P138" s="250" t="str">
        <f>IFERROR(((80*J138)+(100*K138)+(150*L138))/SUM(H138:L138),"")</f>
        <v/>
      </c>
      <c r="Q138" s="140"/>
      <c r="R138" s="141"/>
      <c r="S138" s="141"/>
      <c r="T138" s="141"/>
      <c r="U138" s="141"/>
      <c r="V138" s="7" t="str">
        <f>IF(AND(ISBLANK(Q138),ISBLANK(R138),ISBLANK(S138),ISBLANK(T138),ISBLANK(U138)),"",SUM(S138:U138))</f>
        <v/>
      </c>
      <c r="W138" s="7" t="str">
        <f>IF(AND(ISBLANK(Q138),ISBLANK(R138),ISBLANK(S138),ISBLANK(T138),ISBLANK(U138)),"",SUM(T138:U138))</f>
        <v/>
      </c>
      <c r="X138" s="233" t="str">
        <f t="shared" ref="X138" si="865">IFERROR(SUM(Q138:U138)/$E138,"")</f>
        <v/>
      </c>
      <c r="Y138" s="250" t="str">
        <f>IFERROR(((80*S138)+(100*T138)+(150*U138))/SUM(Q138:U138),"")</f>
        <v/>
      </c>
      <c r="Z138" s="140"/>
      <c r="AA138" s="141"/>
      <c r="AB138" s="141"/>
      <c r="AC138" s="141"/>
      <c r="AD138" s="141"/>
      <c r="AE138" s="7" t="str">
        <f>IF(AND(ISBLANK(Z138),ISBLANK(AA138),ISBLANK(AB138),ISBLANK(AC138),ISBLANK(AD138)),"",SUM(AB138:AD138))</f>
        <v/>
      </c>
      <c r="AF138" s="7" t="str">
        <f>IF(AND(ISBLANK(Z138),ISBLANK(AA138),ISBLANK(AB138),ISBLANK(AC138),ISBLANK(AD138)),"",SUM(AC138:AD138))</f>
        <v/>
      </c>
      <c r="AG138" s="233" t="str">
        <f t="shared" ref="AG138" si="866">IFERROR(SUM(Z138:AD138)/$E138,"")</f>
        <v/>
      </c>
      <c r="AH138" s="250" t="str">
        <f>IFERROR(((80*AB138)+(100*AC138)+(150*AD138))/SUM(Z138:AD138),"")</f>
        <v/>
      </c>
      <c r="AI138" s="140"/>
      <c r="AJ138" s="141"/>
      <c r="AK138" s="141"/>
      <c r="AL138" s="141"/>
      <c r="AM138" s="141"/>
      <c r="AN138" s="7" t="str">
        <f>IF(AND(ISBLANK(AI138),ISBLANK(AJ138),ISBLANK(AK138),ISBLANK(AL138),ISBLANK(AM138)),"",SUM(AK138:AM138))</f>
        <v/>
      </c>
      <c r="AO138" s="7" t="str">
        <f>IF(AND(ISBLANK(AI138),ISBLANK(AJ138),ISBLANK(AK138),ISBLANK(AL138),ISBLANK(AM138)),"",SUM(AL138:AM138))</f>
        <v/>
      </c>
      <c r="AP138" s="233" t="str">
        <f t="shared" ref="AP138" si="867">IFERROR(SUM(AI138:AM138)/$E138,"")</f>
        <v/>
      </c>
      <c r="AQ138" s="250" t="str">
        <f>IFERROR(((80*AK138)+(100*AL138)+(150*AM138))/SUM(AI138:AM138),"")</f>
        <v/>
      </c>
      <c r="AR138" s="229" t="str">
        <f t="shared" ref="AR138" si="868">IFERROR(AVERAGE(Y138,AH138,AQ138),"")</f>
        <v/>
      </c>
      <c r="AS138" s="229" t="str">
        <f t="shared" ref="AS138" si="869">IF(OR(P138="",AR138=""),"",AR138-P138)</f>
        <v/>
      </c>
      <c r="AT138" s="145"/>
      <c r="AU138" s="141"/>
      <c r="AV138" s="141"/>
      <c r="AW138" s="141"/>
      <c r="AX138" s="141"/>
      <c r="AY138" s="7" t="str">
        <f>IF(AND(ISBLANK(AT138),ISBLANK(AU138),ISBLANK(AV138),ISBLANK(AW138),ISBLANK(AX138)),"",SUM(AV138:AX138))</f>
        <v/>
      </c>
      <c r="AZ138" s="131" t="str">
        <f>IF(AND(ISBLANK(AT138),ISBLANK(AU138),ISBLANK(AV138),ISBLANK(AW138),ISBLANK(AX138)),"",SUM(AW138:AX138))</f>
        <v/>
      </c>
      <c r="BA138" s="254" t="str">
        <f>IFERROR(((80*AV138)+(100*AW138)+(150*AX138))/SUM(AT138:AX138),"")</f>
        <v/>
      </c>
      <c r="BB138" s="135">
        <f>B138</f>
        <v>0</v>
      </c>
      <c r="BC138" s="64">
        <f>C138</f>
        <v>0</v>
      </c>
      <c r="BD138" s="64" t="str">
        <f>BB138&amp;"."&amp;BC138</f>
        <v>0.0</v>
      </c>
      <c r="BE138" s="64">
        <f>D138</f>
        <v>0</v>
      </c>
      <c r="BF138" s="65">
        <f>H138</f>
        <v>0</v>
      </c>
      <c r="BG138" s="65">
        <f t="shared" ref="BG138:BL138" si="870">I138</f>
        <v>0</v>
      </c>
      <c r="BH138" s="65">
        <f t="shared" si="870"/>
        <v>0</v>
      </c>
      <c r="BI138" s="65">
        <f t="shared" si="870"/>
        <v>0</v>
      </c>
      <c r="BJ138" s="65">
        <f t="shared" si="870"/>
        <v>0</v>
      </c>
      <c r="BK138" s="65" t="str">
        <f t="shared" si="870"/>
        <v/>
      </c>
      <c r="BL138" s="65" t="str">
        <f t="shared" si="870"/>
        <v/>
      </c>
      <c r="BM138" s="65" t="str">
        <f t="shared" ref="BM138:BT138" si="871">P138</f>
        <v/>
      </c>
      <c r="BN138" s="65">
        <f t="shared" si="871"/>
        <v>0</v>
      </c>
      <c r="BO138" s="65">
        <f t="shared" si="871"/>
        <v>0</v>
      </c>
      <c r="BP138" s="65">
        <f t="shared" si="871"/>
        <v>0</v>
      </c>
      <c r="BQ138" s="65">
        <f t="shared" si="871"/>
        <v>0</v>
      </c>
      <c r="BR138" s="65">
        <f t="shared" si="871"/>
        <v>0</v>
      </c>
      <c r="BS138" s="65" t="str">
        <f t="shared" si="871"/>
        <v/>
      </c>
      <c r="BT138" s="65" t="str">
        <f t="shared" si="871"/>
        <v/>
      </c>
      <c r="BU138" s="65" t="str">
        <f t="shared" ref="BU138:CB138" si="872">Y138</f>
        <v/>
      </c>
      <c r="BV138" s="65">
        <f t="shared" si="872"/>
        <v>0</v>
      </c>
      <c r="BW138" s="65">
        <f t="shared" si="872"/>
        <v>0</v>
      </c>
      <c r="BX138" s="65">
        <f t="shared" si="872"/>
        <v>0</v>
      </c>
      <c r="BY138" s="65">
        <f t="shared" si="872"/>
        <v>0</v>
      </c>
      <c r="BZ138" s="65">
        <f t="shared" si="872"/>
        <v>0</v>
      </c>
      <c r="CA138" s="65" t="str">
        <f t="shared" si="872"/>
        <v/>
      </c>
      <c r="CB138" s="65" t="str">
        <f t="shared" si="872"/>
        <v/>
      </c>
      <c r="CC138" s="65" t="str">
        <f t="shared" ref="CC138:CJ138" si="873">AH138</f>
        <v/>
      </c>
      <c r="CD138" s="65">
        <f t="shared" si="873"/>
        <v>0</v>
      </c>
      <c r="CE138" s="65">
        <f t="shared" si="873"/>
        <v>0</v>
      </c>
      <c r="CF138" s="65">
        <f t="shared" si="873"/>
        <v>0</v>
      </c>
      <c r="CG138" s="65">
        <f t="shared" si="873"/>
        <v>0</v>
      </c>
      <c r="CH138" s="65">
        <f t="shared" si="873"/>
        <v>0</v>
      </c>
      <c r="CI138" s="65" t="str">
        <f t="shared" si="873"/>
        <v/>
      </c>
      <c r="CJ138" s="65" t="str">
        <f t="shared" si="873"/>
        <v/>
      </c>
      <c r="CK138" s="65" t="str">
        <f t="shared" ref="CK138" si="874">AQ138</f>
        <v/>
      </c>
      <c r="CL138" s="65">
        <f t="shared" ref="CL138:CS138" si="875">AT138</f>
        <v>0</v>
      </c>
      <c r="CM138" s="65">
        <f t="shared" si="875"/>
        <v>0</v>
      </c>
      <c r="CN138" s="65">
        <f t="shared" si="875"/>
        <v>0</v>
      </c>
      <c r="CO138" s="65">
        <f t="shared" si="875"/>
        <v>0</v>
      </c>
      <c r="CP138" s="65">
        <f t="shared" si="875"/>
        <v>0</v>
      </c>
      <c r="CQ138" s="65" t="str">
        <f t="shared" si="875"/>
        <v/>
      </c>
      <c r="CR138" s="65" t="str">
        <f t="shared" si="875"/>
        <v/>
      </c>
      <c r="CS138" s="65" t="str">
        <f t="shared" si="875"/>
        <v/>
      </c>
    </row>
    <row r="139" spans="1:97" ht="13.5" thickBot="1" x14ac:dyDescent="0.25">
      <c r="A139" s="259"/>
      <c r="B139" s="264"/>
      <c r="C139" s="262"/>
      <c r="D139" s="262"/>
      <c r="E139" s="236"/>
      <c r="F139" s="241"/>
      <c r="G139" s="8" t="s">
        <v>6</v>
      </c>
      <c r="H139" s="142" t="str">
        <f>IFERROR(H138/SUM(H138:L138),"")</f>
        <v/>
      </c>
      <c r="I139" s="143" t="str">
        <f>IFERROR(I138/SUM(H138:L138),"")</f>
        <v/>
      </c>
      <c r="J139" s="144" t="str">
        <f>IFERROR(J138/SUM(H138:L138),"")</f>
        <v/>
      </c>
      <c r="K139" s="144" t="str">
        <f>IFERROR(K138/SUM(H138:L138),"")</f>
        <v/>
      </c>
      <c r="L139" s="144" t="str">
        <f>IFERROR(L138/SUM(H138:L138),"")</f>
        <v/>
      </c>
      <c r="M139" s="34" t="str">
        <f>IFERROR(M138/SUM(H138:L138),"")</f>
        <v/>
      </c>
      <c r="N139" s="34" t="str">
        <f>IFERROR(N138/SUM(H138:L138),"")</f>
        <v/>
      </c>
      <c r="O139" s="234"/>
      <c r="P139" s="230"/>
      <c r="Q139" s="142" t="str">
        <f>IFERROR(Q138/SUM(Q138:U138),"")</f>
        <v/>
      </c>
      <c r="R139" s="143" t="str">
        <f>IFERROR(R138/SUM(Q138:U138),"")</f>
        <v/>
      </c>
      <c r="S139" s="144" t="str">
        <f>IFERROR(S138/SUM(Q138:U138),"")</f>
        <v/>
      </c>
      <c r="T139" s="144" t="str">
        <f>IFERROR(T138/SUM(Q138:U138),"")</f>
        <v/>
      </c>
      <c r="U139" s="144" t="str">
        <f>IFERROR(U138/SUM(Q138:U138),"")</f>
        <v/>
      </c>
      <c r="V139" s="34" t="str">
        <f>IFERROR(V138/SUM(Q138:U138),"")</f>
        <v/>
      </c>
      <c r="W139" s="34" t="str">
        <f>IFERROR(W138/SUM(Q138:U138),"")</f>
        <v/>
      </c>
      <c r="X139" s="234"/>
      <c r="Y139" s="230"/>
      <c r="Z139" s="142" t="str">
        <f>IFERROR(Z138/SUM(Z138:AD138),"")</f>
        <v/>
      </c>
      <c r="AA139" s="143" t="str">
        <f>IFERROR(AA138/SUM(Z138:AD138),"")</f>
        <v/>
      </c>
      <c r="AB139" s="144" t="str">
        <f>IFERROR(AB138/SUM(Z138:AD138),"")</f>
        <v/>
      </c>
      <c r="AC139" s="144" t="str">
        <f>IFERROR(AC138/SUM(Z138:AD138),"")</f>
        <v/>
      </c>
      <c r="AD139" s="144" t="str">
        <f>IFERROR(AD138/SUM(Z138:AD138),"")</f>
        <v/>
      </c>
      <c r="AE139" s="34" t="str">
        <f>IFERROR(AE138/SUM(Z138:AD138),"")</f>
        <v/>
      </c>
      <c r="AF139" s="34" t="str">
        <f>IFERROR(AF138/SUM(Z138:AD138),"")</f>
        <v/>
      </c>
      <c r="AG139" s="234"/>
      <c r="AH139" s="230"/>
      <c r="AI139" s="142" t="str">
        <f>IFERROR(AI138/SUM(AI138:AM138),"")</f>
        <v/>
      </c>
      <c r="AJ139" s="143" t="str">
        <f>IFERROR(AJ138/SUM(AI138:AM138),"")</f>
        <v/>
      </c>
      <c r="AK139" s="144" t="str">
        <f>IFERROR(AK138/SUM(AI138:AM138),"")</f>
        <v/>
      </c>
      <c r="AL139" s="144" t="str">
        <f>IFERROR(AL138/SUM(AI138:AM138),"")</f>
        <v/>
      </c>
      <c r="AM139" s="144" t="str">
        <f>IFERROR(AM138/SUM(AI138:AM138),"")</f>
        <v/>
      </c>
      <c r="AN139" s="34" t="str">
        <f>IFERROR(AN138/SUM(AI138:AM138),"")</f>
        <v/>
      </c>
      <c r="AO139" s="34" t="str">
        <f>IFERROR(AO138/SUM(AI138:AM138),"")</f>
        <v/>
      </c>
      <c r="AP139" s="234"/>
      <c r="AQ139" s="230"/>
      <c r="AR139" s="230"/>
      <c r="AS139" s="230"/>
      <c r="AT139" s="149" t="str">
        <f>IFERROR(AT138/SUM(AT138:AX138),"")</f>
        <v/>
      </c>
      <c r="AU139" s="143" t="str">
        <f>IFERROR(AU138/SUM(AT138:AX138),"")</f>
        <v/>
      </c>
      <c r="AV139" s="144" t="str">
        <f>IFERROR(AV138/SUM(AT138:AX138),"")</f>
        <v/>
      </c>
      <c r="AW139" s="144" t="str">
        <f>IFERROR(AW138/SUM(AT138:AX138),"")</f>
        <v/>
      </c>
      <c r="AX139" s="144" t="str">
        <f>IFERROR(AX138/SUM(AT138:AX138),"")</f>
        <v/>
      </c>
      <c r="AY139" s="34" t="str">
        <f>IFERROR(AY138/SUM(AT138:AX138),"")</f>
        <v/>
      </c>
      <c r="AZ139" s="132" t="str">
        <f>IFERROR(AZ138/SUM(AT138:AX138),"")</f>
        <v/>
      </c>
      <c r="BA139" s="255"/>
      <c r="BB139" s="135"/>
      <c r="BC139" s="64"/>
      <c r="BD139" s="64" t="str">
        <f t="shared" ref="BD139" si="876">BB139&amp;"."&amp;BC139</f>
        <v>.</v>
      </c>
      <c r="BE139" s="64"/>
      <c r="BF139" s="67"/>
      <c r="BG139" s="67"/>
      <c r="BH139" s="68"/>
      <c r="BI139" s="68"/>
      <c r="BJ139" s="68"/>
      <c r="BK139" s="69"/>
      <c r="BL139" s="69"/>
      <c r="BM139" s="64"/>
      <c r="BN139" s="67"/>
      <c r="BO139" s="67"/>
      <c r="BP139" s="68"/>
      <c r="BQ139" s="68"/>
      <c r="BR139" s="68"/>
      <c r="BS139" s="69"/>
      <c r="BT139" s="69"/>
      <c r="BU139" s="64"/>
      <c r="BV139" s="67"/>
      <c r="BW139" s="67"/>
      <c r="BX139" s="68"/>
      <c r="BY139" s="68"/>
      <c r="BZ139" s="68"/>
      <c r="CA139" s="69"/>
      <c r="CB139" s="69"/>
      <c r="CC139" s="64"/>
      <c r="CD139" s="67"/>
      <c r="CE139" s="67"/>
      <c r="CF139" s="68"/>
      <c r="CG139" s="68"/>
      <c r="CH139" s="68"/>
      <c r="CI139" s="69"/>
      <c r="CJ139" s="69"/>
      <c r="CK139" s="64"/>
      <c r="CL139" s="67"/>
      <c r="CM139" s="67"/>
      <c r="CN139" s="68"/>
      <c r="CO139" s="68"/>
      <c r="CP139" s="68"/>
      <c r="CQ139" s="69"/>
      <c r="CR139" s="69"/>
      <c r="CS139" s="66"/>
    </row>
    <row r="140" spans="1:97" ht="13.5" thickTop="1" x14ac:dyDescent="0.2">
      <c r="A140" s="258"/>
      <c r="B140" s="263"/>
      <c r="C140" s="265"/>
      <c r="D140" s="261"/>
      <c r="E140" s="235"/>
      <c r="F140" s="260"/>
      <c r="G140" s="47" t="s">
        <v>5</v>
      </c>
      <c r="H140" s="140"/>
      <c r="I140" s="145"/>
      <c r="J140" s="145"/>
      <c r="K140" s="145"/>
      <c r="L140" s="145"/>
      <c r="M140" s="38" t="str">
        <f>IF(AND(ISBLANK(H140),ISBLANK(I140),ISBLANK(J140),ISBLANK(K140),ISBLANK(L140)),"",SUM(J140:L140))</f>
        <v/>
      </c>
      <c r="N140" s="38" t="str">
        <f>IF(AND(ISBLANK(H140),ISBLANK(I140),ISBLANK(J140),ISBLANK(K140),ISBLANK(L140)),"",SUM(K140:L140))</f>
        <v/>
      </c>
      <c r="O140" s="233" t="str">
        <f t="shared" ref="O140" si="877">IFERROR(SUM(H140:L140)/E140,"")</f>
        <v/>
      </c>
      <c r="P140" s="248" t="str">
        <f>IFERROR(((80*J140)+(100*K140)+(150*L140))/SUM(H140:L140),"")</f>
        <v/>
      </c>
      <c r="Q140" s="140"/>
      <c r="R140" s="145"/>
      <c r="S140" s="145"/>
      <c r="T140" s="145"/>
      <c r="U140" s="145"/>
      <c r="V140" s="38" t="str">
        <f>IF(AND(ISBLANK(Q140),ISBLANK(R140),ISBLANK(S140),ISBLANK(T140),ISBLANK(U140)),"",SUM(S140:U140))</f>
        <v/>
      </c>
      <c r="W140" s="38" t="str">
        <f>IF(AND(ISBLANK(Q140),ISBLANK(R140),ISBLANK(S140),ISBLANK(T140),ISBLANK(U140)),"",SUM(T140:U140))</f>
        <v/>
      </c>
      <c r="X140" s="233" t="str">
        <f t="shared" ref="X140" si="878">IFERROR(SUM(Q140:U140)/$E140,"")</f>
        <v/>
      </c>
      <c r="Y140" s="248" t="str">
        <f>IFERROR(((80*S140)+(100*T140)+(150*U140))/SUM(Q140:U140),"")</f>
        <v/>
      </c>
      <c r="Z140" s="140"/>
      <c r="AA140" s="145"/>
      <c r="AB140" s="145"/>
      <c r="AC140" s="145"/>
      <c r="AD140" s="145"/>
      <c r="AE140" s="38" t="str">
        <f>IF(AND(ISBLANK(Z140),ISBLANK(AA140),ISBLANK(AB140),ISBLANK(AC140),ISBLANK(AD140)),"",SUM(AB140:AD140))</f>
        <v/>
      </c>
      <c r="AF140" s="38" t="str">
        <f>IF(AND(ISBLANK(Z140),ISBLANK(AA140),ISBLANK(AB140),ISBLANK(AC140),ISBLANK(AD140)),"",SUM(AC140:AD140))</f>
        <v/>
      </c>
      <c r="AG140" s="233" t="str">
        <f t="shared" ref="AG140" si="879">IFERROR(SUM(Z140:AD140)/$E140,"")</f>
        <v/>
      </c>
      <c r="AH140" s="248" t="str">
        <f>IFERROR(((80*AB140)+(100*AC140)+(150*AD140))/SUM(Z140:AD140),"")</f>
        <v/>
      </c>
      <c r="AI140" s="140"/>
      <c r="AJ140" s="145"/>
      <c r="AK140" s="145"/>
      <c r="AL140" s="145"/>
      <c r="AM140" s="145"/>
      <c r="AN140" s="38" t="str">
        <f>IF(AND(ISBLANK(AI140),ISBLANK(AJ140),ISBLANK(AK140),ISBLANK(AL140),ISBLANK(AM140)),"",SUM(AK140:AM140))</f>
        <v/>
      </c>
      <c r="AO140" s="38" t="str">
        <f>IF(AND(ISBLANK(AI140),ISBLANK(AJ140),ISBLANK(AK140),ISBLANK(AL140),ISBLANK(AM140)),"",SUM(AL140:AM140))</f>
        <v/>
      </c>
      <c r="AP140" s="233" t="str">
        <f t="shared" ref="AP140" si="880">IFERROR(SUM(AI140:AM140)/$E140,"")</f>
        <v/>
      </c>
      <c r="AQ140" s="248" t="str">
        <f>IFERROR(((80*AK140)+(100*AL140)+(150*AM140))/SUM(AI140:AM140),"")</f>
        <v/>
      </c>
      <c r="AR140" s="229" t="str">
        <f t="shared" ref="AR140" si="881">IFERROR(AVERAGE(Y140,AH140,AQ140),"")</f>
        <v/>
      </c>
      <c r="AS140" s="229" t="str">
        <f t="shared" ref="AS140" si="882">IF(OR(P140="",AR140=""),"",AR140-P140)</f>
        <v/>
      </c>
      <c r="AT140" s="145"/>
      <c r="AU140" s="145"/>
      <c r="AV140" s="145"/>
      <c r="AW140" s="145"/>
      <c r="AX140" s="145"/>
      <c r="AY140" s="38" t="str">
        <f>IF(AND(ISBLANK(AT140),ISBLANK(AU140),ISBLANK(AV140),ISBLANK(AW140),ISBLANK(AX140)),"",SUM(AV140:AX140))</f>
        <v/>
      </c>
      <c r="AZ140" s="133" t="str">
        <f>IF(AND(ISBLANK(AT140),ISBLANK(AU140),ISBLANK(AV140),ISBLANK(AW140),ISBLANK(AX140)),"",SUM(AW140:AX140))</f>
        <v/>
      </c>
      <c r="BA140" s="254" t="str">
        <f>IFERROR(((80*AV140)+(100*AW140)+(150*AX140))/SUM(AT140:AX140),"")</f>
        <v/>
      </c>
      <c r="BB140" s="135">
        <f>B140</f>
        <v>0</v>
      </c>
      <c r="BC140" s="64">
        <f>C140</f>
        <v>0</v>
      </c>
      <c r="BD140" s="64" t="str">
        <f>BB140&amp;"."&amp;BC140</f>
        <v>0.0</v>
      </c>
      <c r="BE140" s="64">
        <f>D140</f>
        <v>0</v>
      </c>
      <c r="BF140" s="65">
        <f>H140</f>
        <v>0</v>
      </c>
      <c r="BG140" s="65">
        <f t="shared" ref="BG140:BL140" si="883">I140</f>
        <v>0</v>
      </c>
      <c r="BH140" s="65">
        <f t="shared" si="883"/>
        <v>0</v>
      </c>
      <c r="BI140" s="65">
        <f t="shared" si="883"/>
        <v>0</v>
      </c>
      <c r="BJ140" s="65">
        <f t="shared" si="883"/>
        <v>0</v>
      </c>
      <c r="BK140" s="65" t="str">
        <f t="shared" si="883"/>
        <v/>
      </c>
      <c r="BL140" s="65" t="str">
        <f t="shared" si="883"/>
        <v/>
      </c>
      <c r="BM140" s="65" t="str">
        <f t="shared" ref="BM140:BT140" si="884">P140</f>
        <v/>
      </c>
      <c r="BN140" s="65">
        <f t="shared" si="884"/>
        <v>0</v>
      </c>
      <c r="BO140" s="65">
        <f t="shared" si="884"/>
        <v>0</v>
      </c>
      <c r="BP140" s="65">
        <f t="shared" si="884"/>
        <v>0</v>
      </c>
      <c r="BQ140" s="65">
        <f t="shared" si="884"/>
        <v>0</v>
      </c>
      <c r="BR140" s="65">
        <f t="shared" si="884"/>
        <v>0</v>
      </c>
      <c r="BS140" s="65" t="str">
        <f t="shared" si="884"/>
        <v/>
      </c>
      <c r="BT140" s="65" t="str">
        <f t="shared" si="884"/>
        <v/>
      </c>
      <c r="BU140" s="65" t="str">
        <f t="shared" ref="BU140:CB140" si="885">Y140</f>
        <v/>
      </c>
      <c r="BV140" s="65">
        <f t="shared" si="885"/>
        <v>0</v>
      </c>
      <c r="BW140" s="65">
        <f t="shared" si="885"/>
        <v>0</v>
      </c>
      <c r="BX140" s="65">
        <f t="shared" si="885"/>
        <v>0</v>
      </c>
      <c r="BY140" s="65">
        <f t="shared" si="885"/>
        <v>0</v>
      </c>
      <c r="BZ140" s="65">
        <f t="shared" si="885"/>
        <v>0</v>
      </c>
      <c r="CA140" s="65" t="str">
        <f t="shared" si="885"/>
        <v/>
      </c>
      <c r="CB140" s="65" t="str">
        <f t="shared" si="885"/>
        <v/>
      </c>
      <c r="CC140" s="65" t="str">
        <f t="shared" ref="CC140:CJ140" si="886">AH140</f>
        <v/>
      </c>
      <c r="CD140" s="65">
        <f t="shared" si="886"/>
        <v>0</v>
      </c>
      <c r="CE140" s="65">
        <f t="shared" si="886"/>
        <v>0</v>
      </c>
      <c r="CF140" s="65">
        <f t="shared" si="886"/>
        <v>0</v>
      </c>
      <c r="CG140" s="65">
        <f t="shared" si="886"/>
        <v>0</v>
      </c>
      <c r="CH140" s="65">
        <f t="shared" si="886"/>
        <v>0</v>
      </c>
      <c r="CI140" s="65" t="str">
        <f t="shared" si="886"/>
        <v/>
      </c>
      <c r="CJ140" s="65" t="str">
        <f t="shared" si="886"/>
        <v/>
      </c>
      <c r="CK140" s="65" t="str">
        <f t="shared" ref="CK140" si="887">AQ140</f>
        <v/>
      </c>
      <c r="CL140" s="65">
        <f t="shared" ref="CL140:CS140" si="888">AT140</f>
        <v>0</v>
      </c>
      <c r="CM140" s="65">
        <f t="shared" si="888"/>
        <v>0</v>
      </c>
      <c r="CN140" s="65">
        <f t="shared" si="888"/>
        <v>0</v>
      </c>
      <c r="CO140" s="65">
        <f t="shared" si="888"/>
        <v>0</v>
      </c>
      <c r="CP140" s="65">
        <f t="shared" si="888"/>
        <v>0</v>
      </c>
      <c r="CQ140" s="65" t="str">
        <f t="shared" si="888"/>
        <v/>
      </c>
      <c r="CR140" s="65" t="str">
        <f t="shared" si="888"/>
        <v/>
      </c>
      <c r="CS140" s="65" t="str">
        <f t="shared" si="888"/>
        <v/>
      </c>
    </row>
    <row r="141" spans="1:97" ht="13.5" thickBot="1" x14ac:dyDescent="0.25">
      <c r="A141" s="259"/>
      <c r="B141" s="264"/>
      <c r="C141" s="262"/>
      <c r="D141" s="262"/>
      <c r="E141" s="236"/>
      <c r="F141" s="241"/>
      <c r="G141" s="48" t="s">
        <v>6</v>
      </c>
      <c r="H141" s="146" t="str">
        <f>IFERROR(H140/SUM(H140:L140),"")</f>
        <v/>
      </c>
      <c r="I141" s="147" t="str">
        <f>IFERROR(I140/SUM(H140:L140),"")</f>
        <v/>
      </c>
      <c r="J141" s="148" t="str">
        <f>IFERROR(J140/SUM(H140:L140),"")</f>
        <v/>
      </c>
      <c r="K141" s="148" t="str">
        <f>IFERROR(K140/SUM(H140:L140),"")</f>
        <v/>
      </c>
      <c r="L141" s="148" t="str">
        <f>IFERROR(L140/SUM(H140:L140),"")</f>
        <v/>
      </c>
      <c r="M141" s="26" t="str">
        <f>IFERROR(M140/SUM(H140:L140),"")</f>
        <v/>
      </c>
      <c r="N141" s="26" t="str">
        <f>IFERROR(N140/SUM(H140:L140),"")</f>
        <v/>
      </c>
      <c r="O141" s="234"/>
      <c r="P141" s="249"/>
      <c r="Q141" s="146" t="str">
        <f>IFERROR(Q140/SUM(Q140:U140),"")</f>
        <v/>
      </c>
      <c r="R141" s="147" t="str">
        <f>IFERROR(R140/SUM(Q140:U140),"")</f>
        <v/>
      </c>
      <c r="S141" s="148" t="str">
        <f>IFERROR(S140/SUM(Q140:U140),"")</f>
        <v/>
      </c>
      <c r="T141" s="148" t="str">
        <f>IFERROR(T140/SUM(Q140:U140),"")</f>
        <v/>
      </c>
      <c r="U141" s="148" t="str">
        <f>IFERROR(U140/SUM(Q140:U140),"")</f>
        <v/>
      </c>
      <c r="V141" s="26" t="str">
        <f>IFERROR(V140/SUM(Q140:U140),"")</f>
        <v/>
      </c>
      <c r="W141" s="26" t="str">
        <f>IFERROR(W140/SUM(Q140:U140),"")</f>
        <v/>
      </c>
      <c r="X141" s="234"/>
      <c r="Y141" s="249"/>
      <c r="Z141" s="146" t="str">
        <f>IFERROR(Z140/SUM(Z140:AD140),"")</f>
        <v/>
      </c>
      <c r="AA141" s="147" t="str">
        <f>IFERROR(AA140/SUM(Z140:AD140),"")</f>
        <v/>
      </c>
      <c r="AB141" s="148" t="str">
        <f>IFERROR(AB140/SUM(Z140:AD140),"")</f>
        <v/>
      </c>
      <c r="AC141" s="148" t="str">
        <f>IFERROR(AC140/SUM(Z140:AD140),"")</f>
        <v/>
      </c>
      <c r="AD141" s="148" t="str">
        <f>IFERROR(AD140/SUM(Z140:AD140),"")</f>
        <v/>
      </c>
      <c r="AE141" s="26" t="str">
        <f>IFERROR(AE140/SUM(Z140:AD140),"")</f>
        <v/>
      </c>
      <c r="AF141" s="26" t="str">
        <f>IFERROR(AF140/SUM(Z140:AD140),"")</f>
        <v/>
      </c>
      <c r="AG141" s="234"/>
      <c r="AH141" s="249"/>
      <c r="AI141" s="146" t="str">
        <f>IFERROR(AI140/SUM(AI140:AM140),"")</f>
        <v/>
      </c>
      <c r="AJ141" s="147" t="str">
        <f>IFERROR(AJ140/SUM(AI140:AM140),"")</f>
        <v/>
      </c>
      <c r="AK141" s="148" t="str">
        <f>IFERROR(AK140/SUM(AI140:AM140),"")</f>
        <v/>
      </c>
      <c r="AL141" s="148" t="str">
        <f>IFERROR(AL140/SUM(AI140:AM140),"")</f>
        <v/>
      </c>
      <c r="AM141" s="148" t="str">
        <f>IFERROR(AM140/SUM(AI140:AM140),"")</f>
        <v/>
      </c>
      <c r="AN141" s="26" t="str">
        <f>IFERROR(AN140/SUM(AI140:AM140),"")</f>
        <v/>
      </c>
      <c r="AO141" s="26" t="str">
        <f>IFERROR(AO140/SUM(AI140:AM140),"")</f>
        <v/>
      </c>
      <c r="AP141" s="234"/>
      <c r="AQ141" s="249"/>
      <c r="AR141" s="230"/>
      <c r="AS141" s="230"/>
      <c r="AT141" s="147" t="str">
        <f>IFERROR(AT140/SUM(AT140:AX140),"")</f>
        <v/>
      </c>
      <c r="AU141" s="147" t="str">
        <f>IFERROR(AU140/SUM(AT140:AX140),"")</f>
        <v/>
      </c>
      <c r="AV141" s="148" t="str">
        <f>IFERROR(AV140/SUM(AT140:AX140),"")</f>
        <v/>
      </c>
      <c r="AW141" s="148" t="str">
        <f>IFERROR(AW140/SUM(AT140:AX140),"")</f>
        <v/>
      </c>
      <c r="AX141" s="148" t="str">
        <f>IFERROR(AX140/SUM(AT140:AX140),"")</f>
        <v/>
      </c>
      <c r="AY141" s="26" t="str">
        <f>IFERROR(AY140/SUM(AT140:AX140),"")</f>
        <v/>
      </c>
      <c r="AZ141" s="134" t="str">
        <f>IFERROR(AZ140/SUM(AT140:AX140),"")</f>
        <v/>
      </c>
      <c r="BA141" s="255"/>
      <c r="BB141" s="135"/>
      <c r="BC141" s="64"/>
      <c r="BD141" s="64" t="str">
        <f t="shared" ref="BD141" si="889">BB141&amp;"."&amp;BC141</f>
        <v>.</v>
      </c>
      <c r="BE141" s="64"/>
      <c r="BF141" s="67"/>
      <c r="BG141" s="67"/>
      <c r="BH141" s="68"/>
      <c r="BI141" s="68"/>
      <c r="BJ141" s="68"/>
      <c r="BK141" s="69"/>
      <c r="BL141" s="69"/>
      <c r="BM141" s="64"/>
      <c r="BN141" s="67"/>
      <c r="BO141" s="67"/>
      <c r="BP141" s="68"/>
      <c r="BQ141" s="68"/>
      <c r="BR141" s="68"/>
      <c r="BS141" s="69"/>
      <c r="BT141" s="69"/>
      <c r="BU141" s="64"/>
      <c r="BV141" s="67"/>
      <c r="BW141" s="67"/>
      <c r="BX141" s="68"/>
      <c r="BY141" s="68"/>
      <c r="BZ141" s="68"/>
      <c r="CA141" s="69"/>
      <c r="CB141" s="69"/>
      <c r="CC141" s="64"/>
      <c r="CD141" s="67"/>
      <c r="CE141" s="67"/>
      <c r="CF141" s="68"/>
      <c r="CG141" s="68"/>
      <c r="CH141" s="68"/>
      <c r="CI141" s="69"/>
      <c r="CJ141" s="69"/>
      <c r="CK141" s="64"/>
      <c r="CL141" s="67"/>
      <c r="CM141" s="67"/>
      <c r="CN141" s="68"/>
      <c r="CO141" s="68"/>
      <c r="CP141" s="68"/>
      <c r="CQ141" s="69"/>
      <c r="CR141" s="69"/>
      <c r="CS141" s="66"/>
    </row>
    <row r="142" spans="1:97" ht="13.5" thickTop="1" x14ac:dyDescent="0.2">
      <c r="A142" s="258"/>
      <c r="B142" s="263"/>
      <c r="C142" s="265"/>
      <c r="D142" s="261"/>
      <c r="E142" s="235"/>
      <c r="F142" s="260"/>
      <c r="G142" s="47" t="s">
        <v>5</v>
      </c>
      <c r="H142" s="140"/>
      <c r="I142" s="145"/>
      <c r="J142" s="145"/>
      <c r="K142" s="145"/>
      <c r="L142" s="145"/>
      <c r="M142" s="38" t="str">
        <f>IF(AND(ISBLANK(H142),ISBLANK(I142),ISBLANK(J142),ISBLANK(K142),ISBLANK(L142)),"",SUM(J142:L142))</f>
        <v/>
      </c>
      <c r="N142" s="38" t="str">
        <f>IF(AND(ISBLANK(H142),ISBLANK(I142),ISBLANK(J142),ISBLANK(K142),ISBLANK(L142)),"",SUM(K142:L142))</f>
        <v/>
      </c>
      <c r="O142" s="233" t="str">
        <f t="shared" ref="O142" si="890">IFERROR(SUM(H142:L142)/E142,"")</f>
        <v/>
      </c>
      <c r="P142" s="248" t="str">
        <f>IFERROR(((80*J142)+(100*K142)+(150*L142))/SUM(H142:L142),"")</f>
        <v/>
      </c>
      <c r="Q142" s="140"/>
      <c r="R142" s="145"/>
      <c r="S142" s="145"/>
      <c r="T142" s="145"/>
      <c r="U142" s="145"/>
      <c r="V142" s="38" t="str">
        <f>IF(AND(ISBLANK(Q142),ISBLANK(R142),ISBLANK(S142),ISBLANK(T142),ISBLANK(U142)),"",SUM(S142:U142))</f>
        <v/>
      </c>
      <c r="W142" s="38" t="str">
        <f>IF(AND(ISBLANK(Q142),ISBLANK(R142),ISBLANK(S142),ISBLANK(T142),ISBLANK(U142)),"",SUM(T142:U142))</f>
        <v/>
      </c>
      <c r="X142" s="233" t="str">
        <f t="shared" ref="X142" si="891">IFERROR(SUM(Q142:U142)/$E142,"")</f>
        <v/>
      </c>
      <c r="Y142" s="248" t="str">
        <f>IFERROR(((80*S142)+(100*T142)+(150*U142))/SUM(Q142:U142),"")</f>
        <v/>
      </c>
      <c r="Z142" s="140"/>
      <c r="AA142" s="145"/>
      <c r="AB142" s="145"/>
      <c r="AC142" s="145"/>
      <c r="AD142" s="145"/>
      <c r="AE142" s="38" t="str">
        <f>IF(AND(ISBLANK(Z142),ISBLANK(AA142),ISBLANK(AB142),ISBLANK(AC142),ISBLANK(AD142)),"",SUM(AB142:AD142))</f>
        <v/>
      </c>
      <c r="AF142" s="38" t="str">
        <f>IF(AND(ISBLANK(Z142),ISBLANK(AA142),ISBLANK(AB142),ISBLANK(AC142),ISBLANK(AD142)),"",SUM(AC142:AD142))</f>
        <v/>
      </c>
      <c r="AG142" s="233" t="str">
        <f t="shared" ref="AG142" si="892">IFERROR(SUM(Z142:AD142)/$E142,"")</f>
        <v/>
      </c>
      <c r="AH142" s="248" t="str">
        <f>IFERROR(((80*AB142)+(100*AC142)+(150*AD142))/SUM(Z142:AD142),"")</f>
        <v/>
      </c>
      <c r="AI142" s="140"/>
      <c r="AJ142" s="145"/>
      <c r="AK142" s="145"/>
      <c r="AL142" s="145"/>
      <c r="AM142" s="145"/>
      <c r="AN142" s="38" t="str">
        <f>IF(AND(ISBLANK(AI142),ISBLANK(AJ142),ISBLANK(AK142),ISBLANK(AL142),ISBLANK(AM142)),"",SUM(AK142:AM142))</f>
        <v/>
      </c>
      <c r="AO142" s="38" t="str">
        <f>IF(AND(ISBLANK(AI142),ISBLANK(AJ142),ISBLANK(AK142),ISBLANK(AL142),ISBLANK(AM142)),"",SUM(AL142:AM142))</f>
        <v/>
      </c>
      <c r="AP142" s="233" t="str">
        <f t="shared" ref="AP142" si="893">IFERROR(SUM(AI142:AM142)/$E142,"")</f>
        <v/>
      </c>
      <c r="AQ142" s="248" t="str">
        <f>IFERROR(((80*AK142)+(100*AL142)+(150*AM142))/SUM(AI142:AM142),"")</f>
        <v/>
      </c>
      <c r="AR142" s="229" t="str">
        <f t="shared" ref="AR142" si="894">IFERROR(AVERAGE(Y142,AH142,AQ142),"")</f>
        <v/>
      </c>
      <c r="AS142" s="229" t="str">
        <f t="shared" ref="AS142" si="895">IF(OR(P142="",AR142=""),"",AR142-P142)</f>
        <v/>
      </c>
      <c r="AT142" s="145"/>
      <c r="AU142" s="145"/>
      <c r="AV142" s="145"/>
      <c r="AW142" s="145"/>
      <c r="AX142" s="145"/>
      <c r="AY142" s="38" t="str">
        <f>IF(AND(ISBLANK(AT142),ISBLANK(AU142),ISBLANK(AV142),ISBLANK(AW142),ISBLANK(AX142)),"",SUM(AV142:AX142))</f>
        <v/>
      </c>
      <c r="AZ142" s="133" t="str">
        <f>IF(AND(ISBLANK(AT142),ISBLANK(AU142),ISBLANK(AV142),ISBLANK(AW142),ISBLANK(AX142)),"",SUM(AW142:AX142))</f>
        <v/>
      </c>
      <c r="BA142" s="254" t="str">
        <f>IFERROR(((80*AV142)+(100*AW142)+(150*AX142))/SUM(AT142:AX142),"")</f>
        <v/>
      </c>
      <c r="BB142" s="135">
        <f>B142</f>
        <v>0</v>
      </c>
      <c r="BC142" s="64">
        <f>C142</f>
        <v>0</v>
      </c>
      <c r="BD142" s="64" t="str">
        <f>BB142&amp;"."&amp;BC142</f>
        <v>0.0</v>
      </c>
      <c r="BE142" s="64">
        <f>D142</f>
        <v>0</v>
      </c>
      <c r="BF142" s="65">
        <f>H142</f>
        <v>0</v>
      </c>
      <c r="BG142" s="65">
        <f t="shared" ref="BG142:BL142" si="896">I142</f>
        <v>0</v>
      </c>
      <c r="BH142" s="65">
        <f t="shared" si="896"/>
        <v>0</v>
      </c>
      <c r="BI142" s="65">
        <f t="shared" si="896"/>
        <v>0</v>
      </c>
      <c r="BJ142" s="65">
        <f t="shared" si="896"/>
        <v>0</v>
      </c>
      <c r="BK142" s="65" t="str">
        <f t="shared" si="896"/>
        <v/>
      </c>
      <c r="BL142" s="65" t="str">
        <f t="shared" si="896"/>
        <v/>
      </c>
      <c r="BM142" s="65" t="str">
        <f t="shared" ref="BM142:BT142" si="897">P142</f>
        <v/>
      </c>
      <c r="BN142" s="65">
        <f t="shared" si="897"/>
        <v>0</v>
      </c>
      <c r="BO142" s="65">
        <f t="shared" si="897"/>
        <v>0</v>
      </c>
      <c r="BP142" s="65">
        <f t="shared" si="897"/>
        <v>0</v>
      </c>
      <c r="BQ142" s="65">
        <f t="shared" si="897"/>
        <v>0</v>
      </c>
      <c r="BR142" s="65">
        <f t="shared" si="897"/>
        <v>0</v>
      </c>
      <c r="BS142" s="65" t="str">
        <f t="shared" si="897"/>
        <v/>
      </c>
      <c r="BT142" s="65" t="str">
        <f t="shared" si="897"/>
        <v/>
      </c>
      <c r="BU142" s="65" t="str">
        <f t="shared" ref="BU142:CB142" si="898">Y142</f>
        <v/>
      </c>
      <c r="BV142" s="65">
        <f t="shared" si="898"/>
        <v>0</v>
      </c>
      <c r="BW142" s="65">
        <f t="shared" si="898"/>
        <v>0</v>
      </c>
      <c r="BX142" s="65">
        <f t="shared" si="898"/>
        <v>0</v>
      </c>
      <c r="BY142" s="65">
        <f t="shared" si="898"/>
        <v>0</v>
      </c>
      <c r="BZ142" s="65">
        <f t="shared" si="898"/>
        <v>0</v>
      </c>
      <c r="CA142" s="65" t="str">
        <f t="shared" si="898"/>
        <v/>
      </c>
      <c r="CB142" s="65" t="str">
        <f t="shared" si="898"/>
        <v/>
      </c>
      <c r="CC142" s="65" t="str">
        <f t="shared" ref="CC142:CJ142" si="899">AH142</f>
        <v/>
      </c>
      <c r="CD142" s="65">
        <f t="shared" si="899"/>
        <v>0</v>
      </c>
      <c r="CE142" s="65">
        <f t="shared" si="899"/>
        <v>0</v>
      </c>
      <c r="CF142" s="65">
        <f t="shared" si="899"/>
        <v>0</v>
      </c>
      <c r="CG142" s="65">
        <f t="shared" si="899"/>
        <v>0</v>
      </c>
      <c r="CH142" s="65">
        <f t="shared" si="899"/>
        <v>0</v>
      </c>
      <c r="CI142" s="65" t="str">
        <f t="shared" si="899"/>
        <v/>
      </c>
      <c r="CJ142" s="65" t="str">
        <f t="shared" si="899"/>
        <v/>
      </c>
      <c r="CK142" s="65" t="str">
        <f t="shared" ref="CK142" si="900">AQ142</f>
        <v/>
      </c>
      <c r="CL142" s="65">
        <f t="shared" ref="CL142:CS142" si="901">AT142</f>
        <v>0</v>
      </c>
      <c r="CM142" s="65">
        <f t="shared" si="901"/>
        <v>0</v>
      </c>
      <c r="CN142" s="65">
        <f t="shared" si="901"/>
        <v>0</v>
      </c>
      <c r="CO142" s="65">
        <f t="shared" si="901"/>
        <v>0</v>
      </c>
      <c r="CP142" s="65">
        <f t="shared" si="901"/>
        <v>0</v>
      </c>
      <c r="CQ142" s="65" t="str">
        <f t="shared" si="901"/>
        <v/>
      </c>
      <c r="CR142" s="65" t="str">
        <f t="shared" si="901"/>
        <v/>
      </c>
      <c r="CS142" s="65" t="str">
        <f t="shared" si="901"/>
        <v/>
      </c>
    </row>
    <row r="143" spans="1:97" ht="13.5" thickBot="1" x14ac:dyDescent="0.25">
      <c r="A143" s="259"/>
      <c r="B143" s="264"/>
      <c r="C143" s="262"/>
      <c r="D143" s="262"/>
      <c r="E143" s="236"/>
      <c r="F143" s="241"/>
      <c r="G143" s="48" t="s">
        <v>6</v>
      </c>
      <c r="H143" s="146" t="str">
        <f>IFERROR(H142/SUM(H142:L142),"")</f>
        <v/>
      </c>
      <c r="I143" s="147" t="str">
        <f>IFERROR(I142/SUM(H142:L142),"")</f>
        <v/>
      </c>
      <c r="J143" s="148" t="str">
        <f>IFERROR(J142/SUM(H142:L142),"")</f>
        <v/>
      </c>
      <c r="K143" s="148" t="str">
        <f>IFERROR(K142/SUM(H142:L142),"")</f>
        <v/>
      </c>
      <c r="L143" s="148" t="str">
        <f>IFERROR(L142/SUM(H142:L142),"")</f>
        <v/>
      </c>
      <c r="M143" s="26" t="str">
        <f>IFERROR(M142/SUM(H142:L142),"")</f>
        <v/>
      </c>
      <c r="N143" s="26" t="str">
        <f>IFERROR(N142/SUM(H142:L142),"")</f>
        <v/>
      </c>
      <c r="O143" s="234"/>
      <c r="P143" s="249"/>
      <c r="Q143" s="146" t="str">
        <f>IFERROR(Q142/SUM(Q142:U142),"")</f>
        <v/>
      </c>
      <c r="R143" s="147" t="str">
        <f>IFERROR(R142/SUM(Q142:U142),"")</f>
        <v/>
      </c>
      <c r="S143" s="148" t="str">
        <f>IFERROR(S142/SUM(Q142:U142),"")</f>
        <v/>
      </c>
      <c r="T143" s="148" t="str">
        <f>IFERROR(T142/SUM(Q142:U142),"")</f>
        <v/>
      </c>
      <c r="U143" s="148" t="str">
        <f>IFERROR(U142/SUM(Q142:U142),"")</f>
        <v/>
      </c>
      <c r="V143" s="26" t="str">
        <f>IFERROR(V142/SUM(Q142:U142),"")</f>
        <v/>
      </c>
      <c r="W143" s="26" t="str">
        <f>IFERROR(W142/SUM(Q142:U142),"")</f>
        <v/>
      </c>
      <c r="X143" s="234"/>
      <c r="Y143" s="249"/>
      <c r="Z143" s="146" t="str">
        <f>IFERROR(Z142/SUM(Z142:AD142),"")</f>
        <v/>
      </c>
      <c r="AA143" s="147" t="str">
        <f>IFERROR(AA142/SUM(Z142:AD142),"")</f>
        <v/>
      </c>
      <c r="AB143" s="148" t="str">
        <f>IFERROR(AB142/SUM(Z142:AD142),"")</f>
        <v/>
      </c>
      <c r="AC143" s="148" t="str">
        <f>IFERROR(AC142/SUM(Z142:AD142),"")</f>
        <v/>
      </c>
      <c r="AD143" s="148" t="str">
        <f>IFERROR(AD142/SUM(Z142:AD142),"")</f>
        <v/>
      </c>
      <c r="AE143" s="26" t="str">
        <f>IFERROR(AE142/SUM(Z142:AD142),"")</f>
        <v/>
      </c>
      <c r="AF143" s="26" t="str">
        <f>IFERROR(AF142/SUM(Z142:AD142),"")</f>
        <v/>
      </c>
      <c r="AG143" s="234"/>
      <c r="AH143" s="249"/>
      <c r="AI143" s="146" t="str">
        <f>IFERROR(AI142/SUM(AI142:AM142),"")</f>
        <v/>
      </c>
      <c r="AJ143" s="147" t="str">
        <f>IFERROR(AJ142/SUM(AI142:AM142),"")</f>
        <v/>
      </c>
      <c r="AK143" s="148" t="str">
        <f>IFERROR(AK142/SUM(AI142:AM142),"")</f>
        <v/>
      </c>
      <c r="AL143" s="148" t="str">
        <f>IFERROR(AL142/SUM(AI142:AM142),"")</f>
        <v/>
      </c>
      <c r="AM143" s="148" t="str">
        <f>IFERROR(AM142/SUM(AI142:AM142),"")</f>
        <v/>
      </c>
      <c r="AN143" s="26" t="str">
        <f>IFERROR(AN142/SUM(AI142:AM142),"")</f>
        <v/>
      </c>
      <c r="AO143" s="26" t="str">
        <f>IFERROR(AO142/SUM(AI142:AM142),"")</f>
        <v/>
      </c>
      <c r="AP143" s="234"/>
      <c r="AQ143" s="249"/>
      <c r="AR143" s="230"/>
      <c r="AS143" s="230"/>
      <c r="AT143" s="147" t="str">
        <f>IFERROR(AT142/SUM(AT142:AX142),"")</f>
        <v/>
      </c>
      <c r="AU143" s="147" t="str">
        <f>IFERROR(AU142/SUM(AT142:AX142),"")</f>
        <v/>
      </c>
      <c r="AV143" s="148" t="str">
        <f>IFERROR(AV142/SUM(AT142:AX142),"")</f>
        <v/>
      </c>
      <c r="AW143" s="148" t="str">
        <f>IFERROR(AW142/SUM(AT142:AX142),"")</f>
        <v/>
      </c>
      <c r="AX143" s="148" t="str">
        <f>IFERROR(AX142/SUM(AT142:AX142),"")</f>
        <v/>
      </c>
      <c r="AY143" s="26" t="str">
        <f>IFERROR(AY142/SUM(AT142:AX142),"")</f>
        <v/>
      </c>
      <c r="AZ143" s="134" t="str">
        <f>IFERROR(AZ142/SUM(AT142:AX142),"")</f>
        <v/>
      </c>
      <c r="BA143" s="255"/>
      <c r="BB143" s="135"/>
      <c r="BC143" s="64"/>
      <c r="BD143" s="64" t="str">
        <f t="shared" ref="BD143" si="902">BB143&amp;"."&amp;BC143</f>
        <v>.</v>
      </c>
      <c r="BE143" s="64"/>
      <c r="BF143" s="67"/>
      <c r="BG143" s="67"/>
      <c r="BH143" s="68"/>
      <c r="BI143" s="68"/>
      <c r="BJ143" s="68"/>
      <c r="BK143" s="69"/>
      <c r="BL143" s="69"/>
      <c r="BM143" s="64"/>
      <c r="BN143" s="67"/>
      <c r="BO143" s="67"/>
      <c r="BP143" s="68"/>
      <c r="BQ143" s="68"/>
      <c r="BR143" s="68"/>
      <c r="BS143" s="69"/>
      <c r="BT143" s="69"/>
      <c r="BU143" s="64"/>
      <c r="BV143" s="67"/>
      <c r="BW143" s="67"/>
      <c r="BX143" s="68"/>
      <c r="BY143" s="68"/>
      <c r="BZ143" s="68"/>
      <c r="CA143" s="69"/>
      <c r="CB143" s="69"/>
      <c r="CC143" s="64"/>
      <c r="CD143" s="67"/>
      <c r="CE143" s="67"/>
      <c r="CF143" s="68"/>
      <c r="CG143" s="68"/>
      <c r="CH143" s="68"/>
      <c r="CI143" s="69"/>
      <c r="CJ143" s="69"/>
      <c r="CK143" s="64"/>
      <c r="CL143" s="67"/>
      <c r="CM143" s="67"/>
      <c r="CN143" s="68"/>
      <c r="CO143" s="68"/>
      <c r="CP143" s="68"/>
      <c r="CQ143" s="69"/>
      <c r="CR143" s="69"/>
      <c r="CS143" s="66"/>
    </row>
    <row r="144" spans="1:97" ht="13.5" thickTop="1" x14ac:dyDescent="0.2">
      <c r="A144" s="258"/>
      <c r="B144" s="263"/>
      <c r="C144" s="265"/>
      <c r="D144" s="261"/>
      <c r="E144" s="235"/>
      <c r="F144" s="260"/>
      <c r="G144" s="47" t="s">
        <v>5</v>
      </c>
      <c r="H144" s="140"/>
      <c r="I144" s="145"/>
      <c r="J144" s="145"/>
      <c r="K144" s="145"/>
      <c r="L144" s="145"/>
      <c r="M144" s="38" t="str">
        <f>IF(AND(ISBLANK(H144),ISBLANK(I144),ISBLANK(J144),ISBLANK(K144),ISBLANK(L144)),"",SUM(J144:L144))</f>
        <v/>
      </c>
      <c r="N144" s="38" t="str">
        <f>IF(AND(ISBLANK(H144),ISBLANK(I144),ISBLANK(J144),ISBLANK(K144),ISBLANK(L144)),"",SUM(K144:L144))</f>
        <v/>
      </c>
      <c r="O144" s="233" t="str">
        <f t="shared" ref="O144" si="903">IFERROR(SUM(H144:L144)/E144,"")</f>
        <v/>
      </c>
      <c r="P144" s="248" t="str">
        <f>IFERROR(((80*J144)+(100*K144)+(150*L144))/SUM(H144:L144),"")</f>
        <v/>
      </c>
      <c r="Q144" s="140"/>
      <c r="R144" s="145"/>
      <c r="S144" s="145"/>
      <c r="T144" s="145"/>
      <c r="U144" s="145"/>
      <c r="V144" s="38" t="str">
        <f>IF(AND(ISBLANK(Q144),ISBLANK(R144),ISBLANK(S144),ISBLANK(T144),ISBLANK(U144)),"",SUM(S144:U144))</f>
        <v/>
      </c>
      <c r="W144" s="38" t="str">
        <f>IF(AND(ISBLANK(Q144),ISBLANK(R144),ISBLANK(S144),ISBLANK(T144),ISBLANK(U144)),"",SUM(T144:U144))</f>
        <v/>
      </c>
      <c r="X144" s="233" t="str">
        <f t="shared" ref="X144" si="904">IFERROR(SUM(Q144:U144)/$E144,"")</f>
        <v/>
      </c>
      <c r="Y144" s="248" t="str">
        <f>IFERROR(((80*S144)+(100*T144)+(150*U144))/SUM(Q144:U144),"")</f>
        <v/>
      </c>
      <c r="Z144" s="140"/>
      <c r="AA144" s="145"/>
      <c r="AB144" s="145"/>
      <c r="AC144" s="145"/>
      <c r="AD144" s="145"/>
      <c r="AE144" s="38" t="str">
        <f>IF(AND(ISBLANK(Z144),ISBLANK(AA144),ISBLANK(AB144),ISBLANK(AC144),ISBLANK(AD144)),"",SUM(AB144:AD144))</f>
        <v/>
      </c>
      <c r="AF144" s="38" t="str">
        <f>IF(AND(ISBLANK(Z144),ISBLANK(AA144),ISBLANK(AB144),ISBLANK(AC144),ISBLANK(AD144)),"",SUM(AC144:AD144))</f>
        <v/>
      </c>
      <c r="AG144" s="233" t="str">
        <f t="shared" ref="AG144" si="905">IFERROR(SUM(Z144:AD144)/$E144,"")</f>
        <v/>
      </c>
      <c r="AH144" s="248" t="str">
        <f>IFERROR(((80*AB144)+(100*AC144)+(150*AD144))/SUM(Z144:AD144),"")</f>
        <v/>
      </c>
      <c r="AI144" s="140"/>
      <c r="AJ144" s="145"/>
      <c r="AK144" s="145"/>
      <c r="AL144" s="145"/>
      <c r="AM144" s="145"/>
      <c r="AN144" s="38" t="str">
        <f>IF(AND(ISBLANK(AI144),ISBLANK(AJ144),ISBLANK(AK144),ISBLANK(AL144),ISBLANK(AM144)),"",SUM(AK144:AM144))</f>
        <v/>
      </c>
      <c r="AO144" s="38" t="str">
        <f>IF(AND(ISBLANK(AI144),ISBLANK(AJ144),ISBLANK(AK144),ISBLANK(AL144),ISBLANK(AM144)),"",SUM(AL144:AM144))</f>
        <v/>
      </c>
      <c r="AP144" s="233" t="str">
        <f t="shared" ref="AP144" si="906">IFERROR(SUM(AI144:AM144)/$E144,"")</f>
        <v/>
      </c>
      <c r="AQ144" s="248" t="str">
        <f>IFERROR(((80*AK144)+(100*AL144)+(150*AM144))/SUM(AI144:AM144),"")</f>
        <v/>
      </c>
      <c r="AR144" s="229" t="str">
        <f t="shared" ref="AR144" si="907">IFERROR(AVERAGE(Y144,AH144,AQ144),"")</f>
        <v/>
      </c>
      <c r="AS144" s="229" t="str">
        <f t="shared" ref="AS144" si="908">IF(OR(P144="",AR144=""),"",AR144-P144)</f>
        <v/>
      </c>
      <c r="AT144" s="145"/>
      <c r="AU144" s="145"/>
      <c r="AV144" s="145"/>
      <c r="AW144" s="145"/>
      <c r="AX144" s="145"/>
      <c r="AY144" s="38" t="str">
        <f>IF(AND(ISBLANK(AT144),ISBLANK(AU144),ISBLANK(AV144),ISBLANK(AW144),ISBLANK(AX144)),"",SUM(AV144:AX144))</f>
        <v/>
      </c>
      <c r="AZ144" s="133" t="str">
        <f>IF(AND(ISBLANK(AT144),ISBLANK(AU144),ISBLANK(AV144),ISBLANK(AW144),ISBLANK(AX144)),"",SUM(AW144:AX144))</f>
        <v/>
      </c>
      <c r="BA144" s="254" t="str">
        <f>IFERROR(((80*AV144)+(100*AW144)+(150*AX144))/SUM(AT144:AX144),"")</f>
        <v/>
      </c>
      <c r="BB144" s="135">
        <f>B144</f>
        <v>0</v>
      </c>
      <c r="BC144" s="64">
        <f>C144</f>
        <v>0</v>
      </c>
      <c r="BD144" s="64" t="str">
        <f>BB144&amp;"."&amp;BC144</f>
        <v>0.0</v>
      </c>
      <c r="BE144" s="64">
        <f>D144</f>
        <v>0</v>
      </c>
      <c r="BF144" s="65">
        <f>H144</f>
        <v>0</v>
      </c>
      <c r="BG144" s="65">
        <f t="shared" ref="BG144:BL144" si="909">I144</f>
        <v>0</v>
      </c>
      <c r="BH144" s="65">
        <f t="shared" si="909"/>
        <v>0</v>
      </c>
      <c r="BI144" s="65">
        <f t="shared" si="909"/>
        <v>0</v>
      </c>
      <c r="BJ144" s="65">
        <f t="shared" si="909"/>
        <v>0</v>
      </c>
      <c r="BK144" s="65" t="str">
        <f t="shared" si="909"/>
        <v/>
      </c>
      <c r="BL144" s="65" t="str">
        <f t="shared" si="909"/>
        <v/>
      </c>
      <c r="BM144" s="65" t="str">
        <f t="shared" ref="BM144:BT144" si="910">P144</f>
        <v/>
      </c>
      <c r="BN144" s="65">
        <f t="shared" si="910"/>
        <v>0</v>
      </c>
      <c r="BO144" s="65">
        <f t="shared" si="910"/>
        <v>0</v>
      </c>
      <c r="BP144" s="65">
        <f t="shared" si="910"/>
        <v>0</v>
      </c>
      <c r="BQ144" s="65">
        <f t="shared" si="910"/>
        <v>0</v>
      </c>
      <c r="BR144" s="65">
        <f t="shared" si="910"/>
        <v>0</v>
      </c>
      <c r="BS144" s="65" t="str">
        <f t="shared" si="910"/>
        <v/>
      </c>
      <c r="BT144" s="65" t="str">
        <f t="shared" si="910"/>
        <v/>
      </c>
      <c r="BU144" s="65" t="str">
        <f t="shared" ref="BU144:CB144" si="911">Y144</f>
        <v/>
      </c>
      <c r="BV144" s="65">
        <f t="shared" si="911"/>
        <v>0</v>
      </c>
      <c r="BW144" s="65">
        <f t="shared" si="911"/>
        <v>0</v>
      </c>
      <c r="BX144" s="65">
        <f t="shared" si="911"/>
        <v>0</v>
      </c>
      <c r="BY144" s="65">
        <f t="shared" si="911"/>
        <v>0</v>
      </c>
      <c r="BZ144" s="65">
        <f t="shared" si="911"/>
        <v>0</v>
      </c>
      <c r="CA144" s="65" t="str">
        <f t="shared" si="911"/>
        <v/>
      </c>
      <c r="CB144" s="65" t="str">
        <f t="shared" si="911"/>
        <v/>
      </c>
      <c r="CC144" s="65" t="str">
        <f t="shared" ref="CC144:CJ144" si="912">AH144</f>
        <v/>
      </c>
      <c r="CD144" s="65">
        <f t="shared" si="912"/>
        <v>0</v>
      </c>
      <c r="CE144" s="65">
        <f t="shared" si="912"/>
        <v>0</v>
      </c>
      <c r="CF144" s="65">
        <f t="shared" si="912"/>
        <v>0</v>
      </c>
      <c r="CG144" s="65">
        <f t="shared" si="912"/>
        <v>0</v>
      </c>
      <c r="CH144" s="65">
        <f t="shared" si="912"/>
        <v>0</v>
      </c>
      <c r="CI144" s="65" t="str">
        <f t="shared" si="912"/>
        <v/>
      </c>
      <c r="CJ144" s="65" t="str">
        <f t="shared" si="912"/>
        <v/>
      </c>
      <c r="CK144" s="65" t="str">
        <f t="shared" ref="CK144" si="913">AQ144</f>
        <v/>
      </c>
      <c r="CL144" s="65">
        <f t="shared" ref="CL144:CS144" si="914">AT144</f>
        <v>0</v>
      </c>
      <c r="CM144" s="65">
        <f t="shared" si="914"/>
        <v>0</v>
      </c>
      <c r="CN144" s="65">
        <f t="shared" si="914"/>
        <v>0</v>
      </c>
      <c r="CO144" s="65">
        <f t="shared" si="914"/>
        <v>0</v>
      </c>
      <c r="CP144" s="65">
        <f t="shared" si="914"/>
        <v>0</v>
      </c>
      <c r="CQ144" s="65" t="str">
        <f t="shared" si="914"/>
        <v/>
      </c>
      <c r="CR144" s="65" t="str">
        <f t="shared" si="914"/>
        <v/>
      </c>
      <c r="CS144" s="65" t="str">
        <f t="shared" si="914"/>
        <v/>
      </c>
    </row>
    <row r="145" spans="1:97" ht="13.5" thickBot="1" x14ac:dyDescent="0.25">
      <c r="A145" s="259"/>
      <c r="B145" s="264"/>
      <c r="C145" s="262"/>
      <c r="D145" s="262"/>
      <c r="E145" s="236"/>
      <c r="F145" s="241"/>
      <c r="G145" s="48" t="s">
        <v>6</v>
      </c>
      <c r="H145" s="146" t="str">
        <f>IFERROR(H144/SUM(H144:L144),"")</f>
        <v/>
      </c>
      <c r="I145" s="147" t="str">
        <f>IFERROR(I144/SUM(H144:L144),"")</f>
        <v/>
      </c>
      <c r="J145" s="148" t="str">
        <f>IFERROR(J144/SUM(H144:L144),"")</f>
        <v/>
      </c>
      <c r="K145" s="148" t="str">
        <f>IFERROR(K144/SUM(H144:L144),"")</f>
        <v/>
      </c>
      <c r="L145" s="148" t="str">
        <f>IFERROR(L144/SUM(H144:L144),"")</f>
        <v/>
      </c>
      <c r="M145" s="26" t="str">
        <f>IFERROR(M144/SUM(H144:L144),"")</f>
        <v/>
      </c>
      <c r="N145" s="26" t="str">
        <f>IFERROR(N144/SUM(H144:L144),"")</f>
        <v/>
      </c>
      <c r="O145" s="234"/>
      <c r="P145" s="249"/>
      <c r="Q145" s="146" t="str">
        <f>IFERROR(Q144/SUM(Q144:U144),"")</f>
        <v/>
      </c>
      <c r="R145" s="147" t="str">
        <f>IFERROR(R144/SUM(Q144:U144),"")</f>
        <v/>
      </c>
      <c r="S145" s="148" t="str">
        <f>IFERROR(S144/SUM(Q144:U144),"")</f>
        <v/>
      </c>
      <c r="T145" s="148" t="str">
        <f>IFERROR(T144/SUM(Q144:U144),"")</f>
        <v/>
      </c>
      <c r="U145" s="148" t="str">
        <f>IFERROR(U144/SUM(Q144:U144),"")</f>
        <v/>
      </c>
      <c r="V145" s="26" t="str">
        <f>IFERROR(V144/SUM(Q144:U144),"")</f>
        <v/>
      </c>
      <c r="W145" s="26" t="str">
        <f>IFERROR(W144/SUM(Q144:U144),"")</f>
        <v/>
      </c>
      <c r="X145" s="234"/>
      <c r="Y145" s="249"/>
      <c r="Z145" s="146" t="str">
        <f>IFERROR(Z144/SUM(Z144:AD144),"")</f>
        <v/>
      </c>
      <c r="AA145" s="147" t="str">
        <f>IFERROR(AA144/SUM(Z144:AD144),"")</f>
        <v/>
      </c>
      <c r="AB145" s="148" t="str">
        <f>IFERROR(AB144/SUM(Z144:AD144),"")</f>
        <v/>
      </c>
      <c r="AC145" s="148" t="str">
        <f>IFERROR(AC144/SUM(Z144:AD144),"")</f>
        <v/>
      </c>
      <c r="AD145" s="148" t="str">
        <f>IFERROR(AD144/SUM(Z144:AD144),"")</f>
        <v/>
      </c>
      <c r="AE145" s="26" t="str">
        <f>IFERROR(AE144/SUM(Z144:AD144),"")</f>
        <v/>
      </c>
      <c r="AF145" s="26" t="str">
        <f>IFERROR(AF144/SUM(Z144:AD144),"")</f>
        <v/>
      </c>
      <c r="AG145" s="234"/>
      <c r="AH145" s="249"/>
      <c r="AI145" s="146" t="str">
        <f>IFERROR(AI144/SUM(AI144:AM144),"")</f>
        <v/>
      </c>
      <c r="AJ145" s="147" t="str">
        <f>IFERROR(AJ144/SUM(AI144:AM144),"")</f>
        <v/>
      </c>
      <c r="AK145" s="148" t="str">
        <f>IFERROR(AK144/SUM(AI144:AM144),"")</f>
        <v/>
      </c>
      <c r="AL145" s="148" t="str">
        <f>IFERROR(AL144/SUM(AI144:AM144),"")</f>
        <v/>
      </c>
      <c r="AM145" s="148" t="str">
        <f>IFERROR(AM144/SUM(AI144:AM144),"")</f>
        <v/>
      </c>
      <c r="AN145" s="26" t="str">
        <f>IFERROR(AN144/SUM(AI144:AM144),"")</f>
        <v/>
      </c>
      <c r="AO145" s="26" t="str">
        <f>IFERROR(AO144/SUM(AI144:AM144),"")</f>
        <v/>
      </c>
      <c r="AP145" s="234"/>
      <c r="AQ145" s="249"/>
      <c r="AR145" s="230"/>
      <c r="AS145" s="230"/>
      <c r="AT145" s="147" t="str">
        <f>IFERROR(AT144/SUM(AT144:AX144),"")</f>
        <v/>
      </c>
      <c r="AU145" s="147" t="str">
        <f>IFERROR(AU144/SUM(AT144:AX144),"")</f>
        <v/>
      </c>
      <c r="AV145" s="148" t="str">
        <f>IFERROR(AV144/SUM(AT144:AX144),"")</f>
        <v/>
      </c>
      <c r="AW145" s="148" t="str">
        <f>IFERROR(AW144/SUM(AT144:AX144),"")</f>
        <v/>
      </c>
      <c r="AX145" s="148" t="str">
        <f>IFERROR(AX144/SUM(AT144:AX144),"")</f>
        <v/>
      </c>
      <c r="AY145" s="26" t="str">
        <f>IFERROR(AY144/SUM(AT144:AX144),"")</f>
        <v/>
      </c>
      <c r="AZ145" s="134" t="str">
        <f>IFERROR(AZ144/SUM(AT144:AX144),"")</f>
        <v/>
      </c>
      <c r="BA145" s="255"/>
      <c r="BB145" s="135"/>
      <c r="BC145" s="64"/>
      <c r="BD145" s="64" t="str">
        <f t="shared" ref="BD145" si="915">BB145&amp;"."&amp;BC145</f>
        <v>.</v>
      </c>
      <c r="BE145" s="64"/>
      <c r="BF145" s="67"/>
      <c r="BG145" s="67"/>
      <c r="BH145" s="68"/>
      <c r="BI145" s="68"/>
      <c r="BJ145" s="68"/>
      <c r="BK145" s="69"/>
      <c r="BL145" s="69"/>
      <c r="BM145" s="64"/>
      <c r="BN145" s="67"/>
      <c r="BO145" s="67"/>
      <c r="BP145" s="68"/>
      <c r="BQ145" s="68"/>
      <c r="BR145" s="68"/>
      <c r="BS145" s="69"/>
      <c r="BT145" s="69"/>
      <c r="BU145" s="64"/>
      <c r="BV145" s="67"/>
      <c r="BW145" s="67"/>
      <c r="BX145" s="68"/>
      <c r="BY145" s="68"/>
      <c r="BZ145" s="68"/>
      <c r="CA145" s="69"/>
      <c r="CB145" s="69"/>
      <c r="CC145" s="64"/>
      <c r="CD145" s="67"/>
      <c r="CE145" s="67"/>
      <c r="CF145" s="68"/>
      <c r="CG145" s="68"/>
      <c r="CH145" s="68"/>
      <c r="CI145" s="69"/>
      <c r="CJ145" s="69"/>
      <c r="CK145" s="64"/>
      <c r="CL145" s="67"/>
      <c r="CM145" s="67"/>
      <c r="CN145" s="68"/>
      <c r="CO145" s="68"/>
      <c r="CP145" s="68"/>
      <c r="CQ145" s="69"/>
      <c r="CR145" s="69"/>
      <c r="CS145" s="66"/>
    </row>
    <row r="146" spans="1:97" ht="13.5" thickTop="1" x14ac:dyDescent="0.2">
      <c r="A146" s="258"/>
      <c r="B146" s="263"/>
      <c r="C146" s="265"/>
      <c r="D146" s="261"/>
      <c r="E146" s="235"/>
      <c r="F146" s="260"/>
      <c r="G146" s="47" t="s">
        <v>5</v>
      </c>
      <c r="H146" s="140"/>
      <c r="I146" s="145"/>
      <c r="J146" s="145"/>
      <c r="K146" s="145"/>
      <c r="L146" s="145"/>
      <c r="M146" s="38" t="str">
        <f>IF(AND(ISBLANK(H146),ISBLANK(I146),ISBLANK(J146),ISBLANK(K146),ISBLANK(L146)),"",SUM(J146:L146))</f>
        <v/>
      </c>
      <c r="N146" s="38" t="str">
        <f>IF(AND(ISBLANK(H146),ISBLANK(I146),ISBLANK(J146),ISBLANK(K146),ISBLANK(L146)),"",SUM(K146:L146))</f>
        <v/>
      </c>
      <c r="O146" s="233" t="str">
        <f t="shared" ref="O146" si="916">IFERROR(SUM(H146:L146)/E146,"")</f>
        <v/>
      </c>
      <c r="P146" s="248" t="str">
        <f>IFERROR(((80*J146)+(100*K146)+(150*L146))/SUM(H146:L146),"")</f>
        <v/>
      </c>
      <c r="Q146" s="140"/>
      <c r="R146" s="145"/>
      <c r="S146" s="145"/>
      <c r="T146" s="145"/>
      <c r="U146" s="145"/>
      <c r="V146" s="38" t="str">
        <f>IF(AND(ISBLANK(Q146),ISBLANK(R146),ISBLANK(S146),ISBLANK(T146),ISBLANK(U146)),"",SUM(S146:U146))</f>
        <v/>
      </c>
      <c r="W146" s="38" t="str">
        <f>IF(AND(ISBLANK(Q146),ISBLANK(R146),ISBLANK(S146),ISBLANK(T146),ISBLANK(U146)),"",SUM(T146:U146))</f>
        <v/>
      </c>
      <c r="X146" s="233" t="str">
        <f t="shared" ref="X146" si="917">IFERROR(SUM(Q146:U146)/$E146,"")</f>
        <v/>
      </c>
      <c r="Y146" s="248" t="str">
        <f>IFERROR(((80*S146)+(100*T146)+(150*U146))/SUM(Q146:U146),"")</f>
        <v/>
      </c>
      <c r="Z146" s="140"/>
      <c r="AA146" s="145"/>
      <c r="AB146" s="145"/>
      <c r="AC146" s="145"/>
      <c r="AD146" s="145"/>
      <c r="AE146" s="38" t="str">
        <f>IF(AND(ISBLANK(Z146),ISBLANK(AA146),ISBLANK(AB146),ISBLANK(AC146),ISBLANK(AD146)),"",SUM(AB146:AD146))</f>
        <v/>
      </c>
      <c r="AF146" s="38" t="str">
        <f>IF(AND(ISBLANK(Z146),ISBLANK(AA146),ISBLANK(AB146),ISBLANK(AC146),ISBLANK(AD146)),"",SUM(AC146:AD146))</f>
        <v/>
      </c>
      <c r="AG146" s="233" t="str">
        <f t="shared" ref="AG146" si="918">IFERROR(SUM(Z146:AD146)/$E146,"")</f>
        <v/>
      </c>
      <c r="AH146" s="248" t="str">
        <f>IFERROR(((80*AB146)+(100*AC146)+(150*AD146))/SUM(Z146:AD146),"")</f>
        <v/>
      </c>
      <c r="AI146" s="140"/>
      <c r="AJ146" s="145"/>
      <c r="AK146" s="145"/>
      <c r="AL146" s="145"/>
      <c r="AM146" s="145"/>
      <c r="AN146" s="38" t="str">
        <f>IF(AND(ISBLANK(AI146),ISBLANK(AJ146),ISBLANK(AK146),ISBLANK(AL146),ISBLANK(AM146)),"",SUM(AK146:AM146))</f>
        <v/>
      </c>
      <c r="AO146" s="38" t="str">
        <f>IF(AND(ISBLANK(AI146),ISBLANK(AJ146),ISBLANK(AK146),ISBLANK(AL146),ISBLANK(AM146)),"",SUM(AL146:AM146))</f>
        <v/>
      </c>
      <c r="AP146" s="233" t="str">
        <f t="shared" ref="AP146" si="919">IFERROR(SUM(AI146:AM146)/$E146,"")</f>
        <v/>
      </c>
      <c r="AQ146" s="248" t="str">
        <f>IFERROR(((80*AK146)+(100*AL146)+(150*AM146))/SUM(AI146:AM146),"")</f>
        <v/>
      </c>
      <c r="AR146" s="229" t="str">
        <f t="shared" ref="AR146" si="920">IFERROR(AVERAGE(Y146,AH146,AQ146),"")</f>
        <v/>
      </c>
      <c r="AS146" s="229" t="str">
        <f t="shared" ref="AS146" si="921">IF(OR(P146="",AR146=""),"",AR146-P146)</f>
        <v/>
      </c>
      <c r="AT146" s="145"/>
      <c r="AU146" s="145"/>
      <c r="AV146" s="145"/>
      <c r="AW146" s="145"/>
      <c r="AX146" s="145"/>
      <c r="AY146" s="38" t="str">
        <f>IF(AND(ISBLANK(AT146),ISBLANK(AU146),ISBLANK(AV146),ISBLANK(AW146),ISBLANK(AX146)),"",SUM(AV146:AX146))</f>
        <v/>
      </c>
      <c r="AZ146" s="133" t="str">
        <f>IF(AND(ISBLANK(AT146),ISBLANK(AU146),ISBLANK(AV146),ISBLANK(AW146),ISBLANK(AX146)),"",SUM(AW146:AX146))</f>
        <v/>
      </c>
      <c r="BA146" s="254" t="str">
        <f>IFERROR(((80*AV146)+(100*AW146)+(150*AX146))/SUM(AT146:AX146),"")</f>
        <v/>
      </c>
      <c r="BB146" s="135">
        <f>B146</f>
        <v>0</v>
      </c>
      <c r="BC146" s="64">
        <f>C146</f>
        <v>0</v>
      </c>
      <c r="BD146" s="64" t="str">
        <f>BB146&amp;"."&amp;BC146</f>
        <v>0.0</v>
      </c>
      <c r="BE146" s="64">
        <f>D146</f>
        <v>0</v>
      </c>
      <c r="BF146" s="65">
        <f>H146</f>
        <v>0</v>
      </c>
      <c r="BG146" s="65">
        <f t="shared" ref="BG146:BL146" si="922">I146</f>
        <v>0</v>
      </c>
      <c r="BH146" s="65">
        <f t="shared" si="922"/>
        <v>0</v>
      </c>
      <c r="BI146" s="65">
        <f t="shared" si="922"/>
        <v>0</v>
      </c>
      <c r="BJ146" s="65">
        <f t="shared" si="922"/>
        <v>0</v>
      </c>
      <c r="BK146" s="65" t="str">
        <f t="shared" si="922"/>
        <v/>
      </c>
      <c r="BL146" s="65" t="str">
        <f t="shared" si="922"/>
        <v/>
      </c>
      <c r="BM146" s="65" t="str">
        <f t="shared" ref="BM146:BT146" si="923">P146</f>
        <v/>
      </c>
      <c r="BN146" s="65">
        <f t="shared" si="923"/>
        <v>0</v>
      </c>
      <c r="BO146" s="65">
        <f t="shared" si="923"/>
        <v>0</v>
      </c>
      <c r="BP146" s="65">
        <f t="shared" si="923"/>
        <v>0</v>
      </c>
      <c r="BQ146" s="65">
        <f t="shared" si="923"/>
        <v>0</v>
      </c>
      <c r="BR146" s="65">
        <f t="shared" si="923"/>
        <v>0</v>
      </c>
      <c r="BS146" s="65" t="str">
        <f t="shared" si="923"/>
        <v/>
      </c>
      <c r="BT146" s="65" t="str">
        <f t="shared" si="923"/>
        <v/>
      </c>
      <c r="BU146" s="65" t="str">
        <f t="shared" ref="BU146:CB146" si="924">Y146</f>
        <v/>
      </c>
      <c r="BV146" s="65">
        <f t="shared" si="924"/>
        <v>0</v>
      </c>
      <c r="BW146" s="65">
        <f t="shared" si="924"/>
        <v>0</v>
      </c>
      <c r="BX146" s="65">
        <f t="shared" si="924"/>
        <v>0</v>
      </c>
      <c r="BY146" s="65">
        <f t="shared" si="924"/>
        <v>0</v>
      </c>
      <c r="BZ146" s="65">
        <f t="shared" si="924"/>
        <v>0</v>
      </c>
      <c r="CA146" s="65" t="str">
        <f t="shared" si="924"/>
        <v/>
      </c>
      <c r="CB146" s="65" t="str">
        <f t="shared" si="924"/>
        <v/>
      </c>
      <c r="CC146" s="65" t="str">
        <f t="shared" ref="CC146:CJ146" si="925">AH146</f>
        <v/>
      </c>
      <c r="CD146" s="65">
        <f t="shared" si="925"/>
        <v>0</v>
      </c>
      <c r="CE146" s="65">
        <f t="shared" si="925"/>
        <v>0</v>
      </c>
      <c r="CF146" s="65">
        <f t="shared" si="925"/>
        <v>0</v>
      </c>
      <c r="CG146" s="65">
        <f t="shared" si="925"/>
        <v>0</v>
      </c>
      <c r="CH146" s="65">
        <f t="shared" si="925"/>
        <v>0</v>
      </c>
      <c r="CI146" s="65" t="str">
        <f t="shared" si="925"/>
        <v/>
      </c>
      <c r="CJ146" s="65" t="str">
        <f t="shared" si="925"/>
        <v/>
      </c>
      <c r="CK146" s="65" t="str">
        <f t="shared" ref="CK146" si="926">AQ146</f>
        <v/>
      </c>
      <c r="CL146" s="65">
        <f t="shared" ref="CL146:CS146" si="927">AT146</f>
        <v>0</v>
      </c>
      <c r="CM146" s="65">
        <f t="shared" si="927"/>
        <v>0</v>
      </c>
      <c r="CN146" s="65">
        <f t="shared" si="927"/>
        <v>0</v>
      </c>
      <c r="CO146" s="65">
        <f t="shared" si="927"/>
        <v>0</v>
      </c>
      <c r="CP146" s="65">
        <f t="shared" si="927"/>
        <v>0</v>
      </c>
      <c r="CQ146" s="65" t="str">
        <f t="shared" si="927"/>
        <v/>
      </c>
      <c r="CR146" s="65" t="str">
        <f t="shared" si="927"/>
        <v/>
      </c>
      <c r="CS146" s="65" t="str">
        <f t="shared" si="927"/>
        <v/>
      </c>
    </row>
    <row r="147" spans="1:97" ht="13.5" thickBot="1" x14ac:dyDescent="0.25">
      <c r="A147" s="259"/>
      <c r="B147" s="264"/>
      <c r="C147" s="262"/>
      <c r="D147" s="262"/>
      <c r="E147" s="236"/>
      <c r="F147" s="241"/>
      <c r="G147" s="48" t="s">
        <v>6</v>
      </c>
      <c r="H147" s="146" t="str">
        <f>IFERROR(H146/SUM(H146:L146),"")</f>
        <v/>
      </c>
      <c r="I147" s="147" t="str">
        <f>IFERROR(I146/SUM(H146:L146),"")</f>
        <v/>
      </c>
      <c r="J147" s="148" t="str">
        <f>IFERROR(J146/SUM(H146:L146),"")</f>
        <v/>
      </c>
      <c r="K147" s="148" t="str">
        <f>IFERROR(K146/SUM(H146:L146),"")</f>
        <v/>
      </c>
      <c r="L147" s="148" t="str">
        <f>IFERROR(L146/SUM(H146:L146),"")</f>
        <v/>
      </c>
      <c r="M147" s="26" t="str">
        <f>IFERROR(M146/SUM(H146:L146),"")</f>
        <v/>
      </c>
      <c r="N147" s="26" t="str">
        <f>IFERROR(N146/SUM(H146:L146),"")</f>
        <v/>
      </c>
      <c r="O147" s="234"/>
      <c r="P147" s="249"/>
      <c r="Q147" s="146" t="str">
        <f>IFERROR(Q146/SUM(Q146:U146),"")</f>
        <v/>
      </c>
      <c r="R147" s="147" t="str">
        <f>IFERROR(R146/SUM(Q146:U146),"")</f>
        <v/>
      </c>
      <c r="S147" s="148" t="str">
        <f>IFERROR(S146/SUM(Q146:U146),"")</f>
        <v/>
      </c>
      <c r="T147" s="148" t="str">
        <f>IFERROR(T146/SUM(Q146:U146),"")</f>
        <v/>
      </c>
      <c r="U147" s="148" t="str">
        <f>IFERROR(U146/SUM(Q146:U146),"")</f>
        <v/>
      </c>
      <c r="V147" s="26" t="str">
        <f>IFERROR(V146/SUM(Q146:U146),"")</f>
        <v/>
      </c>
      <c r="W147" s="26" t="str">
        <f>IFERROR(W146/SUM(Q146:U146),"")</f>
        <v/>
      </c>
      <c r="X147" s="234"/>
      <c r="Y147" s="249"/>
      <c r="Z147" s="146" t="str">
        <f>IFERROR(Z146/SUM(Z146:AD146),"")</f>
        <v/>
      </c>
      <c r="AA147" s="147" t="str">
        <f>IFERROR(AA146/SUM(Z146:AD146),"")</f>
        <v/>
      </c>
      <c r="AB147" s="148" t="str">
        <f>IFERROR(AB146/SUM(Z146:AD146),"")</f>
        <v/>
      </c>
      <c r="AC147" s="148" t="str">
        <f>IFERROR(AC146/SUM(Z146:AD146),"")</f>
        <v/>
      </c>
      <c r="AD147" s="148" t="str">
        <f>IFERROR(AD146/SUM(Z146:AD146),"")</f>
        <v/>
      </c>
      <c r="AE147" s="26" t="str">
        <f>IFERROR(AE146/SUM(Z146:AD146),"")</f>
        <v/>
      </c>
      <c r="AF147" s="26" t="str">
        <f>IFERROR(AF146/SUM(Z146:AD146),"")</f>
        <v/>
      </c>
      <c r="AG147" s="234"/>
      <c r="AH147" s="249"/>
      <c r="AI147" s="146" t="str">
        <f>IFERROR(AI146/SUM(AI146:AM146),"")</f>
        <v/>
      </c>
      <c r="AJ147" s="147" t="str">
        <f>IFERROR(AJ146/SUM(AI146:AM146),"")</f>
        <v/>
      </c>
      <c r="AK147" s="148" t="str">
        <f>IFERROR(AK146/SUM(AI146:AM146),"")</f>
        <v/>
      </c>
      <c r="AL147" s="148" t="str">
        <f>IFERROR(AL146/SUM(AI146:AM146),"")</f>
        <v/>
      </c>
      <c r="AM147" s="148" t="str">
        <f>IFERROR(AM146/SUM(AI146:AM146),"")</f>
        <v/>
      </c>
      <c r="AN147" s="26" t="str">
        <f>IFERROR(AN146/SUM(AI146:AM146),"")</f>
        <v/>
      </c>
      <c r="AO147" s="26" t="str">
        <f>IFERROR(AO146/SUM(AI146:AM146),"")</f>
        <v/>
      </c>
      <c r="AP147" s="234"/>
      <c r="AQ147" s="249"/>
      <c r="AR147" s="230"/>
      <c r="AS147" s="230"/>
      <c r="AT147" s="147" t="str">
        <f>IFERROR(AT146/SUM(AT146:AX146),"")</f>
        <v/>
      </c>
      <c r="AU147" s="147" t="str">
        <f>IFERROR(AU146/SUM(AT146:AX146),"")</f>
        <v/>
      </c>
      <c r="AV147" s="148" t="str">
        <f>IFERROR(AV146/SUM(AT146:AX146),"")</f>
        <v/>
      </c>
      <c r="AW147" s="148" t="str">
        <f>IFERROR(AW146/SUM(AT146:AX146),"")</f>
        <v/>
      </c>
      <c r="AX147" s="148" t="str">
        <f>IFERROR(AX146/SUM(AT146:AX146),"")</f>
        <v/>
      </c>
      <c r="AY147" s="26" t="str">
        <f>IFERROR(AY146/SUM(AT146:AX146),"")</f>
        <v/>
      </c>
      <c r="AZ147" s="134" t="str">
        <f>IFERROR(AZ146/SUM(AT146:AX146),"")</f>
        <v/>
      </c>
      <c r="BA147" s="255"/>
      <c r="BB147" s="135"/>
      <c r="BC147" s="64"/>
      <c r="BD147" s="64" t="str">
        <f t="shared" ref="BD147" si="928">BB147&amp;"."&amp;BC147</f>
        <v>.</v>
      </c>
      <c r="BE147" s="64"/>
      <c r="BF147" s="67"/>
      <c r="BG147" s="67"/>
      <c r="BH147" s="68"/>
      <c r="BI147" s="68"/>
      <c r="BJ147" s="68"/>
      <c r="BK147" s="69"/>
      <c r="BL147" s="69"/>
      <c r="BM147" s="64"/>
      <c r="BN147" s="67"/>
      <c r="BO147" s="67"/>
      <c r="BP147" s="68"/>
      <c r="BQ147" s="68"/>
      <c r="BR147" s="68"/>
      <c r="BS147" s="69"/>
      <c r="BT147" s="69"/>
      <c r="BU147" s="64"/>
      <c r="BV147" s="67"/>
      <c r="BW147" s="67"/>
      <c r="BX147" s="68"/>
      <c r="BY147" s="68"/>
      <c r="BZ147" s="68"/>
      <c r="CA147" s="69"/>
      <c r="CB147" s="69"/>
      <c r="CC147" s="64"/>
      <c r="CD147" s="67"/>
      <c r="CE147" s="67"/>
      <c r="CF147" s="68"/>
      <c r="CG147" s="68"/>
      <c r="CH147" s="68"/>
      <c r="CI147" s="69"/>
      <c r="CJ147" s="69"/>
      <c r="CK147" s="64"/>
      <c r="CL147" s="67"/>
      <c r="CM147" s="67"/>
      <c r="CN147" s="68"/>
      <c r="CO147" s="68"/>
      <c r="CP147" s="68"/>
      <c r="CQ147" s="69"/>
      <c r="CR147" s="69"/>
      <c r="CS147" s="66"/>
    </row>
    <row r="148" spans="1:97" ht="13.5" thickTop="1" x14ac:dyDescent="0.2">
      <c r="A148" s="258"/>
      <c r="B148" s="263"/>
      <c r="C148" s="265"/>
      <c r="D148" s="261"/>
      <c r="E148" s="235"/>
      <c r="F148" s="260"/>
      <c r="G148" s="47" t="s">
        <v>5</v>
      </c>
      <c r="H148" s="140"/>
      <c r="I148" s="145"/>
      <c r="J148" s="145"/>
      <c r="K148" s="145"/>
      <c r="L148" s="145"/>
      <c r="M148" s="38" t="str">
        <f>IF(AND(ISBLANK(H148),ISBLANK(I148),ISBLANK(J148),ISBLANK(K148),ISBLANK(L148)),"",SUM(J148:L148))</f>
        <v/>
      </c>
      <c r="N148" s="38" t="str">
        <f>IF(AND(ISBLANK(H148),ISBLANK(I148),ISBLANK(J148),ISBLANK(K148),ISBLANK(L148)),"",SUM(K148:L148))</f>
        <v/>
      </c>
      <c r="O148" s="233" t="str">
        <f t="shared" ref="O148" si="929">IFERROR(SUM(H148:L148)/E148,"")</f>
        <v/>
      </c>
      <c r="P148" s="248" t="str">
        <f>IFERROR(((80*J148)+(100*K148)+(150*L148))/SUM(H148:L148),"")</f>
        <v/>
      </c>
      <c r="Q148" s="140"/>
      <c r="R148" s="145"/>
      <c r="S148" s="145"/>
      <c r="T148" s="145"/>
      <c r="U148" s="145"/>
      <c r="V148" s="38" t="str">
        <f>IF(AND(ISBLANK(Q148),ISBLANK(R148),ISBLANK(S148),ISBLANK(T148),ISBLANK(U148)),"",SUM(S148:U148))</f>
        <v/>
      </c>
      <c r="W148" s="38" t="str">
        <f>IF(AND(ISBLANK(Q148),ISBLANK(R148),ISBLANK(S148),ISBLANK(T148),ISBLANK(U148)),"",SUM(T148:U148))</f>
        <v/>
      </c>
      <c r="X148" s="233" t="str">
        <f t="shared" ref="X148" si="930">IFERROR(SUM(Q148:U148)/$E148,"")</f>
        <v/>
      </c>
      <c r="Y148" s="248" t="str">
        <f>IFERROR(((80*S148)+(100*T148)+(150*U148))/SUM(Q148:U148),"")</f>
        <v/>
      </c>
      <c r="Z148" s="140"/>
      <c r="AA148" s="145"/>
      <c r="AB148" s="145"/>
      <c r="AC148" s="145"/>
      <c r="AD148" s="145"/>
      <c r="AE148" s="38" t="str">
        <f>IF(AND(ISBLANK(Z148),ISBLANK(AA148),ISBLANK(AB148),ISBLANK(AC148),ISBLANK(AD148)),"",SUM(AB148:AD148))</f>
        <v/>
      </c>
      <c r="AF148" s="38" t="str">
        <f>IF(AND(ISBLANK(Z148),ISBLANK(AA148),ISBLANK(AB148),ISBLANK(AC148),ISBLANK(AD148)),"",SUM(AC148:AD148))</f>
        <v/>
      </c>
      <c r="AG148" s="233" t="str">
        <f t="shared" ref="AG148" si="931">IFERROR(SUM(Z148:AD148)/$E148,"")</f>
        <v/>
      </c>
      <c r="AH148" s="248" t="str">
        <f>IFERROR(((80*AB148)+(100*AC148)+(150*AD148))/SUM(Z148:AD148),"")</f>
        <v/>
      </c>
      <c r="AI148" s="140"/>
      <c r="AJ148" s="145"/>
      <c r="AK148" s="145"/>
      <c r="AL148" s="145"/>
      <c r="AM148" s="145"/>
      <c r="AN148" s="38" t="str">
        <f>IF(AND(ISBLANK(AI148),ISBLANK(AJ148),ISBLANK(AK148),ISBLANK(AL148),ISBLANK(AM148)),"",SUM(AK148:AM148))</f>
        <v/>
      </c>
      <c r="AO148" s="38" t="str">
        <f>IF(AND(ISBLANK(AI148),ISBLANK(AJ148),ISBLANK(AK148),ISBLANK(AL148),ISBLANK(AM148)),"",SUM(AL148:AM148))</f>
        <v/>
      </c>
      <c r="AP148" s="233" t="str">
        <f t="shared" ref="AP148" si="932">IFERROR(SUM(AI148:AM148)/$E148,"")</f>
        <v/>
      </c>
      <c r="AQ148" s="248" t="str">
        <f>IFERROR(((80*AK148)+(100*AL148)+(150*AM148))/SUM(AI148:AM148),"")</f>
        <v/>
      </c>
      <c r="AR148" s="229" t="str">
        <f t="shared" ref="AR148" si="933">IFERROR(AVERAGE(Y148,AH148,AQ148),"")</f>
        <v/>
      </c>
      <c r="AS148" s="229" t="str">
        <f t="shared" ref="AS148" si="934">IF(OR(P148="",AR148=""),"",AR148-P148)</f>
        <v/>
      </c>
      <c r="AT148" s="145"/>
      <c r="AU148" s="145"/>
      <c r="AV148" s="145"/>
      <c r="AW148" s="145"/>
      <c r="AX148" s="145"/>
      <c r="AY148" s="38" t="str">
        <f>IF(AND(ISBLANK(AT148),ISBLANK(AU148),ISBLANK(AV148),ISBLANK(AW148),ISBLANK(AX148)),"",SUM(AV148:AX148))</f>
        <v/>
      </c>
      <c r="AZ148" s="133" t="str">
        <f>IF(AND(ISBLANK(AT148),ISBLANK(AU148),ISBLANK(AV148),ISBLANK(AW148),ISBLANK(AX148)),"",SUM(AW148:AX148))</f>
        <v/>
      </c>
      <c r="BA148" s="254" t="str">
        <f>IFERROR(((80*AV148)+(100*AW148)+(150*AX148))/SUM(AT148:AX148),"")</f>
        <v/>
      </c>
      <c r="BB148" s="135">
        <f>B148</f>
        <v>0</v>
      </c>
      <c r="BC148" s="64">
        <f>C148</f>
        <v>0</v>
      </c>
      <c r="BD148" s="64" t="str">
        <f>BB148&amp;"."&amp;BC148</f>
        <v>0.0</v>
      </c>
      <c r="BE148" s="64">
        <f>D148</f>
        <v>0</v>
      </c>
      <c r="BF148" s="65">
        <f>H148</f>
        <v>0</v>
      </c>
      <c r="BG148" s="65">
        <f t="shared" ref="BG148:BL148" si="935">I148</f>
        <v>0</v>
      </c>
      <c r="BH148" s="65">
        <f t="shared" si="935"/>
        <v>0</v>
      </c>
      <c r="BI148" s="65">
        <f t="shared" si="935"/>
        <v>0</v>
      </c>
      <c r="BJ148" s="65">
        <f t="shared" si="935"/>
        <v>0</v>
      </c>
      <c r="BK148" s="65" t="str">
        <f t="shared" si="935"/>
        <v/>
      </c>
      <c r="BL148" s="65" t="str">
        <f t="shared" si="935"/>
        <v/>
      </c>
      <c r="BM148" s="65" t="str">
        <f t="shared" ref="BM148:BT148" si="936">P148</f>
        <v/>
      </c>
      <c r="BN148" s="65">
        <f t="shared" si="936"/>
        <v>0</v>
      </c>
      <c r="BO148" s="65">
        <f t="shared" si="936"/>
        <v>0</v>
      </c>
      <c r="BP148" s="65">
        <f t="shared" si="936"/>
        <v>0</v>
      </c>
      <c r="BQ148" s="65">
        <f t="shared" si="936"/>
        <v>0</v>
      </c>
      <c r="BR148" s="65">
        <f t="shared" si="936"/>
        <v>0</v>
      </c>
      <c r="BS148" s="65" t="str">
        <f t="shared" si="936"/>
        <v/>
      </c>
      <c r="BT148" s="65" t="str">
        <f t="shared" si="936"/>
        <v/>
      </c>
      <c r="BU148" s="65" t="str">
        <f t="shared" ref="BU148:CB148" si="937">Y148</f>
        <v/>
      </c>
      <c r="BV148" s="65">
        <f t="shared" si="937"/>
        <v>0</v>
      </c>
      <c r="BW148" s="65">
        <f t="shared" si="937"/>
        <v>0</v>
      </c>
      <c r="BX148" s="65">
        <f t="shared" si="937"/>
        <v>0</v>
      </c>
      <c r="BY148" s="65">
        <f t="shared" si="937"/>
        <v>0</v>
      </c>
      <c r="BZ148" s="65">
        <f t="shared" si="937"/>
        <v>0</v>
      </c>
      <c r="CA148" s="65" t="str">
        <f t="shared" si="937"/>
        <v/>
      </c>
      <c r="CB148" s="65" t="str">
        <f t="shared" si="937"/>
        <v/>
      </c>
      <c r="CC148" s="65" t="str">
        <f t="shared" ref="CC148:CJ148" si="938">AH148</f>
        <v/>
      </c>
      <c r="CD148" s="65">
        <f t="shared" si="938"/>
        <v>0</v>
      </c>
      <c r="CE148" s="65">
        <f t="shared" si="938"/>
        <v>0</v>
      </c>
      <c r="CF148" s="65">
        <f t="shared" si="938"/>
        <v>0</v>
      </c>
      <c r="CG148" s="65">
        <f t="shared" si="938"/>
        <v>0</v>
      </c>
      <c r="CH148" s="65">
        <f t="shared" si="938"/>
        <v>0</v>
      </c>
      <c r="CI148" s="65" t="str">
        <f t="shared" si="938"/>
        <v/>
      </c>
      <c r="CJ148" s="65" t="str">
        <f t="shared" si="938"/>
        <v/>
      </c>
      <c r="CK148" s="65" t="str">
        <f t="shared" ref="CK148" si="939">AQ148</f>
        <v/>
      </c>
      <c r="CL148" s="65">
        <f t="shared" ref="CL148:CS148" si="940">AT148</f>
        <v>0</v>
      </c>
      <c r="CM148" s="65">
        <f t="shared" si="940"/>
        <v>0</v>
      </c>
      <c r="CN148" s="65">
        <f t="shared" si="940"/>
        <v>0</v>
      </c>
      <c r="CO148" s="65">
        <f t="shared" si="940"/>
        <v>0</v>
      </c>
      <c r="CP148" s="65">
        <f t="shared" si="940"/>
        <v>0</v>
      </c>
      <c r="CQ148" s="65" t="str">
        <f t="shared" si="940"/>
        <v/>
      </c>
      <c r="CR148" s="65" t="str">
        <f t="shared" si="940"/>
        <v/>
      </c>
      <c r="CS148" s="65" t="str">
        <f t="shared" si="940"/>
        <v/>
      </c>
    </row>
    <row r="149" spans="1:97" ht="13.5" thickBot="1" x14ac:dyDescent="0.25">
      <c r="A149" s="259"/>
      <c r="B149" s="264"/>
      <c r="C149" s="262"/>
      <c r="D149" s="262"/>
      <c r="E149" s="236"/>
      <c r="F149" s="241"/>
      <c r="G149" s="48" t="s">
        <v>6</v>
      </c>
      <c r="H149" s="146" t="str">
        <f>IFERROR(H148/SUM(H148:L148),"")</f>
        <v/>
      </c>
      <c r="I149" s="147" t="str">
        <f>IFERROR(I148/SUM(H148:L148),"")</f>
        <v/>
      </c>
      <c r="J149" s="148" t="str">
        <f>IFERROR(J148/SUM(H148:L148),"")</f>
        <v/>
      </c>
      <c r="K149" s="148" t="str">
        <f>IFERROR(K148/SUM(H148:L148),"")</f>
        <v/>
      </c>
      <c r="L149" s="148" t="str">
        <f>IFERROR(L148/SUM(H148:L148),"")</f>
        <v/>
      </c>
      <c r="M149" s="26" t="str">
        <f>IFERROR(M148/SUM(H148:L148),"")</f>
        <v/>
      </c>
      <c r="N149" s="26" t="str">
        <f>IFERROR(N148/SUM(H148:L148),"")</f>
        <v/>
      </c>
      <c r="O149" s="234"/>
      <c r="P149" s="249"/>
      <c r="Q149" s="146" t="str">
        <f>IFERROR(Q148/SUM(Q148:U148),"")</f>
        <v/>
      </c>
      <c r="R149" s="147" t="str">
        <f>IFERROR(R148/SUM(Q148:U148),"")</f>
        <v/>
      </c>
      <c r="S149" s="148" t="str">
        <f>IFERROR(S148/SUM(Q148:U148),"")</f>
        <v/>
      </c>
      <c r="T149" s="148" t="str">
        <f>IFERROR(T148/SUM(Q148:U148),"")</f>
        <v/>
      </c>
      <c r="U149" s="148" t="str">
        <f>IFERROR(U148/SUM(Q148:U148),"")</f>
        <v/>
      </c>
      <c r="V149" s="26" t="str">
        <f>IFERROR(V148/SUM(Q148:U148),"")</f>
        <v/>
      </c>
      <c r="W149" s="26" t="str">
        <f>IFERROR(W148/SUM(Q148:U148),"")</f>
        <v/>
      </c>
      <c r="X149" s="234"/>
      <c r="Y149" s="249"/>
      <c r="Z149" s="146" t="str">
        <f>IFERROR(Z148/SUM(Z148:AD148),"")</f>
        <v/>
      </c>
      <c r="AA149" s="147" t="str">
        <f>IFERROR(AA148/SUM(Z148:AD148),"")</f>
        <v/>
      </c>
      <c r="AB149" s="148" t="str">
        <f>IFERROR(AB148/SUM(Z148:AD148),"")</f>
        <v/>
      </c>
      <c r="AC149" s="148" t="str">
        <f>IFERROR(AC148/SUM(Z148:AD148),"")</f>
        <v/>
      </c>
      <c r="AD149" s="148" t="str">
        <f>IFERROR(AD148/SUM(Z148:AD148),"")</f>
        <v/>
      </c>
      <c r="AE149" s="26" t="str">
        <f>IFERROR(AE148/SUM(Z148:AD148),"")</f>
        <v/>
      </c>
      <c r="AF149" s="26" t="str">
        <f>IFERROR(AF148/SUM(Z148:AD148),"")</f>
        <v/>
      </c>
      <c r="AG149" s="234"/>
      <c r="AH149" s="249"/>
      <c r="AI149" s="146" t="str">
        <f>IFERROR(AI148/SUM(AI148:AM148),"")</f>
        <v/>
      </c>
      <c r="AJ149" s="147" t="str">
        <f>IFERROR(AJ148/SUM(AI148:AM148),"")</f>
        <v/>
      </c>
      <c r="AK149" s="148" t="str">
        <f>IFERROR(AK148/SUM(AI148:AM148),"")</f>
        <v/>
      </c>
      <c r="AL149" s="148" t="str">
        <f>IFERROR(AL148/SUM(AI148:AM148),"")</f>
        <v/>
      </c>
      <c r="AM149" s="148" t="str">
        <f>IFERROR(AM148/SUM(AI148:AM148),"")</f>
        <v/>
      </c>
      <c r="AN149" s="26" t="str">
        <f>IFERROR(AN148/SUM(AI148:AM148),"")</f>
        <v/>
      </c>
      <c r="AO149" s="26" t="str">
        <f>IFERROR(AO148/SUM(AI148:AM148),"")</f>
        <v/>
      </c>
      <c r="AP149" s="234"/>
      <c r="AQ149" s="249"/>
      <c r="AR149" s="230"/>
      <c r="AS149" s="230"/>
      <c r="AT149" s="147" t="str">
        <f>IFERROR(AT148/SUM(AT148:AX148),"")</f>
        <v/>
      </c>
      <c r="AU149" s="147" t="str">
        <f>IFERROR(AU148/SUM(AT148:AX148),"")</f>
        <v/>
      </c>
      <c r="AV149" s="148" t="str">
        <f>IFERROR(AV148/SUM(AT148:AX148),"")</f>
        <v/>
      </c>
      <c r="AW149" s="148" t="str">
        <f>IFERROR(AW148/SUM(AT148:AX148),"")</f>
        <v/>
      </c>
      <c r="AX149" s="148" t="str">
        <f>IFERROR(AX148/SUM(AT148:AX148),"")</f>
        <v/>
      </c>
      <c r="AY149" s="26" t="str">
        <f>IFERROR(AY148/SUM(AT148:AX148),"")</f>
        <v/>
      </c>
      <c r="AZ149" s="134" t="str">
        <f>IFERROR(AZ148/SUM(AT148:AX148),"")</f>
        <v/>
      </c>
      <c r="BA149" s="255"/>
      <c r="BB149" s="135"/>
      <c r="BC149" s="64"/>
      <c r="BD149" s="64" t="str">
        <f t="shared" ref="BD149" si="941">BB149&amp;"."&amp;BC149</f>
        <v>.</v>
      </c>
      <c r="BE149" s="64"/>
      <c r="BF149" s="67"/>
      <c r="BG149" s="67"/>
      <c r="BH149" s="68"/>
      <c r="BI149" s="68"/>
      <c r="BJ149" s="68"/>
      <c r="BK149" s="69"/>
      <c r="BL149" s="69"/>
      <c r="BM149" s="64"/>
      <c r="BN149" s="67"/>
      <c r="BO149" s="67"/>
      <c r="BP149" s="68"/>
      <c r="BQ149" s="68"/>
      <c r="BR149" s="68"/>
      <c r="BS149" s="69"/>
      <c r="BT149" s="69"/>
      <c r="BU149" s="64"/>
      <c r="BV149" s="67"/>
      <c r="BW149" s="67"/>
      <c r="BX149" s="68"/>
      <c r="BY149" s="68"/>
      <c r="BZ149" s="68"/>
      <c r="CA149" s="69"/>
      <c r="CB149" s="69"/>
      <c r="CC149" s="64"/>
      <c r="CD149" s="67"/>
      <c r="CE149" s="67"/>
      <c r="CF149" s="68"/>
      <c r="CG149" s="68"/>
      <c r="CH149" s="68"/>
      <c r="CI149" s="69"/>
      <c r="CJ149" s="69"/>
      <c r="CK149" s="64"/>
      <c r="CL149" s="67"/>
      <c r="CM149" s="67"/>
      <c r="CN149" s="68"/>
      <c r="CO149" s="68"/>
      <c r="CP149" s="68"/>
      <c r="CQ149" s="69"/>
      <c r="CR149" s="69"/>
      <c r="CS149" s="66"/>
    </row>
    <row r="150" spans="1:97" ht="13.5" thickTop="1" x14ac:dyDescent="0.2">
      <c r="A150" s="258"/>
      <c r="B150" s="263"/>
      <c r="C150" s="265"/>
      <c r="D150" s="261"/>
      <c r="E150" s="235"/>
      <c r="F150" s="260"/>
      <c r="G150" s="47" t="s">
        <v>5</v>
      </c>
      <c r="H150" s="140"/>
      <c r="I150" s="145"/>
      <c r="J150" s="145"/>
      <c r="K150" s="145"/>
      <c r="L150" s="145"/>
      <c r="M150" s="38" t="str">
        <f>IF(AND(ISBLANK(H150),ISBLANK(I150),ISBLANK(J150),ISBLANK(K150),ISBLANK(L150)),"",SUM(J150:L150))</f>
        <v/>
      </c>
      <c r="N150" s="38" t="str">
        <f>IF(AND(ISBLANK(H150),ISBLANK(I150),ISBLANK(J150),ISBLANK(K150),ISBLANK(L150)),"",SUM(K150:L150))</f>
        <v/>
      </c>
      <c r="O150" s="233" t="str">
        <f t="shared" ref="O150" si="942">IFERROR(SUM(H150:L150)/E150,"")</f>
        <v/>
      </c>
      <c r="P150" s="248" t="str">
        <f>IFERROR(((80*J150)+(100*K150)+(150*L150))/SUM(H150:L150),"")</f>
        <v/>
      </c>
      <c r="Q150" s="140"/>
      <c r="R150" s="145"/>
      <c r="S150" s="145"/>
      <c r="T150" s="145"/>
      <c r="U150" s="145"/>
      <c r="V150" s="38" t="str">
        <f>IF(AND(ISBLANK(Q150),ISBLANK(R150),ISBLANK(S150),ISBLANK(T150),ISBLANK(U150)),"",SUM(S150:U150))</f>
        <v/>
      </c>
      <c r="W150" s="38" t="str">
        <f>IF(AND(ISBLANK(Q150),ISBLANK(R150),ISBLANK(S150),ISBLANK(T150),ISBLANK(U150)),"",SUM(T150:U150))</f>
        <v/>
      </c>
      <c r="X150" s="233" t="str">
        <f t="shared" ref="X150" si="943">IFERROR(SUM(Q150:U150)/$E150,"")</f>
        <v/>
      </c>
      <c r="Y150" s="248" t="str">
        <f>IFERROR(((80*S150)+(100*T150)+(150*U150))/SUM(Q150:U150),"")</f>
        <v/>
      </c>
      <c r="Z150" s="140"/>
      <c r="AA150" s="145"/>
      <c r="AB150" s="145"/>
      <c r="AC150" s="145"/>
      <c r="AD150" s="145"/>
      <c r="AE150" s="38" t="str">
        <f>IF(AND(ISBLANK(Z150),ISBLANK(AA150),ISBLANK(AB150),ISBLANK(AC150),ISBLANK(AD150)),"",SUM(AB150:AD150))</f>
        <v/>
      </c>
      <c r="AF150" s="38" t="str">
        <f>IF(AND(ISBLANK(Z150),ISBLANK(AA150),ISBLANK(AB150),ISBLANK(AC150),ISBLANK(AD150)),"",SUM(AC150:AD150))</f>
        <v/>
      </c>
      <c r="AG150" s="233" t="str">
        <f t="shared" ref="AG150" si="944">IFERROR(SUM(Z150:AD150)/$E150,"")</f>
        <v/>
      </c>
      <c r="AH150" s="248" t="str">
        <f>IFERROR(((80*AB150)+(100*AC150)+(150*AD150))/SUM(Z150:AD150),"")</f>
        <v/>
      </c>
      <c r="AI150" s="140"/>
      <c r="AJ150" s="145"/>
      <c r="AK150" s="145"/>
      <c r="AL150" s="145"/>
      <c r="AM150" s="145"/>
      <c r="AN150" s="38" t="str">
        <f>IF(AND(ISBLANK(AI150),ISBLANK(AJ150),ISBLANK(AK150),ISBLANK(AL150),ISBLANK(AM150)),"",SUM(AK150:AM150))</f>
        <v/>
      </c>
      <c r="AO150" s="38" t="str">
        <f>IF(AND(ISBLANK(AI150),ISBLANK(AJ150),ISBLANK(AK150),ISBLANK(AL150),ISBLANK(AM150)),"",SUM(AL150:AM150))</f>
        <v/>
      </c>
      <c r="AP150" s="233" t="str">
        <f t="shared" ref="AP150" si="945">IFERROR(SUM(AI150:AM150)/$E150,"")</f>
        <v/>
      </c>
      <c r="AQ150" s="248" t="str">
        <f>IFERROR(((80*AK150)+(100*AL150)+(150*AM150))/SUM(AI150:AM150),"")</f>
        <v/>
      </c>
      <c r="AR150" s="229" t="str">
        <f t="shared" ref="AR150" si="946">IFERROR(AVERAGE(Y150,AH150,AQ150),"")</f>
        <v/>
      </c>
      <c r="AS150" s="229" t="str">
        <f t="shared" ref="AS150" si="947">IF(OR(P150="",AR150=""),"",AR150-P150)</f>
        <v/>
      </c>
      <c r="AT150" s="145"/>
      <c r="AU150" s="145"/>
      <c r="AV150" s="145"/>
      <c r="AW150" s="145"/>
      <c r="AX150" s="145"/>
      <c r="AY150" s="38" t="str">
        <f>IF(AND(ISBLANK(AT150),ISBLANK(AU150),ISBLANK(AV150),ISBLANK(AW150),ISBLANK(AX150)),"",SUM(AV150:AX150))</f>
        <v/>
      </c>
      <c r="AZ150" s="133" t="str">
        <f>IF(AND(ISBLANK(AT150),ISBLANK(AU150),ISBLANK(AV150),ISBLANK(AW150),ISBLANK(AX150)),"",SUM(AW150:AX150))</f>
        <v/>
      </c>
      <c r="BA150" s="254" t="str">
        <f>IFERROR(((80*AV150)+(100*AW150)+(150*AX150))/SUM(AT150:AX150),"")</f>
        <v/>
      </c>
      <c r="BB150" s="135">
        <f>B150</f>
        <v>0</v>
      </c>
      <c r="BC150" s="64">
        <f>C150</f>
        <v>0</v>
      </c>
      <c r="BD150" s="64" t="str">
        <f>BB150&amp;"."&amp;BC150</f>
        <v>0.0</v>
      </c>
      <c r="BE150" s="64">
        <f>D150</f>
        <v>0</v>
      </c>
      <c r="BF150" s="65">
        <f>H150</f>
        <v>0</v>
      </c>
      <c r="BG150" s="65">
        <f t="shared" ref="BG150:BL150" si="948">I150</f>
        <v>0</v>
      </c>
      <c r="BH150" s="65">
        <f t="shared" si="948"/>
        <v>0</v>
      </c>
      <c r="BI150" s="65">
        <f t="shared" si="948"/>
        <v>0</v>
      </c>
      <c r="BJ150" s="65">
        <f t="shared" si="948"/>
        <v>0</v>
      </c>
      <c r="BK150" s="65" t="str">
        <f t="shared" si="948"/>
        <v/>
      </c>
      <c r="BL150" s="65" t="str">
        <f t="shared" si="948"/>
        <v/>
      </c>
      <c r="BM150" s="65" t="str">
        <f t="shared" ref="BM150:BT150" si="949">P150</f>
        <v/>
      </c>
      <c r="BN150" s="65">
        <f t="shared" si="949"/>
        <v>0</v>
      </c>
      <c r="BO150" s="65">
        <f t="shared" si="949"/>
        <v>0</v>
      </c>
      <c r="BP150" s="65">
        <f t="shared" si="949"/>
        <v>0</v>
      </c>
      <c r="BQ150" s="65">
        <f t="shared" si="949"/>
        <v>0</v>
      </c>
      <c r="BR150" s="65">
        <f t="shared" si="949"/>
        <v>0</v>
      </c>
      <c r="BS150" s="65" t="str">
        <f t="shared" si="949"/>
        <v/>
      </c>
      <c r="BT150" s="65" t="str">
        <f t="shared" si="949"/>
        <v/>
      </c>
      <c r="BU150" s="65" t="str">
        <f t="shared" ref="BU150:CB150" si="950">Y150</f>
        <v/>
      </c>
      <c r="BV150" s="65">
        <f t="shared" si="950"/>
        <v>0</v>
      </c>
      <c r="BW150" s="65">
        <f t="shared" si="950"/>
        <v>0</v>
      </c>
      <c r="BX150" s="65">
        <f t="shared" si="950"/>
        <v>0</v>
      </c>
      <c r="BY150" s="65">
        <f t="shared" si="950"/>
        <v>0</v>
      </c>
      <c r="BZ150" s="65">
        <f t="shared" si="950"/>
        <v>0</v>
      </c>
      <c r="CA150" s="65" t="str">
        <f t="shared" si="950"/>
        <v/>
      </c>
      <c r="CB150" s="65" t="str">
        <f t="shared" si="950"/>
        <v/>
      </c>
      <c r="CC150" s="65" t="str">
        <f t="shared" ref="CC150:CJ150" si="951">AH150</f>
        <v/>
      </c>
      <c r="CD150" s="65">
        <f t="shared" si="951"/>
        <v>0</v>
      </c>
      <c r="CE150" s="65">
        <f t="shared" si="951"/>
        <v>0</v>
      </c>
      <c r="CF150" s="65">
        <f t="shared" si="951"/>
        <v>0</v>
      </c>
      <c r="CG150" s="65">
        <f t="shared" si="951"/>
        <v>0</v>
      </c>
      <c r="CH150" s="65">
        <f t="shared" si="951"/>
        <v>0</v>
      </c>
      <c r="CI150" s="65" t="str">
        <f t="shared" si="951"/>
        <v/>
      </c>
      <c r="CJ150" s="65" t="str">
        <f t="shared" si="951"/>
        <v/>
      </c>
      <c r="CK150" s="65" t="str">
        <f t="shared" ref="CK150" si="952">AQ150</f>
        <v/>
      </c>
      <c r="CL150" s="65">
        <f t="shared" ref="CL150:CS150" si="953">AT150</f>
        <v>0</v>
      </c>
      <c r="CM150" s="65">
        <f t="shared" si="953"/>
        <v>0</v>
      </c>
      <c r="CN150" s="65">
        <f t="shared" si="953"/>
        <v>0</v>
      </c>
      <c r="CO150" s="65">
        <f t="shared" si="953"/>
        <v>0</v>
      </c>
      <c r="CP150" s="65">
        <f t="shared" si="953"/>
        <v>0</v>
      </c>
      <c r="CQ150" s="65" t="str">
        <f t="shared" si="953"/>
        <v/>
      </c>
      <c r="CR150" s="65" t="str">
        <f t="shared" si="953"/>
        <v/>
      </c>
      <c r="CS150" s="65" t="str">
        <f t="shared" si="953"/>
        <v/>
      </c>
    </row>
    <row r="151" spans="1:97" ht="13.5" thickBot="1" x14ac:dyDescent="0.25">
      <c r="A151" s="259"/>
      <c r="B151" s="264"/>
      <c r="C151" s="262"/>
      <c r="D151" s="262"/>
      <c r="E151" s="236"/>
      <c r="F151" s="241"/>
      <c r="G151" s="48" t="s">
        <v>6</v>
      </c>
      <c r="H151" s="146" t="str">
        <f>IFERROR(H150/SUM(H150:L150),"")</f>
        <v/>
      </c>
      <c r="I151" s="147" t="str">
        <f>IFERROR(I150/SUM(H150:L150),"")</f>
        <v/>
      </c>
      <c r="J151" s="148" t="str">
        <f>IFERROR(J150/SUM(H150:L150),"")</f>
        <v/>
      </c>
      <c r="K151" s="148" t="str">
        <f>IFERROR(K150/SUM(H150:L150),"")</f>
        <v/>
      </c>
      <c r="L151" s="148" t="str">
        <f>IFERROR(L150/SUM(H150:L150),"")</f>
        <v/>
      </c>
      <c r="M151" s="26" t="str">
        <f>IFERROR(M150/SUM(H150:L150),"")</f>
        <v/>
      </c>
      <c r="N151" s="26" t="str">
        <f>IFERROR(N150/SUM(H150:L150),"")</f>
        <v/>
      </c>
      <c r="O151" s="234"/>
      <c r="P151" s="249"/>
      <c r="Q151" s="146" t="str">
        <f>IFERROR(Q150/SUM(Q150:U150),"")</f>
        <v/>
      </c>
      <c r="R151" s="147" t="str">
        <f>IFERROR(R150/SUM(Q150:U150),"")</f>
        <v/>
      </c>
      <c r="S151" s="148" t="str">
        <f>IFERROR(S150/SUM(Q150:U150),"")</f>
        <v/>
      </c>
      <c r="T151" s="148" t="str">
        <f>IFERROR(T150/SUM(Q150:U150),"")</f>
        <v/>
      </c>
      <c r="U151" s="148" t="str">
        <f>IFERROR(U150/SUM(Q150:U150),"")</f>
        <v/>
      </c>
      <c r="V151" s="26" t="str">
        <f>IFERROR(V150/SUM(Q150:U150),"")</f>
        <v/>
      </c>
      <c r="W151" s="26" t="str">
        <f>IFERROR(W150/SUM(Q150:U150),"")</f>
        <v/>
      </c>
      <c r="X151" s="234"/>
      <c r="Y151" s="249"/>
      <c r="Z151" s="146" t="str">
        <f>IFERROR(Z150/SUM(Z150:AD150),"")</f>
        <v/>
      </c>
      <c r="AA151" s="147" t="str">
        <f>IFERROR(AA150/SUM(Z150:AD150),"")</f>
        <v/>
      </c>
      <c r="AB151" s="148" t="str">
        <f>IFERROR(AB150/SUM(Z150:AD150),"")</f>
        <v/>
      </c>
      <c r="AC151" s="148" t="str">
        <f>IFERROR(AC150/SUM(Z150:AD150),"")</f>
        <v/>
      </c>
      <c r="AD151" s="148" t="str">
        <f>IFERROR(AD150/SUM(Z150:AD150),"")</f>
        <v/>
      </c>
      <c r="AE151" s="26" t="str">
        <f>IFERROR(AE150/SUM(Z150:AD150),"")</f>
        <v/>
      </c>
      <c r="AF151" s="26" t="str">
        <f>IFERROR(AF150/SUM(Z150:AD150),"")</f>
        <v/>
      </c>
      <c r="AG151" s="234"/>
      <c r="AH151" s="249"/>
      <c r="AI151" s="146" t="str">
        <f>IFERROR(AI150/SUM(AI150:AM150),"")</f>
        <v/>
      </c>
      <c r="AJ151" s="147" t="str">
        <f>IFERROR(AJ150/SUM(AI150:AM150),"")</f>
        <v/>
      </c>
      <c r="AK151" s="148" t="str">
        <f>IFERROR(AK150/SUM(AI150:AM150),"")</f>
        <v/>
      </c>
      <c r="AL151" s="148" t="str">
        <f>IFERROR(AL150/SUM(AI150:AM150),"")</f>
        <v/>
      </c>
      <c r="AM151" s="148" t="str">
        <f>IFERROR(AM150/SUM(AI150:AM150),"")</f>
        <v/>
      </c>
      <c r="AN151" s="26" t="str">
        <f>IFERROR(AN150/SUM(AI150:AM150),"")</f>
        <v/>
      </c>
      <c r="AO151" s="26" t="str">
        <f>IFERROR(AO150/SUM(AI150:AM150),"")</f>
        <v/>
      </c>
      <c r="AP151" s="234"/>
      <c r="AQ151" s="249"/>
      <c r="AR151" s="230"/>
      <c r="AS151" s="230"/>
      <c r="AT151" s="147" t="str">
        <f>IFERROR(AT150/SUM(AT150:AX150),"")</f>
        <v/>
      </c>
      <c r="AU151" s="147" t="str">
        <f>IFERROR(AU150/SUM(AT150:AX150),"")</f>
        <v/>
      </c>
      <c r="AV151" s="148" t="str">
        <f>IFERROR(AV150/SUM(AT150:AX150),"")</f>
        <v/>
      </c>
      <c r="AW151" s="148" t="str">
        <f>IFERROR(AW150/SUM(AT150:AX150),"")</f>
        <v/>
      </c>
      <c r="AX151" s="148" t="str">
        <f>IFERROR(AX150/SUM(AT150:AX150),"")</f>
        <v/>
      </c>
      <c r="AY151" s="26" t="str">
        <f>IFERROR(AY150/SUM(AT150:AX150),"")</f>
        <v/>
      </c>
      <c r="AZ151" s="134" t="str">
        <f>IFERROR(AZ150/SUM(AT150:AX150),"")</f>
        <v/>
      </c>
      <c r="BA151" s="255"/>
      <c r="BB151" s="135"/>
      <c r="BC151" s="64"/>
      <c r="BD151" s="64" t="str">
        <f t="shared" ref="BD151" si="954">BB151&amp;"."&amp;BC151</f>
        <v>.</v>
      </c>
      <c r="BE151" s="64"/>
      <c r="BF151" s="67"/>
      <c r="BG151" s="67"/>
      <c r="BH151" s="68"/>
      <c r="BI151" s="68"/>
      <c r="BJ151" s="68"/>
      <c r="BK151" s="69"/>
      <c r="BL151" s="69"/>
      <c r="BM151" s="64"/>
      <c r="BN151" s="67"/>
      <c r="BO151" s="67"/>
      <c r="BP151" s="68"/>
      <c r="BQ151" s="68"/>
      <c r="BR151" s="68"/>
      <c r="BS151" s="69"/>
      <c r="BT151" s="69"/>
      <c r="BU151" s="64"/>
      <c r="BV151" s="67"/>
      <c r="BW151" s="67"/>
      <c r="BX151" s="68"/>
      <c r="BY151" s="68"/>
      <c r="BZ151" s="68"/>
      <c r="CA151" s="69"/>
      <c r="CB151" s="69"/>
      <c r="CC151" s="64"/>
      <c r="CD151" s="67"/>
      <c r="CE151" s="67"/>
      <c r="CF151" s="68"/>
      <c r="CG151" s="68"/>
      <c r="CH151" s="68"/>
      <c r="CI151" s="69"/>
      <c r="CJ151" s="69"/>
      <c r="CK151" s="64"/>
      <c r="CL151" s="67"/>
      <c r="CM151" s="67"/>
      <c r="CN151" s="68"/>
      <c r="CO151" s="68"/>
      <c r="CP151" s="68"/>
      <c r="CQ151" s="69"/>
      <c r="CR151" s="69"/>
      <c r="CS151" s="66"/>
    </row>
    <row r="152" spans="1:97" ht="13.5" thickTop="1" x14ac:dyDescent="0.2">
      <c r="A152" s="258"/>
      <c r="B152" s="263"/>
      <c r="C152" s="265"/>
      <c r="D152" s="261"/>
      <c r="E152" s="235"/>
      <c r="F152" s="260"/>
      <c r="G152" s="47" t="s">
        <v>5</v>
      </c>
      <c r="H152" s="140"/>
      <c r="I152" s="145"/>
      <c r="J152" s="145"/>
      <c r="K152" s="145"/>
      <c r="L152" s="145"/>
      <c r="M152" s="38" t="str">
        <f>IF(AND(ISBLANK(H152),ISBLANK(I152),ISBLANK(J152),ISBLANK(K152),ISBLANK(L152)),"",SUM(J152:L152))</f>
        <v/>
      </c>
      <c r="N152" s="38" t="str">
        <f>IF(AND(ISBLANK(H152),ISBLANK(I152),ISBLANK(J152),ISBLANK(K152),ISBLANK(L152)),"",SUM(K152:L152))</f>
        <v/>
      </c>
      <c r="O152" s="233" t="str">
        <f t="shared" ref="O152" si="955">IFERROR(SUM(H152:L152)/E152,"")</f>
        <v/>
      </c>
      <c r="P152" s="248" t="str">
        <f>IFERROR(((80*J152)+(100*K152)+(150*L152))/SUM(H152:L152),"")</f>
        <v/>
      </c>
      <c r="Q152" s="140"/>
      <c r="R152" s="145"/>
      <c r="S152" s="145"/>
      <c r="T152" s="145"/>
      <c r="U152" s="145"/>
      <c r="V152" s="38" t="str">
        <f>IF(AND(ISBLANK(Q152),ISBLANK(R152),ISBLANK(S152),ISBLANK(T152),ISBLANK(U152)),"",SUM(S152:U152))</f>
        <v/>
      </c>
      <c r="W152" s="38" t="str">
        <f>IF(AND(ISBLANK(Q152),ISBLANK(R152),ISBLANK(S152),ISBLANK(T152),ISBLANK(U152)),"",SUM(T152:U152))</f>
        <v/>
      </c>
      <c r="X152" s="233" t="str">
        <f t="shared" ref="X152" si="956">IFERROR(SUM(Q152:U152)/$E152,"")</f>
        <v/>
      </c>
      <c r="Y152" s="248" t="str">
        <f>IFERROR(((80*S152)+(100*T152)+(150*U152))/SUM(Q152:U152),"")</f>
        <v/>
      </c>
      <c r="Z152" s="140"/>
      <c r="AA152" s="145"/>
      <c r="AB152" s="145"/>
      <c r="AC152" s="145"/>
      <c r="AD152" s="145"/>
      <c r="AE152" s="38" t="str">
        <f>IF(AND(ISBLANK(Z152),ISBLANK(AA152),ISBLANK(AB152),ISBLANK(AC152),ISBLANK(AD152)),"",SUM(AB152:AD152))</f>
        <v/>
      </c>
      <c r="AF152" s="38" t="str">
        <f>IF(AND(ISBLANK(Z152),ISBLANK(AA152),ISBLANK(AB152),ISBLANK(AC152),ISBLANK(AD152)),"",SUM(AC152:AD152))</f>
        <v/>
      </c>
      <c r="AG152" s="233" t="str">
        <f t="shared" ref="AG152" si="957">IFERROR(SUM(Z152:AD152)/$E152,"")</f>
        <v/>
      </c>
      <c r="AH152" s="248" t="str">
        <f>IFERROR(((80*AB152)+(100*AC152)+(150*AD152))/SUM(Z152:AD152),"")</f>
        <v/>
      </c>
      <c r="AI152" s="140"/>
      <c r="AJ152" s="145"/>
      <c r="AK152" s="145"/>
      <c r="AL152" s="145"/>
      <c r="AM152" s="145"/>
      <c r="AN152" s="38" t="str">
        <f>IF(AND(ISBLANK(AI152),ISBLANK(AJ152),ISBLANK(AK152),ISBLANK(AL152),ISBLANK(AM152)),"",SUM(AK152:AM152))</f>
        <v/>
      </c>
      <c r="AO152" s="38" t="str">
        <f>IF(AND(ISBLANK(AI152),ISBLANK(AJ152),ISBLANK(AK152),ISBLANK(AL152),ISBLANK(AM152)),"",SUM(AL152:AM152))</f>
        <v/>
      </c>
      <c r="AP152" s="233" t="str">
        <f t="shared" ref="AP152" si="958">IFERROR(SUM(AI152:AM152)/$E152,"")</f>
        <v/>
      </c>
      <c r="AQ152" s="248" t="str">
        <f>IFERROR(((80*AK152)+(100*AL152)+(150*AM152))/SUM(AI152:AM152),"")</f>
        <v/>
      </c>
      <c r="AR152" s="229" t="str">
        <f t="shared" ref="AR152" si="959">IFERROR(AVERAGE(Y152,AH152,AQ152),"")</f>
        <v/>
      </c>
      <c r="AS152" s="229" t="str">
        <f t="shared" ref="AS152" si="960">IF(OR(P152="",AR152=""),"",AR152-P152)</f>
        <v/>
      </c>
      <c r="AT152" s="145"/>
      <c r="AU152" s="145"/>
      <c r="AV152" s="145"/>
      <c r="AW152" s="145"/>
      <c r="AX152" s="145"/>
      <c r="AY152" s="38" t="str">
        <f>IF(AND(ISBLANK(AT152),ISBLANK(AU152),ISBLANK(AV152),ISBLANK(AW152),ISBLANK(AX152)),"",SUM(AV152:AX152))</f>
        <v/>
      </c>
      <c r="AZ152" s="133" t="str">
        <f>IF(AND(ISBLANK(AT152),ISBLANK(AU152),ISBLANK(AV152),ISBLANK(AW152),ISBLANK(AX152)),"",SUM(AW152:AX152))</f>
        <v/>
      </c>
      <c r="BA152" s="254" t="str">
        <f>IFERROR(((80*AV152)+(100*AW152)+(150*AX152))/SUM(AT152:AX152),"")</f>
        <v/>
      </c>
      <c r="BB152" s="135">
        <f>B152</f>
        <v>0</v>
      </c>
      <c r="BC152" s="64">
        <f>C152</f>
        <v>0</v>
      </c>
      <c r="BD152" s="64" t="str">
        <f>BB152&amp;"."&amp;BC152</f>
        <v>0.0</v>
      </c>
      <c r="BE152" s="64">
        <f>D152</f>
        <v>0</v>
      </c>
      <c r="BF152" s="65">
        <f>H152</f>
        <v>0</v>
      </c>
      <c r="BG152" s="65">
        <f t="shared" ref="BG152:BL152" si="961">I152</f>
        <v>0</v>
      </c>
      <c r="BH152" s="65">
        <f t="shared" si="961"/>
        <v>0</v>
      </c>
      <c r="BI152" s="65">
        <f t="shared" si="961"/>
        <v>0</v>
      </c>
      <c r="BJ152" s="65">
        <f t="shared" si="961"/>
        <v>0</v>
      </c>
      <c r="BK152" s="65" t="str">
        <f t="shared" si="961"/>
        <v/>
      </c>
      <c r="BL152" s="65" t="str">
        <f t="shared" si="961"/>
        <v/>
      </c>
      <c r="BM152" s="65" t="str">
        <f t="shared" ref="BM152:BT152" si="962">P152</f>
        <v/>
      </c>
      <c r="BN152" s="65">
        <f t="shared" si="962"/>
        <v>0</v>
      </c>
      <c r="BO152" s="65">
        <f t="shared" si="962"/>
        <v>0</v>
      </c>
      <c r="BP152" s="65">
        <f t="shared" si="962"/>
        <v>0</v>
      </c>
      <c r="BQ152" s="65">
        <f t="shared" si="962"/>
        <v>0</v>
      </c>
      <c r="BR152" s="65">
        <f t="shared" si="962"/>
        <v>0</v>
      </c>
      <c r="BS152" s="65" t="str">
        <f t="shared" si="962"/>
        <v/>
      </c>
      <c r="BT152" s="65" t="str">
        <f t="shared" si="962"/>
        <v/>
      </c>
      <c r="BU152" s="65" t="str">
        <f t="shared" ref="BU152:CB152" si="963">Y152</f>
        <v/>
      </c>
      <c r="BV152" s="65">
        <f t="shared" si="963"/>
        <v>0</v>
      </c>
      <c r="BW152" s="65">
        <f t="shared" si="963"/>
        <v>0</v>
      </c>
      <c r="BX152" s="65">
        <f t="shared" si="963"/>
        <v>0</v>
      </c>
      <c r="BY152" s="65">
        <f t="shared" si="963"/>
        <v>0</v>
      </c>
      <c r="BZ152" s="65">
        <f t="shared" si="963"/>
        <v>0</v>
      </c>
      <c r="CA152" s="65" t="str">
        <f t="shared" si="963"/>
        <v/>
      </c>
      <c r="CB152" s="65" t="str">
        <f t="shared" si="963"/>
        <v/>
      </c>
      <c r="CC152" s="65" t="str">
        <f t="shared" ref="CC152:CJ152" si="964">AH152</f>
        <v/>
      </c>
      <c r="CD152" s="65">
        <f t="shared" si="964"/>
        <v>0</v>
      </c>
      <c r="CE152" s="65">
        <f t="shared" si="964"/>
        <v>0</v>
      </c>
      <c r="CF152" s="65">
        <f t="shared" si="964"/>
        <v>0</v>
      </c>
      <c r="CG152" s="65">
        <f t="shared" si="964"/>
        <v>0</v>
      </c>
      <c r="CH152" s="65">
        <f t="shared" si="964"/>
        <v>0</v>
      </c>
      <c r="CI152" s="65" t="str">
        <f t="shared" si="964"/>
        <v/>
      </c>
      <c r="CJ152" s="65" t="str">
        <f t="shared" si="964"/>
        <v/>
      </c>
      <c r="CK152" s="65" t="str">
        <f t="shared" ref="CK152" si="965">AQ152</f>
        <v/>
      </c>
      <c r="CL152" s="65">
        <f t="shared" ref="CL152:CS152" si="966">AT152</f>
        <v>0</v>
      </c>
      <c r="CM152" s="65">
        <f t="shared" si="966"/>
        <v>0</v>
      </c>
      <c r="CN152" s="65">
        <f t="shared" si="966"/>
        <v>0</v>
      </c>
      <c r="CO152" s="65">
        <f t="shared" si="966"/>
        <v>0</v>
      </c>
      <c r="CP152" s="65">
        <f t="shared" si="966"/>
        <v>0</v>
      </c>
      <c r="CQ152" s="65" t="str">
        <f t="shared" si="966"/>
        <v/>
      </c>
      <c r="CR152" s="65" t="str">
        <f t="shared" si="966"/>
        <v/>
      </c>
      <c r="CS152" s="65" t="str">
        <f t="shared" si="966"/>
        <v/>
      </c>
    </row>
    <row r="153" spans="1:97" ht="13.5" thickBot="1" x14ac:dyDescent="0.25">
      <c r="A153" s="259"/>
      <c r="B153" s="264"/>
      <c r="C153" s="262"/>
      <c r="D153" s="262"/>
      <c r="E153" s="236"/>
      <c r="F153" s="241"/>
      <c r="G153" s="48" t="s">
        <v>6</v>
      </c>
      <c r="H153" s="146" t="str">
        <f>IFERROR(H152/SUM(H152:L152),"")</f>
        <v/>
      </c>
      <c r="I153" s="147" t="str">
        <f>IFERROR(I152/SUM(H152:L152),"")</f>
        <v/>
      </c>
      <c r="J153" s="148" t="str">
        <f>IFERROR(J152/SUM(H152:L152),"")</f>
        <v/>
      </c>
      <c r="K153" s="148" t="str">
        <f>IFERROR(K152/SUM(H152:L152),"")</f>
        <v/>
      </c>
      <c r="L153" s="148" t="str">
        <f>IFERROR(L152/SUM(H152:L152),"")</f>
        <v/>
      </c>
      <c r="M153" s="26" t="str">
        <f>IFERROR(M152/SUM(H152:L152),"")</f>
        <v/>
      </c>
      <c r="N153" s="26" t="str">
        <f>IFERROR(N152/SUM(H152:L152),"")</f>
        <v/>
      </c>
      <c r="O153" s="234"/>
      <c r="P153" s="249"/>
      <c r="Q153" s="146" t="str">
        <f>IFERROR(Q152/SUM(Q152:U152),"")</f>
        <v/>
      </c>
      <c r="R153" s="147" t="str">
        <f>IFERROR(R152/SUM(Q152:U152),"")</f>
        <v/>
      </c>
      <c r="S153" s="148" t="str">
        <f>IFERROR(S152/SUM(Q152:U152),"")</f>
        <v/>
      </c>
      <c r="T153" s="148" t="str">
        <f>IFERROR(T152/SUM(Q152:U152),"")</f>
        <v/>
      </c>
      <c r="U153" s="148" t="str">
        <f>IFERROR(U152/SUM(Q152:U152),"")</f>
        <v/>
      </c>
      <c r="V153" s="26" t="str">
        <f>IFERROR(V152/SUM(Q152:U152),"")</f>
        <v/>
      </c>
      <c r="W153" s="26" t="str">
        <f>IFERROR(W152/SUM(Q152:U152),"")</f>
        <v/>
      </c>
      <c r="X153" s="234"/>
      <c r="Y153" s="249"/>
      <c r="Z153" s="146" t="str">
        <f>IFERROR(Z152/SUM(Z152:AD152),"")</f>
        <v/>
      </c>
      <c r="AA153" s="147" t="str">
        <f>IFERROR(AA152/SUM(Z152:AD152),"")</f>
        <v/>
      </c>
      <c r="AB153" s="148" t="str">
        <f>IFERROR(AB152/SUM(Z152:AD152),"")</f>
        <v/>
      </c>
      <c r="AC153" s="148" t="str">
        <f>IFERROR(AC152/SUM(Z152:AD152),"")</f>
        <v/>
      </c>
      <c r="AD153" s="148" t="str">
        <f>IFERROR(AD152/SUM(Z152:AD152),"")</f>
        <v/>
      </c>
      <c r="AE153" s="26" t="str">
        <f>IFERROR(AE152/SUM(Z152:AD152),"")</f>
        <v/>
      </c>
      <c r="AF153" s="26" t="str">
        <f>IFERROR(AF152/SUM(Z152:AD152),"")</f>
        <v/>
      </c>
      <c r="AG153" s="234"/>
      <c r="AH153" s="249"/>
      <c r="AI153" s="146" t="str">
        <f>IFERROR(AI152/SUM(AI152:AM152),"")</f>
        <v/>
      </c>
      <c r="AJ153" s="147" t="str">
        <f>IFERROR(AJ152/SUM(AI152:AM152),"")</f>
        <v/>
      </c>
      <c r="AK153" s="148" t="str">
        <f>IFERROR(AK152/SUM(AI152:AM152),"")</f>
        <v/>
      </c>
      <c r="AL153" s="148" t="str">
        <f>IFERROR(AL152/SUM(AI152:AM152),"")</f>
        <v/>
      </c>
      <c r="AM153" s="148" t="str">
        <f>IFERROR(AM152/SUM(AI152:AM152),"")</f>
        <v/>
      </c>
      <c r="AN153" s="26" t="str">
        <f>IFERROR(AN152/SUM(AI152:AM152),"")</f>
        <v/>
      </c>
      <c r="AO153" s="26" t="str">
        <f>IFERROR(AO152/SUM(AI152:AM152),"")</f>
        <v/>
      </c>
      <c r="AP153" s="234"/>
      <c r="AQ153" s="249"/>
      <c r="AR153" s="230"/>
      <c r="AS153" s="230"/>
      <c r="AT153" s="147" t="str">
        <f>IFERROR(AT152/SUM(AT152:AX152),"")</f>
        <v/>
      </c>
      <c r="AU153" s="147" t="str">
        <f>IFERROR(AU152/SUM(AT152:AX152),"")</f>
        <v/>
      </c>
      <c r="AV153" s="148" t="str">
        <f>IFERROR(AV152/SUM(AT152:AX152),"")</f>
        <v/>
      </c>
      <c r="AW153" s="148" t="str">
        <f>IFERROR(AW152/SUM(AT152:AX152),"")</f>
        <v/>
      </c>
      <c r="AX153" s="148" t="str">
        <f>IFERROR(AX152/SUM(AT152:AX152),"")</f>
        <v/>
      </c>
      <c r="AY153" s="26" t="str">
        <f>IFERROR(AY152/SUM(AT152:AX152),"")</f>
        <v/>
      </c>
      <c r="AZ153" s="134" t="str">
        <f>IFERROR(AZ152/SUM(AT152:AX152),"")</f>
        <v/>
      </c>
      <c r="BA153" s="255"/>
      <c r="BB153" s="135"/>
      <c r="BC153" s="64"/>
      <c r="BD153" s="64" t="str">
        <f t="shared" ref="BD153" si="967">BB153&amp;"."&amp;BC153</f>
        <v>.</v>
      </c>
      <c r="BE153" s="64"/>
      <c r="BF153" s="67"/>
      <c r="BG153" s="67"/>
      <c r="BH153" s="68"/>
      <c r="BI153" s="68"/>
      <c r="BJ153" s="68"/>
      <c r="BK153" s="69"/>
      <c r="BL153" s="69"/>
      <c r="BM153" s="64"/>
      <c r="BN153" s="67"/>
      <c r="BO153" s="67"/>
      <c r="BP153" s="68"/>
      <c r="BQ153" s="68"/>
      <c r="BR153" s="68"/>
      <c r="BS153" s="69"/>
      <c r="BT153" s="69"/>
      <c r="BU153" s="64"/>
      <c r="BV153" s="67"/>
      <c r="BW153" s="67"/>
      <c r="BX153" s="68"/>
      <c r="BY153" s="68"/>
      <c r="BZ153" s="68"/>
      <c r="CA153" s="69"/>
      <c r="CB153" s="69"/>
      <c r="CC153" s="64"/>
      <c r="CD153" s="67"/>
      <c r="CE153" s="67"/>
      <c r="CF153" s="68"/>
      <c r="CG153" s="68"/>
      <c r="CH153" s="68"/>
      <c r="CI153" s="69"/>
      <c r="CJ153" s="69"/>
      <c r="CK153" s="64"/>
      <c r="CL153" s="67"/>
      <c r="CM153" s="67"/>
      <c r="CN153" s="68"/>
      <c r="CO153" s="68"/>
      <c r="CP153" s="68"/>
      <c r="CQ153" s="69"/>
      <c r="CR153" s="69"/>
      <c r="CS153" s="66"/>
    </row>
    <row r="154" spans="1:97" ht="13.5" thickTop="1" x14ac:dyDescent="0.2">
      <c r="A154" s="258"/>
      <c r="B154" s="263"/>
      <c r="C154" s="265"/>
      <c r="D154" s="261"/>
      <c r="E154" s="235"/>
      <c r="F154" s="260"/>
      <c r="G154" s="47" t="s">
        <v>5</v>
      </c>
      <c r="H154" s="140"/>
      <c r="I154" s="145"/>
      <c r="J154" s="145"/>
      <c r="K154" s="145"/>
      <c r="L154" s="145"/>
      <c r="M154" s="38" t="str">
        <f>IF(AND(ISBLANK(H154),ISBLANK(I154),ISBLANK(J154),ISBLANK(K154),ISBLANK(L154)),"",SUM(J154:L154))</f>
        <v/>
      </c>
      <c r="N154" s="38" t="str">
        <f>IF(AND(ISBLANK(H154),ISBLANK(I154),ISBLANK(J154),ISBLANK(K154),ISBLANK(L154)),"",SUM(K154:L154))</f>
        <v/>
      </c>
      <c r="O154" s="233" t="str">
        <f t="shared" ref="O154" si="968">IFERROR(SUM(H154:L154)/E154,"")</f>
        <v/>
      </c>
      <c r="P154" s="248" t="str">
        <f>IFERROR(((80*J154)+(100*K154)+(150*L154))/SUM(H154:L154),"")</f>
        <v/>
      </c>
      <c r="Q154" s="140"/>
      <c r="R154" s="145"/>
      <c r="S154" s="145"/>
      <c r="T154" s="145"/>
      <c r="U154" s="145"/>
      <c r="V154" s="38" t="str">
        <f>IF(AND(ISBLANK(Q154),ISBLANK(R154),ISBLANK(S154),ISBLANK(T154),ISBLANK(U154)),"",SUM(S154:U154))</f>
        <v/>
      </c>
      <c r="W154" s="38" t="str">
        <f>IF(AND(ISBLANK(Q154),ISBLANK(R154),ISBLANK(S154),ISBLANK(T154),ISBLANK(U154)),"",SUM(T154:U154))</f>
        <v/>
      </c>
      <c r="X154" s="233" t="str">
        <f t="shared" ref="X154" si="969">IFERROR(SUM(Q154:U154)/$E154,"")</f>
        <v/>
      </c>
      <c r="Y154" s="248" t="str">
        <f>IFERROR(((80*S154)+(100*T154)+(150*U154))/SUM(Q154:U154),"")</f>
        <v/>
      </c>
      <c r="Z154" s="140"/>
      <c r="AA154" s="145"/>
      <c r="AB154" s="145"/>
      <c r="AC154" s="145"/>
      <c r="AD154" s="145"/>
      <c r="AE154" s="38" t="str">
        <f>IF(AND(ISBLANK(Z154),ISBLANK(AA154),ISBLANK(AB154),ISBLANK(AC154),ISBLANK(AD154)),"",SUM(AB154:AD154))</f>
        <v/>
      </c>
      <c r="AF154" s="38" t="str">
        <f>IF(AND(ISBLANK(Z154),ISBLANK(AA154),ISBLANK(AB154),ISBLANK(AC154),ISBLANK(AD154)),"",SUM(AC154:AD154))</f>
        <v/>
      </c>
      <c r="AG154" s="233" t="str">
        <f t="shared" ref="AG154" si="970">IFERROR(SUM(Z154:AD154)/$E154,"")</f>
        <v/>
      </c>
      <c r="AH154" s="248" t="str">
        <f>IFERROR(((80*AB154)+(100*AC154)+(150*AD154))/SUM(Z154:AD154),"")</f>
        <v/>
      </c>
      <c r="AI154" s="140"/>
      <c r="AJ154" s="145"/>
      <c r="AK154" s="145"/>
      <c r="AL154" s="145"/>
      <c r="AM154" s="145"/>
      <c r="AN154" s="38" t="str">
        <f>IF(AND(ISBLANK(AI154),ISBLANK(AJ154),ISBLANK(AK154),ISBLANK(AL154),ISBLANK(AM154)),"",SUM(AK154:AM154))</f>
        <v/>
      </c>
      <c r="AO154" s="38" t="str">
        <f>IF(AND(ISBLANK(AI154),ISBLANK(AJ154),ISBLANK(AK154),ISBLANK(AL154),ISBLANK(AM154)),"",SUM(AL154:AM154))</f>
        <v/>
      </c>
      <c r="AP154" s="233" t="str">
        <f t="shared" ref="AP154" si="971">IFERROR(SUM(AI154:AM154)/$E154,"")</f>
        <v/>
      </c>
      <c r="AQ154" s="248" t="str">
        <f>IFERROR(((80*AK154)+(100*AL154)+(150*AM154))/SUM(AI154:AM154),"")</f>
        <v/>
      </c>
      <c r="AR154" s="229" t="str">
        <f t="shared" ref="AR154" si="972">IFERROR(AVERAGE(Y154,AH154,AQ154),"")</f>
        <v/>
      </c>
      <c r="AS154" s="229" t="str">
        <f t="shared" ref="AS154" si="973">IF(OR(P154="",AR154=""),"",AR154-P154)</f>
        <v/>
      </c>
      <c r="AT154" s="145"/>
      <c r="AU154" s="145"/>
      <c r="AV154" s="145"/>
      <c r="AW154" s="145"/>
      <c r="AX154" s="145"/>
      <c r="AY154" s="38" t="str">
        <f>IF(AND(ISBLANK(AT154),ISBLANK(AU154),ISBLANK(AV154),ISBLANK(AW154),ISBLANK(AX154)),"",SUM(AV154:AX154))</f>
        <v/>
      </c>
      <c r="AZ154" s="133" t="str">
        <f>IF(AND(ISBLANK(AT154),ISBLANK(AU154),ISBLANK(AV154),ISBLANK(AW154),ISBLANK(AX154)),"",SUM(AW154:AX154))</f>
        <v/>
      </c>
      <c r="BA154" s="254" t="str">
        <f>IFERROR(((80*AV154)+(100*AW154)+(150*AX154))/SUM(AT154:AX154),"")</f>
        <v/>
      </c>
      <c r="BB154" s="135">
        <f>B154</f>
        <v>0</v>
      </c>
      <c r="BC154" s="64">
        <f>C154</f>
        <v>0</v>
      </c>
      <c r="BD154" s="64" t="str">
        <f>BB154&amp;"."&amp;BC154</f>
        <v>0.0</v>
      </c>
      <c r="BE154" s="64">
        <f>D154</f>
        <v>0</v>
      </c>
      <c r="BF154" s="65">
        <f>H154</f>
        <v>0</v>
      </c>
      <c r="BG154" s="65">
        <f t="shared" ref="BG154:BL154" si="974">I154</f>
        <v>0</v>
      </c>
      <c r="BH154" s="65">
        <f t="shared" si="974"/>
        <v>0</v>
      </c>
      <c r="BI154" s="65">
        <f t="shared" si="974"/>
        <v>0</v>
      </c>
      <c r="BJ154" s="65">
        <f t="shared" si="974"/>
        <v>0</v>
      </c>
      <c r="BK154" s="65" t="str">
        <f t="shared" si="974"/>
        <v/>
      </c>
      <c r="BL154" s="65" t="str">
        <f t="shared" si="974"/>
        <v/>
      </c>
      <c r="BM154" s="65" t="str">
        <f t="shared" ref="BM154:BT154" si="975">P154</f>
        <v/>
      </c>
      <c r="BN154" s="65">
        <f t="shared" si="975"/>
        <v>0</v>
      </c>
      <c r="BO154" s="65">
        <f t="shared" si="975"/>
        <v>0</v>
      </c>
      <c r="BP154" s="65">
        <f t="shared" si="975"/>
        <v>0</v>
      </c>
      <c r="BQ154" s="65">
        <f t="shared" si="975"/>
        <v>0</v>
      </c>
      <c r="BR154" s="65">
        <f t="shared" si="975"/>
        <v>0</v>
      </c>
      <c r="BS154" s="65" t="str">
        <f t="shared" si="975"/>
        <v/>
      </c>
      <c r="BT154" s="65" t="str">
        <f t="shared" si="975"/>
        <v/>
      </c>
      <c r="BU154" s="65" t="str">
        <f t="shared" ref="BU154:CB154" si="976">Y154</f>
        <v/>
      </c>
      <c r="BV154" s="65">
        <f t="shared" si="976"/>
        <v>0</v>
      </c>
      <c r="BW154" s="65">
        <f t="shared" si="976"/>
        <v>0</v>
      </c>
      <c r="BX154" s="65">
        <f t="shared" si="976"/>
        <v>0</v>
      </c>
      <c r="BY154" s="65">
        <f t="shared" si="976"/>
        <v>0</v>
      </c>
      <c r="BZ154" s="65">
        <f t="shared" si="976"/>
        <v>0</v>
      </c>
      <c r="CA154" s="65" t="str">
        <f t="shared" si="976"/>
        <v/>
      </c>
      <c r="CB154" s="65" t="str">
        <f t="shared" si="976"/>
        <v/>
      </c>
      <c r="CC154" s="65" t="str">
        <f t="shared" ref="CC154:CJ154" si="977">AH154</f>
        <v/>
      </c>
      <c r="CD154" s="65">
        <f t="shared" si="977"/>
        <v>0</v>
      </c>
      <c r="CE154" s="65">
        <f t="shared" si="977"/>
        <v>0</v>
      </c>
      <c r="CF154" s="65">
        <f t="shared" si="977"/>
        <v>0</v>
      </c>
      <c r="CG154" s="65">
        <f t="shared" si="977"/>
        <v>0</v>
      </c>
      <c r="CH154" s="65">
        <f t="shared" si="977"/>
        <v>0</v>
      </c>
      <c r="CI154" s="65" t="str">
        <f t="shared" si="977"/>
        <v/>
      </c>
      <c r="CJ154" s="65" t="str">
        <f t="shared" si="977"/>
        <v/>
      </c>
      <c r="CK154" s="65" t="str">
        <f t="shared" ref="CK154" si="978">AQ154</f>
        <v/>
      </c>
      <c r="CL154" s="65">
        <f t="shared" ref="CL154:CS154" si="979">AT154</f>
        <v>0</v>
      </c>
      <c r="CM154" s="65">
        <f t="shared" si="979"/>
        <v>0</v>
      </c>
      <c r="CN154" s="65">
        <f t="shared" si="979"/>
        <v>0</v>
      </c>
      <c r="CO154" s="65">
        <f t="shared" si="979"/>
        <v>0</v>
      </c>
      <c r="CP154" s="65">
        <f t="shared" si="979"/>
        <v>0</v>
      </c>
      <c r="CQ154" s="65" t="str">
        <f t="shared" si="979"/>
        <v/>
      </c>
      <c r="CR154" s="65" t="str">
        <f t="shared" si="979"/>
        <v/>
      </c>
      <c r="CS154" s="65" t="str">
        <f t="shared" si="979"/>
        <v/>
      </c>
    </row>
    <row r="155" spans="1:97" ht="13.5" thickBot="1" x14ac:dyDescent="0.25">
      <c r="A155" s="259"/>
      <c r="B155" s="264"/>
      <c r="C155" s="262"/>
      <c r="D155" s="262"/>
      <c r="E155" s="236"/>
      <c r="F155" s="241"/>
      <c r="G155" s="48" t="s">
        <v>6</v>
      </c>
      <c r="H155" s="146" t="str">
        <f>IFERROR(H154/SUM(H154:L154),"")</f>
        <v/>
      </c>
      <c r="I155" s="147" t="str">
        <f>IFERROR(I154/SUM(H154:L154),"")</f>
        <v/>
      </c>
      <c r="J155" s="148" t="str">
        <f>IFERROR(J154/SUM(H154:L154),"")</f>
        <v/>
      </c>
      <c r="K155" s="148" t="str">
        <f>IFERROR(K154/SUM(H154:L154),"")</f>
        <v/>
      </c>
      <c r="L155" s="148" t="str">
        <f>IFERROR(L154/SUM(H154:L154),"")</f>
        <v/>
      </c>
      <c r="M155" s="26" t="str">
        <f>IFERROR(M154/SUM(H154:L154),"")</f>
        <v/>
      </c>
      <c r="N155" s="26" t="str">
        <f>IFERROR(N154/SUM(H154:L154),"")</f>
        <v/>
      </c>
      <c r="O155" s="234"/>
      <c r="P155" s="249"/>
      <c r="Q155" s="146" t="str">
        <f>IFERROR(Q154/SUM(Q154:U154),"")</f>
        <v/>
      </c>
      <c r="R155" s="147" t="str">
        <f>IFERROR(R154/SUM(Q154:U154),"")</f>
        <v/>
      </c>
      <c r="S155" s="148" t="str">
        <f>IFERROR(S154/SUM(Q154:U154),"")</f>
        <v/>
      </c>
      <c r="T155" s="148" t="str">
        <f>IFERROR(T154/SUM(Q154:U154),"")</f>
        <v/>
      </c>
      <c r="U155" s="148" t="str">
        <f>IFERROR(U154/SUM(Q154:U154),"")</f>
        <v/>
      </c>
      <c r="V155" s="26" t="str">
        <f>IFERROR(V154/SUM(Q154:U154),"")</f>
        <v/>
      </c>
      <c r="W155" s="26" t="str">
        <f>IFERROR(W154/SUM(Q154:U154),"")</f>
        <v/>
      </c>
      <c r="X155" s="234"/>
      <c r="Y155" s="249"/>
      <c r="Z155" s="146" t="str">
        <f>IFERROR(Z154/SUM(Z154:AD154),"")</f>
        <v/>
      </c>
      <c r="AA155" s="147" t="str">
        <f>IFERROR(AA154/SUM(Z154:AD154),"")</f>
        <v/>
      </c>
      <c r="AB155" s="148" t="str">
        <f>IFERROR(AB154/SUM(Z154:AD154),"")</f>
        <v/>
      </c>
      <c r="AC155" s="148" t="str">
        <f>IFERROR(AC154/SUM(Z154:AD154),"")</f>
        <v/>
      </c>
      <c r="AD155" s="148" t="str">
        <f>IFERROR(AD154/SUM(Z154:AD154),"")</f>
        <v/>
      </c>
      <c r="AE155" s="26" t="str">
        <f>IFERROR(AE154/SUM(Z154:AD154),"")</f>
        <v/>
      </c>
      <c r="AF155" s="26" t="str">
        <f>IFERROR(AF154/SUM(Z154:AD154),"")</f>
        <v/>
      </c>
      <c r="AG155" s="234"/>
      <c r="AH155" s="249"/>
      <c r="AI155" s="146" t="str">
        <f>IFERROR(AI154/SUM(AI154:AM154),"")</f>
        <v/>
      </c>
      <c r="AJ155" s="147" t="str">
        <f>IFERROR(AJ154/SUM(AI154:AM154),"")</f>
        <v/>
      </c>
      <c r="AK155" s="148" t="str">
        <f>IFERROR(AK154/SUM(AI154:AM154),"")</f>
        <v/>
      </c>
      <c r="AL155" s="148" t="str">
        <f>IFERROR(AL154/SUM(AI154:AM154),"")</f>
        <v/>
      </c>
      <c r="AM155" s="148" t="str">
        <f>IFERROR(AM154/SUM(AI154:AM154),"")</f>
        <v/>
      </c>
      <c r="AN155" s="26" t="str">
        <f>IFERROR(AN154/SUM(AI154:AM154),"")</f>
        <v/>
      </c>
      <c r="AO155" s="26" t="str">
        <f>IFERROR(AO154/SUM(AI154:AM154),"")</f>
        <v/>
      </c>
      <c r="AP155" s="234"/>
      <c r="AQ155" s="249"/>
      <c r="AR155" s="230"/>
      <c r="AS155" s="230"/>
      <c r="AT155" s="147" t="str">
        <f>IFERROR(AT154/SUM(AT154:AX154),"")</f>
        <v/>
      </c>
      <c r="AU155" s="147" t="str">
        <f>IFERROR(AU154/SUM(AT154:AX154),"")</f>
        <v/>
      </c>
      <c r="AV155" s="148" t="str">
        <f>IFERROR(AV154/SUM(AT154:AX154),"")</f>
        <v/>
      </c>
      <c r="AW155" s="148" t="str">
        <f>IFERROR(AW154/SUM(AT154:AX154),"")</f>
        <v/>
      </c>
      <c r="AX155" s="148" t="str">
        <f>IFERROR(AX154/SUM(AT154:AX154),"")</f>
        <v/>
      </c>
      <c r="AY155" s="26" t="str">
        <f>IFERROR(AY154/SUM(AT154:AX154),"")</f>
        <v/>
      </c>
      <c r="AZ155" s="134" t="str">
        <f>IFERROR(AZ154/SUM(AT154:AX154),"")</f>
        <v/>
      </c>
      <c r="BA155" s="255"/>
      <c r="BB155" s="135"/>
      <c r="BC155" s="64"/>
      <c r="BD155" s="64" t="str">
        <f t="shared" ref="BD155" si="980">BB155&amp;"."&amp;BC155</f>
        <v>.</v>
      </c>
      <c r="BE155" s="64"/>
      <c r="BF155" s="67"/>
      <c r="BG155" s="67"/>
      <c r="BH155" s="68"/>
      <c r="BI155" s="68"/>
      <c r="BJ155" s="68"/>
      <c r="BK155" s="69"/>
      <c r="BL155" s="69"/>
      <c r="BM155" s="64"/>
      <c r="BN155" s="67"/>
      <c r="BO155" s="67"/>
      <c r="BP155" s="68"/>
      <c r="BQ155" s="68"/>
      <c r="BR155" s="68"/>
      <c r="BS155" s="69"/>
      <c r="BT155" s="69"/>
      <c r="BU155" s="64"/>
      <c r="BV155" s="67"/>
      <c r="BW155" s="67"/>
      <c r="BX155" s="68"/>
      <c r="BY155" s="68"/>
      <c r="BZ155" s="68"/>
      <c r="CA155" s="69"/>
      <c r="CB155" s="69"/>
      <c r="CC155" s="64"/>
      <c r="CD155" s="67"/>
      <c r="CE155" s="67"/>
      <c r="CF155" s="68"/>
      <c r="CG155" s="68"/>
      <c r="CH155" s="68"/>
      <c r="CI155" s="69"/>
      <c r="CJ155" s="69"/>
      <c r="CK155" s="64"/>
      <c r="CL155" s="67"/>
      <c r="CM155" s="67"/>
      <c r="CN155" s="68"/>
      <c r="CO155" s="68"/>
      <c r="CP155" s="68"/>
      <c r="CQ155" s="69"/>
      <c r="CR155" s="69"/>
      <c r="CS155" s="66"/>
    </row>
    <row r="156" spans="1:97" ht="13.5" thickTop="1" x14ac:dyDescent="0.2">
      <c r="A156" s="258"/>
      <c r="B156" s="263"/>
      <c r="C156" s="265"/>
      <c r="D156" s="261"/>
      <c r="E156" s="235"/>
      <c r="F156" s="260"/>
      <c r="G156" s="47" t="s">
        <v>5</v>
      </c>
      <c r="H156" s="140"/>
      <c r="I156" s="145"/>
      <c r="J156" s="145"/>
      <c r="K156" s="145"/>
      <c r="L156" s="145"/>
      <c r="M156" s="38" t="str">
        <f>IF(AND(ISBLANK(H156),ISBLANK(I156),ISBLANK(J156),ISBLANK(K156),ISBLANK(L156)),"",SUM(J156:L156))</f>
        <v/>
      </c>
      <c r="N156" s="38" t="str">
        <f>IF(AND(ISBLANK(H156),ISBLANK(I156),ISBLANK(J156),ISBLANK(K156),ISBLANK(L156)),"",SUM(K156:L156))</f>
        <v/>
      </c>
      <c r="O156" s="233" t="str">
        <f t="shared" ref="O156" si="981">IFERROR(SUM(H156:L156)/E156,"")</f>
        <v/>
      </c>
      <c r="P156" s="248" t="str">
        <f>IFERROR(((80*J156)+(100*K156)+(150*L156))/SUM(H156:L156),"")</f>
        <v/>
      </c>
      <c r="Q156" s="140"/>
      <c r="R156" s="145"/>
      <c r="S156" s="145"/>
      <c r="T156" s="145"/>
      <c r="U156" s="145"/>
      <c r="V156" s="38" t="str">
        <f>IF(AND(ISBLANK(Q156),ISBLANK(R156),ISBLANK(S156),ISBLANK(T156),ISBLANK(U156)),"",SUM(S156:U156))</f>
        <v/>
      </c>
      <c r="W156" s="38" t="str">
        <f>IF(AND(ISBLANK(Q156),ISBLANK(R156),ISBLANK(S156),ISBLANK(T156),ISBLANK(U156)),"",SUM(T156:U156))</f>
        <v/>
      </c>
      <c r="X156" s="233" t="str">
        <f t="shared" ref="X156" si="982">IFERROR(SUM(Q156:U156)/$E156,"")</f>
        <v/>
      </c>
      <c r="Y156" s="248" t="str">
        <f>IFERROR(((80*S156)+(100*T156)+(150*U156))/SUM(Q156:U156),"")</f>
        <v/>
      </c>
      <c r="Z156" s="140"/>
      <c r="AA156" s="145"/>
      <c r="AB156" s="145"/>
      <c r="AC156" s="145"/>
      <c r="AD156" s="145"/>
      <c r="AE156" s="38" t="str">
        <f>IF(AND(ISBLANK(Z156),ISBLANK(AA156),ISBLANK(AB156),ISBLANK(AC156),ISBLANK(AD156)),"",SUM(AB156:AD156))</f>
        <v/>
      </c>
      <c r="AF156" s="38" t="str">
        <f>IF(AND(ISBLANK(Z156),ISBLANK(AA156),ISBLANK(AB156),ISBLANK(AC156),ISBLANK(AD156)),"",SUM(AC156:AD156))</f>
        <v/>
      </c>
      <c r="AG156" s="233" t="str">
        <f t="shared" ref="AG156" si="983">IFERROR(SUM(Z156:AD156)/$E156,"")</f>
        <v/>
      </c>
      <c r="AH156" s="248" t="str">
        <f>IFERROR(((80*AB156)+(100*AC156)+(150*AD156))/SUM(Z156:AD156),"")</f>
        <v/>
      </c>
      <c r="AI156" s="140"/>
      <c r="AJ156" s="145"/>
      <c r="AK156" s="145"/>
      <c r="AL156" s="145"/>
      <c r="AM156" s="145"/>
      <c r="AN156" s="38" t="str">
        <f>IF(AND(ISBLANK(AI156),ISBLANK(AJ156),ISBLANK(AK156),ISBLANK(AL156),ISBLANK(AM156)),"",SUM(AK156:AM156))</f>
        <v/>
      </c>
      <c r="AO156" s="38" t="str">
        <f>IF(AND(ISBLANK(AI156),ISBLANK(AJ156),ISBLANK(AK156),ISBLANK(AL156),ISBLANK(AM156)),"",SUM(AL156:AM156))</f>
        <v/>
      </c>
      <c r="AP156" s="233" t="str">
        <f t="shared" ref="AP156" si="984">IFERROR(SUM(AI156:AM156)/$E156,"")</f>
        <v/>
      </c>
      <c r="AQ156" s="248" t="str">
        <f>IFERROR(((80*AK156)+(100*AL156)+(150*AM156))/SUM(AI156:AM156),"")</f>
        <v/>
      </c>
      <c r="AR156" s="229" t="str">
        <f t="shared" ref="AR156" si="985">IFERROR(AVERAGE(Y156,AH156,AQ156),"")</f>
        <v/>
      </c>
      <c r="AS156" s="229" t="str">
        <f t="shared" ref="AS156" si="986">IF(OR(P156="",AR156=""),"",AR156-P156)</f>
        <v/>
      </c>
      <c r="AT156" s="145"/>
      <c r="AU156" s="145"/>
      <c r="AV156" s="145"/>
      <c r="AW156" s="145"/>
      <c r="AX156" s="145"/>
      <c r="AY156" s="38" t="str">
        <f>IF(AND(ISBLANK(AT156),ISBLANK(AU156),ISBLANK(AV156),ISBLANK(AW156),ISBLANK(AX156)),"",SUM(AV156:AX156))</f>
        <v/>
      </c>
      <c r="AZ156" s="133" t="str">
        <f>IF(AND(ISBLANK(AT156),ISBLANK(AU156),ISBLANK(AV156),ISBLANK(AW156),ISBLANK(AX156)),"",SUM(AW156:AX156))</f>
        <v/>
      </c>
      <c r="BA156" s="254" t="str">
        <f>IFERROR(((80*AV156)+(100*AW156)+(150*AX156))/SUM(AT156:AX156),"")</f>
        <v/>
      </c>
      <c r="BB156" s="135">
        <f>B156</f>
        <v>0</v>
      </c>
      <c r="BC156" s="64">
        <f>C156</f>
        <v>0</v>
      </c>
      <c r="BD156" s="64" t="str">
        <f>BB156&amp;"."&amp;BC156</f>
        <v>0.0</v>
      </c>
      <c r="BE156" s="64">
        <f>D156</f>
        <v>0</v>
      </c>
      <c r="BF156" s="65">
        <f>H156</f>
        <v>0</v>
      </c>
      <c r="BG156" s="65">
        <f t="shared" ref="BG156:BL156" si="987">I156</f>
        <v>0</v>
      </c>
      <c r="BH156" s="65">
        <f t="shared" si="987"/>
        <v>0</v>
      </c>
      <c r="BI156" s="65">
        <f t="shared" si="987"/>
        <v>0</v>
      </c>
      <c r="BJ156" s="65">
        <f t="shared" si="987"/>
        <v>0</v>
      </c>
      <c r="BK156" s="65" t="str">
        <f t="shared" si="987"/>
        <v/>
      </c>
      <c r="BL156" s="65" t="str">
        <f t="shared" si="987"/>
        <v/>
      </c>
      <c r="BM156" s="65" t="str">
        <f t="shared" ref="BM156:BT156" si="988">P156</f>
        <v/>
      </c>
      <c r="BN156" s="65">
        <f t="shared" si="988"/>
        <v>0</v>
      </c>
      <c r="BO156" s="65">
        <f t="shared" si="988"/>
        <v>0</v>
      </c>
      <c r="BP156" s="65">
        <f t="shared" si="988"/>
        <v>0</v>
      </c>
      <c r="BQ156" s="65">
        <f t="shared" si="988"/>
        <v>0</v>
      </c>
      <c r="BR156" s="65">
        <f t="shared" si="988"/>
        <v>0</v>
      </c>
      <c r="BS156" s="65" t="str">
        <f t="shared" si="988"/>
        <v/>
      </c>
      <c r="BT156" s="65" t="str">
        <f t="shared" si="988"/>
        <v/>
      </c>
      <c r="BU156" s="65" t="str">
        <f t="shared" ref="BU156:CB156" si="989">Y156</f>
        <v/>
      </c>
      <c r="BV156" s="65">
        <f t="shared" si="989"/>
        <v>0</v>
      </c>
      <c r="BW156" s="65">
        <f t="shared" si="989"/>
        <v>0</v>
      </c>
      <c r="BX156" s="65">
        <f t="shared" si="989"/>
        <v>0</v>
      </c>
      <c r="BY156" s="65">
        <f t="shared" si="989"/>
        <v>0</v>
      </c>
      <c r="BZ156" s="65">
        <f t="shared" si="989"/>
        <v>0</v>
      </c>
      <c r="CA156" s="65" t="str">
        <f t="shared" si="989"/>
        <v/>
      </c>
      <c r="CB156" s="65" t="str">
        <f t="shared" si="989"/>
        <v/>
      </c>
      <c r="CC156" s="65" t="str">
        <f t="shared" ref="CC156:CJ156" si="990">AH156</f>
        <v/>
      </c>
      <c r="CD156" s="65">
        <f t="shared" si="990"/>
        <v>0</v>
      </c>
      <c r="CE156" s="65">
        <f t="shared" si="990"/>
        <v>0</v>
      </c>
      <c r="CF156" s="65">
        <f t="shared" si="990"/>
        <v>0</v>
      </c>
      <c r="CG156" s="65">
        <f t="shared" si="990"/>
        <v>0</v>
      </c>
      <c r="CH156" s="65">
        <f t="shared" si="990"/>
        <v>0</v>
      </c>
      <c r="CI156" s="65" t="str">
        <f t="shared" si="990"/>
        <v/>
      </c>
      <c r="CJ156" s="65" t="str">
        <f t="shared" si="990"/>
        <v/>
      </c>
      <c r="CK156" s="65" t="str">
        <f t="shared" ref="CK156" si="991">AQ156</f>
        <v/>
      </c>
      <c r="CL156" s="65">
        <f t="shared" ref="CL156:CS156" si="992">AT156</f>
        <v>0</v>
      </c>
      <c r="CM156" s="65">
        <f t="shared" si="992"/>
        <v>0</v>
      </c>
      <c r="CN156" s="65">
        <f t="shared" si="992"/>
        <v>0</v>
      </c>
      <c r="CO156" s="65">
        <f t="shared" si="992"/>
        <v>0</v>
      </c>
      <c r="CP156" s="65">
        <f t="shared" si="992"/>
        <v>0</v>
      </c>
      <c r="CQ156" s="65" t="str">
        <f t="shared" si="992"/>
        <v/>
      </c>
      <c r="CR156" s="65" t="str">
        <f t="shared" si="992"/>
        <v/>
      </c>
      <c r="CS156" s="65" t="str">
        <f t="shared" si="992"/>
        <v/>
      </c>
    </row>
    <row r="157" spans="1:97" ht="13.5" thickBot="1" x14ac:dyDescent="0.25">
      <c r="A157" s="259"/>
      <c r="B157" s="264"/>
      <c r="C157" s="262"/>
      <c r="D157" s="262"/>
      <c r="E157" s="236"/>
      <c r="F157" s="241"/>
      <c r="G157" s="48" t="s">
        <v>6</v>
      </c>
      <c r="H157" s="146" t="str">
        <f>IFERROR(H156/SUM(H156:L156),"")</f>
        <v/>
      </c>
      <c r="I157" s="147" t="str">
        <f>IFERROR(I156/SUM(H156:L156),"")</f>
        <v/>
      </c>
      <c r="J157" s="148" t="str">
        <f>IFERROR(J156/SUM(H156:L156),"")</f>
        <v/>
      </c>
      <c r="K157" s="148" t="str">
        <f>IFERROR(K156/SUM(H156:L156),"")</f>
        <v/>
      </c>
      <c r="L157" s="148" t="str">
        <f>IFERROR(L156/SUM(H156:L156),"")</f>
        <v/>
      </c>
      <c r="M157" s="26" t="str">
        <f>IFERROR(M156/SUM(H156:L156),"")</f>
        <v/>
      </c>
      <c r="N157" s="26" t="str">
        <f>IFERROR(N156/SUM(H156:L156),"")</f>
        <v/>
      </c>
      <c r="O157" s="234"/>
      <c r="P157" s="249"/>
      <c r="Q157" s="146" t="str">
        <f>IFERROR(Q156/SUM(Q156:U156),"")</f>
        <v/>
      </c>
      <c r="R157" s="147" t="str">
        <f>IFERROR(R156/SUM(Q156:U156),"")</f>
        <v/>
      </c>
      <c r="S157" s="148" t="str">
        <f>IFERROR(S156/SUM(Q156:U156),"")</f>
        <v/>
      </c>
      <c r="T157" s="148" t="str">
        <f>IFERROR(T156/SUM(Q156:U156),"")</f>
        <v/>
      </c>
      <c r="U157" s="148" t="str">
        <f>IFERROR(U156/SUM(Q156:U156),"")</f>
        <v/>
      </c>
      <c r="V157" s="26" t="str">
        <f>IFERROR(V156/SUM(Q156:U156),"")</f>
        <v/>
      </c>
      <c r="W157" s="26" t="str">
        <f>IFERROR(W156/SUM(Q156:U156),"")</f>
        <v/>
      </c>
      <c r="X157" s="234"/>
      <c r="Y157" s="249"/>
      <c r="Z157" s="146" t="str">
        <f>IFERROR(Z156/SUM(Z156:AD156),"")</f>
        <v/>
      </c>
      <c r="AA157" s="147" t="str">
        <f>IFERROR(AA156/SUM(Z156:AD156),"")</f>
        <v/>
      </c>
      <c r="AB157" s="148" t="str">
        <f>IFERROR(AB156/SUM(Z156:AD156),"")</f>
        <v/>
      </c>
      <c r="AC157" s="148" t="str">
        <f>IFERROR(AC156/SUM(Z156:AD156),"")</f>
        <v/>
      </c>
      <c r="AD157" s="148" t="str">
        <f>IFERROR(AD156/SUM(Z156:AD156),"")</f>
        <v/>
      </c>
      <c r="AE157" s="26" t="str">
        <f>IFERROR(AE156/SUM(Z156:AD156),"")</f>
        <v/>
      </c>
      <c r="AF157" s="26" t="str">
        <f>IFERROR(AF156/SUM(Z156:AD156),"")</f>
        <v/>
      </c>
      <c r="AG157" s="234"/>
      <c r="AH157" s="249"/>
      <c r="AI157" s="146" t="str">
        <f>IFERROR(AI156/SUM(AI156:AM156),"")</f>
        <v/>
      </c>
      <c r="AJ157" s="147" t="str">
        <f>IFERROR(AJ156/SUM(AI156:AM156),"")</f>
        <v/>
      </c>
      <c r="AK157" s="148" t="str">
        <f>IFERROR(AK156/SUM(AI156:AM156),"")</f>
        <v/>
      </c>
      <c r="AL157" s="148" t="str">
        <f>IFERROR(AL156/SUM(AI156:AM156),"")</f>
        <v/>
      </c>
      <c r="AM157" s="148" t="str">
        <f>IFERROR(AM156/SUM(AI156:AM156),"")</f>
        <v/>
      </c>
      <c r="AN157" s="26" t="str">
        <f>IFERROR(AN156/SUM(AI156:AM156),"")</f>
        <v/>
      </c>
      <c r="AO157" s="26" t="str">
        <f>IFERROR(AO156/SUM(AI156:AM156),"")</f>
        <v/>
      </c>
      <c r="AP157" s="234"/>
      <c r="AQ157" s="249"/>
      <c r="AR157" s="230"/>
      <c r="AS157" s="230"/>
      <c r="AT157" s="147" t="str">
        <f>IFERROR(AT156/SUM(AT156:AX156),"")</f>
        <v/>
      </c>
      <c r="AU157" s="147" t="str">
        <f>IFERROR(AU156/SUM(AT156:AX156),"")</f>
        <v/>
      </c>
      <c r="AV157" s="148" t="str">
        <f>IFERROR(AV156/SUM(AT156:AX156),"")</f>
        <v/>
      </c>
      <c r="AW157" s="148" t="str">
        <f>IFERROR(AW156/SUM(AT156:AX156),"")</f>
        <v/>
      </c>
      <c r="AX157" s="148" t="str">
        <f>IFERROR(AX156/SUM(AT156:AX156),"")</f>
        <v/>
      </c>
      <c r="AY157" s="26" t="str">
        <f>IFERROR(AY156/SUM(AT156:AX156),"")</f>
        <v/>
      </c>
      <c r="AZ157" s="134" t="str">
        <f>IFERROR(AZ156/SUM(AT156:AX156),"")</f>
        <v/>
      </c>
      <c r="BA157" s="255"/>
      <c r="BB157" s="135"/>
      <c r="BC157" s="64"/>
      <c r="BD157" s="64" t="str">
        <f t="shared" ref="BD157" si="993">BB157&amp;"."&amp;BC157</f>
        <v>.</v>
      </c>
      <c r="BE157" s="64"/>
      <c r="BF157" s="67"/>
      <c r="BG157" s="67"/>
      <c r="BH157" s="68"/>
      <c r="BI157" s="68"/>
      <c r="BJ157" s="68"/>
      <c r="BK157" s="69"/>
      <c r="BL157" s="69"/>
      <c r="BM157" s="64"/>
      <c r="BN157" s="67"/>
      <c r="BO157" s="67"/>
      <c r="BP157" s="68"/>
      <c r="BQ157" s="68"/>
      <c r="BR157" s="68"/>
      <c r="BS157" s="69"/>
      <c r="BT157" s="69"/>
      <c r="BU157" s="64"/>
      <c r="BV157" s="67"/>
      <c r="BW157" s="67"/>
      <c r="BX157" s="68"/>
      <c r="BY157" s="68"/>
      <c r="BZ157" s="68"/>
      <c r="CA157" s="69"/>
      <c r="CB157" s="69"/>
      <c r="CC157" s="64"/>
      <c r="CD157" s="67"/>
      <c r="CE157" s="67"/>
      <c r="CF157" s="68"/>
      <c r="CG157" s="68"/>
      <c r="CH157" s="68"/>
      <c r="CI157" s="69"/>
      <c r="CJ157" s="69"/>
      <c r="CK157" s="64"/>
      <c r="CL157" s="67"/>
      <c r="CM157" s="67"/>
      <c r="CN157" s="68"/>
      <c r="CO157" s="68"/>
      <c r="CP157" s="68"/>
      <c r="CQ157" s="69"/>
      <c r="CR157" s="69"/>
      <c r="CS157" s="66"/>
    </row>
    <row r="158" spans="1:97" ht="13.5" thickTop="1" x14ac:dyDescent="0.2">
      <c r="A158" s="258"/>
      <c r="B158" s="263"/>
      <c r="C158" s="265"/>
      <c r="D158" s="261"/>
      <c r="E158" s="235"/>
      <c r="F158" s="260"/>
      <c r="G158" s="47" t="s">
        <v>5</v>
      </c>
      <c r="H158" s="140"/>
      <c r="I158" s="145"/>
      <c r="J158" s="145"/>
      <c r="K158" s="145"/>
      <c r="L158" s="145"/>
      <c r="M158" s="38" t="str">
        <f>IF(AND(ISBLANK(H158),ISBLANK(I158),ISBLANK(J158),ISBLANK(K158),ISBLANK(L158)),"",SUM(J158:L158))</f>
        <v/>
      </c>
      <c r="N158" s="38" t="str">
        <f>IF(AND(ISBLANK(H158),ISBLANK(I158),ISBLANK(J158),ISBLANK(K158),ISBLANK(L158)),"",SUM(K158:L158))</f>
        <v/>
      </c>
      <c r="O158" s="233" t="str">
        <f t="shared" ref="O158" si="994">IFERROR(SUM(H158:L158)/E158,"")</f>
        <v/>
      </c>
      <c r="P158" s="248" t="str">
        <f>IFERROR(((80*J158)+(100*K158)+(150*L158))/SUM(H158:L158),"")</f>
        <v/>
      </c>
      <c r="Q158" s="140"/>
      <c r="R158" s="145"/>
      <c r="S158" s="145"/>
      <c r="T158" s="145"/>
      <c r="U158" s="145"/>
      <c r="V158" s="38" t="str">
        <f>IF(AND(ISBLANK(Q158),ISBLANK(R158),ISBLANK(S158),ISBLANK(T158),ISBLANK(U158)),"",SUM(S158:U158))</f>
        <v/>
      </c>
      <c r="W158" s="38" t="str">
        <f>IF(AND(ISBLANK(Q158),ISBLANK(R158),ISBLANK(S158),ISBLANK(T158),ISBLANK(U158)),"",SUM(T158:U158))</f>
        <v/>
      </c>
      <c r="X158" s="233" t="str">
        <f t="shared" ref="X158" si="995">IFERROR(SUM(Q158:U158)/$E158,"")</f>
        <v/>
      </c>
      <c r="Y158" s="248" t="str">
        <f>IFERROR(((80*S158)+(100*T158)+(150*U158))/SUM(Q158:U158),"")</f>
        <v/>
      </c>
      <c r="Z158" s="140"/>
      <c r="AA158" s="145"/>
      <c r="AB158" s="145"/>
      <c r="AC158" s="145"/>
      <c r="AD158" s="145"/>
      <c r="AE158" s="38" t="str">
        <f>IF(AND(ISBLANK(Z158),ISBLANK(AA158),ISBLANK(AB158),ISBLANK(AC158),ISBLANK(AD158)),"",SUM(AB158:AD158))</f>
        <v/>
      </c>
      <c r="AF158" s="38" t="str">
        <f>IF(AND(ISBLANK(Z158),ISBLANK(AA158),ISBLANK(AB158),ISBLANK(AC158),ISBLANK(AD158)),"",SUM(AC158:AD158))</f>
        <v/>
      </c>
      <c r="AG158" s="233" t="str">
        <f t="shared" ref="AG158" si="996">IFERROR(SUM(Z158:AD158)/$E158,"")</f>
        <v/>
      </c>
      <c r="AH158" s="248" t="str">
        <f>IFERROR(((80*AB158)+(100*AC158)+(150*AD158))/SUM(Z158:AD158),"")</f>
        <v/>
      </c>
      <c r="AI158" s="140"/>
      <c r="AJ158" s="145"/>
      <c r="AK158" s="145"/>
      <c r="AL158" s="145"/>
      <c r="AM158" s="145"/>
      <c r="AN158" s="38" t="str">
        <f>IF(AND(ISBLANK(AI158),ISBLANK(AJ158),ISBLANK(AK158),ISBLANK(AL158),ISBLANK(AM158)),"",SUM(AK158:AM158))</f>
        <v/>
      </c>
      <c r="AO158" s="38" t="str">
        <f>IF(AND(ISBLANK(AI158),ISBLANK(AJ158),ISBLANK(AK158),ISBLANK(AL158),ISBLANK(AM158)),"",SUM(AL158:AM158))</f>
        <v/>
      </c>
      <c r="AP158" s="233" t="str">
        <f t="shared" ref="AP158" si="997">IFERROR(SUM(AI158:AM158)/$E158,"")</f>
        <v/>
      </c>
      <c r="AQ158" s="248" t="str">
        <f>IFERROR(((80*AK158)+(100*AL158)+(150*AM158))/SUM(AI158:AM158),"")</f>
        <v/>
      </c>
      <c r="AR158" s="229" t="str">
        <f t="shared" ref="AR158" si="998">IFERROR(AVERAGE(Y158,AH158,AQ158),"")</f>
        <v/>
      </c>
      <c r="AS158" s="229" t="str">
        <f t="shared" ref="AS158" si="999">IF(OR(P158="",AR158=""),"",AR158-P158)</f>
        <v/>
      </c>
      <c r="AT158" s="145"/>
      <c r="AU158" s="145"/>
      <c r="AV158" s="145"/>
      <c r="AW158" s="145"/>
      <c r="AX158" s="145"/>
      <c r="AY158" s="38" t="str">
        <f>IF(AND(ISBLANK(AT158),ISBLANK(AU158),ISBLANK(AV158),ISBLANK(AW158),ISBLANK(AX158)),"",SUM(AV158:AX158))</f>
        <v/>
      </c>
      <c r="AZ158" s="133" t="str">
        <f>IF(AND(ISBLANK(AT158),ISBLANK(AU158),ISBLANK(AV158),ISBLANK(AW158),ISBLANK(AX158)),"",SUM(AW158:AX158))</f>
        <v/>
      </c>
      <c r="BA158" s="254" t="str">
        <f>IFERROR(((80*AV158)+(100*AW158)+(150*AX158))/SUM(AT158:AX158),"")</f>
        <v/>
      </c>
      <c r="BB158" s="135">
        <f>B158</f>
        <v>0</v>
      </c>
      <c r="BC158" s="64">
        <f>C158</f>
        <v>0</v>
      </c>
      <c r="BD158" s="64" t="str">
        <f>BB158&amp;"."&amp;BC158</f>
        <v>0.0</v>
      </c>
      <c r="BE158" s="64">
        <f>D158</f>
        <v>0</v>
      </c>
      <c r="BF158" s="65">
        <f>H158</f>
        <v>0</v>
      </c>
      <c r="BG158" s="65">
        <f t="shared" ref="BG158:BL158" si="1000">I158</f>
        <v>0</v>
      </c>
      <c r="BH158" s="65">
        <f t="shared" si="1000"/>
        <v>0</v>
      </c>
      <c r="BI158" s="65">
        <f t="shared" si="1000"/>
        <v>0</v>
      </c>
      <c r="BJ158" s="65">
        <f t="shared" si="1000"/>
        <v>0</v>
      </c>
      <c r="BK158" s="65" t="str">
        <f t="shared" si="1000"/>
        <v/>
      </c>
      <c r="BL158" s="65" t="str">
        <f t="shared" si="1000"/>
        <v/>
      </c>
      <c r="BM158" s="65" t="str">
        <f t="shared" ref="BM158:BT158" si="1001">P158</f>
        <v/>
      </c>
      <c r="BN158" s="65">
        <f t="shared" si="1001"/>
        <v>0</v>
      </c>
      <c r="BO158" s="65">
        <f t="shared" si="1001"/>
        <v>0</v>
      </c>
      <c r="BP158" s="65">
        <f t="shared" si="1001"/>
        <v>0</v>
      </c>
      <c r="BQ158" s="65">
        <f t="shared" si="1001"/>
        <v>0</v>
      </c>
      <c r="BR158" s="65">
        <f t="shared" si="1001"/>
        <v>0</v>
      </c>
      <c r="BS158" s="65" t="str">
        <f t="shared" si="1001"/>
        <v/>
      </c>
      <c r="BT158" s="65" t="str">
        <f t="shared" si="1001"/>
        <v/>
      </c>
      <c r="BU158" s="65" t="str">
        <f t="shared" ref="BU158:CB158" si="1002">Y158</f>
        <v/>
      </c>
      <c r="BV158" s="65">
        <f t="shared" si="1002"/>
        <v>0</v>
      </c>
      <c r="BW158" s="65">
        <f t="shared" si="1002"/>
        <v>0</v>
      </c>
      <c r="BX158" s="65">
        <f t="shared" si="1002"/>
        <v>0</v>
      </c>
      <c r="BY158" s="65">
        <f t="shared" si="1002"/>
        <v>0</v>
      </c>
      <c r="BZ158" s="65">
        <f t="shared" si="1002"/>
        <v>0</v>
      </c>
      <c r="CA158" s="65" t="str">
        <f t="shared" si="1002"/>
        <v/>
      </c>
      <c r="CB158" s="65" t="str">
        <f t="shared" si="1002"/>
        <v/>
      </c>
      <c r="CC158" s="65" t="str">
        <f t="shared" ref="CC158:CJ158" si="1003">AH158</f>
        <v/>
      </c>
      <c r="CD158" s="65">
        <f t="shared" si="1003"/>
        <v>0</v>
      </c>
      <c r="CE158" s="65">
        <f t="shared" si="1003"/>
        <v>0</v>
      </c>
      <c r="CF158" s="65">
        <f t="shared" si="1003"/>
        <v>0</v>
      </c>
      <c r="CG158" s="65">
        <f t="shared" si="1003"/>
        <v>0</v>
      </c>
      <c r="CH158" s="65">
        <f t="shared" si="1003"/>
        <v>0</v>
      </c>
      <c r="CI158" s="65" t="str">
        <f t="shared" si="1003"/>
        <v/>
      </c>
      <c r="CJ158" s="65" t="str">
        <f t="shared" si="1003"/>
        <v/>
      </c>
      <c r="CK158" s="65" t="str">
        <f t="shared" ref="CK158" si="1004">AQ158</f>
        <v/>
      </c>
      <c r="CL158" s="65">
        <f t="shared" ref="CL158:CS158" si="1005">AT158</f>
        <v>0</v>
      </c>
      <c r="CM158" s="65">
        <f t="shared" si="1005"/>
        <v>0</v>
      </c>
      <c r="CN158" s="65">
        <f t="shared" si="1005"/>
        <v>0</v>
      </c>
      <c r="CO158" s="65">
        <f t="shared" si="1005"/>
        <v>0</v>
      </c>
      <c r="CP158" s="65">
        <f t="shared" si="1005"/>
        <v>0</v>
      </c>
      <c r="CQ158" s="65" t="str">
        <f t="shared" si="1005"/>
        <v/>
      </c>
      <c r="CR158" s="65" t="str">
        <f t="shared" si="1005"/>
        <v/>
      </c>
      <c r="CS158" s="65" t="str">
        <f t="shared" si="1005"/>
        <v/>
      </c>
    </row>
    <row r="159" spans="1:97" ht="13.5" thickBot="1" x14ac:dyDescent="0.25">
      <c r="A159" s="259"/>
      <c r="B159" s="264"/>
      <c r="C159" s="262"/>
      <c r="D159" s="262"/>
      <c r="E159" s="236"/>
      <c r="F159" s="241"/>
      <c r="G159" s="48" t="s">
        <v>6</v>
      </c>
      <c r="H159" s="146" t="str">
        <f>IFERROR(H158/SUM(H158:L158),"")</f>
        <v/>
      </c>
      <c r="I159" s="147" t="str">
        <f>IFERROR(I158/SUM(H158:L158),"")</f>
        <v/>
      </c>
      <c r="J159" s="148" t="str">
        <f>IFERROR(J158/SUM(H158:L158),"")</f>
        <v/>
      </c>
      <c r="K159" s="148" t="str">
        <f>IFERROR(K158/SUM(H158:L158),"")</f>
        <v/>
      </c>
      <c r="L159" s="148" t="str">
        <f>IFERROR(L158/SUM(H158:L158),"")</f>
        <v/>
      </c>
      <c r="M159" s="26" t="str">
        <f>IFERROR(M158/SUM(H158:L158),"")</f>
        <v/>
      </c>
      <c r="N159" s="26" t="str">
        <f>IFERROR(N158/SUM(H158:L158),"")</f>
        <v/>
      </c>
      <c r="O159" s="234"/>
      <c r="P159" s="249"/>
      <c r="Q159" s="146" t="str">
        <f>IFERROR(Q158/SUM(Q158:U158),"")</f>
        <v/>
      </c>
      <c r="R159" s="147" t="str">
        <f>IFERROR(R158/SUM(Q158:U158),"")</f>
        <v/>
      </c>
      <c r="S159" s="148" t="str">
        <f>IFERROR(S158/SUM(Q158:U158),"")</f>
        <v/>
      </c>
      <c r="T159" s="148" t="str">
        <f>IFERROR(T158/SUM(Q158:U158),"")</f>
        <v/>
      </c>
      <c r="U159" s="148" t="str">
        <f>IFERROR(U158/SUM(Q158:U158),"")</f>
        <v/>
      </c>
      <c r="V159" s="26" t="str">
        <f>IFERROR(V158/SUM(Q158:U158),"")</f>
        <v/>
      </c>
      <c r="W159" s="26" t="str">
        <f>IFERROR(W158/SUM(Q158:U158),"")</f>
        <v/>
      </c>
      <c r="X159" s="234"/>
      <c r="Y159" s="249"/>
      <c r="Z159" s="146" t="str">
        <f>IFERROR(Z158/SUM(Z158:AD158),"")</f>
        <v/>
      </c>
      <c r="AA159" s="147" t="str">
        <f>IFERROR(AA158/SUM(Z158:AD158),"")</f>
        <v/>
      </c>
      <c r="AB159" s="148" t="str">
        <f>IFERROR(AB158/SUM(Z158:AD158),"")</f>
        <v/>
      </c>
      <c r="AC159" s="148" t="str">
        <f>IFERROR(AC158/SUM(Z158:AD158),"")</f>
        <v/>
      </c>
      <c r="AD159" s="148" t="str">
        <f>IFERROR(AD158/SUM(Z158:AD158),"")</f>
        <v/>
      </c>
      <c r="AE159" s="26" t="str">
        <f>IFERROR(AE158/SUM(Z158:AD158),"")</f>
        <v/>
      </c>
      <c r="AF159" s="26" t="str">
        <f>IFERROR(AF158/SUM(Z158:AD158),"")</f>
        <v/>
      </c>
      <c r="AG159" s="234"/>
      <c r="AH159" s="249"/>
      <c r="AI159" s="146" t="str">
        <f>IFERROR(AI158/SUM(AI158:AM158),"")</f>
        <v/>
      </c>
      <c r="AJ159" s="147" t="str">
        <f>IFERROR(AJ158/SUM(AI158:AM158),"")</f>
        <v/>
      </c>
      <c r="AK159" s="148" t="str">
        <f>IFERROR(AK158/SUM(AI158:AM158),"")</f>
        <v/>
      </c>
      <c r="AL159" s="148" t="str">
        <f>IFERROR(AL158/SUM(AI158:AM158),"")</f>
        <v/>
      </c>
      <c r="AM159" s="148" t="str">
        <f>IFERROR(AM158/SUM(AI158:AM158),"")</f>
        <v/>
      </c>
      <c r="AN159" s="26" t="str">
        <f>IFERROR(AN158/SUM(AI158:AM158),"")</f>
        <v/>
      </c>
      <c r="AO159" s="26" t="str">
        <f>IFERROR(AO158/SUM(AI158:AM158),"")</f>
        <v/>
      </c>
      <c r="AP159" s="234"/>
      <c r="AQ159" s="249"/>
      <c r="AR159" s="230"/>
      <c r="AS159" s="230"/>
      <c r="AT159" s="147" t="str">
        <f>IFERROR(AT158/SUM(AT158:AX158),"")</f>
        <v/>
      </c>
      <c r="AU159" s="147" t="str">
        <f>IFERROR(AU158/SUM(AT158:AX158),"")</f>
        <v/>
      </c>
      <c r="AV159" s="148" t="str">
        <f>IFERROR(AV158/SUM(AT158:AX158),"")</f>
        <v/>
      </c>
      <c r="AW159" s="148" t="str">
        <f>IFERROR(AW158/SUM(AT158:AX158),"")</f>
        <v/>
      </c>
      <c r="AX159" s="148" t="str">
        <f>IFERROR(AX158/SUM(AT158:AX158),"")</f>
        <v/>
      </c>
      <c r="AY159" s="26" t="str">
        <f>IFERROR(AY158/SUM(AT158:AX158),"")</f>
        <v/>
      </c>
      <c r="AZ159" s="134" t="str">
        <f>IFERROR(AZ158/SUM(AT158:AX158),"")</f>
        <v/>
      </c>
      <c r="BA159" s="255"/>
      <c r="BB159" s="135"/>
      <c r="BC159" s="64"/>
      <c r="BD159" s="64" t="str">
        <f t="shared" ref="BD159" si="1006">BB159&amp;"."&amp;BC159</f>
        <v>.</v>
      </c>
      <c r="BE159" s="64"/>
      <c r="BF159" s="67"/>
      <c r="BG159" s="67"/>
      <c r="BH159" s="68"/>
      <c r="BI159" s="68"/>
      <c r="BJ159" s="68"/>
      <c r="BK159" s="69"/>
      <c r="BL159" s="69"/>
      <c r="BM159" s="64"/>
      <c r="BN159" s="67"/>
      <c r="BO159" s="67"/>
      <c r="BP159" s="68"/>
      <c r="BQ159" s="68"/>
      <c r="BR159" s="68"/>
      <c r="BS159" s="69"/>
      <c r="BT159" s="69"/>
      <c r="BU159" s="64"/>
      <c r="BV159" s="67"/>
      <c r="BW159" s="67"/>
      <c r="BX159" s="68"/>
      <c r="BY159" s="68"/>
      <c r="BZ159" s="68"/>
      <c r="CA159" s="69"/>
      <c r="CB159" s="69"/>
      <c r="CC159" s="64"/>
      <c r="CD159" s="67"/>
      <c r="CE159" s="67"/>
      <c r="CF159" s="68"/>
      <c r="CG159" s="68"/>
      <c r="CH159" s="68"/>
      <c r="CI159" s="69"/>
      <c r="CJ159" s="69"/>
      <c r="CK159" s="64"/>
      <c r="CL159" s="67"/>
      <c r="CM159" s="67"/>
      <c r="CN159" s="68"/>
      <c r="CO159" s="68"/>
      <c r="CP159" s="68"/>
      <c r="CQ159" s="69"/>
      <c r="CR159" s="69"/>
      <c r="CS159" s="66"/>
    </row>
    <row r="160" spans="1:97" ht="13.5" thickTop="1" x14ac:dyDescent="0.2">
      <c r="A160" s="258"/>
      <c r="B160" s="263"/>
      <c r="C160" s="265"/>
      <c r="D160" s="261"/>
      <c r="E160" s="235"/>
      <c r="F160" s="260"/>
      <c r="G160" s="4" t="s">
        <v>5</v>
      </c>
      <c r="H160" s="140"/>
      <c r="I160" s="141"/>
      <c r="J160" s="141"/>
      <c r="K160" s="141"/>
      <c r="L160" s="141"/>
      <c r="M160" s="7" t="str">
        <f>IF(AND(ISBLANK(H160),ISBLANK(I160),ISBLANK(J160),ISBLANK(K160),ISBLANK(L160)),"",SUM(J160:L160))</f>
        <v/>
      </c>
      <c r="N160" s="7" t="str">
        <f>IF(AND(ISBLANK(H160),ISBLANK(I160),ISBLANK(J160),ISBLANK(K160),ISBLANK(L160)),"",SUM(K160:L160))</f>
        <v/>
      </c>
      <c r="O160" s="233" t="str">
        <f t="shared" ref="O160" si="1007">IFERROR(SUM(H160:L160)/E160,"")</f>
        <v/>
      </c>
      <c r="P160" s="250" t="str">
        <f>IFERROR(((80*J160)+(100*K160)+(150*L160))/SUM(H160:L160),"")</f>
        <v/>
      </c>
      <c r="Q160" s="140"/>
      <c r="R160" s="141"/>
      <c r="S160" s="141"/>
      <c r="T160" s="141"/>
      <c r="U160" s="141"/>
      <c r="V160" s="7" t="str">
        <f>IF(AND(ISBLANK(Q160),ISBLANK(R160),ISBLANK(S160),ISBLANK(T160),ISBLANK(U160)),"",SUM(S160:U160))</f>
        <v/>
      </c>
      <c r="W160" s="7" t="str">
        <f>IF(AND(ISBLANK(Q160),ISBLANK(R160),ISBLANK(S160),ISBLANK(T160),ISBLANK(U160)),"",SUM(T160:U160))</f>
        <v/>
      </c>
      <c r="X160" s="233" t="str">
        <f t="shared" ref="X160" si="1008">IFERROR(SUM(Q160:U160)/$E160,"")</f>
        <v/>
      </c>
      <c r="Y160" s="250" t="str">
        <f>IFERROR(((80*S160)+(100*T160)+(150*U160))/SUM(Q160:U160),"")</f>
        <v/>
      </c>
      <c r="Z160" s="140"/>
      <c r="AA160" s="141"/>
      <c r="AB160" s="141"/>
      <c r="AC160" s="141"/>
      <c r="AD160" s="141"/>
      <c r="AE160" s="7" t="str">
        <f>IF(AND(ISBLANK(Z160),ISBLANK(AA160),ISBLANK(AB160),ISBLANK(AC160),ISBLANK(AD160)),"",SUM(AB160:AD160))</f>
        <v/>
      </c>
      <c r="AF160" s="7" t="str">
        <f>IF(AND(ISBLANK(Z160),ISBLANK(AA160),ISBLANK(AB160),ISBLANK(AC160),ISBLANK(AD160)),"",SUM(AC160:AD160))</f>
        <v/>
      </c>
      <c r="AG160" s="233" t="str">
        <f t="shared" ref="AG160" si="1009">IFERROR(SUM(Z160:AD160)/$E160,"")</f>
        <v/>
      </c>
      <c r="AH160" s="250" t="str">
        <f>IFERROR(((80*AB160)+(100*AC160)+(150*AD160))/SUM(Z160:AD160),"")</f>
        <v/>
      </c>
      <c r="AI160" s="140"/>
      <c r="AJ160" s="141"/>
      <c r="AK160" s="141"/>
      <c r="AL160" s="141"/>
      <c r="AM160" s="141"/>
      <c r="AN160" s="7" t="str">
        <f>IF(AND(ISBLANK(AI160),ISBLANK(AJ160),ISBLANK(AK160),ISBLANK(AL160),ISBLANK(AM160)),"",SUM(AK160:AM160))</f>
        <v/>
      </c>
      <c r="AO160" s="7" t="str">
        <f>IF(AND(ISBLANK(AI160),ISBLANK(AJ160),ISBLANK(AK160),ISBLANK(AL160),ISBLANK(AM160)),"",SUM(AL160:AM160))</f>
        <v/>
      </c>
      <c r="AP160" s="233" t="str">
        <f t="shared" ref="AP160" si="1010">IFERROR(SUM(AI160:AM160)/$E160,"")</f>
        <v/>
      </c>
      <c r="AQ160" s="250" t="str">
        <f>IFERROR(((80*AK160)+(100*AL160)+(150*AM160))/SUM(AI160:AM160),"")</f>
        <v/>
      </c>
      <c r="AR160" s="229" t="str">
        <f t="shared" ref="AR160" si="1011">IFERROR(AVERAGE(Y160,AH160,AQ160),"")</f>
        <v/>
      </c>
      <c r="AS160" s="229" t="str">
        <f t="shared" ref="AS160" si="1012">IF(OR(P160="",AR160=""),"",AR160-P160)</f>
        <v/>
      </c>
      <c r="AT160" s="145"/>
      <c r="AU160" s="141"/>
      <c r="AV160" s="141"/>
      <c r="AW160" s="141"/>
      <c r="AX160" s="141"/>
      <c r="AY160" s="7" t="str">
        <f>IF(AND(ISBLANK(AT160),ISBLANK(AU160),ISBLANK(AV160),ISBLANK(AW160),ISBLANK(AX160)),"",SUM(AV160:AX160))</f>
        <v/>
      </c>
      <c r="AZ160" s="131" t="str">
        <f>IF(AND(ISBLANK(AT160),ISBLANK(AU160),ISBLANK(AV160),ISBLANK(AW160),ISBLANK(AX160)),"",SUM(AW160:AX160))</f>
        <v/>
      </c>
      <c r="BA160" s="254" t="str">
        <f>IFERROR(((80*AV160)+(100*AW160)+(150*AX160))/SUM(AT160:AX160),"")</f>
        <v/>
      </c>
      <c r="BB160" s="135">
        <f>B160</f>
        <v>0</v>
      </c>
      <c r="BC160" s="64">
        <f>C160</f>
        <v>0</v>
      </c>
      <c r="BD160" s="64" t="str">
        <f>BB160&amp;"."&amp;BC160</f>
        <v>0.0</v>
      </c>
      <c r="BE160" s="64">
        <f>D160</f>
        <v>0</v>
      </c>
      <c r="BF160" s="65">
        <f>H160</f>
        <v>0</v>
      </c>
      <c r="BG160" s="65">
        <f t="shared" ref="BG160:BL160" si="1013">I160</f>
        <v>0</v>
      </c>
      <c r="BH160" s="65">
        <f t="shared" si="1013"/>
        <v>0</v>
      </c>
      <c r="BI160" s="65">
        <f t="shared" si="1013"/>
        <v>0</v>
      </c>
      <c r="BJ160" s="65">
        <f t="shared" si="1013"/>
        <v>0</v>
      </c>
      <c r="BK160" s="65" t="str">
        <f t="shared" si="1013"/>
        <v/>
      </c>
      <c r="BL160" s="65" t="str">
        <f t="shared" si="1013"/>
        <v/>
      </c>
      <c r="BM160" s="65" t="str">
        <f t="shared" ref="BM160:BT160" si="1014">P160</f>
        <v/>
      </c>
      <c r="BN160" s="65">
        <f t="shared" si="1014"/>
        <v>0</v>
      </c>
      <c r="BO160" s="65">
        <f t="shared" si="1014"/>
        <v>0</v>
      </c>
      <c r="BP160" s="65">
        <f t="shared" si="1014"/>
        <v>0</v>
      </c>
      <c r="BQ160" s="65">
        <f t="shared" si="1014"/>
        <v>0</v>
      </c>
      <c r="BR160" s="65">
        <f t="shared" si="1014"/>
        <v>0</v>
      </c>
      <c r="BS160" s="65" t="str">
        <f t="shared" si="1014"/>
        <v/>
      </c>
      <c r="BT160" s="65" t="str">
        <f t="shared" si="1014"/>
        <v/>
      </c>
      <c r="BU160" s="65" t="str">
        <f t="shared" ref="BU160:CB160" si="1015">Y160</f>
        <v/>
      </c>
      <c r="BV160" s="65">
        <f t="shared" si="1015"/>
        <v>0</v>
      </c>
      <c r="BW160" s="65">
        <f t="shared" si="1015"/>
        <v>0</v>
      </c>
      <c r="BX160" s="65">
        <f t="shared" si="1015"/>
        <v>0</v>
      </c>
      <c r="BY160" s="65">
        <f t="shared" si="1015"/>
        <v>0</v>
      </c>
      <c r="BZ160" s="65">
        <f t="shared" si="1015"/>
        <v>0</v>
      </c>
      <c r="CA160" s="65" t="str">
        <f t="shared" si="1015"/>
        <v/>
      </c>
      <c r="CB160" s="65" t="str">
        <f t="shared" si="1015"/>
        <v/>
      </c>
      <c r="CC160" s="65" t="str">
        <f t="shared" ref="CC160:CJ160" si="1016">AH160</f>
        <v/>
      </c>
      <c r="CD160" s="65">
        <f t="shared" si="1016"/>
        <v>0</v>
      </c>
      <c r="CE160" s="65">
        <f t="shared" si="1016"/>
        <v>0</v>
      </c>
      <c r="CF160" s="65">
        <f t="shared" si="1016"/>
        <v>0</v>
      </c>
      <c r="CG160" s="65">
        <f t="shared" si="1016"/>
        <v>0</v>
      </c>
      <c r="CH160" s="65">
        <f t="shared" si="1016"/>
        <v>0</v>
      </c>
      <c r="CI160" s="65" t="str">
        <f t="shared" si="1016"/>
        <v/>
      </c>
      <c r="CJ160" s="65" t="str">
        <f t="shared" si="1016"/>
        <v/>
      </c>
      <c r="CK160" s="65" t="str">
        <f t="shared" ref="CK160" si="1017">AQ160</f>
        <v/>
      </c>
      <c r="CL160" s="65">
        <f t="shared" ref="CL160:CS160" si="1018">AT160</f>
        <v>0</v>
      </c>
      <c r="CM160" s="65">
        <f t="shared" si="1018"/>
        <v>0</v>
      </c>
      <c r="CN160" s="65">
        <f t="shared" si="1018"/>
        <v>0</v>
      </c>
      <c r="CO160" s="65">
        <f t="shared" si="1018"/>
        <v>0</v>
      </c>
      <c r="CP160" s="65">
        <f t="shared" si="1018"/>
        <v>0</v>
      </c>
      <c r="CQ160" s="65" t="str">
        <f t="shared" si="1018"/>
        <v/>
      </c>
      <c r="CR160" s="65" t="str">
        <f t="shared" si="1018"/>
        <v/>
      </c>
      <c r="CS160" s="65" t="str">
        <f t="shared" si="1018"/>
        <v/>
      </c>
    </row>
    <row r="161" spans="1:97" ht="13.5" thickBot="1" x14ac:dyDescent="0.25">
      <c r="A161" s="259"/>
      <c r="B161" s="264"/>
      <c r="C161" s="262"/>
      <c r="D161" s="262"/>
      <c r="E161" s="236"/>
      <c r="F161" s="241"/>
      <c r="G161" s="8" t="s">
        <v>6</v>
      </c>
      <c r="H161" s="142" t="str">
        <f>IFERROR(H160/SUM(H160:L160),"")</f>
        <v/>
      </c>
      <c r="I161" s="143" t="str">
        <f>IFERROR(I160/SUM(H160:L160),"")</f>
        <v/>
      </c>
      <c r="J161" s="144" t="str">
        <f>IFERROR(J160/SUM(H160:L160),"")</f>
        <v/>
      </c>
      <c r="K161" s="144" t="str">
        <f>IFERROR(K160/SUM(H160:L160),"")</f>
        <v/>
      </c>
      <c r="L161" s="144" t="str">
        <f>IFERROR(L160/SUM(H160:L160),"")</f>
        <v/>
      </c>
      <c r="M161" s="34" t="str">
        <f>IFERROR(M160/SUM(H160:L160),"")</f>
        <v/>
      </c>
      <c r="N161" s="34" t="str">
        <f>IFERROR(N160/SUM(H160:L160),"")</f>
        <v/>
      </c>
      <c r="O161" s="234"/>
      <c r="P161" s="230"/>
      <c r="Q161" s="142" t="str">
        <f>IFERROR(Q160/SUM(Q160:U160),"")</f>
        <v/>
      </c>
      <c r="R161" s="143" t="str">
        <f>IFERROR(R160/SUM(Q160:U160),"")</f>
        <v/>
      </c>
      <c r="S161" s="144" t="str">
        <f>IFERROR(S160/SUM(Q160:U160),"")</f>
        <v/>
      </c>
      <c r="T161" s="144" t="str">
        <f>IFERROR(T160/SUM(Q160:U160),"")</f>
        <v/>
      </c>
      <c r="U161" s="144" t="str">
        <f>IFERROR(U160/SUM(Q160:U160),"")</f>
        <v/>
      </c>
      <c r="V161" s="34" t="str">
        <f>IFERROR(V160/SUM(Q160:U160),"")</f>
        <v/>
      </c>
      <c r="W161" s="34" t="str">
        <f>IFERROR(W160/SUM(Q160:U160),"")</f>
        <v/>
      </c>
      <c r="X161" s="234"/>
      <c r="Y161" s="230"/>
      <c r="Z161" s="142" t="str">
        <f>IFERROR(Z160/SUM(Z160:AD160),"")</f>
        <v/>
      </c>
      <c r="AA161" s="143" t="str">
        <f>IFERROR(AA160/SUM(Z160:AD160),"")</f>
        <v/>
      </c>
      <c r="AB161" s="144" t="str">
        <f>IFERROR(AB160/SUM(Z160:AD160),"")</f>
        <v/>
      </c>
      <c r="AC161" s="144" t="str">
        <f>IFERROR(AC160/SUM(Z160:AD160),"")</f>
        <v/>
      </c>
      <c r="AD161" s="144" t="str">
        <f>IFERROR(AD160/SUM(Z160:AD160),"")</f>
        <v/>
      </c>
      <c r="AE161" s="34" t="str">
        <f>IFERROR(AE160/SUM(Z160:AD160),"")</f>
        <v/>
      </c>
      <c r="AF161" s="34" t="str">
        <f>IFERROR(AF160/SUM(Z160:AD160),"")</f>
        <v/>
      </c>
      <c r="AG161" s="234"/>
      <c r="AH161" s="230"/>
      <c r="AI161" s="142" t="str">
        <f>IFERROR(AI160/SUM(AI160:AM160),"")</f>
        <v/>
      </c>
      <c r="AJ161" s="143" t="str">
        <f>IFERROR(AJ160/SUM(AI160:AM160),"")</f>
        <v/>
      </c>
      <c r="AK161" s="144" t="str">
        <f>IFERROR(AK160/SUM(AI160:AM160),"")</f>
        <v/>
      </c>
      <c r="AL161" s="144" t="str">
        <f>IFERROR(AL160/SUM(AI160:AM160),"")</f>
        <v/>
      </c>
      <c r="AM161" s="144" t="str">
        <f>IFERROR(AM160/SUM(AI160:AM160),"")</f>
        <v/>
      </c>
      <c r="AN161" s="34" t="str">
        <f>IFERROR(AN160/SUM(AI160:AM160),"")</f>
        <v/>
      </c>
      <c r="AO161" s="34" t="str">
        <f>IFERROR(AO160/SUM(AI160:AM160),"")</f>
        <v/>
      </c>
      <c r="AP161" s="234"/>
      <c r="AQ161" s="230"/>
      <c r="AR161" s="230"/>
      <c r="AS161" s="230"/>
      <c r="AT161" s="149" t="str">
        <f>IFERROR(AT160/SUM(AT160:AX160),"")</f>
        <v/>
      </c>
      <c r="AU161" s="143" t="str">
        <f>IFERROR(AU160/SUM(AT160:AX160),"")</f>
        <v/>
      </c>
      <c r="AV161" s="144" t="str">
        <f>IFERROR(AV160/SUM(AT160:AX160),"")</f>
        <v/>
      </c>
      <c r="AW161" s="144" t="str">
        <f>IFERROR(AW160/SUM(AT160:AX160),"")</f>
        <v/>
      </c>
      <c r="AX161" s="144" t="str">
        <f>IFERROR(AX160/SUM(AT160:AX160),"")</f>
        <v/>
      </c>
      <c r="AY161" s="34" t="str">
        <f>IFERROR(AY160/SUM(AT160:AX160),"")</f>
        <v/>
      </c>
      <c r="AZ161" s="132" t="str">
        <f>IFERROR(AZ160/SUM(AT160:AX160),"")</f>
        <v/>
      </c>
      <c r="BA161" s="255"/>
      <c r="BB161" s="135"/>
      <c r="BC161" s="64"/>
      <c r="BD161" s="64" t="str">
        <f t="shared" ref="BD161" si="1019">BB161&amp;"."&amp;BC161</f>
        <v>.</v>
      </c>
      <c r="BE161" s="64"/>
      <c r="BF161" s="67"/>
      <c r="BG161" s="67"/>
      <c r="BH161" s="68"/>
      <c r="BI161" s="68"/>
      <c r="BJ161" s="68"/>
      <c r="BK161" s="69"/>
      <c r="BL161" s="69"/>
      <c r="BM161" s="64"/>
      <c r="BN161" s="67"/>
      <c r="BO161" s="67"/>
      <c r="BP161" s="68"/>
      <c r="BQ161" s="68"/>
      <c r="BR161" s="68"/>
      <c r="BS161" s="69"/>
      <c r="BT161" s="69"/>
      <c r="BU161" s="64"/>
      <c r="BV161" s="67"/>
      <c r="BW161" s="67"/>
      <c r="BX161" s="68"/>
      <c r="BY161" s="68"/>
      <c r="BZ161" s="68"/>
      <c r="CA161" s="69"/>
      <c r="CB161" s="69"/>
      <c r="CC161" s="64"/>
      <c r="CD161" s="67"/>
      <c r="CE161" s="67"/>
      <c r="CF161" s="68"/>
      <c r="CG161" s="68"/>
      <c r="CH161" s="68"/>
      <c r="CI161" s="69"/>
      <c r="CJ161" s="69"/>
      <c r="CK161" s="64"/>
      <c r="CL161" s="67"/>
      <c r="CM161" s="67"/>
      <c r="CN161" s="68"/>
      <c r="CO161" s="68"/>
      <c r="CP161" s="68"/>
      <c r="CQ161" s="69"/>
      <c r="CR161" s="69"/>
      <c r="CS161" s="66"/>
    </row>
    <row r="162" spans="1:97" ht="13.5" thickTop="1" x14ac:dyDescent="0.2">
      <c r="A162" s="258"/>
      <c r="B162" s="263"/>
      <c r="C162" s="265"/>
      <c r="D162" s="261"/>
      <c r="E162" s="235"/>
      <c r="F162" s="260"/>
      <c r="G162" s="4" t="s">
        <v>5</v>
      </c>
      <c r="H162" s="140"/>
      <c r="I162" s="141"/>
      <c r="J162" s="141"/>
      <c r="K162" s="141"/>
      <c r="L162" s="141"/>
      <c r="M162" s="7" t="str">
        <f>IF(AND(ISBLANK(H162),ISBLANK(I162),ISBLANK(J162),ISBLANK(K162),ISBLANK(L162)),"",SUM(J162:L162))</f>
        <v/>
      </c>
      <c r="N162" s="7" t="str">
        <f>IF(AND(ISBLANK(H162),ISBLANK(I162),ISBLANK(J162),ISBLANK(K162),ISBLANK(L162)),"",SUM(K162:L162))</f>
        <v/>
      </c>
      <c r="O162" s="233" t="str">
        <f t="shared" ref="O162" si="1020">IFERROR(SUM(H162:L162)/E162,"")</f>
        <v/>
      </c>
      <c r="P162" s="250" t="str">
        <f>IFERROR(((80*J162)+(100*K162)+(150*L162))/SUM(H162:L162),"")</f>
        <v/>
      </c>
      <c r="Q162" s="140"/>
      <c r="R162" s="141"/>
      <c r="S162" s="141"/>
      <c r="T162" s="141"/>
      <c r="U162" s="141"/>
      <c r="V162" s="7" t="str">
        <f>IF(AND(ISBLANK(Q162),ISBLANK(R162),ISBLANK(S162),ISBLANK(T162),ISBLANK(U162)),"",SUM(S162:U162))</f>
        <v/>
      </c>
      <c r="W162" s="7" t="str">
        <f>IF(AND(ISBLANK(Q162),ISBLANK(R162),ISBLANK(S162),ISBLANK(T162),ISBLANK(U162)),"",SUM(T162:U162))</f>
        <v/>
      </c>
      <c r="X162" s="233" t="str">
        <f t="shared" ref="X162" si="1021">IFERROR(SUM(Q162:U162)/$E162,"")</f>
        <v/>
      </c>
      <c r="Y162" s="250" t="str">
        <f>IFERROR(((80*S162)+(100*T162)+(150*U162))/SUM(Q162:U162),"")</f>
        <v/>
      </c>
      <c r="Z162" s="140"/>
      <c r="AA162" s="141"/>
      <c r="AB162" s="141"/>
      <c r="AC162" s="141"/>
      <c r="AD162" s="141"/>
      <c r="AE162" s="7" t="str">
        <f>IF(AND(ISBLANK(Z162),ISBLANK(AA162),ISBLANK(AB162),ISBLANK(AC162),ISBLANK(AD162)),"",SUM(AB162:AD162))</f>
        <v/>
      </c>
      <c r="AF162" s="7" t="str">
        <f>IF(AND(ISBLANK(Z162),ISBLANK(AA162),ISBLANK(AB162),ISBLANK(AC162),ISBLANK(AD162)),"",SUM(AC162:AD162))</f>
        <v/>
      </c>
      <c r="AG162" s="233" t="str">
        <f t="shared" ref="AG162" si="1022">IFERROR(SUM(Z162:AD162)/$E162,"")</f>
        <v/>
      </c>
      <c r="AH162" s="250" t="str">
        <f>IFERROR(((80*AB162)+(100*AC162)+(150*AD162))/SUM(Z162:AD162),"")</f>
        <v/>
      </c>
      <c r="AI162" s="140"/>
      <c r="AJ162" s="141"/>
      <c r="AK162" s="141"/>
      <c r="AL162" s="141"/>
      <c r="AM162" s="141"/>
      <c r="AN162" s="7" t="str">
        <f>IF(AND(ISBLANK(AI162),ISBLANK(AJ162),ISBLANK(AK162),ISBLANK(AL162),ISBLANK(AM162)),"",SUM(AK162:AM162))</f>
        <v/>
      </c>
      <c r="AO162" s="7" t="str">
        <f>IF(AND(ISBLANK(AI162),ISBLANK(AJ162),ISBLANK(AK162),ISBLANK(AL162),ISBLANK(AM162)),"",SUM(AL162:AM162))</f>
        <v/>
      </c>
      <c r="AP162" s="233" t="str">
        <f t="shared" ref="AP162" si="1023">IFERROR(SUM(AI162:AM162)/$E162,"")</f>
        <v/>
      </c>
      <c r="AQ162" s="250" t="str">
        <f>IFERROR(((80*AK162)+(100*AL162)+(150*AM162))/SUM(AI162:AM162),"")</f>
        <v/>
      </c>
      <c r="AR162" s="229" t="str">
        <f t="shared" ref="AR162" si="1024">IFERROR(AVERAGE(Y162,AH162,AQ162),"")</f>
        <v/>
      </c>
      <c r="AS162" s="229" t="str">
        <f t="shared" ref="AS162" si="1025">IF(OR(P162="",AR162=""),"",AR162-P162)</f>
        <v/>
      </c>
      <c r="AT162" s="145"/>
      <c r="AU162" s="141"/>
      <c r="AV162" s="141"/>
      <c r="AW162" s="141"/>
      <c r="AX162" s="141"/>
      <c r="AY162" s="7" t="str">
        <f>IF(AND(ISBLANK(AT162),ISBLANK(AU162),ISBLANK(AV162),ISBLANK(AW162),ISBLANK(AX162)),"",SUM(AV162:AX162))</f>
        <v/>
      </c>
      <c r="AZ162" s="131" t="str">
        <f>IF(AND(ISBLANK(AT162),ISBLANK(AU162),ISBLANK(AV162),ISBLANK(AW162),ISBLANK(AX162)),"",SUM(AW162:AX162))</f>
        <v/>
      </c>
      <c r="BA162" s="254" t="str">
        <f>IFERROR(((80*AV162)+(100*AW162)+(150*AX162))/SUM(AT162:AX162),"")</f>
        <v/>
      </c>
      <c r="BB162" s="135">
        <f>B162</f>
        <v>0</v>
      </c>
      <c r="BC162" s="64">
        <f>C162</f>
        <v>0</v>
      </c>
      <c r="BD162" s="64" t="str">
        <f>BB162&amp;"."&amp;BC162</f>
        <v>0.0</v>
      </c>
      <c r="BE162" s="64">
        <f>D162</f>
        <v>0</v>
      </c>
      <c r="BF162" s="65">
        <f>H162</f>
        <v>0</v>
      </c>
      <c r="BG162" s="65">
        <f t="shared" ref="BG162:BL162" si="1026">I162</f>
        <v>0</v>
      </c>
      <c r="BH162" s="65">
        <f t="shared" si="1026"/>
        <v>0</v>
      </c>
      <c r="BI162" s="65">
        <f t="shared" si="1026"/>
        <v>0</v>
      </c>
      <c r="BJ162" s="65">
        <f t="shared" si="1026"/>
        <v>0</v>
      </c>
      <c r="BK162" s="65" t="str">
        <f t="shared" si="1026"/>
        <v/>
      </c>
      <c r="BL162" s="65" t="str">
        <f t="shared" si="1026"/>
        <v/>
      </c>
      <c r="BM162" s="65" t="str">
        <f t="shared" ref="BM162:BT162" si="1027">P162</f>
        <v/>
      </c>
      <c r="BN162" s="65">
        <f t="shared" si="1027"/>
        <v>0</v>
      </c>
      <c r="BO162" s="65">
        <f t="shared" si="1027"/>
        <v>0</v>
      </c>
      <c r="BP162" s="65">
        <f t="shared" si="1027"/>
        <v>0</v>
      </c>
      <c r="BQ162" s="65">
        <f t="shared" si="1027"/>
        <v>0</v>
      </c>
      <c r="BR162" s="65">
        <f t="shared" si="1027"/>
        <v>0</v>
      </c>
      <c r="BS162" s="65" t="str">
        <f t="shared" si="1027"/>
        <v/>
      </c>
      <c r="BT162" s="65" t="str">
        <f t="shared" si="1027"/>
        <v/>
      </c>
      <c r="BU162" s="65" t="str">
        <f t="shared" ref="BU162:CB162" si="1028">Y162</f>
        <v/>
      </c>
      <c r="BV162" s="65">
        <f t="shared" si="1028"/>
        <v>0</v>
      </c>
      <c r="BW162" s="65">
        <f t="shared" si="1028"/>
        <v>0</v>
      </c>
      <c r="BX162" s="65">
        <f t="shared" si="1028"/>
        <v>0</v>
      </c>
      <c r="BY162" s="65">
        <f t="shared" si="1028"/>
        <v>0</v>
      </c>
      <c r="BZ162" s="65">
        <f t="shared" si="1028"/>
        <v>0</v>
      </c>
      <c r="CA162" s="65" t="str">
        <f t="shared" si="1028"/>
        <v/>
      </c>
      <c r="CB162" s="65" t="str">
        <f t="shared" si="1028"/>
        <v/>
      </c>
      <c r="CC162" s="65" t="str">
        <f t="shared" ref="CC162:CJ162" si="1029">AH162</f>
        <v/>
      </c>
      <c r="CD162" s="65">
        <f t="shared" si="1029"/>
        <v>0</v>
      </c>
      <c r="CE162" s="65">
        <f t="shared" si="1029"/>
        <v>0</v>
      </c>
      <c r="CF162" s="65">
        <f t="shared" si="1029"/>
        <v>0</v>
      </c>
      <c r="CG162" s="65">
        <f t="shared" si="1029"/>
        <v>0</v>
      </c>
      <c r="CH162" s="65">
        <f t="shared" si="1029"/>
        <v>0</v>
      </c>
      <c r="CI162" s="65" t="str">
        <f t="shared" si="1029"/>
        <v/>
      </c>
      <c r="CJ162" s="65" t="str">
        <f t="shared" si="1029"/>
        <v/>
      </c>
      <c r="CK162" s="65" t="str">
        <f t="shared" ref="CK162" si="1030">AQ162</f>
        <v/>
      </c>
      <c r="CL162" s="65">
        <f t="shared" ref="CL162:CS162" si="1031">AT162</f>
        <v>0</v>
      </c>
      <c r="CM162" s="65">
        <f t="shared" si="1031"/>
        <v>0</v>
      </c>
      <c r="CN162" s="65">
        <f t="shared" si="1031"/>
        <v>0</v>
      </c>
      <c r="CO162" s="65">
        <f t="shared" si="1031"/>
        <v>0</v>
      </c>
      <c r="CP162" s="65">
        <f t="shared" si="1031"/>
        <v>0</v>
      </c>
      <c r="CQ162" s="65" t="str">
        <f t="shared" si="1031"/>
        <v/>
      </c>
      <c r="CR162" s="65" t="str">
        <f t="shared" si="1031"/>
        <v/>
      </c>
      <c r="CS162" s="65" t="str">
        <f t="shared" si="1031"/>
        <v/>
      </c>
    </row>
    <row r="163" spans="1:97" ht="13.5" thickBot="1" x14ac:dyDescent="0.25">
      <c r="A163" s="259"/>
      <c r="B163" s="264"/>
      <c r="C163" s="262"/>
      <c r="D163" s="262"/>
      <c r="E163" s="236"/>
      <c r="F163" s="241"/>
      <c r="G163" s="8" t="s">
        <v>6</v>
      </c>
      <c r="H163" s="142" t="str">
        <f>IFERROR(H162/SUM(H162:L162),"")</f>
        <v/>
      </c>
      <c r="I163" s="143" t="str">
        <f>IFERROR(I162/SUM(H162:L162),"")</f>
        <v/>
      </c>
      <c r="J163" s="144" t="str">
        <f>IFERROR(J162/SUM(H162:L162),"")</f>
        <v/>
      </c>
      <c r="K163" s="144" t="str">
        <f>IFERROR(K162/SUM(H162:L162),"")</f>
        <v/>
      </c>
      <c r="L163" s="144" t="str">
        <f>IFERROR(L162/SUM(H162:L162),"")</f>
        <v/>
      </c>
      <c r="M163" s="34" t="str">
        <f>IFERROR(M162/SUM(H162:L162),"")</f>
        <v/>
      </c>
      <c r="N163" s="34" t="str">
        <f>IFERROR(N162/SUM(H162:L162),"")</f>
        <v/>
      </c>
      <c r="O163" s="234"/>
      <c r="P163" s="230"/>
      <c r="Q163" s="142" t="str">
        <f>IFERROR(Q162/SUM(Q162:U162),"")</f>
        <v/>
      </c>
      <c r="R163" s="143" t="str">
        <f>IFERROR(R162/SUM(Q162:U162),"")</f>
        <v/>
      </c>
      <c r="S163" s="144" t="str">
        <f>IFERROR(S162/SUM(Q162:U162),"")</f>
        <v/>
      </c>
      <c r="T163" s="144" t="str">
        <f>IFERROR(T162/SUM(Q162:U162),"")</f>
        <v/>
      </c>
      <c r="U163" s="144" t="str">
        <f>IFERROR(U162/SUM(Q162:U162),"")</f>
        <v/>
      </c>
      <c r="V163" s="34" t="str">
        <f>IFERROR(V162/SUM(Q162:U162),"")</f>
        <v/>
      </c>
      <c r="W163" s="34" t="str">
        <f>IFERROR(W162/SUM(Q162:U162),"")</f>
        <v/>
      </c>
      <c r="X163" s="234"/>
      <c r="Y163" s="230"/>
      <c r="Z163" s="142" t="str">
        <f>IFERROR(Z162/SUM(Z162:AD162),"")</f>
        <v/>
      </c>
      <c r="AA163" s="143" t="str">
        <f>IFERROR(AA162/SUM(Z162:AD162),"")</f>
        <v/>
      </c>
      <c r="AB163" s="144" t="str">
        <f>IFERROR(AB162/SUM(Z162:AD162),"")</f>
        <v/>
      </c>
      <c r="AC163" s="144" t="str">
        <f>IFERROR(AC162/SUM(Z162:AD162),"")</f>
        <v/>
      </c>
      <c r="AD163" s="144" t="str">
        <f>IFERROR(AD162/SUM(Z162:AD162),"")</f>
        <v/>
      </c>
      <c r="AE163" s="34" t="str">
        <f>IFERROR(AE162/SUM(Z162:AD162),"")</f>
        <v/>
      </c>
      <c r="AF163" s="34" t="str">
        <f>IFERROR(AF162/SUM(Z162:AD162),"")</f>
        <v/>
      </c>
      <c r="AG163" s="234"/>
      <c r="AH163" s="230"/>
      <c r="AI163" s="142" t="str">
        <f>IFERROR(AI162/SUM(AI162:AM162),"")</f>
        <v/>
      </c>
      <c r="AJ163" s="143" t="str">
        <f>IFERROR(AJ162/SUM(AI162:AM162),"")</f>
        <v/>
      </c>
      <c r="AK163" s="144" t="str">
        <f>IFERROR(AK162/SUM(AI162:AM162),"")</f>
        <v/>
      </c>
      <c r="AL163" s="144" t="str">
        <f>IFERROR(AL162/SUM(AI162:AM162),"")</f>
        <v/>
      </c>
      <c r="AM163" s="144" t="str">
        <f>IFERROR(AM162/SUM(AI162:AM162),"")</f>
        <v/>
      </c>
      <c r="AN163" s="34" t="str">
        <f>IFERROR(AN162/SUM(AI162:AM162),"")</f>
        <v/>
      </c>
      <c r="AO163" s="34" t="str">
        <f>IFERROR(AO162/SUM(AI162:AM162),"")</f>
        <v/>
      </c>
      <c r="AP163" s="234"/>
      <c r="AQ163" s="230"/>
      <c r="AR163" s="230"/>
      <c r="AS163" s="230"/>
      <c r="AT163" s="149" t="str">
        <f>IFERROR(AT162/SUM(AT162:AX162),"")</f>
        <v/>
      </c>
      <c r="AU163" s="143" t="str">
        <f>IFERROR(AU162/SUM(AT162:AX162),"")</f>
        <v/>
      </c>
      <c r="AV163" s="144" t="str">
        <f>IFERROR(AV162/SUM(AT162:AX162),"")</f>
        <v/>
      </c>
      <c r="AW163" s="144" t="str">
        <f>IFERROR(AW162/SUM(AT162:AX162),"")</f>
        <v/>
      </c>
      <c r="AX163" s="144" t="str">
        <f>IFERROR(AX162/SUM(AT162:AX162),"")</f>
        <v/>
      </c>
      <c r="AY163" s="34" t="str">
        <f>IFERROR(AY162/SUM(AT162:AX162),"")</f>
        <v/>
      </c>
      <c r="AZ163" s="132" t="str">
        <f>IFERROR(AZ162/SUM(AT162:AX162),"")</f>
        <v/>
      </c>
      <c r="BA163" s="255"/>
      <c r="BB163" s="135"/>
      <c r="BC163" s="64"/>
      <c r="BD163" s="64" t="str">
        <f t="shared" ref="BD163" si="1032">BB163&amp;"."&amp;BC163</f>
        <v>.</v>
      </c>
      <c r="BE163" s="64"/>
      <c r="BF163" s="67"/>
      <c r="BG163" s="67"/>
      <c r="BH163" s="68"/>
      <c r="BI163" s="68"/>
      <c r="BJ163" s="68"/>
      <c r="BK163" s="69"/>
      <c r="BL163" s="69"/>
      <c r="BM163" s="64"/>
      <c r="BN163" s="67"/>
      <c r="BO163" s="67"/>
      <c r="BP163" s="68"/>
      <c r="BQ163" s="68"/>
      <c r="BR163" s="68"/>
      <c r="BS163" s="69"/>
      <c r="BT163" s="69"/>
      <c r="BU163" s="64"/>
      <c r="BV163" s="67"/>
      <c r="BW163" s="67"/>
      <c r="BX163" s="68"/>
      <c r="BY163" s="68"/>
      <c r="BZ163" s="68"/>
      <c r="CA163" s="69"/>
      <c r="CB163" s="69"/>
      <c r="CC163" s="64"/>
      <c r="CD163" s="67"/>
      <c r="CE163" s="67"/>
      <c r="CF163" s="68"/>
      <c r="CG163" s="68"/>
      <c r="CH163" s="68"/>
      <c r="CI163" s="69"/>
      <c r="CJ163" s="69"/>
      <c r="CK163" s="64"/>
      <c r="CL163" s="67"/>
      <c r="CM163" s="67"/>
      <c r="CN163" s="68"/>
      <c r="CO163" s="68"/>
      <c r="CP163" s="68"/>
      <c r="CQ163" s="69"/>
      <c r="CR163" s="69"/>
      <c r="CS163" s="66"/>
    </row>
    <row r="164" spans="1:97" ht="13.5" thickTop="1" x14ac:dyDescent="0.2">
      <c r="A164" s="258"/>
      <c r="B164" s="263"/>
      <c r="C164" s="265"/>
      <c r="D164" s="261"/>
      <c r="E164" s="235"/>
      <c r="F164" s="260"/>
      <c r="G164" s="4" t="s">
        <v>5</v>
      </c>
      <c r="H164" s="140"/>
      <c r="I164" s="141"/>
      <c r="J164" s="141"/>
      <c r="K164" s="141"/>
      <c r="L164" s="141"/>
      <c r="M164" s="7" t="str">
        <f>IF(AND(ISBLANK(H164),ISBLANK(I164),ISBLANK(J164),ISBLANK(K164),ISBLANK(L164)),"",SUM(J164:L164))</f>
        <v/>
      </c>
      <c r="N164" s="7" t="str">
        <f>IF(AND(ISBLANK(H164),ISBLANK(I164),ISBLANK(J164),ISBLANK(K164),ISBLANK(L164)),"",SUM(K164:L164))</f>
        <v/>
      </c>
      <c r="O164" s="233" t="str">
        <f t="shared" ref="O164" si="1033">IFERROR(SUM(H164:L164)/E164,"")</f>
        <v/>
      </c>
      <c r="P164" s="250" t="str">
        <f>IFERROR(((80*J164)+(100*K164)+(150*L164))/SUM(H164:L164),"")</f>
        <v/>
      </c>
      <c r="Q164" s="140"/>
      <c r="R164" s="141"/>
      <c r="S164" s="141"/>
      <c r="T164" s="141"/>
      <c r="U164" s="141"/>
      <c r="V164" s="7" t="str">
        <f>IF(AND(ISBLANK(Q164),ISBLANK(R164),ISBLANK(S164),ISBLANK(T164),ISBLANK(U164)),"",SUM(S164:U164))</f>
        <v/>
      </c>
      <c r="W164" s="7" t="str">
        <f>IF(AND(ISBLANK(Q164),ISBLANK(R164),ISBLANK(S164),ISBLANK(T164),ISBLANK(U164)),"",SUM(T164:U164))</f>
        <v/>
      </c>
      <c r="X164" s="233" t="str">
        <f t="shared" ref="X164" si="1034">IFERROR(SUM(Q164:U164)/$E164,"")</f>
        <v/>
      </c>
      <c r="Y164" s="250" t="str">
        <f>IFERROR(((80*S164)+(100*T164)+(150*U164))/SUM(Q164:U164),"")</f>
        <v/>
      </c>
      <c r="Z164" s="140"/>
      <c r="AA164" s="141"/>
      <c r="AB164" s="141"/>
      <c r="AC164" s="141"/>
      <c r="AD164" s="141"/>
      <c r="AE164" s="7" t="str">
        <f>IF(AND(ISBLANK(Z164),ISBLANK(AA164),ISBLANK(AB164),ISBLANK(AC164),ISBLANK(AD164)),"",SUM(AB164:AD164))</f>
        <v/>
      </c>
      <c r="AF164" s="7" t="str">
        <f>IF(AND(ISBLANK(Z164),ISBLANK(AA164),ISBLANK(AB164),ISBLANK(AC164),ISBLANK(AD164)),"",SUM(AC164:AD164))</f>
        <v/>
      </c>
      <c r="AG164" s="233" t="str">
        <f t="shared" ref="AG164" si="1035">IFERROR(SUM(Z164:AD164)/$E164,"")</f>
        <v/>
      </c>
      <c r="AH164" s="250" t="str">
        <f>IFERROR(((80*AB164)+(100*AC164)+(150*AD164))/SUM(Z164:AD164),"")</f>
        <v/>
      </c>
      <c r="AI164" s="140"/>
      <c r="AJ164" s="141"/>
      <c r="AK164" s="141"/>
      <c r="AL164" s="141"/>
      <c r="AM164" s="141"/>
      <c r="AN164" s="7" t="str">
        <f>IF(AND(ISBLANK(AI164),ISBLANK(AJ164),ISBLANK(AK164),ISBLANK(AL164),ISBLANK(AM164)),"",SUM(AK164:AM164))</f>
        <v/>
      </c>
      <c r="AO164" s="7" t="str">
        <f>IF(AND(ISBLANK(AI164),ISBLANK(AJ164),ISBLANK(AK164),ISBLANK(AL164),ISBLANK(AM164)),"",SUM(AL164:AM164))</f>
        <v/>
      </c>
      <c r="AP164" s="233" t="str">
        <f t="shared" ref="AP164" si="1036">IFERROR(SUM(AI164:AM164)/$E164,"")</f>
        <v/>
      </c>
      <c r="AQ164" s="250" t="str">
        <f>IFERROR(((80*AK164)+(100*AL164)+(150*AM164))/SUM(AI164:AM164),"")</f>
        <v/>
      </c>
      <c r="AR164" s="229" t="str">
        <f t="shared" ref="AR164" si="1037">IFERROR(AVERAGE(Y164,AH164,AQ164),"")</f>
        <v/>
      </c>
      <c r="AS164" s="229" t="str">
        <f t="shared" ref="AS164" si="1038">IF(OR(P164="",AR164=""),"",AR164-P164)</f>
        <v/>
      </c>
      <c r="AT164" s="145"/>
      <c r="AU164" s="141"/>
      <c r="AV164" s="141"/>
      <c r="AW164" s="141"/>
      <c r="AX164" s="141"/>
      <c r="AY164" s="7" t="str">
        <f>IF(AND(ISBLANK(AT164),ISBLANK(AU164),ISBLANK(AV164),ISBLANK(AW164),ISBLANK(AX164)),"",SUM(AV164:AX164))</f>
        <v/>
      </c>
      <c r="AZ164" s="131" t="str">
        <f>IF(AND(ISBLANK(AT164),ISBLANK(AU164),ISBLANK(AV164),ISBLANK(AW164),ISBLANK(AX164)),"",SUM(AW164:AX164))</f>
        <v/>
      </c>
      <c r="BA164" s="254" t="str">
        <f>IFERROR(((80*AV164)+(100*AW164)+(150*AX164))/SUM(AT164:AX164),"")</f>
        <v/>
      </c>
      <c r="BB164" s="135">
        <f>B164</f>
        <v>0</v>
      </c>
      <c r="BC164" s="64">
        <f>C164</f>
        <v>0</v>
      </c>
      <c r="BD164" s="64" t="str">
        <f>BB164&amp;"."&amp;BC164</f>
        <v>0.0</v>
      </c>
      <c r="BE164" s="64">
        <f>D164</f>
        <v>0</v>
      </c>
      <c r="BF164" s="65">
        <f>H164</f>
        <v>0</v>
      </c>
      <c r="BG164" s="65">
        <f t="shared" ref="BG164:BL164" si="1039">I164</f>
        <v>0</v>
      </c>
      <c r="BH164" s="65">
        <f t="shared" si="1039"/>
        <v>0</v>
      </c>
      <c r="BI164" s="65">
        <f t="shared" si="1039"/>
        <v>0</v>
      </c>
      <c r="BJ164" s="65">
        <f t="shared" si="1039"/>
        <v>0</v>
      </c>
      <c r="BK164" s="65" t="str">
        <f t="shared" si="1039"/>
        <v/>
      </c>
      <c r="BL164" s="65" t="str">
        <f t="shared" si="1039"/>
        <v/>
      </c>
      <c r="BM164" s="65" t="str">
        <f t="shared" ref="BM164:BT164" si="1040">P164</f>
        <v/>
      </c>
      <c r="BN164" s="65">
        <f t="shared" si="1040"/>
        <v>0</v>
      </c>
      <c r="BO164" s="65">
        <f t="shared" si="1040"/>
        <v>0</v>
      </c>
      <c r="BP164" s="65">
        <f t="shared" si="1040"/>
        <v>0</v>
      </c>
      <c r="BQ164" s="65">
        <f t="shared" si="1040"/>
        <v>0</v>
      </c>
      <c r="BR164" s="65">
        <f t="shared" si="1040"/>
        <v>0</v>
      </c>
      <c r="BS164" s="65" t="str">
        <f t="shared" si="1040"/>
        <v/>
      </c>
      <c r="BT164" s="65" t="str">
        <f t="shared" si="1040"/>
        <v/>
      </c>
      <c r="BU164" s="65" t="str">
        <f t="shared" ref="BU164:CB164" si="1041">Y164</f>
        <v/>
      </c>
      <c r="BV164" s="65">
        <f t="shared" si="1041"/>
        <v>0</v>
      </c>
      <c r="BW164" s="65">
        <f t="shared" si="1041"/>
        <v>0</v>
      </c>
      <c r="BX164" s="65">
        <f t="shared" si="1041"/>
        <v>0</v>
      </c>
      <c r="BY164" s="65">
        <f t="shared" si="1041"/>
        <v>0</v>
      </c>
      <c r="BZ164" s="65">
        <f t="shared" si="1041"/>
        <v>0</v>
      </c>
      <c r="CA164" s="65" t="str">
        <f t="shared" si="1041"/>
        <v/>
      </c>
      <c r="CB164" s="65" t="str">
        <f t="shared" si="1041"/>
        <v/>
      </c>
      <c r="CC164" s="65" t="str">
        <f t="shared" ref="CC164:CJ164" si="1042">AH164</f>
        <v/>
      </c>
      <c r="CD164" s="65">
        <f t="shared" si="1042"/>
        <v>0</v>
      </c>
      <c r="CE164" s="65">
        <f t="shared" si="1042"/>
        <v>0</v>
      </c>
      <c r="CF164" s="65">
        <f t="shared" si="1042"/>
        <v>0</v>
      </c>
      <c r="CG164" s="65">
        <f t="shared" si="1042"/>
        <v>0</v>
      </c>
      <c r="CH164" s="65">
        <f t="shared" si="1042"/>
        <v>0</v>
      </c>
      <c r="CI164" s="65" t="str">
        <f t="shared" si="1042"/>
        <v/>
      </c>
      <c r="CJ164" s="65" t="str">
        <f t="shared" si="1042"/>
        <v/>
      </c>
      <c r="CK164" s="65" t="str">
        <f t="shared" ref="CK164" si="1043">AQ164</f>
        <v/>
      </c>
      <c r="CL164" s="65">
        <f t="shared" ref="CL164:CS164" si="1044">AT164</f>
        <v>0</v>
      </c>
      <c r="CM164" s="65">
        <f t="shared" si="1044"/>
        <v>0</v>
      </c>
      <c r="CN164" s="65">
        <f t="shared" si="1044"/>
        <v>0</v>
      </c>
      <c r="CO164" s="65">
        <f t="shared" si="1044"/>
        <v>0</v>
      </c>
      <c r="CP164" s="65">
        <f t="shared" si="1044"/>
        <v>0</v>
      </c>
      <c r="CQ164" s="65" t="str">
        <f t="shared" si="1044"/>
        <v/>
      </c>
      <c r="CR164" s="65" t="str">
        <f t="shared" si="1044"/>
        <v/>
      </c>
      <c r="CS164" s="65" t="str">
        <f t="shared" si="1044"/>
        <v/>
      </c>
    </row>
    <row r="165" spans="1:97" ht="13.5" thickBot="1" x14ac:dyDescent="0.25">
      <c r="A165" s="259"/>
      <c r="B165" s="264"/>
      <c r="C165" s="262"/>
      <c r="D165" s="262"/>
      <c r="E165" s="236"/>
      <c r="F165" s="241"/>
      <c r="G165" s="8" t="s">
        <v>6</v>
      </c>
      <c r="H165" s="142" t="str">
        <f>IFERROR(H164/SUM(H164:L164),"")</f>
        <v/>
      </c>
      <c r="I165" s="143" t="str">
        <f>IFERROR(I164/SUM(H164:L164),"")</f>
        <v/>
      </c>
      <c r="J165" s="144" t="str">
        <f>IFERROR(J164/SUM(H164:L164),"")</f>
        <v/>
      </c>
      <c r="K165" s="144" t="str">
        <f>IFERROR(K164/SUM(H164:L164),"")</f>
        <v/>
      </c>
      <c r="L165" s="144" t="str">
        <f>IFERROR(L164/SUM(H164:L164),"")</f>
        <v/>
      </c>
      <c r="M165" s="34" t="str">
        <f>IFERROR(M164/SUM(H164:L164),"")</f>
        <v/>
      </c>
      <c r="N165" s="34" t="str">
        <f>IFERROR(N164/SUM(H164:L164),"")</f>
        <v/>
      </c>
      <c r="O165" s="234"/>
      <c r="P165" s="230"/>
      <c r="Q165" s="142" t="str">
        <f>IFERROR(Q164/SUM(Q164:U164),"")</f>
        <v/>
      </c>
      <c r="R165" s="143" t="str">
        <f>IFERROR(R164/SUM(Q164:U164),"")</f>
        <v/>
      </c>
      <c r="S165" s="144" t="str">
        <f>IFERROR(S164/SUM(Q164:U164),"")</f>
        <v/>
      </c>
      <c r="T165" s="144" t="str">
        <f>IFERROR(T164/SUM(Q164:U164),"")</f>
        <v/>
      </c>
      <c r="U165" s="144" t="str">
        <f>IFERROR(U164/SUM(Q164:U164),"")</f>
        <v/>
      </c>
      <c r="V165" s="34" t="str">
        <f>IFERROR(V164/SUM(Q164:U164),"")</f>
        <v/>
      </c>
      <c r="W165" s="34" t="str">
        <f>IFERROR(W164/SUM(Q164:U164),"")</f>
        <v/>
      </c>
      <c r="X165" s="234"/>
      <c r="Y165" s="230"/>
      <c r="Z165" s="142" t="str">
        <f>IFERROR(Z164/SUM(Z164:AD164),"")</f>
        <v/>
      </c>
      <c r="AA165" s="143" t="str">
        <f>IFERROR(AA164/SUM(Z164:AD164),"")</f>
        <v/>
      </c>
      <c r="AB165" s="144" t="str">
        <f>IFERROR(AB164/SUM(Z164:AD164),"")</f>
        <v/>
      </c>
      <c r="AC165" s="144" t="str">
        <f>IFERROR(AC164/SUM(Z164:AD164),"")</f>
        <v/>
      </c>
      <c r="AD165" s="144" t="str">
        <f>IFERROR(AD164/SUM(Z164:AD164),"")</f>
        <v/>
      </c>
      <c r="AE165" s="34" t="str">
        <f>IFERROR(AE164/SUM(Z164:AD164),"")</f>
        <v/>
      </c>
      <c r="AF165" s="34" t="str">
        <f>IFERROR(AF164/SUM(Z164:AD164),"")</f>
        <v/>
      </c>
      <c r="AG165" s="234"/>
      <c r="AH165" s="230"/>
      <c r="AI165" s="142" t="str">
        <f>IFERROR(AI164/SUM(AI164:AM164),"")</f>
        <v/>
      </c>
      <c r="AJ165" s="143" t="str">
        <f>IFERROR(AJ164/SUM(AI164:AM164),"")</f>
        <v/>
      </c>
      <c r="AK165" s="144" t="str">
        <f>IFERROR(AK164/SUM(AI164:AM164),"")</f>
        <v/>
      </c>
      <c r="AL165" s="144" t="str">
        <f>IFERROR(AL164/SUM(AI164:AM164),"")</f>
        <v/>
      </c>
      <c r="AM165" s="144" t="str">
        <f>IFERROR(AM164/SUM(AI164:AM164),"")</f>
        <v/>
      </c>
      <c r="AN165" s="34" t="str">
        <f>IFERROR(AN164/SUM(AI164:AM164),"")</f>
        <v/>
      </c>
      <c r="AO165" s="34" t="str">
        <f>IFERROR(AO164/SUM(AI164:AM164),"")</f>
        <v/>
      </c>
      <c r="AP165" s="234"/>
      <c r="AQ165" s="230"/>
      <c r="AR165" s="230"/>
      <c r="AS165" s="230"/>
      <c r="AT165" s="149" t="str">
        <f>IFERROR(AT164/SUM(AT164:AX164),"")</f>
        <v/>
      </c>
      <c r="AU165" s="143" t="str">
        <f>IFERROR(AU164/SUM(AT164:AX164),"")</f>
        <v/>
      </c>
      <c r="AV165" s="144" t="str">
        <f>IFERROR(AV164/SUM(AT164:AX164),"")</f>
        <v/>
      </c>
      <c r="AW165" s="144" t="str">
        <f>IFERROR(AW164/SUM(AT164:AX164),"")</f>
        <v/>
      </c>
      <c r="AX165" s="144" t="str">
        <f>IFERROR(AX164/SUM(AT164:AX164),"")</f>
        <v/>
      </c>
      <c r="AY165" s="34" t="str">
        <f>IFERROR(AY164/SUM(AT164:AX164),"")</f>
        <v/>
      </c>
      <c r="AZ165" s="132" t="str">
        <f>IFERROR(AZ164/SUM(AT164:AX164),"")</f>
        <v/>
      </c>
      <c r="BA165" s="255"/>
      <c r="BB165" s="135"/>
      <c r="BC165" s="64"/>
      <c r="BD165" s="64" t="str">
        <f t="shared" ref="BD165" si="1045">BB165&amp;"."&amp;BC165</f>
        <v>.</v>
      </c>
      <c r="BE165" s="64"/>
      <c r="BF165" s="67"/>
      <c r="BG165" s="67"/>
      <c r="BH165" s="68"/>
      <c r="BI165" s="68"/>
      <c r="BJ165" s="68"/>
      <c r="BK165" s="69"/>
      <c r="BL165" s="69"/>
      <c r="BM165" s="64"/>
      <c r="BN165" s="67"/>
      <c r="BO165" s="67"/>
      <c r="BP165" s="68"/>
      <c r="BQ165" s="68"/>
      <c r="BR165" s="68"/>
      <c r="BS165" s="69"/>
      <c r="BT165" s="69"/>
      <c r="BU165" s="64"/>
      <c r="BV165" s="67"/>
      <c r="BW165" s="67"/>
      <c r="BX165" s="68"/>
      <c r="BY165" s="68"/>
      <c r="BZ165" s="68"/>
      <c r="CA165" s="69"/>
      <c r="CB165" s="69"/>
      <c r="CC165" s="64"/>
      <c r="CD165" s="67"/>
      <c r="CE165" s="67"/>
      <c r="CF165" s="68"/>
      <c r="CG165" s="68"/>
      <c r="CH165" s="68"/>
      <c r="CI165" s="69"/>
      <c r="CJ165" s="69"/>
      <c r="CK165" s="64"/>
      <c r="CL165" s="67"/>
      <c r="CM165" s="67"/>
      <c r="CN165" s="68"/>
      <c r="CO165" s="68"/>
      <c r="CP165" s="68"/>
      <c r="CQ165" s="69"/>
      <c r="CR165" s="69"/>
      <c r="CS165" s="66"/>
    </row>
    <row r="166" spans="1:97" ht="13.5" thickTop="1" x14ac:dyDescent="0.2">
      <c r="A166" s="258"/>
      <c r="B166" s="263"/>
      <c r="C166" s="265"/>
      <c r="D166" s="261"/>
      <c r="E166" s="235"/>
      <c r="F166" s="260"/>
      <c r="G166" s="47" t="s">
        <v>5</v>
      </c>
      <c r="H166" s="140"/>
      <c r="I166" s="145"/>
      <c r="J166" s="145"/>
      <c r="K166" s="145"/>
      <c r="L166" s="145"/>
      <c r="M166" s="38" t="str">
        <f>IF(AND(ISBLANK(H166),ISBLANK(I166),ISBLANK(J166),ISBLANK(K166),ISBLANK(L166)),"",SUM(J166:L166))</f>
        <v/>
      </c>
      <c r="N166" s="38" t="str">
        <f>IF(AND(ISBLANK(H166),ISBLANK(I166),ISBLANK(J166),ISBLANK(K166),ISBLANK(L166)),"",SUM(K166:L166))</f>
        <v/>
      </c>
      <c r="O166" s="233" t="str">
        <f t="shared" ref="O166" si="1046">IFERROR(SUM(H166:L166)/E166,"")</f>
        <v/>
      </c>
      <c r="P166" s="248" t="str">
        <f>IFERROR(((80*J166)+(100*K166)+(150*L166))/SUM(H166:L166),"")</f>
        <v/>
      </c>
      <c r="Q166" s="140"/>
      <c r="R166" s="145"/>
      <c r="S166" s="145"/>
      <c r="T166" s="145"/>
      <c r="U166" s="145"/>
      <c r="V166" s="38" t="str">
        <f>IF(AND(ISBLANK(Q166),ISBLANK(R166),ISBLANK(S166),ISBLANK(T166),ISBLANK(U166)),"",SUM(S166:U166))</f>
        <v/>
      </c>
      <c r="W166" s="38" t="str">
        <f>IF(AND(ISBLANK(Q166),ISBLANK(R166),ISBLANK(S166),ISBLANK(T166),ISBLANK(U166)),"",SUM(T166:U166))</f>
        <v/>
      </c>
      <c r="X166" s="233" t="str">
        <f t="shared" ref="X166" si="1047">IFERROR(SUM(Q166:U166)/$E166,"")</f>
        <v/>
      </c>
      <c r="Y166" s="248" t="str">
        <f>IFERROR(((80*S166)+(100*T166)+(150*U166))/SUM(Q166:U166),"")</f>
        <v/>
      </c>
      <c r="Z166" s="140"/>
      <c r="AA166" s="145"/>
      <c r="AB166" s="145"/>
      <c r="AC166" s="145"/>
      <c r="AD166" s="145"/>
      <c r="AE166" s="38" t="str">
        <f>IF(AND(ISBLANK(Z166),ISBLANK(AA166),ISBLANK(AB166),ISBLANK(AC166),ISBLANK(AD166)),"",SUM(AB166:AD166))</f>
        <v/>
      </c>
      <c r="AF166" s="38" t="str">
        <f>IF(AND(ISBLANK(Z166),ISBLANK(AA166),ISBLANK(AB166),ISBLANK(AC166),ISBLANK(AD166)),"",SUM(AC166:AD166))</f>
        <v/>
      </c>
      <c r="AG166" s="233" t="str">
        <f t="shared" ref="AG166" si="1048">IFERROR(SUM(Z166:AD166)/$E166,"")</f>
        <v/>
      </c>
      <c r="AH166" s="248" t="str">
        <f>IFERROR(((80*AB166)+(100*AC166)+(150*AD166))/SUM(Z166:AD166),"")</f>
        <v/>
      </c>
      <c r="AI166" s="140"/>
      <c r="AJ166" s="145"/>
      <c r="AK166" s="145"/>
      <c r="AL166" s="145"/>
      <c r="AM166" s="145"/>
      <c r="AN166" s="38" t="str">
        <f>IF(AND(ISBLANK(AI166),ISBLANK(AJ166),ISBLANK(AK166),ISBLANK(AL166),ISBLANK(AM166)),"",SUM(AK166:AM166))</f>
        <v/>
      </c>
      <c r="AO166" s="38" t="str">
        <f>IF(AND(ISBLANK(AI166),ISBLANK(AJ166),ISBLANK(AK166),ISBLANK(AL166),ISBLANK(AM166)),"",SUM(AL166:AM166))</f>
        <v/>
      </c>
      <c r="AP166" s="233" t="str">
        <f t="shared" ref="AP166" si="1049">IFERROR(SUM(AI166:AM166)/$E166,"")</f>
        <v/>
      </c>
      <c r="AQ166" s="248" t="str">
        <f>IFERROR(((80*AK166)+(100*AL166)+(150*AM166))/SUM(AI166:AM166),"")</f>
        <v/>
      </c>
      <c r="AR166" s="229" t="str">
        <f t="shared" ref="AR166" si="1050">IFERROR(AVERAGE(Y166,AH166,AQ166),"")</f>
        <v/>
      </c>
      <c r="AS166" s="229" t="str">
        <f t="shared" ref="AS166" si="1051">IF(OR(P166="",AR166=""),"",AR166-P166)</f>
        <v/>
      </c>
      <c r="AT166" s="145"/>
      <c r="AU166" s="145"/>
      <c r="AV166" s="145"/>
      <c r="AW166" s="145"/>
      <c r="AX166" s="145"/>
      <c r="AY166" s="38" t="str">
        <f>IF(AND(ISBLANK(AT166),ISBLANK(AU166),ISBLANK(AV166),ISBLANK(AW166),ISBLANK(AX166)),"",SUM(AV166:AX166))</f>
        <v/>
      </c>
      <c r="AZ166" s="133" t="str">
        <f>IF(AND(ISBLANK(AT166),ISBLANK(AU166),ISBLANK(AV166),ISBLANK(AW166),ISBLANK(AX166)),"",SUM(AW166:AX166))</f>
        <v/>
      </c>
      <c r="BA166" s="254" t="str">
        <f>IFERROR(((80*AV166)+(100*AW166)+(150*AX166))/SUM(AT166:AX166),"")</f>
        <v/>
      </c>
      <c r="BB166" s="135">
        <f>B166</f>
        <v>0</v>
      </c>
      <c r="BC166" s="64">
        <f>C166</f>
        <v>0</v>
      </c>
      <c r="BD166" s="64" t="str">
        <f>BB166&amp;"."&amp;BC166</f>
        <v>0.0</v>
      </c>
      <c r="BE166" s="64">
        <f>D166</f>
        <v>0</v>
      </c>
      <c r="BF166" s="65">
        <f>H166</f>
        <v>0</v>
      </c>
      <c r="BG166" s="65">
        <f t="shared" ref="BG166:BL166" si="1052">I166</f>
        <v>0</v>
      </c>
      <c r="BH166" s="65">
        <f t="shared" si="1052"/>
        <v>0</v>
      </c>
      <c r="BI166" s="65">
        <f t="shared" si="1052"/>
        <v>0</v>
      </c>
      <c r="BJ166" s="65">
        <f t="shared" si="1052"/>
        <v>0</v>
      </c>
      <c r="BK166" s="65" t="str">
        <f t="shared" si="1052"/>
        <v/>
      </c>
      <c r="BL166" s="65" t="str">
        <f t="shared" si="1052"/>
        <v/>
      </c>
      <c r="BM166" s="65" t="str">
        <f t="shared" ref="BM166:BT166" si="1053">P166</f>
        <v/>
      </c>
      <c r="BN166" s="65">
        <f t="shared" si="1053"/>
        <v>0</v>
      </c>
      <c r="BO166" s="65">
        <f t="shared" si="1053"/>
        <v>0</v>
      </c>
      <c r="BP166" s="65">
        <f t="shared" si="1053"/>
        <v>0</v>
      </c>
      <c r="BQ166" s="65">
        <f t="shared" si="1053"/>
        <v>0</v>
      </c>
      <c r="BR166" s="65">
        <f t="shared" si="1053"/>
        <v>0</v>
      </c>
      <c r="BS166" s="65" t="str">
        <f t="shared" si="1053"/>
        <v/>
      </c>
      <c r="BT166" s="65" t="str">
        <f t="shared" si="1053"/>
        <v/>
      </c>
      <c r="BU166" s="65" t="str">
        <f t="shared" ref="BU166:CB166" si="1054">Y166</f>
        <v/>
      </c>
      <c r="BV166" s="65">
        <f t="shared" si="1054"/>
        <v>0</v>
      </c>
      <c r="BW166" s="65">
        <f t="shared" si="1054"/>
        <v>0</v>
      </c>
      <c r="BX166" s="65">
        <f t="shared" si="1054"/>
        <v>0</v>
      </c>
      <c r="BY166" s="65">
        <f t="shared" si="1054"/>
        <v>0</v>
      </c>
      <c r="BZ166" s="65">
        <f t="shared" si="1054"/>
        <v>0</v>
      </c>
      <c r="CA166" s="65" t="str">
        <f t="shared" si="1054"/>
        <v/>
      </c>
      <c r="CB166" s="65" t="str">
        <f t="shared" si="1054"/>
        <v/>
      </c>
      <c r="CC166" s="65" t="str">
        <f t="shared" ref="CC166:CJ166" si="1055">AH166</f>
        <v/>
      </c>
      <c r="CD166" s="65">
        <f t="shared" si="1055"/>
        <v>0</v>
      </c>
      <c r="CE166" s="65">
        <f t="shared" si="1055"/>
        <v>0</v>
      </c>
      <c r="CF166" s="65">
        <f t="shared" si="1055"/>
        <v>0</v>
      </c>
      <c r="CG166" s="65">
        <f t="shared" si="1055"/>
        <v>0</v>
      </c>
      <c r="CH166" s="65">
        <f t="shared" si="1055"/>
        <v>0</v>
      </c>
      <c r="CI166" s="65" t="str">
        <f t="shared" si="1055"/>
        <v/>
      </c>
      <c r="CJ166" s="65" t="str">
        <f t="shared" si="1055"/>
        <v/>
      </c>
      <c r="CK166" s="65" t="str">
        <f t="shared" ref="CK166" si="1056">AQ166</f>
        <v/>
      </c>
      <c r="CL166" s="65">
        <f t="shared" ref="CL166:CS166" si="1057">AT166</f>
        <v>0</v>
      </c>
      <c r="CM166" s="65">
        <f t="shared" si="1057"/>
        <v>0</v>
      </c>
      <c r="CN166" s="65">
        <f t="shared" si="1057"/>
        <v>0</v>
      </c>
      <c r="CO166" s="65">
        <f t="shared" si="1057"/>
        <v>0</v>
      </c>
      <c r="CP166" s="65">
        <f t="shared" si="1057"/>
        <v>0</v>
      </c>
      <c r="CQ166" s="65" t="str">
        <f t="shared" si="1057"/>
        <v/>
      </c>
      <c r="CR166" s="65" t="str">
        <f t="shared" si="1057"/>
        <v/>
      </c>
      <c r="CS166" s="65" t="str">
        <f t="shared" si="1057"/>
        <v/>
      </c>
    </row>
    <row r="167" spans="1:97" ht="13.5" thickBot="1" x14ac:dyDescent="0.25">
      <c r="A167" s="259"/>
      <c r="B167" s="264"/>
      <c r="C167" s="262"/>
      <c r="D167" s="262"/>
      <c r="E167" s="236"/>
      <c r="F167" s="241"/>
      <c r="G167" s="48" t="s">
        <v>6</v>
      </c>
      <c r="H167" s="146" t="str">
        <f>IFERROR(H166/SUM(H166:L166),"")</f>
        <v/>
      </c>
      <c r="I167" s="147" t="str">
        <f>IFERROR(I166/SUM(H166:L166),"")</f>
        <v/>
      </c>
      <c r="J167" s="148" t="str">
        <f>IFERROR(J166/SUM(H166:L166),"")</f>
        <v/>
      </c>
      <c r="K167" s="148" t="str">
        <f>IFERROR(K166/SUM(H166:L166),"")</f>
        <v/>
      </c>
      <c r="L167" s="148" t="str">
        <f>IFERROR(L166/SUM(H166:L166),"")</f>
        <v/>
      </c>
      <c r="M167" s="26" t="str">
        <f>IFERROR(M166/SUM(H166:L166),"")</f>
        <v/>
      </c>
      <c r="N167" s="26" t="str">
        <f>IFERROR(N166/SUM(H166:L166),"")</f>
        <v/>
      </c>
      <c r="O167" s="234"/>
      <c r="P167" s="249"/>
      <c r="Q167" s="146" t="str">
        <f>IFERROR(Q166/SUM(Q166:U166),"")</f>
        <v/>
      </c>
      <c r="R167" s="147" t="str">
        <f>IFERROR(R166/SUM(Q166:U166),"")</f>
        <v/>
      </c>
      <c r="S167" s="148" t="str">
        <f>IFERROR(S166/SUM(Q166:U166),"")</f>
        <v/>
      </c>
      <c r="T167" s="148" t="str">
        <f>IFERROR(T166/SUM(Q166:U166),"")</f>
        <v/>
      </c>
      <c r="U167" s="148" t="str">
        <f>IFERROR(U166/SUM(Q166:U166),"")</f>
        <v/>
      </c>
      <c r="V167" s="26" t="str">
        <f>IFERROR(V166/SUM(Q166:U166),"")</f>
        <v/>
      </c>
      <c r="W167" s="26" t="str">
        <f>IFERROR(W166/SUM(Q166:U166),"")</f>
        <v/>
      </c>
      <c r="X167" s="234"/>
      <c r="Y167" s="249"/>
      <c r="Z167" s="146" t="str">
        <f>IFERROR(Z166/SUM(Z166:AD166),"")</f>
        <v/>
      </c>
      <c r="AA167" s="147" t="str">
        <f>IFERROR(AA166/SUM(Z166:AD166),"")</f>
        <v/>
      </c>
      <c r="AB167" s="148" t="str">
        <f>IFERROR(AB166/SUM(Z166:AD166),"")</f>
        <v/>
      </c>
      <c r="AC167" s="148" t="str">
        <f>IFERROR(AC166/SUM(Z166:AD166),"")</f>
        <v/>
      </c>
      <c r="AD167" s="148" t="str">
        <f>IFERROR(AD166/SUM(Z166:AD166),"")</f>
        <v/>
      </c>
      <c r="AE167" s="26" t="str">
        <f>IFERROR(AE166/SUM(Z166:AD166),"")</f>
        <v/>
      </c>
      <c r="AF167" s="26" t="str">
        <f>IFERROR(AF166/SUM(Z166:AD166),"")</f>
        <v/>
      </c>
      <c r="AG167" s="234"/>
      <c r="AH167" s="249"/>
      <c r="AI167" s="146" t="str">
        <f>IFERROR(AI166/SUM(AI166:AM166),"")</f>
        <v/>
      </c>
      <c r="AJ167" s="147" t="str">
        <f>IFERROR(AJ166/SUM(AI166:AM166),"")</f>
        <v/>
      </c>
      <c r="AK167" s="148" t="str">
        <f>IFERROR(AK166/SUM(AI166:AM166),"")</f>
        <v/>
      </c>
      <c r="AL167" s="148" t="str">
        <f>IFERROR(AL166/SUM(AI166:AM166),"")</f>
        <v/>
      </c>
      <c r="AM167" s="148" t="str">
        <f>IFERROR(AM166/SUM(AI166:AM166),"")</f>
        <v/>
      </c>
      <c r="AN167" s="26" t="str">
        <f>IFERROR(AN166/SUM(AI166:AM166),"")</f>
        <v/>
      </c>
      <c r="AO167" s="26" t="str">
        <f>IFERROR(AO166/SUM(AI166:AM166),"")</f>
        <v/>
      </c>
      <c r="AP167" s="234"/>
      <c r="AQ167" s="249"/>
      <c r="AR167" s="230"/>
      <c r="AS167" s="230"/>
      <c r="AT167" s="147" t="str">
        <f>IFERROR(AT166/SUM(AT166:AX166),"")</f>
        <v/>
      </c>
      <c r="AU167" s="147" t="str">
        <f>IFERROR(AU166/SUM(AT166:AX166),"")</f>
        <v/>
      </c>
      <c r="AV167" s="148" t="str">
        <f>IFERROR(AV166/SUM(AT166:AX166),"")</f>
        <v/>
      </c>
      <c r="AW167" s="148" t="str">
        <f>IFERROR(AW166/SUM(AT166:AX166),"")</f>
        <v/>
      </c>
      <c r="AX167" s="148" t="str">
        <f>IFERROR(AX166/SUM(AT166:AX166),"")</f>
        <v/>
      </c>
      <c r="AY167" s="26" t="str">
        <f>IFERROR(AY166/SUM(AT166:AX166),"")</f>
        <v/>
      </c>
      <c r="AZ167" s="134" t="str">
        <f>IFERROR(AZ166/SUM(AT166:AX166),"")</f>
        <v/>
      </c>
      <c r="BA167" s="255"/>
      <c r="BB167" s="135"/>
      <c r="BC167" s="64"/>
      <c r="BD167" s="64" t="str">
        <f t="shared" ref="BD167" si="1058">BB167&amp;"."&amp;BC167</f>
        <v>.</v>
      </c>
      <c r="BE167" s="64"/>
      <c r="BF167" s="67"/>
      <c r="BG167" s="67"/>
      <c r="BH167" s="68"/>
      <c r="BI167" s="68"/>
      <c r="BJ167" s="68"/>
      <c r="BK167" s="69"/>
      <c r="BL167" s="69"/>
      <c r="BM167" s="64"/>
      <c r="BN167" s="67"/>
      <c r="BO167" s="67"/>
      <c r="BP167" s="68"/>
      <c r="BQ167" s="68"/>
      <c r="BR167" s="68"/>
      <c r="BS167" s="69"/>
      <c r="BT167" s="69"/>
      <c r="BU167" s="64"/>
      <c r="BV167" s="67"/>
      <c r="BW167" s="67"/>
      <c r="BX167" s="68"/>
      <c r="BY167" s="68"/>
      <c r="BZ167" s="68"/>
      <c r="CA167" s="69"/>
      <c r="CB167" s="69"/>
      <c r="CC167" s="64"/>
      <c r="CD167" s="67"/>
      <c r="CE167" s="67"/>
      <c r="CF167" s="68"/>
      <c r="CG167" s="68"/>
      <c r="CH167" s="68"/>
      <c r="CI167" s="69"/>
      <c r="CJ167" s="69"/>
      <c r="CK167" s="64"/>
      <c r="CL167" s="67"/>
      <c r="CM167" s="67"/>
      <c r="CN167" s="68"/>
      <c r="CO167" s="68"/>
      <c r="CP167" s="68"/>
      <c r="CQ167" s="69"/>
      <c r="CR167" s="69"/>
      <c r="CS167" s="66"/>
    </row>
    <row r="168" spans="1:97" ht="13.5" thickTop="1" x14ac:dyDescent="0.2">
      <c r="A168" s="258"/>
      <c r="B168" s="263"/>
      <c r="C168" s="265"/>
      <c r="D168" s="261"/>
      <c r="E168" s="235"/>
      <c r="F168" s="260"/>
      <c r="G168" s="47" t="s">
        <v>5</v>
      </c>
      <c r="H168" s="140"/>
      <c r="I168" s="145"/>
      <c r="J168" s="145"/>
      <c r="K168" s="145"/>
      <c r="L168" s="145"/>
      <c r="M168" s="38" t="str">
        <f>IF(AND(ISBLANK(H168),ISBLANK(I168),ISBLANK(J168),ISBLANK(K168),ISBLANK(L168)),"",SUM(J168:L168))</f>
        <v/>
      </c>
      <c r="N168" s="38" t="str">
        <f>IF(AND(ISBLANK(H168),ISBLANK(I168),ISBLANK(J168),ISBLANK(K168),ISBLANK(L168)),"",SUM(K168:L168))</f>
        <v/>
      </c>
      <c r="O168" s="233" t="str">
        <f t="shared" ref="O168" si="1059">IFERROR(SUM(H168:L168)/E168,"")</f>
        <v/>
      </c>
      <c r="P168" s="248" t="str">
        <f>IFERROR(((80*J168)+(100*K168)+(150*L168))/SUM(H168:L168),"")</f>
        <v/>
      </c>
      <c r="Q168" s="140"/>
      <c r="R168" s="145"/>
      <c r="S168" s="145"/>
      <c r="T168" s="145"/>
      <c r="U168" s="145"/>
      <c r="V168" s="38" t="str">
        <f>IF(AND(ISBLANK(Q168),ISBLANK(R168),ISBLANK(S168),ISBLANK(T168),ISBLANK(U168)),"",SUM(S168:U168))</f>
        <v/>
      </c>
      <c r="W168" s="38" t="str">
        <f>IF(AND(ISBLANK(Q168),ISBLANK(R168),ISBLANK(S168),ISBLANK(T168),ISBLANK(U168)),"",SUM(T168:U168))</f>
        <v/>
      </c>
      <c r="X168" s="233" t="str">
        <f t="shared" ref="X168" si="1060">IFERROR(SUM(Q168:U168)/$E168,"")</f>
        <v/>
      </c>
      <c r="Y168" s="248" t="str">
        <f>IFERROR(((80*S168)+(100*T168)+(150*U168))/SUM(Q168:U168),"")</f>
        <v/>
      </c>
      <c r="Z168" s="140"/>
      <c r="AA168" s="145"/>
      <c r="AB168" s="145"/>
      <c r="AC168" s="145"/>
      <c r="AD168" s="145"/>
      <c r="AE168" s="38" t="str">
        <f>IF(AND(ISBLANK(Z168),ISBLANK(AA168),ISBLANK(AB168),ISBLANK(AC168),ISBLANK(AD168)),"",SUM(AB168:AD168))</f>
        <v/>
      </c>
      <c r="AF168" s="38" t="str">
        <f>IF(AND(ISBLANK(Z168),ISBLANK(AA168),ISBLANK(AB168),ISBLANK(AC168),ISBLANK(AD168)),"",SUM(AC168:AD168))</f>
        <v/>
      </c>
      <c r="AG168" s="233" t="str">
        <f t="shared" ref="AG168" si="1061">IFERROR(SUM(Z168:AD168)/$E168,"")</f>
        <v/>
      </c>
      <c r="AH168" s="248" t="str">
        <f>IFERROR(((80*AB168)+(100*AC168)+(150*AD168))/SUM(Z168:AD168),"")</f>
        <v/>
      </c>
      <c r="AI168" s="140"/>
      <c r="AJ168" s="145"/>
      <c r="AK168" s="145"/>
      <c r="AL168" s="145"/>
      <c r="AM168" s="145"/>
      <c r="AN168" s="38" t="str">
        <f>IF(AND(ISBLANK(AI168),ISBLANK(AJ168),ISBLANK(AK168),ISBLANK(AL168),ISBLANK(AM168)),"",SUM(AK168:AM168))</f>
        <v/>
      </c>
      <c r="AO168" s="38" t="str">
        <f>IF(AND(ISBLANK(AI168),ISBLANK(AJ168),ISBLANK(AK168),ISBLANK(AL168),ISBLANK(AM168)),"",SUM(AL168:AM168))</f>
        <v/>
      </c>
      <c r="AP168" s="233" t="str">
        <f t="shared" ref="AP168" si="1062">IFERROR(SUM(AI168:AM168)/$E168,"")</f>
        <v/>
      </c>
      <c r="AQ168" s="248" t="str">
        <f>IFERROR(((80*AK168)+(100*AL168)+(150*AM168))/SUM(AI168:AM168),"")</f>
        <v/>
      </c>
      <c r="AR168" s="229" t="str">
        <f t="shared" ref="AR168" si="1063">IFERROR(AVERAGE(Y168,AH168,AQ168),"")</f>
        <v/>
      </c>
      <c r="AS168" s="229" t="str">
        <f t="shared" ref="AS168" si="1064">IF(OR(P168="",AR168=""),"",AR168-P168)</f>
        <v/>
      </c>
      <c r="AT168" s="145"/>
      <c r="AU168" s="145"/>
      <c r="AV168" s="145"/>
      <c r="AW168" s="145"/>
      <c r="AX168" s="145"/>
      <c r="AY168" s="38" t="str">
        <f>IF(AND(ISBLANK(AT168),ISBLANK(AU168),ISBLANK(AV168),ISBLANK(AW168),ISBLANK(AX168)),"",SUM(AV168:AX168))</f>
        <v/>
      </c>
      <c r="AZ168" s="133" t="str">
        <f>IF(AND(ISBLANK(AT168),ISBLANK(AU168),ISBLANK(AV168),ISBLANK(AW168),ISBLANK(AX168)),"",SUM(AW168:AX168))</f>
        <v/>
      </c>
      <c r="BA168" s="254" t="str">
        <f>IFERROR(((80*AV168)+(100*AW168)+(150*AX168))/SUM(AT168:AX168),"")</f>
        <v/>
      </c>
      <c r="BB168" s="135">
        <f>B168</f>
        <v>0</v>
      </c>
      <c r="BC168" s="64">
        <f>C168</f>
        <v>0</v>
      </c>
      <c r="BD168" s="64" t="str">
        <f>BB168&amp;"."&amp;BC168</f>
        <v>0.0</v>
      </c>
      <c r="BE168" s="64">
        <f>D168</f>
        <v>0</v>
      </c>
      <c r="BF168" s="65">
        <f>H168</f>
        <v>0</v>
      </c>
      <c r="BG168" s="65">
        <f t="shared" ref="BG168:BL168" si="1065">I168</f>
        <v>0</v>
      </c>
      <c r="BH168" s="65">
        <f t="shared" si="1065"/>
        <v>0</v>
      </c>
      <c r="BI168" s="65">
        <f t="shared" si="1065"/>
        <v>0</v>
      </c>
      <c r="BJ168" s="65">
        <f t="shared" si="1065"/>
        <v>0</v>
      </c>
      <c r="BK168" s="65" t="str">
        <f t="shared" si="1065"/>
        <v/>
      </c>
      <c r="BL168" s="65" t="str">
        <f t="shared" si="1065"/>
        <v/>
      </c>
      <c r="BM168" s="65" t="str">
        <f t="shared" ref="BM168:BT168" si="1066">P168</f>
        <v/>
      </c>
      <c r="BN168" s="65">
        <f t="shared" si="1066"/>
        <v>0</v>
      </c>
      <c r="BO168" s="65">
        <f t="shared" si="1066"/>
        <v>0</v>
      </c>
      <c r="BP168" s="65">
        <f t="shared" si="1066"/>
        <v>0</v>
      </c>
      <c r="BQ168" s="65">
        <f t="shared" si="1066"/>
        <v>0</v>
      </c>
      <c r="BR168" s="65">
        <f t="shared" si="1066"/>
        <v>0</v>
      </c>
      <c r="BS168" s="65" t="str">
        <f t="shared" si="1066"/>
        <v/>
      </c>
      <c r="BT168" s="65" t="str">
        <f t="shared" si="1066"/>
        <v/>
      </c>
      <c r="BU168" s="65" t="str">
        <f t="shared" ref="BU168:CB168" si="1067">Y168</f>
        <v/>
      </c>
      <c r="BV168" s="65">
        <f t="shared" si="1067"/>
        <v>0</v>
      </c>
      <c r="BW168" s="65">
        <f t="shared" si="1067"/>
        <v>0</v>
      </c>
      <c r="BX168" s="65">
        <f t="shared" si="1067"/>
        <v>0</v>
      </c>
      <c r="BY168" s="65">
        <f t="shared" si="1067"/>
        <v>0</v>
      </c>
      <c r="BZ168" s="65">
        <f t="shared" si="1067"/>
        <v>0</v>
      </c>
      <c r="CA168" s="65" t="str">
        <f t="shared" si="1067"/>
        <v/>
      </c>
      <c r="CB168" s="65" t="str">
        <f t="shared" si="1067"/>
        <v/>
      </c>
      <c r="CC168" s="65" t="str">
        <f t="shared" ref="CC168:CJ168" si="1068">AH168</f>
        <v/>
      </c>
      <c r="CD168" s="65">
        <f t="shared" si="1068"/>
        <v>0</v>
      </c>
      <c r="CE168" s="65">
        <f t="shared" si="1068"/>
        <v>0</v>
      </c>
      <c r="CF168" s="65">
        <f t="shared" si="1068"/>
        <v>0</v>
      </c>
      <c r="CG168" s="65">
        <f t="shared" si="1068"/>
        <v>0</v>
      </c>
      <c r="CH168" s="65">
        <f t="shared" si="1068"/>
        <v>0</v>
      </c>
      <c r="CI168" s="65" t="str">
        <f t="shared" si="1068"/>
        <v/>
      </c>
      <c r="CJ168" s="65" t="str">
        <f t="shared" si="1068"/>
        <v/>
      </c>
      <c r="CK168" s="65" t="str">
        <f t="shared" ref="CK168" si="1069">AQ168</f>
        <v/>
      </c>
      <c r="CL168" s="65">
        <f t="shared" ref="CL168:CS168" si="1070">AT168</f>
        <v>0</v>
      </c>
      <c r="CM168" s="65">
        <f t="shared" si="1070"/>
        <v>0</v>
      </c>
      <c r="CN168" s="65">
        <f t="shared" si="1070"/>
        <v>0</v>
      </c>
      <c r="CO168" s="65">
        <f t="shared" si="1070"/>
        <v>0</v>
      </c>
      <c r="CP168" s="65">
        <f t="shared" si="1070"/>
        <v>0</v>
      </c>
      <c r="CQ168" s="65" t="str">
        <f t="shared" si="1070"/>
        <v/>
      </c>
      <c r="CR168" s="65" t="str">
        <f t="shared" si="1070"/>
        <v/>
      </c>
      <c r="CS168" s="65" t="str">
        <f t="shared" si="1070"/>
        <v/>
      </c>
    </row>
    <row r="169" spans="1:97" ht="13.5" thickBot="1" x14ac:dyDescent="0.25">
      <c r="A169" s="259"/>
      <c r="B169" s="264"/>
      <c r="C169" s="262"/>
      <c r="D169" s="262"/>
      <c r="E169" s="236"/>
      <c r="F169" s="241"/>
      <c r="G169" s="48" t="s">
        <v>6</v>
      </c>
      <c r="H169" s="146" t="str">
        <f>IFERROR(H168/SUM(H168:L168),"")</f>
        <v/>
      </c>
      <c r="I169" s="147" t="str">
        <f>IFERROR(I168/SUM(H168:L168),"")</f>
        <v/>
      </c>
      <c r="J169" s="148" t="str">
        <f>IFERROR(J168/SUM(H168:L168),"")</f>
        <v/>
      </c>
      <c r="K169" s="148" t="str">
        <f>IFERROR(K168/SUM(H168:L168),"")</f>
        <v/>
      </c>
      <c r="L169" s="148" t="str">
        <f>IFERROR(L168/SUM(H168:L168),"")</f>
        <v/>
      </c>
      <c r="M169" s="26" t="str">
        <f>IFERROR(M168/SUM(H168:L168),"")</f>
        <v/>
      </c>
      <c r="N169" s="26" t="str">
        <f>IFERROR(N168/SUM(H168:L168),"")</f>
        <v/>
      </c>
      <c r="O169" s="234"/>
      <c r="P169" s="249"/>
      <c r="Q169" s="146" t="str">
        <f>IFERROR(Q168/SUM(Q168:U168),"")</f>
        <v/>
      </c>
      <c r="R169" s="147" t="str">
        <f>IFERROR(R168/SUM(Q168:U168),"")</f>
        <v/>
      </c>
      <c r="S169" s="148" t="str">
        <f>IFERROR(S168/SUM(Q168:U168),"")</f>
        <v/>
      </c>
      <c r="T169" s="148" t="str">
        <f>IFERROR(T168/SUM(Q168:U168),"")</f>
        <v/>
      </c>
      <c r="U169" s="148" t="str">
        <f>IFERROR(U168/SUM(Q168:U168),"")</f>
        <v/>
      </c>
      <c r="V169" s="26" t="str">
        <f>IFERROR(V168/SUM(Q168:U168),"")</f>
        <v/>
      </c>
      <c r="W169" s="26" t="str">
        <f>IFERROR(W168/SUM(Q168:U168),"")</f>
        <v/>
      </c>
      <c r="X169" s="234"/>
      <c r="Y169" s="249"/>
      <c r="Z169" s="146" t="str">
        <f>IFERROR(Z168/SUM(Z168:AD168),"")</f>
        <v/>
      </c>
      <c r="AA169" s="147" t="str">
        <f>IFERROR(AA168/SUM(Z168:AD168),"")</f>
        <v/>
      </c>
      <c r="AB169" s="148" t="str">
        <f>IFERROR(AB168/SUM(Z168:AD168),"")</f>
        <v/>
      </c>
      <c r="AC169" s="148" t="str">
        <f>IFERROR(AC168/SUM(Z168:AD168),"")</f>
        <v/>
      </c>
      <c r="AD169" s="148" t="str">
        <f>IFERROR(AD168/SUM(Z168:AD168),"")</f>
        <v/>
      </c>
      <c r="AE169" s="26" t="str">
        <f>IFERROR(AE168/SUM(Z168:AD168),"")</f>
        <v/>
      </c>
      <c r="AF169" s="26" t="str">
        <f>IFERROR(AF168/SUM(Z168:AD168),"")</f>
        <v/>
      </c>
      <c r="AG169" s="234"/>
      <c r="AH169" s="249"/>
      <c r="AI169" s="146" t="str">
        <f>IFERROR(AI168/SUM(AI168:AM168),"")</f>
        <v/>
      </c>
      <c r="AJ169" s="147" t="str">
        <f>IFERROR(AJ168/SUM(AI168:AM168),"")</f>
        <v/>
      </c>
      <c r="AK169" s="148" t="str">
        <f>IFERROR(AK168/SUM(AI168:AM168),"")</f>
        <v/>
      </c>
      <c r="AL169" s="148" t="str">
        <f>IFERROR(AL168/SUM(AI168:AM168),"")</f>
        <v/>
      </c>
      <c r="AM169" s="148" t="str">
        <f>IFERROR(AM168/SUM(AI168:AM168),"")</f>
        <v/>
      </c>
      <c r="AN169" s="26" t="str">
        <f>IFERROR(AN168/SUM(AI168:AM168),"")</f>
        <v/>
      </c>
      <c r="AO169" s="26" t="str">
        <f>IFERROR(AO168/SUM(AI168:AM168),"")</f>
        <v/>
      </c>
      <c r="AP169" s="234"/>
      <c r="AQ169" s="249"/>
      <c r="AR169" s="230"/>
      <c r="AS169" s="230"/>
      <c r="AT169" s="147" t="str">
        <f>IFERROR(AT168/SUM(AT168:AX168),"")</f>
        <v/>
      </c>
      <c r="AU169" s="147" t="str">
        <f>IFERROR(AU168/SUM(AT168:AX168),"")</f>
        <v/>
      </c>
      <c r="AV169" s="148" t="str">
        <f>IFERROR(AV168/SUM(AT168:AX168),"")</f>
        <v/>
      </c>
      <c r="AW169" s="148" t="str">
        <f>IFERROR(AW168/SUM(AT168:AX168),"")</f>
        <v/>
      </c>
      <c r="AX169" s="148" t="str">
        <f>IFERROR(AX168/SUM(AT168:AX168),"")</f>
        <v/>
      </c>
      <c r="AY169" s="26" t="str">
        <f>IFERROR(AY168/SUM(AT168:AX168),"")</f>
        <v/>
      </c>
      <c r="AZ169" s="134" t="str">
        <f>IFERROR(AZ168/SUM(AT168:AX168),"")</f>
        <v/>
      </c>
      <c r="BA169" s="255"/>
      <c r="BB169" s="135"/>
      <c r="BC169" s="64"/>
      <c r="BD169" s="64" t="str">
        <f t="shared" ref="BD169" si="1071">BB169&amp;"."&amp;BC169</f>
        <v>.</v>
      </c>
      <c r="BE169" s="64"/>
      <c r="BF169" s="67"/>
      <c r="BG169" s="67"/>
      <c r="BH169" s="68"/>
      <c r="BI169" s="68"/>
      <c r="BJ169" s="68"/>
      <c r="BK169" s="69"/>
      <c r="BL169" s="69"/>
      <c r="BM169" s="64"/>
      <c r="BN169" s="67"/>
      <c r="BO169" s="67"/>
      <c r="BP169" s="68"/>
      <c r="BQ169" s="68"/>
      <c r="BR169" s="68"/>
      <c r="BS169" s="69"/>
      <c r="BT169" s="69"/>
      <c r="BU169" s="64"/>
      <c r="BV169" s="67"/>
      <c r="BW169" s="67"/>
      <c r="BX169" s="68"/>
      <c r="BY169" s="68"/>
      <c r="BZ169" s="68"/>
      <c r="CA169" s="69"/>
      <c r="CB169" s="69"/>
      <c r="CC169" s="64"/>
      <c r="CD169" s="67"/>
      <c r="CE169" s="67"/>
      <c r="CF169" s="68"/>
      <c r="CG169" s="68"/>
      <c r="CH169" s="68"/>
      <c r="CI169" s="69"/>
      <c r="CJ169" s="69"/>
      <c r="CK169" s="64"/>
      <c r="CL169" s="67"/>
      <c r="CM169" s="67"/>
      <c r="CN169" s="68"/>
      <c r="CO169" s="68"/>
      <c r="CP169" s="68"/>
      <c r="CQ169" s="69"/>
      <c r="CR169" s="69"/>
      <c r="CS169" s="66"/>
    </row>
    <row r="170" spans="1:97" ht="13.5" thickTop="1" x14ac:dyDescent="0.2">
      <c r="A170" s="258"/>
      <c r="B170" s="263"/>
      <c r="C170" s="265"/>
      <c r="D170" s="261"/>
      <c r="E170" s="235"/>
      <c r="F170" s="260"/>
      <c r="G170" s="47" t="s">
        <v>5</v>
      </c>
      <c r="H170" s="140"/>
      <c r="I170" s="145"/>
      <c r="J170" s="145"/>
      <c r="K170" s="145"/>
      <c r="L170" s="145"/>
      <c r="M170" s="38" t="str">
        <f>IF(AND(ISBLANK(H170),ISBLANK(I170),ISBLANK(J170),ISBLANK(K170),ISBLANK(L170)),"",SUM(J170:L170))</f>
        <v/>
      </c>
      <c r="N170" s="38" t="str">
        <f>IF(AND(ISBLANK(H170),ISBLANK(I170),ISBLANK(J170),ISBLANK(K170),ISBLANK(L170)),"",SUM(K170:L170))</f>
        <v/>
      </c>
      <c r="O170" s="233" t="str">
        <f t="shared" ref="O170" si="1072">IFERROR(SUM(H170:L170)/E170,"")</f>
        <v/>
      </c>
      <c r="P170" s="248" t="str">
        <f>IFERROR(((80*J170)+(100*K170)+(150*L170))/SUM(H170:L170),"")</f>
        <v/>
      </c>
      <c r="Q170" s="140"/>
      <c r="R170" s="145"/>
      <c r="S170" s="145"/>
      <c r="T170" s="145"/>
      <c r="U170" s="145"/>
      <c r="V170" s="38" t="str">
        <f>IF(AND(ISBLANK(Q170),ISBLANK(R170),ISBLANK(S170),ISBLANK(T170),ISBLANK(U170)),"",SUM(S170:U170))</f>
        <v/>
      </c>
      <c r="W170" s="38" t="str">
        <f>IF(AND(ISBLANK(Q170),ISBLANK(R170),ISBLANK(S170),ISBLANK(T170),ISBLANK(U170)),"",SUM(T170:U170))</f>
        <v/>
      </c>
      <c r="X170" s="233" t="str">
        <f t="shared" ref="X170" si="1073">IFERROR(SUM(Q170:U170)/$E170,"")</f>
        <v/>
      </c>
      <c r="Y170" s="248" t="str">
        <f>IFERROR(((80*S170)+(100*T170)+(150*U170))/SUM(Q170:U170),"")</f>
        <v/>
      </c>
      <c r="Z170" s="140"/>
      <c r="AA170" s="145"/>
      <c r="AB170" s="145"/>
      <c r="AC170" s="145"/>
      <c r="AD170" s="145"/>
      <c r="AE170" s="38" t="str">
        <f>IF(AND(ISBLANK(Z170),ISBLANK(AA170),ISBLANK(AB170),ISBLANK(AC170),ISBLANK(AD170)),"",SUM(AB170:AD170))</f>
        <v/>
      </c>
      <c r="AF170" s="38" t="str">
        <f>IF(AND(ISBLANK(Z170),ISBLANK(AA170),ISBLANK(AB170),ISBLANK(AC170),ISBLANK(AD170)),"",SUM(AC170:AD170))</f>
        <v/>
      </c>
      <c r="AG170" s="233" t="str">
        <f t="shared" ref="AG170" si="1074">IFERROR(SUM(Z170:AD170)/$E170,"")</f>
        <v/>
      </c>
      <c r="AH170" s="248" t="str">
        <f>IFERROR(((80*AB170)+(100*AC170)+(150*AD170))/SUM(Z170:AD170),"")</f>
        <v/>
      </c>
      <c r="AI170" s="140"/>
      <c r="AJ170" s="145"/>
      <c r="AK170" s="145"/>
      <c r="AL170" s="145"/>
      <c r="AM170" s="145"/>
      <c r="AN170" s="38" t="str">
        <f>IF(AND(ISBLANK(AI170),ISBLANK(AJ170),ISBLANK(AK170),ISBLANK(AL170),ISBLANK(AM170)),"",SUM(AK170:AM170))</f>
        <v/>
      </c>
      <c r="AO170" s="38" t="str">
        <f>IF(AND(ISBLANK(AI170),ISBLANK(AJ170),ISBLANK(AK170),ISBLANK(AL170),ISBLANK(AM170)),"",SUM(AL170:AM170))</f>
        <v/>
      </c>
      <c r="AP170" s="233" t="str">
        <f t="shared" ref="AP170" si="1075">IFERROR(SUM(AI170:AM170)/$E170,"")</f>
        <v/>
      </c>
      <c r="AQ170" s="248" t="str">
        <f>IFERROR(((80*AK170)+(100*AL170)+(150*AM170))/SUM(AI170:AM170),"")</f>
        <v/>
      </c>
      <c r="AR170" s="229" t="str">
        <f t="shared" ref="AR170" si="1076">IFERROR(AVERAGE(Y170,AH170,AQ170),"")</f>
        <v/>
      </c>
      <c r="AS170" s="229" t="str">
        <f t="shared" ref="AS170" si="1077">IF(OR(P170="",AR170=""),"",AR170-P170)</f>
        <v/>
      </c>
      <c r="AT170" s="145"/>
      <c r="AU170" s="145"/>
      <c r="AV170" s="145"/>
      <c r="AW170" s="145"/>
      <c r="AX170" s="145"/>
      <c r="AY170" s="38" t="str">
        <f>IF(AND(ISBLANK(AT170),ISBLANK(AU170),ISBLANK(AV170),ISBLANK(AW170),ISBLANK(AX170)),"",SUM(AV170:AX170))</f>
        <v/>
      </c>
      <c r="AZ170" s="133" t="str">
        <f>IF(AND(ISBLANK(AT170),ISBLANK(AU170),ISBLANK(AV170),ISBLANK(AW170),ISBLANK(AX170)),"",SUM(AW170:AX170))</f>
        <v/>
      </c>
      <c r="BA170" s="254" t="str">
        <f>IFERROR(((80*AV170)+(100*AW170)+(150*AX170))/SUM(AT170:AX170),"")</f>
        <v/>
      </c>
      <c r="BB170" s="135">
        <f>B170</f>
        <v>0</v>
      </c>
      <c r="BC170" s="64">
        <f>C170</f>
        <v>0</v>
      </c>
      <c r="BD170" s="64" t="str">
        <f>BB170&amp;"."&amp;BC170</f>
        <v>0.0</v>
      </c>
      <c r="BE170" s="64">
        <f>D170</f>
        <v>0</v>
      </c>
      <c r="BF170" s="65">
        <f>H170</f>
        <v>0</v>
      </c>
      <c r="BG170" s="65">
        <f t="shared" ref="BG170:BL170" si="1078">I170</f>
        <v>0</v>
      </c>
      <c r="BH170" s="65">
        <f t="shared" si="1078"/>
        <v>0</v>
      </c>
      <c r="BI170" s="65">
        <f t="shared" si="1078"/>
        <v>0</v>
      </c>
      <c r="BJ170" s="65">
        <f t="shared" si="1078"/>
        <v>0</v>
      </c>
      <c r="BK170" s="65" t="str">
        <f t="shared" si="1078"/>
        <v/>
      </c>
      <c r="BL170" s="65" t="str">
        <f t="shared" si="1078"/>
        <v/>
      </c>
      <c r="BM170" s="65" t="str">
        <f t="shared" ref="BM170:BT170" si="1079">P170</f>
        <v/>
      </c>
      <c r="BN170" s="65">
        <f t="shared" si="1079"/>
        <v>0</v>
      </c>
      <c r="BO170" s="65">
        <f t="shared" si="1079"/>
        <v>0</v>
      </c>
      <c r="BP170" s="65">
        <f t="shared" si="1079"/>
        <v>0</v>
      </c>
      <c r="BQ170" s="65">
        <f t="shared" si="1079"/>
        <v>0</v>
      </c>
      <c r="BR170" s="65">
        <f t="shared" si="1079"/>
        <v>0</v>
      </c>
      <c r="BS170" s="65" t="str">
        <f t="shared" si="1079"/>
        <v/>
      </c>
      <c r="BT170" s="65" t="str">
        <f t="shared" si="1079"/>
        <v/>
      </c>
      <c r="BU170" s="65" t="str">
        <f t="shared" ref="BU170:CB170" si="1080">Y170</f>
        <v/>
      </c>
      <c r="BV170" s="65">
        <f t="shared" si="1080"/>
        <v>0</v>
      </c>
      <c r="BW170" s="65">
        <f t="shared" si="1080"/>
        <v>0</v>
      </c>
      <c r="BX170" s="65">
        <f t="shared" si="1080"/>
        <v>0</v>
      </c>
      <c r="BY170" s="65">
        <f t="shared" si="1080"/>
        <v>0</v>
      </c>
      <c r="BZ170" s="65">
        <f t="shared" si="1080"/>
        <v>0</v>
      </c>
      <c r="CA170" s="65" t="str">
        <f t="shared" si="1080"/>
        <v/>
      </c>
      <c r="CB170" s="65" t="str">
        <f t="shared" si="1080"/>
        <v/>
      </c>
      <c r="CC170" s="65" t="str">
        <f t="shared" ref="CC170:CJ170" si="1081">AH170</f>
        <v/>
      </c>
      <c r="CD170" s="65">
        <f t="shared" si="1081"/>
        <v>0</v>
      </c>
      <c r="CE170" s="65">
        <f t="shared" si="1081"/>
        <v>0</v>
      </c>
      <c r="CF170" s="65">
        <f t="shared" si="1081"/>
        <v>0</v>
      </c>
      <c r="CG170" s="65">
        <f t="shared" si="1081"/>
        <v>0</v>
      </c>
      <c r="CH170" s="65">
        <f t="shared" si="1081"/>
        <v>0</v>
      </c>
      <c r="CI170" s="65" t="str">
        <f t="shared" si="1081"/>
        <v/>
      </c>
      <c r="CJ170" s="65" t="str">
        <f t="shared" si="1081"/>
        <v/>
      </c>
      <c r="CK170" s="65" t="str">
        <f t="shared" ref="CK170" si="1082">AQ170</f>
        <v/>
      </c>
      <c r="CL170" s="65">
        <f t="shared" ref="CL170:CS170" si="1083">AT170</f>
        <v>0</v>
      </c>
      <c r="CM170" s="65">
        <f t="shared" si="1083"/>
        <v>0</v>
      </c>
      <c r="CN170" s="65">
        <f t="shared" si="1083"/>
        <v>0</v>
      </c>
      <c r="CO170" s="65">
        <f t="shared" si="1083"/>
        <v>0</v>
      </c>
      <c r="CP170" s="65">
        <f t="shared" si="1083"/>
        <v>0</v>
      </c>
      <c r="CQ170" s="65" t="str">
        <f t="shared" si="1083"/>
        <v/>
      </c>
      <c r="CR170" s="65" t="str">
        <f t="shared" si="1083"/>
        <v/>
      </c>
      <c r="CS170" s="65" t="str">
        <f t="shared" si="1083"/>
        <v/>
      </c>
    </row>
    <row r="171" spans="1:97" ht="13.5" thickBot="1" x14ac:dyDescent="0.25">
      <c r="A171" s="259"/>
      <c r="B171" s="264"/>
      <c r="C171" s="262"/>
      <c r="D171" s="262"/>
      <c r="E171" s="236"/>
      <c r="F171" s="241"/>
      <c r="G171" s="48" t="s">
        <v>6</v>
      </c>
      <c r="H171" s="146" t="str">
        <f>IFERROR(H170/SUM(H170:L170),"")</f>
        <v/>
      </c>
      <c r="I171" s="147" t="str">
        <f>IFERROR(I170/SUM(H170:L170),"")</f>
        <v/>
      </c>
      <c r="J171" s="148" t="str">
        <f>IFERROR(J170/SUM(H170:L170),"")</f>
        <v/>
      </c>
      <c r="K171" s="148" t="str">
        <f>IFERROR(K170/SUM(H170:L170),"")</f>
        <v/>
      </c>
      <c r="L171" s="148" t="str">
        <f>IFERROR(L170/SUM(H170:L170),"")</f>
        <v/>
      </c>
      <c r="M171" s="26" t="str">
        <f>IFERROR(M170/SUM(H170:L170),"")</f>
        <v/>
      </c>
      <c r="N171" s="26" t="str">
        <f>IFERROR(N170/SUM(H170:L170),"")</f>
        <v/>
      </c>
      <c r="O171" s="234"/>
      <c r="P171" s="249"/>
      <c r="Q171" s="146" t="str">
        <f>IFERROR(Q170/SUM(Q170:U170),"")</f>
        <v/>
      </c>
      <c r="R171" s="147" t="str">
        <f>IFERROR(R170/SUM(Q170:U170),"")</f>
        <v/>
      </c>
      <c r="S171" s="148" t="str">
        <f>IFERROR(S170/SUM(Q170:U170),"")</f>
        <v/>
      </c>
      <c r="T171" s="148" t="str">
        <f>IFERROR(T170/SUM(Q170:U170),"")</f>
        <v/>
      </c>
      <c r="U171" s="148" t="str">
        <f>IFERROR(U170/SUM(Q170:U170),"")</f>
        <v/>
      </c>
      <c r="V171" s="26" t="str">
        <f>IFERROR(V170/SUM(Q170:U170),"")</f>
        <v/>
      </c>
      <c r="W171" s="26" t="str">
        <f>IFERROR(W170/SUM(Q170:U170),"")</f>
        <v/>
      </c>
      <c r="X171" s="234"/>
      <c r="Y171" s="249"/>
      <c r="Z171" s="146" t="str">
        <f>IFERROR(Z170/SUM(Z170:AD170),"")</f>
        <v/>
      </c>
      <c r="AA171" s="147" t="str">
        <f>IFERROR(AA170/SUM(Z170:AD170),"")</f>
        <v/>
      </c>
      <c r="AB171" s="148" t="str">
        <f>IFERROR(AB170/SUM(Z170:AD170),"")</f>
        <v/>
      </c>
      <c r="AC171" s="148" t="str">
        <f>IFERROR(AC170/SUM(Z170:AD170),"")</f>
        <v/>
      </c>
      <c r="AD171" s="148" t="str">
        <f>IFERROR(AD170/SUM(Z170:AD170),"")</f>
        <v/>
      </c>
      <c r="AE171" s="26" t="str">
        <f>IFERROR(AE170/SUM(Z170:AD170),"")</f>
        <v/>
      </c>
      <c r="AF171" s="26" t="str">
        <f>IFERROR(AF170/SUM(Z170:AD170),"")</f>
        <v/>
      </c>
      <c r="AG171" s="234"/>
      <c r="AH171" s="249"/>
      <c r="AI171" s="146" t="str">
        <f>IFERROR(AI170/SUM(AI170:AM170),"")</f>
        <v/>
      </c>
      <c r="AJ171" s="147" t="str">
        <f>IFERROR(AJ170/SUM(AI170:AM170),"")</f>
        <v/>
      </c>
      <c r="AK171" s="148" t="str">
        <f>IFERROR(AK170/SUM(AI170:AM170),"")</f>
        <v/>
      </c>
      <c r="AL171" s="148" t="str">
        <f>IFERROR(AL170/SUM(AI170:AM170),"")</f>
        <v/>
      </c>
      <c r="AM171" s="148" t="str">
        <f>IFERROR(AM170/SUM(AI170:AM170),"")</f>
        <v/>
      </c>
      <c r="AN171" s="26" t="str">
        <f>IFERROR(AN170/SUM(AI170:AM170),"")</f>
        <v/>
      </c>
      <c r="AO171" s="26" t="str">
        <f>IFERROR(AO170/SUM(AI170:AM170),"")</f>
        <v/>
      </c>
      <c r="AP171" s="234"/>
      <c r="AQ171" s="249"/>
      <c r="AR171" s="230"/>
      <c r="AS171" s="230"/>
      <c r="AT171" s="147" t="str">
        <f>IFERROR(AT170/SUM(AT170:AX170),"")</f>
        <v/>
      </c>
      <c r="AU171" s="147" t="str">
        <f>IFERROR(AU170/SUM(AT170:AX170),"")</f>
        <v/>
      </c>
      <c r="AV171" s="148" t="str">
        <f>IFERROR(AV170/SUM(AT170:AX170),"")</f>
        <v/>
      </c>
      <c r="AW171" s="148" t="str">
        <f>IFERROR(AW170/SUM(AT170:AX170),"")</f>
        <v/>
      </c>
      <c r="AX171" s="148" t="str">
        <f>IFERROR(AX170/SUM(AT170:AX170),"")</f>
        <v/>
      </c>
      <c r="AY171" s="26" t="str">
        <f>IFERROR(AY170/SUM(AT170:AX170),"")</f>
        <v/>
      </c>
      <c r="AZ171" s="134" t="str">
        <f>IFERROR(AZ170/SUM(AT170:AX170),"")</f>
        <v/>
      </c>
      <c r="BA171" s="255"/>
      <c r="BB171" s="135"/>
      <c r="BC171" s="64"/>
      <c r="BD171" s="64" t="str">
        <f t="shared" ref="BD171" si="1084">BB171&amp;"."&amp;BC171</f>
        <v>.</v>
      </c>
      <c r="BE171" s="64"/>
      <c r="BF171" s="67"/>
      <c r="BG171" s="67"/>
      <c r="BH171" s="68"/>
      <c r="BI171" s="68"/>
      <c r="BJ171" s="68"/>
      <c r="BK171" s="69"/>
      <c r="BL171" s="69"/>
      <c r="BM171" s="64"/>
      <c r="BN171" s="67"/>
      <c r="BO171" s="67"/>
      <c r="BP171" s="68"/>
      <c r="BQ171" s="68"/>
      <c r="BR171" s="68"/>
      <c r="BS171" s="69"/>
      <c r="BT171" s="69"/>
      <c r="BU171" s="64"/>
      <c r="BV171" s="67"/>
      <c r="BW171" s="67"/>
      <c r="BX171" s="68"/>
      <c r="BY171" s="68"/>
      <c r="BZ171" s="68"/>
      <c r="CA171" s="69"/>
      <c r="CB171" s="69"/>
      <c r="CC171" s="64"/>
      <c r="CD171" s="67"/>
      <c r="CE171" s="67"/>
      <c r="CF171" s="68"/>
      <c r="CG171" s="68"/>
      <c r="CH171" s="68"/>
      <c r="CI171" s="69"/>
      <c r="CJ171" s="69"/>
      <c r="CK171" s="64"/>
      <c r="CL171" s="67"/>
      <c r="CM171" s="67"/>
      <c r="CN171" s="68"/>
      <c r="CO171" s="68"/>
      <c r="CP171" s="68"/>
      <c r="CQ171" s="69"/>
      <c r="CR171" s="69"/>
      <c r="CS171" s="66"/>
    </row>
    <row r="172" spans="1:97" ht="13.5" thickTop="1" x14ac:dyDescent="0.2">
      <c r="A172" s="258"/>
      <c r="B172" s="263"/>
      <c r="C172" s="265"/>
      <c r="D172" s="261"/>
      <c r="E172" s="235"/>
      <c r="F172" s="260"/>
      <c r="G172" s="47" t="s">
        <v>5</v>
      </c>
      <c r="H172" s="140"/>
      <c r="I172" s="145"/>
      <c r="J172" s="145"/>
      <c r="K172" s="145"/>
      <c r="L172" s="145"/>
      <c r="M172" s="38" t="str">
        <f>IF(AND(ISBLANK(H172),ISBLANK(I172),ISBLANK(J172),ISBLANK(K172),ISBLANK(L172)),"",SUM(J172:L172))</f>
        <v/>
      </c>
      <c r="N172" s="38" t="str">
        <f>IF(AND(ISBLANK(H172),ISBLANK(I172),ISBLANK(J172),ISBLANK(K172),ISBLANK(L172)),"",SUM(K172:L172))</f>
        <v/>
      </c>
      <c r="O172" s="233" t="str">
        <f t="shared" ref="O172" si="1085">IFERROR(SUM(H172:L172)/E172,"")</f>
        <v/>
      </c>
      <c r="P172" s="248" t="str">
        <f>IFERROR(((80*J172)+(100*K172)+(150*L172))/SUM(H172:L172),"")</f>
        <v/>
      </c>
      <c r="Q172" s="140"/>
      <c r="R172" s="145"/>
      <c r="S172" s="145"/>
      <c r="T172" s="145"/>
      <c r="U172" s="145"/>
      <c r="V172" s="38" t="str">
        <f>IF(AND(ISBLANK(Q172),ISBLANK(R172),ISBLANK(S172),ISBLANK(T172),ISBLANK(U172)),"",SUM(S172:U172))</f>
        <v/>
      </c>
      <c r="W172" s="38" t="str">
        <f>IF(AND(ISBLANK(Q172),ISBLANK(R172),ISBLANK(S172),ISBLANK(T172),ISBLANK(U172)),"",SUM(T172:U172))</f>
        <v/>
      </c>
      <c r="X172" s="233" t="str">
        <f t="shared" ref="X172" si="1086">IFERROR(SUM(Q172:U172)/$E172,"")</f>
        <v/>
      </c>
      <c r="Y172" s="248" t="str">
        <f>IFERROR(((80*S172)+(100*T172)+(150*U172))/SUM(Q172:U172),"")</f>
        <v/>
      </c>
      <c r="Z172" s="140"/>
      <c r="AA172" s="145"/>
      <c r="AB172" s="145"/>
      <c r="AC172" s="145"/>
      <c r="AD172" s="145"/>
      <c r="AE172" s="38" t="str">
        <f>IF(AND(ISBLANK(Z172),ISBLANK(AA172),ISBLANK(AB172),ISBLANK(AC172),ISBLANK(AD172)),"",SUM(AB172:AD172))</f>
        <v/>
      </c>
      <c r="AF172" s="38" t="str">
        <f>IF(AND(ISBLANK(Z172),ISBLANK(AA172),ISBLANK(AB172),ISBLANK(AC172),ISBLANK(AD172)),"",SUM(AC172:AD172))</f>
        <v/>
      </c>
      <c r="AG172" s="233" t="str">
        <f t="shared" ref="AG172" si="1087">IFERROR(SUM(Z172:AD172)/$E172,"")</f>
        <v/>
      </c>
      <c r="AH172" s="248" t="str">
        <f>IFERROR(((80*AB172)+(100*AC172)+(150*AD172))/SUM(Z172:AD172),"")</f>
        <v/>
      </c>
      <c r="AI172" s="140"/>
      <c r="AJ172" s="145"/>
      <c r="AK172" s="145"/>
      <c r="AL172" s="145"/>
      <c r="AM172" s="145"/>
      <c r="AN172" s="38" t="str">
        <f>IF(AND(ISBLANK(AI172),ISBLANK(AJ172),ISBLANK(AK172),ISBLANK(AL172),ISBLANK(AM172)),"",SUM(AK172:AM172))</f>
        <v/>
      </c>
      <c r="AO172" s="38" t="str">
        <f>IF(AND(ISBLANK(AI172),ISBLANK(AJ172),ISBLANK(AK172),ISBLANK(AL172),ISBLANK(AM172)),"",SUM(AL172:AM172))</f>
        <v/>
      </c>
      <c r="AP172" s="233" t="str">
        <f t="shared" ref="AP172" si="1088">IFERROR(SUM(AI172:AM172)/$E172,"")</f>
        <v/>
      </c>
      <c r="AQ172" s="248" t="str">
        <f>IFERROR(((80*AK172)+(100*AL172)+(150*AM172))/SUM(AI172:AM172),"")</f>
        <v/>
      </c>
      <c r="AR172" s="229" t="str">
        <f t="shared" ref="AR172" si="1089">IFERROR(AVERAGE(Y172,AH172,AQ172),"")</f>
        <v/>
      </c>
      <c r="AS172" s="229" t="str">
        <f t="shared" ref="AS172" si="1090">IF(OR(P172="",AR172=""),"",AR172-P172)</f>
        <v/>
      </c>
      <c r="AT172" s="145"/>
      <c r="AU172" s="145"/>
      <c r="AV172" s="145"/>
      <c r="AW172" s="145"/>
      <c r="AX172" s="145"/>
      <c r="AY172" s="38" t="str">
        <f>IF(AND(ISBLANK(AT172),ISBLANK(AU172),ISBLANK(AV172),ISBLANK(AW172),ISBLANK(AX172)),"",SUM(AV172:AX172))</f>
        <v/>
      </c>
      <c r="AZ172" s="133" t="str">
        <f>IF(AND(ISBLANK(AT172),ISBLANK(AU172),ISBLANK(AV172),ISBLANK(AW172),ISBLANK(AX172)),"",SUM(AW172:AX172))</f>
        <v/>
      </c>
      <c r="BA172" s="254" t="str">
        <f>IFERROR(((80*AV172)+(100*AW172)+(150*AX172))/SUM(AT172:AX172),"")</f>
        <v/>
      </c>
      <c r="BB172" s="135">
        <f>B172</f>
        <v>0</v>
      </c>
      <c r="BC172" s="64">
        <f>C172</f>
        <v>0</v>
      </c>
      <c r="BD172" s="64" t="str">
        <f>BB172&amp;"."&amp;BC172</f>
        <v>0.0</v>
      </c>
      <c r="BE172" s="64">
        <f>D172</f>
        <v>0</v>
      </c>
      <c r="BF172" s="65">
        <f>H172</f>
        <v>0</v>
      </c>
      <c r="BG172" s="65">
        <f t="shared" ref="BG172:BL172" si="1091">I172</f>
        <v>0</v>
      </c>
      <c r="BH172" s="65">
        <f t="shared" si="1091"/>
        <v>0</v>
      </c>
      <c r="BI172" s="65">
        <f t="shared" si="1091"/>
        <v>0</v>
      </c>
      <c r="BJ172" s="65">
        <f t="shared" si="1091"/>
        <v>0</v>
      </c>
      <c r="BK172" s="65" t="str">
        <f t="shared" si="1091"/>
        <v/>
      </c>
      <c r="BL172" s="65" t="str">
        <f t="shared" si="1091"/>
        <v/>
      </c>
      <c r="BM172" s="65" t="str">
        <f t="shared" ref="BM172:BT172" si="1092">P172</f>
        <v/>
      </c>
      <c r="BN172" s="65">
        <f t="shared" si="1092"/>
        <v>0</v>
      </c>
      <c r="BO172" s="65">
        <f t="shared" si="1092"/>
        <v>0</v>
      </c>
      <c r="BP172" s="65">
        <f t="shared" si="1092"/>
        <v>0</v>
      </c>
      <c r="BQ172" s="65">
        <f t="shared" si="1092"/>
        <v>0</v>
      </c>
      <c r="BR172" s="65">
        <f t="shared" si="1092"/>
        <v>0</v>
      </c>
      <c r="BS172" s="65" t="str">
        <f t="shared" si="1092"/>
        <v/>
      </c>
      <c r="BT172" s="65" t="str">
        <f t="shared" si="1092"/>
        <v/>
      </c>
      <c r="BU172" s="65" t="str">
        <f t="shared" ref="BU172:CB172" si="1093">Y172</f>
        <v/>
      </c>
      <c r="BV172" s="65">
        <f t="shared" si="1093"/>
        <v>0</v>
      </c>
      <c r="BW172" s="65">
        <f t="shared" si="1093"/>
        <v>0</v>
      </c>
      <c r="BX172" s="65">
        <f t="shared" si="1093"/>
        <v>0</v>
      </c>
      <c r="BY172" s="65">
        <f t="shared" si="1093"/>
        <v>0</v>
      </c>
      <c r="BZ172" s="65">
        <f t="shared" si="1093"/>
        <v>0</v>
      </c>
      <c r="CA172" s="65" t="str">
        <f t="shared" si="1093"/>
        <v/>
      </c>
      <c r="CB172" s="65" t="str">
        <f t="shared" si="1093"/>
        <v/>
      </c>
      <c r="CC172" s="65" t="str">
        <f t="shared" ref="CC172:CJ172" si="1094">AH172</f>
        <v/>
      </c>
      <c r="CD172" s="65">
        <f t="shared" si="1094"/>
        <v>0</v>
      </c>
      <c r="CE172" s="65">
        <f t="shared" si="1094"/>
        <v>0</v>
      </c>
      <c r="CF172" s="65">
        <f t="shared" si="1094"/>
        <v>0</v>
      </c>
      <c r="CG172" s="65">
        <f t="shared" si="1094"/>
        <v>0</v>
      </c>
      <c r="CH172" s="65">
        <f t="shared" si="1094"/>
        <v>0</v>
      </c>
      <c r="CI172" s="65" t="str">
        <f t="shared" si="1094"/>
        <v/>
      </c>
      <c r="CJ172" s="65" t="str">
        <f t="shared" si="1094"/>
        <v/>
      </c>
      <c r="CK172" s="65" t="str">
        <f t="shared" ref="CK172" si="1095">AQ172</f>
        <v/>
      </c>
      <c r="CL172" s="65">
        <f t="shared" ref="CL172:CS172" si="1096">AT172</f>
        <v>0</v>
      </c>
      <c r="CM172" s="65">
        <f t="shared" si="1096"/>
        <v>0</v>
      </c>
      <c r="CN172" s="65">
        <f t="shared" si="1096"/>
        <v>0</v>
      </c>
      <c r="CO172" s="65">
        <f t="shared" si="1096"/>
        <v>0</v>
      </c>
      <c r="CP172" s="65">
        <f t="shared" si="1096"/>
        <v>0</v>
      </c>
      <c r="CQ172" s="65" t="str">
        <f t="shared" si="1096"/>
        <v/>
      </c>
      <c r="CR172" s="65" t="str">
        <f t="shared" si="1096"/>
        <v/>
      </c>
      <c r="CS172" s="65" t="str">
        <f t="shared" si="1096"/>
        <v/>
      </c>
    </row>
    <row r="173" spans="1:97" ht="13.5" thickBot="1" x14ac:dyDescent="0.25">
      <c r="A173" s="259"/>
      <c r="B173" s="264"/>
      <c r="C173" s="262"/>
      <c r="D173" s="262"/>
      <c r="E173" s="236"/>
      <c r="F173" s="241"/>
      <c r="G173" s="48" t="s">
        <v>6</v>
      </c>
      <c r="H173" s="146" t="str">
        <f>IFERROR(H172/SUM(H172:L172),"")</f>
        <v/>
      </c>
      <c r="I173" s="147" t="str">
        <f>IFERROR(I172/SUM(H172:L172),"")</f>
        <v/>
      </c>
      <c r="J173" s="148" t="str">
        <f>IFERROR(J172/SUM(H172:L172),"")</f>
        <v/>
      </c>
      <c r="K173" s="148" t="str">
        <f>IFERROR(K172/SUM(H172:L172),"")</f>
        <v/>
      </c>
      <c r="L173" s="148" t="str">
        <f>IFERROR(L172/SUM(H172:L172),"")</f>
        <v/>
      </c>
      <c r="M173" s="26" t="str">
        <f>IFERROR(M172/SUM(H172:L172),"")</f>
        <v/>
      </c>
      <c r="N173" s="26" t="str">
        <f>IFERROR(N172/SUM(H172:L172),"")</f>
        <v/>
      </c>
      <c r="O173" s="234"/>
      <c r="P173" s="249"/>
      <c r="Q173" s="146" t="str">
        <f>IFERROR(Q172/SUM(Q172:U172),"")</f>
        <v/>
      </c>
      <c r="R173" s="147" t="str">
        <f>IFERROR(R172/SUM(Q172:U172),"")</f>
        <v/>
      </c>
      <c r="S173" s="148" t="str">
        <f>IFERROR(S172/SUM(Q172:U172),"")</f>
        <v/>
      </c>
      <c r="T173" s="148" t="str">
        <f>IFERROR(T172/SUM(Q172:U172),"")</f>
        <v/>
      </c>
      <c r="U173" s="148" t="str">
        <f>IFERROR(U172/SUM(Q172:U172),"")</f>
        <v/>
      </c>
      <c r="V173" s="26" t="str">
        <f>IFERROR(V172/SUM(Q172:U172),"")</f>
        <v/>
      </c>
      <c r="W173" s="26" t="str">
        <f>IFERROR(W172/SUM(Q172:U172),"")</f>
        <v/>
      </c>
      <c r="X173" s="234"/>
      <c r="Y173" s="249"/>
      <c r="Z173" s="146" t="str">
        <f>IFERROR(Z172/SUM(Z172:AD172),"")</f>
        <v/>
      </c>
      <c r="AA173" s="147" t="str">
        <f>IFERROR(AA172/SUM(Z172:AD172),"")</f>
        <v/>
      </c>
      <c r="AB173" s="148" t="str">
        <f>IFERROR(AB172/SUM(Z172:AD172),"")</f>
        <v/>
      </c>
      <c r="AC173" s="148" t="str">
        <f>IFERROR(AC172/SUM(Z172:AD172),"")</f>
        <v/>
      </c>
      <c r="AD173" s="148" t="str">
        <f>IFERROR(AD172/SUM(Z172:AD172),"")</f>
        <v/>
      </c>
      <c r="AE173" s="26" t="str">
        <f>IFERROR(AE172/SUM(Z172:AD172),"")</f>
        <v/>
      </c>
      <c r="AF173" s="26" t="str">
        <f>IFERROR(AF172/SUM(Z172:AD172),"")</f>
        <v/>
      </c>
      <c r="AG173" s="234"/>
      <c r="AH173" s="249"/>
      <c r="AI173" s="146" t="str">
        <f>IFERROR(AI172/SUM(AI172:AM172),"")</f>
        <v/>
      </c>
      <c r="AJ173" s="147" t="str">
        <f>IFERROR(AJ172/SUM(AI172:AM172),"")</f>
        <v/>
      </c>
      <c r="AK173" s="148" t="str">
        <f>IFERROR(AK172/SUM(AI172:AM172),"")</f>
        <v/>
      </c>
      <c r="AL173" s="148" t="str">
        <f>IFERROR(AL172/SUM(AI172:AM172),"")</f>
        <v/>
      </c>
      <c r="AM173" s="148" t="str">
        <f>IFERROR(AM172/SUM(AI172:AM172),"")</f>
        <v/>
      </c>
      <c r="AN173" s="26" t="str">
        <f>IFERROR(AN172/SUM(AI172:AM172),"")</f>
        <v/>
      </c>
      <c r="AO173" s="26" t="str">
        <f>IFERROR(AO172/SUM(AI172:AM172),"")</f>
        <v/>
      </c>
      <c r="AP173" s="234"/>
      <c r="AQ173" s="249"/>
      <c r="AR173" s="230"/>
      <c r="AS173" s="230"/>
      <c r="AT173" s="147" t="str">
        <f>IFERROR(AT172/SUM(AT172:AX172),"")</f>
        <v/>
      </c>
      <c r="AU173" s="147" t="str">
        <f>IFERROR(AU172/SUM(AT172:AX172),"")</f>
        <v/>
      </c>
      <c r="AV173" s="148" t="str">
        <f>IFERROR(AV172/SUM(AT172:AX172),"")</f>
        <v/>
      </c>
      <c r="AW173" s="148" t="str">
        <f>IFERROR(AW172/SUM(AT172:AX172),"")</f>
        <v/>
      </c>
      <c r="AX173" s="148" t="str">
        <f>IFERROR(AX172/SUM(AT172:AX172),"")</f>
        <v/>
      </c>
      <c r="AY173" s="26" t="str">
        <f>IFERROR(AY172/SUM(AT172:AX172),"")</f>
        <v/>
      </c>
      <c r="AZ173" s="134" t="str">
        <f>IFERROR(AZ172/SUM(AT172:AX172),"")</f>
        <v/>
      </c>
      <c r="BA173" s="255"/>
      <c r="BB173" s="135"/>
      <c r="BC173" s="64"/>
      <c r="BD173" s="64" t="str">
        <f t="shared" ref="BD173" si="1097">BB173&amp;"."&amp;BC173</f>
        <v>.</v>
      </c>
      <c r="BE173" s="64"/>
      <c r="BF173" s="67"/>
      <c r="BG173" s="67"/>
      <c r="BH173" s="68"/>
      <c r="BI173" s="68"/>
      <c r="BJ173" s="68"/>
      <c r="BK173" s="69"/>
      <c r="BL173" s="69"/>
      <c r="BM173" s="64"/>
      <c r="BN173" s="67"/>
      <c r="BO173" s="67"/>
      <c r="BP173" s="68"/>
      <c r="BQ173" s="68"/>
      <c r="BR173" s="68"/>
      <c r="BS173" s="69"/>
      <c r="BT173" s="69"/>
      <c r="BU173" s="64"/>
      <c r="BV173" s="67"/>
      <c r="BW173" s="67"/>
      <c r="BX173" s="68"/>
      <c r="BY173" s="68"/>
      <c r="BZ173" s="68"/>
      <c r="CA173" s="69"/>
      <c r="CB173" s="69"/>
      <c r="CC173" s="64"/>
      <c r="CD173" s="67"/>
      <c r="CE173" s="67"/>
      <c r="CF173" s="68"/>
      <c r="CG173" s="68"/>
      <c r="CH173" s="68"/>
      <c r="CI173" s="69"/>
      <c r="CJ173" s="69"/>
      <c r="CK173" s="64"/>
      <c r="CL173" s="67"/>
      <c r="CM173" s="67"/>
      <c r="CN173" s="68"/>
      <c r="CO173" s="68"/>
      <c r="CP173" s="68"/>
      <c r="CQ173" s="69"/>
      <c r="CR173" s="69"/>
      <c r="CS173" s="66"/>
    </row>
    <row r="174" spans="1:97" ht="13.5" thickTop="1" x14ac:dyDescent="0.2">
      <c r="A174" s="258"/>
      <c r="B174" s="263"/>
      <c r="C174" s="265"/>
      <c r="D174" s="261"/>
      <c r="E174" s="235"/>
      <c r="F174" s="260"/>
      <c r="G174" s="47" t="s">
        <v>5</v>
      </c>
      <c r="H174" s="140"/>
      <c r="I174" s="145"/>
      <c r="J174" s="145"/>
      <c r="K174" s="145"/>
      <c r="L174" s="145"/>
      <c r="M174" s="38" t="str">
        <f>IF(AND(ISBLANK(H174),ISBLANK(I174),ISBLANK(J174),ISBLANK(K174),ISBLANK(L174)),"",SUM(J174:L174))</f>
        <v/>
      </c>
      <c r="N174" s="38" t="str">
        <f>IF(AND(ISBLANK(H174),ISBLANK(I174),ISBLANK(J174),ISBLANK(K174),ISBLANK(L174)),"",SUM(K174:L174))</f>
        <v/>
      </c>
      <c r="O174" s="233" t="str">
        <f t="shared" ref="O174" si="1098">IFERROR(SUM(H174:L174)/E174,"")</f>
        <v/>
      </c>
      <c r="P174" s="248" t="str">
        <f>IFERROR(((80*J174)+(100*K174)+(150*L174))/SUM(H174:L174),"")</f>
        <v/>
      </c>
      <c r="Q174" s="140"/>
      <c r="R174" s="145"/>
      <c r="S174" s="145"/>
      <c r="T174" s="145"/>
      <c r="U174" s="145"/>
      <c r="V174" s="38" t="str">
        <f>IF(AND(ISBLANK(Q174),ISBLANK(R174),ISBLANK(S174),ISBLANK(T174),ISBLANK(U174)),"",SUM(S174:U174))</f>
        <v/>
      </c>
      <c r="W174" s="38" t="str">
        <f>IF(AND(ISBLANK(Q174),ISBLANK(R174),ISBLANK(S174),ISBLANK(T174),ISBLANK(U174)),"",SUM(T174:U174))</f>
        <v/>
      </c>
      <c r="X174" s="233" t="str">
        <f t="shared" ref="X174" si="1099">IFERROR(SUM(Q174:U174)/$E174,"")</f>
        <v/>
      </c>
      <c r="Y174" s="248" t="str">
        <f>IFERROR(((80*S174)+(100*T174)+(150*U174))/SUM(Q174:U174),"")</f>
        <v/>
      </c>
      <c r="Z174" s="140"/>
      <c r="AA174" s="145"/>
      <c r="AB174" s="145"/>
      <c r="AC174" s="145"/>
      <c r="AD174" s="145"/>
      <c r="AE174" s="38" t="str">
        <f>IF(AND(ISBLANK(Z174),ISBLANK(AA174),ISBLANK(AB174),ISBLANK(AC174),ISBLANK(AD174)),"",SUM(AB174:AD174))</f>
        <v/>
      </c>
      <c r="AF174" s="38" t="str">
        <f>IF(AND(ISBLANK(Z174),ISBLANK(AA174),ISBLANK(AB174),ISBLANK(AC174),ISBLANK(AD174)),"",SUM(AC174:AD174))</f>
        <v/>
      </c>
      <c r="AG174" s="233" t="str">
        <f t="shared" ref="AG174" si="1100">IFERROR(SUM(Z174:AD174)/$E174,"")</f>
        <v/>
      </c>
      <c r="AH174" s="248" t="str">
        <f>IFERROR(((80*AB174)+(100*AC174)+(150*AD174))/SUM(Z174:AD174),"")</f>
        <v/>
      </c>
      <c r="AI174" s="140"/>
      <c r="AJ174" s="145"/>
      <c r="AK174" s="145"/>
      <c r="AL174" s="145"/>
      <c r="AM174" s="145"/>
      <c r="AN174" s="38" t="str">
        <f>IF(AND(ISBLANK(AI174),ISBLANK(AJ174),ISBLANK(AK174),ISBLANK(AL174),ISBLANK(AM174)),"",SUM(AK174:AM174))</f>
        <v/>
      </c>
      <c r="AO174" s="38" t="str">
        <f>IF(AND(ISBLANK(AI174),ISBLANK(AJ174),ISBLANK(AK174),ISBLANK(AL174),ISBLANK(AM174)),"",SUM(AL174:AM174))</f>
        <v/>
      </c>
      <c r="AP174" s="233" t="str">
        <f t="shared" ref="AP174" si="1101">IFERROR(SUM(AI174:AM174)/$E174,"")</f>
        <v/>
      </c>
      <c r="AQ174" s="248" t="str">
        <f>IFERROR(((80*AK174)+(100*AL174)+(150*AM174))/SUM(AI174:AM174),"")</f>
        <v/>
      </c>
      <c r="AR174" s="229" t="str">
        <f t="shared" ref="AR174" si="1102">IFERROR(AVERAGE(Y174,AH174,AQ174),"")</f>
        <v/>
      </c>
      <c r="AS174" s="229" t="str">
        <f t="shared" ref="AS174" si="1103">IF(OR(P174="",AR174=""),"",AR174-P174)</f>
        <v/>
      </c>
      <c r="AT174" s="145"/>
      <c r="AU174" s="145"/>
      <c r="AV174" s="145"/>
      <c r="AW174" s="145"/>
      <c r="AX174" s="145"/>
      <c r="AY174" s="38" t="str">
        <f>IF(AND(ISBLANK(AT174),ISBLANK(AU174),ISBLANK(AV174),ISBLANK(AW174),ISBLANK(AX174)),"",SUM(AV174:AX174))</f>
        <v/>
      </c>
      <c r="AZ174" s="133" t="str">
        <f>IF(AND(ISBLANK(AT174),ISBLANK(AU174),ISBLANK(AV174),ISBLANK(AW174),ISBLANK(AX174)),"",SUM(AW174:AX174))</f>
        <v/>
      </c>
      <c r="BA174" s="254" t="str">
        <f>IFERROR(((80*AV174)+(100*AW174)+(150*AX174))/SUM(AT174:AX174),"")</f>
        <v/>
      </c>
      <c r="BB174" s="135">
        <f>B174</f>
        <v>0</v>
      </c>
      <c r="BC174" s="64">
        <f>C174</f>
        <v>0</v>
      </c>
      <c r="BD174" s="64" t="str">
        <f>BB174&amp;"."&amp;BC174</f>
        <v>0.0</v>
      </c>
      <c r="BE174" s="64">
        <f>D174</f>
        <v>0</v>
      </c>
      <c r="BF174" s="65">
        <f>H174</f>
        <v>0</v>
      </c>
      <c r="BG174" s="65">
        <f t="shared" ref="BG174:BL174" si="1104">I174</f>
        <v>0</v>
      </c>
      <c r="BH174" s="65">
        <f t="shared" si="1104"/>
        <v>0</v>
      </c>
      <c r="BI174" s="65">
        <f t="shared" si="1104"/>
        <v>0</v>
      </c>
      <c r="BJ174" s="65">
        <f t="shared" si="1104"/>
        <v>0</v>
      </c>
      <c r="BK174" s="65" t="str">
        <f t="shared" si="1104"/>
        <v/>
      </c>
      <c r="BL174" s="65" t="str">
        <f t="shared" si="1104"/>
        <v/>
      </c>
      <c r="BM174" s="65" t="str">
        <f t="shared" ref="BM174:BT174" si="1105">P174</f>
        <v/>
      </c>
      <c r="BN174" s="65">
        <f t="shared" si="1105"/>
        <v>0</v>
      </c>
      <c r="BO174" s="65">
        <f t="shared" si="1105"/>
        <v>0</v>
      </c>
      <c r="BP174" s="65">
        <f t="shared" si="1105"/>
        <v>0</v>
      </c>
      <c r="BQ174" s="65">
        <f t="shared" si="1105"/>
        <v>0</v>
      </c>
      <c r="BR174" s="65">
        <f t="shared" si="1105"/>
        <v>0</v>
      </c>
      <c r="BS174" s="65" t="str">
        <f t="shared" si="1105"/>
        <v/>
      </c>
      <c r="BT174" s="65" t="str">
        <f t="shared" si="1105"/>
        <v/>
      </c>
      <c r="BU174" s="65" t="str">
        <f t="shared" ref="BU174:CB174" si="1106">Y174</f>
        <v/>
      </c>
      <c r="BV174" s="65">
        <f t="shared" si="1106"/>
        <v>0</v>
      </c>
      <c r="BW174" s="65">
        <f t="shared" si="1106"/>
        <v>0</v>
      </c>
      <c r="BX174" s="65">
        <f t="shared" si="1106"/>
        <v>0</v>
      </c>
      <c r="BY174" s="65">
        <f t="shared" si="1106"/>
        <v>0</v>
      </c>
      <c r="BZ174" s="65">
        <f t="shared" si="1106"/>
        <v>0</v>
      </c>
      <c r="CA174" s="65" t="str">
        <f t="shared" si="1106"/>
        <v/>
      </c>
      <c r="CB174" s="65" t="str">
        <f t="shared" si="1106"/>
        <v/>
      </c>
      <c r="CC174" s="65" t="str">
        <f t="shared" ref="CC174:CJ174" si="1107">AH174</f>
        <v/>
      </c>
      <c r="CD174" s="65">
        <f t="shared" si="1107"/>
        <v>0</v>
      </c>
      <c r="CE174" s="65">
        <f t="shared" si="1107"/>
        <v>0</v>
      </c>
      <c r="CF174" s="65">
        <f t="shared" si="1107"/>
        <v>0</v>
      </c>
      <c r="CG174" s="65">
        <f t="shared" si="1107"/>
        <v>0</v>
      </c>
      <c r="CH174" s="65">
        <f t="shared" si="1107"/>
        <v>0</v>
      </c>
      <c r="CI174" s="65" t="str">
        <f t="shared" si="1107"/>
        <v/>
      </c>
      <c r="CJ174" s="65" t="str">
        <f t="shared" si="1107"/>
        <v/>
      </c>
      <c r="CK174" s="65" t="str">
        <f t="shared" ref="CK174" si="1108">AQ174</f>
        <v/>
      </c>
      <c r="CL174" s="65">
        <f t="shared" ref="CL174:CS174" si="1109">AT174</f>
        <v>0</v>
      </c>
      <c r="CM174" s="65">
        <f t="shared" si="1109"/>
        <v>0</v>
      </c>
      <c r="CN174" s="65">
        <f t="shared" si="1109"/>
        <v>0</v>
      </c>
      <c r="CO174" s="65">
        <f t="shared" si="1109"/>
        <v>0</v>
      </c>
      <c r="CP174" s="65">
        <f t="shared" si="1109"/>
        <v>0</v>
      </c>
      <c r="CQ174" s="65" t="str">
        <f t="shared" si="1109"/>
        <v/>
      </c>
      <c r="CR174" s="65" t="str">
        <f t="shared" si="1109"/>
        <v/>
      </c>
      <c r="CS174" s="65" t="str">
        <f t="shared" si="1109"/>
        <v/>
      </c>
    </row>
    <row r="175" spans="1:97" ht="13.5" thickBot="1" x14ac:dyDescent="0.25">
      <c r="A175" s="259"/>
      <c r="B175" s="264"/>
      <c r="C175" s="262"/>
      <c r="D175" s="262"/>
      <c r="E175" s="236"/>
      <c r="F175" s="241"/>
      <c r="G175" s="48" t="s">
        <v>6</v>
      </c>
      <c r="H175" s="146" t="str">
        <f>IFERROR(H174/SUM(H174:L174),"")</f>
        <v/>
      </c>
      <c r="I175" s="147" t="str">
        <f>IFERROR(I174/SUM(H174:L174),"")</f>
        <v/>
      </c>
      <c r="J175" s="148" t="str">
        <f>IFERROR(J174/SUM(H174:L174),"")</f>
        <v/>
      </c>
      <c r="K175" s="148" t="str">
        <f>IFERROR(K174/SUM(H174:L174),"")</f>
        <v/>
      </c>
      <c r="L175" s="148" t="str">
        <f>IFERROR(L174/SUM(H174:L174),"")</f>
        <v/>
      </c>
      <c r="M175" s="26" t="str">
        <f>IFERROR(M174/SUM(H174:L174),"")</f>
        <v/>
      </c>
      <c r="N175" s="26" t="str">
        <f>IFERROR(N174/SUM(H174:L174),"")</f>
        <v/>
      </c>
      <c r="O175" s="234"/>
      <c r="P175" s="249"/>
      <c r="Q175" s="146" t="str">
        <f>IFERROR(Q174/SUM(Q174:U174),"")</f>
        <v/>
      </c>
      <c r="R175" s="147" t="str">
        <f>IFERROR(R174/SUM(Q174:U174),"")</f>
        <v/>
      </c>
      <c r="S175" s="148" t="str">
        <f>IFERROR(S174/SUM(Q174:U174),"")</f>
        <v/>
      </c>
      <c r="T175" s="148" t="str">
        <f>IFERROR(T174/SUM(Q174:U174),"")</f>
        <v/>
      </c>
      <c r="U175" s="148" t="str">
        <f>IFERROR(U174/SUM(Q174:U174),"")</f>
        <v/>
      </c>
      <c r="V175" s="26" t="str">
        <f>IFERROR(V174/SUM(Q174:U174),"")</f>
        <v/>
      </c>
      <c r="W175" s="26" t="str">
        <f>IFERROR(W174/SUM(Q174:U174),"")</f>
        <v/>
      </c>
      <c r="X175" s="234"/>
      <c r="Y175" s="249"/>
      <c r="Z175" s="146" t="str">
        <f>IFERROR(Z174/SUM(Z174:AD174),"")</f>
        <v/>
      </c>
      <c r="AA175" s="147" t="str">
        <f>IFERROR(AA174/SUM(Z174:AD174),"")</f>
        <v/>
      </c>
      <c r="AB175" s="148" t="str">
        <f>IFERROR(AB174/SUM(Z174:AD174),"")</f>
        <v/>
      </c>
      <c r="AC175" s="148" t="str">
        <f>IFERROR(AC174/SUM(Z174:AD174),"")</f>
        <v/>
      </c>
      <c r="AD175" s="148" t="str">
        <f>IFERROR(AD174/SUM(Z174:AD174),"")</f>
        <v/>
      </c>
      <c r="AE175" s="26" t="str">
        <f>IFERROR(AE174/SUM(Z174:AD174),"")</f>
        <v/>
      </c>
      <c r="AF175" s="26" t="str">
        <f>IFERROR(AF174/SUM(Z174:AD174),"")</f>
        <v/>
      </c>
      <c r="AG175" s="234"/>
      <c r="AH175" s="249"/>
      <c r="AI175" s="146" t="str">
        <f>IFERROR(AI174/SUM(AI174:AM174),"")</f>
        <v/>
      </c>
      <c r="AJ175" s="147" t="str">
        <f>IFERROR(AJ174/SUM(AI174:AM174),"")</f>
        <v/>
      </c>
      <c r="AK175" s="148" t="str">
        <f>IFERROR(AK174/SUM(AI174:AM174),"")</f>
        <v/>
      </c>
      <c r="AL175" s="148" t="str">
        <f>IFERROR(AL174/SUM(AI174:AM174),"")</f>
        <v/>
      </c>
      <c r="AM175" s="148" t="str">
        <f>IFERROR(AM174/SUM(AI174:AM174),"")</f>
        <v/>
      </c>
      <c r="AN175" s="26" t="str">
        <f>IFERROR(AN174/SUM(AI174:AM174),"")</f>
        <v/>
      </c>
      <c r="AO175" s="26" t="str">
        <f>IFERROR(AO174/SUM(AI174:AM174),"")</f>
        <v/>
      </c>
      <c r="AP175" s="234"/>
      <c r="AQ175" s="249"/>
      <c r="AR175" s="230"/>
      <c r="AS175" s="230"/>
      <c r="AT175" s="147" t="str">
        <f>IFERROR(AT174/SUM(AT174:AX174),"")</f>
        <v/>
      </c>
      <c r="AU175" s="147" t="str">
        <f>IFERROR(AU174/SUM(AT174:AX174),"")</f>
        <v/>
      </c>
      <c r="AV175" s="148" t="str">
        <f>IFERROR(AV174/SUM(AT174:AX174),"")</f>
        <v/>
      </c>
      <c r="AW175" s="148" t="str">
        <f>IFERROR(AW174/SUM(AT174:AX174),"")</f>
        <v/>
      </c>
      <c r="AX175" s="148" t="str">
        <f>IFERROR(AX174/SUM(AT174:AX174),"")</f>
        <v/>
      </c>
      <c r="AY175" s="26" t="str">
        <f>IFERROR(AY174/SUM(AT174:AX174),"")</f>
        <v/>
      </c>
      <c r="AZ175" s="134" t="str">
        <f>IFERROR(AZ174/SUM(AT174:AX174),"")</f>
        <v/>
      </c>
      <c r="BA175" s="255"/>
      <c r="BB175" s="135"/>
      <c r="BC175" s="64"/>
      <c r="BD175" s="64" t="str">
        <f t="shared" ref="BD175" si="1110">BB175&amp;"."&amp;BC175</f>
        <v>.</v>
      </c>
      <c r="BE175" s="64"/>
      <c r="BF175" s="67"/>
      <c r="BG175" s="67"/>
      <c r="BH175" s="68"/>
      <c r="BI175" s="68"/>
      <c r="BJ175" s="68"/>
      <c r="BK175" s="69"/>
      <c r="BL175" s="69"/>
      <c r="BM175" s="64"/>
      <c r="BN175" s="67"/>
      <c r="BO175" s="67"/>
      <c r="BP175" s="68"/>
      <c r="BQ175" s="68"/>
      <c r="BR175" s="68"/>
      <c r="BS175" s="69"/>
      <c r="BT175" s="69"/>
      <c r="BU175" s="64"/>
      <c r="BV175" s="67"/>
      <c r="BW175" s="67"/>
      <c r="BX175" s="68"/>
      <c r="BY175" s="68"/>
      <c r="BZ175" s="68"/>
      <c r="CA175" s="69"/>
      <c r="CB175" s="69"/>
      <c r="CC175" s="64"/>
      <c r="CD175" s="67"/>
      <c r="CE175" s="67"/>
      <c r="CF175" s="68"/>
      <c r="CG175" s="68"/>
      <c r="CH175" s="68"/>
      <c r="CI175" s="69"/>
      <c r="CJ175" s="69"/>
      <c r="CK175" s="64"/>
      <c r="CL175" s="67"/>
      <c r="CM175" s="67"/>
      <c r="CN175" s="68"/>
      <c r="CO175" s="68"/>
      <c r="CP175" s="68"/>
      <c r="CQ175" s="69"/>
      <c r="CR175" s="69"/>
      <c r="CS175" s="66"/>
    </row>
    <row r="176" spans="1:97" ht="13.5" thickTop="1" x14ac:dyDescent="0.2">
      <c r="A176" s="258"/>
      <c r="B176" s="263"/>
      <c r="C176" s="265"/>
      <c r="D176" s="261"/>
      <c r="E176" s="235"/>
      <c r="F176" s="260"/>
      <c r="G176" s="47" t="s">
        <v>5</v>
      </c>
      <c r="H176" s="140"/>
      <c r="I176" s="145"/>
      <c r="J176" s="145"/>
      <c r="K176" s="145"/>
      <c r="L176" s="145"/>
      <c r="M176" s="38" t="str">
        <f>IF(AND(ISBLANK(H176),ISBLANK(I176),ISBLANK(J176),ISBLANK(K176),ISBLANK(L176)),"",SUM(J176:L176))</f>
        <v/>
      </c>
      <c r="N176" s="38" t="str">
        <f>IF(AND(ISBLANK(H176),ISBLANK(I176),ISBLANK(J176),ISBLANK(K176),ISBLANK(L176)),"",SUM(K176:L176))</f>
        <v/>
      </c>
      <c r="O176" s="233" t="str">
        <f t="shared" ref="O176" si="1111">IFERROR(SUM(H176:L176)/E176,"")</f>
        <v/>
      </c>
      <c r="P176" s="248" t="str">
        <f>IFERROR(((80*J176)+(100*K176)+(150*L176))/SUM(H176:L176),"")</f>
        <v/>
      </c>
      <c r="Q176" s="140"/>
      <c r="R176" s="145"/>
      <c r="S176" s="145"/>
      <c r="T176" s="145"/>
      <c r="U176" s="145"/>
      <c r="V176" s="38" t="str">
        <f>IF(AND(ISBLANK(Q176),ISBLANK(R176),ISBLANK(S176),ISBLANK(T176),ISBLANK(U176)),"",SUM(S176:U176))</f>
        <v/>
      </c>
      <c r="W176" s="38" t="str">
        <f>IF(AND(ISBLANK(Q176),ISBLANK(R176),ISBLANK(S176),ISBLANK(T176),ISBLANK(U176)),"",SUM(T176:U176))</f>
        <v/>
      </c>
      <c r="X176" s="233" t="str">
        <f t="shared" ref="X176" si="1112">IFERROR(SUM(Q176:U176)/$E176,"")</f>
        <v/>
      </c>
      <c r="Y176" s="248" t="str">
        <f>IFERROR(((80*S176)+(100*T176)+(150*U176))/SUM(Q176:U176),"")</f>
        <v/>
      </c>
      <c r="Z176" s="140"/>
      <c r="AA176" s="145"/>
      <c r="AB176" s="145"/>
      <c r="AC176" s="145"/>
      <c r="AD176" s="145"/>
      <c r="AE176" s="38" t="str">
        <f>IF(AND(ISBLANK(Z176),ISBLANK(AA176),ISBLANK(AB176),ISBLANK(AC176),ISBLANK(AD176)),"",SUM(AB176:AD176))</f>
        <v/>
      </c>
      <c r="AF176" s="38" t="str">
        <f>IF(AND(ISBLANK(Z176),ISBLANK(AA176),ISBLANK(AB176),ISBLANK(AC176),ISBLANK(AD176)),"",SUM(AC176:AD176))</f>
        <v/>
      </c>
      <c r="AG176" s="233" t="str">
        <f t="shared" ref="AG176" si="1113">IFERROR(SUM(Z176:AD176)/$E176,"")</f>
        <v/>
      </c>
      <c r="AH176" s="248" t="str">
        <f>IFERROR(((80*AB176)+(100*AC176)+(150*AD176))/SUM(Z176:AD176),"")</f>
        <v/>
      </c>
      <c r="AI176" s="140"/>
      <c r="AJ176" s="145"/>
      <c r="AK176" s="145"/>
      <c r="AL176" s="145"/>
      <c r="AM176" s="145"/>
      <c r="AN176" s="38" t="str">
        <f>IF(AND(ISBLANK(AI176),ISBLANK(AJ176),ISBLANK(AK176),ISBLANK(AL176),ISBLANK(AM176)),"",SUM(AK176:AM176))</f>
        <v/>
      </c>
      <c r="AO176" s="38" t="str">
        <f>IF(AND(ISBLANK(AI176),ISBLANK(AJ176),ISBLANK(AK176),ISBLANK(AL176),ISBLANK(AM176)),"",SUM(AL176:AM176))</f>
        <v/>
      </c>
      <c r="AP176" s="233" t="str">
        <f t="shared" ref="AP176" si="1114">IFERROR(SUM(AI176:AM176)/$E176,"")</f>
        <v/>
      </c>
      <c r="AQ176" s="248" t="str">
        <f>IFERROR(((80*AK176)+(100*AL176)+(150*AM176))/SUM(AI176:AM176),"")</f>
        <v/>
      </c>
      <c r="AR176" s="229" t="str">
        <f t="shared" ref="AR176" si="1115">IFERROR(AVERAGE(Y176,AH176,AQ176),"")</f>
        <v/>
      </c>
      <c r="AS176" s="229" t="str">
        <f t="shared" ref="AS176" si="1116">IF(OR(P176="",AR176=""),"",AR176-P176)</f>
        <v/>
      </c>
      <c r="AT176" s="145"/>
      <c r="AU176" s="145"/>
      <c r="AV176" s="145"/>
      <c r="AW176" s="145"/>
      <c r="AX176" s="145"/>
      <c r="AY176" s="38" t="str">
        <f>IF(AND(ISBLANK(AT176),ISBLANK(AU176),ISBLANK(AV176),ISBLANK(AW176),ISBLANK(AX176)),"",SUM(AV176:AX176))</f>
        <v/>
      </c>
      <c r="AZ176" s="133" t="str">
        <f>IF(AND(ISBLANK(AT176),ISBLANK(AU176),ISBLANK(AV176),ISBLANK(AW176),ISBLANK(AX176)),"",SUM(AW176:AX176))</f>
        <v/>
      </c>
      <c r="BA176" s="254" t="str">
        <f>IFERROR(((80*AV176)+(100*AW176)+(150*AX176))/SUM(AT176:AX176),"")</f>
        <v/>
      </c>
      <c r="BB176" s="135">
        <f>B176</f>
        <v>0</v>
      </c>
      <c r="BC176" s="64">
        <f>C176</f>
        <v>0</v>
      </c>
      <c r="BD176" s="64" t="str">
        <f>BB176&amp;"."&amp;BC176</f>
        <v>0.0</v>
      </c>
      <c r="BE176" s="64">
        <f>D176</f>
        <v>0</v>
      </c>
      <c r="BF176" s="65">
        <f>H176</f>
        <v>0</v>
      </c>
      <c r="BG176" s="65">
        <f t="shared" ref="BG176:BL176" si="1117">I176</f>
        <v>0</v>
      </c>
      <c r="BH176" s="65">
        <f t="shared" si="1117"/>
        <v>0</v>
      </c>
      <c r="BI176" s="65">
        <f t="shared" si="1117"/>
        <v>0</v>
      </c>
      <c r="BJ176" s="65">
        <f t="shared" si="1117"/>
        <v>0</v>
      </c>
      <c r="BK176" s="65" t="str">
        <f t="shared" si="1117"/>
        <v/>
      </c>
      <c r="BL176" s="65" t="str">
        <f t="shared" si="1117"/>
        <v/>
      </c>
      <c r="BM176" s="65" t="str">
        <f t="shared" ref="BM176:BT176" si="1118">P176</f>
        <v/>
      </c>
      <c r="BN176" s="65">
        <f t="shared" si="1118"/>
        <v>0</v>
      </c>
      <c r="BO176" s="65">
        <f t="shared" si="1118"/>
        <v>0</v>
      </c>
      <c r="BP176" s="65">
        <f t="shared" si="1118"/>
        <v>0</v>
      </c>
      <c r="BQ176" s="65">
        <f t="shared" si="1118"/>
        <v>0</v>
      </c>
      <c r="BR176" s="65">
        <f t="shared" si="1118"/>
        <v>0</v>
      </c>
      <c r="BS176" s="65" t="str">
        <f t="shared" si="1118"/>
        <v/>
      </c>
      <c r="BT176" s="65" t="str">
        <f t="shared" si="1118"/>
        <v/>
      </c>
      <c r="BU176" s="65" t="str">
        <f t="shared" ref="BU176:CB176" si="1119">Y176</f>
        <v/>
      </c>
      <c r="BV176" s="65">
        <f t="shared" si="1119"/>
        <v>0</v>
      </c>
      <c r="BW176" s="65">
        <f t="shared" si="1119"/>
        <v>0</v>
      </c>
      <c r="BX176" s="65">
        <f t="shared" si="1119"/>
        <v>0</v>
      </c>
      <c r="BY176" s="65">
        <f t="shared" si="1119"/>
        <v>0</v>
      </c>
      <c r="BZ176" s="65">
        <f t="shared" si="1119"/>
        <v>0</v>
      </c>
      <c r="CA176" s="65" t="str">
        <f t="shared" si="1119"/>
        <v/>
      </c>
      <c r="CB176" s="65" t="str">
        <f t="shared" si="1119"/>
        <v/>
      </c>
      <c r="CC176" s="65" t="str">
        <f t="shared" ref="CC176:CJ176" si="1120">AH176</f>
        <v/>
      </c>
      <c r="CD176" s="65">
        <f t="shared" si="1120"/>
        <v>0</v>
      </c>
      <c r="CE176" s="65">
        <f t="shared" si="1120"/>
        <v>0</v>
      </c>
      <c r="CF176" s="65">
        <f t="shared" si="1120"/>
        <v>0</v>
      </c>
      <c r="CG176" s="65">
        <f t="shared" si="1120"/>
        <v>0</v>
      </c>
      <c r="CH176" s="65">
        <f t="shared" si="1120"/>
        <v>0</v>
      </c>
      <c r="CI176" s="65" t="str">
        <f t="shared" si="1120"/>
        <v/>
      </c>
      <c r="CJ176" s="65" t="str">
        <f t="shared" si="1120"/>
        <v/>
      </c>
      <c r="CK176" s="65" t="str">
        <f t="shared" ref="CK176" si="1121">AQ176</f>
        <v/>
      </c>
      <c r="CL176" s="65">
        <f t="shared" ref="CL176:CS176" si="1122">AT176</f>
        <v>0</v>
      </c>
      <c r="CM176" s="65">
        <f t="shared" si="1122"/>
        <v>0</v>
      </c>
      <c r="CN176" s="65">
        <f t="shared" si="1122"/>
        <v>0</v>
      </c>
      <c r="CO176" s="65">
        <f t="shared" si="1122"/>
        <v>0</v>
      </c>
      <c r="CP176" s="65">
        <f t="shared" si="1122"/>
        <v>0</v>
      </c>
      <c r="CQ176" s="65" t="str">
        <f t="shared" si="1122"/>
        <v/>
      </c>
      <c r="CR176" s="65" t="str">
        <f t="shared" si="1122"/>
        <v/>
      </c>
      <c r="CS176" s="65" t="str">
        <f t="shared" si="1122"/>
        <v/>
      </c>
    </row>
    <row r="177" spans="1:97" ht="13.5" thickBot="1" x14ac:dyDescent="0.25">
      <c r="A177" s="259"/>
      <c r="B177" s="264"/>
      <c r="C177" s="262"/>
      <c r="D177" s="262"/>
      <c r="E177" s="236"/>
      <c r="F177" s="241"/>
      <c r="G177" s="48" t="s">
        <v>6</v>
      </c>
      <c r="H177" s="146" t="str">
        <f>IFERROR(H176/SUM(H176:L176),"")</f>
        <v/>
      </c>
      <c r="I177" s="147" t="str">
        <f>IFERROR(I176/SUM(H176:L176),"")</f>
        <v/>
      </c>
      <c r="J177" s="148" t="str">
        <f>IFERROR(J176/SUM(H176:L176),"")</f>
        <v/>
      </c>
      <c r="K177" s="148" t="str">
        <f>IFERROR(K176/SUM(H176:L176),"")</f>
        <v/>
      </c>
      <c r="L177" s="148" t="str">
        <f>IFERROR(L176/SUM(H176:L176),"")</f>
        <v/>
      </c>
      <c r="M177" s="26" t="str">
        <f>IFERROR(M176/SUM(H176:L176),"")</f>
        <v/>
      </c>
      <c r="N177" s="26" t="str">
        <f>IFERROR(N176/SUM(H176:L176),"")</f>
        <v/>
      </c>
      <c r="O177" s="234"/>
      <c r="P177" s="249"/>
      <c r="Q177" s="146" t="str">
        <f>IFERROR(Q176/SUM(Q176:U176),"")</f>
        <v/>
      </c>
      <c r="R177" s="147" t="str">
        <f>IFERROR(R176/SUM(Q176:U176),"")</f>
        <v/>
      </c>
      <c r="S177" s="148" t="str">
        <f>IFERROR(S176/SUM(Q176:U176),"")</f>
        <v/>
      </c>
      <c r="T177" s="148" t="str">
        <f>IFERROR(T176/SUM(Q176:U176),"")</f>
        <v/>
      </c>
      <c r="U177" s="148" t="str">
        <f>IFERROR(U176/SUM(Q176:U176),"")</f>
        <v/>
      </c>
      <c r="V177" s="26" t="str">
        <f>IFERROR(V176/SUM(Q176:U176),"")</f>
        <v/>
      </c>
      <c r="W177" s="26" t="str">
        <f>IFERROR(W176/SUM(Q176:U176),"")</f>
        <v/>
      </c>
      <c r="X177" s="234"/>
      <c r="Y177" s="249"/>
      <c r="Z177" s="146" t="str">
        <f>IFERROR(Z176/SUM(Z176:AD176),"")</f>
        <v/>
      </c>
      <c r="AA177" s="147" t="str">
        <f>IFERROR(AA176/SUM(Z176:AD176),"")</f>
        <v/>
      </c>
      <c r="AB177" s="148" t="str">
        <f>IFERROR(AB176/SUM(Z176:AD176),"")</f>
        <v/>
      </c>
      <c r="AC177" s="148" t="str">
        <f>IFERROR(AC176/SUM(Z176:AD176),"")</f>
        <v/>
      </c>
      <c r="AD177" s="148" t="str">
        <f>IFERROR(AD176/SUM(Z176:AD176),"")</f>
        <v/>
      </c>
      <c r="AE177" s="26" t="str">
        <f>IFERROR(AE176/SUM(Z176:AD176),"")</f>
        <v/>
      </c>
      <c r="AF177" s="26" t="str">
        <f>IFERROR(AF176/SUM(Z176:AD176),"")</f>
        <v/>
      </c>
      <c r="AG177" s="234"/>
      <c r="AH177" s="249"/>
      <c r="AI177" s="146" t="str">
        <f>IFERROR(AI176/SUM(AI176:AM176),"")</f>
        <v/>
      </c>
      <c r="AJ177" s="147" t="str">
        <f>IFERROR(AJ176/SUM(AI176:AM176),"")</f>
        <v/>
      </c>
      <c r="AK177" s="148" t="str">
        <f>IFERROR(AK176/SUM(AI176:AM176),"")</f>
        <v/>
      </c>
      <c r="AL177" s="148" t="str">
        <f>IFERROR(AL176/SUM(AI176:AM176),"")</f>
        <v/>
      </c>
      <c r="AM177" s="148" t="str">
        <f>IFERROR(AM176/SUM(AI176:AM176),"")</f>
        <v/>
      </c>
      <c r="AN177" s="26" t="str">
        <f>IFERROR(AN176/SUM(AI176:AM176),"")</f>
        <v/>
      </c>
      <c r="AO177" s="26" t="str">
        <f>IFERROR(AO176/SUM(AI176:AM176),"")</f>
        <v/>
      </c>
      <c r="AP177" s="234"/>
      <c r="AQ177" s="249"/>
      <c r="AR177" s="230"/>
      <c r="AS177" s="230"/>
      <c r="AT177" s="147" t="str">
        <f>IFERROR(AT176/SUM(AT176:AX176),"")</f>
        <v/>
      </c>
      <c r="AU177" s="147" t="str">
        <f>IFERROR(AU176/SUM(AT176:AX176),"")</f>
        <v/>
      </c>
      <c r="AV177" s="148" t="str">
        <f>IFERROR(AV176/SUM(AT176:AX176),"")</f>
        <v/>
      </c>
      <c r="AW177" s="148" t="str">
        <f>IFERROR(AW176/SUM(AT176:AX176),"")</f>
        <v/>
      </c>
      <c r="AX177" s="148" t="str">
        <f>IFERROR(AX176/SUM(AT176:AX176),"")</f>
        <v/>
      </c>
      <c r="AY177" s="26" t="str">
        <f>IFERROR(AY176/SUM(AT176:AX176),"")</f>
        <v/>
      </c>
      <c r="AZ177" s="134" t="str">
        <f>IFERROR(AZ176/SUM(AT176:AX176),"")</f>
        <v/>
      </c>
      <c r="BA177" s="255"/>
      <c r="BB177" s="135"/>
      <c r="BC177" s="64"/>
      <c r="BD177" s="64" t="str">
        <f t="shared" ref="BD177" si="1123">BB177&amp;"."&amp;BC177</f>
        <v>.</v>
      </c>
      <c r="BE177" s="64"/>
      <c r="BF177" s="67"/>
      <c r="BG177" s="67"/>
      <c r="BH177" s="68"/>
      <c r="BI177" s="68"/>
      <c r="BJ177" s="68"/>
      <c r="BK177" s="69"/>
      <c r="BL177" s="69"/>
      <c r="BM177" s="64"/>
      <c r="BN177" s="67"/>
      <c r="BO177" s="67"/>
      <c r="BP177" s="68"/>
      <c r="BQ177" s="68"/>
      <c r="BR177" s="68"/>
      <c r="BS177" s="69"/>
      <c r="BT177" s="69"/>
      <c r="BU177" s="64"/>
      <c r="BV177" s="67"/>
      <c r="BW177" s="67"/>
      <c r="BX177" s="68"/>
      <c r="BY177" s="68"/>
      <c r="BZ177" s="68"/>
      <c r="CA177" s="69"/>
      <c r="CB177" s="69"/>
      <c r="CC177" s="64"/>
      <c r="CD177" s="67"/>
      <c r="CE177" s="67"/>
      <c r="CF177" s="68"/>
      <c r="CG177" s="68"/>
      <c r="CH177" s="68"/>
      <c r="CI177" s="69"/>
      <c r="CJ177" s="69"/>
      <c r="CK177" s="64"/>
      <c r="CL177" s="67"/>
      <c r="CM177" s="67"/>
      <c r="CN177" s="68"/>
      <c r="CO177" s="68"/>
      <c r="CP177" s="68"/>
      <c r="CQ177" s="69"/>
      <c r="CR177" s="69"/>
      <c r="CS177" s="66"/>
    </row>
    <row r="178" spans="1:97" ht="13.5" thickTop="1" x14ac:dyDescent="0.2">
      <c r="A178" s="258"/>
      <c r="B178" s="263"/>
      <c r="C178" s="265"/>
      <c r="D178" s="261"/>
      <c r="E178" s="235"/>
      <c r="F178" s="260"/>
      <c r="G178" s="47" t="s">
        <v>5</v>
      </c>
      <c r="H178" s="140"/>
      <c r="I178" s="145"/>
      <c r="J178" s="145"/>
      <c r="K178" s="145"/>
      <c r="L178" s="145"/>
      <c r="M178" s="38" t="str">
        <f>IF(AND(ISBLANK(H178),ISBLANK(I178),ISBLANK(J178),ISBLANK(K178),ISBLANK(L178)),"",SUM(J178:L178))</f>
        <v/>
      </c>
      <c r="N178" s="38" t="str">
        <f>IF(AND(ISBLANK(H178),ISBLANK(I178),ISBLANK(J178),ISBLANK(K178),ISBLANK(L178)),"",SUM(K178:L178))</f>
        <v/>
      </c>
      <c r="O178" s="233" t="str">
        <f t="shared" ref="O178" si="1124">IFERROR(SUM(H178:L178)/E178,"")</f>
        <v/>
      </c>
      <c r="P178" s="248" t="str">
        <f>IFERROR(((80*J178)+(100*K178)+(150*L178))/SUM(H178:L178),"")</f>
        <v/>
      </c>
      <c r="Q178" s="140"/>
      <c r="R178" s="145"/>
      <c r="S178" s="145"/>
      <c r="T178" s="145"/>
      <c r="U178" s="145"/>
      <c r="V178" s="38" t="str">
        <f>IF(AND(ISBLANK(Q178),ISBLANK(R178),ISBLANK(S178),ISBLANK(T178),ISBLANK(U178)),"",SUM(S178:U178))</f>
        <v/>
      </c>
      <c r="W178" s="38" t="str">
        <f>IF(AND(ISBLANK(Q178),ISBLANK(R178),ISBLANK(S178),ISBLANK(T178),ISBLANK(U178)),"",SUM(T178:U178))</f>
        <v/>
      </c>
      <c r="X178" s="233" t="str">
        <f t="shared" ref="X178" si="1125">IFERROR(SUM(Q178:U178)/$E178,"")</f>
        <v/>
      </c>
      <c r="Y178" s="248" t="str">
        <f>IFERROR(((80*S178)+(100*T178)+(150*U178))/SUM(Q178:U178),"")</f>
        <v/>
      </c>
      <c r="Z178" s="140"/>
      <c r="AA178" s="145"/>
      <c r="AB178" s="145"/>
      <c r="AC178" s="145"/>
      <c r="AD178" s="145"/>
      <c r="AE178" s="38" t="str">
        <f>IF(AND(ISBLANK(Z178),ISBLANK(AA178),ISBLANK(AB178),ISBLANK(AC178),ISBLANK(AD178)),"",SUM(AB178:AD178))</f>
        <v/>
      </c>
      <c r="AF178" s="38" t="str">
        <f>IF(AND(ISBLANK(Z178),ISBLANK(AA178),ISBLANK(AB178),ISBLANK(AC178),ISBLANK(AD178)),"",SUM(AC178:AD178))</f>
        <v/>
      </c>
      <c r="AG178" s="233" t="str">
        <f t="shared" ref="AG178" si="1126">IFERROR(SUM(Z178:AD178)/$E178,"")</f>
        <v/>
      </c>
      <c r="AH178" s="248" t="str">
        <f>IFERROR(((80*AB178)+(100*AC178)+(150*AD178))/SUM(Z178:AD178),"")</f>
        <v/>
      </c>
      <c r="AI178" s="140"/>
      <c r="AJ178" s="145"/>
      <c r="AK178" s="145"/>
      <c r="AL178" s="145"/>
      <c r="AM178" s="145"/>
      <c r="AN178" s="38" t="str">
        <f>IF(AND(ISBLANK(AI178),ISBLANK(AJ178),ISBLANK(AK178),ISBLANK(AL178),ISBLANK(AM178)),"",SUM(AK178:AM178))</f>
        <v/>
      </c>
      <c r="AO178" s="38" t="str">
        <f>IF(AND(ISBLANK(AI178),ISBLANK(AJ178),ISBLANK(AK178),ISBLANK(AL178),ISBLANK(AM178)),"",SUM(AL178:AM178))</f>
        <v/>
      </c>
      <c r="AP178" s="233" t="str">
        <f t="shared" ref="AP178" si="1127">IFERROR(SUM(AI178:AM178)/$E178,"")</f>
        <v/>
      </c>
      <c r="AQ178" s="248" t="str">
        <f>IFERROR(((80*AK178)+(100*AL178)+(150*AM178))/SUM(AI178:AM178),"")</f>
        <v/>
      </c>
      <c r="AR178" s="229" t="str">
        <f t="shared" ref="AR178" si="1128">IFERROR(AVERAGE(Y178,AH178,AQ178),"")</f>
        <v/>
      </c>
      <c r="AS178" s="229" t="str">
        <f t="shared" ref="AS178" si="1129">IF(OR(P178="",AR178=""),"",AR178-P178)</f>
        <v/>
      </c>
      <c r="AT178" s="145"/>
      <c r="AU178" s="145"/>
      <c r="AV178" s="145"/>
      <c r="AW178" s="145"/>
      <c r="AX178" s="145"/>
      <c r="AY178" s="38" t="str">
        <f>IF(AND(ISBLANK(AT178),ISBLANK(AU178),ISBLANK(AV178),ISBLANK(AW178),ISBLANK(AX178)),"",SUM(AV178:AX178))</f>
        <v/>
      </c>
      <c r="AZ178" s="133" t="str">
        <f>IF(AND(ISBLANK(AT178),ISBLANK(AU178),ISBLANK(AV178),ISBLANK(AW178),ISBLANK(AX178)),"",SUM(AW178:AX178))</f>
        <v/>
      </c>
      <c r="BA178" s="254" t="str">
        <f>IFERROR(((80*AV178)+(100*AW178)+(150*AX178))/SUM(AT178:AX178),"")</f>
        <v/>
      </c>
      <c r="BB178" s="135">
        <f>B178</f>
        <v>0</v>
      </c>
      <c r="BC178" s="64">
        <f>C178</f>
        <v>0</v>
      </c>
      <c r="BD178" s="64" t="str">
        <f>BB178&amp;"."&amp;BC178</f>
        <v>0.0</v>
      </c>
      <c r="BE178" s="64">
        <f>D178</f>
        <v>0</v>
      </c>
      <c r="BF178" s="65">
        <f>H178</f>
        <v>0</v>
      </c>
      <c r="BG178" s="65">
        <f t="shared" ref="BG178:BL178" si="1130">I178</f>
        <v>0</v>
      </c>
      <c r="BH178" s="65">
        <f t="shared" si="1130"/>
        <v>0</v>
      </c>
      <c r="BI178" s="65">
        <f t="shared" si="1130"/>
        <v>0</v>
      </c>
      <c r="BJ178" s="65">
        <f t="shared" si="1130"/>
        <v>0</v>
      </c>
      <c r="BK178" s="65" t="str">
        <f t="shared" si="1130"/>
        <v/>
      </c>
      <c r="BL178" s="65" t="str">
        <f t="shared" si="1130"/>
        <v/>
      </c>
      <c r="BM178" s="65" t="str">
        <f t="shared" ref="BM178:BT178" si="1131">P178</f>
        <v/>
      </c>
      <c r="BN178" s="65">
        <f t="shared" si="1131"/>
        <v>0</v>
      </c>
      <c r="BO178" s="65">
        <f t="shared" si="1131"/>
        <v>0</v>
      </c>
      <c r="BP178" s="65">
        <f t="shared" si="1131"/>
        <v>0</v>
      </c>
      <c r="BQ178" s="65">
        <f t="shared" si="1131"/>
        <v>0</v>
      </c>
      <c r="BR178" s="65">
        <f t="shared" si="1131"/>
        <v>0</v>
      </c>
      <c r="BS178" s="65" t="str">
        <f t="shared" si="1131"/>
        <v/>
      </c>
      <c r="BT178" s="65" t="str">
        <f t="shared" si="1131"/>
        <v/>
      </c>
      <c r="BU178" s="65" t="str">
        <f t="shared" ref="BU178:CB178" si="1132">Y178</f>
        <v/>
      </c>
      <c r="BV178" s="65">
        <f t="shared" si="1132"/>
        <v>0</v>
      </c>
      <c r="BW178" s="65">
        <f t="shared" si="1132"/>
        <v>0</v>
      </c>
      <c r="BX178" s="65">
        <f t="shared" si="1132"/>
        <v>0</v>
      </c>
      <c r="BY178" s="65">
        <f t="shared" si="1132"/>
        <v>0</v>
      </c>
      <c r="BZ178" s="65">
        <f t="shared" si="1132"/>
        <v>0</v>
      </c>
      <c r="CA178" s="65" t="str">
        <f t="shared" si="1132"/>
        <v/>
      </c>
      <c r="CB178" s="65" t="str">
        <f t="shared" si="1132"/>
        <v/>
      </c>
      <c r="CC178" s="65" t="str">
        <f t="shared" ref="CC178:CJ178" si="1133">AH178</f>
        <v/>
      </c>
      <c r="CD178" s="65">
        <f t="shared" si="1133"/>
        <v>0</v>
      </c>
      <c r="CE178" s="65">
        <f t="shared" si="1133"/>
        <v>0</v>
      </c>
      <c r="CF178" s="65">
        <f t="shared" si="1133"/>
        <v>0</v>
      </c>
      <c r="CG178" s="65">
        <f t="shared" si="1133"/>
        <v>0</v>
      </c>
      <c r="CH178" s="65">
        <f t="shared" si="1133"/>
        <v>0</v>
      </c>
      <c r="CI178" s="65" t="str">
        <f t="shared" si="1133"/>
        <v/>
      </c>
      <c r="CJ178" s="65" t="str">
        <f t="shared" si="1133"/>
        <v/>
      </c>
      <c r="CK178" s="65" t="str">
        <f t="shared" ref="CK178" si="1134">AQ178</f>
        <v/>
      </c>
      <c r="CL178" s="65">
        <f t="shared" ref="CL178:CS178" si="1135">AT178</f>
        <v>0</v>
      </c>
      <c r="CM178" s="65">
        <f t="shared" si="1135"/>
        <v>0</v>
      </c>
      <c r="CN178" s="65">
        <f t="shared" si="1135"/>
        <v>0</v>
      </c>
      <c r="CO178" s="65">
        <f t="shared" si="1135"/>
        <v>0</v>
      </c>
      <c r="CP178" s="65">
        <f t="shared" si="1135"/>
        <v>0</v>
      </c>
      <c r="CQ178" s="65" t="str">
        <f t="shared" si="1135"/>
        <v/>
      </c>
      <c r="CR178" s="65" t="str">
        <f t="shared" si="1135"/>
        <v/>
      </c>
      <c r="CS178" s="65" t="str">
        <f t="shared" si="1135"/>
        <v/>
      </c>
    </row>
    <row r="179" spans="1:97" ht="13.5" thickBot="1" x14ac:dyDescent="0.25">
      <c r="A179" s="259"/>
      <c r="B179" s="264"/>
      <c r="C179" s="262"/>
      <c r="D179" s="262"/>
      <c r="E179" s="236"/>
      <c r="F179" s="241"/>
      <c r="G179" s="48" t="s">
        <v>6</v>
      </c>
      <c r="H179" s="146" t="str">
        <f>IFERROR(H178/SUM(H178:L178),"")</f>
        <v/>
      </c>
      <c r="I179" s="147" t="str">
        <f>IFERROR(I178/SUM(H178:L178),"")</f>
        <v/>
      </c>
      <c r="J179" s="148" t="str">
        <f>IFERROR(J178/SUM(H178:L178),"")</f>
        <v/>
      </c>
      <c r="K179" s="148" t="str">
        <f>IFERROR(K178/SUM(H178:L178),"")</f>
        <v/>
      </c>
      <c r="L179" s="148" t="str">
        <f>IFERROR(L178/SUM(H178:L178),"")</f>
        <v/>
      </c>
      <c r="M179" s="26" t="str">
        <f>IFERROR(M178/SUM(H178:L178),"")</f>
        <v/>
      </c>
      <c r="N179" s="26" t="str">
        <f>IFERROR(N178/SUM(H178:L178),"")</f>
        <v/>
      </c>
      <c r="O179" s="234"/>
      <c r="P179" s="249"/>
      <c r="Q179" s="146" t="str">
        <f>IFERROR(Q178/SUM(Q178:U178),"")</f>
        <v/>
      </c>
      <c r="R179" s="147" t="str">
        <f>IFERROR(R178/SUM(Q178:U178),"")</f>
        <v/>
      </c>
      <c r="S179" s="148" t="str">
        <f>IFERROR(S178/SUM(Q178:U178),"")</f>
        <v/>
      </c>
      <c r="T179" s="148" t="str">
        <f>IFERROR(T178/SUM(Q178:U178),"")</f>
        <v/>
      </c>
      <c r="U179" s="148" t="str">
        <f>IFERROR(U178/SUM(Q178:U178),"")</f>
        <v/>
      </c>
      <c r="V179" s="26" t="str">
        <f>IFERROR(V178/SUM(Q178:U178),"")</f>
        <v/>
      </c>
      <c r="W179" s="26" t="str">
        <f>IFERROR(W178/SUM(Q178:U178),"")</f>
        <v/>
      </c>
      <c r="X179" s="234"/>
      <c r="Y179" s="249"/>
      <c r="Z179" s="146" t="str">
        <f>IFERROR(Z178/SUM(Z178:AD178),"")</f>
        <v/>
      </c>
      <c r="AA179" s="147" t="str">
        <f>IFERROR(AA178/SUM(Z178:AD178),"")</f>
        <v/>
      </c>
      <c r="AB179" s="148" t="str">
        <f>IFERROR(AB178/SUM(Z178:AD178),"")</f>
        <v/>
      </c>
      <c r="AC179" s="148" t="str">
        <f>IFERROR(AC178/SUM(Z178:AD178),"")</f>
        <v/>
      </c>
      <c r="AD179" s="148" t="str">
        <f>IFERROR(AD178/SUM(Z178:AD178),"")</f>
        <v/>
      </c>
      <c r="AE179" s="26" t="str">
        <f>IFERROR(AE178/SUM(Z178:AD178),"")</f>
        <v/>
      </c>
      <c r="AF179" s="26" t="str">
        <f>IFERROR(AF178/SUM(Z178:AD178),"")</f>
        <v/>
      </c>
      <c r="AG179" s="234"/>
      <c r="AH179" s="249"/>
      <c r="AI179" s="146" t="str">
        <f>IFERROR(AI178/SUM(AI178:AM178),"")</f>
        <v/>
      </c>
      <c r="AJ179" s="147" t="str">
        <f>IFERROR(AJ178/SUM(AI178:AM178),"")</f>
        <v/>
      </c>
      <c r="AK179" s="148" t="str">
        <f>IFERROR(AK178/SUM(AI178:AM178),"")</f>
        <v/>
      </c>
      <c r="AL179" s="148" t="str">
        <f>IFERROR(AL178/SUM(AI178:AM178),"")</f>
        <v/>
      </c>
      <c r="AM179" s="148" t="str">
        <f>IFERROR(AM178/SUM(AI178:AM178),"")</f>
        <v/>
      </c>
      <c r="AN179" s="26" t="str">
        <f>IFERROR(AN178/SUM(AI178:AM178),"")</f>
        <v/>
      </c>
      <c r="AO179" s="26" t="str">
        <f>IFERROR(AO178/SUM(AI178:AM178),"")</f>
        <v/>
      </c>
      <c r="AP179" s="234"/>
      <c r="AQ179" s="249"/>
      <c r="AR179" s="230"/>
      <c r="AS179" s="230"/>
      <c r="AT179" s="147" t="str">
        <f>IFERROR(AT178/SUM(AT178:AX178),"")</f>
        <v/>
      </c>
      <c r="AU179" s="147" t="str">
        <f>IFERROR(AU178/SUM(AT178:AX178),"")</f>
        <v/>
      </c>
      <c r="AV179" s="148" t="str">
        <f>IFERROR(AV178/SUM(AT178:AX178),"")</f>
        <v/>
      </c>
      <c r="AW179" s="148" t="str">
        <f>IFERROR(AW178/SUM(AT178:AX178),"")</f>
        <v/>
      </c>
      <c r="AX179" s="148" t="str">
        <f>IFERROR(AX178/SUM(AT178:AX178),"")</f>
        <v/>
      </c>
      <c r="AY179" s="26" t="str">
        <f>IFERROR(AY178/SUM(AT178:AX178),"")</f>
        <v/>
      </c>
      <c r="AZ179" s="134" t="str">
        <f>IFERROR(AZ178/SUM(AT178:AX178),"")</f>
        <v/>
      </c>
      <c r="BA179" s="255"/>
      <c r="BB179" s="135"/>
      <c r="BC179" s="64"/>
      <c r="BD179" s="64" t="str">
        <f t="shared" ref="BD179" si="1136">BB179&amp;"."&amp;BC179</f>
        <v>.</v>
      </c>
      <c r="BE179" s="64"/>
      <c r="BF179" s="67"/>
      <c r="BG179" s="67"/>
      <c r="BH179" s="68"/>
      <c r="BI179" s="68"/>
      <c r="BJ179" s="68"/>
      <c r="BK179" s="69"/>
      <c r="BL179" s="69"/>
      <c r="BM179" s="64"/>
      <c r="BN179" s="67"/>
      <c r="BO179" s="67"/>
      <c r="BP179" s="68"/>
      <c r="BQ179" s="68"/>
      <c r="BR179" s="68"/>
      <c r="BS179" s="69"/>
      <c r="BT179" s="69"/>
      <c r="BU179" s="64"/>
      <c r="BV179" s="67"/>
      <c r="BW179" s="67"/>
      <c r="BX179" s="68"/>
      <c r="BY179" s="68"/>
      <c r="BZ179" s="68"/>
      <c r="CA179" s="69"/>
      <c r="CB179" s="69"/>
      <c r="CC179" s="64"/>
      <c r="CD179" s="67"/>
      <c r="CE179" s="67"/>
      <c r="CF179" s="68"/>
      <c r="CG179" s="68"/>
      <c r="CH179" s="68"/>
      <c r="CI179" s="69"/>
      <c r="CJ179" s="69"/>
      <c r="CK179" s="64"/>
      <c r="CL179" s="67"/>
      <c r="CM179" s="67"/>
      <c r="CN179" s="68"/>
      <c r="CO179" s="68"/>
      <c r="CP179" s="68"/>
      <c r="CQ179" s="69"/>
      <c r="CR179" s="69"/>
      <c r="CS179" s="66"/>
    </row>
    <row r="180" spans="1:97" ht="13.5" thickTop="1" x14ac:dyDescent="0.2">
      <c r="A180" s="258"/>
      <c r="B180" s="263"/>
      <c r="C180" s="265"/>
      <c r="D180" s="261"/>
      <c r="E180" s="235"/>
      <c r="F180" s="260"/>
      <c r="G180" s="47" t="s">
        <v>5</v>
      </c>
      <c r="H180" s="140"/>
      <c r="I180" s="145"/>
      <c r="J180" s="145"/>
      <c r="K180" s="145"/>
      <c r="L180" s="145"/>
      <c r="M180" s="38" t="str">
        <f>IF(AND(ISBLANK(H180),ISBLANK(I180),ISBLANK(J180),ISBLANK(K180),ISBLANK(L180)),"",SUM(J180:L180))</f>
        <v/>
      </c>
      <c r="N180" s="38" t="str">
        <f>IF(AND(ISBLANK(H180),ISBLANK(I180),ISBLANK(J180),ISBLANK(K180),ISBLANK(L180)),"",SUM(K180:L180))</f>
        <v/>
      </c>
      <c r="O180" s="233" t="str">
        <f t="shared" ref="O180" si="1137">IFERROR(SUM(H180:L180)/E180,"")</f>
        <v/>
      </c>
      <c r="P180" s="248" t="str">
        <f>IFERROR(((80*J180)+(100*K180)+(150*L180))/SUM(H180:L180),"")</f>
        <v/>
      </c>
      <c r="Q180" s="140"/>
      <c r="R180" s="145"/>
      <c r="S180" s="145"/>
      <c r="T180" s="145"/>
      <c r="U180" s="145"/>
      <c r="V180" s="38" t="str">
        <f>IF(AND(ISBLANK(Q180),ISBLANK(R180),ISBLANK(S180),ISBLANK(T180),ISBLANK(U180)),"",SUM(S180:U180))</f>
        <v/>
      </c>
      <c r="W180" s="38" t="str">
        <f>IF(AND(ISBLANK(Q180),ISBLANK(R180),ISBLANK(S180),ISBLANK(T180),ISBLANK(U180)),"",SUM(T180:U180))</f>
        <v/>
      </c>
      <c r="X180" s="233" t="str">
        <f t="shared" ref="X180" si="1138">IFERROR(SUM(Q180:U180)/$E180,"")</f>
        <v/>
      </c>
      <c r="Y180" s="248" t="str">
        <f>IFERROR(((80*S180)+(100*T180)+(150*U180))/SUM(Q180:U180),"")</f>
        <v/>
      </c>
      <c r="Z180" s="140"/>
      <c r="AA180" s="145"/>
      <c r="AB180" s="145"/>
      <c r="AC180" s="145"/>
      <c r="AD180" s="145"/>
      <c r="AE180" s="38" t="str">
        <f>IF(AND(ISBLANK(Z180),ISBLANK(AA180),ISBLANK(AB180),ISBLANK(AC180),ISBLANK(AD180)),"",SUM(AB180:AD180))</f>
        <v/>
      </c>
      <c r="AF180" s="38" t="str">
        <f>IF(AND(ISBLANK(Z180),ISBLANK(AA180),ISBLANK(AB180),ISBLANK(AC180),ISBLANK(AD180)),"",SUM(AC180:AD180))</f>
        <v/>
      </c>
      <c r="AG180" s="233" t="str">
        <f t="shared" ref="AG180" si="1139">IFERROR(SUM(Z180:AD180)/$E180,"")</f>
        <v/>
      </c>
      <c r="AH180" s="248" t="str">
        <f>IFERROR(((80*AB180)+(100*AC180)+(150*AD180))/SUM(Z180:AD180),"")</f>
        <v/>
      </c>
      <c r="AI180" s="140"/>
      <c r="AJ180" s="145"/>
      <c r="AK180" s="145"/>
      <c r="AL180" s="145"/>
      <c r="AM180" s="145"/>
      <c r="AN180" s="38" t="str">
        <f>IF(AND(ISBLANK(AI180),ISBLANK(AJ180),ISBLANK(AK180),ISBLANK(AL180),ISBLANK(AM180)),"",SUM(AK180:AM180))</f>
        <v/>
      </c>
      <c r="AO180" s="38" t="str">
        <f>IF(AND(ISBLANK(AI180),ISBLANK(AJ180),ISBLANK(AK180),ISBLANK(AL180),ISBLANK(AM180)),"",SUM(AL180:AM180))</f>
        <v/>
      </c>
      <c r="AP180" s="233" t="str">
        <f t="shared" ref="AP180" si="1140">IFERROR(SUM(AI180:AM180)/$E180,"")</f>
        <v/>
      </c>
      <c r="AQ180" s="248" t="str">
        <f>IFERROR(((80*AK180)+(100*AL180)+(150*AM180))/SUM(AI180:AM180),"")</f>
        <v/>
      </c>
      <c r="AR180" s="229" t="str">
        <f t="shared" ref="AR180" si="1141">IFERROR(AVERAGE(Y180,AH180,AQ180),"")</f>
        <v/>
      </c>
      <c r="AS180" s="229" t="str">
        <f t="shared" ref="AS180" si="1142">IF(OR(P180="",AR180=""),"",AR180-P180)</f>
        <v/>
      </c>
      <c r="AT180" s="145"/>
      <c r="AU180" s="145"/>
      <c r="AV180" s="145"/>
      <c r="AW180" s="145"/>
      <c r="AX180" s="145"/>
      <c r="AY180" s="38" t="str">
        <f>IF(AND(ISBLANK(AT180),ISBLANK(AU180),ISBLANK(AV180),ISBLANK(AW180),ISBLANK(AX180)),"",SUM(AV180:AX180))</f>
        <v/>
      </c>
      <c r="AZ180" s="133" t="str">
        <f>IF(AND(ISBLANK(AT180),ISBLANK(AU180),ISBLANK(AV180),ISBLANK(AW180),ISBLANK(AX180)),"",SUM(AW180:AX180))</f>
        <v/>
      </c>
      <c r="BA180" s="254" t="str">
        <f>IFERROR(((80*AV180)+(100*AW180)+(150*AX180))/SUM(AT180:AX180),"")</f>
        <v/>
      </c>
      <c r="BB180" s="135">
        <f>B180</f>
        <v>0</v>
      </c>
      <c r="BC180" s="64">
        <f>C180</f>
        <v>0</v>
      </c>
      <c r="BD180" s="64" t="str">
        <f>BB180&amp;"."&amp;BC180</f>
        <v>0.0</v>
      </c>
      <c r="BE180" s="64">
        <f>D180</f>
        <v>0</v>
      </c>
      <c r="BF180" s="65">
        <f>H180</f>
        <v>0</v>
      </c>
      <c r="BG180" s="65">
        <f t="shared" ref="BG180:BL180" si="1143">I180</f>
        <v>0</v>
      </c>
      <c r="BH180" s="65">
        <f t="shared" si="1143"/>
        <v>0</v>
      </c>
      <c r="BI180" s="65">
        <f t="shared" si="1143"/>
        <v>0</v>
      </c>
      <c r="BJ180" s="65">
        <f t="shared" si="1143"/>
        <v>0</v>
      </c>
      <c r="BK180" s="65" t="str">
        <f t="shared" si="1143"/>
        <v/>
      </c>
      <c r="BL180" s="65" t="str">
        <f t="shared" si="1143"/>
        <v/>
      </c>
      <c r="BM180" s="65" t="str">
        <f t="shared" ref="BM180:BT180" si="1144">P180</f>
        <v/>
      </c>
      <c r="BN180" s="65">
        <f t="shared" si="1144"/>
        <v>0</v>
      </c>
      <c r="BO180" s="65">
        <f t="shared" si="1144"/>
        <v>0</v>
      </c>
      <c r="BP180" s="65">
        <f t="shared" si="1144"/>
        <v>0</v>
      </c>
      <c r="BQ180" s="65">
        <f t="shared" si="1144"/>
        <v>0</v>
      </c>
      <c r="BR180" s="65">
        <f t="shared" si="1144"/>
        <v>0</v>
      </c>
      <c r="BS180" s="65" t="str">
        <f t="shared" si="1144"/>
        <v/>
      </c>
      <c r="BT180" s="65" t="str">
        <f t="shared" si="1144"/>
        <v/>
      </c>
      <c r="BU180" s="65" t="str">
        <f t="shared" ref="BU180:CB180" si="1145">Y180</f>
        <v/>
      </c>
      <c r="BV180" s="65">
        <f t="shared" si="1145"/>
        <v>0</v>
      </c>
      <c r="BW180" s="65">
        <f t="shared" si="1145"/>
        <v>0</v>
      </c>
      <c r="BX180" s="65">
        <f t="shared" si="1145"/>
        <v>0</v>
      </c>
      <c r="BY180" s="65">
        <f t="shared" si="1145"/>
        <v>0</v>
      </c>
      <c r="BZ180" s="65">
        <f t="shared" si="1145"/>
        <v>0</v>
      </c>
      <c r="CA180" s="65" t="str">
        <f t="shared" si="1145"/>
        <v/>
      </c>
      <c r="CB180" s="65" t="str">
        <f t="shared" si="1145"/>
        <v/>
      </c>
      <c r="CC180" s="65" t="str">
        <f t="shared" ref="CC180:CJ180" si="1146">AH180</f>
        <v/>
      </c>
      <c r="CD180" s="65">
        <f t="shared" si="1146"/>
        <v>0</v>
      </c>
      <c r="CE180" s="65">
        <f t="shared" si="1146"/>
        <v>0</v>
      </c>
      <c r="CF180" s="65">
        <f t="shared" si="1146"/>
        <v>0</v>
      </c>
      <c r="CG180" s="65">
        <f t="shared" si="1146"/>
        <v>0</v>
      </c>
      <c r="CH180" s="65">
        <f t="shared" si="1146"/>
        <v>0</v>
      </c>
      <c r="CI180" s="65" t="str">
        <f t="shared" si="1146"/>
        <v/>
      </c>
      <c r="CJ180" s="65" t="str">
        <f t="shared" si="1146"/>
        <v/>
      </c>
      <c r="CK180" s="65" t="str">
        <f t="shared" ref="CK180" si="1147">AQ180</f>
        <v/>
      </c>
      <c r="CL180" s="65">
        <f t="shared" ref="CL180:CS180" si="1148">AT180</f>
        <v>0</v>
      </c>
      <c r="CM180" s="65">
        <f t="shared" si="1148"/>
        <v>0</v>
      </c>
      <c r="CN180" s="65">
        <f t="shared" si="1148"/>
        <v>0</v>
      </c>
      <c r="CO180" s="65">
        <f t="shared" si="1148"/>
        <v>0</v>
      </c>
      <c r="CP180" s="65">
        <f t="shared" si="1148"/>
        <v>0</v>
      </c>
      <c r="CQ180" s="65" t="str">
        <f t="shared" si="1148"/>
        <v/>
      </c>
      <c r="CR180" s="65" t="str">
        <f t="shared" si="1148"/>
        <v/>
      </c>
      <c r="CS180" s="65" t="str">
        <f t="shared" si="1148"/>
        <v/>
      </c>
    </row>
    <row r="181" spans="1:97" ht="13.5" thickBot="1" x14ac:dyDescent="0.25">
      <c r="A181" s="259"/>
      <c r="B181" s="264"/>
      <c r="C181" s="262"/>
      <c r="D181" s="262"/>
      <c r="E181" s="236"/>
      <c r="F181" s="241"/>
      <c r="G181" s="48" t="s">
        <v>6</v>
      </c>
      <c r="H181" s="146" t="str">
        <f>IFERROR(H180/SUM(H180:L180),"")</f>
        <v/>
      </c>
      <c r="I181" s="147" t="str">
        <f>IFERROR(I180/SUM(H180:L180),"")</f>
        <v/>
      </c>
      <c r="J181" s="148" t="str">
        <f>IFERROR(J180/SUM(H180:L180),"")</f>
        <v/>
      </c>
      <c r="K181" s="148" t="str">
        <f>IFERROR(K180/SUM(H180:L180),"")</f>
        <v/>
      </c>
      <c r="L181" s="148" t="str">
        <f>IFERROR(L180/SUM(H180:L180),"")</f>
        <v/>
      </c>
      <c r="M181" s="26" t="str">
        <f>IFERROR(M180/SUM(H180:L180),"")</f>
        <v/>
      </c>
      <c r="N181" s="26" t="str">
        <f>IFERROR(N180/SUM(H180:L180),"")</f>
        <v/>
      </c>
      <c r="O181" s="234"/>
      <c r="P181" s="249"/>
      <c r="Q181" s="146" t="str">
        <f>IFERROR(Q180/SUM(Q180:U180),"")</f>
        <v/>
      </c>
      <c r="R181" s="147" t="str">
        <f>IFERROR(R180/SUM(Q180:U180),"")</f>
        <v/>
      </c>
      <c r="S181" s="148" t="str">
        <f>IFERROR(S180/SUM(Q180:U180),"")</f>
        <v/>
      </c>
      <c r="T181" s="148" t="str">
        <f>IFERROR(T180/SUM(Q180:U180),"")</f>
        <v/>
      </c>
      <c r="U181" s="148" t="str">
        <f>IFERROR(U180/SUM(Q180:U180),"")</f>
        <v/>
      </c>
      <c r="V181" s="26" t="str">
        <f>IFERROR(V180/SUM(Q180:U180),"")</f>
        <v/>
      </c>
      <c r="W181" s="26" t="str">
        <f>IFERROR(W180/SUM(Q180:U180),"")</f>
        <v/>
      </c>
      <c r="X181" s="234"/>
      <c r="Y181" s="249"/>
      <c r="Z181" s="146" t="str">
        <f>IFERROR(Z180/SUM(Z180:AD180),"")</f>
        <v/>
      </c>
      <c r="AA181" s="147" t="str">
        <f>IFERROR(AA180/SUM(Z180:AD180),"")</f>
        <v/>
      </c>
      <c r="AB181" s="148" t="str">
        <f>IFERROR(AB180/SUM(Z180:AD180),"")</f>
        <v/>
      </c>
      <c r="AC181" s="148" t="str">
        <f>IFERROR(AC180/SUM(Z180:AD180),"")</f>
        <v/>
      </c>
      <c r="AD181" s="148" t="str">
        <f>IFERROR(AD180/SUM(Z180:AD180),"")</f>
        <v/>
      </c>
      <c r="AE181" s="26" t="str">
        <f>IFERROR(AE180/SUM(Z180:AD180),"")</f>
        <v/>
      </c>
      <c r="AF181" s="26" t="str">
        <f>IFERROR(AF180/SUM(Z180:AD180),"")</f>
        <v/>
      </c>
      <c r="AG181" s="234"/>
      <c r="AH181" s="249"/>
      <c r="AI181" s="146" t="str">
        <f>IFERROR(AI180/SUM(AI180:AM180),"")</f>
        <v/>
      </c>
      <c r="AJ181" s="147" t="str">
        <f>IFERROR(AJ180/SUM(AI180:AM180),"")</f>
        <v/>
      </c>
      <c r="AK181" s="148" t="str">
        <f>IFERROR(AK180/SUM(AI180:AM180),"")</f>
        <v/>
      </c>
      <c r="AL181" s="148" t="str">
        <f>IFERROR(AL180/SUM(AI180:AM180),"")</f>
        <v/>
      </c>
      <c r="AM181" s="148" t="str">
        <f>IFERROR(AM180/SUM(AI180:AM180),"")</f>
        <v/>
      </c>
      <c r="AN181" s="26" t="str">
        <f>IFERROR(AN180/SUM(AI180:AM180),"")</f>
        <v/>
      </c>
      <c r="AO181" s="26" t="str">
        <f>IFERROR(AO180/SUM(AI180:AM180),"")</f>
        <v/>
      </c>
      <c r="AP181" s="234"/>
      <c r="AQ181" s="249"/>
      <c r="AR181" s="230"/>
      <c r="AS181" s="230"/>
      <c r="AT181" s="147" t="str">
        <f>IFERROR(AT180/SUM(AT180:AX180),"")</f>
        <v/>
      </c>
      <c r="AU181" s="147" t="str">
        <f>IFERROR(AU180/SUM(AT180:AX180),"")</f>
        <v/>
      </c>
      <c r="AV181" s="148" t="str">
        <f>IFERROR(AV180/SUM(AT180:AX180),"")</f>
        <v/>
      </c>
      <c r="AW181" s="148" t="str">
        <f>IFERROR(AW180/SUM(AT180:AX180),"")</f>
        <v/>
      </c>
      <c r="AX181" s="148" t="str">
        <f>IFERROR(AX180/SUM(AT180:AX180),"")</f>
        <v/>
      </c>
      <c r="AY181" s="26" t="str">
        <f>IFERROR(AY180/SUM(AT180:AX180),"")</f>
        <v/>
      </c>
      <c r="AZ181" s="134" t="str">
        <f>IFERROR(AZ180/SUM(AT180:AX180),"")</f>
        <v/>
      </c>
      <c r="BA181" s="255"/>
      <c r="BB181" s="135"/>
      <c r="BC181" s="64"/>
      <c r="BD181" s="64" t="str">
        <f t="shared" ref="BD181" si="1149">BB181&amp;"."&amp;BC181</f>
        <v>.</v>
      </c>
      <c r="BE181" s="64"/>
      <c r="BF181" s="67"/>
      <c r="BG181" s="67"/>
      <c r="BH181" s="68"/>
      <c r="BI181" s="68"/>
      <c r="BJ181" s="68"/>
      <c r="BK181" s="69"/>
      <c r="BL181" s="69"/>
      <c r="BM181" s="64"/>
      <c r="BN181" s="67"/>
      <c r="BO181" s="67"/>
      <c r="BP181" s="68"/>
      <c r="BQ181" s="68"/>
      <c r="BR181" s="68"/>
      <c r="BS181" s="69"/>
      <c r="BT181" s="69"/>
      <c r="BU181" s="64"/>
      <c r="BV181" s="67"/>
      <c r="BW181" s="67"/>
      <c r="BX181" s="68"/>
      <c r="BY181" s="68"/>
      <c r="BZ181" s="68"/>
      <c r="CA181" s="69"/>
      <c r="CB181" s="69"/>
      <c r="CC181" s="64"/>
      <c r="CD181" s="67"/>
      <c r="CE181" s="67"/>
      <c r="CF181" s="68"/>
      <c r="CG181" s="68"/>
      <c r="CH181" s="68"/>
      <c r="CI181" s="69"/>
      <c r="CJ181" s="69"/>
      <c r="CK181" s="64"/>
      <c r="CL181" s="67"/>
      <c r="CM181" s="67"/>
      <c r="CN181" s="68"/>
      <c r="CO181" s="68"/>
      <c r="CP181" s="68"/>
      <c r="CQ181" s="69"/>
      <c r="CR181" s="69"/>
      <c r="CS181" s="66"/>
    </row>
    <row r="182" spans="1:97" ht="13.5" thickTop="1" x14ac:dyDescent="0.2">
      <c r="A182" s="258"/>
      <c r="B182" s="263"/>
      <c r="C182" s="265"/>
      <c r="D182" s="261"/>
      <c r="E182" s="235"/>
      <c r="F182" s="260"/>
      <c r="G182" s="47" t="s">
        <v>5</v>
      </c>
      <c r="H182" s="140"/>
      <c r="I182" s="145"/>
      <c r="J182" s="145"/>
      <c r="K182" s="145"/>
      <c r="L182" s="145"/>
      <c r="M182" s="38" t="str">
        <f>IF(AND(ISBLANK(H182),ISBLANK(I182),ISBLANK(J182),ISBLANK(K182),ISBLANK(L182)),"",SUM(J182:L182))</f>
        <v/>
      </c>
      <c r="N182" s="38" t="str">
        <f>IF(AND(ISBLANK(H182),ISBLANK(I182),ISBLANK(J182),ISBLANK(K182),ISBLANK(L182)),"",SUM(K182:L182))</f>
        <v/>
      </c>
      <c r="O182" s="233" t="str">
        <f t="shared" ref="O182" si="1150">IFERROR(SUM(H182:L182)/E182,"")</f>
        <v/>
      </c>
      <c r="P182" s="248" t="str">
        <f>IFERROR(((80*J182)+(100*K182)+(150*L182))/SUM(H182:L182),"")</f>
        <v/>
      </c>
      <c r="Q182" s="140"/>
      <c r="R182" s="145"/>
      <c r="S182" s="145"/>
      <c r="T182" s="145"/>
      <c r="U182" s="145"/>
      <c r="V182" s="38" t="str">
        <f>IF(AND(ISBLANK(Q182),ISBLANK(R182),ISBLANK(S182),ISBLANK(T182),ISBLANK(U182)),"",SUM(S182:U182))</f>
        <v/>
      </c>
      <c r="W182" s="38" t="str">
        <f>IF(AND(ISBLANK(Q182),ISBLANK(R182),ISBLANK(S182),ISBLANK(T182),ISBLANK(U182)),"",SUM(T182:U182))</f>
        <v/>
      </c>
      <c r="X182" s="233" t="str">
        <f t="shared" ref="X182" si="1151">IFERROR(SUM(Q182:U182)/$E182,"")</f>
        <v/>
      </c>
      <c r="Y182" s="248" t="str">
        <f>IFERROR(((80*S182)+(100*T182)+(150*U182))/SUM(Q182:U182),"")</f>
        <v/>
      </c>
      <c r="Z182" s="140"/>
      <c r="AA182" s="145"/>
      <c r="AB182" s="145"/>
      <c r="AC182" s="145"/>
      <c r="AD182" s="145"/>
      <c r="AE182" s="38" t="str">
        <f>IF(AND(ISBLANK(Z182),ISBLANK(AA182),ISBLANK(AB182),ISBLANK(AC182),ISBLANK(AD182)),"",SUM(AB182:AD182))</f>
        <v/>
      </c>
      <c r="AF182" s="38" t="str">
        <f>IF(AND(ISBLANK(Z182),ISBLANK(AA182),ISBLANK(AB182),ISBLANK(AC182),ISBLANK(AD182)),"",SUM(AC182:AD182))</f>
        <v/>
      </c>
      <c r="AG182" s="233" t="str">
        <f t="shared" ref="AG182" si="1152">IFERROR(SUM(Z182:AD182)/$E182,"")</f>
        <v/>
      </c>
      <c r="AH182" s="248" t="str">
        <f>IFERROR(((80*AB182)+(100*AC182)+(150*AD182))/SUM(Z182:AD182),"")</f>
        <v/>
      </c>
      <c r="AI182" s="140"/>
      <c r="AJ182" s="145"/>
      <c r="AK182" s="145"/>
      <c r="AL182" s="145"/>
      <c r="AM182" s="145"/>
      <c r="AN182" s="38" t="str">
        <f>IF(AND(ISBLANK(AI182),ISBLANK(AJ182),ISBLANK(AK182),ISBLANK(AL182),ISBLANK(AM182)),"",SUM(AK182:AM182))</f>
        <v/>
      </c>
      <c r="AO182" s="38" t="str">
        <f>IF(AND(ISBLANK(AI182),ISBLANK(AJ182),ISBLANK(AK182),ISBLANK(AL182),ISBLANK(AM182)),"",SUM(AL182:AM182))</f>
        <v/>
      </c>
      <c r="AP182" s="233" t="str">
        <f t="shared" ref="AP182" si="1153">IFERROR(SUM(AI182:AM182)/$E182,"")</f>
        <v/>
      </c>
      <c r="AQ182" s="248" t="str">
        <f>IFERROR(((80*AK182)+(100*AL182)+(150*AM182))/SUM(AI182:AM182),"")</f>
        <v/>
      </c>
      <c r="AR182" s="229" t="str">
        <f t="shared" ref="AR182" si="1154">IFERROR(AVERAGE(Y182,AH182,AQ182),"")</f>
        <v/>
      </c>
      <c r="AS182" s="229" t="str">
        <f t="shared" ref="AS182" si="1155">IF(OR(P182="",AR182=""),"",AR182-P182)</f>
        <v/>
      </c>
      <c r="AT182" s="145"/>
      <c r="AU182" s="145"/>
      <c r="AV182" s="145"/>
      <c r="AW182" s="145"/>
      <c r="AX182" s="145"/>
      <c r="AY182" s="38" t="str">
        <f>IF(AND(ISBLANK(AT182),ISBLANK(AU182),ISBLANK(AV182),ISBLANK(AW182),ISBLANK(AX182)),"",SUM(AV182:AX182))</f>
        <v/>
      </c>
      <c r="AZ182" s="133" t="str">
        <f>IF(AND(ISBLANK(AT182),ISBLANK(AU182),ISBLANK(AV182),ISBLANK(AW182),ISBLANK(AX182)),"",SUM(AW182:AX182))</f>
        <v/>
      </c>
      <c r="BA182" s="254" t="str">
        <f>IFERROR(((80*AV182)+(100*AW182)+(150*AX182))/SUM(AT182:AX182),"")</f>
        <v/>
      </c>
      <c r="BB182" s="135">
        <f>B182</f>
        <v>0</v>
      </c>
      <c r="BC182" s="64">
        <f>C182</f>
        <v>0</v>
      </c>
      <c r="BD182" s="64" t="str">
        <f>BB182&amp;"."&amp;BC182</f>
        <v>0.0</v>
      </c>
      <c r="BE182" s="64">
        <f>D182</f>
        <v>0</v>
      </c>
      <c r="BF182" s="65">
        <f>H182</f>
        <v>0</v>
      </c>
      <c r="BG182" s="65">
        <f t="shared" ref="BG182:BL182" si="1156">I182</f>
        <v>0</v>
      </c>
      <c r="BH182" s="65">
        <f t="shared" si="1156"/>
        <v>0</v>
      </c>
      <c r="BI182" s="65">
        <f t="shared" si="1156"/>
        <v>0</v>
      </c>
      <c r="BJ182" s="65">
        <f t="shared" si="1156"/>
        <v>0</v>
      </c>
      <c r="BK182" s="65" t="str">
        <f t="shared" si="1156"/>
        <v/>
      </c>
      <c r="BL182" s="65" t="str">
        <f t="shared" si="1156"/>
        <v/>
      </c>
      <c r="BM182" s="65" t="str">
        <f t="shared" ref="BM182:BT182" si="1157">P182</f>
        <v/>
      </c>
      <c r="BN182" s="65">
        <f t="shared" si="1157"/>
        <v>0</v>
      </c>
      <c r="BO182" s="65">
        <f t="shared" si="1157"/>
        <v>0</v>
      </c>
      <c r="BP182" s="65">
        <f t="shared" si="1157"/>
        <v>0</v>
      </c>
      <c r="BQ182" s="65">
        <f t="shared" si="1157"/>
        <v>0</v>
      </c>
      <c r="BR182" s="65">
        <f t="shared" si="1157"/>
        <v>0</v>
      </c>
      <c r="BS182" s="65" t="str">
        <f t="shared" si="1157"/>
        <v/>
      </c>
      <c r="BT182" s="65" t="str">
        <f t="shared" si="1157"/>
        <v/>
      </c>
      <c r="BU182" s="65" t="str">
        <f t="shared" ref="BU182:CB182" si="1158">Y182</f>
        <v/>
      </c>
      <c r="BV182" s="65">
        <f t="shared" si="1158"/>
        <v>0</v>
      </c>
      <c r="BW182" s="65">
        <f t="shared" si="1158"/>
        <v>0</v>
      </c>
      <c r="BX182" s="65">
        <f t="shared" si="1158"/>
        <v>0</v>
      </c>
      <c r="BY182" s="65">
        <f t="shared" si="1158"/>
        <v>0</v>
      </c>
      <c r="BZ182" s="65">
        <f t="shared" si="1158"/>
        <v>0</v>
      </c>
      <c r="CA182" s="65" t="str">
        <f t="shared" si="1158"/>
        <v/>
      </c>
      <c r="CB182" s="65" t="str">
        <f t="shared" si="1158"/>
        <v/>
      </c>
      <c r="CC182" s="65" t="str">
        <f t="shared" ref="CC182:CJ182" si="1159">AH182</f>
        <v/>
      </c>
      <c r="CD182" s="65">
        <f t="shared" si="1159"/>
        <v>0</v>
      </c>
      <c r="CE182" s="65">
        <f t="shared" si="1159"/>
        <v>0</v>
      </c>
      <c r="CF182" s="65">
        <f t="shared" si="1159"/>
        <v>0</v>
      </c>
      <c r="CG182" s="65">
        <f t="shared" si="1159"/>
        <v>0</v>
      </c>
      <c r="CH182" s="65">
        <f t="shared" si="1159"/>
        <v>0</v>
      </c>
      <c r="CI182" s="65" t="str">
        <f t="shared" si="1159"/>
        <v/>
      </c>
      <c r="CJ182" s="65" t="str">
        <f t="shared" si="1159"/>
        <v/>
      </c>
      <c r="CK182" s="65" t="str">
        <f t="shared" ref="CK182" si="1160">AQ182</f>
        <v/>
      </c>
      <c r="CL182" s="65">
        <f t="shared" ref="CL182:CS182" si="1161">AT182</f>
        <v>0</v>
      </c>
      <c r="CM182" s="65">
        <f t="shared" si="1161"/>
        <v>0</v>
      </c>
      <c r="CN182" s="65">
        <f t="shared" si="1161"/>
        <v>0</v>
      </c>
      <c r="CO182" s="65">
        <f t="shared" si="1161"/>
        <v>0</v>
      </c>
      <c r="CP182" s="65">
        <f t="shared" si="1161"/>
        <v>0</v>
      </c>
      <c r="CQ182" s="65" t="str">
        <f t="shared" si="1161"/>
        <v/>
      </c>
      <c r="CR182" s="65" t="str">
        <f t="shared" si="1161"/>
        <v/>
      </c>
      <c r="CS182" s="65" t="str">
        <f t="shared" si="1161"/>
        <v/>
      </c>
    </row>
    <row r="183" spans="1:97" ht="13.5" thickBot="1" x14ac:dyDescent="0.25">
      <c r="A183" s="259"/>
      <c r="B183" s="264"/>
      <c r="C183" s="262"/>
      <c r="D183" s="262"/>
      <c r="E183" s="236"/>
      <c r="F183" s="241"/>
      <c r="G183" s="48" t="s">
        <v>6</v>
      </c>
      <c r="H183" s="146" t="str">
        <f>IFERROR(H182/SUM(H182:L182),"")</f>
        <v/>
      </c>
      <c r="I183" s="147" t="str">
        <f>IFERROR(I182/SUM(H182:L182),"")</f>
        <v/>
      </c>
      <c r="J183" s="148" t="str">
        <f>IFERROR(J182/SUM(H182:L182),"")</f>
        <v/>
      </c>
      <c r="K183" s="148" t="str">
        <f>IFERROR(K182/SUM(H182:L182),"")</f>
        <v/>
      </c>
      <c r="L183" s="148" t="str">
        <f>IFERROR(L182/SUM(H182:L182),"")</f>
        <v/>
      </c>
      <c r="M183" s="26" t="str">
        <f>IFERROR(M182/SUM(H182:L182),"")</f>
        <v/>
      </c>
      <c r="N183" s="26" t="str">
        <f>IFERROR(N182/SUM(H182:L182),"")</f>
        <v/>
      </c>
      <c r="O183" s="234"/>
      <c r="P183" s="249"/>
      <c r="Q183" s="146" t="str">
        <f>IFERROR(Q182/SUM(Q182:U182),"")</f>
        <v/>
      </c>
      <c r="R183" s="147" t="str">
        <f>IFERROR(R182/SUM(Q182:U182),"")</f>
        <v/>
      </c>
      <c r="S183" s="148" t="str">
        <f>IFERROR(S182/SUM(Q182:U182),"")</f>
        <v/>
      </c>
      <c r="T183" s="148" t="str">
        <f>IFERROR(T182/SUM(Q182:U182),"")</f>
        <v/>
      </c>
      <c r="U183" s="148" t="str">
        <f>IFERROR(U182/SUM(Q182:U182),"")</f>
        <v/>
      </c>
      <c r="V183" s="26" t="str">
        <f>IFERROR(V182/SUM(Q182:U182),"")</f>
        <v/>
      </c>
      <c r="W183" s="26" t="str">
        <f>IFERROR(W182/SUM(Q182:U182),"")</f>
        <v/>
      </c>
      <c r="X183" s="234"/>
      <c r="Y183" s="249"/>
      <c r="Z183" s="146" t="str">
        <f>IFERROR(Z182/SUM(Z182:AD182),"")</f>
        <v/>
      </c>
      <c r="AA183" s="147" t="str">
        <f>IFERROR(AA182/SUM(Z182:AD182),"")</f>
        <v/>
      </c>
      <c r="AB183" s="148" t="str">
        <f>IFERROR(AB182/SUM(Z182:AD182),"")</f>
        <v/>
      </c>
      <c r="AC183" s="148" t="str">
        <f>IFERROR(AC182/SUM(Z182:AD182),"")</f>
        <v/>
      </c>
      <c r="AD183" s="148" t="str">
        <f>IFERROR(AD182/SUM(Z182:AD182),"")</f>
        <v/>
      </c>
      <c r="AE183" s="26" t="str">
        <f>IFERROR(AE182/SUM(Z182:AD182),"")</f>
        <v/>
      </c>
      <c r="AF183" s="26" t="str">
        <f>IFERROR(AF182/SUM(Z182:AD182),"")</f>
        <v/>
      </c>
      <c r="AG183" s="234"/>
      <c r="AH183" s="249"/>
      <c r="AI183" s="146" t="str">
        <f>IFERROR(AI182/SUM(AI182:AM182),"")</f>
        <v/>
      </c>
      <c r="AJ183" s="147" t="str">
        <f>IFERROR(AJ182/SUM(AI182:AM182),"")</f>
        <v/>
      </c>
      <c r="AK183" s="148" t="str">
        <f>IFERROR(AK182/SUM(AI182:AM182),"")</f>
        <v/>
      </c>
      <c r="AL183" s="148" t="str">
        <f>IFERROR(AL182/SUM(AI182:AM182),"")</f>
        <v/>
      </c>
      <c r="AM183" s="148" t="str">
        <f>IFERROR(AM182/SUM(AI182:AM182),"")</f>
        <v/>
      </c>
      <c r="AN183" s="26" t="str">
        <f>IFERROR(AN182/SUM(AI182:AM182),"")</f>
        <v/>
      </c>
      <c r="AO183" s="26" t="str">
        <f>IFERROR(AO182/SUM(AI182:AM182),"")</f>
        <v/>
      </c>
      <c r="AP183" s="234"/>
      <c r="AQ183" s="249"/>
      <c r="AR183" s="230"/>
      <c r="AS183" s="230"/>
      <c r="AT183" s="147" t="str">
        <f>IFERROR(AT182/SUM(AT182:AX182),"")</f>
        <v/>
      </c>
      <c r="AU183" s="147" t="str">
        <f>IFERROR(AU182/SUM(AT182:AX182),"")</f>
        <v/>
      </c>
      <c r="AV183" s="148" t="str">
        <f>IFERROR(AV182/SUM(AT182:AX182),"")</f>
        <v/>
      </c>
      <c r="AW183" s="148" t="str">
        <f>IFERROR(AW182/SUM(AT182:AX182),"")</f>
        <v/>
      </c>
      <c r="AX183" s="148" t="str">
        <f>IFERROR(AX182/SUM(AT182:AX182),"")</f>
        <v/>
      </c>
      <c r="AY183" s="26" t="str">
        <f>IFERROR(AY182/SUM(AT182:AX182),"")</f>
        <v/>
      </c>
      <c r="AZ183" s="134" t="str">
        <f>IFERROR(AZ182/SUM(AT182:AX182),"")</f>
        <v/>
      </c>
      <c r="BA183" s="255"/>
      <c r="BB183" s="135"/>
      <c r="BC183" s="64"/>
      <c r="BD183" s="64" t="str">
        <f t="shared" ref="BD183" si="1162">BB183&amp;"."&amp;BC183</f>
        <v>.</v>
      </c>
      <c r="BE183" s="64"/>
      <c r="BF183" s="67"/>
      <c r="BG183" s="67"/>
      <c r="BH183" s="68"/>
      <c r="BI183" s="68"/>
      <c r="BJ183" s="68"/>
      <c r="BK183" s="69"/>
      <c r="BL183" s="69"/>
      <c r="BM183" s="64"/>
      <c r="BN183" s="67"/>
      <c r="BO183" s="67"/>
      <c r="BP183" s="68"/>
      <c r="BQ183" s="68"/>
      <c r="BR183" s="68"/>
      <c r="BS183" s="69"/>
      <c r="BT183" s="69"/>
      <c r="BU183" s="64"/>
      <c r="BV183" s="67"/>
      <c r="BW183" s="67"/>
      <c r="BX183" s="68"/>
      <c r="BY183" s="68"/>
      <c r="BZ183" s="68"/>
      <c r="CA183" s="69"/>
      <c r="CB183" s="69"/>
      <c r="CC183" s="64"/>
      <c r="CD183" s="67"/>
      <c r="CE183" s="67"/>
      <c r="CF183" s="68"/>
      <c r="CG183" s="68"/>
      <c r="CH183" s="68"/>
      <c r="CI183" s="69"/>
      <c r="CJ183" s="69"/>
      <c r="CK183" s="64"/>
      <c r="CL183" s="67"/>
      <c r="CM183" s="67"/>
      <c r="CN183" s="68"/>
      <c r="CO183" s="68"/>
      <c r="CP183" s="68"/>
      <c r="CQ183" s="69"/>
      <c r="CR183" s="69"/>
      <c r="CS183" s="66"/>
    </row>
    <row r="184" spans="1:97" ht="13.5" thickTop="1" x14ac:dyDescent="0.2">
      <c r="A184" s="258"/>
      <c r="B184" s="263"/>
      <c r="C184" s="265"/>
      <c r="D184" s="261"/>
      <c r="E184" s="235"/>
      <c r="F184" s="260"/>
      <c r="G184" s="47" t="s">
        <v>5</v>
      </c>
      <c r="H184" s="140"/>
      <c r="I184" s="145"/>
      <c r="J184" s="145"/>
      <c r="K184" s="145"/>
      <c r="L184" s="145"/>
      <c r="M184" s="38" t="str">
        <f>IF(AND(ISBLANK(H184),ISBLANK(I184),ISBLANK(J184),ISBLANK(K184),ISBLANK(L184)),"",SUM(J184:L184))</f>
        <v/>
      </c>
      <c r="N184" s="38" t="str">
        <f>IF(AND(ISBLANK(H184),ISBLANK(I184),ISBLANK(J184),ISBLANK(K184),ISBLANK(L184)),"",SUM(K184:L184))</f>
        <v/>
      </c>
      <c r="O184" s="233" t="str">
        <f t="shared" ref="O184" si="1163">IFERROR(SUM(H184:L184)/E184,"")</f>
        <v/>
      </c>
      <c r="P184" s="248" t="str">
        <f>IFERROR(((80*J184)+(100*K184)+(150*L184))/SUM(H184:L184),"")</f>
        <v/>
      </c>
      <c r="Q184" s="140"/>
      <c r="R184" s="145"/>
      <c r="S184" s="145"/>
      <c r="T184" s="145"/>
      <c r="U184" s="145"/>
      <c r="V184" s="38" t="str">
        <f>IF(AND(ISBLANK(Q184),ISBLANK(R184),ISBLANK(S184),ISBLANK(T184),ISBLANK(U184)),"",SUM(S184:U184))</f>
        <v/>
      </c>
      <c r="W184" s="38" t="str">
        <f>IF(AND(ISBLANK(Q184),ISBLANK(R184),ISBLANK(S184),ISBLANK(T184),ISBLANK(U184)),"",SUM(T184:U184))</f>
        <v/>
      </c>
      <c r="X184" s="233" t="str">
        <f t="shared" ref="X184" si="1164">IFERROR(SUM(Q184:U184)/$E184,"")</f>
        <v/>
      </c>
      <c r="Y184" s="248" t="str">
        <f>IFERROR(((80*S184)+(100*T184)+(150*U184))/SUM(Q184:U184),"")</f>
        <v/>
      </c>
      <c r="Z184" s="140"/>
      <c r="AA184" s="145"/>
      <c r="AB184" s="145"/>
      <c r="AC184" s="145"/>
      <c r="AD184" s="145"/>
      <c r="AE184" s="38" t="str">
        <f>IF(AND(ISBLANK(Z184),ISBLANK(AA184),ISBLANK(AB184),ISBLANK(AC184),ISBLANK(AD184)),"",SUM(AB184:AD184))</f>
        <v/>
      </c>
      <c r="AF184" s="38" t="str">
        <f>IF(AND(ISBLANK(Z184),ISBLANK(AA184),ISBLANK(AB184),ISBLANK(AC184),ISBLANK(AD184)),"",SUM(AC184:AD184))</f>
        <v/>
      </c>
      <c r="AG184" s="233" t="str">
        <f t="shared" ref="AG184" si="1165">IFERROR(SUM(Z184:AD184)/$E184,"")</f>
        <v/>
      </c>
      <c r="AH184" s="248" t="str">
        <f>IFERROR(((80*AB184)+(100*AC184)+(150*AD184))/SUM(Z184:AD184),"")</f>
        <v/>
      </c>
      <c r="AI184" s="140"/>
      <c r="AJ184" s="145"/>
      <c r="AK184" s="145"/>
      <c r="AL184" s="145"/>
      <c r="AM184" s="145"/>
      <c r="AN184" s="38" t="str">
        <f>IF(AND(ISBLANK(AI184),ISBLANK(AJ184),ISBLANK(AK184),ISBLANK(AL184),ISBLANK(AM184)),"",SUM(AK184:AM184))</f>
        <v/>
      </c>
      <c r="AO184" s="38" t="str">
        <f>IF(AND(ISBLANK(AI184),ISBLANK(AJ184),ISBLANK(AK184),ISBLANK(AL184),ISBLANK(AM184)),"",SUM(AL184:AM184))</f>
        <v/>
      </c>
      <c r="AP184" s="233" t="str">
        <f t="shared" ref="AP184" si="1166">IFERROR(SUM(AI184:AM184)/$E184,"")</f>
        <v/>
      </c>
      <c r="AQ184" s="248" t="str">
        <f>IFERROR(((80*AK184)+(100*AL184)+(150*AM184))/SUM(AI184:AM184),"")</f>
        <v/>
      </c>
      <c r="AR184" s="229" t="str">
        <f t="shared" ref="AR184" si="1167">IFERROR(AVERAGE(Y184,AH184,AQ184),"")</f>
        <v/>
      </c>
      <c r="AS184" s="229" t="str">
        <f t="shared" ref="AS184" si="1168">IF(OR(P184="",AR184=""),"",AR184-P184)</f>
        <v/>
      </c>
      <c r="AT184" s="145"/>
      <c r="AU184" s="145"/>
      <c r="AV184" s="145"/>
      <c r="AW184" s="145"/>
      <c r="AX184" s="145"/>
      <c r="AY184" s="38" t="str">
        <f>IF(AND(ISBLANK(AT184),ISBLANK(AU184),ISBLANK(AV184),ISBLANK(AW184),ISBLANK(AX184)),"",SUM(AV184:AX184))</f>
        <v/>
      </c>
      <c r="AZ184" s="133" t="str">
        <f>IF(AND(ISBLANK(AT184),ISBLANK(AU184),ISBLANK(AV184),ISBLANK(AW184),ISBLANK(AX184)),"",SUM(AW184:AX184))</f>
        <v/>
      </c>
      <c r="BA184" s="254" t="str">
        <f>IFERROR(((80*AV184)+(100*AW184)+(150*AX184))/SUM(AT184:AX184),"")</f>
        <v/>
      </c>
      <c r="BB184" s="135">
        <f>B184</f>
        <v>0</v>
      </c>
      <c r="BC184" s="64">
        <f>C184</f>
        <v>0</v>
      </c>
      <c r="BD184" s="64" t="str">
        <f>BB184&amp;"."&amp;BC184</f>
        <v>0.0</v>
      </c>
      <c r="BE184" s="64">
        <f>D184</f>
        <v>0</v>
      </c>
      <c r="BF184" s="65">
        <f>H184</f>
        <v>0</v>
      </c>
      <c r="BG184" s="65">
        <f t="shared" ref="BG184:BL184" si="1169">I184</f>
        <v>0</v>
      </c>
      <c r="BH184" s="65">
        <f t="shared" si="1169"/>
        <v>0</v>
      </c>
      <c r="BI184" s="65">
        <f t="shared" si="1169"/>
        <v>0</v>
      </c>
      <c r="BJ184" s="65">
        <f t="shared" si="1169"/>
        <v>0</v>
      </c>
      <c r="BK184" s="65" t="str">
        <f t="shared" si="1169"/>
        <v/>
      </c>
      <c r="BL184" s="65" t="str">
        <f t="shared" si="1169"/>
        <v/>
      </c>
      <c r="BM184" s="65" t="str">
        <f t="shared" ref="BM184:BT184" si="1170">P184</f>
        <v/>
      </c>
      <c r="BN184" s="65">
        <f t="shared" si="1170"/>
        <v>0</v>
      </c>
      <c r="BO184" s="65">
        <f t="shared" si="1170"/>
        <v>0</v>
      </c>
      <c r="BP184" s="65">
        <f t="shared" si="1170"/>
        <v>0</v>
      </c>
      <c r="BQ184" s="65">
        <f t="shared" si="1170"/>
        <v>0</v>
      </c>
      <c r="BR184" s="65">
        <f t="shared" si="1170"/>
        <v>0</v>
      </c>
      <c r="BS184" s="65" t="str">
        <f t="shared" si="1170"/>
        <v/>
      </c>
      <c r="BT184" s="65" t="str">
        <f t="shared" si="1170"/>
        <v/>
      </c>
      <c r="BU184" s="65" t="str">
        <f t="shared" ref="BU184:CB184" si="1171">Y184</f>
        <v/>
      </c>
      <c r="BV184" s="65">
        <f t="shared" si="1171"/>
        <v>0</v>
      </c>
      <c r="BW184" s="65">
        <f t="shared" si="1171"/>
        <v>0</v>
      </c>
      <c r="BX184" s="65">
        <f t="shared" si="1171"/>
        <v>0</v>
      </c>
      <c r="BY184" s="65">
        <f t="shared" si="1171"/>
        <v>0</v>
      </c>
      <c r="BZ184" s="65">
        <f t="shared" si="1171"/>
        <v>0</v>
      </c>
      <c r="CA184" s="65" t="str">
        <f t="shared" si="1171"/>
        <v/>
      </c>
      <c r="CB184" s="65" t="str">
        <f t="shared" si="1171"/>
        <v/>
      </c>
      <c r="CC184" s="65" t="str">
        <f t="shared" ref="CC184:CJ184" si="1172">AH184</f>
        <v/>
      </c>
      <c r="CD184" s="65">
        <f t="shared" si="1172"/>
        <v>0</v>
      </c>
      <c r="CE184" s="65">
        <f t="shared" si="1172"/>
        <v>0</v>
      </c>
      <c r="CF184" s="65">
        <f t="shared" si="1172"/>
        <v>0</v>
      </c>
      <c r="CG184" s="65">
        <f t="shared" si="1172"/>
        <v>0</v>
      </c>
      <c r="CH184" s="65">
        <f t="shared" si="1172"/>
        <v>0</v>
      </c>
      <c r="CI184" s="65" t="str">
        <f t="shared" si="1172"/>
        <v/>
      </c>
      <c r="CJ184" s="65" t="str">
        <f t="shared" si="1172"/>
        <v/>
      </c>
      <c r="CK184" s="65" t="str">
        <f t="shared" ref="CK184" si="1173">AQ184</f>
        <v/>
      </c>
      <c r="CL184" s="65">
        <f t="shared" ref="CL184:CS184" si="1174">AT184</f>
        <v>0</v>
      </c>
      <c r="CM184" s="65">
        <f t="shared" si="1174"/>
        <v>0</v>
      </c>
      <c r="CN184" s="65">
        <f t="shared" si="1174"/>
        <v>0</v>
      </c>
      <c r="CO184" s="65">
        <f t="shared" si="1174"/>
        <v>0</v>
      </c>
      <c r="CP184" s="65">
        <f t="shared" si="1174"/>
        <v>0</v>
      </c>
      <c r="CQ184" s="65" t="str">
        <f t="shared" si="1174"/>
        <v/>
      </c>
      <c r="CR184" s="65" t="str">
        <f t="shared" si="1174"/>
        <v/>
      </c>
      <c r="CS184" s="65" t="str">
        <f t="shared" si="1174"/>
        <v/>
      </c>
    </row>
    <row r="185" spans="1:97" ht="13.5" thickBot="1" x14ac:dyDescent="0.25">
      <c r="A185" s="259"/>
      <c r="B185" s="264"/>
      <c r="C185" s="262"/>
      <c r="D185" s="262"/>
      <c r="E185" s="236"/>
      <c r="F185" s="241"/>
      <c r="G185" s="48" t="s">
        <v>6</v>
      </c>
      <c r="H185" s="146" t="str">
        <f>IFERROR(H184/SUM(H184:L184),"")</f>
        <v/>
      </c>
      <c r="I185" s="147" t="str">
        <f>IFERROR(I184/SUM(H184:L184),"")</f>
        <v/>
      </c>
      <c r="J185" s="148" t="str">
        <f>IFERROR(J184/SUM(H184:L184),"")</f>
        <v/>
      </c>
      <c r="K185" s="148" t="str">
        <f>IFERROR(K184/SUM(H184:L184),"")</f>
        <v/>
      </c>
      <c r="L185" s="148" t="str">
        <f>IFERROR(L184/SUM(H184:L184),"")</f>
        <v/>
      </c>
      <c r="M185" s="26" t="str">
        <f>IFERROR(M184/SUM(H184:L184),"")</f>
        <v/>
      </c>
      <c r="N185" s="26" t="str">
        <f>IFERROR(N184/SUM(H184:L184),"")</f>
        <v/>
      </c>
      <c r="O185" s="234"/>
      <c r="P185" s="249"/>
      <c r="Q185" s="146" t="str">
        <f>IFERROR(Q184/SUM(Q184:U184),"")</f>
        <v/>
      </c>
      <c r="R185" s="147" t="str">
        <f>IFERROR(R184/SUM(Q184:U184),"")</f>
        <v/>
      </c>
      <c r="S185" s="148" t="str">
        <f>IFERROR(S184/SUM(Q184:U184),"")</f>
        <v/>
      </c>
      <c r="T185" s="148" t="str">
        <f>IFERROR(T184/SUM(Q184:U184),"")</f>
        <v/>
      </c>
      <c r="U185" s="148" t="str">
        <f>IFERROR(U184/SUM(Q184:U184),"")</f>
        <v/>
      </c>
      <c r="V185" s="26" t="str">
        <f>IFERROR(V184/SUM(Q184:U184),"")</f>
        <v/>
      </c>
      <c r="W185" s="26" t="str">
        <f>IFERROR(W184/SUM(Q184:U184),"")</f>
        <v/>
      </c>
      <c r="X185" s="234"/>
      <c r="Y185" s="249"/>
      <c r="Z185" s="146" t="str">
        <f>IFERROR(Z184/SUM(Z184:AD184),"")</f>
        <v/>
      </c>
      <c r="AA185" s="147" t="str">
        <f>IFERROR(AA184/SUM(Z184:AD184),"")</f>
        <v/>
      </c>
      <c r="AB185" s="148" t="str">
        <f>IFERROR(AB184/SUM(Z184:AD184),"")</f>
        <v/>
      </c>
      <c r="AC185" s="148" t="str">
        <f>IFERROR(AC184/SUM(Z184:AD184),"")</f>
        <v/>
      </c>
      <c r="AD185" s="148" t="str">
        <f>IFERROR(AD184/SUM(Z184:AD184),"")</f>
        <v/>
      </c>
      <c r="AE185" s="26" t="str">
        <f>IFERROR(AE184/SUM(Z184:AD184),"")</f>
        <v/>
      </c>
      <c r="AF185" s="26" t="str">
        <f>IFERROR(AF184/SUM(Z184:AD184),"")</f>
        <v/>
      </c>
      <c r="AG185" s="234"/>
      <c r="AH185" s="249"/>
      <c r="AI185" s="146" t="str">
        <f>IFERROR(AI184/SUM(AI184:AM184),"")</f>
        <v/>
      </c>
      <c r="AJ185" s="147" t="str">
        <f>IFERROR(AJ184/SUM(AI184:AM184),"")</f>
        <v/>
      </c>
      <c r="AK185" s="148" t="str">
        <f>IFERROR(AK184/SUM(AI184:AM184),"")</f>
        <v/>
      </c>
      <c r="AL185" s="148" t="str">
        <f>IFERROR(AL184/SUM(AI184:AM184),"")</f>
        <v/>
      </c>
      <c r="AM185" s="148" t="str">
        <f>IFERROR(AM184/SUM(AI184:AM184),"")</f>
        <v/>
      </c>
      <c r="AN185" s="26" t="str">
        <f>IFERROR(AN184/SUM(AI184:AM184),"")</f>
        <v/>
      </c>
      <c r="AO185" s="26" t="str">
        <f>IFERROR(AO184/SUM(AI184:AM184),"")</f>
        <v/>
      </c>
      <c r="AP185" s="234"/>
      <c r="AQ185" s="249"/>
      <c r="AR185" s="230"/>
      <c r="AS185" s="230"/>
      <c r="AT185" s="147" t="str">
        <f>IFERROR(AT184/SUM(AT184:AX184),"")</f>
        <v/>
      </c>
      <c r="AU185" s="147" t="str">
        <f>IFERROR(AU184/SUM(AT184:AX184),"")</f>
        <v/>
      </c>
      <c r="AV185" s="148" t="str">
        <f>IFERROR(AV184/SUM(AT184:AX184),"")</f>
        <v/>
      </c>
      <c r="AW185" s="148" t="str">
        <f>IFERROR(AW184/SUM(AT184:AX184),"")</f>
        <v/>
      </c>
      <c r="AX185" s="148" t="str">
        <f>IFERROR(AX184/SUM(AT184:AX184),"")</f>
        <v/>
      </c>
      <c r="AY185" s="26" t="str">
        <f>IFERROR(AY184/SUM(AT184:AX184),"")</f>
        <v/>
      </c>
      <c r="AZ185" s="134" t="str">
        <f>IFERROR(AZ184/SUM(AT184:AX184),"")</f>
        <v/>
      </c>
      <c r="BA185" s="255"/>
      <c r="BB185" s="135"/>
      <c r="BC185" s="64"/>
      <c r="BD185" s="64" t="str">
        <f t="shared" ref="BD185" si="1175">BB185&amp;"."&amp;BC185</f>
        <v>.</v>
      </c>
      <c r="BE185" s="64"/>
      <c r="BF185" s="67"/>
      <c r="BG185" s="67"/>
      <c r="BH185" s="68"/>
      <c r="BI185" s="68"/>
      <c r="BJ185" s="68"/>
      <c r="BK185" s="69"/>
      <c r="BL185" s="69"/>
      <c r="BM185" s="64"/>
      <c r="BN185" s="67"/>
      <c r="BO185" s="67"/>
      <c r="BP185" s="68"/>
      <c r="BQ185" s="68"/>
      <c r="BR185" s="68"/>
      <c r="BS185" s="69"/>
      <c r="BT185" s="69"/>
      <c r="BU185" s="64"/>
      <c r="BV185" s="67"/>
      <c r="BW185" s="67"/>
      <c r="BX185" s="68"/>
      <c r="BY185" s="68"/>
      <c r="BZ185" s="68"/>
      <c r="CA185" s="69"/>
      <c r="CB185" s="69"/>
      <c r="CC185" s="64"/>
      <c r="CD185" s="67"/>
      <c r="CE185" s="67"/>
      <c r="CF185" s="68"/>
      <c r="CG185" s="68"/>
      <c r="CH185" s="68"/>
      <c r="CI185" s="69"/>
      <c r="CJ185" s="69"/>
      <c r="CK185" s="64"/>
      <c r="CL185" s="67"/>
      <c r="CM185" s="67"/>
      <c r="CN185" s="68"/>
      <c r="CO185" s="68"/>
      <c r="CP185" s="68"/>
      <c r="CQ185" s="69"/>
      <c r="CR185" s="69"/>
      <c r="CS185" s="66"/>
    </row>
    <row r="186" spans="1:97" ht="13.5" thickTop="1" x14ac:dyDescent="0.2">
      <c r="A186" s="258"/>
      <c r="B186" s="263"/>
      <c r="C186" s="265"/>
      <c r="D186" s="261"/>
      <c r="E186" s="235"/>
      <c r="F186" s="260"/>
      <c r="G186" s="4" t="s">
        <v>5</v>
      </c>
      <c r="H186" s="140"/>
      <c r="I186" s="141"/>
      <c r="J186" s="141"/>
      <c r="K186" s="141"/>
      <c r="L186" s="141"/>
      <c r="M186" s="7" t="str">
        <f>IF(AND(ISBLANK(H186),ISBLANK(I186),ISBLANK(J186),ISBLANK(K186),ISBLANK(L186)),"",SUM(J186:L186))</f>
        <v/>
      </c>
      <c r="N186" s="7" t="str">
        <f>IF(AND(ISBLANK(H186),ISBLANK(I186),ISBLANK(J186),ISBLANK(K186),ISBLANK(L186)),"",SUM(K186:L186))</f>
        <v/>
      </c>
      <c r="O186" s="233" t="str">
        <f t="shared" ref="O186" si="1176">IFERROR(SUM(H186:L186)/E186,"")</f>
        <v/>
      </c>
      <c r="P186" s="250" t="str">
        <f>IFERROR(((80*J186)+(100*K186)+(150*L186))/SUM(H186:L186),"")</f>
        <v/>
      </c>
      <c r="Q186" s="140"/>
      <c r="R186" s="141"/>
      <c r="S186" s="141"/>
      <c r="T186" s="141"/>
      <c r="U186" s="141"/>
      <c r="V186" s="7" t="str">
        <f>IF(AND(ISBLANK(Q186),ISBLANK(R186),ISBLANK(S186),ISBLANK(T186),ISBLANK(U186)),"",SUM(S186:U186))</f>
        <v/>
      </c>
      <c r="W186" s="7" t="str">
        <f>IF(AND(ISBLANK(Q186),ISBLANK(R186),ISBLANK(S186),ISBLANK(T186),ISBLANK(U186)),"",SUM(T186:U186))</f>
        <v/>
      </c>
      <c r="X186" s="233" t="str">
        <f t="shared" ref="X186" si="1177">IFERROR(SUM(Q186:U186)/$E186,"")</f>
        <v/>
      </c>
      <c r="Y186" s="250" t="str">
        <f>IFERROR(((80*S186)+(100*T186)+(150*U186))/SUM(Q186:U186),"")</f>
        <v/>
      </c>
      <c r="Z186" s="140"/>
      <c r="AA186" s="141"/>
      <c r="AB186" s="141"/>
      <c r="AC186" s="141"/>
      <c r="AD186" s="141"/>
      <c r="AE186" s="7" t="str">
        <f>IF(AND(ISBLANK(Z186),ISBLANK(AA186),ISBLANK(AB186),ISBLANK(AC186),ISBLANK(AD186)),"",SUM(AB186:AD186))</f>
        <v/>
      </c>
      <c r="AF186" s="7" t="str">
        <f>IF(AND(ISBLANK(Z186),ISBLANK(AA186),ISBLANK(AB186),ISBLANK(AC186),ISBLANK(AD186)),"",SUM(AC186:AD186))</f>
        <v/>
      </c>
      <c r="AG186" s="233" t="str">
        <f t="shared" ref="AG186" si="1178">IFERROR(SUM(Z186:AD186)/$E186,"")</f>
        <v/>
      </c>
      <c r="AH186" s="250" t="str">
        <f>IFERROR(((80*AB186)+(100*AC186)+(150*AD186))/SUM(Z186:AD186),"")</f>
        <v/>
      </c>
      <c r="AI186" s="140"/>
      <c r="AJ186" s="141"/>
      <c r="AK186" s="141"/>
      <c r="AL186" s="141"/>
      <c r="AM186" s="141"/>
      <c r="AN186" s="7" t="str">
        <f>IF(AND(ISBLANK(AI186),ISBLANK(AJ186),ISBLANK(AK186),ISBLANK(AL186),ISBLANK(AM186)),"",SUM(AK186:AM186))</f>
        <v/>
      </c>
      <c r="AO186" s="7" t="str">
        <f>IF(AND(ISBLANK(AI186),ISBLANK(AJ186),ISBLANK(AK186),ISBLANK(AL186),ISBLANK(AM186)),"",SUM(AL186:AM186))</f>
        <v/>
      </c>
      <c r="AP186" s="233" t="str">
        <f t="shared" ref="AP186" si="1179">IFERROR(SUM(AI186:AM186)/$E186,"")</f>
        <v/>
      </c>
      <c r="AQ186" s="250" t="str">
        <f>IFERROR(((80*AK186)+(100*AL186)+(150*AM186))/SUM(AI186:AM186),"")</f>
        <v/>
      </c>
      <c r="AR186" s="229" t="str">
        <f t="shared" ref="AR186" si="1180">IFERROR(AVERAGE(Y186,AH186,AQ186),"")</f>
        <v/>
      </c>
      <c r="AS186" s="229" t="str">
        <f t="shared" ref="AS186" si="1181">IF(OR(P186="",AR186=""),"",AR186-P186)</f>
        <v/>
      </c>
      <c r="AT186" s="145"/>
      <c r="AU186" s="141"/>
      <c r="AV186" s="141"/>
      <c r="AW186" s="141"/>
      <c r="AX186" s="141"/>
      <c r="AY186" s="7" t="str">
        <f>IF(AND(ISBLANK(AT186),ISBLANK(AU186),ISBLANK(AV186),ISBLANK(AW186),ISBLANK(AX186)),"",SUM(AV186:AX186))</f>
        <v/>
      </c>
      <c r="AZ186" s="131" t="str">
        <f>IF(AND(ISBLANK(AT186),ISBLANK(AU186),ISBLANK(AV186),ISBLANK(AW186),ISBLANK(AX186)),"",SUM(AW186:AX186))</f>
        <v/>
      </c>
      <c r="BA186" s="254" t="str">
        <f>IFERROR(((80*AV186)+(100*AW186)+(150*AX186))/SUM(AT186:AX186),"")</f>
        <v/>
      </c>
      <c r="BB186" s="135">
        <f>B186</f>
        <v>0</v>
      </c>
      <c r="BC186" s="64">
        <f>C186</f>
        <v>0</v>
      </c>
      <c r="BD186" s="64" t="str">
        <f>BB186&amp;"."&amp;BC186</f>
        <v>0.0</v>
      </c>
      <c r="BE186" s="64">
        <f>D186</f>
        <v>0</v>
      </c>
      <c r="BF186" s="65">
        <f>H186</f>
        <v>0</v>
      </c>
      <c r="BG186" s="65">
        <f t="shared" ref="BG186:BL186" si="1182">I186</f>
        <v>0</v>
      </c>
      <c r="BH186" s="65">
        <f t="shared" si="1182"/>
        <v>0</v>
      </c>
      <c r="BI186" s="65">
        <f t="shared" si="1182"/>
        <v>0</v>
      </c>
      <c r="BJ186" s="65">
        <f t="shared" si="1182"/>
        <v>0</v>
      </c>
      <c r="BK186" s="65" t="str">
        <f t="shared" si="1182"/>
        <v/>
      </c>
      <c r="BL186" s="65" t="str">
        <f t="shared" si="1182"/>
        <v/>
      </c>
      <c r="BM186" s="65" t="str">
        <f t="shared" ref="BM186:BT186" si="1183">P186</f>
        <v/>
      </c>
      <c r="BN186" s="65">
        <f t="shared" si="1183"/>
        <v>0</v>
      </c>
      <c r="BO186" s="65">
        <f t="shared" si="1183"/>
        <v>0</v>
      </c>
      <c r="BP186" s="65">
        <f t="shared" si="1183"/>
        <v>0</v>
      </c>
      <c r="BQ186" s="65">
        <f t="shared" si="1183"/>
        <v>0</v>
      </c>
      <c r="BR186" s="65">
        <f t="shared" si="1183"/>
        <v>0</v>
      </c>
      <c r="BS186" s="65" t="str">
        <f t="shared" si="1183"/>
        <v/>
      </c>
      <c r="BT186" s="65" t="str">
        <f t="shared" si="1183"/>
        <v/>
      </c>
      <c r="BU186" s="65" t="str">
        <f t="shared" ref="BU186:CB186" si="1184">Y186</f>
        <v/>
      </c>
      <c r="BV186" s="65">
        <f t="shared" si="1184"/>
        <v>0</v>
      </c>
      <c r="BW186" s="65">
        <f t="shared" si="1184"/>
        <v>0</v>
      </c>
      <c r="BX186" s="65">
        <f t="shared" si="1184"/>
        <v>0</v>
      </c>
      <c r="BY186" s="65">
        <f t="shared" si="1184"/>
        <v>0</v>
      </c>
      <c r="BZ186" s="65">
        <f t="shared" si="1184"/>
        <v>0</v>
      </c>
      <c r="CA186" s="65" t="str">
        <f t="shared" si="1184"/>
        <v/>
      </c>
      <c r="CB186" s="65" t="str">
        <f t="shared" si="1184"/>
        <v/>
      </c>
      <c r="CC186" s="65" t="str">
        <f t="shared" ref="CC186:CJ186" si="1185">AH186</f>
        <v/>
      </c>
      <c r="CD186" s="65">
        <f t="shared" si="1185"/>
        <v>0</v>
      </c>
      <c r="CE186" s="65">
        <f t="shared" si="1185"/>
        <v>0</v>
      </c>
      <c r="CF186" s="65">
        <f t="shared" si="1185"/>
        <v>0</v>
      </c>
      <c r="CG186" s="65">
        <f t="shared" si="1185"/>
        <v>0</v>
      </c>
      <c r="CH186" s="65">
        <f t="shared" si="1185"/>
        <v>0</v>
      </c>
      <c r="CI186" s="65" t="str">
        <f t="shared" si="1185"/>
        <v/>
      </c>
      <c r="CJ186" s="65" t="str">
        <f t="shared" si="1185"/>
        <v/>
      </c>
      <c r="CK186" s="65" t="str">
        <f t="shared" ref="CK186" si="1186">AQ186</f>
        <v/>
      </c>
      <c r="CL186" s="65">
        <f t="shared" ref="CL186:CS186" si="1187">AT186</f>
        <v>0</v>
      </c>
      <c r="CM186" s="65">
        <f t="shared" si="1187"/>
        <v>0</v>
      </c>
      <c r="CN186" s="65">
        <f t="shared" si="1187"/>
        <v>0</v>
      </c>
      <c r="CO186" s="65">
        <f t="shared" si="1187"/>
        <v>0</v>
      </c>
      <c r="CP186" s="65">
        <f t="shared" si="1187"/>
        <v>0</v>
      </c>
      <c r="CQ186" s="65" t="str">
        <f t="shared" si="1187"/>
        <v/>
      </c>
      <c r="CR186" s="65" t="str">
        <f t="shared" si="1187"/>
        <v/>
      </c>
      <c r="CS186" s="65" t="str">
        <f t="shared" si="1187"/>
        <v/>
      </c>
    </row>
    <row r="187" spans="1:97" ht="13.5" thickBot="1" x14ac:dyDescent="0.25">
      <c r="A187" s="259"/>
      <c r="B187" s="264"/>
      <c r="C187" s="262"/>
      <c r="D187" s="262"/>
      <c r="E187" s="236"/>
      <c r="F187" s="241"/>
      <c r="G187" s="8" t="s">
        <v>6</v>
      </c>
      <c r="H187" s="142" t="str">
        <f>IFERROR(H186/SUM(H186:L186),"")</f>
        <v/>
      </c>
      <c r="I187" s="143" t="str">
        <f>IFERROR(I186/SUM(H186:L186),"")</f>
        <v/>
      </c>
      <c r="J187" s="144" t="str">
        <f>IFERROR(J186/SUM(H186:L186),"")</f>
        <v/>
      </c>
      <c r="K187" s="144" t="str">
        <f>IFERROR(K186/SUM(H186:L186),"")</f>
        <v/>
      </c>
      <c r="L187" s="144" t="str">
        <f>IFERROR(L186/SUM(H186:L186),"")</f>
        <v/>
      </c>
      <c r="M187" s="34" t="str">
        <f>IFERROR(M186/SUM(H186:L186),"")</f>
        <v/>
      </c>
      <c r="N187" s="34" t="str">
        <f>IFERROR(N186/SUM(H186:L186),"")</f>
        <v/>
      </c>
      <c r="O187" s="234"/>
      <c r="P187" s="230"/>
      <c r="Q187" s="142" t="str">
        <f>IFERROR(Q186/SUM(Q186:U186),"")</f>
        <v/>
      </c>
      <c r="R187" s="143" t="str">
        <f>IFERROR(R186/SUM(Q186:U186),"")</f>
        <v/>
      </c>
      <c r="S187" s="144" t="str">
        <f>IFERROR(S186/SUM(Q186:U186),"")</f>
        <v/>
      </c>
      <c r="T187" s="144" t="str">
        <f>IFERROR(T186/SUM(Q186:U186),"")</f>
        <v/>
      </c>
      <c r="U187" s="144" t="str">
        <f>IFERROR(U186/SUM(Q186:U186),"")</f>
        <v/>
      </c>
      <c r="V187" s="34" t="str">
        <f>IFERROR(V186/SUM(Q186:U186),"")</f>
        <v/>
      </c>
      <c r="W187" s="34" t="str">
        <f>IFERROR(W186/SUM(Q186:U186),"")</f>
        <v/>
      </c>
      <c r="X187" s="234"/>
      <c r="Y187" s="230"/>
      <c r="Z187" s="142" t="str">
        <f>IFERROR(Z186/SUM(Z186:AD186),"")</f>
        <v/>
      </c>
      <c r="AA187" s="143" t="str">
        <f>IFERROR(AA186/SUM(Z186:AD186),"")</f>
        <v/>
      </c>
      <c r="AB187" s="144" t="str">
        <f>IFERROR(AB186/SUM(Z186:AD186),"")</f>
        <v/>
      </c>
      <c r="AC187" s="144" t="str">
        <f>IFERROR(AC186/SUM(Z186:AD186),"")</f>
        <v/>
      </c>
      <c r="AD187" s="144" t="str">
        <f>IFERROR(AD186/SUM(Z186:AD186),"")</f>
        <v/>
      </c>
      <c r="AE187" s="34" t="str">
        <f>IFERROR(AE186/SUM(Z186:AD186),"")</f>
        <v/>
      </c>
      <c r="AF187" s="34" t="str">
        <f>IFERROR(AF186/SUM(Z186:AD186),"")</f>
        <v/>
      </c>
      <c r="AG187" s="234"/>
      <c r="AH187" s="230"/>
      <c r="AI187" s="142" t="str">
        <f>IFERROR(AI186/SUM(AI186:AM186),"")</f>
        <v/>
      </c>
      <c r="AJ187" s="143" t="str">
        <f>IFERROR(AJ186/SUM(AI186:AM186),"")</f>
        <v/>
      </c>
      <c r="AK187" s="144" t="str">
        <f>IFERROR(AK186/SUM(AI186:AM186),"")</f>
        <v/>
      </c>
      <c r="AL187" s="144" t="str">
        <f>IFERROR(AL186/SUM(AI186:AM186),"")</f>
        <v/>
      </c>
      <c r="AM187" s="144" t="str">
        <f>IFERROR(AM186/SUM(AI186:AM186),"")</f>
        <v/>
      </c>
      <c r="AN187" s="34" t="str">
        <f>IFERROR(AN186/SUM(AI186:AM186),"")</f>
        <v/>
      </c>
      <c r="AO187" s="34" t="str">
        <f>IFERROR(AO186/SUM(AI186:AM186),"")</f>
        <v/>
      </c>
      <c r="AP187" s="234"/>
      <c r="AQ187" s="230"/>
      <c r="AR187" s="230"/>
      <c r="AS187" s="230"/>
      <c r="AT187" s="149" t="str">
        <f>IFERROR(AT186/SUM(AT186:AX186),"")</f>
        <v/>
      </c>
      <c r="AU187" s="143" t="str">
        <f>IFERROR(AU186/SUM(AT186:AX186),"")</f>
        <v/>
      </c>
      <c r="AV187" s="144" t="str">
        <f>IFERROR(AV186/SUM(AT186:AX186),"")</f>
        <v/>
      </c>
      <c r="AW187" s="144" t="str">
        <f>IFERROR(AW186/SUM(AT186:AX186),"")</f>
        <v/>
      </c>
      <c r="AX187" s="144" t="str">
        <f>IFERROR(AX186/SUM(AT186:AX186),"")</f>
        <v/>
      </c>
      <c r="AY187" s="34" t="str">
        <f>IFERROR(AY186/SUM(AT186:AX186),"")</f>
        <v/>
      </c>
      <c r="AZ187" s="132" t="str">
        <f>IFERROR(AZ186/SUM(AT186:AX186),"")</f>
        <v/>
      </c>
      <c r="BA187" s="255"/>
      <c r="BB187" s="135"/>
      <c r="BC187" s="64"/>
      <c r="BD187" s="64" t="str">
        <f t="shared" ref="BD187" si="1188">BB187&amp;"."&amp;BC187</f>
        <v>.</v>
      </c>
      <c r="BE187" s="64"/>
      <c r="BF187" s="67"/>
      <c r="BG187" s="67"/>
      <c r="BH187" s="68"/>
      <c r="BI187" s="68"/>
      <c r="BJ187" s="68"/>
      <c r="BK187" s="69"/>
      <c r="BL187" s="69"/>
      <c r="BM187" s="64"/>
      <c r="BN187" s="67"/>
      <c r="BO187" s="67"/>
      <c r="BP187" s="68"/>
      <c r="BQ187" s="68"/>
      <c r="BR187" s="68"/>
      <c r="BS187" s="69"/>
      <c r="BT187" s="69"/>
      <c r="BU187" s="64"/>
      <c r="BV187" s="67"/>
      <c r="BW187" s="67"/>
      <c r="BX187" s="68"/>
      <c r="BY187" s="68"/>
      <c r="BZ187" s="68"/>
      <c r="CA187" s="69"/>
      <c r="CB187" s="69"/>
      <c r="CC187" s="64"/>
      <c r="CD187" s="67"/>
      <c r="CE187" s="67"/>
      <c r="CF187" s="68"/>
      <c r="CG187" s="68"/>
      <c r="CH187" s="68"/>
      <c r="CI187" s="69"/>
      <c r="CJ187" s="69"/>
      <c r="CK187" s="64"/>
      <c r="CL187" s="67"/>
      <c r="CM187" s="67"/>
      <c r="CN187" s="68"/>
      <c r="CO187" s="68"/>
      <c r="CP187" s="68"/>
      <c r="CQ187" s="69"/>
      <c r="CR187" s="69"/>
      <c r="CS187" s="66"/>
    </row>
    <row r="188" spans="1:97" ht="13.5" thickTop="1" x14ac:dyDescent="0.2">
      <c r="A188" s="258"/>
      <c r="B188" s="263"/>
      <c r="C188" s="265"/>
      <c r="D188" s="261"/>
      <c r="E188" s="235"/>
      <c r="F188" s="260"/>
      <c r="G188" s="4" t="s">
        <v>5</v>
      </c>
      <c r="H188" s="140"/>
      <c r="I188" s="141"/>
      <c r="J188" s="141"/>
      <c r="K188" s="141"/>
      <c r="L188" s="141"/>
      <c r="M188" s="7" t="str">
        <f>IF(AND(ISBLANK(H188),ISBLANK(I188),ISBLANK(J188),ISBLANK(K188),ISBLANK(L188)),"",SUM(J188:L188))</f>
        <v/>
      </c>
      <c r="N188" s="7" t="str">
        <f>IF(AND(ISBLANK(H188),ISBLANK(I188),ISBLANK(J188),ISBLANK(K188),ISBLANK(L188)),"",SUM(K188:L188))</f>
        <v/>
      </c>
      <c r="O188" s="233" t="str">
        <f t="shared" ref="O188" si="1189">IFERROR(SUM(H188:L188)/E188,"")</f>
        <v/>
      </c>
      <c r="P188" s="250" t="str">
        <f>IFERROR(((80*J188)+(100*K188)+(150*L188))/SUM(H188:L188),"")</f>
        <v/>
      </c>
      <c r="Q188" s="140"/>
      <c r="R188" s="141"/>
      <c r="S188" s="141"/>
      <c r="T188" s="141"/>
      <c r="U188" s="141"/>
      <c r="V188" s="7" t="str">
        <f>IF(AND(ISBLANK(Q188),ISBLANK(R188),ISBLANK(S188),ISBLANK(T188),ISBLANK(U188)),"",SUM(S188:U188))</f>
        <v/>
      </c>
      <c r="W188" s="7" t="str">
        <f>IF(AND(ISBLANK(Q188),ISBLANK(R188),ISBLANK(S188),ISBLANK(T188),ISBLANK(U188)),"",SUM(T188:U188))</f>
        <v/>
      </c>
      <c r="X188" s="233" t="str">
        <f t="shared" ref="X188" si="1190">IFERROR(SUM(Q188:U188)/$E188,"")</f>
        <v/>
      </c>
      <c r="Y188" s="250" t="str">
        <f>IFERROR(((80*S188)+(100*T188)+(150*U188))/SUM(Q188:U188),"")</f>
        <v/>
      </c>
      <c r="Z188" s="140"/>
      <c r="AA188" s="141"/>
      <c r="AB188" s="141"/>
      <c r="AC188" s="141"/>
      <c r="AD188" s="141"/>
      <c r="AE188" s="7" t="str">
        <f>IF(AND(ISBLANK(Z188),ISBLANK(AA188),ISBLANK(AB188),ISBLANK(AC188),ISBLANK(AD188)),"",SUM(AB188:AD188))</f>
        <v/>
      </c>
      <c r="AF188" s="7" t="str">
        <f>IF(AND(ISBLANK(Z188),ISBLANK(AA188),ISBLANK(AB188),ISBLANK(AC188),ISBLANK(AD188)),"",SUM(AC188:AD188))</f>
        <v/>
      </c>
      <c r="AG188" s="233" t="str">
        <f t="shared" ref="AG188" si="1191">IFERROR(SUM(Z188:AD188)/$E188,"")</f>
        <v/>
      </c>
      <c r="AH188" s="250" t="str">
        <f>IFERROR(((80*AB188)+(100*AC188)+(150*AD188))/SUM(Z188:AD188),"")</f>
        <v/>
      </c>
      <c r="AI188" s="140"/>
      <c r="AJ188" s="141"/>
      <c r="AK188" s="141"/>
      <c r="AL188" s="141"/>
      <c r="AM188" s="141"/>
      <c r="AN188" s="7" t="str">
        <f>IF(AND(ISBLANK(AI188),ISBLANK(AJ188),ISBLANK(AK188),ISBLANK(AL188),ISBLANK(AM188)),"",SUM(AK188:AM188))</f>
        <v/>
      </c>
      <c r="AO188" s="7" t="str">
        <f>IF(AND(ISBLANK(AI188),ISBLANK(AJ188),ISBLANK(AK188),ISBLANK(AL188),ISBLANK(AM188)),"",SUM(AL188:AM188))</f>
        <v/>
      </c>
      <c r="AP188" s="233" t="str">
        <f t="shared" ref="AP188" si="1192">IFERROR(SUM(AI188:AM188)/$E188,"")</f>
        <v/>
      </c>
      <c r="AQ188" s="250" t="str">
        <f>IFERROR(((80*AK188)+(100*AL188)+(150*AM188))/SUM(AI188:AM188),"")</f>
        <v/>
      </c>
      <c r="AR188" s="229" t="str">
        <f t="shared" ref="AR188" si="1193">IFERROR(AVERAGE(Y188,AH188,AQ188),"")</f>
        <v/>
      </c>
      <c r="AS188" s="229" t="str">
        <f t="shared" ref="AS188" si="1194">IF(OR(P188="",AR188=""),"",AR188-P188)</f>
        <v/>
      </c>
      <c r="AT188" s="145"/>
      <c r="AU188" s="141"/>
      <c r="AV188" s="141"/>
      <c r="AW188" s="141"/>
      <c r="AX188" s="141"/>
      <c r="AY188" s="7" t="str">
        <f>IF(AND(ISBLANK(AT188),ISBLANK(AU188),ISBLANK(AV188),ISBLANK(AW188),ISBLANK(AX188)),"",SUM(AV188:AX188))</f>
        <v/>
      </c>
      <c r="AZ188" s="131" t="str">
        <f>IF(AND(ISBLANK(AT188),ISBLANK(AU188),ISBLANK(AV188),ISBLANK(AW188),ISBLANK(AX188)),"",SUM(AW188:AX188))</f>
        <v/>
      </c>
      <c r="BA188" s="254" t="str">
        <f>IFERROR(((80*AV188)+(100*AW188)+(150*AX188))/SUM(AT188:AX188),"")</f>
        <v/>
      </c>
      <c r="BB188" s="135">
        <f>B188</f>
        <v>0</v>
      </c>
      <c r="BC188" s="64">
        <f>C188</f>
        <v>0</v>
      </c>
      <c r="BD188" s="64" t="str">
        <f>BB188&amp;"."&amp;BC188</f>
        <v>0.0</v>
      </c>
      <c r="BE188" s="64">
        <f>D188</f>
        <v>0</v>
      </c>
      <c r="BF188" s="65">
        <f>H188</f>
        <v>0</v>
      </c>
      <c r="BG188" s="65">
        <f t="shared" ref="BG188:BL188" si="1195">I188</f>
        <v>0</v>
      </c>
      <c r="BH188" s="65">
        <f t="shared" si="1195"/>
        <v>0</v>
      </c>
      <c r="BI188" s="65">
        <f t="shared" si="1195"/>
        <v>0</v>
      </c>
      <c r="BJ188" s="65">
        <f t="shared" si="1195"/>
        <v>0</v>
      </c>
      <c r="BK188" s="65" t="str">
        <f t="shared" si="1195"/>
        <v/>
      </c>
      <c r="BL188" s="65" t="str">
        <f t="shared" si="1195"/>
        <v/>
      </c>
      <c r="BM188" s="65" t="str">
        <f t="shared" ref="BM188:BT188" si="1196">P188</f>
        <v/>
      </c>
      <c r="BN188" s="65">
        <f t="shared" si="1196"/>
        <v>0</v>
      </c>
      <c r="BO188" s="65">
        <f t="shared" si="1196"/>
        <v>0</v>
      </c>
      <c r="BP188" s="65">
        <f t="shared" si="1196"/>
        <v>0</v>
      </c>
      <c r="BQ188" s="65">
        <f t="shared" si="1196"/>
        <v>0</v>
      </c>
      <c r="BR188" s="65">
        <f t="shared" si="1196"/>
        <v>0</v>
      </c>
      <c r="BS188" s="65" t="str">
        <f t="shared" si="1196"/>
        <v/>
      </c>
      <c r="BT188" s="65" t="str">
        <f t="shared" si="1196"/>
        <v/>
      </c>
      <c r="BU188" s="65" t="str">
        <f t="shared" ref="BU188:CB188" si="1197">Y188</f>
        <v/>
      </c>
      <c r="BV188" s="65">
        <f t="shared" si="1197"/>
        <v>0</v>
      </c>
      <c r="BW188" s="65">
        <f t="shared" si="1197"/>
        <v>0</v>
      </c>
      <c r="BX188" s="65">
        <f t="shared" si="1197"/>
        <v>0</v>
      </c>
      <c r="BY188" s="65">
        <f t="shared" si="1197"/>
        <v>0</v>
      </c>
      <c r="BZ188" s="65">
        <f t="shared" si="1197"/>
        <v>0</v>
      </c>
      <c r="CA188" s="65" t="str">
        <f t="shared" si="1197"/>
        <v/>
      </c>
      <c r="CB188" s="65" t="str">
        <f t="shared" si="1197"/>
        <v/>
      </c>
      <c r="CC188" s="65" t="str">
        <f t="shared" ref="CC188:CJ188" si="1198">AH188</f>
        <v/>
      </c>
      <c r="CD188" s="65">
        <f t="shared" si="1198"/>
        <v>0</v>
      </c>
      <c r="CE188" s="65">
        <f t="shared" si="1198"/>
        <v>0</v>
      </c>
      <c r="CF188" s="65">
        <f t="shared" si="1198"/>
        <v>0</v>
      </c>
      <c r="CG188" s="65">
        <f t="shared" si="1198"/>
        <v>0</v>
      </c>
      <c r="CH188" s="65">
        <f t="shared" si="1198"/>
        <v>0</v>
      </c>
      <c r="CI188" s="65" t="str">
        <f t="shared" si="1198"/>
        <v/>
      </c>
      <c r="CJ188" s="65" t="str">
        <f t="shared" si="1198"/>
        <v/>
      </c>
      <c r="CK188" s="65" t="str">
        <f t="shared" ref="CK188" si="1199">AQ188</f>
        <v/>
      </c>
      <c r="CL188" s="65">
        <f t="shared" ref="CL188:CS188" si="1200">AT188</f>
        <v>0</v>
      </c>
      <c r="CM188" s="65">
        <f t="shared" si="1200"/>
        <v>0</v>
      </c>
      <c r="CN188" s="65">
        <f t="shared" si="1200"/>
        <v>0</v>
      </c>
      <c r="CO188" s="65">
        <f t="shared" si="1200"/>
        <v>0</v>
      </c>
      <c r="CP188" s="65">
        <f t="shared" si="1200"/>
        <v>0</v>
      </c>
      <c r="CQ188" s="65" t="str">
        <f t="shared" si="1200"/>
        <v/>
      </c>
      <c r="CR188" s="65" t="str">
        <f t="shared" si="1200"/>
        <v/>
      </c>
      <c r="CS188" s="65" t="str">
        <f t="shared" si="1200"/>
        <v/>
      </c>
    </row>
    <row r="189" spans="1:97" ht="13.5" thickBot="1" x14ac:dyDescent="0.25">
      <c r="A189" s="259"/>
      <c r="B189" s="264"/>
      <c r="C189" s="262"/>
      <c r="D189" s="262"/>
      <c r="E189" s="236"/>
      <c r="F189" s="241"/>
      <c r="G189" s="8" t="s">
        <v>6</v>
      </c>
      <c r="H189" s="142" t="str">
        <f>IFERROR(H188/SUM(H188:L188),"")</f>
        <v/>
      </c>
      <c r="I189" s="143" t="str">
        <f>IFERROR(I188/SUM(H188:L188),"")</f>
        <v/>
      </c>
      <c r="J189" s="144" t="str">
        <f>IFERROR(J188/SUM(H188:L188),"")</f>
        <v/>
      </c>
      <c r="K189" s="144" t="str">
        <f>IFERROR(K188/SUM(H188:L188),"")</f>
        <v/>
      </c>
      <c r="L189" s="144" t="str">
        <f>IFERROR(L188/SUM(H188:L188),"")</f>
        <v/>
      </c>
      <c r="M189" s="34" t="str">
        <f>IFERROR(M188/SUM(H188:L188),"")</f>
        <v/>
      </c>
      <c r="N189" s="34" t="str">
        <f>IFERROR(N188/SUM(H188:L188),"")</f>
        <v/>
      </c>
      <c r="O189" s="234"/>
      <c r="P189" s="230"/>
      <c r="Q189" s="142" t="str">
        <f>IFERROR(Q188/SUM(Q188:U188),"")</f>
        <v/>
      </c>
      <c r="R189" s="143" t="str">
        <f>IFERROR(R188/SUM(Q188:U188),"")</f>
        <v/>
      </c>
      <c r="S189" s="144" t="str">
        <f>IFERROR(S188/SUM(Q188:U188),"")</f>
        <v/>
      </c>
      <c r="T189" s="144" t="str">
        <f>IFERROR(T188/SUM(Q188:U188),"")</f>
        <v/>
      </c>
      <c r="U189" s="144" t="str">
        <f>IFERROR(U188/SUM(Q188:U188),"")</f>
        <v/>
      </c>
      <c r="V189" s="34" t="str">
        <f>IFERROR(V188/SUM(Q188:U188),"")</f>
        <v/>
      </c>
      <c r="W189" s="34" t="str">
        <f>IFERROR(W188/SUM(Q188:U188),"")</f>
        <v/>
      </c>
      <c r="X189" s="234"/>
      <c r="Y189" s="230"/>
      <c r="Z189" s="142" t="str">
        <f>IFERROR(Z188/SUM(Z188:AD188),"")</f>
        <v/>
      </c>
      <c r="AA189" s="143" t="str">
        <f>IFERROR(AA188/SUM(Z188:AD188),"")</f>
        <v/>
      </c>
      <c r="AB189" s="144" t="str">
        <f>IFERROR(AB188/SUM(Z188:AD188),"")</f>
        <v/>
      </c>
      <c r="AC189" s="144" t="str">
        <f>IFERROR(AC188/SUM(Z188:AD188),"")</f>
        <v/>
      </c>
      <c r="AD189" s="144" t="str">
        <f>IFERROR(AD188/SUM(Z188:AD188),"")</f>
        <v/>
      </c>
      <c r="AE189" s="34" t="str">
        <f>IFERROR(AE188/SUM(Z188:AD188),"")</f>
        <v/>
      </c>
      <c r="AF189" s="34" t="str">
        <f>IFERROR(AF188/SUM(Z188:AD188),"")</f>
        <v/>
      </c>
      <c r="AG189" s="234"/>
      <c r="AH189" s="230"/>
      <c r="AI189" s="142" t="str">
        <f>IFERROR(AI188/SUM(AI188:AM188),"")</f>
        <v/>
      </c>
      <c r="AJ189" s="143" t="str">
        <f>IFERROR(AJ188/SUM(AI188:AM188),"")</f>
        <v/>
      </c>
      <c r="AK189" s="144" t="str">
        <f>IFERROR(AK188/SUM(AI188:AM188),"")</f>
        <v/>
      </c>
      <c r="AL189" s="144" t="str">
        <f>IFERROR(AL188/SUM(AI188:AM188),"")</f>
        <v/>
      </c>
      <c r="AM189" s="144" t="str">
        <f>IFERROR(AM188/SUM(AI188:AM188),"")</f>
        <v/>
      </c>
      <c r="AN189" s="34" t="str">
        <f>IFERROR(AN188/SUM(AI188:AM188),"")</f>
        <v/>
      </c>
      <c r="AO189" s="34" t="str">
        <f>IFERROR(AO188/SUM(AI188:AM188),"")</f>
        <v/>
      </c>
      <c r="AP189" s="234"/>
      <c r="AQ189" s="230"/>
      <c r="AR189" s="230"/>
      <c r="AS189" s="230"/>
      <c r="AT189" s="149" t="str">
        <f>IFERROR(AT188/SUM(AT188:AX188),"")</f>
        <v/>
      </c>
      <c r="AU189" s="143" t="str">
        <f>IFERROR(AU188/SUM(AT188:AX188),"")</f>
        <v/>
      </c>
      <c r="AV189" s="144" t="str">
        <f>IFERROR(AV188/SUM(AT188:AX188),"")</f>
        <v/>
      </c>
      <c r="AW189" s="144" t="str">
        <f>IFERROR(AW188/SUM(AT188:AX188),"")</f>
        <v/>
      </c>
      <c r="AX189" s="144" t="str">
        <f>IFERROR(AX188/SUM(AT188:AX188),"")</f>
        <v/>
      </c>
      <c r="AY189" s="34" t="str">
        <f>IFERROR(AY188/SUM(AT188:AX188),"")</f>
        <v/>
      </c>
      <c r="AZ189" s="132" t="str">
        <f>IFERROR(AZ188/SUM(AT188:AX188),"")</f>
        <v/>
      </c>
      <c r="BA189" s="255"/>
      <c r="BB189" s="135"/>
      <c r="BC189" s="64"/>
      <c r="BD189" s="64" t="str">
        <f t="shared" ref="BD189" si="1201">BB189&amp;"."&amp;BC189</f>
        <v>.</v>
      </c>
      <c r="BE189" s="64"/>
      <c r="BF189" s="67"/>
      <c r="BG189" s="67"/>
      <c r="BH189" s="68"/>
      <c r="BI189" s="68"/>
      <c r="BJ189" s="68"/>
      <c r="BK189" s="69"/>
      <c r="BL189" s="69"/>
      <c r="BM189" s="64"/>
      <c r="BN189" s="67"/>
      <c r="BO189" s="67"/>
      <c r="BP189" s="68"/>
      <c r="BQ189" s="68"/>
      <c r="BR189" s="68"/>
      <c r="BS189" s="69"/>
      <c r="BT189" s="69"/>
      <c r="BU189" s="64"/>
      <c r="BV189" s="67"/>
      <c r="BW189" s="67"/>
      <c r="BX189" s="68"/>
      <c r="BY189" s="68"/>
      <c r="BZ189" s="68"/>
      <c r="CA189" s="69"/>
      <c r="CB189" s="69"/>
      <c r="CC189" s="64"/>
      <c r="CD189" s="67"/>
      <c r="CE189" s="67"/>
      <c r="CF189" s="68"/>
      <c r="CG189" s="68"/>
      <c r="CH189" s="68"/>
      <c r="CI189" s="69"/>
      <c r="CJ189" s="69"/>
      <c r="CK189" s="64"/>
      <c r="CL189" s="67"/>
      <c r="CM189" s="67"/>
      <c r="CN189" s="68"/>
      <c r="CO189" s="68"/>
      <c r="CP189" s="68"/>
      <c r="CQ189" s="69"/>
      <c r="CR189" s="69"/>
      <c r="CS189" s="66"/>
    </row>
    <row r="190" spans="1:97" ht="13.5" thickTop="1" x14ac:dyDescent="0.2">
      <c r="A190" s="258"/>
      <c r="B190" s="263"/>
      <c r="C190" s="265"/>
      <c r="D190" s="261"/>
      <c r="E190" s="235"/>
      <c r="F190" s="260"/>
      <c r="G190" s="4" t="s">
        <v>5</v>
      </c>
      <c r="H190" s="140"/>
      <c r="I190" s="141"/>
      <c r="J190" s="141"/>
      <c r="K190" s="141"/>
      <c r="L190" s="141"/>
      <c r="M190" s="7" t="str">
        <f>IF(AND(ISBLANK(H190),ISBLANK(I190),ISBLANK(J190),ISBLANK(K190),ISBLANK(L190)),"",SUM(J190:L190))</f>
        <v/>
      </c>
      <c r="N190" s="7" t="str">
        <f>IF(AND(ISBLANK(H190),ISBLANK(I190),ISBLANK(J190),ISBLANK(K190),ISBLANK(L190)),"",SUM(K190:L190))</f>
        <v/>
      </c>
      <c r="O190" s="233" t="str">
        <f t="shared" ref="O190" si="1202">IFERROR(SUM(H190:L190)/E190,"")</f>
        <v/>
      </c>
      <c r="P190" s="250" t="str">
        <f>IFERROR(((80*J190)+(100*K190)+(150*L190))/SUM(H190:L190),"")</f>
        <v/>
      </c>
      <c r="Q190" s="140"/>
      <c r="R190" s="141"/>
      <c r="S190" s="141"/>
      <c r="T190" s="141"/>
      <c r="U190" s="141"/>
      <c r="V190" s="7" t="str">
        <f>IF(AND(ISBLANK(Q190),ISBLANK(R190),ISBLANK(S190),ISBLANK(T190),ISBLANK(U190)),"",SUM(S190:U190))</f>
        <v/>
      </c>
      <c r="W190" s="7" t="str">
        <f>IF(AND(ISBLANK(Q190),ISBLANK(R190),ISBLANK(S190),ISBLANK(T190),ISBLANK(U190)),"",SUM(T190:U190))</f>
        <v/>
      </c>
      <c r="X190" s="233" t="str">
        <f t="shared" ref="X190" si="1203">IFERROR(SUM(Q190:U190)/$E190,"")</f>
        <v/>
      </c>
      <c r="Y190" s="250" t="str">
        <f>IFERROR(((80*S190)+(100*T190)+(150*U190))/SUM(Q190:U190),"")</f>
        <v/>
      </c>
      <c r="Z190" s="140"/>
      <c r="AA190" s="141"/>
      <c r="AB190" s="141"/>
      <c r="AC190" s="141"/>
      <c r="AD190" s="141"/>
      <c r="AE190" s="7" t="str">
        <f>IF(AND(ISBLANK(Z190),ISBLANK(AA190),ISBLANK(AB190),ISBLANK(AC190),ISBLANK(AD190)),"",SUM(AB190:AD190))</f>
        <v/>
      </c>
      <c r="AF190" s="7" t="str">
        <f>IF(AND(ISBLANK(Z190),ISBLANK(AA190),ISBLANK(AB190),ISBLANK(AC190),ISBLANK(AD190)),"",SUM(AC190:AD190))</f>
        <v/>
      </c>
      <c r="AG190" s="233" t="str">
        <f t="shared" ref="AG190" si="1204">IFERROR(SUM(Z190:AD190)/$E190,"")</f>
        <v/>
      </c>
      <c r="AH190" s="250" t="str">
        <f>IFERROR(((80*AB190)+(100*AC190)+(150*AD190))/SUM(Z190:AD190),"")</f>
        <v/>
      </c>
      <c r="AI190" s="140"/>
      <c r="AJ190" s="141"/>
      <c r="AK190" s="141"/>
      <c r="AL190" s="141"/>
      <c r="AM190" s="141"/>
      <c r="AN190" s="7" t="str">
        <f>IF(AND(ISBLANK(AI190),ISBLANK(AJ190),ISBLANK(AK190),ISBLANK(AL190),ISBLANK(AM190)),"",SUM(AK190:AM190))</f>
        <v/>
      </c>
      <c r="AO190" s="7" t="str">
        <f>IF(AND(ISBLANK(AI190),ISBLANK(AJ190),ISBLANK(AK190),ISBLANK(AL190),ISBLANK(AM190)),"",SUM(AL190:AM190))</f>
        <v/>
      </c>
      <c r="AP190" s="233" t="str">
        <f t="shared" ref="AP190" si="1205">IFERROR(SUM(AI190:AM190)/$E190,"")</f>
        <v/>
      </c>
      <c r="AQ190" s="250" t="str">
        <f>IFERROR(((80*AK190)+(100*AL190)+(150*AM190))/SUM(AI190:AM190),"")</f>
        <v/>
      </c>
      <c r="AR190" s="229" t="str">
        <f t="shared" ref="AR190" si="1206">IFERROR(AVERAGE(Y190,AH190,AQ190),"")</f>
        <v/>
      </c>
      <c r="AS190" s="229" t="str">
        <f t="shared" ref="AS190" si="1207">IF(OR(P190="",AR190=""),"",AR190-P190)</f>
        <v/>
      </c>
      <c r="AT190" s="145"/>
      <c r="AU190" s="141"/>
      <c r="AV190" s="141"/>
      <c r="AW190" s="141"/>
      <c r="AX190" s="141"/>
      <c r="AY190" s="7" t="str">
        <f>IF(AND(ISBLANK(AT190),ISBLANK(AU190),ISBLANK(AV190),ISBLANK(AW190),ISBLANK(AX190)),"",SUM(AV190:AX190))</f>
        <v/>
      </c>
      <c r="AZ190" s="131" t="str">
        <f>IF(AND(ISBLANK(AT190),ISBLANK(AU190),ISBLANK(AV190),ISBLANK(AW190),ISBLANK(AX190)),"",SUM(AW190:AX190))</f>
        <v/>
      </c>
      <c r="BA190" s="254" t="str">
        <f>IFERROR(((80*AV190)+(100*AW190)+(150*AX190))/SUM(AT190:AX190),"")</f>
        <v/>
      </c>
      <c r="BB190" s="135">
        <f>B190</f>
        <v>0</v>
      </c>
      <c r="BC190" s="64">
        <f>C190</f>
        <v>0</v>
      </c>
      <c r="BD190" s="64" t="str">
        <f>BB190&amp;"."&amp;BC190</f>
        <v>0.0</v>
      </c>
      <c r="BE190" s="64">
        <f>D190</f>
        <v>0</v>
      </c>
      <c r="BF190" s="65">
        <f>H190</f>
        <v>0</v>
      </c>
      <c r="BG190" s="65">
        <f t="shared" ref="BG190:BL190" si="1208">I190</f>
        <v>0</v>
      </c>
      <c r="BH190" s="65">
        <f t="shared" si="1208"/>
        <v>0</v>
      </c>
      <c r="BI190" s="65">
        <f t="shared" si="1208"/>
        <v>0</v>
      </c>
      <c r="BJ190" s="65">
        <f t="shared" si="1208"/>
        <v>0</v>
      </c>
      <c r="BK190" s="65" t="str">
        <f t="shared" si="1208"/>
        <v/>
      </c>
      <c r="BL190" s="65" t="str">
        <f t="shared" si="1208"/>
        <v/>
      </c>
      <c r="BM190" s="65" t="str">
        <f t="shared" ref="BM190:BT190" si="1209">P190</f>
        <v/>
      </c>
      <c r="BN190" s="65">
        <f t="shared" si="1209"/>
        <v>0</v>
      </c>
      <c r="BO190" s="65">
        <f t="shared" si="1209"/>
        <v>0</v>
      </c>
      <c r="BP190" s="65">
        <f t="shared" si="1209"/>
        <v>0</v>
      </c>
      <c r="BQ190" s="65">
        <f t="shared" si="1209"/>
        <v>0</v>
      </c>
      <c r="BR190" s="65">
        <f t="shared" si="1209"/>
        <v>0</v>
      </c>
      <c r="BS190" s="65" t="str">
        <f t="shared" si="1209"/>
        <v/>
      </c>
      <c r="BT190" s="65" t="str">
        <f t="shared" si="1209"/>
        <v/>
      </c>
      <c r="BU190" s="65" t="str">
        <f t="shared" ref="BU190:CB190" si="1210">Y190</f>
        <v/>
      </c>
      <c r="BV190" s="65">
        <f t="shared" si="1210"/>
        <v>0</v>
      </c>
      <c r="BW190" s="65">
        <f t="shared" si="1210"/>
        <v>0</v>
      </c>
      <c r="BX190" s="65">
        <f t="shared" si="1210"/>
        <v>0</v>
      </c>
      <c r="BY190" s="65">
        <f t="shared" si="1210"/>
        <v>0</v>
      </c>
      <c r="BZ190" s="65">
        <f t="shared" si="1210"/>
        <v>0</v>
      </c>
      <c r="CA190" s="65" t="str">
        <f t="shared" si="1210"/>
        <v/>
      </c>
      <c r="CB190" s="65" t="str">
        <f t="shared" si="1210"/>
        <v/>
      </c>
      <c r="CC190" s="65" t="str">
        <f t="shared" ref="CC190:CJ190" si="1211">AH190</f>
        <v/>
      </c>
      <c r="CD190" s="65">
        <f t="shared" si="1211"/>
        <v>0</v>
      </c>
      <c r="CE190" s="65">
        <f t="shared" si="1211"/>
        <v>0</v>
      </c>
      <c r="CF190" s="65">
        <f t="shared" si="1211"/>
        <v>0</v>
      </c>
      <c r="CG190" s="65">
        <f t="shared" si="1211"/>
        <v>0</v>
      </c>
      <c r="CH190" s="65">
        <f t="shared" si="1211"/>
        <v>0</v>
      </c>
      <c r="CI190" s="65" t="str">
        <f t="shared" si="1211"/>
        <v/>
      </c>
      <c r="CJ190" s="65" t="str">
        <f t="shared" si="1211"/>
        <v/>
      </c>
      <c r="CK190" s="65" t="str">
        <f t="shared" ref="CK190" si="1212">AQ190</f>
        <v/>
      </c>
      <c r="CL190" s="65">
        <f t="shared" ref="CL190:CS190" si="1213">AT190</f>
        <v>0</v>
      </c>
      <c r="CM190" s="65">
        <f t="shared" si="1213"/>
        <v>0</v>
      </c>
      <c r="CN190" s="65">
        <f t="shared" si="1213"/>
        <v>0</v>
      </c>
      <c r="CO190" s="65">
        <f t="shared" si="1213"/>
        <v>0</v>
      </c>
      <c r="CP190" s="65">
        <f t="shared" si="1213"/>
        <v>0</v>
      </c>
      <c r="CQ190" s="65" t="str">
        <f t="shared" si="1213"/>
        <v/>
      </c>
      <c r="CR190" s="65" t="str">
        <f t="shared" si="1213"/>
        <v/>
      </c>
      <c r="CS190" s="65" t="str">
        <f t="shared" si="1213"/>
        <v/>
      </c>
    </row>
    <row r="191" spans="1:97" ht="13.5" thickBot="1" x14ac:dyDescent="0.25">
      <c r="A191" s="259"/>
      <c r="B191" s="264"/>
      <c r="C191" s="262"/>
      <c r="D191" s="262"/>
      <c r="E191" s="236"/>
      <c r="F191" s="241"/>
      <c r="G191" s="8" t="s">
        <v>6</v>
      </c>
      <c r="H191" s="142" t="str">
        <f>IFERROR(H190/SUM(H190:L190),"")</f>
        <v/>
      </c>
      <c r="I191" s="143" t="str">
        <f>IFERROR(I190/SUM(H190:L190),"")</f>
        <v/>
      </c>
      <c r="J191" s="144" t="str">
        <f>IFERROR(J190/SUM(H190:L190),"")</f>
        <v/>
      </c>
      <c r="K191" s="144" t="str">
        <f>IFERROR(K190/SUM(H190:L190),"")</f>
        <v/>
      </c>
      <c r="L191" s="144" t="str">
        <f>IFERROR(L190/SUM(H190:L190),"")</f>
        <v/>
      </c>
      <c r="M191" s="34" t="str">
        <f>IFERROR(M190/SUM(H190:L190),"")</f>
        <v/>
      </c>
      <c r="N191" s="34" t="str">
        <f>IFERROR(N190/SUM(H190:L190),"")</f>
        <v/>
      </c>
      <c r="O191" s="234"/>
      <c r="P191" s="230"/>
      <c r="Q191" s="142" t="str">
        <f>IFERROR(Q190/SUM(Q190:U190),"")</f>
        <v/>
      </c>
      <c r="R191" s="143" t="str">
        <f>IFERROR(R190/SUM(Q190:U190),"")</f>
        <v/>
      </c>
      <c r="S191" s="144" t="str">
        <f>IFERROR(S190/SUM(Q190:U190),"")</f>
        <v/>
      </c>
      <c r="T191" s="144" t="str">
        <f>IFERROR(T190/SUM(Q190:U190),"")</f>
        <v/>
      </c>
      <c r="U191" s="144" t="str">
        <f>IFERROR(U190/SUM(Q190:U190),"")</f>
        <v/>
      </c>
      <c r="V191" s="34" t="str">
        <f>IFERROR(V190/SUM(Q190:U190),"")</f>
        <v/>
      </c>
      <c r="W191" s="34" t="str">
        <f>IFERROR(W190/SUM(Q190:U190),"")</f>
        <v/>
      </c>
      <c r="X191" s="234"/>
      <c r="Y191" s="230"/>
      <c r="Z191" s="142" t="str">
        <f>IFERROR(Z190/SUM(Z190:AD190),"")</f>
        <v/>
      </c>
      <c r="AA191" s="143" t="str">
        <f>IFERROR(AA190/SUM(Z190:AD190),"")</f>
        <v/>
      </c>
      <c r="AB191" s="144" t="str">
        <f>IFERROR(AB190/SUM(Z190:AD190),"")</f>
        <v/>
      </c>
      <c r="AC191" s="144" t="str">
        <f>IFERROR(AC190/SUM(Z190:AD190),"")</f>
        <v/>
      </c>
      <c r="AD191" s="144" t="str">
        <f>IFERROR(AD190/SUM(Z190:AD190),"")</f>
        <v/>
      </c>
      <c r="AE191" s="34" t="str">
        <f>IFERROR(AE190/SUM(Z190:AD190),"")</f>
        <v/>
      </c>
      <c r="AF191" s="34" t="str">
        <f>IFERROR(AF190/SUM(Z190:AD190),"")</f>
        <v/>
      </c>
      <c r="AG191" s="234"/>
      <c r="AH191" s="230"/>
      <c r="AI191" s="142" t="str">
        <f>IFERROR(AI190/SUM(AI190:AM190),"")</f>
        <v/>
      </c>
      <c r="AJ191" s="143" t="str">
        <f>IFERROR(AJ190/SUM(AI190:AM190),"")</f>
        <v/>
      </c>
      <c r="AK191" s="144" t="str">
        <f>IFERROR(AK190/SUM(AI190:AM190),"")</f>
        <v/>
      </c>
      <c r="AL191" s="144" t="str">
        <f>IFERROR(AL190/SUM(AI190:AM190),"")</f>
        <v/>
      </c>
      <c r="AM191" s="144" t="str">
        <f>IFERROR(AM190/SUM(AI190:AM190),"")</f>
        <v/>
      </c>
      <c r="AN191" s="34" t="str">
        <f>IFERROR(AN190/SUM(AI190:AM190),"")</f>
        <v/>
      </c>
      <c r="AO191" s="34" t="str">
        <f>IFERROR(AO190/SUM(AI190:AM190),"")</f>
        <v/>
      </c>
      <c r="AP191" s="234"/>
      <c r="AQ191" s="230"/>
      <c r="AR191" s="230"/>
      <c r="AS191" s="230"/>
      <c r="AT191" s="149" t="str">
        <f>IFERROR(AT190/SUM(AT190:AX190),"")</f>
        <v/>
      </c>
      <c r="AU191" s="143" t="str">
        <f>IFERROR(AU190/SUM(AT190:AX190),"")</f>
        <v/>
      </c>
      <c r="AV191" s="144" t="str">
        <f>IFERROR(AV190/SUM(AT190:AX190),"")</f>
        <v/>
      </c>
      <c r="AW191" s="144" t="str">
        <f>IFERROR(AW190/SUM(AT190:AX190),"")</f>
        <v/>
      </c>
      <c r="AX191" s="144" t="str">
        <f>IFERROR(AX190/SUM(AT190:AX190),"")</f>
        <v/>
      </c>
      <c r="AY191" s="34" t="str">
        <f>IFERROR(AY190/SUM(AT190:AX190),"")</f>
        <v/>
      </c>
      <c r="AZ191" s="132" t="str">
        <f>IFERROR(AZ190/SUM(AT190:AX190),"")</f>
        <v/>
      </c>
      <c r="BA191" s="255"/>
      <c r="BB191" s="135"/>
      <c r="BC191" s="64"/>
      <c r="BD191" s="64" t="str">
        <f t="shared" ref="BD191" si="1214">BB191&amp;"."&amp;BC191</f>
        <v>.</v>
      </c>
      <c r="BE191" s="64"/>
      <c r="BF191" s="67"/>
      <c r="BG191" s="67"/>
      <c r="BH191" s="68"/>
      <c r="BI191" s="68"/>
      <c r="BJ191" s="68"/>
      <c r="BK191" s="69"/>
      <c r="BL191" s="69"/>
      <c r="BM191" s="64"/>
      <c r="BN191" s="67"/>
      <c r="BO191" s="67"/>
      <c r="BP191" s="68"/>
      <c r="BQ191" s="68"/>
      <c r="BR191" s="68"/>
      <c r="BS191" s="69"/>
      <c r="BT191" s="69"/>
      <c r="BU191" s="64"/>
      <c r="BV191" s="67"/>
      <c r="BW191" s="67"/>
      <c r="BX191" s="68"/>
      <c r="BY191" s="68"/>
      <c r="BZ191" s="68"/>
      <c r="CA191" s="69"/>
      <c r="CB191" s="69"/>
      <c r="CC191" s="64"/>
      <c r="CD191" s="67"/>
      <c r="CE191" s="67"/>
      <c r="CF191" s="68"/>
      <c r="CG191" s="68"/>
      <c r="CH191" s="68"/>
      <c r="CI191" s="69"/>
      <c r="CJ191" s="69"/>
      <c r="CK191" s="64"/>
      <c r="CL191" s="67"/>
      <c r="CM191" s="67"/>
      <c r="CN191" s="68"/>
      <c r="CO191" s="68"/>
      <c r="CP191" s="68"/>
      <c r="CQ191" s="69"/>
      <c r="CR191" s="69"/>
      <c r="CS191" s="66"/>
    </row>
    <row r="192" spans="1:97" ht="13.5" thickTop="1" x14ac:dyDescent="0.2">
      <c r="A192" s="258"/>
      <c r="B192" s="263"/>
      <c r="C192" s="265"/>
      <c r="D192" s="261"/>
      <c r="E192" s="235"/>
      <c r="F192" s="260"/>
      <c r="G192" s="47" t="s">
        <v>5</v>
      </c>
      <c r="H192" s="140"/>
      <c r="I192" s="145"/>
      <c r="J192" s="145"/>
      <c r="K192" s="145"/>
      <c r="L192" s="145"/>
      <c r="M192" s="38" t="str">
        <f>IF(AND(ISBLANK(H192),ISBLANK(I192),ISBLANK(J192),ISBLANK(K192),ISBLANK(L192)),"",SUM(J192:L192))</f>
        <v/>
      </c>
      <c r="N192" s="38" t="str">
        <f>IF(AND(ISBLANK(H192),ISBLANK(I192),ISBLANK(J192),ISBLANK(K192),ISBLANK(L192)),"",SUM(K192:L192))</f>
        <v/>
      </c>
      <c r="O192" s="233" t="str">
        <f t="shared" ref="O192" si="1215">IFERROR(SUM(H192:L192)/E192,"")</f>
        <v/>
      </c>
      <c r="P192" s="248" t="str">
        <f>IFERROR(((80*J192)+(100*K192)+(150*L192))/SUM(H192:L192),"")</f>
        <v/>
      </c>
      <c r="Q192" s="140"/>
      <c r="R192" s="145"/>
      <c r="S192" s="145"/>
      <c r="T192" s="145"/>
      <c r="U192" s="145"/>
      <c r="V192" s="38" t="str">
        <f>IF(AND(ISBLANK(Q192),ISBLANK(R192),ISBLANK(S192),ISBLANK(T192),ISBLANK(U192)),"",SUM(S192:U192))</f>
        <v/>
      </c>
      <c r="W192" s="38" t="str">
        <f>IF(AND(ISBLANK(Q192),ISBLANK(R192),ISBLANK(S192),ISBLANK(T192),ISBLANK(U192)),"",SUM(T192:U192))</f>
        <v/>
      </c>
      <c r="X192" s="233" t="str">
        <f t="shared" ref="X192" si="1216">IFERROR(SUM(Q192:U192)/$E192,"")</f>
        <v/>
      </c>
      <c r="Y192" s="248" t="str">
        <f>IFERROR(((80*S192)+(100*T192)+(150*U192))/SUM(Q192:U192),"")</f>
        <v/>
      </c>
      <c r="Z192" s="140"/>
      <c r="AA192" s="145"/>
      <c r="AB192" s="145"/>
      <c r="AC192" s="145"/>
      <c r="AD192" s="145"/>
      <c r="AE192" s="38" t="str">
        <f>IF(AND(ISBLANK(Z192),ISBLANK(AA192),ISBLANK(AB192),ISBLANK(AC192),ISBLANK(AD192)),"",SUM(AB192:AD192))</f>
        <v/>
      </c>
      <c r="AF192" s="38" t="str">
        <f>IF(AND(ISBLANK(Z192),ISBLANK(AA192),ISBLANK(AB192),ISBLANK(AC192),ISBLANK(AD192)),"",SUM(AC192:AD192))</f>
        <v/>
      </c>
      <c r="AG192" s="233" t="str">
        <f t="shared" ref="AG192" si="1217">IFERROR(SUM(Z192:AD192)/$E192,"")</f>
        <v/>
      </c>
      <c r="AH192" s="248" t="str">
        <f>IFERROR(((80*AB192)+(100*AC192)+(150*AD192))/SUM(Z192:AD192),"")</f>
        <v/>
      </c>
      <c r="AI192" s="140"/>
      <c r="AJ192" s="145"/>
      <c r="AK192" s="145"/>
      <c r="AL192" s="145"/>
      <c r="AM192" s="145"/>
      <c r="AN192" s="38" t="str">
        <f>IF(AND(ISBLANK(AI192),ISBLANK(AJ192),ISBLANK(AK192),ISBLANK(AL192),ISBLANK(AM192)),"",SUM(AK192:AM192))</f>
        <v/>
      </c>
      <c r="AO192" s="38" t="str">
        <f>IF(AND(ISBLANK(AI192),ISBLANK(AJ192),ISBLANK(AK192),ISBLANK(AL192),ISBLANK(AM192)),"",SUM(AL192:AM192))</f>
        <v/>
      </c>
      <c r="AP192" s="233" t="str">
        <f t="shared" ref="AP192" si="1218">IFERROR(SUM(AI192:AM192)/$E192,"")</f>
        <v/>
      </c>
      <c r="AQ192" s="248" t="str">
        <f>IFERROR(((80*AK192)+(100*AL192)+(150*AM192))/SUM(AI192:AM192),"")</f>
        <v/>
      </c>
      <c r="AR192" s="229" t="str">
        <f t="shared" ref="AR192" si="1219">IFERROR(AVERAGE(Y192,AH192,AQ192),"")</f>
        <v/>
      </c>
      <c r="AS192" s="229" t="str">
        <f t="shared" ref="AS192" si="1220">IF(OR(P192="",AR192=""),"",AR192-P192)</f>
        <v/>
      </c>
      <c r="AT192" s="145"/>
      <c r="AU192" s="145"/>
      <c r="AV192" s="145"/>
      <c r="AW192" s="145"/>
      <c r="AX192" s="145"/>
      <c r="AY192" s="38" t="str">
        <f>IF(AND(ISBLANK(AT192),ISBLANK(AU192),ISBLANK(AV192),ISBLANK(AW192),ISBLANK(AX192)),"",SUM(AV192:AX192))</f>
        <v/>
      </c>
      <c r="AZ192" s="133" t="str">
        <f>IF(AND(ISBLANK(AT192),ISBLANK(AU192),ISBLANK(AV192),ISBLANK(AW192),ISBLANK(AX192)),"",SUM(AW192:AX192))</f>
        <v/>
      </c>
      <c r="BA192" s="254" t="str">
        <f>IFERROR(((80*AV192)+(100*AW192)+(150*AX192))/SUM(AT192:AX192),"")</f>
        <v/>
      </c>
      <c r="BB192" s="135">
        <f>B192</f>
        <v>0</v>
      </c>
      <c r="BC192" s="64">
        <f>C192</f>
        <v>0</v>
      </c>
      <c r="BD192" s="64" t="str">
        <f>BB192&amp;"."&amp;BC192</f>
        <v>0.0</v>
      </c>
      <c r="BE192" s="64">
        <f>D192</f>
        <v>0</v>
      </c>
      <c r="BF192" s="65">
        <f>H192</f>
        <v>0</v>
      </c>
      <c r="BG192" s="65">
        <f t="shared" ref="BG192:BL192" si="1221">I192</f>
        <v>0</v>
      </c>
      <c r="BH192" s="65">
        <f t="shared" si="1221"/>
        <v>0</v>
      </c>
      <c r="BI192" s="65">
        <f t="shared" si="1221"/>
        <v>0</v>
      </c>
      <c r="BJ192" s="65">
        <f t="shared" si="1221"/>
        <v>0</v>
      </c>
      <c r="BK192" s="65" t="str">
        <f t="shared" si="1221"/>
        <v/>
      </c>
      <c r="BL192" s="65" t="str">
        <f t="shared" si="1221"/>
        <v/>
      </c>
      <c r="BM192" s="65" t="str">
        <f t="shared" ref="BM192:BT192" si="1222">P192</f>
        <v/>
      </c>
      <c r="BN192" s="65">
        <f t="shared" si="1222"/>
        <v>0</v>
      </c>
      <c r="BO192" s="65">
        <f t="shared" si="1222"/>
        <v>0</v>
      </c>
      <c r="BP192" s="65">
        <f t="shared" si="1222"/>
        <v>0</v>
      </c>
      <c r="BQ192" s="65">
        <f t="shared" si="1222"/>
        <v>0</v>
      </c>
      <c r="BR192" s="65">
        <f t="shared" si="1222"/>
        <v>0</v>
      </c>
      <c r="BS192" s="65" t="str">
        <f t="shared" si="1222"/>
        <v/>
      </c>
      <c r="BT192" s="65" t="str">
        <f t="shared" si="1222"/>
        <v/>
      </c>
      <c r="BU192" s="65" t="str">
        <f t="shared" ref="BU192:CB192" si="1223">Y192</f>
        <v/>
      </c>
      <c r="BV192" s="65">
        <f t="shared" si="1223"/>
        <v>0</v>
      </c>
      <c r="BW192" s="65">
        <f t="shared" si="1223"/>
        <v>0</v>
      </c>
      <c r="BX192" s="65">
        <f t="shared" si="1223"/>
        <v>0</v>
      </c>
      <c r="BY192" s="65">
        <f t="shared" si="1223"/>
        <v>0</v>
      </c>
      <c r="BZ192" s="65">
        <f t="shared" si="1223"/>
        <v>0</v>
      </c>
      <c r="CA192" s="65" t="str">
        <f t="shared" si="1223"/>
        <v/>
      </c>
      <c r="CB192" s="65" t="str">
        <f t="shared" si="1223"/>
        <v/>
      </c>
      <c r="CC192" s="65" t="str">
        <f t="shared" ref="CC192:CJ192" si="1224">AH192</f>
        <v/>
      </c>
      <c r="CD192" s="65">
        <f t="shared" si="1224"/>
        <v>0</v>
      </c>
      <c r="CE192" s="65">
        <f t="shared" si="1224"/>
        <v>0</v>
      </c>
      <c r="CF192" s="65">
        <f t="shared" si="1224"/>
        <v>0</v>
      </c>
      <c r="CG192" s="65">
        <f t="shared" si="1224"/>
        <v>0</v>
      </c>
      <c r="CH192" s="65">
        <f t="shared" si="1224"/>
        <v>0</v>
      </c>
      <c r="CI192" s="65" t="str">
        <f t="shared" si="1224"/>
        <v/>
      </c>
      <c r="CJ192" s="65" t="str">
        <f t="shared" si="1224"/>
        <v/>
      </c>
      <c r="CK192" s="65" t="str">
        <f t="shared" ref="CK192" si="1225">AQ192</f>
        <v/>
      </c>
      <c r="CL192" s="65">
        <f t="shared" ref="CL192:CS192" si="1226">AT192</f>
        <v>0</v>
      </c>
      <c r="CM192" s="65">
        <f t="shared" si="1226"/>
        <v>0</v>
      </c>
      <c r="CN192" s="65">
        <f t="shared" si="1226"/>
        <v>0</v>
      </c>
      <c r="CO192" s="65">
        <f t="shared" si="1226"/>
        <v>0</v>
      </c>
      <c r="CP192" s="65">
        <f t="shared" si="1226"/>
        <v>0</v>
      </c>
      <c r="CQ192" s="65" t="str">
        <f t="shared" si="1226"/>
        <v/>
      </c>
      <c r="CR192" s="65" t="str">
        <f t="shared" si="1226"/>
        <v/>
      </c>
      <c r="CS192" s="65" t="str">
        <f t="shared" si="1226"/>
        <v/>
      </c>
    </row>
    <row r="193" spans="1:97" ht="13.5" thickBot="1" x14ac:dyDescent="0.25">
      <c r="A193" s="259"/>
      <c r="B193" s="264"/>
      <c r="C193" s="262"/>
      <c r="D193" s="262"/>
      <c r="E193" s="236"/>
      <c r="F193" s="241"/>
      <c r="G193" s="48" t="s">
        <v>6</v>
      </c>
      <c r="H193" s="146" t="str">
        <f>IFERROR(H192/SUM(H192:L192),"")</f>
        <v/>
      </c>
      <c r="I193" s="147" t="str">
        <f>IFERROR(I192/SUM(H192:L192),"")</f>
        <v/>
      </c>
      <c r="J193" s="148" t="str">
        <f>IFERROR(J192/SUM(H192:L192),"")</f>
        <v/>
      </c>
      <c r="K193" s="148" t="str">
        <f>IFERROR(K192/SUM(H192:L192),"")</f>
        <v/>
      </c>
      <c r="L193" s="148" t="str">
        <f>IFERROR(L192/SUM(H192:L192),"")</f>
        <v/>
      </c>
      <c r="M193" s="26" t="str">
        <f>IFERROR(M192/SUM(H192:L192),"")</f>
        <v/>
      </c>
      <c r="N193" s="26" t="str">
        <f>IFERROR(N192/SUM(H192:L192),"")</f>
        <v/>
      </c>
      <c r="O193" s="234"/>
      <c r="P193" s="249"/>
      <c r="Q193" s="146" t="str">
        <f>IFERROR(Q192/SUM(Q192:U192),"")</f>
        <v/>
      </c>
      <c r="R193" s="147" t="str">
        <f>IFERROR(R192/SUM(Q192:U192),"")</f>
        <v/>
      </c>
      <c r="S193" s="148" t="str">
        <f>IFERROR(S192/SUM(Q192:U192),"")</f>
        <v/>
      </c>
      <c r="T193" s="148" t="str">
        <f>IFERROR(T192/SUM(Q192:U192),"")</f>
        <v/>
      </c>
      <c r="U193" s="148" t="str">
        <f>IFERROR(U192/SUM(Q192:U192),"")</f>
        <v/>
      </c>
      <c r="V193" s="26" t="str">
        <f>IFERROR(V192/SUM(Q192:U192),"")</f>
        <v/>
      </c>
      <c r="W193" s="26" t="str">
        <f>IFERROR(W192/SUM(Q192:U192),"")</f>
        <v/>
      </c>
      <c r="X193" s="234"/>
      <c r="Y193" s="249"/>
      <c r="Z193" s="146" t="str">
        <f>IFERROR(Z192/SUM(Z192:AD192),"")</f>
        <v/>
      </c>
      <c r="AA193" s="147" t="str">
        <f>IFERROR(AA192/SUM(Z192:AD192),"")</f>
        <v/>
      </c>
      <c r="AB193" s="148" t="str">
        <f>IFERROR(AB192/SUM(Z192:AD192),"")</f>
        <v/>
      </c>
      <c r="AC193" s="148" t="str">
        <f>IFERROR(AC192/SUM(Z192:AD192),"")</f>
        <v/>
      </c>
      <c r="AD193" s="148" t="str">
        <f>IFERROR(AD192/SUM(Z192:AD192),"")</f>
        <v/>
      </c>
      <c r="AE193" s="26" t="str">
        <f>IFERROR(AE192/SUM(Z192:AD192),"")</f>
        <v/>
      </c>
      <c r="AF193" s="26" t="str">
        <f>IFERROR(AF192/SUM(Z192:AD192),"")</f>
        <v/>
      </c>
      <c r="AG193" s="234"/>
      <c r="AH193" s="249"/>
      <c r="AI193" s="146" t="str">
        <f>IFERROR(AI192/SUM(AI192:AM192),"")</f>
        <v/>
      </c>
      <c r="AJ193" s="147" t="str">
        <f>IFERROR(AJ192/SUM(AI192:AM192),"")</f>
        <v/>
      </c>
      <c r="AK193" s="148" t="str">
        <f>IFERROR(AK192/SUM(AI192:AM192),"")</f>
        <v/>
      </c>
      <c r="AL193" s="148" t="str">
        <f>IFERROR(AL192/SUM(AI192:AM192),"")</f>
        <v/>
      </c>
      <c r="AM193" s="148" t="str">
        <f>IFERROR(AM192/SUM(AI192:AM192),"")</f>
        <v/>
      </c>
      <c r="AN193" s="26" t="str">
        <f>IFERROR(AN192/SUM(AI192:AM192),"")</f>
        <v/>
      </c>
      <c r="AO193" s="26" t="str">
        <f>IFERROR(AO192/SUM(AI192:AM192),"")</f>
        <v/>
      </c>
      <c r="AP193" s="234"/>
      <c r="AQ193" s="249"/>
      <c r="AR193" s="230"/>
      <c r="AS193" s="230"/>
      <c r="AT193" s="147" t="str">
        <f>IFERROR(AT192/SUM(AT192:AX192),"")</f>
        <v/>
      </c>
      <c r="AU193" s="147" t="str">
        <f>IFERROR(AU192/SUM(AT192:AX192),"")</f>
        <v/>
      </c>
      <c r="AV193" s="148" t="str">
        <f>IFERROR(AV192/SUM(AT192:AX192),"")</f>
        <v/>
      </c>
      <c r="AW193" s="148" t="str">
        <f>IFERROR(AW192/SUM(AT192:AX192),"")</f>
        <v/>
      </c>
      <c r="AX193" s="148" t="str">
        <f>IFERROR(AX192/SUM(AT192:AX192),"")</f>
        <v/>
      </c>
      <c r="AY193" s="26" t="str">
        <f>IFERROR(AY192/SUM(AT192:AX192),"")</f>
        <v/>
      </c>
      <c r="AZ193" s="134" t="str">
        <f>IFERROR(AZ192/SUM(AT192:AX192),"")</f>
        <v/>
      </c>
      <c r="BA193" s="255"/>
      <c r="BB193" s="135"/>
      <c r="BC193" s="64"/>
      <c r="BD193" s="64" t="str">
        <f t="shared" ref="BD193" si="1227">BB193&amp;"."&amp;BC193</f>
        <v>.</v>
      </c>
      <c r="BE193" s="64"/>
      <c r="BF193" s="67"/>
      <c r="BG193" s="67"/>
      <c r="BH193" s="68"/>
      <c r="BI193" s="68"/>
      <c r="BJ193" s="68"/>
      <c r="BK193" s="69"/>
      <c r="BL193" s="69"/>
      <c r="BM193" s="64"/>
      <c r="BN193" s="67"/>
      <c r="BO193" s="67"/>
      <c r="BP193" s="68"/>
      <c r="BQ193" s="68"/>
      <c r="BR193" s="68"/>
      <c r="BS193" s="69"/>
      <c r="BT193" s="69"/>
      <c r="BU193" s="64"/>
      <c r="BV193" s="67"/>
      <c r="BW193" s="67"/>
      <c r="BX193" s="68"/>
      <c r="BY193" s="68"/>
      <c r="BZ193" s="68"/>
      <c r="CA193" s="69"/>
      <c r="CB193" s="69"/>
      <c r="CC193" s="64"/>
      <c r="CD193" s="67"/>
      <c r="CE193" s="67"/>
      <c r="CF193" s="68"/>
      <c r="CG193" s="68"/>
      <c r="CH193" s="68"/>
      <c r="CI193" s="69"/>
      <c r="CJ193" s="69"/>
      <c r="CK193" s="64"/>
      <c r="CL193" s="67"/>
      <c r="CM193" s="67"/>
      <c r="CN193" s="68"/>
      <c r="CO193" s="68"/>
      <c r="CP193" s="68"/>
      <c r="CQ193" s="69"/>
      <c r="CR193" s="69"/>
      <c r="CS193" s="66"/>
    </row>
    <row r="194" spans="1:97" ht="13.5" thickTop="1" x14ac:dyDescent="0.2">
      <c r="A194" s="258"/>
      <c r="B194" s="263"/>
      <c r="C194" s="265"/>
      <c r="D194" s="261"/>
      <c r="E194" s="235"/>
      <c r="F194" s="260"/>
      <c r="G194" s="47" t="s">
        <v>5</v>
      </c>
      <c r="H194" s="140"/>
      <c r="I194" s="145"/>
      <c r="J194" s="145"/>
      <c r="K194" s="145"/>
      <c r="L194" s="145"/>
      <c r="M194" s="38" t="str">
        <f>IF(AND(ISBLANK(H194),ISBLANK(I194),ISBLANK(J194),ISBLANK(K194),ISBLANK(L194)),"",SUM(J194:L194))</f>
        <v/>
      </c>
      <c r="N194" s="38" t="str">
        <f>IF(AND(ISBLANK(H194),ISBLANK(I194),ISBLANK(J194),ISBLANK(K194),ISBLANK(L194)),"",SUM(K194:L194))</f>
        <v/>
      </c>
      <c r="O194" s="233" t="str">
        <f t="shared" ref="O194" si="1228">IFERROR(SUM(H194:L194)/E194,"")</f>
        <v/>
      </c>
      <c r="P194" s="248" t="str">
        <f>IFERROR(((80*J194)+(100*K194)+(150*L194))/SUM(H194:L194),"")</f>
        <v/>
      </c>
      <c r="Q194" s="140"/>
      <c r="R194" s="145"/>
      <c r="S194" s="145"/>
      <c r="T194" s="145"/>
      <c r="U194" s="145"/>
      <c r="V194" s="38" t="str">
        <f>IF(AND(ISBLANK(Q194),ISBLANK(R194),ISBLANK(S194),ISBLANK(T194),ISBLANK(U194)),"",SUM(S194:U194))</f>
        <v/>
      </c>
      <c r="W194" s="38" t="str">
        <f>IF(AND(ISBLANK(Q194),ISBLANK(R194),ISBLANK(S194),ISBLANK(T194),ISBLANK(U194)),"",SUM(T194:U194))</f>
        <v/>
      </c>
      <c r="X194" s="233" t="str">
        <f t="shared" ref="X194" si="1229">IFERROR(SUM(Q194:U194)/$E194,"")</f>
        <v/>
      </c>
      <c r="Y194" s="248" t="str">
        <f>IFERROR(((80*S194)+(100*T194)+(150*U194))/SUM(Q194:U194),"")</f>
        <v/>
      </c>
      <c r="Z194" s="140"/>
      <c r="AA194" s="145"/>
      <c r="AB194" s="145"/>
      <c r="AC194" s="145"/>
      <c r="AD194" s="145"/>
      <c r="AE194" s="38" t="str">
        <f>IF(AND(ISBLANK(Z194),ISBLANK(AA194),ISBLANK(AB194),ISBLANK(AC194),ISBLANK(AD194)),"",SUM(AB194:AD194))</f>
        <v/>
      </c>
      <c r="AF194" s="38" t="str">
        <f>IF(AND(ISBLANK(Z194),ISBLANK(AA194),ISBLANK(AB194),ISBLANK(AC194),ISBLANK(AD194)),"",SUM(AC194:AD194))</f>
        <v/>
      </c>
      <c r="AG194" s="233" t="str">
        <f t="shared" ref="AG194" si="1230">IFERROR(SUM(Z194:AD194)/$E194,"")</f>
        <v/>
      </c>
      <c r="AH194" s="248" t="str">
        <f>IFERROR(((80*AB194)+(100*AC194)+(150*AD194))/SUM(Z194:AD194),"")</f>
        <v/>
      </c>
      <c r="AI194" s="140"/>
      <c r="AJ194" s="145"/>
      <c r="AK194" s="145"/>
      <c r="AL194" s="145"/>
      <c r="AM194" s="145"/>
      <c r="AN194" s="38" t="str">
        <f>IF(AND(ISBLANK(AI194),ISBLANK(AJ194),ISBLANK(AK194),ISBLANK(AL194),ISBLANK(AM194)),"",SUM(AK194:AM194))</f>
        <v/>
      </c>
      <c r="AO194" s="38" t="str">
        <f>IF(AND(ISBLANK(AI194),ISBLANK(AJ194),ISBLANK(AK194),ISBLANK(AL194),ISBLANK(AM194)),"",SUM(AL194:AM194))</f>
        <v/>
      </c>
      <c r="AP194" s="233" t="str">
        <f t="shared" ref="AP194" si="1231">IFERROR(SUM(AI194:AM194)/$E194,"")</f>
        <v/>
      </c>
      <c r="AQ194" s="248" t="str">
        <f>IFERROR(((80*AK194)+(100*AL194)+(150*AM194))/SUM(AI194:AM194),"")</f>
        <v/>
      </c>
      <c r="AR194" s="229" t="str">
        <f t="shared" ref="AR194" si="1232">IFERROR(AVERAGE(Y194,AH194,AQ194),"")</f>
        <v/>
      </c>
      <c r="AS194" s="229" t="str">
        <f t="shared" ref="AS194" si="1233">IF(OR(P194="",AR194=""),"",AR194-P194)</f>
        <v/>
      </c>
      <c r="AT194" s="145"/>
      <c r="AU194" s="145"/>
      <c r="AV194" s="145"/>
      <c r="AW194" s="145"/>
      <c r="AX194" s="145"/>
      <c r="AY194" s="38" t="str">
        <f>IF(AND(ISBLANK(AT194),ISBLANK(AU194),ISBLANK(AV194),ISBLANK(AW194),ISBLANK(AX194)),"",SUM(AV194:AX194))</f>
        <v/>
      </c>
      <c r="AZ194" s="133" t="str">
        <f>IF(AND(ISBLANK(AT194),ISBLANK(AU194),ISBLANK(AV194),ISBLANK(AW194),ISBLANK(AX194)),"",SUM(AW194:AX194))</f>
        <v/>
      </c>
      <c r="BA194" s="254" t="str">
        <f>IFERROR(((80*AV194)+(100*AW194)+(150*AX194))/SUM(AT194:AX194),"")</f>
        <v/>
      </c>
      <c r="BB194" s="135">
        <f>B194</f>
        <v>0</v>
      </c>
      <c r="BC194" s="64">
        <f>C194</f>
        <v>0</v>
      </c>
      <c r="BD194" s="64" t="str">
        <f>BB194&amp;"."&amp;BC194</f>
        <v>0.0</v>
      </c>
      <c r="BE194" s="64">
        <f>D194</f>
        <v>0</v>
      </c>
      <c r="BF194" s="65">
        <f>H194</f>
        <v>0</v>
      </c>
      <c r="BG194" s="65">
        <f t="shared" ref="BG194:BL194" si="1234">I194</f>
        <v>0</v>
      </c>
      <c r="BH194" s="65">
        <f t="shared" si="1234"/>
        <v>0</v>
      </c>
      <c r="BI194" s="65">
        <f t="shared" si="1234"/>
        <v>0</v>
      </c>
      <c r="BJ194" s="65">
        <f t="shared" si="1234"/>
        <v>0</v>
      </c>
      <c r="BK194" s="65" t="str">
        <f t="shared" si="1234"/>
        <v/>
      </c>
      <c r="BL194" s="65" t="str">
        <f t="shared" si="1234"/>
        <v/>
      </c>
      <c r="BM194" s="65" t="str">
        <f t="shared" ref="BM194:BT194" si="1235">P194</f>
        <v/>
      </c>
      <c r="BN194" s="65">
        <f t="shared" si="1235"/>
        <v>0</v>
      </c>
      <c r="BO194" s="65">
        <f t="shared" si="1235"/>
        <v>0</v>
      </c>
      <c r="BP194" s="65">
        <f t="shared" si="1235"/>
        <v>0</v>
      </c>
      <c r="BQ194" s="65">
        <f t="shared" si="1235"/>
        <v>0</v>
      </c>
      <c r="BR194" s="65">
        <f t="shared" si="1235"/>
        <v>0</v>
      </c>
      <c r="BS194" s="65" t="str">
        <f t="shared" si="1235"/>
        <v/>
      </c>
      <c r="BT194" s="65" t="str">
        <f t="shared" si="1235"/>
        <v/>
      </c>
      <c r="BU194" s="65" t="str">
        <f t="shared" ref="BU194:CB194" si="1236">Y194</f>
        <v/>
      </c>
      <c r="BV194" s="65">
        <f t="shared" si="1236"/>
        <v>0</v>
      </c>
      <c r="BW194" s="65">
        <f t="shared" si="1236"/>
        <v>0</v>
      </c>
      <c r="BX194" s="65">
        <f t="shared" si="1236"/>
        <v>0</v>
      </c>
      <c r="BY194" s="65">
        <f t="shared" si="1236"/>
        <v>0</v>
      </c>
      <c r="BZ194" s="65">
        <f t="shared" si="1236"/>
        <v>0</v>
      </c>
      <c r="CA194" s="65" t="str">
        <f t="shared" si="1236"/>
        <v/>
      </c>
      <c r="CB194" s="65" t="str">
        <f t="shared" si="1236"/>
        <v/>
      </c>
      <c r="CC194" s="65" t="str">
        <f t="shared" ref="CC194:CJ194" si="1237">AH194</f>
        <v/>
      </c>
      <c r="CD194" s="65">
        <f t="shared" si="1237"/>
        <v>0</v>
      </c>
      <c r="CE194" s="65">
        <f t="shared" si="1237"/>
        <v>0</v>
      </c>
      <c r="CF194" s="65">
        <f t="shared" si="1237"/>
        <v>0</v>
      </c>
      <c r="CG194" s="65">
        <f t="shared" si="1237"/>
        <v>0</v>
      </c>
      <c r="CH194" s="65">
        <f t="shared" si="1237"/>
        <v>0</v>
      </c>
      <c r="CI194" s="65" t="str">
        <f t="shared" si="1237"/>
        <v/>
      </c>
      <c r="CJ194" s="65" t="str">
        <f t="shared" si="1237"/>
        <v/>
      </c>
      <c r="CK194" s="65" t="str">
        <f t="shared" ref="CK194" si="1238">AQ194</f>
        <v/>
      </c>
      <c r="CL194" s="65">
        <f t="shared" ref="CL194:CS194" si="1239">AT194</f>
        <v>0</v>
      </c>
      <c r="CM194" s="65">
        <f t="shared" si="1239"/>
        <v>0</v>
      </c>
      <c r="CN194" s="65">
        <f t="shared" si="1239"/>
        <v>0</v>
      </c>
      <c r="CO194" s="65">
        <f t="shared" si="1239"/>
        <v>0</v>
      </c>
      <c r="CP194" s="65">
        <f t="shared" si="1239"/>
        <v>0</v>
      </c>
      <c r="CQ194" s="65" t="str">
        <f t="shared" si="1239"/>
        <v/>
      </c>
      <c r="CR194" s="65" t="str">
        <f t="shared" si="1239"/>
        <v/>
      </c>
      <c r="CS194" s="65" t="str">
        <f t="shared" si="1239"/>
        <v/>
      </c>
    </row>
    <row r="195" spans="1:97" ht="13.5" thickBot="1" x14ac:dyDescent="0.25">
      <c r="A195" s="259"/>
      <c r="B195" s="264"/>
      <c r="C195" s="262"/>
      <c r="D195" s="262"/>
      <c r="E195" s="236"/>
      <c r="F195" s="241"/>
      <c r="G195" s="48" t="s">
        <v>6</v>
      </c>
      <c r="H195" s="146" t="str">
        <f>IFERROR(H194/SUM(H194:L194),"")</f>
        <v/>
      </c>
      <c r="I195" s="147" t="str">
        <f>IFERROR(I194/SUM(H194:L194),"")</f>
        <v/>
      </c>
      <c r="J195" s="148" t="str">
        <f>IFERROR(J194/SUM(H194:L194),"")</f>
        <v/>
      </c>
      <c r="K195" s="148" t="str">
        <f>IFERROR(K194/SUM(H194:L194),"")</f>
        <v/>
      </c>
      <c r="L195" s="148" t="str">
        <f>IFERROR(L194/SUM(H194:L194),"")</f>
        <v/>
      </c>
      <c r="M195" s="26" t="str">
        <f>IFERROR(M194/SUM(H194:L194),"")</f>
        <v/>
      </c>
      <c r="N195" s="26" t="str">
        <f>IFERROR(N194/SUM(H194:L194),"")</f>
        <v/>
      </c>
      <c r="O195" s="234"/>
      <c r="P195" s="249"/>
      <c r="Q195" s="146" t="str">
        <f>IFERROR(Q194/SUM(Q194:U194),"")</f>
        <v/>
      </c>
      <c r="R195" s="147" t="str">
        <f>IFERROR(R194/SUM(Q194:U194),"")</f>
        <v/>
      </c>
      <c r="S195" s="148" t="str">
        <f>IFERROR(S194/SUM(Q194:U194),"")</f>
        <v/>
      </c>
      <c r="T195" s="148" t="str">
        <f>IFERROR(T194/SUM(Q194:U194),"")</f>
        <v/>
      </c>
      <c r="U195" s="148" t="str">
        <f>IFERROR(U194/SUM(Q194:U194),"")</f>
        <v/>
      </c>
      <c r="V195" s="26" t="str">
        <f>IFERROR(V194/SUM(Q194:U194),"")</f>
        <v/>
      </c>
      <c r="W195" s="26" t="str">
        <f>IFERROR(W194/SUM(Q194:U194),"")</f>
        <v/>
      </c>
      <c r="X195" s="234"/>
      <c r="Y195" s="249"/>
      <c r="Z195" s="146" t="str">
        <f>IFERROR(Z194/SUM(Z194:AD194),"")</f>
        <v/>
      </c>
      <c r="AA195" s="147" t="str">
        <f>IFERROR(AA194/SUM(Z194:AD194),"")</f>
        <v/>
      </c>
      <c r="AB195" s="148" t="str">
        <f>IFERROR(AB194/SUM(Z194:AD194),"")</f>
        <v/>
      </c>
      <c r="AC195" s="148" t="str">
        <f>IFERROR(AC194/SUM(Z194:AD194),"")</f>
        <v/>
      </c>
      <c r="AD195" s="148" t="str">
        <f>IFERROR(AD194/SUM(Z194:AD194),"")</f>
        <v/>
      </c>
      <c r="AE195" s="26" t="str">
        <f>IFERROR(AE194/SUM(Z194:AD194),"")</f>
        <v/>
      </c>
      <c r="AF195" s="26" t="str">
        <f>IFERROR(AF194/SUM(Z194:AD194),"")</f>
        <v/>
      </c>
      <c r="AG195" s="234"/>
      <c r="AH195" s="249"/>
      <c r="AI195" s="146" t="str">
        <f>IFERROR(AI194/SUM(AI194:AM194),"")</f>
        <v/>
      </c>
      <c r="AJ195" s="147" t="str">
        <f>IFERROR(AJ194/SUM(AI194:AM194),"")</f>
        <v/>
      </c>
      <c r="AK195" s="148" t="str">
        <f>IFERROR(AK194/SUM(AI194:AM194),"")</f>
        <v/>
      </c>
      <c r="AL195" s="148" t="str">
        <f>IFERROR(AL194/SUM(AI194:AM194),"")</f>
        <v/>
      </c>
      <c r="AM195" s="148" t="str">
        <f>IFERROR(AM194/SUM(AI194:AM194),"")</f>
        <v/>
      </c>
      <c r="AN195" s="26" t="str">
        <f>IFERROR(AN194/SUM(AI194:AM194),"")</f>
        <v/>
      </c>
      <c r="AO195" s="26" t="str">
        <f>IFERROR(AO194/SUM(AI194:AM194),"")</f>
        <v/>
      </c>
      <c r="AP195" s="234"/>
      <c r="AQ195" s="249"/>
      <c r="AR195" s="230"/>
      <c r="AS195" s="230"/>
      <c r="AT195" s="147" t="str">
        <f>IFERROR(AT194/SUM(AT194:AX194),"")</f>
        <v/>
      </c>
      <c r="AU195" s="147" t="str">
        <f>IFERROR(AU194/SUM(AT194:AX194),"")</f>
        <v/>
      </c>
      <c r="AV195" s="148" t="str">
        <f>IFERROR(AV194/SUM(AT194:AX194),"")</f>
        <v/>
      </c>
      <c r="AW195" s="148" t="str">
        <f>IFERROR(AW194/SUM(AT194:AX194),"")</f>
        <v/>
      </c>
      <c r="AX195" s="148" t="str">
        <f>IFERROR(AX194/SUM(AT194:AX194),"")</f>
        <v/>
      </c>
      <c r="AY195" s="26" t="str">
        <f>IFERROR(AY194/SUM(AT194:AX194),"")</f>
        <v/>
      </c>
      <c r="AZ195" s="134" t="str">
        <f>IFERROR(AZ194/SUM(AT194:AX194),"")</f>
        <v/>
      </c>
      <c r="BA195" s="255"/>
      <c r="BB195" s="135"/>
      <c r="BC195" s="64"/>
      <c r="BD195" s="64" t="str">
        <f t="shared" ref="BD195" si="1240">BB195&amp;"."&amp;BC195</f>
        <v>.</v>
      </c>
      <c r="BE195" s="64"/>
      <c r="BF195" s="67"/>
      <c r="BG195" s="67"/>
      <c r="BH195" s="68"/>
      <c r="BI195" s="68"/>
      <c r="BJ195" s="68"/>
      <c r="BK195" s="69"/>
      <c r="BL195" s="69"/>
      <c r="BM195" s="64"/>
      <c r="BN195" s="67"/>
      <c r="BO195" s="67"/>
      <c r="BP195" s="68"/>
      <c r="BQ195" s="68"/>
      <c r="BR195" s="68"/>
      <c r="BS195" s="69"/>
      <c r="BT195" s="69"/>
      <c r="BU195" s="64"/>
      <c r="BV195" s="67"/>
      <c r="BW195" s="67"/>
      <c r="BX195" s="68"/>
      <c r="BY195" s="68"/>
      <c r="BZ195" s="68"/>
      <c r="CA195" s="69"/>
      <c r="CB195" s="69"/>
      <c r="CC195" s="64"/>
      <c r="CD195" s="67"/>
      <c r="CE195" s="67"/>
      <c r="CF195" s="68"/>
      <c r="CG195" s="68"/>
      <c r="CH195" s="68"/>
      <c r="CI195" s="69"/>
      <c r="CJ195" s="69"/>
      <c r="CK195" s="64"/>
      <c r="CL195" s="67"/>
      <c r="CM195" s="67"/>
      <c r="CN195" s="68"/>
      <c r="CO195" s="68"/>
      <c r="CP195" s="68"/>
      <c r="CQ195" s="69"/>
      <c r="CR195" s="69"/>
      <c r="CS195" s="66"/>
    </row>
    <row r="196" spans="1:97" ht="13.5" thickTop="1" x14ac:dyDescent="0.2">
      <c r="A196" s="258"/>
      <c r="B196" s="263"/>
      <c r="C196" s="265"/>
      <c r="D196" s="261"/>
      <c r="E196" s="235"/>
      <c r="F196" s="260"/>
      <c r="G196" s="47" t="s">
        <v>5</v>
      </c>
      <c r="H196" s="140"/>
      <c r="I196" s="145"/>
      <c r="J196" s="145"/>
      <c r="K196" s="145"/>
      <c r="L196" s="145"/>
      <c r="M196" s="38" t="str">
        <f>IF(AND(ISBLANK(H196),ISBLANK(I196),ISBLANK(J196),ISBLANK(K196),ISBLANK(L196)),"",SUM(J196:L196))</f>
        <v/>
      </c>
      <c r="N196" s="38" t="str">
        <f>IF(AND(ISBLANK(H196),ISBLANK(I196),ISBLANK(J196),ISBLANK(K196),ISBLANK(L196)),"",SUM(K196:L196))</f>
        <v/>
      </c>
      <c r="O196" s="233" t="str">
        <f t="shared" ref="O196" si="1241">IFERROR(SUM(H196:L196)/E196,"")</f>
        <v/>
      </c>
      <c r="P196" s="248" t="str">
        <f>IFERROR(((80*J196)+(100*K196)+(150*L196))/SUM(H196:L196),"")</f>
        <v/>
      </c>
      <c r="Q196" s="140"/>
      <c r="R196" s="145"/>
      <c r="S196" s="145"/>
      <c r="T196" s="145"/>
      <c r="U196" s="145"/>
      <c r="V196" s="38" t="str">
        <f>IF(AND(ISBLANK(Q196),ISBLANK(R196),ISBLANK(S196),ISBLANK(T196),ISBLANK(U196)),"",SUM(S196:U196))</f>
        <v/>
      </c>
      <c r="W196" s="38" t="str">
        <f>IF(AND(ISBLANK(Q196),ISBLANK(R196),ISBLANK(S196),ISBLANK(T196),ISBLANK(U196)),"",SUM(T196:U196))</f>
        <v/>
      </c>
      <c r="X196" s="233" t="str">
        <f t="shared" ref="X196" si="1242">IFERROR(SUM(Q196:U196)/$E196,"")</f>
        <v/>
      </c>
      <c r="Y196" s="248" t="str">
        <f>IFERROR(((80*S196)+(100*T196)+(150*U196))/SUM(Q196:U196),"")</f>
        <v/>
      </c>
      <c r="Z196" s="140"/>
      <c r="AA196" s="145"/>
      <c r="AB196" s="145"/>
      <c r="AC196" s="145"/>
      <c r="AD196" s="145"/>
      <c r="AE196" s="38" t="str">
        <f>IF(AND(ISBLANK(Z196),ISBLANK(AA196),ISBLANK(AB196),ISBLANK(AC196),ISBLANK(AD196)),"",SUM(AB196:AD196))</f>
        <v/>
      </c>
      <c r="AF196" s="38" t="str">
        <f>IF(AND(ISBLANK(Z196),ISBLANK(AA196),ISBLANK(AB196),ISBLANK(AC196),ISBLANK(AD196)),"",SUM(AC196:AD196))</f>
        <v/>
      </c>
      <c r="AG196" s="233" t="str">
        <f t="shared" ref="AG196" si="1243">IFERROR(SUM(Z196:AD196)/$E196,"")</f>
        <v/>
      </c>
      <c r="AH196" s="248" t="str">
        <f>IFERROR(((80*AB196)+(100*AC196)+(150*AD196))/SUM(Z196:AD196),"")</f>
        <v/>
      </c>
      <c r="AI196" s="140"/>
      <c r="AJ196" s="145"/>
      <c r="AK196" s="145"/>
      <c r="AL196" s="145"/>
      <c r="AM196" s="145"/>
      <c r="AN196" s="38" t="str">
        <f>IF(AND(ISBLANK(AI196),ISBLANK(AJ196),ISBLANK(AK196),ISBLANK(AL196),ISBLANK(AM196)),"",SUM(AK196:AM196))</f>
        <v/>
      </c>
      <c r="AO196" s="38" t="str">
        <f>IF(AND(ISBLANK(AI196),ISBLANK(AJ196),ISBLANK(AK196),ISBLANK(AL196),ISBLANK(AM196)),"",SUM(AL196:AM196))</f>
        <v/>
      </c>
      <c r="AP196" s="233" t="str">
        <f t="shared" ref="AP196" si="1244">IFERROR(SUM(AI196:AM196)/$E196,"")</f>
        <v/>
      </c>
      <c r="AQ196" s="248" t="str">
        <f>IFERROR(((80*AK196)+(100*AL196)+(150*AM196))/SUM(AI196:AM196),"")</f>
        <v/>
      </c>
      <c r="AR196" s="229" t="str">
        <f t="shared" ref="AR196" si="1245">IFERROR(AVERAGE(Y196,AH196,AQ196),"")</f>
        <v/>
      </c>
      <c r="AS196" s="229" t="str">
        <f t="shared" ref="AS196" si="1246">IF(OR(P196="",AR196=""),"",AR196-P196)</f>
        <v/>
      </c>
      <c r="AT196" s="145"/>
      <c r="AU196" s="145"/>
      <c r="AV196" s="145"/>
      <c r="AW196" s="145"/>
      <c r="AX196" s="145"/>
      <c r="AY196" s="38" t="str">
        <f>IF(AND(ISBLANK(AT196),ISBLANK(AU196),ISBLANK(AV196),ISBLANK(AW196),ISBLANK(AX196)),"",SUM(AV196:AX196))</f>
        <v/>
      </c>
      <c r="AZ196" s="133" t="str">
        <f>IF(AND(ISBLANK(AT196),ISBLANK(AU196),ISBLANK(AV196),ISBLANK(AW196),ISBLANK(AX196)),"",SUM(AW196:AX196))</f>
        <v/>
      </c>
      <c r="BA196" s="254" t="str">
        <f>IFERROR(((80*AV196)+(100*AW196)+(150*AX196))/SUM(AT196:AX196),"")</f>
        <v/>
      </c>
      <c r="BB196" s="135">
        <f>B196</f>
        <v>0</v>
      </c>
      <c r="BC196" s="64">
        <f>C196</f>
        <v>0</v>
      </c>
      <c r="BD196" s="64" t="str">
        <f>BB196&amp;"."&amp;BC196</f>
        <v>0.0</v>
      </c>
      <c r="BE196" s="64">
        <f>D196</f>
        <v>0</v>
      </c>
      <c r="BF196" s="65">
        <f>H196</f>
        <v>0</v>
      </c>
      <c r="BG196" s="65">
        <f t="shared" ref="BG196:BL196" si="1247">I196</f>
        <v>0</v>
      </c>
      <c r="BH196" s="65">
        <f t="shared" si="1247"/>
        <v>0</v>
      </c>
      <c r="BI196" s="65">
        <f t="shared" si="1247"/>
        <v>0</v>
      </c>
      <c r="BJ196" s="65">
        <f t="shared" si="1247"/>
        <v>0</v>
      </c>
      <c r="BK196" s="65" t="str">
        <f t="shared" si="1247"/>
        <v/>
      </c>
      <c r="BL196" s="65" t="str">
        <f t="shared" si="1247"/>
        <v/>
      </c>
      <c r="BM196" s="65" t="str">
        <f t="shared" ref="BM196:BT196" si="1248">P196</f>
        <v/>
      </c>
      <c r="BN196" s="65">
        <f t="shared" si="1248"/>
        <v>0</v>
      </c>
      <c r="BO196" s="65">
        <f t="shared" si="1248"/>
        <v>0</v>
      </c>
      <c r="BP196" s="65">
        <f t="shared" si="1248"/>
        <v>0</v>
      </c>
      <c r="BQ196" s="65">
        <f t="shared" si="1248"/>
        <v>0</v>
      </c>
      <c r="BR196" s="65">
        <f t="shared" si="1248"/>
        <v>0</v>
      </c>
      <c r="BS196" s="65" t="str">
        <f t="shared" si="1248"/>
        <v/>
      </c>
      <c r="BT196" s="65" t="str">
        <f t="shared" si="1248"/>
        <v/>
      </c>
      <c r="BU196" s="65" t="str">
        <f t="shared" ref="BU196:CB196" si="1249">Y196</f>
        <v/>
      </c>
      <c r="BV196" s="65">
        <f t="shared" si="1249"/>
        <v>0</v>
      </c>
      <c r="BW196" s="65">
        <f t="shared" si="1249"/>
        <v>0</v>
      </c>
      <c r="BX196" s="65">
        <f t="shared" si="1249"/>
        <v>0</v>
      </c>
      <c r="BY196" s="65">
        <f t="shared" si="1249"/>
        <v>0</v>
      </c>
      <c r="BZ196" s="65">
        <f t="shared" si="1249"/>
        <v>0</v>
      </c>
      <c r="CA196" s="65" t="str">
        <f t="shared" si="1249"/>
        <v/>
      </c>
      <c r="CB196" s="65" t="str">
        <f t="shared" si="1249"/>
        <v/>
      </c>
      <c r="CC196" s="65" t="str">
        <f t="shared" ref="CC196:CJ196" si="1250">AH196</f>
        <v/>
      </c>
      <c r="CD196" s="65">
        <f t="shared" si="1250"/>
        <v>0</v>
      </c>
      <c r="CE196" s="65">
        <f t="shared" si="1250"/>
        <v>0</v>
      </c>
      <c r="CF196" s="65">
        <f t="shared" si="1250"/>
        <v>0</v>
      </c>
      <c r="CG196" s="65">
        <f t="shared" si="1250"/>
        <v>0</v>
      </c>
      <c r="CH196" s="65">
        <f t="shared" si="1250"/>
        <v>0</v>
      </c>
      <c r="CI196" s="65" t="str">
        <f t="shared" si="1250"/>
        <v/>
      </c>
      <c r="CJ196" s="65" t="str">
        <f t="shared" si="1250"/>
        <v/>
      </c>
      <c r="CK196" s="65" t="str">
        <f t="shared" ref="CK196" si="1251">AQ196</f>
        <v/>
      </c>
      <c r="CL196" s="65">
        <f t="shared" ref="CL196:CS196" si="1252">AT196</f>
        <v>0</v>
      </c>
      <c r="CM196" s="65">
        <f t="shared" si="1252"/>
        <v>0</v>
      </c>
      <c r="CN196" s="65">
        <f t="shared" si="1252"/>
        <v>0</v>
      </c>
      <c r="CO196" s="65">
        <f t="shared" si="1252"/>
        <v>0</v>
      </c>
      <c r="CP196" s="65">
        <f t="shared" si="1252"/>
        <v>0</v>
      </c>
      <c r="CQ196" s="65" t="str">
        <f t="shared" si="1252"/>
        <v/>
      </c>
      <c r="CR196" s="65" t="str">
        <f t="shared" si="1252"/>
        <v/>
      </c>
      <c r="CS196" s="65" t="str">
        <f t="shared" si="1252"/>
        <v/>
      </c>
    </row>
    <row r="197" spans="1:97" ht="13.5" thickBot="1" x14ac:dyDescent="0.25">
      <c r="A197" s="259"/>
      <c r="B197" s="264"/>
      <c r="C197" s="262"/>
      <c r="D197" s="262"/>
      <c r="E197" s="236"/>
      <c r="F197" s="241"/>
      <c r="G197" s="48" t="s">
        <v>6</v>
      </c>
      <c r="H197" s="146" t="str">
        <f>IFERROR(H196/SUM(H196:L196),"")</f>
        <v/>
      </c>
      <c r="I197" s="147" t="str">
        <f>IFERROR(I196/SUM(H196:L196),"")</f>
        <v/>
      </c>
      <c r="J197" s="148" t="str">
        <f>IFERROR(J196/SUM(H196:L196),"")</f>
        <v/>
      </c>
      <c r="K197" s="148" t="str">
        <f>IFERROR(K196/SUM(H196:L196),"")</f>
        <v/>
      </c>
      <c r="L197" s="148" t="str">
        <f>IFERROR(L196/SUM(H196:L196),"")</f>
        <v/>
      </c>
      <c r="M197" s="26" t="str">
        <f>IFERROR(M196/SUM(H196:L196),"")</f>
        <v/>
      </c>
      <c r="N197" s="26" t="str">
        <f>IFERROR(N196/SUM(H196:L196),"")</f>
        <v/>
      </c>
      <c r="O197" s="234"/>
      <c r="P197" s="249"/>
      <c r="Q197" s="146" t="str">
        <f>IFERROR(Q196/SUM(Q196:U196),"")</f>
        <v/>
      </c>
      <c r="R197" s="147" t="str">
        <f>IFERROR(R196/SUM(Q196:U196),"")</f>
        <v/>
      </c>
      <c r="S197" s="148" t="str">
        <f>IFERROR(S196/SUM(Q196:U196),"")</f>
        <v/>
      </c>
      <c r="T197" s="148" t="str">
        <f>IFERROR(T196/SUM(Q196:U196),"")</f>
        <v/>
      </c>
      <c r="U197" s="148" t="str">
        <f>IFERROR(U196/SUM(Q196:U196),"")</f>
        <v/>
      </c>
      <c r="V197" s="26" t="str">
        <f>IFERROR(V196/SUM(Q196:U196),"")</f>
        <v/>
      </c>
      <c r="W197" s="26" t="str">
        <f>IFERROR(W196/SUM(Q196:U196),"")</f>
        <v/>
      </c>
      <c r="X197" s="234"/>
      <c r="Y197" s="249"/>
      <c r="Z197" s="146" t="str">
        <f>IFERROR(Z196/SUM(Z196:AD196),"")</f>
        <v/>
      </c>
      <c r="AA197" s="147" t="str">
        <f>IFERROR(AA196/SUM(Z196:AD196),"")</f>
        <v/>
      </c>
      <c r="AB197" s="148" t="str">
        <f>IFERROR(AB196/SUM(Z196:AD196),"")</f>
        <v/>
      </c>
      <c r="AC197" s="148" t="str">
        <f>IFERROR(AC196/SUM(Z196:AD196),"")</f>
        <v/>
      </c>
      <c r="AD197" s="148" t="str">
        <f>IFERROR(AD196/SUM(Z196:AD196),"")</f>
        <v/>
      </c>
      <c r="AE197" s="26" t="str">
        <f>IFERROR(AE196/SUM(Z196:AD196),"")</f>
        <v/>
      </c>
      <c r="AF197" s="26" t="str">
        <f>IFERROR(AF196/SUM(Z196:AD196),"")</f>
        <v/>
      </c>
      <c r="AG197" s="234"/>
      <c r="AH197" s="249"/>
      <c r="AI197" s="146" t="str">
        <f>IFERROR(AI196/SUM(AI196:AM196),"")</f>
        <v/>
      </c>
      <c r="AJ197" s="147" t="str">
        <f>IFERROR(AJ196/SUM(AI196:AM196),"")</f>
        <v/>
      </c>
      <c r="AK197" s="148" t="str">
        <f>IFERROR(AK196/SUM(AI196:AM196),"")</f>
        <v/>
      </c>
      <c r="AL197" s="148" t="str">
        <f>IFERROR(AL196/SUM(AI196:AM196),"")</f>
        <v/>
      </c>
      <c r="AM197" s="148" t="str">
        <f>IFERROR(AM196/SUM(AI196:AM196),"")</f>
        <v/>
      </c>
      <c r="AN197" s="26" t="str">
        <f>IFERROR(AN196/SUM(AI196:AM196),"")</f>
        <v/>
      </c>
      <c r="AO197" s="26" t="str">
        <f>IFERROR(AO196/SUM(AI196:AM196),"")</f>
        <v/>
      </c>
      <c r="AP197" s="234"/>
      <c r="AQ197" s="249"/>
      <c r="AR197" s="230"/>
      <c r="AS197" s="230"/>
      <c r="AT197" s="147" t="str">
        <f>IFERROR(AT196/SUM(AT196:AX196),"")</f>
        <v/>
      </c>
      <c r="AU197" s="147" t="str">
        <f>IFERROR(AU196/SUM(AT196:AX196),"")</f>
        <v/>
      </c>
      <c r="AV197" s="148" t="str">
        <f>IFERROR(AV196/SUM(AT196:AX196),"")</f>
        <v/>
      </c>
      <c r="AW197" s="148" t="str">
        <f>IFERROR(AW196/SUM(AT196:AX196),"")</f>
        <v/>
      </c>
      <c r="AX197" s="148" t="str">
        <f>IFERROR(AX196/SUM(AT196:AX196),"")</f>
        <v/>
      </c>
      <c r="AY197" s="26" t="str">
        <f>IFERROR(AY196/SUM(AT196:AX196),"")</f>
        <v/>
      </c>
      <c r="AZ197" s="134" t="str">
        <f>IFERROR(AZ196/SUM(AT196:AX196),"")</f>
        <v/>
      </c>
      <c r="BA197" s="255"/>
      <c r="BB197" s="135"/>
      <c r="BC197" s="64"/>
      <c r="BD197" s="64" t="str">
        <f t="shared" ref="BD197" si="1253">BB197&amp;"."&amp;BC197</f>
        <v>.</v>
      </c>
      <c r="BE197" s="64"/>
      <c r="BF197" s="67"/>
      <c r="BG197" s="67"/>
      <c r="BH197" s="68"/>
      <c r="BI197" s="68"/>
      <c r="BJ197" s="68"/>
      <c r="BK197" s="69"/>
      <c r="BL197" s="69"/>
      <c r="BM197" s="64"/>
      <c r="BN197" s="67"/>
      <c r="BO197" s="67"/>
      <c r="BP197" s="68"/>
      <c r="BQ197" s="68"/>
      <c r="BR197" s="68"/>
      <c r="BS197" s="69"/>
      <c r="BT197" s="69"/>
      <c r="BU197" s="64"/>
      <c r="BV197" s="67"/>
      <c r="BW197" s="67"/>
      <c r="BX197" s="68"/>
      <c r="BY197" s="68"/>
      <c r="BZ197" s="68"/>
      <c r="CA197" s="69"/>
      <c r="CB197" s="69"/>
      <c r="CC197" s="64"/>
      <c r="CD197" s="67"/>
      <c r="CE197" s="67"/>
      <c r="CF197" s="68"/>
      <c r="CG197" s="68"/>
      <c r="CH197" s="68"/>
      <c r="CI197" s="69"/>
      <c r="CJ197" s="69"/>
      <c r="CK197" s="64"/>
      <c r="CL197" s="67"/>
      <c r="CM197" s="67"/>
      <c r="CN197" s="68"/>
      <c r="CO197" s="68"/>
      <c r="CP197" s="68"/>
      <c r="CQ197" s="69"/>
      <c r="CR197" s="69"/>
      <c r="CS197" s="66"/>
    </row>
    <row r="198" spans="1:97" ht="13.5" thickTop="1" x14ac:dyDescent="0.2">
      <c r="A198" s="258"/>
      <c r="B198" s="263"/>
      <c r="C198" s="265"/>
      <c r="D198" s="261"/>
      <c r="E198" s="235"/>
      <c r="F198" s="260"/>
      <c r="G198" s="47" t="s">
        <v>5</v>
      </c>
      <c r="H198" s="140"/>
      <c r="I198" s="145"/>
      <c r="J198" s="145"/>
      <c r="K198" s="145"/>
      <c r="L198" s="145"/>
      <c r="M198" s="38" t="str">
        <f>IF(AND(ISBLANK(H198),ISBLANK(I198),ISBLANK(J198),ISBLANK(K198),ISBLANK(L198)),"",SUM(J198:L198))</f>
        <v/>
      </c>
      <c r="N198" s="38" t="str">
        <f>IF(AND(ISBLANK(H198),ISBLANK(I198),ISBLANK(J198),ISBLANK(K198),ISBLANK(L198)),"",SUM(K198:L198))</f>
        <v/>
      </c>
      <c r="O198" s="233" t="str">
        <f t="shared" ref="O198" si="1254">IFERROR(SUM(H198:L198)/E198,"")</f>
        <v/>
      </c>
      <c r="P198" s="248" t="str">
        <f>IFERROR(((80*J198)+(100*K198)+(150*L198))/SUM(H198:L198),"")</f>
        <v/>
      </c>
      <c r="Q198" s="140"/>
      <c r="R198" s="145"/>
      <c r="S198" s="145"/>
      <c r="T198" s="145"/>
      <c r="U198" s="145"/>
      <c r="V198" s="38" t="str">
        <f>IF(AND(ISBLANK(Q198),ISBLANK(R198),ISBLANK(S198),ISBLANK(T198),ISBLANK(U198)),"",SUM(S198:U198))</f>
        <v/>
      </c>
      <c r="W198" s="38" t="str">
        <f>IF(AND(ISBLANK(Q198),ISBLANK(R198),ISBLANK(S198),ISBLANK(T198),ISBLANK(U198)),"",SUM(T198:U198))</f>
        <v/>
      </c>
      <c r="X198" s="233" t="str">
        <f t="shared" ref="X198" si="1255">IFERROR(SUM(Q198:U198)/$E198,"")</f>
        <v/>
      </c>
      <c r="Y198" s="248" t="str">
        <f>IFERROR(((80*S198)+(100*T198)+(150*U198))/SUM(Q198:U198),"")</f>
        <v/>
      </c>
      <c r="Z198" s="140"/>
      <c r="AA198" s="145"/>
      <c r="AB198" s="145"/>
      <c r="AC198" s="145"/>
      <c r="AD198" s="145"/>
      <c r="AE198" s="38" t="str">
        <f>IF(AND(ISBLANK(Z198),ISBLANK(AA198),ISBLANK(AB198),ISBLANK(AC198),ISBLANK(AD198)),"",SUM(AB198:AD198))</f>
        <v/>
      </c>
      <c r="AF198" s="38" t="str">
        <f>IF(AND(ISBLANK(Z198),ISBLANK(AA198),ISBLANK(AB198),ISBLANK(AC198),ISBLANK(AD198)),"",SUM(AC198:AD198))</f>
        <v/>
      </c>
      <c r="AG198" s="233" t="str">
        <f t="shared" ref="AG198" si="1256">IFERROR(SUM(Z198:AD198)/$E198,"")</f>
        <v/>
      </c>
      <c r="AH198" s="248" t="str">
        <f>IFERROR(((80*AB198)+(100*AC198)+(150*AD198))/SUM(Z198:AD198),"")</f>
        <v/>
      </c>
      <c r="AI198" s="140"/>
      <c r="AJ198" s="145"/>
      <c r="AK198" s="145"/>
      <c r="AL198" s="145"/>
      <c r="AM198" s="145"/>
      <c r="AN198" s="38" t="str">
        <f>IF(AND(ISBLANK(AI198),ISBLANK(AJ198),ISBLANK(AK198),ISBLANK(AL198),ISBLANK(AM198)),"",SUM(AK198:AM198))</f>
        <v/>
      </c>
      <c r="AO198" s="38" t="str">
        <f>IF(AND(ISBLANK(AI198),ISBLANK(AJ198),ISBLANK(AK198),ISBLANK(AL198),ISBLANK(AM198)),"",SUM(AL198:AM198))</f>
        <v/>
      </c>
      <c r="AP198" s="233" t="str">
        <f t="shared" ref="AP198" si="1257">IFERROR(SUM(AI198:AM198)/$E198,"")</f>
        <v/>
      </c>
      <c r="AQ198" s="248" t="str">
        <f>IFERROR(((80*AK198)+(100*AL198)+(150*AM198))/SUM(AI198:AM198),"")</f>
        <v/>
      </c>
      <c r="AR198" s="229" t="str">
        <f t="shared" ref="AR198" si="1258">IFERROR(AVERAGE(Y198,AH198,AQ198),"")</f>
        <v/>
      </c>
      <c r="AS198" s="229" t="str">
        <f t="shared" ref="AS198" si="1259">IF(OR(P198="",AR198=""),"",AR198-P198)</f>
        <v/>
      </c>
      <c r="AT198" s="145"/>
      <c r="AU198" s="145"/>
      <c r="AV198" s="145"/>
      <c r="AW198" s="145"/>
      <c r="AX198" s="145"/>
      <c r="AY198" s="38" t="str">
        <f>IF(AND(ISBLANK(AT198),ISBLANK(AU198),ISBLANK(AV198),ISBLANK(AW198),ISBLANK(AX198)),"",SUM(AV198:AX198))</f>
        <v/>
      </c>
      <c r="AZ198" s="133" t="str">
        <f>IF(AND(ISBLANK(AT198),ISBLANK(AU198),ISBLANK(AV198),ISBLANK(AW198),ISBLANK(AX198)),"",SUM(AW198:AX198))</f>
        <v/>
      </c>
      <c r="BA198" s="254" t="str">
        <f>IFERROR(((80*AV198)+(100*AW198)+(150*AX198))/SUM(AT198:AX198),"")</f>
        <v/>
      </c>
      <c r="BB198" s="135">
        <f>B198</f>
        <v>0</v>
      </c>
      <c r="BC198" s="64">
        <f>C198</f>
        <v>0</v>
      </c>
      <c r="BD198" s="64" t="str">
        <f>BB198&amp;"."&amp;BC198</f>
        <v>0.0</v>
      </c>
      <c r="BE198" s="64">
        <f>D198</f>
        <v>0</v>
      </c>
      <c r="BF198" s="65">
        <f>H198</f>
        <v>0</v>
      </c>
      <c r="BG198" s="65">
        <f t="shared" ref="BG198:BL198" si="1260">I198</f>
        <v>0</v>
      </c>
      <c r="BH198" s="65">
        <f t="shared" si="1260"/>
        <v>0</v>
      </c>
      <c r="BI198" s="65">
        <f t="shared" si="1260"/>
        <v>0</v>
      </c>
      <c r="BJ198" s="65">
        <f t="shared" si="1260"/>
        <v>0</v>
      </c>
      <c r="BK198" s="65" t="str">
        <f t="shared" si="1260"/>
        <v/>
      </c>
      <c r="BL198" s="65" t="str">
        <f t="shared" si="1260"/>
        <v/>
      </c>
      <c r="BM198" s="65" t="str">
        <f t="shared" ref="BM198:BT198" si="1261">P198</f>
        <v/>
      </c>
      <c r="BN198" s="65">
        <f t="shared" si="1261"/>
        <v>0</v>
      </c>
      <c r="BO198" s="65">
        <f t="shared" si="1261"/>
        <v>0</v>
      </c>
      <c r="BP198" s="65">
        <f t="shared" si="1261"/>
        <v>0</v>
      </c>
      <c r="BQ198" s="65">
        <f t="shared" si="1261"/>
        <v>0</v>
      </c>
      <c r="BR198" s="65">
        <f t="shared" si="1261"/>
        <v>0</v>
      </c>
      <c r="BS198" s="65" t="str">
        <f t="shared" si="1261"/>
        <v/>
      </c>
      <c r="BT198" s="65" t="str">
        <f t="shared" si="1261"/>
        <v/>
      </c>
      <c r="BU198" s="65" t="str">
        <f t="shared" ref="BU198:CB198" si="1262">Y198</f>
        <v/>
      </c>
      <c r="BV198" s="65">
        <f t="shared" si="1262"/>
        <v>0</v>
      </c>
      <c r="BW198" s="65">
        <f t="shared" si="1262"/>
        <v>0</v>
      </c>
      <c r="BX198" s="65">
        <f t="shared" si="1262"/>
        <v>0</v>
      </c>
      <c r="BY198" s="65">
        <f t="shared" si="1262"/>
        <v>0</v>
      </c>
      <c r="BZ198" s="65">
        <f t="shared" si="1262"/>
        <v>0</v>
      </c>
      <c r="CA198" s="65" t="str">
        <f t="shared" si="1262"/>
        <v/>
      </c>
      <c r="CB198" s="65" t="str">
        <f t="shared" si="1262"/>
        <v/>
      </c>
      <c r="CC198" s="65" t="str">
        <f t="shared" ref="CC198:CJ198" si="1263">AH198</f>
        <v/>
      </c>
      <c r="CD198" s="65">
        <f t="shared" si="1263"/>
        <v>0</v>
      </c>
      <c r="CE198" s="65">
        <f t="shared" si="1263"/>
        <v>0</v>
      </c>
      <c r="CF198" s="65">
        <f t="shared" si="1263"/>
        <v>0</v>
      </c>
      <c r="CG198" s="65">
        <f t="shared" si="1263"/>
        <v>0</v>
      </c>
      <c r="CH198" s="65">
        <f t="shared" si="1263"/>
        <v>0</v>
      </c>
      <c r="CI198" s="65" t="str">
        <f t="shared" si="1263"/>
        <v/>
      </c>
      <c r="CJ198" s="65" t="str">
        <f t="shared" si="1263"/>
        <v/>
      </c>
      <c r="CK198" s="65" t="str">
        <f t="shared" ref="CK198" si="1264">AQ198</f>
        <v/>
      </c>
      <c r="CL198" s="65">
        <f t="shared" ref="CL198:CS198" si="1265">AT198</f>
        <v>0</v>
      </c>
      <c r="CM198" s="65">
        <f t="shared" si="1265"/>
        <v>0</v>
      </c>
      <c r="CN198" s="65">
        <f t="shared" si="1265"/>
        <v>0</v>
      </c>
      <c r="CO198" s="65">
        <f t="shared" si="1265"/>
        <v>0</v>
      </c>
      <c r="CP198" s="65">
        <f t="shared" si="1265"/>
        <v>0</v>
      </c>
      <c r="CQ198" s="65" t="str">
        <f t="shared" si="1265"/>
        <v/>
      </c>
      <c r="CR198" s="65" t="str">
        <f t="shared" si="1265"/>
        <v/>
      </c>
      <c r="CS198" s="65" t="str">
        <f t="shared" si="1265"/>
        <v/>
      </c>
    </row>
    <row r="199" spans="1:97" ht="13.5" thickBot="1" x14ac:dyDescent="0.25">
      <c r="A199" s="259"/>
      <c r="B199" s="264"/>
      <c r="C199" s="262"/>
      <c r="D199" s="262"/>
      <c r="E199" s="236"/>
      <c r="F199" s="241"/>
      <c r="G199" s="48" t="s">
        <v>6</v>
      </c>
      <c r="H199" s="146" t="str">
        <f>IFERROR(H198/SUM(H198:L198),"")</f>
        <v/>
      </c>
      <c r="I199" s="147" t="str">
        <f>IFERROR(I198/SUM(H198:L198),"")</f>
        <v/>
      </c>
      <c r="J199" s="148" t="str">
        <f>IFERROR(J198/SUM(H198:L198),"")</f>
        <v/>
      </c>
      <c r="K199" s="148" t="str">
        <f>IFERROR(K198/SUM(H198:L198),"")</f>
        <v/>
      </c>
      <c r="L199" s="148" t="str">
        <f>IFERROR(L198/SUM(H198:L198),"")</f>
        <v/>
      </c>
      <c r="M199" s="26" t="str">
        <f>IFERROR(M198/SUM(H198:L198),"")</f>
        <v/>
      </c>
      <c r="N199" s="26" t="str">
        <f>IFERROR(N198/SUM(H198:L198),"")</f>
        <v/>
      </c>
      <c r="O199" s="234"/>
      <c r="P199" s="249"/>
      <c r="Q199" s="146" t="str">
        <f>IFERROR(Q198/SUM(Q198:U198),"")</f>
        <v/>
      </c>
      <c r="R199" s="147" t="str">
        <f>IFERROR(R198/SUM(Q198:U198),"")</f>
        <v/>
      </c>
      <c r="S199" s="148" t="str">
        <f>IFERROR(S198/SUM(Q198:U198),"")</f>
        <v/>
      </c>
      <c r="T199" s="148" t="str">
        <f>IFERROR(T198/SUM(Q198:U198),"")</f>
        <v/>
      </c>
      <c r="U199" s="148" t="str">
        <f>IFERROR(U198/SUM(Q198:U198),"")</f>
        <v/>
      </c>
      <c r="V199" s="26" t="str">
        <f>IFERROR(V198/SUM(Q198:U198),"")</f>
        <v/>
      </c>
      <c r="W199" s="26" t="str">
        <f>IFERROR(W198/SUM(Q198:U198),"")</f>
        <v/>
      </c>
      <c r="X199" s="234"/>
      <c r="Y199" s="249"/>
      <c r="Z199" s="146" t="str">
        <f>IFERROR(Z198/SUM(Z198:AD198),"")</f>
        <v/>
      </c>
      <c r="AA199" s="147" t="str">
        <f>IFERROR(AA198/SUM(Z198:AD198),"")</f>
        <v/>
      </c>
      <c r="AB199" s="148" t="str">
        <f>IFERROR(AB198/SUM(Z198:AD198),"")</f>
        <v/>
      </c>
      <c r="AC199" s="148" t="str">
        <f>IFERROR(AC198/SUM(Z198:AD198),"")</f>
        <v/>
      </c>
      <c r="AD199" s="148" t="str">
        <f>IFERROR(AD198/SUM(Z198:AD198),"")</f>
        <v/>
      </c>
      <c r="AE199" s="26" t="str">
        <f>IFERROR(AE198/SUM(Z198:AD198),"")</f>
        <v/>
      </c>
      <c r="AF199" s="26" t="str">
        <f>IFERROR(AF198/SUM(Z198:AD198),"")</f>
        <v/>
      </c>
      <c r="AG199" s="234"/>
      <c r="AH199" s="249"/>
      <c r="AI199" s="146" t="str">
        <f>IFERROR(AI198/SUM(AI198:AM198),"")</f>
        <v/>
      </c>
      <c r="AJ199" s="147" t="str">
        <f>IFERROR(AJ198/SUM(AI198:AM198),"")</f>
        <v/>
      </c>
      <c r="AK199" s="148" t="str">
        <f>IFERROR(AK198/SUM(AI198:AM198),"")</f>
        <v/>
      </c>
      <c r="AL199" s="148" t="str">
        <f>IFERROR(AL198/SUM(AI198:AM198),"")</f>
        <v/>
      </c>
      <c r="AM199" s="148" t="str">
        <f>IFERROR(AM198/SUM(AI198:AM198),"")</f>
        <v/>
      </c>
      <c r="AN199" s="26" t="str">
        <f>IFERROR(AN198/SUM(AI198:AM198),"")</f>
        <v/>
      </c>
      <c r="AO199" s="26" t="str">
        <f>IFERROR(AO198/SUM(AI198:AM198),"")</f>
        <v/>
      </c>
      <c r="AP199" s="234"/>
      <c r="AQ199" s="249"/>
      <c r="AR199" s="230"/>
      <c r="AS199" s="230"/>
      <c r="AT199" s="147" t="str">
        <f>IFERROR(AT198/SUM(AT198:AX198),"")</f>
        <v/>
      </c>
      <c r="AU199" s="147" t="str">
        <f>IFERROR(AU198/SUM(AT198:AX198),"")</f>
        <v/>
      </c>
      <c r="AV199" s="148" t="str">
        <f>IFERROR(AV198/SUM(AT198:AX198),"")</f>
        <v/>
      </c>
      <c r="AW199" s="148" t="str">
        <f>IFERROR(AW198/SUM(AT198:AX198),"")</f>
        <v/>
      </c>
      <c r="AX199" s="148" t="str">
        <f>IFERROR(AX198/SUM(AT198:AX198),"")</f>
        <v/>
      </c>
      <c r="AY199" s="26" t="str">
        <f>IFERROR(AY198/SUM(AT198:AX198),"")</f>
        <v/>
      </c>
      <c r="AZ199" s="134" t="str">
        <f>IFERROR(AZ198/SUM(AT198:AX198),"")</f>
        <v/>
      </c>
      <c r="BA199" s="255"/>
      <c r="BB199" s="135"/>
      <c r="BC199" s="64"/>
      <c r="BD199" s="64" t="str">
        <f t="shared" ref="BD199" si="1266">BB199&amp;"."&amp;BC199</f>
        <v>.</v>
      </c>
      <c r="BE199" s="64"/>
      <c r="BF199" s="67"/>
      <c r="BG199" s="67"/>
      <c r="BH199" s="68"/>
      <c r="BI199" s="68"/>
      <c r="BJ199" s="68"/>
      <c r="BK199" s="69"/>
      <c r="BL199" s="69"/>
      <c r="BM199" s="64"/>
      <c r="BN199" s="67"/>
      <c r="BO199" s="67"/>
      <c r="BP199" s="68"/>
      <c r="BQ199" s="68"/>
      <c r="BR199" s="68"/>
      <c r="BS199" s="69"/>
      <c r="BT199" s="69"/>
      <c r="BU199" s="64"/>
      <c r="BV199" s="67"/>
      <c r="BW199" s="67"/>
      <c r="BX199" s="68"/>
      <c r="BY199" s="68"/>
      <c r="BZ199" s="68"/>
      <c r="CA199" s="69"/>
      <c r="CB199" s="69"/>
      <c r="CC199" s="64"/>
      <c r="CD199" s="67"/>
      <c r="CE199" s="67"/>
      <c r="CF199" s="68"/>
      <c r="CG199" s="68"/>
      <c r="CH199" s="68"/>
      <c r="CI199" s="69"/>
      <c r="CJ199" s="69"/>
      <c r="CK199" s="64"/>
      <c r="CL199" s="67"/>
      <c r="CM199" s="67"/>
      <c r="CN199" s="68"/>
      <c r="CO199" s="68"/>
      <c r="CP199" s="68"/>
      <c r="CQ199" s="69"/>
      <c r="CR199" s="69"/>
      <c r="CS199" s="66"/>
    </row>
    <row r="200" spans="1:97" ht="13.5" thickTop="1" x14ac:dyDescent="0.2">
      <c r="A200" s="258"/>
      <c r="B200" s="263"/>
      <c r="C200" s="265"/>
      <c r="D200" s="261"/>
      <c r="E200" s="235"/>
      <c r="F200" s="260"/>
      <c r="G200" s="47" t="s">
        <v>5</v>
      </c>
      <c r="H200" s="140"/>
      <c r="I200" s="145"/>
      <c r="J200" s="145"/>
      <c r="K200" s="145"/>
      <c r="L200" s="145"/>
      <c r="M200" s="38" t="str">
        <f>IF(AND(ISBLANK(H200),ISBLANK(I200),ISBLANK(J200),ISBLANK(K200),ISBLANK(L200)),"",SUM(J200:L200))</f>
        <v/>
      </c>
      <c r="N200" s="38" t="str">
        <f>IF(AND(ISBLANK(H200),ISBLANK(I200),ISBLANK(J200),ISBLANK(K200),ISBLANK(L200)),"",SUM(K200:L200))</f>
        <v/>
      </c>
      <c r="O200" s="233" t="str">
        <f t="shared" ref="O200" si="1267">IFERROR(SUM(H200:L200)/E200,"")</f>
        <v/>
      </c>
      <c r="P200" s="248" t="str">
        <f>IFERROR(((80*J200)+(100*K200)+(150*L200))/SUM(H200:L200),"")</f>
        <v/>
      </c>
      <c r="Q200" s="140"/>
      <c r="R200" s="145"/>
      <c r="S200" s="145"/>
      <c r="T200" s="145"/>
      <c r="U200" s="145"/>
      <c r="V200" s="38" t="str">
        <f>IF(AND(ISBLANK(Q200),ISBLANK(R200),ISBLANK(S200),ISBLANK(T200),ISBLANK(U200)),"",SUM(S200:U200))</f>
        <v/>
      </c>
      <c r="W200" s="38" t="str">
        <f>IF(AND(ISBLANK(Q200),ISBLANK(R200),ISBLANK(S200),ISBLANK(T200),ISBLANK(U200)),"",SUM(T200:U200))</f>
        <v/>
      </c>
      <c r="X200" s="233" t="str">
        <f t="shared" ref="X200" si="1268">IFERROR(SUM(Q200:U200)/$E200,"")</f>
        <v/>
      </c>
      <c r="Y200" s="248" t="str">
        <f>IFERROR(((80*S200)+(100*T200)+(150*U200))/SUM(Q200:U200),"")</f>
        <v/>
      </c>
      <c r="Z200" s="140"/>
      <c r="AA200" s="145"/>
      <c r="AB200" s="145"/>
      <c r="AC200" s="145"/>
      <c r="AD200" s="145"/>
      <c r="AE200" s="38" t="str">
        <f>IF(AND(ISBLANK(Z200),ISBLANK(AA200),ISBLANK(AB200),ISBLANK(AC200),ISBLANK(AD200)),"",SUM(AB200:AD200))</f>
        <v/>
      </c>
      <c r="AF200" s="38" t="str">
        <f>IF(AND(ISBLANK(Z200),ISBLANK(AA200),ISBLANK(AB200),ISBLANK(AC200),ISBLANK(AD200)),"",SUM(AC200:AD200))</f>
        <v/>
      </c>
      <c r="AG200" s="233" t="str">
        <f t="shared" ref="AG200" si="1269">IFERROR(SUM(Z200:AD200)/$E200,"")</f>
        <v/>
      </c>
      <c r="AH200" s="248" t="str">
        <f>IFERROR(((80*AB200)+(100*AC200)+(150*AD200))/SUM(Z200:AD200),"")</f>
        <v/>
      </c>
      <c r="AI200" s="140"/>
      <c r="AJ200" s="145"/>
      <c r="AK200" s="145"/>
      <c r="AL200" s="145"/>
      <c r="AM200" s="145"/>
      <c r="AN200" s="38" t="str">
        <f>IF(AND(ISBLANK(AI200),ISBLANK(AJ200),ISBLANK(AK200),ISBLANK(AL200),ISBLANK(AM200)),"",SUM(AK200:AM200))</f>
        <v/>
      </c>
      <c r="AO200" s="38" t="str">
        <f>IF(AND(ISBLANK(AI200),ISBLANK(AJ200),ISBLANK(AK200),ISBLANK(AL200),ISBLANK(AM200)),"",SUM(AL200:AM200))</f>
        <v/>
      </c>
      <c r="AP200" s="233" t="str">
        <f t="shared" ref="AP200" si="1270">IFERROR(SUM(AI200:AM200)/$E200,"")</f>
        <v/>
      </c>
      <c r="AQ200" s="248" t="str">
        <f>IFERROR(((80*AK200)+(100*AL200)+(150*AM200))/SUM(AI200:AM200),"")</f>
        <v/>
      </c>
      <c r="AR200" s="229" t="str">
        <f t="shared" ref="AR200" si="1271">IFERROR(AVERAGE(Y200,AH200,AQ200),"")</f>
        <v/>
      </c>
      <c r="AS200" s="229" t="str">
        <f t="shared" ref="AS200" si="1272">IF(OR(P200="",AR200=""),"",AR200-P200)</f>
        <v/>
      </c>
      <c r="AT200" s="145"/>
      <c r="AU200" s="145"/>
      <c r="AV200" s="145"/>
      <c r="AW200" s="145"/>
      <c r="AX200" s="145"/>
      <c r="AY200" s="38" t="str">
        <f>IF(AND(ISBLANK(AT200),ISBLANK(AU200),ISBLANK(AV200),ISBLANK(AW200),ISBLANK(AX200)),"",SUM(AV200:AX200))</f>
        <v/>
      </c>
      <c r="AZ200" s="133" t="str">
        <f>IF(AND(ISBLANK(AT200),ISBLANK(AU200),ISBLANK(AV200),ISBLANK(AW200),ISBLANK(AX200)),"",SUM(AW200:AX200))</f>
        <v/>
      </c>
      <c r="BA200" s="254" t="str">
        <f>IFERROR(((80*AV200)+(100*AW200)+(150*AX200))/SUM(AT200:AX200),"")</f>
        <v/>
      </c>
      <c r="BB200" s="135">
        <f>B200</f>
        <v>0</v>
      </c>
      <c r="BC200" s="64">
        <f>C200</f>
        <v>0</v>
      </c>
      <c r="BD200" s="64" t="str">
        <f>BB200&amp;"."&amp;BC200</f>
        <v>0.0</v>
      </c>
      <c r="BE200" s="64">
        <f>D200</f>
        <v>0</v>
      </c>
      <c r="BF200" s="65">
        <f>H200</f>
        <v>0</v>
      </c>
      <c r="BG200" s="65">
        <f t="shared" ref="BG200:BL200" si="1273">I200</f>
        <v>0</v>
      </c>
      <c r="BH200" s="65">
        <f t="shared" si="1273"/>
        <v>0</v>
      </c>
      <c r="BI200" s="65">
        <f t="shared" si="1273"/>
        <v>0</v>
      </c>
      <c r="BJ200" s="65">
        <f t="shared" si="1273"/>
        <v>0</v>
      </c>
      <c r="BK200" s="65" t="str">
        <f t="shared" si="1273"/>
        <v/>
      </c>
      <c r="BL200" s="65" t="str">
        <f t="shared" si="1273"/>
        <v/>
      </c>
      <c r="BM200" s="65" t="str">
        <f t="shared" ref="BM200:BT200" si="1274">P200</f>
        <v/>
      </c>
      <c r="BN200" s="65">
        <f t="shared" si="1274"/>
        <v>0</v>
      </c>
      <c r="BO200" s="65">
        <f t="shared" si="1274"/>
        <v>0</v>
      </c>
      <c r="BP200" s="65">
        <f t="shared" si="1274"/>
        <v>0</v>
      </c>
      <c r="BQ200" s="65">
        <f t="shared" si="1274"/>
        <v>0</v>
      </c>
      <c r="BR200" s="65">
        <f t="shared" si="1274"/>
        <v>0</v>
      </c>
      <c r="BS200" s="65" t="str">
        <f t="shared" si="1274"/>
        <v/>
      </c>
      <c r="BT200" s="65" t="str">
        <f t="shared" si="1274"/>
        <v/>
      </c>
      <c r="BU200" s="65" t="str">
        <f t="shared" ref="BU200:CB200" si="1275">Y200</f>
        <v/>
      </c>
      <c r="BV200" s="65">
        <f t="shared" si="1275"/>
        <v>0</v>
      </c>
      <c r="BW200" s="65">
        <f t="shared" si="1275"/>
        <v>0</v>
      </c>
      <c r="BX200" s="65">
        <f t="shared" si="1275"/>
        <v>0</v>
      </c>
      <c r="BY200" s="65">
        <f t="shared" si="1275"/>
        <v>0</v>
      </c>
      <c r="BZ200" s="65">
        <f t="shared" si="1275"/>
        <v>0</v>
      </c>
      <c r="CA200" s="65" t="str">
        <f t="shared" si="1275"/>
        <v/>
      </c>
      <c r="CB200" s="65" t="str">
        <f t="shared" si="1275"/>
        <v/>
      </c>
      <c r="CC200" s="65" t="str">
        <f t="shared" ref="CC200:CJ200" si="1276">AH200</f>
        <v/>
      </c>
      <c r="CD200" s="65">
        <f t="shared" si="1276"/>
        <v>0</v>
      </c>
      <c r="CE200" s="65">
        <f t="shared" si="1276"/>
        <v>0</v>
      </c>
      <c r="CF200" s="65">
        <f t="shared" si="1276"/>
        <v>0</v>
      </c>
      <c r="CG200" s="65">
        <f t="shared" si="1276"/>
        <v>0</v>
      </c>
      <c r="CH200" s="65">
        <f t="shared" si="1276"/>
        <v>0</v>
      </c>
      <c r="CI200" s="65" t="str">
        <f t="shared" si="1276"/>
        <v/>
      </c>
      <c r="CJ200" s="65" t="str">
        <f t="shared" si="1276"/>
        <v/>
      </c>
      <c r="CK200" s="65" t="str">
        <f t="shared" ref="CK200" si="1277">AQ200</f>
        <v/>
      </c>
      <c r="CL200" s="65">
        <f t="shared" ref="CL200:CS200" si="1278">AT200</f>
        <v>0</v>
      </c>
      <c r="CM200" s="65">
        <f t="shared" si="1278"/>
        <v>0</v>
      </c>
      <c r="CN200" s="65">
        <f t="shared" si="1278"/>
        <v>0</v>
      </c>
      <c r="CO200" s="65">
        <f t="shared" si="1278"/>
        <v>0</v>
      </c>
      <c r="CP200" s="65">
        <f t="shared" si="1278"/>
        <v>0</v>
      </c>
      <c r="CQ200" s="65" t="str">
        <f t="shared" si="1278"/>
        <v/>
      </c>
      <c r="CR200" s="65" t="str">
        <f t="shared" si="1278"/>
        <v/>
      </c>
      <c r="CS200" s="65" t="str">
        <f t="shared" si="1278"/>
        <v/>
      </c>
    </row>
    <row r="201" spans="1:97" ht="13.5" thickBot="1" x14ac:dyDescent="0.25">
      <c r="A201" s="259"/>
      <c r="B201" s="264"/>
      <c r="C201" s="262"/>
      <c r="D201" s="262"/>
      <c r="E201" s="236"/>
      <c r="F201" s="241"/>
      <c r="G201" s="48" t="s">
        <v>6</v>
      </c>
      <c r="H201" s="146" t="str">
        <f>IFERROR(H200/SUM(H200:L200),"")</f>
        <v/>
      </c>
      <c r="I201" s="147" t="str">
        <f>IFERROR(I200/SUM(H200:L200),"")</f>
        <v/>
      </c>
      <c r="J201" s="148" t="str">
        <f>IFERROR(J200/SUM(H200:L200),"")</f>
        <v/>
      </c>
      <c r="K201" s="148" t="str">
        <f>IFERROR(K200/SUM(H200:L200),"")</f>
        <v/>
      </c>
      <c r="L201" s="148" t="str">
        <f>IFERROR(L200/SUM(H200:L200),"")</f>
        <v/>
      </c>
      <c r="M201" s="26" t="str">
        <f>IFERROR(M200/SUM(H200:L200),"")</f>
        <v/>
      </c>
      <c r="N201" s="26" t="str">
        <f>IFERROR(N200/SUM(H200:L200),"")</f>
        <v/>
      </c>
      <c r="O201" s="234"/>
      <c r="P201" s="249"/>
      <c r="Q201" s="146" t="str">
        <f>IFERROR(Q200/SUM(Q200:U200),"")</f>
        <v/>
      </c>
      <c r="R201" s="147" t="str">
        <f>IFERROR(R200/SUM(Q200:U200),"")</f>
        <v/>
      </c>
      <c r="S201" s="148" t="str">
        <f>IFERROR(S200/SUM(Q200:U200),"")</f>
        <v/>
      </c>
      <c r="T201" s="148" t="str">
        <f>IFERROR(T200/SUM(Q200:U200),"")</f>
        <v/>
      </c>
      <c r="U201" s="148" t="str">
        <f>IFERROR(U200/SUM(Q200:U200),"")</f>
        <v/>
      </c>
      <c r="V201" s="26" t="str">
        <f>IFERROR(V200/SUM(Q200:U200),"")</f>
        <v/>
      </c>
      <c r="W201" s="26" t="str">
        <f>IFERROR(W200/SUM(Q200:U200),"")</f>
        <v/>
      </c>
      <c r="X201" s="234"/>
      <c r="Y201" s="249"/>
      <c r="Z201" s="146" t="str">
        <f>IFERROR(Z200/SUM(Z200:AD200),"")</f>
        <v/>
      </c>
      <c r="AA201" s="147" t="str">
        <f>IFERROR(AA200/SUM(Z200:AD200),"")</f>
        <v/>
      </c>
      <c r="AB201" s="148" t="str">
        <f>IFERROR(AB200/SUM(Z200:AD200),"")</f>
        <v/>
      </c>
      <c r="AC201" s="148" t="str">
        <f>IFERROR(AC200/SUM(Z200:AD200),"")</f>
        <v/>
      </c>
      <c r="AD201" s="148" t="str">
        <f>IFERROR(AD200/SUM(Z200:AD200),"")</f>
        <v/>
      </c>
      <c r="AE201" s="26" t="str">
        <f>IFERROR(AE200/SUM(Z200:AD200),"")</f>
        <v/>
      </c>
      <c r="AF201" s="26" t="str">
        <f>IFERROR(AF200/SUM(Z200:AD200),"")</f>
        <v/>
      </c>
      <c r="AG201" s="234"/>
      <c r="AH201" s="249"/>
      <c r="AI201" s="146" t="str">
        <f>IFERROR(AI200/SUM(AI200:AM200),"")</f>
        <v/>
      </c>
      <c r="AJ201" s="147" t="str">
        <f>IFERROR(AJ200/SUM(AI200:AM200),"")</f>
        <v/>
      </c>
      <c r="AK201" s="148" t="str">
        <f>IFERROR(AK200/SUM(AI200:AM200),"")</f>
        <v/>
      </c>
      <c r="AL201" s="148" t="str">
        <f>IFERROR(AL200/SUM(AI200:AM200),"")</f>
        <v/>
      </c>
      <c r="AM201" s="148" t="str">
        <f>IFERROR(AM200/SUM(AI200:AM200),"")</f>
        <v/>
      </c>
      <c r="AN201" s="26" t="str">
        <f>IFERROR(AN200/SUM(AI200:AM200),"")</f>
        <v/>
      </c>
      <c r="AO201" s="26" t="str">
        <f>IFERROR(AO200/SUM(AI200:AM200),"")</f>
        <v/>
      </c>
      <c r="AP201" s="234"/>
      <c r="AQ201" s="249"/>
      <c r="AR201" s="230"/>
      <c r="AS201" s="230"/>
      <c r="AT201" s="147" t="str">
        <f>IFERROR(AT200/SUM(AT200:AX200),"")</f>
        <v/>
      </c>
      <c r="AU201" s="147" t="str">
        <f>IFERROR(AU200/SUM(AT200:AX200),"")</f>
        <v/>
      </c>
      <c r="AV201" s="148" t="str">
        <f>IFERROR(AV200/SUM(AT200:AX200),"")</f>
        <v/>
      </c>
      <c r="AW201" s="148" t="str">
        <f>IFERROR(AW200/SUM(AT200:AX200),"")</f>
        <v/>
      </c>
      <c r="AX201" s="148" t="str">
        <f>IFERROR(AX200/SUM(AT200:AX200),"")</f>
        <v/>
      </c>
      <c r="AY201" s="26" t="str">
        <f>IFERROR(AY200/SUM(AT200:AX200),"")</f>
        <v/>
      </c>
      <c r="AZ201" s="134" t="str">
        <f>IFERROR(AZ200/SUM(AT200:AX200),"")</f>
        <v/>
      </c>
      <c r="BA201" s="255"/>
      <c r="BB201" s="135"/>
      <c r="BC201" s="64"/>
      <c r="BD201" s="64" t="str">
        <f t="shared" ref="BD201" si="1279">BB201&amp;"."&amp;BC201</f>
        <v>.</v>
      </c>
      <c r="BE201" s="64"/>
      <c r="BF201" s="67"/>
      <c r="BG201" s="67"/>
      <c r="BH201" s="68"/>
      <c r="BI201" s="68"/>
      <c r="BJ201" s="68"/>
      <c r="BK201" s="69"/>
      <c r="BL201" s="69"/>
      <c r="BM201" s="64"/>
      <c r="BN201" s="67"/>
      <c r="BO201" s="67"/>
      <c r="BP201" s="68"/>
      <c r="BQ201" s="68"/>
      <c r="BR201" s="68"/>
      <c r="BS201" s="69"/>
      <c r="BT201" s="69"/>
      <c r="BU201" s="64"/>
      <c r="BV201" s="67"/>
      <c r="BW201" s="67"/>
      <c r="BX201" s="68"/>
      <c r="BY201" s="68"/>
      <c r="BZ201" s="68"/>
      <c r="CA201" s="69"/>
      <c r="CB201" s="69"/>
      <c r="CC201" s="64"/>
      <c r="CD201" s="67"/>
      <c r="CE201" s="67"/>
      <c r="CF201" s="68"/>
      <c r="CG201" s="68"/>
      <c r="CH201" s="68"/>
      <c r="CI201" s="69"/>
      <c r="CJ201" s="69"/>
      <c r="CK201" s="64"/>
      <c r="CL201" s="67"/>
      <c r="CM201" s="67"/>
      <c r="CN201" s="68"/>
      <c r="CO201" s="68"/>
      <c r="CP201" s="68"/>
      <c r="CQ201" s="69"/>
      <c r="CR201" s="69"/>
      <c r="CS201" s="66"/>
    </row>
    <row r="202" spans="1:97" ht="13.5" thickTop="1" x14ac:dyDescent="0.2">
      <c r="A202" s="258"/>
      <c r="B202" s="263"/>
      <c r="C202" s="265"/>
      <c r="D202" s="261"/>
      <c r="E202" s="235"/>
      <c r="F202" s="260"/>
      <c r="G202" s="47" t="s">
        <v>5</v>
      </c>
      <c r="H202" s="140"/>
      <c r="I202" s="145"/>
      <c r="J202" s="145"/>
      <c r="K202" s="145"/>
      <c r="L202" s="145"/>
      <c r="M202" s="38" t="str">
        <f>IF(AND(ISBLANK(H202),ISBLANK(I202),ISBLANK(J202),ISBLANK(K202),ISBLANK(L202)),"",SUM(J202:L202))</f>
        <v/>
      </c>
      <c r="N202" s="38" t="str">
        <f>IF(AND(ISBLANK(H202),ISBLANK(I202),ISBLANK(J202),ISBLANK(K202),ISBLANK(L202)),"",SUM(K202:L202))</f>
        <v/>
      </c>
      <c r="O202" s="233" t="str">
        <f t="shared" ref="O202" si="1280">IFERROR(SUM(H202:L202)/E202,"")</f>
        <v/>
      </c>
      <c r="P202" s="248" t="str">
        <f>IFERROR(((80*J202)+(100*K202)+(150*L202))/SUM(H202:L202),"")</f>
        <v/>
      </c>
      <c r="Q202" s="140"/>
      <c r="R202" s="145"/>
      <c r="S202" s="145"/>
      <c r="T202" s="145"/>
      <c r="U202" s="145"/>
      <c r="V202" s="38" t="str">
        <f>IF(AND(ISBLANK(Q202),ISBLANK(R202),ISBLANK(S202),ISBLANK(T202),ISBLANK(U202)),"",SUM(S202:U202))</f>
        <v/>
      </c>
      <c r="W202" s="38" t="str">
        <f>IF(AND(ISBLANK(Q202),ISBLANK(R202),ISBLANK(S202),ISBLANK(T202),ISBLANK(U202)),"",SUM(T202:U202))</f>
        <v/>
      </c>
      <c r="X202" s="233" t="str">
        <f t="shared" ref="X202" si="1281">IFERROR(SUM(Q202:U202)/$E202,"")</f>
        <v/>
      </c>
      <c r="Y202" s="248" t="str">
        <f>IFERROR(((80*S202)+(100*T202)+(150*U202))/SUM(Q202:U202),"")</f>
        <v/>
      </c>
      <c r="Z202" s="140"/>
      <c r="AA202" s="145"/>
      <c r="AB202" s="145"/>
      <c r="AC202" s="145"/>
      <c r="AD202" s="145"/>
      <c r="AE202" s="38" t="str">
        <f>IF(AND(ISBLANK(Z202),ISBLANK(AA202),ISBLANK(AB202),ISBLANK(AC202),ISBLANK(AD202)),"",SUM(AB202:AD202))</f>
        <v/>
      </c>
      <c r="AF202" s="38" t="str">
        <f>IF(AND(ISBLANK(Z202),ISBLANK(AA202),ISBLANK(AB202),ISBLANK(AC202),ISBLANK(AD202)),"",SUM(AC202:AD202))</f>
        <v/>
      </c>
      <c r="AG202" s="233" t="str">
        <f t="shared" ref="AG202" si="1282">IFERROR(SUM(Z202:AD202)/$E202,"")</f>
        <v/>
      </c>
      <c r="AH202" s="248" t="str">
        <f>IFERROR(((80*AB202)+(100*AC202)+(150*AD202))/SUM(Z202:AD202),"")</f>
        <v/>
      </c>
      <c r="AI202" s="140"/>
      <c r="AJ202" s="145"/>
      <c r="AK202" s="145"/>
      <c r="AL202" s="145"/>
      <c r="AM202" s="145"/>
      <c r="AN202" s="38" t="str">
        <f>IF(AND(ISBLANK(AI202),ISBLANK(AJ202),ISBLANK(AK202),ISBLANK(AL202),ISBLANK(AM202)),"",SUM(AK202:AM202))</f>
        <v/>
      </c>
      <c r="AO202" s="38" t="str">
        <f>IF(AND(ISBLANK(AI202),ISBLANK(AJ202),ISBLANK(AK202),ISBLANK(AL202),ISBLANK(AM202)),"",SUM(AL202:AM202))</f>
        <v/>
      </c>
      <c r="AP202" s="233" t="str">
        <f t="shared" ref="AP202" si="1283">IFERROR(SUM(AI202:AM202)/$E202,"")</f>
        <v/>
      </c>
      <c r="AQ202" s="248" t="str">
        <f>IFERROR(((80*AK202)+(100*AL202)+(150*AM202))/SUM(AI202:AM202),"")</f>
        <v/>
      </c>
      <c r="AR202" s="229" t="str">
        <f t="shared" ref="AR202" si="1284">IFERROR(AVERAGE(Y202,AH202,AQ202),"")</f>
        <v/>
      </c>
      <c r="AS202" s="229" t="str">
        <f t="shared" ref="AS202" si="1285">IF(OR(P202="",AR202=""),"",AR202-P202)</f>
        <v/>
      </c>
      <c r="AT202" s="145"/>
      <c r="AU202" s="145"/>
      <c r="AV202" s="145"/>
      <c r="AW202" s="145"/>
      <c r="AX202" s="145"/>
      <c r="AY202" s="38" t="str">
        <f>IF(AND(ISBLANK(AT202),ISBLANK(AU202),ISBLANK(AV202),ISBLANK(AW202),ISBLANK(AX202)),"",SUM(AV202:AX202))</f>
        <v/>
      </c>
      <c r="AZ202" s="133" t="str">
        <f>IF(AND(ISBLANK(AT202),ISBLANK(AU202),ISBLANK(AV202),ISBLANK(AW202),ISBLANK(AX202)),"",SUM(AW202:AX202))</f>
        <v/>
      </c>
      <c r="BA202" s="254" t="str">
        <f>IFERROR(((80*AV202)+(100*AW202)+(150*AX202))/SUM(AT202:AX202),"")</f>
        <v/>
      </c>
      <c r="BB202" s="135">
        <f>B202</f>
        <v>0</v>
      </c>
      <c r="BC202" s="64">
        <f>C202</f>
        <v>0</v>
      </c>
      <c r="BD202" s="64" t="str">
        <f>BB202&amp;"."&amp;BC202</f>
        <v>0.0</v>
      </c>
      <c r="BE202" s="64">
        <f>D202</f>
        <v>0</v>
      </c>
      <c r="BF202" s="65">
        <f>H202</f>
        <v>0</v>
      </c>
      <c r="BG202" s="65">
        <f t="shared" ref="BG202:BL202" si="1286">I202</f>
        <v>0</v>
      </c>
      <c r="BH202" s="65">
        <f t="shared" si="1286"/>
        <v>0</v>
      </c>
      <c r="BI202" s="65">
        <f t="shared" si="1286"/>
        <v>0</v>
      </c>
      <c r="BJ202" s="65">
        <f t="shared" si="1286"/>
        <v>0</v>
      </c>
      <c r="BK202" s="65" t="str">
        <f t="shared" si="1286"/>
        <v/>
      </c>
      <c r="BL202" s="65" t="str">
        <f t="shared" si="1286"/>
        <v/>
      </c>
      <c r="BM202" s="65" t="str">
        <f t="shared" ref="BM202:BT202" si="1287">P202</f>
        <v/>
      </c>
      <c r="BN202" s="65">
        <f t="shared" si="1287"/>
        <v>0</v>
      </c>
      <c r="BO202" s="65">
        <f t="shared" si="1287"/>
        <v>0</v>
      </c>
      <c r="BP202" s="65">
        <f t="shared" si="1287"/>
        <v>0</v>
      </c>
      <c r="BQ202" s="65">
        <f t="shared" si="1287"/>
        <v>0</v>
      </c>
      <c r="BR202" s="65">
        <f t="shared" si="1287"/>
        <v>0</v>
      </c>
      <c r="BS202" s="65" t="str">
        <f t="shared" si="1287"/>
        <v/>
      </c>
      <c r="BT202" s="65" t="str">
        <f t="shared" si="1287"/>
        <v/>
      </c>
      <c r="BU202" s="65" t="str">
        <f t="shared" ref="BU202:CB202" si="1288">Y202</f>
        <v/>
      </c>
      <c r="BV202" s="65">
        <f t="shared" si="1288"/>
        <v>0</v>
      </c>
      <c r="BW202" s="65">
        <f t="shared" si="1288"/>
        <v>0</v>
      </c>
      <c r="BX202" s="65">
        <f t="shared" si="1288"/>
        <v>0</v>
      </c>
      <c r="BY202" s="65">
        <f t="shared" si="1288"/>
        <v>0</v>
      </c>
      <c r="BZ202" s="65">
        <f t="shared" si="1288"/>
        <v>0</v>
      </c>
      <c r="CA202" s="65" t="str">
        <f t="shared" si="1288"/>
        <v/>
      </c>
      <c r="CB202" s="65" t="str">
        <f t="shared" si="1288"/>
        <v/>
      </c>
      <c r="CC202" s="65" t="str">
        <f t="shared" ref="CC202:CJ202" si="1289">AH202</f>
        <v/>
      </c>
      <c r="CD202" s="65">
        <f t="shared" si="1289"/>
        <v>0</v>
      </c>
      <c r="CE202" s="65">
        <f t="shared" si="1289"/>
        <v>0</v>
      </c>
      <c r="CF202" s="65">
        <f t="shared" si="1289"/>
        <v>0</v>
      </c>
      <c r="CG202" s="65">
        <f t="shared" si="1289"/>
        <v>0</v>
      </c>
      <c r="CH202" s="65">
        <f t="shared" si="1289"/>
        <v>0</v>
      </c>
      <c r="CI202" s="65" t="str">
        <f t="shared" si="1289"/>
        <v/>
      </c>
      <c r="CJ202" s="65" t="str">
        <f t="shared" si="1289"/>
        <v/>
      </c>
      <c r="CK202" s="65" t="str">
        <f t="shared" ref="CK202" si="1290">AQ202</f>
        <v/>
      </c>
      <c r="CL202" s="65">
        <f t="shared" ref="CL202:CS202" si="1291">AT202</f>
        <v>0</v>
      </c>
      <c r="CM202" s="65">
        <f t="shared" si="1291"/>
        <v>0</v>
      </c>
      <c r="CN202" s="65">
        <f t="shared" si="1291"/>
        <v>0</v>
      </c>
      <c r="CO202" s="65">
        <f t="shared" si="1291"/>
        <v>0</v>
      </c>
      <c r="CP202" s="65">
        <f t="shared" si="1291"/>
        <v>0</v>
      </c>
      <c r="CQ202" s="65" t="str">
        <f t="shared" si="1291"/>
        <v/>
      </c>
      <c r="CR202" s="65" t="str">
        <f t="shared" si="1291"/>
        <v/>
      </c>
      <c r="CS202" s="65" t="str">
        <f t="shared" si="1291"/>
        <v/>
      </c>
    </row>
    <row r="203" spans="1:97" ht="13.5" thickBot="1" x14ac:dyDescent="0.25">
      <c r="A203" s="259"/>
      <c r="B203" s="264"/>
      <c r="C203" s="262"/>
      <c r="D203" s="262"/>
      <c r="E203" s="236"/>
      <c r="F203" s="241"/>
      <c r="G203" s="48" t="s">
        <v>6</v>
      </c>
      <c r="H203" s="146" t="str">
        <f>IFERROR(H202/SUM(H202:L202),"")</f>
        <v/>
      </c>
      <c r="I203" s="147" t="str">
        <f>IFERROR(I202/SUM(H202:L202),"")</f>
        <v/>
      </c>
      <c r="J203" s="148" t="str">
        <f>IFERROR(J202/SUM(H202:L202),"")</f>
        <v/>
      </c>
      <c r="K203" s="148" t="str">
        <f>IFERROR(K202/SUM(H202:L202),"")</f>
        <v/>
      </c>
      <c r="L203" s="148" t="str">
        <f>IFERROR(L202/SUM(H202:L202),"")</f>
        <v/>
      </c>
      <c r="M203" s="26" t="str">
        <f>IFERROR(M202/SUM(H202:L202),"")</f>
        <v/>
      </c>
      <c r="N203" s="26" t="str">
        <f>IFERROR(N202/SUM(H202:L202),"")</f>
        <v/>
      </c>
      <c r="O203" s="234"/>
      <c r="P203" s="249"/>
      <c r="Q203" s="146" t="str">
        <f>IFERROR(Q202/SUM(Q202:U202),"")</f>
        <v/>
      </c>
      <c r="R203" s="147" t="str">
        <f>IFERROR(R202/SUM(Q202:U202),"")</f>
        <v/>
      </c>
      <c r="S203" s="148" t="str">
        <f>IFERROR(S202/SUM(Q202:U202),"")</f>
        <v/>
      </c>
      <c r="T203" s="148" t="str">
        <f>IFERROR(T202/SUM(Q202:U202),"")</f>
        <v/>
      </c>
      <c r="U203" s="148" t="str">
        <f>IFERROR(U202/SUM(Q202:U202),"")</f>
        <v/>
      </c>
      <c r="V203" s="26" t="str">
        <f>IFERROR(V202/SUM(Q202:U202),"")</f>
        <v/>
      </c>
      <c r="W203" s="26" t="str">
        <f>IFERROR(W202/SUM(Q202:U202),"")</f>
        <v/>
      </c>
      <c r="X203" s="234"/>
      <c r="Y203" s="249"/>
      <c r="Z203" s="146" t="str">
        <f>IFERROR(Z202/SUM(Z202:AD202),"")</f>
        <v/>
      </c>
      <c r="AA203" s="147" t="str">
        <f>IFERROR(AA202/SUM(Z202:AD202),"")</f>
        <v/>
      </c>
      <c r="AB203" s="148" t="str">
        <f>IFERROR(AB202/SUM(Z202:AD202),"")</f>
        <v/>
      </c>
      <c r="AC203" s="148" t="str">
        <f>IFERROR(AC202/SUM(Z202:AD202),"")</f>
        <v/>
      </c>
      <c r="AD203" s="148" t="str">
        <f>IFERROR(AD202/SUM(Z202:AD202),"")</f>
        <v/>
      </c>
      <c r="AE203" s="26" t="str">
        <f>IFERROR(AE202/SUM(Z202:AD202),"")</f>
        <v/>
      </c>
      <c r="AF203" s="26" t="str">
        <f>IFERROR(AF202/SUM(Z202:AD202),"")</f>
        <v/>
      </c>
      <c r="AG203" s="234"/>
      <c r="AH203" s="249"/>
      <c r="AI203" s="146" t="str">
        <f>IFERROR(AI202/SUM(AI202:AM202),"")</f>
        <v/>
      </c>
      <c r="AJ203" s="147" t="str">
        <f>IFERROR(AJ202/SUM(AI202:AM202),"")</f>
        <v/>
      </c>
      <c r="AK203" s="148" t="str">
        <f>IFERROR(AK202/SUM(AI202:AM202),"")</f>
        <v/>
      </c>
      <c r="AL203" s="148" t="str">
        <f>IFERROR(AL202/SUM(AI202:AM202),"")</f>
        <v/>
      </c>
      <c r="AM203" s="148" t="str">
        <f>IFERROR(AM202/SUM(AI202:AM202),"")</f>
        <v/>
      </c>
      <c r="AN203" s="26" t="str">
        <f>IFERROR(AN202/SUM(AI202:AM202),"")</f>
        <v/>
      </c>
      <c r="AO203" s="26" t="str">
        <f>IFERROR(AO202/SUM(AI202:AM202),"")</f>
        <v/>
      </c>
      <c r="AP203" s="234"/>
      <c r="AQ203" s="249"/>
      <c r="AR203" s="230"/>
      <c r="AS203" s="230"/>
      <c r="AT203" s="147" t="str">
        <f>IFERROR(AT202/SUM(AT202:AX202),"")</f>
        <v/>
      </c>
      <c r="AU203" s="147" t="str">
        <f>IFERROR(AU202/SUM(AT202:AX202),"")</f>
        <v/>
      </c>
      <c r="AV203" s="148" t="str">
        <f>IFERROR(AV202/SUM(AT202:AX202),"")</f>
        <v/>
      </c>
      <c r="AW203" s="148" t="str">
        <f>IFERROR(AW202/SUM(AT202:AX202),"")</f>
        <v/>
      </c>
      <c r="AX203" s="148" t="str">
        <f>IFERROR(AX202/SUM(AT202:AX202),"")</f>
        <v/>
      </c>
      <c r="AY203" s="26" t="str">
        <f>IFERROR(AY202/SUM(AT202:AX202),"")</f>
        <v/>
      </c>
      <c r="AZ203" s="134" t="str">
        <f>IFERROR(AZ202/SUM(AT202:AX202),"")</f>
        <v/>
      </c>
      <c r="BA203" s="255"/>
      <c r="BB203" s="135"/>
      <c r="BC203" s="64"/>
      <c r="BD203" s="64" t="str">
        <f t="shared" ref="BD203" si="1292">BB203&amp;"."&amp;BC203</f>
        <v>.</v>
      </c>
      <c r="BE203" s="64"/>
      <c r="BF203" s="67"/>
      <c r="BG203" s="67"/>
      <c r="BH203" s="68"/>
      <c r="BI203" s="68"/>
      <c r="BJ203" s="68"/>
      <c r="BK203" s="69"/>
      <c r="BL203" s="69"/>
      <c r="BM203" s="64"/>
      <c r="BN203" s="67"/>
      <c r="BO203" s="67"/>
      <c r="BP203" s="68"/>
      <c r="BQ203" s="68"/>
      <c r="BR203" s="68"/>
      <c r="BS203" s="69"/>
      <c r="BT203" s="69"/>
      <c r="BU203" s="64"/>
      <c r="BV203" s="67"/>
      <c r="BW203" s="67"/>
      <c r="BX203" s="68"/>
      <c r="BY203" s="68"/>
      <c r="BZ203" s="68"/>
      <c r="CA203" s="69"/>
      <c r="CB203" s="69"/>
      <c r="CC203" s="64"/>
      <c r="CD203" s="67"/>
      <c r="CE203" s="67"/>
      <c r="CF203" s="68"/>
      <c r="CG203" s="68"/>
      <c r="CH203" s="68"/>
      <c r="CI203" s="69"/>
      <c r="CJ203" s="69"/>
      <c r="CK203" s="64"/>
      <c r="CL203" s="67"/>
      <c r="CM203" s="67"/>
      <c r="CN203" s="68"/>
      <c r="CO203" s="68"/>
      <c r="CP203" s="68"/>
      <c r="CQ203" s="69"/>
      <c r="CR203" s="69"/>
      <c r="CS203" s="66"/>
    </row>
    <row r="204" spans="1:97" ht="13.5" thickTop="1" x14ac:dyDescent="0.2">
      <c r="A204" s="258"/>
      <c r="B204" s="263"/>
      <c r="C204" s="265"/>
      <c r="D204" s="261"/>
      <c r="E204" s="235"/>
      <c r="F204" s="260"/>
      <c r="G204" s="47" t="s">
        <v>5</v>
      </c>
      <c r="H204" s="140"/>
      <c r="I204" s="145"/>
      <c r="J204" s="145"/>
      <c r="K204" s="145"/>
      <c r="L204" s="145"/>
      <c r="M204" s="38" t="str">
        <f>IF(AND(ISBLANK(H204),ISBLANK(I204),ISBLANK(J204),ISBLANK(K204),ISBLANK(L204)),"",SUM(J204:L204))</f>
        <v/>
      </c>
      <c r="N204" s="38" t="str">
        <f>IF(AND(ISBLANK(H204),ISBLANK(I204),ISBLANK(J204),ISBLANK(K204),ISBLANK(L204)),"",SUM(K204:L204))</f>
        <v/>
      </c>
      <c r="O204" s="233" t="str">
        <f t="shared" ref="O204" si="1293">IFERROR(SUM(H204:L204)/E204,"")</f>
        <v/>
      </c>
      <c r="P204" s="248" t="str">
        <f>IFERROR(((80*J204)+(100*K204)+(150*L204))/SUM(H204:L204),"")</f>
        <v/>
      </c>
      <c r="Q204" s="140"/>
      <c r="R204" s="145"/>
      <c r="S204" s="145"/>
      <c r="T204" s="145"/>
      <c r="U204" s="145"/>
      <c r="V204" s="38" t="str">
        <f>IF(AND(ISBLANK(Q204),ISBLANK(R204),ISBLANK(S204),ISBLANK(T204),ISBLANK(U204)),"",SUM(S204:U204))</f>
        <v/>
      </c>
      <c r="W204" s="38" t="str">
        <f>IF(AND(ISBLANK(Q204),ISBLANK(R204),ISBLANK(S204),ISBLANK(T204),ISBLANK(U204)),"",SUM(T204:U204))</f>
        <v/>
      </c>
      <c r="X204" s="233" t="str">
        <f t="shared" ref="X204" si="1294">IFERROR(SUM(Q204:U204)/$E204,"")</f>
        <v/>
      </c>
      <c r="Y204" s="248" t="str">
        <f>IFERROR(((80*S204)+(100*T204)+(150*U204))/SUM(Q204:U204),"")</f>
        <v/>
      </c>
      <c r="Z204" s="140"/>
      <c r="AA204" s="145"/>
      <c r="AB204" s="145"/>
      <c r="AC204" s="145"/>
      <c r="AD204" s="145"/>
      <c r="AE204" s="38" t="str">
        <f>IF(AND(ISBLANK(Z204),ISBLANK(AA204),ISBLANK(AB204),ISBLANK(AC204),ISBLANK(AD204)),"",SUM(AB204:AD204))</f>
        <v/>
      </c>
      <c r="AF204" s="38" t="str">
        <f>IF(AND(ISBLANK(Z204),ISBLANK(AA204),ISBLANK(AB204),ISBLANK(AC204),ISBLANK(AD204)),"",SUM(AC204:AD204))</f>
        <v/>
      </c>
      <c r="AG204" s="233" t="str">
        <f t="shared" ref="AG204" si="1295">IFERROR(SUM(Z204:AD204)/$E204,"")</f>
        <v/>
      </c>
      <c r="AH204" s="248" t="str">
        <f>IFERROR(((80*AB204)+(100*AC204)+(150*AD204))/SUM(Z204:AD204),"")</f>
        <v/>
      </c>
      <c r="AI204" s="140"/>
      <c r="AJ204" s="145"/>
      <c r="AK204" s="145"/>
      <c r="AL204" s="145"/>
      <c r="AM204" s="145"/>
      <c r="AN204" s="38" t="str">
        <f>IF(AND(ISBLANK(AI204),ISBLANK(AJ204),ISBLANK(AK204),ISBLANK(AL204),ISBLANK(AM204)),"",SUM(AK204:AM204))</f>
        <v/>
      </c>
      <c r="AO204" s="38" t="str">
        <f>IF(AND(ISBLANK(AI204),ISBLANK(AJ204),ISBLANK(AK204),ISBLANK(AL204),ISBLANK(AM204)),"",SUM(AL204:AM204))</f>
        <v/>
      </c>
      <c r="AP204" s="233" t="str">
        <f t="shared" ref="AP204" si="1296">IFERROR(SUM(AI204:AM204)/$E204,"")</f>
        <v/>
      </c>
      <c r="AQ204" s="248" t="str">
        <f>IFERROR(((80*AK204)+(100*AL204)+(150*AM204))/SUM(AI204:AM204),"")</f>
        <v/>
      </c>
      <c r="AR204" s="229" t="str">
        <f t="shared" ref="AR204" si="1297">IFERROR(AVERAGE(Y204,AH204,AQ204),"")</f>
        <v/>
      </c>
      <c r="AS204" s="229" t="str">
        <f t="shared" ref="AS204" si="1298">IF(OR(P204="",AR204=""),"",AR204-P204)</f>
        <v/>
      </c>
      <c r="AT204" s="145"/>
      <c r="AU204" s="145"/>
      <c r="AV204" s="145"/>
      <c r="AW204" s="145"/>
      <c r="AX204" s="145"/>
      <c r="AY204" s="38" t="str">
        <f>IF(AND(ISBLANK(AT204),ISBLANK(AU204),ISBLANK(AV204),ISBLANK(AW204),ISBLANK(AX204)),"",SUM(AV204:AX204))</f>
        <v/>
      </c>
      <c r="AZ204" s="133" t="str">
        <f>IF(AND(ISBLANK(AT204),ISBLANK(AU204),ISBLANK(AV204),ISBLANK(AW204),ISBLANK(AX204)),"",SUM(AW204:AX204))</f>
        <v/>
      </c>
      <c r="BA204" s="254" t="str">
        <f>IFERROR(((80*AV204)+(100*AW204)+(150*AX204))/SUM(AT204:AX204),"")</f>
        <v/>
      </c>
      <c r="BB204" s="135">
        <f>B204</f>
        <v>0</v>
      </c>
      <c r="BC204" s="64">
        <f>C204</f>
        <v>0</v>
      </c>
      <c r="BD204" s="64" t="str">
        <f>BB204&amp;"."&amp;BC204</f>
        <v>0.0</v>
      </c>
      <c r="BE204" s="64">
        <f>D204</f>
        <v>0</v>
      </c>
      <c r="BF204" s="65">
        <f>H204</f>
        <v>0</v>
      </c>
      <c r="BG204" s="65">
        <f t="shared" ref="BG204:BL204" si="1299">I204</f>
        <v>0</v>
      </c>
      <c r="BH204" s="65">
        <f t="shared" si="1299"/>
        <v>0</v>
      </c>
      <c r="BI204" s="65">
        <f t="shared" si="1299"/>
        <v>0</v>
      </c>
      <c r="BJ204" s="65">
        <f t="shared" si="1299"/>
        <v>0</v>
      </c>
      <c r="BK204" s="65" t="str">
        <f t="shared" si="1299"/>
        <v/>
      </c>
      <c r="BL204" s="65" t="str">
        <f t="shared" si="1299"/>
        <v/>
      </c>
      <c r="BM204" s="65" t="str">
        <f t="shared" ref="BM204:BT204" si="1300">P204</f>
        <v/>
      </c>
      <c r="BN204" s="65">
        <f t="shared" si="1300"/>
        <v>0</v>
      </c>
      <c r="BO204" s="65">
        <f t="shared" si="1300"/>
        <v>0</v>
      </c>
      <c r="BP204" s="65">
        <f t="shared" si="1300"/>
        <v>0</v>
      </c>
      <c r="BQ204" s="65">
        <f t="shared" si="1300"/>
        <v>0</v>
      </c>
      <c r="BR204" s="65">
        <f t="shared" si="1300"/>
        <v>0</v>
      </c>
      <c r="BS204" s="65" t="str">
        <f t="shared" si="1300"/>
        <v/>
      </c>
      <c r="BT204" s="65" t="str">
        <f t="shared" si="1300"/>
        <v/>
      </c>
      <c r="BU204" s="65" t="str">
        <f t="shared" ref="BU204:CB204" si="1301">Y204</f>
        <v/>
      </c>
      <c r="BV204" s="65">
        <f t="shared" si="1301"/>
        <v>0</v>
      </c>
      <c r="BW204" s="65">
        <f t="shared" si="1301"/>
        <v>0</v>
      </c>
      <c r="BX204" s="65">
        <f t="shared" si="1301"/>
        <v>0</v>
      </c>
      <c r="BY204" s="65">
        <f t="shared" si="1301"/>
        <v>0</v>
      </c>
      <c r="BZ204" s="65">
        <f t="shared" si="1301"/>
        <v>0</v>
      </c>
      <c r="CA204" s="65" t="str">
        <f t="shared" si="1301"/>
        <v/>
      </c>
      <c r="CB204" s="65" t="str">
        <f t="shared" si="1301"/>
        <v/>
      </c>
      <c r="CC204" s="65" t="str">
        <f t="shared" ref="CC204:CJ204" si="1302">AH204</f>
        <v/>
      </c>
      <c r="CD204" s="65">
        <f t="shared" si="1302"/>
        <v>0</v>
      </c>
      <c r="CE204" s="65">
        <f t="shared" si="1302"/>
        <v>0</v>
      </c>
      <c r="CF204" s="65">
        <f t="shared" si="1302"/>
        <v>0</v>
      </c>
      <c r="CG204" s="65">
        <f t="shared" si="1302"/>
        <v>0</v>
      </c>
      <c r="CH204" s="65">
        <f t="shared" si="1302"/>
        <v>0</v>
      </c>
      <c r="CI204" s="65" t="str">
        <f t="shared" si="1302"/>
        <v/>
      </c>
      <c r="CJ204" s="65" t="str">
        <f t="shared" si="1302"/>
        <v/>
      </c>
      <c r="CK204" s="65" t="str">
        <f t="shared" ref="CK204" si="1303">AQ204</f>
        <v/>
      </c>
      <c r="CL204" s="65">
        <f t="shared" ref="CL204:CS204" si="1304">AT204</f>
        <v>0</v>
      </c>
      <c r="CM204" s="65">
        <f t="shared" si="1304"/>
        <v>0</v>
      </c>
      <c r="CN204" s="65">
        <f t="shared" si="1304"/>
        <v>0</v>
      </c>
      <c r="CO204" s="65">
        <f t="shared" si="1304"/>
        <v>0</v>
      </c>
      <c r="CP204" s="65">
        <f t="shared" si="1304"/>
        <v>0</v>
      </c>
      <c r="CQ204" s="65" t="str">
        <f t="shared" si="1304"/>
        <v/>
      </c>
      <c r="CR204" s="65" t="str">
        <f t="shared" si="1304"/>
        <v/>
      </c>
      <c r="CS204" s="65" t="str">
        <f t="shared" si="1304"/>
        <v/>
      </c>
    </row>
    <row r="205" spans="1:97" ht="13.5" thickBot="1" x14ac:dyDescent="0.25">
      <c r="A205" s="259"/>
      <c r="B205" s="264"/>
      <c r="C205" s="262"/>
      <c r="D205" s="262"/>
      <c r="E205" s="236"/>
      <c r="F205" s="241"/>
      <c r="G205" s="48" t="s">
        <v>6</v>
      </c>
      <c r="H205" s="146" t="str">
        <f>IFERROR(H204/SUM(H204:L204),"")</f>
        <v/>
      </c>
      <c r="I205" s="147" t="str">
        <f>IFERROR(I204/SUM(H204:L204),"")</f>
        <v/>
      </c>
      <c r="J205" s="148" t="str">
        <f>IFERROR(J204/SUM(H204:L204),"")</f>
        <v/>
      </c>
      <c r="K205" s="148" t="str">
        <f>IFERROR(K204/SUM(H204:L204),"")</f>
        <v/>
      </c>
      <c r="L205" s="148" t="str">
        <f>IFERROR(L204/SUM(H204:L204),"")</f>
        <v/>
      </c>
      <c r="M205" s="26" t="str">
        <f>IFERROR(M204/SUM(H204:L204),"")</f>
        <v/>
      </c>
      <c r="N205" s="26" t="str">
        <f>IFERROR(N204/SUM(H204:L204),"")</f>
        <v/>
      </c>
      <c r="O205" s="234"/>
      <c r="P205" s="249"/>
      <c r="Q205" s="146" t="str">
        <f>IFERROR(Q204/SUM(Q204:U204),"")</f>
        <v/>
      </c>
      <c r="R205" s="147" t="str">
        <f>IFERROR(R204/SUM(Q204:U204),"")</f>
        <v/>
      </c>
      <c r="S205" s="148" t="str">
        <f>IFERROR(S204/SUM(Q204:U204),"")</f>
        <v/>
      </c>
      <c r="T205" s="148" t="str">
        <f>IFERROR(T204/SUM(Q204:U204),"")</f>
        <v/>
      </c>
      <c r="U205" s="148" t="str">
        <f>IFERROR(U204/SUM(Q204:U204),"")</f>
        <v/>
      </c>
      <c r="V205" s="26" t="str">
        <f>IFERROR(V204/SUM(Q204:U204),"")</f>
        <v/>
      </c>
      <c r="W205" s="26" t="str">
        <f>IFERROR(W204/SUM(Q204:U204),"")</f>
        <v/>
      </c>
      <c r="X205" s="234"/>
      <c r="Y205" s="249"/>
      <c r="Z205" s="146" t="str">
        <f>IFERROR(Z204/SUM(Z204:AD204),"")</f>
        <v/>
      </c>
      <c r="AA205" s="147" t="str">
        <f>IFERROR(AA204/SUM(Z204:AD204),"")</f>
        <v/>
      </c>
      <c r="AB205" s="148" t="str">
        <f>IFERROR(AB204/SUM(Z204:AD204),"")</f>
        <v/>
      </c>
      <c r="AC205" s="148" t="str">
        <f>IFERROR(AC204/SUM(Z204:AD204),"")</f>
        <v/>
      </c>
      <c r="AD205" s="148" t="str">
        <f>IFERROR(AD204/SUM(Z204:AD204),"")</f>
        <v/>
      </c>
      <c r="AE205" s="26" t="str">
        <f>IFERROR(AE204/SUM(Z204:AD204),"")</f>
        <v/>
      </c>
      <c r="AF205" s="26" t="str">
        <f>IFERROR(AF204/SUM(Z204:AD204),"")</f>
        <v/>
      </c>
      <c r="AG205" s="234"/>
      <c r="AH205" s="249"/>
      <c r="AI205" s="146" t="str">
        <f>IFERROR(AI204/SUM(AI204:AM204),"")</f>
        <v/>
      </c>
      <c r="AJ205" s="147" t="str">
        <f>IFERROR(AJ204/SUM(AI204:AM204),"")</f>
        <v/>
      </c>
      <c r="AK205" s="148" t="str">
        <f>IFERROR(AK204/SUM(AI204:AM204),"")</f>
        <v/>
      </c>
      <c r="AL205" s="148" t="str">
        <f>IFERROR(AL204/SUM(AI204:AM204),"")</f>
        <v/>
      </c>
      <c r="AM205" s="148" t="str">
        <f>IFERROR(AM204/SUM(AI204:AM204),"")</f>
        <v/>
      </c>
      <c r="AN205" s="26" t="str">
        <f>IFERROR(AN204/SUM(AI204:AM204),"")</f>
        <v/>
      </c>
      <c r="AO205" s="26" t="str">
        <f>IFERROR(AO204/SUM(AI204:AM204),"")</f>
        <v/>
      </c>
      <c r="AP205" s="234"/>
      <c r="AQ205" s="249"/>
      <c r="AR205" s="230"/>
      <c r="AS205" s="230"/>
      <c r="AT205" s="147" t="str">
        <f>IFERROR(AT204/SUM(AT204:AX204),"")</f>
        <v/>
      </c>
      <c r="AU205" s="147" t="str">
        <f>IFERROR(AU204/SUM(AT204:AX204),"")</f>
        <v/>
      </c>
      <c r="AV205" s="148" t="str">
        <f>IFERROR(AV204/SUM(AT204:AX204),"")</f>
        <v/>
      </c>
      <c r="AW205" s="148" t="str">
        <f>IFERROR(AW204/SUM(AT204:AX204),"")</f>
        <v/>
      </c>
      <c r="AX205" s="148" t="str">
        <f>IFERROR(AX204/SUM(AT204:AX204),"")</f>
        <v/>
      </c>
      <c r="AY205" s="26" t="str">
        <f>IFERROR(AY204/SUM(AT204:AX204),"")</f>
        <v/>
      </c>
      <c r="AZ205" s="134" t="str">
        <f>IFERROR(AZ204/SUM(AT204:AX204),"")</f>
        <v/>
      </c>
      <c r="BA205" s="255"/>
      <c r="BB205" s="135"/>
      <c r="BC205" s="64"/>
      <c r="BD205" s="64" t="str">
        <f t="shared" ref="BD205" si="1305">BB205&amp;"."&amp;BC205</f>
        <v>.</v>
      </c>
      <c r="BE205" s="64"/>
      <c r="BF205" s="67"/>
      <c r="BG205" s="67"/>
      <c r="BH205" s="68"/>
      <c r="BI205" s="68"/>
      <c r="BJ205" s="68"/>
      <c r="BK205" s="69"/>
      <c r="BL205" s="69"/>
      <c r="BM205" s="64"/>
      <c r="BN205" s="67"/>
      <c r="BO205" s="67"/>
      <c r="BP205" s="68"/>
      <c r="BQ205" s="68"/>
      <c r="BR205" s="68"/>
      <c r="BS205" s="69"/>
      <c r="BT205" s="69"/>
      <c r="BU205" s="64"/>
      <c r="BV205" s="67"/>
      <c r="BW205" s="67"/>
      <c r="BX205" s="68"/>
      <c r="BY205" s="68"/>
      <c r="BZ205" s="68"/>
      <c r="CA205" s="69"/>
      <c r="CB205" s="69"/>
      <c r="CC205" s="64"/>
      <c r="CD205" s="67"/>
      <c r="CE205" s="67"/>
      <c r="CF205" s="68"/>
      <c r="CG205" s="68"/>
      <c r="CH205" s="68"/>
      <c r="CI205" s="69"/>
      <c r="CJ205" s="69"/>
      <c r="CK205" s="64"/>
      <c r="CL205" s="67"/>
      <c r="CM205" s="67"/>
      <c r="CN205" s="68"/>
      <c r="CO205" s="68"/>
      <c r="CP205" s="68"/>
      <c r="CQ205" s="69"/>
      <c r="CR205" s="69"/>
      <c r="CS205" s="66"/>
    </row>
    <row r="206" spans="1:97" ht="13.5" thickTop="1" x14ac:dyDescent="0.2">
      <c r="A206" s="258"/>
      <c r="B206" s="263"/>
      <c r="C206" s="265"/>
      <c r="D206" s="261"/>
      <c r="E206" s="235"/>
      <c r="F206" s="260"/>
      <c r="G206" s="47" t="s">
        <v>5</v>
      </c>
      <c r="H206" s="140"/>
      <c r="I206" s="145"/>
      <c r="J206" s="145"/>
      <c r="K206" s="145"/>
      <c r="L206" s="145"/>
      <c r="M206" s="38" t="str">
        <f>IF(AND(ISBLANK(H206),ISBLANK(I206),ISBLANK(J206),ISBLANK(K206),ISBLANK(L206)),"",SUM(J206:L206))</f>
        <v/>
      </c>
      <c r="N206" s="38" t="str">
        <f>IF(AND(ISBLANK(H206),ISBLANK(I206),ISBLANK(J206),ISBLANK(K206),ISBLANK(L206)),"",SUM(K206:L206))</f>
        <v/>
      </c>
      <c r="O206" s="233" t="str">
        <f t="shared" ref="O206" si="1306">IFERROR(SUM(H206:L206)/E206,"")</f>
        <v/>
      </c>
      <c r="P206" s="248" t="str">
        <f>IFERROR(((80*J206)+(100*K206)+(150*L206))/SUM(H206:L206),"")</f>
        <v/>
      </c>
      <c r="Q206" s="140"/>
      <c r="R206" s="145"/>
      <c r="S206" s="145"/>
      <c r="T206" s="145"/>
      <c r="U206" s="145"/>
      <c r="V206" s="38" t="str">
        <f>IF(AND(ISBLANK(Q206),ISBLANK(R206),ISBLANK(S206),ISBLANK(T206),ISBLANK(U206)),"",SUM(S206:U206))</f>
        <v/>
      </c>
      <c r="W206" s="38" t="str">
        <f>IF(AND(ISBLANK(Q206),ISBLANK(R206),ISBLANK(S206),ISBLANK(T206),ISBLANK(U206)),"",SUM(T206:U206))</f>
        <v/>
      </c>
      <c r="X206" s="233" t="str">
        <f t="shared" ref="X206" si="1307">IFERROR(SUM(Q206:U206)/$E206,"")</f>
        <v/>
      </c>
      <c r="Y206" s="248" t="str">
        <f>IFERROR(((80*S206)+(100*T206)+(150*U206))/SUM(Q206:U206),"")</f>
        <v/>
      </c>
      <c r="Z206" s="140"/>
      <c r="AA206" s="145"/>
      <c r="AB206" s="145"/>
      <c r="AC206" s="145"/>
      <c r="AD206" s="145"/>
      <c r="AE206" s="38" t="str">
        <f>IF(AND(ISBLANK(Z206),ISBLANK(AA206),ISBLANK(AB206),ISBLANK(AC206),ISBLANK(AD206)),"",SUM(AB206:AD206))</f>
        <v/>
      </c>
      <c r="AF206" s="38" t="str">
        <f>IF(AND(ISBLANK(Z206),ISBLANK(AA206),ISBLANK(AB206),ISBLANK(AC206),ISBLANK(AD206)),"",SUM(AC206:AD206))</f>
        <v/>
      </c>
      <c r="AG206" s="233" t="str">
        <f t="shared" ref="AG206" si="1308">IFERROR(SUM(Z206:AD206)/$E206,"")</f>
        <v/>
      </c>
      <c r="AH206" s="248" t="str">
        <f>IFERROR(((80*AB206)+(100*AC206)+(150*AD206))/SUM(Z206:AD206),"")</f>
        <v/>
      </c>
      <c r="AI206" s="140"/>
      <c r="AJ206" s="145"/>
      <c r="AK206" s="145"/>
      <c r="AL206" s="145"/>
      <c r="AM206" s="145"/>
      <c r="AN206" s="38" t="str">
        <f>IF(AND(ISBLANK(AI206),ISBLANK(AJ206),ISBLANK(AK206),ISBLANK(AL206),ISBLANK(AM206)),"",SUM(AK206:AM206))</f>
        <v/>
      </c>
      <c r="AO206" s="38" t="str">
        <f>IF(AND(ISBLANK(AI206),ISBLANK(AJ206),ISBLANK(AK206),ISBLANK(AL206),ISBLANK(AM206)),"",SUM(AL206:AM206))</f>
        <v/>
      </c>
      <c r="AP206" s="233" t="str">
        <f t="shared" ref="AP206" si="1309">IFERROR(SUM(AI206:AM206)/$E206,"")</f>
        <v/>
      </c>
      <c r="AQ206" s="248" t="str">
        <f>IFERROR(((80*AK206)+(100*AL206)+(150*AM206))/SUM(AI206:AM206),"")</f>
        <v/>
      </c>
      <c r="AR206" s="229" t="str">
        <f t="shared" ref="AR206" si="1310">IFERROR(AVERAGE(Y206,AH206,AQ206),"")</f>
        <v/>
      </c>
      <c r="AS206" s="229" t="str">
        <f t="shared" ref="AS206" si="1311">IF(OR(P206="",AR206=""),"",AR206-P206)</f>
        <v/>
      </c>
      <c r="AT206" s="145"/>
      <c r="AU206" s="145"/>
      <c r="AV206" s="145"/>
      <c r="AW206" s="145"/>
      <c r="AX206" s="145"/>
      <c r="AY206" s="38" t="str">
        <f>IF(AND(ISBLANK(AT206),ISBLANK(AU206),ISBLANK(AV206),ISBLANK(AW206),ISBLANK(AX206)),"",SUM(AV206:AX206))</f>
        <v/>
      </c>
      <c r="AZ206" s="133" t="str">
        <f>IF(AND(ISBLANK(AT206),ISBLANK(AU206),ISBLANK(AV206),ISBLANK(AW206),ISBLANK(AX206)),"",SUM(AW206:AX206))</f>
        <v/>
      </c>
      <c r="BA206" s="254" t="str">
        <f>IFERROR(((80*AV206)+(100*AW206)+(150*AX206))/SUM(AT206:AX206),"")</f>
        <v/>
      </c>
      <c r="BB206" s="135">
        <f>B206</f>
        <v>0</v>
      </c>
      <c r="BC206" s="64">
        <f>C206</f>
        <v>0</v>
      </c>
      <c r="BD206" s="64" t="str">
        <f>BB206&amp;"."&amp;BC206</f>
        <v>0.0</v>
      </c>
      <c r="BE206" s="64">
        <f>D206</f>
        <v>0</v>
      </c>
      <c r="BF206" s="65">
        <f>H206</f>
        <v>0</v>
      </c>
      <c r="BG206" s="65">
        <f t="shared" ref="BG206:BL206" si="1312">I206</f>
        <v>0</v>
      </c>
      <c r="BH206" s="65">
        <f t="shared" si="1312"/>
        <v>0</v>
      </c>
      <c r="BI206" s="65">
        <f t="shared" si="1312"/>
        <v>0</v>
      </c>
      <c r="BJ206" s="65">
        <f t="shared" si="1312"/>
        <v>0</v>
      </c>
      <c r="BK206" s="65" t="str">
        <f t="shared" si="1312"/>
        <v/>
      </c>
      <c r="BL206" s="65" t="str">
        <f t="shared" si="1312"/>
        <v/>
      </c>
      <c r="BM206" s="65" t="str">
        <f t="shared" ref="BM206:BT206" si="1313">P206</f>
        <v/>
      </c>
      <c r="BN206" s="65">
        <f t="shared" si="1313"/>
        <v>0</v>
      </c>
      <c r="BO206" s="65">
        <f t="shared" si="1313"/>
        <v>0</v>
      </c>
      <c r="BP206" s="65">
        <f t="shared" si="1313"/>
        <v>0</v>
      </c>
      <c r="BQ206" s="65">
        <f t="shared" si="1313"/>
        <v>0</v>
      </c>
      <c r="BR206" s="65">
        <f t="shared" si="1313"/>
        <v>0</v>
      </c>
      <c r="BS206" s="65" t="str">
        <f t="shared" si="1313"/>
        <v/>
      </c>
      <c r="BT206" s="65" t="str">
        <f t="shared" si="1313"/>
        <v/>
      </c>
      <c r="BU206" s="65" t="str">
        <f t="shared" ref="BU206:CB206" si="1314">Y206</f>
        <v/>
      </c>
      <c r="BV206" s="65">
        <f t="shared" si="1314"/>
        <v>0</v>
      </c>
      <c r="BW206" s="65">
        <f t="shared" si="1314"/>
        <v>0</v>
      </c>
      <c r="BX206" s="65">
        <f t="shared" si="1314"/>
        <v>0</v>
      </c>
      <c r="BY206" s="65">
        <f t="shared" si="1314"/>
        <v>0</v>
      </c>
      <c r="BZ206" s="65">
        <f t="shared" si="1314"/>
        <v>0</v>
      </c>
      <c r="CA206" s="65" t="str">
        <f t="shared" si="1314"/>
        <v/>
      </c>
      <c r="CB206" s="65" t="str">
        <f t="shared" si="1314"/>
        <v/>
      </c>
      <c r="CC206" s="65" t="str">
        <f t="shared" ref="CC206:CJ206" si="1315">AH206</f>
        <v/>
      </c>
      <c r="CD206" s="65">
        <f t="shared" si="1315"/>
        <v>0</v>
      </c>
      <c r="CE206" s="65">
        <f t="shared" si="1315"/>
        <v>0</v>
      </c>
      <c r="CF206" s="65">
        <f t="shared" si="1315"/>
        <v>0</v>
      </c>
      <c r="CG206" s="65">
        <f t="shared" si="1315"/>
        <v>0</v>
      </c>
      <c r="CH206" s="65">
        <f t="shared" si="1315"/>
        <v>0</v>
      </c>
      <c r="CI206" s="65" t="str">
        <f t="shared" si="1315"/>
        <v/>
      </c>
      <c r="CJ206" s="65" t="str">
        <f t="shared" si="1315"/>
        <v/>
      </c>
      <c r="CK206" s="65" t="str">
        <f t="shared" ref="CK206" si="1316">AQ206</f>
        <v/>
      </c>
      <c r="CL206" s="65">
        <f t="shared" ref="CL206:CS206" si="1317">AT206</f>
        <v>0</v>
      </c>
      <c r="CM206" s="65">
        <f t="shared" si="1317"/>
        <v>0</v>
      </c>
      <c r="CN206" s="65">
        <f t="shared" si="1317"/>
        <v>0</v>
      </c>
      <c r="CO206" s="65">
        <f t="shared" si="1317"/>
        <v>0</v>
      </c>
      <c r="CP206" s="65">
        <f t="shared" si="1317"/>
        <v>0</v>
      </c>
      <c r="CQ206" s="65" t="str">
        <f t="shared" si="1317"/>
        <v/>
      </c>
      <c r="CR206" s="65" t="str">
        <f t="shared" si="1317"/>
        <v/>
      </c>
      <c r="CS206" s="65" t="str">
        <f t="shared" si="1317"/>
        <v/>
      </c>
    </row>
    <row r="207" spans="1:97" ht="13.5" thickBot="1" x14ac:dyDescent="0.25">
      <c r="A207" s="259"/>
      <c r="B207" s="264"/>
      <c r="C207" s="262"/>
      <c r="D207" s="262"/>
      <c r="E207" s="236"/>
      <c r="F207" s="241"/>
      <c r="G207" s="48" t="s">
        <v>6</v>
      </c>
      <c r="H207" s="146" t="str">
        <f>IFERROR(H206/SUM(H206:L206),"")</f>
        <v/>
      </c>
      <c r="I207" s="147" t="str">
        <f>IFERROR(I206/SUM(H206:L206),"")</f>
        <v/>
      </c>
      <c r="J207" s="148" t="str">
        <f>IFERROR(J206/SUM(H206:L206),"")</f>
        <v/>
      </c>
      <c r="K207" s="148" t="str">
        <f>IFERROR(K206/SUM(H206:L206),"")</f>
        <v/>
      </c>
      <c r="L207" s="148" t="str">
        <f>IFERROR(L206/SUM(H206:L206),"")</f>
        <v/>
      </c>
      <c r="M207" s="26" t="str">
        <f>IFERROR(M206/SUM(H206:L206),"")</f>
        <v/>
      </c>
      <c r="N207" s="26" t="str">
        <f>IFERROR(N206/SUM(H206:L206),"")</f>
        <v/>
      </c>
      <c r="O207" s="234"/>
      <c r="P207" s="249"/>
      <c r="Q207" s="146" t="str">
        <f>IFERROR(Q206/SUM(Q206:U206),"")</f>
        <v/>
      </c>
      <c r="R207" s="147" t="str">
        <f>IFERROR(R206/SUM(Q206:U206),"")</f>
        <v/>
      </c>
      <c r="S207" s="148" t="str">
        <f>IFERROR(S206/SUM(Q206:U206),"")</f>
        <v/>
      </c>
      <c r="T207" s="148" t="str">
        <f>IFERROR(T206/SUM(Q206:U206),"")</f>
        <v/>
      </c>
      <c r="U207" s="148" t="str">
        <f>IFERROR(U206/SUM(Q206:U206),"")</f>
        <v/>
      </c>
      <c r="V207" s="26" t="str">
        <f>IFERROR(V206/SUM(Q206:U206),"")</f>
        <v/>
      </c>
      <c r="W207" s="26" t="str">
        <f>IFERROR(W206/SUM(Q206:U206),"")</f>
        <v/>
      </c>
      <c r="X207" s="234"/>
      <c r="Y207" s="249"/>
      <c r="Z207" s="146" t="str">
        <f>IFERROR(Z206/SUM(Z206:AD206),"")</f>
        <v/>
      </c>
      <c r="AA207" s="147" t="str">
        <f>IFERROR(AA206/SUM(Z206:AD206),"")</f>
        <v/>
      </c>
      <c r="AB207" s="148" t="str">
        <f>IFERROR(AB206/SUM(Z206:AD206),"")</f>
        <v/>
      </c>
      <c r="AC207" s="148" t="str">
        <f>IFERROR(AC206/SUM(Z206:AD206),"")</f>
        <v/>
      </c>
      <c r="AD207" s="148" t="str">
        <f>IFERROR(AD206/SUM(Z206:AD206),"")</f>
        <v/>
      </c>
      <c r="AE207" s="26" t="str">
        <f>IFERROR(AE206/SUM(Z206:AD206),"")</f>
        <v/>
      </c>
      <c r="AF207" s="26" t="str">
        <f>IFERROR(AF206/SUM(Z206:AD206),"")</f>
        <v/>
      </c>
      <c r="AG207" s="234"/>
      <c r="AH207" s="249"/>
      <c r="AI207" s="146" t="str">
        <f>IFERROR(AI206/SUM(AI206:AM206),"")</f>
        <v/>
      </c>
      <c r="AJ207" s="147" t="str">
        <f>IFERROR(AJ206/SUM(AI206:AM206),"")</f>
        <v/>
      </c>
      <c r="AK207" s="148" t="str">
        <f>IFERROR(AK206/SUM(AI206:AM206),"")</f>
        <v/>
      </c>
      <c r="AL207" s="148" t="str">
        <f>IFERROR(AL206/SUM(AI206:AM206),"")</f>
        <v/>
      </c>
      <c r="AM207" s="148" t="str">
        <f>IFERROR(AM206/SUM(AI206:AM206),"")</f>
        <v/>
      </c>
      <c r="AN207" s="26" t="str">
        <f>IFERROR(AN206/SUM(AI206:AM206),"")</f>
        <v/>
      </c>
      <c r="AO207" s="26" t="str">
        <f>IFERROR(AO206/SUM(AI206:AM206),"")</f>
        <v/>
      </c>
      <c r="AP207" s="234"/>
      <c r="AQ207" s="249"/>
      <c r="AR207" s="230"/>
      <c r="AS207" s="230"/>
      <c r="AT207" s="147" t="str">
        <f>IFERROR(AT206/SUM(AT206:AX206),"")</f>
        <v/>
      </c>
      <c r="AU207" s="147" t="str">
        <f>IFERROR(AU206/SUM(AT206:AX206),"")</f>
        <v/>
      </c>
      <c r="AV207" s="148" t="str">
        <f>IFERROR(AV206/SUM(AT206:AX206),"")</f>
        <v/>
      </c>
      <c r="AW207" s="148" t="str">
        <f>IFERROR(AW206/SUM(AT206:AX206),"")</f>
        <v/>
      </c>
      <c r="AX207" s="148" t="str">
        <f>IFERROR(AX206/SUM(AT206:AX206),"")</f>
        <v/>
      </c>
      <c r="AY207" s="26" t="str">
        <f>IFERROR(AY206/SUM(AT206:AX206),"")</f>
        <v/>
      </c>
      <c r="AZ207" s="134" t="str">
        <f>IFERROR(AZ206/SUM(AT206:AX206),"")</f>
        <v/>
      </c>
      <c r="BA207" s="255"/>
      <c r="BB207" s="135"/>
      <c r="BC207" s="64"/>
      <c r="BD207" s="64" t="str">
        <f t="shared" ref="BD207" si="1318">BB207&amp;"."&amp;BC207</f>
        <v>.</v>
      </c>
      <c r="BE207" s="64"/>
      <c r="BF207" s="67"/>
      <c r="BG207" s="67"/>
      <c r="BH207" s="68"/>
      <c r="BI207" s="68"/>
      <c r="BJ207" s="68"/>
      <c r="BK207" s="69"/>
      <c r="BL207" s="69"/>
      <c r="BM207" s="64"/>
      <c r="BN207" s="67"/>
      <c r="BO207" s="67"/>
      <c r="BP207" s="68"/>
      <c r="BQ207" s="68"/>
      <c r="BR207" s="68"/>
      <c r="BS207" s="69"/>
      <c r="BT207" s="69"/>
      <c r="BU207" s="64"/>
      <c r="BV207" s="67"/>
      <c r="BW207" s="67"/>
      <c r="BX207" s="68"/>
      <c r="BY207" s="68"/>
      <c r="BZ207" s="68"/>
      <c r="CA207" s="69"/>
      <c r="CB207" s="69"/>
      <c r="CC207" s="64"/>
      <c r="CD207" s="67"/>
      <c r="CE207" s="67"/>
      <c r="CF207" s="68"/>
      <c r="CG207" s="68"/>
      <c r="CH207" s="68"/>
      <c r="CI207" s="69"/>
      <c r="CJ207" s="69"/>
      <c r="CK207" s="64"/>
      <c r="CL207" s="67"/>
      <c r="CM207" s="67"/>
      <c r="CN207" s="68"/>
      <c r="CO207" s="68"/>
      <c r="CP207" s="68"/>
      <c r="CQ207" s="69"/>
      <c r="CR207" s="69"/>
      <c r="CS207" s="66"/>
    </row>
    <row r="208" spans="1:97" ht="13.5" thickTop="1" x14ac:dyDescent="0.2">
      <c r="A208" s="258"/>
      <c r="B208" s="263"/>
      <c r="C208" s="265"/>
      <c r="D208" s="261"/>
      <c r="E208" s="235"/>
      <c r="F208" s="260"/>
      <c r="G208" s="47" t="s">
        <v>5</v>
      </c>
      <c r="H208" s="140"/>
      <c r="I208" s="145"/>
      <c r="J208" s="145"/>
      <c r="K208" s="145"/>
      <c r="L208" s="145"/>
      <c r="M208" s="38" t="str">
        <f>IF(AND(ISBLANK(H208),ISBLANK(I208),ISBLANK(J208),ISBLANK(K208),ISBLANK(L208)),"",SUM(J208:L208))</f>
        <v/>
      </c>
      <c r="N208" s="38" t="str">
        <f>IF(AND(ISBLANK(H208),ISBLANK(I208),ISBLANK(J208),ISBLANK(K208),ISBLANK(L208)),"",SUM(K208:L208))</f>
        <v/>
      </c>
      <c r="O208" s="233" t="str">
        <f t="shared" ref="O208" si="1319">IFERROR(SUM(H208:L208)/E208,"")</f>
        <v/>
      </c>
      <c r="P208" s="248" t="str">
        <f>IFERROR(((80*J208)+(100*K208)+(150*L208))/SUM(H208:L208),"")</f>
        <v/>
      </c>
      <c r="Q208" s="140"/>
      <c r="R208" s="145"/>
      <c r="S208" s="145"/>
      <c r="T208" s="145"/>
      <c r="U208" s="145"/>
      <c r="V208" s="38" t="str">
        <f>IF(AND(ISBLANK(Q208),ISBLANK(R208),ISBLANK(S208),ISBLANK(T208),ISBLANK(U208)),"",SUM(S208:U208))</f>
        <v/>
      </c>
      <c r="W208" s="38" t="str">
        <f>IF(AND(ISBLANK(Q208),ISBLANK(R208),ISBLANK(S208),ISBLANK(T208),ISBLANK(U208)),"",SUM(T208:U208))</f>
        <v/>
      </c>
      <c r="X208" s="233" t="str">
        <f t="shared" ref="X208" si="1320">IFERROR(SUM(Q208:U208)/$E208,"")</f>
        <v/>
      </c>
      <c r="Y208" s="248" t="str">
        <f>IFERROR(((80*S208)+(100*T208)+(150*U208))/SUM(Q208:U208),"")</f>
        <v/>
      </c>
      <c r="Z208" s="140"/>
      <c r="AA208" s="145"/>
      <c r="AB208" s="145"/>
      <c r="AC208" s="145"/>
      <c r="AD208" s="145"/>
      <c r="AE208" s="38" t="str">
        <f>IF(AND(ISBLANK(Z208),ISBLANK(AA208),ISBLANK(AB208),ISBLANK(AC208),ISBLANK(AD208)),"",SUM(AB208:AD208))</f>
        <v/>
      </c>
      <c r="AF208" s="38" t="str">
        <f>IF(AND(ISBLANK(Z208),ISBLANK(AA208),ISBLANK(AB208),ISBLANK(AC208),ISBLANK(AD208)),"",SUM(AC208:AD208))</f>
        <v/>
      </c>
      <c r="AG208" s="233" t="str">
        <f t="shared" ref="AG208" si="1321">IFERROR(SUM(Z208:AD208)/$E208,"")</f>
        <v/>
      </c>
      <c r="AH208" s="248" t="str">
        <f>IFERROR(((80*AB208)+(100*AC208)+(150*AD208))/SUM(Z208:AD208),"")</f>
        <v/>
      </c>
      <c r="AI208" s="140"/>
      <c r="AJ208" s="145"/>
      <c r="AK208" s="145"/>
      <c r="AL208" s="145"/>
      <c r="AM208" s="145"/>
      <c r="AN208" s="38" t="str">
        <f>IF(AND(ISBLANK(AI208),ISBLANK(AJ208),ISBLANK(AK208),ISBLANK(AL208),ISBLANK(AM208)),"",SUM(AK208:AM208))</f>
        <v/>
      </c>
      <c r="AO208" s="38" t="str">
        <f>IF(AND(ISBLANK(AI208),ISBLANK(AJ208),ISBLANK(AK208),ISBLANK(AL208),ISBLANK(AM208)),"",SUM(AL208:AM208))</f>
        <v/>
      </c>
      <c r="AP208" s="233" t="str">
        <f t="shared" ref="AP208" si="1322">IFERROR(SUM(AI208:AM208)/$E208,"")</f>
        <v/>
      </c>
      <c r="AQ208" s="248" t="str">
        <f>IFERROR(((80*AK208)+(100*AL208)+(150*AM208))/SUM(AI208:AM208),"")</f>
        <v/>
      </c>
      <c r="AR208" s="229" t="str">
        <f t="shared" ref="AR208" si="1323">IFERROR(AVERAGE(Y208,AH208,AQ208),"")</f>
        <v/>
      </c>
      <c r="AS208" s="229" t="str">
        <f t="shared" ref="AS208" si="1324">IF(OR(P208="",AR208=""),"",AR208-P208)</f>
        <v/>
      </c>
      <c r="AT208" s="145"/>
      <c r="AU208" s="145"/>
      <c r="AV208" s="145"/>
      <c r="AW208" s="145"/>
      <c r="AX208" s="145"/>
      <c r="AY208" s="38" t="str">
        <f>IF(AND(ISBLANK(AT208),ISBLANK(AU208),ISBLANK(AV208),ISBLANK(AW208),ISBLANK(AX208)),"",SUM(AV208:AX208))</f>
        <v/>
      </c>
      <c r="AZ208" s="133" t="str">
        <f>IF(AND(ISBLANK(AT208),ISBLANK(AU208),ISBLANK(AV208),ISBLANK(AW208),ISBLANK(AX208)),"",SUM(AW208:AX208))</f>
        <v/>
      </c>
      <c r="BA208" s="254" t="str">
        <f>IFERROR(((80*AV208)+(100*AW208)+(150*AX208))/SUM(AT208:AX208),"")</f>
        <v/>
      </c>
      <c r="BB208" s="135">
        <f>B208</f>
        <v>0</v>
      </c>
      <c r="BC208" s="64">
        <f>C208</f>
        <v>0</v>
      </c>
      <c r="BD208" s="64" t="str">
        <f>BB208&amp;"."&amp;BC208</f>
        <v>0.0</v>
      </c>
      <c r="BE208" s="64">
        <f>D208</f>
        <v>0</v>
      </c>
      <c r="BF208" s="65">
        <f>H208</f>
        <v>0</v>
      </c>
      <c r="BG208" s="65">
        <f t="shared" ref="BG208:BL208" si="1325">I208</f>
        <v>0</v>
      </c>
      <c r="BH208" s="65">
        <f t="shared" si="1325"/>
        <v>0</v>
      </c>
      <c r="BI208" s="65">
        <f t="shared" si="1325"/>
        <v>0</v>
      </c>
      <c r="BJ208" s="65">
        <f t="shared" si="1325"/>
        <v>0</v>
      </c>
      <c r="BK208" s="65" t="str">
        <f t="shared" si="1325"/>
        <v/>
      </c>
      <c r="BL208" s="65" t="str">
        <f t="shared" si="1325"/>
        <v/>
      </c>
      <c r="BM208" s="65" t="str">
        <f t="shared" ref="BM208:BT208" si="1326">P208</f>
        <v/>
      </c>
      <c r="BN208" s="65">
        <f t="shared" si="1326"/>
        <v>0</v>
      </c>
      <c r="BO208" s="65">
        <f t="shared" si="1326"/>
        <v>0</v>
      </c>
      <c r="BP208" s="65">
        <f t="shared" si="1326"/>
        <v>0</v>
      </c>
      <c r="BQ208" s="65">
        <f t="shared" si="1326"/>
        <v>0</v>
      </c>
      <c r="BR208" s="65">
        <f t="shared" si="1326"/>
        <v>0</v>
      </c>
      <c r="BS208" s="65" t="str">
        <f t="shared" si="1326"/>
        <v/>
      </c>
      <c r="BT208" s="65" t="str">
        <f t="shared" si="1326"/>
        <v/>
      </c>
      <c r="BU208" s="65" t="str">
        <f t="shared" ref="BU208:CB208" si="1327">Y208</f>
        <v/>
      </c>
      <c r="BV208" s="65">
        <f t="shared" si="1327"/>
        <v>0</v>
      </c>
      <c r="BW208" s="65">
        <f t="shared" si="1327"/>
        <v>0</v>
      </c>
      <c r="BX208" s="65">
        <f t="shared" si="1327"/>
        <v>0</v>
      </c>
      <c r="BY208" s="65">
        <f t="shared" si="1327"/>
        <v>0</v>
      </c>
      <c r="BZ208" s="65">
        <f t="shared" si="1327"/>
        <v>0</v>
      </c>
      <c r="CA208" s="65" t="str">
        <f t="shared" si="1327"/>
        <v/>
      </c>
      <c r="CB208" s="65" t="str">
        <f t="shared" si="1327"/>
        <v/>
      </c>
      <c r="CC208" s="65" t="str">
        <f t="shared" ref="CC208:CJ208" si="1328">AH208</f>
        <v/>
      </c>
      <c r="CD208" s="65">
        <f t="shared" si="1328"/>
        <v>0</v>
      </c>
      <c r="CE208" s="65">
        <f t="shared" si="1328"/>
        <v>0</v>
      </c>
      <c r="CF208" s="65">
        <f t="shared" si="1328"/>
        <v>0</v>
      </c>
      <c r="CG208" s="65">
        <f t="shared" si="1328"/>
        <v>0</v>
      </c>
      <c r="CH208" s="65">
        <f t="shared" si="1328"/>
        <v>0</v>
      </c>
      <c r="CI208" s="65" t="str">
        <f t="shared" si="1328"/>
        <v/>
      </c>
      <c r="CJ208" s="65" t="str">
        <f t="shared" si="1328"/>
        <v/>
      </c>
      <c r="CK208" s="65" t="str">
        <f t="shared" ref="CK208" si="1329">AQ208</f>
        <v/>
      </c>
      <c r="CL208" s="65">
        <f t="shared" ref="CL208:CS208" si="1330">AT208</f>
        <v>0</v>
      </c>
      <c r="CM208" s="65">
        <f t="shared" si="1330"/>
        <v>0</v>
      </c>
      <c r="CN208" s="65">
        <f t="shared" si="1330"/>
        <v>0</v>
      </c>
      <c r="CO208" s="65">
        <f t="shared" si="1330"/>
        <v>0</v>
      </c>
      <c r="CP208" s="65">
        <f t="shared" si="1330"/>
        <v>0</v>
      </c>
      <c r="CQ208" s="65" t="str">
        <f t="shared" si="1330"/>
        <v/>
      </c>
      <c r="CR208" s="65" t="str">
        <f t="shared" si="1330"/>
        <v/>
      </c>
      <c r="CS208" s="65" t="str">
        <f t="shared" si="1330"/>
        <v/>
      </c>
    </row>
    <row r="209" spans="1:97" ht="13.5" thickBot="1" x14ac:dyDescent="0.25">
      <c r="A209" s="259"/>
      <c r="B209" s="264"/>
      <c r="C209" s="262"/>
      <c r="D209" s="262"/>
      <c r="E209" s="236"/>
      <c r="F209" s="241"/>
      <c r="G209" s="48" t="s">
        <v>6</v>
      </c>
      <c r="H209" s="146" t="str">
        <f>IFERROR(H208/SUM(H208:L208),"")</f>
        <v/>
      </c>
      <c r="I209" s="147" t="str">
        <f>IFERROR(I208/SUM(H208:L208),"")</f>
        <v/>
      </c>
      <c r="J209" s="148" t="str">
        <f>IFERROR(J208/SUM(H208:L208),"")</f>
        <v/>
      </c>
      <c r="K209" s="148" t="str">
        <f>IFERROR(K208/SUM(H208:L208),"")</f>
        <v/>
      </c>
      <c r="L209" s="148" t="str">
        <f>IFERROR(L208/SUM(H208:L208),"")</f>
        <v/>
      </c>
      <c r="M209" s="26" t="str">
        <f>IFERROR(M208/SUM(H208:L208),"")</f>
        <v/>
      </c>
      <c r="N209" s="26" t="str">
        <f>IFERROR(N208/SUM(H208:L208),"")</f>
        <v/>
      </c>
      <c r="O209" s="234"/>
      <c r="P209" s="249"/>
      <c r="Q209" s="146" t="str">
        <f>IFERROR(Q208/SUM(Q208:U208),"")</f>
        <v/>
      </c>
      <c r="R209" s="147" t="str">
        <f>IFERROR(R208/SUM(Q208:U208),"")</f>
        <v/>
      </c>
      <c r="S209" s="148" t="str">
        <f>IFERROR(S208/SUM(Q208:U208),"")</f>
        <v/>
      </c>
      <c r="T209" s="148" t="str">
        <f>IFERROR(T208/SUM(Q208:U208),"")</f>
        <v/>
      </c>
      <c r="U209" s="148" t="str">
        <f>IFERROR(U208/SUM(Q208:U208),"")</f>
        <v/>
      </c>
      <c r="V209" s="26" t="str">
        <f>IFERROR(V208/SUM(Q208:U208),"")</f>
        <v/>
      </c>
      <c r="W209" s="26" t="str">
        <f>IFERROR(W208/SUM(Q208:U208),"")</f>
        <v/>
      </c>
      <c r="X209" s="234"/>
      <c r="Y209" s="249"/>
      <c r="Z209" s="146" t="str">
        <f>IFERROR(Z208/SUM(Z208:AD208),"")</f>
        <v/>
      </c>
      <c r="AA209" s="147" t="str">
        <f>IFERROR(AA208/SUM(Z208:AD208),"")</f>
        <v/>
      </c>
      <c r="AB209" s="148" t="str">
        <f>IFERROR(AB208/SUM(Z208:AD208),"")</f>
        <v/>
      </c>
      <c r="AC209" s="148" t="str">
        <f>IFERROR(AC208/SUM(Z208:AD208),"")</f>
        <v/>
      </c>
      <c r="AD209" s="148" t="str">
        <f>IFERROR(AD208/SUM(Z208:AD208),"")</f>
        <v/>
      </c>
      <c r="AE209" s="26" t="str">
        <f>IFERROR(AE208/SUM(Z208:AD208),"")</f>
        <v/>
      </c>
      <c r="AF209" s="26" t="str">
        <f>IFERROR(AF208/SUM(Z208:AD208),"")</f>
        <v/>
      </c>
      <c r="AG209" s="234"/>
      <c r="AH209" s="249"/>
      <c r="AI209" s="146" t="str">
        <f>IFERROR(AI208/SUM(AI208:AM208),"")</f>
        <v/>
      </c>
      <c r="AJ209" s="147" t="str">
        <f>IFERROR(AJ208/SUM(AI208:AM208),"")</f>
        <v/>
      </c>
      <c r="AK209" s="148" t="str">
        <f>IFERROR(AK208/SUM(AI208:AM208),"")</f>
        <v/>
      </c>
      <c r="AL209" s="148" t="str">
        <f>IFERROR(AL208/SUM(AI208:AM208),"")</f>
        <v/>
      </c>
      <c r="AM209" s="148" t="str">
        <f>IFERROR(AM208/SUM(AI208:AM208),"")</f>
        <v/>
      </c>
      <c r="AN209" s="26" t="str">
        <f>IFERROR(AN208/SUM(AI208:AM208),"")</f>
        <v/>
      </c>
      <c r="AO209" s="26" t="str">
        <f>IFERROR(AO208/SUM(AI208:AM208),"")</f>
        <v/>
      </c>
      <c r="AP209" s="234"/>
      <c r="AQ209" s="249"/>
      <c r="AR209" s="230"/>
      <c r="AS209" s="230"/>
      <c r="AT209" s="147" t="str">
        <f>IFERROR(AT208/SUM(AT208:AX208),"")</f>
        <v/>
      </c>
      <c r="AU209" s="147" t="str">
        <f>IFERROR(AU208/SUM(AT208:AX208),"")</f>
        <v/>
      </c>
      <c r="AV209" s="148" t="str">
        <f>IFERROR(AV208/SUM(AT208:AX208),"")</f>
        <v/>
      </c>
      <c r="AW209" s="148" t="str">
        <f>IFERROR(AW208/SUM(AT208:AX208),"")</f>
        <v/>
      </c>
      <c r="AX209" s="148" t="str">
        <f>IFERROR(AX208/SUM(AT208:AX208),"")</f>
        <v/>
      </c>
      <c r="AY209" s="26" t="str">
        <f>IFERROR(AY208/SUM(AT208:AX208),"")</f>
        <v/>
      </c>
      <c r="AZ209" s="134" t="str">
        <f>IFERROR(AZ208/SUM(AT208:AX208),"")</f>
        <v/>
      </c>
      <c r="BA209" s="255"/>
      <c r="BB209" s="135"/>
      <c r="BC209" s="64"/>
      <c r="BD209" s="64" t="str">
        <f t="shared" ref="BD209" si="1331">BB209&amp;"."&amp;BC209</f>
        <v>.</v>
      </c>
      <c r="BE209" s="64"/>
      <c r="BF209" s="67"/>
      <c r="BG209" s="67"/>
      <c r="BH209" s="68"/>
      <c r="BI209" s="68"/>
      <c r="BJ209" s="68"/>
      <c r="BK209" s="69"/>
      <c r="BL209" s="69"/>
      <c r="BM209" s="64"/>
      <c r="BN209" s="67"/>
      <c r="BO209" s="67"/>
      <c r="BP209" s="68"/>
      <c r="BQ209" s="68"/>
      <c r="BR209" s="68"/>
      <c r="BS209" s="69"/>
      <c r="BT209" s="69"/>
      <c r="BU209" s="64"/>
      <c r="BV209" s="67"/>
      <c r="BW209" s="67"/>
      <c r="BX209" s="68"/>
      <c r="BY209" s="68"/>
      <c r="BZ209" s="68"/>
      <c r="CA209" s="69"/>
      <c r="CB209" s="69"/>
      <c r="CC209" s="64"/>
      <c r="CD209" s="67"/>
      <c r="CE209" s="67"/>
      <c r="CF209" s="68"/>
      <c r="CG209" s="68"/>
      <c r="CH209" s="68"/>
      <c r="CI209" s="69"/>
      <c r="CJ209" s="69"/>
      <c r="CK209" s="64"/>
      <c r="CL209" s="67"/>
      <c r="CM209" s="67"/>
      <c r="CN209" s="68"/>
      <c r="CO209" s="68"/>
      <c r="CP209" s="68"/>
      <c r="CQ209" s="69"/>
      <c r="CR209" s="69"/>
      <c r="CS209" s="66"/>
    </row>
    <row r="210" spans="1:97" ht="13.5" thickTop="1" x14ac:dyDescent="0.2">
      <c r="A210" s="258"/>
      <c r="B210" s="263"/>
      <c r="C210" s="265"/>
      <c r="D210" s="261"/>
      <c r="E210" s="235"/>
      <c r="F210" s="260"/>
      <c r="G210" s="47" t="s">
        <v>5</v>
      </c>
      <c r="H210" s="140"/>
      <c r="I210" s="145"/>
      <c r="J210" s="145"/>
      <c r="K210" s="145"/>
      <c r="L210" s="145"/>
      <c r="M210" s="38" t="str">
        <f>IF(AND(ISBLANK(H210),ISBLANK(I210),ISBLANK(J210),ISBLANK(K210),ISBLANK(L210)),"",SUM(J210:L210))</f>
        <v/>
      </c>
      <c r="N210" s="38" t="str">
        <f>IF(AND(ISBLANK(H210),ISBLANK(I210),ISBLANK(J210),ISBLANK(K210),ISBLANK(L210)),"",SUM(K210:L210))</f>
        <v/>
      </c>
      <c r="O210" s="233" t="str">
        <f t="shared" ref="O210" si="1332">IFERROR(SUM(H210:L210)/E210,"")</f>
        <v/>
      </c>
      <c r="P210" s="248" t="str">
        <f>IFERROR(((80*J210)+(100*K210)+(150*L210))/SUM(H210:L210),"")</f>
        <v/>
      </c>
      <c r="Q210" s="140"/>
      <c r="R210" s="145"/>
      <c r="S210" s="145"/>
      <c r="T210" s="145"/>
      <c r="U210" s="145"/>
      <c r="V210" s="38" t="str">
        <f>IF(AND(ISBLANK(Q210),ISBLANK(R210),ISBLANK(S210),ISBLANK(T210),ISBLANK(U210)),"",SUM(S210:U210))</f>
        <v/>
      </c>
      <c r="W210" s="38" t="str">
        <f>IF(AND(ISBLANK(Q210),ISBLANK(R210),ISBLANK(S210),ISBLANK(T210),ISBLANK(U210)),"",SUM(T210:U210))</f>
        <v/>
      </c>
      <c r="X210" s="233" t="str">
        <f t="shared" ref="X210" si="1333">IFERROR(SUM(Q210:U210)/$E210,"")</f>
        <v/>
      </c>
      <c r="Y210" s="248" t="str">
        <f>IFERROR(((80*S210)+(100*T210)+(150*U210))/SUM(Q210:U210),"")</f>
        <v/>
      </c>
      <c r="Z210" s="140"/>
      <c r="AA210" s="145"/>
      <c r="AB210" s="145"/>
      <c r="AC210" s="145"/>
      <c r="AD210" s="145"/>
      <c r="AE210" s="38" t="str">
        <f>IF(AND(ISBLANK(Z210),ISBLANK(AA210),ISBLANK(AB210),ISBLANK(AC210),ISBLANK(AD210)),"",SUM(AB210:AD210))</f>
        <v/>
      </c>
      <c r="AF210" s="38" t="str">
        <f>IF(AND(ISBLANK(Z210),ISBLANK(AA210),ISBLANK(AB210),ISBLANK(AC210),ISBLANK(AD210)),"",SUM(AC210:AD210))</f>
        <v/>
      </c>
      <c r="AG210" s="233" t="str">
        <f t="shared" ref="AG210" si="1334">IFERROR(SUM(Z210:AD210)/$E210,"")</f>
        <v/>
      </c>
      <c r="AH210" s="248" t="str">
        <f>IFERROR(((80*AB210)+(100*AC210)+(150*AD210))/SUM(Z210:AD210),"")</f>
        <v/>
      </c>
      <c r="AI210" s="140"/>
      <c r="AJ210" s="145"/>
      <c r="AK210" s="145"/>
      <c r="AL210" s="145"/>
      <c r="AM210" s="145"/>
      <c r="AN210" s="38" t="str">
        <f>IF(AND(ISBLANK(AI210),ISBLANK(AJ210),ISBLANK(AK210),ISBLANK(AL210),ISBLANK(AM210)),"",SUM(AK210:AM210))</f>
        <v/>
      </c>
      <c r="AO210" s="38" t="str">
        <f>IF(AND(ISBLANK(AI210),ISBLANK(AJ210),ISBLANK(AK210),ISBLANK(AL210),ISBLANK(AM210)),"",SUM(AL210:AM210))</f>
        <v/>
      </c>
      <c r="AP210" s="233" t="str">
        <f t="shared" ref="AP210" si="1335">IFERROR(SUM(AI210:AM210)/$E210,"")</f>
        <v/>
      </c>
      <c r="AQ210" s="248" t="str">
        <f>IFERROR(((80*AK210)+(100*AL210)+(150*AM210))/SUM(AI210:AM210),"")</f>
        <v/>
      </c>
      <c r="AR210" s="229" t="str">
        <f t="shared" ref="AR210" si="1336">IFERROR(AVERAGE(Y210,AH210,AQ210),"")</f>
        <v/>
      </c>
      <c r="AS210" s="229" t="str">
        <f t="shared" ref="AS210" si="1337">IF(OR(P210="",AR210=""),"",AR210-P210)</f>
        <v/>
      </c>
      <c r="AT210" s="145"/>
      <c r="AU210" s="145"/>
      <c r="AV210" s="145"/>
      <c r="AW210" s="145"/>
      <c r="AX210" s="145"/>
      <c r="AY210" s="38" t="str">
        <f>IF(AND(ISBLANK(AT210),ISBLANK(AU210),ISBLANK(AV210),ISBLANK(AW210),ISBLANK(AX210)),"",SUM(AV210:AX210))</f>
        <v/>
      </c>
      <c r="AZ210" s="133" t="str">
        <f>IF(AND(ISBLANK(AT210),ISBLANK(AU210),ISBLANK(AV210),ISBLANK(AW210),ISBLANK(AX210)),"",SUM(AW210:AX210))</f>
        <v/>
      </c>
      <c r="BA210" s="254" t="str">
        <f>IFERROR(((80*AV210)+(100*AW210)+(150*AX210))/SUM(AT210:AX210),"")</f>
        <v/>
      </c>
      <c r="BB210" s="135">
        <f>B210</f>
        <v>0</v>
      </c>
      <c r="BC210" s="64">
        <f>C210</f>
        <v>0</v>
      </c>
      <c r="BD210" s="64" t="str">
        <f>BB210&amp;"."&amp;BC210</f>
        <v>0.0</v>
      </c>
      <c r="BE210" s="64">
        <f>D210</f>
        <v>0</v>
      </c>
      <c r="BF210" s="65">
        <f>H210</f>
        <v>0</v>
      </c>
      <c r="BG210" s="65">
        <f t="shared" ref="BG210:BL210" si="1338">I210</f>
        <v>0</v>
      </c>
      <c r="BH210" s="65">
        <f t="shared" si="1338"/>
        <v>0</v>
      </c>
      <c r="BI210" s="65">
        <f t="shared" si="1338"/>
        <v>0</v>
      </c>
      <c r="BJ210" s="65">
        <f t="shared" si="1338"/>
        <v>0</v>
      </c>
      <c r="BK210" s="65" t="str">
        <f t="shared" si="1338"/>
        <v/>
      </c>
      <c r="BL210" s="65" t="str">
        <f t="shared" si="1338"/>
        <v/>
      </c>
      <c r="BM210" s="65" t="str">
        <f t="shared" ref="BM210:BT210" si="1339">P210</f>
        <v/>
      </c>
      <c r="BN210" s="65">
        <f t="shared" si="1339"/>
        <v>0</v>
      </c>
      <c r="BO210" s="65">
        <f t="shared" si="1339"/>
        <v>0</v>
      </c>
      <c r="BP210" s="65">
        <f t="shared" si="1339"/>
        <v>0</v>
      </c>
      <c r="BQ210" s="65">
        <f t="shared" si="1339"/>
        <v>0</v>
      </c>
      <c r="BR210" s="65">
        <f t="shared" si="1339"/>
        <v>0</v>
      </c>
      <c r="BS210" s="65" t="str">
        <f t="shared" si="1339"/>
        <v/>
      </c>
      <c r="BT210" s="65" t="str">
        <f t="shared" si="1339"/>
        <v/>
      </c>
      <c r="BU210" s="65" t="str">
        <f t="shared" ref="BU210:CB210" si="1340">Y210</f>
        <v/>
      </c>
      <c r="BV210" s="65">
        <f t="shared" si="1340"/>
        <v>0</v>
      </c>
      <c r="BW210" s="65">
        <f t="shared" si="1340"/>
        <v>0</v>
      </c>
      <c r="BX210" s="65">
        <f t="shared" si="1340"/>
        <v>0</v>
      </c>
      <c r="BY210" s="65">
        <f t="shared" si="1340"/>
        <v>0</v>
      </c>
      <c r="BZ210" s="65">
        <f t="shared" si="1340"/>
        <v>0</v>
      </c>
      <c r="CA210" s="65" t="str">
        <f t="shared" si="1340"/>
        <v/>
      </c>
      <c r="CB210" s="65" t="str">
        <f t="shared" si="1340"/>
        <v/>
      </c>
      <c r="CC210" s="65" t="str">
        <f t="shared" ref="CC210:CJ210" si="1341">AH210</f>
        <v/>
      </c>
      <c r="CD210" s="65">
        <f t="shared" si="1341"/>
        <v>0</v>
      </c>
      <c r="CE210" s="65">
        <f t="shared" si="1341"/>
        <v>0</v>
      </c>
      <c r="CF210" s="65">
        <f t="shared" si="1341"/>
        <v>0</v>
      </c>
      <c r="CG210" s="65">
        <f t="shared" si="1341"/>
        <v>0</v>
      </c>
      <c r="CH210" s="65">
        <f t="shared" si="1341"/>
        <v>0</v>
      </c>
      <c r="CI210" s="65" t="str">
        <f t="shared" si="1341"/>
        <v/>
      </c>
      <c r="CJ210" s="65" t="str">
        <f t="shared" si="1341"/>
        <v/>
      </c>
      <c r="CK210" s="65" t="str">
        <f t="shared" ref="CK210" si="1342">AQ210</f>
        <v/>
      </c>
      <c r="CL210" s="65">
        <f t="shared" ref="CL210:CS210" si="1343">AT210</f>
        <v>0</v>
      </c>
      <c r="CM210" s="65">
        <f t="shared" si="1343"/>
        <v>0</v>
      </c>
      <c r="CN210" s="65">
        <f t="shared" si="1343"/>
        <v>0</v>
      </c>
      <c r="CO210" s="65">
        <f t="shared" si="1343"/>
        <v>0</v>
      </c>
      <c r="CP210" s="65">
        <f t="shared" si="1343"/>
        <v>0</v>
      </c>
      <c r="CQ210" s="65" t="str">
        <f t="shared" si="1343"/>
        <v/>
      </c>
      <c r="CR210" s="65" t="str">
        <f t="shared" si="1343"/>
        <v/>
      </c>
      <c r="CS210" s="65" t="str">
        <f t="shared" si="1343"/>
        <v/>
      </c>
    </row>
    <row r="211" spans="1:97" ht="13.5" thickBot="1" x14ac:dyDescent="0.25">
      <c r="A211" s="259"/>
      <c r="B211" s="264"/>
      <c r="C211" s="262"/>
      <c r="D211" s="262"/>
      <c r="E211" s="236"/>
      <c r="F211" s="241"/>
      <c r="G211" s="48" t="s">
        <v>6</v>
      </c>
      <c r="H211" s="146" t="str">
        <f>IFERROR(H210/SUM(H210:L210),"")</f>
        <v/>
      </c>
      <c r="I211" s="147" t="str">
        <f>IFERROR(I210/SUM(H210:L210),"")</f>
        <v/>
      </c>
      <c r="J211" s="148" t="str">
        <f>IFERROR(J210/SUM(H210:L210),"")</f>
        <v/>
      </c>
      <c r="K211" s="148" t="str">
        <f>IFERROR(K210/SUM(H210:L210),"")</f>
        <v/>
      </c>
      <c r="L211" s="148" t="str">
        <f>IFERROR(L210/SUM(H210:L210),"")</f>
        <v/>
      </c>
      <c r="M211" s="26" t="str">
        <f>IFERROR(M210/SUM(H210:L210),"")</f>
        <v/>
      </c>
      <c r="N211" s="26" t="str">
        <f>IFERROR(N210/SUM(H210:L210),"")</f>
        <v/>
      </c>
      <c r="O211" s="234"/>
      <c r="P211" s="249"/>
      <c r="Q211" s="146" t="str">
        <f>IFERROR(Q210/SUM(Q210:U210),"")</f>
        <v/>
      </c>
      <c r="R211" s="147" t="str">
        <f>IFERROR(R210/SUM(Q210:U210),"")</f>
        <v/>
      </c>
      <c r="S211" s="148" t="str">
        <f>IFERROR(S210/SUM(Q210:U210),"")</f>
        <v/>
      </c>
      <c r="T211" s="148" t="str">
        <f>IFERROR(T210/SUM(Q210:U210),"")</f>
        <v/>
      </c>
      <c r="U211" s="148" t="str">
        <f>IFERROR(U210/SUM(Q210:U210),"")</f>
        <v/>
      </c>
      <c r="V211" s="26" t="str">
        <f>IFERROR(V210/SUM(Q210:U210),"")</f>
        <v/>
      </c>
      <c r="W211" s="26" t="str">
        <f>IFERROR(W210/SUM(Q210:U210),"")</f>
        <v/>
      </c>
      <c r="X211" s="234"/>
      <c r="Y211" s="249"/>
      <c r="Z211" s="146" t="str">
        <f>IFERROR(Z210/SUM(Z210:AD210),"")</f>
        <v/>
      </c>
      <c r="AA211" s="147" t="str">
        <f>IFERROR(AA210/SUM(Z210:AD210),"")</f>
        <v/>
      </c>
      <c r="AB211" s="148" t="str">
        <f>IFERROR(AB210/SUM(Z210:AD210),"")</f>
        <v/>
      </c>
      <c r="AC211" s="148" t="str">
        <f>IFERROR(AC210/SUM(Z210:AD210),"")</f>
        <v/>
      </c>
      <c r="AD211" s="148" t="str">
        <f>IFERROR(AD210/SUM(Z210:AD210),"")</f>
        <v/>
      </c>
      <c r="AE211" s="26" t="str">
        <f>IFERROR(AE210/SUM(Z210:AD210),"")</f>
        <v/>
      </c>
      <c r="AF211" s="26" t="str">
        <f>IFERROR(AF210/SUM(Z210:AD210),"")</f>
        <v/>
      </c>
      <c r="AG211" s="234"/>
      <c r="AH211" s="249"/>
      <c r="AI211" s="146" t="str">
        <f>IFERROR(AI210/SUM(AI210:AM210),"")</f>
        <v/>
      </c>
      <c r="AJ211" s="147" t="str">
        <f>IFERROR(AJ210/SUM(AI210:AM210),"")</f>
        <v/>
      </c>
      <c r="AK211" s="148" t="str">
        <f>IFERROR(AK210/SUM(AI210:AM210),"")</f>
        <v/>
      </c>
      <c r="AL211" s="148" t="str">
        <f>IFERROR(AL210/SUM(AI210:AM210),"")</f>
        <v/>
      </c>
      <c r="AM211" s="148" t="str">
        <f>IFERROR(AM210/SUM(AI210:AM210),"")</f>
        <v/>
      </c>
      <c r="AN211" s="26" t="str">
        <f>IFERROR(AN210/SUM(AI210:AM210),"")</f>
        <v/>
      </c>
      <c r="AO211" s="26" t="str">
        <f>IFERROR(AO210/SUM(AI210:AM210),"")</f>
        <v/>
      </c>
      <c r="AP211" s="234"/>
      <c r="AQ211" s="249"/>
      <c r="AR211" s="230"/>
      <c r="AS211" s="230"/>
      <c r="AT211" s="147" t="str">
        <f>IFERROR(AT210/SUM(AT210:AX210),"")</f>
        <v/>
      </c>
      <c r="AU211" s="147" t="str">
        <f>IFERROR(AU210/SUM(AT210:AX210),"")</f>
        <v/>
      </c>
      <c r="AV211" s="148" t="str">
        <f>IFERROR(AV210/SUM(AT210:AX210),"")</f>
        <v/>
      </c>
      <c r="AW211" s="148" t="str">
        <f>IFERROR(AW210/SUM(AT210:AX210),"")</f>
        <v/>
      </c>
      <c r="AX211" s="148" t="str">
        <f>IFERROR(AX210/SUM(AT210:AX210),"")</f>
        <v/>
      </c>
      <c r="AY211" s="26" t="str">
        <f>IFERROR(AY210/SUM(AT210:AX210),"")</f>
        <v/>
      </c>
      <c r="AZ211" s="134" t="str">
        <f>IFERROR(AZ210/SUM(AT210:AX210),"")</f>
        <v/>
      </c>
      <c r="BA211" s="255"/>
      <c r="BB211" s="135"/>
      <c r="BC211" s="64"/>
      <c r="BD211" s="64" t="str">
        <f t="shared" ref="BD211" si="1344">BB211&amp;"."&amp;BC211</f>
        <v>.</v>
      </c>
      <c r="BE211" s="64"/>
      <c r="BF211" s="67"/>
      <c r="BG211" s="67"/>
      <c r="BH211" s="68"/>
      <c r="BI211" s="68"/>
      <c r="BJ211" s="68"/>
      <c r="BK211" s="69"/>
      <c r="BL211" s="69"/>
      <c r="BM211" s="64"/>
      <c r="BN211" s="67"/>
      <c r="BO211" s="67"/>
      <c r="BP211" s="68"/>
      <c r="BQ211" s="68"/>
      <c r="BR211" s="68"/>
      <c r="BS211" s="69"/>
      <c r="BT211" s="69"/>
      <c r="BU211" s="64"/>
      <c r="BV211" s="67"/>
      <c r="BW211" s="67"/>
      <c r="BX211" s="68"/>
      <c r="BY211" s="68"/>
      <c r="BZ211" s="68"/>
      <c r="CA211" s="69"/>
      <c r="CB211" s="69"/>
      <c r="CC211" s="64"/>
      <c r="CD211" s="67"/>
      <c r="CE211" s="67"/>
      <c r="CF211" s="68"/>
      <c r="CG211" s="68"/>
      <c r="CH211" s="68"/>
      <c r="CI211" s="69"/>
      <c r="CJ211" s="69"/>
      <c r="CK211" s="64"/>
      <c r="CL211" s="67"/>
      <c r="CM211" s="67"/>
      <c r="CN211" s="68"/>
      <c r="CO211" s="68"/>
      <c r="CP211" s="68"/>
      <c r="CQ211" s="69"/>
      <c r="CR211" s="69"/>
      <c r="CS211" s="66"/>
    </row>
    <row r="212" spans="1:97" ht="13.5" thickTop="1" x14ac:dyDescent="0.2">
      <c r="A212" s="258"/>
      <c r="B212" s="263"/>
      <c r="C212" s="265"/>
      <c r="D212" s="261"/>
      <c r="E212" s="235"/>
      <c r="F212" s="260"/>
      <c r="G212" s="4" t="s">
        <v>5</v>
      </c>
      <c r="H212" s="140"/>
      <c r="I212" s="141"/>
      <c r="J212" s="141"/>
      <c r="K212" s="141"/>
      <c r="L212" s="141"/>
      <c r="M212" s="7" t="str">
        <f>IF(AND(ISBLANK(H212),ISBLANK(I212),ISBLANK(J212),ISBLANK(K212),ISBLANK(L212)),"",SUM(J212:L212))</f>
        <v/>
      </c>
      <c r="N212" s="7" t="str">
        <f>IF(AND(ISBLANK(H212),ISBLANK(I212),ISBLANK(J212),ISBLANK(K212),ISBLANK(L212)),"",SUM(K212:L212))</f>
        <v/>
      </c>
      <c r="O212" s="233" t="str">
        <f t="shared" ref="O212" si="1345">IFERROR(SUM(H212:L212)/E212,"")</f>
        <v/>
      </c>
      <c r="P212" s="250" t="str">
        <f>IFERROR(((80*J212)+(100*K212)+(150*L212))/SUM(H212:L212),"")</f>
        <v/>
      </c>
      <c r="Q212" s="140"/>
      <c r="R212" s="141"/>
      <c r="S212" s="141"/>
      <c r="T212" s="141"/>
      <c r="U212" s="141"/>
      <c r="V212" s="7" t="str">
        <f>IF(AND(ISBLANK(Q212),ISBLANK(R212),ISBLANK(S212),ISBLANK(T212),ISBLANK(U212)),"",SUM(S212:U212))</f>
        <v/>
      </c>
      <c r="W212" s="7" t="str">
        <f>IF(AND(ISBLANK(Q212),ISBLANK(R212),ISBLANK(S212),ISBLANK(T212),ISBLANK(U212)),"",SUM(T212:U212))</f>
        <v/>
      </c>
      <c r="X212" s="233" t="str">
        <f t="shared" ref="X212" si="1346">IFERROR(SUM(Q212:U212)/$E212,"")</f>
        <v/>
      </c>
      <c r="Y212" s="250" t="str">
        <f>IFERROR(((80*S212)+(100*T212)+(150*U212))/SUM(Q212:U212),"")</f>
        <v/>
      </c>
      <c r="Z212" s="140"/>
      <c r="AA212" s="141"/>
      <c r="AB212" s="141"/>
      <c r="AC212" s="141"/>
      <c r="AD212" s="141"/>
      <c r="AE212" s="7" t="str">
        <f>IF(AND(ISBLANK(Z212),ISBLANK(AA212),ISBLANK(AB212),ISBLANK(AC212),ISBLANK(AD212)),"",SUM(AB212:AD212))</f>
        <v/>
      </c>
      <c r="AF212" s="7" t="str">
        <f>IF(AND(ISBLANK(Z212),ISBLANK(AA212),ISBLANK(AB212),ISBLANK(AC212),ISBLANK(AD212)),"",SUM(AC212:AD212))</f>
        <v/>
      </c>
      <c r="AG212" s="233" t="str">
        <f t="shared" ref="AG212" si="1347">IFERROR(SUM(Z212:AD212)/$E212,"")</f>
        <v/>
      </c>
      <c r="AH212" s="250" t="str">
        <f>IFERROR(((80*AB212)+(100*AC212)+(150*AD212))/SUM(Z212:AD212),"")</f>
        <v/>
      </c>
      <c r="AI212" s="140"/>
      <c r="AJ212" s="141"/>
      <c r="AK212" s="141"/>
      <c r="AL212" s="141"/>
      <c r="AM212" s="141"/>
      <c r="AN212" s="7" t="str">
        <f>IF(AND(ISBLANK(AI212),ISBLANK(AJ212),ISBLANK(AK212),ISBLANK(AL212),ISBLANK(AM212)),"",SUM(AK212:AM212))</f>
        <v/>
      </c>
      <c r="AO212" s="7" t="str">
        <f>IF(AND(ISBLANK(AI212),ISBLANK(AJ212),ISBLANK(AK212),ISBLANK(AL212),ISBLANK(AM212)),"",SUM(AL212:AM212))</f>
        <v/>
      </c>
      <c r="AP212" s="233" t="str">
        <f t="shared" ref="AP212" si="1348">IFERROR(SUM(AI212:AM212)/$E212,"")</f>
        <v/>
      </c>
      <c r="AQ212" s="250" t="str">
        <f>IFERROR(((80*AK212)+(100*AL212)+(150*AM212))/SUM(AI212:AM212),"")</f>
        <v/>
      </c>
      <c r="AR212" s="229" t="str">
        <f t="shared" ref="AR212" si="1349">IFERROR(AVERAGE(Y212,AH212,AQ212),"")</f>
        <v/>
      </c>
      <c r="AS212" s="229" t="str">
        <f t="shared" ref="AS212" si="1350">IF(OR(P212="",AR212=""),"",AR212-P212)</f>
        <v/>
      </c>
      <c r="AT212" s="145"/>
      <c r="AU212" s="141"/>
      <c r="AV212" s="141"/>
      <c r="AW212" s="141"/>
      <c r="AX212" s="141"/>
      <c r="AY212" s="7" t="str">
        <f>IF(AND(ISBLANK(AT212),ISBLANK(AU212),ISBLANK(AV212),ISBLANK(AW212),ISBLANK(AX212)),"",SUM(AV212:AX212))</f>
        <v/>
      </c>
      <c r="AZ212" s="131" t="str">
        <f>IF(AND(ISBLANK(AT212),ISBLANK(AU212),ISBLANK(AV212),ISBLANK(AW212),ISBLANK(AX212)),"",SUM(AW212:AX212))</f>
        <v/>
      </c>
      <c r="BA212" s="254" t="str">
        <f>IFERROR(((80*AV212)+(100*AW212)+(150*AX212))/SUM(AT212:AX212),"")</f>
        <v/>
      </c>
      <c r="BB212" s="135">
        <f>B212</f>
        <v>0</v>
      </c>
      <c r="BC212" s="64">
        <f>C212</f>
        <v>0</v>
      </c>
      <c r="BD212" s="64" t="str">
        <f>BB212&amp;"."&amp;BC212</f>
        <v>0.0</v>
      </c>
      <c r="BE212" s="64">
        <f>D212</f>
        <v>0</v>
      </c>
      <c r="BF212" s="65">
        <f>H212</f>
        <v>0</v>
      </c>
      <c r="BG212" s="65">
        <f t="shared" ref="BG212:BL212" si="1351">I212</f>
        <v>0</v>
      </c>
      <c r="BH212" s="65">
        <f t="shared" si="1351"/>
        <v>0</v>
      </c>
      <c r="BI212" s="65">
        <f t="shared" si="1351"/>
        <v>0</v>
      </c>
      <c r="BJ212" s="65">
        <f t="shared" si="1351"/>
        <v>0</v>
      </c>
      <c r="BK212" s="65" t="str">
        <f t="shared" si="1351"/>
        <v/>
      </c>
      <c r="BL212" s="65" t="str">
        <f t="shared" si="1351"/>
        <v/>
      </c>
      <c r="BM212" s="65" t="str">
        <f t="shared" ref="BM212:BT212" si="1352">P212</f>
        <v/>
      </c>
      <c r="BN212" s="65">
        <f t="shared" si="1352"/>
        <v>0</v>
      </c>
      <c r="BO212" s="65">
        <f t="shared" si="1352"/>
        <v>0</v>
      </c>
      <c r="BP212" s="65">
        <f t="shared" si="1352"/>
        <v>0</v>
      </c>
      <c r="BQ212" s="65">
        <f t="shared" si="1352"/>
        <v>0</v>
      </c>
      <c r="BR212" s="65">
        <f t="shared" si="1352"/>
        <v>0</v>
      </c>
      <c r="BS212" s="65" t="str">
        <f t="shared" si="1352"/>
        <v/>
      </c>
      <c r="BT212" s="65" t="str">
        <f t="shared" si="1352"/>
        <v/>
      </c>
      <c r="BU212" s="65" t="str">
        <f t="shared" ref="BU212:CB212" si="1353">Y212</f>
        <v/>
      </c>
      <c r="BV212" s="65">
        <f t="shared" si="1353"/>
        <v>0</v>
      </c>
      <c r="BW212" s="65">
        <f t="shared" si="1353"/>
        <v>0</v>
      </c>
      <c r="BX212" s="65">
        <f t="shared" si="1353"/>
        <v>0</v>
      </c>
      <c r="BY212" s="65">
        <f t="shared" si="1353"/>
        <v>0</v>
      </c>
      <c r="BZ212" s="65">
        <f t="shared" si="1353"/>
        <v>0</v>
      </c>
      <c r="CA212" s="65" t="str">
        <f t="shared" si="1353"/>
        <v/>
      </c>
      <c r="CB212" s="65" t="str">
        <f t="shared" si="1353"/>
        <v/>
      </c>
      <c r="CC212" s="65" t="str">
        <f t="shared" ref="CC212:CJ212" si="1354">AH212</f>
        <v/>
      </c>
      <c r="CD212" s="65">
        <f t="shared" si="1354"/>
        <v>0</v>
      </c>
      <c r="CE212" s="65">
        <f t="shared" si="1354"/>
        <v>0</v>
      </c>
      <c r="CF212" s="65">
        <f t="shared" si="1354"/>
        <v>0</v>
      </c>
      <c r="CG212" s="65">
        <f t="shared" si="1354"/>
        <v>0</v>
      </c>
      <c r="CH212" s="65">
        <f t="shared" si="1354"/>
        <v>0</v>
      </c>
      <c r="CI212" s="65" t="str">
        <f t="shared" si="1354"/>
        <v/>
      </c>
      <c r="CJ212" s="65" t="str">
        <f t="shared" si="1354"/>
        <v/>
      </c>
      <c r="CK212" s="65" t="str">
        <f t="shared" ref="CK212" si="1355">AQ212</f>
        <v/>
      </c>
      <c r="CL212" s="65">
        <f t="shared" ref="CL212:CS212" si="1356">AT212</f>
        <v>0</v>
      </c>
      <c r="CM212" s="65">
        <f t="shared" si="1356"/>
        <v>0</v>
      </c>
      <c r="CN212" s="65">
        <f t="shared" si="1356"/>
        <v>0</v>
      </c>
      <c r="CO212" s="65">
        <f t="shared" si="1356"/>
        <v>0</v>
      </c>
      <c r="CP212" s="65">
        <f t="shared" si="1356"/>
        <v>0</v>
      </c>
      <c r="CQ212" s="65" t="str">
        <f t="shared" si="1356"/>
        <v/>
      </c>
      <c r="CR212" s="65" t="str">
        <f t="shared" si="1356"/>
        <v/>
      </c>
      <c r="CS212" s="65" t="str">
        <f t="shared" si="1356"/>
        <v/>
      </c>
    </row>
    <row r="213" spans="1:97" ht="13.5" thickBot="1" x14ac:dyDescent="0.25">
      <c r="A213" s="259"/>
      <c r="B213" s="264"/>
      <c r="C213" s="262"/>
      <c r="D213" s="262"/>
      <c r="E213" s="236"/>
      <c r="F213" s="241"/>
      <c r="G213" s="8" t="s">
        <v>6</v>
      </c>
      <c r="H213" s="142" t="str">
        <f>IFERROR(H212/SUM(H212:L212),"")</f>
        <v/>
      </c>
      <c r="I213" s="143" t="str">
        <f>IFERROR(I212/SUM(H212:L212),"")</f>
        <v/>
      </c>
      <c r="J213" s="144" t="str">
        <f>IFERROR(J212/SUM(H212:L212),"")</f>
        <v/>
      </c>
      <c r="K213" s="144" t="str">
        <f>IFERROR(K212/SUM(H212:L212),"")</f>
        <v/>
      </c>
      <c r="L213" s="144" t="str">
        <f>IFERROR(L212/SUM(H212:L212),"")</f>
        <v/>
      </c>
      <c r="M213" s="34" t="str">
        <f>IFERROR(M212/SUM(H212:L212),"")</f>
        <v/>
      </c>
      <c r="N213" s="34" t="str">
        <f>IFERROR(N212/SUM(H212:L212),"")</f>
        <v/>
      </c>
      <c r="O213" s="234"/>
      <c r="P213" s="230"/>
      <c r="Q213" s="142" t="str">
        <f>IFERROR(Q212/SUM(Q212:U212),"")</f>
        <v/>
      </c>
      <c r="R213" s="143" t="str">
        <f>IFERROR(R212/SUM(Q212:U212),"")</f>
        <v/>
      </c>
      <c r="S213" s="144" t="str">
        <f>IFERROR(S212/SUM(Q212:U212),"")</f>
        <v/>
      </c>
      <c r="T213" s="144" t="str">
        <f>IFERROR(T212/SUM(Q212:U212),"")</f>
        <v/>
      </c>
      <c r="U213" s="144" t="str">
        <f>IFERROR(U212/SUM(Q212:U212),"")</f>
        <v/>
      </c>
      <c r="V213" s="34" t="str">
        <f>IFERROR(V212/SUM(Q212:U212),"")</f>
        <v/>
      </c>
      <c r="W213" s="34" t="str">
        <f>IFERROR(W212/SUM(Q212:U212),"")</f>
        <v/>
      </c>
      <c r="X213" s="234"/>
      <c r="Y213" s="230"/>
      <c r="Z213" s="142" t="str">
        <f>IFERROR(Z212/SUM(Z212:AD212),"")</f>
        <v/>
      </c>
      <c r="AA213" s="143" t="str">
        <f>IFERROR(AA212/SUM(Z212:AD212),"")</f>
        <v/>
      </c>
      <c r="AB213" s="144" t="str">
        <f>IFERROR(AB212/SUM(Z212:AD212),"")</f>
        <v/>
      </c>
      <c r="AC213" s="144" t="str">
        <f>IFERROR(AC212/SUM(Z212:AD212),"")</f>
        <v/>
      </c>
      <c r="AD213" s="144" t="str">
        <f>IFERROR(AD212/SUM(Z212:AD212),"")</f>
        <v/>
      </c>
      <c r="AE213" s="34" t="str">
        <f>IFERROR(AE212/SUM(Z212:AD212),"")</f>
        <v/>
      </c>
      <c r="AF213" s="34" t="str">
        <f>IFERROR(AF212/SUM(Z212:AD212),"")</f>
        <v/>
      </c>
      <c r="AG213" s="234"/>
      <c r="AH213" s="230"/>
      <c r="AI213" s="142" t="str">
        <f>IFERROR(AI212/SUM(AI212:AM212),"")</f>
        <v/>
      </c>
      <c r="AJ213" s="143" t="str">
        <f>IFERROR(AJ212/SUM(AI212:AM212),"")</f>
        <v/>
      </c>
      <c r="AK213" s="144" t="str">
        <f>IFERROR(AK212/SUM(AI212:AM212),"")</f>
        <v/>
      </c>
      <c r="AL213" s="144" t="str">
        <f>IFERROR(AL212/SUM(AI212:AM212),"")</f>
        <v/>
      </c>
      <c r="AM213" s="144" t="str">
        <f>IFERROR(AM212/SUM(AI212:AM212),"")</f>
        <v/>
      </c>
      <c r="AN213" s="34" t="str">
        <f>IFERROR(AN212/SUM(AI212:AM212),"")</f>
        <v/>
      </c>
      <c r="AO213" s="34" t="str">
        <f>IFERROR(AO212/SUM(AI212:AM212),"")</f>
        <v/>
      </c>
      <c r="AP213" s="234"/>
      <c r="AQ213" s="230"/>
      <c r="AR213" s="230"/>
      <c r="AS213" s="230"/>
      <c r="AT213" s="149" t="str">
        <f>IFERROR(AT212/SUM(AT212:AX212),"")</f>
        <v/>
      </c>
      <c r="AU213" s="143" t="str">
        <f>IFERROR(AU212/SUM(AT212:AX212),"")</f>
        <v/>
      </c>
      <c r="AV213" s="144" t="str">
        <f>IFERROR(AV212/SUM(AT212:AX212),"")</f>
        <v/>
      </c>
      <c r="AW213" s="144" t="str">
        <f>IFERROR(AW212/SUM(AT212:AX212),"")</f>
        <v/>
      </c>
      <c r="AX213" s="144" t="str">
        <f>IFERROR(AX212/SUM(AT212:AX212),"")</f>
        <v/>
      </c>
      <c r="AY213" s="34" t="str">
        <f>IFERROR(AY212/SUM(AT212:AX212),"")</f>
        <v/>
      </c>
      <c r="AZ213" s="132" t="str">
        <f>IFERROR(AZ212/SUM(AT212:AX212),"")</f>
        <v/>
      </c>
      <c r="BA213" s="255"/>
      <c r="BB213" s="135"/>
      <c r="BC213" s="64"/>
      <c r="BD213" s="64" t="str">
        <f t="shared" ref="BD213" si="1357">BB213&amp;"."&amp;BC213</f>
        <v>.</v>
      </c>
      <c r="BE213" s="64"/>
      <c r="BF213" s="67"/>
      <c r="BG213" s="67"/>
      <c r="BH213" s="68"/>
      <c r="BI213" s="68"/>
      <c r="BJ213" s="68"/>
      <c r="BK213" s="69"/>
      <c r="BL213" s="69"/>
      <c r="BM213" s="64"/>
      <c r="BN213" s="67"/>
      <c r="BO213" s="67"/>
      <c r="BP213" s="68"/>
      <c r="BQ213" s="68"/>
      <c r="BR213" s="68"/>
      <c r="BS213" s="69"/>
      <c r="BT213" s="69"/>
      <c r="BU213" s="64"/>
      <c r="BV213" s="67"/>
      <c r="BW213" s="67"/>
      <c r="BX213" s="68"/>
      <c r="BY213" s="68"/>
      <c r="BZ213" s="68"/>
      <c r="CA213" s="69"/>
      <c r="CB213" s="69"/>
      <c r="CC213" s="64"/>
      <c r="CD213" s="67"/>
      <c r="CE213" s="67"/>
      <c r="CF213" s="68"/>
      <c r="CG213" s="68"/>
      <c r="CH213" s="68"/>
      <c r="CI213" s="69"/>
      <c r="CJ213" s="69"/>
      <c r="CK213" s="64"/>
      <c r="CL213" s="67"/>
      <c r="CM213" s="67"/>
      <c r="CN213" s="68"/>
      <c r="CO213" s="68"/>
      <c r="CP213" s="68"/>
      <c r="CQ213" s="69"/>
      <c r="CR213" s="69"/>
      <c r="CS213" s="66"/>
    </row>
    <row r="214" spans="1:97" ht="13.5" thickTop="1" x14ac:dyDescent="0.2">
      <c r="A214" s="258"/>
      <c r="B214" s="263"/>
      <c r="C214" s="265"/>
      <c r="D214" s="261"/>
      <c r="E214" s="235"/>
      <c r="F214" s="260"/>
      <c r="G214" s="4" t="s">
        <v>5</v>
      </c>
      <c r="H214" s="140"/>
      <c r="I214" s="141"/>
      <c r="J214" s="141"/>
      <c r="K214" s="141"/>
      <c r="L214" s="141"/>
      <c r="M214" s="7" t="str">
        <f>IF(AND(ISBLANK(H214),ISBLANK(I214),ISBLANK(J214),ISBLANK(K214),ISBLANK(L214)),"",SUM(J214:L214))</f>
        <v/>
      </c>
      <c r="N214" s="7" t="str">
        <f>IF(AND(ISBLANK(H214),ISBLANK(I214),ISBLANK(J214),ISBLANK(K214),ISBLANK(L214)),"",SUM(K214:L214))</f>
        <v/>
      </c>
      <c r="O214" s="233" t="str">
        <f t="shared" ref="O214" si="1358">IFERROR(SUM(H214:L214)/E214,"")</f>
        <v/>
      </c>
      <c r="P214" s="250" t="str">
        <f>IFERROR(((80*J214)+(100*K214)+(150*L214))/SUM(H214:L214),"")</f>
        <v/>
      </c>
      <c r="Q214" s="140"/>
      <c r="R214" s="141"/>
      <c r="S214" s="141"/>
      <c r="T214" s="141"/>
      <c r="U214" s="141"/>
      <c r="V214" s="7" t="str">
        <f>IF(AND(ISBLANK(Q214),ISBLANK(R214),ISBLANK(S214),ISBLANK(T214),ISBLANK(U214)),"",SUM(S214:U214))</f>
        <v/>
      </c>
      <c r="W214" s="7" t="str">
        <f>IF(AND(ISBLANK(Q214),ISBLANK(R214),ISBLANK(S214),ISBLANK(T214),ISBLANK(U214)),"",SUM(T214:U214))</f>
        <v/>
      </c>
      <c r="X214" s="233" t="str">
        <f t="shared" ref="X214" si="1359">IFERROR(SUM(Q214:U214)/$E214,"")</f>
        <v/>
      </c>
      <c r="Y214" s="250" t="str">
        <f>IFERROR(((80*S214)+(100*T214)+(150*U214))/SUM(Q214:U214),"")</f>
        <v/>
      </c>
      <c r="Z214" s="140"/>
      <c r="AA214" s="141"/>
      <c r="AB214" s="141"/>
      <c r="AC214" s="141"/>
      <c r="AD214" s="141"/>
      <c r="AE214" s="7" t="str">
        <f>IF(AND(ISBLANK(Z214),ISBLANK(AA214),ISBLANK(AB214),ISBLANK(AC214),ISBLANK(AD214)),"",SUM(AB214:AD214))</f>
        <v/>
      </c>
      <c r="AF214" s="7" t="str">
        <f>IF(AND(ISBLANK(Z214),ISBLANK(AA214),ISBLANK(AB214),ISBLANK(AC214),ISBLANK(AD214)),"",SUM(AC214:AD214))</f>
        <v/>
      </c>
      <c r="AG214" s="233" t="str">
        <f t="shared" ref="AG214" si="1360">IFERROR(SUM(Z214:AD214)/$E214,"")</f>
        <v/>
      </c>
      <c r="AH214" s="250" t="str">
        <f>IFERROR(((80*AB214)+(100*AC214)+(150*AD214))/SUM(Z214:AD214),"")</f>
        <v/>
      </c>
      <c r="AI214" s="140"/>
      <c r="AJ214" s="141"/>
      <c r="AK214" s="141"/>
      <c r="AL214" s="141"/>
      <c r="AM214" s="141"/>
      <c r="AN214" s="7" t="str">
        <f>IF(AND(ISBLANK(AI214),ISBLANK(AJ214),ISBLANK(AK214),ISBLANK(AL214),ISBLANK(AM214)),"",SUM(AK214:AM214))</f>
        <v/>
      </c>
      <c r="AO214" s="7" t="str">
        <f>IF(AND(ISBLANK(AI214),ISBLANK(AJ214),ISBLANK(AK214),ISBLANK(AL214),ISBLANK(AM214)),"",SUM(AL214:AM214))</f>
        <v/>
      </c>
      <c r="AP214" s="233" t="str">
        <f t="shared" ref="AP214" si="1361">IFERROR(SUM(AI214:AM214)/$E214,"")</f>
        <v/>
      </c>
      <c r="AQ214" s="250" t="str">
        <f>IFERROR(((80*AK214)+(100*AL214)+(150*AM214))/SUM(AI214:AM214),"")</f>
        <v/>
      </c>
      <c r="AR214" s="229" t="str">
        <f t="shared" ref="AR214" si="1362">IFERROR(AVERAGE(Y214,AH214,AQ214),"")</f>
        <v/>
      </c>
      <c r="AS214" s="229" t="str">
        <f t="shared" ref="AS214" si="1363">IF(OR(P214="",AR214=""),"",AR214-P214)</f>
        <v/>
      </c>
      <c r="AT214" s="145"/>
      <c r="AU214" s="141"/>
      <c r="AV214" s="141"/>
      <c r="AW214" s="141"/>
      <c r="AX214" s="141"/>
      <c r="AY214" s="7" t="str">
        <f>IF(AND(ISBLANK(AT214),ISBLANK(AU214),ISBLANK(AV214),ISBLANK(AW214),ISBLANK(AX214)),"",SUM(AV214:AX214))</f>
        <v/>
      </c>
      <c r="AZ214" s="131" t="str">
        <f>IF(AND(ISBLANK(AT214),ISBLANK(AU214),ISBLANK(AV214),ISBLANK(AW214),ISBLANK(AX214)),"",SUM(AW214:AX214))</f>
        <v/>
      </c>
      <c r="BA214" s="254" t="str">
        <f>IFERROR(((80*AV214)+(100*AW214)+(150*AX214))/SUM(AT214:AX214),"")</f>
        <v/>
      </c>
      <c r="BB214" s="135">
        <f>B214</f>
        <v>0</v>
      </c>
      <c r="BC214" s="64">
        <f>C214</f>
        <v>0</v>
      </c>
      <c r="BD214" s="64" t="str">
        <f>BB214&amp;"."&amp;BC214</f>
        <v>0.0</v>
      </c>
      <c r="BE214" s="64">
        <f>D214</f>
        <v>0</v>
      </c>
      <c r="BF214" s="65">
        <f>H214</f>
        <v>0</v>
      </c>
      <c r="BG214" s="65">
        <f t="shared" ref="BG214:BL214" si="1364">I214</f>
        <v>0</v>
      </c>
      <c r="BH214" s="65">
        <f t="shared" si="1364"/>
        <v>0</v>
      </c>
      <c r="BI214" s="65">
        <f t="shared" si="1364"/>
        <v>0</v>
      </c>
      <c r="BJ214" s="65">
        <f t="shared" si="1364"/>
        <v>0</v>
      </c>
      <c r="BK214" s="65" t="str">
        <f t="shared" si="1364"/>
        <v/>
      </c>
      <c r="BL214" s="65" t="str">
        <f t="shared" si="1364"/>
        <v/>
      </c>
      <c r="BM214" s="65" t="str">
        <f t="shared" ref="BM214:BT214" si="1365">P214</f>
        <v/>
      </c>
      <c r="BN214" s="65">
        <f t="shared" si="1365"/>
        <v>0</v>
      </c>
      <c r="BO214" s="65">
        <f t="shared" si="1365"/>
        <v>0</v>
      </c>
      <c r="BP214" s="65">
        <f t="shared" si="1365"/>
        <v>0</v>
      </c>
      <c r="BQ214" s="65">
        <f t="shared" si="1365"/>
        <v>0</v>
      </c>
      <c r="BR214" s="65">
        <f t="shared" si="1365"/>
        <v>0</v>
      </c>
      <c r="BS214" s="65" t="str">
        <f t="shared" si="1365"/>
        <v/>
      </c>
      <c r="BT214" s="65" t="str">
        <f t="shared" si="1365"/>
        <v/>
      </c>
      <c r="BU214" s="65" t="str">
        <f t="shared" ref="BU214:CB214" si="1366">Y214</f>
        <v/>
      </c>
      <c r="BV214" s="65">
        <f t="shared" si="1366"/>
        <v>0</v>
      </c>
      <c r="BW214" s="65">
        <f t="shared" si="1366"/>
        <v>0</v>
      </c>
      <c r="BX214" s="65">
        <f t="shared" si="1366"/>
        <v>0</v>
      </c>
      <c r="BY214" s="65">
        <f t="shared" si="1366"/>
        <v>0</v>
      </c>
      <c r="BZ214" s="65">
        <f t="shared" si="1366"/>
        <v>0</v>
      </c>
      <c r="CA214" s="65" t="str">
        <f t="shared" si="1366"/>
        <v/>
      </c>
      <c r="CB214" s="65" t="str">
        <f t="shared" si="1366"/>
        <v/>
      </c>
      <c r="CC214" s="65" t="str">
        <f t="shared" ref="CC214:CJ214" si="1367">AH214</f>
        <v/>
      </c>
      <c r="CD214" s="65">
        <f t="shared" si="1367"/>
        <v>0</v>
      </c>
      <c r="CE214" s="65">
        <f t="shared" si="1367"/>
        <v>0</v>
      </c>
      <c r="CF214" s="65">
        <f t="shared" si="1367"/>
        <v>0</v>
      </c>
      <c r="CG214" s="65">
        <f t="shared" si="1367"/>
        <v>0</v>
      </c>
      <c r="CH214" s="65">
        <f t="shared" si="1367"/>
        <v>0</v>
      </c>
      <c r="CI214" s="65" t="str">
        <f t="shared" si="1367"/>
        <v/>
      </c>
      <c r="CJ214" s="65" t="str">
        <f t="shared" si="1367"/>
        <v/>
      </c>
      <c r="CK214" s="65" t="str">
        <f t="shared" ref="CK214" si="1368">AQ214</f>
        <v/>
      </c>
      <c r="CL214" s="65">
        <f t="shared" ref="CL214:CS214" si="1369">AT214</f>
        <v>0</v>
      </c>
      <c r="CM214" s="65">
        <f t="shared" si="1369"/>
        <v>0</v>
      </c>
      <c r="CN214" s="65">
        <f t="shared" si="1369"/>
        <v>0</v>
      </c>
      <c r="CO214" s="65">
        <f t="shared" si="1369"/>
        <v>0</v>
      </c>
      <c r="CP214" s="65">
        <f t="shared" si="1369"/>
        <v>0</v>
      </c>
      <c r="CQ214" s="65" t="str">
        <f t="shared" si="1369"/>
        <v/>
      </c>
      <c r="CR214" s="65" t="str">
        <f t="shared" si="1369"/>
        <v/>
      </c>
      <c r="CS214" s="65" t="str">
        <f t="shared" si="1369"/>
        <v/>
      </c>
    </row>
    <row r="215" spans="1:97" ht="13.5" thickBot="1" x14ac:dyDescent="0.25">
      <c r="A215" s="259"/>
      <c r="B215" s="264"/>
      <c r="C215" s="262"/>
      <c r="D215" s="262"/>
      <c r="E215" s="236"/>
      <c r="F215" s="241"/>
      <c r="G215" s="8" t="s">
        <v>6</v>
      </c>
      <c r="H215" s="142" t="str">
        <f>IFERROR(H214/SUM(H214:L214),"")</f>
        <v/>
      </c>
      <c r="I215" s="143" t="str">
        <f>IFERROR(I214/SUM(H214:L214),"")</f>
        <v/>
      </c>
      <c r="J215" s="144" t="str">
        <f>IFERROR(J214/SUM(H214:L214),"")</f>
        <v/>
      </c>
      <c r="K215" s="144" t="str">
        <f>IFERROR(K214/SUM(H214:L214),"")</f>
        <v/>
      </c>
      <c r="L215" s="144" t="str">
        <f>IFERROR(L214/SUM(H214:L214),"")</f>
        <v/>
      </c>
      <c r="M215" s="34" t="str">
        <f>IFERROR(M214/SUM(H214:L214),"")</f>
        <v/>
      </c>
      <c r="N215" s="34" t="str">
        <f>IFERROR(N214/SUM(H214:L214),"")</f>
        <v/>
      </c>
      <c r="O215" s="234"/>
      <c r="P215" s="230"/>
      <c r="Q215" s="142" t="str">
        <f>IFERROR(Q214/SUM(Q214:U214),"")</f>
        <v/>
      </c>
      <c r="R215" s="143" t="str">
        <f>IFERROR(R214/SUM(Q214:U214),"")</f>
        <v/>
      </c>
      <c r="S215" s="144" t="str">
        <f>IFERROR(S214/SUM(Q214:U214),"")</f>
        <v/>
      </c>
      <c r="T215" s="144" t="str">
        <f>IFERROR(T214/SUM(Q214:U214),"")</f>
        <v/>
      </c>
      <c r="U215" s="144" t="str">
        <f>IFERROR(U214/SUM(Q214:U214),"")</f>
        <v/>
      </c>
      <c r="V215" s="34" t="str">
        <f>IFERROR(V214/SUM(Q214:U214),"")</f>
        <v/>
      </c>
      <c r="W215" s="34" t="str">
        <f>IFERROR(W214/SUM(Q214:U214),"")</f>
        <v/>
      </c>
      <c r="X215" s="234"/>
      <c r="Y215" s="230"/>
      <c r="Z215" s="142" t="str">
        <f>IFERROR(Z214/SUM(Z214:AD214),"")</f>
        <v/>
      </c>
      <c r="AA215" s="143" t="str">
        <f>IFERROR(AA214/SUM(Z214:AD214),"")</f>
        <v/>
      </c>
      <c r="AB215" s="144" t="str">
        <f>IFERROR(AB214/SUM(Z214:AD214),"")</f>
        <v/>
      </c>
      <c r="AC215" s="144" t="str">
        <f>IFERROR(AC214/SUM(Z214:AD214),"")</f>
        <v/>
      </c>
      <c r="AD215" s="144" t="str">
        <f>IFERROR(AD214/SUM(Z214:AD214),"")</f>
        <v/>
      </c>
      <c r="AE215" s="34" t="str">
        <f>IFERROR(AE214/SUM(Z214:AD214),"")</f>
        <v/>
      </c>
      <c r="AF215" s="34" t="str">
        <f>IFERROR(AF214/SUM(Z214:AD214),"")</f>
        <v/>
      </c>
      <c r="AG215" s="234"/>
      <c r="AH215" s="230"/>
      <c r="AI215" s="142" t="str">
        <f>IFERROR(AI214/SUM(AI214:AM214),"")</f>
        <v/>
      </c>
      <c r="AJ215" s="143" t="str">
        <f>IFERROR(AJ214/SUM(AI214:AM214),"")</f>
        <v/>
      </c>
      <c r="AK215" s="144" t="str">
        <f>IFERROR(AK214/SUM(AI214:AM214),"")</f>
        <v/>
      </c>
      <c r="AL215" s="144" t="str">
        <f>IFERROR(AL214/SUM(AI214:AM214),"")</f>
        <v/>
      </c>
      <c r="AM215" s="144" t="str">
        <f>IFERROR(AM214/SUM(AI214:AM214),"")</f>
        <v/>
      </c>
      <c r="AN215" s="34" t="str">
        <f>IFERROR(AN214/SUM(AI214:AM214),"")</f>
        <v/>
      </c>
      <c r="AO215" s="34" t="str">
        <f>IFERROR(AO214/SUM(AI214:AM214),"")</f>
        <v/>
      </c>
      <c r="AP215" s="234"/>
      <c r="AQ215" s="230"/>
      <c r="AR215" s="230"/>
      <c r="AS215" s="230"/>
      <c r="AT215" s="149" t="str">
        <f>IFERROR(AT214/SUM(AT214:AX214),"")</f>
        <v/>
      </c>
      <c r="AU215" s="143" t="str">
        <f>IFERROR(AU214/SUM(AT214:AX214),"")</f>
        <v/>
      </c>
      <c r="AV215" s="144" t="str">
        <f>IFERROR(AV214/SUM(AT214:AX214),"")</f>
        <v/>
      </c>
      <c r="AW215" s="144" t="str">
        <f>IFERROR(AW214/SUM(AT214:AX214),"")</f>
        <v/>
      </c>
      <c r="AX215" s="144" t="str">
        <f>IFERROR(AX214/SUM(AT214:AX214),"")</f>
        <v/>
      </c>
      <c r="AY215" s="34" t="str">
        <f>IFERROR(AY214/SUM(AT214:AX214),"")</f>
        <v/>
      </c>
      <c r="AZ215" s="132" t="str">
        <f>IFERROR(AZ214/SUM(AT214:AX214),"")</f>
        <v/>
      </c>
      <c r="BA215" s="255"/>
      <c r="BB215" s="135"/>
      <c r="BC215" s="64"/>
      <c r="BD215" s="64" t="str">
        <f t="shared" ref="BD215" si="1370">BB215&amp;"."&amp;BC215</f>
        <v>.</v>
      </c>
      <c r="BE215" s="64"/>
      <c r="BF215" s="67"/>
      <c r="BG215" s="67"/>
      <c r="BH215" s="68"/>
      <c r="BI215" s="68"/>
      <c r="BJ215" s="68"/>
      <c r="BK215" s="69"/>
      <c r="BL215" s="69"/>
      <c r="BM215" s="64"/>
      <c r="BN215" s="67"/>
      <c r="BO215" s="67"/>
      <c r="BP215" s="68"/>
      <c r="BQ215" s="68"/>
      <c r="BR215" s="68"/>
      <c r="BS215" s="69"/>
      <c r="BT215" s="69"/>
      <c r="BU215" s="64"/>
      <c r="BV215" s="67"/>
      <c r="BW215" s="67"/>
      <c r="BX215" s="68"/>
      <c r="BY215" s="68"/>
      <c r="BZ215" s="68"/>
      <c r="CA215" s="69"/>
      <c r="CB215" s="69"/>
      <c r="CC215" s="64"/>
      <c r="CD215" s="67"/>
      <c r="CE215" s="67"/>
      <c r="CF215" s="68"/>
      <c r="CG215" s="68"/>
      <c r="CH215" s="68"/>
      <c r="CI215" s="69"/>
      <c r="CJ215" s="69"/>
      <c r="CK215" s="64"/>
      <c r="CL215" s="67"/>
      <c r="CM215" s="67"/>
      <c r="CN215" s="68"/>
      <c r="CO215" s="68"/>
      <c r="CP215" s="68"/>
      <c r="CQ215" s="69"/>
      <c r="CR215" s="69"/>
      <c r="CS215" s="66"/>
    </row>
    <row r="216" spans="1:97" ht="13.5" thickTop="1" x14ac:dyDescent="0.2">
      <c r="A216" s="258"/>
      <c r="B216" s="263"/>
      <c r="C216" s="265"/>
      <c r="D216" s="261"/>
      <c r="E216" s="235"/>
      <c r="F216" s="260"/>
      <c r="G216" s="4" t="s">
        <v>5</v>
      </c>
      <c r="H216" s="140"/>
      <c r="I216" s="141"/>
      <c r="J216" s="141"/>
      <c r="K216" s="141"/>
      <c r="L216" s="141"/>
      <c r="M216" s="7" t="str">
        <f>IF(AND(ISBLANK(H216),ISBLANK(I216),ISBLANK(J216),ISBLANK(K216),ISBLANK(L216)),"",SUM(J216:L216))</f>
        <v/>
      </c>
      <c r="N216" s="7" t="str">
        <f>IF(AND(ISBLANK(H216),ISBLANK(I216),ISBLANK(J216),ISBLANK(K216),ISBLANK(L216)),"",SUM(K216:L216))</f>
        <v/>
      </c>
      <c r="O216" s="233" t="str">
        <f t="shared" ref="O216" si="1371">IFERROR(SUM(H216:L216)/E216,"")</f>
        <v/>
      </c>
      <c r="P216" s="250" t="str">
        <f>IFERROR(((80*J216)+(100*K216)+(150*L216))/SUM(H216:L216),"")</f>
        <v/>
      </c>
      <c r="Q216" s="140"/>
      <c r="R216" s="141"/>
      <c r="S216" s="141"/>
      <c r="T216" s="141"/>
      <c r="U216" s="141"/>
      <c r="V216" s="7" t="str">
        <f>IF(AND(ISBLANK(Q216),ISBLANK(R216),ISBLANK(S216),ISBLANK(T216),ISBLANK(U216)),"",SUM(S216:U216))</f>
        <v/>
      </c>
      <c r="W216" s="7" t="str">
        <f>IF(AND(ISBLANK(Q216),ISBLANK(R216),ISBLANK(S216),ISBLANK(T216),ISBLANK(U216)),"",SUM(T216:U216))</f>
        <v/>
      </c>
      <c r="X216" s="233" t="str">
        <f t="shared" ref="X216" si="1372">IFERROR(SUM(Q216:U216)/$E216,"")</f>
        <v/>
      </c>
      <c r="Y216" s="250" t="str">
        <f>IFERROR(((80*S216)+(100*T216)+(150*U216))/SUM(Q216:U216),"")</f>
        <v/>
      </c>
      <c r="Z216" s="140"/>
      <c r="AA216" s="141"/>
      <c r="AB216" s="141"/>
      <c r="AC216" s="141"/>
      <c r="AD216" s="141"/>
      <c r="AE216" s="7" t="str">
        <f>IF(AND(ISBLANK(Z216),ISBLANK(AA216),ISBLANK(AB216),ISBLANK(AC216),ISBLANK(AD216)),"",SUM(AB216:AD216))</f>
        <v/>
      </c>
      <c r="AF216" s="7" t="str">
        <f>IF(AND(ISBLANK(Z216),ISBLANK(AA216),ISBLANK(AB216),ISBLANK(AC216),ISBLANK(AD216)),"",SUM(AC216:AD216))</f>
        <v/>
      </c>
      <c r="AG216" s="233" t="str">
        <f t="shared" ref="AG216" si="1373">IFERROR(SUM(Z216:AD216)/$E216,"")</f>
        <v/>
      </c>
      <c r="AH216" s="250" t="str">
        <f>IFERROR(((80*AB216)+(100*AC216)+(150*AD216))/SUM(Z216:AD216),"")</f>
        <v/>
      </c>
      <c r="AI216" s="140"/>
      <c r="AJ216" s="141"/>
      <c r="AK216" s="141"/>
      <c r="AL216" s="141"/>
      <c r="AM216" s="141"/>
      <c r="AN216" s="7" t="str">
        <f>IF(AND(ISBLANK(AI216),ISBLANK(AJ216),ISBLANK(AK216),ISBLANK(AL216),ISBLANK(AM216)),"",SUM(AK216:AM216))</f>
        <v/>
      </c>
      <c r="AO216" s="7" t="str">
        <f>IF(AND(ISBLANK(AI216),ISBLANK(AJ216),ISBLANK(AK216),ISBLANK(AL216),ISBLANK(AM216)),"",SUM(AL216:AM216))</f>
        <v/>
      </c>
      <c r="AP216" s="233" t="str">
        <f t="shared" ref="AP216" si="1374">IFERROR(SUM(AI216:AM216)/$E216,"")</f>
        <v/>
      </c>
      <c r="AQ216" s="250" t="str">
        <f>IFERROR(((80*AK216)+(100*AL216)+(150*AM216))/SUM(AI216:AM216),"")</f>
        <v/>
      </c>
      <c r="AR216" s="229" t="str">
        <f t="shared" ref="AR216" si="1375">IFERROR(AVERAGE(Y216,AH216,AQ216),"")</f>
        <v/>
      </c>
      <c r="AS216" s="229" t="str">
        <f t="shared" ref="AS216" si="1376">IF(OR(P216="",AR216=""),"",AR216-P216)</f>
        <v/>
      </c>
      <c r="AT216" s="145"/>
      <c r="AU216" s="141"/>
      <c r="AV216" s="141"/>
      <c r="AW216" s="141"/>
      <c r="AX216" s="141"/>
      <c r="AY216" s="7" t="str">
        <f>IF(AND(ISBLANK(AT216),ISBLANK(AU216),ISBLANK(AV216),ISBLANK(AW216),ISBLANK(AX216)),"",SUM(AV216:AX216))</f>
        <v/>
      </c>
      <c r="AZ216" s="131" t="str">
        <f>IF(AND(ISBLANK(AT216),ISBLANK(AU216),ISBLANK(AV216),ISBLANK(AW216),ISBLANK(AX216)),"",SUM(AW216:AX216))</f>
        <v/>
      </c>
      <c r="BA216" s="254" t="str">
        <f>IFERROR(((80*AV216)+(100*AW216)+(150*AX216))/SUM(AT216:AX216),"")</f>
        <v/>
      </c>
      <c r="BB216" s="135">
        <f>B216</f>
        <v>0</v>
      </c>
      <c r="BC216" s="64">
        <f>C216</f>
        <v>0</v>
      </c>
      <c r="BD216" s="64" t="str">
        <f>BB216&amp;"."&amp;BC216</f>
        <v>0.0</v>
      </c>
      <c r="BE216" s="64">
        <f>D216</f>
        <v>0</v>
      </c>
      <c r="BF216" s="65">
        <f>H216</f>
        <v>0</v>
      </c>
      <c r="BG216" s="65">
        <f t="shared" ref="BG216:BL216" si="1377">I216</f>
        <v>0</v>
      </c>
      <c r="BH216" s="65">
        <f t="shared" si="1377"/>
        <v>0</v>
      </c>
      <c r="BI216" s="65">
        <f t="shared" si="1377"/>
        <v>0</v>
      </c>
      <c r="BJ216" s="65">
        <f t="shared" si="1377"/>
        <v>0</v>
      </c>
      <c r="BK216" s="65" t="str">
        <f t="shared" si="1377"/>
        <v/>
      </c>
      <c r="BL216" s="65" t="str">
        <f t="shared" si="1377"/>
        <v/>
      </c>
      <c r="BM216" s="65" t="str">
        <f t="shared" ref="BM216:BT216" si="1378">P216</f>
        <v/>
      </c>
      <c r="BN216" s="65">
        <f t="shared" si="1378"/>
        <v>0</v>
      </c>
      <c r="BO216" s="65">
        <f t="shared" si="1378"/>
        <v>0</v>
      </c>
      <c r="BP216" s="65">
        <f t="shared" si="1378"/>
        <v>0</v>
      </c>
      <c r="BQ216" s="65">
        <f t="shared" si="1378"/>
        <v>0</v>
      </c>
      <c r="BR216" s="65">
        <f t="shared" si="1378"/>
        <v>0</v>
      </c>
      <c r="BS216" s="65" t="str">
        <f t="shared" si="1378"/>
        <v/>
      </c>
      <c r="BT216" s="65" t="str">
        <f t="shared" si="1378"/>
        <v/>
      </c>
      <c r="BU216" s="65" t="str">
        <f t="shared" ref="BU216:CB216" si="1379">Y216</f>
        <v/>
      </c>
      <c r="BV216" s="65">
        <f t="shared" si="1379"/>
        <v>0</v>
      </c>
      <c r="BW216" s="65">
        <f t="shared" si="1379"/>
        <v>0</v>
      </c>
      <c r="BX216" s="65">
        <f t="shared" si="1379"/>
        <v>0</v>
      </c>
      <c r="BY216" s="65">
        <f t="shared" si="1379"/>
        <v>0</v>
      </c>
      <c r="BZ216" s="65">
        <f t="shared" si="1379"/>
        <v>0</v>
      </c>
      <c r="CA216" s="65" t="str">
        <f t="shared" si="1379"/>
        <v/>
      </c>
      <c r="CB216" s="65" t="str">
        <f t="shared" si="1379"/>
        <v/>
      </c>
      <c r="CC216" s="65" t="str">
        <f t="shared" ref="CC216:CJ216" si="1380">AH216</f>
        <v/>
      </c>
      <c r="CD216" s="65">
        <f t="shared" si="1380"/>
        <v>0</v>
      </c>
      <c r="CE216" s="65">
        <f t="shared" si="1380"/>
        <v>0</v>
      </c>
      <c r="CF216" s="65">
        <f t="shared" si="1380"/>
        <v>0</v>
      </c>
      <c r="CG216" s="65">
        <f t="shared" si="1380"/>
        <v>0</v>
      </c>
      <c r="CH216" s="65">
        <f t="shared" si="1380"/>
        <v>0</v>
      </c>
      <c r="CI216" s="65" t="str">
        <f t="shared" si="1380"/>
        <v/>
      </c>
      <c r="CJ216" s="65" t="str">
        <f t="shared" si="1380"/>
        <v/>
      </c>
      <c r="CK216" s="65" t="str">
        <f t="shared" ref="CK216" si="1381">AQ216</f>
        <v/>
      </c>
      <c r="CL216" s="65">
        <f t="shared" ref="CL216:CS216" si="1382">AT216</f>
        <v>0</v>
      </c>
      <c r="CM216" s="65">
        <f t="shared" si="1382"/>
        <v>0</v>
      </c>
      <c r="CN216" s="65">
        <f t="shared" si="1382"/>
        <v>0</v>
      </c>
      <c r="CO216" s="65">
        <f t="shared" si="1382"/>
        <v>0</v>
      </c>
      <c r="CP216" s="65">
        <f t="shared" si="1382"/>
        <v>0</v>
      </c>
      <c r="CQ216" s="65" t="str">
        <f t="shared" si="1382"/>
        <v/>
      </c>
      <c r="CR216" s="65" t="str">
        <f t="shared" si="1382"/>
        <v/>
      </c>
      <c r="CS216" s="65" t="str">
        <f t="shared" si="1382"/>
        <v/>
      </c>
    </row>
    <row r="217" spans="1:97" ht="13.5" thickBot="1" x14ac:dyDescent="0.25">
      <c r="A217" s="259"/>
      <c r="B217" s="264"/>
      <c r="C217" s="262"/>
      <c r="D217" s="262"/>
      <c r="E217" s="236"/>
      <c r="F217" s="241"/>
      <c r="G217" s="8" t="s">
        <v>6</v>
      </c>
      <c r="H217" s="142" t="str">
        <f>IFERROR(H216/SUM(H216:L216),"")</f>
        <v/>
      </c>
      <c r="I217" s="143" t="str">
        <f>IFERROR(I216/SUM(H216:L216),"")</f>
        <v/>
      </c>
      <c r="J217" s="144" t="str">
        <f>IFERROR(J216/SUM(H216:L216),"")</f>
        <v/>
      </c>
      <c r="K217" s="144" t="str">
        <f>IFERROR(K216/SUM(H216:L216),"")</f>
        <v/>
      </c>
      <c r="L217" s="144" t="str">
        <f>IFERROR(L216/SUM(H216:L216),"")</f>
        <v/>
      </c>
      <c r="M217" s="34" t="str">
        <f>IFERROR(M216/SUM(H216:L216),"")</f>
        <v/>
      </c>
      <c r="N217" s="34" t="str">
        <f>IFERROR(N216/SUM(H216:L216),"")</f>
        <v/>
      </c>
      <c r="O217" s="234"/>
      <c r="P217" s="230"/>
      <c r="Q217" s="142" t="str">
        <f>IFERROR(Q216/SUM(Q216:U216),"")</f>
        <v/>
      </c>
      <c r="R217" s="143" t="str">
        <f>IFERROR(R216/SUM(Q216:U216),"")</f>
        <v/>
      </c>
      <c r="S217" s="144" t="str">
        <f>IFERROR(S216/SUM(Q216:U216),"")</f>
        <v/>
      </c>
      <c r="T217" s="144" t="str">
        <f>IFERROR(T216/SUM(Q216:U216),"")</f>
        <v/>
      </c>
      <c r="U217" s="144" t="str">
        <f>IFERROR(U216/SUM(Q216:U216),"")</f>
        <v/>
      </c>
      <c r="V217" s="34" t="str">
        <f>IFERROR(V216/SUM(Q216:U216),"")</f>
        <v/>
      </c>
      <c r="W217" s="34" t="str">
        <f>IFERROR(W216/SUM(Q216:U216),"")</f>
        <v/>
      </c>
      <c r="X217" s="234"/>
      <c r="Y217" s="230"/>
      <c r="Z217" s="142" t="str">
        <f>IFERROR(Z216/SUM(Z216:AD216),"")</f>
        <v/>
      </c>
      <c r="AA217" s="143" t="str">
        <f>IFERROR(AA216/SUM(Z216:AD216),"")</f>
        <v/>
      </c>
      <c r="AB217" s="144" t="str">
        <f>IFERROR(AB216/SUM(Z216:AD216),"")</f>
        <v/>
      </c>
      <c r="AC217" s="144" t="str">
        <f>IFERROR(AC216/SUM(Z216:AD216),"")</f>
        <v/>
      </c>
      <c r="AD217" s="144" t="str">
        <f>IFERROR(AD216/SUM(Z216:AD216),"")</f>
        <v/>
      </c>
      <c r="AE217" s="34" t="str">
        <f>IFERROR(AE216/SUM(Z216:AD216),"")</f>
        <v/>
      </c>
      <c r="AF217" s="34" t="str">
        <f>IFERROR(AF216/SUM(Z216:AD216),"")</f>
        <v/>
      </c>
      <c r="AG217" s="234"/>
      <c r="AH217" s="230"/>
      <c r="AI217" s="142" t="str">
        <f>IFERROR(AI216/SUM(AI216:AM216),"")</f>
        <v/>
      </c>
      <c r="AJ217" s="143" t="str">
        <f>IFERROR(AJ216/SUM(AI216:AM216),"")</f>
        <v/>
      </c>
      <c r="AK217" s="144" t="str">
        <f>IFERROR(AK216/SUM(AI216:AM216),"")</f>
        <v/>
      </c>
      <c r="AL217" s="144" t="str">
        <f>IFERROR(AL216/SUM(AI216:AM216),"")</f>
        <v/>
      </c>
      <c r="AM217" s="144" t="str">
        <f>IFERROR(AM216/SUM(AI216:AM216),"")</f>
        <v/>
      </c>
      <c r="AN217" s="34" t="str">
        <f>IFERROR(AN216/SUM(AI216:AM216),"")</f>
        <v/>
      </c>
      <c r="AO217" s="34" t="str">
        <f>IFERROR(AO216/SUM(AI216:AM216),"")</f>
        <v/>
      </c>
      <c r="AP217" s="234"/>
      <c r="AQ217" s="230"/>
      <c r="AR217" s="230"/>
      <c r="AS217" s="230"/>
      <c r="AT217" s="149" t="str">
        <f>IFERROR(AT216/SUM(AT216:AX216),"")</f>
        <v/>
      </c>
      <c r="AU217" s="143" t="str">
        <f>IFERROR(AU216/SUM(AT216:AX216),"")</f>
        <v/>
      </c>
      <c r="AV217" s="144" t="str">
        <f>IFERROR(AV216/SUM(AT216:AX216),"")</f>
        <v/>
      </c>
      <c r="AW217" s="144" t="str">
        <f>IFERROR(AW216/SUM(AT216:AX216),"")</f>
        <v/>
      </c>
      <c r="AX217" s="144" t="str">
        <f>IFERROR(AX216/SUM(AT216:AX216),"")</f>
        <v/>
      </c>
      <c r="AY217" s="34" t="str">
        <f>IFERROR(AY216/SUM(AT216:AX216),"")</f>
        <v/>
      </c>
      <c r="AZ217" s="132" t="str">
        <f>IFERROR(AZ216/SUM(AT216:AX216),"")</f>
        <v/>
      </c>
      <c r="BA217" s="255"/>
      <c r="BB217" s="135"/>
      <c r="BC217" s="64"/>
      <c r="BD217" s="64" t="str">
        <f t="shared" ref="BD217" si="1383">BB217&amp;"."&amp;BC217</f>
        <v>.</v>
      </c>
      <c r="BE217" s="64"/>
      <c r="BF217" s="67"/>
      <c r="BG217" s="67"/>
      <c r="BH217" s="68"/>
      <c r="BI217" s="68"/>
      <c r="BJ217" s="68"/>
      <c r="BK217" s="69"/>
      <c r="BL217" s="69"/>
      <c r="BM217" s="64"/>
      <c r="BN217" s="67"/>
      <c r="BO217" s="67"/>
      <c r="BP217" s="68"/>
      <c r="BQ217" s="68"/>
      <c r="BR217" s="68"/>
      <c r="BS217" s="69"/>
      <c r="BT217" s="69"/>
      <c r="BU217" s="64"/>
      <c r="BV217" s="67"/>
      <c r="BW217" s="67"/>
      <c r="BX217" s="68"/>
      <c r="BY217" s="68"/>
      <c r="BZ217" s="68"/>
      <c r="CA217" s="69"/>
      <c r="CB217" s="69"/>
      <c r="CC217" s="64"/>
      <c r="CD217" s="67"/>
      <c r="CE217" s="67"/>
      <c r="CF217" s="68"/>
      <c r="CG217" s="68"/>
      <c r="CH217" s="68"/>
      <c r="CI217" s="69"/>
      <c r="CJ217" s="69"/>
      <c r="CK217" s="64"/>
      <c r="CL217" s="67"/>
      <c r="CM217" s="67"/>
      <c r="CN217" s="68"/>
      <c r="CO217" s="68"/>
      <c r="CP217" s="68"/>
      <c r="CQ217" s="69"/>
      <c r="CR217" s="69"/>
      <c r="CS217" s="66"/>
    </row>
    <row r="218" spans="1:97" ht="13.5" thickTop="1" x14ac:dyDescent="0.2">
      <c r="A218" s="258"/>
      <c r="B218" s="263"/>
      <c r="C218" s="265"/>
      <c r="D218" s="261"/>
      <c r="E218" s="235"/>
      <c r="F218" s="260"/>
      <c r="G218" s="47" t="s">
        <v>5</v>
      </c>
      <c r="H218" s="140"/>
      <c r="I218" s="145"/>
      <c r="J218" s="145"/>
      <c r="K218" s="145"/>
      <c r="L218" s="145"/>
      <c r="M218" s="38" t="str">
        <f>IF(AND(ISBLANK(H218),ISBLANK(I218),ISBLANK(J218),ISBLANK(K218),ISBLANK(L218)),"",SUM(J218:L218))</f>
        <v/>
      </c>
      <c r="N218" s="38" t="str">
        <f>IF(AND(ISBLANK(H218),ISBLANK(I218),ISBLANK(J218),ISBLANK(K218),ISBLANK(L218)),"",SUM(K218:L218))</f>
        <v/>
      </c>
      <c r="O218" s="233" t="str">
        <f t="shared" ref="O218" si="1384">IFERROR(SUM(H218:L218)/E218,"")</f>
        <v/>
      </c>
      <c r="P218" s="248" t="str">
        <f>IFERROR(((80*J218)+(100*K218)+(150*L218))/SUM(H218:L218),"")</f>
        <v/>
      </c>
      <c r="Q218" s="140"/>
      <c r="R218" s="145"/>
      <c r="S218" s="145"/>
      <c r="T218" s="145"/>
      <c r="U218" s="145"/>
      <c r="V218" s="38" t="str">
        <f>IF(AND(ISBLANK(Q218),ISBLANK(R218),ISBLANK(S218),ISBLANK(T218),ISBLANK(U218)),"",SUM(S218:U218))</f>
        <v/>
      </c>
      <c r="W218" s="38" t="str">
        <f>IF(AND(ISBLANK(Q218),ISBLANK(R218),ISBLANK(S218),ISBLANK(T218),ISBLANK(U218)),"",SUM(T218:U218))</f>
        <v/>
      </c>
      <c r="X218" s="233" t="str">
        <f t="shared" ref="X218" si="1385">IFERROR(SUM(Q218:U218)/$E218,"")</f>
        <v/>
      </c>
      <c r="Y218" s="248" t="str">
        <f>IFERROR(((80*S218)+(100*T218)+(150*U218))/SUM(Q218:U218),"")</f>
        <v/>
      </c>
      <c r="Z218" s="140"/>
      <c r="AA218" s="145"/>
      <c r="AB218" s="145"/>
      <c r="AC218" s="145"/>
      <c r="AD218" s="145"/>
      <c r="AE218" s="38" t="str">
        <f>IF(AND(ISBLANK(Z218),ISBLANK(AA218),ISBLANK(AB218),ISBLANK(AC218),ISBLANK(AD218)),"",SUM(AB218:AD218))</f>
        <v/>
      </c>
      <c r="AF218" s="38" t="str">
        <f>IF(AND(ISBLANK(Z218),ISBLANK(AA218),ISBLANK(AB218),ISBLANK(AC218),ISBLANK(AD218)),"",SUM(AC218:AD218))</f>
        <v/>
      </c>
      <c r="AG218" s="233" t="str">
        <f t="shared" ref="AG218" si="1386">IFERROR(SUM(Z218:AD218)/$E218,"")</f>
        <v/>
      </c>
      <c r="AH218" s="248" t="str">
        <f>IFERROR(((80*AB218)+(100*AC218)+(150*AD218))/SUM(Z218:AD218),"")</f>
        <v/>
      </c>
      <c r="AI218" s="140"/>
      <c r="AJ218" s="145"/>
      <c r="AK218" s="145"/>
      <c r="AL218" s="145"/>
      <c r="AM218" s="145"/>
      <c r="AN218" s="38" t="str">
        <f>IF(AND(ISBLANK(AI218),ISBLANK(AJ218),ISBLANK(AK218),ISBLANK(AL218),ISBLANK(AM218)),"",SUM(AK218:AM218))</f>
        <v/>
      </c>
      <c r="AO218" s="38" t="str">
        <f>IF(AND(ISBLANK(AI218),ISBLANK(AJ218),ISBLANK(AK218),ISBLANK(AL218),ISBLANK(AM218)),"",SUM(AL218:AM218))</f>
        <v/>
      </c>
      <c r="AP218" s="233" t="str">
        <f t="shared" ref="AP218" si="1387">IFERROR(SUM(AI218:AM218)/$E218,"")</f>
        <v/>
      </c>
      <c r="AQ218" s="248" t="str">
        <f>IFERROR(((80*AK218)+(100*AL218)+(150*AM218))/SUM(AI218:AM218),"")</f>
        <v/>
      </c>
      <c r="AR218" s="229" t="str">
        <f t="shared" ref="AR218" si="1388">IFERROR(AVERAGE(Y218,AH218,AQ218),"")</f>
        <v/>
      </c>
      <c r="AS218" s="229" t="str">
        <f t="shared" ref="AS218" si="1389">IF(OR(P218="",AR218=""),"",AR218-P218)</f>
        <v/>
      </c>
      <c r="AT218" s="145"/>
      <c r="AU218" s="145"/>
      <c r="AV218" s="145"/>
      <c r="AW218" s="145"/>
      <c r="AX218" s="145"/>
      <c r="AY218" s="38" t="str">
        <f>IF(AND(ISBLANK(AT218),ISBLANK(AU218),ISBLANK(AV218),ISBLANK(AW218),ISBLANK(AX218)),"",SUM(AV218:AX218))</f>
        <v/>
      </c>
      <c r="AZ218" s="133" t="str">
        <f>IF(AND(ISBLANK(AT218),ISBLANK(AU218),ISBLANK(AV218),ISBLANK(AW218),ISBLANK(AX218)),"",SUM(AW218:AX218))</f>
        <v/>
      </c>
      <c r="BA218" s="254" t="str">
        <f>IFERROR(((80*AV218)+(100*AW218)+(150*AX218))/SUM(AT218:AX218),"")</f>
        <v/>
      </c>
      <c r="BB218" s="135">
        <f>B218</f>
        <v>0</v>
      </c>
      <c r="BC218" s="64">
        <f>C218</f>
        <v>0</v>
      </c>
      <c r="BD218" s="64" t="str">
        <f>BB218&amp;"."&amp;BC218</f>
        <v>0.0</v>
      </c>
      <c r="BE218" s="64">
        <f>D218</f>
        <v>0</v>
      </c>
      <c r="BF218" s="65">
        <f>H218</f>
        <v>0</v>
      </c>
      <c r="BG218" s="65">
        <f t="shared" ref="BG218:BL218" si="1390">I218</f>
        <v>0</v>
      </c>
      <c r="BH218" s="65">
        <f t="shared" si="1390"/>
        <v>0</v>
      </c>
      <c r="BI218" s="65">
        <f t="shared" si="1390"/>
        <v>0</v>
      </c>
      <c r="BJ218" s="65">
        <f t="shared" si="1390"/>
        <v>0</v>
      </c>
      <c r="BK218" s="65" t="str">
        <f t="shared" si="1390"/>
        <v/>
      </c>
      <c r="BL218" s="65" t="str">
        <f t="shared" si="1390"/>
        <v/>
      </c>
      <c r="BM218" s="65" t="str">
        <f t="shared" ref="BM218:BT218" si="1391">P218</f>
        <v/>
      </c>
      <c r="BN218" s="65">
        <f t="shared" si="1391"/>
        <v>0</v>
      </c>
      <c r="BO218" s="65">
        <f t="shared" si="1391"/>
        <v>0</v>
      </c>
      <c r="BP218" s="65">
        <f t="shared" si="1391"/>
        <v>0</v>
      </c>
      <c r="BQ218" s="65">
        <f t="shared" si="1391"/>
        <v>0</v>
      </c>
      <c r="BR218" s="65">
        <f t="shared" si="1391"/>
        <v>0</v>
      </c>
      <c r="BS218" s="65" t="str">
        <f t="shared" si="1391"/>
        <v/>
      </c>
      <c r="BT218" s="65" t="str">
        <f t="shared" si="1391"/>
        <v/>
      </c>
      <c r="BU218" s="65" t="str">
        <f t="shared" ref="BU218:CB218" si="1392">Y218</f>
        <v/>
      </c>
      <c r="BV218" s="65">
        <f t="shared" si="1392"/>
        <v>0</v>
      </c>
      <c r="BW218" s="65">
        <f t="shared" si="1392"/>
        <v>0</v>
      </c>
      <c r="BX218" s="65">
        <f t="shared" si="1392"/>
        <v>0</v>
      </c>
      <c r="BY218" s="65">
        <f t="shared" si="1392"/>
        <v>0</v>
      </c>
      <c r="BZ218" s="65">
        <f t="shared" si="1392"/>
        <v>0</v>
      </c>
      <c r="CA218" s="65" t="str">
        <f t="shared" si="1392"/>
        <v/>
      </c>
      <c r="CB218" s="65" t="str">
        <f t="shared" si="1392"/>
        <v/>
      </c>
      <c r="CC218" s="65" t="str">
        <f t="shared" ref="CC218:CJ218" si="1393">AH218</f>
        <v/>
      </c>
      <c r="CD218" s="65">
        <f t="shared" si="1393"/>
        <v>0</v>
      </c>
      <c r="CE218" s="65">
        <f t="shared" si="1393"/>
        <v>0</v>
      </c>
      <c r="CF218" s="65">
        <f t="shared" si="1393"/>
        <v>0</v>
      </c>
      <c r="CG218" s="65">
        <f t="shared" si="1393"/>
        <v>0</v>
      </c>
      <c r="CH218" s="65">
        <f t="shared" si="1393"/>
        <v>0</v>
      </c>
      <c r="CI218" s="65" t="str">
        <f t="shared" si="1393"/>
        <v/>
      </c>
      <c r="CJ218" s="65" t="str">
        <f t="shared" si="1393"/>
        <v/>
      </c>
      <c r="CK218" s="65" t="str">
        <f t="shared" ref="CK218" si="1394">AQ218</f>
        <v/>
      </c>
      <c r="CL218" s="65">
        <f t="shared" ref="CL218:CS218" si="1395">AT218</f>
        <v>0</v>
      </c>
      <c r="CM218" s="65">
        <f t="shared" si="1395"/>
        <v>0</v>
      </c>
      <c r="CN218" s="65">
        <f t="shared" si="1395"/>
        <v>0</v>
      </c>
      <c r="CO218" s="65">
        <f t="shared" si="1395"/>
        <v>0</v>
      </c>
      <c r="CP218" s="65">
        <f t="shared" si="1395"/>
        <v>0</v>
      </c>
      <c r="CQ218" s="65" t="str">
        <f t="shared" si="1395"/>
        <v/>
      </c>
      <c r="CR218" s="65" t="str">
        <f t="shared" si="1395"/>
        <v/>
      </c>
      <c r="CS218" s="65" t="str">
        <f t="shared" si="1395"/>
        <v/>
      </c>
    </row>
    <row r="219" spans="1:97" ht="13.5" thickBot="1" x14ac:dyDescent="0.25">
      <c r="A219" s="259"/>
      <c r="B219" s="264"/>
      <c r="C219" s="262"/>
      <c r="D219" s="262"/>
      <c r="E219" s="236"/>
      <c r="F219" s="241"/>
      <c r="G219" s="48" t="s">
        <v>6</v>
      </c>
      <c r="H219" s="146" t="str">
        <f>IFERROR(H218/SUM(H218:L218),"")</f>
        <v/>
      </c>
      <c r="I219" s="147" t="str">
        <f>IFERROR(I218/SUM(H218:L218),"")</f>
        <v/>
      </c>
      <c r="J219" s="148" t="str">
        <f>IFERROR(J218/SUM(H218:L218),"")</f>
        <v/>
      </c>
      <c r="K219" s="148" t="str">
        <f>IFERROR(K218/SUM(H218:L218),"")</f>
        <v/>
      </c>
      <c r="L219" s="148" t="str">
        <f>IFERROR(L218/SUM(H218:L218),"")</f>
        <v/>
      </c>
      <c r="M219" s="26" t="str">
        <f>IFERROR(M218/SUM(H218:L218),"")</f>
        <v/>
      </c>
      <c r="N219" s="26" t="str">
        <f>IFERROR(N218/SUM(H218:L218),"")</f>
        <v/>
      </c>
      <c r="O219" s="234"/>
      <c r="P219" s="249"/>
      <c r="Q219" s="146" t="str">
        <f>IFERROR(Q218/SUM(Q218:U218),"")</f>
        <v/>
      </c>
      <c r="R219" s="147" t="str">
        <f>IFERROR(R218/SUM(Q218:U218),"")</f>
        <v/>
      </c>
      <c r="S219" s="148" t="str">
        <f>IFERROR(S218/SUM(Q218:U218),"")</f>
        <v/>
      </c>
      <c r="T219" s="148" t="str">
        <f>IFERROR(T218/SUM(Q218:U218),"")</f>
        <v/>
      </c>
      <c r="U219" s="148" t="str">
        <f>IFERROR(U218/SUM(Q218:U218),"")</f>
        <v/>
      </c>
      <c r="V219" s="26" t="str">
        <f>IFERROR(V218/SUM(Q218:U218),"")</f>
        <v/>
      </c>
      <c r="W219" s="26" t="str">
        <f>IFERROR(W218/SUM(Q218:U218),"")</f>
        <v/>
      </c>
      <c r="X219" s="234"/>
      <c r="Y219" s="249"/>
      <c r="Z219" s="146" t="str">
        <f>IFERROR(Z218/SUM(Z218:AD218),"")</f>
        <v/>
      </c>
      <c r="AA219" s="147" t="str">
        <f>IFERROR(AA218/SUM(Z218:AD218),"")</f>
        <v/>
      </c>
      <c r="AB219" s="148" t="str">
        <f>IFERROR(AB218/SUM(Z218:AD218),"")</f>
        <v/>
      </c>
      <c r="AC219" s="148" t="str">
        <f>IFERROR(AC218/SUM(Z218:AD218),"")</f>
        <v/>
      </c>
      <c r="AD219" s="148" t="str">
        <f>IFERROR(AD218/SUM(Z218:AD218),"")</f>
        <v/>
      </c>
      <c r="AE219" s="26" t="str">
        <f>IFERROR(AE218/SUM(Z218:AD218),"")</f>
        <v/>
      </c>
      <c r="AF219" s="26" t="str">
        <f>IFERROR(AF218/SUM(Z218:AD218),"")</f>
        <v/>
      </c>
      <c r="AG219" s="234"/>
      <c r="AH219" s="249"/>
      <c r="AI219" s="146" t="str">
        <f>IFERROR(AI218/SUM(AI218:AM218),"")</f>
        <v/>
      </c>
      <c r="AJ219" s="147" t="str">
        <f>IFERROR(AJ218/SUM(AI218:AM218),"")</f>
        <v/>
      </c>
      <c r="AK219" s="148" t="str">
        <f>IFERROR(AK218/SUM(AI218:AM218),"")</f>
        <v/>
      </c>
      <c r="AL219" s="148" t="str">
        <f>IFERROR(AL218/SUM(AI218:AM218),"")</f>
        <v/>
      </c>
      <c r="AM219" s="148" t="str">
        <f>IFERROR(AM218/SUM(AI218:AM218),"")</f>
        <v/>
      </c>
      <c r="AN219" s="26" t="str">
        <f>IFERROR(AN218/SUM(AI218:AM218),"")</f>
        <v/>
      </c>
      <c r="AO219" s="26" t="str">
        <f>IFERROR(AO218/SUM(AI218:AM218),"")</f>
        <v/>
      </c>
      <c r="AP219" s="234"/>
      <c r="AQ219" s="249"/>
      <c r="AR219" s="230"/>
      <c r="AS219" s="230"/>
      <c r="AT219" s="147" t="str">
        <f>IFERROR(AT218/SUM(AT218:AX218),"")</f>
        <v/>
      </c>
      <c r="AU219" s="147" t="str">
        <f>IFERROR(AU218/SUM(AT218:AX218),"")</f>
        <v/>
      </c>
      <c r="AV219" s="148" t="str">
        <f>IFERROR(AV218/SUM(AT218:AX218),"")</f>
        <v/>
      </c>
      <c r="AW219" s="148" t="str">
        <f>IFERROR(AW218/SUM(AT218:AX218),"")</f>
        <v/>
      </c>
      <c r="AX219" s="148" t="str">
        <f>IFERROR(AX218/SUM(AT218:AX218),"")</f>
        <v/>
      </c>
      <c r="AY219" s="26" t="str">
        <f>IFERROR(AY218/SUM(AT218:AX218),"")</f>
        <v/>
      </c>
      <c r="AZ219" s="134" t="str">
        <f>IFERROR(AZ218/SUM(AT218:AX218),"")</f>
        <v/>
      </c>
      <c r="BA219" s="255"/>
      <c r="BB219" s="135"/>
      <c r="BC219" s="64"/>
      <c r="BD219" s="64" t="str">
        <f t="shared" ref="BD219" si="1396">BB219&amp;"."&amp;BC219</f>
        <v>.</v>
      </c>
      <c r="BE219" s="64"/>
      <c r="BF219" s="67"/>
      <c r="BG219" s="67"/>
      <c r="BH219" s="68"/>
      <c r="BI219" s="68"/>
      <c r="BJ219" s="68"/>
      <c r="BK219" s="69"/>
      <c r="BL219" s="69"/>
      <c r="BM219" s="64"/>
      <c r="BN219" s="67"/>
      <c r="BO219" s="67"/>
      <c r="BP219" s="68"/>
      <c r="BQ219" s="68"/>
      <c r="BR219" s="68"/>
      <c r="BS219" s="69"/>
      <c r="BT219" s="69"/>
      <c r="BU219" s="64"/>
      <c r="BV219" s="67"/>
      <c r="BW219" s="67"/>
      <c r="BX219" s="68"/>
      <c r="BY219" s="68"/>
      <c r="BZ219" s="68"/>
      <c r="CA219" s="69"/>
      <c r="CB219" s="69"/>
      <c r="CC219" s="64"/>
      <c r="CD219" s="67"/>
      <c r="CE219" s="67"/>
      <c r="CF219" s="68"/>
      <c r="CG219" s="68"/>
      <c r="CH219" s="68"/>
      <c r="CI219" s="69"/>
      <c r="CJ219" s="69"/>
      <c r="CK219" s="64"/>
      <c r="CL219" s="67"/>
      <c r="CM219" s="67"/>
      <c r="CN219" s="68"/>
      <c r="CO219" s="68"/>
      <c r="CP219" s="68"/>
      <c r="CQ219" s="69"/>
      <c r="CR219" s="69"/>
      <c r="CS219" s="66"/>
    </row>
    <row r="220" spans="1:97" ht="13.5" thickTop="1" x14ac:dyDescent="0.2">
      <c r="A220" s="258"/>
      <c r="B220" s="263"/>
      <c r="C220" s="265"/>
      <c r="D220" s="261"/>
      <c r="E220" s="235"/>
      <c r="F220" s="260"/>
      <c r="G220" s="47" t="s">
        <v>5</v>
      </c>
      <c r="H220" s="140"/>
      <c r="I220" s="145"/>
      <c r="J220" s="145"/>
      <c r="K220" s="145"/>
      <c r="L220" s="145"/>
      <c r="M220" s="38" t="str">
        <f>IF(AND(ISBLANK(H220),ISBLANK(I220),ISBLANK(J220),ISBLANK(K220),ISBLANK(L220)),"",SUM(J220:L220))</f>
        <v/>
      </c>
      <c r="N220" s="38" t="str">
        <f>IF(AND(ISBLANK(H220),ISBLANK(I220),ISBLANK(J220),ISBLANK(K220),ISBLANK(L220)),"",SUM(K220:L220))</f>
        <v/>
      </c>
      <c r="O220" s="233" t="str">
        <f t="shared" ref="O220" si="1397">IFERROR(SUM(H220:L220)/E220,"")</f>
        <v/>
      </c>
      <c r="P220" s="248" t="str">
        <f>IFERROR(((80*J220)+(100*K220)+(150*L220))/SUM(H220:L220),"")</f>
        <v/>
      </c>
      <c r="Q220" s="140"/>
      <c r="R220" s="145"/>
      <c r="S220" s="145"/>
      <c r="T220" s="145"/>
      <c r="U220" s="145"/>
      <c r="V220" s="38" t="str">
        <f>IF(AND(ISBLANK(Q220),ISBLANK(R220),ISBLANK(S220),ISBLANK(T220),ISBLANK(U220)),"",SUM(S220:U220))</f>
        <v/>
      </c>
      <c r="W220" s="38" t="str">
        <f>IF(AND(ISBLANK(Q220),ISBLANK(R220),ISBLANK(S220),ISBLANK(T220),ISBLANK(U220)),"",SUM(T220:U220))</f>
        <v/>
      </c>
      <c r="X220" s="233" t="str">
        <f t="shared" ref="X220" si="1398">IFERROR(SUM(Q220:U220)/$E220,"")</f>
        <v/>
      </c>
      <c r="Y220" s="248" t="str">
        <f>IFERROR(((80*S220)+(100*T220)+(150*U220))/SUM(Q220:U220),"")</f>
        <v/>
      </c>
      <c r="Z220" s="140"/>
      <c r="AA220" s="145"/>
      <c r="AB220" s="145"/>
      <c r="AC220" s="145"/>
      <c r="AD220" s="145"/>
      <c r="AE220" s="38" t="str">
        <f>IF(AND(ISBLANK(Z220),ISBLANK(AA220),ISBLANK(AB220),ISBLANK(AC220),ISBLANK(AD220)),"",SUM(AB220:AD220))</f>
        <v/>
      </c>
      <c r="AF220" s="38" t="str">
        <f>IF(AND(ISBLANK(Z220),ISBLANK(AA220),ISBLANK(AB220),ISBLANK(AC220),ISBLANK(AD220)),"",SUM(AC220:AD220))</f>
        <v/>
      </c>
      <c r="AG220" s="233" t="str">
        <f t="shared" ref="AG220" si="1399">IFERROR(SUM(Z220:AD220)/$E220,"")</f>
        <v/>
      </c>
      <c r="AH220" s="248" t="str">
        <f>IFERROR(((80*AB220)+(100*AC220)+(150*AD220))/SUM(Z220:AD220),"")</f>
        <v/>
      </c>
      <c r="AI220" s="140"/>
      <c r="AJ220" s="145"/>
      <c r="AK220" s="145"/>
      <c r="AL220" s="145"/>
      <c r="AM220" s="145"/>
      <c r="AN220" s="38" t="str">
        <f>IF(AND(ISBLANK(AI220),ISBLANK(AJ220),ISBLANK(AK220),ISBLANK(AL220),ISBLANK(AM220)),"",SUM(AK220:AM220))</f>
        <v/>
      </c>
      <c r="AO220" s="38" t="str">
        <f>IF(AND(ISBLANK(AI220),ISBLANK(AJ220),ISBLANK(AK220),ISBLANK(AL220),ISBLANK(AM220)),"",SUM(AL220:AM220))</f>
        <v/>
      </c>
      <c r="AP220" s="233" t="str">
        <f t="shared" ref="AP220" si="1400">IFERROR(SUM(AI220:AM220)/$E220,"")</f>
        <v/>
      </c>
      <c r="AQ220" s="248" t="str">
        <f>IFERROR(((80*AK220)+(100*AL220)+(150*AM220))/SUM(AI220:AM220),"")</f>
        <v/>
      </c>
      <c r="AR220" s="229" t="str">
        <f t="shared" ref="AR220" si="1401">IFERROR(AVERAGE(Y220,AH220,AQ220),"")</f>
        <v/>
      </c>
      <c r="AS220" s="229" t="str">
        <f t="shared" ref="AS220" si="1402">IF(OR(P220="",AR220=""),"",AR220-P220)</f>
        <v/>
      </c>
      <c r="AT220" s="145"/>
      <c r="AU220" s="145"/>
      <c r="AV220" s="145"/>
      <c r="AW220" s="145"/>
      <c r="AX220" s="145"/>
      <c r="AY220" s="38" t="str">
        <f>IF(AND(ISBLANK(AT220),ISBLANK(AU220),ISBLANK(AV220),ISBLANK(AW220),ISBLANK(AX220)),"",SUM(AV220:AX220))</f>
        <v/>
      </c>
      <c r="AZ220" s="133" t="str">
        <f>IF(AND(ISBLANK(AT220),ISBLANK(AU220),ISBLANK(AV220),ISBLANK(AW220),ISBLANK(AX220)),"",SUM(AW220:AX220))</f>
        <v/>
      </c>
      <c r="BA220" s="254" t="str">
        <f>IFERROR(((80*AV220)+(100*AW220)+(150*AX220))/SUM(AT220:AX220),"")</f>
        <v/>
      </c>
      <c r="BB220" s="135">
        <f>B220</f>
        <v>0</v>
      </c>
      <c r="BC220" s="64">
        <f>C220</f>
        <v>0</v>
      </c>
      <c r="BD220" s="64" t="str">
        <f>BB220&amp;"."&amp;BC220</f>
        <v>0.0</v>
      </c>
      <c r="BE220" s="64">
        <f>D220</f>
        <v>0</v>
      </c>
      <c r="BF220" s="65">
        <f>H220</f>
        <v>0</v>
      </c>
      <c r="BG220" s="65">
        <f t="shared" ref="BG220:BL220" si="1403">I220</f>
        <v>0</v>
      </c>
      <c r="BH220" s="65">
        <f t="shared" si="1403"/>
        <v>0</v>
      </c>
      <c r="BI220" s="65">
        <f t="shared" si="1403"/>
        <v>0</v>
      </c>
      <c r="BJ220" s="65">
        <f t="shared" si="1403"/>
        <v>0</v>
      </c>
      <c r="BK220" s="65" t="str">
        <f t="shared" si="1403"/>
        <v/>
      </c>
      <c r="BL220" s="65" t="str">
        <f t="shared" si="1403"/>
        <v/>
      </c>
      <c r="BM220" s="65" t="str">
        <f t="shared" ref="BM220:BT220" si="1404">P220</f>
        <v/>
      </c>
      <c r="BN220" s="65">
        <f t="shared" si="1404"/>
        <v>0</v>
      </c>
      <c r="BO220" s="65">
        <f t="shared" si="1404"/>
        <v>0</v>
      </c>
      <c r="BP220" s="65">
        <f t="shared" si="1404"/>
        <v>0</v>
      </c>
      <c r="BQ220" s="65">
        <f t="shared" si="1404"/>
        <v>0</v>
      </c>
      <c r="BR220" s="65">
        <f t="shared" si="1404"/>
        <v>0</v>
      </c>
      <c r="BS220" s="65" t="str">
        <f t="shared" si="1404"/>
        <v/>
      </c>
      <c r="BT220" s="65" t="str">
        <f t="shared" si="1404"/>
        <v/>
      </c>
      <c r="BU220" s="65" t="str">
        <f t="shared" ref="BU220:CB220" si="1405">Y220</f>
        <v/>
      </c>
      <c r="BV220" s="65">
        <f t="shared" si="1405"/>
        <v>0</v>
      </c>
      <c r="BW220" s="65">
        <f t="shared" si="1405"/>
        <v>0</v>
      </c>
      <c r="BX220" s="65">
        <f t="shared" si="1405"/>
        <v>0</v>
      </c>
      <c r="BY220" s="65">
        <f t="shared" si="1405"/>
        <v>0</v>
      </c>
      <c r="BZ220" s="65">
        <f t="shared" si="1405"/>
        <v>0</v>
      </c>
      <c r="CA220" s="65" t="str">
        <f t="shared" si="1405"/>
        <v/>
      </c>
      <c r="CB220" s="65" t="str">
        <f t="shared" si="1405"/>
        <v/>
      </c>
      <c r="CC220" s="65" t="str">
        <f t="shared" ref="CC220:CJ220" si="1406">AH220</f>
        <v/>
      </c>
      <c r="CD220" s="65">
        <f t="shared" si="1406"/>
        <v>0</v>
      </c>
      <c r="CE220" s="65">
        <f t="shared" si="1406"/>
        <v>0</v>
      </c>
      <c r="CF220" s="65">
        <f t="shared" si="1406"/>
        <v>0</v>
      </c>
      <c r="CG220" s="65">
        <f t="shared" si="1406"/>
        <v>0</v>
      </c>
      <c r="CH220" s="65">
        <f t="shared" si="1406"/>
        <v>0</v>
      </c>
      <c r="CI220" s="65" t="str">
        <f t="shared" si="1406"/>
        <v/>
      </c>
      <c r="CJ220" s="65" t="str">
        <f t="shared" si="1406"/>
        <v/>
      </c>
      <c r="CK220" s="65" t="str">
        <f t="shared" ref="CK220" si="1407">AQ220</f>
        <v/>
      </c>
      <c r="CL220" s="65">
        <f t="shared" ref="CL220:CS220" si="1408">AT220</f>
        <v>0</v>
      </c>
      <c r="CM220" s="65">
        <f t="shared" si="1408"/>
        <v>0</v>
      </c>
      <c r="CN220" s="65">
        <f t="shared" si="1408"/>
        <v>0</v>
      </c>
      <c r="CO220" s="65">
        <f t="shared" si="1408"/>
        <v>0</v>
      </c>
      <c r="CP220" s="65">
        <f t="shared" si="1408"/>
        <v>0</v>
      </c>
      <c r="CQ220" s="65" t="str">
        <f t="shared" si="1408"/>
        <v/>
      </c>
      <c r="CR220" s="65" t="str">
        <f t="shared" si="1408"/>
        <v/>
      </c>
      <c r="CS220" s="65" t="str">
        <f t="shared" si="1408"/>
        <v/>
      </c>
    </row>
    <row r="221" spans="1:97" ht="13.5" thickBot="1" x14ac:dyDescent="0.25">
      <c r="A221" s="259"/>
      <c r="B221" s="264"/>
      <c r="C221" s="262"/>
      <c r="D221" s="262"/>
      <c r="E221" s="236"/>
      <c r="F221" s="241"/>
      <c r="G221" s="48" t="s">
        <v>6</v>
      </c>
      <c r="H221" s="146" t="str">
        <f>IFERROR(H220/SUM(H220:L220),"")</f>
        <v/>
      </c>
      <c r="I221" s="147" t="str">
        <f>IFERROR(I220/SUM(H220:L220),"")</f>
        <v/>
      </c>
      <c r="J221" s="148" t="str">
        <f>IFERROR(J220/SUM(H220:L220),"")</f>
        <v/>
      </c>
      <c r="K221" s="148" t="str">
        <f>IFERROR(K220/SUM(H220:L220),"")</f>
        <v/>
      </c>
      <c r="L221" s="148" t="str">
        <f>IFERROR(L220/SUM(H220:L220),"")</f>
        <v/>
      </c>
      <c r="M221" s="26" t="str">
        <f>IFERROR(M220/SUM(H220:L220),"")</f>
        <v/>
      </c>
      <c r="N221" s="26" t="str">
        <f>IFERROR(N220/SUM(H220:L220),"")</f>
        <v/>
      </c>
      <c r="O221" s="234"/>
      <c r="P221" s="249"/>
      <c r="Q221" s="146" t="str">
        <f>IFERROR(Q220/SUM(Q220:U220),"")</f>
        <v/>
      </c>
      <c r="R221" s="147" t="str">
        <f>IFERROR(R220/SUM(Q220:U220),"")</f>
        <v/>
      </c>
      <c r="S221" s="148" t="str">
        <f>IFERROR(S220/SUM(Q220:U220),"")</f>
        <v/>
      </c>
      <c r="T221" s="148" t="str">
        <f>IFERROR(T220/SUM(Q220:U220),"")</f>
        <v/>
      </c>
      <c r="U221" s="148" t="str">
        <f>IFERROR(U220/SUM(Q220:U220),"")</f>
        <v/>
      </c>
      <c r="V221" s="26" t="str">
        <f>IFERROR(V220/SUM(Q220:U220),"")</f>
        <v/>
      </c>
      <c r="W221" s="26" t="str">
        <f>IFERROR(W220/SUM(Q220:U220),"")</f>
        <v/>
      </c>
      <c r="X221" s="234"/>
      <c r="Y221" s="249"/>
      <c r="Z221" s="146" t="str">
        <f>IFERROR(Z220/SUM(Z220:AD220),"")</f>
        <v/>
      </c>
      <c r="AA221" s="147" t="str">
        <f>IFERROR(AA220/SUM(Z220:AD220),"")</f>
        <v/>
      </c>
      <c r="AB221" s="148" t="str">
        <f>IFERROR(AB220/SUM(Z220:AD220),"")</f>
        <v/>
      </c>
      <c r="AC221" s="148" t="str">
        <f>IFERROR(AC220/SUM(Z220:AD220),"")</f>
        <v/>
      </c>
      <c r="AD221" s="148" t="str">
        <f>IFERROR(AD220/SUM(Z220:AD220),"")</f>
        <v/>
      </c>
      <c r="AE221" s="26" t="str">
        <f>IFERROR(AE220/SUM(Z220:AD220),"")</f>
        <v/>
      </c>
      <c r="AF221" s="26" t="str">
        <f>IFERROR(AF220/SUM(Z220:AD220),"")</f>
        <v/>
      </c>
      <c r="AG221" s="234"/>
      <c r="AH221" s="249"/>
      <c r="AI221" s="146" t="str">
        <f>IFERROR(AI220/SUM(AI220:AM220),"")</f>
        <v/>
      </c>
      <c r="AJ221" s="147" t="str">
        <f>IFERROR(AJ220/SUM(AI220:AM220),"")</f>
        <v/>
      </c>
      <c r="AK221" s="148" t="str">
        <f>IFERROR(AK220/SUM(AI220:AM220),"")</f>
        <v/>
      </c>
      <c r="AL221" s="148" t="str">
        <f>IFERROR(AL220/SUM(AI220:AM220),"")</f>
        <v/>
      </c>
      <c r="AM221" s="148" t="str">
        <f>IFERROR(AM220/SUM(AI220:AM220),"")</f>
        <v/>
      </c>
      <c r="AN221" s="26" t="str">
        <f>IFERROR(AN220/SUM(AI220:AM220),"")</f>
        <v/>
      </c>
      <c r="AO221" s="26" t="str">
        <f>IFERROR(AO220/SUM(AI220:AM220),"")</f>
        <v/>
      </c>
      <c r="AP221" s="234"/>
      <c r="AQ221" s="249"/>
      <c r="AR221" s="230"/>
      <c r="AS221" s="230"/>
      <c r="AT221" s="147" t="str">
        <f>IFERROR(AT220/SUM(AT220:AX220),"")</f>
        <v/>
      </c>
      <c r="AU221" s="147" t="str">
        <f>IFERROR(AU220/SUM(AT220:AX220),"")</f>
        <v/>
      </c>
      <c r="AV221" s="148" t="str">
        <f>IFERROR(AV220/SUM(AT220:AX220),"")</f>
        <v/>
      </c>
      <c r="AW221" s="148" t="str">
        <f>IFERROR(AW220/SUM(AT220:AX220),"")</f>
        <v/>
      </c>
      <c r="AX221" s="148" t="str">
        <f>IFERROR(AX220/SUM(AT220:AX220),"")</f>
        <v/>
      </c>
      <c r="AY221" s="26" t="str">
        <f>IFERROR(AY220/SUM(AT220:AX220),"")</f>
        <v/>
      </c>
      <c r="AZ221" s="134" t="str">
        <f>IFERROR(AZ220/SUM(AT220:AX220),"")</f>
        <v/>
      </c>
      <c r="BA221" s="255"/>
      <c r="BB221" s="135"/>
      <c r="BC221" s="64"/>
      <c r="BD221" s="64" t="str">
        <f t="shared" ref="BD221" si="1409">BB221&amp;"."&amp;BC221</f>
        <v>.</v>
      </c>
      <c r="BE221" s="64"/>
      <c r="BF221" s="67"/>
      <c r="BG221" s="67"/>
      <c r="BH221" s="68"/>
      <c r="BI221" s="68"/>
      <c r="BJ221" s="68"/>
      <c r="BK221" s="69"/>
      <c r="BL221" s="69"/>
      <c r="BM221" s="64"/>
      <c r="BN221" s="67"/>
      <c r="BO221" s="67"/>
      <c r="BP221" s="68"/>
      <c r="BQ221" s="68"/>
      <c r="BR221" s="68"/>
      <c r="BS221" s="69"/>
      <c r="BT221" s="69"/>
      <c r="BU221" s="64"/>
      <c r="BV221" s="67"/>
      <c r="BW221" s="67"/>
      <c r="BX221" s="68"/>
      <c r="BY221" s="68"/>
      <c r="BZ221" s="68"/>
      <c r="CA221" s="69"/>
      <c r="CB221" s="69"/>
      <c r="CC221" s="64"/>
      <c r="CD221" s="67"/>
      <c r="CE221" s="67"/>
      <c r="CF221" s="68"/>
      <c r="CG221" s="68"/>
      <c r="CH221" s="68"/>
      <c r="CI221" s="69"/>
      <c r="CJ221" s="69"/>
      <c r="CK221" s="64"/>
      <c r="CL221" s="67"/>
      <c r="CM221" s="67"/>
      <c r="CN221" s="68"/>
      <c r="CO221" s="68"/>
      <c r="CP221" s="68"/>
      <c r="CQ221" s="69"/>
      <c r="CR221" s="69"/>
      <c r="CS221" s="66"/>
    </row>
    <row r="222" spans="1:97" ht="13.5" thickTop="1" x14ac:dyDescent="0.2">
      <c r="A222" s="258"/>
      <c r="B222" s="263"/>
      <c r="C222" s="265"/>
      <c r="D222" s="261"/>
      <c r="E222" s="235"/>
      <c r="F222" s="260"/>
      <c r="G222" s="47" t="s">
        <v>5</v>
      </c>
      <c r="H222" s="140"/>
      <c r="I222" s="145"/>
      <c r="J222" s="145"/>
      <c r="K222" s="145"/>
      <c r="L222" s="145"/>
      <c r="M222" s="38" t="str">
        <f>IF(AND(ISBLANK(H222),ISBLANK(I222),ISBLANK(J222),ISBLANK(K222),ISBLANK(L222)),"",SUM(J222:L222))</f>
        <v/>
      </c>
      <c r="N222" s="38" t="str">
        <f>IF(AND(ISBLANK(H222),ISBLANK(I222),ISBLANK(J222),ISBLANK(K222),ISBLANK(L222)),"",SUM(K222:L222))</f>
        <v/>
      </c>
      <c r="O222" s="233" t="str">
        <f t="shared" ref="O222" si="1410">IFERROR(SUM(H222:L222)/E222,"")</f>
        <v/>
      </c>
      <c r="P222" s="248" t="str">
        <f>IFERROR(((80*J222)+(100*K222)+(150*L222))/SUM(H222:L222),"")</f>
        <v/>
      </c>
      <c r="Q222" s="140"/>
      <c r="R222" s="145"/>
      <c r="S222" s="145"/>
      <c r="T222" s="145"/>
      <c r="U222" s="145"/>
      <c r="V222" s="38" t="str">
        <f>IF(AND(ISBLANK(Q222),ISBLANK(R222),ISBLANK(S222),ISBLANK(T222),ISBLANK(U222)),"",SUM(S222:U222))</f>
        <v/>
      </c>
      <c r="W222" s="38" t="str">
        <f>IF(AND(ISBLANK(Q222),ISBLANK(R222),ISBLANK(S222),ISBLANK(T222),ISBLANK(U222)),"",SUM(T222:U222))</f>
        <v/>
      </c>
      <c r="X222" s="233" t="str">
        <f t="shared" ref="X222" si="1411">IFERROR(SUM(Q222:U222)/$E222,"")</f>
        <v/>
      </c>
      <c r="Y222" s="248" t="str">
        <f>IFERROR(((80*S222)+(100*T222)+(150*U222))/SUM(Q222:U222),"")</f>
        <v/>
      </c>
      <c r="Z222" s="140"/>
      <c r="AA222" s="145"/>
      <c r="AB222" s="145"/>
      <c r="AC222" s="145"/>
      <c r="AD222" s="145"/>
      <c r="AE222" s="38" t="str">
        <f>IF(AND(ISBLANK(Z222),ISBLANK(AA222),ISBLANK(AB222),ISBLANK(AC222),ISBLANK(AD222)),"",SUM(AB222:AD222))</f>
        <v/>
      </c>
      <c r="AF222" s="38" t="str">
        <f>IF(AND(ISBLANK(Z222),ISBLANK(AA222),ISBLANK(AB222),ISBLANK(AC222),ISBLANK(AD222)),"",SUM(AC222:AD222))</f>
        <v/>
      </c>
      <c r="AG222" s="233" t="str">
        <f t="shared" ref="AG222" si="1412">IFERROR(SUM(Z222:AD222)/$E222,"")</f>
        <v/>
      </c>
      <c r="AH222" s="248" t="str">
        <f>IFERROR(((80*AB222)+(100*AC222)+(150*AD222))/SUM(Z222:AD222),"")</f>
        <v/>
      </c>
      <c r="AI222" s="140"/>
      <c r="AJ222" s="145"/>
      <c r="AK222" s="145"/>
      <c r="AL222" s="145"/>
      <c r="AM222" s="145"/>
      <c r="AN222" s="38" t="str">
        <f>IF(AND(ISBLANK(AI222),ISBLANK(AJ222),ISBLANK(AK222),ISBLANK(AL222),ISBLANK(AM222)),"",SUM(AK222:AM222))</f>
        <v/>
      </c>
      <c r="AO222" s="38" t="str">
        <f>IF(AND(ISBLANK(AI222),ISBLANK(AJ222),ISBLANK(AK222),ISBLANK(AL222),ISBLANK(AM222)),"",SUM(AL222:AM222))</f>
        <v/>
      </c>
      <c r="AP222" s="233" t="str">
        <f t="shared" ref="AP222" si="1413">IFERROR(SUM(AI222:AM222)/$E222,"")</f>
        <v/>
      </c>
      <c r="AQ222" s="248" t="str">
        <f>IFERROR(((80*AK222)+(100*AL222)+(150*AM222))/SUM(AI222:AM222),"")</f>
        <v/>
      </c>
      <c r="AR222" s="229" t="str">
        <f t="shared" ref="AR222" si="1414">IFERROR(AVERAGE(Y222,AH222,AQ222),"")</f>
        <v/>
      </c>
      <c r="AS222" s="229" t="str">
        <f t="shared" ref="AS222" si="1415">IF(OR(P222="",AR222=""),"",AR222-P222)</f>
        <v/>
      </c>
      <c r="AT222" s="145"/>
      <c r="AU222" s="145"/>
      <c r="AV222" s="145"/>
      <c r="AW222" s="145"/>
      <c r="AX222" s="145"/>
      <c r="AY222" s="38" t="str">
        <f>IF(AND(ISBLANK(AT222),ISBLANK(AU222),ISBLANK(AV222),ISBLANK(AW222),ISBLANK(AX222)),"",SUM(AV222:AX222))</f>
        <v/>
      </c>
      <c r="AZ222" s="133" t="str">
        <f>IF(AND(ISBLANK(AT222),ISBLANK(AU222),ISBLANK(AV222),ISBLANK(AW222),ISBLANK(AX222)),"",SUM(AW222:AX222))</f>
        <v/>
      </c>
      <c r="BA222" s="254" t="str">
        <f>IFERROR(((80*AV222)+(100*AW222)+(150*AX222))/SUM(AT222:AX222),"")</f>
        <v/>
      </c>
      <c r="BB222" s="135">
        <f>B222</f>
        <v>0</v>
      </c>
      <c r="BC222" s="64">
        <f>C222</f>
        <v>0</v>
      </c>
      <c r="BD222" s="64" t="str">
        <f>BB222&amp;"."&amp;BC222</f>
        <v>0.0</v>
      </c>
      <c r="BE222" s="64">
        <f>D222</f>
        <v>0</v>
      </c>
      <c r="BF222" s="65">
        <f>H222</f>
        <v>0</v>
      </c>
      <c r="BG222" s="65">
        <f t="shared" ref="BG222:BL222" si="1416">I222</f>
        <v>0</v>
      </c>
      <c r="BH222" s="65">
        <f t="shared" si="1416"/>
        <v>0</v>
      </c>
      <c r="BI222" s="65">
        <f t="shared" si="1416"/>
        <v>0</v>
      </c>
      <c r="BJ222" s="65">
        <f t="shared" si="1416"/>
        <v>0</v>
      </c>
      <c r="BK222" s="65" t="str">
        <f t="shared" si="1416"/>
        <v/>
      </c>
      <c r="BL222" s="65" t="str">
        <f t="shared" si="1416"/>
        <v/>
      </c>
      <c r="BM222" s="65" t="str">
        <f t="shared" ref="BM222:BT222" si="1417">P222</f>
        <v/>
      </c>
      <c r="BN222" s="65">
        <f t="shared" si="1417"/>
        <v>0</v>
      </c>
      <c r="BO222" s="65">
        <f t="shared" si="1417"/>
        <v>0</v>
      </c>
      <c r="BP222" s="65">
        <f t="shared" si="1417"/>
        <v>0</v>
      </c>
      <c r="BQ222" s="65">
        <f t="shared" si="1417"/>
        <v>0</v>
      </c>
      <c r="BR222" s="65">
        <f t="shared" si="1417"/>
        <v>0</v>
      </c>
      <c r="BS222" s="65" t="str">
        <f t="shared" si="1417"/>
        <v/>
      </c>
      <c r="BT222" s="65" t="str">
        <f t="shared" si="1417"/>
        <v/>
      </c>
      <c r="BU222" s="65" t="str">
        <f t="shared" ref="BU222:CB222" si="1418">Y222</f>
        <v/>
      </c>
      <c r="BV222" s="65">
        <f t="shared" si="1418"/>
        <v>0</v>
      </c>
      <c r="BW222" s="65">
        <f t="shared" si="1418"/>
        <v>0</v>
      </c>
      <c r="BX222" s="65">
        <f t="shared" si="1418"/>
        <v>0</v>
      </c>
      <c r="BY222" s="65">
        <f t="shared" si="1418"/>
        <v>0</v>
      </c>
      <c r="BZ222" s="65">
        <f t="shared" si="1418"/>
        <v>0</v>
      </c>
      <c r="CA222" s="65" t="str">
        <f t="shared" si="1418"/>
        <v/>
      </c>
      <c r="CB222" s="65" t="str">
        <f t="shared" si="1418"/>
        <v/>
      </c>
      <c r="CC222" s="65" t="str">
        <f t="shared" ref="CC222:CJ222" si="1419">AH222</f>
        <v/>
      </c>
      <c r="CD222" s="65">
        <f t="shared" si="1419"/>
        <v>0</v>
      </c>
      <c r="CE222" s="65">
        <f t="shared" si="1419"/>
        <v>0</v>
      </c>
      <c r="CF222" s="65">
        <f t="shared" si="1419"/>
        <v>0</v>
      </c>
      <c r="CG222" s="65">
        <f t="shared" si="1419"/>
        <v>0</v>
      </c>
      <c r="CH222" s="65">
        <f t="shared" si="1419"/>
        <v>0</v>
      </c>
      <c r="CI222" s="65" t="str">
        <f t="shared" si="1419"/>
        <v/>
      </c>
      <c r="CJ222" s="65" t="str">
        <f t="shared" si="1419"/>
        <v/>
      </c>
      <c r="CK222" s="65" t="str">
        <f t="shared" ref="CK222" si="1420">AQ222</f>
        <v/>
      </c>
      <c r="CL222" s="65">
        <f t="shared" ref="CL222:CS222" si="1421">AT222</f>
        <v>0</v>
      </c>
      <c r="CM222" s="65">
        <f t="shared" si="1421"/>
        <v>0</v>
      </c>
      <c r="CN222" s="65">
        <f t="shared" si="1421"/>
        <v>0</v>
      </c>
      <c r="CO222" s="65">
        <f t="shared" si="1421"/>
        <v>0</v>
      </c>
      <c r="CP222" s="65">
        <f t="shared" si="1421"/>
        <v>0</v>
      </c>
      <c r="CQ222" s="65" t="str">
        <f t="shared" si="1421"/>
        <v/>
      </c>
      <c r="CR222" s="65" t="str">
        <f t="shared" si="1421"/>
        <v/>
      </c>
      <c r="CS222" s="65" t="str">
        <f t="shared" si="1421"/>
        <v/>
      </c>
    </row>
    <row r="223" spans="1:97" ht="13.5" thickBot="1" x14ac:dyDescent="0.25">
      <c r="A223" s="259"/>
      <c r="B223" s="264"/>
      <c r="C223" s="262"/>
      <c r="D223" s="262"/>
      <c r="E223" s="236"/>
      <c r="F223" s="241"/>
      <c r="G223" s="48" t="s">
        <v>6</v>
      </c>
      <c r="H223" s="146" t="str">
        <f>IFERROR(H222/SUM(H222:L222),"")</f>
        <v/>
      </c>
      <c r="I223" s="147" t="str">
        <f>IFERROR(I222/SUM(H222:L222),"")</f>
        <v/>
      </c>
      <c r="J223" s="148" t="str">
        <f>IFERROR(J222/SUM(H222:L222),"")</f>
        <v/>
      </c>
      <c r="K223" s="148" t="str">
        <f>IFERROR(K222/SUM(H222:L222),"")</f>
        <v/>
      </c>
      <c r="L223" s="148" t="str">
        <f>IFERROR(L222/SUM(H222:L222),"")</f>
        <v/>
      </c>
      <c r="M223" s="26" t="str">
        <f>IFERROR(M222/SUM(H222:L222),"")</f>
        <v/>
      </c>
      <c r="N223" s="26" t="str">
        <f>IFERROR(N222/SUM(H222:L222),"")</f>
        <v/>
      </c>
      <c r="O223" s="234"/>
      <c r="P223" s="249"/>
      <c r="Q223" s="146" t="str">
        <f>IFERROR(Q222/SUM(Q222:U222),"")</f>
        <v/>
      </c>
      <c r="R223" s="147" t="str">
        <f>IFERROR(R222/SUM(Q222:U222),"")</f>
        <v/>
      </c>
      <c r="S223" s="148" t="str">
        <f>IFERROR(S222/SUM(Q222:U222),"")</f>
        <v/>
      </c>
      <c r="T223" s="148" t="str">
        <f>IFERROR(T222/SUM(Q222:U222),"")</f>
        <v/>
      </c>
      <c r="U223" s="148" t="str">
        <f>IFERROR(U222/SUM(Q222:U222),"")</f>
        <v/>
      </c>
      <c r="V223" s="26" t="str">
        <f>IFERROR(V222/SUM(Q222:U222),"")</f>
        <v/>
      </c>
      <c r="W223" s="26" t="str">
        <f>IFERROR(W222/SUM(Q222:U222),"")</f>
        <v/>
      </c>
      <c r="X223" s="234"/>
      <c r="Y223" s="249"/>
      <c r="Z223" s="146" t="str">
        <f>IFERROR(Z222/SUM(Z222:AD222),"")</f>
        <v/>
      </c>
      <c r="AA223" s="147" t="str">
        <f>IFERROR(AA222/SUM(Z222:AD222),"")</f>
        <v/>
      </c>
      <c r="AB223" s="148" t="str">
        <f>IFERROR(AB222/SUM(Z222:AD222),"")</f>
        <v/>
      </c>
      <c r="AC223" s="148" t="str">
        <f>IFERROR(AC222/SUM(Z222:AD222),"")</f>
        <v/>
      </c>
      <c r="AD223" s="148" t="str">
        <f>IFERROR(AD222/SUM(Z222:AD222),"")</f>
        <v/>
      </c>
      <c r="AE223" s="26" t="str">
        <f>IFERROR(AE222/SUM(Z222:AD222),"")</f>
        <v/>
      </c>
      <c r="AF223" s="26" t="str">
        <f>IFERROR(AF222/SUM(Z222:AD222),"")</f>
        <v/>
      </c>
      <c r="AG223" s="234"/>
      <c r="AH223" s="249"/>
      <c r="AI223" s="146" t="str">
        <f>IFERROR(AI222/SUM(AI222:AM222),"")</f>
        <v/>
      </c>
      <c r="AJ223" s="147" t="str">
        <f>IFERROR(AJ222/SUM(AI222:AM222),"")</f>
        <v/>
      </c>
      <c r="AK223" s="148" t="str">
        <f>IFERROR(AK222/SUM(AI222:AM222),"")</f>
        <v/>
      </c>
      <c r="AL223" s="148" t="str">
        <f>IFERROR(AL222/SUM(AI222:AM222),"")</f>
        <v/>
      </c>
      <c r="AM223" s="148" t="str">
        <f>IFERROR(AM222/SUM(AI222:AM222),"")</f>
        <v/>
      </c>
      <c r="AN223" s="26" t="str">
        <f>IFERROR(AN222/SUM(AI222:AM222),"")</f>
        <v/>
      </c>
      <c r="AO223" s="26" t="str">
        <f>IFERROR(AO222/SUM(AI222:AM222),"")</f>
        <v/>
      </c>
      <c r="AP223" s="234"/>
      <c r="AQ223" s="249"/>
      <c r="AR223" s="230"/>
      <c r="AS223" s="230"/>
      <c r="AT223" s="147" t="str">
        <f>IFERROR(AT222/SUM(AT222:AX222),"")</f>
        <v/>
      </c>
      <c r="AU223" s="147" t="str">
        <f>IFERROR(AU222/SUM(AT222:AX222),"")</f>
        <v/>
      </c>
      <c r="AV223" s="148" t="str">
        <f>IFERROR(AV222/SUM(AT222:AX222),"")</f>
        <v/>
      </c>
      <c r="AW223" s="148" t="str">
        <f>IFERROR(AW222/SUM(AT222:AX222),"")</f>
        <v/>
      </c>
      <c r="AX223" s="148" t="str">
        <f>IFERROR(AX222/SUM(AT222:AX222),"")</f>
        <v/>
      </c>
      <c r="AY223" s="26" t="str">
        <f>IFERROR(AY222/SUM(AT222:AX222),"")</f>
        <v/>
      </c>
      <c r="AZ223" s="134" t="str">
        <f>IFERROR(AZ222/SUM(AT222:AX222),"")</f>
        <v/>
      </c>
      <c r="BA223" s="255"/>
      <c r="BB223" s="135"/>
      <c r="BC223" s="64"/>
      <c r="BD223" s="64" t="str">
        <f t="shared" ref="BD223" si="1422">BB223&amp;"."&amp;BC223</f>
        <v>.</v>
      </c>
      <c r="BE223" s="64"/>
      <c r="BF223" s="67"/>
      <c r="BG223" s="67"/>
      <c r="BH223" s="68"/>
      <c r="BI223" s="68"/>
      <c r="BJ223" s="68"/>
      <c r="BK223" s="69"/>
      <c r="BL223" s="69"/>
      <c r="BM223" s="64"/>
      <c r="BN223" s="67"/>
      <c r="BO223" s="67"/>
      <c r="BP223" s="68"/>
      <c r="BQ223" s="68"/>
      <c r="BR223" s="68"/>
      <c r="BS223" s="69"/>
      <c r="BT223" s="69"/>
      <c r="BU223" s="64"/>
      <c r="BV223" s="67"/>
      <c r="BW223" s="67"/>
      <c r="BX223" s="68"/>
      <c r="BY223" s="68"/>
      <c r="BZ223" s="68"/>
      <c r="CA223" s="69"/>
      <c r="CB223" s="69"/>
      <c r="CC223" s="64"/>
      <c r="CD223" s="67"/>
      <c r="CE223" s="67"/>
      <c r="CF223" s="68"/>
      <c r="CG223" s="68"/>
      <c r="CH223" s="68"/>
      <c r="CI223" s="69"/>
      <c r="CJ223" s="69"/>
      <c r="CK223" s="64"/>
      <c r="CL223" s="67"/>
      <c r="CM223" s="67"/>
      <c r="CN223" s="68"/>
      <c r="CO223" s="68"/>
      <c r="CP223" s="68"/>
      <c r="CQ223" s="69"/>
      <c r="CR223" s="69"/>
      <c r="CS223" s="66"/>
    </row>
    <row r="224" spans="1:97" ht="13.5" thickTop="1" x14ac:dyDescent="0.2">
      <c r="A224" s="258"/>
      <c r="B224" s="263"/>
      <c r="C224" s="265"/>
      <c r="D224" s="261"/>
      <c r="E224" s="235"/>
      <c r="F224" s="260"/>
      <c r="G224" s="47" t="s">
        <v>5</v>
      </c>
      <c r="H224" s="140"/>
      <c r="I224" s="145"/>
      <c r="J224" s="145"/>
      <c r="K224" s="145"/>
      <c r="L224" s="145"/>
      <c r="M224" s="38" t="str">
        <f>IF(AND(ISBLANK(H224),ISBLANK(I224),ISBLANK(J224),ISBLANK(K224),ISBLANK(L224)),"",SUM(J224:L224))</f>
        <v/>
      </c>
      <c r="N224" s="38" t="str">
        <f>IF(AND(ISBLANK(H224),ISBLANK(I224),ISBLANK(J224),ISBLANK(K224),ISBLANK(L224)),"",SUM(K224:L224))</f>
        <v/>
      </c>
      <c r="O224" s="233" t="str">
        <f t="shared" ref="O224" si="1423">IFERROR(SUM(H224:L224)/E224,"")</f>
        <v/>
      </c>
      <c r="P224" s="248" t="str">
        <f>IFERROR(((80*J224)+(100*K224)+(150*L224))/SUM(H224:L224),"")</f>
        <v/>
      </c>
      <c r="Q224" s="140"/>
      <c r="R224" s="145"/>
      <c r="S224" s="145"/>
      <c r="T224" s="145"/>
      <c r="U224" s="145"/>
      <c r="V224" s="38" t="str">
        <f>IF(AND(ISBLANK(Q224),ISBLANK(R224),ISBLANK(S224),ISBLANK(T224),ISBLANK(U224)),"",SUM(S224:U224))</f>
        <v/>
      </c>
      <c r="W224" s="38" t="str">
        <f>IF(AND(ISBLANK(Q224),ISBLANK(R224),ISBLANK(S224),ISBLANK(T224),ISBLANK(U224)),"",SUM(T224:U224))</f>
        <v/>
      </c>
      <c r="X224" s="233" t="str">
        <f t="shared" ref="X224" si="1424">IFERROR(SUM(Q224:U224)/$E224,"")</f>
        <v/>
      </c>
      <c r="Y224" s="248" t="str">
        <f>IFERROR(((80*S224)+(100*T224)+(150*U224))/SUM(Q224:U224),"")</f>
        <v/>
      </c>
      <c r="Z224" s="140"/>
      <c r="AA224" s="145"/>
      <c r="AB224" s="145"/>
      <c r="AC224" s="145"/>
      <c r="AD224" s="145"/>
      <c r="AE224" s="38" t="str">
        <f>IF(AND(ISBLANK(Z224),ISBLANK(AA224),ISBLANK(AB224),ISBLANK(AC224),ISBLANK(AD224)),"",SUM(AB224:AD224))</f>
        <v/>
      </c>
      <c r="AF224" s="38" t="str">
        <f>IF(AND(ISBLANK(Z224),ISBLANK(AA224),ISBLANK(AB224),ISBLANK(AC224),ISBLANK(AD224)),"",SUM(AC224:AD224))</f>
        <v/>
      </c>
      <c r="AG224" s="233" t="str">
        <f t="shared" ref="AG224" si="1425">IFERROR(SUM(Z224:AD224)/$E224,"")</f>
        <v/>
      </c>
      <c r="AH224" s="248" t="str">
        <f>IFERROR(((80*AB224)+(100*AC224)+(150*AD224))/SUM(Z224:AD224),"")</f>
        <v/>
      </c>
      <c r="AI224" s="140"/>
      <c r="AJ224" s="145"/>
      <c r="AK224" s="145"/>
      <c r="AL224" s="145"/>
      <c r="AM224" s="145"/>
      <c r="AN224" s="38" t="str">
        <f>IF(AND(ISBLANK(AI224),ISBLANK(AJ224),ISBLANK(AK224),ISBLANK(AL224),ISBLANK(AM224)),"",SUM(AK224:AM224))</f>
        <v/>
      </c>
      <c r="AO224" s="38" t="str">
        <f>IF(AND(ISBLANK(AI224),ISBLANK(AJ224),ISBLANK(AK224),ISBLANK(AL224),ISBLANK(AM224)),"",SUM(AL224:AM224))</f>
        <v/>
      </c>
      <c r="AP224" s="233" t="str">
        <f t="shared" ref="AP224" si="1426">IFERROR(SUM(AI224:AM224)/$E224,"")</f>
        <v/>
      </c>
      <c r="AQ224" s="248" t="str">
        <f>IFERROR(((80*AK224)+(100*AL224)+(150*AM224))/SUM(AI224:AM224),"")</f>
        <v/>
      </c>
      <c r="AR224" s="229" t="str">
        <f t="shared" ref="AR224" si="1427">IFERROR(AVERAGE(Y224,AH224,AQ224),"")</f>
        <v/>
      </c>
      <c r="AS224" s="229" t="str">
        <f t="shared" ref="AS224" si="1428">IF(OR(P224="",AR224=""),"",AR224-P224)</f>
        <v/>
      </c>
      <c r="AT224" s="145"/>
      <c r="AU224" s="145"/>
      <c r="AV224" s="145"/>
      <c r="AW224" s="145"/>
      <c r="AX224" s="145"/>
      <c r="AY224" s="38" t="str">
        <f>IF(AND(ISBLANK(AT224),ISBLANK(AU224),ISBLANK(AV224),ISBLANK(AW224),ISBLANK(AX224)),"",SUM(AV224:AX224))</f>
        <v/>
      </c>
      <c r="AZ224" s="133" t="str">
        <f>IF(AND(ISBLANK(AT224),ISBLANK(AU224),ISBLANK(AV224),ISBLANK(AW224),ISBLANK(AX224)),"",SUM(AW224:AX224))</f>
        <v/>
      </c>
      <c r="BA224" s="254" t="str">
        <f>IFERROR(((80*AV224)+(100*AW224)+(150*AX224))/SUM(AT224:AX224),"")</f>
        <v/>
      </c>
      <c r="BB224" s="135">
        <f>B224</f>
        <v>0</v>
      </c>
      <c r="BC224" s="64">
        <f>C224</f>
        <v>0</v>
      </c>
      <c r="BD224" s="64" t="str">
        <f>BB224&amp;"."&amp;BC224</f>
        <v>0.0</v>
      </c>
      <c r="BE224" s="64">
        <f>D224</f>
        <v>0</v>
      </c>
      <c r="BF224" s="65">
        <f>H224</f>
        <v>0</v>
      </c>
      <c r="BG224" s="65">
        <f t="shared" ref="BG224:BL224" si="1429">I224</f>
        <v>0</v>
      </c>
      <c r="BH224" s="65">
        <f t="shared" si="1429"/>
        <v>0</v>
      </c>
      <c r="BI224" s="65">
        <f t="shared" si="1429"/>
        <v>0</v>
      </c>
      <c r="BJ224" s="65">
        <f t="shared" si="1429"/>
        <v>0</v>
      </c>
      <c r="BK224" s="65" t="str">
        <f t="shared" si="1429"/>
        <v/>
      </c>
      <c r="BL224" s="65" t="str">
        <f t="shared" si="1429"/>
        <v/>
      </c>
      <c r="BM224" s="65" t="str">
        <f t="shared" ref="BM224:BT224" si="1430">P224</f>
        <v/>
      </c>
      <c r="BN224" s="65">
        <f t="shared" si="1430"/>
        <v>0</v>
      </c>
      <c r="BO224" s="65">
        <f t="shared" si="1430"/>
        <v>0</v>
      </c>
      <c r="BP224" s="65">
        <f t="shared" si="1430"/>
        <v>0</v>
      </c>
      <c r="BQ224" s="65">
        <f t="shared" si="1430"/>
        <v>0</v>
      </c>
      <c r="BR224" s="65">
        <f t="shared" si="1430"/>
        <v>0</v>
      </c>
      <c r="BS224" s="65" t="str">
        <f t="shared" si="1430"/>
        <v/>
      </c>
      <c r="BT224" s="65" t="str">
        <f t="shared" si="1430"/>
        <v/>
      </c>
      <c r="BU224" s="65" t="str">
        <f t="shared" ref="BU224:CB224" si="1431">Y224</f>
        <v/>
      </c>
      <c r="BV224" s="65">
        <f t="shared" si="1431"/>
        <v>0</v>
      </c>
      <c r="BW224" s="65">
        <f t="shared" si="1431"/>
        <v>0</v>
      </c>
      <c r="BX224" s="65">
        <f t="shared" si="1431"/>
        <v>0</v>
      </c>
      <c r="BY224" s="65">
        <f t="shared" si="1431"/>
        <v>0</v>
      </c>
      <c r="BZ224" s="65">
        <f t="shared" si="1431"/>
        <v>0</v>
      </c>
      <c r="CA224" s="65" t="str">
        <f t="shared" si="1431"/>
        <v/>
      </c>
      <c r="CB224" s="65" t="str">
        <f t="shared" si="1431"/>
        <v/>
      </c>
      <c r="CC224" s="65" t="str">
        <f t="shared" ref="CC224:CJ224" si="1432">AH224</f>
        <v/>
      </c>
      <c r="CD224" s="65">
        <f t="shared" si="1432"/>
        <v>0</v>
      </c>
      <c r="CE224" s="65">
        <f t="shared" si="1432"/>
        <v>0</v>
      </c>
      <c r="CF224" s="65">
        <f t="shared" si="1432"/>
        <v>0</v>
      </c>
      <c r="CG224" s="65">
        <f t="shared" si="1432"/>
        <v>0</v>
      </c>
      <c r="CH224" s="65">
        <f t="shared" si="1432"/>
        <v>0</v>
      </c>
      <c r="CI224" s="65" t="str">
        <f t="shared" si="1432"/>
        <v/>
      </c>
      <c r="CJ224" s="65" t="str">
        <f t="shared" si="1432"/>
        <v/>
      </c>
      <c r="CK224" s="65" t="str">
        <f t="shared" ref="CK224" si="1433">AQ224</f>
        <v/>
      </c>
      <c r="CL224" s="65">
        <f t="shared" ref="CL224:CS224" si="1434">AT224</f>
        <v>0</v>
      </c>
      <c r="CM224" s="65">
        <f t="shared" si="1434"/>
        <v>0</v>
      </c>
      <c r="CN224" s="65">
        <f t="shared" si="1434"/>
        <v>0</v>
      </c>
      <c r="CO224" s="65">
        <f t="shared" si="1434"/>
        <v>0</v>
      </c>
      <c r="CP224" s="65">
        <f t="shared" si="1434"/>
        <v>0</v>
      </c>
      <c r="CQ224" s="65" t="str">
        <f t="shared" si="1434"/>
        <v/>
      </c>
      <c r="CR224" s="65" t="str">
        <f t="shared" si="1434"/>
        <v/>
      </c>
      <c r="CS224" s="65" t="str">
        <f t="shared" si="1434"/>
        <v/>
      </c>
    </row>
    <row r="225" spans="1:97" ht="13.5" thickBot="1" x14ac:dyDescent="0.25">
      <c r="A225" s="259"/>
      <c r="B225" s="264"/>
      <c r="C225" s="262"/>
      <c r="D225" s="262"/>
      <c r="E225" s="236"/>
      <c r="F225" s="241"/>
      <c r="G225" s="48" t="s">
        <v>6</v>
      </c>
      <c r="H225" s="146" t="str">
        <f>IFERROR(H224/SUM(H224:L224),"")</f>
        <v/>
      </c>
      <c r="I225" s="147" t="str">
        <f>IFERROR(I224/SUM(H224:L224),"")</f>
        <v/>
      </c>
      <c r="J225" s="148" t="str">
        <f>IFERROR(J224/SUM(H224:L224),"")</f>
        <v/>
      </c>
      <c r="K225" s="148" t="str">
        <f>IFERROR(K224/SUM(H224:L224),"")</f>
        <v/>
      </c>
      <c r="L225" s="148" t="str">
        <f>IFERROR(L224/SUM(H224:L224),"")</f>
        <v/>
      </c>
      <c r="M225" s="26" t="str">
        <f>IFERROR(M224/SUM(H224:L224),"")</f>
        <v/>
      </c>
      <c r="N225" s="26" t="str">
        <f>IFERROR(N224/SUM(H224:L224),"")</f>
        <v/>
      </c>
      <c r="O225" s="234"/>
      <c r="P225" s="249"/>
      <c r="Q225" s="146" t="str">
        <f>IFERROR(Q224/SUM(Q224:U224),"")</f>
        <v/>
      </c>
      <c r="R225" s="147" t="str">
        <f>IFERROR(R224/SUM(Q224:U224),"")</f>
        <v/>
      </c>
      <c r="S225" s="148" t="str">
        <f>IFERROR(S224/SUM(Q224:U224),"")</f>
        <v/>
      </c>
      <c r="T225" s="148" t="str">
        <f>IFERROR(T224/SUM(Q224:U224),"")</f>
        <v/>
      </c>
      <c r="U225" s="148" t="str">
        <f>IFERROR(U224/SUM(Q224:U224),"")</f>
        <v/>
      </c>
      <c r="V225" s="26" t="str">
        <f>IFERROR(V224/SUM(Q224:U224),"")</f>
        <v/>
      </c>
      <c r="W225" s="26" t="str">
        <f>IFERROR(W224/SUM(Q224:U224),"")</f>
        <v/>
      </c>
      <c r="X225" s="234"/>
      <c r="Y225" s="249"/>
      <c r="Z225" s="146" t="str">
        <f>IFERROR(Z224/SUM(Z224:AD224),"")</f>
        <v/>
      </c>
      <c r="AA225" s="147" t="str">
        <f>IFERROR(AA224/SUM(Z224:AD224),"")</f>
        <v/>
      </c>
      <c r="AB225" s="148" t="str">
        <f>IFERROR(AB224/SUM(Z224:AD224),"")</f>
        <v/>
      </c>
      <c r="AC225" s="148" t="str">
        <f>IFERROR(AC224/SUM(Z224:AD224),"")</f>
        <v/>
      </c>
      <c r="AD225" s="148" t="str">
        <f>IFERROR(AD224/SUM(Z224:AD224),"")</f>
        <v/>
      </c>
      <c r="AE225" s="26" t="str">
        <f>IFERROR(AE224/SUM(Z224:AD224),"")</f>
        <v/>
      </c>
      <c r="AF225" s="26" t="str">
        <f>IFERROR(AF224/SUM(Z224:AD224),"")</f>
        <v/>
      </c>
      <c r="AG225" s="234"/>
      <c r="AH225" s="249"/>
      <c r="AI225" s="146" t="str">
        <f>IFERROR(AI224/SUM(AI224:AM224),"")</f>
        <v/>
      </c>
      <c r="AJ225" s="147" t="str">
        <f>IFERROR(AJ224/SUM(AI224:AM224),"")</f>
        <v/>
      </c>
      <c r="AK225" s="148" t="str">
        <f>IFERROR(AK224/SUM(AI224:AM224),"")</f>
        <v/>
      </c>
      <c r="AL225" s="148" t="str">
        <f>IFERROR(AL224/SUM(AI224:AM224),"")</f>
        <v/>
      </c>
      <c r="AM225" s="148" t="str">
        <f>IFERROR(AM224/SUM(AI224:AM224),"")</f>
        <v/>
      </c>
      <c r="AN225" s="26" t="str">
        <f>IFERROR(AN224/SUM(AI224:AM224),"")</f>
        <v/>
      </c>
      <c r="AO225" s="26" t="str">
        <f>IFERROR(AO224/SUM(AI224:AM224),"")</f>
        <v/>
      </c>
      <c r="AP225" s="234"/>
      <c r="AQ225" s="249"/>
      <c r="AR225" s="230"/>
      <c r="AS225" s="230"/>
      <c r="AT225" s="147" t="str">
        <f>IFERROR(AT224/SUM(AT224:AX224),"")</f>
        <v/>
      </c>
      <c r="AU225" s="147" t="str">
        <f>IFERROR(AU224/SUM(AT224:AX224),"")</f>
        <v/>
      </c>
      <c r="AV225" s="148" t="str">
        <f>IFERROR(AV224/SUM(AT224:AX224),"")</f>
        <v/>
      </c>
      <c r="AW225" s="148" t="str">
        <f>IFERROR(AW224/SUM(AT224:AX224),"")</f>
        <v/>
      </c>
      <c r="AX225" s="148" t="str">
        <f>IFERROR(AX224/SUM(AT224:AX224),"")</f>
        <v/>
      </c>
      <c r="AY225" s="26" t="str">
        <f>IFERROR(AY224/SUM(AT224:AX224),"")</f>
        <v/>
      </c>
      <c r="AZ225" s="134" t="str">
        <f>IFERROR(AZ224/SUM(AT224:AX224),"")</f>
        <v/>
      </c>
      <c r="BA225" s="255"/>
      <c r="BB225" s="135"/>
      <c r="BC225" s="64"/>
      <c r="BD225" s="64" t="str">
        <f t="shared" ref="BD225" si="1435">BB225&amp;"."&amp;BC225</f>
        <v>.</v>
      </c>
      <c r="BE225" s="64"/>
      <c r="BF225" s="67"/>
      <c r="BG225" s="67"/>
      <c r="BH225" s="68"/>
      <c r="BI225" s="68"/>
      <c r="BJ225" s="68"/>
      <c r="BK225" s="69"/>
      <c r="BL225" s="69"/>
      <c r="BM225" s="64"/>
      <c r="BN225" s="67"/>
      <c r="BO225" s="67"/>
      <c r="BP225" s="68"/>
      <c r="BQ225" s="68"/>
      <c r="BR225" s="68"/>
      <c r="BS225" s="69"/>
      <c r="BT225" s="69"/>
      <c r="BU225" s="64"/>
      <c r="BV225" s="67"/>
      <c r="BW225" s="67"/>
      <c r="BX225" s="68"/>
      <c r="BY225" s="68"/>
      <c r="BZ225" s="68"/>
      <c r="CA225" s="69"/>
      <c r="CB225" s="69"/>
      <c r="CC225" s="64"/>
      <c r="CD225" s="67"/>
      <c r="CE225" s="67"/>
      <c r="CF225" s="68"/>
      <c r="CG225" s="68"/>
      <c r="CH225" s="68"/>
      <c r="CI225" s="69"/>
      <c r="CJ225" s="69"/>
      <c r="CK225" s="64"/>
      <c r="CL225" s="67"/>
      <c r="CM225" s="67"/>
      <c r="CN225" s="68"/>
      <c r="CO225" s="68"/>
      <c r="CP225" s="68"/>
      <c r="CQ225" s="69"/>
      <c r="CR225" s="69"/>
      <c r="CS225" s="66"/>
    </row>
    <row r="226" spans="1:97" ht="13.5" thickTop="1" x14ac:dyDescent="0.2">
      <c r="A226" s="258"/>
      <c r="B226" s="263"/>
      <c r="C226" s="265"/>
      <c r="D226" s="261"/>
      <c r="E226" s="235"/>
      <c r="F226" s="260"/>
      <c r="G226" s="47" t="s">
        <v>5</v>
      </c>
      <c r="H226" s="140"/>
      <c r="I226" s="145"/>
      <c r="J226" s="145"/>
      <c r="K226" s="145"/>
      <c r="L226" s="145"/>
      <c r="M226" s="38" t="str">
        <f>IF(AND(ISBLANK(H226),ISBLANK(I226),ISBLANK(J226),ISBLANK(K226),ISBLANK(L226)),"",SUM(J226:L226))</f>
        <v/>
      </c>
      <c r="N226" s="38" t="str">
        <f>IF(AND(ISBLANK(H226),ISBLANK(I226),ISBLANK(J226),ISBLANK(K226),ISBLANK(L226)),"",SUM(K226:L226))</f>
        <v/>
      </c>
      <c r="O226" s="233" t="str">
        <f t="shared" ref="O226" si="1436">IFERROR(SUM(H226:L226)/E226,"")</f>
        <v/>
      </c>
      <c r="P226" s="248" t="str">
        <f>IFERROR(((80*J226)+(100*K226)+(150*L226))/SUM(H226:L226),"")</f>
        <v/>
      </c>
      <c r="Q226" s="140"/>
      <c r="R226" s="145"/>
      <c r="S226" s="145"/>
      <c r="T226" s="145"/>
      <c r="U226" s="145"/>
      <c r="V226" s="38" t="str">
        <f>IF(AND(ISBLANK(Q226),ISBLANK(R226),ISBLANK(S226),ISBLANK(T226),ISBLANK(U226)),"",SUM(S226:U226))</f>
        <v/>
      </c>
      <c r="W226" s="38" t="str">
        <f>IF(AND(ISBLANK(Q226),ISBLANK(R226),ISBLANK(S226),ISBLANK(T226),ISBLANK(U226)),"",SUM(T226:U226))</f>
        <v/>
      </c>
      <c r="X226" s="233" t="str">
        <f t="shared" ref="X226" si="1437">IFERROR(SUM(Q226:U226)/$E226,"")</f>
        <v/>
      </c>
      <c r="Y226" s="248" t="str">
        <f>IFERROR(((80*S226)+(100*T226)+(150*U226))/SUM(Q226:U226),"")</f>
        <v/>
      </c>
      <c r="Z226" s="140"/>
      <c r="AA226" s="145"/>
      <c r="AB226" s="145"/>
      <c r="AC226" s="145"/>
      <c r="AD226" s="145"/>
      <c r="AE226" s="38" t="str">
        <f>IF(AND(ISBLANK(Z226),ISBLANK(AA226),ISBLANK(AB226),ISBLANK(AC226),ISBLANK(AD226)),"",SUM(AB226:AD226))</f>
        <v/>
      </c>
      <c r="AF226" s="38" t="str">
        <f>IF(AND(ISBLANK(Z226),ISBLANK(AA226),ISBLANK(AB226),ISBLANK(AC226),ISBLANK(AD226)),"",SUM(AC226:AD226))</f>
        <v/>
      </c>
      <c r="AG226" s="233" t="str">
        <f t="shared" ref="AG226" si="1438">IFERROR(SUM(Z226:AD226)/$E226,"")</f>
        <v/>
      </c>
      <c r="AH226" s="248" t="str">
        <f>IFERROR(((80*AB226)+(100*AC226)+(150*AD226))/SUM(Z226:AD226),"")</f>
        <v/>
      </c>
      <c r="AI226" s="140"/>
      <c r="AJ226" s="145"/>
      <c r="AK226" s="145"/>
      <c r="AL226" s="145"/>
      <c r="AM226" s="145"/>
      <c r="AN226" s="38" t="str">
        <f>IF(AND(ISBLANK(AI226),ISBLANK(AJ226),ISBLANK(AK226),ISBLANK(AL226),ISBLANK(AM226)),"",SUM(AK226:AM226))</f>
        <v/>
      </c>
      <c r="AO226" s="38" t="str">
        <f>IF(AND(ISBLANK(AI226),ISBLANK(AJ226),ISBLANK(AK226),ISBLANK(AL226),ISBLANK(AM226)),"",SUM(AL226:AM226))</f>
        <v/>
      </c>
      <c r="AP226" s="233" t="str">
        <f t="shared" ref="AP226" si="1439">IFERROR(SUM(AI226:AM226)/$E226,"")</f>
        <v/>
      </c>
      <c r="AQ226" s="248" t="str">
        <f>IFERROR(((80*AK226)+(100*AL226)+(150*AM226))/SUM(AI226:AM226),"")</f>
        <v/>
      </c>
      <c r="AR226" s="229" t="str">
        <f t="shared" ref="AR226" si="1440">IFERROR(AVERAGE(Y226,AH226,AQ226),"")</f>
        <v/>
      </c>
      <c r="AS226" s="229" t="str">
        <f t="shared" ref="AS226" si="1441">IF(OR(P226="",AR226=""),"",AR226-P226)</f>
        <v/>
      </c>
      <c r="AT226" s="145"/>
      <c r="AU226" s="145"/>
      <c r="AV226" s="145"/>
      <c r="AW226" s="145"/>
      <c r="AX226" s="145"/>
      <c r="AY226" s="38" t="str">
        <f>IF(AND(ISBLANK(AT226),ISBLANK(AU226),ISBLANK(AV226),ISBLANK(AW226),ISBLANK(AX226)),"",SUM(AV226:AX226))</f>
        <v/>
      </c>
      <c r="AZ226" s="133" t="str">
        <f>IF(AND(ISBLANK(AT226),ISBLANK(AU226),ISBLANK(AV226),ISBLANK(AW226),ISBLANK(AX226)),"",SUM(AW226:AX226))</f>
        <v/>
      </c>
      <c r="BA226" s="254" t="str">
        <f>IFERROR(((80*AV226)+(100*AW226)+(150*AX226))/SUM(AT226:AX226),"")</f>
        <v/>
      </c>
      <c r="BB226" s="135">
        <f>B226</f>
        <v>0</v>
      </c>
      <c r="BC226" s="64">
        <f>C226</f>
        <v>0</v>
      </c>
      <c r="BD226" s="64" t="str">
        <f>BB226&amp;"."&amp;BC226</f>
        <v>0.0</v>
      </c>
      <c r="BE226" s="64">
        <f>D226</f>
        <v>0</v>
      </c>
      <c r="BF226" s="65">
        <f>H226</f>
        <v>0</v>
      </c>
      <c r="BG226" s="65">
        <f t="shared" ref="BG226:BL226" si="1442">I226</f>
        <v>0</v>
      </c>
      <c r="BH226" s="65">
        <f t="shared" si="1442"/>
        <v>0</v>
      </c>
      <c r="BI226" s="65">
        <f t="shared" si="1442"/>
        <v>0</v>
      </c>
      <c r="BJ226" s="65">
        <f t="shared" si="1442"/>
        <v>0</v>
      </c>
      <c r="BK226" s="65" t="str">
        <f t="shared" si="1442"/>
        <v/>
      </c>
      <c r="BL226" s="65" t="str">
        <f t="shared" si="1442"/>
        <v/>
      </c>
      <c r="BM226" s="65" t="str">
        <f t="shared" ref="BM226:BT226" si="1443">P226</f>
        <v/>
      </c>
      <c r="BN226" s="65">
        <f t="shared" si="1443"/>
        <v>0</v>
      </c>
      <c r="BO226" s="65">
        <f t="shared" si="1443"/>
        <v>0</v>
      </c>
      <c r="BP226" s="65">
        <f t="shared" si="1443"/>
        <v>0</v>
      </c>
      <c r="BQ226" s="65">
        <f t="shared" si="1443"/>
        <v>0</v>
      </c>
      <c r="BR226" s="65">
        <f t="shared" si="1443"/>
        <v>0</v>
      </c>
      <c r="BS226" s="65" t="str">
        <f t="shared" si="1443"/>
        <v/>
      </c>
      <c r="BT226" s="65" t="str">
        <f t="shared" si="1443"/>
        <v/>
      </c>
      <c r="BU226" s="65" t="str">
        <f t="shared" ref="BU226:CB226" si="1444">Y226</f>
        <v/>
      </c>
      <c r="BV226" s="65">
        <f t="shared" si="1444"/>
        <v>0</v>
      </c>
      <c r="BW226" s="65">
        <f t="shared" si="1444"/>
        <v>0</v>
      </c>
      <c r="BX226" s="65">
        <f t="shared" si="1444"/>
        <v>0</v>
      </c>
      <c r="BY226" s="65">
        <f t="shared" si="1444"/>
        <v>0</v>
      </c>
      <c r="BZ226" s="65">
        <f t="shared" si="1444"/>
        <v>0</v>
      </c>
      <c r="CA226" s="65" t="str">
        <f t="shared" si="1444"/>
        <v/>
      </c>
      <c r="CB226" s="65" t="str">
        <f t="shared" si="1444"/>
        <v/>
      </c>
      <c r="CC226" s="65" t="str">
        <f t="shared" ref="CC226:CJ226" si="1445">AH226</f>
        <v/>
      </c>
      <c r="CD226" s="65">
        <f t="shared" si="1445"/>
        <v>0</v>
      </c>
      <c r="CE226" s="65">
        <f t="shared" si="1445"/>
        <v>0</v>
      </c>
      <c r="CF226" s="65">
        <f t="shared" si="1445"/>
        <v>0</v>
      </c>
      <c r="CG226" s="65">
        <f t="shared" si="1445"/>
        <v>0</v>
      </c>
      <c r="CH226" s="65">
        <f t="shared" si="1445"/>
        <v>0</v>
      </c>
      <c r="CI226" s="65" t="str">
        <f t="shared" si="1445"/>
        <v/>
      </c>
      <c r="CJ226" s="65" t="str">
        <f t="shared" si="1445"/>
        <v/>
      </c>
      <c r="CK226" s="65" t="str">
        <f t="shared" ref="CK226" si="1446">AQ226</f>
        <v/>
      </c>
      <c r="CL226" s="65">
        <f t="shared" ref="CL226:CS226" si="1447">AT226</f>
        <v>0</v>
      </c>
      <c r="CM226" s="65">
        <f t="shared" si="1447"/>
        <v>0</v>
      </c>
      <c r="CN226" s="65">
        <f t="shared" si="1447"/>
        <v>0</v>
      </c>
      <c r="CO226" s="65">
        <f t="shared" si="1447"/>
        <v>0</v>
      </c>
      <c r="CP226" s="65">
        <f t="shared" si="1447"/>
        <v>0</v>
      </c>
      <c r="CQ226" s="65" t="str">
        <f t="shared" si="1447"/>
        <v/>
      </c>
      <c r="CR226" s="65" t="str">
        <f t="shared" si="1447"/>
        <v/>
      </c>
      <c r="CS226" s="65" t="str">
        <f t="shared" si="1447"/>
        <v/>
      </c>
    </row>
    <row r="227" spans="1:97" ht="13.5" thickBot="1" x14ac:dyDescent="0.25">
      <c r="A227" s="259"/>
      <c r="B227" s="264"/>
      <c r="C227" s="262"/>
      <c r="D227" s="262"/>
      <c r="E227" s="236"/>
      <c r="F227" s="241"/>
      <c r="G227" s="48" t="s">
        <v>6</v>
      </c>
      <c r="H227" s="146" t="str">
        <f>IFERROR(H226/SUM(H226:L226),"")</f>
        <v/>
      </c>
      <c r="I227" s="147" t="str">
        <f>IFERROR(I226/SUM(H226:L226),"")</f>
        <v/>
      </c>
      <c r="J227" s="148" t="str">
        <f>IFERROR(J226/SUM(H226:L226),"")</f>
        <v/>
      </c>
      <c r="K227" s="148" t="str">
        <f>IFERROR(K226/SUM(H226:L226),"")</f>
        <v/>
      </c>
      <c r="L227" s="148" t="str">
        <f>IFERROR(L226/SUM(H226:L226),"")</f>
        <v/>
      </c>
      <c r="M227" s="26" t="str">
        <f>IFERROR(M226/SUM(H226:L226),"")</f>
        <v/>
      </c>
      <c r="N227" s="26" t="str">
        <f>IFERROR(N226/SUM(H226:L226),"")</f>
        <v/>
      </c>
      <c r="O227" s="234"/>
      <c r="P227" s="249"/>
      <c r="Q227" s="146" t="str">
        <f>IFERROR(Q226/SUM(Q226:U226),"")</f>
        <v/>
      </c>
      <c r="R227" s="147" t="str">
        <f>IFERROR(R226/SUM(Q226:U226),"")</f>
        <v/>
      </c>
      <c r="S227" s="148" t="str">
        <f>IFERROR(S226/SUM(Q226:U226),"")</f>
        <v/>
      </c>
      <c r="T227" s="148" t="str">
        <f>IFERROR(T226/SUM(Q226:U226),"")</f>
        <v/>
      </c>
      <c r="U227" s="148" t="str">
        <f>IFERROR(U226/SUM(Q226:U226),"")</f>
        <v/>
      </c>
      <c r="V227" s="26" t="str">
        <f>IFERROR(V226/SUM(Q226:U226),"")</f>
        <v/>
      </c>
      <c r="W227" s="26" t="str">
        <f>IFERROR(W226/SUM(Q226:U226),"")</f>
        <v/>
      </c>
      <c r="X227" s="234"/>
      <c r="Y227" s="249"/>
      <c r="Z227" s="146" t="str">
        <f>IFERROR(Z226/SUM(Z226:AD226),"")</f>
        <v/>
      </c>
      <c r="AA227" s="147" t="str">
        <f>IFERROR(AA226/SUM(Z226:AD226),"")</f>
        <v/>
      </c>
      <c r="AB227" s="148" t="str">
        <f>IFERROR(AB226/SUM(Z226:AD226),"")</f>
        <v/>
      </c>
      <c r="AC227" s="148" t="str">
        <f>IFERROR(AC226/SUM(Z226:AD226),"")</f>
        <v/>
      </c>
      <c r="AD227" s="148" t="str">
        <f>IFERROR(AD226/SUM(Z226:AD226),"")</f>
        <v/>
      </c>
      <c r="AE227" s="26" t="str">
        <f>IFERROR(AE226/SUM(Z226:AD226),"")</f>
        <v/>
      </c>
      <c r="AF227" s="26" t="str">
        <f>IFERROR(AF226/SUM(Z226:AD226),"")</f>
        <v/>
      </c>
      <c r="AG227" s="234"/>
      <c r="AH227" s="249"/>
      <c r="AI227" s="146" t="str">
        <f>IFERROR(AI226/SUM(AI226:AM226),"")</f>
        <v/>
      </c>
      <c r="AJ227" s="147" t="str">
        <f>IFERROR(AJ226/SUM(AI226:AM226),"")</f>
        <v/>
      </c>
      <c r="AK227" s="148" t="str">
        <f>IFERROR(AK226/SUM(AI226:AM226),"")</f>
        <v/>
      </c>
      <c r="AL227" s="148" t="str">
        <f>IFERROR(AL226/SUM(AI226:AM226),"")</f>
        <v/>
      </c>
      <c r="AM227" s="148" t="str">
        <f>IFERROR(AM226/SUM(AI226:AM226),"")</f>
        <v/>
      </c>
      <c r="AN227" s="26" t="str">
        <f>IFERROR(AN226/SUM(AI226:AM226),"")</f>
        <v/>
      </c>
      <c r="AO227" s="26" t="str">
        <f>IFERROR(AO226/SUM(AI226:AM226),"")</f>
        <v/>
      </c>
      <c r="AP227" s="234"/>
      <c r="AQ227" s="249"/>
      <c r="AR227" s="230"/>
      <c r="AS227" s="230"/>
      <c r="AT227" s="147" t="str">
        <f>IFERROR(AT226/SUM(AT226:AX226),"")</f>
        <v/>
      </c>
      <c r="AU227" s="147" t="str">
        <f>IFERROR(AU226/SUM(AT226:AX226),"")</f>
        <v/>
      </c>
      <c r="AV227" s="148" t="str">
        <f>IFERROR(AV226/SUM(AT226:AX226),"")</f>
        <v/>
      </c>
      <c r="AW227" s="148" t="str">
        <f>IFERROR(AW226/SUM(AT226:AX226),"")</f>
        <v/>
      </c>
      <c r="AX227" s="148" t="str">
        <f>IFERROR(AX226/SUM(AT226:AX226),"")</f>
        <v/>
      </c>
      <c r="AY227" s="26" t="str">
        <f>IFERROR(AY226/SUM(AT226:AX226),"")</f>
        <v/>
      </c>
      <c r="AZ227" s="134" t="str">
        <f>IFERROR(AZ226/SUM(AT226:AX226),"")</f>
        <v/>
      </c>
      <c r="BA227" s="255"/>
      <c r="BB227" s="135"/>
      <c r="BC227" s="64"/>
      <c r="BD227" s="64" t="str">
        <f t="shared" ref="BD227" si="1448">BB227&amp;"."&amp;BC227</f>
        <v>.</v>
      </c>
      <c r="BE227" s="64"/>
      <c r="BF227" s="67"/>
      <c r="BG227" s="67"/>
      <c r="BH227" s="68"/>
      <c r="BI227" s="68"/>
      <c r="BJ227" s="68"/>
      <c r="BK227" s="69"/>
      <c r="BL227" s="69"/>
      <c r="BM227" s="64"/>
      <c r="BN227" s="67"/>
      <c r="BO227" s="67"/>
      <c r="BP227" s="68"/>
      <c r="BQ227" s="68"/>
      <c r="BR227" s="68"/>
      <c r="BS227" s="69"/>
      <c r="BT227" s="69"/>
      <c r="BU227" s="64"/>
      <c r="BV227" s="67"/>
      <c r="BW227" s="67"/>
      <c r="BX227" s="68"/>
      <c r="BY227" s="68"/>
      <c r="BZ227" s="68"/>
      <c r="CA227" s="69"/>
      <c r="CB227" s="69"/>
      <c r="CC227" s="64"/>
      <c r="CD227" s="67"/>
      <c r="CE227" s="67"/>
      <c r="CF227" s="68"/>
      <c r="CG227" s="68"/>
      <c r="CH227" s="68"/>
      <c r="CI227" s="69"/>
      <c r="CJ227" s="69"/>
      <c r="CK227" s="64"/>
      <c r="CL227" s="67"/>
      <c r="CM227" s="67"/>
      <c r="CN227" s="68"/>
      <c r="CO227" s="68"/>
      <c r="CP227" s="68"/>
      <c r="CQ227" s="69"/>
      <c r="CR227" s="69"/>
      <c r="CS227" s="66"/>
    </row>
    <row r="228" spans="1:97" ht="13.5" thickTop="1" x14ac:dyDescent="0.2">
      <c r="A228" s="258"/>
      <c r="B228" s="263"/>
      <c r="C228" s="265"/>
      <c r="D228" s="261"/>
      <c r="E228" s="235"/>
      <c r="F228" s="260"/>
      <c r="G228" s="47" t="s">
        <v>5</v>
      </c>
      <c r="H228" s="140"/>
      <c r="I228" s="145"/>
      <c r="J228" s="145"/>
      <c r="K228" s="145"/>
      <c r="L228" s="145"/>
      <c r="M228" s="38" t="str">
        <f>IF(AND(ISBLANK(H228),ISBLANK(I228),ISBLANK(J228),ISBLANK(K228),ISBLANK(L228)),"",SUM(J228:L228))</f>
        <v/>
      </c>
      <c r="N228" s="38" t="str">
        <f>IF(AND(ISBLANK(H228),ISBLANK(I228),ISBLANK(J228),ISBLANK(K228),ISBLANK(L228)),"",SUM(K228:L228))</f>
        <v/>
      </c>
      <c r="O228" s="233" t="str">
        <f t="shared" ref="O228" si="1449">IFERROR(SUM(H228:L228)/E228,"")</f>
        <v/>
      </c>
      <c r="P228" s="248" t="str">
        <f>IFERROR(((80*J228)+(100*K228)+(150*L228))/SUM(H228:L228),"")</f>
        <v/>
      </c>
      <c r="Q228" s="140"/>
      <c r="R228" s="145"/>
      <c r="S228" s="145"/>
      <c r="T228" s="145"/>
      <c r="U228" s="145"/>
      <c r="V228" s="38" t="str">
        <f>IF(AND(ISBLANK(Q228),ISBLANK(R228),ISBLANK(S228),ISBLANK(T228),ISBLANK(U228)),"",SUM(S228:U228))</f>
        <v/>
      </c>
      <c r="W228" s="38" t="str">
        <f>IF(AND(ISBLANK(Q228),ISBLANK(R228),ISBLANK(S228),ISBLANK(T228),ISBLANK(U228)),"",SUM(T228:U228))</f>
        <v/>
      </c>
      <c r="X228" s="233" t="str">
        <f t="shared" ref="X228" si="1450">IFERROR(SUM(Q228:U228)/$E228,"")</f>
        <v/>
      </c>
      <c r="Y228" s="248" t="str">
        <f>IFERROR(((80*S228)+(100*T228)+(150*U228))/SUM(Q228:U228),"")</f>
        <v/>
      </c>
      <c r="Z228" s="140"/>
      <c r="AA228" s="145"/>
      <c r="AB228" s="145"/>
      <c r="AC228" s="145"/>
      <c r="AD228" s="145"/>
      <c r="AE228" s="38" t="str">
        <f>IF(AND(ISBLANK(Z228),ISBLANK(AA228),ISBLANK(AB228),ISBLANK(AC228),ISBLANK(AD228)),"",SUM(AB228:AD228))</f>
        <v/>
      </c>
      <c r="AF228" s="38" t="str">
        <f>IF(AND(ISBLANK(Z228),ISBLANK(AA228),ISBLANK(AB228),ISBLANK(AC228),ISBLANK(AD228)),"",SUM(AC228:AD228))</f>
        <v/>
      </c>
      <c r="AG228" s="233" t="str">
        <f t="shared" ref="AG228" si="1451">IFERROR(SUM(Z228:AD228)/$E228,"")</f>
        <v/>
      </c>
      <c r="AH228" s="248" t="str">
        <f>IFERROR(((80*AB228)+(100*AC228)+(150*AD228))/SUM(Z228:AD228),"")</f>
        <v/>
      </c>
      <c r="AI228" s="140"/>
      <c r="AJ228" s="145"/>
      <c r="AK228" s="145"/>
      <c r="AL228" s="145"/>
      <c r="AM228" s="145"/>
      <c r="AN228" s="38" t="str">
        <f>IF(AND(ISBLANK(AI228),ISBLANK(AJ228),ISBLANK(AK228),ISBLANK(AL228),ISBLANK(AM228)),"",SUM(AK228:AM228))</f>
        <v/>
      </c>
      <c r="AO228" s="38" t="str">
        <f>IF(AND(ISBLANK(AI228),ISBLANK(AJ228),ISBLANK(AK228),ISBLANK(AL228),ISBLANK(AM228)),"",SUM(AL228:AM228))</f>
        <v/>
      </c>
      <c r="AP228" s="233" t="str">
        <f t="shared" ref="AP228" si="1452">IFERROR(SUM(AI228:AM228)/$E228,"")</f>
        <v/>
      </c>
      <c r="AQ228" s="248" t="str">
        <f>IFERROR(((80*AK228)+(100*AL228)+(150*AM228))/SUM(AI228:AM228),"")</f>
        <v/>
      </c>
      <c r="AR228" s="229" t="str">
        <f t="shared" ref="AR228" si="1453">IFERROR(AVERAGE(Y228,AH228,AQ228),"")</f>
        <v/>
      </c>
      <c r="AS228" s="229" t="str">
        <f t="shared" ref="AS228" si="1454">IF(OR(P228="",AR228=""),"",AR228-P228)</f>
        <v/>
      </c>
      <c r="AT228" s="145"/>
      <c r="AU228" s="145"/>
      <c r="AV228" s="145"/>
      <c r="AW228" s="145"/>
      <c r="AX228" s="145"/>
      <c r="AY228" s="38" t="str">
        <f>IF(AND(ISBLANK(AT228),ISBLANK(AU228),ISBLANK(AV228),ISBLANK(AW228),ISBLANK(AX228)),"",SUM(AV228:AX228))</f>
        <v/>
      </c>
      <c r="AZ228" s="133" t="str">
        <f>IF(AND(ISBLANK(AT228),ISBLANK(AU228),ISBLANK(AV228),ISBLANK(AW228),ISBLANK(AX228)),"",SUM(AW228:AX228))</f>
        <v/>
      </c>
      <c r="BA228" s="254" t="str">
        <f>IFERROR(((80*AV228)+(100*AW228)+(150*AX228))/SUM(AT228:AX228),"")</f>
        <v/>
      </c>
      <c r="BB228" s="135">
        <f>B228</f>
        <v>0</v>
      </c>
      <c r="BC228" s="64">
        <f>C228</f>
        <v>0</v>
      </c>
      <c r="BD228" s="64" t="str">
        <f>BB228&amp;"."&amp;BC228</f>
        <v>0.0</v>
      </c>
      <c r="BE228" s="64">
        <f>D228</f>
        <v>0</v>
      </c>
      <c r="BF228" s="65">
        <f>H228</f>
        <v>0</v>
      </c>
      <c r="BG228" s="65">
        <f t="shared" ref="BG228:BL228" si="1455">I228</f>
        <v>0</v>
      </c>
      <c r="BH228" s="65">
        <f t="shared" si="1455"/>
        <v>0</v>
      </c>
      <c r="BI228" s="65">
        <f t="shared" si="1455"/>
        <v>0</v>
      </c>
      <c r="BJ228" s="65">
        <f t="shared" si="1455"/>
        <v>0</v>
      </c>
      <c r="BK228" s="65" t="str">
        <f t="shared" si="1455"/>
        <v/>
      </c>
      <c r="BL228" s="65" t="str">
        <f t="shared" si="1455"/>
        <v/>
      </c>
      <c r="BM228" s="65" t="str">
        <f t="shared" ref="BM228:BT228" si="1456">P228</f>
        <v/>
      </c>
      <c r="BN228" s="65">
        <f t="shared" si="1456"/>
        <v>0</v>
      </c>
      <c r="BO228" s="65">
        <f t="shared" si="1456"/>
        <v>0</v>
      </c>
      <c r="BP228" s="65">
        <f t="shared" si="1456"/>
        <v>0</v>
      </c>
      <c r="BQ228" s="65">
        <f t="shared" si="1456"/>
        <v>0</v>
      </c>
      <c r="BR228" s="65">
        <f t="shared" si="1456"/>
        <v>0</v>
      </c>
      <c r="BS228" s="65" t="str">
        <f t="shared" si="1456"/>
        <v/>
      </c>
      <c r="BT228" s="65" t="str">
        <f t="shared" si="1456"/>
        <v/>
      </c>
      <c r="BU228" s="65" t="str">
        <f t="shared" ref="BU228:CB228" si="1457">Y228</f>
        <v/>
      </c>
      <c r="BV228" s="65">
        <f t="shared" si="1457"/>
        <v>0</v>
      </c>
      <c r="BW228" s="65">
        <f t="shared" si="1457"/>
        <v>0</v>
      </c>
      <c r="BX228" s="65">
        <f t="shared" si="1457"/>
        <v>0</v>
      </c>
      <c r="BY228" s="65">
        <f t="shared" si="1457"/>
        <v>0</v>
      </c>
      <c r="BZ228" s="65">
        <f t="shared" si="1457"/>
        <v>0</v>
      </c>
      <c r="CA228" s="65" t="str">
        <f t="shared" si="1457"/>
        <v/>
      </c>
      <c r="CB228" s="65" t="str">
        <f t="shared" si="1457"/>
        <v/>
      </c>
      <c r="CC228" s="65" t="str">
        <f t="shared" ref="CC228:CJ228" si="1458">AH228</f>
        <v/>
      </c>
      <c r="CD228" s="65">
        <f t="shared" si="1458"/>
        <v>0</v>
      </c>
      <c r="CE228" s="65">
        <f t="shared" si="1458"/>
        <v>0</v>
      </c>
      <c r="CF228" s="65">
        <f t="shared" si="1458"/>
        <v>0</v>
      </c>
      <c r="CG228" s="65">
        <f t="shared" si="1458"/>
        <v>0</v>
      </c>
      <c r="CH228" s="65">
        <f t="shared" si="1458"/>
        <v>0</v>
      </c>
      <c r="CI228" s="65" t="str">
        <f t="shared" si="1458"/>
        <v/>
      </c>
      <c r="CJ228" s="65" t="str">
        <f t="shared" si="1458"/>
        <v/>
      </c>
      <c r="CK228" s="65" t="str">
        <f t="shared" ref="CK228" si="1459">AQ228</f>
        <v/>
      </c>
      <c r="CL228" s="65">
        <f t="shared" ref="CL228:CS228" si="1460">AT228</f>
        <v>0</v>
      </c>
      <c r="CM228" s="65">
        <f t="shared" si="1460"/>
        <v>0</v>
      </c>
      <c r="CN228" s="65">
        <f t="shared" si="1460"/>
        <v>0</v>
      </c>
      <c r="CO228" s="65">
        <f t="shared" si="1460"/>
        <v>0</v>
      </c>
      <c r="CP228" s="65">
        <f t="shared" si="1460"/>
        <v>0</v>
      </c>
      <c r="CQ228" s="65" t="str">
        <f t="shared" si="1460"/>
        <v/>
      </c>
      <c r="CR228" s="65" t="str">
        <f t="shared" si="1460"/>
        <v/>
      </c>
      <c r="CS228" s="65" t="str">
        <f t="shared" si="1460"/>
        <v/>
      </c>
    </row>
    <row r="229" spans="1:97" ht="13.5" thickBot="1" x14ac:dyDescent="0.25">
      <c r="A229" s="259"/>
      <c r="B229" s="264"/>
      <c r="C229" s="262"/>
      <c r="D229" s="262"/>
      <c r="E229" s="236"/>
      <c r="F229" s="241"/>
      <c r="G229" s="48" t="s">
        <v>6</v>
      </c>
      <c r="H229" s="146" t="str">
        <f>IFERROR(H228/SUM(H228:L228),"")</f>
        <v/>
      </c>
      <c r="I229" s="147" t="str">
        <f>IFERROR(I228/SUM(H228:L228),"")</f>
        <v/>
      </c>
      <c r="J229" s="148" t="str">
        <f>IFERROR(J228/SUM(H228:L228),"")</f>
        <v/>
      </c>
      <c r="K229" s="148" t="str">
        <f>IFERROR(K228/SUM(H228:L228),"")</f>
        <v/>
      </c>
      <c r="L229" s="148" t="str">
        <f>IFERROR(L228/SUM(H228:L228),"")</f>
        <v/>
      </c>
      <c r="M229" s="26" t="str">
        <f>IFERROR(M228/SUM(H228:L228),"")</f>
        <v/>
      </c>
      <c r="N229" s="26" t="str">
        <f>IFERROR(N228/SUM(H228:L228),"")</f>
        <v/>
      </c>
      <c r="O229" s="234"/>
      <c r="P229" s="249"/>
      <c r="Q229" s="146" t="str">
        <f>IFERROR(Q228/SUM(Q228:U228),"")</f>
        <v/>
      </c>
      <c r="R229" s="147" t="str">
        <f>IFERROR(R228/SUM(Q228:U228),"")</f>
        <v/>
      </c>
      <c r="S229" s="148" t="str">
        <f>IFERROR(S228/SUM(Q228:U228),"")</f>
        <v/>
      </c>
      <c r="T229" s="148" t="str">
        <f>IFERROR(T228/SUM(Q228:U228),"")</f>
        <v/>
      </c>
      <c r="U229" s="148" t="str">
        <f>IFERROR(U228/SUM(Q228:U228),"")</f>
        <v/>
      </c>
      <c r="V229" s="26" t="str">
        <f>IFERROR(V228/SUM(Q228:U228),"")</f>
        <v/>
      </c>
      <c r="W229" s="26" t="str">
        <f>IFERROR(W228/SUM(Q228:U228),"")</f>
        <v/>
      </c>
      <c r="X229" s="234"/>
      <c r="Y229" s="249"/>
      <c r="Z229" s="146" t="str">
        <f>IFERROR(Z228/SUM(Z228:AD228),"")</f>
        <v/>
      </c>
      <c r="AA229" s="147" t="str">
        <f>IFERROR(AA228/SUM(Z228:AD228),"")</f>
        <v/>
      </c>
      <c r="AB229" s="148" t="str">
        <f>IFERROR(AB228/SUM(Z228:AD228),"")</f>
        <v/>
      </c>
      <c r="AC229" s="148" t="str">
        <f>IFERROR(AC228/SUM(Z228:AD228),"")</f>
        <v/>
      </c>
      <c r="AD229" s="148" t="str">
        <f>IFERROR(AD228/SUM(Z228:AD228),"")</f>
        <v/>
      </c>
      <c r="AE229" s="26" t="str">
        <f>IFERROR(AE228/SUM(Z228:AD228),"")</f>
        <v/>
      </c>
      <c r="AF229" s="26" t="str">
        <f>IFERROR(AF228/SUM(Z228:AD228),"")</f>
        <v/>
      </c>
      <c r="AG229" s="234"/>
      <c r="AH229" s="249"/>
      <c r="AI229" s="146" t="str">
        <f>IFERROR(AI228/SUM(AI228:AM228),"")</f>
        <v/>
      </c>
      <c r="AJ229" s="147" t="str">
        <f>IFERROR(AJ228/SUM(AI228:AM228),"")</f>
        <v/>
      </c>
      <c r="AK229" s="148" t="str">
        <f>IFERROR(AK228/SUM(AI228:AM228),"")</f>
        <v/>
      </c>
      <c r="AL229" s="148" t="str">
        <f>IFERROR(AL228/SUM(AI228:AM228),"")</f>
        <v/>
      </c>
      <c r="AM229" s="148" t="str">
        <f>IFERROR(AM228/SUM(AI228:AM228),"")</f>
        <v/>
      </c>
      <c r="AN229" s="26" t="str">
        <f>IFERROR(AN228/SUM(AI228:AM228),"")</f>
        <v/>
      </c>
      <c r="AO229" s="26" t="str">
        <f>IFERROR(AO228/SUM(AI228:AM228),"")</f>
        <v/>
      </c>
      <c r="AP229" s="234"/>
      <c r="AQ229" s="249"/>
      <c r="AR229" s="230"/>
      <c r="AS229" s="230"/>
      <c r="AT229" s="147" t="str">
        <f>IFERROR(AT228/SUM(AT228:AX228),"")</f>
        <v/>
      </c>
      <c r="AU229" s="147" t="str">
        <f>IFERROR(AU228/SUM(AT228:AX228),"")</f>
        <v/>
      </c>
      <c r="AV229" s="148" t="str">
        <f>IFERROR(AV228/SUM(AT228:AX228),"")</f>
        <v/>
      </c>
      <c r="AW229" s="148" t="str">
        <f>IFERROR(AW228/SUM(AT228:AX228),"")</f>
        <v/>
      </c>
      <c r="AX229" s="148" t="str">
        <f>IFERROR(AX228/SUM(AT228:AX228),"")</f>
        <v/>
      </c>
      <c r="AY229" s="26" t="str">
        <f>IFERROR(AY228/SUM(AT228:AX228),"")</f>
        <v/>
      </c>
      <c r="AZ229" s="134" t="str">
        <f>IFERROR(AZ228/SUM(AT228:AX228),"")</f>
        <v/>
      </c>
      <c r="BA229" s="255"/>
      <c r="BB229" s="135"/>
      <c r="BC229" s="64"/>
      <c r="BD229" s="64" t="str">
        <f t="shared" ref="BD229" si="1461">BB229&amp;"."&amp;BC229</f>
        <v>.</v>
      </c>
      <c r="BE229" s="64"/>
      <c r="BF229" s="67"/>
      <c r="BG229" s="67"/>
      <c r="BH229" s="68"/>
      <c r="BI229" s="68"/>
      <c r="BJ229" s="68"/>
      <c r="BK229" s="69"/>
      <c r="BL229" s="69"/>
      <c r="BM229" s="64"/>
      <c r="BN229" s="67"/>
      <c r="BO229" s="67"/>
      <c r="BP229" s="68"/>
      <c r="BQ229" s="68"/>
      <c r="BR229" s="68"/>
      <c r="BS229" s="69"/>
      <c r="BT229" s="69"/>
      <c r="BU229" s="64"/>
      <c r="BV229" s="67"/>
      <c r="BW229" s="67"/>
      <c r="BX229" s="68"/>
      <c r="BY229" s="68"/>
      <c r="BZ229" s="68"/>
      <c r="CA229" s="69"/>
      <c r="CB229" s="69"/>
      <c r="CC229" s="64"/>
      <c r="CD229" s="67"/>
      <c r="CE229" s="67"/>
      <c r="CF229" s="68"/>
      <c r="CG229" s="68"/>
      <c r="CH229" s="68"/>
      <c r="CI229" s="69"/>
      <c r="CJ229" s="69"/>
      <c r="CK229" s="64"/>
      <c r="CL229" s="67"/>
      <c r="CM229" s="67"/>
      <c r="CN229" s="68"/>
      <c r="CO229" s="68"/>
      <c r="CP229" s="68"/>
      <c r="CQ229" s="69"/>
      <c r="CR229" s="69"/>
      <c r="CS229" s="66"/>
    </row>
    <row r="230" spans="1:97" ht="13.5" thickTop="1" x14ac:dyDescent="0.2">
      <c r="A230" s="258"/>
      <c r="B230" s="263"/>
      <c r="C230" s="265"/>
      <c r="D230" s="261"/>
      <c r="E230" s="235"/>
      <c r="F230" s="260"/>
      <c r="G230" s="47" t="s">
        <v>5</v>
      </c>
      <c r="H230" s="140"/>
      <c r="I230" s="145"/>
      <c r="J230" s="145"/>
      <c r="K230" s="145"/>
      <c r="L230" s="145"/>
      <c r="M230" s="38" t="str">
        <f>IF(AND(ISBLANK(H230),ISBLANK(I230),ISBLANK(J230),ISBLANK(K230),ISBLANK(L230)),"",SUM(J230:L230))</f>
        <v/>
      </c>
      <c r="N230" s="38" t="str">
        <f>IF(AND(ISBLANK(H230),ISBLANK(I230),ISBLANK(J230),ISBLANK(K230),ISBLANK(L230)),"",SUM(K230:L230))</f>
        <v/>
      </c>
      <c r="O230" s="233" t="str">
        <f t="shared" ref="O230" si="1462">IFERROR(SUM(H230:L230)/E230,"")</f>
        <v/>
      </c>
      <c r="P230" s="248" t="str">
        <f>IFERROR(((80*J230)+(100*K230)+(150*L230))/SUM(H230:L230),"")</f>
        <v/>
      </c>
      <c r="Q230" s="140"/>
      <c r="R230" s="145"/>
      <c r="S230" s="145"/>
      <c r="T230" s="145"/>
      <c r="U230" s="145"/>
      <c r="V230" s="38" t="str">
        <f>IF(AND(ISBLANK(Q230),ISBLANK(R230),ISBLANK(S230),ISBLANK(T230),ISBLANK(U230)),"",SUM(S230:U230))</f>
        <v/>
      </c>
      <c r="W230" s="38" t="str">
        <f>IF(AND(ISBLANK(Q230),ISBLANK(R230),ISBLANK(S230),ISBLANK(T230),ISBLANK(U230)),"",SUM(T230:U230))</f>
        <v/>
      </c>
      <c r="X230" s="233" t="str">
        <f t="shared" ref="X230" si="1463">IFERROR(SUM(Q230:U230)/$E230,"")</f>
        <v/>
      </c>
      <c r="Y230" s="248" t="str">
        <f>IFERROR(((80*S230)+(100*T230)+(150*U230))/SUM(Q230:U230),"")</f>
        <v/>
      </c>
      <c r="Z230" s="140"/>
      <c r="AA230" s="145"/>
      <c r="AB230" s="145"/>
      <c r="AC230" s="145"/>
      <c r="AD230" s="145"/>
      <c r="AE230" s="38" t="str">
        <f>IF(AND(ISBLANK(Z230),ISBLANK(AA230),ISBLANK(AB230),ISBLANK(AC230),ISBLANK(AD230)),"",SUM(AB230:AD230))</f>
        <v/>
      </c>
      <c r="AF230" s="38" t="str">
        <f>IF(AND(ISBLANK(Z230),ISBLANK(AA230),ISBLANK(AB230),ISBLANK(AC230),ISBLANK(AD230)),"",SUM(AC230:AD230))</f>
        <v/>
      </c>
      <c r="AG230" s="233" t="str">
        <f t="shared" ref="AG230" si="1464">IFERROR(SUM(Z230:AD230)/$E230,"")</f>
        <v/>
      </c>
      <c r="AH230" s="248" t="str">
        <f>IFERROR(((80*AB230)+(100*AC230)+(150*AD230))/SUM(Z230:AD230),"")</f>
        <v/>
      </c>
      <c r="AI230" s="140"/>
      <c r="AJ230" s="145"/>
      <c r="AK230" s="145"/>
      <c r="AL230" s="145"/>
      <c r="AM230" s="145"/>
      <c r="AN230" s="38" t="str">
        <f>IF(AND(ISBLANK(AI230),ISBLANK(AJ230),ISBLANK(AK230),ISBLANK(AL230),ISBLANK(AM230)),"",SUM(AK230:AM230))</f>
        <v/>
      </c>
      <c r="AO230" s="38" t="str">
        <f>IF(AND(ISBLANK(AI230),ISBLANK(AJ230),ISBLANK(AK230),ISBLANK(AL230),ISBLANK(AM230)),"",SUM(AL230:AM230))</f>
        <v/>
      </c>
      <c r="AP230" s="233" t="str">
        <f t="shared" ref="AP230" si="1465">IFERROR(SUM(AI230:AM230)/$E230,"")</f>
        <v/>
      </c>
      <c r="AQ230" s="248" t="str">
        <f>IFERROR(((80*AK230)+(100*AL230)+(150*AM230))/SUM(AI230:AM230),"")</f>
        <v/>
      </c>
      <c r="AR230" s="229" t="str">
        <f t="shared" ref="AR230" si="1466">IFERROR(AVERAGE(Y230,AH230,AQ230),"")</f>
        <v/>
      </c>
      <c r="AS230" s="229" t="str">
        <f t="shared" ref="AS230" si="1467">IF(OR(P230="",AR230=""),"",AR230-P230)</f>
        <v/>
      </c>
      <c r="AT230" s="145"/>
      <c r="AU230" s="145"/>
      <c r="AV230" s="145"/>
      <c r="AW230" s="145"/>
      <c r="AX230" s="145"/>
      <c r="AY230" s="38" t="str">
        <f>IF(AND(ISBLANK(AT230),ISBLANK(AU230),ISBLANK(AV230),ISBLANK(AW230),ISBLANK(AX230)),"",SUM(AV230:AX230))</f>
        <v/>
      </c>
      <c r="AZ230" s="133" t="str">
        <f>IF(AND(ISBLANK(AT230),ISBLANK(AU230),ISBLANK(AV230),ISBLANK(AW230),ISBLANK(AX230)),"",SUM(AW230:AX230))</f>
        <v/>
      </c>
      <c r="BA230" s="254" t="str">
        <f>IFERROR(((80*AV230)+(100*AW230)+(150*AX230))/SUM(AT230:AX230),"")</f>
        <v/>
      </c>
      <c r="BB230" s="135">
        <f>B230</f>
        <v>0</v>
      </c>
      <c r="BC230" s="64">
        <f>C230</f>
        <v>0</v>
      </c>
      <c r="BD230" s="64" t="str">
        <f>BB230&amp;"."&amp;BC230</f>
        <v>0.0</v>
      </c>
      <c r="BE230" s="64">
        <f>D230</f>
        <v>0</v>
      </c>
      <c r="BF230" s="65">
        <f>H230</f>
        <v>0</v>
      </c>
      <c r="BG230" s="65">
        <f t="shared" ref="BG230:BL230" si="1468">I230</f>
        <v>0</v>
      </c>
      <c r="BH230" s="65">
        <f t="shared" si="1468"/>
        <v>0</v>
      </c>
      <c r="BI230" s="65">
        <f t="shared" si="1468"/>
        <v>0</v>
      </c>
      <c r="BJ230" s="65">
        <f t="shared" si="1468"/>
        <v>0</v>
      </c>
      <c r="BK230" s="65" t="str">
        <f t="shared" si="1468"/>
        <v/>
      </c>
      <c r="BL230" s="65" t="str">
        <f t="shared" si="1468"/>
        <v/>
      </c>
      <c r="BM230" s="65" t="str">
        <f t="shared" ref="BM230:BT230" si="1469">P230</f>
        <v/>
      </c>
      <c r="BN230" s="65">
        <f t="shared" si="1469"/>
        <v>0</v>
      </c>
      <c r="BO230" s="65">
        <f t="shared" si="1469"/>
        <v>0</v>
      </c>
      <c r="BP230" s="65">
        <f t="shared" si="1469"/>
        <v>0</v>
      </c>
      <c r="BQ230" s="65">
        <f t="shared" si="1469"/>
        <v>0</v>
      </c>
      <c r="BR230" s="65">
        <f t="shared" si="1469"/>
        <v>0</v>
      </c>
      <c r="BS230" s="65" t="str">
        <f t="shared" si="1469"/>
        <v/>
      </c>
      <c r="BT230" s="65" t="str">
        <f t="shared" si="1469"/>
        <v/>
      </c>
      <c r="BU230" s="65" t="str">
        <f t="shared" ref="BU230:CB230" si="1470">Y230</f>
        <v/>
      </c>
      <c r="BV230" s="65">
        <f t="shared" si="1470"/>
        <v>0</v>
      </c>
      <c r="BW230" s="65">
        <f t="shared" si="1470"/>
        <v>0</v>
      </c>
      <c r="BX230" s="65">
        <f t="shared" si="1470"/>
        <v>0</v>
      </c>
      <c r="BY230" s="65">
        <f t="shared" si="1470"/>
        <v>0</v>
      </c>
      <c r="BZ230" s="65">
        <f t="shared" si="1470"/>
        <v>0</v>
      </c>
      <c r="CA230" s="65" t="str">
        <f t="shared" si="1470"/>
        <v/>
      </c>
      <c r="CB230" s="65" t="str">
        <f t="shared" si="1470"/>
        <v/>
      </c>
      <c r="CC230" s="65" t="str">
        <f t="shared" ref="CC230:CJ230" si="1471">AH230</f>
        <v/>
      </c>
      <c r="CD230" s="65">
        <f t="shared" si="1471"/>
        <v>0</v>
      </c>
      <c r="CE230" s="65">
        <f t="shared" si="1471"/>
        <v>0</v>
      </c>
      <c r="CF230" s="65">
        <f t="shared" si="1471"/>
        <v>0</v>
      </c>
      <c r="CG230" s="65">
        <f t="shared" si="1471"/>
        <v>0</v>
      </c>
      <c r="CH230" s="65">
        <f t="shared" si="1471"/>
        <v>0</v>
      </c>
      <c r="CI230" s="65" t="str">
        <f t="shared" si="1471"/>
        <v/>
      </c>
      <c r="CJ230" s="65" t="str">
        <f t="shared" si="1471"/>
        <v/>
      </c>
      <c r="CK230" s="65" t="str">
        <f t="shared" ref="CK230" si="1472">AQ230</f>
        <v/>
      </c>
      <c r="CL230" s="65">
        <f t="shared" ref="CL230:CS230" si="1473">AT230</f>
        <v>0</v>
      </c>
      <c r="CM230" s="65">
        <f t="shared" si="1473"/>
        <v>0</v>
      </c>
      <c r="CN230" s="65">
        <f t="shared" si="1473"/>
        <v>0</v>
      </c>
      <c r="CO230" s="65">
        <f t="shared" si="1473"/>
        <v>0</v>
      </c>
      <c r="CP230" s="65">
        <f t="shared" si="1473"/>
        <v>0</v>
      </c>
      <c r="CQ230" s="65" t="str">
        <f t="shared" si="1473"/>
        <v/>
      </c>
      <c r="CR230" s="65" t="str">
        <f t="shared" si="1473"/>
        <v/>
      </c>
      <c r="CS230" s="65" t="str">
        <f t="shared" si="1473"/>
        <v/>
      </c>
    </row>
    <row r="231" spans="1:97" ht="13.5" thickBot="1" x14ac:dyDescent="0.25">
      <c r="A231" s="259"/>
      <c r="B231" s="264"/>
      <c r="C231" s="262"/>
      <c r="D231" s="262"/>
      <c r="E231" s="236"/>
      <c r="F231" s="241"/>
      <c r="G231" s="48" t="s">
        <v>6</v>
      </c>
      <c r="H231" s="146" t="str">
        <f>IFERROR(H230/SUM(H230:L230),"")</f>
        <v/>
      </c>
      <c r="I231" s="147" t="str">
        <f>IFERROR(I230/SUM(H230:L230),"")</f>
        <v/>
      </c>
      <c r="J231" s="148" t="str">
        <f>IFERROR(J230/SUM(H230:L230),"")</f>
        <v/>
      </c>
      <c r="K231" s="148" t="str">
        <f>IFERROR(K230/SUM(H230:L230),"")</f>
        <v/>
      </c>
      <c r="L231" s="148" t="str">
        <f>IFERROR(L230/SUM(H230:L230),"")</f>
        <v/>
      </c>
      <c r="M231" s="26" t="str">
        <f>IFERROR(M230/SUM(H230:L230),"")</f>
        <v/>
      </c>
      <c r="N231" s="26" t="str">
        <f>IFERROR(N230/SUM(H230:L230),"")</f>
        <v/>
      </c>
      <c r="O231" s="234"/>
      <c r="P231" s="249"/>
      <c r="Q231" s="146" t="str">
        <f>IFERROR(Q230/SUM(Q230:U230),"")</f>
        <v/>
      </c>
      <c r="R231" s="147" t="str">
        <f>IFERROR(R230/SUM(Q230:U230),"")</f>
        <v/>
      </c>
      <c r="S231" s="148" t="str">
        <f>IFERROR(S230/SUM(Q230:U230),"")</f>
        <v/>
      </c>
      <c r="T231" s="148" t="str">
        <f>IFERROR(T230/SUM(Q230:U230),"")</f>
        <v/>
      </c>
      <c r="U231" s="148" t="str">
        <f>IFERROR(U230/SUM(Q230:U230),"")</f>
        <v/>
      </c>
      <c r="V231" s="26" t="str">
        <f>IFERROR(V230/SUM(Q230:U230),"")</f>
        <v/>
      </c>
      <c r="W231" s="26" t="str">
        <f>IFERROR(W230/SUM(Q230:U230),"")</f>
        <v/>
      </c>
      <c r="X231" s="234"/>
      <c r="Y231" s="249"/>
      <c r="Z231" s="146" t="str">
        <f>IFERROR(Z230/SUM(Z230:AD230),"")</f>
        <v/>
      </c>
      <c r="AA231" s="147" t="str">
        <f>IFERROR(AA230/SUM(Z230:AD230),"")</f>
        <v/>
      </c>
      <c r="AB231" s="148" t="str">
        <f>IFERROR(AB230/SUM(Z230:AD230),"")</f>
        <v/>
      </c>
      <c r="AC231" s="148" t="str">
        <f>IFERROR(AC230/SUM(Z230:AD230),"")</f>
        <v/>
      </c>
      <c r="AD231" s="148" t="str">
        <f>IFERROR(AD230/SUM(Z230:AD230),"")</f>
        <v/>
      </c>
      <c r="AE231" s="26" t="str">
        <f>IFERROR(AE230/SUM(Z230:AD230),"")</f>
        <v/>
      </c>
      <c r="AF231" s="26" t="str">
        <f>IFERROR(AF230/SUM(Z230:AD230),"")</f>
        <v/>
      </c>
      <c r="AG231" s="234"/>
      <c r="AH231" s="249"/>
      <c r="AI231" s="146" t="str">
        <f>IFERROR(AI230/SUM(AI230:AM230),"")</f>
        <v/>
      </c>
      <c r="AJ231" s="147" t="str">
        <f>IFERROR(AJ230/SUM(AI230:AM230),"")</f>
        <v/>
      </c>
      <c r="AK231" s="148" t="str">
        <f>IFERROR(AK230/SUM(AI230:AM230),"")</f>
        <v/>
      </c>
      <c r="AL231" s="148" t="str">
        <f>IFERROR(AL230/SUM(AI230:AM230),"")</f>
        <v/>
      </c>
      <c r="AM231" s="148" t="str">
        <f>IFERROR(AM230/SUM(AI230:AM230),"")</f>
        <v/>
      </c>
      <c r="AN231" s="26" t="str">
        <f>IFERROR(AN230/SUM(AI230:AM230),"")</f>
        <v/>
      </c>
      <c r="AO231" s="26" t="str">
        <f>IFERROR(AO230/SUM(AI230:AM230),"")</f>
        <v/>
      </c>
      <c r="AP231" s="234"/>
      <c r="AQ231" s="249"/>
      <c r="AR231" s="230"/>
      <c r="AS231" s="230"/>
      <c r="AT231" s="147" t="str">
        <f>IFERROR(AT230/SUM(AT230:AX230),"")</f>
        <v/>
      </c>
      <c r="AU231" s="147" t="str">
        <f>IFERROR(AU230/SUM(AT230:AX230),"")</f>
        <v/>
      </c>
      <c r="AV231" s="148" t="str">
        <f>IFERROR(AV230/SUM(AT230:AX230),"")</f>
        <v/>
      </c>
      <c r="AW231" s="148" t="str">
        <f>IFERROR(AW230/SUM(AT230:AX230),"")</f>
        <v/>
      </c>
      <c r="AX231" s="148" t="str">
        <f>IFERROR(AX230/SUM(AT230:AX230),"")</f>
        <v/>
      </c>
      <c r="AY231" s="26" t="str">
        <f>IFERROR(AY230/SUM(AT230:AX230),"")</f>
        <v/>
      </c>
      <c r="AZ231" s="134" t="str">
        <f>IFERROR(AZ230/SUM(AT230:AX230),"")</f>
        <v/>
      </c>
      <c r="BA231" s="255"/>
      <c r="BB231" s="135"/>
      <c r="BC231" s="64"/>
      <c r="BD231" s="64" t="str">
        <f t="shared" ref="BD231" si="1474">BB231&amp;"."&amp;BC231</f>
        <v>.</v>
      </c>
      <c r="BE231" s="64"/>
      <c r="BF231" s="67"/>
      <c r="BG231" s="67"/>
      <c r="BH231" s="68"/>
      <c r="BI231" s="68"/>
      <c r="BJ231" s="68"/>
      <c r="BK231" s="69"/>
      <c r="BL231" s="69"/>
      <c r="BM231" s="64"/>
      <c r="BN231" s="67"/>
      <c r="BO231" s="67"/>
      <c r="BP231" s="68"/>
      <c r="BQ231" s="68"/>
      <c r="BR231" s="68"/>
      <c r="BS231" s="69"/>
      <c r="BT231" s="69"/>
      <c r="BU231" s="64"/>
      <c r="BV231" s="67"/>
      <c r="BW231" s="67"/>
      <c r="BX231" s="68"/>
      <c r="BY231" s="68"/>
      <c r="BZ231" s="68"/>
      <c r="CA231" s="69"/>
      <c r="CB231" s="69"/>
      <c r="CC231" s="64"/>
      <c r="CD231" s="67"/>
      <c r="CE231" s="67"/>
      <c r="CF231" s="68"/>
      <c r="CG231" s="68"/>
      <c r="CH231" s="68"/>
      <c r="CI231" s="69"/>
      <c r="CJ231" s="69"/>
      <c r="CK231" s="64"/>
      <c r="CL231" s="67"/>
      <c r="CM231" s="67"/>
      <c r="CN231" s="68"/>
      <c r="CO231" s="68"/>
      <c r="CP231" s="68"/>
      <c r="CQ231" s="69"/>
      <c r="CR231" s="69"/>
      <c r="CS231" s="66"/>
    </row>
    <row r="232" spans="1:97" ht="13.5" thickTop="1" x14ac:dyDescent="0.2">
      <c r="A232" s="258"/>
      <c r="B232" s="263"/>
      <c r="C232" s="265"/>
      <c r="D232" s="261"/>
      <c r="E232" s="235"/>
      <c r="F232" s="260"/>
      <c r="G232" s="47" t="s">
        <v>5</v>
      </c>
      <c r="H232" s="140"/>
      <c r="I232" s="145"/>
      <c r="J232" s="145"/>
      <c r="K232" s="145"/>
      <c r="L232" s="145"/>
      <c r="M232" s="38" t="str">
        <f>IF(AND(ISBLANK(H232),ISBLANK(I232),ISBLANK(J232),ISBLANK(K232),ISBLANK(L232)),"",SUM(J232:L232))</f>
        <v/>
      </c>
      <c r="N232" s="38" t="str">
        <f>IF(AND(ISBLANK(H232),ISBLANK(I232),ISBLANK(J232),ISBLANK(K232),ISBLANK(L232)),"",SUM(K232:L232))</f>
        <v/>
      </c>
      <c r="O232" s="233" t="str">
        <f t="shared" ref="O232" si="1475">IFERROR(SUM(H232:L232)/E232,"")</f>
        <v/>
      </c>
      <c r="P232" s="248" t="str">
        <f>IFERROR(((80*J232)+(100*K232)+(150*L232))/SUM(H232:L232),"")</f>
        <v/>
      </c>
      <c r="Q232" s="140"/>
      <c r="R232" s="145"/>
      <c r="S232" s="145"/>
      <c r="T232" s="145"/>
      <c r="U232" s="145"/>
      <c r="V232" s="38" t="str">
        <f>IF(AND(ISBLANK(Q232),ISBLANK(R232),ISBLANK(S232),ISBLANK(T232),ISBLANK(U232)),"",SUM(S232:U232))</f>
        <v/>
      </c>
      <c r="W232" s="38" t="str">
        <f>IF(AND(ISBLANK(Q232),ISBLANK(R232),ISBLANK(S232),ISBLANK(T232),ISBLANK(U232)),"",SUM(T232:U232))</f>
        <v/>
      </c>
      <c r="X232" s="233" t="str">
        <f t="shared" ref="X232" si="1476">IFERROR(SUM(Q232:U232)/$E232,"")</f>
        <v/>
      </c>
      <c r="Y232" s="248" t="str">
        <f>IFERROR(((80*S232)+(100*T232)+(150*U232))/SUM(Q232:U232),"")</f>
        <v/>
      </c>
      <c r="Z232" s="140"/>
      <c r="AA232" s="145"/>
      <c r="AB232" s="145"/>
      <c r="AC232" s="145"/>
      <c r="AD232" s="145"/>
      <c r="AE232" s="38" t="str">
        <f>IF(AND(ISBLANK(Z232),ISBLANK(AA232),ISBLANK(AB232),ISBLANK(AC232),ISBLANK(AD232)),"",SUM(AB232:AD232))</f>
        <v/>
      </c>
      <c r="AF232" s="38" t="str">
        <f>IF(AND(ISBLANK(Z232),ISBLANK(AA232),ISBLANK(AB232),ISBLANK(AC232),ISBLANK(AD232)),"",SUM(AC232:AD232))</f>
        <v/>
      </c>
      <c r="AG232" s="233" t="str">
        <f t="shared" ref="AG232" si="1477">IFERROR(SUM(Z232:AD232)/$E232,"")</f>
        <v/>
      </c>
      <c r="AH232" s="248" t="str">
        <f>IFERROR(((80*AB232)+(100*AC232)+(150*AD232))/SUM(Z232:AD232),"")</f>
        <v/>
      </c>
      <c r="AI232" s="140"/>
      <c r="AJ232" s="145"/>
      <c r="AK232" s="145"/>
      <c r="AL232" s="145"/>
      <c r="AM232" s="145"/>
      <c r="AN232" s="38" t="str">
        <f>IF(AND(ISBLANK(AI232),ISBLANK(AJ232),ISBLANK(AK232),ISBLANK(AL232),ISBLANK(AM232)),"",SUM(AK232:AM232))</f>
        <v/>
      </c>
      <c r="AO232" s="38" t="str">
        <f>IF(AND(ISBLANK(AI232),ISBLANK(AJ232),ISBLANK(AK232),ISBLANK(AL232),ISBLANK(AM232)),"",SUM(AL232:AM232))</f>
        <v/>
      </c>
      <c r="AP232" s="233" t="str">
        <f t="shared" ref="AP232" si="1478">IFERROR(SUM(AI232:AM232)/$E232,"")</f>
        <v/>
      </c>
      <c r="AQ232" s="248" t="str">
        <f>IFERROR(((80*AK232)+(100*AL232)+(150*AM232))/SUM(AI232:AM232),"")</f>
        <v/>
      </c>
      <c r="AR232" s="229" t="str">
        <f t="shared" ref="AR232" si="1479">IFERROR(AVERAGE(Y232,AH232,AQ232),"")</f>
        <v/>
      </c>
      <c r="AS232" s="229" t="str">
        <f t="shared" ref="AS232" si="1480">IF(OR(P232="",AR232=""),"",AR232-P232)</f>
        <v/>
      </c>
      <c r="AT232" s="145"/>
      <c r="AU232" s="145"/>
      <c r="AV232" s="145"/>
      <c r="AW232" s="145"/>
      <c r="AX232" s="145"/>
      <c r="AY232" s="38" t="str">
        <f>IF(AND(ISBLANK(AT232),ISBLANK(AU232),ISBLANK(AV232),ISBLANK(AW232),ISBLANK(AX232)),"",SUM(AV232:AX232))</f>
        <v/>
      </c>
      <c r="AZ232" s="133" t="str">
        <f>IF(AND(ISBLANK(AT232),ISBLANK(AU232),ISBLANK(AV232),ISBLANK(AW232),ISBLANK(AX232)),"",SUM(AW232:AX232))</f>
        <v/>
      </c>
      <c r="BA232" s="254" t="str">
        <f>IFERROR(((80*AV232)+(100*AW232)+(150*AX232))/SUM(AT232:AX232),"")</f>
        <v/>
      </c>
      <c r="BB232" s="135">
        <f>B232</f>
        <v>0</v>
      </c>
      <c r="BC232" s="64">
        <f>C232</f>
        <v>0</v>
      </c>
      <c r="BD232" s="64" t="str">
        <f>BB232&amp;"."&amp;BC232</f>
        <v>0.0</v>
      </c>
      <c r="BE232" s="64">
        <f>D232</f>
        <v>0</v>
      </c>
      <c r="BF232" s="65">
        <f>H232</f>
        <v>0</v>
      </c>
      <c r="BG232" s="65">
        <f t="shared" ref="BG232:BL232" si="1481">I232</f>
        <v>0</v>
      </c>
      <c r="BH232" s="65">
        <f t="shared" si="1481"/>
        <v>0</v>
      </c>
      <c r="BI232" s="65">
        <f t="shared" si="1481"/>
        <v>0</v>
      </c>
      <c r="BJ232" s="65">
        <f t="shared" si="1481"/>
        <v>0</v>
      </c>
      <c r="BK232" s="65" t="str">
        <f t="shared" si="1481"/>
        <v/>
      </c>
      <c r="BL232" s="65" t="str">
        <f t="shared" si="1481"/>
        <v/>
      </c>
      <c r="BM232" s="65" t="str">
        <f t="shared" ref="BM232:BT232" si="1482">P232</f>
        <v/>
      </c>
      <c r="BN232" s="65">
        <f t="shared" si="1482"/>
        <v>0</v>
      </c>
      <c r="BO232" s="65">
        <f t="shared" si="1482"/>
        <v>0</v>
      </c>
      <c r="BP232" s="65">
        <f t="shared" si="1482"/>
        <v>0</v>
      </c>
      <c r="BQ232" s="65">
        <f t="shared" si="1482"/>
        <v>0</v>
      </c>
      <c r="BR232" s="65">
        <f t="shared" si="1482"/>
        <v>0</v>
      </c>
      <c r="BS232" s="65" t="str">
        <f t="shared" si="1482"/>
        <v/>
      </c>
      <c r="BT232" s="65" t="str">
        <f t="shared" si="1482"/>
        <v/>
      </c>
      <c r="BU232" s="65" t="str">
        <f t="shared" ref="BU232:CB232" si="1483">Y232</f>
        <v/>
      </c>
      <c r="BV232" s="65">
        <f t="shared" si="1483"/>
        <v>0</v>
      </c>
      <c r="BW232" s="65">
        <f t="shared" si="1483"/>
        <v>0</v>
      </c>
      <c r="BX232" s="65">
        <f t="shared" si="1483"/>
        <v>0</v>
      </c>
      <c r="BY232" s="65">
        <f t="shared" si="1483"/>
        <v>0</v>
      </c>
      <c r="BZ232" s="65">
        <f t="shared" si="1483"/>
        <v>0</v>
      </c>
      <c r="CA232" s="65" t="str">
        <f t="shared" si="1483"/>
        <v/>
      </c>
      <c r="CB232" s="65" t="str">
        <f t="shared" si="1483"/>
        <v/>
      </c>
      <c r="CC232" s="65" t="str">
        <f t="shared" ref="CC232:CJ232" si="1484">AH232</f>
        <v/>
      </c>
      <c r="CD232" s="65">
        <f t="shared" si="1484"/>
        <v>0</v>
      </c>
      <c r="CE232" s="65">
        <f t="shared" si="1484"/>
        <v>0</v>
      </c>
      <c r="CF232" s="65">
        <f t="shared" si="1484"/>
        <v>0</v>
      </c>
      <c r="CG232" s="65">
        <f t="shared" si="1484"/>
        <v>0</v>
      </c>
      <c r="CH232" s="65">
        <f t="shared" si="1484"/>
        <v>0</v>
      </c>
      <c r="CI232" s="65" t="str">
        <f t="shared" si="1484"/>
        <v/>
      </c>
      <c r="CJ232" s="65" t="str">
        <f t="shared" si="1484"/>
        <v/>
      </c>
      <c r="CK232" s="65" t="str">
        <f t="shared" ref="CK232" si="1485">AQ232</f>
        <v/>
      </c>
      <c r="CL232" s="65">
        <f t="shared" ref="CL232:CS232" si="1486">AT232</f>
        <v>0</v>
      </c>
      <c r="CM232" s="65">
        <f t="shared" si="1486"/>
        <v>0</v>
      </c>
      <c r="CN232" s="65">
        <f t="shared" si="1486"/>
        <v>0</v>
      </c>
      <c r="CO232" s="65">
        <f t="shared" si="1486"/>
        <v>0</v>
      </c>
      <c r="CP232" s="65">
        <f t="shared" si="1486"/>
        <v>0</v>
      </c>
      <c r="CQ232" s="65" t="str">
        <f t="shared" si="1486"/>
        <v/>
      </c>
      <c r="CR232" s="65" t="str">
        <f t="shared" si="1486"/>
        <v/>
      </c>
      <c r="CS232" s="65" t="str">
        <f t="shared" si="1486"/>
        <v/>
      </c>
    </row>
    <row r="233" spans="1:97" ht="13.5" thickBot="1" x14ac:dyDescent="0.25">
      <c r="A233" s="259"/>
      <c r="B233" s="264"/>
      <c r="C233" s="262"/>
      <c r="D233" s="262"/>
      <c r="E233" s="236"/>
      <c r="F233" s="241"/>
      <c r="G233" s="48" t="s">
        <v>6</v>
      </c>
      <c r="H233" s="146" t="str">
        <f>IFERROR(H232/SUM(H232:L232),"")</f>
        <v/>
      </c>
      <c r="I233" s="147" t="str">
        <f>IFERROR(I232/SUM(H232:L232),"")</f>
        <v/>
      </c>
      <c r="J233" s="148" t="str">
        <f>IFERROR(J232/SUM(H232:L232),"")</f>
        <v/>
      </c>
      <c r="K233" s="148" t="str">
        <f>IFERROR(K232/SUM(H232:L232),"")</f>
        <v/>
      </c>
      <c r="L233" s="148" t="str">
        <f>IFERROR(L232/SUM(H232:L232),"")</f>
        <v/>
      </c>
      <c r="M233" s="26" t="str">
        <f>IFERROR(M232/SUM(H232:L232),"")</f>
        <v/>
      </c>
      <c r="N233" s="26" t="str">
        <f>IFERROR(N232/SUM(H232:L232),"")</f>
        <v/>
      </c>
      <c r="O233" s="234"/>
      <c r="P233" s="249"/>
      <c r="Q233" s="146" t="str">
        <f>IFERROR(Q232/SUM(Q232:U232),"")</f>
        <v/>
      </c>
      <c r="R233" s="147" t="str">
        <f>IFERROR(R232/SUM(Q232:U232),"")</f>
        <v/>
      </c>
      <c r="S233" s="148" t="str">
        <f>IFERROR(S232/SUM(Q232:U232),"")</f>
        <v/>
      </c>
      <c r="T233" s="148" t="str">
        <f>IFERROR(T232/SUM(Q232:U232),"")</f>
        <v/>
      </c>
      <c r="U233" s="148" t="str">
        <f>IFERROR(U232/SUM(Q232:U232),"")</f>
        <v/>
      </c>
      <c r="V233" s="26" t="str">
        <f>IFERROR(V232/SUM(Q232:U232),"")</f>
        <v/>
      </c>
      <c r="W233" s="26" t="str">
        <f>IFERROR(W232/SUM(Q232:U232),"")</f>
        <v/>
      </c>
      <c r="X233" s="234"/>
      <c r="Y233" s="249"/>
      <c r="Z233" s="146" t="str">
        <f>IFERROR(Z232/SUM(Z232:AD232),"")</f>
        <v/>
      </c>
      <c r="AA233" s="147" t="str">
        <f>IFERROR(AA232/SUM(Z232:AD232),"")</f>
        <v/>
      </c>
      <c r="AB233" s="148" t="str">
        <f>IFERROR(AB232/SUM(Z232:AD232),"")</f>
        <v/>
      </c>
      <c r="AC233" s="148" t="str">
        <f>IFERROR(AC232/SUM(Z232:AD232),"")</f>
        <v/>
      </c>
      <c r="AD233" s="148" t="str">
        <f>IFERROR(AD232/SUM(Z232:AD232),"")</f>
        <v/>
      </c>
      <c r="AE233" s="26" t="str">
        <f>IFERROR(AE232/SUM(Z232:AD232),"")</f>
        <v/>
      </c>
      <c r="AF233" s="26" t="str">
        <f>IFERROR(AF232/SUM(Z232:AD232),"")</f>
        <v/>
      </c>
      <c r="AG233" s="234"/>
      <c r="AH233" s="249"/>
      <c r="AI233" s="146" t="str">
        <f>IFERROR(AI232/SUM(AI232:AM232),"")</f>
        <v/>
      </c>
      <c r="AJ233" s="147" t="str">
        <f>IFERROR(AJ232/SUM(AI232:AM232),"")</f>
        <v/>
      </c>
      <c r="AK233" s="148" t="str">
        <f>IFERROR(AK232/SUM(AI232:AM232),"")</f>
        <v/>
      </c>
      <c r="AL233" s="148" t="str">
        <f>IFERROR(AL232/SUM(AI232:AM232),"")</f>
        <v/>
      </c>
      <c r="AM233" s="148" t="str">
        <f>IFERROR(AM232/SUM(AI232:AM232),"")</f>
        <v/>
      </c>
      <c r="AN233" s="26" t="str">
        <f>IFERROR(AN232/SUM(AI232:AM232),"")</f>
        <v/>
      </c>
      <c r="AO233" s="26" t="str">
        <f>IFERROR(AO232/SUM(AI232:AM232),"")</f>
        <v/>
      </c>
      <c r="AP233" s="234"/>
      <c r="AQ233" s="249"/>
      <c r="AR233" s="230"/>
      <c r="AS233" s="230"/>
      <c r="AT233" s="147" t="str">
        <f>IFERROR(AT232/SUM(AT232:AX232),"")</f>
        <v/>
      </c>
      <c r="AU233" s="147" t="str">
        <f>IFERROR(AU232/SUM(AT232:AX232),"")</f>
        <v/>
      </c>
      <c r="AV233" s="148" t="str">
        <f>IFERROR(AV232/SUM(AT232:AX232),"")</f>
        <v/>
      </c>
      <c r="AW233" s="148" t="str">
        <f>IFERROR(AW232/SUM(AT232:AX232),"")</f>
        <v/>
      </c>
      <c r="AX233" s="148" t="str">
        <f>IFERROR(AX232/SUM(AT232:AX232),"")</f>
        <v/>
      </c>
      <c r="AY233" s="26" t="str">
        <f>IFERROR(AY232/SUM(AT232:AX232),"")</f>
        <v/>
      </c>
      <c r="AZ233" s="134" t="str">
        <f>IFERROR(AZ232/SUM(AT232:AX232),"")</f>
        <v/>
      </c>
      <c r="BA233" s="255"/>
      <c r="BB233" s="135"/>
      <c r="BC233" s="64"/>
      <c r="BD233" s="64" t="str">
        <f t="shared" ref="BD233" si="1487">BB233&amp;"."&amp;BC233</f>
        <v>.</v>
      </c>
      <c r="BE233" s="64"/>
      <c r="BF233" s="67"/>
      <c r="BG233" s="67"/>
      <c r="BH233" s="68"/>
      <c r="BI233" s="68"/>
      <c r="BJ233" s="68"/>
      <c r="BK233" s="69"/>
      <c r="BL233" s="69"/>
      <c r="BM233" s="64"/>
      <c r="BN233" s="67"/>
      <c r="BO233" s="67"/>
      <c r="BP233" s="68"/>
      <c r="BQ233" s="68"/>
      <c r="BR233" s="68"/>
      <c r="BS233" s="69"/>
      <c r="BT233" s="69"/>
      <c r="BU233" s="64"/>
      <c r="BV233" s="67"/>
      <c r="BW233" s="67"/>
      <c r="BX233" s="68"/>
      <c r="BY233" s="68"/>
      <c r="BZ233" s="68"/>
      <c r="CA233" s="69"/>
      <c r="CB233" s="69"/>
      <c r="CC233" s="64"/>
      <c r="CD233" s="67"/>
      <c r="CE233" s="67"/>
      <c r="CF233" s="68"/>
      <c r="CG233" s="68"/>
      <c r="CH233" s="68"/>
      <c r="CI233" s="69"/>
      <c r="CJ233" s="69"/>
      <c r="CK233" s="64"/>
      <c r="CL233" s="67"/>
      <c r="CM233" s="67"/>
      <c r="CN233" s="68"/>
      <c r="CO233" s="68"/>
      <c r="CP233" s="68"/>
      <c r="CQ233" s="69"/>
      <c r="CR233" s="69"/>
      <c r="CS233" s="66"/>
    </row>
    <row r="234" spans="1:97" ht="13.5" thickTop="1" x14ac:dyDescent="0.2">
      <c r="A234" s="258"/>
      <c r="B234" s="263"/>
      <c r="C234" s="265"/>
      <c r="D234" s="261"/>
      <c r="E234" s="235"/>
      <c r="F234" s="260"/>
      <c r="G234" s="47" t="s">
        <v>5</v>
      </c>
      <c r="H234" s="140"/>
      <c r="I234" s="145"/>
      <c r="J234" s="145"/>
      <c r="K234" s="145"/>
      <c r="L234" s="145"/>
      <c r="M234" s="38" t="str">
        <f>IF(AND(ISBLANK(H234),ISBLANK(I234),ISBLANK(J234),ISBLANK(K234),ISBLANK(L234)),"",SUM(J234:L234))</f>
        <v/>
      </c>
      <c r="N234" s="38" t="str">
        <f>IF(AND(ISBLANK(H234),ISBLANK(I234),ISBLANK(J234),ISBLANK(K234),ISBLANK(L234)),"",SUM(K234:L234))</f>
        <v/>
      </c>
      <c r="O234" s="233" t="str">
        <f t="shared" ref="O234" si="1488">IFERROR(SUM(H234:L234)/E234,"")</f>
        <v/>
      </c>
      <c r="P234" s="248" t="str">
        <f>IFERROR(((80*J234)+(100*K234)+(150*L234))/SUM(H234:L234),"")</f>
        <v/>
      </c>
      <c r="Q234" s="140"/>
      <c r="R234" s="145"/>
      <c r="S234" s="145"/>
      <c r="T234" s="145"/>
      <c r="U234" s="145"/>
      <c r="V234" s="38" t="str">
        <f>IF(AND(ISBLANK(Q234),ISBLANK(R234),ISBLANK(S234),ISBLANK(T234),ISBLANK(U234)),"",SUM(S234:U234))</f>
        <v/>
      </c>
      <c r="W234" s="38" t="str">
        <f>IF(AND(ISBLANK(Q234),ISBLANK(R234),ISBLANK(S234),ISBLANK(T234),ISBLANK(U234)),"",SUM(T234:U234))</f>
        <v/>
      </c>
      <c r="X234" s="233" t="str">
        <f t="shared" ref="X234" si="1489">IFERROR(SUM(Q234:U234)/$E234,"")</f>
        <v/>
      </c>
      <c r="Y234" s="248" t="str">
        <f>IFERROR(((80*S234)+(100*T234)+(150*U234))/SUM(Q234:U234),"")</f>
        <v/>
      </c>
      <c r="Z234" s="140"/>
      <c r="AA234" s="145"/>
      <c r="AB234" s="145"/>
      <c r="AC234" s="145"/>
      <c r="AD234" s="145"/>
      <c r="AE234" s="38" t="str">
        <f>IF(AND(ISBLANK(Z234),ISBLANK(AA234),ISBLANK(AB234),ISBLANK(AC234),ISBLANK(AD234)),"",SUM(AB234:AD234))</f>
        <v/>
      </c>
      <c r="AF234" s="38" t="str">
        <f>IF(AND(ISBLANK(Z234),ISBLANK(AA234),ISBLANK(AB234),ISBLANK(AC234),ISBLANK(AD234)),"",SUM(AC234:AD234))</f>
        <v/>
      </c>
      <c r="AG234" s="233" t="str">
        <f t="shared" ref="AG234" si="1490">IFERROR(SUM(Z234:AD234)/$E234,"")</f>
        <v/>
      </c>
      <c r="AH234" s="248" t="str">
        <f>IFERROR(((80*AB234)+(100*AC234)+(150*AD234))/SUM(Z234:AD234),"")</f>
        <v/>
      </c>
      <c r="AI234" s="140"/>
      <c r="AJ234" s="145"/>
      <c r="AK234" s="145"/>
      <c r="AL234" s="145"/>
      <c r="AM234" s="145"/>
      <c r="AN234" s="38" t="str">
        <f>IF(AND(ISBLANK(AI234),ISBLANK(AJ234),ISBLANK(AK234),ISBLANK(AL234),ISBLANK(AM234)),"",SUM(AK234:AM234))</f>
        <v/>
      </c>
      <c r="AO234" s="38" t="str">
        <f>IF(AND(ISBLANK(AI234),ISBLANK(AJ234),ISBLANK(AK234),ISBLANK(AL234),ISBLANK(AM234)),"",SUM(AL234:AM234))</f>
        <v/>
      </c>
      <c r="AP234" s="233" t="str">
        <f t="shared" ref="AP234" si="1491">IFERROR(SUM(AI234:AM234)/$E234,"")</f>
        <v/>
      </c>
      <c r="AQ234" s="248" t="str">
        <f>IFERROR(((80*AK234)+(100*AL234)+(150*AM234))/SUM(AI234:AM234),"")</f>
        <v/>
      </c>
      <c r="AR234" s="229" t="str">
        <f t="shared" ref="AR234" si="1492">IFERROR(AVERAGE(Y234,AH234,AQ234),"")</f>
        <v/>
      </c>
      <c r="AS234" s="229" t="str">
        <f t="shared" ref="AS234" si="1493">IF(OR(P234="",AR234=""),"",AR234-P234)</f>
        <v/>
      </c>
      <c r="AT234" s="145"/>
      <c r="AU234" s="145"/>
      <c r="AV234" s="145"/>
      <c r="AW234" s="145"/>
      <c r="AX234" s="145"/>
      <c r="AY234" s="38" t="str">
        <f>IF(AND(ISBLANK(AT234),ISBLANK(AU234),ISBLANK(AV234),ISBLANK(AW234),ISBLANK(AX234)),"",SUM(AV234:AX234))</f>
        <v/>
      </c>
      <c r="AZ234" s="133" t="str">
        <f>IF(AND(ISBLANK(AT234),ISBLANK(AU234),ISBLANK(AV234),ISBLANK(AW234),ISBLANK(AX234)),"",SUM(AW234:AX234))</f>
        <v/>
      </c>
      <c r="BA234" s="254" t="str">
        <f>IFERROR(((80*AV234)+(100*AW234)+(150*AX234))/SUM(AT234:AX234),"")</f>
        <v/>
      </c>
      <c r="BB234" s="135">
        <f>B234</f>
        <v>0</v>
      </c>
      <c r="BC234" s="64">
        <f>C234</f>
        <v>0</v>
      </c>
      <c r="BD234" s="64" t="str">
        <f>BB234&amp;"."&amp;BC234</f>
        <v>0.0</v>
      </c>
      <c r="BE234" s="64">
        <f>D234</f>
        <v>0</v>
      </c>
      <c r="BF234" s="65">
        <f>H234</f>
        <v>0</v>
      </c>
      <c r="BG234" s="65">
        <f t="shared" ref="BG234:BL234" si="1494">I234</f>
        <v>0</v>
      </c>
      <c r="BH234" s="65">
        <f t="shared" si="1494"/>
        <v>0</v>
      </c>
      <c r="BI234" s="65">
        <f t="shared" si="1494"/>
        <v>0</v>
      </c>
      <c r="BJ234" s="65">
        <f t="shared" si="1494"/>
        <v>0</v>
      </c>
      <c r="BK234" s="65" t="str">
        <f t="shared" si="1494"/>
        <v/>
      </c>
      <c r="BL234" s="65" t="str">
        <f t="shared" si="1494"/>
        <v/>
      </c>
      <c r="BM234" s="65" t="str">
        <f t="shared" ref="BM234:BT234" si="1495">P234</f>
        <v/>
      </c>
      <c r="BN234" s="65">
        <f t="shared" si="1495"/>
        <v>0</v>
      </c>
      <c r="BO234" s="65">
        <f t="shared" si="1495"/>
        <v>0</v>
      </c>
      <c r="BP234" s="65">
        <f t="shared" si="1495"/>
        <v>0</v>
      </c>
      <c r="BQ234" s="65">
        <f t="shared" si="1495"/>
        <v>0</v>
      </c>
      <c r="BR234" s="65">
        <f t="shared" si="1495"/>
        <v>0</v>
      </c>
      <c r="BS234" s="65" t="str">
        <f t="shared" si="1495"/>
        <v/>
      </c>
      <c r="BT234" s="65" t="str">
        <f t="shared" si="1495"/>
        <v/>
      </c>
      <c r="BU234" s="65" t="str">
        <f t="shared" ref="BU234:CB234" si="1496">Y234</f>
        <v/>
      </c>
      <c r="BV234" s="65">
        <f t="shared" si="1496"/>
        <v>0</v>
      </c>
      <c r="BW234" s="65">
        <f t="shared" si="1496"/>
        <v>0</v>
      </c>
      <c r="BX234" s="65">
        <f t="shared" si="1496"/>
        <v>0</v>
      </c>
      <c r="BY234" s="65">
        <f t="shared" si="1496"/>
        <v>0</v>
      </c>
      <c r="BZ234" s="65">
        <f t="shared" si="1496"/>
        <v>0</v>
      </c>
      <c r="CA234" s="65" t="str">
        <f t="shared" si="1496"/>
        <v/>
      </c>
      <c r="CB234" s="65" t="str">
        <f t="shared" si="1496"/>
        <v/>
      </c>
      <c r="CC234" s="65" t="str">
        <f t="shared" ref="CC234:CJ234" si="1497">AH234</f>
        <v/>
      </c>
      <c r="CD234" s="65">
        <f t="shared" si="1497"/>
        <v>0</v>
      </c>
      <c r="CE234" s="65">
        <f t="shared" si="1497"/>
        <v>0</v>
      </c>
      <c r="CF234" s="65">
        <f t="shared" si="1497"/>
        <v>0</v>
      </c>
      <c r="CG234" s="65">
        <f t="shared" si="1497"/>
        <v>0</v>
      </c>
      <c r="CH234" s="65">
        <f t="shared" si="1497"/>
        <v>0</v>
      </c>
      <c r="CI234" s="65" t="str">
        <f t="shared" si="1497"/>
        <v/>
      </c>
      <c r="CJ234" s="65" t="str">
        <f t="shared" si="1497"/>
        <v/>
      </c>
      <c r="CK234" s="65" t="str">
        <f t="shared" ref="CK234" si="1498">AQ234</f>
        <v/>
      </c>
      <c r="CL234" s="65">
        <f t="shared" ref="CL234:CS234" si="1499">AT234</f>
        <v>0</v>
      </c>
      <c r="CM234" s="65">
        <f t="shared" si="1499"/>
        <v>0</v>
      </c>
      <c r="CN234" s="65">
        <f t="shared" si="1499"/>
        <v>0</v>
      </c>
      <c r="CO234" s="65">
        <f t="shared" si="1499"/>
        <v>0</v>
      </c>
      <c r="CP234" s="65">
        <f t="shared" si="1499"/>
        <v>0</v>
      </c>
      <c r="CQ234" s="65" t="str">
        <f t="shared" si="1499"/>
        <v/>
      </c>
      <c r="CR234" s="65" t="str">
        <f t="shared" si="1499"/>
        <v/>
      </c>
      <c r="CS234" s="65" t="str">
        <f t="shared" si="1499"/>
        <v/>
      </c>
    </row>
    <row r="235" spans="1:97" ht="13.5" thickBot="1" x14ac:dyDescent="0.25">
      <c r="A235" s="259"/>
      <c r="B235" s="264"/>
      <c r="C235" s="262"/>
      <c r="D235" s="262"/>
      <c r="E235" s="236"/>
      <c r="F235" s="241"/>
      <c r="G235" s="48" t="s">
        <v>6</v>
      </c>
      <c r="H235" s="146" t="str">
        <f>IFERROR(H234/SUM(H234:L234),"")</f>
        <v/>
      </c>
      <c r="I235" s="147" t="str">
        <f>IFERROR(I234/SUM(H234:L234),"")</f>
        <v/>
      </c>
      <c r="J235" s="148" t="str">
        <f>IFERROR(J234/SUM(H234:L234),"")</f>
        <v/>
      </c>
      <c r="K235" s="148" t="str">
        <f>IFERROR(K234/SUM(H234:L234),"")</f>
        <v/>
      </c>
      <c r="L235" s="148" t="str">
        <f>IFERROR(L234/SUM(H234:L234),"")</f>
        <v/>
      </c>
      <c r="M235" s="26" t="str">
        <f>IFERROR(M234/SUM(H234:L234),"")</f>
        <v/>
      </c>
      <c r="N235" s="26" t="str">
        <f>IFERROR(N234/SUM(H234:L234),"")</f>
        <v/>
      </c>
      <c r="O235" s="234"/>
      <c r="P235" s="249"/>
      <c r="Q235" s="146" t="str">
        <f>IFERROR(Q234/SUM(Q234:U234),"")</f>
        <v/>
      </c>
      <c r="R235" s="147" t="str">
        <f>IFERROR(R234/SUM(Q234:U234),"")</f>
        <v/>
      </c>
      <c r="S235" s="148" t="str">
        <f>IFERROR(S234/SUM(Q234:U234),"")</f>
        <v/>
      </c>
      <c r="T235" s="148" t="str">
        <f>IFERROR(T234/SUM(Q234:U234),"")</f>
        <v/>
      </c>
      <c r="U235" s="148" t="str">
        <f>IFERROR(U234/SUM(Q234:U234),"")</f>
        <v/>
      </c>
      <c r="V235" s="26" t="str">
        <f>IFERROR(V234/SUM(Q234:U234),"")</f>
        <v/>
      </c>
      <c r="W235" s="26" t="str">
        <f>IFERROR(W234/SUM(Q234:U234),"")</f>
        <v/>
      </c>
      <c r="X235" s="234"/>
      <c r="Y235" s="249"/>
      <c r="Z235" s="146" t="str">
        <f>IFERROR(Z234/SUM(Z234:AD234),"")</f>
        <v/>
      </c>
      <c r="AA235" s="147" t="str">
        <f>IFERROR(AA234/SUM(Z234:AD234),"")</f>
        <v/>
      </c>
      <c r="AB235" s="148" t="str">
        <f>IFERROR(AB234/SUM(Z234:AD234),"")</f>
        <v/>
      </c>
      <c r="AC235" s="148" t="str">
        <f>IFERROR(AC234/SUM(Z234:AD234),"")</f>
        <v/>
      </c>
      <c r="AD235" s="148" t="str">
        <f>IFERROR(AD234/SUM(Z234:AD234),"")</f>
        <v/>
      </c>
      <c r="AE235" s="26" t="str">
        <f>IFERROR(AE234/SUM(Z234:AD234),"")</f>
        <v/>
      </c>
      <c r="AF235" s="26" t="str">
        <f>IFERROR(AF234/SUM(Z234:AD234),"")</f>
        <v/>
      </c>
      <c r="AG235" s="234"/>
      <c r="AH235" s="249"/>
      <c r="AI235" s="146" t="str">
        <f>IFERROR(AI234/SUM(AI234:AM234),"")</f>
        <v/>
      </c>
      <c r="AJ235" s="147" t="str">
        <f>IFERROR(AJ234/SUM(AI234:AM234),"")</f>
        <v/>
      </c>
      <c r="AK235" s="148" t="str">
        <f>IFERROR(AK234/SUM(AI234:AM234),"")</f>
        <v/>
      </c>
      <c r="AL235" s="148" t="str">
        <f>IFERROR(AL234/SUM(AI234:AM234),"")</f>
        <v/>
      </c>
      <c r="AM235" s="148" t="str">
        <f>IFERROR(AM234/SUM(AI234:AM234),"")</f>
        <v/>
      </c>
      <c r="AN235" s="26" t="str">
        <f>IFERROR(AN234/SUM(AI234:AM234),"")</f>
        <v/>
      </c>
      <c r="AO235" s="26" t="str">
        <f>IFERROR(AO234/SUM(AI234:AM234),"")</f>
        <v/>
      </c>
      <c r="AP235" s="234"/>
      <c r="AQ235" s="249"/>
      <c r="AR235" s="230"/>
      <c r="AS235" s="230"/>
      <c r="AT235" s="147" t="str">
        <f>IFERROR(AT234/SUM(AT234:AX234),"")</f>
        <v/>
      </c>
      <c r="AU235" s="147" t="str">
        <f>IFERROR(AU234/SUM(AT234:AX234),"")</f>
        <v/>
      </c>
      <c r="AV235" s="148" t="str">
        <f>IFERROR(AV234/SUM(AT234:AX234),"")</f>
        <v/>
      </c>
      <c r="AW235" s="148" t="str">
        <f>IFERROR(AW234/SUM(AT234:AX234),"")</f>
        <v/>
      </c>
      <c r="AX235" s="148" t="str">
        <f>IFERROR(AX234/SUM(AT234:AX234),"")</f>
        <v/>
      </c>
      <c r="AY235" s="26" t="str">
        <f>IFERROR(AY234/SUM(AT234:AX234),"")</f>
        <v/>
      </c>
      <c r="AZ235" s="134" t="str">
        <f>IFERROR(AZ234/SUM(AT234:AX234),"")</f>
        <v/>
      </c>
      <c r="BA235" s="255"/>
      <c r="BB235" s="135"/>
      <c r="BC235" s="64"/>
      <c r="BD235" s="64" t="str">
        <f t="shared" ref="BD235" si="1500">BB235&amp;"."&amp;BC235</f>
        <v>.</v>
      </c>
      <c r="BE235" s="64"/>
      <c r="BF235" s="67"/>
      <c r="BG235" s="67"/>
      <c r="BH235" s="68"/>
      <c r="BI235" s="68"/>
      <c r="BJ235" s="68"/>
      <c r="BK235" s="69"/>
      <c r="BL235" s="69"/>
      <c r="BM235" s="64"/>
      <c r="BN235" s="67"/>
      <c r="BO235" s="67"/>
      <c r="BP235" s="68"/>
      <c r="BQ235" s="68"/>
      <c r="BR235" s="68"/>
      <c r="BS235" s="69"/>
      <c r="BT235" s="69"/>
      <c r="BU235" s="64"/>
      <c r="BV235" s="67"/>
      <c r="BW235" s="67"/>
      <c r="BX235" s="68"/>
      <c r="BY235" s="68"/>
      <c r="BZ235" s="68"/>
      <c r="CA235" s="69"/>
      <c r="CB235" s="69"/>
      <c r="CC235" s="64"/>
      <c r="CD235" s="67"/>
      <c r="CE235" s="67"/>
      <c r="CF235" s="68"/>
      <c r="CG235" s="68"/>
      <c r="CH235" s="68"/>
      <c r="CI235" s="69"/>
      <c r="CJ235" s="69"/>
      <c r="CK235" s="64"/>
      <c r="CL235" s="67"/>
      <c r="CM235" s="67"/>
      <c r="CN235" s="68"/>
      <c r="CO235" s="68"/>
      <c r="CP235" s="68"/>
      <c r="CQ235" s="69"/>
      <c r="CR235" s="69"/>
      <c r="CS235" s="66"/>
    </row>
    <row r="236" spans="1:97" ht="13.5" thickTop="1" x14ac:dyDescent="0.2">
      <c r="A236" s="258"/>
      <c r="B236" s="263"/>
      <c r="C236" s="265"/>
      <c r="D236" s="261"/>
      <c r="E236" s="235"/>
      <c r="F236" s="260"/>
      <c r="G236" s="47" t="s">
        <v>5</v>
      </c>
      <c r="H236" s="140"/>
      <c r="I236" s="145"/>
      <c r="J236" s="145"/>
      <c r="K236" s="145"/>
      <c r="L236" s="145"/>
      <c r="M236" s="38" t="str">
        <f>IF(AND(ISBLANK(H236),ISBLANK(I236),ISBLANK(J236),ISBLANK(K236),ISBLANK(L236)),"",SUM(J236:L236))</f>
        <v/>
      </c>
      <c r="N236" s="38" t="str">
        <f>IF(AND(ISBLANK(H236),ISBLANK(I236),ISBLANK(J236),ISBLANK(K236),ISBLANK(L236)),"",SUM(K236:L236))</f>
        <v/>
      </c>
      <c r="O236" s="233" t="str">
        <f t="shared" ref="O236" si="1501">IFERROR(SUM(H236:L236)/E236,"")</f>
        <v/>
      </c>
      <c r="P236" s="248" t="str">
        <f>IFERROR(((80*J236)+(100*K236)+(150*L236))/SUM(H236:L236),"")</f>
        <v/>
      </c>
      <c r="Q236" s="140"/>
      <c r="R236" s="145"/>
      <c r="S236" s="145"/>
      <c r="T236" s="145"/>
      <c r="U236" s="145"/>
      <c r="V236" s="38" t="str">
        <f>IF(AND(ISBLANK(Q236),ISBLANK(R236),ISBLANK(S236),ISBLANK(T236),ISBLANK(U236)),"",SUM(S236:U236))</f>
        <v/>
      </c>
      <c r="W236" s="38" t="str">
        <f>IF(AND(ISBLANK(Q236),ISBLANK(R236),ISBLANK(S236),ISBLANK(T236),ISBLANK(U236)),"",SUM(T236:U236))</f>
        <v/>
      </c>
      <c r="X236" s="233" t="str">
        <f t="shared" ref="X236" si="1502">IFERROR(SUM(Q236:U236)/$E236,"")</f>
        <v/>
      </c>
      <c r="Y236" s="248" t="str">
        <f>IFERROR(((80*S236)+(100*T236)+(150*U236))/SUM(Q236:U236),"")</f>
        <v/>
      </c>
      <c r="Z236" s="140"/>
      <c r="AA236" s="145"/>
      <c r="AB236" s="145"/>
      <c r="AC236" s="145"/>
      <c r="AD236" s="145"/>
      <c r="AE236" s="38" t="str">
        <f>IF(AND(ISBLANK(Z236),ISBLANK(AA236),ISBLANK(AB236),ISBLANK(AC236),ISBLANK(AD236)),"",SUM(AB236:AD236))</f>
        <v/>
      </c>
      <c r="AF236" s="38" t="str">
        <f>IF(AND(ISBLANK(Z236),ISBLANK(AA236),ISBLANK(AB236),ISBLANK(AC236),ISBLANK(AD236)),"",SUM(AC236:AD236))</f>
        <v/>
      </c>
      <c r="AG236" s="233" t="str">
        <f t="shared" ref="AG236" si="1503">IFERROR(SUM(Z236:AD236)/$E236,"")</f>
        <v/>
      </c>
      <c r="AH236" s="248" t="str">
        <f>IFERROR(((80*AB236)+(100*AC236)+(150*AD236))/SUM(Z236:AD236),"")</f>
        <v/>
      </c>
      <c r="AI236" s="140"/>
      <c r="AJ236" s="145"/>
      <c r="AK236" s="145"/>
      <c r="AL236" s="145"/>
      <c r="AM236" s="145"/>
      <c r="AN236" s="38" t="str">
        <f>IF(AND(ISBLANK(AI236),ISBLANK(AJ236),ISBLANK(AK236),ISBLANK(AL236),ISBLANK(AM236)),"",SUM(AK236:AM236))</f>
        <v/>
      </c>
      <c r="AO236" s="38" t="str">
        <f>IF(AND(ISBLANK(AI236),ISBLANK(AJ236),ISBLANK(AK236),ISBLANK(AL236),ISBLANK(AM236)),"",SUM(AL236:AM236))</f>
        <v/>
      </c>
      <c r="AP236" s="233" t="str">
        <f t="shared" ref="AP236" si="1504">IFERROR(SUM(AI236:AM236)/$E236,"")</f>
        <v/>
      </c>
      <c r="AQ236" s="248" t="str">
        <f>IFERROR(((80*AK236)+(100*AL236)+(150*AM236))/SUM(AI236:AM236),"")</f>
        <v/>
      </c>
      <c r="AR236" s="229" t="str">
        <f t="shared" ref="AR236" si="1505">IFERROR(AVERAGE(Y236,AH236,AQ236),"")</f>
        <v/>
      </c>
      <c r="AS236" s="229" t="str">
        <f t="shared" ref="AS236" si="1506">IF(OR(P236="",AR236=""),"",AR236-P236)</f>
        <v/>
      </c>
      <c r="AT236" s="145"/>
      <c r="AU236" s="145"/>
      <c r="AV236" s="145"/>
      <c r="AW236" s="145"/>
      <c r="AX236" s="145"/>
      <c r="AY236" s="38" t="str">
        <f>IF(AND(ISBLANK(AT236),ISBLANK(AU236),ISBLANK(AV236),ISBLANK(AW236),ISBLANK(AX236)),"",SUM(AV236:AX236))</f>
        <v/>
      </c>
      <c r="AZ236" s="133" t="str">
        <f>IF(AND(ISBLANK(AT236),ISBLANK(AU236),ISBLANK(AV236),ISBLANK(AW236),ISBLANK(AX236)),"",SUM(AW236:AX236))</f>
        <v/>
      </c>
      <c r="BA236" s="254" t="str">
        <f>IFERROR(((80*AV236)+(100*AW236)+(150*AX236))/SUM(AT236:AX236),"")</f>
        <v/>
      </c>
      <c r="BB236" s="135">
        <f>B236</f>
        <v>0</v>
      </c>
      <c r="BC236" s="64">
        <f>C236</f>
        <v>0</v>
      </c>
      <c r="BD236" s="64" t="str">
        <f>BB236&amp;"."&amp;BC236</f>
        <v>0.0</v>
      </c>
      <c r="BE236" s="64">
        <f>D236</f>
        <v>0</v>
      </c>
      <c r="BF236" s="65">
        <f>H236</f>
        <v>0</v>
      </c>
      <c r="BG236" s="65">
        <f t="shared" ref="BG236:BL236" si="1507">I236</f>
        <v>0</v>
      </c>
      <c r="BH236" s="65">
        <f t="shared" si="1507"/>
        <v>0</v>
      </c>
      <c r="BI236" s="65">
        <f t="shared" si="1507"/>
        <v>0</v>
      </c>
      <c r="BJ236" s="65">
        <f t="shared" si="1507"/>
        <v>0</v>
      </c>
      <c r="BK236" s="65" t="str">
        <f t="shared" si="1507"/>
        <v/>
      </c>
      <c r="BL236" s="65" t="str">
        <f t="shared" si="1507"/>
        <v/>
      </c>
      <c r="BM236" s="65" t="str">
        <f t="shared" ref="BM236:BT236" si="1508">P236</f>
        <v/>
      </c>
      <c r="BN236" s="65">
        <f t="shared" si="1508"/>
        <v>0</v>
      </c>
      <c r="BO236" s="65">
        <f t="shared" si="1508"/>
        <v>0</v>
      </c>
      <c r="BP236" s="65">
        <f t="shared" si="1508"/>
        <v>0</v>
      </c>
      <c r="BQ236" s="65">
        <f t="shared" si="1508"/>
        <v>0</v>
      </c>
      <c r="BR236" s="65">
        <f t="shared" si="1508"/>
        <v>0</v>
      </c>
      <c r="BS236" s="65" t="str">
        <f t="shared" si="1508"/>
        <v/>
      </c>
      <c r="BT236" s="65" t="str">
        <f t="shared" si="1508"/>
        <v/>
      </c>
      <c r="BU236" s="65" t="str">
        <f t="shared" ref="BU236:CB236" si="1509">Y236</f>
        <v/>
      </c>
      <c r="BV236" s="65">
        <f t="shared" si="1509"/>
        <v>0</v>
      </c>
      <c r="BW236" s="65">
        <f t="shared" si="1509"/>
        <v>0</v>
      </c>
      <c r="BX236" s="65">
        <f t="shared" si="1509"/>
        <v>0</v>
      </c>
      <c r="BY236" s="65">
        <f t="shared" si="1509"/>
        <v>0</v>
      </c>
      <c r="BZ236" s="65">
        <f t="shared" si="1509"/>
        <v>0</v>
      </c>
      <c r="CA236" s="65" t="str">
        <f t="shared" si="1509"/>
        <v/>
      </c>
      <c r="CB236" s="65" t="str">
        <f t="shared" si="1509"/>
        <v/>
      </c>
      <c r="CC236" s="65" t="str">
        <f t="shared" ref="CC236:CJ236" si="1510">AH236</f>
        <v/>
      </c>
      <c r="CD236" s="65">
        <f t="shared" si="1510"/>
        <v>0</v>
      </c>
      <c r="CE236" s="65">
        <f t="shared" si="1510"/>
        <v>0</v>
      </c>
      <c r="CF236" s="65">
        <f t="shared" si="1510"/>
        <v>0</v>
      </c>
      <c r="CG236" s="65">
        <f t="shared" si="1510"/>
        <v>0</v>
      </c>
      <c r="CH236" s="65">
        <f t="shared" si="1510"/>
        <v>0</v>
      </c>
      <c r="CI236" s="65" t="str">
        <f t="shared" si="1510"/>
        <v/>
      </c>
      <c r="CJ236" s="65" t="str">
        <f t="shared" si="1510"/>
        <v/>
      </c>
      <c r="CK236" s="65" t="str">
        <f t="shared" ref="CK236" si="1511">AQ236</f>
        <v/>
      </c>
      <c r="CL236" s="65">
        <f t="shared" ref="CL236:CS236" si="1512">AT236</f>
        <v>0</v>
      </c>
      <c r="CM236" s="65">
        <f t="shared" si="1512"/>
        <v>0</v>
      </c>
      <c r="CN236" s="65">
        <f t="shared" si="1512"/>
        <v>0</v>
      </c>
      <c r="CO236" s="65">
        <f t="shared" si="1512"/>
        <v>0</v>
      </c>
      <c r="CP236" s="65">
        <f t="shared" si="1512"/>
        <v>0</v>
      </c>
      <c r="CQ236" s="65" t="str">
        <f t="shared" si="1512"/>
        <v/>
      </c>
      <c r="CR236" s="65" t="str">
        <f t="shared" si="1512"/>
        <v/>
      </c>
      <c r="CS236" s="65" t="str">
        <f t="shared" si="1512"/>
        <v/>
      </c>
    </row>
    <row r="237" spans="1:97" ht="13.5" thickBot="1" x14ac:dyDescent="0.25">
      <c r="A237" s="259"/>
      <c r="B237" s="264"/>
      <c r="C237" s="262"/>
      <c r="D237" s="262"/>
      <c r="E237" s="236"/>
      <c r="F237" s="241"/>
      <c r="G237" s="48" t="s">
        <v>6</v>
      </c>
      <c r="H237" s="146" t="str">
        <f>IFERROR(H236/SUM(H236:L236),"")</f>
        <v/>
      </c>
      <c r="I237" s="147" t="str">
        <f>IFERROR(I236/SUM(H236:L236),"")</f>
        <v/>
      </c>
      <c r="J237" s="148" t="str">
        <f>IFERROR(J236/SUM(H236:L236),"")</f>
        <v/>
      </c>
      <c r="K237" s="148" t="str">
        <f>IFERROR(K236/SUM(H236:L236),"")</f>
        <v/>
      </c>
      <c r="L237" s="148" t="str">
        <f>IFERROR(L236/SUM(H236:L236),"")</f>
        <v/>
      </c>
      <c r="M237" s="26" t="str">
        <f>IFERROR(M236/SUM(H236:L236),"")</f>
        <v/>
      </c>
      <c r="N237" s="26" t="str">
        <f>IFERROR(N236/SUM(H236:L236),"")</f>
        <v/>
      </c>
      <c r="O237" s="234"/>
      <c r="P237" s="249"/>
      <c r="Q237" s="146" t="str">
        <f>IFERROR(Q236/SUM(Q236:U236),"")</f>
        <v/>
      </c>
      <c r="R237" s="147" t="str">
        <f>IFERROR(R236/SUM(Q236:U236),"")</f>
        <v/>
      </c>
      <c r="S237" s="148" t="str">
        <f>IFERROR(S236/SUM(Q236:U236),"")</f>
        <v/>
      </c>
      <c r="T237" s="148" t="str">
        <f>IFERROR(T236/SUM(Q236:U236),"")</f>
        <v/>
      </c>
      <c r="U237" s="148" t="str">
        <f>IFERROR(U236/SUM(Q236:U236),"")</f>
        <v/>
      </c>
      <c r="V237" s="26" t="str">
        <f>IFERROR(V236/SUM(Q236:U236),"")</f>
        <v/>
      </c>
      <c r="W237" s="26" t="str">
        <f>IFERROR(W236/SUM(Q236:U236),"")</f>
        <v/>
      </c>
      <c r="X237" s="234"/>
      <c r="Y237" s="249"/>
      <c r="Z237" s="146" t="str">
        <f>IFERROR(Z236/SUM(Z236:AD236),"")</f>
        <v/>
      </c>
      <c r="AA237" s="147" t="str">
        <f>IFERROR(AA236/SUM(Z236:AD236),"")</f>
        <v/>
      </c>
      <c r="AB237" s="148" t="str">
        <f>IFERROR(AB236/SUM(Z236:AD236),"")</f>
        <v/>
      </c>
      <c r="AC237" s="148" t="str">
        <f>IFERROR(AC236/SUM(Z236:AD236),"")</f>
        <v/>
      </c>
      <c r="AD237" s="148" t="str">
        <f>IFERROR(AD236/SUM(Z236:AD236),"")</f>
        <v/>
      </c>
      <c r="AE237" s="26" t="str">
        <f>IFERROR(AE236/SUM(Z236:AD236),"")</f>
        <v/>
      </c>
      <c r="AF237" s="26" t="str">
        <f>IFERROR(AF236/SUM(Z236:AD236),"")</f>
        <v/>
      </c>
      <c r="AG237" s="234"/>
      <c r="AH237" s="249"/>
      <c r="AI237" s="146" t="str">
        <f>IFERROR(AI236/SUM(AI236:AM236),"")</f>
        <v/>
      </c>
      <c r="AJ237" s="147" t="str">
        <f>IFERROR(AJ236/SUM(AI236:AM236),"")</f>
        <v/>
      </c>
      <c r="AK237" s="148" t="str">
        <f>IFERROR(AK236/SUM(AI236:AM236),"")</f>
        <v/>
      </c>
      <c r="AL237" s="148" t="str">
        <f>IFERROR(AL236/SUM(AI236:AM236),"")</f>
        <v/>
      </c>
      <c r="AM237" s="148" t="str">
        <f>IFERROR(AM236/SUM(AI236:AM236),"")</f>
        <v/>
      </c>
      <c r="AN237" s="26" t="str">
        <f>IFERROR(AN236/SUM(AI236:AM236),"")</f>
        <v/>
      </c>
      <c r="AO237" s="26" t="str">
        <f>IFERROR(AO236/SUM(AI236:AM236),"")</f>
        <v/>
      </c>
      <c r="AP237" s="234"/>
      <c r="AQ237" s="249"/>
      <c r="AR237" s="230"/>
      <c r="AS237" s="230"/>
      <c r="AT237" s="147" t="str">
        <f>IFERROR(AT236/SUM(AT236:AX236),"")</f>
        <v/>
      </c>
      <c r="AU237" s="147" t="str">
        <f>IFERROR(AU236/SUM(AT236:AX236),"")</f>
        <v/>
      </c>
      <c r="AV237" s="148" t="str">
        <f>IFERROR(AV236/SUM(AT236:AX236),"")</f>
        <v/>
      </c>
      <c r="AW237" s="148" t="str">
        <f>IFERROR(AW236/SUM(AT236:AX236),"")</f>
        <v/>
      </c>
      <c r="AX237" s="148" t="str">
        <f>IFERROR(AX236/SUM(AT236:AX236),"")</f>
        <v/>
      </c>
      <c r="AY237" s="26" t="str">
        <f>IFERROR(AY236/SUM(AT236:AX236),"")</f>
        <v/>
      </c>
      <c r="AZ237" s="134" t="str">
        <f>IFERROR(AZ236/SUM(AT236:AX236),"")</f>
        <v/>
      </c>
      <c r="BA237" s="255"/>
      <c r="BB237" s="135"/>
      <c r="BC237" s="64"/>
      <c r="BD237" s="64" t="str">
        <f t="shared" ref="BD237" si="1513">BB237&amp;"."&amp;BC237</f>
        <v>.</v>
      </c>
      <c r="BE237" s="64"/>
      <c r="BF237" s="67"/>
      <c r="BG237" s="67"/>
      <c r="BH237" s="68"/>
      <c r="BI237" s="68"/>
      <c r="BJ237" s="68"/>
      <c r="BK237" s="69"/>
      <c r="BL237" s="69"/>
      <c r="BM237" s="64"/>
      <c r="BN237" s="67"/>
      <c r="BO237" s="67"/>
      <c r="BP237" s="68"/>
      <c r="BQ237" s="68"/>
      <c r="BR237" s="68"/>
      <c r="BS237" s="69"/>
      <c r="BT237" s="69"/>
      <c r="BU237" s="64"/>
      <c r="BV237" s="67"/>
      <c r="BW237" s="67"/>
      <c r="BX237" s="68"/>
      <c r="BY237" s="68"/>
      <c r="BZ237" s="68"/>
      <c r="CA237" s="69"/>
      <c r="CB237" s="69"/>
      <c r="CC237" s="64"/>
      <c r="CD237" s="67"/>
      <c r="CE237" s="67"/>
      <c r="CF237" s="68"/>
      <c r="CG237" s="68"/>
      <c r="CH237" s="68"/>
      <c r="CI237" s="69"/>
      <c r="CJ237" s="69"/>
      <c r="CK237" s="64"/>
      <c r="CL237" s="67"/>
      <c r="CM237" s="67"/>
      <c r="CN237" s="68"/>
      <c r="CO237" s="68"/>
      <c r="CP237" s="68"/>
      <c r="CQ237" s="69"/>
      <c r="CR237" s="69"/>
      <c r="CS237" s="66"/>
    </row>
    <row r="238" spans="1:97" ht="13.5" thickTop="1" x14ac:dyDescent="0.2">
      <c r="A238" s="258"/>
      <c r="B238" s="263"/>
      <c r="C238" s="265"/>
      <c r="D238" s="261"/>
      <c r="E238" s="235"/>
      <c r="F238" s="260"/>
      <c r="G238" s="4" t="s">
        <v>5</v>
      </c>
      <c r="H238" s="140"/>
      <c r="I238" s="141"/>
      <c r="J238" s="141"/>
      <c r="K238" s="141"/>
      <c r="L238" s="141"/>
      <c r="M238" s="7" t="str">
        <f>IF(AND(ISBLANK(H238),ISBLANK(I238),ISBLANK(J238),ISBLANK(K238),ISBLANK(L238)),"",SUM(J238:L238))</f>
        <v/>
      </c>
      <c r="N238" s="7" t="str">
        <f>IF(AND(ISBLANK(H238),ISBLANK(I238),ISBLANK(J238),ISBLANK(K238),ISBLANK(L238)),"",SUM(K238:L238))</f>
        <v/>
      </c>
      <c r="O238" s="233" t="str">
        <f t="shared" ref="O238" si="1514">IFERROR(SUM(H238:L238)/E238,"")</f>
        <v/>
      </c>
      <c r="P238" s="250" t="str">
        <f>IFERROR(((80*J238)+(100*K238)+(150*L238))/SUM(H238:L238),"")</f>
        <v/>
      </c>
      <c r="Q238" s="140"/>
      <c r="R238" s="141"/>
      <c r="S238" s="141"/>
      <c r="T238" s="141"/>
      <c r="U238" s="141"/>
      <c r="V238" s="7" t="str">
        <f>IF(AND(ISBLANK(Q238),ISBLANK(R238),ISBLANK(S238),ISBLANK(T238),ISBLANK(U238)),"",SUM(S238:U238))</f>
        <v/>
      </c>
      <c r="W238" s="7" t="str">
        <f>IF(AND(ISBLANK(Q238),ISBLANK(R238),ISBLANK(S238),ISBLANK(T238),ISBLANK(U238)),"",SUM(T238:U238))</f>
        <v/>
      </c>
      <c r="X238" s="233" t="str">
        <f t="shared" ref="X238" si="1515">IFERROR(SUM(Q238:U238)/$E238,"")</f>
        <v/>
      </c>
      <c r="Y238" s="250" t="str">
        <f>IFERROR(((80*S238)+(100*T238)+(150*U238))/SUM(Q238:U238),"")</f>
        <v/>
      </c>
      <c r="Z238" s="140"/>
      <c r="AA238" s="141"/>
      <c r="AB238" s="141"/>
      <c r="AC238" s="141"/>
      <c r="AD238" s="141"/>
      <c r="AE238" s="7" t="str">
        <f>IF(AND(ISBLANK(Z238),ISBLANK(AA238),ISBLANK(AB238),ISBLANK(AC238),ISBLANK(AD238)),"",SUM(AB238:AD238))</f>
        <v/>
      </c>
      <c r="AF238" s="7" t="str">
        <f>IF(AND(ISBLANK(Z238),ISBLANK(AA238),ISBLANK(AB238),ISBLANK(AC238),ISBLANK(AD238)),"",SUM(AC238:AD238))</f>
        <v/>
      </c>
      <c r="AG238" s="233" t="str">
        <f t="shared" ref="AG238" si="1516">IFERROR(SUM(Z238:AD238)/$E238,"")</f>
        <v/>
      </c>
      <c r="AH238" s="250" t="str">
        <f>IFERROR(((80*AB238)+(100*AC238)+(150*AD238))/SUM(Z238:AD238),"")</f>
        <v/>
      </c>
      <c r="AI238" s="140"/>
      <c r="AJ238" s="141"/>
      <c r="AK238" s="141"/>
      <c r="AL238" s="141"/>
      <c r="AM238" s="141"/>
      <c r="AN238" s="7" t="str">
        <f>IF(AND(ISBLANK(AI238),ISBLANK(AJ238),ISBLANK(AK238),ISBLANK(AL238),ISBLANK(AM238)),"",SUM(AK238:AM238))</f>
        <v/>
      </c>
      <c r="AO238" s="7" t="str">
        <f>IF(AND(ISBLANK(AI238),ISBLANK(AJ238),ISBLANK(AK238),ISBLANK(AL238),ISBLANK(AM238)),"",SUM(AL238:AM238))</f>
        <v/>
      </c>
      <c r="AP238" s="233" t="str">
        <f t="shared" ref="AP238" si="1517">IFERROR(SUM(AI238:AM238)/$E238,"")</f>
        <v/>
      </c>
      <c r="AQ238" s="250" t="str">
        <f>IFERROR(((80*AK238)+(100*AL238)+(150*AM238))/SUM(AI238:AM238),"")</f>
        <v/>
      </c>
      <c r="AR238" s="229" t="str">
        <f t="shared" ref="AR238" si="1518">IFERROR(AVERAGE(Y238,AH238,AQ238),"")</f>
        <v/>
      </c>
      <c r="AS238" s="229" t="str">
        <f t="shared" ref="AS238" si="1519">IF(OR(P238="",AR238=""),"",AR238-P238)</f>
        <v/>
      </c>
      <c r="AT238" s="145"/>
      <c r="AU238" s="141"/>
      <c r="AV238" s="141"/>
      <c r="AW238" s="141"/>
      <c r="AX238" s="141"/>
      <c r="AY238" s="7" t="str">
        <f>IF(AND(ISBLANK(AT238),ISBLANK(AU238),ISBLANK(AV238),ISBLANK(AW238),ISBLANK(AX238)),"",SUM(AV238:AX238))</f>
        <v/>
      </c>
      <c r="AZ238" s="131" t="str">
        <f>IF(AND(ISBLANK(AT238),ISBLANK(AU238),ISBLANK(AV238),ISBLANK(AW238),ISBLANK(AX238)),"",SUM(AW238:AX238))</f>
        <v/>
      </c>
      <c r="BA238" s="254" t="str">
        <f>IFERROR(((80*AV238)+(100*AW238)+(150*AX238))/SUM(AT238:AX238),"")</f>
        <v/>
      </c>
      <c r="BB238" s="135">
        <f>B238</f>
        <v>0</v>
      </c>
      <c r="BC238" s="64">
        <f>C238</f>
        <v>0</v>
      </c>
      <c r="BD238" s="64" t="str">
        <f>BB238&amp;"."&amp;BC238</f>
        <v>0.0</v>
      </c>
      <c r="BE238" s="64">
        <f>D238</f>
        <v>0</v>
      </c>
      <c r="BF238" s="65">
        <f>H238</f>
        <v>0</v>
      </c>
      <c r="BG238" s="65">
        <f t="shared" ref="BG238:BL238" si="1520">I238</f>
        <v>0</v>
      </c>
      <c r="BH238" s="65">
        <f t="shared" si="1520"/>
        <v>0</v>
      </c>
      <c r="BI238" s="65">
        <f t="shared" si="1520"/>
        <v>0</v>
      </c>
      <c r="BJ238" s="65">
        <f t="shared" si="1520"/>
        <v>0</v>
      </c>
      <c r="BK238" s="65" t="str">
        <f t="shared" si="1520"/>
        <v/>
      </c>
      <c r="BL238" s="65" t="str">
        <f t="shared" si="1520"/>
        <v/>
      </c>
      <c r="BM238" s="65" t="str">
        <f t="shared" ref="BM238:BT238" si="1521">P238</f>
        <v/>
      </c>
      <c r="BN238" s="65">
        <f t="shared" si="1521"/>
        <v>0</v>
      </c>
      <c r="BO238" s="65">
        <f t="shared" si="1521"/>
        <v>0</v>
      </c>
      <c r="BP238" s="65">
        <f t="shared" si="1521"/>
        <v>0</v>
      </c>
      <c r="BQ238" s="65">
        <f t="shared" si="1521"/>
        <v>0</v>
      </c>
      <c r="BR238" s="65">
        <f t="shared" si="1521"/>
        <v>0</v>
      </c>
      <c r="BS238" s="65" t="str">
        <f t="shared" si="1521"/>
        <v/>
      </c>
      <c r="BT238" s="65" t="str">
        <f t="shared" si="1521"/>
        <v/>
      </c>
      <c r="BU238" s="65" t="str">
        <f t="shared" ref="BU238:CB238" si="1522">Y238</f>
        <v/>
      </c>
      <c r="BV238" s="65">
        <f t="shared" si="1522"/>
        <v>0</v>
      </c>
      <c r="BW238" s="65">
        <f t="shared" si="1522"/>
        <v>0</v>
      </c>
      <c r="BX238" s="65">
        <f t="shared" si="1522"/>
        <v>0</v>
      </c>
      <c r="BY238" s="65">
        <f t="shared" si="1522"/>
        <v>0</v>
      </c>
      <c r="BZ238" s="65">
        <f t="shared" si="1522"/>
        <v>0</v>
      </c>
      <c r="CA238" s="65" t="str">
        <f t="shared" si="1522"/>
        <v/>
      </c>
      <c r="CB238" s="65" t="str">
        <f t="shared" si="1522"/>
        <v/>
      </c>
      <c r="CC238" s="65" t="str">
        <f t="shared" ref="CC238:CJ238" si="1523">AH238</f>
        <v/>
      </c>
      <c r="CD238" s="65">
        <f t="shared" si="1523"/>
        <v>0</v>
      </c>
      <c r="CE238" s="65">
        <f t="shared" si="1523"/>
        <v>0</v>
      </c>
      <c r="CF238" s="65">
        <f t="shared" si="1523"/>
        <v>0</v>
      </c>
      <c r="CG238" s="65">
        <f t="shared" si="1523"/>
        <v>0</v>
      </c>
      <c r="CH238" s="65">
        <f t="shared" si="1523"/>
        <v>0</v>
      </c>
      <c r="CI238" s="65" t="str">
        <f t="shared" si="1523"/>
        <v/>
      </c>
      <c r="CJ238" s="65" t="str">
        <f t="shared" si="1523"/>
        <v/>
      </c>
      <c r="CK238" s="65" t="str">
        <f t="shared" ref="CK238" si="1524">AQ238</f>
        <v/>
      </c>
      <c r="CL238" s="65">
        <f t="shared" ref="CL238:CS238" si="1525">AT238</f>
        <v>0</v>
      </c>
      <c r="CM238" s="65">
        <f t="shared" si="1525"/>
        <v>0</v>
      </c>
      <c r="CN238" s="65">
        <f t="shared" si="1525"/>
        <v>0</v>
      </c>
      <c r="CO238" s="65">
        <f t="shared" si="1525"/>
        <v>0</v>
      </c>
      <c r="CP238" s="65">
        <f t="shared" si="1525"/>
        <v>0</v>
      </c>
      <c r="CQ238" s="65" t="str">
        <f t="shared" si="1525"/>
        <v/>
      </c>
      <c r="CR238" s="65" t="str">
        <f t="shared" si="1525"/>
        <v/>
      </c>
      <c r="CS238" s="65" t="str">
        <f t="shared" si="1525"/>
        <v/>
      </c>
    </row>
    <row r="239" spans="1:97" ht="13.5" thickBot="1" x14ac:dyDescent="0.25">
      <c r="A239" s="259"/>
      <c r="B239" s="264"/>
      <c r="C239" s="262"/>
      <c r="D239" s="262"/>
      <c r="E239" s="236"/>
      <c r="F239" s="241"/>
      <c r="G239" s="8" t="s">
        <v>6</v>
      </c>
      <c r="H239" s="142" t="str">
        <f>IFERROR(H238/SUM(H238:L238),"")</f>
        <v/>
      </c>
      <c r="I239" s="143" t="str">
        <f>IFERROR(I238/SUM(H238:L238),"")</f>
        <v/>
      </c>
      <c r="J239" s="144" t="str">
        <f>IFERROR(J238/SUM(H238:L238),"")</f>
        <v/>
      </c>
      <c r="K239" s="144" t="str">
        <f>IFERROR(K238/SUM(H238:L238),"")</f>
        <v/>
      </c>
      <c r="L239" s="144" t="str">
        <f>IFERROR(L238/SUM(H238:L238),"")</f>
        <v/>
      </c>
      <c r="M239" s="34" t="str">
        <f>IFERROR(M238/SUM(H238:L238),"")</f>
        <v/>
      </c>
      <c r="N239" s="34" t="str">
        <f>IFERROR(N238/SUM(H238:L238),"")</f>
        <v/>
      </c>
      <c r="O239" s="234"/>
      <c r="P239" s="230"/>
      <c r="Q239" s="142" t="str">
        <f>IFERROR(Q238/SUM(Q238:U238),"")</f>
        <v/>
      </c>
      <c r="R239" s="143" t="str">
        <f>IFERROR(R238/SUM(Q238:U238),"")</f>
        <v/>
      </c>
      <c r="S239" s="144" t="str">
        <f>IFERROR(S238/SUM(Q238:U238),"")</f>
        <v/>
      </c>
      <c r="T239" s="144" t="str">
        <f>IFERROR(T238/SUM(Q238:U238),"")</f>
        <v/>
      </c>
      <c r="U239" s="144" t="str">
        <f>IFERROR(U238/SUM(Q238:U238),"")</f>
        <v/>
      </c>
      <c r="V239" s="34" t="str">
        <f>IFERROR(V238/SUM(Q238:U238),"")</f>
        <v/>
      </c>
      <c r="W239" s="34" t="str">
        <f>IFERROR(W238/SUM(Q238:U238),"")</f>
        <v/>
      </c>
      <c r="X239" s="234"/>
      <c r="Y239" s="230"/>
      <c r="Z239" s="142" t="str">
        <f>IFERROR(Z238/SUM(Z238:AD238),"")</f>
        <v/>
      </c>
      <c r="AA239" s="143" t="str">
        <f>IFERROR(AA238/SUM(Z238:AD238),"")</f>
        <v/>
      </c>
      <c r="AB239" s="144" t="str">
        <f>IFERROR(AB238/SUM(Z238:AD238),"")</f>
        <v/>
      </c>
      <c r="AC239" s="144" t="str">
        <f>IFERROR(AC238/SUM(Z238:AD238),"")</f>
        <v/>
      </c>
      <c r="AD239" s="144" t="str">
        <f>IFERROR(AD238/SUM(Z238:AD238),"")</f>
        <v/>
      </c>
      <c r="AE239" s="34" t="str">
        <f>IFERROR(AE238/SUM(Z238:AD238),"")</f>
        <v/>
      </c>
      <c r="AF239" s="34" t="str">
        <f>IFERROR(AF238/SUM(Z238:AD238),"")</f>
        <v/>
      </c>
      <c r="AG239" s="234"/>
      <c r="AH239" s="230"/>
      <c r="AI239" s="142" t="str">
        <f>IFERROR(AI238/SUM(AI238:AM238),"")</f>
        <v/>
      </c>
      <c r="AJ239" s="143" t="str">
        <f>IFERROR(AJ238/SUM(AI238:AM238),"")</f>
        <v/>
      </c>
      <c r="AK239" s="144" t="str">
        <f>IFERROR(AK238/SUM(AI238:AM238),"")</f>
        <v/>
      </c>
      <c r="AL239" s="144" t="str">
        <f>IFERROR(AL238/SUM(AI238:AM238),"")</f>
        <v/>
      </c>
      <c r="AM239" s="144" t="str">
        <f>IFERROR(AM238/SUM(AI238:AM238),"")</f>
        <v/>
      </c>
      <c r="AN239" s="34" t="str">
        <f>IFERROR(AN238/SUM(AI238:AM238),"")</f>
        <v/>
      </c>
      <c r="AO239" s="34" t="str">
        <f>IFERROR(AO238/SUM(AI238:AM238),"")</f>
        <v/>
      </c>
      <c r="AP239" s="234"/>
      <c r="AQ239" s="230"/>
      <c r="AR239" s="230"/>
      <c r="AS239" s="230"/>
      <c r="AT239" s="149" t="str">
        <f>IFERROR(AT238/SUM(AT238:AX238),"")</f>
        <v/>
      </c>
      <c r="AU239" s="143" t="str">
        <f>IFERROR(AU238/SUM(AT238:AX238),"")</f>
        <v/>
      </c>
      <c r="AV239" s="144" t="str">
        <f>IFERROR(AV238/SUM(AT238:AX238),"")</f>
        <v/>
      </c>
      <c r="AW239" s="144" t="str">
        <f>IFERROR(AW238/SUM(AT238:AX238),"")</f>
        <v/>
      </c>
      <c r="AX239" s="144" t="str">
        <f>IFERROR(AX238/SUM(AT238:AX238),"")</f>
        <v/>
      </c>
      <c r="AY239" s="34" t="str">
        <f>IFERROR(AY238/SUM(AT238:AX238),"")</f>
        <v/>
      </c>
      <c r="AZ239" s="132" t="str">
        <f>IFERROR(AZ238/SUM(AT238:AX238),"")</f>
        <v/>
      </c>
      <c r="BA239" s="255"/>
      <c r="BB239" s="135"/>
      <c r="BC239" s="64"/>
      <c r="BD239" s="64" t="str">
        <f t="shared" ref="BD239" si="1526">BB239&amp;"."&amp;BC239</f>
        <v>.</v>
      </c>
      <c r="BE239" s="64"/>
      <c r="BF239" s="67"/>
      <c r="BG239" s="67"/>
      <c r="BH239" s="68"/>
      <c r="BI239" s="68"/>
      <c r="BJ239" s="68"/>
      <c r="BK239" s="69"/>
      <c r="BL239" s="69"/>
      <c r="BM239" s="64"/>
      <c r="BN239" s="67"/>
      <c r="BO239" s="67"/>
      <c r="BP239" s="68"/>
      <c r="BQ239" s="68"/>
      <c r="BR239" s="68"/>
      <c r="BS239" s="69"/>
      <c r="BT239" s="69"/>
      <c r="BU239" s="64"/>
      <c r="BV239" s="67"/>
      <c r="BW239" s="67"/>
      <c r="BX239" s="68"/>
      <c r="BY239" s="68"/>
      <c r="BZ239" s="68"/>
      <c r="CA239" s="69"/>
      <c r="CB239" s="69"/>
      <c r="CC239" s="64"/>
      <c r="CD239" s="67"/>
      <c r="CE239" s="67"/>
      <c r="CF239" s="68"/>
      <c r="CG239" s="68"/>
      <c r="CH239" s="68"/>
      <c r="CI239" s="69"/>
      <c r="CJ239" s="69"/>
      <c r="CK239" s="64"/>
      <c r="CL239" s="67"/>
      <c r="CM239" s="67"/>
      <c r="CN239" s="68"/>
      <c r="CO239" s="68"/>
      <c r="CP239" s="68"/>
      <c r="CQ239" s="69"/>
      <c r="CR239" s="69"/>
      <c r="CS239" s="66"/>
    </row>
    <row r="240" spans="1:97" ht="13.5" thickTop="1" x14ac:dyDescent="0.2">
      <c r="A240" s="258"/>
      <c r="B240" s="263"/>
      <c r="C240" s="265"/>
      <c r="D240" s="261"/>
      <c r="E240" s="235"/>
      <c r="F240" s="260"/>
      <c r="G240" s="4" t="s">
        <v>5</v>
      </c>
      <c r="H240" s="140"/>
      <c r="I240" s="141"/>
      <c r="J240" s="141"/>
      <c r="K240" s="141"/>
      <c r="L240" s="141"/>
      <c r="M240" s="7" t="str">
        <f>IF(AND(ISBLANK(H240),ISBLANK(I240),ISBLANK(J240),ISBLANK(K240),ISBLANK(L240)),"",SUM(J240:L240))</f>
        <v/>
      </c>
      <c r="N240" s="7" t="str">
        <f>IF(AND(ISBLANK(H240),ISBLANK(I240),ISBLANK(J240),ISBLANK(K240),ISBLANK(L240)),"",SUM(K240:L240))</f>
        <v/>
      </c>
      <c r="O240" s="233" t="str">
        <f t="shared" ref="O240" si="1527">IFERROR(SUM(H240:L240)/E240,"")</f>
        <v/>
      </c>
      <c r="P240" s="250" t="str">
        <f>IFERROR(((80*J240)+(100*K240)+(150*L240))/SUM(H240:L240),"")</f>
        <v/>
      </c>
      <c r="Q240" s="140"/>
      <c r="R240" s="141"/>
      <c r="S240" s="141"/>
      <c r="T240" s="141"/>
      <c r="U240" s="141"/>
      <c r="V240" s="7" t="str">
        <f>IF(AND(ISBLANK(Q240),ISBLANK(R240),ISBLANK(S240),ISBLANK(T240),ISBLANK(U240)),"",SUM(S240:U240))</f>
        <v/>
      </c>
      <c r="W240" s="7" t="str">
        <f>IF(AND(ISBLANK(Q240),ISBLANK(R240),ISBLANK(S240),ISBLANK(T240),ISBLANK(U240)),"",SUM(T240:U240))</f>
        <v/>
      </c>
      <c r="X240" s="233" t="str">
        <f t="shared" ref="X240" si="1528">IFERROR(SUM(Q240:U240)/$E240,"")</f>
        <v/>
      </c>
      <c r="Y240" s="250" t="str">
        <f>IFERROR(((80*S240)+(100*T240)+(150*U240))/SUM(Q240:U240),"")</f>
        <v/>
      </c>
      <c r="Z240" s="140"/>
      <c r="AA240" s="141"/>
      <c r="AB240" s="141"/>
      <c r="AC240" s="141"/>
      <c r="AD240" s="141"/>
      <c r="AE240" s="7" t="str">
        <f>IF(AND(ISBLANK(Z240),ISBLANK(AA240),ISBLANK(AB240),ISBLANK(AC240),ISBLANK(AD240)),"",SUM(AB240:AD240))</f>
        <v/>
      </c>
      <c r="AF240" s="7" t="str">
        <f>IF(AND(ISBLANK(Z240),ISBLANK(AA240),ISBLANK(AB240),ISBLANK(AC240),ISBLANK(AD240)),"",SUM(AC240:AD240))</f>
        <v/>
      </c>
      <c r="AG240" s="233" t="str">
        <f t="shared" ref="AG240" si="1529">IFERROR(SUM(Z240:AD240)/$E240,"")</f>
        <v/>
      </c>
      <c r="AH240" s="250" t="str">
        <f>IFERROR(((80*AB240)+(100*AC240)+(150*AD240))/SUM(Z240:AD240),"")</f>
        <v/>
      </c>
      <c r="AI240" s="140"/>
      <c r="AJ240" s="141"/>
      <c r="AK240" s="141"/>
      <c r="AL240" s="141"/>
      <c r="AM240" s="141"/>
      <c r="AN240" s="7" t="str">
        <f>IF(AND(ISBLANK(AI240),ISBLANK(AJ240),ISBLANK(AK240),ISBLANK(AL240),ISBLANK(AM240)),"",SUM(AK240:AM240))</f>
        <v/>
      </c>
      <c r="AO240" s="7" t="str">
        <f>IF(AND(ISBLANK(AI240),ISBLANK(AJ240),ISBLANK(AK240),ISBLANK(AL240),ISBLANK(AM240)),"",SUM(AL240:AM240))</f>
        <v/>
      </c>
      <c r="AP240" s="233" t="str">
        <f t="shared" ref="AP240" si="1530">IFERROR(SUM(AI240:AM240)/$E240,"")</f>
        <v/>
      </c>
      <c r="AQ240" s="250" t="str">
        <f>IFERROR(((80*AK240)+(100*AL240)+(150*AM240))/SUM(AI240:AM240),"")</f>
        <v/>
      </c>
      <c r="AR240" s="229" t="str">
        <f t="shared" ref="AR240" si="1531">IFERROR(AVERAGE(Y240,AH240,AQ240),"")</f>
        <v/>
      </c>
      <c r="AS240" s="229" t="str">
        <f t="shared" ref="AS240" si="1532">IF(OR(P240="",AR240=""),"",AR240-P240)</f>
        <v/>
      </c>
      <c r="AT240" s="145"/>
      <c r="AU240" s="141"/>
      <c r="AV240" s="141"/>
      <c r="AW240" s="141"/>
      <c r="AX240" s="141"/>
      <c r="AY240" s="7" t="str">
        <f>IF(AND(ISBLANK(AT240),ISBLANK(AU240),ISBLANK(AV240),ISBLANK(AW240),ISBLANK(AX240)),"",SUM(AV240:AX240))</f>
        <v/>
      </c>
      <c r="AZ240" s="131" t="str">
        <f>IF(AND(ISBLANK(AT240),ISBLANK(AU240),ISBLANK(AV240),ISBLANK(AW240),ISBLANK(AX240)),"",SUM(AW240:AX240))</f>
        <v/>
      </c>
      <c r="BA240" s="254" t="str">
        <f>IFERROR(((80*AV240)+(100*AW240)+(150*AX240))/SUM(AT240:AX240),"")</f>
        <v/>
      </c>
      <c r="BB240" s="135">
        <f>B240</f>
        <v>0</v>
      </c>
      <c r="BC240" s="64">
        <f>C240</f>
        <v>0</v>
      </c>
      <c r="BD240" s="64" t="str">
        <f>BB240&amp;"."&amp;BC240</f>
        <v>0.0</v>
      </c>
      <c r="BE240" s="64">
        <f>D240</f>
        <v>0</v>
      </c>
      <c r="BF240" s="65">
        <f>H240</f>
        <v>0</v>
      </c>
      <c r="BG240" s="65">
        <f t="shared" ref="BG240:BL240" si="1533">I240</f>
        <v>0</v>
      </c>
      <c r="BH240" s="65">
        <f t="shared" si="1533"/>
        <v>0</v>
      </c>
      <c r="BI240" s="65">
        <f t="shared" si="1533"/>
        <v>0</v>
      </c>
      <c r="BJ240" s="65">
        <f t="shared" si="1533"/>
        <v>0</v>
      </c>
      <c r="BK240" s="65" t="str">
        <f t="shared" si="1533"/>
        <v/>
      </c>
      <c r="BL240" s="65" t="str">
        <f t="shared" si="1533"/>
        <v/>
      </c>
      <c r="BM240" s="65" t="str">
        <f t="shared" ref="BM240:BT240" si="1534">P240</f>
        <v/>
      </c>
      <c r="BN240" s="65">
        <f t="shared" si="1534"/>
        <v>0</v>
      </c>
      <c r="BO240" s="65">
        <f t="shared" si="1534"/>
        <v>0</v>
      </c>
      <c r="BP240" s="65">
        <f t="shared" si="1534"/>
        <v>0</v>
      </c>
      <c r="BQ240" s="65">
        <f t="shared" si="1534"/>
        <v>0</v>
      </c>
      <c r="BR240" s="65">
        <f t="shared" si="1534"/>
        <v>0</v>
      </c>
      <c r="BS240" s="65" t="str">
        <f t="shared" si="1534"/>
        <v/>
      </c>
      <c r="BT240" s="65" t="str">
        <f t="shared" si="1534"/>
        <v/>
      </c>
      <c r="BU240" s="65" t="str">
        <f t="shared" ref="BU240:CB240" si="1535">Y240</f>
        <v/>
      </c>
      <c r="BV240" s="65">
        <f t="shared" si="1535"/>
        <v>0</v>
      </c>
      <c r="BW240" s="65">
        <f t="shared" si="1535"/>
        <v>0</v>
      </c>
      <c r="BX240" s="65">
        <f t="shared" si="1535"/>
        <v>0</v>
      </c>
      <c r="BY240" s="65">
        <f t="shared" si="1535"/>
        <v>0</v>
      </c>
      <c r="BZ240" s="65">
        <f t="shared" si="1535"/>
        <v>0</v>
      </c>
      <c r="CA240" s="65" t="str">
        <f t="shared" si="1535"/>
        <v/>
      </c>
      <c r="CB240" s="65" t="str">
        <f t="shared" si="1535"/>
        <v/>
      </c>
      <c r="CC240" s="65" t="str">
        <f t="shared" ref="CC240:CJ240" si="1536">AH240</f>
        <v/>
      </c>
      <c r="CD240" s="65">
        <f t="shared" si="1536"/>
        <v>0</v>
      </c>
      <c r="CE240" s="65">
        <f t="shared" si="1536"/>
        <v>0</v>
      </c>
      <c r="CF240" s="65">
        <f t="shared" si="1536"/>
        <v>0</v>
      </c>
      <c r="CG240" s="65">
        <f t="shared" si="1536"/>
        <v>0</v>
      </c>
      <c r="CH240" s="65">
        <f t="shared" si="1536"/>
        <v>0</v>
      </c>
      <c r="CI240" s="65" t="str">
        <f t="shared" si="1536"/>
        <v/>
      </c>
      <c r="CJ240" s="65" t="str">
        <f t="shared" si="1536"/>
        <v/>
      </c>
      <c r="CK240" s="65" t="str">
        <f t="shared" ref="CK240" si="1537">AQ240</f>
        <v/>
      </c>
      <c r="CL240" s="65">
        <f t="shared" ref="CL240:CS240" si="1538">AT240</f>
        <v>0</v>
      </c>
      <c r="CM240" s="65">
        <f t="shared" si="1538"/>
        <v>0</v>
      </c>
      <c r="CN240" s="65">
        <f t="shared" si="1538"/>
        <v>0</v>
      </c>
      <c r="CO240" s="65">
        <f t="shared" si="1538"/>
        <v>0</v>
      </c>
      <c r="CP240" s="65">
        <f t="shared" si="1538"/>
        <v>0</v>
      </c>
      <c r="CQ240" s="65" t="str">
        <f t="shared" si="1538"/>
        <v/>
      </c>
      <c r="CR240" s="65" t="str">
        <f t="shared" si="1538"/>
        <v/>
      </c>
      <c r="CS240" s="65" t="str">
        <f t="shared" si="1538"/>
        <v/>
      </c>
    </row>
    <row r="241" spans="1:97" ht="13.5" thickBot="1" x14ac:dyDescent="0.25">
      <c r="A241" s="259"/>
      <c r="B241" s="264"/>
      <c r="C241" s="262"/>
      <c r="D241" s="262"/>
      <c r="E241" s="236"/>
      <c r="F241" s="241"/>
      <c r="G241" s="8" t="s">
        <v>6</v>
      </c>
      <c r="H241" s="142" t="str">
        <f>IFERROR(H240/SUM(H240:L240),"")</f>
        <v/>
      </c>
      <c r="I241" s="143" t="str">
        <f>IFERROR(I240/SUM(H240:L240),"")</f>
        <v/>
      </c>
      <c r="J241" s="144" t="str">
        <f>IFERROR(J240/SUM(H240:L240),"")</f>
        <v/>
      </c>
      <c r="K241" s="144" t="str">
        <f>IFERROR(K240/SUM(H240:L240),"")</f>
        <v/>
      </c>
      <c r="L241" s="144" t="str">
        <f>IFERROR(L240/SUM(H240:L240),"")</f>
        <v/>
      </c>
      <c r="M241" s="34" t="str">
        <f>IFERROR(M240/SUM(H240:L240),"")</f>
        <v/>
      </c>
      <c r="N241" s="34" t="str">
        <f>IFERROR(N240/SUM(H240:L240),"")</f>
        <v/>
      </c>
      <c r="O241" s="234"/>
      <c r="P241" s="230"/>
      <c r="Q241" s="142" t="str">
        <f>IFERROR(Q240/SUM(Q240:U240),"")</f>
        <v/>
      </c>
      <c r="R241" s="143" t="str">
        <f>IFERROR(R240/SUM(Q240:U240),"")</f>
        <v/>
      </c>
      <c r="S241" s="144" t="str">
        <f>IFERROR(S240/SUM(Q240:U240),"")</f>
        <v/>
      </c>
      <c r="T241" s="144" t="str">
        <f>IFERROR(T240/SUM(Q240:U240),"")</f>
        <v/>
      </c>
      <c r="U241" s="144" t="str">
        <f>IFERROR(U240/SUM(Q240:U240),"")</f>
        <v/>
      </c>
      <c r="V241" s="34" t="str">
        <f>IFERROR(V240/SUM(Q240:U240),"")</f>
        <v/>
      </c>
      <c r="W241" s="34" t="str">
        <f>IFERROR(W240/SUM(Q240:U240),"")</f>
        <v/>
      </c>
      <c r="X241" s="234"/>
      <c r="Y241" s="230"/>
      <c r="Z241" s="142" t="str">
        <f>IFERROR(Z240/SUM(Z240:AD240),"")</f>
        <v/>
      </c>
      <c r="AA241" s="143" t="str">
        <f>IFERROR(AA240/SUM(Z240:AD240),"")</f>
        <v/>
      </c>
      <c r="AB241" s="144" t="str">
        <f>IFERROR(AB240/SUM(Z240:AD240),"")</f>
        <v/>
      </c>
      <c r="AC241" s="144" t="str">
        <f>IFERROR(AC240/SUM(Z240:AD240),"")</f>
        <v/>
      </c>
      <c r="AD241" s="144" t="str">
        <f>IFERROR(AD240/SUM(Z240:AD240),"")</f>
        <v/>
      </c>
      <c r="AE241" s="34" t="str">
        <f>IFERROR(AE240/SUM(Z240:AD240),"")</f>
        <v/>
      </c>
      <c r="AF241" s="34" t="str">
        <f>IFERROR(AF240/SUM(Z240:AD240),"")</f>
        <v/>
      </c>
      <c r="AG241" s="234"/>
      <c r="AH241" s="230"/>
      <c r="AI241" s="142" t="str">
        <f>IFERROR(AI240/SUM(AI240:AM240),"")</f>
        <v/>
      </c>
      <c r="AJ241" s="143" t="str">
        <f>IFERROR(AJ240/SUM(AI240:AM240),"")</f>
        <v/>
      </c>
      <c r="AK241" s="144" t="str">
        <f>IFERROR(AK240/SUM(AI240:AM240),"")</f>
        <v/>
      </c>
      <c r="AL241" s="144" t="str">
        <f>IFERROR(AL240/SUM(AI240:AM240),"")</f>
        <v/>
      </c>
      <c r="AM241" s="144" t="str">
        <f>IFERROR(AM240/SUM(AI240:AM240),"")</f>
        <v/>
      </c>
      <c r="AN241" s="34" t="str">
        <f>IFERROR(AN240/SUM(AI240:AM240),"")</f>
        <v/>
      </c>
      <c r="AO241" s="34" t="str">
        <f>IFERROR(AO240/SUM(AI240:AM240),"")</f>
        <v/>
      </c>
      <c r="AP241" s="234"/>
      <c r="AQ241" s="230"/>
      <c r="AR241" s="230"/>
      <c r="AS241" s="230"/>
      <c r="AT241" s="149" t="str">
        <f>IFERROR(AT240/SUM(AT240:AX240),"")</f>
        <v/>
      </c>
      <c r="AU241" s="143" t="str">
        <f>IFERROR(AU240/SUM(AT240:AX240),"")</f>
        <v/>
      </c>
      <c r="AV241" s="144" t="str">
        <f>IFERROR(AV240/SUM(AT240:AX240),"")</f>
        <v/>
      </c>
      <c r="AW241" s="144" t="str">
        <f>IFERROR(AW240/SUM(AT240:AX240),"")</f>
        <v/>
      </c>
      <c r="AX241" s="144" t="str">
        <f>IFERROR(AX240/SUM(AT240:AX240),"")</f>
        <v/>
      </c>
      <c r="AY241" s="34" t="str">
        <f>IFERROR(AY240/SUM(AT240:AX240),"")</f>
        <v/>
      </c>
      <c r="AZ241" s="132" t="str">
        <f>IFERROR(AZ240/SUM(AT240:AX240),"")</f>
        <v/>
      </c>
      <c r="BA241" s="255"/>
      <c r="BB241" s="135"/>
      <c r="BC241" s="64"/>
      <c r="BD241" s="64" t="str">
        <f t="shared" ref="BD241" si="1539">BB241&amp;"."&amp;BC241</f>
        <v>.</v>
      </c>
      <c r="BE241" s="64"/>
      <c r="BF241" s="67"/>
      <c r="BG241" s="67"/>
      <c r="BH241" s="68"/>
      <c r="BI241" s="68"/>
      <c r="BJ241" s="68"/>
      <c r="BK241" s="69"/>
      <c r="BL241" s="69"/>
      <c r="BM241" s="64"/>
      <c r="BN241" s="67"/>
      <c r="BO241" s="67"/>
      <c r="BP241" s="68"/>
      <c r="BQ241" s="68"/>
      <c r="BR241" s="68"/>
      <c r="BS241" s="69"/>
      <c r="BT241" s="69"/>
      <c r="BU241" s="64"/>
      <c r="BV241" s="67"/>
      <c r="BW241" s="67"/>
      <c r="BX241" s="68"/>
      <c r="BY241" s="68"/>
      <c r="BZ241" s="68"/>
      <c r="CA241" s="69"/>
      <c r="CB241" s="69"/>
      <c r="CC241" s="64"/>
      <c r="CD241" s="67"/>
      <c r="CE241" s="67"/>
      <c r="CF241" s="68"/>
      <c r="CG241" s="68"/>
      <c r="CH241" s="68"/>
      <c r="CI241" s="69"/>
      <c r="CJ241" s="69"/>
      <c r="CK241" s="64"/>
      <c r="CL241" s="67"/>
      <c r="CM241" s="67"/>
      <c r="CN241" s="68"/>
      <c r="CO241" s="68"/>
      <c r="CP241" s="68"/>
      <c r="CQ241" s="69"/>
      <c r="CR241" s="69"/>
      <c r="CS241" s="66"/>
    </row>
    <row r="242" spans="1:97" ht="13.5" thickTop="1" x14ac:dyDescent="0.2">
      <c r="A242" s="258"/>
      <c r="B242" s="263"/>
      <c r="C242" s="265"/>
      <c r="D242" s="261"/>
      <c r="E242" s="235"/>
      <c r="F242" s="260"/>
      <c r="G242" s="4" t="s">
        <v>5</v>
      </c>
      <c r="H242" s="140"/>
      <c r="I242" s="141"/>
      <c r="J242" s="141"/>
      <c r="K242" s="141"/>
      <c r="L242" s="141"/>
      <c r="M242" s="7" t="str">
        <f>IF(AND(ISBLANK(H242),ISBLANK(I242),ISBLANK(J242),ISBLANK(K242),ISBLANK(L242)),"",SUM(J242:L242))</f>
        <v/>
      </c>
      <c r="N242" s="7" t="str">
        <f>IF(AND(ISBLANK(H242),ISBLANK(I242),ISBLANK(J242),ISBLANK(K242),ISBLANK(L242)),"",SUM(K242:L242))</f>
        <v/>
      </c>
      <c r="O242" s="233" t="str">
        <f t="shared" ref="O242" si="1540">IFERROR(SUM(H242:L242)/E242,"")</f>
        <v/>
      </c>
      <c r="P242" s="250" t="str">
        <f>IFERROR(((80*J242)+(100*K242)+(150*L242))/SUM(H242:L242),"")</f>
        <v/>
      </c>
      <c r="Q242" s="140"/>
      <c r="R242" s="141"/>
      <c r="S242" s="141"/>
      <c r="T242" s="141"/>
      <c r="U242" s="141"/>
      <c r="V242" s="7" t="str">
        <f>IF(AND(ISBLANK(Q242),ISBLANK(R242),ISBLANK(S242),ISBLANK(T242),ISBLANK(U242)),"",SUM(S242:U242))</f>
        <v/>
      </c>
      <c r="W242" s="7" t="str">
        <f>IF(AND(ISBLANK(Q242),ISBLANK(R242),ISBLANK(S242),ISBLANK(T242),ISBLANK(U242)),"",SUM(T242:U242))</f>
        <v/>
      </c>
      <c r="X242" s="233" t="str">
        <f t="shared" ref="X242" si="1541">IFERROR(SUM(Q242:U242)/$E242,"")</f>
        <v/>
      </c>
      <c r="Y242" s="250" t="str">
        <f>IFERROR(((80*S242)+(100*T242)+(150*U242))/SUM(Q242:U242),"")</f>
        <v/>
      </c>
      <c r="Z242" s="140"/>
      <c r="AA242" s="141"/>
      <c r="AB242" s="141"/>
      <c r="AC242" s="141"/>
      <c r="AD242" s="141"/>
      <c r="AE242" s="7" t="str">
        <f>IF(AND(ISBLANK(Z242),ISBLANK(AA242),ISBLANK(AB242),ISBLANK(AC242),ISBLANK(AD242)),"",SUM(AB242:AD242))</f>
        <v/>
      </c>
      <c r="AF242" s="7" t="str">
        <f>IF(AND(ISBLANK(Z242),ISBLANK(AA242),ISBLANK(AB242),ISBLANK(AC242),ISBLANK(AD242)),"",SUM(AC242:AD242))</f>
        <v/>
      </c>
      <c r="AG242" s="233" t="str">
        <f t="shared" ref="AG242" si="1542">IFERROR(SUM(Z242:AD242)/$E242,"")</f>
        <v/>
      </c>
      <c r="AH242" s="250" t="str">
        <f>IFERROR(((80*AB242)+(100*AC242)+(150*AD242))/SUM(Z242:AD242),"")</f>
        <v/>
      </c>
      <c r="AI242" s="140"/>
      <c r="AJ242" s="141"/>
      <c r="AK242" s="141"/>
      <c r="AL242" s="141"/>
      <c r="AM242" s="141"/>
      <c r="AN242" s="7" t="str">
        <f>IF(AND(ISBLANK(AI242),ISBLANK(AJ242),ISBLANK(AK242),ISBLANK(AL242),ISBLANK(AM242)),"",SUM(AK242:AM242))</f>
        <v/>
      </c>
      <c r="AO242" s="7" t="str">
        <f>IF(AND(ISBLANK(AI242),ISBLANK(AJ242),ISBLANK(AK242),ISBLANK(AL242),ISBLANK(AM242)),"",SUM(AL242:AM242))</f>
        <v/>
      </c>
      <c r="AP242" s="233" t="str">
        <f t="shared" ref="AP242" si="1543">IFERROR(SUM(AI242:AM242)/$E242,"")</f>
        <v/>
      </c>
      <c r="AQ242" s="250" t="str">
        <f>IFERROR(((80*AK242)+(100*AL242)+(150*AM242))/SUM(AI242:AM242),"")</f>
        <v/>
      </c>
      <c r="AR242" s="229" t="str">
        <f t="shared" ref="AR242" si="1544">IFERROR(AVERAGE(Y242,AH242,AQ242),"")</f>
        <v/>
      </c>
      <c r="AS242" s="229" t="str">
        <f t="shared" ref="AS242" si="1545">IF(OR(P242="",AR242=""),"",AR242-P242)</f>
        <v/>
      </c>
      <c r="AT242" s="145"/>
      <c r="AU242" s="141"/>
      <c r="AV242" s="141"/>
      <c r="AW242" s="141"/>
      <c r="AX242" s="141"/>
      <c r="AY242" s="7" t="str">
        <f>IF(AND(ISBLANK(AT242),ISBLANK(AU242),ISBLANK(AV242),ISBLANK(AW242),ISBLANK(AX242)),"",SUM(AV242:AX242))</f>
        <v/>
      </c>
      <c r="AZ242" s="131" t="str">
        <f>IF(AND(ISBLANK(AT242),ISBLANK(AU242),ISBLANK(AV242),ISBLANK(AW242),ISBLANK(AX242)),"",SUM(AW242:AX242))</f>
        <v/>
      </c>
      <c r="BA242" s="254" t="str">
        <f>IFERROR(((80*AV242)+(100*AW242)+(150*AX242))/SUM(AT242:AX242),"")</f>
        <v/>
      </c>
      <c r="BB242" s="135">
        <f>B242</f>
        <v>0</v>
      </c>
      <c r="BC242" s="64">
        <f>C242</f>
        <v>0</v>
      </c>
      <c r="BD242" s="64" t="str">
        <f>BB242&amp;"."&amp;BC242</f>
        <v>0.0</v>
      </c>
      <c r="BE242" s="64">
        <f>D242</f>
        <v>0</v>
      </c>
      <c r="BF242" s="65">
        <f>H242</f>
        <v>0</v>
      </c>
      <c r="BG242" s="65">
        <f t="shared" ref="BG242:BL242" si="1546">I242</f>
        <v>0</v>
      </c>
      <c r="BH242" s="65">
        <f t="shared" si="1546"/>
        <v>0</v>
      </c>
      <c r="BI242" s="65">
        <f t="shared" si="1546"/>
        <v>0</v>
      </c>
      <c r="BJ242" s="65">
        <f t="shared" si="1546"/>
        <v>0</v>
      </c>
      <c r="BK242" s="65" t="str">
        <f t="shared" si="1546"/>
        <v/>
      </c>
      <c r="BL242" s="65" t="str">
        <f t="shared" si="1546"/>
        <v/>
      </c>
      <c r="BM242" s="65" t="str">
        <f t="shared" ref="BM242:BT242" si="1547">P242</f>
        <v/>
      </c>
      <c r="BN242" s="65">
        <f t="shared" si="1547"/>
        <v>0</v>
      </c>
      <c r="BO242" s="65">
        <f t="shared" si="1547"/>
        <v>0</v>
      </c>
      <c r="BP242" s="65">
        <f t="shared" si="1547"/>
        <v>0</v>
      </c>
      <c r="BQ242" s="65">
        <f t="shared" si="1547"/>
        <v>0</v>
      </c>
      <c r="BR242" s="65">
        <f t="shared" si="1547"/>
        <v>0</v>
      </c>
      <c r="BS242" s="65" t="str">
        <f t="shared" si="1547"/>
        <v/>
      </c>
      <c r="BT242" s="65" t="str">
        <f t="shared" si="1547"/>
        <v/>
      </c>
      <c r="BU242" s="65" t="str">
        <f t="shared" ref="BU242:CB242" si="1548">Y242</f>
        <v/>
      </c>
      <c r="BV242" s="65">
        <f t="shared" si="1548"/>
        <v>0</v>
      </c>
      <c r="BW242" s="65">
        <f t="shared" si="1548"/>
        <v>0</v>
      </c>
      <c r="BX242" s="65">
        <f t="shared" si="1548"/>
        <v>0</v>
      </c>
      <c r="BY242" s="65">
        <f t="shared" si="1548"/>
        <v>0</v>
      </c>
      <c r="BZ242" s="65">
        <f t="shared" si="1548"/>
        <v>0</v>
      </c>
      <c r="CA242" s="65" t="str">
        <f t="shared" si="1548"/>
        <v/>
      </c>
      <c r="CB242" s="65" t="str">
        <f t="shared" si="1548"/>
        <v/>
      </c>
      <c r="CC242" s="65" t="str">
        <f t="shared" ref="CC242:CJ242" si="1549">AH242</f>
        <v/>
      </c>
      <c r="CD242" s="65">
        <f t="shared" si="1549"/>
        <v>0</v>
      </c>
      <c r="CE242" s="65">
        <f t="shared" si="1549"/>
        <v>0</v>
      </c>
      <c r="CF242" s="65">
        <f t="shared" si="1549"/>
        <v>0</v>
      </c>
      <c r="CG242" s="65">
        <f t="shared" si="1549"/>
        <v>0</v>
      </c>
      <c r="CH242" s="65">
        <f t="shared" si="1549"/>
        <v>0</v>
      </c>
      <c r="CI242" s="65" t="str">
        <f t="shared" si="1549"/>
        <v/>
      </c>
      <c r="CJ242" s="65" t="str">
        <f t="shared" si="1549"/>
        <v/>
      </c>
      <c r="CK242" s="65" t="str">
        <f t="shared" ref="CK242" si="1550">AQ242</f>
        <v/>
      </c>
      <c r="CL242" s="65">
        <f t="shared" ref="CL242:CS242" si="1551">AT242</f>
        <v>0</v>
      </c>
      <c r="CM242" s="65">
        <f t="shared" si="1551"/>
        <v>0</v>
      </c>
      <c r="CN242" s="65">
        <f t="shared" si="1551"/>
        <v>0</v>
      </c>
      <c r="CO242" s="65">
        <f t="shared" si="1551"/>
        <v>0</v>
      </c>
      <c r="CP242" s="65">
        <f t="shared" si="1551"/>
        <v>0</v>
      </c>
      <c r="CQ242" s="65" t="str">
        <f t="shared" si="1551"/>
        <v/>
      </c>
      <c r="CR242" s="65" t="str">
        <f t="shared" si="1551"/>
        <v/>
      </c>
      <c r="CS242" s="65" t="str">
        <f t="shared" si="1551"/>
        <v/>
      </c>
    </row>
    <row r="243" spans="1:97" ht="13.5" thickBot="1" x14ac:dyDescent="0.25">
      <c r="A243" s="259"/>
      <c r="B243" s="264"/>
      <c r="C243" s="262"/>
      <c r="D243" s="262"/>
      <c r="E243" s="236"/>
      <c r="F243" s="241"/>
      <c r="G243" s="8" t="s">
        <v>6</v>
      </c>
      <c r="H243" s="142" t="str">
        <f>IFERROR(H242/SUM(H242:L242),"")</f>
        <v/>
      </c>
      <c r="I243" s="143" t="str">
        <f>IFERROR(I242/SUM(H242:L242),"")</f>
        <v/>
      </c>
      <c r="J243" s="144" t="str">
        <f>IFERROR(J242/SUM(H242:L242),"")</f>
        <v/>
      </c>
      <c r="K243" s="144" t="str">
        <f>IFERROR(K242/SUM(H242:L242),"")</f>
        <v/>
      </c>
      <c r="L243" s="144" t="str">
        <f>IFERROR(L242/SUM(H242:L242),"")</f>
        <v/>
      </c>
      <c r="M243" s="34" t="str">
        <f>IFERROR(M242/SUM(H242:L242),"")</f>
        <v/>
      </c>
      <c r="N243" s="34" t="str">
        <f>IFERROR(N242/SUM(H242:L242),"")</f>
        <v/>
      </c>
      <c r="O243" s="234"/>
      <c r="P243" s="230"/>
      <c r="Q243" s="142" t="str">
        <f>IFERROR(Q242/SUM(Q242:U242),"")</f>
        <v/>
      </c>
      <c r="R243" s="143" t="str">
        <f>IFERROR(R242/SUM(Q242:U242),"")</f>
        <v/>
      </c>
      <c r="S243" s="144" t="str">
        <f>IFERROR(S242/SUM(Q242:U242),"")</f>
        <v/>
      </c>
      <c r="T243" s="144" t="str">
        <f>IFERROR(T242/SUM(Q242:U242),"")</f>
        <v/>
      </c>
      <c r="U243" s="144" t="str">
        <f>IFERROR(U242/SUM(Q242:U242),"")</f>
        <v/>
      </c>
      <c r="V243" s="34" t="str">
        <f>IFERROR(V242/SUM(Q242:U242),"")</f>
        <v/>
      </c>
      <c r="W243" s="34" t="str">
        <f>IFERROR(W242/SUM(Q242:U242),"")</f>
        <v/>
      </c>
      <c r="X243" s="234"/>
      <c r="Y243" s="230"/>
      <c r="Z243" s="142" t="str">
        <f>IFERROR(Z242/SUM(Z242:AD242),"")</f>
        <v/>
      </c>
      <c r="AA243" s="143" t="str">
        <f>IFERROR(AA242/SUM(Z242:AD242),"")</f>
        <v/>
      </c>
      <c r="AB243" s="144" t="str">
        <f>IFERROR(AB242/SUM(Z242:AD242),"")</f>
        <v/>
      </c>
      <c r="AC243" s="144" t="str">
        <f>IFERROR(AC242/SUM(Z242:AD242),"")</f>
        <v/>
      </c>
      <c r="AD243" s="144" t="str">
        <f>IFERROR(AD242/SUM(Z242:AD242),"")</f>
        <v/>
      </c>
      <c r="AE243" s="34" t="str">
        <f>IFERROR(AE242/SUM(Z242:AD242),"")</f>
        <v/>
      </c>
      <c r="AF243" s="34" t="str">
        <f>IFERROR(AF242/SUM(Z242:AD242),"")</f>
        <v/>
      </c>
      <c r="AG243" s="234"/>
      <c r="AH243" s="230"/>
      <c r="AI243" s="142" t="str">
        <f>IFERROR(AI242/SUM(AI242:AM242),"")</f>
        <v/>
      </c>
      <c r="AJ243" s="143" t="str">
        <f>IFERROR(AJ242/SUM(AI242:AM242),"")</f>
        <v/>
      </c>
      <c r="AK243" s="144" t="str">
        <f>IFERROR(AK242/SUM(AI242:AM242),"")</f>
        <v/>
      </c>
      <c r="AL243" s="144" t="str">
        <f>IFERROR(AL242/SUM(AI242:AM242),"")</f>
        <v/>
      </c>
      <c r="AM243" s="144" t="str">
        <f>IFERROR(AM242/SUM(AI242:AM242),"")</f>
        <v/>
      </c>
      <c r="AN243" s="34" t="str">
        <f>IFERROR(AN242/SUM(AI242:AM242),"")</f>
        <v/>
      </c>
      <c r="AO243" s="34" t="str">
        <f>IFERROR(AO242/SUM(AI242:AM242),"")</f>
        <v/>
      </c>
      <c r="AP243" s="234"/>
      <c r="AQ243" s="230"/>
      <c r="AR243" s="230"/>
      <c r="AS243" s="230"/>
      <c r="AT243" s="149" t="str">
        <f>IFERROR(AT242/SUM(AT242:AX242),"")</f>
        <v/>
      </c>
      <c r="AU243" s="143" t="str">
        <f>IFERROR(AU242/SUM(AT242:AX242),"")</f>
        <v/>
      </c>
      <c r="AV243" s="144" t="str">
        <f>IFERROR(AV242/SUM(AT242:AX242),"")</f>
        <v/>
      </c>
      <c r="AW243" s="144" t="str">
        <f>IFERROR(AW242/SUM(AT242:AX242),"")</f>
        <v/>
      </c>
      <c r="AX243" s="144" t="str">
        <f>IFERROR(AX242/SUM(AT242:AX242),"")</f>
        <v/>
      </c>
      <c r="AY243" s="34" t="str">
        <f>IFERROR(AY242/SUM(AT242:AX242),"")</f>
        <v/>
      </c>
      <c r="AZ243" s="132" t="str">
        <f>IFERROR(AZ242/SUM(AT242:AX242),"")</f>
        <v/>
      </c>
      <c r="BA243" s="255"/>
      <c r="BB243" s="135"/>
      <c r="BC243" s="64"/>
      <c r="BD243" s="64" t="str">
        <f t="shared" ref="BD243" si="1552">BB243&amp;"."&amp;BC243</f>
        <v>.</v>
      </c>
      <c r="BE243" s="64"/>
      <c r="BF243" s="67"/>
      <c r="BG243" s="67"/>
      <c r="BH243" s="68"/>
      <c r="BI243" s="68"/>
      <c r="BJ243" s="68"/>
      <c r="BK243" s="69"/>
      <c r="BL243" s="69"/>
      <c r="BM243" s="64"/>
      <c r="BN243" s="67"/>
      <c r="BO243" s="67"/>
      <c r="BP243" s="68"/>
      <c r="BQ243" s="68"/>
      <c r="BR243" s="68"/>
      <c r="BS243" s="69"/>
      <c r="BT243" s="69"/>
      <c r="BU243" s="64"/>
      <c r="BV243" s="67"/>
      <c r="BW243" s="67"/>
      <c r="BX243" s="68"/>
      <c r="BY243" s="68"/>
      <c r="BZ243" s="68"/>
      <c r="CA243" s="69"/>
      <c r="CB243" s="69"/>
      <c r="CC243" s="64"/>
      <c r="CD243" s="67"/>
      <c r="CE243" s="67"/>
      <c r="CF243" s="68"/>
      <c r="CG243" s="68"/>
      <c r="CH243" s="68"/>
      <c r="CI243" s="69"/>
      <c r="CJ243" s="69"/>
      <c r="CK243" s="64"/>
      <c r="CL243" s="67"/>
      <c r="CM243" s="67"/>
      <c r="CN243" s="68"/>
      <c r="CO243" s="68"/>
      <c r="CP243" s="68"/>
      <c r="CQ243" s="69"/>
      <c r="CR243" s="69"/>
      <c r="CS243" s="66"/>
    </row>
    <row r="244" spans="1:97" ht="13.5" thickTop="1" x14ac:dyDescent="0.2">
      <c r="A244" s="258"/>
      <c r="B244" s="263"/>
      <c r="C244" s="265"/>
      <c r="D244" s="261"/>
      <c r="E244" s="235"/>
      <c r="F244" s="260"/>
      <c r="G244" s="47" t="s">
        <v>5</v>
      </c>
      <c r="H244" s="140"/>
      <c r="I244" s="145"/>
      <c r="J244" s="145"/>
      <c r="K244" s="145"/>
      <c r="L244" s="145"/>
      <c r="M244" s="38" t="str">
        <f>IF(AND(ISBLANK(H244),ISBLANK(I244),ISBLANK(J244),ISBLANK(K244),ISBLANK(L244)),"",SUM(J244:L244))</f>
        <v/>
      </c>
      <c r="N244" s="38" t="str">
        <f>IF(AND(ISBLANK(H244),ISBLANK(I244),ISBLANK(J244),ISBLANK(K244),ISBLANK(L244)),"",SUM(K244:L244))</f>
        <v/>
      </c>
      <c r="O244" s="233" t="str">
        <f t="shared" ref="O244" si="1553">IFERROR(SUM(H244:L244)/E244,"")</f>
        <v/>
      </c>
      <c r="P244" s="248" t="str">
        <f>IFERROR(((80*J244)+(100*K244)+(150*L244))/SUM(H244:L244),"")</f>
        <v/>
      </c>
      <c r="Q244" s="140"/>
      <c r="R244" s="145"/>
      <c r="S244" s="145"/>
      <c r="T244" s="145"/>
      <c r="U244" s="145"/>
      <c r="V244" s="38" t="str">
        <f>IF(AND(ISBLANK(Q244),ISBLANK(R244),ISBLANK(S244),ISBLANK(T244),ISBLANK(U244)),"",SUM(S244:U244))</f>
        <v/>
      </c>
      <c r="W244" s="38" t="str">
        <f>IF(AND(ISBLANK(Q244),ISBLANK(R244),ISBLANK(S244),ISBLANK(T244),ISBLANK(U244)),"",SUM(T244:U244))</f>
        <v/>
      </c>
      <c r="X244" s="233" t="str">
        <f t="shared" ref="X244" si="1554">IFERROR(SUM(Q244:U244)/$E244,"")</f>
        <v/>
      </c>
      <c r="Y244" s="248" t="str">
        <f>IFERROR(((80*S244)+(100*T244)+(150*U244))/SUM(Q244:U244),"")</f>
        <v/>
      </c>
      <c r="Z244" s="140"/>
      <c r="AA244" s="145"/>
      <c r="AB244" s="145"/>
      <c r="AC244" s="145"/>
      <c r="AD244" s="145"/>
      <c r="AE244" s="38" t="str">
        <f>IF(AND(ISBLANK(Z244),ISBLANK(AA244),ISBLANK(AB244),ISBLANK(AC244),ISBLANK(AD244)),"",SUM(AB244:AD244))</f>
        <v/>
      </c>
      <c r="AF244" s="38" t="str">
        <f>IF(AND(ISBLANK(Z244),ISBLANK(AA244),ISBLANK(AB244),ISBLANK(AC244),ISBLANK(AD244)),"",SUM(AC244:AD244))</f>
        <v/>
      </c>
      <c r="AG244" s="233" t="str">
        <f t="shared" ref="AG244" si="1555">IFERROR(SUM(Z244:AD244)/$E244,"")</f>
        <v/>
      </c>
      <c r="AH244" s="248" t="str">
        <f>IFERROR(((80*AB244)+(100*AC244)+(150*AD244))/SUM(Z244:AD244),"")</f>
        <v/>
      </c>
      <c r="AI244" s="140"/>
      <c r="AJ244" s="145"/>
      <c r="AK244" s="145"/>
      <c r="AL244" s="145"/>
      <c r="AM244" s="145"/>
      <c r="AN244" s="38" t="str">
        <f>IF(AND(ISBLANK(AI244),ISBLANK(AJ244),ISBLANK(AK244),ISBLANK(AL244),ISBLANK(AM244)),"",SUM(AK244:AM244))</f>
        <v/>
      </c>
      <c r="AO244" s="38" t="str">
        <f>IF(AND(ISBLANK(AI244),ISBLANK(AJ244),ISBLANK(AK244),ISBLANK(AL244),ISBLANK(AM244)),"",SUM(AL244:AM244))</f>
        <v/>
      </c>
      <c r="AP244" s="233" t="str">
        <f t="shared" ref="AP244" si="1556">IFERROR(SUM(AI244:AM244)/$E244,"")</f>
        <v/>
      </c>
      <c r="AQ244" s="248" t="str">
        <f>IFERROR(((80*AK244)+(100*AL244)+(150*AM244))/SUM(AI244:AM244),"")</f>
        <v/>
      </c>
      <c r="AR244" s="229" t="str">
        <f t="shared" ref="AR244" si="1557">IFERROR(AVERAGE(Y244,AH244,AQ244),"")</f>
        <v/>
      </c>
      <c r="AS244" s="229" t="str">
        <f t="shared" ref="AS244" si="1558">IF(OR(P244="",AR244=""),"",AR244-P244)</f>
        <v/>
      </c>
      <c r="AT244" s="145"/>
      <c r="AU244" s="145"/>
      <c r="AV244" s="145"/>
      <c r="AW244" s="145"/>
      <c r="AX244" s="145"/>
      <c r="AY244" s="38" t="str">
        <f>IF(AND(ISBLANK(AT244),ISBLANK(AU244),ISBLANK(AV244),ISBLANK(AW244),ISBLANK(AX244)),"",SUM(AV244:AX244))</f>
        <v/>
      </c>
      <c r="AZ244" s="133" t="str">
        <f>IF(AND(ISBLANK(AT244),ISBLANK(AU244),ISBLANK(AV244),ISBLANK(AW244),ISBLANK(AX244)),"",SUM(AW244:AX244))</f>
        <v/>
      </c>
      <c r="BA244" s="254" t="str">
        <f>IFERROR(((80*AV244)+(100*AW244)+(150*AX244))/SUM(AT244:AX244),"")</f>
        <v/>
      </c>
      <c r="BB244" s="135">
        <f>B244</f>
        <v>0</v>
      </c>
      <c r="BC244" s="64">
        <f>C244</f>
        <v>0</v>
      </c>
      <c r="BD244" s="64" t="str">
        <f>BB244&amp;"."&amp;BC244</f>
        <v>0.0</v>
      </c>
      <c r="BE244" s="64">
        <f>D244</f>
        <v>0</v>
      </c>
      <c r="BF244" s="65">
        <f>H244</f>
        <v>0</v>
      </c>
      <c r="BG244" s="65">
        <f t="shared" ref="BG244:BL244" si="1559">I244</f>
        <v>0</v>
      </c>
      <c r="BH244" s="65">
        <f t="shared" si="1559"/>
        <v>0</v>
      </c>
      <c r="BI244" s="65">
        <f t="shared" si="1559"/>
        <v>0</v>
      </c>
      <c r="BJ244" s="65">
        <f t="shared" si="1559"/>
        <v>0</v>
      </c>
      <c r="BK244" s="65" t="str">
        <f t="shared" si="1559"/>
        <v/>
      </c>
      <c r="BL244" s="65" t="str">
        <f t="shared" si="1559"/>
        <v/>
      </c>
      <c r="BM244" s="65" t="str">
        <f t="shared" ref="BM244:BT244" si="1560">P244</f>
        <v/>
      </c>
      <c r="BN244" s="65">
        <f t="shared" si="1560"/>
        <v>0</v>
      </c>
      <c r="BO244" s="65">
        <f t="shared" si="1560"/>
        <v>0</v>
      </c>
      <c r="BP244" s="65">
        <f t="shared" si="1560"/>
        <v>0</v>
      </c>
      <c r="BQ244" s="65">
        <f t="shared" si="1560"/>
        <v>0</v>
      </c>
      <c r="BR244" s="65">
        <f t="shared" si="1560"/>
        <v>0</v>
      </c>
      <c r="BS244" s="65" t="str">
        <f t="shared" si="1560"/>
        <v/>
      </c>
      <c r="BT244" s="65" t="str">
        <f t="shared" si="1560"/>
        <v/>
      </c>
      <c r="BU244" s="65" t="str">
        <f t="shared" ref="BU244:CB244" si="1561">Y244</f>
        <v/>
      </c>
      <c r="BV244" s="65">
        <f t="shared" si="1561"/>
        <v>0</v>
      </c>
      <c r="BW244" s="65">
        <f t="shared" si="1561"/>
        <v>0</v>
      </c>
      <c r="BX244" s="65">
        <f t="shared" si="1561"/>
        <v>0</v>
      </c>
      <c r="BY244" s="65">
        <f t="shared" si="1561"/>
        <v>0</v>
      </c>
      <c r="BZ244" s="65">
        <f t="shared" si="1561"/>
        <v>0</v>
      </c>
      <c r="CA244" s="65" t="str">
        <f t="shared" si="1561"/>
        <v/>
      </c>
      <c r="CB244" s="65" t="str">
        <f t="shared" si="1561"/>
        <v/>
      </c>
      <c r="CC244" s="65" t="str">
        <f t="shared" ref="CC244:CJ244" si="1562">AH244</f>
        <v/>
      </c>
      <c r="CD244" s="65">
        <f t="shared" si="1562"/>
        <v>0</v>
      </c>
      <c r="CE244" s="65">
        <f t="shared" si="1562"/>
        <v>0</v>
      </c>
      <c r="CF244" s="65">
        <f t="shared" si="1562"/>
        <v>0</v>
      </c>
      <c r="CG244" s="65">
        <f t="shared" si="1562"/>
        <v>0</v>
      </c>
      <c r="CH244" s="65">
        <f t="shared" si="1562"/>
        <v>0</v>
      </c>
      <c r="CI244" s="65" t="str">
        <f t="shared" si="1562"/>
        <v/>
      </c>
      <c r="CJ244" s="65" t="str">
        <f t="shared" si="1562"/>
        <v/>
      </c>
      <c r="CK244" s="65" t="str">
        <f t="shared" ref="CK244" si="1563">AQ244</f>
        <v/>
      </c>
      <c r="CL244" s="65">
        <f t="shared" ref="CL244:CS244" si="1564">AT244</f>
        <v>0</v>
      </c>
      <c r="CM244" s="65">
        <f t="shared" si="1564"/>
        <v>0</v>
      </c>
      <c r="CN244" s="65">
        <f t="shared" si="1564"/>
        <v>0</v>
      </c>
      <c r="CO244" s="65">
        <f t="shared" si="1564"/>
        <v>0</v>
      </c>
      <c r="CP244" s="65">
        <f t="shared" si="1564"/>
        <v>0</v>
      </c>
      <c r="CQ244" s="65" t="str">
        <f t="shared" si="1564"/>
        <v/>
      </c>
      <c r="CR244" s="65" t="str">
        <f t="shared" si="1564"/>
        <v/>
      </c>
      <c r="CS244" s="65" t="str">
        <f t="shared" si="1564"/>
        <v/>
      </c>
    </row>
    <row r="245" spans="1:97" ht="13.5" thickBot="1" x14ac:dyDescent="0.25">
      <c r="A245" s="259"/>
      <c r="B245" s="264"/>
      <c r="C245" s="262"/>
      <c r="D245" s="262"/>
      <c r="E245" s="236"/>
      <c r="F245" s="241"/>
      <c r="G245" s="48" t="s">
        <v>6</v>
      </c>
      <c r="H245" s="146" t="str">
        <f>IFERROR(H244/SUM(H244:L244),"")</f>
        <v/>
      </c>
      <c r="I245" s="147" t="str">
        <f>IFERROR(I244/SUM(H244:L244),"")</f>
        <v/>
      </c>
      <c r="J245" s="148" t="str">
        <f>IFERROR(J244/SUM(H244:L244),"")</f>
        <v/>
      </c>
      <c r="K245" s="148" t="str">
        <f>IFERROR(K244/SUM(H244:L244),"")</f>
        <v/>
      </c>
      <c r="L245" s="148" t="str">
        <f>IFERROR(L244/SUM(H244:L244),"")</f>
        <v/>
      </c>
      <c r="M245" s="26" t="str">
        <f>IFERROR(M244/SUM(H244:L244),"")</f>
        <v/>
      </c>
      <c r="N245" s="26" t="str">
        <f>IFERROR(N244/SUM(H244:L244),"")</f>
        <v/>
      </c>
      <c r="O245" s="234"/>
      <c r="P245" s="249"/>
      <c r="Q245" s="146" t="str">
        <f>IFERROR(Q244/SUM(Q244:U244),"")</f>
        <v/>
      </c>
      <c r="R245" s="147" t="str">
        <f>IFERROR(R244/SUM(Q244:U244),"")</f>
        <v/>
      </c>
      <c r="S245" s="148" t="str">
        <f>IFERROR(S244/SUM(Q244:U244),"")</f>
        <v/>
      </c>
      <c r="T245" s="148" t="str">
        <f>IFERROR(T244/SUM(Q244:U244),"")</f>
        <v/>
      </c>
      <c r="U245" s="148" t="str">
        <f>IFERROR(U244/SUM(Q244:U244),"")</f>
        <v/>
      </c>
      <c r="V245" s="26" t="str">
        <f>IFERROR(V244/SUM(Q244:U244),"")</f>
        <v/>
      </c>
      <c r="W245" s="26" t="str">
        <f>IFERROR(W244/SUM(Q244:U244),"")</f>
        <v/>
      </c>
      <c r="X245" s="234"/>
      <c r="Y245" s="249"/>
      <c r="Z245" s="146" t="str">
        <f>IFERROR(Z244/SUM(Z244:AD244),"")</f>
        <v/>
      </c>
      <c r="AA245" s="147" t="str">
        <f>IFERROR(AA244/SUM(Z244:AD244),"")</f>
        <v/>
      </c>
      <c r="AB245" s="148" t="str">
        <f>IFERROR(AB244/SUM(Z244:AD244),"")</f>
        <v/>
      </c>
      <c r="AC245" s="148" t="str">
        <f>IFERROR(AC244/SUM(Z244:AD244),"")</f>
        <v/>
      </c>
      <c r="AD245" s="148" t="str">
        <f>IFERROR(AD244/SUM(Z244:AD244),"")</f>
        <v/>
      </c>
      <c r="AE245" s="26" t="str">
        <f>IFERROR(AE244/SUM(Z244:AD244),"")</f>
        <v/>
      </c>
      <c r="AF245" s="26" t="str">
        <f>IFERROR(AF244/SUM(Z244:AD244),"")</f>
        <v/>
      </c>
      <c r="AG245" s="234"/>
      <c r="AH245" s="249"/>
      <c r="AI245" s="146" t="str">
        <f>IFERROR(AI244/SUM(AI244:AM244),"")</f>
        <v/>
      </c>
      <c r="AJ245" s="147" t="str">
        <f>IFERROR(AJ244/SUM(AI244:AM244),"")</f>
        <v/>
      </c>
      <c r="AK245" s="148" t="str">
        <f>IFERROR(AK244/SUM(AI244:AM244),"")</f>
        <v/>
      </c>
      <c r="AL245" s="148" t="str">
        <f>IFERROR(AL244/SUM(AI244:AM244),"")</f>
        <v/>
      </c>
      <c r="AM245" s="148" t="str">
        <f>IFERROR(AM244/SUM(AI244:AM244),"")</f>
        <v/>
      </c>
      <c r="AN245" s="26" t="str">
        <f>IFERROR(AN244/SUM(AI244:AM244),"")</f>
        <v/>
      </c>
      <c r="AO245" s="26" t="str">
        <f>IFERROR(AO244/SUM(AI244:AM244),"")</f>
        <v/>
      </c>
      <c r="AP245" s="234"/>
      <c r="AQ245" s="249"/>
      <c r="AR245" s="230"/>
      <c r="AS245" s="230"/>
      <c r="AT245" s="147" t="str">
        <f>IFERROR(AT244/SUM(AT244:AX244),"")</f>
        <v/>
      </c>
      <c r="AU245" s="147" t="str">
        <f>IFERROR(AU244/SUM(AT244:AX244),"")</f>
        <v/>
      </c>
      <c r="AV245" s="148" t="str">
        <f>IFERROR(AV244/SUM(AT244:AX244),"")</f>
        <v/>
      </c>
      <c r="AW245" s="148" t="str">
        <f>IFERROR(AW244/SUM(AT244:AX244),"")</f>
        <v/>
      </c>
      <c r="AX245" s="148" t="str">
        <f>IFERROR(AX244/SUM(AT244:AX244),"")</f>
        <v/>
      </c>
      <c r="AY245" s="26" t="str">
        <f>IFERROR(AY244/SUM(AT244:AX244),"")</f>
        <v/>
      </c>
      <c r="AZ245" s="134" t="str">
        <f>IFERROR(AZ244/SUM(AT244:AX244),"")</f>
        <v/>
      </c>
      <c r="BA245" s="255"/>
      <c r="BB245" s="135"/>
      <c r="BC245" s="64"/>
      <c r="BD245" s="64" t="str">
        <f t="shared" ref="BD245" si="1565">BB245&amp;"."&amp;BC245</f>
        <v>.</v>
      </c>
      <c r="BE245" s="64"/>
      <c r="BF245" s="67"/>
      <c r="BG245" s="67"/>
      <c r="BH245" s="68"/>
      <c r="BI245" s="68"/>
      <c r="BJ245" s="68"/>
      <c r="BK245" s="69"/>
      <c r="BL245" s="69"/>
      <c r="BM245" s="64"/>
      <c r="BN245" s="67"/>
      <c r="BO245" s="67"/>
      <c r="BP245" s="68"/>
      <c r="BQ245" s="68"/>
      <c r="BR245" s="68"/>
      <c r="BS245" s="69"/>
      <c r="BT245" s="69"/>
      <c r="BU245" s="64"/>
      <c r="BV245" s="67"/>
      <c r="BW245" s="67"/>
      <c r="BX245" s="68"/>
      <c r="BY245" s="68"/>
      <c r="BZ245" s="68"/>
      <c r="CA245" s="69"/>
      <c r="CB245" s="69"/>
      <c r="CC245" s="64"/>
      <c r="CD245" s="67"/>
      <c r="CE245" s="67"/>
      <c r="CF245" s="68"/>
      <c r="CG245" s="68"/>
      <c r="CH245" s="68"/>
      <c r="CI245" s="69"/>
      <c r="CJ245" s="69"/>
      <c r="CK245" s="64"/>
      <c r="CL245" s="67"/>
      <c r="CM245" s="67"/>
      <c r="CN245" s="68"/>
      <c r="CO245" s="68"/>
      <c r="CP245" s="68"/>
      <c r="CQ245" s="69"/>
      <c r="CR245" s="69"/>
      <c r="CS245" s="66"/>
    </row>
    <row r="246" spans="1:97" ht="13.5" thickTop="1" x14ac:dyDescent="0.2">
      <c r="A246" s="258"/>
      <c r="B246" s="263"/>
      <c r="C246" s="265"/>
      <c r="D246" s="261"/>
      <c r="E246" s="235"/>
      <c r="F246" s="260"/>
      <c r="G246" s="47" t="s">
        <v>5</v>
      </c>
      <c r="H246" s="140"/>
      <c r="I246" s="145"/>
      <c r="J246" s="145"/>
      <c r="K246" s="145"/>
      <c r="L246" s="145"/>
      <c r="M246" s="38" t="str">
        <f>IF(AND(ISBLANK(H246),ISBLANK(I246),ISBLANK(J246),ISBLANK(K246),ISBLANK(L246)),"",SUM(J246:L246))</f>
        <v/>
      </c>
      <c r="N246" s="38" t="str">
        <f>IF(AND(ISBLANK(H246),ISBLANK(I246),ISBLANK(J246),ISBLANK(K246),ISBLANK(L246)),"",SUM(K246:L246))</f>
        <v/>
      </c>
      <c r="O246" s="233" t="str">
        <f t="shared" ref="O246" si="1566">IFERROR(SUM(H246:L246)/E246,"")</f>
        <v/>
      </c>
      <c r="P246" s="248" t="str">
        <f>IFERROR(((80*J246)+(100*K246)+(150*L246))/SUM(H246:L246),"")</f>
        <v/>
      </c>
      <c r="Q246" s="140"/>
      <c r="R246" s="145"/>
      <c r="S246" s="145"/>
      <c r="T246" s="145"/>
      <c r="U246" s="145"/>
      <c r="V246" s="38" t="str">
        <f>IF(AND(ISBLANK(Q246),ISBLANK(R246),ISBLANK(S246),ISBLANK(T246),ISBLANK(U246)),"",SUM(S246:U246))</f>
        <v/>
      </c>
      <c r="W246" s="38" t="str">
        <f>IF(AND(ISBLANK(Q246),ISBLANK(R246),ISBLANK(S246),ISBLANK(T246),ISBLANK(U246)),"",SUM(T246:U246))</f>
        <v/>
      </c>
      <c r="X246" s="233" t="str">
        <f t="shared" ref="X246" si="1567">IFERROR(SUM(Q246:U246)/$E246,"")</f>
        <v/>
      </c>
      <c r="Y246" s="248" t="str">
        <f>IFERROR(((80*S246)+(100*T246)+(150*U246))/SUM(Q246:U246),"")</f>
        <v/>
      </c>
      <c r="Z246" s="140"/>
      <c r="AA246" s="145"/>
      <c r="AB246" s="145"/>
      <c r="AC246" s="145"/>
      <c r="AD246" s="145"/>
      <c r="AE246" s="38" t="str">
        <f>IF(AND(ISBLANK(Z246),ISBLANK(AA246),ISBLANK(AB246),ISBLANK(AC246),ISBLANK(AD246)),"",SUM(AB246:AD246))</f>
        <v/>
      </c>
      <c r="AF246" s="38" t="str">
        <f>IF(AND(ISBLANK(Z246),ISBLANK(AA246),ISBLANK(AB246),ISBLANK(AC246),ISBLANK(AD246)),"",SUM(AC246:AD246))</f>
        <v/>
      </c>
      <c r="AG246" s="233" t="str">
        <f t="shared" ref="AG246" si="1568">IFERROR(SUM(Z246:AD246)/$E246,"")</f>
        <v/>
      </c>
      <c r="AH246" s="248" t="str">
        <f>IFERROR(((80*AB246)+(100*AC246)+(150*AD246))/SUM(Z246:AD246),"")</f>
        <v/>
      </c>
      <c r="AI246" s="140"/>
      <c r="AJ246" s="145"/>
      <c r="AK246" s="145"/>
      <c r="AL246" s="145"/>
      <c r="AM246" s="145"/>
      <c r="AN246" s="38" t="str">
        <f>IF(AND(ISBLANK(AI246),ISBLANK(AJ246),ISBLANK(AK246),ISBLANK(AL246),ISBLANK(AM246)),"",SUM(AK246:AM246))</f>
        <v/>
      </c>
      <c r="AO246" s="38" t="str">
        <f>IF(AND(ISBLANK(AI246),ISBLANK(AJ246),ISBLANK(AK246),ISBLANK(AL246),ISBLANK(AM246)),"",SUM(AL246:AM246))</f>
        <v/>
      </c>
      <c r="AP246" s="233" t="str">
        <f t="shared" ref="AP246" si="1569">IFERROR(SUM(AI246:AM246)/$E246,"")</f>
        <v/>
      </c>
      <c r="AQ246" s="248" t="str">
        <f>IFERROR(((80*AK246)+(100*AL246)+(150*AM246))/SUM(AI246:AM246),"")</f>
        <v/>
      </c>
      <c r="AR246" s="229" t="str">
        <f t="shared" ref="AR246" si="1570">IFERROR(AVERAGE(Y246,AH246,AQ246),"")</f>
        <v/>
      </c>
      <c r="AS246" s="229" t="str">
        <f t="shared" ref="AS246" si="1571">IF(OR(P246="",AR246=""),"",AR246-P246)</f>
        <v/>
      </c>
      <c r="AT246" s="145"/>
      <c r="AU246" s="145"/>
      <c r="AV246" s="145"/>
      <c r="AW246" s="145"/>
      <c r="AX246" s="145"/>
      <c r="AY246" s="38" t="str">
        <f>IF(AND(ISBLANK(AT246),ISBLANK(AU246),ISBLANK(AV246),ISBLANK(AW246),ISBLANK(AX246)),"",SUM(AV246:AX246))</f>
        <v/>
      </c>
      <c r="AZ246" s="133" t="str">
        <f>IF(AND(ISBLANK(AT246),ISBLANK(AU246),ISBLANK(AV246),ISBLANK(AW246),ISBLANK(AX246)),"",SUM(AW246:AX246))</f>
        <v/>
      </c>
      <c r="BA246" s="254" t="str">
        <f>IFERROR(((80*AV246)+(100*AW246)+(150*AX246))/SUM(AT246:AX246),"")</f>
        <v/>
      </c>
      <c r="BB246" s="135">
        <f>B246</f>
        <v>0</v>
      </c>
      <c r="BC246" s="64">
        <f>C246</f>
        <v>0</v>
      </c>
      <c r="BD246" s="64" t="str">
        <f>BB246&amp;"."&amp;BC246</f>
        <v>0.0</v>
      </c>
      <c r="BE246" s="64">
        <f>D246</f>
        <v>0</v>
      </c>
      <c r="BF246" s="65">
        <f>H246</f>
        <v>0</v>
      </c>
      <c r="BG246" s="65">
        <f t="shared" ref="BG246:BL246" si="1572">I246</f>
        <v>0</v>
      </c>
      <c r="BH246" s="65">
        <f t="shared" si="1572"/>
        <v>0</v>
      </c>
      <c r="BI246" s="65">
        <f t="shared" si="1572"/>
        <v>0</v>
      </c>
      <c r="BJ246" s="65">
        <f t="shared" si="1572"/>
        <v>0</v>
      </c>
      <c r="BK246" s="65" t="str">
        <f t="shared" si="1572"/>
        <v/>
      </c>
      <c r="BL246" s="65" t="str">
        <f t="shared" si="1572"/>
        <v/>
      </c>
      <c r="BM246" s="65" t="str">
        <f t="shared" ref="BM246:BT246" si="1573">P246</f>
        <v/>
      </c>
      <c r="BN246" s="65">
        <f t="shared" si="1573"/>
        <v>0</v>
      </c>
      <c r="BO246" s="65">
        <f t="shared" si="1573"/>
        <v>0</v>
      </c>
      <c r="BP246" s="65">
        <f t="shared" si="1573"/>
        <v>0</v>
      </c>
      <c r="BQ246" s="65">
        <f t="shared" si="1573"/>
        <v>0</v>
      </c>
      <c r="BR246" s="65">
        <f t="shared" si="1573"/>
        <v>0</v>
      </c>
      <c r="BS246" s="65" t="str">
        <f t="shared" si="1573"/>
        <v/>
      </c>
      <c r="BT246" s="65" t="str">
        <f t="shared" si="1573"/>
        <v/>
      </c>
      <c r="BU246" s="65" t="str">
        <f t="shared" ref="BU246:CB246" si="1574">Y246</f>
        <v/>
      </c>
      <c r="BV246" s="65">
        <f t="shared" si="1574"/>
        <v>0</v>
      </c>
      <c r="BW246" s="65">
        <f t="shared" si="1574"/>
        <v>0</v>
      </c>
      <c r="BX246" s="65">
        <f t="shared" si="1574"/>
        <v>0</v>
      </c>
      <c r="BY246" s="65">
        <f t="shared" si="1574"/>
        <v>0</v>
      </c>
      <c r="BZ246" s="65">
        <f t="shared" si="1574"/>
        <v>0</v>
      </c>
      <c r="CA246" s="65" t="str">
        <f t="shared" si="1574"/>
        <v/>
      </c>
      <c r="CB246" s="65" t="str">
        <f t="shared" si="1574"/>
        <v/>
      </c>
      <c r="CC246" s="65" t="str">
        <f t="shared" ref="CC246:CJ246" si="1575">AH246</f>
        <v/>
      </c>
      <c r="CD246" s="65">
        <f t="shared" si="1575"/>
        <v>0</v>
      </c>
      <c r="CE246" s="65">
        <f t="shared" si="1575"/>
        <v>0</v>
      </c>
      <c r="CF246" s="65">
        <f t="shared" si="1575"/>
        <v>0</v>
      </c>
      <c r="CG246" s="65">
        <f t="shared" si="1575"/>
        <v>0</v>
      </c>
      <c r="CH246" s="65">
        <f t="shared" si="1575"/>
        <v>0</v>
      </c>
      <c r="CI246" s="65" t="str">
        <f t="shared" si="1575"/>
        <v/>
      </c>
      <c r="CJ246" s="65" t="str">
        <f t="shared" si="1575"/>
        <v/>
      </c>
      <c r="CK246" s="65" t="str">
        <f t="shared" ref="CK246" si="1576">AQ246</f>
        <v/>
      </c>
      <c r="CL246" s="65">
        <f t="shared" ref="CL246:CS246" si="1577">AT246</f>
        <v>0</v>
      </c>
      <c r="CM246" s="65">
        <f t="shared" si="1577"/>
        <v>0</v>
      </c>
      <c r="CN246" s="65">
        <f t="shared" si="1577"/>
        <v>0</v>
      </c>
      <c r="CO246" s="65">
        <f t="shared" si="1577"/>
        <v>0</v>
      </c>
      <c r="CP246" s="65">
        <f t="shared" si="1577"/>
        <v>0</v>
      </c>
      <c r="CQ246" s="65" t="str">
        <f t="shared" si="1577"/>
        <v/>
      </c>
      <c r="CR246" s="65" t="str">
        <f t="shared" si="1577"/>
        <v/>
      </c>
      <c r="CS246" s="65" t="str">
        <f t="shared" si="1577"/>
        <v/>
      </c>
    </row>
    <row r="247" spans="1:97" ht="13.5" thickBot="1" x14ac:dyDescent="0.25">
      <c r="A247" s="259"/>
      <c r="B247" s="264"/>
      <c r="C247" s="262"/>
      <c r="D247" s="262"/>
      <c r="E247" s="236"/>
      <c r="F247" s="241"/>
      <c r="G247" s="48" t="s">
        <v>6</v>
      </c>
      <c r="H247" s="146" t="str">
        <f>IFERROR(H246/SUM(H246:L246),"")</f>
        <v/>
      </c>
      <c r="I247" s="147" t="str">
        <f>IFERROR(I246/SUM(H246:L246),"")</f>
        <v/>
      </c>
      <c r="J247" s="148" t="str">
        <f>IFERROR(J246/SUM(H246:L246),"")</f>
        <v/>
      </c>
      <c r="K247" s="148" t="str">
        <f>IFERROR(K246/SUM(H246:L246),"")</f>
        <v/>
      </c>
      <c r="L247" s="148" t="str">
        <f>IFERROR(L246/SUM(H246:L246),"")</f>
        <v/>
      </c>
      <c r="M247" s="26" t="str">
        <f>IFERROR(M246/SUM(H246:L246),"")</f>
        <v/>
      </c>
      <c r="N247" s="26" t="str">
        <f>IFERROR(N246/SUM(H246:L246),"")</f>
        <v/>
      </c>
      <c r="O247" s="234"/>
      <c r="P247" s="249"/>
      <c r="Q247" s="146" t="str">
        <f>IFERROR(Q246/SUM(Q246:U246),"")</f>
        <v/>
      </c>
      <c r="R247" s="147" t="str">
        <f>IFERROR(R246/SUM(Q246:U246),"")</f>
        <v/>
      </c>
      <c r="S247" s="148" t="str">
        <f>IFERROR(S246/SUM(Q246:U246),"")</f>
        <v/>
      </c>
      <c r="T247" s="148" t="str">
        <f>IFERROR(T246/SUM(Q246:U246),"")</f>
        <v/>
      </c>
      <c r="U247" s="148" t="str">
        <f>IFERROR(U246/SUM(Q246:U246),"")</f>
        <v/>
      </c>
      <c r="V247" s="26" t="str">
        <f>IFERROR(V246/SUM(Q246:U246),"")</f>
        <v/>
      </c>
      <c r="W247" s="26" t="str">
        <f>IFERROR(W246/SUM(Q246:U246),"")</f>
        <v/>
      </c>
      <c r="X247" s="234"/>
      <c r="Y247" s="249"/>
      <c r="Z247" s="146" t="str">
        <f>IFERROR(Z246/SUM(Z246:AD246),"")</f>
        <v/>
      </c>
      <c r="AA247" s="147" t="str">
        <f>IFERROR(AA246/SUM(Z246:AD246),"")</f>
        <v/>
      </c>
      <c r="AB247" s="148" t="str">
        <f>IFERROR(AB246/SUM(Z246:AD246),"")</f>
        <v/>
      </c>
      <c r="AC247" s="148" t="str">
        <f>IFERROR(AC246/SUM(Z246:AD246),"")</f>
        <v/>
      </c>
      <c r="AD247" s="148" t="str">
        <f>IFERROR(AD246/SUM(Z246:AD246),"")</f>
        <v/>
      </c>
      <c r="AE247" s="26" t="str">
        <f>IFERROR(AE246/SUM(Z246:AD246),"")</f>
        <v/>
      </c>
      <c r="AF247" s="26" t="str">
        <f>IFERROR(AF246/SUM(Z246:AD246),"")</f>
        <v/>
      </c>
      <c r="AG247" s="234"/>
      <c r="AH247" s="249"/>
      <c r="AI247" s="146" t="str">
        <f>IFERROR(AI246/SUM(AI246:AM246),"")</f>
        <v/>
      </c>
      <c r="AJ247" s="147" t="str">
        <f>IFERROR(AJ246/SUM(AI246:AM246),"")</f>
        <v/>
      </c>
      <c r="AK247" s="148" t="str">
        <f>IFERROR(AK246/SUM(AI246:AM246),"")</f>
        <v/>
      </c>
      <c r="AL247" s="148" t="str">
        <f>IFERROR(AL246/SUM(AI246:AM246),"")</f>
        <v/>
      </c>
      <c r="AM247" s="148" t="str">
        <f>IFERROR(AM246/SUM(AI246:AM246),"")</f>
        <v/>
      </c>
      <c r="AN247" s="26" t="str">
        <f>IFERROR(AN246/SUM(AI246:AM246),"")</f>
        <v/>
      </c>
      <c r="AO247" s="26" t="str">
        <f>IFERROR(AO246/SUM(AI246:AM246),"")</f>
        <v/>
      </c>
      <c r="AP247" s="234"/>
      <c r="AQ247" s="249"/>
      <c r="AR247" s="230"/>
      <c r="AS247" s="230"/>
      <c r="AT247" s="147" t="str">
        <f>IFERROR(AT246/SUM(AT246:AX246),"")</f>
        <v/>
      </c>
      <c r="AU247" s="147" t="str">
        <f>IFERROR(AU246/SUM(AT246:AX246),"")</f>
        <v/>
      </c>
      <c r="AV247" s="148" t="str">
        <f>IFERROR(AV246/SUM(AT246:AX246),"")</f>
        <v/>
      </c>
      <c r="AW247" s="148" t="str">
        <f>IFERROR(AW246/SUM(AT246:AX246),"")</f>
        <v/>
      </c>
      <c r="AX247" s="148" t="str">
        <f>IFERROR(AX246/SUM(AT246:AX246),"")</f>
        <v/>
      </c>
      <c r="AY247" s="26" t="str">
        <f>IFERROR(AY246/SUM(AT246:AX246),"")</f>
        <v/>
      </c>
      <c r="AZ247" s="134" t="str">
        <f>IFERROR(AZ246/SUM(AT246:AX246),"")</f>
        <v/>
      </c>
      <c r="BA247" s="255"/>
      <c r="BB247" s="135"/>
      <c r="BC247" s="64"/>
      <c r="BD247" s="64" t="str">
        <f t="shared" ref="BD247" si="1578">BB247&amp;"."&amp;BC247</f>
        <v>.</v>
      </c>
      <c r="BE247" s="64"/>
      <c r="BF247" s="67"/>
      <c r="BG247" s="67"/>
      <c r="BH247" s="68"/>
      <c r="BI247" s="68"/>
      <c r="BJ247" s="68"/>
      <c r="BK247" s="69"/>
      <c r="BL247" s="69"/>
      <c r="BM247" s="64"/>
      <c r="BN247" s="67"/>
      <c r="BO247" s="67"/>
      <c r="BP247" s="68"/>
      <c r="BQ247" s="68"/>
      <c r="BR247" s="68"/>
      <c r="BS247" s="69"/>
      <c r="BT247" s="69"/>
      <c r="BU247" s="64"/>
      <c r="BV247" s="67"/>
      <c r="BW247" s="67"/>
      <c r="BX247" s="68"/>
      <c r="BY247" s="68"/>
      <c r="BZ247" s="68"/>
      <c r="CA247" s="69"/>
      <c r="CB247" s="69"/>
      <c r="CC247" s="64"/>
      <c r="CD247" s="67"/>
      <c r="CE247" s="67"/>
      <c r="CF247" s="68"/>
      <c r="CG247" s="68"/>
      <c r="CH247" s="68"/>
      <c r="CI247" s="69"/>
      <c r="CJ247" s="69"/>
      <c r="CK247" s="64"/>
      <c r="CL247" s="67"/>
      <c r="CM247" s="67"/>
      <c r="CN247" s="68"/>
      <c r="CO247" s="68"/>
      <c r="CP247" s="68"/>
      <c r="CQ247" s="69"/>
      <c r="CR247" s="69"/>
      <c r="CS247" s="66"/>
    </row>
    <row r="248" spans="1:97" ht="13.5" thickTop="1" x14ac:dyDescent="0.2">
      <c r="A248" s="258"/>
      <c r="B248" s="263"/>
      <c r="C248" s="265"/>
      <c r="D248" s="261"/>
      <c r="E248" s="235"/>
      <c r="F248" s="260"/>
      <c r="G248" s="47" t="s">
        <v>5</v>
      </c>
      <c r="H248" s="140"/>
      <c r="I248" s="145"/>
      <c r="J248" s="145"/>
      <c r="K248" s="145"/>
      <c r="L248" s="145"/>
      <c r="M248" s="38" t="str">
        <f>IF(AND(ISBLANK(H248),ISBLANK(I248),ISBLANK(J248),ISBLANK(K248),ISBLANK(L248)),"",SUM(J248:L248))</f>
        <v/>
      </c>
      <c r="N248" s="38" t="str">
        <f>IF(AND(ISBLANK(H248),ISBLANK(I248),ISBLANK(J248),ISBLANK(K248),ISBLANK(L248)),"",SUM(K248:L248))</f>
        <v/>
      </c>
      <c r="O248" s="233" t="str">
        <f t="shared" ref="O248" si="1579">IFERROR(SUM(H248:L248)/E248,"")</f>
        <v/>
      </c>
      <c r="P248" s="248" t="str">
        <f>IFERROR(((80*J248)+(100*K248)+(150*L248))/SUM(H248:L248),"")</f>
        <v/>
      </c>
      <c r="Q248" s="140"/>
      <c r="R248" s="145"/>
      <c r="S248" s="145"/>
      <c r="T248" s="145"/>
      <c r="U248" s="145"/>
      <c r="V248" s="38" t="str">
        <f>IF(AND(ISBLANK(Q248),ISBLANK(R248),ISBLANK(S248),ISBLANK(T248),ISBLANK(U248)),"",SUM(S248:U248))</f>
        <v/>
      </c>
      <c r="W248" s="38" t="str">
        <f>IF(AND(ISBLANK(Q248),ISBLANK(R248),ISBLANK(S248),ISBLANK(T248),ISBLANK(U248)),"",SUM(T248:U248))</f>
        <v/>
      </c>
      <c r="X248" s="233" t="str">
        <f t="shared" ref="X248" si="1580">IFERROR(SUM(Q248:U248)/$E248,"")</f>
        <v/>
      </c>
      <c r="Y248" s="248" t="str">
        <f>IFERROR(((80*S248)+(100*T248)+(150*U248))/SUM(Q248:U248),"")</f>
        <v/>
      </c>
      <c r="Z248" s="140"/>
      <c r="AA248" s="145"/>
      <c r="AB248" s="145"/>
      <c r="AC248" s="145"/>
      <c r="AD248" s="145"/>
      <c r="AE248" s="38" t="str">
        <f>IF(AND(ISBLANK(Z248),ISBLANK(AA248),ISBLANK(AB248),ISBLANK(AC248),ISBLANK(AD248)),"",SUM(AB248:AD248))</f>
        <v/>
      </c>
      <c r="AF248" s="38" t="str">
        <f>IF(AND(ISBLANK(Z248),ISBLANK(AA248),ISBLANK(AB248),ISBLANK(AC248),ISBLANK(AD248)),"",SUM(AC248:AD248))</f>
        <v/>
      </c>
      <c r="AG248" s="233" t="str">
        <f t="shared" ref="AG248" si="1581">IFERROR(SUM(Z248:AD248)/$E248,"")</f>
        <v/>
      </c>
      <c r="AH248" s="248" t="str">
        <f>IFERROR(((80*AB248)+(100*AC248)+(150*AD248))/SUM(Z248:AD248),"")</f>
        <v/>
      </c>
      <c r="AI248" s="140"/>
      <c r="AJ248" s="145"/>
      <c r="AK248" s="145"/>
      <c r="AL248" s="145"/>
      <c r="AM248" s="145"/>
      <c r="AN248" s="38" t="str">
        <f>IF(AND(ISBLANK(AI248),ISBLANK(AJ248),ISBLANK(AK248),ISBLANK(AL248),ISBLANK(AM248)),"",SUM(AK248:AM248))</f>
        <v/>
      </c>
      <c r="AO248" s="38" t="str">
        <f>IF(AND(ISBLANK(AI248),ISBLANK(AJ248),ISBLANK(AK248),ISBLANK(AL248),ISBLANK(AM248)),"",SUM(AL248:AM248))</f>
        <v/>
      </c>
      <c r="AP248" s="233" t="str">
        <f t="shared" ref="AP248" si="1582">IFERROR(SUM(AI248:AM248)/$E248,"")</f>
        <v/>
      </c>
      <c r="AQ248" s="248" t="str">
        <f>IFERROR(((80*AK248)+(100*AL248)+(150*AM248))/SUM(AI248:AM248),"")</f>
        <v/>
      </c>
      <c r="AR248" s="229" t="str">
        <f t="shared" ref="AR248" si="1583">IFERROR(AVERAGE(Y248,AH248,AQ248),"")</f>
        <v/>
      </c>
      <c r="AS248" s="229" t="str">
        <f t="shared" ref="AS248" si="1584">IF(OR(P248="",AR248=""),"",AR248-P248)</f>
        <v/>
      </c>
      <c r="AT248" s="145"/>
      <c r="AU248" s="145"/>
      <c r="AV248" s="145"/>
      <c r="AW248" s="145"/>
      <c r="AX248" s="145"/>
      <c r="AY248" s="38" t="str">
        <f>IF(AND(ISBLANK(AT248),ISBLANK(AU248),ISBLANK(AV248),ISBLANK(AW248),ISBLANK(AX248)),"",SUM(AV248:AX248))</f>
        <v/>
      </c>
      <c r="AZ248" s="133" t="str">
        <f>IF(AND(ISBLANK(AT248),ISBLANK(AU248),ISBLANK(AV248),ISBLANK(AW248),ISBLANK(AX248)),"",SUM(AW248:AX248))</f>
        <v/>
      </c>
      <c r="BA248" s="254" t="str">
        <f>IFERROR(((80*AV248)+(100*AW248)+(150*AX248))/SUM(AT248:AX248),"")</f>
        <v/>
      </c>
      <c r="BB248" s="135">
        <f>B248</f>
        <v>0</v>
      </c>
      <c r="BC248" s="64">
        <f>C248</f>
        <v>0</v>
      </c>
      <c r="BD248" s="64" t="str">
        <f>BB248&amp;"."&amp;BC248</f>
        <v>0.0</v>
      </c>
      <c r="BE248" s="64">
        <f>D248</f>
        <v>0</v>
      </c>
      <c r="BF248" s="65">
        <f>H248</f>
        <v>0</v>
      </c>
      <c r="BG248" s="65">
        <f t="shared" ref="BG248:BL248" si="1585">I248</f>
        <v>0</v>
      </c>
      <c r="BH248" s="65">
        <f t="shared" si="1585"/>
        <v>0</v>
      </c>
      <c r="BI248" s="65">
        <f t="shared" si="1585"/>
        <v>0</v>
      </c>
      <c r="BJ248" s="65">
        <f t="shared" si="1585"/>
        <v>0</v>
      </c>
      <c r="BK248" s="65" t="str">
        <f t="shared" si="1585"/>
        <v/>
      </c>
      <c r="BL248" s="65" t="str">
        <f t="shared" si="1585"/>
        <v/>
      </c>
      <c r="BM248" s="65" t="str">
        <f t="shared" ref="BM248:BT248" si="1586">P248</f>
        <v/>
      </c>
      <c r="BN248" s="65">
        <f t="shared" si="1586"/>
        <v>0</v>
      </c>
      <c r="BO248" s="65">
        <f t="shared" si="1586"/>
        <v>0</v>
      </c>
      <c r="BP248" s="65">
        <f t="shared" si="1586"/>
        <v>0</v>
      </c>
      <c r="BQ248" s="65">
        <f t="shared" si="1586"/>
        <v>0</v>
      </c>
      <c r="BR248" s="65">
        <f t="shared" si="1586"/>
        <v>0</v>
      </c>
      <c r="BS248" s="65" t="str">
        <f t="shared" si="1586"/>
        <v/>
      </c>
      <c r="BT248" s="65" t="str">
        <f t="shared" si="1586"/>
        <v/>
      </c>
      <c r="BU248" s="65" t="str">
        <f t="shared" ref="BU248:CB248" si="1587">Y248</f>
        <v/>
      </c>
      <c r="BV248" s="65">
        <f t="shared" si="1587"/>
        <v>0</v>
      </c>
      <c r="BW248" s="65">
        <f t="shared" si="1587"/>
        <v>0</v>
      </c>
      <c r="BX248" s="65">
        <f t="shared" si="1587"/>
        <v>0</v>
      </c>
      <c r="BY248" s="65">
        <f t="shared" si="1587"/>
        <v>0</v>
      </c>
      <c r="BZ248" s="65">
        <f t="shared" si="1587"/>
        <v>0</v>
      </c>
      <c r="CA248" s="65" t="str">
        <f t="shared" si="1587"/>
        <v/>
      </c>
      <c r="CB248" s="65" t="str">
        <f t="shared" si="1587"/>
        <v/>
      </c>
      <c r="CC248" s="65" t="str">
        <f t="shared" ref="CC248:CJ248" si="1588">AH248</f>
        <v/>
      </c>
      <c r="CD248" s="65">
        <f t="shared" si="1588"/>
        <v>0</v>
      </c>
      <c r="CE248" s="65">
        <f t="shared" si="1588"/>
        <v>0</v>
      </c>
      <c r="CF248" s="65">
        <f t="shared" si="1588"/>
        <v>0</v>
      </c>
      <c r="CG248" s="65">
        <f t="shared" si="1588"/>
        <v>0</v>
      </c>
      <c r="CH248" s="65">
        <f t="shared" si="1588"/>
        <v>0</v>
      </c>
      <c r="CI248" s="65" t="str">
        <f t="shared" si="1588"/>
        <v/>
      </c>
      <c r="CJ248" s="65" t="str">
        <f t="shared" si="1588"/>
        <v/>
      </c>
      <c r="CK248" s="65" t="str">
        <f t="shared" ref="CK248" si="1589">AQ248</f>
        <v/>
      </c>
      <c r="CL248" s="65">
        <f t="shared" ref="CL248:CS248" si="1590">AT248</f>
        <v>0</v>
      </c>
      <c r="CM248" s="65">
        <f t="shared" si="1590"/>
        <v>0</v>
      </c>
      <c r="CN248" s="65">
        <f t="shared" si="1590"/>
        <v>0</v>
      </c>
      <c r="CO248" s="65">
        <f t="shared" si="1590"/>
        <v>0</v>
      </c>
      <c r="CP248" s="65">
        <f t="shared" si="1590"/>
        <v>0</v>
      </c>
      <c r="CQ248" s="65" t="str">
        <f t="shared" si="1590"/>
        <v/>
      </c>
      <c r="CR248" s="65" t="str">
        <f t="shared" si="1590"/>
        <v/>
      </c>
      <c r="CS248" s="65" t="str">
        <f t="shared" si="1590"/>
        <v/>
      </c>
    </row>
    <row r="249" spans="1:97" ht="13.5" thickBot="1" x14ac:dyDescent="0.25">
      <c r="A249" s="259"/>
      <c r="B249" s="264"/>
      <c r="C249" s="262"/>
      <c r="D249" s="262"/>
      <c r="E249" s="236"/>
      <c r="F249" s="241"/>
      <c r="G249" s="48" t="s">
        <v>6</v>
      </c>
      <c r="H249" s="146" t="str">
        <f>IFERROR(H248/SUM(H248:L248),"")</f>
        <v/>
      </c>
      <c r="I249" s="147" t="str">
        <f>IFERROR(I248/SUM(H248:L248),"")</f>
        <v/>
      </c>
      <c r="J249" s="148" t="str">
        <f>IFERROR(J248/SUM(H248:L248),"")</f>
        <v/>
      </c>
      <c r="K249" s="148" t="str">
        <f>IFERROR(K248/SUM(H248:L248),"")</f>
        <v/>
      </c>
      <c r="L249" s="148" t="str">
        <f>IFERROR(L248/SUM(H248:L248),"")</f>
        <v/>
      </c>
      <c r="M249" s="26" t="str">
        <f>IFERROR(M248/SUM(H248:L248),"")</f>
        <v/>
      </c>
      <c r="N249" s="26" t="str">
        <f>IFERROR(N248/SUM(H248:L248),"")</f>
        <v/>
      </c>
      <c r="O249" s="234"/>
      <c r="P249" s="249"/>
      <c r="Q249" s="146" t="str">
        <f>IFERROR(Q248/SUM(Q248:U248),"")</f>
        <v/>
      </c>
      <c r="R249" s="147" t="str">
        <f>IFERROR(R248/SUM(Q248:U248),"")</f>
        <v/>
      </c>
      <c r="S249" s="148" t="str">
        <f>IFERROR(S248/SUM(Q248:U248),"")</f>
        <v/>
      </c>
      <c r="T249" s="148" t="str">
        <f>IFERROR(T248/SUM(Q248:U248),"")</f>
        <v/>
      </c>
      <c r="U249" s="148" t="str">
        <f>IFERROR(U248/SUM(Q248:U248),"")</f>
        <v/>
      </c>
      <c r="V249" s="26" t="str">
        <f>IFERROR(V248/SUM(Q248:U248),"")</f>
        <v/>
      </c>
      <c r="W249" s="26" t="str">
        <f>IFERROR(W248/SUM(Q248:U248),"")</f>
        <v/>
      </c>
      <c r="X249" s="234"/>
      <c r="Y249" s="249"/>
      <c r="Z249" s="146" t="str">
        <f>IFERROR(Z248/SUM(Z248:AD248),"")</f>
        <v/>
      </c>
      <c r="AA249" s="147" t="str">
        <f>IFERROR(AA248/SUM(Z248:AD248),"")</f>
        <v/>
      </c>
      <c r="AB249" s="148" t="str">
        <f>IFERROR(AB248/SUM(Z248:AD248),"")</f>
        <v/>
      </c>
      <c r="AC249" s="148" t="str">
        <f>IFERROR(AC248/SUM(Z248:AD248),"")</f>
        <v/>
      </c>
      <c r="AD249" s="148" t="str">
        <f>IFERROR(AD248/SUM(Z248:AD248),"")</f>
        <v/>
      </c>
      <c r="AE249" s="26" t="str">
        <f>IFERROR(AE248/SUM(Z248:AD248),"")</f>
        <v/>
      </c>
      <c r="AF249" s="26" t="str">
        <f>IFERROR(AF248/SUM(Z248:AD248),"")</f>
        <v/>
      </c>
      <c r="AG249" s="234"/>
      <c r="AH249" s="249"/>
      <c r="AI249" s="146" t="str">
        <f>IFERROR(AI248/SUM(AI248:AM248),"")</f>
        <v/>
      </c>
      <c r="AJ249" s="147" t="str">
        <f>IFERROR(AJ248/SUM(AI248:AM248),"")</f>
        <v/>
      </c>
      <c r="AK249" s="148" t="str">
        <f>IFERROR(AK248/SUM(AI248:AM248),"")</f>
        <v/>
      </c>
      <c r="AL249" s="148" t="str">
        <f>IFERROR(AL248/SUM(AI248:AM248),"")</f>
        <v/>
      </c>
      <c r="AM249" s="148" t="str">
        <f>IFERROR(AM248/SUM(AI248:AM248),"")</f>
        <v/>
      </c>
      <c r="AN249" s="26" t="str">
        <f>IFERROR(AN248/SUM(AI248:AM248),"")</f>
        <v/>
      </c>
      <c r="AO249" s="26" t="str">
        <f>IFERROR(AO248/SUM(AI248:AM248),"")</f>
        <v/>
      </c>
      <c r="AP249" s="234"/>
      <c r="AQ249" s="249"/>
      <c r="AR249" s="230"/>
      <c r="AS249" s="230"/>
      <c r="AT249" s="147" t="str">
        <f>IFERROR(AT248/SUM(AT248:AX248),"")</f>
        <v/>
      </c>
      <c r="AU249" s="147" t="str">
        <f>IFERROR(AU248/SUM(AT248:AX248),"")</f>
        <v/>
      </c>
      <c r="AV249" s="148" t="str">
        <f>IFERROR(AV248/SUM(AT248:AX248),"")</f>
        <v/>
      </c>
      <c r="AW249" s="148" t="str">
        <f>IFERROR(AW248/SUM(AT248:AX248),"")</f>
        <v/>
      </c>
      <c r="AX249" s="148" t="str">
        <f>IFERROR(AX248/SUM(AT248:AX248),"")</f>
        <v/>
      </c>
      <c r="AY249" s="26" t="str">
        <f>IFERROR(AY248/SUM(AT248:AX248),"")</f>
        <v/>
      </c>
      <c r="AZ249" s="134" t="str">
        <f>IFERROR(AZ248/SUM(AT248:AX248),"")</f>
        <v/>
      </c>
      <c r="BA249" s="255"/>
      <c r="BB249" s="135"/>
      <c r="BC249" s="64"/>
      <c r="BD249" s="64" t="str">
        <f t="shared" ref="BD249" si="1591">BB249&amp;"."&amp;BC249</f>
        <v>.</v>
      </c>
      <c r="BE249" s="64"/>
      <c r="BF249" s="67"/>
      <c r="BG249" s="67"/>
      <c r="BH249" s="68"/>
      <c r="BI249" s="68"/>
      <c r="BJ249" s="68"/>
      <c r="BK249" s="69"/>
      <c r="BL249" s="69"/>
      <c r="BM249" s="64"/>
      <c r="BN249" s="67"/>
      <c r="BO249" s="67"/>
      <c r="BP249" s="68"/>
      <c r="BQ249" s="68"/>
      <c r="BR249" s="68"/>
      <c r="BS249" s="69"/>
      <c r="BT249" s="69"/>
      <c r="BU249" s="64"/>
      <c r="BV249" s="67"/>
      <c r="BW249" s="67"/>
      <c r="BX249" s="68"/>
      <c r="BY249" s="68"/>
      <c r="BZ249" s="68"/>
      <c r="CA249" s="69"/>
      <c r="CB249" s="69"/>
      <c r="CC249" s="64"/>
      <c r="CD249" s="67"/>
      <c r="CE249" s="67"/>
      <c r="CF249" s="68"/>
      <c r="CG249" s="68"/>
      <c r="CH249" s="68"/>
      <c r="CI249" s="69"/>
      <c r="CJ249" s="69"/>
      <c r="CK249" s="64"/>
      <c r="CL249" s="67"/>
      <c r="CM249" s="67"/>
      <c r="CN249" s="68"/>
      <c r="CO249" s="68"/>
      <c r="CP249" s="68"/>
      <c r="CQ249" s="69"/>
      <c r="CR249" s="69"/>
      <c r="CS249" s="66"/>
    </row>
    <row r="250" spans="1:97" ht="13.5" thickTop="1" x14ac:dyDescent="0.2">
      <c r="A250" s="258"/>
      <c r="B250" s="263"/>
      <c r="C250" s="265"/>
      <c r="D250" s="261"/>
      <c r="E250" s="235"/>
      <c r="F250" s="260"/>
      <c r="G250" s="47" t="s">
        <v>5</v>
      </c>
      <c r="H250" s="140"/>
      <c r="I250" s="145"/>
      <c r="J250" s="145"/>
      <c r="K250" s="145"/>
      <c r="L250" s="145"/>
      <c r="M250" s="38" t="str">
        <f>IF(AND(ISBLANK(H250),ISBLANK(I250),ISBLANK(J250),ISBLANK(K250),ISBLANK(L250)),"",SUM(J250:L250))</f>
        <v/>
      </c>
      <c r="N250" s="38" t="str">
        <f>IF(AND(ISBLANK(H250),ISBLANK(I250),ISBLANK(J250),ISBLANK(K250),ISBLANK(L250)),"",SUM(K250:L250))</f>
        <v/>
      </c>
      <c r="O250" s="233" t="str">
        <f t="shared" ref="O250" si="1592">IFERROR(SUM(H250:L250)/E250,"")</f>
        <v/>
      </c>
      <c r="P250" s="248" t="str">
        <f>IFERROR(((80*J250)+(100*K250)+(150*L250))/SUM(H250:L250),"")</f>
        <v/>
      </c>
      <c r="Q250" s="140"/>
      <c r="R250" s="145"/>
      <c r="S250" s="145"/>
      <c r="T250" s="145"/>
      <c r="U250" s="145"/>
      <c r="V250" s="38" t="str">
        <f>IF(AND(ISBLANK(Q250),ISBLANK(R250),ISBLANK(S250),ISBLANK(T250),ISBLANK(U250)),"",SUM(S250:U250))</f>
        <v/>
      </c>
      <c r="W250" s="38" t="str">
        <f>IF(AND(ISBLANK(Q250),ISBLANK(R250),ISBLANK(S250),ISBLANK(T250),ISBLANK(U250)),"",SUM(T250:U250))</f>
        <v/>
      </c>
      <c r="X250" s="233" t="str">
        <f t="shared" ref="X250" si="1593">IFERROR(SUM(Q250:U250)/$E250,"")</f>
        <v/>
      </c>
      <c r="Y250" s="248" t="str">
        <f>IFERROR(((80*S250)+(100*T250)+(150*U250))/SUM(Q250:U250),"")</f>
        <v/>
      </c>
      <c r="Z250" s="140"/>
      <c r="AA250" s="145"/>
      <c r="AB250" s="145"/>
      <c r="AC250" s="145"/>
      <c r="AD250" s="145"/>
      <c r="AE250" s="38" t="str">
        <f>IF(AND(ISBLANK(Z250),ISBLANK(AA250),ISBLANK(AB250),ISBLANK(AC250),ISBLANK(AD250)),"",SUM(AB250:AD250))</f>
        <v/>
      </c>
      <c r="AF250" s="38" t="str">
        <f>IF(AND(ISBLANK(Z250),ISBLANK(AA250),ISBLANK(AB250),ISBLANK(AC250),ISBLANK(AD250)),"",SUM(AC250:AD250))</f>
        <v/>
      </c>
      <c r="AG250" s="233" t="str">
        <f t="shared" ref="AG250" si="1594">IFERROR(SUM(Z250:AD250)/$E250,"")</f>
        <v/>
      </c>
      <c r="AH250" s="248" t="str">
        <f>IFERROR(((80*AB250)+(100*AC250)+(150*AD250))/SUM(Z250:AD250),"")</f>
        <v/>
      </c>
      <c r="AI250" s="140"/>
      <c r="AJ250" s="145"/>
      <c r="AK250" s="145"/>
      <c r="AL250" s="145"/>
      <c r="AM250" s="145"/>
      <c r="AN250" s="38" t="str">
        <f>IF(AND(ISBLANK(AI250),ISBLANK(AJ250),ISBLANK(AK250),ISBLANK(AL250),ISBLANK(AM250)),"",SUM(AK250:AM250))</f>
        <v/>
      </c>
      <c r="AO250" s="38" t="str">
        <f>IF(AND(ISBLANK(AI250),ISBLANK(AJ250),ISBLANK(AK250),ISBLANK(AL250),ISBLANK(AM250)),"",SUM(AL250:AM250))</f>
        <v/>
      </c>
      <c r="AP250" s="233" t="str">
        <f t="shared" ref="AP250" si="1595">IFERROR(SUM(AI250:AM250)/$E250,"")</f>
        <v/>
      </c>
      <c r="AQ250" s="248" t="str">
        <f>IFERROR(((80*AK250)+(100*AL250)+(150*AM250))/SUM(AI250:AM250),"")</f>
        <v/>
      </c>
      <c r="AR250" s="229" t="str">
        <f t="shared" ref="AR250" si="1596">IFERROR(AVERAGE(Y250,AH250,AQ250),"")</f>
        <v/>
      </c>
      <c r="AS250" s="229" t="str">
        <f t="shared" ref="AS250" si="1597">IF(OR(P250="",AR250=""),"",AR250-P250)</f>
        <v/>
      </c>
      <c r="AT250" s="145"/>
      <c r="AU250" s="145"/>
      <c r="AV250" s="145"/>
      <c r="AW250" s="145"/>
      <c r="AX250" s="145"/>
      <c r="AY250" s="38" t="str">
        <f>IF(AND(ISBLANK(AT250),ISBLANK(AU250),ISBLANK(AV250),ISBLANK(AW250),ISBLANK(AX250)),"",SUM(AV250:AX250))</f>
        <v/>
      </c>
      <c r="AZ250" s="133" t="str">
        <f>IF(AND(ISBLANK(AT250),ISBLANK(AU250),ISBLANK(AV250),ISBLANK(AW250),ISBLANK(AX250)),"",SUM(AW250:AX250))</f>
        <v/>
      </c>
      <c r="BA250" s="254" t="str">
        <f>IFERROR(((80*AV250)+(100*AW250)+(150*AX250))/SUM(AT250:AX250),"")</f>
        <v/>
      </c>
      <c r="BB250" s="135">
        <f>B250</f>
        <v>0</v>
      </c>
      <c r="BC250" s="64">
        <f>C250</f>
        <v>0</v>
      </c>
      <c r="BD250" s="64" t="str">
        <f>BB250&amp;"."&amp;BC250</f>
        <v>0.0</v>
      </c>
      <c r="BE250" s="64">
        <f>D250</f>
        <v>0</v>
      </c>
      <c r="BF250" s="65">
        <f>H250</f>
        <v>0</v>
      </c>
      <c r="BG250" s="65">
        <f t="shared" ref="BG250:BL250" si="1598">I250</f>
        <v>0</v>
      </c>
      <c r="BH250" s="65">
        <f t="shared" si="1598"/>
        <v>0</v>
      </c>
      <c r="BI250" s="65">
        <f t="shared" si="1598"/>
        <v>0</v>
      </c>
      <c r="BJ250" s="65">
        <f t="shared" si="1598"/>
        <v>0</v>
      </c>
      <c r="BK250" s="65" t="str">
        <f t="shared" si="1598"/>
        <v/>
      </c>
      <c r="BL250" s="65" t="str">
        <f t="shared" si="1598"/>
        <v/>
      </c>
      <c r="BM250" s="65" t="str">
        <f t="shared" ref="BM250:BT250" si="1599">P250</f>
        <v/>
      </c>
      <c r="BN250" s="65">
        <f t="shared" si="1599"/>
        <v>0</v>
      </c>
      <c r="BO250" s="65">
        <f t="shared" si="1599"/>
        <v>0</v>
      </c>
      <c r="BP250" s="65">
        <f t="shared" si="1599"/>
        <v>0</v>
      </c>
      <c r="BQ250" s="65">
        <f t="shared" si="1599"/>
        <v>0</v>
      </c>
      <c r="BR250" s="65">
        <f t="shared" si="1599"/>
        <v>0</v>
      </c>
      <c r="BS250" s="65" t="str">
        <f t="shared" si="1599"/>
        <v/>
      </c>
      <c r="BT250" s="65" t="str">
        <f t="shared" si="1599"/>
        <v/>
      </c>
      <c r="BU250" s="65" t="str">
        <f t="shared" ref="BU250:CB250" si="1600">Y250</f>
        <v/>
      </c>
      <c r="BV250" s="65">
        <f t="shared" si="1600"/>
        <v>0</v>
      </c>
      <c r="BW250" s="65">
        <f t="shared" si="1600"/>
        <v>0</v>
      </c>
      <c r="BX250" s="65">
        <f t="shared" si="1600"/>
        <v>0</v>
      </c>
      <c r="BY250" s="65">
        <f t="shared" si="1600"/>
        <v>0</v>
      </c>
      <c r="BZ250" s="65">
        <f t="shared" si="1600"/>
        <v>0</v>
      </c>
      <c r="CA250" s="65" t="str">
        <f t="shared" si="1600"/>
        <v/>
      </c>
      <c r="CB250" s="65" t="str">
        <f t="shared" si="1600"/>
        <v/>
      </c>
      <c r="CC250" s="65" t="str">
        <f t="shared" ref="CC250:CJ250" si="1601">AH250</f>
        <v/>
      </c>
      <c r="CD250" s="65">
        <f t="shared" si="1601"/>
        <v>0</v>
      </c>
      <c r="CE250" s="65">
        <f t="shared" si="1601"/>
        <v>0</v>
      </c>
      <c r="CF250" s="65">
        <f t="shared" si="1601"/>
        <v>0</v>
      </c>
      <c r="CG250" s="65">
        <f t="shared" si="1601"/>
        <v>0</v>
      </c>
      <c r="CH250" s="65">
        <f t="shared" si="1601"/>
        <v>0</v>
      </c>
      <c r="CI250" s="65" t="str">
        <f t="shared" si="1601"/>
        <v/>
      </c>
      <c r="CJ250" s="65" t="str">
        <f t="shared" si="1601"/>
        <v/>
      </c>
      <c r="CK250" s="65" t="str">
        <f t="shared" ref="CK250" si="1602">AQ250</f>
        <v/>
      </c>
      <c r="CL250" s="65">
        <f t="shared" ref="CL250:CS250" si="1603">AT250</f>
        <v>0</v>
      </c>
      <c r="CM250" s="65">
        <f t="shared" si="1603"/>
        <v>0</v>
      </c>
      <c r="CN250" s="65">
        <f t="shared" si="1603"/>
        <v>0</v>
      </c>
      <c r="CO250" s="65">
        <f t="shared" si="1603"/>
        <v>0</v>
      </c>
      <c r="CP250" s="65">
        <f t="shared" si="1603"/>
        <v>0</v>
      </c>
      <c r="CQ250" s="65" t="str">
        <f t="shared" si="1603"/>
        <v/>
      </c>
      <c r="CR250" s="65" t="str">
        <f t="shared" si="1603"/>
        <v/>
      </c>
      <c r="CS250" s="65" t="str">
        <f t="shared" si="1603"/>
        <v/>
      </c>
    </row>
    <row r="251" spans="1:97" ht="13.5" thickBot="1" x14ac:dyDescent="0.25">
      <c r="A251" s="259"/>
      <c r="B251" s="264"/>
      <c r="C251" s="262"/>
      <c r="D251" s="262"/>
      <c r="E251" s="236"/>
      <c r="F251" s="241"/>
      <c r="G251" s="48" t="s">
        <v>6</v>
      </c>
      <c r="H251" s="146" t="str">
        <f>IFERROR(H250/SUM(H250:L250),"")</f>
        <v/>
      </c>
      <c r="I251" s="147" t="str">
        <f>IFERROR(I250/SUM(H250:L250),"")</f>
        <v/>
      </c>
      <c r="J251" s="148" t="str">
        <f>IFERROR(J250/SUM(H250:L250),"")</f>
        <v/>
      </c>
      <c r="K251" s="148" t="str">
        <f>IFERROR(K250/SUM(H250:L250),"")</f>
        <v/>
      </c>
      <c r="L251" s="148" t="str">
        <f>IFERROR(L250/SUM(H250:L250),"")</f>
        <v/>
      </c>
      <c r="M251" s="26" t="str">
        <f>IFERROR(M250/SUM(H250:L250),"")</f>
        <v/>
      </c>
      <c r="N251" s="26" t="str">
        <f>IFERROR(N250/SUM(H250:L250),"")</f>
        <v/>
      </c>
      <c r="O251" s="234"/>
      <c r="P251" s="249"/>
      <c r="Q251" s="146" t="str">
        <f>IFERROR(Q250/SUM(Q250:U250),"")</f>
        <v/>
      </c>
      <c r="R251" s="147" t="str">
        <f>IFERROR(R250/SUM(Q250:U250),"")</f>
        <v/>
      </c>
      <c r="S251" s="148" t="str">
        <f>IFERROR(S250/SUM(Q250:U250),"")</f>
        <v/>
      </c>
      <c r="T251" s="148" t="str">
        <f>IFERROR(T250/SUM(Q250:U250),"")</f>
        <v/>
      </c>
      <c r="U251" s="148" t="str">
        <f>IFERROR(U250/SUM(Q250:U250),"")</f>
        <v/>
      </c>
      <c r="V251" s="26" t="str">
        <f>IFERROR(V250/SUM(Q250:U250),"")</f>
        <v/>
      </c>
      <c r="W251" s="26" t="str">
        <f>IFERROR(W250/SUM(Q250:U250),"")</f>
        <v/>
      </c>
      <c r="X251" s="234"/>
      <c r="Y251" s="249"/>
      <c r="Z251" s="146" t="str">
        <f>IFERROR(Z250/SUM(Z250:AD250),"")</f>
        <v/>
      </c>
      <c r="AA251" s="147" t="str">
        <f>IFERROR(AA250/SUM(Z250:AD250),"")</f>
        <v/>
      </c>
      <c r="AB251" s="148" t="str">
        <f>IFERROR(AB250/SUM(Z250:AD250),"")</f>
        <v/>
      </c>
      <c r="AC251" s="148" t="str">
        <f>IFERROR(AC250/SUM(Z250:AD250),"")</f>
        <v/>
      </c>
      <c r="AD251" s="148" t="str">
        <f>IFERROR(AD250/SUM(Z250:AD250),"")</f>
        <v/>
      </c>
      <c r="AE251" s="26" t="str">
        <f>IFERROR(AE250/SUM(Z250:AD250),"")</f>
        <v/>
      </c>
      <c r="AF251" s="26" t="str">
        <f>IFERROR(AF250/SUM(Z250:AD250),"")</f>
        <v/>
      </c>
      <c r="AG251" s="234"/>
      <c r="AH251" s="249"/>
      <c r="AI251" s="146" t="str">
        <f>IFERROR(AI250/SUM(AI250:AM250),"")</f>
        <v/>
      </c>
      <c r="AJ251" s="147" t="str">
        <f>IFERROR(AJ250/SUM(AI250:AM250),"")</f>
        <v/>
      </c>
      <c r="AK251" s="148" t="str">
        <f>IFERROR(AK250/SUM(AI250:AM250),"")</f>
        <v/>
      </c>
      <c r="AL251" s="148" t="str">
        <f>IFERROR(AL250/SUM(AI250:AM250),"")</f>
        <v/>
      </c>
      <c r="AM251" s="148" t="str">
        <f>IFERROR(AM250/SUM(AI250:AM250),"")</f>
        <v/>
      </c>
      <c r="AN251" s="26" t="str">
        <f>IFERROR(AN250/SUM(AI250:AM250),"")</f>
        <v/>
      </c>
      <c r="AO251" s="26" t="str">
        <f>IFERROR(AO250/SUM(AI250:AM250),"")</f>
        <v/>
      </c>
      <c r="AP251" s="234"/>
      <c r="AQ251" s="249"/>
      <c r="AR251" s="230"/>
      <c r="AS251" s="230"/>
      <c r="AT251" s="147" t="str">
        <f>IFERROR(AT250/SUM(AT250:AX250),"")</f>
        <v/>
      </c>
      <c r="AU251" s="147" t="str">
        <f>IFERROR(AU250/SUM(AT250:AX250),"")</f>
        <v/>
      </c>
      <c r="AV251" s="148" t="str">
        <f>IFERROR(AV250/SUM(AT250:AX250),"")</f>
        <v/>
      </c>
      <c r="AW251" s="148" t="str">
        <f>IFERROR(AW250/SUM(AT250:AX250),"")</f>
        <v/>
      </c>
      <c r="AX251" s="148" t="str">
        <f>IFERROR(AX250/SUM(AT250:AX250),"")</f>
        <v/>
      </c>
      <c r="AY251" s="26" t="str">
        <f>IFERROR(AY250/SUM(AT250:AX250),"")</f>
        <v/>
      </c>
      <c r="AZ251" s="134" t="str">
        <f>IFERROR(AZ250/SUM(AT250:AX250),"")</f>
        <v/>
      </c>
      <c r="BA251" s="255"/>
      <c r="BB251" s="135"/>
      <c r="BC251" s="64"/>
      <c r="BD251" s="64" t="str">
        <f t="shared" ref="BD251" si="1604">BB251&amp;"."&amp;BC251</f>
        <v>.</v>
      </c>
      <c r="BE251" s="64"/>
      <c r="BF251" s="67"/>
      <c r="BG251" s="67"/>
      <c r="BH251" s="68"/>
      <c r="BI251" s="68"/>
      <c r="BJ251" s="68"/>
      <c r="BK251" s="69"/>
      <c r="BL251" s="69"/>
      <c r="BM251" s="64"/>
      <c r="BN251" s="67"/>
      <c r="BO251" s="67"/>
      <c r="BP251" s="68"/>
      <c r="BQ251" s="68"/>
      <c r="BR251" s="68"/>
      <c r="BS251" s="69"/>
      <c r="BT251" s="69"/>
      <c r="BU251" s="64"/>
      <c r="BV251" s="67"/>
      <c r="BW251" s="67"/>
      <c r="BX251" s="68"/>
      <c r="BY251" s="68"/>
      <c r="BZ251" s="68"/>
      <c r="CA251" s="69"/>
      <c r="CB251" s="69"/>
      <c r="CC251" s="64"/>
      <c r="CD251" s="67"/>
      <c r="CE251" s="67"/>
      <c r="CF251" s="68"/>
      <c r="CG251" s="68"/>
      <c r="CH251" s="68"/>
      <c r="CI251" s="69"/>
      <c r="CJ251" s="69"/>
      <c r="CK251" s="64"/>
      <c r="CL251" s="67"/>
      <c r="CM251" s="67"/>
      <c r="CN251" s="68"/>
      <c r="CO251" s="68"/>
      <c r="CP251" s="68"/>
      <c r="CQ251" s="69"/>
      <c r="CR251" s="69"/>
      <c r="CS251" s="66"/>
    </row>
    <row r="252" spans="1:97" ht="13.5" thickTop="1" x14ac:dyDescent="0.2">
      <c r="A252" s="258"/>
      <c r="B252" s="263"/>
      <c r="C252" s="265"/>
      <c r="D252" s="261"/>
      <c r="E252" s="235"/>
      <c r="F252" s="260"/>
      <c r="G252" s="47" t="s">
        <v>5</v>
      </c>
      <c r="H252" s="140"/>
      <c r="I252" s="145"/>
      <c r="J252" s="145"/>
      <c r="K252" s="145"/>
      <c r="L252" s="145"/>
      <c r="M252" s="38" t="str">
        <f>IF(AND(ISBLANK(H252),ISBLANK(I252),ISBLANK(J252),ISBLANK(K252),ISBLANK(L252)),"",SUM(J252:L252))</f>
        <v/>
      </c>
      <c r="N252" s="38" t="str">
        <f>IF(AND(ISBLANK(H252),ISBLANK(I252),ISBLANK(J252),ISBLANK(K252),ISBLANK(L252)),"",SUM(K252:L252))</f>
        <v/>
      </c>
      <c r="O252" s="233" t="str">
        <f t="shared" ref="O252" si="1605">IFERROR(SUM(H252:L252)/E252,"")</f>
        <v/>
      </c>
      <c r="P252" s="248" t="str">
        <f>IFERROR(((80*J252)+(100*K252)+(150*L252))/SUM(H252:L252),"")</f>
        <v/>
      </c>
      <c r="Q252" s="140"/>
      <c r="R252" s="145"/>
      <c r="S252" s="145"/>
      <c r="T252" s="145"/>
      <c r="U252" s="145"/>
      <c r="V252" s="38" t="str">
        <f>IF(AND(ISBLANK(Q252),ISBLANK(R252),ISBLANK(S252),ISBLANK(T252),ISBLANK(U252)),"",SUM(S252:U252))</f>
        <v/>
      </c>
      <c r="W252" s="38" t="str">
        <f>IF(AND(ISBLANK(Q252),ISBLANK(R252),ISBLANK(S252),ISBLANK(T252),ISBLANK(U252)),"",SUM(T252:U252))</f>
        <v/>
      </c>
      <c r="X252" s="233" t="str">
        <f t="shared" ref="X252" si="1606">IFERROR(SUM(Q252:U252)/$E252,"")</f>
        <v/>
      </c>
      <c r="Y252" s="248" t="str">
        <f>IFERROR(((80*S252)+(100*T252)+(150*U252))/SUM(Q252:U252),"")</f>
        <v/>
      </c>
      <c r="Z252" s="140"/>
      <c r="AA252" s="145"/>
      <c r="AB252" s="145"/>
      <c r="AC252" s="145"/>
      <c r="AD252" s="145"/>
      <c r="AE252" s="38" t="str">
        <f>IF(AND(ISBLANK(Z252),ISBLANK(AA252),ISBLANK(AB252),ISBLANK(AC252),ISBLANK(AD252)),"",SUM(AB252:AD252))</f>
        <v/>
      </c>
      <c r="AF252" s="38" t="str">
        <f>IF(AND(ISBLANK(Z252),ISBLANK(AA252),ISBLANK(AB252),ISBLANK(AC252),ISBLANK(AD252)),"",SUM(AC252:AD252))</f>
        <v/>
      </c>
      <c r="AG252" s="233" t="str">
        <f t="shared" ref="AG252" si="1607">IFERROR(SUM(Z252:AD252)/$E252,"")</f>
        <v/>
      </c>
      <c r="AH252" s="248" t="str">
        <f>IFERROR(((80*AB252)+(100*AC252)+(150*AD252))/SUM(Z252:AD252),"")</f>
        <v/>
      </c>
      <c r="AI252" s="140"/>
      <c r="AJ252" s="145"/>
      <c r="AK252" s="145"/>
      <c r="AL252" s="145"/>
      <c r="AM252" s="145"/>
      <c r="AN252" s="38" t="str">
        <f>IF(AND(ISBLANK(AI252),ISBLANK(AJ252),ISBLANK(AK252),ISBLANK(AL252),ISBLANK(AM252)),"",SUM(AK252:AM252))</f>
        <v/>
      </c>
      <c r="AO252" s="38" t="str">
        <f>IF(AND(ISBLANK(AI252),ISBLANK(AJ252),ISBLANK(AK252),ISBLANK(AL252),ISBLANK(AM252)),"",SUM(AL252:AM252))</f>
        <v/>
      </c>
      <c r="AP252" s="233" t="str">
        <f t="shared" ref="AP252" si="1608">IFERROR(SUM(AI252:AM252)/$E252,"")</f>
        <v/>
      </c>
      <c r="AQ252" s="248" t="str">
        <f>IFERROR(((80*AK252)+(100*AL252)+(150*AM252))/SUM(AI252:AM252),"")</f>
        <v/>
      </c>
      <c r="AR252" s="229" t="str">
        <f t="shared" ref="AR252" si="1609">IFERROR(AVERAGE(Y252,AH252,AQ252),"")</f>
        <v/>
      </c>
      <c r="AS252" s="229" t="str">
        <f t="shared" ref="AS252" si="1610">IF(OR(P252="",AR252=""),"",AR252-P252)</f>
        <v/>
      </c>
      <c r="AT252" s="145"/>
      <c r="AU252" s="145"/>
      <c r="AV252" s="145"/>
      <c r="AW252" s="145"/>
      <c r="AX252" s="145"/>
      <c r="AY252" s="38" t="str">
        <f>IF(AND(ISBLANK(AT252),ISBLANK(AU252),ISBLANK(AV252),ISBLANK(AW252),ISBLANK(AX252)),"",SUM(AV252:AX252))</f>
        <v/>
      </c>
      <c r="AZ252" s="133" t="str">
        <f>IF(AND(ISBLANK(AT252),ISBLANK(AU252),ISBLANK(AV252),ISBLANK(AW252),ISBLANK(AX252)),"",SUM(AW252:AX252))</f>
        <v/>
      </c>
      <c r="BA252" s="254" t="str">
        <f>IFERROR(((80*AV252)+(100*AW252)+(150*AX252))/SUM(AT252:AX252),"")</f>
        <v/>
      </c>
      <c r="BB252" s="135">
        <f>B252</f>
        <v>0</v>
      </c>
      <c r="BC252" s="64">
        <f>C252</f>
        <v>0</v>
      </c>
      <c r="BD252" s="64" t="str">
        <f>BB252&amp;"."&amp;BC252</f>
        <v>0.0</v>
      </c>
      <c r="BE252" s="64">
        <f>D252</f>
        <v>0</v>
      </c>
      <c r="BF252" s="65">
        <f>H252</f>
        <v>0</v>
      </c>
      <c r="BG252" s="65">
        <f t="shared" ref="BG252:BL252" si="1611">I252</f>
        <v>0</v>
      </c>
      <c r="BH252" s="65">
        <f t="shared" si="1611"/>
        <v>0</v>
      </c>
      <c r="BI252" s="65">
        <f t="shared" si="1611"/>
        <v>0</v>
      </c>
      <c r="BJ252" s="65">
        <f t="shared" si="1611"/>
        <v>0</v>
      </c>
      <c r="BK252" s="65" t="str">
        <f t="shared" si="1611"/>
        <v/>
      </c>
      <c r="BL252" s="65" t="str">
        <f t="shared" si="1611"/>
        <v/>
      </c>
      <c r="BM252" s="65" t="str">
        <f t="shared" ref="BM252:BT252" si="1612">P252</f>
        <v/>
      </c>
      <c r="BN252" s="65">
        <f t="shared" si="1612"/>
        <v>0</v>
      </c>
      <c r="BO252" s="65">
        <f t="shared" si="1612"/>
        <v>0</v>
      </c>
      <c r="BP252" s="65">
        <f t="shared" si="1612"/>
        <v>0</v>
      </c>
      <c r="BQ252" s="65">
        <f t="shared" si="1612"/>
        <v>0</v>
      </c>
      <c r="BR252" s="65">
        <f t="shared" si="1612"/>
        <v>0</v>
      </c>
      <c r="BS252" s="65" t="str">
        <f t="shared" si="1612"/>
        <v/>
      </c>
      <c r="BT252" s="65" t="str">
        <f t="shared" si="1612"/>
        <v/>
      </c>
      <c r="BU252" s="65" t="str">
        <f t="shared" ref="BU252:CB252" si="1613">Y252</f>
        <v/>
      </c>
      <c r="BV252" s="65">
        <f t="shared" si="1613"/>
        <v>0</v>
      </c>
      <c r="BW252" s="65">
        <f t="shared" si="1613"/>
        <v>0</v>
      </c>
      <c r="BX252" s="65">
        <f t="shared" si="1613"/>
        <v>0</v>
      </c>
      <c r="BY252" s="65">
        <f t="shared" si="1613"/>
        <v>0</v>
      </c>
      <c r="BZ252" s="65">
        <f t="shared" si="1613"/>
        <v>0</v>
      </c>
      <c r="CA252" s="65" t="str">
        <f t="shared" si="1613"/>
        <v/>
      </c>
      <c r="CB252" s="65" t="str">
        <f t="shared" si="1613"/>
        <v/>
      </c>
      <c r="CC252" s="65" t="str">
        <f t="shared" ref="CC252:CJ252" si="1614">AH252</f>
        <v/>
      </c>
      <c r="CD252" s="65">
        <f t="shared" si="1614"/>
        <v>0</v>
      </c>
      <c r="CE252" s="65">
        <f t="shared" si="1614"/>
        <v>0</v>
      </c>
      <c r="CF252" s="65">
        <f t="shared" si="1614"/>
        <v>0</v>
      </c>
      <c r="CG252" s="65">
        <f t="shared" si="1614"/>
        <v>0</v>
      </c>
      <c r="CH252" s="65">
        <f t="shared" si="1614"/>
        <v>0</v>
      </c>
      <c r="CI252" s="65" t="str">
        <f t="shared" si="1614"/>
        <v/>
      </c>
      <c r="CJ252" s="65" t="str">
        <f t="shared" si="1614"/>
        <v/>
      </c>
      <c r="CK252" s="65" t="str">
        <f t="shared" ref="CK252" si="1615">AQ252</f>
        <v/>
      </c>
      <c r="CL252" s="65">
        <f t="shared" ref="CL252:CS252" si="1616">AT252</f>
        <v>0</v>
      </c>
      <c r="CM252" s="65">
        <f t="shared" si="1616"/>
        <v>0</v>
      </c>
      <c r="CN252" s="65">
        <f t="shared" si="1616"/>
        <v>0</v>
      </c>
      <c r="CO252" s="65">
        <f t="shared" si="1616"/>
        <v>0</v>
      </c>
      <c r="CP252" s="65">
        <f t="shared" si="1616"/>
        <v>0</v>
      </c>
      <c r="CQ252" s="65" t="str">
        <f t="shared" si="1616"/>
        <v/>
      </c>
      <c r="CR252" s="65" t="str">
        <f t="shared" si="1616"/>
        <v/>
      </c>
      <c r="CS252" s="65" t="str">
        <f t="shared" si="1616"/>
        <v/>
      </c>
    </row>
    <row r="253" spans="1:97" ht="13.5" thickBot="1" x14ac:dyDescent="0.25">
      <c r="A253" s="259"/>
      <c r="B253" s="264"/>
      <c r="C253" s="262"/>
      <c r="D253" s="262"/>
      <c r="E253" s="236"/>
      <c r="F253" s="241"/>
      <c r="G253" s="48" t="s">
        <v>6</v>
      </c>
      <c r="H253" s="146" t="str">
        <f>IFERROR(H252/SUM(H252:L252),"")</f>
        <v/>
      </c>
      <c r="I253" s="147" t="str">
        <f>IFERROR(I252/SUM(H252:L252),"")</f>
        <v/>
      </c>
      <c r="J253" s="148" t="str">
        <f>IFERROR(J252/SUM(H252:L252),"")</f>
        <v/>
      </c>
      <c r="K253" s="148" t="str">
        <f>IFERROR(K252/SUM(H252:L252),"")</f>
        <v/>
      </c>
      <c r="L253" s="148" t="str">
        <f>IFERROR(L252/SUM(H252:L252),"")</f>
        <v/>
      </c>
      <c r="M253" s="26" t="str">
        <f>IFERROR(M252/SUM(H252:L252),"")</f>
        <v/>
      </c>
      <c r="N253" s="26" t="str">
        <f>IFERROR(N252/SUM(H252:L252),"")</f>
        <v/>
      </c>
      <c r="O253" s="234"/>
      <c r="P253" s="249"/>
      <c r="Q253" s="146" t="str">
        <f>IFERROR(Q252/SUM(Q252:U252),"")</f>
        <v/>
      </c>
      <c r="R253" s="147" t="str">
        <f>IFERROR(R252/SUM(Q252:U252),"")</f>
        <v/>
      </c>
      <c r="S253" s="148" t="str">
        <f>IFERROR(S252/SUM(Q252:U252),"")</f>
        <v/>
      </c>
      <c r="T253" s="148" t="str">
        <f>IFERROR(T252/SUM(Q252:U252),"")</f>
        <v/>
      </c>
      <c r="U253" s="148" t="str">
        <f>IFERROR(U252/SUM(Q252:U252),"")</f>
        <v/>
      </c>
      <c r="V253" s="26" t="str">
        <f>IFERROR(V252/SUM(Q252:U252),"")</f>
        <v/>
      </c>
      <c r="W253" s="26" t="str">
        <f>IFERROR(W252/SUM(Q252:U252),"")</f>
        <v/>
      </c>
      <c r="X253" s="234"/>
      <c r="Y253" s="249"/>
      <c r="Z253" s="146" t="str">
        <f>IFERROR(Z252/SUM(Z252:AD252),"")</f>
        <v/>
      </c>
      <c r="AA253" s="147" t="str">
        <f>IFERROR(AA252/SUM(Z252:AD252),"")</f>
        <v/>
      </c>
      <c r="AB253" s="148" t="str">
        <f>IFERROR(AB252/SUM(Z252:AD252),"")</f>
        <v/>
      </c>
      <c r="AC253" s="148" t="str">
        <f>IFERROR(AC252/SUM(Z252:AD252),"")</f>
        <v/>
      </c>
      <c r="AD253" s="148" t="str">
        <f>IFERROR(AD252/SUM(Z252:AD252),"")</f>
        <v/>
      </c>
      <c r="AE253" s="26" t="str">
        <f>IFERROR(AE252/SUM(Z252:AD252),"")</f>
        <v/>
      </c>
      <c r="AF253" s="26" t="str">
        <f>IFERROR(AF252/SUM(Z252:AD252),"")</f>
        <v/>
      </c>
      <c r="AG253" s="234"/>
      <c r="AH253" s="249"/>
      <c r="AI253" s="146" t="str">
        <f>IFERROR(AI252/SUM(AI252:AM252),"")</f>
        <v/>
      </c>
      <c r="AJ253" s="147" t="str">
        <f>IFERROR(AJ252/SUM(AI252:AM252),"")</f>
        <v/>
      </c>
      <c r="AK253" s="148" t="str">
        <f>IFERROR(AK252/SUM(AI252:AM252),"")</f>
        <v/>
      </c>
      <c r="AL253" s="148" t="str">
        <f>IFERROR(AL252/SUM(AI252:AM252),"")</f>
        <v/>
      </c>
      <c r="AM253" s="148" t="str">
        <f>IFERROR(AM252/SUM(AI252:AM252),"")</f>
        <v/>
      </c>
      <c r="AN253" s="26" t="str">
        <f>IFERROR(AN252/SUM(AI252:AM252),"")</f>
        <v/>
      </c>
      <c r="AO253" s="26" t="str">
        <f>IFERROR(AO252/SUM(AI252:AM252),"")</f>
        <v/>
      </c>
      <c r="AP253" s="234"/>
      <c r="AQ253" s="249"/>
      <c r="AR253" s="230"/>
      <c r="AS253" s="230"/>
      <c r="AT253" s="147" t="str">
        <f>IFERROR(AT252/SUM(AT252:AX252),"")</f>
        <v/>
      </c>
      <c r="AU253" s="147" t="str">
        <f>IFERROR(AU252/SUM(AT252:AX252),"")</f>
        <v/>
      </c>
      <c r="AV253" s="148" t="str">
        <f>IFERROR(AV252/SUM(AT252:AX252),"")</f>
        <v/>
      </c>
      <c r="AW253" s="148" t="str">
        <f>IFERROR(AW252/SUM(AT252:AX252),"")</f>
        <v/>
      </c>
      <c r="AX253" s="148" t="str">
        <f>IFERROR(AX252/SUM(AT252:AX252),"")</f>
        <v/>
      </c>
      <c r="AY253" s="26" t="str">
        <f>IFERROR(AY252/SUM(AT252:AX252),"")</f>
        <v/>
      </c>
      <c r="AZ253" s="134" t="str">
        <f>IFERROR(AZ252/SUM(AT252:AX252),"")</f>
        <v/>
      </c>
      <c r="BA253" s="255"/>
      <c r="BB253" s="135"/>
      <c r="BC253" s="64"/>
      <c r="BD253" s="64" t="str">
        <f t="shared" ref="BD253" si="1617">BB253&amp;"."&amp;BC253</f>
        <v>.</v>
      </c>
      <c r="BE253" s="64"/>
      <c r="BF253" s="67"/>
      <c r="BG253" s="67"/>
      <c r="BH253" s="68"/>
      <c r="BI253" s="68"/>
      <c r="BJ253" s="68"/>
      <c r="BK253" s="69"/>
      <c r="BL253" s="69"/>
      <c r="BM253" s="64"/>
      <c r="BN253" s="67"/>
      <c r="BO253" s="67"/>
      <c r="BP253" s="68"/>
      <c r="BQ253" s="68"/>
      <c r="BR253" s="68"/>
      <c r="BS253" s="69"/>
      <c r="BT253" s="69"/>
      <c r="BU253" s="64"/>
      <c r="BV253" s="67"/>
      <c r="BW253" s="67"/>
      <c r="BX253" s="68"/>
      <c r="BY253" s="68"/>
      <c r="BZ253" s="68"/>
      <c r="CA253" s="69"/>
      <c r="CB253" s="69"/>
      <c r="CC253" s="64"/>
      <c r="CD253" s="67"/>
      <c r="CE253" s="67"/>
      <c r="CF253" s="68"/>
      <c r="CG253" s="68"/>
      <c r="CH253" s="68"/>
      <c r="CI253" s="69"/>
      <c r="CJ253" s="69"/>
      <c r="CK253" s="64"/>
      <c r="CL253" s="67"/>
      <c r="CM253" s="67"/>
      <c r="CN253" s="68"/>
      <c r="CO253" s="68"/>
      <c r="CP253" s="68"/>
      <c r="CQ253" s="69"/>
      <c r="CR253" s="69"/>
      <c r="CS253" s="66"/>
    </row>
    <row r="254" spans="1:97" ht="13.5" thickTop="1" x14ac:dyDescent="0.2">
      <c r="A254" s="258"/>
      <c r="B254" s="263"/>
      <c r="C254" s="265"/>
      <c r="D254" s="261"/>
      <c r="E254" s="235"/>
      <c r="F254" s="260"/>
      <c r="G254" s="47" t="s">
        <v>5</v>
      </c>
      <c r="H254" s="140"/>
      <c r="I254" s="145"/>
      <c r="J254" s="145"/>
      <c r="K254" s="145"/>
      <c r="L254" s="145"/>
      <c r="M254" s="38" t="str">
        <f>IF(AND(ISBLANK(H254),ISBLANK(I254),ISBLANK(J254),ISBLANK(K254),ISBLANK(L254)),"",SUM(J254:L254))</f>
        <v/>
      </c>
      <c r="N254" s="38" t="str">
        <f>IF(AND(ISBLANK(H254),ISBLANK(I254),ISBLANK(J254),ISBLANK(K254),ISBLANK(L254)),"",SUM(K254:L254))</f>
        <v/>
      </c>
      <c r="O254" s="233" t="str">
        <f t="shared" ref="O254" si="1618">IFERROR(SUM(H254:L254)/E254,"")</f>
        <v/>
      </c>
      <c r="P254" s="248" t="str">
        <f>IFERROR(((80*J254)+(100*K254)+(150*L254))/SUM(H254:L254),"")</f>
        <v/>
      </c>
      <c r="Q254" s="140"/>
      <c r="R254" s="145"/>
      <c r="S254" s="145"/>
      <c r="T254" s="145"/>
      <c r="U254" s="145"/>
      <c r="V254" s="38" t="str">
        <f>IF(AND(ISBLANK(Q254),ISBLANK(R254),ISBLANK(S254),ISBLANK(T254),ISBLANK(U254)),"",SUM(S254:U254))</f>
        <v/>
      </c>
      <c r="W254" s="38" t="str">
        <f>IF(AND(ISBLANK(Q254),ISBLANK(R254),ISBLANK(S254),ISBLANK(T254),ISBLANK(U254)),"",SUM(T254:U254))</f>
        <v/>
      </c>
      <c r="X254" s="233" t="str">
        <f t="shared" ref="X254" si="1619">IFERROR(SUM(Q254:U254)/$E254,"")</f>
        <v/>
      </c>
      <c r="Y254" s="248" t="str">
        <f>IFERROR(((80*S254)+(100*T254)+(150*U254))/SUM(Q254:U254),"")</f>
        <v/>
      </c>
      <c r="Z254" s="140"/>
      <c r="AA254" s="145"/>
      <c r="AB254" s="145"/>
      <c r="AC254" s="145"/>
      <c r="AD254" s="145"/>
      <c r="AE254" s="38" t="str">
        <f>IF(AND(ISBLANK(Z254),ISBLANK(AA254),ISBLANK(AB254),ISBLANK(AC254),ISBLANK(AD254)),"",SUM(AB254:AD254))</f>
        <v/>
      </c>
      <c r="AF254" s="38" t="str">
        <f>IF(AND(ISBLANK(Z254),ISBLANK(AA254),ISBLANK(AB254),ISBLANK(AC254),ISBLANK(AD254)),"",SUM(AC254:AD254))</f>
        <v/>
      </c>
      <c r="AG254" s="233" t="str">
        <f t="shared" ref="AG254" si="1620">IFERROR(SUM(Z254:AD254)/$E254,"")</f>
        <v/>
      </c>
      <c r="AH254" s="248" t="str">
        <f>IFERROR(((80*AB254)+(100*AC254)+(150*AD254))/SUM(Z254:AD254),"")</f>
        <v/>
      </c>
      <c r="AI254" s="140"/>
      <c r="AJ254" s="145"/>
      <c r="AK254" s="145"/>
      <c r="AL254" s="145"/>
      <c r="AM254" s="145"/>
      <c r="AN254" s="38" t="str">
        <f>IF(AND(ISBLANK(AI254),ISBLANK(AJ254),ISBLANK(AK254),ISBLANK(AL254),ISBLANK(AM254)),"",SUM(AK254:AM254))</f>
        <v/>
      </c>
      <c r="AO254" s="38" t="str">
        <f>IF(AND(ISBLANK(AI254),ISBLANK(AJ254),ISBLANK(AK254),ISBLANK(AL254),ISBLANK(AM254)),"",SUM(AL254:AM254))</f>
        <v/>
      </c>
      <c r="AP254" s="233" t="str">
        <f t="shared" ref="AP254" si="1621">IFERROR(SUM(AI254:AM254)/$E254,"")</f>
        <v/>
      </c>
      <c r="AQ254" s="248" t="str">
        <f>IFERROR(((80*AK254)+(100*AL254)+(150*AM254))/SUM(AI254:AM254),"")</f>
        <v/>
      </c>
      <c r="AR254" s="229" t="str">
        <f t="shared" ref="AR254" si="1622">IFERROR(AVERAGE(Y254,AH254,AQ254),"")</f>
        <v/>
      </c>
      <c r="AS254" s="229" t="str">
        <f t="shared" ref="AS254" si="1623">IF(OR(P254="",AR254=""),"",AR254-P254)</f>
        <v/>
      </c>
      <c r="AT254" s="145"/>
      <c r="AU254" s="145"/>
      <c r="AV254" s="145"/>
      <c r="AW254" s="145"/>
      <c r="AX254" s="145"/>
      <c r="AY254" s="38" t="str">
        <f>IF(AND(ISBLANK(AT254),ISBLANK(AU254),ISBLANK(AV254),ISBLANK(AW254),ISBLANK(AX254)),"",SUM(AV254:AX254))</f>
        <v/>
      </c>
      <c r="AZ254" s="133" t="str">
        <f>IF(AND(ISBLANK(AT254),ISBLANK(AU254),ISBLANK(AV254),ISBLANK(AW254),ISBLANK(AX254)),"",SUM(AW254:AX254))</f>
        <v/>
      </c>
      <c r="BA254" s="254" t="str">
        <f>IFERROR(((80*AV254)+(100*AW254)+(150*AX254))/SUM(AT254:AX254),"")</f>
        <v/>
      </c>
      <c r="BB254" s="135">
        <f>B254</f>
        <v>0</v>
      </c>
      <c r="BC254" s="64">
        <f>C254</f>
        <v>0</v>
      </c>
      <c r="BD254" s="64" t="str">
        <f>BB254&amp;"."&amp;BC254</f>
        <v>0.0</v>
      </c>
      <c r="BE254" s="64">
        <f>D254</f>
        <v>0</v>
      </c>
      <c r="BF254" s="65">
        <f>H254</f>
        <v>0</v>
      </c>
      <c r="BG254" s="65">
        <f t="shared" ref="BG254:BL254" si="1624">I254</f>
        <v>0</v>
      </c>
      <c r="BH254" s="65">
        <f t="shared" si="1624"/>
        <v>0</v>
      </c>
      <c r="BI254" s="65">
        <f t="shared" si="1624"/>
        <v>0</v>
      </c>
      <c r="BJ254" s="65">
        <f t="shared" si="1624"/>
        <v>0</v>
      </c>
      <c r="BK254" s="65" t="str">
        <f t="shared" si="1624"/>
        <v/>
      </c>
      <c r="BL254" s="65" t="str">
        <f t="shared" si="1624"/>
        <v/>
      </c>
      <c r="BM254" s="65" t="str">
        <f t="shared" ref="BM254:BT254" si="1625">P254</f>
        <v/>
      </c>
      <c r="BN254" s="65">
        <f t="shared" si="1625"/>
        <v>0</v>
      </c>
      <c r="BO254" s="65">
        <f t="shared" si="1625"/>
        <v>0</v>
      </c>
      <c r="BP254" s="65">
        <f t="shared" si="1625"/>
        <v>0</v>
      </c>
      <c r="BQ254" s="65">
        <f t="shared" si="1625"/>
        <v>0</v>
      </c>
      <c r="BR254" s="65">
        <f t="shared" si="1625"/>
        <v>0</v>
      </c>
      <c r="BS254" s="65" t="str">
        <f t="shared" si="1625"/>
        <v/>
      </c>
      <c r="BT254" s="65" t="str">
        <f t="shared" si="1625"/>
        <v/>
      </c>
      <c r="BU254" s="65" t="str">
        <f t="shared" ref="BU254:CB254" si="1626">Y254</f>
        <v/>
      </c>
      <c r="BV254" s="65">
        <f t="shared" si="1626"/>
        <v>0</v>
      </c>
      <c r="BW254" s="65">
        <f t="shared" si="1626"/>
        <v>0</v>
      </c>
      <c r="BX254" s="65">
        <f t="shared" si="1626"/>
        <v>0</v>
      </c>
      <c r="BY254" s="65">
        <f t="shared" si="1626"/>
        <v>0</v>
      </c>
      <c r="BZ254" s="65">
        <f t="shared" si="1626"/>
        <v>0</v>
      </c>
      <c r="CA254" s="65" t="str">
        <f t="shared" si="1626"/>
        <v/>
      </c>
      <c r="CB254" s="65" t="str">
        <f t="shared" si="1626"/>
        <v/>
      </c>
      <c r="CC254" s="65" t="str">
        <f t="shared" ref="CC254:CJ254" si="1627">AH254</f>
        <v/>
      </c>
      <c r="CD254" s="65">
        <f t="shared" si="1627"/>
        <v>0</v>
      </c>
      <c r="CE254" s="65">
        <f t="shared" si="1627"/>
        <v>0</v>
      </c>
      <c r="CF254" s="65">
        <f t="shared" si="1627"/>
        <v>0</v>
      </c>
      <c r="CG254" s="65">
        <f t="shared" si="1627"/>
        <v>0</v>
      </c>
      <c r="CH254" s="65">
        <f t="shared" si="1627"/>
        <v>0</v>
      </c>
      <c r="CI254" s="65" t="str">
        <f t="shared" si="1627"/>
        <v/>
      </c>
      <c r="CJ254" s="65" t="str">
        <f t="shared" si="1627"/>
        <v/>
      </c>
      <c r="CK254" s="65" t="str">
        <f t="shared" ref="CK254" si="1628">AQ254</f>
        <v/>
      </c>
      <c r="CL254" s="65">
        <f t="shared" ref="CL254:CS254" si="1629">AT254</f>
        <v>0</v>
      </c>
      <c r="CM254" s="65">
        <f t="shared" si="1629"/>
        <v>0</v>
      </c>
      <c r="CN254" s="65">
        <f t="shared" si="1629"/>
        <v>0</v>
      </c>
      <c r="CO254" s="65">
        <f t="shared" si="1629"/>
        <v>0</v>
      </c>
      <c r="CP254" s="65">
        <f t="shared" si="1629"/>
        <v>0</v>
      </c>
      <c r="CQ254" s="65" t="str">
        <f t="shared" si="1629"/>
        <v/>
      </c>
      <c r="CR254" s="65" t="str">
        <f t="shared" si="1629"/>
        <v/>
      </c>
      <c r="CS254" s="65" t="str">
        <f t="shared" si="1629"/>
        <v/>
      </c>
    </row>
    <row r="255" spans="1:97" ht="13.5" thickBot="1" x14ac:dyDescent="0.25">
      <c r="A255" s="259"/>
      <c r="B255" s="264"/>
      <c r="C255" s="262"/>
      <c r="D255" s="262"/>
      <c r="E255" s="236"/>
      <c r="F255" s="241"/>
      <c r="G255" s="48" t="s">
        <v>6</v>
      </c>
      <c r="H255" s="146" t="str">
        <f>IFERROR(H254/SUM(H254:L254),"")</f>
        <v/>
      </c>
      <c r="I255" s="147" t="str">
        <f>IFERROR(I254/SUM(H254:L254),"")</f>
        <v/>
      </c>
      <c r="J255" s="148" t="str">
        <f>IFERROR(J254/SUM(H254:L254),"")</f>
        <v/>
      </c>
      <c r="K255" s="148" t="str">
        <f>IFERROR(K254/SUM(H254:L254),"")</f>
        <v/>
      </c>
      <c r="L255" s="148" t="str">
        <f>IFERROR(L254/SUM(H254:L254),"")</f>
        <v/>
      </c>
      <c r="M255" s="26" t="str">
        <f>IFERROR(M254/SUM(H254:L254),"")</f>
        <v/>
      </c>
      <c r="N255" s="26" t="str">
        <f>IFERROR(N254/SUM(H254:L254),"")</f>
        <v/>
      </c>
      <c r="O255" s="234"/>
      <c r="P255" s="249"/>
      <c r="Q255" s="146" t="str">
        <f>IFERROR(Q254/SUM(Q254:U254),"")</f>
        <v/>
      </c>
      <c r="R255" s="147" t="str">
        <f>IFERROR(R254/SUM(Q254:U254),"")</f>
        <v/>
      </c>
      <c r="S255" s="148" t="str">
        <f>IFERROR(S254/SUM(Q254:U254),"")</f>
        <v/>
      </c>
      <c r="T255" s="148" t="str">
        <f>IFERROR(T254/SUM(Q254:U254),"")</f>
        <v/>
      </c>
      <c r="U255" s="148" t="str">
        <f>IFERROR(U254/SUM(Q254:U254),"")</f>
        <v/>
      </c>
      <c r="V255" s="26" t="str">
        <f>IFERROR(V254/SUM(Q254:U254),"")</f>
        <v/>
      </c>
      <c r="W255" s="26" t="str">
        <f>IFERROR(W254/SUM(Q254:U254),"")</f>
        <v/>
      </c>
      <c r="X255" s="234"/>
      <c r="Y255" s="249"/>
      <c r="Z255" s="146" t="str">
        <f>IFERROR(Z254/SUM(Z254:AD254),"")</f>
        <v/>
      </c>
      <c r="AA255" s="147" t="str">
        <f>IFERROR(AA254/SUM(Z254:AD254),"")</f>
        <v/>
      </c>
      <c r="AB255" s="148" t="str">
        <f>IFERROR(AB254/SUM(Z254:AD254),"")</f>
        <v/>
      </c>
      <c r="AC255" s="148" t="str">
        <f>IFERROR(AC254/SUM(Z254:AD254),"")</f>
        <v/>
      </c>
      <c r="AD255" s="148" t="str">
        <f>IFERROR(AD254/SUM(Z254:AD254),"")</f>
        <v/>
      </c>
      <c r="AE255" s="26" t="str">
        <f>IFERROR(AE254/SUM(Z254:AD254),"")</f>
        <v/>
      </c>
      <c r="AF255" s="26" t="str">
        <f>IFERROR(AF254/SUM(Z254:AD254),"")</f>
        <v/>
      </c>
      <c r="AG255" s="234"/>
      <c r="AH255" s="249"/>
      <c r="AI255" s="146" t="str">
        <f>IFERROR(AI254/SUM(AI254:AM254),"")</f>
        <v/>
      </c>
      <c r="AJ255" s="147" t="str">
        <f>IFERROR(AJ254/SUM(AI254:AM254),"")</f>
        <v/>
      </c>
      <c r="AK255" s="148" t="str">
        <f>IFERROR(AK254/SUM(AI254:AM254),"")</f>
        <v/>
      </c>
      <c r="AL255" s="148" t="str">
        <f>IFERROR(AL254/SUM(AI254:AM254),"")</f>
        <v/>
      </c>
      <c r="AM255" s="148" t="str">
        <f>IFERROR(AM254/SUM(AI254:AM254),"")</f>
        <v/>
      </c>
      <c r="AN255" s="26" t="str">
        <f>IFERROR(AN254/SUM(AI254:AM254),"")</f>
        <v/>
      </c>
      <c r="AO255" s="26" t="str">
        <f>IFERROR(AO254/SUM(AI254:AM254),"")</f>
        <v/>
      </c>
      <c r="AP255" s="234"/>
      <c r="AQ255" s="249"/>
      <c r="AR255" s="230"/>
      <c r="AS255" s="230"/>
      <c r="AT255" s="147" t="str">
        <f>IFERROR(AT254/SUM(AT254:AX254),"")</f>
        <v/>
      </c>
      <c r="AU255" s="147" t="str">
        <f>IFERROR(AU254/SUM(AT254:AX254),"")</f>
        <v/>
      </c>
      <c r="AV255" s="148" t="str">
        <f>IFERROR(AV254/SUM(AT254:AX254),"")</f>
        <v/>
      </c>
      <c r="AW255" s="148" t="str">
        <f>IFERROR(AW254/SUM(AT254:AX254),"")</f>
        <v/>
      </c>
      <c r="AX255" s="148" t="str">
        <f>IFERROR(AX254/SUM(AT254:AX254),"")</f>
        <v/>
      </c>
      <c r="AY255" s="26" t="str">
        <f>IFERROR(AY254/SUM(AT254:AX254),"")</f>
        <v/>
      </c>
      <c r="AZ255" s="134" t="str">
        <f>IFERROR(AZ254/SUM(AT254:AX254),"")</f>
        <v/>
      </c>
      <c r="BA255" s="255"/>
      <c r="BB255" s="135"/>
      <c r="BC255" s="64"/>
      <c r="BD255" s="64" t="str">
        <f t="shared" ref="BD255" si="1630">BB255&amp;"."&amp;BC255</f>
        <v>.</v>
      </c>
      <c r="BE255" s="64"/>
      <c r="BF255" s="67"/>
      <c r="BG255" s="67"/>
      <c r="BH255" s="68"/>
      <c r="BI255" s="68"/>
      <c r="BJ255" s="68"/>
      <c r="BK255" s="69"/>
      <c r="BL255" s="69"/>
      <c r="BM255" s="64"/>
      <c r="BN255" s="67"/>
      <c r="BO255" s="67"/>
      <c r="BP255" s="68"/>
      <c r="BQ255" s="68"/>
      <c r="BR255" s="68"/>
      <c r="BS255" s="69"/>
      <c r="BT255" s="69"/>
      <c r="BU255" s="64"/>
      <c r="BV255" s="67"/>
      <c r="BW255" s="67"/>
      <c r="BX255" s="68"/>
      <c r="BY255" s="68"/>
      <c r="BZ255" s="68"/>
      <c r="CA255" s="69"/>
      <c r="CB255" s="69"/>
      <c r="CC255" s="64"/>
      <c r="CD255" s="67"/>
      <c r="CE255" s="67"/>
      <c r="CF255" s="68"/>
      <c r="CG255" s="68"/>
      <c r="CH255" s="68"/>
      <c r="CI255" s="69"/>
      <c r="CJ255" s="69"/>
      <c r="CK255" s="64"/>
      <c r="CL255" s="67"/>
      <c r="CM255" s="67"/>
      <c r="CN255" s="68"/>
      <c r="CO255" s="68"/>
      <c r="CP255" s="68"/>
      <c r="CQ255" s="69"/>
      <c r="CR255" s="69"/>
      <c r="CS255" s="66"/>
    </row>
    <row r="256" spans="1:97" ht="13.5" thickTop="1" x14ac:dyDescent="0.2">
      <c r="A256" s="258"/>
      <c r="B256" s="263"/>
      <c r="C256" s="265"/>
      <c r="D256" s="261"/>
      <c r="E256" s="235"/>
      <c r="F256" s="260"/>
      <c r="G256" s="47" t="s">
        <v>5</v>
      </c>
      <c r="H256" s="140"/>
      <c r="I256" s="145"/>
      <c r="J256" s="145"/>
      <c r="K256" s="145"/>
      <c r="L256" s="145"/>
      <c r="M256" s="38" t="str">
        <f>IF(AND(ISBLANK(H256),ISBLANK(I256),ISBLANK(J256),ISBLANK(K256),ISBLANK(L256)),"",SUM(J256:L256))</f>
        <v/>
      </c>
      <c r="N256" s="38" t="str">
        <f>IF(AND(ISBLANK(H256),ISBLANK(I256),ISBLANK(J256),ISBLANK(K256),ISBLANK(L256)),"",SUM(K256:L256))</f>
        <v/>
      </c>
      <c r="O256" s="233" t="str">
        <f t="shared" ref="O256" si="1631">IFERROR(SUM(H256:L256)/E256,"")</f>
        <v/>
      </c>
      <c r="P256" s="248" t="str">
        <f>IFERROR(((80*J256)+(100*K256)+(150*L256))/SUM(H256:L256),"")</f>
        <v/>
      </c>
      <c r="Q256" s="140"/>
      <c r="R256" s="145"/>
      <c r="S256" s="145"/>
      <c r="T256" s="145"/>
      <c r="U256" s="145"/>
      <c r="V256" s="38" t="str">
        <f>IF(AND(ISBLANK(Q256),ISBLANK(R256),ISBLANK(S256),ISBLANK(T256),ISBLANK(U256)),"",SUM(S256:U256))</f>
        <v/>
      </c>
      <c r="W256" s="38" t="str">
        <f>IF(AND(ISBLANK(Q256),ISBLANK(R256),ISBLANK(S256),ISBLANK(T256),ISBLANK(U256)),"",SUM(T256:U256))</f>
        <v/>
      </c>
      <c r="X256" s="233" t="str">
        <f t="shared" ref="X256" si="1632">IFERROR(SUM(Q256:U256)/$E256,"")</f>
        <v/>
      </c>
      <c r="Y256" s="248" t="str">
        <f>IFERROR(((80*S256)+(100*T256)+(150*U256))/SUM(Q256:U256),"")</f>
        <v/>
      </c>
      <c r="Z256" s="140"/>
      <c r="AA256" s="145"/>
      <c r="AB256" s="145"/>
      <c r="AC256" s="145"/>
      <c r="AD256" s="145"/>
      <c r="AE256" s="38" t="str">
        <f>IF(AND(ISBLANK(Z256),ISBLANK(AA256),ISBLANK(AB256),ISBLANK(AC256),ISBLANK(AD256)),"",SUM(AB256:AD256))</f>
        <v/>
      </c>
      <c r="AF256" s="38" t="str">
        <f>IF(AND(ISBLANK(Z256),ISBLANK(AA256),ISBLANK(AB256),ISBLANK(AC256),ISBLANK(AD256)),"",SUM(AC256:AD256))</f>
        <v/>
      </c>
      <c r="AG256" s="233" t="str">
        <f t="shared" ref="AG256" si="1633">IFERROR(SUM(Z256:AD256)/$E256,"")</f>
        <v/>
      </c>
      <c r="AH256" s="248" t="str">
        <f>IFERROR(((80*AB256)+(100*AC256)+(150*AD256))/SUM(Z256:AD256),"")</f>
        <v/>
      </c>
      <c r="AI256" s="140"/>
      <c r="AJ256" s="145"/>
      <c r="AK256" s="145"/>
      <c r="AL256" s="145"/>
      <c r="AM256" s="145"/>
      <c r="AN256" s="38" t="str">
        <f>IF(AND(ISBLANK(AI256),ISBLANK(AJ256),ISBLANK(AK256),ISBLANK(AL256),ISBLANK(AM256)),"",SUM(AK256:AM256))</f>
        <v/>
      </c>
      <c r="AO256" s="38" t="str">
        <f>IF(AND(ISBLANK(AI256),ISBLANK(AJ256),ISBLANK(AK256),ISBLANK(AL256),ISBLANK(AM256)),"",SUM(AL256:AM256))</f>
        <v/>
      </c>
      <c r="AP256" s="233" t="str">
        <f t="shared" ref="AP256" si="1634">IFERROR(SUM(AI256:AM256)/$E256,"")</f>
        <v/>
      </c>
      <c r="AQ256" s="248" t="str">
        <f>IFERROR(((80*AK256)+(100*AL256)+(150*AM256))/SUM(AI256:AM256),"")</f>
        <v/>
      </c>
      <c r="AR256" s="229" t="str">
        <f t="shared" ref="AR256" si="1635">IFERROR(AVERAGE(Y256,AH256,AQ256),"")</f>
        <v/>
      </c>
      <c r="AS256" s="229" t="str">
        <f t="shared" ref="AS256" si="1636">IF(OR(P256="",AR256=""),"",AR256-P256)</f>
        <v/>
      </c>
      <c r="AT256" s="145"/>
      <c r="AU256" s="145"/>
      <c r="AV256" s="145"/>
      <c r="AW256" s="145"/>
      <c r="AX256" s="145"/>
      <c r="AY256" s="38" t="str">
        <f>IF(AND(ISBLANK(AT256),ISBLANK(AU256),ISBLANK(AV256),ISBLANK(AW256),ISBLANK(AX256)),"",SUM(AV256:AX256))</f>
        <v/>
      </c>
      <c r="AZ256" s="133" t="str">
        <f>IF(AND(ISBLANK(AT256),ISBLANK(AU256),ISBLANK(AV256),ISBLANK(AW256),ISBLANK(AX256)),"",SUM(AW256:AX256))</f>
        <v/>
      </c>
      <c r="BA256" s="254" t="str">
        <f>IFERROR(((80*AV256)+(100*AW256)+(150*AX256))/SUM(AT256:AX256),"")</f>
        <v/>
      </c>
      <c r="BB256" s="135">
        <f>B256</f>
        <v>0</v>
      </c>
      <c r="BC256" s="64">
        <f>C256</f>
        <v>0</v>
      </c>
      <c r="BD256" s="64" t="str">
        <f>BB256&amp;"."&amp;BC256</f>
        <v>0.0</v>
      </c>
      <c r="BE256" s="64">
        <f>D256</f>
        <v>0</v>
      </c>
      <c r="BF256" s="65">
        <f>H256</f>
        <v>0</v>
      </c>
      <c r="BG256" s="65">
        <f t="shared" ref="BG256:BL256" si="1637">I256</f>
        <v>0</v>
      </c>
      <c r="BH256" s="65">
        <f t="shared" si="1637"/>
        <v>0</v>
      </c>
      <c r="BI256" s="65">
        <f t="shared" si="1637"/>
        <v>0</v>
      </c>
      <c r="BJ256" s="65">
        <f t="shared" si="1637"/>
        <v>0</v>
      </c>
      <c r="BK256" s="65" t="str">
        <f t="shared" si="1637"/>
        <v/>
      </c>
      <c r="BL256" s="65" t="str">
        <f t="shared" si="1637"/>
        <v/>
      </c>
      <c r="BM256" s="65" t="str">
        <f t="shared" ref="BM256:BT256" si="1638">P256</f>
        <v/>
      </c>
      <c r="BN256" s="65">
        <f t="shared" si="1638"/>
        <v>0</v>
      </c>
      <c r="BO256" s="65">
        <f t="shared" si="1638"/>
        <v>0</v>
      </c>
      <c r="BP256" s="65">
        <f t="shared" si="1638"/>
        <v>0</v>
      </c>
      <c r="BQ256" s="65">
        <f t="shared" si="1638"/>
        <v>0</v>
      </c>
      <c r="BR256" s="65">
        <f t="shared" si="1638"/>
        <v>0</v>
      </c>
      <c r="BS256" s="65" t="str">
        <f t="shared" si="1638"/>
        <v/>
      </c>
      <c r="BT256" s="65" t="str">
        <f t="shared" si="1638"/>
        <v/>
      </c>
      <c r="BU256" s="65" t="str">
        <f t="shared" ref="BU256:CB256" si="1639">Y256</f>
        <v/>
      </c>
      <c r="BV256" s="65">
        <f t="shared" si="1639"/>
        <v>0</v>
      </c>
      <c r="BW256" s="65">
        <f t="shared" si="1639"/>
        <v>0</v>
      </c>
      <c r="BX256" s="65">
        <f t="shared" si="1639"/>
        <v>0</v>
      </c>
      <c r="BY256" s="65">
        <f t="shared" si="1639"/>
        <v>0</v>
      </c>
      <c r="BZ256" s="65">
        <f t="shared" si="1639"/>
        <v>0</v>
      </c>
      <c r="CA256" s="65" t="str">
        <f t="shared" si="1639"/>
        <v/>
      </c>
      <c r="CB256" s="65" t="str">
        <f t="shared" si="1639"/>
        <v/>
      </c>
      <c r="CC256" s="65" t="str">
        <f t="shared" ref="CC256:CJ256" si="1640">AH256</f>
        <v/>
      </c>
      <c r="CD256" s="65">
        <f t="shared" si="1640"/>
        <v>0</v>
      </c>
      <c r="CE256" s="65">
        <f t="shared" si="1640"/>
        <v>0</v>
      </c>
      <c r="CF256" s="65">
        <f t="shared" si="1640"/>
        <v>0</v>
      </c>
      <c r="CG256" s="65">
        <f t="shared" si="1640"/>
        <v>0</v>
      </c>
      <c r="CH256" s="65">
        <f t="shared" si="1640"/>
        <v>0</v>
      </c>
      <c r="CI256" s="65" t="str">
        <f t="shared" si="1640"/>
        <v/>
      </c>
      <c r="CJ256" s="65" t="str">
        <f t="shared" si="1640"/>
        <v/>
      </c>
      <c r="CK256" s="65" t="str">
        <f t="shared" ref="CK256" si="1641">AQ256</f>
        <v/>
      </c>
      <c r="CL256" s="65">
        <f t="shared" ref="CL256:CS256" si="1642">AT256</f>
        <v>0</v>
      </c>
      <c r="CM256" s="65">
        <f t="shared" si="1642"/>
        <v>0</v>
      </c>
      <c r="CN256" s="65">
        <f t="shared" si="1642"/>
        <v>0</v>
      </c>
      <c r="CO256" s="65">
        <f t="shared" si="1642"/>
        <v>0</v>
      </c>
      <c r="CP256" s="65">
        <f t="shared" si="1642"/>
        <v>0</v>
      </c>
      <c r="CQ256" s="65" t="str">
        <f t="shared" si="1642"/>
        <v/>
      </c>
      <c r="CR256" s="65" t="str">
        <f t="shared" si="1642"/>
        <v/>
      </c>
      <c r="CS256" s="65" t="str">
        <f t="shared" si="1642"/>
        <v/>
      </c>
    </row>
    <row r="257" spans="1:97" ht="13.5" thickBot="1" x14ac:dyDescent="0.25">
      <c r="A257" s="259"/>
      <c r="B257" s="264"/>
      <c r="C257" s="262"/>
      <c r="D257" s="262"/>
      <c r="E257" s="236"/>
      <c r="F257" s="241"/>
      <c r="G257" s="48" t="s">
        <v>6</v>
      </c>
      <c r="H257" s="146" t="str">
        <f>IFERROR(H256/SUM(H256:L256),"")</f>
        <v/>
      </c>
      <c r="I257" s="147" t="str">
        <f>IFERROR(I256/SUM(H256:L256),"")</f>
        <v/>
      </c>
      <c r="J257" s="148" t="str">
        <f>IFERROR(J256/SUM(H256:L256),"")</f>
        <v/>
      </c>
      <c r="K257" s="148" t="str">
        <f>IFERROR(K256/SUM(H256:L256),"")</f>
        <v/>
      </c>
      <c r="L257" s="148" t="str">
        <f>IFERROR(L256/SUM(H256:L256),"")</f>
        <v/>
      </c>
      <c r="M257" s="26" t="str">
        <f>IFERROR(M256/SUM(H256:L256),"")</f>
        <v/>
      </c>
      <c r="N257" s="26" t="str">
        <f>IFERROR(N256/SUM(H256:L256),"")</f>
        <v/>
      </c>
      <c r="O257" s="234"/>
      <c r="P257" s="249"/>
      <c r="Q257" s="146" t="str">
        <f>IFERROR(Q256/SUM(Q256:U256),"")</f>
        <v/>
      </c>
      <c r="R257" s="147" t="str">
        <f>IFERROR(R256/SUM(Q256:U256),"")</f>
        <v/>
      </c>
      <c r="S257" s="148" t="str">
        <f>IFERROR(S256/SUM(Q256:U256),"")</f>
        <v/>
      </c>
      <c r="T257" s="148" t="str">
        <f>IFERROR(T256/SUM(Q256:U256),"")</f>
        <v/>
      </c>
      <c r="U257" s="148" t="str">
        <f>IFERROR(U256/SUM(Q256:U256),"")</f>
        <v/>
      </c>
      <c r="V257" s="26" t="str">
        <f>IFERROR(V256/SUM(Q256:U256),"")</f>
        <v/>
      </c>
      <c r="W257" s="26" t="str">
        <f>IFERROR(W256/SUM(Q256:U256),"")</f>
        <v/>
      </c>
      <c r="X257" s="234"/>
      <c r="Y257" s="249"/>
      <c r="Z257" s="146" t="str">
        <f>IFERROR(Z256/SUM(Z256:AD256),"")</f>
        <v/>
      </c>
      <c r="AA257" s="147" t="str">
        <f>IFERROR(AA256/SUM(Z256:AD256),"")</f>
        <v/>
      </c>
      <c r="AB257" s="148" t="str">
        <f>IFERROR(AB256/SUM(Z256:AD256),"")</f>
        <v/>
      </c>
      <c r="AC257" s="148" t="str">
        <f>IFERROR(AC256/SUM(Z256:AD256),"")</f>
        <v/>
      </c>
      <c r="AD257" s="148" t="str">
        <f>IFERROR(AD256/SUM(Z256:AD256),"")</f>
        <v/>
      </c>
      <c r="AE257" s="26" t="str">
        <f>IFERROR(AE256/SUM(Z256:AD256),"")</f>
        <v/>
      </c>
      <c r="AF257" s="26" t="str">
        <f>IFERROR(AF256/SUM(Z256:AD256),"")</f>
        <v/>
      </c>
      <c r="AG257" s="234"/>
      <c r="AH257" s="249"/>
      <c r="AI257" s="146" t="str">
        <f>IFERROR(AI256/SUM(AI256:AM256),"")</f>
        <v/>
      </c>
      <c r="AJ257" s="147" t="str">
        <f>IFERROR(AJ256/SUM(AI256:AM256),"")</f>
        <v/>
      </c>
      <c r="AK257" s="148" t="str">
        <f>IFERROR(AK256/SUM(AI256:AM256),"")</f>
        <v/>
      </c>
      <c r="AL257" s="148" t="str">
        <f>IFERROR(AL256/SUM(AI256:AM256),"")</f>
        <v/>
      </c>
      <c r="AM257" s="148" t="str">
        <f>IFERROR(AM256/SUM(AI256:AM256),"")</f>
        <v/>
      </c>
      <c r="AN257" s="26" t="str">
        <f>IFERROR(AN256/SUM(AI256:AM256),"")</f>
        <v/>
      </c>
      <c r="AO257" s="26" t="str">
        <f>IFERROR(AO256/SUM(AI256:AM256),"")</f>
        <v/>
      </c>
      <c r="AP257" s="234"/>
      <c r="AQ257" s="249"/>
      <c r="AR257" s="230"/>
      <c r="AS257" s="230"/>
      <c r="AT257" s="147" t="str">
        <f>IFERROR(AT256/SUM(AT256:AX256),"")</f>
        <v/>
      </c>
      <c r="AU257" s="147" t="str">
        <f>IFERROR(AU256/SUM(AT256:AX256),"")</f>
        <v/>
      </c>
      <c r="AV257" s="148" t="str">
        <f>IFERROR(AV256/SUM(AT256:AX256),"")</f>
        <v/>
      </c>
      <c r="AW257" s="148" t="str">
        <f>IFERROR(AW256/SUM(AT256:AX256),"")</f>
        <v/>
      </c>
      <c r="AX257" s="148" t="str">
        <f>IFERROR(AX256/SUM(AT256:AX256),"")</f>
        <v/>
      </c>
      <c r="AY257" s="26" t="str">
        <f>IFERROR(AY256/SUM(AT256:AX256),"")</f>
        <v/>
      </c>
      <c r="AZ257" s="134" t="str">
        <f>IFERROR(AZ256/SUM(AT256:AX256),"")</f>
        <v/>
      </c>
      <c r="BA257" s="255"/>
      <c r="BB257" s="135"/>
      <c r="BC257" s="64"/>
      <c r="BD257" s="64" t="str">
        <f t="shared" ref="BD257" si="1643">BB257&amp;"."&amp;BC257</f>
        <v>.</v>
      </c>
      <c r="BE257" s="64"/>
      <c r="BF257" s="67"/>
      <c r="BG257" s="67"/>
      <c r="BH257" s="68"/>
      <c r="BI257" s="68"/>
      <c r="BJ257" s="68"/>
      <c r="BK257" s="69"/>
      <c r="BL257" s="69"/>
      <c r="BM257" s="64"/>
      <c r="BN257" s="67"/>
      <c r="BO257" s="67"/>
      <c r="BP257" s="68"/>
      <c r="BQ257" s="68"/>
      <c r="BR257" s="68"/>
      <c r="BS257" s="69"/>
      <c r="BT257" s="69"/>
      <c r="BU257" s="64"/>
      <c r="BV257" s="67"/>
      <c r="BW257" s="67"/>
      <c r="BX257" s="68"/>
      <c r="BY257" s="68"/>
      <c r="BZ257" s="68"/>
      <c r="CA257" s="69"/>
      <c r="CB257" s="69"/>
      <c r="CC257" s="64"/>
      <c r="CD257" s="67"/>
      <c r="CE257" s="67"/>
      <c r="CF257" s="68"/>
      <c r="CG257" s="68"/>
      <c r="CH257" s="68"/>
      <c r="CI257" s="69"/>
      <c r="CJ257" s="69"/>
      <c r="CK257" s="64"/>
      <c r="CL257" s="67"/>
      <c r="CM257" s="67"/>
      <c r="CN257" s="68"/>
      <c r="CO257" s="68"/>
      <c r="CP257" s="68"/>
      <c r="CQ257" s="69"/>
      <c r="CR257" s="69"/>
      <c r="CS257" s="66"/>
    </row>
    <row r="258" spans="1:97" ht="13.5" thickTop="1" x14ac:dyDescent="0.2">
      <c r="A258" s="258"/>
      <c r="B258" s="263"/>
      <c r="C258" s="265"/>
      <c r="D258" s="261"/>
      <c r="E258" s="235"/>
      <c r="F258" s="260"/>
      <c r="G258" s="47" t="s">
        <v>5</v>
      </c>
      <c r="H258" s="140"/>
      <c r="I258" s="145"/>
      <c r="J258" s="145"/>
      <c r="K258" s="145"/>
      <c r="L258" s="145"/>
      <c r="M258" s="38" t="str">
        <f>IF(AND(ISBLANK(H258),ISBLANK(I258),ISBLANK(J258),ISBLANK(K258),ISBLANK(L258)),"",SUM(J258:L258))</f>
        <v/>
      </c>
      <c r="N258" s="38" t="str">
        <f>IF(AND(ISBLANK(H258),ISBLANK(I258),ISBLANK(J258),ISBLANK(K258),ISBLANK(L258)),"",SUM(K258:L258))</f>
        <v/>
      </c>
      <c r="O258" s="233" t="str">
        <f t="shared" ref="O258" si="1644">IFERROR(SUM(H258:L258)/E258,"")</f>
        <v/>
      </c>
      <c r="P258" s="248" t="str">
        <f>IFERROR(((80*J258)+(100*K258)+(150*L258))/SUM(H258:L258),"")</f>
        <v/>
      </c>
      <c r="Q258" s="140"/>
      <c r="R258" s="145"/>
      <c r="S258" s="145"/>
      <c r="T258" s="145"/>
      <c r="U258" s="145"/>
      <c r="V258" s="38" t="str">
        <f>IF(AND(ISBLANK(Q258),ISBLANK(R258),ISBLANK(S258),ISBLANK(T258),ISBLANK(U258)),"",SUM(S258:U258))</f>
        <v/>
      </c>
      <c r="W258" s="38" t="str">
        <f>IF(AND(ISBLANK(Q258),ISBLANK(R258),ISBLANK(S258),ISBLANK(T258),ISBLANK(U258)),"",SUM(T258:U258))</f>
        <v/>
      </c>
      <c r="X258" s="233" t="str">
        <f t="shared" ref="X258" si="1645">IFERROR(SUM(Q258:U258)/$E258,"")</f>
        <v/>
      </c>
      <c r="Y258" s="248" t="str">
        <f>IFERROR(((80*S258)+(100*T258)+(150*U258))/SUM(Q258:U258),"")</f>
        <v/>
      </c>
      <c r="Z258" s="140"/>
      <c r="AA258" s="145"/>
      <c r="AB258" s="145"/>
      <c r="AC258" s="145"/>
      <c r="AD258" s="145"/>
      <c r="AE258" s="38" t="str">
        <f>IF(AND(ISBLANK(Z258),ISBLANK(AA258),ISBLANK(AB258),ISBLANK(AC258),ISBLANK(AD258)),"",SUM(AB258:AD258))</f>
        <v/>
      </c>
      <c r="AF258" s="38" t="str">
        <f>IF(AND(ISBLANK(Z258),ISBLANK(AA258),ISBLANK(AB258),ISBLANK(AC258),ISBLANK(AD258)),"",SUM(AC258:AD258))</f>
        <v/>
      </c>
      <c r="AG258" s="233" t="str">
        <f t="shared" ref="AG258" si="1646">IFERROR(SUM(Z258:AD258)/$E258,"")</f>
        <v/>
      </c>
      <c r="AH258" s="248" t="str">
        <f>IFERROR(((80*AB258)+(100*AC258)+(150*AD258))/SUM(Z258:AD258),"")</f>
        <v/>
      </c>
      <c r="AI258" s="140"/>
      <c r="AJ258" s="145"/>
      <c r="AK258" s="145"/>
      <c r="AL258" s="145"/>
      <c r="AM258" s="145"/>
      <c r="AN258" s="38" t="str">
        <f>IF(AND(ISBLANK(AI258),ISBLANK(AJ258),ISBLANK(AK258),ISBLANK(AL258),ISBLANK(AM258)),"",SUM(AK258:AM258))</f>
        <v/>
      </c>
      <c r="AO258" s="38" t="str">
        <f>IF(AND(ISBLANK(AI258),ISBLANK(AJ258),ISBLANK(AK258),ISBLANK(AL258),ISBLANK(AM258)),"",SUM(AL258:AM258))</f>
        <v/>
      </c>
      <c r="AP258" s="233" t="str">
        <f t="shared" ref="AP258" si="1647">IFERROR(SUM(AI258:AM258)/$E258,"")</f>
        <v/>
      </c>
      <c r="AQ258" s="248" t="str">
        <f>IFERROR(((80*AK258)+(100*AL258)+(150*AM258))/SUM(AI258:AM258),"")</f>
        <v/>
      </c>
      <c r="AR258" s="229" t="str">
        <f t="shared" ref="AR258" si="1648">IFERROR(AVERAGE(Y258,AH258,AQ258),"")</f>
        <v/>
      </c>
      <c r="AS258" s="229" t="str">
        <f t="shared" ref="AS258" si="1649">IF(OR(P258="",AR258=""),"",AR258-P258)</f>
        <v/>
      </c>
      <c r="AT258" s="145"/>
      <c r="AU258" s="145"/>
      <c r="AV258" s="145"/>
      <c r="AW258" s="145"/>
      <c r="AX258" s="145"/>
      <c r="AY258" s="38" t="str">
        <f>IF(AND(ISBLANK(AT258),ISBLANK(AU258),ISBLANK(AV258),ISBLANK(AW258),ISBLANK(AX258)),"",SUM(AV258:AX258))</f>
        <v/>
      </c>
      <c r="AZ258" s="133" t="str">
        <f>IF(AND(ISBLANK(AT258),ISBLANK(AU258),ISBLANK(AV258),ISBLANK(AW258),ISBLANK(AX258)),"",SUM(AW258:AX258))</f>
        <v/>
      </c>
      <c r="BA258" s="254" t="str">
        <f>IFERROR(((80*AV258)+(100*AW258)+(150*AX258))/SUM(AT258:AX258),"")</f>
        <v/>
      </c>
      <c r="BB258" s="135">
        <f>B258</f>
        <v>0</v>
      </c>
      <c r="BC258" s="64">
        <f>C258</f>
        <v>0</v>
      </c>
      <c r="BD258" s="64" t="str">
        <f>BB258&amp;"."&amp;BC258</f>
        <v>0.0</v>
      </c>
      <c r="BE258" s="64">
        <f>D258</f>
        <v>0</v>
      </c>
      <c r="BF258" s="65">
        <f>H258</f>
        <v>0</v>
      </c>
      <c r="BG258" s="65">
        <f t="shared" ref="BG258:BL258" si="1650">I258</f>
        <v>0</v>
      </c>
      <c r="BH258" s="65">
        <f t="shared" si="1650"/>
        <v>0</v>
      </c>
      <c r="BI258" s="65">
        <f t="shared" si="1650"/>
        <v>0</v>
      </c>
      <c r="BJ258" s="65">
        <f t="shared" si="1650"/>
        <v>0</v>
      </c>
      <c r="BK258" s="65" t="str">
        <f t="shared" si="1650"/>
        <v/>
      </c>
      <c r="BL258" s="65" t="str">
        <f t="shared" si="1650"/>
        <v/>
      </c>
      <c r="BM258" s="65" t="str">
        <f t="shared" ref="BM258:BT258" si="1651">P258</f>
        <v/>
      </c>
      <c r="BN258" s="65">
        <f t="shared" si="1651"/>
        <v>0</v>
      </c>
      <c r="BO258" s="65">
        <f t="shared" si="1651"/>
        <v>0</v>
      </c>
      <c r="BP258" s="65">
        <f t="shared" si="1651"/>
        <v>0</v>
      </c>
      <c r="BQ258" s="65">
        <f t="shared" si="1651"/>
        <v>0</v>
      </c>
      <c r="BR258" s="65">
        <f t="shared" si="1651"/>
        <v>0</v>
      </c>
      <c r="BS258" s="65" t="str">
        <f t="shared" si="1651"/>
        <v/>
      </c>
      <c r="BT258" s="65" t="str">
        <f t="shared" si="1651"/>
        <v/>
      </c>
      <c r="BU258" s="65" t="str">
        <f t="shared" ref="BU258:CB258" si="1652">Y258</f>
        <v/>
      </c>
      <c r="BV258" s="65">
        <f t="shared" si="1652"/>
        <v>0</v>
      </c>
      <c r="BW258" s="65">
        <f t="shared" si="1652"/>
        <v>0</v>
      </c>
      <c r="BX258" s="65">
        <f t="shared" si="1652"/>
        <v>0</v>
      </c>
      <c r="BY258" s="65">
        <f t="shared" si="1652"/>
        <v>0</v>
      </c>
      <c r="BZ258" s="65">
        <f t="shared" si="1652"/>
        <v>0</v>
      </c>
      <c r="CA258" s="65" t="str">
        <f t="shared" si="1652"/>
        <v/>
      </c>
      <c r="CB258" s="65" t="str">
        <f t="shared" si="1652"/>
        <v/>
      </c>
      <c r="CC258" s="65" t="str">
        <f t="shared" ref="CC258:CJ258" si="1653">AH258</f>
        <v/>
      </c>
      <c r="CD258" s="65">
        <f t="shared" si="1653"/>
        <v>0</v>
      </c>
      <c r="CE258" s="65">
        <f t="shared" si="1653"/>
        <v>0</v>
      </c>
      <c r="CF258" s="65">
        <f t="shared" si="1653"/>
        <v>0</v>
      </c>
      <c r="CG258" s="65">
        <f t="shared" si="1653"/>
        <v>0</v>
      </c>
      <c r="CH258" s="65">
        <f t="shared" si="1653"/>
        <v>0</v>
      </c>
      <c r="CI258" s="65" t="str">
        <f t="shared" si="1653"/>
        <v/>
      </c>
      <c r="CJ258" s="65" t="str">
        <f t="shared" si="1653"/>
        <v/>
      </c>
      <c r="CK258" s="65" t="str">
        <f t="shared" ref="CK258" si="1654">AQ258</f>
        <v/>
      </c>
      <c r="CL258" s="65">
        <f t="shared" ref="CL258:CS258" si="1655">AT258</f>
        <v>0</v>
      </c>
      <c r="CM258" s="65">
        <f t="shared" si="1655"/>
        <v>0</v>
      </c>
      <c r="CN258" s="65">
        <f t="shared" si="1655"/>
        <v>0</v>
      </c>
      <c r="CO258" s="65">
        <f t="shared" si="1655"/>
        <v>0</v>
      </c>
      <c r="CP258" s="65">
        <f t="shared" si="1655"/>
        <v>0</v>
      </c>
      <c r="CQ258" s="65" t="str">
        <f t="shared" si="1655"/>
        <v/>
      </c>
      <c r="CR258" s="65" t="str">
        <f t="shared" si="1655"/>
        <v/>
      </c>
      <c r="CS258" s="65" t="str">
        <f t="shared" si="1655"/>
        <v/>
      </c>
    </row>
    <row r="259" spans="1:97" ht="13.5" thickBot="1" x14ac:dyDescent="0.25">
      <c r="A259" s="259"/>
      <c r="B259" s="264"/>
      <c r="C259" s="262"/>
      <c r="D259" s="262"/>
      <c r="E259" s="236"/>
      <c r="F259" s="241"/>
      <c r="G259" s="48" t="s">
        <v>6</v>
      </c>
      <c r="H259" s="146" t="str">
        <f>IFERROR(H258/SUM(H258:L258),"")</f>
        <v/>
      </c>
      <c r="I259" s="147" t="str">
        <f>IFERROR(I258/SUM(H258:L258),"")</f>
        <v/>
      </c>
      <c r="J259" s="148" t="str">
        <f>IFERROR(J258/SUM(H258:L258),"")</f>
        <v/>
      </c>
      <c r="K259" s="148" t="str">
        <f>IFERROR(K258/SUM(H258:L258),"")</f>
        <v/>
      </c>
      <c r="L259" s="148" t="str">
        <f>IFERROR(L258/SUM(H258:L258),"")</f>
        <v/>
      </c>
      <c r="M259" s="26" t="str">
        <f>IFERROR(M258/SUM(H258:L258),"")</f>
        <v/>
      </c>
      <c r="N259" s="26" t="str">
        <f>IFERROR(N258/SUM(H258:L258),"")</f>
        <v/>
      </c>
      <c r="O259" s="234"/>
      <c r="P259" s="249"/>
      <c r="Q259" s="146" t="str">
        <f>IFERROR(Q258/SUM(Q258:U258),"")</f>
        <v/>
      </c>
      <c r="R259" s="147" t="str">
        <f>IFERROR(R258/SUM(Q258:U258),"")</f>
        <v/>
      </c>
      <c r="S259" s="148" t="str">
        <f>IFERROR(S258/SUM(Q258:U258),"")</f>
        <v/>
      </c>
      <c r="T259" s="148" t="str">
        <f>IFERROR(T258/SUM(Q258:U258),"")</f>
        <v/>
      </c>
      <c r="U259" s="148" t="str">
        <f>IFERROR(U258/SUM(Q258:U258),"")</f>
        <v/>
      </c>
      <c r="V259" s="26" t="str">
        <f>IFERROR(V258/SUM(Q258:U258),"")</f>
        <v/>
      </c>
      <c r="W259" s="26" t="str">
        <f>IFERROR(W258/SUM(Q258:U258),"")</f>
        <v/>
      </c>
      <c r="X259" s="234"/>
      <c r="Y259" s="249"/>
      <c r="Z259" s="146" t="str">
        <f>IFERROR(Z258/SUM(Z258:AD258),"")</f>
        <v/>
      </c>
      <c r="AA259" s="147" t="str">
        <f>IFERROR(AA258/SUM(Z258:AD258),"")</f>
        <v/>
      </c>
      <c r="AB259" s="148" t="str">
        <f>IFERROR(AB258/SUM(Z258:AD258),"")</f>
        <v/>
      </c>
      <c r="AC259" s="148" t="str">
        <f>IFERROR(AC258/SUM(Z258:AD258),"")</f>
        <v/>
      </c>
      <c r="AD259" s="148" t="str">
        <f>IFERROR(AD258/SUM(Z258:AD258),"")</f>
        <v/>
      </c>
      <c r="AE259" s="26" t="str">
        <f>IFERROR(AE258/SUM(Z258:AD258),"")</f>
        <v/>
      </c>
      <c r="AF259" s="26" t="str">
        <f>IFERROR(AF258/SUM(Z258:AD258),"")</f>
        <v/>
      </c>
      <c r="AG259" s="234"/>
      <c r="AH259" s="249"/>
      <c r="AI259" s="146" t="str">
        <f>IFERROR(AI258/SUM(AI258:AM258),"")</f>
        <v/>
      </c>
      <c r="AJ259" s="147" t="str">
        <f>IFERROR(AJ258/SUM(AI258:AM258),"")</f>
        <v/>
      </c>
      <c r="AK259" s="148" t="str">
        <f>IFERROR(AK258/SUM(AI258:AM258),"")</f>
        <v/>
      </c>
      <c r="AL259" s="148" t="str">
        <f>IFERROR(AL258/SUM(AI258:AM258),"")</f>
        <v/>
      </c>
      <c r="AM259" s="148" t="str">
        <f>IFERROR(AM258/SUM(AI258:AM258),"")</f>
        <v/>
      </c>
      <c r="AN259" s="26" t="str">
        <f>IFERROR(AN258/SUM(AI258:AM258),"")</f>
        <v/>
      </c>
      <c r="AO259" s="26" t="str">
        <f>IFERROR(AO258/SUM(AI258:AM258),"")</f>
        <v/>
      </c>
      <c r="AP259" s="234"/>
      <c r="AQ259" s="249"/>
      <c r="AR259" s="230"/>
      <c r="AS259" s="230"/>
      <c r="AT259" s="147" t="str">
        <f>IFERROR(AT258/SUM(AT258:AX258),"")</f>
        <v/>
      </c>
      <c r="AU259" s="147" t="str">
        <f>IFERROR(AU258/SUM(AT258:AX258),"")</f>
        <v/>
      </c>
      <c r="AV259" s="148" t="str">
        <f>IFERROR(AV258/SUM(AT258:AX258),"")</f>
        <v/>
      </c>
      <c r="AW259" s="148" t="str">
        <f>IFERROR(AW258/SUM(AT258:AX258),"")</f>
        <v/>
      </c>
      <c r="AX259" s="148" t="str">
        <f>IFERROR(AX258/SUM(AT258:AX258),"")</f>
        <v/>
      </c>
      <c r="AY259" s="26" t="str">
        <f>IFERROR(AY258/SUM(AT258:AX258),"")</f>
        <v/>
      </c>
      <c r="AZ259" s="134" t="str">
        <f>IFERROR(AZ258/SUM(AT258:AX258),"")</f>
        <v/>
      </c>
      <c r="BA259" s="255"/>
      <c r="BB259" s="135"/>
      <c r="BC259" s="64"/>
      <c r="BD259" s="64" t="str">
        <f t="shared" ref="BD259" si="1656">BB259&amp;"."&amp;BC259</f>
        <v>.</v>
      </c>
      <c r="BE259" s="64"/>
      <c r="BF259" s="67"/>
      <c r="BG259" s="67"/>
      <c r="BH259" s="68"/>
      <c r="BI259" s="68"/>
      <c r="BJ259" s="68"/>
      <c r="BK259" s="69"/>
      <c r="BL259" s="69"/>
      <c r="BM259" s="64"/>
      <c r="BN259" s="67"/>
      <c r="BO259" s="67"/>
      <c r="BP259" s="68"/>
      <c r="BQ259" s="68"/>
      <c r="BR259" s="68"/>
      <c r="BS259" s="69"/>
      <c r="BT259" s="69"/>
      <c r="BU259" s="64"/>
      <c r="BV259" s="67"/>
      <c r="BW259" s="67"/>
      <c r="BX259" s="68"/>
      <c r="BY259" s="68"/>
      <c r="BZ259" s="68"/>
      <c r="CA259" s="69"/>
      <c r="CB259" s="69"/>
      <c r="CC259" s="64"/>
      <c r="CD259" s="67"/>
      <c r="CE259" s="67"/>
      <c r="CF259" s="68"/>
      <c r="CG259" s="68"/>
      <c r="CH259" s="68"/>
      <c r="CI259" s="69"/>
      <c r="CJ259" s="69"/>
      <c r="CK259" s="64"/>
      <c r="CL259" s="67"/>
      <c r="CM259" s="67"/>
      <c r="CN259" s="68"/>
      <c r="CO259" s="68"/>
      <c r="CP259" s="68"/>
      <c r="CQ259" s="69"/>
      <c r="CR259" s="69"/>
      <c r="CS259" s="66"/>
    </row>
    <row r="260" spans="1:97" ht="13.5" thickTop="1" x14ac:dyDescent="0.2">
      <c r="A260" s="258"/>
      <c r="B260" s="263"/>
      <c r="C260" s="265"/>
      <c r="D260" s="261"/>
      <c r="E260" s="235"/>
      <c r="F260" s="260"/>
      <c r="G260" s="47" t="s">
        <v>5</v>
      </c>
      <c r="H260" s="140"/>
      <c r="I260" s="145"/>
      <c r="J260" s="145"/>
      <c r="K260" s="145"/>
      <c r="L260" s="145"/>
      <c r="M260" s="38" t="str">
        <f>IF(AND(ISBLANK(H260),ISBLANK(I260),ISBLANK(J260),ISBLANK(K260),ISBLANK(L260)),"",SUM(J260:L260))</f>
        <v/>
      </c>
      <c r="N260" s="38" t="str">
        <f>IF(AND(ISBLANK(H260),ISBLANK(I260),ISBLANK(J260),ISBLANK(K260),ISBLANK(L260)),"",SUM(K260:L260))</f>
        <v/>
      </c>
      <c r="O260" s="233" t="str">
        <f t="shared" ref="O260" si="1657">IFERROR(SUM(H260:L260)/E260,"")</f>
        <v/>
      </c>
      <c r="P260" s="248" t="str">
        <f>IFERROR(((80*J260)+(100*K260)+(150*L260))/SUM(H260:L260),"")</f>
        <v/>
      </c>
      <c r="Q260" s="140"/>
      <c r="R260" s="145"/>
      <c r="S260" s="145"/>
      <c r="T260" s="145"/>
      <c r="U260" s="145"/>
      <c r="V260" s="38" t="str">
        <f>IF(AND(ISBLANK(Q260),ISBLANK(R260),ISBLANK(S260),ISBLANK(T260),ISBLANK(U260)),"",SUM(S260:U260))</f>
        <v/>
      </c>
      <c r="W260" s="38" t="str">
        <f>IF(AND(ISBLANK(Q260),ISBLANK(R260),ISBLANK(S260),ISBLANK(T260),ISBLANK(U260)),"",SUM(T260:U260))</f>
        <v/>
      </c>
      <c r="X260" s="233" t="str">
        <f t="shared" ref="X260" si="1658">IFERROR(SUM(Q260:U260)/$E260,"")</f>
        <v/>
      </c>
      <c r="Y260" s="248" t="str">
        <f>IFERROR(((80*S260)+(100*T260)+(150*U260))/SUM(Q260:U260),"")</f>
        <v/>
      </c>
      <c r="Z260" s="140"/>
      <c r="AA260" s="145"/>
      <c r="AB260" s="145"/>
      <c r="AC260" s="145"/>
      <c r="AD260" s="145"/>
      <c r="AE260" s="38" t="str">
        <f>IF(AND(ISBLANK(Z260),ISBLANK(AA260),ISBLANK(AB260),ISBLANK(AC260),ISBLANK(AD260)),"",SUM(AB260:AD260))</f>
        <v/>
      </c>
      <c r="AF260" s="38" t="str">
        <f>IF(AND(ISBLANK(Z260),ISBLANK(AA260),ISBLANK(AB260),ISBLANK(AC260),ISBLANK(AD260)),"",SUM(AC260:AD260))</f>
        <v/>
      </c>
      <c r="AG260" s="233" t="str">
        <f t="shared" ref="AG260" si="1659">IFERROR(SUM(Z260:AD260)/$E260,"")</f>
        <v/>
      </c>
      <c r="AH260" s="248" t="str">
        <f>IFERROR(((80*AB260)+(100*AC260)+(150*AD260))/SUM(Z260:AD260),"")</f>
        <v/>
      </c>
      <c r="AI260" s="140"/>
      <c r="AJ260" s="145"/>
      <c r="AK260" s="145"/>
      <c r="AL260" s="145"/>
      <c r="AM260" s="145"/>
      <c r="AN260" s="38" t="str">
        <f>IF(AND(ISBLANK(AI260),ISBLANK(AJ260),ISBLANK(AK260),ISBLANK(AL260),ISBLANK(AM260)),"",SUM(AK260:AM260))</f>
        <v/>
      </c>
      <c r="AO260" s="38" t="str">
        <f>IF(AND(ISBLANK(AI260),ISBLANK(AJ260),ISBLANK(AK260),ISBLANK(AL260),ISBLANK(AM260)),"",SUM(AL260:AM260))</f>
        <v/>
      </c>
      <c r="AP260" s="233" t="str">
        <f t="shared" ref="AP260" si="1660">IFERROR(SUM(AI260:AM260)/$E260,"")</f>
        <v/>
      </c>
      <c r="AQ260" s="248" t="str">
        <f>IFERROR(((80*AK260)+(100*AL260)+(150*AM260))/SUM(AI260:AM260),"")</f>
        <v/>
      </c>
      <c r="AR260" s="229" t="str">
        <f t="shared" ref="AR260" si="1661">IFERROR(AVERAGE(Y260,AH260,AQ260),"")</f>
        <v/>
      </c>
      <c r="AS260" s="229" t="str">
        <f t="shared" ref="AS260" si="1662">IF(OR(P260="",AR260=""),"",AR260-P260)</f>
        <v/>
      </c>
      <c r="AT260" s="145"/>
      <c r="AU260" s="145"/>
      <c r="AV260" s="145"/>
      <c r="AW260" s="145"/>
      <c r="AX260" s="145"/>
      <c r="AY260" s="38" t="str">
        <f>IF(AND(ISBLANK(AT260),ISBLANK(AU260),ISBLANK(AV260),ISBLANK(AW260),ISBLANK(AX260)),"",SUM(AV260:AX260))</f>
        <v/>
      </c>
      <c r="AZ260" s="133" t="str">
        <f>IF(AND(ISBLANK(AT260),ISBLANK(AU260),ISBLANK(AV260),ISBLANK(AW260),ISBLANK(AX260)),"",SUM(AW260:AX260))</f>
        <v/>
      </c>
      <c r="BA260" s="254" t="str">
        <f>IFERROR(((80*AV260)+(100*AW260)+(150*AX260))/SUM(AT260:AX260),"")</f>
        <v/>
      </c>
      <c r="BB260" s="135">
        <f>B260</f>
        <v>0</v>
      </c>
      <c r="BC260" s="64">
        <f>C260</f>
        <v>0</v>
      </c>
      <c r="BD260" s="64" t="str">
        <f>BB260&amp;"."&amp;BC260</f>
        <v>0.0</v>
      </c>
      <c r="BE260" s="64">
        <f>D260</f>
        <v>0</v>
      </c>
      <c r="BF260" s="65">
        <f>H260</f>
        <v>0</v>
      </c>
      <c r="BG260" s="65">
        <f t="shared" ref="BG260:BL260" si="1663">I260</f>
        <v>0</v>
      </c>
      <c r="BH260" s="65">
        <f t="shared" si="1663"/>
        <v>0</v>
      </c>
      <c r="BI260" s="65">
        <f t="shared" si="1663"/>
        <v>0</v>
      </c>
      <c r="BJ260" s="65">
        <f t="shared" si="1663"/>
        <v>0</v>
      </c>
      <c r="BK260" s="65" t="str">
        <f t="shared" si="1663"/>
        <v/>
      </c>
      <c r="BL260" s="65" t="str">
        <f t="shared" si="1663"/>
        <v/>
      </c>
      <c r="BM260" s="65" t="str">
        <f t="shared" ref="BM260:BT260" si="1664">P260</f>
        <v/>
      </c>
      <c r="BN260" s="65">
        <f t="shared" si="1664"/>
        <v>0</v>
      </c>
      <c r="BO260" s="65">
        <f t="shared" si="1664"/>
        <v>0</v>
      </c>
      <c r="BP260" s="65">
        <f t="shared" si="1664"/>
        <v>0</v>
      </c>
      <c r="BQ260" s="65">
        <f t="shared" si="1664"/>
        <v>0</v>
      </c>
      <c r="BR260" s="65">
        <f t="shared" si="1664"/>
        <v>0</v>
      </c>
      <c r="BS260" s="65" t="str">
        <f t="shared" si="1664"/>
        <v/>
      </c>
      <c r="BT260" s="65" t="str">
        <f t="shared" si="1664"/>
        <v/>
      </c>
      <c r="BU260" s="65" t="str">
        <f t="shared" ref="BU260:CB260" si="1665">Y260</f>
        <v/>
      </c>
      <c r="BV260" s="65">
        <f t="shared" si="1665"/>
        <v>0</v>
      </c>
      <c r="BW260" s="65">
        <f t="shared" si="1665"/>
        <v>0</v>
      </c>
      <c r="BX260" s="65">
        <f t="shared" si="1665"/>
        <v>0</v>
      </c>
      <c r="BY260" s="65">
        <f t="shared" si="1665"/>
        <v>0</v>
      </c>
      <c r="BZ260" s="65">
        <f t="shared" si="1665"/>
        <v>0</v>
      </c>
      <c r="CA260" s="65" t="str">
        <f t="shared" si="1665"/>
        <v/>
      </c>
      <c r="CB260" s="65" t="str">
        <f t="shared" si="1665"/>
        <v/>
      </c>
      <c r="CC260" s="65" t="str">
        <f t="shared" ref="CC260:CJ260" si="1666">AH260</f>
        <v/>
      </c>
      <c r="CD260" s="65">
        <f t="shared" si="1666"/>
        <v>0</v>
      </c>
      <c r="CE260" s="65">
        <f t="shared" si="1666"/>
        <v>0</v>
      </c>
      <c r="CF260" s="65">
        <f t="shared" si="1666"/>
        <v>0</v>
      </c>
      <c r="CG260" s="65">
        <f t="shared" si="1666"/>
        <v>0</v>
      </c>
      <c r="CH260" s="65">
        <f t="shared" si="1666"/>
        <v>0</v>
      </c>
      <c r="CI260" s="65" t="str">
        <f t="shared" si="1666"/>
        <v/>
      </c>
      <c r="CJ260" s="65" t="str">
        <f t="shared" si="1666"/>
        <v/>
      </c>
      <c r="CK260" s="65" t="str">
        <f t="shared" ref="CK260" si="1667">AQ260</f>
        <v/>
      </c>
      <c r="CL260" s="65">
        <f t="shared" ref="CL260:CS260" si="1668">AT260</f>
        <v>0</v>
      </c>
      <c r="CM260" s="65">
        <f t="shared" si="1668"/>
        <v>0</v>
      </c>
      <c r="CN260" s="65">
        <f t="shared" si="1668"/>
        <v>0</v>
      </c>
      <c r="CO260" s="65">
        <f t="shared" si="1668"/>
        <v>0</v>
      </c>
      <c r="CP260" s="65">
        <f t="shared" si="1668"/>
        <v>0</v>
      </c>
      <c r="CQ260" s="65" t="str">
        <f t="shared" si="1668"/>
        <v/>
      </c>
      <c r="CR260" s="65" t="str">
        <f t="shared" si="1668"/>
        <v/>
      </c>
      <c r="CS260" s="65" t="str">
        <f t="shared" si="1668"/>
        <v/>
      </c>
    </row>
    <row r="261" spans="1:97" ht="13.5" thickBot="1" x14ac:dyDescent="0.25">
      <c r="A261" s="259"/>
      <c r="B261" s="264"/>
      <c r="C261" s="262"/>
      <c r="D261" s="262"/>
      <c r="E261" s="236"/>
      <c r="F261" s="241"/>
      <c r="G261" s="48" t="s">
        <v>6</v>
      </c>
      <c r="H261" s="146" t="str">
        <f>IFERROR(H260/SUM(H260:L260),"")</f>
        <v/>
      </c>
      <c r="I261" s="147" t="str">
        <f>IFERROR(I260/SUM(H260:L260),"")</f>
        <v/>
      </c>
      <c r="J261" s="148" t="str">
        <f>IFERROR(J260/SUM(H260:L260),"")</f>
        <v/>
      </c>
      <c r="K261" s="148" t="str">
        <f>IFERROR(K260/SUM(H260:L260),"")</f>
        <v/>
      </c>
      <c r="L261" s="148" t="str">
        <f>IFERROR(L260/SUM(H260:L260),"")</f>
        <v/>
      </c>
      <c r="M261" s="26" t="str">
        <f>IFERROR(M260/SUM(H260:L260),"")</f>
        <v/>
      </c>
      <c r="N261" s="26" t="str">
        <f>IFERROR(N260/SUM(H260:L260),"")</f>
        <v/>
      </c>
      <c r="O261" s="234"/>
      <c r="P261" s="249"/>
      <c r="Q261" s="146" t="str">
        <f>IFERROR(Q260/SUM(Q260:U260),"")</f>
        <v/>
      </c>
      <c r="R261" s="147" t="str">
        <f>IFERROR(R260/SUM(Q260:U260),"")</f>
        <v/>
      </c>
      <c r="S261" s="148" t="str">
        <f>IFERROR(S260/SUM(Q260:U260),"")</f>
        <v/>
      </c>
      <c r="T261" s="148" t="str">
        <f>IFERROR(T260/SUM(Q260:U260),"")</f>
        <v/>
      </c>
      <c r="U261" s="148" t="str">
        <f>IFERROR(U260/SUM(Q260:U260),"")</f>
        <v/>
      </c>
      <c r="V261" s="26" t="str">
        <f>IFERROR(V260/SUM(Q260:U260),"")</f>
        <v/>
      </c>
      <c r="W261" s="26" t="str">
        <f>IFERROR(W260/SUM(Q260:U260),"")</f>
        <v/>
      </c>
      <c r="X261" s="234"/>
      <c r="Y261" s="249"/>
      <c r="Z261" s="146" t="str">
        <f>IFERROR(Z260/SUM(Z260:AD260),"")</f>
        <v/>
      </c>
      <c r="AA261" s="147" t="str">
        <f>IFERROR(AA260/SUM(Z260:AD260),"")</f>
        <v/>
      </c>
      <c r="AB261" s="148" t="str">
        <f>IFERROR(AB260/SUM(Z260:AD260),"")</f>
        <v/>
      </c>
      <c r="AC261" s="148" t="str">
        <f>IFERROR(AC260/SUM(Z260:AD260),"")</f>
        <v/>
      </c>
      <c r="AD261" s="148" t="str">
        <f>IFERROR(AD260/SUM(Z260:AD260),"")</f>
        <v/>
      </c>
      <c r="AE261" s="26" t="str">
        <f>IFERROR(AE260/SUM(Z260:AD260),"")</f>
        <v/>
      </c>
      <c r="AF261" s="26" t="str">
        <f>IFERROR(AF260/SUM(Z260:AD260),"")</f>
        <v/>
      </c>
      <c r="AG261" s="234"/>
      <c r="AH261" s="249"/>
      <c r="AI261" s="146" t="str">
        <f>IFERROR(AI260/SUM(AI260:AM260),"")</f>
        <v/>
      </c>
      <c r="AJ261" s="147" t="str">
        <f>IFERROR(AJ260/SUM(AI260:AM260),"")</f>
        <v/>
      </c>
      <c r="AK261" s="148" t="str">
        <f>IFERROR(AK260/SUM(AI260:AM260),"")</f>
        <v/>
      </c>
      <c r="AL261" s="148" t="str">
        <f>IFERROR(AL260/SUM(AI260:AM260),"")</f>
        <v/>
      </c>
      <c r="AM261" s="148" t="str">
        <f>IFERROR(AM260/SUM(AI260:AM260),"")</f>
        <v/>
      </c>
      <c r="AN261" s="26" t="str">
        <f>IFERROR(AN260/SUM(AI260:AM260),"")</f>
        <v/>
      </c>
      <c r="AO261" s="26" t="str">
        <f>IFERROR(AO260/SUM(AI260:AM260),"")</f>
        <v/>
      </c>
      <c r="AP261" s="234"/>
      <c r="AQ261" s="249"/>
      <c r="AR261" s="230"/>
      <c r="AS261" s="230"/>
      <c r="AT261" s="147" t="str">
        <f>IFERROR(AT260/SUM(AT260:AX260),"")</f>
        <v/>
      </c>
      <c r="AU261" s="147" t="str">
        <f>IFERROR(AU260/SUM(AT260:AX260),"")</f>
        <v/>
      </c>
      <c r="AV261" s="148" t="str">
        <f>IFERROR(AV260/SUM(AT260:AX260),"")</f>
        <v/>
      </c>
      <c r="AW261" s="148" t="str">
        <f>IFERROR(AW260/SUM(AT260:AX260),"")</f>
        <v/>
      </c>
      <c r="AX261" s="148" t="str">
        <f>IFERROR(AX260/SUM(AT260:AX260),"")</f>
        <v/>
      </c>
      <c r="AY261" s="26" t="str">
        <f>IFERROR(AY260/SUM(AT260:AX260),"")</f>
        <v/>
      </c>
      <c r="AZ261" s="134" t="str">
        <f>IFERROR(AZ260/SUM(AT260:AX260),"")</f>
        <v/>
      </c>
      <c r="BA261" s="255"/>
      <c r="BB261" s="135"/>
      <c r="BC261" s="64"/>
      <c r="BD261" s="64" t="str">
        <f t="shared" ref="BD261" si="1669">BB261&amp;"."&amp;BC261</f>
        <v>.</v>
      </c>
      <c r="BE261" s="64"/>
      <c r="BF261" s="67"/>
      <c r="BG261" s="67"/>
      <c r="BH261" s="68"/>
      <c r="BI261" s="68"/>
      <c r="BJ261" s="68"/>
      <c r="BK261" s="69"/>
      <c r="BL261" s="69"/>
      <c r="BM261" s="64"/>
      <c r="BN261" s="67"/>
      <c r="BO261" s="67"/>
      <c r="BP261" s="68"/>
      <c r="BQ261" s="68"/>
      <c r="BR261" s="68"/>
      <c r="BS261" s="69"/>
      <c r="BT261" s="69"/>
      <c r="BU261" s="64"/>
      <c r="BV261" s="67"/>
      <c r="BW261" s="67"/>
      <c r="BX261" s="68"/>
      <c r="BY261" s="68"/>
      <c r="BZ261" s="68"/>
      <c r="CA261" s="69"/>
      <c r="CB261" s="69"/>
      <c r="CC261" s="64"/>
      <c r="CD261" s="67"/>
      <c r="CE261" s="67"/>
      <c r="CF261" s="68"/>
      <c r="CG261" s="68"/>
      <c r="CH261" s="68"/>
      <c r="CI261" s="69"/>
      <c r="CJ261" s="69"/>
      <c r="CK261" s="64"/>
      <c r="CL261" s="67"/>
      <c r="CM261" s="67"/>
      <c r="CN261" s="68"/>
      <c r="CO261" s="68"/>
      <c r="CP261" s="68"/>
      <c r="CQ261" s="69"/>
      <c r="CR261" s="69"/>
      <c r="CS261" s="66"/>
    </row>
    <row r="262" spans="1:97" ht="13.5" thickTop="1" x14ac:dyDescent="0.2">
      <c r="A262" s="258"/>
      <c r="B262" s="263"/>
      <c r="C262" s="265"/>
      <c r="D262" s="261"/>
      <c r="E262" s="235"/>
      <c r="F262" s="260"/>
      <c r="G262" s="47" t="s">
        <v>5</v>
      </c>
      <c r="H262" s="140"/>
      <c r="I262" s="145"/>
      <c r="J262" s="145"/>
      <c r="K262" s="145"/>
      <c r="L262" s="145"/>
      <c r="M262" s="38" t="str">
        <f>IF(AND(ISBLANK(H262),ISBLANK(I262),ISBLANK(J262),ISBLANK(K262),ISBLANK(L262)),"",SUM(J262:L262))</f>
        <v/>
      </c>
      <c r="N262" s="38" t="str">
        <f>IF(AND(ISBLANK(H262),ISBLANK(I262),ISBLANK(J262),ISBLANK(K262),ISBLANK(L262)),"",SUM(K262:L262))</f>
        <v/>
      </c>
      <c r="O262" s="233" t="str">
        <f t="shared" ref="O262" si="1670">IFERROR(SUM(H262:L262)/E262,"")</f>
        <v/>
      </c>
      <c r="P262" s="248" t="str">
        <f>IFERROR(((80*J262)+(100*K262)+(150*L262))/SUM(H262:L262),"")</f>
        <v/>
      </c>
      <c r="Q262" s="140"/>
      <c r="R262" s="145"/>
      <c r="S262" s="145"/>
      <c r="T262" s="145"/>
      <c r="U262" s="145"/>
      <c r="V262" s="38" t="str">
        <f>IF(AND(ISBLANK(Q262),ISBLANK(R262),ISBLANK(S262),ISBLANK(T262),ISBLANK(U262)),"",SUM(S262:U262))</f>
        <v/>
      </c>
      <c r="W262" s="38" t="str">
        <f>IF(AND(ISBLANK(Q262),ISBLANK(R262),ISBLANK(S262),ISBLANK(T262),ISBLANK(U262)),"",SUM(T262:U262))</f>
        <v/>
      </c>
      <c r="X262" s="233" t="str">
        <f t="shared" ref="X262" si="1671">IFERROR(SUM(Q262:U262)/$E262,"")</f>
        <v/>
      </c>
      <c r="Y262" s="248" t="str">
        <f>IFERROR(((80*S262)+(100*T262)+(150*U262))/SUM(Q262:U262),"")</f>
        <v/>
      </c>
      <c r="Z262" s="140"/>
      <c r="AA262" s="145"/>
      <c r="AB262" s="145"/>
      <c r="AC262" s="145"/>
      <c r="AD262" s="145"/>
      <c r="AE262" s="38" t="str">
        <f>IF(AND(ISBLANK(Z262),ISBLANK(AA262),ISBLANK(AB262),ISBLANK(AC262),ISBLANK(AD262)),"",SUM(AB262:AD262))</f>
        <v/>
      </c>
      <c r="AF262" s="38" t="str">
        <f>IF(AND(ISBLANK(Z262),ISBLANK(AA262),ISBLANK(AB262),ISBLANK(AC262),ISBLANK(AD262)),"",SUM(AC262:AD262))</f>
        <v/>
      </c>
      <c r="AG262" s="233" t="str">
        <f t="shared" ref="AG262" si="1672">IFERROR(SUM(Z262:AD262)/$E262,"")</f>
        <v/>
      </c>
      <c r="AH262" s="248" t="str">
        <f>IFERROR(((80*AB262)+(100*AC262)+(150*AD262))/SUM(Z262:AD262),"")</f>
        <v/>
      </c>
      <c r="AI262" s="140"/>
      <c r="AJ262" s="145"/>
      <c r="AK262" s="145"/>
      <c r="AL262" s="145"/>
      <c r="AM262" s="145"/>
      <c r="AN262" s="38" t="str">
        <f>IF(AND(ISBLANK(AI262),ISBLANK(AJ262),ISBLANK(AK262),ISBLANK(AL262),ISBLANK(AM262)),"",SUM(AK262:AM262))</f>
        <v/>
      </c>
      <c r="AO262" s="38" t="str">
        <f>IF(AND(ISBLANK(AI262),ISBLANK(AJ262),ISBLANK(AK262),ISBLANK(AL262),ISBLANK(AM262)),"",SUM(AL262:AM262))</f>
        <v/>
      </c>
      <c r="AP262" s="233" t="str">
        <f t="shared" ref="AP262" si="1673">IFERROR(SUM(AI262:AM262)/$E262,"")</f>
        <v/>
      </c>
      <c r="AQ262" s="248" t="str">
        <f>IFERROR(((80*AK262)+(100*AL262)+(150*AM262))/SUM(AI262:AM262),"")</f>
        <v/>
      </c>
      <c r="AR262" s="229" t="str">
        <f t="shared" ref="AR262" si="1674">IFERROR(AVERAGE(Y262,AH262,AQ262),"")</f>
        <v/>
      </c>
      <c r="AS262" s="229" t="str">
        <f t="shared" ref="AS262" si="1675">IF(OR(P262="",AR262=""),"",AR262-P262)</f>
        <v/>
      </c>
      <c r="AT262" s="145"/>
      <c r="AU262" s="145"/>
      <c r="AV262" s="145"/>
      <c r="AW262" s="145"/>
      <c r="AX262" s="145"/>
      <c r="AY262" s="38" t="str">
        <f>IF(AND(ISBLANK(AT262),ISBLANK(AU262),ISBLANK(AV262),ISBLANK(AW262),ISBLANK(AX262)),"",SUM(AV262:AX262))</f>
        <v/>
      </c>
      <c r="AZ262" s="133" t="str">
        <f>IF(AND(ISBLANK(AT262),ISBLANK(AU262),ISBLANK(AV262),ISBLANK(AW262),ISBLANK(AX262)),"",SUM(AW262:AX262))</f>
        <v/>
      </c>
      <c r="BA262" s="254" t="str">
        <f>IFERROR(((80*AV262)+(100*AW262)+(150*AX262))/SUM(AT262:AX262),"")</f>
        <v/>
      </c>
      <c r="BB262" s="135">
        <f>B262</f>
        <v>0</v>
      </c>
      <c r="BC262" s="64">
        <f>C262</f>
        <v>0</v>
      </c>
      <c r="BD262" s="64" t="str">
        <f>BB262&amp;"."&amp;BC262</f>
        <v>0.0</v>
      </c>
      <c r="BE262" s="64">
        <f>D262</f>
        <v>0</v>
      </c>
      <c r="BF262" s="65">
        <f>H262</f>
        <v>0</v>
      </c>
      <c r="BG262" s="65">
        <f t="shared" ref="BG262:BL262" si="1676">I262</f>
        <v>0</v>
      </c>
      <c r="BH262" s="65">
        <f t="shared" si="1676"/>
        <v>0</v>
      </c>
      <c r="BI262" s="65">
        <f t="shared" si="1676"/>
        <v>0</v>
      </c>
      <c r="BJ262" s="65">
        <f t="shared" si="1676"/>
        <v>0</v>
      </c>
      <c r="BK262" s="65" t="str">
        <f t="shared" si="1676"/>
        <v/>
      </c>
      <c r="BL262" s="65" t="str">
        <f t="shared" si="1676"/>
        <v/>
      </c>
      <c r="BM262" s="65" t="str">
        <f t="shared" ref="BM262:BT262" si="1677">P262</f>
        <v/>
      </c>
      <c r="BN262" s="65">
        <f t="shared" si="1677"/>
        <v>0</v>
      </c>
      <c r="BO262" s="65">
        <f t="shared" si="1677"/>
        <v>0</v>
      </c>
      <c r="BP262" s="65">
        <f t="shared" si="1677"/>
        <v>0</v>
      </c>
      <c r="BQ262" s="65">
        <f t="shared" si="1677"/>
        <v>0</v>
      </c>
      <c r="BR262" s="65">
        <f t="shared" si="1677"/>
        <v>0</v>
      </c>
      <c r="BS262" s="65" t="str">
        <f t="shared" si="1677"/>
        <v/>
      </c>
      <c r="BT262" s="65" t="str">
        <f t="shared" si="1677"/>
        <v/>
      </c>
      <c r="BU262" s="65" t="str">
        <f t="shared" ref="BU262:CB262" si="1678">Y262</f>
        <v/>
      </c>
      <c r="BV262" s="65">
        <f t="shared" si="1678"/>
        <v>0</v>
      </c>
      <c r="BW262" s="65">
        <f t="shared" si="1678"/>
        <v>0</v>
      </c>
      <c r="BX262" s="65">
        <f t="shared" si="1678"/>
        <v>0</v>
      </c>
      <c r="BY262" s="65">
        <f t="shared" si="1678"/>
        <v>0</v>
      </c>
      <c r="BZ262" s="65">
        <f t="shared" si="1678"/>
        <v>0</v>
      </c>
      <c r="CA262" s="65" t="str">
        <f t="shared" si="1678"/>
        <v/>
      </c>
      <c r="CB262" s="65" t="str">
        <f t="shared" si="1678"/>
        <v/>
      </c>
      <c r="CC262" s="65" t="str">
        <f t="shared" ref="CC262:CJ262" si="1679">AH262</f>
        <v/>
      </c>
      <c r="CD262" s="65">
        <f t="shared" si="1679"/>
        <v>0</v>
      </c>
      <c r="CE262" s="65">
        <f t="shared" si="1679"/>
        <v>0</v>
      </c>
      <c r="CF262" s="65">
        <f t="shared" si="1679"/>
        <v>0</v>
      </c>
      <c r="CG262" s="65">
        <f t="shared" si="1679"/>
        <v>0</v>
      </c>
      <c r="CH262" s="65">
        <f t="shared" si="1679"/>
        <v>0</v>
      </c>
      <c r="CI262" s="65" t="str">
        <f t="shared" si="1679"/>
        <v/>
      </c>
      <c r="CJ262" s="65" t="str">
        <f t="shared" si="1679"/>
        <v/>
      </c>
      <c r="CK262" s="65" t="str">
        <f t="shared" ref="CK262" si="1680">AQ262</f>
        <v/>
      </c>
      <c r="CL262" s="65">
        <f t="shared" ref="CL262:CS262" si="1681">AT262</f>
        <v>0</v>
      </c>
      <c r="CM262" s="65">
        <f t="shared" si="1681"/>
        <v>0</v>
      </c>
      <c r="CN262" s="65">
        <f t="shared" si="1681"/>
        <v>0</v>
      </c>
      <c r="CO262" s="65">
        <f t="shared" si="1681"/>
        <v>0</v>
      </c>
      <c r="CP262" s="65">
        <f t="shared" si="1681"/>
        <v>0</v>
      </c>
      <c r="CQ262" s="65" t="str">
        <f t="shared" si="1681"/>
        <v/>
      </c>
      <c r="CR262" s="65" t="str">
        <f t="shared" si="1681"/>
        <v/>
      </c>
      <c r="CS262" s="65" t="str">
        <f t="shared" si="1681"/>
        <v/>
      </c>
    </row>
    <row r="263" spans="1:97" ht="13.5" thickBot="1" x14ac:dyDescent="0.25">
      <c r="A263" s="259"/>
      <c r="B263" s="264"/>
      <c r="C263" s="262"/>
      <c r="D263" s="262"/>
      <c r="E263" s="236"/>
      <c r="F263" s="241"/>
      <c r="G263" s="48" t="s">
        <v>6</v>
      </c>
      <c r="H263" s="146" t="str">
        <f>IFERROR(H262/SUM(H262:L262),"")</f>
        <v/>
      </c>
      <c r="I263" s="147" t="str">
        <f>IFERROR(I262/SUM(H262:L262),"")</f>
        <v/>
      </c>
      <c r="J263" s="148" t="str">
        <f>IFERROR(J262/SUM(H262:L262),"")</f>
        <v/>
      </c>
      <c r="K263" s="148" t="str">
        <f>IFERROR(K262/SUM(H262:L262),"")</f>
        <v/>
      </c>
      <c r="L263" s="148" t="str">
        <f>IFERROR(L262/SUM(H262:L262),"")</f>
        <v/>
      </c>
      <c r="M263" s="26" t="str">
        <f>IFERROR(M262/SUM(H262:L262),"")</f>
        <v/>
      </c>
      <c r="N263" s="26" t="str">
        <f>IFERROR(N262/SUM(H262:L262),"")</f>
        <v/>
      </c>
      <c r="O263" s="234"/>
      <c r="P263" s="249"/>
      <c r="Q263" s="146" t="str">
        <f>IFERROR(Q262/SUM(Q262:U262),"")</f>
        <v/>
      </c>
      <c r="R263" s="147" t="str">
        <f>IFERROR(R262/SUM(Q262:U262),"")</f>
        <v/>
      </c>
      <c r="S263" s="148" t="str">
        <f>IFERROR(S262/SUM(Q262:U262),"")</f>
        <v/>
      </c>
      <c r="T263" s="148" t="str">
        <f>IFERROR(T262/SUM(Q262:U262),"")</f>
        <v/>
      </c>
      <c r="U263" s="148" t="str">
        <f>IFERROR(U262/SUM(Q262:U262),"")</f>
        <v/>
      </c>
      <c r="V263" s="26" t="str">
        <f>IFERROR(V262/SUM(Q262:U262),"")</f>
        <v/>
      </c>
      <c r="W263" s="26" t="str">
        <f>IFERROR(W262/SUM(Q262:U262),"")</f>
        <v/>
      </c>
      <c r="X263" s="234"/>
      <c r="Y263" s="249"/>
      <c r="Z263" s="146" t="str">
        <f>IFERROR(Z262/SUM(Z262:AD262),"")</f>
        <v/>
      </c>
      <c r="AA263" s="147" t="str">
        <f>IFERROR(AA262/SUM(Z262:AD262),"")</f>
        <v/>
      </c>
      <c r="AB263" s="148" t="str">
        <f>IFERROR(AB262/SUM(Z262:AD262),"")</f>
        <v/>
      </c>
      <c r="AC263" s="148" t="str">
        <f>IFERROR(AC262/SUM(Z262:AD262),"")</f>
        <v/>
      </c>
      <c r="AD263" s="148" t="str">
        <f>IFERROR(AD262/SUM(Z262:AD262),"")</f>
        <v/>
      </c>
      <c r="AE263" s="26" t="str">
        <f>IFERROR(AE262/SUM(Z262:AD262),"")</f>
        <v/>
      </c>
      <c r="AF263" s="26" t="str">
        <f>IFERROR(AF262/SUM(Z262:AD262),"")</f>
        <v/>
      </c>
      <c r="AG263" s="234"/>
      <c r="AH263" s="249"/>
      <c r="AI263" s="146" t="str">
        <f>IFERROR(AI262/SUM(AI262:AM262),"")</f>
        <v/>
      </c>
      <c r="AJ263" s="147" t="str">
        <f>IFERROR(AJ262/SUM(AI262:AM262),"")</f>
        <v/>
      </c>
      <c r="AK263" s="148" t="str">
        <f>IFERROR(AK262/SUM(AI262:AM262),"")</f>
        <v/>
      </c>
      <c r="AL263" s="148" t="str">
        <f>IFERROR(AL262/SUM(AI262:AM262),"")</f>
        <v/>
      </c>
      <c r="AM263" s="148" t="str">
        <f>IFERROR(AM262/SUM(AI262:AM262),"")</f>
        <v/>
      </c>
      <c r="AN263" s="26" t="str">
        <f>IFERROR(AN262/SUM(AI262:AM262),"")</f>
        <v/>
      </c>
      <c r="AO263" s="26" t="str">
        <f>IFERROR(AO262/SUM(AI262:AM262),"")</f>
        <v/>
      </c>
      <c r="AP263" s="234"/>
      <c r="AQ263" s="249"/>
      <c r="AR263" s="230"/>
      <c r="AS263" s="230"/>
      <c r="AT263" s="147" t="str">
        <f>IFERROR(AT262/SUM(AT262:AX262),"")</f>
        <v/>
      </c>
      <c r="AU263" s="147" t="str">
        <f>IFERROR(AU262/SUM(AT262:AX262),"")</f>
        <v/>
      </c>
      <c r="AV263" s="148" t="str">
        <f>IFERROR(AV262/SUM(AT262:AX262),"")</f>
        <v/>
      </c>
      <c r="AW263" s="148" t="str">
        <f>IFERROR(AW262/SUM(AT262:AX262),"")</f>
        <v/>
      </c>
      <c r="AX263" s="148" t="str">
        <f>IFERROR(AX262/SUM(AT262:AX262),"")</f>
        <v/>
      </c>
      <c r="AY263" s="26" t="str">
        <f>IFERROR(AY262/SUM(AT262:AX262),"")</f>
        <v/>
      </c>
      <c r="AZ263" s="134" t="str">
        <f>IFERROR(AZ262/SUM(AT262:AX262),"")</f>
        <v/>
      </c>
      <c r="BA263" s="255"/>
      <c r="BB263" s="135"/>
      <c r="BC263" s="64"/>
      <c r="BD263" s="64" t="str">
        <f t="shared" ref="BD263" si="1682">BB263&amp;"."&amp;BC263</f>
        <v>.</v>
      </c>
      <c r="BE263" s="64"/>
      <c r="BF263" s="67"/>
      <c r="BG263" s="67"/>
      <c r="BH263" s="68"/>
      <c r="BI263" s="68"/>
      <c r="BJ263" s="68"/>
      <c r="BK263" s="69"/>
      <c r="BL263" s="69"/>
      <c r="BM263" s="64"/>
      <c r="BN263" s="67"/>
      <c r="BO263" s="67"/>
      <c r="BP263" s="68"/>
      <c r="BQ263" s="68"/>
      <c r="BR263" s="68"/>
      <c r="BS263" s="69"/>
      <c r="BT263" s="69"/>
      <c r="BU263" s="64"/>
      <c r="BV263" s="67"/>
      <c r="BW263" s="67"/>
      <c r="BX263" s="68"/>
      <c r="BY263" s="68"/>
      <c r="BZ263" s="68"/>
      <c r="CA263" s="69"/>
      <c r="CB263" s="69"/>
      <c r="CC263" s="64"/>
      <c r="CD263" s="67"/>
      <c r="CE263" s="67"/>
      <c r="CF263" s="68"/>
      <c r="CG263" s="68"/>
      <c r="CH263" s="68"/>
      <c r="CI263" s="69"/>
      <c r="CJ263" s="69"/>
      <c r="CK263" s="64"/>
      <c r="CL263" s="67"/>
      <c r="CM263" s="67"/>
      <c r="CN263" s="68"/>
      <c r="CO263" s="68"/>
      <c r="CP263" s="68"/>
      <c r="CQ263" s="69"/>
      <c r="CR263" s="69"/>
      <c r="CS263" s="66"/>
    </row>
    <row r="264" spans="1:97" ht="13.5" thickTop="1" x14ac:dyDescent="0.2">
      <c r="A264" s="258"/>
      <c r="B264" s="263"/>
      <c r="C264" s="265"/>
      <c r="D264" s="261"/>
      <c r="E264" s="235"/>
      <c r="F264" s="260"/>
      <c r="G264" s="4" t="s">
        <v>5</v>
      </c>
      <c r="H264" s="140"/>
      <c r="I264" s="141"/>
      <c r="J264" s="141"/>
      <c r="K264" s="141"/>
      <c r="L264" s="141"/>
      <c r="M264" s="7" t="str">
        <f>IF(AND(ISBLANK(H264),ISBLANK(I264),ISBLANK(J264),ISBLANK(K264),ISBLANK(L264)),"",SUM(J264:L264))</f>
        <v/>
      </c>
      <c r="N264" s="7" t="str">
        <f>IF(AND(ISBLANK(H264),ISBLANK(I264),ISBLANK(J264),ISBLANK(K264),ISBLANK(L264)),"",SUM(K264:L264))</f>
        <v/>
      </c>
      <c r="O264" s="233" t="str">
        <f t="shared" ref="O264" si="1683">IFERROR(SUM(H264:L264)/E264,"")</f>
        <v/>
      </c>
      <c r="P264" s="250" t="str">
        <f>IFERROR(((80*J264)+(100*K264)+(150*L264))/SUM(H264:L264),"")</f>
        <v/>
      </c>
      <c r="Q264" s="140"/>
      <c r="R264" s="141"/>
      <c r="S264" s="141"/>
      <c r="T264" s="141"/>
      <c r="U264" s="141"/>
      <c r="V264" s="7" t="str">
        <f>IF(AND(ISBLANK(Q264),ISBLANK(R264),ISBLANK(S264),ISBLANK(T264),ISBLANK(U264)),"",SUM(S264:U264))</f>
        <v/>
      </c>
      <c r="W264" s="7" t="str">
        <f>IF(AND(ISBLANK(Q264),ISBLANK(R264),ISBLANK(S264),ISBLANK(T264),ISBLANK(U264)),"",SUM(T264:U264))</f>
        <v/>
      </c>
      <c r="X264" s="233" t="str">
        <f t="shared" ref="X264" si="1684">IFERROR(SUM(Q264:U264)/$E264,"")</f>
        <v/>
      </c>
      <c r="Y264" s="250" t="str">
        <f>IFERROR(((80*S264)+(100*T264)+(150*U264))/SUM(Q264:U264),"")</f>
        <v/>
      </c>
      <c r="Z264" s="140"/>
      <c r="AA264" s="141"/>
      <c r="AB264" s="141"/>
      <c r="AC264" s="141"/>
      <c r="AD264" s="141"/>
      <c r="AE264" s="7" t="str">
        <f>IF(AND(ISBLANK(Z264),ISBLANK(AA264),ISBLANK(AB264),ISBLANK(AC264),ISBLANK(AD264)),"",SUM(AB264:AD264))</f>
        <v/>
      </c>
      <c r="AF264" s="7" t="str">
        <f>IF(AND(ISBLANK(Z264),ISBLANK(AA264),ISBLANK(AB264),ISBLANK(AC264),ISBLANK(AD264)),"",SUM(AC264:AD264))</f>
        <v/>
      </c>
      <c r="AG264" s="233" t="str">
        <f t="shared" ref="AG264" si="1685">IFERROR(SUM(Z264:AD264)/$E264,"")</f>
        <v/>
      </c>
      <c r="AH264" s="250" t="str">
        <f>IFERROR(((80*AB264)+(100*AC264)+(150*AD264))/SUM(Z264:AD264),"")</f>
        <v/>
      </c>
      <c r="AI264" s="140"/>
      <c r="AJ264" s="141"/>
      <c r="AK264" s="141"/>
      <c r="AL264" s="141"/>
      <c r="AM264" s="141"/>
      <c r="AN264" s="7" t="str">
        <f>IF(AND(ISBLANK(AI264),ISBLANK(AJ264),ISBLANK(AK264),ISBLANK(AL264),ISBLANK(AM264)),"",SUM(AK264:AM264))</f>
        <v/>
      </c>
      <c r="AO264" s="7" t="str">
        <f>IF(AND(ISBLANK(AI264),ISBLANK(AJ264),ISBLANK(AK264),ISBLANK(AL264),ISBLANK(AM264)),"",SUM(AL264:AM264))</f>
        <v/>
      </c>
      <c r="AP264" s="233" t="str">
        <f t="shared" ref="AP264" si="1686">IFERROR(SUM(AI264:AM264)/$E264,"")</f>
        <v/>
      </c>
      <c r="AQ264" s="250" t="str">
        <f>IFERROR(((80*AK264)+(100*AL264)+(150*AM264))/SUM(AI264:AM264),"")</f>
        <v/>
      </c>
      <c r="AR264" s="229" t="str">
        <f t="shared" ref="AR264" si="1687">IFERROR(AVERAGE(Y264,AH264,AQ264),"")</f>
        <v/>
      </c>
      <c r="AS264" s="229" t="str">
        <f t="shared" ref="AS264" si="1688">IF(OR(P264="",AR264=""),"",AR264-P264)</f>
        <v/>
      </c>
      <c r="AT264" s="145"/>
      <c r="AU264" s="141"/>
      <c r="AV264" s="141"/>
      <c r="AW264" s="141"/>
      <c r="AX264" s="141"/>
      <c r="AY264" s="7" t="str">
        <f>IF(AND(ISBLANK(AT264),ISBLANK(AU264),ISBLANK(AV264),ISBLANK(AW264),ISBLANK(AX264)),"",SUM(AV264:AX264))</f>
        <v/>
      </c>
      <c r="AZ264" s="131" t="str">
        <f>IF(AND(ISBLANK(AT264),ISBLANK(AU264),ISBLANK(AV264),ISBLANK(AW264),ISBLANK(AX264)),"",SUM(AW264:AX264))</f>
        <v/>
      </c>
      <c r="BA264" s="254" t="str">
        <f>IFERROR(((80*AV264)+(100*AW264)+(150*AX264))/SUM(AT264:AX264),"")</f>
        <v/>
      </c>
      <c r="BB264" s="135">
        <f>B264</f>
        <v>0</v>
      </c>
      <c r="BC264" s="64">
        <f>C264</f>
        <v>0</v>
      </c>
      <c r="BD264" s="64" t="str">
        <f>BB264&amp;"."&amp;BC264</f>
        <v>0.0</v>
      </c>
      <c r="BE264" s="64">
        <f>D264</f>
        <v>0</v>
      </c>
      <c r="BF264" s="65">
        <f>H264</f>
        <v>0</v>
      </c>
      <c r="BG264" s="65">
        <f t="shared" ref="BG264:BL264" si="1689">I264</f>
        <v>0</v>
      </c>
      <c r="BH264" s="65">
        <f t="shared" si="1689"/>
        <v>0</v>
      </c>
      <c r="BI264" s="65">
        <f t="shared" si="1689"/>
        <v>0</v>
      </c>
      <c r="BJ264" s="65">
        <f t="shared" si="1689"/>
        <v>0</v>
      </c>
      <c r="BK264" s="65" t="str">
        <f t="shared" si="1689"/>
        <v/>
      </c>
      <c r="BL264" s="65" t="str">
        <f t="shared" si="1689"/>
        <v/>
      </c>
      <c r="BM264" s="65" t="str">
        <f t="shared" ref="BM264:BT264" si="1690">P264</f>
        <v/>
      </c>
      <c r="BN264" s="65">
        <f t="shared" si="1690"/>
        <v>0</v>
      </c>
      <c r="BO264" s="65">
        <f t="shared" si="1690"/>
        <v>0</v>
      </c>
      <c r="BP264" s="65">
        <f t="shared" si="1690"/>
        <v>0</v>
      </c>
      <c r="BQ264" s="65">
        <f t="shared" si="1690"/>
        <v>0</v>
      </c>
      <c r="BR264" s="65">
        <f t="shared" si="1690"/>
        <v>0</v>
      </c>
      <c r="BS264" s="65" t="str">
        <f t="shared" si="1690"/>
        <v/>
      </c>
      <c r="BT264" s="65" t="str">
        <f t="shared" si="1690"/>
        <v/>
      </c>
      <c r="BU264" s="65" t="str">
        <f t="shared" ref="BU264:CB264" si="1691">Y264</f>
        <v/>
      </c>
      <c r="BV264" s="65">
        <f t="shared" si="1691"/>
        <v>0</v>
      </c>
      <c r="BW264" s="65">
        <f t="shared" si="1691"/>
        <v>0</v>
      </c>
      <c r="BX264" s="65">
        <f t="shared" si="1691"/>
        <v>0</v>
      </c>
      <c r="BY264" s="65">
        <f t="shared" si="1691"/>
        <v>0</v>
      </c>
      <c r="BZ264" s="65">
        <f t="shared" si="1691"/>
        <v>0</v>
      </c>
      <c r="CA264" s="65" t="str">
        <f t="shared" si="1691"/>
        <v/>
      </c>
      <c r="CB264" s="65" t="str">
        <f t="shared" si="1691"/>
        <v/>
      </c>
      <c r="CC264" s="65" t="str">
        <f t="shared" ref="CC264:CJ264" si="1692">AH264</f>
        <v/>
      </c>
      <c r="CD264" s="65">
        <f t="shared" si="1692"/>
        <v>0</v>
      </c>
      <c r="CE264" s="65">
        <f t="shared" si="1692"/>
        <v>0</v>
      </c>
      <c r="CF264" s="65">
        <f t="shared" si="1692"/>
        <v>0</v>
      </c>
      <c r="CG264" s="65">
        <f t="shared" si="1692"/>
        <v>0</v>
      </c>
      <c r="CH264" s="65">
        <f t="shared" si="1692"/>
        <v>0</v>
      </c>
      <c r="CI264" s="65" t="str">
        <f t="shared" si="1692"/>
        <v/>
      </c>
      <c r="CJ264" s="65" t="str">
        <f t="shared" si="1692"/>
        <v/>
      </c>
      <c r="CK264" s="65" t="str">
        <f t="shared" ref="CK264" si="1693">AQ264</f>
        <v/>
      </c>
      <c r="CL264" s="65">
        <f t="shared" ref="CL264:CS264" si="1694">AT264</f>
        <v>0</v>
      </c>
      <c r="CM264" s="65">
        <f t="shared" si="1694"/>
        <v>0</v>
      </c>
      <c r="CN264" s="65">
        <f t="shared" si="1694"/>
        <v>0</v>
      </c>
      <c r="CO264" s="65">
        <f t="shared" si="1694"/>
        <v>0</v>
      </c>
      <c r="CP264" s="65">
        <f t="shared" si="1694"/>
        <v>0</v>
      </c>
      <c r="CQ264" s="65" t="str">
        <f t="shared" si="1694"/>
        <v/>
      </c>
      <c r="CR264" s="65" t="str">
        <f t="shared" si="1694"/>
        <v/>
      </c>
      <c r="CS264" s="65" t="str">
        <f t="shared" si="1694"/>
        <v/>
      </c>
    </row>
    <row r="265" spans="1:97" ht="13.5" thickBot="1" x14ac:dyDescent="0.25">
      <c r="A265" s="259"/>
      <c r="B265" s="264"/>
      <c r="C265" s="262"/>
      <c r="D265" s="262"/>
      <c r="E265" s="236"/>
      <c r="F265" s="241"/>
      <c r="G265" s="8" t="s">
        <v>6</v>
      </c>
      <c r="H265" s="142" t="str">
        <f>IFERROR(H264/SUM(H264:L264),"")</f>
        <v/>
      </c>
      <c r="I265" s="143" t="str">
        <f>IFERROR(I264/SUM(H264:L264),"")</f>
        <v/>
      </c>
      <c r="J265" s="144" t="str">
        <f>IFERROR(J264/SUM(H264:L264),"")</f>
        <v/>
      </c>
      <c r="K265" s="144" t="str">
        <f>IFERROR(K264/SUM(H264:L264),"")</f>
        <v/>
      </c>
      <c r="L265" s="144" t="str">
        <f>IFERROR(L264/SUM(H264:L264),"")</f>
        <v/>
      </c>
      <c r="M265" s="34" t="str">
        <f>IFERROR(M264/SUM(H264:L264),"")</f>
        <v/>
      </c>
      <c r="N265" s="34" t="str">
        <f>IFERROR(N264/SUM(H264:L264),"")</f>
        <v/>
      </c>
      <c r="O265" s="234"/>
      <c r="P265" s="230"/>
      <c r="Q265" s="142" t="str">
        <f>IFERROR(Q264/SUM(Q264:U264),"")</f>
        <v/>
      </c>
      <c r="R265" s="143" t="str">
        <f>IFERROR(R264/SUM(Q264:U264),"")</f>
        <v/>
      </c>
      <c r="S265" s="144" t="str">
        <f>IFERROR(S264/SUM(Q264:U264),"")</f>
        <v/>
      </c>
      <c r="T265" s="144" t="str">
        <f>IFERROR(T264/SUM(Q264:U264),"")</f>
        <v/>
      </c>
      <c r="U265" s="144" t="str">
        <f>IFERROR(U264/SUM(Q264:U264),"")</f>
        <v/>
      </c>
      <c r="V265" s="34" t="str">
        <f>IFERROR(V264/SUM(Q264:U264),"")</f>
        <v/>
      </c>
      <c r="W265" s="34" t="str">
        <f>IFERROR(W264/SUM(Q264:U264),"")</f>
        <v/>
      </c>
      <c r="X265" s="234"/>
      <c r="Y265" s="230"/>
      <c r="Z265" s="142" t="str">
        <f>IFERROR(Z264/SUM(Z264:AD264),"")</f>
        <v/>
      </c>
      <c r="AA265" s="143" t="str">
        <f>IFERROR(AA264/SUM(Z264:AD264),"")</f>
        <v/>
      </c>
      <c r="AB265" s="144" t="str">
        <f>IFERROR(AB264/SUM(Z264:AD264),"")</f>
        <v/>
      </c>
      <c r="AC265" s="144" t="str">
        <f>IFERROR(AC264/SUM(Z264:AD264),"")</f>
        <v/>
      </c>
      <c r="AD265" s="144" t="str">
        <f>IFERROR(AD264/SUM(Z264:AD264),"")</f>
        <v/>
      </c>
      <c r="AE265" s="34" t="str">
        <f>IFERROR(AE264/SUM(Z264:AD264),"")</f>
        <v/>
      </c>
      <c r="AF265" s="34" t="str">
        <f>IFERROR(AF264/SUM(Z264:AD264),"")</f>
        <v/>
      </c>
      <c r="AG265" s="234"/>
      <c r="AH265" s="230"/>
      <c r="AI265" s="142" t="str">
        <f>IFERROR(AI264/SUM(AI264:AM264),"")</f>
        <v/>
      </c>
      <c r="AJ265" s="143" t="str">
        <f>IFERROR(AJ264/SUM(AI264:AM264),"")</f>
        <v/>
      </c>
      <c r="AK265" s="144" t="str">
        <f>IFERROR(AK264/SUM(AI264:AM264),"")</f>
        <v/>
      </c>
      <c r="AL265" s="144" t="str">
        <f>IFERROR(AL264/SUM(AI264:AM264),"")</f>
        <v/>
      </c>
      <c r="AM265" s="144" t="str">
        <f>IFERROR(AM264/SUM(AI264:AM264),"")</f>
        <v/>
      </c>
      <c r="AN265" s="34" t="str">
        <f>IFERROR(AN264/SUM(AI264:AM264),"")</f>
        <v/>
      </c>
      <c r="AO265" s="34" t="str">
        <f>IFERROR(AO264/SUM(AI264:AM264),"")</f>
        <v/>
      </c>
      <c r="AP265" s="234"/>
      <c r="AQ265" s="230"/>
      <c r="AR265" s="230"/>
      <c r="AS265" s="230"/>
      <c r="AT265" s="149" t="str">
        <f>IFERROR(AT264/SUM(AT264:AX264),"")</f>
        <v/>
      </c>
      <c r="AU265" s="143" t="str">
        <f>IFERROR(AU264/SUM(AT264:AX264),"")</f>
        <v/>
      </c>
      <c r="AV265" s="144" t="str">
        <f>IFERROR(AV264/SUM(AT264:AX264),"")</f>
        <v/>
      </c>
      <c r="AW265" s="144" t="str">
        <f>IFERROR(AW264/SUM(AT264:AX264),"")</f>
        <v/>
      </c>
      <c r="AX265" s="144" t="str">
        <f>IFERROR(AX264/SUM(AT264:AX264),"")</f>
        <v/>
      </c>
      <c r="AY265" s="34" t="str">
        <f>IFERROR(AY264/SUM(AT264:AX264),"")</f>
        <v/>
      </c>
      <c r="AZ265" s="132" t="str">
        <f>IFERROR(AZ264/SUM(AT264:AX264),"")</f>
        <v/>
      </c>
      <c r="BA265" s="255"/>
      <c r="BB265" s="135"/>
      <c r="BC265" s="64"/>
      <c r="BD265" s="64" t="str">
        <f t="shared" ref="BD265" si="1695">BB265&amp;"."&amp;BC265</f>
        <v>.</v>
      </c>
      <c r="BE265" s="64"/>
      <c r="BF265" s="67"/>
      <c r="BG265" s="67"/>
      <c r="BH265" s="68"/>
      <c r="BI265" s="68"/>
      <c r="BJ265" s="68"/>
      <c r="BK265" s="69"/>
      <c r="BL265" s="69"/>
      <c r="BM265" s="64"/>
      <c r="BN265" s="67"/>
      <c r="BO265" s="67"/>
      <c r="BP265" s="68"/>
      <c r="BQ265" s="68"/>
      <c r="BR265" s="68"/>
      <c r="BS265" s="69"/>
      <c r="BT265" s="69"/>
      <c r="BU265" s="64"/>
      <c r="BV265" s="67"/>
      <c r="BW265" s="67"/>
      <c r="BX265" s="68"/>
      <c r="BY265" s="68"/>
      <c r="BZ265" s="68"/>
      <c r="CA265" s="69"/>
      <c r="CB265" s="69"/>
      <c r="CC265" s="64"/>
      <c r="CD265" s="67"/>
      <c r="CE265" s="67"/>
      <c r="CF265" s="68"/>
      <c r="CG265" s="68"/>
      <c r="CH265" s="68"/>
      <c r="CI265" s="69"/>
      <c r="CJ265" s="69"/>
      <c r="CK265" s="64"/>
      <c r="CL265" s="67"/>
      <c r="CM265" s="67"/>
      <c r="CN265" s="68"/>
      <c r="CO265" s="68"/>
      <c r="CP265" s="68"/>
      <c r="CQ265" s="69"/>
      <c r="CR265" s="69"/>
      <c r="CS265" s="66"/>
    </row>
    <row r="266" spans="1:97" ht="13.5" thickTop="1" x14ac:dyDescent="0.2">
      <c r="A266" s="258"/>
      <c r="B266" s="263"/>
      <c r="C266" s="265"/>
      <c r="D266" s="261"/>
      <c r="E266" s="235"/>
      <c r="F266" s="260"/>
      <c r="G266" s="4" t="s">
        <v>5</v>
      </c>
      <c r="H266" s="140"/>
      <c r="I266" s="141"/>
      <c r="J266" s="141"/>
      <c r="K266" s="141"/>
      <c r="L266" s="141"/>
      <c r="M266" s="7" t="str">
        <f>IF(AND(ISBLANK(H266),ISBLANK(I266),ISBLANK(J266),ISBLANK(K266),ISBLANK(L266)),"",SUM(J266:L266))</f>
        <v/>
      </c>
      <c r="N266" s="7" t="str">
        <f>IF(AND(ISBLANK(H266),ISBLANK(I266),ISBLANK(J266),ISBLANK(K266),ISBLANK(L266)),"",SUM(K266:L266))</f>
        <v/>
      </c>
      <c r="O266" s="233" t="str">
        <f t="shared" ref="O266" si="1696">IFERROR(SUM(H266:L266)/E266,"")</f>
        <v/>
      </c>
      <c r="P266" s="250" t="str">
        <f>IFERROR(((80*J266)+(100*K266)+(150*L266))/SUM(H266:L266),"")</f>
        <v/>
      </c>
      <c r="Q266" s="140"/>
      <c r="R266" s="141"/>
      <c r="S266" s="141"/>
      <c r="T266" s="141"/>
      <c r="U266" s="141"/>
      <c r="V266" s="7" t="str">
        <f>IF(AND(ISBLANK(Q266),ISBLANK(R266),ISBLANK(S266),ISBLANK(T266),ISBLANK(U266)),"",SUM(S266:U266))</f>
        <v/>
      </c>
      <c r="W266" s="7" t="str">
        <f>IF(AND(ISBLANK(Q266),ISBLANK(R266),ISBLANK(S266),ISBLANK(T266),ISBLANK(U266)),"",SUM(T266:U266))</f>
        <v/>
      </c>
      <c r="X266" s="233" t="str">
        <f t="shared" ref="X266" si="1697">IFERROR(SUM(Q266:U266)/$E266,"")</f>
        <v/>
      </c>
      <c r="Y266" s="250" t="str">
        <f>IFERROR(((80*S266)+(100*T266)+(150*U266))/SUM(Q266:U266),"")</f>
        <v/>
      </c>
      <c r="Z266" s="140"/>
      <c r="AA266" s="141"/>
      <c r="AB266" s="141"/>
      <c r="AC266" s="141"/>
      <c r="AD266" s="141"/>
      <c r="AE266" s="7" t="str">
        <f>IF(AND(ISBLANK(Z266),ISBLANK(AA266),ISBLANK(AB266),ISBLANK(AC266),ISBLANK(AD266)),"",SUM(AB266:AD266))</f>
        <v/>
      </c>
      <c r="AF266" s="7" t="str">
        <f>IF(AND(ISBLANK(Z266),ISBLANK(AA266),ISBLANK(AB266),ISBLANK(AC266),ISBLANK(AD266)),"",SUM(AC266:AD266))</f>
        <v/>
      </c>
      <c r="AG266" s="233" t="str">
        <f t="shared" ref="AG266" si="1698">IFERROR(SUM(Z266:AD266)/$E266,"")</f>
        <v/>
      </c>
      <c r="AH266" s="250" t="str">
        <f>IFERROR(((80*AB266)+(100*AC266)+(150*AD266))/SUM(Z266:AD266),"")</f>
        <v/>
      </c>
      <c r="AI266" s="140"/>
      <c r="AJ266" s="141"/>
      <c r="AK266" s="141"/>
      <c r="AL266" s="141"/>
      <c r="AM266" s="141"/>
      <c r="AN266" s="7" t="str">
        <f>IF(AND(ISBLANK(AI266),ISBLANK(AJ266),ISBLANK(AK266),ISBLANK(AL266),ISBLANK(AM266)),"",SUM(AK266:AM266))</f>
        <v/>
      </c>
      <c r="AO266" s="7" t="str">
        <f>IF(AND(ISBLANK(AI266),ISBLANK(AJ266),ISBLANK(AK266),ISBLANK(AL266),ISBLANK(AM266)),"",SUM(AL266:AM266))</f>
        <v/>
      </c>
      <c r="AP266" s="233" t="str">
        <f t="shared" ref="AP266" si="1699">IFERROR(SUM(AI266:AM266)/$E266,"")</f>
        <v/>
      </c>
      <c r="AQ266" s="250" t="str">
        <f>IFERROR(((80*AK266)+(100*AL266)+(150*AM266))/SUM(AI266:AM266),"")</f>
        <v/>
      </c>
      <c r="AR266" s="229" t="str">
        <f t="shared" ref="AR266" si="1700">IFERROR(AVERAGE(Y266,AH266,AQ266),"")</f>
        <v/>
      </c>
      <c r="AS266" s="229" t="str">
        <f t="shared" ref="AS266" si="1701">IF(OR(P266="",AR266=""),"",AR266-P266)</f>
        <v/>
      </c>
      <c r="AT266" s="145"/>
      <c r="AU266" s="141"/>
      <c r="AV266" s="141"/>
      <c r="AW266" s="141"/>
      <c r="AX266" s="141"/>
      <c r="AY266" s="7" t="str">
        <f>IF(AND(ISBLANK(AT266),ISBLANK(AU266),ISBLANK(AV266),ISBLANK(AW266),ISBLANK(AX266)),"",SUM(AV266:AX266))</f>
        <v/>
      </c>
      <c r="AZ266" s="131" t="str">
        <f>IF(AND(ISBLANK(AT266),ISBLANK(AU266),ISBLANK(AV266),ISBLANK(AW266),ISBLANK(AX266)),"",SUM(AW266:AX266))</f>
        <v/>
      </c>
      <c r="BA266" s="254" t="str">
        <f>IFERROR(((80*AV266)+(100*AW266)+(150*AX266))/SUM(AT266:AX266),"")</f>
        <v/>
      </c>
      <c r="BB266" s="135">
        <f>B266</f>
        <v>0</v>
      </c>
      <c r="BC266" s="64">
        <f>C266</f>
        <v>0</v>
      </c>
      <c r="BD266" s="64" t="str">
        <f>BB266&amp;"."&amp;BC266</f>
        <v>0.0</v>
      </c>
      <c r="BE266" s="64">
        <f>D266</f>
        <v>0</v>
      </c>
      <c r="BF266" s="65">
        <f>H266</f>
        <v>0</v>
      </c>
      <c r="BG266" s="65">
        <f t="shared" ref="BG266:BL266" si="1702">I266</f>
        <v>0</v>
      </c>
      <c r="BH266" s="65">
        <f t="shared" si="1702"/>
        <v>0</v>
      </c>
      <c r="BI266" s="65">
        <f t="shared" si="1702"/>
        <v>0</v>
      </c>
      <c r="BJ266" s="65">
        <f t="shared" si="1702"/>
        <v>0</v>
      </c>
      <c r="BK266" s="65" t="str">
        <f t="shared" si="1702"/>
        <v/>
      </c>
      <c r="BL266" s="65" t="str">
        <f t="shared" si="1702"/>
        <v/>
      </c>
      <c r="BM266" s="65" t="str">
        <f t="shared" ref="BM266:BT266" si="1703">P266</f>
        <v/>
      </c>
      <c r="BN266" s="65">
        <f t="shared" si="1703"/>
        <v>0</v>
      </c>
      <c r="BO266" s="65">
        <f t="shared" si="1703"/>
        <v>0</v>
      </c>
      <c r="BP266" s="65">
        <f t="shared" si="1703"/>
        <v>0</v>
      </c>
      <c r="BQ266" s="65">
        <f t="shared" si="1703"/>
        <v>0</v>
      </c>
      <c r="BR266" s="65">
        <f t="shared" si="1703"/>
        <v>0</v>
      </c>
      <c r="BS266" s="65" t="str">
        <f t="shared" si="1703"/>
        <v/>
      </c>
      <c r="BT266" s="65" t="str">
        <f t="shared" si="1703"/>
        <v/>
      </c>
      <c r="BU266" s="65" t="str">
        <f t="shared" ref="BU266:CB266" si="1704">Y266</f>
        <v/>
      </c>
      <c r="BV266" s="65">
        <f t="shared" si="1704"/>
        <v>0</v>
      </c>
      <c r="BW266" s="65">
        <f t="shared" si="1704"/>
        <v>0</v>
      </c>
      <c r="BX266" s="65">
        <f t="shared" si="1704"/>
        <v>0</v>
      </c>
      <c r="BY266" s="65">
        <f t="shared" si="1704"/>
        <v>0</v>
      </c>
      <c r="BZ266" s="65">
        <f t="shared" si="1704"/>
        <v>0</v>
      </c>
      <c r="CA266" s="65" t="str">
        <f t="shared" si="1704"/>
        <v/>
      </c>
      <c r="CB266" s="65" t="str">
        <f t="shared" si="1704"/>
        <v/>
      </c>
      <c r="CC266" s="65" t="str">
        <f t="shared" ref="CC266:CJ266" si="1705">AH266</f>
        <v/>
      </c>
      <c r="CD266" s="65">
        <f t="shared" si="1705"/>
        <v>0</v>
      </c>
      <c r="CE266" s="65">
        <f t="shared" si="1705"/>
        <v>0</v>
      </c>
      <c r="CF266" s="65">
        <f t="shared" si="1705"/>
        <v>0</v>
      </c>
      <c r="CG266" s="65">
        <f t="shared" si="1705"/>
        <v>0</v>
      </c>
      <c r="CH266" s="65">
        <f t="shared" si="1705"/>
        <v>0</v>
      </c>
      <c r="CI266" s="65" t="str">
        <f t="shared" si="1705"/>
        <v/>
      </c>
      <c r="CJ266" s="65" t="str">
        <f t="shared" si="1705"/>
        <v/>
      </c>
      <c r="CK266" s="65" t="str">
        <f t="shared" ref="CK266" si="1706">AQ266</f>
        <v/>
      </c>
      <c r="CL266" s="65">
        <f t="shared" ref="CL266:CS266" si="1707">AT266</f>
        <v>0</v>
      </c>
      <c r="CM266" s="65">
        <f t="shared" si="1707"/>
        <v>0</v>
      </c>
      <c r="CN266" s="65">
        <f t="shared" si="1707"/>
        <v>0</v>
      </c>
      <c r="CO266" s="65">
        <f t="shared" si="1707"/>
        <v>0</v>
      </c>
      <c r="CP266" s="65">
        <f t="shared" si="1707"/>
        <v>0</v>
      </c>
      <c r="CQ266" s="65" t="str">
        <f t="shared" si="1707"/>
        <v/>
      </c>
      <c r="CR266" s="65" t="str">
        <f t="shared" si="1707"/>
        <v/>
      </c>
      <c r="CS266" s="65" t="str">
        <f t="shared" si="1707"/>
        <v/>
      </c>
    </row>
    <row r="267" spans="1:97" ht="13.5" thickBot="1" x14ac:dyDescent="0.25">
      <c r="A267" s="259"/>
      <c r="B267" s="264"/>
      <c r="C267" s="262"/>
      <c r="D267" s="262"/>
      <c r="E267" s="236"/>
      <c r="F267" s="241"/>
      <c r="G267" s="8" t="s">
        <v>6</v>
      </c>
      <c r="H267" s="142" t="str">
        <f>IFERROR(H266/SUM(H266:L266),"")</f>
        <v/>
      </c>
      <c r="I267" s="143" t="str">
        <f>IFERROR(I266/SUM(H266:L266),"")</f>
        <v/>
      </c>
      <c r="J267" s="144" t="str">
        <f>IFERROR(J266/SUM(H266:L266),"")</f>
        <v/>
      </c>
      <c r="K267" s="144" t="str">
        <f>IFERROR(K266/SUM(H266:L266),"")</f>
        <v/>
      </c>
      <c r="L267" s="144" t="str">
        <f>IFERROR(L266/SUM(H266:L266),"")</f>
        <v/>
      </c>
      <c r="M267" s="34" t="str">
        <f>IFERROR(M266/SUM(H266:L266),"")</f>
        <v/>
      </c>
      <c r="N267" s="34" t="str">
        <f>IFERROR(N266/SUM(H266:L266),"")</f>
        <v/>
      </c>
      <c r="O267" s="234"/>
      <c r="P267" s="230"/>
      <c r="Q267" s="142" t="str">
        <f>IFERROR(Q266/SUM(Q266:U266),"")</f>
        <v/>
      </c>
      <c r="R267" s="143" t="str">
        <f>IFERROR(R266/SUM(Q266:U266),"")</f>
        <v/>
      </c>
      <c r="S267" s="144" t="str">
        <f>IFERROR(S266/SUM(Q266:U266),"")</f>
        <v/>
      </c>
      <c r="T267" s="144" t="str">
        <f>IFERROR(T266/SUM(Q266:U266),"")</f>
        <v/>
      </c>
      <c r="U267" s="144" t="str">
        <f>IFERROR(U266/SUM(Q266:U266),"")</f>
        <v/>
      </c>
      <c r="V267" s="34" t="str">
        <f>IFERROR(V266/SUM(Q266:U266),"")</f>
        <v/>
      </c>
      <c r="W267" s="34" t="str">
        <f>IFERROR(W266/SUM(Q266:U266),"")</f>
        <v/>
      </c>
      <c r="X267" s="234"/>
      <c r="Y267" s="230"/>
      <c r="Z267" s="142" t="str">
        <f>IFERROR(Z266/SUM(Z266:AD266),"")</f>
        <v/>
      </c>
      <c r="AA267" s="143" t="str">
        <f>IFERROR(AA266/SUM(Z266:AD266),"")</f>
        <v/>
      </c>
      <c r="AB267" s="144" t="str">
        <f>IFERROR(AB266/SUM(Z266:AD266),"")</f>
        <v/>
      </c>
      <c r="AC267" s="144" t="str">
        <f>IFERROR(AC266/SUM(Z266:AD266),"")</f>
        <v/>
      </c>
      <c r="AD267" s="144" t="str">
        <f>IFERROR(AD266/SUM(Z266:AD266),"")</f>
        <v/>
      </c>
      <c r="AE267" s="34" t="str">
        <f>IFERROR(AE266/SUM(Z266:AD266),"")</f>
        <v/>
      </c>
      <c r="AF267" s="34" t="str">
        <f>IFERROR(AF266/SUM(Z266:AD266),"")</f>
        <v/>
      </c>
      <c r="AG267" s="234"/>
      <c r="AH267" s="230"/>
      <c r="AI267" s="142" t="str">
        <f>IFERROR(AI266/SUM(AI266:AM266),"")</f>
        <v/>
      </c>
      <c r="AJ267" s="143" t="str">
        <f>IFERROR(AJ266/SUM(AI266:AM266),"")</f>
        <v/>
      </c>
      <c r="AK267" s="144" t="str">
        <f>IFERROR(AK266/SUM(AI266:AM266),"")</f>
        <v/>
      </c>
      <c r="AL267" s="144" t="str">
        <f>IFERROR(AL266/SUM(AI266:AM266),"")</f>
        <v/>
      </c>
      <c r="AM267" s="144" t="str">
        <f>IFERROR(AM266/SUM(AI266:AM266),"")</f>
        <v/>
      </c>
      <c r="AN267" s="34" t="str">
        <f>IFERROR(AN266/SUM(AI266:AM266),"")</f>
        <v/>
      </c>
      <c r="AO267" s="34" t="str">
        <f>IFERROR(AO266/SUM(AI266:AM266),"")</f>
        <v/>
      </c>
      <c r="AP267" s="234"/>
      <c r="AQ267" s="230"/>
      <c r="AR267" s="230"/>
      <c r="AS267" s="230"/>
      <c r="AT267" s="149" t="str">
        <f>IFERROR(AT266/SUM(AT266:AX266),"")</f>
        <v/>
      </c>
      <c r="AU267" s="143" t="str">
        <f>IFERROR(AU266/SUM(AT266:AX266),"")</f>
        <v/>
      </c>
      <c r="AV267" s="144" t="str">
        <f>IFERROR(AV266/SUM(AT266:AX266),"")</f>
        <v/>
      </c>
      <c r="AW267" s="144" t="str">
        <f>IFERROR(AW266/SUM(AT266:AX266),"")</f>
        <v/>
      </c>
      <c r="AX267" s="144" t="str">
        <f>IFERROR(AX266/SUM(AT266:AX266),"")</f>
        <v/>
      </c>
      <c r="AY267" s="34" t="str">
        <f>IFERROR(AY266/SUM(AT266:AX266),"")</f>
        <v/>
      </c>
      <c r="AZ267" s="132" t="str">
        <f>IFERROR(AZ266/SUM(AT266:AX266),"")</f>
        <v/>
      </c>
      <c r="BA267" s="255"/>
      <c r="BB267" s="135"/>
      <c r="BC267" s="64"/>
      <c r="BD267" s="64" t="str">
        <f t="shared" ref="BD267" si="1708">BB267&amp;"."&amp;BC267</f>
        <v>.</v>
      </c>
      <c r="BE267" s="64"/>
      <c r="BF267" s="67"/>
      <c r="BG267" s="67"/>
      <c r="BH267" s="68"/>
      <c r="BI267" s="68"/>
      <c r="BJ267" s="68"/>
      <c r="BK267" s="69"/>
      <c r="BL267" s="69"/>
      <c r="BM267" s="64"/>
      <c r="BN267" s="67"/>
      <c r="BO267" s="67"/>
      <c r="BP267" s="68"/>
      <c r="BQ267" s="68"/>
      <c r="BR267" s="68"/>
      <c r="BS267" s="69"/>
      <c r="BT267" s="69"/>
      <c r="BU267" s="64"/>
      <c r="BV267" s="67"/>
      <c r="BW267" s="67"/>
      <c r="BX267" s="68"/>
      <c r="BY267" s="68"/>
      <c r="BZ267" s="68"/>
      <c r="CA267" s="69"/>
      <c r="CB267" s="69"/>
      <c r="CC267" s="64"/>
      <c r="CD267" s="67"/>
      <c r="CE267" s="67"/>
      <c r="CF267" s="68"/>
      <c r="CG267" s="68"/>
      <c r="CH267" s="68"/>
      <c r="CI267" s="69"/>
      <c r="CJ267" s="69"/>
      <c r="CK267" s="64"/>
      <c r="CL267" s="67"/>
      <c r="CM267" s="67"/>
      <c r="CN267" s="68"/>
      <c r="CO267" s="68"/>
      <c r="CP267" s="68"/>
      <c r="CQ267" s="69"/>
      <c r="CR267" s="69"/>
      <c r="CS267" s="66"/>
    </row>
    <row r="268" spans="1:97" ht="13.5" thickTop="1" x14ac:dyDescent="0.2">
      <c r="A268" s="258"/>
      <c r="B268" s="263"/>
      <c r="C268" s="265"/>
      <c r="D268" s="261"/>
      <c r="E268" s="235"/>
      <c r="F268" s="260"/>
      <c r="G268" s="4" t="s">
        <v>5</v>
      </c>
      <c r="H268" s="140"/>
      <c r="I268" s="141"/>
      <c r="J268" s="141"/>
      <c r="K268" s="141"/>
      <c r="L268" s="141"/>
      <c r="M268" s="7" t="str">
        <f>IF(AND(ISBLANK(H268),ISBLANK(I268),ISBLANK(J268),ISBLANK(K268),ISBLANK(L268)),"",SUM(J268:L268))</f>
        <v/>
      </c>
      <c r="N268" s="7" t="str">
        <f>IF(AND(ISBLANK(H268),ISBLANK(I268),ISBLANK(J268),ISBLANK(K268),ISBLANK(L268)),"",SUM(K268:L268))</f>
        <v/>
      </c>
      <c r="O268" s="233" t="str">
        <f t="shared" ref="O268" si="1709">IFERROR(SUM(H268:L268)/E268,"")</f>
        <v/>
      </c>
      <c r="P268" s="250" t="str">
        <f>IFERROR(((80*J268)+(100*K268)+(150*L268))/SUM(H268:L268),"")</f>
        <v/>
      </c>
      <c r="Q268" s="140"/>
      <c r="R268" s="141"/>
      <c r="S268" s="141"/>
      <c r="T268" s="141"/>
      <c r="U268" s="141"/>
      <c r="V268" s="7" t="str">
        <f>IF(AND(ISBLANK(Q268),ISBLANK(R268),ISBLANK(S268),ISBLANK(T268),ISBLANK(U268)),"",SUM(S268:U268))</f>
        <v/>
      </c>
      <c r="W268" s="7" t="str">
        <f>IF(AND(ISBLANK(Q268),ISBLANK(R268),ISBLANK(S268),ISBLANK(T268),ISBLANK(U268)),"",SUM(T268:U268))</f>
        <v/>
      </c>
      <c r="X268" s="233" t="str">
        <f t="shared" ref="X268" si="1710">IFERROR(SUM(Q268:U268)/$E268,"")</f>
        <v/>
      </c>
      <c r="Y268" s="250" t="str">
        <f>IFERROR(((80*S268)+(100*T268)+(150*U268))/SUM(Q268:U268),"")</f>
        <v/>
      </c>
      <c r="Z268" s="140"/>
      <c r="AA268" s="141"/>
      <c r="AB268" s="141"/>
      <c r="AC268" s="141"/>
      <c r="AD268" s="141"/>
      <c r="AE268" s="7" t="str">
        <f>IF(AND(ISBLANK(Z268),ISBLANK(AA268),ISBLANK(AB268),ISBLANK(AC268),ISBLANK(AD268)),"",SUM(AB268:AD268))</f>
        <v/>
      </c>
      <c r="AF268" s="7" t="str">
        <f>IF(AND(ISBLANK(Z268),ISBLANK(AA268),ISBLANK(AB268),ISBLANK(AC268),ISBLANK(AD268)),"",SUM(AC268:AD268))</f>
        <v/>
      </c>
      <c r="AG268" s="233" t="str">
        <f t="shared" ref="AG268" si="1711">IFERROR(SUM(Z268:AD268)/$E268,"")</f>
        <v/>
      </c>
      <c r="AH268" s="250" t="str">
        <f>IFERROR(((80*AB268)+(100*AC268)+(150*AD268))/SUM(Z268:AD268),"")</f>
        <v/>
      </c>
      <c r="AI268" s="140"/>
      <c r="AJ268" s="141"/>
      <c r="AK268" s="141"/>
      <c r="AL268" s="141"/>
      <c r="AM268" s="141"/>
      <c r="AN268" s="7" t="str">
        <f>IF(AND(ISBLANK(AI268),ISBLANK(AJ268),ISBLANK(AK268),ISBLANK(AL268),ISBLANK(AM268)),"",SUM(AK268:AM268))</f>
        <v/>
      </c>
      <c r="AO268" s="7" t="str">
        <f>IF(AND(ISBLANK(AI268),ISBLANK(AJ268),ISBLANK(AK268),ISBLANK(AL268),ISBLANK(AM268)),"",SUM(AL268:AM268))</f>
        <v/>
      </c>
      <c r="AP268" s="233" t="str">
        <f t="shared" ref="AP268" si="1712">IFERROR(SUM(AI268:AM268)/$E268,"")</f>
        <v/>
      </c>
      <c r="AQ268" s="250" t="str">
        <f>IFERROR(((80*AK268)+(100*AL268)+(150*AM268))/SUM(AI268:AM268),"")</f>
        <v/>
      </c>
      <c r="AR268" s="229" t="str">
        <f t="shared" ref="AR268" si="1713">IFERROR(AVERAGE(Y268,AH268,AQ268),"")</f>
        <v/>
      </c>
      <c r="AS268" s="229" t="str">
        <f t="shared" ref="AS268" si="1714">IF(OR(P268="",AR268=""),"",AR268-P268)</f>
        <v/>
      </c>
      <c r="AT268" s="145"/>
      <c r="AU268" s="141"/>
      <c r="AV268" s="141"/>
      <c r="AW268" s="141"/>
      <c r="AX268" s="141"/>
      <c r="AY268" s="7" t="str">
        <f>IF(AND(ISBLANK(AT268),ISBLANK(AU268),ISBLANK(AV268),ISBLANK(AW268),ISBLANK(AX268)),"",SUM(AV268:AX268))</f>
        <v/>
      </c>
      <c r="AZ268" s="131" t="str">
        <f>IF(AND(ISBLANK(AT268),ISBLANK(AU268),ISBLANK(AV268),ISBLANK(AW268),ISBLANK(AX268)),"",SUM(AW268:AX268))</f>
        <v/>
      </c>
      <c r="BA268" s="254" t="str">
        <f>IFERROR(((80*AV268)+(100*AW268)+(150*AX268))/SUM(AT268:AX268),"")</f>
        <v/>
      </c>
      <c r="BB268" s="135">
        <f>B268</f>
        <v>0</v>
      </c>
      <c r="BC268" s="64">
        <f>C268</f>
        <v>0</v>
      </c>
      <c r="BD268" s="64" t="str">
        <f>BB268&amp;"."&amp;BC268</f>
        <v>0.0</v>
      </c>
      <c r="BE268" s="64">
        <f>D268</f>
        <v>0</v>
      </c>
      <c r="BF268" s="65">
        <f>H268</f>
        <v>0</v>
      </c>
      <c r="BG268" s="65">
        <f t="shared" ref="BG268:BL268" si="1715">I268</f>
        <v>0</v>
      </c>
      <c r="BH268" s="65">
        <f t="shared" si="1715"/>
        <v>0</v>
      </c>
      <c r="BI268" s="65">
        <f t="shared" si="1715"/>
        <v>0</v>
      </c>
      <c r="BJ268" s="65">
        <f t="shared" si="1715"/>
        <v>0</v>
      </c>
      <c r="BK268" s="65" t="str">
        <f t="shared" si="1715"/>
        <v/>
      </c>
      <c r="BL268" s="65" t="str">
        <f t="shared" si="1715"/>
        <v/>
      </c>
      <c r="BM268" s="65" t="str">
        <f t="shared" ref="BM268:BT268" si="1716">P268</f>
        <v/>
      </c>
      <c r="BN268" s="65">
        <f t="shared" si="1716"/>
        <v>0</v>
      </c>
      <c r="BO268" s="65">
        <f t="shared" si="1716"/>
        <v>0</v>
      </c>
      <c r="BP268" s="65">
        <f t="shared" si="1716"/>
        <v>0</v>
      </c>
      <c r="BQ268" s="65">
        <f t="shared" si="1716"/>
        <v>0</v>
      </c>
      <c r="BR268" s="65">
        <f t="shared" si="1716"/>
        <v>0</v>
      </c>
      <c r="BS268" s="65" t="str">
        <f t="shared" si="1716"/>
        <v/>
      </c>
      <c r="BT268" s="65" t="str">
        <f t="shared" si="1716"/>
        <v/>
      </c>
      <c r="BU268" s="65" t="str">
        <f t="shared" ref="BU268:CB268" si="1717">Y268</f>
        <v/>
      </c>
      <c r="BV268" s="65">
        <f t="shared" si="1717"/>
        <v>0</v>
      </c>
      <c r="BW268" s="65">
        <f t="shared" si="1717"/>
        <v>0</v>
      </c>
      <c r="BX268" s="65">
        <f t="shared" si="1717"/>
        <v>0</v>
      </c>
      <c r="BY268" s="65">
        <f t="shared" si="1717"/>
        <v>0</v>
      </c>
      <c r="BZ268" s="65">
        <f t="shared" si="1717"/>
        <v>0</v>
      </c>
      <c r="CA268" s="65" t="str">
        <f t="shared" si="1717"/>
        <v/>
      </c>
      <c r="CB268" s="65" t="str">
        <f t="shared" si="1717"/>
        <v/>
      </c>
      <c r="CC268" s="65" t="str">
        <f t="shared" ref="CC268:CJ268" si="1718">AH268</f>
        <v/>
      </c>
      <c r="CD268" s="65">
        <f t="shared" si="1718"/>
        <v>0</v>
      </c>
      <c r="CE268" s="65">
        <f t="shared" si="1718"/>
        <v>0</v>
      </c>
      <c r="CF268" s="65">
        <f t="shared" si="1718"/>
        <v>0</v>
      </c>
      <c r="CG268" s="65">
        <f t="shared" si="1718"/>
        <v>0</v>
      </c>
      <c r="CH268" s="65">
        <f t="shared" si="1718"/>
        <v>0</v>
      </c>
      <c r="CI268" s="65" t="str">
        <f t="shared" si="1718"/>
        <v/>
      </c>
      <c r="CJ268" s="65" t="str">
        <f t="shared" si="1718"/>
        <v/>
      </c>
      <c r="CK268" s="65" t="str">
        <f t="shared" ref="CK268" si="1719">AQ268</f>
        <v/>
      </c>
      <c r="CL268" s="65">
        <f t="shared" ref="CL268:CS268" si="1720">AT268</f>
        <v>0</v>
      </c>
      <c r="CM268" s="65">
        <f t="shared" si="1720"/>
        <v>0</v>
      </c>
      <c r="CN268" s="65">
        <f t="shared" si="1720"/>
        <v>0</v>
      </c>
      <c r="CO268" s="65">
        <f t="shared" si="1720"/>
        <v>0</v>
      </c>
      <c r="CP268" s="65">
        <f t="shared" si="1720"/>
        <v>0</v>
      </c>
      <c r="CQ268" s="65" t="str">
        <f t="shared" si="1720"/>
        <v/>
      </c>
      <c r="CR268" s="65" t="str">
        <f t="shared" si="1720"/>
        <v/>
      </c>
      <c r="CS268" s="65" t="str">
        <f t="shared" si="1720"/>
        <v/>
      </c>
    </row>
    <row r="269" spans="1:97" ht="13.5" thickBot="1" x14ac:dyDescent="0.25">
      <c r="A269" s="259"/>
      <c r="B269" s="264"/>
      <c r="C269" s="262"/>
      <c r="D269" s="262"/>
      <c r="E269" s="236"/>
      <c r="F269" s="241"/>
      <c r="G269" s="8" t="s">
        <v>6</v>
      </c>
      <c r="H269" s="142" t="str">
        <f>IFERROR(H268/SUM(H268:L268),"")</f>
        <v/>
      </c>
      <c r="I269" s="143" t="str">
        <f>IFERROR(I268/SUM(H268:L268),"")</f>
        <v/>
      </c>
      <c r="J269" s="144" t="str">
        <f>IFERROR(J268/SUM(H268:L268),"")</f>
        <v/>
      </c>
      <c r="K269" s="144" t="str">
        <f>IFERROR(K268/SUM(H268:L268),"")</f>
        <v/>
      </c>
      <c r="L269" s="144" t="str">
        <f>IFERROR(L268/SUM(H268:L268),"")</f>
        <v/>
      </c>
      <c r="M269" s="34" t="str">
        <f>IFERROR(M268/SUM(H268:L268),"")</f>
        <v/>
      </c>
      <c r="N269" s="34" t="str">
        <f>IFERROR(N268/SUM(H268:L268),"")</f>
        <v/>
      </c>
      <c r="O269" s="234"/>
      <c r="P269" s="230"/>
      <c r="Q269" s="142" t="str">
        <f>IFERROR(Q268/SUM(Q268:U268),"")</f>
        <v/>
      </c>
      <c r="R269" s="143" t="str">
        <f>IFERROR(R268/SUM(Q268:U268),"")</f>
        <v/>
      </c>
      <c r="S269" s="144" t="str">
        <f>IFERROR(S268/SUM(Q268:U268),"")</f>
        <v/>
      </c>
      <c r="T269" s="144" t="str">
        <f>IFERROR(T268/SUM(Q268:U268),"")</f>
        <v/>
      </c>
      <c r="U269" s="144" t="str">
        <f>IFERROR(U268/SUM(Q268:U268),"")</f>
        <v/>
      </c>
      <c r="V269" s="34" t="str">
        <f>IFERROR(V268/SUM(Q268:U268),"")</f>
        <v/>
      </c>
      <c r="W269" s="34" t="str">
        <f>IFERROR(W268/SUM(Q268:U268),"")</f>
        <v/>
      </c>
      <c r="X269" s="234"/>
      <c r="Y269" s="230"/>
      <c r="Z269" s="142" t="str">
        <f>IFERROR(Z268/SUM(Z268:AD268),"")</f>
        <v/>
      </c>
      <c r="AA269" s="143" t="str">
        <f>IFERROR(AA268/SUM(Z268:AD268),"")</f>
        <v/>
      </c>
      <c r="AB269" s="144" t="str">
        <f>IFERROR(AB268/SUM(Z268:AD268),"")</f>
        <v/>
      </c>
      <c r="AC269" s="144" t="str">
        <f>IFERROR(AC268/SUM(Z268:AD268),"")</f>
        <v/>
      </c>
      <c r="AD269" s="144" t="str">
        <f>IFERROR(AD268/SUM(Z268:AD268),"")</f>
        <v/>
      </c>
      <c r="AE269" s="34" t="str">
        <f>IFERROR(AE268/SUM(Z268:AD268),"")</f>
        <v/>
      </c>
      <c r="AF269" s="34" t="str">
        <f>IFERROR(AF268/SUM(Z268:AD268),"")</f>
        <v/>
      </c>
      <c r="AG269" s="234"/>
      <c r="AH269" s="230"/>
      <c r="AI269" s="142" t="str">
        <f>IFERROR(AI268/SUM(AI268:AM268),"")</f>
        <v/>
      </c>
      <c r="AJ269" s="143" t="str">
        <f>IFERROR(AJ268/SUM(AI268:AM268),"")</f>
        <v/>
      </c>
      <c r="AK269" s="144" t="str">
        <f>IFERROR(AK268/SUM(AI268:AM268),"")</f>
        <v/>
      </c>
      <c r="AL269" s="144" t="str">
        <f>IFERROR(AL268/SUM(AI268:AM268),"")</f>
        <v/>
      </c>
      <c r="AM269" s="144" t="str">
        <f>IFERROR(AM268/SUM(AI268:AM268),"")</f>
        <v/>
      </c>
      <c r="AN269" s="34" t="str">
        <f>IFERROR(AN268/SUM(AI268:AM268),"")</f>
        <v/>
      </c>
      <c r="AO269" s="34" t="str">
        <f>IFERROR(AO268/SUM(AI268:AM268),"")</f>
        <v/>
      </c>
      <c r="AP269" s="234"/>
      <c r="AQ269" s="230"/>
      <c r="AR269" s="230"/>
      <c r="AS269" s="230"/>
      <c r="AT269" s="149" t="str">
        <f>IFERROR(AT268/SUM(AT268:AX268),"")</f>
        <v/>
      </c>
      <c r="AU269" s="143" t="str">
        <f>IFERROR(AU268/SUM(AT268:AX268),"")</f>
        <v/>
      </c>
      <c r="AV269" s="144" t="str">
        <f>IFERROR(AV268/SUM(AT268:AX268),"")</f>
        <v/>
      </c>
      <c r="AW269" s="144" t="str">
        <f>IFERROR(AW268/SUM(AT268:AX268),"")</f>
        <v/>
      </c>
      <c r="AX269" s="144" t="str">
        <f>IFERROR(AX268/SUM(AT268:AX268),"")</f>
        <v/>
      </c>
      <c r="AY269" s="34" t="str">
        <f>IFERROR(AY268/SUM(AT268:AX268),"")</f>
        <v/>
      </c>
      <c r="AZ269" s="132" t="str">
        <f>IFERROR(AZ268/SUM(AT268:AX268),"")</f>
        <v/>
      </c>
      <c r="BA269" s="255"/>
      <c r="BB269" s="135"/>
      <c r="BC269" s="64"/>
      <c r="BD269" s="64" t="str">
        <f t="shared" ref="BD269" si="1721">BB269&amp;"."&amp;BC269</f>
        <v>.</v>
      </c>
      <c r="BE269" s="64"/>
      <c r="BF269" s="67"/>
      <c r="BG269" s="67"/>
      <c r="BH269" s="68"/>
      <c r="BI269" s="68"/>
      <c r="BJ269" s="68"/>
      <c r="BK269" s="69"/>
      <c r="BL269" s="69"/>
      <c r="BM269" s="64"/>
      <c r="BN269" s="67"/>
      <c r="BO269" s="67"/>
      <c r="BP269" s="68"/>
      <c r="BQ269" s="68"/>
      <c r="BR269" s="68"/>
      <c r="BS269" s="69"/>
      <c r="BT269" s="69"/>
      <c r="BU269" s="64"/>
      <c r="BV269" s="67"/>
      <c r="BW269" s="67"/>
      <c r="BX269" s="68"/>
      <c r="BY269" s="68"/>
      <c r="BZ269" s="68"/>
      <c r="CA269" s="69"/>
      <c r="CB269" s="69"/>
      <c r="CC269" s="64"/>
      <c r="CD269" s="67"/>
      <c r="CE269" s="67"/>
      <c r="CF269" s="68"/>
      <c r="CG269" s="68"/>
      <c r="CH269" s="68"/>
      <c r="CI269" s="69"/>
      <c r="CJ269" s="69"/>
      <c r="CK269" s="64"/>
      <c r="CL269" s="67"/>
      <c r="CM269" s="67"/>
      <c r="CN269" s="68"/>
      <c r="CO269" s="68"/>
      <c r="CP269" s="68"/>
      <c r="CQ269" s="69"/>
      <c r="CR269" s="69"/>
      <c r="CS269" s="66"/>
    </row>
    <row r="270" spans="1:97" ht="13.5" thickTop="1" x14ac:dyDescent="0.2">
      <c r="A270" s="258"/>
      <c r="B270" s="263"/>
      <c r="C270" s="265"/>
      <c r="D270" s="261"/>
      <c r="E270" s="235"/>
      <c r="F270" s="260"/>
      <c r="G270" s="47" t="s">
        <v>5</v>
      </c>
      <c r="H270" s="140"/>
      <c r="I270" s="145"/>
      <c r="J270" s="145"/>
      <c r="K270" s="145"/>
      <c r="L270" s="145"/>
      <c r="M270" s="38" t="str">
        <f>IF(AND(ISBLANK(H270),ISBLANK(I270),ISBLANK(J270),ISBLANK(K270),ISBLANK(L270)),"",SUM(J270:L270))</f>
        <v/>
      </c>
      <c r="N270" s="38" t="str">
        <f>IF(AND(ISBLANK(H270),ISBLANK(I270),ISBLANK(J270),ISBLANK(K270),ISBLANK(L270)),"",SUM(K270:L270))</f>
        <v/>
      </c>
      <c r="O270" s="233" t="str">
        <f t="shared" ref="O270" si="1722">IFERROR(SUM(H270:L270)/E270,"")</f>
        <v/>
      </c>
      <c r="P270" s="248" t="str">
        <f>IFERROR(((80*J270)+(100*K270)+(150*L270))/SUM(H270:L270),"")</f>
        <v/>
      </c>
      <c r="Q270" s="140"/>
      <c r="R270" s="145"/>
      <c r="S270" s="145"/>
      <c r="T270" s="145"/>
      <c r="U270" s="145"/>
      <c r="V270" s="38" t="str">
        <f>IF(AND(ISBLANK(Q270),ISBLANK(R270),ISBLANK(S270),ISBLANK(T270),ISBLANK(U270)),"",SUM(S270:U270))</f>
        <v/>
      </c>
      <c r="W270" s="38" t="str">
        <f>IF(AND(ISBLANK(Q270),ISBLANK(R270),ISBLANK(S270),ISBLANK(T270),ISBLANK(U270)),"",SUM(T270:U270))</f>
        <v/>
      </c>
      <c r="X270" s="233" t="str">
        <f t="shared" ref="X270" si="1723">IFERROR(SUM(Q270:U270)/$E270,"")</f>
        <v/>
      </c>
      <c r="Y270" s="248" t="str">
        <f>IFERROR(((80*S270)+(100*T270)+(150*U270))/SUM(Q270:U270),"")</f>
        <v/>
      </c>
      <c r="Z270" s="140"/>
      <c r="AA270" s="145"/>
      <c r="AB270" s="145"/>
      <c r="AC270" s="145"/>
      <c r="AD270" s="145"/>
      <c r="AE270" s="38" t="str">
        <f>IF(AND(ISBLANK(Z270),ISBLANK(AA270),ISBLANK(AB270),ISBLANK(AC270),ISBLANK(AD270)),"",SUM(AB270:AD270))</f>
        <v/>
      </c>
      <c r="AF270" s="38" t="str">
        <f>IF(AND(ISBLANK(Z270),ISBLANK(AA270),ISBLANK(AB270),ISBLANK(AC270),ISBLANK(AD270)),"",SUM(AC270:AD270))</f>
        <v/>
      </c>
      <c r="AG270" s="233" t="str">
        <f t="shared" ref="AG270" si="1724">IFERROR(SUM(Z270:AD270)/$E270,"")</f>
        <v/>
      </c>
      <c r="AH270" s="248" t="str">
        <f>IFERROR(((80*AB270)+(100*AC270)+(150*AD270))/SUM(Z270:AD270),"")</f>
        <v/>
      </c>
      <c r="AI270" s="140"/>
      <c r="AJ270" s="145"/>
      <c r="AK270" s="145"/>
      <c r="AL270" s="145"/>
      <c r="AM270" s="145"/>
      <c r="AN270" s="38" t="str">
        <f>IF(AND(ISBLANK(AI270),ISBLANK(AJ270),ISBLANK(AK270),ISBLANK(AL270),ISBLANK(AM270)),"",SUM(AK270:AM270))</f>
        <v/>
      </c>
      <c r="AO270" s="38" t="str">
        <f>IF(AND(ISBLANK(AI270),ISBLANK(AJ270),ISBLANK(AK270),ISBLANK(AL270),ISBLANK(AM270)),"",SUM(AL270:AM270))</f>
        <v/>
      </c>
      <c r="AP270" s="233" t="str">
        <f t="shared" ref="AP270" si="1725">IFERROR(SUM(AI270:AM270)/$E270,"")</f>
        <v/>
      </c>
      <c r="AQ270" s="248" t="str">
        <f>IFERROR(((80*AK270)+(100*AL270)+(150*AM270))/SUM(AI270:AM270),"")</f>
        <v/>
      </c>
      <c r="AR270" s="229" t="str">
        <f t="shared" ref="AR270" si="1726">IFERROR(AVERAGE(Y270,AH270,AQ270),"")</f>
        <v/>
      </c>
      <c r="AS270" s="229" t="str">
        <f t="shared" ref="AS270" si="1727">IF(OR(P270="",AR270=""),"",AR270-P270)</f>
        <v/>
      </c>
      <c r="AT270" s="145"/>
      <c r="AU270" s="145"/>
      <c r="AV270" s="145"/>
      <c r="AW270" s="145"/>
      <c r="AX270" s="145"/>
      <c r="AY270" s="38" t="str">
        <f>IF(AND(ISBLANK(AT270),ISBLANK(AU270),ISBLANK(AV270),ISBLANK(AW270),ISBLANK(AX270)),"",SUM(AV270:AX270))</f>
        <v/>
      </c>
      <c r="AZ270" s="133" t="str">
        <f>IF(AND(ISBLANK(AT270),ISBLANK(AU270),ISBLANK(AV270),ISBLANK(AW270),ISBLANK(AX270)),"",SUM(AW270:AX270))</f>
        <v/>
      </c>
      <c r="BA270" s="254" t="str">
        <f>IFERROR(((80*AV270)+(100*AW270)+(150*AX270))/SUM(AT270:AX270),"")</f>
        <v/>
      </c>
      <c r="BB270" s="135">
        <f>B270</f>
        <v>0</v>
      </c>
      <c r="BC270" s="64">
        <f>C270</f>
        <v>0</v>
      </c>
      <c r="BD270" s="64" t="str">
        <f>BB270&amp;"."&amp;BC270</f>
        <v>0.0</v>
      </c>
      <c r="BE270" s="64">
        <f>D270</f>
        <v>0</v>
      </c>
      <c r="BF270" s="65">
        <f>H270</f>
        <v>0</v>
      </c>
      <c r="BG270" s="65">
        <f t="shared" ref="BG270:BL270" si="1728">I270</f>
        <v>0</v>
      </c>
      <c r="BH270" s="65">
        <f t="shared" si="1728"/>
        <v>0</v>
      </c>
      <c r="BI270" s="65">
        <f t="shared" si="1728"/>
        <v>0</v>
      </c>
      <c r="BJ270" s="65">
        <f t="shared" si="1728"/>
        <v>0</v>
      </c>
      <c r="BK270" s="65" t="str">
        <f t="shared" si="1728"/>
        <v/>
      </c>
      <c r="BL270" s="65" t="str">
        <f t="shared" si="1728"/>
        <v/>
      </c>
      <c r="BM270" s="65" t="str">
        <f t="shared" ref="BM270:BT270" si="1729">P270</f>
        <v/>
      </c>
      <c r="BN270" s="65">
        <f t="shared" si="1729"/>
        <v>0</v>
      </c>
      <c r="BO270" s="65">
        <f t="shared" si="1729"/>
        <v>0</v>
      </c>
      <c r="BP270" s="65">
        <f t="shared" si="1729"/>
        <v>0</v>
      </c>
      <c r="BQ270" s="65">
        <f t="shared" si="1729"/>
        <v>0</v>
      </c>
      <c r="BR270" s="65">
        <f t="shared" si="1729"/>
        <v>0</v>
      </c>
      <c r="BS270" s="65" t="str">
        <f t="shared" si="1729"/>
        <v/>
      </c>
      <c r="BT270" s="65" t="str">
        <f t="shared" si="1729"/>
        <v/>
      </c>
      <c r="BU270" s="65" t="str">
        <f t="shared" ref="BU270:CB270" si="1730">Y270</f>
        <v/>
      </c>
      <c r="BV270" s="65">
        <f t="shared" si="1730"/>
        <v>0</v>
      </c>
      <c r="BW270" s="65">
        <f t="shared" si="1730"/>
        <v>0</v>
      </c>
      <c r="BX270" s="65">
        <f t="shared" si="1730"/>
        <v>0</v>
      </c>
      <c r="BY270" s="65">
        <f t="shared" si="1730"/>
        <v>0</v>
      </c>
      <c r="BZ270" s="65">
        <f t="shared" si="1730"/>
        <v>0</v>
      </c>
      <c r="CA270" s="65" t="str">
        <f t="shared" si="1730"/>
        <v/>
      </c>
      <c r="CB270" s="65" t="str">
        <f t="shared" si="1730"/>
        <v/>
      </c>
      <c r="CC270" s="65" t="str">
        <f t="shared" ref="CC270:CJ270" si="1731">AH270</f>
        <v/>
      </c>
      <c r="CD270" s="65">
        <f t="shared" si="1731"/>
        <v>0</v>
      </c>
      <c r="CE270" s="65">
        <f t="shared" si="1731"/>
        <v>0</v>
      </c>
      <c r="CF270" s="65">
        <f t="shared" si="1731"/>
        <v>0</v>
      </c>
      <c r="CG270" s="65">
        <f t="shared" si="1731"/>
        <v>0</v>
      </c>
      <c r="CH270" s="65">
        <f t="shared" si="1731"/>
        <v>0</v>
      </c>
      <c r="CI270" s="65" t="str">
        <f t="shared" si="1731"/>
        <v/>
      </c>
      <c r="CJ270" s="65" t="str">
        <f t="shared" si="1731"/>
        <v/>
      </c>
      <c r="CK270" s="65" t="str">
        <f t="shared" ref="CK270" si="1732">AQ270</f>
        <v/>
      </c>
      <c r="CL270" s="65">
        <f t="shared" ref="CL270:CS270" si="1733">AT270</f>
        <v>0</v>
      </c>
      <c r="CM270" s="65">
        <f t="shared" si="1733"/>
        <v>0</v>
      </c>
      <c r="CN270" s="65">
        <f t="shared" si="1733"/>
        <v>0</v>
      </c>
      <c r="CO270" s="65">
        <f t="shared" si="1733"/>
        <v>0</v>
      </c>
      <c r="CP270" s="65">
        <f t="shared" si="1733"/>
        <v>0</v>
      </c>
      <c r="CQ270" s="65" t="str">
        <f t="shared" si="1733"/>
        <v/>
      </c>
      <c r="CR270" s="65" t="str">
        <f t="shared" si="1733"/>
        <v/>
      </c>
      <c r="CS270" s="65" t="str">
        <f t="shared" si="1733"/>
        <v/>
      </c>
    </row>
    <row r="271" spans="1:97" ht="13.5" thickBot="1" x14ac:dyDescent="0.25">
      <c r="A271" s="259"/>
      <c r="B271" s="264"/>
      <c r="C271" s="262"/>
      <c r="D271" s="262"/>
      <c r="E271" s="236"/>
      <c r="F271" s="241"/>
      <c r="G271" s="48" t="s">
        <v>6</v>
      </c>
      <c r="H271" s="146" t="str">
        <f>IFERROR(H270/SUM(H270:L270),"")</f>
        <v/>
      </c>
      <c r="I271" s="147" t="str">
        <f>IFERROR(I270/SUM(H270:L270),"")</f>
        <v/>
      </c>
      <c r="J271" s="148" t="str">
        <f>IFERROR(J270/SUM(H270:L270),"")</f>
        <v/>
      </c>
      <c r="K271" s="148" t="str">
        <f>IFERROR(K270/SUM(H270:L270),"")</f>
        <v/>
      </c>
      <c r="L271" s="148" t="str">
        <f>IFERROR(L270/SUM(H270:L270),"")</f>
        <v/>
      </c>
      <c r="M271" s="26" t="str">
        <f>IFERROR(M270/SUM(H270:L270),"")</f>
        <v/>
      </c>
      <c r="N271" s="26" t="str">
        <f>IFERROR(N270/SUM(H270:L270),"")</f>
        <v/>
      </c>
      <c r="O271" s="234"/>
      <c r="P271" s="249"/>
      <c r="Q271" s="146" t="str">
        <f>IFERROR(Q270/SUM(Q270:U270),"")</f>
        <v/>
      </c>
      <c r="R271" s="147" t="str">
        <f>IFERROR(R270/SUM(Q270:U270),"")</f>
        <v/>
      </c>
      <c r="S271" s="148" t="str">
        <f>IFERROR(S270/SUM(Q270:U270),"")</f>
        <v/>
      </c>
      <c r="T271" s="148" t="str">
        <f>IFERROR(T270/SUM(Q270:U270),"")</f>
        <v/>
      </c>
      <c r="U271" s="148" t="str">
        <f>IFERROR(U270/SUM(Q270:U270),"")</f>
        <v/>
      </c>
      <c r="V271" s="26" t="str">
        <f>IFERROR(V270/SUM(Q270:U270),"")</f>
        <v/>
      </c>
      <c r="W271" s="26" t="str">
        <f>IFERROR(W270/SUM(Q270:U270),"")</f>
        <v/>
      </c>
      <c r="X271" s="234"/>
      <c r="Y271" s="249"/>
      <c r="Z271" s="146" t="str">
        <f>IFERROR(Z270/SUM(Z270:AD270),"")</f>
        <v/>
      </c>
      <c r="AA271" s="147" t="str">
        <f>IFERROR(AA270/SUM(Z270:AD270),"")</f>
        <v/>
      </c>
      <c r="AB271" s="148" t="str">
        <f>IFERROR(AB270/SUM(Z270:AD270),"")</f>
        <v/>
      </c>
      <c r="AC271" s="148" t="str">
        <f>IFERROR(AC270/SUM(Z270:AD270),"")</f>
        <v/>
      </c>
      <c r="AD271" s="148" t="str">
        <f>IFERROR(AD270/SUM(Z270:AD270),"")</f>
        <v/>
      </c>
      <c r="AE271" s="26" t="str">
        <f>IFERROR(AE270/SUM(Z270:AD270),"")</f>
        <v/>
      </c>
      <c r="AF271" s="26" t="str">
        <f>IFERROR(AF270/SUM(Z270:AD270),"")</f>
        <v/>
      </c>
      <c r="AG271" s="234"/>
      <c r="AH271" s="249"/>
      <c r="AI271" s="146" t="str">
        <f>IFERROR(AI270/SUM(AI270:AM270),"")</f>
        <v/>
      </c>
      <c r="AJ271" s="147" t="str">
        <f>IFERROR(AJ270/SUM(AI270:AM270),"")</f>
        <v/>
      </c>
      <c r="AK271" s="148" t="str">
        <f>IFERROR(AK270/SUM(AI270:AM270),"")</f>
        <v/>
      </c>
      <c r="AL271" s="148" t="str">
        <f>IFERROR(AL270/SUM(AI270:AM270),"")</f>
        <v/>
      </c>
      <c r="AM271" s="148" t="str">
        <f>IFERROR(AM270/SUM(AI270:AM270),"")</f>
        <v/>
      </c>
      <c r="AN271" s="26" t="str">
        <f>IFERROR(AN270/SUM(AI270:AM270),"")</f>
        <v/>
      </c>
      <c r="AO271" s="26" t="str">
        <f>IFERROR(AO270/SUM(AI270:AM270),"")</f>
        <v/>
      </c>
      <c r="AP271" s="234"/>
      <c r="AQ271" s="249"/>
      <c r="AR271" s="230"/>
      <c r="AS271" s="230"/>
      <c r="AT271" s="147" t="str">
        <f>IFERROR(AT270/SUM(AT270:AX270),"")</f>
        <v/>
      </c>
      <c r="AU271" s="147" t="str">
        <f>IFERROR(AU270/SUM(AT270:AX270),"")</f>
        <v/>
      </c>
      <c r="AV271" s="148" t="str">
        <f>IFERROR(AV270/SUM(AT270:AX270),"")</f>
        <v/>
      </c>
      <c r="AW271" s="148" t="str">
        <f>IFERROR(AW270/SUM(AT270:AX270),"")</f>
        <v/>
      </c>
      <c r="AX271" s="148" t="str">
        <f>IFERROR(AX270/SUM(AT270:AX270),"")</f>
        <v/>
      </c>
      <c r="AY271" s="26" t="str">
        <f>IFERROR(AY270/SUM(AT270:AX270),"")</f>
        <v/>
      </c>
      <c r="AZ271" s="134" t="str">
        <f>IFERROR(AZ270/SUM(AT270:AX270),"")</f>
        <v/>
      </c>
      <c r="BA271" s="255"/>
      <c r="BB271" s="135"/>
      <c r="BC271" s="64"/>
      <c r="BD271" s="64" t="str">
        <f t="shared" ref="BD271" si="1734">BB271&amp;"."&amp;BC271</f>
        <v>.</v>
      </c>
      <c r="BE271" s="64"/>
      <c r="BF271" s="67"/>
      <c r="BG271" s="67"/>
      <c r="BH271" s="68"/>
      <c r="BI271" s="68"/>
      <c r="BJ271" s="68"/>
      <c r="BK271" s="69"/>
      <c r="BL271" s="69"/>
      <c r="BM271" s="64"/>
      <c r="BN271" s="67"/>
      <c r="BO271" s="67"/>
      <c r="BP271" s="68"/>
      <c r="BQ271" s="68"/>
      <c r="BR271" s="68"/>
      <c r="BS271" s="69"/>
      <c r="BT271" s="69"/>
      <c r="BU271" s="64"/>
      <c r="BV271" s="67"/>
      <c r="BW271" s="67"/>
      <c r="BX271" s="68"/>
      <c r="BY271" s="68"/>
      <c r="BZ271" s="68"/>
      <c r="CA271" s="69"/>
      <c r="CB271" s="69"/>
      <c r="CC271" s="64"/>
      <c r="CD271" s="67"/>
      <c r="CE271" s="67"/>
      <c r="CF271" s="68"/>
      <c r="CG271" s="68"/>
      <c r="CH271" s="68"/>
      <c r="CI271" s="69"/>
      <c r="CJ271" s="69"/>
      <c r="CK271" s="64"/>
      <c r="CL271" s="67"/>
      <c r="CM271" s="67"/>
      <c r="CN271" s="68"/>
      <c r="CO271" s="68"/>
      <c r="CP271" s="68"/>
      <c r="CQ271" s="69"/>
      <c r="CR271" s="69"/>
      <c r="CS271" s="66"/>
    </row>
    <row r="272" spans="1:97" ht="13.5" thickTop="1" x14ac:dyDescent="0.2">
      <c r="A272" s="258"/>
      <c r="B272" s="263"/>
      <c r="C272" s="265"/>
      <c r="D272" s="261"/>
      <c r="E272" s="235"/>
      <c r="F272" s="260"/>
      <c r="G272" s="47" t="s">
        <v>5</v>
      </c>
      <c r="H272" s="140"/>
      <c r="I272" s="145"/>
      <c r="J272" s="145"/>
      <c r="K272" s="145"/>
      <c r="L272" s="145"/>
      <c r="M272" s="38" t="str">
        <f>IF(AND(ISBLANK(H272),ISBLANK(I272),ISBLANK(J272),ISBLANK(K272),ISBLANK(L272)),"",SUM(J272:L272))</f>
        <v/>
      </c>
      <c r="N272" s="38" t="str">
        <f>IF(AND(ISBLANK(H272),ISBLANK(I272),ISBLANK(J272),ISBLANK(K272),ISBLANK(L272)),"",SUM(K272:L272))</f>
        <v/>
      </c>
      <c r="O272" s="233" t="str">
        <f t="shared" ref="O272" si="1735">IFERROR(SUM(H272:L272)/E272,"")</f>
        <v/>
      </c>
      <c r="P272" s="248" t="str">
        <f>IFERROR(((80*J272)+(100*K272)+(150*L272))/SUM(H272:L272),"")</f>
        <v/>
      </c>
      <c r="Q272" s="140"/>
      <c r="R272" s="145"/>
      <c r="S272" s="145"/>
      <c r="T272" s="145"/>
      <c r="U272" s="145"/>
      <c r="V272" s="38" t="str">
        <f>IF(AND(ISBLANK(Q272),ISBLANK(R272),ISBLANK(S272),ISBLANK(T272),ISBLANK(U272)),"",SUM(S272:U272))</f>
        <v/>
      </c>
      <c r="W272" s="38" t="str">
        <f>IF(AND(ISBLANK(Q272),ISBLANK(R272),ISBLANK(S272),ISBLANK(T272),ISBLANK(U272)),"",SUM(T272:U272))</f>
        <v/>
      </c>
      <c r="X272" s="233" t="str">
        <f t="shared" ref="X272" si="1736">IFERROR(SUM(Q272:U272)/$E272,"")</f>
        <v/>
      </c>
      <c r="Y272" s="248" t="str">
        <f>IFERROR(((80*S272)+(100*T272)+(150*U272))/SUM(Q272:U272),"")</f>
        <v/>
      </c>
      <c r="Z272" s="140"/>
      <c r="AA272" s="145"/>
      <c r="AB272" s="145"/>
      <c r="AC272" s="145"/>
      <c r="AD272" s="145"/>
      <c r="AE272" s="38" t="str">
        <f>IF(AND(ISBLANK(Z272),ISBLANK(AA272),ISBLANK(AB272),ISBLANK(AC272),ISBLANK(AD272)),"",SUM(AB272:AD272))</f>
        <v/>
      </c>
      <c r="AF272" s="38" t="str">
        <f>IF(AND(ISBLANK(Z272),ISBLANK(AA272),ISBLANK(AB272),ISBLANK(AC272),ISBLANK(AD272)),"",SUM(AC272:AD272))</f>
        <v/>
      </c>
      <c r="AG272" s="233" t="str">
        <f t="shared" ref="AG272" si="1737">IFERROR(SUM(Z272:AD272)/$E272,"")</f>
        <v/>
      </c>
      <c r="AH272" s="248" t="str">
        <f>IFERROR(((80*AB272)+(100*AC272)+(150*AD272))/SUM(Z272:AD272),"")</f>
        <v/>
      </c>
      <c r="AI272" s="140"/>
      <c r="AJ272" s="145"/>
      <c r="AK272" s="145"/>
      <c r="AL272" s="145"/>
      <c r="AM272" s="145"/>
      <c r="AN272" s="38" t="str">
        <f>IF(AND(ISBLANK(AI272),ISBLANK(AJ272),ISBLANK(AK272),ISBLANK(AL272),ISBLANK(AM272)),"",SUM(AK272:AM272))</f>
        <v/>
      </c>
      <c r="AO272" s="38" t="str">
        <f>IF(AND(ISBLANK(AI272),ISBLANK(AJ272),ISBLANK(AK272),ISBLANK(AL272),ISBLANK(AM272)),"",SUM(AL272:AM272))</f>
        <v/>
      </c>
      <c r="AP272" s="233" t="str">
        <f t="shared" ref="AP272" si="1738">IFERROR(SUM(AI272:AM272)/$E272,"")</f>
        <v/>
      </c>
      <c r="AQ272" s="248" t="str">
        <f>IFERROR(((80*AK272)+(100*AL272)+(150*AM272))/SUM(AI272:AM272),"")</f>
        <v/>
      </c>
      <c r="AR272" s="229" t="str">
        <f t="shared" ref="AR272" si="1739">IFERROR(AVERAGE(Y272,AH272,AQ272),"")</f>
        <v/>
      </c>
      <c r="AS272" s="229" t="str">
        <f t="shared" ref="AS272" si="1740">IF(OR(P272="",AR272=""),"",AR272-P272)</f>
        <v/>
      </c>
      <c r="AT272" s="145"/>
      <c r="AU272" s="145"/>
      <c r="AV272" s="145"/>
      <c r="AW272" s="145"/>
      <c r="AX272" s="145"/>
      <c r="AY272" s="38" t="str">
        <f>IF(AND(ISBLANK(AT272),ISBLANK(AU272),ISBLANK(AV272),ISBLANK(AW272),ISBLANK(AX272)),"",SUM(AV272:AX272))</f>
        <v/>
      </c>
      <c r="AZ272" s="133" t="str">
        <f>IF(AND(ISBLANK(AT272),ISBLANK(AU272),ISBLANK(AV272),ISBLANK(AW272),ISBLANK(AX272)),"",SUM(AW272:AX272))</f>
        <v/>
      </c>
      <c r="BA272" s="254" t="str">
        <f>IFERROR(((80*AV272)+(100*AW272)+(150*AX272))/SUM(AT272:AX272),"")</f>
        <v/>
      </c>
      <c r="BB272" s="135">
        <f>B272</f>
        <v>0</v>
      </c>
      <c r="BC272" s="64">
        <f>C272</f>
        <v>0</v>
      </c>
      <c r="BD272" s="64" t="str">
        <f>BB272&amp;"."&amp;BC272</f>
        <v>0.0</v>
      </c>
      <c r="BE272" s="64">
        <f>D272</f>
        <v>0</v>
      </c>
      <c r="BF272" s="65">
        <f>H272</f>
        <v>0</v>
      </c>
      <c r="BG272" s="65">
        <f t="shared" ref="BG272:BL272" si="1741">I272</f>
        <v>0</v>
      </c>
      <c r="BH272" s="65">
        <f t="shared" si="1741"/>
        <v>0</v>
      </c>
      <c r="BI272" s="65">
        <f t="shared" si="1741"/>
        <v>0</v>
      </c>
      <c r="BJ272" s="65">
        <f t="shared" si="1741"/>
        <v>0</v>
      </c>
      <c r="BK272" s="65" t="str">
        <f t="shared" si="1741"/>
        <v/>
      </c>
      <c r="BL272" s="65" t="str">
        <f t="shared" si="1741"/>
        <v/>
      </c>
      <c r="BM272" s="65" t="str">
        <f t="shared" ref="BM272:BT272" si="1742">P272</f>
        <v/>
      </c>
      <c r="BN272" s="65">
        <f t="shared" si="1742"/>
        <v>0</v>
      </c>
      <c r="BO272" s="65">
        <f t="shared" si="1742"/>
        <v>0</v>
      </c>
      <c r="BP272" s="65">
        <f t="shared" si="1742"/>
        <v>0</v>
      </c>
      <c r="BQ272" s="65">
        <f t="shared" si="1742"/>
        <v>0</v>
      </c>
      <c r="BR272" s="65">
        <f t="shared" si="1742"/>
        <v>0</v>
      </c>
      <c r="BS272" s="65" t="str">
        <f t="shared" si="1742"/>
        <v/>
      </c>
      <c r="BT272" s="65" t="str">
        <f t="shared" si="1742"/>
        <v/>
      </c>
      <c r="BU272" s="65" t="str">
        <f t="shared" ref="BU272:CB272" si="1743">Y272</f>
        <v/>
      </c>
      <c r="BV272" s="65">
        <f t="shared" si="1743"/>
        <v>0</v>
      </c>
      <c r="BW272" s="65">
        <f t="shared" si="1743"/>
        <v>0</v>
      </c>
      <c r="BX272" s="65">
        <f t="shared" si="1743"/>
        <v>0</v>
      </c>
      <c r="BY272" s="65">
        <f t="shared" si="1743"/>
        <v>0</v>
      </c>
      <c r="BZ272" s="65">
        <f t="shared" si="1743"/>
        <v>0</v>
      </c>
      <c r="CA272" s="65" t="str">
        <f t="shared" si="1743"/>
        <v/>
      </c>
      <c r="CB272" s="65" t="str">
        <f t="shared" si="1743"/>
        <v/>
      </c>
      <c r="CC272" s="65" t="str">
        <f t="shared" ref="CC272:CJ272" si="1744">AH272</f>
        <v/>
      </c>
      <c r="CD272" s="65">
        <f t="shared" si="1744"/>
        <v>0</v>
      </c>
      <c r="CE272" s="65">
        <f t="shared" si="1744"/>
        <v>0</v>
      </c>
      <c r="CF272" s="65">
        <f t="shared" si="1744"/>
        <v>0</v>
      </c>
      <c r="CG272" s="65">
        <f t="shared" si="1744"/>
        <v>0</v>
      </c>
      <c r="CH272" s="65">
        <f t="shared" si="1744"/>
        <v>0</v>
      </c>
      <c r="CI272" s="65" t="str">
        <f t="shared" si="1744"/>
        <v/>
      </c>
      <c r="CJ272" s="65" t="str">
        <f t="shared" si="1744"/>
        <v/>
      </c>
      <c r="CK272" s="65" t="str">
        <f t="shared" ref="CK272" si="1745">AQ272</f>
        <v/>
      </c>
      <c r="CL272" s="65">
        <f t="shared" ref="CL272:CS272" si="1746">AT272</f>
        <v>0</v>
      </c>
      <c r="CM272" s="65">
        <f t="shared" si="1746"/>
        <v>0</v>
      </c>
      <c r="CN272" s="65">
        <f t="shared" si="1746"/>
        <v>0</v>
      </c>
      <c r="CO272" s="65">
        <f t="shared" si="1746"/>
        <v>0</v>
      </c>
      <c r="CP272" s="65">
        <f t="shared" si="1746"/>
        <v>0</v>
      </c>
      <c r="CQ272" s="65" t="str">
        <f t="shared" si="1746"/>
        <v/>
      </c>
      <c r="CR272" s="65" t="str">
        <f t="shared" si="1746"/>
        <v/>
      </c>
      <c r="CS272" s="65" t="str">
        <f t="shared" si="1746"/>
        <v/>
      </c>
    </row>
    <row r="273" spans="1:97" ht="13.5" thickBot="1" x14ac:dyDescent="0.25">
      <c r="A273" s="259"/>
      <c r="B273" s="264"/>
      <c r="C273" s="262"/>
      <c r="D273" s="262"/>
      <c r="E273" s="236"/>
      <c r="F273" s="241"/>
      <c r="G273" s="48" t="s">
        <v>6</v>
      </c>
      <c r="H273" s="146" t="str">
        <f>IFERROR(H272/SUM(H272:L272),"")</f>
        <v/>
      </c>
      <c r="I273" s="147" t="str">
        <f>IFERROR(I272/SUM(H272:L272),"")</f>
        <v/>
      </c>
      <c r="J273" s="148" t="str">
        <f>IFERROR(J272/SUM(H272:L272),"")</f>
        <v/>
      </c>
      <c r="K273" s="148" t="str">
        <f>IFERROR(K272/SUM(H272:L272),"")</f>
        <v/>
      </c>
      <c r="L273" s="148" t="str">
        <f>IFERROR(L272/SUM(H272:L272),"")</f>
        <v/>
      </c>
      <c r="M273" s="26" t="str">
        <f>IFERROR(M272/SUM(H272:L272),"")</f>
        <v/>
      </c>
      <c r="N273" s="26" t="str">
        <f>IFERROR(N272/SUM(H272:L272),"")</f>
        <v/>
      </c>
      <c r="O273" s="234"/>
      <c r="P273" s="249"/>
      <c r="Q273" s="146" t="str">
        <f>IFERROR(Q272/SUM(Q272:U272),"")</f>
        <v/>
      </c>
      <c r="R273" s="147" t="str">
        <f>IFERROR(R272/SUM(Q272:U272),"")</f>
        <v/>
      </c>
      <c r="S273" s="148" t="str">
        <f>IFERROR(S272/SUM(Q272:U272),"")</f>
        <v/>
      </c>
      <c r="T273" s="148" t="str">
        <f>IFERROR(T272/SUM(Q272:U272),"")</f>
        <v/>
      </c>
      <c r="U273" s="148" t="str">
        <f>IFERROR(U272/SUM(Q272:U272),"")</f>
        <v/>
      </c>
      <c r="V273" s="26" t="str">
        <f>IFERROR(V272/SUM(Q272:U272),"")</f>
        <v/>
      </c>
      <c r="W273" s="26" t="str">
        <f>IFERROR(W272/SUM(Q272:U272),"")</f>
        <v/>
      </c>
      <c r="X273" s="234"/>
      <c r="Y273" s="249"/>
      <c r="Z273" s="146" t="str">
        <f>IFERROR(Z272/SUM(Z272:AD272),"")</f>
        <v/>
      </c>
      <c r="AA273" s="147" t="str">
        <f>IFERROR(AA272/SUM(Z272:AD272),"")</f>
        <v/>
      </c>
      <c r="AB273" s="148" t="str">
        <f>IFERROR(AB272/SUM(Z272:AD272),"")</f>
        <v/>
      </c>
      <c r="AC273" s="148" t="str">
        <f>IFERROR(AC272/SUM(Z272:AD272),"")</f>
        <v/>
      </c>
      <c r="AD273" s="148" t="str">
        <f>IFERROR(AD272/SUM(Z272:AD272),"")</f>
        <v/>
      </c>
      <c r="AE273" s="26" t="str">
        <f>IFERROR(AE272/SUM(Z272:AD272),"")</f>
        <v/>
      </c>
      <c r="AF273" s="26" t="str">
        <f>IFERROR(AF272/SUM(Z272:AD272),"")</f>
        <v/>
      </c>
      <c r="AG273" s="234"/>
      <c r="AH273" s="249"/>
      <c r="AI273" s="146" t="str">
        <f>IFERROR(AI272/SUM(AI272:AM272),"")</f>
        <v/>
      </c>
      <c r="AJ273" s="147" t="str">
        <f>IFERROR(AJ272/SUM(AI272:AM272),"")</f>
        <v/>
      </c>
      <c r="AK273" s="148" t="str">
        <f>IFERROR(AK272/SUM(AI272:AM272),"")</f>
        <v/>
      </c>
      <c r="AL273" s="148" t="str">
        <f>IFERROR(AL272/SUM(AI272:AM272),"")</f>
        <v/>
      </c>
      <c r="AM273" s="148" t="str">
        <f>IFERROR(AM272/SUM(AI272:AM272),"")</f>
        <v/>
      </c>
      <c r="AN273" s="26" t="str">
        <f>IFERROR(AN272/SUM(AI272:AM272),"")</f>
        <v/>
      </c>
      <c r="AO273" s="26" t="str">
        <f>IFERROR(AO272/SUM(AI272:AM272),"")</f>
        <v/>
      </c>
      <c r="AP273" s="234"/>
      <c r="AQ273" s="249"/>
      <c r="AR273" s="230"/>
      <c r="AS273" s="230"/>
      <c r="AT273" s="147" t="str">
        <f>IFERROR(AT272/SUM(AT272:AX272),"")</f>
        <v/>
      </c>
      <c r="AU273" s="147" t="str">
        <f>IFERROR(AU272/SUM(AT272:AX272),"")</f>
        <v/>
      </c>
      <c r="AV273" s="148" t="str">
        <f>IFERROR(AV272/SUM(AT272:AX272),"")</f>
        <v/>
      </c>
      <c r="AW273" s="148" t="str">
        <f>IFERROR(AW272/SUM(AT272:AX272),"")</f>
        <v/>
      </c>
      <c r="AX273" s="148" t="str">
        <f>IFERROR(AX272/SUM(AT272:AX272),"")</f>
        <v/>
      </c>
      <c r="AY273" s="26" t="str">
        <f>IFERROR(AY272/SUM(AT272:AX272),"")</f>
        <v/>
      </c>
      <c r="AZ273" s="134" t="str">
        <f>IFERROR(AZ272/SUM(AT272:AX272),"")</f>
        <v/>
      </c>
      <c r="BA273" s="255"/>
      <c r="BB273" s="135"/>
      <c r="BC273" s="64"/>
      <c r="BD273" s="64" t="str">
        <f t="shared" ref="BD273" si="1747">BB273&amp;"."&amp;BC273</f>
        <v>.</v>
      </c>
      <c r="BE273" s="64"/>
      <c r="BF273" s="67"/>
      <c r="BG273" s="67"/>
      <c r="BH273" s="68"/>
      <c r="BI273" s="68"/>
      <c r="BJ273" s="68"/>
      <c r="BK273" s="69"/>
      <c r="BL273" s="69"/>
      <c r="BM273" s="64"/>
      <c r="BN273" s="67"/>
      <c r="BO273" s="67"/>
      <c r="BP273" s="68"/>
      <c r="BQ273" s="68"/>
      <c r="BR273" s="68"/>
      <c r="BS273" s="69"/>
      <c r="BT273" s="69"/>
      <c r="BU273" s="64"/>
      <c r="BV273" s="67"/>
      <c r="BW273" s="67"/>
      <c r="BX273" s="68"/>
      <c r="BY273" s="68"/>
      <c r="BZ273" s="68"/>
      <c r="CA273" s="69"/>
      <c r="CB273" s="69"/>
      <c r="CC273" s="64"/>
      <c r="CD273" s="67"/>
      <c r="CE273" s="67"/>
      <c r="CF273" s="68"/>
      <c r="CG273" s="68"/>
      <c r="CH273" s="68"/>
      <c r="CI273" s="69"/>
      <c r="CJ273" s="69"/>
      <c r="CK273" s="64"/>
      <c r="CL273" s="67"/>
      <c r="CM273" s="67"/>
      <c r="CN273" s="68"/>
      <c r="CO273" s="68"/>
      <c r="CP273" s="68"/>
      <c r="CQ273" s="69"/>
      <c r="CR273" s="69"/>
      <c r="CS273" s="66"/>
    </row>
    <row r="274" spans="1:97" ht="13.5" thickTop="1" x14ac:dyDescent="0.2">
      <c r="A274" s="258"/>
      <c r="B274" s="263"/>
      <c r="C274" s="265"/>
      <c r="D274" s="261"/>
      <c r="E274" s="235"/>
      <c r="F274" s="260"/>
      <c r="G274" s="47" t="s">
        <v>5</v>
      </c>
      <c r="H274" s="140"/>
      <c r="I274" s="145"/>
      <c r="J274" s="145"/>
      <c r="K274" s="145"/>
      <c r="L274" s="145"/>
      <c r="M274" s="38" t="str">
        <f>IF(AND(ISBLANK(H274),ISBLANK(I274),ISBLANK(J274),ISBLANK(K274),ISBLANK(L274)),"",SUM(J274:L274))</f>
        <v/>
      </c>
      <c r="N274" s="38" t="str">
        <f>IF(AND(ISBLANK(H274),ISBLANK(I274),ISBLANK(J274),ISBLANK(K274),ISBLANK(L274)),"",SUM(K274:L274))</f>
        <v/>
      </c>
      <c r="O274" s="233" t="str">
        <f t="shared" ref="O274" si="1748">IFERROR(SUM(H274:L274)/E274,"")</f>
        <v/>
      </c>
      <c r="P274" s="248" t="str">
        <f>IFERROR(((80*J274)+(100*K274)+(150*L274))/SUM(H274:L274),"")</f>
        <v/>
      </c>
      <c r="Q274" s="140"/>
      <c r="R274" s="145"/>
      <c r="S274" s="145"/>
      <c r="T274" s="145"/>
      <c r="U274" s="145"/>
      <c r="V274" s="38" t="str">
        <f>IF(AND(ISBLANK(Q274),ISBLANK(R274),ISBLANK(S274),ISBLANK(T274),ISBLANK(U274)),"",SUM(S274:U274))</f>
        <v/>
      </c>
      <c r="W274" s="38" t="str">
        <f>IF(AND(ISBLANK(Q274),ISBLANK(R274),ISBLANK(S274),ISBLANK(T274),ISBLANK(U274)),"",SUM(T274:U274))</f>
        <v/>
      </c>
      <c r="X274" s="233" t="str">
        <f t="shared" ref="X274" si="1749">IFERROR(SUM(Q274:U274)/$E274,"")</f>
        <v/>
      </c>
      <c r="Y274" s="248" t="str">
        <f>IFERROR(((80*S274)+(100*T274)+(150*U274))/SUM(Q274:U274),"")</f>
        <v/>
      </c>
      <c r="Z274" s="140"/>
      <c r="AA274" s="145"/>
      <c r="AB274" s="145"/>
      <c r="AC274" s="145"/>
      <c r="AD274" s="145"/>
      <c r="AE274" s="38" t="str">
        <f>IF(AND(ISBLANK(Z274),ISBLANK(AA274),ISBLANK(AB274),ISBLANK(AC274),ISBLANK(AD274)),"",SUM(AB274:AD274))</f>
        <v/>
      </c>
      <c r="AF274" s="38" t="str">
        <f>IF(AND(ISBLANK(Z274),ISBLANK(AA274),ISBLANK(AB274),ISBLANK(AC274),ISBLANK(AD274)),"",SUM(AC274:AD274))</f>
        <v/>
      </c>
      <c r="AG274" s="233" t="str">
        <f t="shared" ref="AG274" si="1750">IFERROR(SUM(Z274:AD274)/$E274,"")</f>
        <v/>
      </c>
      <c r="AH274" s="248" t="str">
        <f>IFERROR(((80*AB274)+(100*AC274)+(150*AD274))/SUM(Z274:AD274),"")</f>
        <v/>
      </c>
      <c r="AI274" s="140"/>
      <c r="AJ274" s="145"/>
      <c r="AK274" s="145"/>
      <c r="AL274" s="145"/>
      <c r="AM274" s="145"/>
      <c r="AN274" s="38" t="str">
        <f>IF(AND(ISBLANK(AI274),ISBLANK(AJ274),ISBLANK(AK274),ISBLANK(AL274),ISBLANK(AM274)),"",SUM(AK274:AM274))</f>
        <v/>
      </c>
      <c r="AO274" s="38" t="str">
        <f>IF(AND(ISBLANK(AI274),ISBLANK(AJ274),ISBLANK(AK274),ISBLANK(AL274),ISBLANK(AM274)),"",SUM(AL274:AM274))</f>
        <v/>
      </c>
      <c r="AP274" s="233" t="str">
        <f t="shared" ref="AP274" si="1751">IFERROR(SUM(AI274:AM274)/$E274,"")</f>
        <v/>
      </c>
      <c r="AQ274" s="248" t="str">
        <f>IFERROR(((80*AK274)+(100*AL274)+(150*AM274))/SUM(AI274:AM274),"")</f>
        <v/>
      </c>
      <c r="AR274" s="229" t="str">
        <f t="shared" ref="AR274" si="1752">IFERROR(AVERAGE(Y274,AH274,AQ274),"")</f>
        <v/>
      </c>
      <c r="AS274" s="229" t="str">
        <f t="shared" ref="AS274" si="1753">IF(OR(P274="",AR274=""),"",AR274-P274)</f>
        <v/>
      </c>
      <c r="AT274" s="145"/>
      <c r="AU274" s="145"/>
      <c r="AV274" s="145"/>
      <c r="AW274" s="145"/>
      <c r="AX274" s="145"/>
      <c r="AY274" s="38" t="str">
        <f>IF(AND(ISBLANK(AT274),ISBLANK(AU274),ISBLANK(AV274),ISBLANK(AW274),ISBLANK(AX274)),"",SUM(AV274:AX274))</f>
        <v/>
      </c>
      <c r="AZ274" s="133" t="str">
        <f>IF(AND(ISBLANK(AT274),ISBLANK(AU274),ISBLANK(AV274),ISBLANK(AW274),ISBLANK(AX274)),"",SUM(AW274:AX274))</f>
        <v/>
      </c>
      <c r="BA274" s="254" t="str">
        <f>IFERROR(((80*AV274)+(100*AW274)+(150*AX274))/SUM(AT274:AX274),"")</f>
        <v/>
      </c>
      <c r="BB274" s="135">
        <f>B274</f>
        <v>0</v>
      </c>
      <c r="BC274" s="64">
        <f>C274</f>
        <v>0</v>
      </c>
      <c r="BD274" s="64" t="str">
        <f>BB274&amp;"."&amp;BC274</f>
        <v>0.0</v>
      </c>
      <c r="BE274" s="64">
        <f>D274</f>
        <v>0</v>
      </c>
      <c r="BF274" s="65">
        <f>H274</f>
        <v>0</v>
      </c>
      <c r="BG274" s="65">
        <f t="shared" ref="BG274:BL274" si="1754">I274</f>
        <v>0</v>
      </c>
      <c r="BH274" s="65">
        <f t="shared" si="1754"/>
        <v>0</v>
      </c>
      <c r="BI274" s="65">
        <f t="shared" si="1754"/>
        <v>0</v>
      </c>
      <c r="BJ274" s="65">
        <f t="shared" si="1754"/>
        <v>0</v>
      </c>
      <c r="BK274" s="65" t="str">
        <f t="shared" si="1754"/>
        <v/>
      </c>
      <c r="BL274" s="65" t="str">
        <f t="shared" si="1754"/>
        <v/>
      </c>
      <c r="BM274" s="65" t="str">
        <f t="shared" ref="BM274:BT274" si="1755">P274</f>
        <v/>
      </c>
      <c r="BN274" s="65">
        <f t="shared" si="1755"/>
        <v>0</v>
      </c>
      <c r="BO274" s="65">
        <f t="shared" si="1755"/>
        <v>0</v>
      </c>
      <c r="BP274" s="65">
        <f t="shared" si="1755"/>
        <v>0</v>
      </c>
      <c r="BQ274" s="65">
        <f t="shared" si="1755"/>
        <v>0</v>
      </c>
      <c r="BR274" s="65">
        <f t="shared" si="1755"/>
        <v>0</v>
      </c>
      <c r="BS274" s="65" t="str">
        <f t="shared" si="1755"/>
        <v/>
      </c>
      <c r="BT274" s="65" t="str">
        <f t="shared" si="1755"/>
        <v/>
      </c>
      <c r="BU274" s="65" t="str">
        <f t="shared" ref="BU274:CB274" si="1756">Y274</f>
        <v/>
      </c>
      <c r="BV274" s="65">
        <f t="shared" si="1756"/>
        <v>0</v>
      </c>
      <c r="BW274" s="65">
        <f t="shared" si="1756"/>
        <v>0</v>
      </c>
      <c r="BX274" s="65">
        <f t="shared" si="1756"/>
        <v>0</v>
      </c>
      <c r="BY274" s="65">
        <f t="shared" si="1756"/>
        <v>0</v>
      </c>
      <c r="BZ274" s="65">
        <f t="shared" si="1756"/>
        <v>0</v>
      </c>
      <c r="CA274" s="65" t="str">
        <f t="shared" si="1756"/>
        <v/>
      </c>
      <c r="CB274" s="65" t="str">
        <f t="shared" si="1756"/>
        <v/>
      </c>
      <c r="CC274" s="65" t="str">
        <f t="shared" ref="CC274:CJ274" si="1757">AH274</f>
        <v/>
      </c>
      <c r="CD274" s="65">
        <f t="shared" si="1757"/>
        <v>0</v>
      </c>
      <c r="CE274" s="65">
        <f t="shared" si="1757"/>
        <v>0</v>
      </c>
      <c r="CF274" s="65">
        <f t="shared" si="1757"/>
        <v>0</v>
      </c>
      <c r="CG274" s="65">
        <f t="shared" si="1757"/>
        <v>0</v>
      </c>
      <c r="CH274" s="65">
        <f t="shared" si="1757"/>
        <v>0</v>
      </c>
      <c r="CI274" s="65" t="str">
        <f t="shared" si="1757"/>
        <v/>
      </c>
      <c r="CJ274" s="65" t="str">
        <f t="shared" si="1757"/>
        <v/>
      </c>
      <c r="CK274" s="65" t="str">
        <f t="shared" ref="CK274" si="1758">AQ274</f>
        <v/>
      </c>
      <c r="CL274" s="65">
        <f t="shared" ref="CL274:CS274" si="1759">AT274</f>
        <v>0</v>
      </c>
      <c r="CM274" s="65">
        <f t="shared" si="1759"/>
        <v>0</v>
      </c>
      <c r="CN274" s="65">
        <f t="shared" si="1759"/>
        <v>0</v>
      </c>
      <c r="CO274" s="65">
        <f t="shared" si="1759"/>
        <v>0</v>
      </c>
      <c r="CP274" s="65">
        <f t="shared" si="1759"/>
        <v>0</v>
      </c>
      <c r="CQ274" s="65" t="str">
        <f t="shared" si="1759"/>
        <v/>
      </c>
      <c r="CR274" s="65" t="str">
        <f t="shared" si="1759"/>
        <v/>
      </c>
      <c r="CS274" s="65" t="str">
        <f t="shared" si="1759"/>
        <v/>
      </c>
    </row>
    <row r="275" spans="1:97" ht="13.5" thickBot="1" x14ac:dyDescent="0.25">
      <c r="A275" s="259"/>
      <c r="B275" s="264"/>
      <c r="C275" s="262"/>
      <c r="D275" s="262"/>
      <c r="E275" s="236"/>
      <c r="F275" s="241"/>
      <c r="G275" s="48" t="s">
        <v>6</v>
      </c>
      <c r="H275" s="146" t="str">
        <f>IFERROR(H274/SUM(H274:L274),"")</f>
        <v/>
      </c>
      <c r="I275" s="147" t="str">
        <f>IFERROR(I274/SUM(H274:L274),"")</f>
        <v/>
      </c>
      <c r="J275" s="148" t="str">
        <f>IFERROR(J274/SUM(H274:L274),"")</f>
        <v/>
      </c>
      <c r="K275" s="148" t="str">
        <f>IFERROR(K274/SUM(H274:L274),"")</f>
        <v/>
      </c>
      <c r="L275" s="148" t="str">
        <f>IFERROR(L274/SUM(H274:L274),"")</f>
        <v/>
      </c>
      <c r="M275" s="26" t="str">
        <f>IFERROR(M274/SUM(H274:L274),"")</f>
        <v/>
      </c>
      <c r="N275" s="26" t="str">
        <f>IFERROR(N274/SUM(H274:L274),"")</f>
        <v/>
      </c>
      <c r="O275" s="234"/>
      <c r="P275" s="249"/>
      <c r="Q275" s="146" t="str">
        <f>IFERROR(Q274/SUM(Q274:U274),"")</f>
        <v/>
      </c>
      <c r="R275" s="147" t="str">
        <f>IFERROR(R274/SUM(Q274:U274),"")</f>
        <v/>
      </c>
      <c r="S275" s="148" t="str">
        <f>IFERROR(S274/SUM(Q274:U274),"")</f>
        <v/>
      </c>
      <c r="T275" s="148" t="str">
        <f>IFERROR(T274/SUM(Q274:U274),"")</f>
        <v/>
      </c>
      <c r="U275" s="148" t="str">
        <f>IFERROR(U274/SUM(Q274:U274),"")</f>
        <v/>
      </c>
      <c r="V275" s="26" t="str">
        <f>IFERROR(V274/SUM(Q274:U274),"")</f>
        <v/>
      </c>
      <c r="W275" s="26" t="str">
        <f>IFERROR(W274/SUM(Q274:U274),"")</f>
        <v/>
      </c>
      <c r="X275" s="234"/>
      <c r="Y275" s="249"/>
      <c r="Z275" s="146" t="str">
        <f>IFERROR(Z274/SUM(Z274:AD274),"")</f>
        <v/>
      </c>
      <c r="AA275" s="147" t="str">
        <f>IFERROR(AA274/SUM(Z274:AD274),"")</f>
        <v/>
      </c>
      <c r="AB275" s="148" t="str">
        <f>IFERROR(AB274/SUM(Z274:AD274),"")</f>
        <v/>
      </c>
      <c r="AC275" s="148" t="str">
        <f>IFERROR(AC274/SUM(Z274:AD274),"")</f>
        <v/>
      </c>
      <c r="AD275" s="148" t="str">
        <f>IFERROR(AD274/SUM(Z274:AD274),"")</f>
        <v/>
      </c>
      <c r="AE275" s="26" t="str">
        <f>IFERROR(AE274/SUM(Z274:AD274),"")</f>
        <v/>
      </c>
      <c r="AF275" s="26" t="str">
        <f>IFERROR(AF274/SUM(Z274:AD274),"")</f>
        <v/>
      </c>
      <c r="AG275" s="234"/>
      <c r="AH275" s="249"/>
      <c r="AI275" s="146" t="str">
        <f>IFERROR(AI274/SUM(AI274:AM274),"")</f>
        <v/>
      </c>
      <c r="AJ275" s="147" t="str">
        <f>IFERROR(AJ274/SUM(AI274:AM274),"")</f>
        <v/>
      </c>
      <c r="AK275" s="148" t="str">
        <f>IFERROR(AK274/SUM(AI274:AM274),"")</f>
        <v/>
      </c>
      <c r="AL275" s="148" t="str">
        <f>IFERROR(AL274/SUM(AI274:AM274),"")</f>
        <v/>
      </c>
      <c r="AM275" s="148" t="str">
        <f>IFERROR(AM274/SUM(AI274:AM274),"")</f>
        <v/>
      </c>
      <c r="AN275" s="26" t="str">
        <f>IFERROR(AN274/SUM(AI274:AM274),"")</f>
        <v/>
      </c>
      <c r="AO275" s="26" t="str">
        <f>IFERROR(AO274/SUM(AI274:AM274),"")</f>
        <v/>
      </c>
      <c r="AP275" s="234"/>
      <c r="AQ275" s="249"/>
      <c r="AR275" s="230"/>
      <c r="AS275" s="230"/>
      <c r="AT275" s="147" t="str">
        <f>IFERROR(AT274/SUM(AT274:AX274),"")</f>
        <v/>
      </c>
      <c r="AU275" s="147" t="str">
        <f>IFERROR(AU274/SUM(AT274:AX274),"")</f>
        <v/>
      </c>
      <c r="AV275" s="148" t="str">
        <f>IFERROR(AV274/SUM(AT274:AX274),"")</f>
        <v/>
      </c>
      <c r="AW275" s="148" t="str">
        <f>IFERROR(AW274/SUM(AT274:AX274),"")</f>
        <v/>
      </c>
      <c r="AX275" s="148" t="str">
        <f>IFERROR(AX274/SUM(AT274:AX274),"")</f>
        <v/>
      </c>
      <c r="AY275" s="26" t="str">
        <f>IFERROR(AY274/SUM(AT274:AX274),"")</f>
        <v/>
      </c>
      <c r="AZ275" s="134" t="str">
        <f>IFERROR(AZ274/SUM(AT274:AX274),"")</f>
        <v/>
      </c>
      <c r="BA275" s="255"/>
      <c r="BB275" s="135"/>
      <c r="BC275" s="64"/>
      <c r="BD275" s="64" t="str">
        <f t="shared" ref="BD275" si="1760">BB275&amp;"."&amp;BC275</f>
        <v>.</v>
      </c>
      <c r="BE275" s="64"/>
      <c r="BF275" s="67"/>
      <c r="BG275" s="67"/>
      <c r="BH275" s="68"/>
      <c r="BI275" s="68"/>
      <c r="BJ275" s="68"/>
      <c r="BK275" s="69"/>
      <c r="BL275" s="69"/>
      <c r="BM275" s="64"/>
      <c r="BN275" s="67"/>
      <c r="BO275" s="67"/>
      <c r="BP275" s="68"/>
      <c r="BQ275" s="68"/>
      <c r="BR275" s="68"/>
      <c r="BS275" s="69"/>
      <c r="BT275" s="69"/>
      <c r="BU275" s="64"/>
      <c r="BV275" s="67"/>
      <c r="BW275" s="67"/>
      <c r="BX275" s="68"/>
      <c r="BY275" s="68"/>
      <c r="BZ275" s="68"/>
      <c r="CA275" s="69"/>
      <c r="CB275" s="69"/>
      <c r="CC275" s="64"/>
      <c r="CD275" s="67"/>
      <c r="CE275" s="67"/>
      <c r="CF275" s="68"/>
      <c r="CG275" s="68"/>
      <c r="CH275" s="68"/>
      <c r="CI275" s="69"/>
      <c r="CJ275" s="69"/>
      <c r="CK275" s="64"/>
      <c r="CL275" s="67"/>
      <c r="CM275" s="67"/>
      <c r="CN275" s="68"/>
      <c r="CO275" s="68"/>
      <c r="CP275" s="68"/>
      <c r="CQ275" s="69"/>
      <c r="CR275" s="69"/>
      <c r="CS275" s="66"/>
    </row>
    <row r="276" spans="1:97" ht="13.5" thickTop="1" x14ac:dyDescent="0.2">
      <c r="A276" s="258"/>
      <c r="B276" s="263"/>
      <c r="C276" s="265"/>
      <c r="D276" s="261"/>
      <c r="E276" s="235"/>
      <c r="F276" s="260"/>
      <c r="G276" s="47" t="s">
        <v>5</v>
      </c>
      <c r="H276" s="140"/>
      <c r="I276" s="145"/>
      <c r="J276" s="145"/>
      <c r="K276" s="145"/>
      <c r="L276" s="145"/>
      <c r="M276" s="38" t="str">
        <f>IF(AND(ISBLANK(H276),ISBLANK(I276),ISBLANK(J276),ISBLANK(K276),ISBLANK(L276)),"",SUM(J276:L276))</f>
        <v/>
      </c>
      <c r="N276" s="38" t="str">
        <f>IF(AND(ISBLANK(H276),ISBLANK(I276),ISBLANK(J276),ISBLANK(K276),ISBLANK(L276)),"",SUM(K276:L276))</f>
        <v/>
      </c>
      <c r="O276" s="233" t="str">
        <f t="shared" ref="O276" si="1761">IFERROR(SUM(H276:L276)/E276,"")</f>
        <v/>
      </c>
      <c r="P276" s="248" t="str">
        <f>IFERROR(((80*J276)+(100*K276)+(150*L276))/SUM(H276:L276),"")</f>
        <v/>
      </c>
      <c r="Q276" s="140"/>
      <c r="R276" s="145"/>
      <c r="S276" s="145"/>
      <c r="T276" s="145"/>
      <c r="U276" s="145"/>
      <c r="V276" s="38" t="str">
        <f>IF(AND(ISBLANK(Q276),ISBLANK(R276),ISBLANK(S276),ISBLANK(T276),ISBLANK(U276)),"",SUM(S276:U276))</f>
        <v/>
      </c>
      <c r="W276" s="38" t="str">
        <f>IF(AND(ISBLANK(Q276),ISBLANK(R276),ISBLANK(S276),ISBLANK(T276),ISBLANK(U276)),"",SUM(T276:U276))</f>
        <v/>
      </c>
      <c r="X276" s="233" t="str">
        <f t="shared" ref="X276" si="1762">IFERROR(SUM(Q276:U276)/$E276,"")</f>
        <v/>
      </c>
      <c r="Y276" s="248" t="str">
        <f>IFERROR(((80*S276)+(100*T276)+(150*U276))/SUM(Q276:U276),"")</f>
        <v/>
      </c>
      <c r="Z276" s="140"/>
      <c r="AA276" s="145"/>
      <c r="AB276" s="145"/>
      <c r="AC276" s="145"/>
      <c r="AD276" s="145"/>
      <c r="AE276" s="38" t="str">
        <f>IF(AND(ISBLANK(Z276),ISBLANK(AA276),ISBLANK(AB276),ISBLANK(AC276),ISBLANK(AD276)),"",SUM(AB276:AD276))</f>
        <v/>
      </c>
      <c r="AF276" s="38" t="str">
        <f>IF(AND(ISBLANK(Z276),ISBLANK(AA276),ISBLANK(AB276),ISBLANK(AC276),ISBLANK(AD276)),"",SUM(AC276:AD276))</f>
        <v/>
      </c>
      <c r="AG276" s="233" t="str">
        <f t="shared" ref="AG276" si="1763">IFERROR(SUM(Z276:AD276)/$E276,"")</f>
        <v/>
      </c>
      <c r="AH276" s="248" t="str">
        <f>IFERROR(((80*AB276)+(100*AC276)+(150*AD276))/SUM(Z276:AD276),"")</f>
        <v/>
      </c>
      <c r="AI276" s="140"/>
      <c r="AJ276" s="145"/>
      <c r="AK276" s="145"/>
      <c r="AL276" s="145"/>
      <c r="AM276" s="145"/>
      <c r="AN276" s="38" t="str">
        <f>IF(AND(ISBLANK(AI276),ISBLANK(AJ276),ISBLANK(AK276),ISBLANK(AL276),ISBLANK(AM276)),"",SUM(AK276:AM276))</f>
        <v/>
      </c>
      <c r="AO276" s="38" t="str">
        <f>IF(AND(ISBLANK(AI276),ISBLANK(AJ276),ISBLANK(AK276),ISBLANK(AL276),ISBLANK(AM276)),"",SUM(AL276:AM276))</f>
        <v/>
      </c>
      <c r="AP276" s="233" t="str">
        <f t="shared" ref="AP276" si="1764">IFERROR(SUM(AI276:AM276)/$E276,"")</f>
        <v/>
      </c>
      <c r="AQ276" s="248" t="str">
        <f>IFERROR(((80*AK276)+(100*AL276)+(150*AM276))/SUM(AI276:AM276),"")</f>
        <v/>
      </c>
      <c r="AR276" s="229" t="str">
        <f t="shared" ref="AR276" si="1765">IFERROR(AVERAGE(Y276,AH276,AQ276),"")</f>
        <v/>
      </c>
      <c r="AS276" s="229" t="str">
        <f t="shared" ref="AS276" si="1766">IF(OR(P276="",AR276=""),"",AR276-P276)</f>
        <v/>
      </c>
      <c r="AT276" s="145"/>
      <c r="AU276" s="145"/>
      <c r="AV276" s="145"/>
      <c r="AW276" s="145"/>
      <c r="AX276" s="145"/>
      <c r="AY276" s="38" t="str">
        <f>IF(AND(ISBLANK(AT276),ISBLANK(AU276),ISBLANK(AV276),ISBLANK(AW276),ISBLANK(AX276)),"",SUM(AV276:AX276))</f>
        <v/>
      </c>
      <c r="AZ276" s="133" t="str">
        <f>IF(AND(ISBLANK(AT276),ISBLANK(AU276),ISBLANK(AV276),ISBLANK(AW276),ISBLANK(AX276)),"",SUM(AW276:AX276))</f>
        <v/>
      </c>
      <c r="BA276" s="254" t="str">
        <f>IFERROR(((80*AV276)+(100*AW276)+(150*AX276))/SUM(AT276:AX276),"")</f>
        <v/>
      </c>
      <c r="BB276" s="135">
        <f>B276</f>
        <v>0</v>
      </c>
      <c r="BC276" s="64">
        <f>C276</f>
        <v>0</v>
      </c>
      <c r="BD276" s="64" t="str">
        <f>BB276&amp;"."&amp;BC276</f>
        <v>0.0</v>
      </c>
      <c r="BE276" s="64">
        <f>D276</f>
        <v>0</v>
      </c>
      <c r="BF276" s="65">
        <f>H276</f>
        <v>0</v>
      </c>
      <c r="BG276" s="65">
        <f t="shared" ref="BG276:BL276" si="1767">I276</f>
        <v>0</v>
      </c>
      <c r="BH276" s="65">
        <f t="shared" si="1767"/>
        <v>0</v>
      </c>
      <c r="BI276" s="65">
        <f t="shared" si="1767"/>
        <v>0</v>
      </c>
      <c r="BJ276" s="65">
        <f t="shared" si="1767"/>
        <v>0</v>
      </c>
      <c r="BK276" s="65" t="str">
        <f t="shared" si="1767"/>
        <v/>
      </c>
      <c r="BL276" s="65" t="str">
        <f t="shared" si="1767"/>
        <v/>
      </c>
      <c r="BM276" s="65" t="str">
        <f t="shared" ref="BM276:BT276" si="1768">P276</f>
        <v/>
      </c>
      <c r="BN276" s="65">
        <f t="shared" si="1768"/>
        <v>0</v>
      </c>
      <c r="BO276" s="65">
        <f t="shared" si="1768"/>
        <v>0</v>
      </c>
      <c r="BP276" s="65">
        <f t="shared" si="1768"/>
        <v>0</v>
      </c>
      <c r="BQ276" s="65">
        <f t="shared" si="1768"/>
        <v>0</v>
      </c>
      <c r="BR276" s="65">
        <f t="shared" si="1768"/>
        <v>0</v>
      </c>
      <c r="BS276" s="65" t="str">
        <f t="shared" si="1768"/>
        <v/>
      </c>
      <c r="BT276" s="65" t="str">
        <f t="shared" si="1768"/>
        <v/>
      </c>
      <c r="BU276" s="65" t="str">
        <f t="shared" ref="BU276:CB276" si="1769">Y276</f>
        <v/>
      </c>
      <c r="BV276" s="65">
        <f t="shared" si="1769"/>
        <v>0</v>
      </c>
      <c r="BW276" s="65">
        <f t="shared" si="1769"/>
        <v>0</v>
      </c>
      <c r="BX276" s="65">
        <f t="shared" si="1769"/>
        <v>0</v>
      </c>
      <c r="BY276" s="65">
        <f t="shared" si="1769"/>
        <v>0</v>
      </c>
      <c r="BZ276" s="65">
        <f t="shared" si="1769"/>
        <v>0</v>
      </c>
      <c r="CA276" s="65" t="str">
        <f t="shared" si="1769"/>
        <v/>
      </c>
      <c r="CB276" s="65" t="str">
        <f t="shared" si="1769"/>
        <v/>
      </c>
      <c r="CC276" s="65" t="str">
        <f t="shared" ref="CC276:CJ276" si="1770">AH276</f>
        <v/>
      </c>
      <c r="CD276" s="65">
        <f t="shared" si="1770"/>
        <v>0</v>
      </c>
      <c r="CE276" s="65">
        <f t="shared" si="1770"/>
        <v>0</v>
      </c>
      <c r="CF276" s="65">
        <f t="shared" si="1770"/>
        <v>0</v>
      </c>
      <c r="CG276" s="65">
        <f t="shared" si="1770"/>
        <v>0</v>
      </c>
      <c r="CH276" s="65">
        <f t="shared" si="1770"/>
        <v>0</v>
      </c>
      <c r="CI276" s="65" t="str">
        <f t="shared" si="1770"/>
        <v/>
      </c>
      <c r="CJ276" s="65" t="str">
        <f t="shared" si="1770"/>
        <v/>
      </c>
      <c r="CK276" s="65" t="str">
        <f t="shared" ref="CK276" si="1771">AQ276</f>
        <v/>
      </c>
      <c r="CL276" s="65">
        <f t="shared" ref="CL276:CS276" si="1772">AT276</f>
        <v>0</v>
      </c>
      <c r="CM276" s="65">
        <f t="shared" si="1772"/>
        <v>0</v>
      </c>
      <c r="CN276" s="65">
        <f t="shared" si="1772"/>
        <v>0</v>
      </c>
      <c r="CO276" s="65">
        <f t="shared" si="1772"/>
        <v>0</v>
      </c>
      <c r="CP276" s="65">
        <f t="shared" si="1772"/>
        <v>0</v>
      </c>
      <c r="CQ276" s="65" t="str">
        <f t="shared" si="1772"/>
        <v/>
      </c>
      <c r="CR276" s="65" t="str">
        <f t="shared" si="1772"/>
        <v/>
      </c>
      <c r="CS276" s="65" t="str">
        <f t="shared" si="1772"/>
        <v/>
      </c>
    </row>
    <row r="277" spans="1:97" ht="13.5" thickBot="1" x14ac:dyDescent="0.25">
      <c r="A277" s="259"/>
      <c r="B277" s="264"/>
      <c r="C277" s="262"/>
      <c r="D277" s="262"/>
      <c r="E277" s="236"/>
      <c r="F277" s="241"/>
      <c r="G277" s="48" t="s">
        <v>6</v>
      </c>
      <c r="H277" s="146" t="str">
        <f>IFERROR(H276/SUM(H276:L276),"")</f>
        <v/>
      </c>
      <c r="I277" s="147" t="str">
        <f>IFERROR(I276/SUM(H276:L276),"")</f>
        <v/>
      </c>
      <c r="J277" s="148" t="str">
        <f>IFERROR(J276/SUM(H276:L276),"")</f>
        <v/>
      </c>
      <c r="K277" s="148" t="str">
        <f>IFERROR(K276/SUM(H276:L276),"")</f>
        <v/>
      </c>
      <c r="L277" s="148" t="str">
        <f>IFERROR(L276/SUM(H276:L276),"")</f>
        <v/>
      </c>
      <c r="M277" s="26" t="str">
        <f>IFERROR(M276/SUM(H276:L276),"")</f>
        <v/>
      </c>
      <c r="N277" s="26" t="str">
        <f>IFERROR(N276/SUM(H276:L276),"")</f>
        <v/>
      </c>
      <c r="O277" s="234"/>
      <c r="P277" s="249"/>
      <c r="Q277" s="146" t="str">
        <f>IFERROR(Q276/SUM(Q276:U276),"")</f>
        <v/>
      </c>
      <c r="R277" s="147" t="str">
        <f>IFERROR(R276/SUM(Q276:U276),"")</f>
        <v/>
      </c>
      <c r="S277" s="148" t="str">
        <f>IFERROR(S276/SUM(Q276:U276),"")</f>
        <v/>
      </c>
      <c r="T277" s="148" t="str">
        <f>IFERROR(T276/SUM(Q276:U276),"")</f>
        <v/>
      </c>
      <c r="U277" s="148" t="str">
        <f>IFERROR(U276/SUM(Q276:U276),"")</f>
        <v/>
      </c>
      <c r="V277" s="26" t="str">
        <f>IFERROR(V276/SUM(Q276:U276),"")</f>
        <v/>
      </c>
      <c r="W277" s="26" t="str">
        <f>IFERROR(W276/SUM(Q276:U276),"")</f>
        <v/>
      </c>
      <c r="X277" s="234"/>
      <c r="Y277" s="249"/>
      <c r="Z277" s="146" t="str">
        <f>IFERROR(Z276/SUM(Z276:AD276),"")</f>
        <v/>
      </c>
      <c r="AA277" s="147" t="str">
        <f>IFERROR(AA276/SUM(Z276:AD276),"")</f>
        <v/>
      </c>
      <c r="AB277" s="148" t="str">
        <f>IFERROR(AB276/SUM(Z276:AD276),"")</f>
        <v/>
      </c>
      <c r="AC277" s="148" t="str">
        <f>IFERROR(AC276/SUM(Z276:AD276),"")</f>
        <v/>
      </c>
      <c r="AD277" s="148" t="str">
        <f>IFERROR(AD276/SUM(Z276:AD276),"")</f>
        <v/>
      </c>
      <c r="AE277" s="26" t="str">
        <f>IFERROR(AE276/SUM(Z276:AD276),"")</f>
        <v/>
      </c>
      <c r="AF277" s="26" t="str">
        <f>IFERROR(AF276/SUM(Z276:AD276),"")</f>
        <v/>
      </c>
      <c r="AG277" s="234"/>
      <c r="AH277" s="249"/>
      <c r="AI277" s="146" t="str">
        <f>IFERROR(AI276/SUM(AI276:AM276),"")</f>
        <v/>
      </c>
      <c r="AJ277" s="147" t="str">
        <f>IFERROR(AJ276/SUM(AI276:AM276),"")</f>
        <v/>
      </c>
      <c r="AK277" s="148" t="str">
        <f>IFERROR(AK276/SUM(AI276:AM276),"")</f>
        <v/>
      </c>
      <c r="AL277" s="148" t="str">
        <f>IFERROR(AL276/SUM(AI276:AM276),"")</f>
        <v/>
      </c>
      <c r="AM277" s="148" t="str">
        <f>IFERROR(AM276/SUM(AI276:AM276),"")</f>
        <v/>
      </c>
      <c r="AN277" s="26" t="str">
        <f>IFERROR(AN276/SUM(AI276:AM276),"")</f>
        <v/>
      </c>
      <c r="AO277" s="26" t="str">
        <f>IFERROR(AO276/SUM(AI276:AM276),"")</f>
        <v/>
      </c>
      <c r="AP277" s="234"/>
      <c r="AQ277" s="249"/>
      <c r="AR277" s="230"/>
      <c r="AS277" s="230"/>
      <c r="AT277" s="147" t="str">
        <f>IFERROR(AT276/SUM(AT276:AX276),"")</f>
        <v/>
      </c>
      <c r="AU277" s="147" t="str">
        <f>IFERROR(AU276/SUM(AT276:AX276),"")</f>
        <v/>
      </c>
      <c r="AV277" s="148" t="str">
        <f>IFERROR(AV276/SUM(AT276:AX276),"")</f>
        <v/>
      </c>
      <c r="AW277" s="148" t="str">
        <f>IFERROR(AW276/SUM(AT276:AX276),"")</f>
        <v/>
      </c>
      <c r="AX277" s="148" t="str">
        <f>IFERROR(AX276/SUM(AT276:AX276),"")</f>
        <v/>
      </c>
      <c r="AY277" s="26" t="str">
        <f>IFERROR(AY276/SUM(AT276:AX276),"")</f>
        <v/>
      </c>
      <c r="AZ277" s="134" t="str">
        <f>IFERROR(AZ276/SUM(AT276:AX276),"")</f>
        <v/>
      </c>
      <c r="BA277" s="255"/>
      <c r="BB277" s="135"/>
      <c r="BC277" s="64"/>
      <c r="BD277" s="64" t="str">
        <f t="shared" ref="BD277" si="1773">BB277&amp;"."&amp;BC277</f>
        <v>.</v>
      </c>
      <c r="BE277" s="64"/>
      <c r="BF277" s="67"/>
      <c r="BG277" s="67"/>
      <c r="BH277" s="68"/>
      <c r="BI277" s="68"/>
      <c r="BJ277" s="68"/>
      <c r="BK277" s="69"/>
      <c r="BL277" s="69"/>
      <c r="BM277" s="64"/>
      <c r="BN277" s="67"/>
      <c r="BO277" s="67"/>
      <c r="BP277" s="68"/>
      <c r="BQ277" s="68"/>
      <c r="BR277" s="68"/>
      <c r="BS277" s="69"/>
      <c r="BT277" s="69"/>
      <c r="BU277" s="64"/>
      <c r="BV277" s="67"/>
      <c r="BW277" s="67"/>
      <c r="BX277" s="68"/>
      <c r="BY277" s="68"/>
      <c r="BZ277" s="68"/>
      <c r="CA277" s="69"/>
      <c r="CB277" s="69"/>
      <c r="CC277" s="64"/>
      <c r="CD277" s="67"/>
      <c r="CE277" s="67"/>
      <c r="CF277" s="68"/>
      <c r="CG277" s="68"/>
      <c r="CH277" s="68"/>
      <c r="CI277" s="69"/>
      <c r="CJ277" s="69"/>
      <c r="CK277" s="64"/>
      <c r="CL277" s="67"/>
      <c r="CM277" s="67"/>
      <c r="CN277" s="68"/>
      <c r="CO277" s="68"/>
      <c r="CP277" s="68"/>
      <c r="CQ277" s="69"/>
      <c r="CR277" s="69"/>
      <c r="CS277" s="66"/>
    </row>
    <row r="278" spans="1:97" ht="13.5" thickTop="1" x14ac:dyDescent="0.2">
      <c r="A278" s="258"/>
      <c r="B278" s="263"/>
      <c r="C278" s="265"/>
      <c r="D278" s="261"/>
      <c r="E278" s="235"/>
      <c r="F278" s="260"/>
      <c r="G278" s="47" t="s">
        <v>5</v>
      </c>
      <c r="H278" s="140"/>
      <c r="I278" s="145"/>
      <c r="J278" s="145"/>
      <c r="K278" s="145"/>
      <c r="L278" s="145"/>
      <c r="M278" s="38" t="str">
        <f>IF(AND(ISBLANK(H278),ISBLANK(I278),ISBLANK(J278),ISBLANK(K278),ISBLANK(L278)),"",SUM(J278:L278))</f>
        <v/>
      </c>
      <c r="N278" s="38" t="str">
        <f>IF(AND(ISBLANK(H278),ISBLANK(I278),ISBLANK(J278),ISBLANK(K278),ISBLANK(L278)),"",SUM(K278:L278))</f>
        <v/>
      </c>
      <c r="O278" s="233" t="str">
        <f t="shared" ref="O278" si="1774">IFERROR(SUM(H278:L278)/E278,"")</f>
        <v/>
      </c>
      <c r="P278" s="248" t="str">
        <f>IFERROR(((80*J278)+(100*K278)+(150*L278))/SUM(H278:L278),"")</f>
        <v/>
      </c>
      <c r="Q278" s="140"/>
      <c r="R278" s="145"/>
      <c r="S278" s="145"/>
      <c r="T278" s="145"/>
      <c r="U278" s="145"/>
      <c r="V278" s="38" t="str">
        <f>IF(AND(ISBLANK(Q278),ISBLANK(R278),ISBLANK(S278),ISBLANK(T278),ISBLANK(U278)),"",SUM(S278:U278))</f>
        <v/>
      </c>
      <c r="W278" s="38" t="str">
        <f>IF(AND(ISBLANK(Q278),ISBLANK(R278),ISBLANK(S278),ISBLANK(T278),ISBLANK(U278)),"",SUM(T278:U278))</f>
        <v/>
      </c>
      <c r="X278" s="233" t="str">
        <f t="shared" ref="X278" si="1775">IFERROR(SUM(Q278:U278)/$E278,"")</f>
        <v/>
      </c>
      <c r="Y278" s="248" t="str">
        <f>IFERROR(((80*S278)+(100*T278)+(150*U278))/SUM(Q278:U278),"")</f>
        <v/>
      </c>
      <c r="Z278" s="140"/>
      <c r="AA278" s="145"/>
      <c r="AB278" s="145"/>
      <c r="AC278" s="145"/>
      <c r="AD278" s="145"/>
      <c r="AE278" s="38" t="str">
        <f>IF(AND(ISBLANK(Z278),ISBLANK(AA278),ISBLANK(AB278),ISBLANK(AC278),ISBLANK(AD278)),"",SUM(AB278:AD278))</f>
        <v/>
      </c>
      <c r="AF278" s="38" t="str">
        <f>IF(AND(ISBLANK(Z278),ISBLANK(AA278),ISBLANK(AB278),ISBLANK(AC278),ISBLANK(AD278)),"",SUM(AC278:AD278))</f>
        <v/>
      </c>
      <c r="AG278" s="233" t="str">
        <f t="shared" ref="AG278" si="1776">IFERROR(SUM(Z278:AD278)/$E278,"")</f>
        <v/>
      </c>
      <c r="AH278" s="248" t="str">
        <f>IFERROR(((80*AB278)+(100*AC278)+(150*AD278))/SUM(Z278:AD278),"")</f>
        <v/>
      </c>
      <c r="AI278" s="140"/>
      <c r="AJ278" s="145"/>
      <c r="AK278" s="145"/>
      <c r="AL278" s="145"/>
      <c r="AM278" s="145"/>
      <c r="AN278" s="38" t="str">
        <f>IF(AND(ISBLANK(AI278),ISBLANK(AJ278),ISBLANK(AK278),ISBLANK(AL278),ISBLANK(AM278)),"",SUM(AK278:AM278))</f>
        <v/>
      </c>
      <c r="AO278" s="38" t="str">
        <f>IF(AND(ISBLANK(AI278),ISBLANK(AJ278),ISBLANK(AK278),ISBLANK(AL278),ISBLANK(AM278)),"",SUM(AL278:AM278))</f>
        <v/>
      </c>
      <c r="AP278" s="233" t="str">
        <f t="shared" ref="AP278" si="1777">IFERROR(SUM(AI278:AM278)/$E278,"")</f>
        <v/>
      </c>
      <c r="AQ278" s="248" t="str">
        <f>IFERROR(((80*AK278)+(100*AL278)+(150*AM278))/SUM(AI278:AM278),"")</f>
        <v/>
      </c>
      <c r="AR278" s="229" t="str">
        <f t="shared" ref="AR278" si="1778">IFERROR(AVERAGE(Y278,AH278,AQ278),"")</f>
        <v/>
      </c>
      <c r="AS278" s="229" t="str">
        <f t="shared" ref="AS278" si="1779">IF(OR(P278="",AR278=""),"",AR278-P278)</f>
        <v/>
      </c>
      <c r="AT278" s="145"/>
      <c r="AU278" s="145"/>
      <c r="AV278" s="145"/>
      <c r="AW278" s="145"/>
      <c r="AX278" s="145"/>
      <c r="AY278" s="38" t="str">
        <f>IF(AND(ISBLANK(AT278),ISBLANK(AU278),ISBLANK(AV278),ISBLANK(AW278),ISBLANK(AX278)),"",SUM(AV278:AX278))</f>
        <v/>
      </c>
      <c r="AZ278" s="133" t="str">
        <f>IF(AND(ISBLANK(AT278),ISBLANK(AU278),ISBLANK(AV278),ISBLANK(AW278),ISBLANK(AX278)),"",SUM(AW278:AX278))</f>
        <v/>
      </c>
      <c r="BA278" s="254" t="str">
        <f>IFERROR(((80*AV278)+(100*AW278)+(150*AX278))/SUM(AT278:AX278),"")</f>
        <v/>
      </c>
      <c r="BB278" s="135">
        <f>B278</f>
        <v>0</v>
      </c>
      <c r="BC278" s="64">
        <f>C278</f>
        <v>0</v>
      </c>
      <c r="BD278" s="64" t="str">
        <f>BB278&amp;"."&amp;BC278</f>
        <v>0.0</v>
      </c>
      <c r="BE278" s="64">
        <f>D278</f>
        <v>0</v>
      </c>
      <c r="BF278" s="65">
        <f>H278</f>
        <v>0</v>
      </c>
      <c r="BG278" s="65">
        <f t="shared" ref="BG278:BL278" si="1780">I278</f>
        <v>0</v>
      </c>
      <c r="BH278" s="65">
        <f t="shared" si="1780"/>
        <v>0</v>
      </c>
      <c r="BI278" s="65">
        <f t="shared" si="1780"/>
        <v>0</v>
      </c>
      <c r="BJ278" s="65">
        <f t="shared" si="1780"/>
        <v>0</v>
      </c>
      <c r="BK278" s="65" t="str">
        <f t="shared" si="1780"/>
        <v/>
      </c>
      <c r="BL278" s="65" t="str">
        <f t="shared" si="1780"/>
        <v/>
      </c>
      <c r="BM278" s="65" t="str">
        <f t="shared" ref="BM278:BT278" si="1781">P278</f>
        <v/>
      </c>
      <c r="BN278" s="65">
        <f t="shared" si="1781"/>
        <v>0</v>
      </c>
      <c r="BO278" s="65">
        <f t="shared" si="1781"/>
        <v>0</v>
      </c>
      <c r="BP278" s="65">
        <f t="shared" si="1781"/>
        <v>0</v>
      </c>
      <c r="BQ278" s="65">
        <f t="shared" si="1781"/>
        <v>0</v>
      </c>
      <c r="BR278" s="65">
        <f t="shared" si="1781"/>
        <v>0</v>
      </c>
      <c r="BS278" s="65" t="str">
        <f t="shared" si="1781"/>
        <v/>
      </c>
      <c r="BT278" s="65" t="str">
        <f t="shared" si="1781"/>
        <v/>
      </c>
      <c r="BU278" s="65" t="str">
        <f t="shared" ref="BU278:CB278" si="1782">Y278</f>
        <v/>
      </c>
      <c r="BV278" s="65">
        <f t="shared" si="1782"/>
        <v>0</v>
      </c>
      <c r="BW278" s="65">
        <f t="shared" si="1782"/>
        <v>0</v>
      </c>
      <c r="BX278" s="65">
        <f t="shared" si="1782"/>
        <v>0</v>
      </c>
      <c r="BY278" s="65">
        <f t="shared" si="1782"/>
        <v>0</v>
      </c>
      <c r="BZ278" s="65">
        <f t="shared" si="1782"/>
        <v>0</v>
      </c>
      <c r="CA278" s="65" t="str">
        <f t="shared" si="1782"/>
        <v/>
      </c>
      <c r="CB278" s="65" t="str">
        <f t="shared" si="1782"/>
        <v/>
      </c>
      <c r="CC278" s="65" t="str">
        <f t="shared" ref="CC278:CJ278" si="1783">AH278</f>
        <v/>
      </c>
      <c r="CD278" s="65">
        <f t="shared" si="1783"/>
        <v>0</v>
      </c>
      <c r="CE278" s="65">
        <f t="shared" si="1783"/>
        <v>0</v>
      </c>
      <c r="CF278" s="65">
        <f t="shared" si="1783"/>
        <v>0</v>
      </c>
      <c r="CG278" s="65">
        <f t="shared" si="1783"/>
        <v>0</v>
      </c>
      <c r="CH278" s="65">
        <f t="shared" si="1783"/>
        <v>0</v>
      </c>
      <c r="CI278" s="65" t="str">
        <f t="shared" si="1783"/>
        <v/>
      </c>
      <c r="CJ278" s="65" t="str">
        <f t="shared" si="1783"/>
        <v/>
      </c>
      <c r="CK278" s="65" t="str">
        <f t="shared" ref="CK278" si="1784">AQ278</f>
        <v/>
      </c>
      <c r="CL278" s="65">
        <f t="shared" ref="CL278:CS278" si="1785">AT278</f>
        <v>0</v>
      </c>
      <c r="CM278" s="65">
        <f t="shared" si="1785"/>
        <v>0</v>
      </c>
      <c r="CN278" s="65">
        <f t="shared" si="1785"/>
        <v>0</v>
      </c>
      <c r="CO278" s="65">
        <f t="shared" si="1785"/>
        <v>0</v>
      </c>
      <c r="CP278" s="65">
        <f t="shared" si="1785"/>
        <v>0</v>
      </c>
      <c r="CQ278" s="65" t="str">
        <f t="shared" si="1785"/>
        <v/>
      </c>
      <c r="CR278" s="65" t="str">
        <f t="shared" si="1785"/>
        <v/>
      </c>
      <c r="CS278" s="65" t="str">
        <f t="shared" si="1785"/>
        <v/>
      </c>
    </row>
    <row r="279" spans="1:97" ht="13.5" thickBot="1" x14ac:dyDescent="0.25">
      <c r="A279" s="259"/>
      <c r="B279" s="264"/>
      <c r="C279" s="262"/>
      <c r="D279" s="262"/>
      <c r="E279" s="236"/>
      <c r="F279" s="241"/>
      <c r="G279" s="48" t="s">
        <v>6</v>
      </c>
      <c r="H279" s="146" t="str">
        <f>IFERROR(H278/SUM(H278:L278),"")</f>
        <v/>
      </c>
      <c r="I279" s="147" t="str">
        <f>IFERROR(I278/SUM(H278:L278),"")</f>
        <v/>
      </c>
      <c r="J279" s="148" t="str">
        <f>IFERROR(J278/SUM(H278:L278),"")</f>
        <v/>
      </c>
      <c r="K279" s="148" t="str">
        <f>IFERROR(K278/SUM(H278:L278),"")</f>
        <v/>
      </c>
      <c r="L279" s="148" t="str">
        <f>IFERROR(L278/SUM(H278:L278),"")</f>
        <v/>
      </c>
      <c r="M279" s="26" t="str">
        <f>IFERROR(M278/SUM(H278:L278),"")</f>
        <v/>
      </c>
      <c r="N279" s="26" t="str">
        <f>IFERROR(N278/SUM(H278:L278),"")</f>
        <v/>
      </c>
      <c r="O279" s="234"/>
      <c r="P279" s="249"/>
      <c r="Q279" s="146" t="str">
        <f>IFERROR(Q278/SUM(Q278:U278),"")</f>
        <v/>
      </c>
      <c r="R279" s="147" t="str">
        <f>IFERROR(R278/SUM(Q278:U278),"")</f>
        <v/>
      </c>
      <c r="S279" s="148" t="str">
        <f>IFERROR(S278/SUM(Q278:U278),"")</f>
        <v/>
      </c>
      <c r="T279" s="148" t="str">
        <f>IFERROR(T278/SUM(Q278:U278),"")</f>
        <v/>
      </c>
      <c r="U279" s="148" t="str">
        <f>IFERROR(U278/SUM(Q278:U278),"")</f>
        <v/>
      </c>
      <c r="V279" s="26" t="str">
        <f>IFERROR(V278/SUM(Q278:U278),"")</f>
        <v/>
      </c>
      <c r="W279" s="26" t="str">
        <f>IFERROR(W278/SUM(Q278:U278),"")</f>
        <v/>
      </c>
      <c r="X279" s="234"/>
      <c r="Y279" s="249"/>
      <c r="Z279" s="146" t="str">
        <f>IFERROR(Z278/SUM(Z278:AD278),"")</f>
        <v/>
      </c>
      <c r="AA279" s="147" t="str">
        <f>IFERROR(AA278/SUM(Z278:AD278),"")</f>
        <v/>
      </c>
      <c r="AB279" s="148" t="str">
        <f>IFERROR(AB278/SUM(Z278:AD278),"")</f>
        <v/>
      </c>
      <c r="AC279" s="148" t="str">
        <f>IFERROR(AC278/SUM(Z278:AD278),"")</f>
        <v/>
      </c>
      <c r="AD279" s="148" t="str">
        <f>IFERROR(AD278/SUM(Z278:AD278),"")</f>
        <v/>
      </c>
      <c r="AE279" s="26" t="str">
        <f>IFERROR(AE278/SUM(Z278:AD278),"")</f>
        <v/>
      </c>
      <c r="AF279" s="26" t="str">
        <f>IFERROR(AF278/SUM(Z278:AD278),"")</f>
        <v/>
      </c>
      <c r="AG279" s="234"/>
      <c r="AH279" s="249"/>
      <c r="AI279" s="146" t="str">
        <f>IFERROR(AI278/SUM(AI278:AM278),"")</f>
        <v/>
      </c>
      <c r="AJ279" s="147" t="str">
        <f>IFERROR(AJ278/SUM(AI278:AM278),"")</f>
        <v/>
      </c>
      <c r="AK279" s="148" t="str">
        <f>IFERROR(AK278/SUM(AI278:AM278),"")</f>
        <v/>
      </c>
      <c r="AL279" s="148" t="str">
        <f>IFERROR(AL278/SUM(AI278:AM278),"")</f>
        <v/>
      </c>
      <c r="AM279" s="148" t="str">
        <f>IFERROR(AM278/SUM(AI278:AM278),"")</f>
        <v/>
      </c>
      <c r="AN279" s="26" t="str">
        <f>IFERROR(AN278/SUM(AI278:AM278),"")</f>
        <v/>
      </c>
      <c r="AO279" s="26" t="str">
        <f>IFERROR(AO278/SUM(AI278:AM278),"")</f>
        <v/>
      </c>
      <c r="AP279" s="234"/>
      <c r="AQ279" s="249"/>
      <c r="AR279" s="230"/>
      <c r="AS279" s="230"/>
      <c r="AT279" s="147" t="str">
        <f>IFERROR(AT278/SUM(AT278:AX278),"")</f>
        <v/>
      </c>
      <c r="AU279" s="147" t="str">
        <f>IFERROR(AU278/SUM(AT278:AX278),"")</f>
        <v/>
      </c>
      <c r="AV279" s="148" t="str">
        <f>IFERROR(AV278/SUM(AT278:AX278),"")</f>
        <v/>
      </c>
      <c r="AW279" s="148" t="str">
        <f>IFERROR(AW278/SUM(AT278:AX278),"")</f>
        <v/>
      </c>
      <c r="AX279" s="148" t="str">
        <f>IFERROR(AX278/SUM(AT278:AX278),"")</f>
        <v/>
      </c>
      <c r="AY279" s="26" t="str">
        <f>IFERROR(AY278/SUM(AT278:AX278),"")</f>
        <v/>
      </c>
      <c r="AZ279" s="134" t="str">
        <f>IFERROR(AZ278/SUM(AT278:AX278),"")</f>
        <v/>
      </c>
      <c r="BA279" s="255"/>
      <c r="BB279" s="135"/>
      <c r="BC279" s="64"/>
      <c r="BD279" s="64" t="str">
        <f t="shared" ref="BD279" si="1786">BB279&amp;"."&amp;BC279</f>
        <v>.</v>
      </c>
      <c r="BE279" s="64"/>
      <c r="BF279" s="67"/>
      <c r="BG279" s="67"/>
      <c r="BH279" s="68"/>
      <c r="BI279" s="68"/>
      <c r="BJ279" s="68"/>
      <c r="BK279" s="69"/>
      <c r="BL279" s="69"/>
      <c r="BM279" s="64"/>
      <c r="BN279" s="67"/>
      <c r="BO279" s="67"/>
      <c r="BP279" s="68"/>
      <c r="BQ279" s="68"/>
      <c r="BR279" s="68"/>
      <c r="BS279" s="69"/>
      <c r="BT279" s="69"/>
      <c r="BU279" s="64"/>
      <c r="BV279" s="67"/>
      <c r="BW279" s="67"/>
      <c r="BX279" s="68"/>
      <c r="BY279" s="68"/>
      <c r="BZ279" s="68"/>
      <c r="CA279" s="69"/>
      <c r="CB279" s="69"/>
      <c r="CC279" s="64"/>
      <c r="CD279" s="67"/>
      <c r="CE279" s="67"/>
      <c r="CF279" s="68"/>
      <c r="CG279" s="68"/>
      <c r="CH279" s="68"/>
      <c r="CI279" s="69"/>
      <c r="CJ279" s="69"/>
      <c r="CK279" s="64"/>
      <c r="CL279" s="67"/>
      <c r="CM279" s="67"/>
      <c r="CN279" s="68"/>
      <c r="CO279" s="68"/>
      <c r="CP279" s="68"/>
      <c r="CQ279" s="69"/>
      <c r="CR279" s="69"/>
      <c r="CS279" s="66"/>
    </row>
    <row r="280" spans="1:97" ht="13.5" thickTop="1" x14ac:dyDescent="0.2">
      <c r="A280" s="258"/>
      <c r="B280" s="263"/>
      <c r="C280" s="265"/>
      <c r="D280" s="261"/>
      <c r="E280" s="235"/>
      <c r="F280" s="260"/>
      <c r="G280" s="47" t="s">
        <v>5</v>
      </c>
      <c r="H280" s="140"/>
      <c r="I280" s="145"/>
      <c r="J280" s="145"/>
      <c r="K280" s="145"/>
      <c r="L280" s="145"/>
      <c r="M280" s="38" t="str">
        <f>IF(AND(ISBLANK(H280),ISBLANK(I280),ISBLANK(J280),ISBLANK(K280),ISBLANK(L280)),"",SUM(J280:L280))</f>
        <v/>
      </c>
      <c r="N280" s="38" t="str">
        <f>IF(AND(ISBLANK(H280),ISBLANK(I280),ISBLANK(J280),ISBLANK(K280),ISBLANK(L280)),"",SUM(K280:L280))</f>
        <v/>
      </c>
      <c r="O280" s="233" t="str">
        <f t="shared" ref="O280" si="1787">IFERROR(SUM(H280:L280)/E280,"")</f>
        <v/>
      </c>
      <c r="P280" s="248" t="str">
        <f>IFERROR(((80*J280)+(100*K280)+(150*L280))/SUM(H280:L280),"")</f>
        <v/>
      </c>
      <c r="Q280" s="140"/>
      <c r="R280" s="145"/>
      <c r="S280" s="145"/>
      <c r="T280" s="145"/>
      <c r="U280" s="145"/>
      <c r="V280" s="38" t="str">
        <f>IF(AND(ISBLANK(Q280),ISBLANK(R280),ISBLANK(S280),ISBLANK(T280),ISBLANK(U280)),"",SUM(S280:U280))</f>
        <v/>
      </c>
      <c r="W280" s="38" t="str">
        <f>IF(AND(ISBLANK(Q280),ISBLANK(R280),ISBLANK(S280),ISBLANK(T280),ISBLANK(U280)),"",SUM(T280:U280))</f>
        <v/>
      </c>
      <c r="X280" s="233" t="str">
        <f t="shared" ref="X280" si="1788">IFERROR(SUM(Q280:U280)/$E280,"")</f>
        <v/>
      </c>
      <c r="Y280" s="248" t="str">
        <f>IFERROR(((80*S280)+(100*T280)+(150*U280))/SUM(Q280:U280),"")</f>
        <v/>
      </c>
      <c r="Z280" s="140"/>
      <c r="AA280" s="145"/>
      <c r="AB280" s="145"/>
      <c r="AC280" s="145"/>
      <c r="AD280" s="145"/>
      <c r="AE280" s="38" t="str">
        <f>IF(AND(ISBLANK(Z280),ISBLANK(AA280),ISBLANK(AB280),ISBLANK(AC280),ISBLANK(AD280)),"",SUM(AB280:AD280))</f>
        <v/>
      </c>
      <c r="AF280" s="38" t="str">
        <f>IF(AND(ISBLANK(Z280),ISBLANK(AA280),ISBLANK(AB280),ISBLANK(AC280),ISBLANK(AD280)),"",SUM(AC280:AD280))</f>
        <v/>
      </c>
      <c r="AG280" s="233" t="str">
        <f t="shared" ref="AG280" si="1789">IFERROR(SUM(Z280:AD280)/$E280,"")</f>
        <v/>
      </c>
      <c r="AH280" s="248" t="str">
        <f>IFERROR(((80*AB280)+(100*AC280)+(150*AD280))/SUM(Z280:AD280),"")</f>
        <v/>
      </c>
      <c r="AI280" s="140"/>
      <c r="AJ280" s="145"/>
      <c r="AK280" s="145"/>
      <c r="AL280" s="145"/>
      <c r="AM280" s="145"/>
      <c r="AN280" s="38" t="str">
        <f>IF(AND(ISBLANK(AI280),ISBLANK(AJ280),ISBLANK(AK280),ISBLANK(AL280),ISBLANK(AM280)),"",SUM(AK280:AM280))</f>
        <v/>
      </c>
      <c r="AO280" s="38" t="str">
        <f>IF(AND(ISBLANK(AI280),ISBLANK(AJ280),ISBLANK(AK280),ISBLANK(AL280),ISBLANK(AM280)),"",SUM(AL280:AM280))</f>
        <v/>
      </c>
      <c r="AP280" s="233" t="str">
        <f t="shared" ref="AP280" si="1790">IFERROR(SUM(AI280:AM280)/$E280,"")</f>
        <v/>
      </c>
      <c r="AQ280" s="248" t="str">
        <f>IFERROR(((80*AK280)+(100*AL280)+(150*AM280))/SUM(AI280:AM280),"")</f>
        <v/>
      </c>
      <c r="AR280" s="229" t="str">
        <f t="shared" ref="AR280" si="1791">IFERROR(AVERAGE(Y280,AH280,AQ280),"")</f>
        <v/>
      </c>
      <c r="AS280" s="229" t="str">
        <f t="shared" ref="AS280" si="1792">IF(OR(P280="",AR280=""),"",AR280-P280)</f>
        <v/>
      </c>
      <c r="AT280" s="145"/>
      <c r="AU280" s="145"/>
      <c r="AV280" s="145"/>
      <c r="AW280" s="145"/>
      <c r="AX280" s="145"/>
      <c r="AY280" s="38" t="str">
        <f>IF(AND(ISBLANK(AT280),ISBLANK(AU280),ISBLANK(AV280),ISBLANK(AW280),ISBLANK(AX280)),"",SUM(AV280:AX280))</f>
        <v/>
      </c>
      <c r="AZ280" s="133" t="str">
        <f>IF(AND(ISBLANK(AT280),ISBLANK(AU280),ISBLANK(AV280),ISBLANK(AW280),ISBLANK(AX280)),"",SUM(AW280:AX280))</f>
        <v/>
      </c>
      <c r="BA280" s="254" t="str">
        <f>IFERROR(((80*AV280)+(100*AW280)+(150*AX280))/SUM(AT280:AX280),"")</f>
        <v/>
      </c>
      <c r="BB280" s="135">
        <f>B280</f>
        <v>0</v>
      </c>
      <c r="BC280" s="64">
        <f>C280</f>
        <v>0</v>
      </c>
      <c r="BD280" s="64" t="str">
        <f>BB280&amp;"."&amp;BC280</f>
        <v>0.0</v>
      </c>
      <c r="BE280" s="64">
        <f>D280</f>
        <v>0</v>
      </c>
      <c r="BF280" s="65">
        <f>H280</f>
        <v>0</v>
      </c>
      <c r="BG280" s="65">
        <f t="shared" ref="BG280:BL280" si="1793">I280</f>
        <v>0</v>
      </c>
      <c r="BH280" s="65">
        <f t="shared" si="1793"/>
        <v>0</v>
      </c>
      <c r="BI280" s="65">
        <f t="shared" si="1793"/>
        <v>0</v>
      </c>
      <c r="BJ280" s="65">
        <f t="shared" si="1793"/>
        <v>0</v>
      </c>
      <c r="BK280" s="65" t="str">
        <f t="shared" si="1793"/>
        <v/>
      </c>
      <c r="BL280" s="65" t="str">
        <f t="shared" si="1793"/>
        <v/>
      </c>
      <c r="BM280" s="65" t="str">
        <f t="shared" ref="BM280:BT280" si="1794">P280</f>
        <v/>
      </c>
      <c r="BN280" s="65">
        <f t="shared" si="1794"/>
        <v>0</v>
      </c>
      <c r="BO280" s="65">
        <f t="shared" si="1794"/>
        <v>0</v>
      </c>
      <c r="BP280" s="65">
        <f t="shared" si="1794"/>
        <v>0</v>
      </c>
      <c r="BQ280" s="65">
        <f t="shared" si="1794"/>
        <v>0</v>
      </c>
      <c r="BR280" s="65">
        <f t="shared" si="1794"/>
        <v>0</v>
      </c>
      <c r="BS280" s="65" t="str">
        <f t="shared" si="1794"/>
        <v/>
      </c>
      <c r="BT280" s="65" t="str">
        <f t="shared" si="1794"/>
        <v/>
      </c>
      <c r="BU280" s="65" t="str">
        <f t="shared" ref="BU280:CB280" si="1795">Y280</f>
        <v/>
      </c>
      <c r="BV280" s="65">
        <f t="shared" si="1795"/>
        <v>0</v>
      </c>
      <c r="BW280" s="65">
        <f t="shared" si="1795"/>
        <v>0</v>
      </c>
      <c r="BX280" s="65">
        <f t="shared" si="1795"/>
        <v>0</v>
      </c>
      <c r="BY280" s="65">
        <f t="shared" si="1795"/>
        <v>0</v>
      </c>
      <c r="BZ280" s="65">
        <f t="shared" si="1795"/>
        <v>0</v>
      </c>
      <c r="CA280" s="65" t="str">
        <f t="shared" si="1795"/>
        <v/>
      </c>
      <c r="CB280" s="65" t="str">
        <f t="shared" si="1795"/>
        <v/>
      </c>
      <c r="CC280" s="65" t="str">
        <f t="shared" ref="CC280:CJ280" si="1796">AH280</f>
        <v/>
      </c>
      <c r="CD280" s="65">
        <f t="shared" si="1796"/>
        <v>0</v>
      </c>
      <c r="CE280" s="65">
        <f t="shared" si="1796"/>
        <v>0</v>
      </c>
      <c r="CF280" s="65">
        <f t="shared" si="1796"/>
        <v>0</v>
      </c>
      <c r="CG280" s="65">
        <f t="shared" si="1796"/>
        <v>0</v>
      </c>
      <c r="CH280" s="65">
        <f t="shared" si="1796"/>
        <v>0</v>
      </c>
      <c r="CI280" s="65" t="str">
        <f t="shared" si="1796"/>
        <v/>
      </c>
      <c r="CJ280" s="65" t="str">
        <f t="shared" si="1796"/>
        <v/>
      </c>
      <c r="CK280" s="65" t="str">
        <f t="shared" ref="CK280" si="1797">AQ280</f>
        <v/>
      </c>
      <c r="CL280" s="65">
        <f t="shared" ref="CL280:CS280" si="1798">AT280</f>
        <v>0</v>
      </c>
      <c r="CM280" s="65">
        <f t="shared" si="1798"/>
        <v>0</v>
      </c>
      <c r="CN280" s="65">
        <f t="shared" si="1798"/>
        <v>0</v>
      </c>
      <c r="CO280" s="65">
        <f t="shared" si="1798"/>
        <v>0</v>
      </c>
      <c r="CP280" s="65">
        <f t="shared" si="1798"/>
        <v>0</v>
      </c>
      <c r="CQ280" s="65" t="str">
        <f t="shared" si="1798"/>
        <v/>
      </c>
      <c r="CR280" s="65" t="str">
        <f t="shared" si="1798"/>
        <v/>
      </c>
      <c r="CS280" s="65" t="str">
        <f t="shared" si="1798"/>
        <v/>
      </c>
    </row>
    <row r="281" spans="1:97" ht="13.5" thickBot="1" x14ac:dyDescent="0.25">
      <c r="A281" s="259"/>
      <c r="B281" s="264"/>
      <c r="C281" s="262"/>
      <c r="D281" s="262"/>
      <c r="E281" s="236"/>
      <c r="F281" s="241"/>
      <c r="G281" s="48" t="s">
        <v>6</v>
      </c>
      <c r="H281" s="146" t="str">
        <f>IFERROR(H280/SUM(H280:L280),"")</f>
        <v/>
      </c>
      <c r="I281" s="147" t="str">
        <f>IFERROR(I280/SUM(H280:L280),"")</f>
        <v/>
      </c>
      <c r="J281" s="148" t="str">
        <f>IFERROR(J280/SUM(H280:L280),"")</f>
        <v/>
      </c>
      <c r="K281" s="148" t="str">
        <f>IFERROR(K280/SUM(H280:L280),"")</f>
        <v/>
      </c>
      <c r="L281" s="148" t="str">
        <f>IFERROR(L280/SUM(H280:L280),"")</f>
        <v/>
      </c>
      <c r="M281" s="26" t="str">
        <f>IFERROR(M280/SUM(H280:L280),"")</f>
        <v/>
      </c>
      <c r="N281" s="26" t="str">
        <f>IFERROR(N280/SUM(H280:L280),"")</f>
        <v/>
      </c>
      <c r="O281" s="234"/>
      <c r="P281" s="249"/>
      <c r="Q281" s="146" t="str">
        <f>IFERROR(Q280/SUM(Q280:U280),"")</f>
        <v/>
      </c>
      <c r="R281" s="147" t="str">
        <f>IFERROR(R280/SUM(Q280:U280),"")</f>
        <v/>
      </c>
      <c r="S281" s="148" t="str">
        <f>IFERROR(S280/SUM(Q280:U280),"")</f>
        <v/>
      </c>
      <c r="T281" s="148" t="str">
        <f>IFERROR(T280/SUM(Q280:U280),"")</f>
        <v/>
      </c>
      <c r="U281" s="148" t="str">
        <f>IFERROR(U280/SUM(Q280:U280),"")</f>
        <v/>
      </c>
      <c r="V281" s="26" t="str">
        <f>IFERROR(V280/SUM(Q280:U280),"")</f>
        <v/>
      </c>
      <c r="W281" s="26" t="str">
        <f>IFERROR(W280/SUM(Q280:U280),"")</f>
        <v/>
      </c>
      <c r="X281" s="234"/>
      <c r="Y281" s="249"/>
      <c r="Z281" s="146" t="str">
        <f>IFERROR(Z280/SUM(Z280:AD280),"")</f>
        <v/>
      </c>
      <c r="AA281" s="147" t="str">
        <f>IFERROR(AA280/SUM(Z280:AD280),"")</f>
        <v/>
      </c>
      <c r="AB281" s="148" t="str">
        <f>IFERROR(AB280/SUM(Z280:AD280),"")</f>
        <v/>
      </c>
      <c r="AC281" s="148" t="str">
        <f>IFERROR(AC280/SUM(Z280:AD280),"")</f>
        <v/>
      </c>
      <c r="AD281" s="148" t="str">
        <f>IFERROR(AD280/SUM(Z280:AD280),"")</f>
        <v/>
      </c>
      <c r="AE281" s="26" t="str">
        <f>IFERROR(AE280/SUM(Z280:AD280),"")</f>
        <v/>
      </c>
      <c r="AF281" s="26" t="str">
        <f>IFERROR(AF280/SUM(Z280:AD280),"")</f>
        <v/>
      </c>
      <c r="AG281" s="234"/>
      <c r="AH281" s="249"/>
      <c r="AI281" s="146" t="str">
        <f>IFERROR(AI280/SUM(AI280:AM280),"")</f>
        <v/>
      </c>
      <c r="AJ281" s="147" t="str">
        <f>IFERROR(AJ280/SUM(AI280:AM280),"")</f>
        <v/>
      </c>
      <c r="AK281" s="148" t="str">
        <f>IFERROR(AK280/SUM(AI280:AM280),"")</f>
        <v/>
      </c>
      <c r="AL281" s="148" t="str">
        <f>IFERROR(AL280/SUM(AI280:AM280),"")</f>
        <v/>
      </c>
      <c r="AM281" s="148" t="str">
        <f>IFERROR(AM280/SUM(AI280:AM280),"")</f>
        <v/>
      </c>
      <c r="AN281" s="26" t="str">
        <f>IFERROR(AN280/SUM(AI280:AM280),"")</f>
        <v/>
      </c>
      <c r="AO281" s="26" t="str">
        <f>IFERROR(AO280/SUM(AI280:AM280),"")</f>
        <v/>
      </c>
      <c r="AP281" s="234"/>
      <c r="AQ281" s="249"/>
      <c r="AR281" s="230"/>
      <c r="AS281" s="230"/>
      <c r="AT281" s="147" t="str">
        <f>IFERROR(AT280/SUM(AT280:AX280),"")</f>
        <v/>
      </c>
      <c r="AU281" s="147" t="str">
        <f>IFERROR(AU280/SUM(AT280:AX280),"")</f>
        <v/>
      </c>
      <c r="AV281" s="148" t="str">
        <f>IFERROR(AV280/SUM(AT280:AX280),"")</f>
        <v/>
      </c>
      <c r="AW281" s="148" t="str">
        <f>IFERROR(AW280/SUM(AT280:AX280),"")</f>
        <v/>
      </c>
      <c r="AX281" s="148" t="str">
        <f>IFERROR(AX280/SUM(AT280:AX280),"")</f>
        <v/>
      </c>
      <c r="AY281" s="26" t="str">
        <f>IFERROR(AY280/SUM(AT280:AX280),"")</f>
        <v/>
      </c>
      <c r="AZ281" s="134" t="str">
        <f>IFERROR(AZ280/SUM(AT280:AX280),"")</f>
        <v/>
      </c>
      <c r="BA281" s="255"/>
      <c r="BB281" s="135"/>
      <c r="BC281" s="64"/>
      <c r="BD281" s="64" t="str">
        <f t="shared" ref="BD281" si="1799">BB281&amp;"."&amp;BC281</f>
        <v>.</v>
      </c>
      <c r="BE281" s="64"/>
      <c r="BF281" s="67"/>
      <c r="BG281" s="67"/>
      <c r="BH281" s="68"/>
      <c r="BI281" s="68"/>
      <c r="BJ281" s="68"/>
      <c r="BK281" s="69"/>
      <c r="BL281" s="69"/>
      <c r="BM281" s="64"/>
      <c r="BN281" s="67"/>
      <c r="BO281" s="67"/>
      <c r="BP281" s="68"/>
      <c r="BQ281" s="68"/>
      <c r="BR281" s="68"/>
      <c r="BS281" s="69"/>
      <c r="BT281" s="69"/>
      <c r="BU281" s="64"/>
      <c r="BV281" s="67"/>
      <c r="BW281" s="67"/>
      <c r="BX281" s="68"/>
      <c r="BY281" s="68"/>
      <c r="BZ281" s="68"/>
      <c r="CA281" s="69"/>
      <c r="CB281" s="69"/>
      <c r="CC281" s="64"/>
      <c r="CD281" s="67"/>
      <c r="CE281" s="67"/>
      <c r="CF281" s="68"/>
      <c r="CG281" s="68"/>
      <c r="CH281" s="68"/>
      <c r="CI281" s="69"/>
      <c r="CJ281" s="69"/>
      <c r="CK281" s="64"/>
      <c r="CL281" s="67"/>
      <c r="CM281" s="67"/>
      <c r="CN281" s="68"/>
      <c r="CO281" s="68"/>
      <c r="CP281" s="68"/>
      <c r="CQ281" s="69"/>
      <c r="CR281" s="69"/>
      <c r="CS281" s="66"/>
    </row>
    <row r="282" spans="1:97" ht="13.5" thickTop="1" x14ac:dyDescent="0.2">
      <c r="A282" s="258"/>
      <c r="B282" s="263"/>
      <c r="C282" s="265"/>
      <c r="D282" s="261"/>
      <c r="E282" s="235"/>
      <c r="F282" s="260"/>
      <c r="G282" s="47" t="s">
        <v>5</v>
      </c>
      <c r="H282" s="140"/>
      <c r="I282" s="145"/>
      <c r="J282" s="145"/>
      <c r="K282" s="145"/>
      <c r="L282" s="145"/>
      <c r="M282" s="38" t="str">
        <f>IF(AND(ISBLANK(H282),ISBLANK(I282),ISBLANK(J282),ISBLANK(K282),ISBLANK(L282)),"",SUM(J282:L282))</f>
        <v/>
      </c>
      <c r="N282" s="38" t="str">
        <f>IF(AND(ISBLANK(H282),ISBLANK(I282),ISBLANK(J282),ISBLANK(K282),ISBLANK(L282)),"",SUM(K282:L282))</f>
        <v/>
      </c>
      <c r="O282" s="233" t="str">
        <f t="shared" ref="O282" si="1800">IFERROR(SUM(H282:L282)/E282,"")</f>
        <v/>
      </c>
      <c r="P282" s="248" t="str">
        <f>IFERROR(((80*J282)+(100*K282)+(150*L282))/SUM(H282:L282),"")</f>
        <v/>
      </c>
      <c r="Q282" s="140"/>
      <c r="R282" s="145"/>
      <c r="S282" s="145"/>
      <c r="T282" s="145"/>
      <c r="U282" s="145"/>
      <c r="V282" s="38" t="str">
        <f>IF(AND(ISBLANK(Q282),ISBLANK(R282),ISBLANK(S282),ISBLANK(T282),ISBLANK(U282)),"",SUM(S282:U282))</f>
        <v/>
      </c>
      <c r="W282" s="38" t="str">
        <f>IF(AND(ISBLANK(Q282),ISBLANK(R282),ISBLANK(S282),ISBLANK(T282),ISBLANK(U282)),"",SUM(T282:U282))</f>
        <v/>
      </c>
      <c r="X282" s="233" t="str">
        <f t="shared" ref="X282" si="1801">IFERROR(SUM(Q282:U282)/$E282,"")</f>
        <v/>
      </c>
      <c r="Y282" s="248" t="str">
        <f>IFERROR(((80*S282)+(100*T282)+(150*U282))/SUM(Q282:U282),"")</f>
        <v/>
      </c>
      <c r="Z282" s="140"/>
      <c r="AA282" s="145"/>
      <c r="AB282" s="145"/>
      <c r="AC282" s="145"/>
      <c r="AD282" s="145"/>
      <c r="AE282" s="38" t="str">
        <f>IF(AND(ISBLANK(Z282),ISBLANK(AA282),ISBLANK(AB282),ISBLANK(AC282),ISBLANK(AD282)),"",SUM(AB282:AD282))</f>
        <v/>
      </c>
      <c r="AF282" s="38" t="str">
        <f>IF(AND(ISBLANK(Z282),ISBLANK(AA282),ISBLANK(AB282),ISBLANK(AC282),ISBLANK(AD282)),"",SUM(AC282:AD282))</f>
        <v/>
      </c>
      <c r="AG282" s="233" t="str">
        <f t="shared" ref="AG282" si="1802">IFERROR(SUM(Z282:AD282)/$E282,"")</f>
        <v/>
      </c>
      <c r="AH282" s="248" t="str">
        <f>IFERROR(((80*AB282)+(100*AC282)+(150*AD282))/SUM(Z282:AD282),"")</f>
        <v/>
      </c>
      <c r="AI282" s="140"/>
      <c r="AJ282" s="145"/>
      <c r="AK282" s="145"/>
      <c r="AL282" s="145"/>
      <c r="AM282" s="145"/>
      <c r="AN282" s="38" t="str">
        <f>IF(AND(ISBLANK(AI282),ISBLANK(AJ282),ISBLANK(AK282),ISBLANK(AL282),ISBLANK(AM282)),"",SUM(AK282:AM282))</f>
        <v/>
      </c>
      <c r="AO282" s="38" t="str">
        <f>IF(AND(ISBLANK(AI282),ISBLANK(AJ282),ISBLANK(AK282),ISBLANK(AL282),ISBLANK(AM282)),"",SUM(AL282:AM282))</f>
        <v/>
      </c>
      <c r="AP282" s="233" t="str">
        <f t="shared" ref="AP282" si="1803">IFERROR(SUM(AI282:AM282)/$E282,"")</f>
        <v/>
      </c>
      <c r="AQ282" s="248" t="str">
        <f>IFERROR(((80*AK282)+(100*AL282)+(150*AM282))/SUM(AI282:AM282),"")</f>
        <v/>
      </c>
      <c r="AR282" s="229" t="str">
        <f t="shared" ref="AR282" si="1804">IFERROR(AVERAGE(Y282,AH282,AQ282),"")</f>
        <v/>
      </c>
      <c r="AS282" s="229" t="str">
        <f t="shared" ref="AS282" si="1805">IF(OR(P282="",AR282=""),"",AR282-P282)</f>
        <v/>
      </c>
      <c r="AT282" s="145"/>
      <c r="AU282" s="145"/>
      <c r="AV282" s="145"/>
      <c r="AW282" s="145"/>
      <c r="AX282" s="145"/>
      <c r="AY282" s="38" t="str">
        <f>IF(AND(ISBLANK(AT282),ISBLANK(AU282),ISBLANK(AV282),ISBLANK(AW282),ISBLANK(AX282)),"",SUM(AV282:AX282))</f>
        <v/>
      </c>
      <c r="AZ282" s="133" t="str">
        <f>IF(AND(ISBLANK(AT282),ISBLANK(AU282),ISBLANK(AV282),ISBLANK(AW282),ISBLANK(AX282)),"",SUM(AW282:AX282))</f>
        <v/>
      </c>
      <c r="BA282" s="254" t="str">
        <f>IFERROR(((80*AV282)+(100*AW282)+(150*AX282))/SUM(AT282:AX282),"")</f>
        <v/>
      </c>
      <c r="BB282" s="135">
        <f>B282</f>
        <v>0</v>
      </c>
      <c r="BC282" s="64">
        <f>C282</f>
        <v>0</v>
      </c>
      <c r="BD282" s="64" t="str">
        <f>BB282&amp;"."&amp;BC282</f>
        <v>0.0</v>
      </c>
      <c r="BE282" s="64">
        <f>D282</f>
        <v>0</v>
      </c>
      <c r="BF282" s="65">
        <f>H282</f>
        <v>0</v>
      </c>
      <c r="BG282" s="65">
        <f t="shared" ref="BG282:BL282" si="1806">I282</f>
        <v>0</v>
      </c>
      <c r="BH282" s="65">
        <f t="shared" si="1806"/>
        <v>0</v>
      </c>
      <c r="BI282" s="65">
        <f t="shared" si="1806"/>
        <v>0</v>
      </c>
      <c r="BJ282" s="65">
        <f t="shared" si="1806"/>
        <v>0</v>
      </c>
      <c r="BK282" s="65" t="str">
        <f t="shared" si="1806"/>
        <v/>
      </c>
      <c r="BL282" s="65" t="str">
        <f t="shared" si="1806"/>
        <v/>
      </c>
      <c r="BM282" s="65" t="str">
        <f t="shared" ref="BM282:BT282" si="1807">P282</f>
        <v/>
      </c>
      <c r="BN282" s="65">
        <f t="shared" si="1807"/>
        <v>0</v>
      </c>
      <c r="BO282" s="65">
        <f t="shared" si="1807"/>
        <v>0</v>
      </c>
      <c r="BP282" s="65">
        <f t="shared" si="1807"/>
        <v>0</v>
      </c>
      <c r="BQ282" s="65">
        <f t="shared" si="1807"/>
        <v>0</v>
      </c>
      <c r="BR282" s="65">
        <f t="shared" si="1807"/>
        <v>0</v>
      </c>
      <c r="BS282" s="65" t="str">
        <f t="shared" si="1807"/>
        <v/>
      </c>
      <c r="BT282" s="65" t="str">
        <f t="shared" si="1807"/>
        <v/>
      </c>
      <c r="BU282" s="65" t="str">
        <f t="shared" ref="BU282:CB282" si="1808">Y282</f>
        <v/>
      </c>
      <c r="BV282" s="65">
        <f t="shared" si="1808"/>
        <v>0</v>
      </c>
      <c r="BW282" s="65">
        <f t="shared" si="1808"/>
        <v>0</v>
      </c>
      <c r="BX282" s="65">
        <f t="shared" si="1808"/>
        <v>0</v>
      </c>
      <c r="BY282" s="65">
        <f t="shared" si="1808"/>
        <v>0</v>
      </c>
      <c r="BZ282" s="65">
        <f t="shared" si="1808"/>
        <v>0</v>
      </c>
      <c r="CA282" s="65" t="str">
        <f t="shared" si="1808"/>
        <v/>
      </c>
      <c r="CB282" s="65" t="str">
        <f t="shared" si="1808"/>
        <v/>
      </c>
      <c r="CC282" s="65" t="str">
        <f t="shared" ref="CC282:CJ282" si="1809">AH282</f>
        <v/>
      </c>
      <c r="CD282" s="65">
        <f t="shared" si="1809"/>
        <v>0</v>
      </c>
      <c r="CE282" s="65">
        <f t="shared" si="1809"/>
        <v>0</v>
      </c>
      <c r="CF282" s="65">
        <f t="shared" si="1809"/>
        <v>0</v>
      </c>
      <c r="CG282" s="65">
        <f t="shared" si="1809"/>
        <v>0</v>
      </c>
      <c r="CH282" s="65">
        <f t="shared" si="1809"/>
        <v>0</v>
      </c>
      <c r="CI282" s="65" t="str">
        <f t="shared" si="1809"/>
        <v/>
      </c>
      <c r="CJ282" s="65" t="str">
        <f t="shared" si="1809"/>
        <v/>
      </c>
      <c r="CK282" s="65" t="str">
        <f t="shared" ref="CK282" si="1810">AQ282</f>
        <v/>
      </c>
      <c r="CL282" s="65">
        <f t="shared" ref="CL282:CS282" si="1811">AT282</f>
        <v>0</v>
      </c>
      <c r="CM282" s="65">
        <f t="shared" si="1811"/>
        <v>0</v>
      </c>
      <c r="CN282" s="65">
        <f t="shared" si="1811"/>
        <v>0</v>
      </c>
      <c r="CO282" s="65">
        <f t="shared" si="1811"/>
        <v>0</v>
      </c>
      <c r="CP282" s="65">
        <f t="shared" si="1811"/>
        <v>0</v>
      </c>
      <c r="CQ282" s="65" t="str">
        <f t="shared" si="1811"/>
        <v/>
      </c>
      <c r="CR282" s="65" t="str">
        <f t="shared" si="1811"/>
        <v/>
      </c>
      <c r="CS282" s="65" t="str">
        <f t="shared" si="1811"/>
        <v/>
      </c>
    </row>
    <row r="283" spans="1:97" ht="13.5" thickBot="1" x14ac:dyDescent="0.25">
      <c r="A283" s="259"/>
      <c r="B283" s="264"/>
      <c r="C283" s="262"/>
      <c r="D283" s="262"/>
      <c r="E283" s="236"/>
      <c r="F283" s="241"/>
      <c r="G283" s="48" t="s">
        <v>6</v>
      </c>
      <c r="H283" s="146" t="str">
        <f>IFERROR(H282/SUM(H282:L282),"")</f>
        <v/>
      </c>
      <c r="I283" s="147" t="str">
        <f>IFERROR(I282/SUM(H282:L282),"")</f>
        <v/>
      </c>
      <c r="J283" s="148" t="str">
        <f>IFERROR(J282/SUM(H282:L282),"")</f>
        <v/>
      </c>
      <c r="K283" s="148" t="str">
        <f>IFERROR(K282/SUM(H282:L282),"")</f>
        <v/>
      </c>
      <c r="L283" s="148" t="str">
        <f>IFERROR(L282/SUM(H282:L282),"")</f>
        <v/>
      </c>
      <c r="M283" s="26" t="str">
        <f>IFERROR(M282/SUM(H282:L282),"")</f>
        <v/>
      </c>
      <c r="N283" s="26" t="str">
        <f>IFERROR(N282/SUM(H282:L282),"")</f>
        <v/>
      </c>
      <c r="O283" s="234"/>
      <c r="P283" s="249"/>
      <c r="Q283" s="146" t="str">
        <f>IFERROR(Q282/SUM(Q282:U282),"")</f>
        <v/>
      </c>
      <c r="R283" s="147" t="str">
        <f>IFERROR(R282/SUM(Q282:U282),"")</f>
        <v/>
      </c>
      <c r="S283" s="148" t="str">
        <f>IFERROR(S282/SUM(Q282:U282),"")</f>
        <v/>
      </c>
      <c r="T283" s="148" t="str">
        <f>IFERROR(T282/SUM(Q282:U282),"")</f>
        <v/>
      </c>
      <c r="U283" s="148" t="str">
        <f>IFERROR(U282/SUM(Q282:U282),"")</f>
        <v/>
      </c>
      <c r="V283" s="26" t="str">
        <f>IFERROR(V282/SUM(Q282:U282),"")</f>
        <v/>
      </c>
      <c r="W283" s="26" t="str">
        <f>IFERROR(W282/SUM(Q282:U282),"")</f>
        <v/>
      </c>
      <c r="X283" s="234"/>
      <c r="Y283" s="249"/>
      <c r="Z283" s="146" t="str">
        <f>IFERROR(Z282/SUM(Z282:AD282),"")</f>
        <v/>
      </c>
      <c r="AA283" s="147" t="str">
        <f>IFERROR(AA282/SUM(Z282:AD282),"")</f>
        <v/>
      </c>
      <c r="AB283" s="148" t="str">
        <f>IFERROR(AB282/SUM(Z282:AD282),"")</f>
        <v/>
      </c>
      <c r="AC283" s="148" t="str">
        <f>IFERROR(AC282/SUM(Z282:AD282),"")</f>
        <v/>
      </c>
      <c r="AD283" s="148" t="str">
        <f>IFERROR(AD282/SUM(Z282:AD282),"")</f>
        <v/>
      </c>
      <c r="AE283" s="26" t="str">
        <f>IFERROR(AE282/SUM(Z282:AD282),"")</f>
        <v/>
      </c>
      <c r="AF283" s="26" t="str">
        <f>IFERROR(AF282/SUM(Z282:AD282),"")</f>
        <v/>
      </c>
      <c r="AG283" s="234"/>
      <c r="AH283" s="249"/>
      <c r="AI283" s="146" t="str">
        <f>IFERROR(AI282/SUM(AI282:AM282),"")</f>
        <v/>
      </c>
      <c r="AJ283" s="147" t="str">
        <f>IFERROR(AJ282/SUM(AI282:AM282),"")</f>
        <v/>
      </c>
      <c r="AK283" s="148" t="str">
        <f>IFERROR(AK282/SUM(AI282:AM282),"")</f>
        <v/>
      </c>
      <c r="AL283" s="148" t="str">
        <f>IFERROR(AL282/SUM(AI282:AM282),"")</f>
        <v/>
      </c>
      <c r="AM283" s="148" t="str">
        <f>IFERROR(AM282/SUM(AI282:AM282),"")</f>
        <v/>
      </c>
      <c r="AN283" s="26" t="str">
        <f>IFERROR(AN282/SUM(AI282:AM282),"")</f>
        <v/>
      </c>
      <c r="AO283" s="26" t="str">
        <f>IFERROR(AO282/SUM(AI282:AM282),"")</f>
        <v/>
      </c>
      <c r="AP283" s="234"/>
      <c r="AQ283" s="249"/>
      <c r="AR283" s="230"/>
      <c r="AS283" s="230"/>
      <c r="AT283" s="147" t="str">
        <f>IFERROR(AT282/SUM(AT282:AX282),"")</f>
        <v/>
      </c>
      <c r="AU283" s="147" t="str">
        <f>IFERROR(AU282/SUM(AT282:AX282),"")</f>
        <v/>
      </c>
      <c r="AV283" s="148" t="str">
        <f>IFERROR(AV282/SUM(AT282:AX282),"")</f>
        <v/>
      </c>
      <c r="AW283" s="148" t="str">
        <f>IFERROR(AW282/SUM(AT282:AX282),"")</f>
        <v/>
      </c>
      <c r="AX283" s="148" t="str">
        <f>IFERROR(AX282/SUM(AT282:AX282),"")</f>
        <v/>
      </c>
      <c r="AY283" s="26" t="str">
        <f>IFERROR(AY282/SUM(AT282:AX282),"")</f>
        <v/>
      </c>
      <c r="AZ283" s="134" t="str">
        <f>IFERROR(AZ282/SUM(AT282:AX282),"")</f>
        <v/>
      </c>
      <c r="BA283" s="255"/>
      <c r="BB283" s="135"/>
      <c r="BC283" s="64"/>
      <c r="BD283" s="64" t="str">
        <f t="shared" ref="BD283" si="1812">BB283&amp;"."&amp;BC283</f>
        <v>.</v>
      </c>
      <c r="BE283" s="64"/>
      <c r="BF283" s="67"/>
      <c r="BG283" s="67"/>
      <c r="BH283" s="68"/>
      <c r="BI283" s="68"/>
      <c r="BJ283" s="68"/>
      <c r="BK283" s="69"/>
      <c r="BL283" s="69"/>
      <c r="BM283" s="64"/>
      <c r="BN283" s="67"/>
      <c r="BO283" s="67"/>
      <c r="BP283" s="68"/>
      <c r="BQ283" s="68"/>
      <c r="BR283" s="68"/>
      <c r="BS283" s="69"/>
      <c r="BT283" s="69"/>
      <c r="BU283" s="64"/>
      <c r="BV283" s="67"/>
      <c r="BW283" s="67"/>
      <c r="BX283" s="68"/>
      <c r="BY283" s="68"/>
      <c r="BZ283" s="68"/>
      <c r="CA283" s="69"/>
      <c r="CB283" s="69"/>
      <c r="CC283" s="64"/>
      <c r="CD283" s="67"/>
      <c r="CE283" s="67"/>
      <c r="CF283" s="68"/>
      <c r="CG283" s="68"/>
      <c r="CH283" s="68"/>
      <c r="CI283" s="69"/>
      <c r="CJ283" s="69"/>
      <c r="CK283" s="64"/>
      <c r="CL283" s="67"/>
      <c r="CM283" s="67"/>
      <c r="CN283" s="68"/>
      <c r="CO283" s="68"/>
      <c r="CP283" s="68"/>
      <c r="CQ283" s="69"/>
      <c r="CR283" s="69"/>
      <c r="CS283" s="66"/>
    </row>
    <row r="284" spans="1:97" ht="13.5" thickTop="1" x14ac:dyDescent="0.2">
      <c r="A284" s="258"/>
      <c r="B284" s="263"/>
      <c r="C284" s="265"/>
      <c r="D284" s="261"/>
      <c r="E284" s="235"/>
      <c r="F284" s="260"/>
      <c r="G284" s="47" t="s">
        <v>5</v>
      </c>
      <c r="H284" s="140"/>
      <c r="I284" s="145"/>
      <c r="J284" s="145"/>
      <c r="K284" s="145"/>
      <c r="L284" s="145"/>
      <c r="M284" s="38" t="str">
        <f>IF(AND(ISBLANK(H284),ISBLANK(I284),ISBLANK(J284),ISBLANK(K284),ISBLANK(L284)),"",SUM(J284:L284))</f>
        <v/>
      </c>
      <c r="N284" s="38" t="str">
        <f>IF(AND(ISBLANK(H284),ISBLANK(I284),ISBLANK(J284),ISBLANK(K284),ISBLANK(L284)),"",SUM(K284:L284))</f>
        <v/>
      </c>
      <c r="O284" s="233" t="str">
        <f t="shared" ref="O284" si="1813">IFERROR(SUM(H284:L284)/E284,"")</f>
        <v/>
      </c>
      <c r="P284" s="248" t="str">
        <f>IFERROR(((80*J284)+(100*K284)+(150*L284))/SUM(H284:L284),"")</f>
        <v/>
      </c>
      <c r="Q284" s="140"/>
      <c r="R284" s="145"/>
      <c r="S284" s="145"/>
      <c r="T284" s="145"/>
      <c r="U284" s="145"/>
      <c r="V284" s="38" t="str">
        <f>IF(AND(ISBLANK(Q284),ISBLANK(R284),ISBLANK(S284),ISBLANK(T284),ISBLANK(U284)),"",SUM(S284:U284))</f>
        <v/>
      </c>
      <c r="W284" s="38" t="str">
        <f>IF(AND(ISBLANK(Q284),ISBLANK(R284),ISBLANK(S284),ISBLANK(T284),ISBLANK(U284)),"",SUM(T284:U284))</f>
        <v/>
      </c>
      <c r="X284" s="233" t="str">
        <f t="shared" ref="X284" si="1814">IFERROR(SUM(Q284:U284)/$E284,"")</f>
        <v/>
      </c>
      <c r="Y284" s="248" t="str">
        <f>IFERROR(((80*S284)+(100*T284)+(150*U284))/SUM(Q284:U284),"")</f>
        <v/>
      </c>
      <c r="Z284" s="140"/>
      <c r="AA284" s="145"/>
      <c r="AB284" s="145"/>
      <c r="AC284" s="145"/>
      <c r="AD284" s="145"/>
      <c r="AE284" s="38" t="str">
        <f>IF(AND(ISBLANK(Z284),ISBLANK(AA284),ISBLANK(AB284),ISBLANK(AC284),ISBLANK(AD284)),"",SUM(AB284:AD284))</f>
        <v/>
      </c>
      <c r="AF284" s="38" t="str">
        <f>IF(AND(ISBLANK(Z284),ISBLANK(AA284),ISBLANK(AB284),ISBLANK(AC284),ISBLANK(AD284)),"",SUM(AC284:AD284))</f>
        <v/>
      </c>
      <c r="AG284" s="233" t="str">
        <f t="shared" ref="AG284" si="1815">IFERROR(SUM(Z284:AD284)/$E284,"")</f>
        <v/>
      </c>
      <c r="AH284" s="248" t="str">
        <f>IFERROR(((80*AB284)+(100*AC284)+(150*AD284))/SUM(Z284:AD284),"")</f>
        <v/>
      </c>
      <c r="AI284" s="140"/>
      <c r="AJ284" s="145"/>
      <c r="AK284" s="145"/>
      <c r="AL284" s="145"/>
      <c r="AM284" s="145"/>
      <c r="AN284" s="38" t="str">
        <f>IF(AND(ISBLANK(AI284),ISBLANK(AJ284),ISBLANK(AK284),ISBLANK(AL284),ISBLANK(AM284)),"",SUM(AK284:AM284))</f>
        <v/>
      </c>
      <c r="AO284" s="38" t="str">
        <f>IF(AND(ISBLANK(AI284),ISBLANK(AJ284),ISBLANK(AK284),ISBLANK(AL284),ISBLANK(AM284)),"",SUM(AL284:AM284))</f>
        <v/>
      </c>
      <c r="AP284" s="233" t="str">
        <f t="shared" ref="AP284" si="1816">IFERROR(SUM(AI284:AM284)/$E284,"")</f>
        <v/>
      </c>
      <c r="AQ284" s="248" t="str">
        <f>IFERROR(((80*AK284)+(100*AL284)+(150*AM284))/SUM(AI284:AM284),"")</f>
        <v/>
      </c>
      <c r="AR284" s="229" t="str">
        <f t="shared" ref="AR284" si="1817">IFERROR(AVERAGE(Y284,AH284,AQ284),"")</f>
        <v/>
      </c>
      <c r="AS284" s="229" t="str">
        <f t="shared" ref="AS284" si="1818">IF(OR(P284="",AR284=""),"",AR284-P284)</f>
        <v/>
      </c>
      <c r="AT284" s="145"/>
      <c r="AU284" s="145"/>
      <c r="AV284" s="145"/>
      <c r="AW284" s="145"/>
      <c r="AX284" s="145"/>
      <c r="AY284" s="38" t="str">
        <f>IF(AND(ISBLANK(AT284),ISBLANK(AU284),ISBLANK(AV284),ISBLANK(AW284),ISBLANK(AX284)),"",SUM(AV284:AX284))</f>
        <v/>
      </c>
      <c r="AZ284" s="133" t="str">
        <f>IF(AND(ISBLANK(AT284),ISBLANK(AU284),ISBLANK(AV284),ISBLANK(AW284),ISBLANK(AX284)),"",SUM(AW284:AX284))</f>
        <v/>
      </c>
      <c r="BA284" s="254" t="str">
        <f>IFERROR(((80*AV284)+(100*AW284)+(150*AX284))/SUM(AT284:AX284),"")</f>
        <v/>
      </c>
      <c r="BB284" s="135">
        <f>B284</f>
        <v>0</v>
      </c>
      <c r="BC284" s="64">
        <f>C284</f>
        <v>0</v>
      </c>
      <c r="BD284" s="64" t="str">
        <f>BB284&amp;"."&amp;BC284</f>
        <v>0.0</v>
      </c>
      <c r="BE284" s="64">
        <f>D284</f>
        <v>0</v>
      </c>
      <c r="BF284" s="65">
        <f>H284</f>
        <v>0</v>
      </c>
      <c r="BG284" s="65">
        <f t="shared" ref="BG284:BL284" si="1819">I284</f>
        <v>0</v>
      </c>
      <c r="BH284" s="65">
        <f t="shared" si="1819"/>
        <v>0</v>
      </c>
      <c r="BI284" s="65">
        <f t="shared" si="1819"/>
        <v>0</v>
      </c>
      <c r="BJ284" s="65">
        <f t="shared" si="1819"/>
        <v>0</v>
      </c>
      <c r="BK284" s="65" t="str">
        <f t="shared" si="1819"/>
        <v/>
      </c>
      <c r="BL284" s="65" t="str">
        <f t="shared" si="1819"/>
        <v/>
      </c>
      <c r="BM284" s="65" t="str">
        <f t="shared" ref="BM284:BT284" si="1820">P284</f>
        <v/>
      </c>
      <c r="BN284" s="65">
        <f t="shared" si="1820"/>
        <v>0</v>
      </c>
      <c r="BO284" s="65">
        <f t="shared" si="1820"/>
        <v>0</v>
      </c>
      <c r="BP284" s="65">
        <f t="shared" si="1820"/>
        <v>0</v>
      </c>
      <c r="BQ284" s="65">
        <f t="shared" si="1820"/>
        <v>0</v>
      </c>
      <c r="BR284" s="65">
        <f t="shared" si="1820"/>
        <v>0</v>
      </c>
      <c r="BS284" s="65" t="str">
        <f t="shared" si="1820"/>
        <v/>
      </c>
      <c r="BT284" s="65" t="str">
        <f t="shared" si="1820"/>
        <v/>
      </c>
      <c r="BU284" s="65" t="str">
        <f t="shared" ref="BU284:CB284" si="1821">Y284</f>
        <v/>
      </c>
      <c r="BV284" s="65">
        <f t="shared" si="1821"/>
        <v>0</v>
      </c>
      <c r="BW284" s="65">
        <f t="shared" si="1821"/>
        <v>0</v>
      </c>
      <c r="BX284" s="65">
        <f t="shared" si="1821"/>
        <v>0</v>
      </c>
      <c r="BY284" s="65">
        <f t="shared" si="1821"/>
        <v>0</v>
      </c>
      <c r="BZ284" s="65">
        <f t="shared" si="1821"/>
        <v>0</v>
      </c>
      <c r="CA284" s="65" t="str">
        <f t="shared" si="1821"/>
        <v/>
      </c>
      <c r="CB284" s="65" t="str">
        <f t="shared" si="1821"/>
        <v/>
      </c>
      <c r="CC284" s="65" t="str">
        <f t="shared" ref="CC284:CJ284" si="1822">AH284</f>
        <v/>
      </c>
      <c r="CD284" s="65">
        <f t="shared" si="1822"/>
        <v>0</v>
      </c>
      <c r="CE284" s="65">
        <f t="shared" si="1822"/>
        <v>0</v>
      </c>
      <c r="CF284" s="65">
        <f t="shared" si="1822"/>
        <v>0</v>
      </c>
      <c r="CG284" s="65">
        <f t="shared" si="1822"/>
        <v>0</v>
      </c>
      <c r="CH284" s="65">
        <f t="shared" si="1822"/>
        <v>0</v>
      </c>
      <c r="CI284" s="65" t="str">
        <f t="shared" si="1822"/>
        <v/>
      </c>
      <c r="CJ284" s="65" t="str">
        <f t="shared" si="1822"/>
        <v/>
      </c>
      <c r="CK284" s="65" t="str">
        <f t="shared" ref="CK284" si="1823">AQ284</f>
        <v/>
      </c>
      <c r="CL284" s="65">
        <f t="shared" ref="CL284:CS284" si="1824">AT284</f>
        <v>0</v>
      </c>
      <c r="CM284" s="65">
        <f t="shared" si="1824"/>
        <v>0</v>
      </c>
      <c r="CN284" s="65">
        <f t="shared" si="1824"/>
        <v>0</v>
      </c>
      <c r="CO284" s="65">
        <f t="shared" si="1824"/>
        <v>0</v>
      </c>
      <c r="CP284" s="65">
        <f t="shared" si="1824"/>
        <v>0</v>
      </c>
      <c r="CQ284" s="65" t="str">
        <f t="shared" si="1824"/>
        <v/>
      </c>
      <c r="CR284" s="65" t="str">
        <f t="shared" si="1824"/>
        <v/>
      </c>
      <c r="CS284" s="65" t="str">
        <f t="shared" si="1824"/>
        <v/>
      </c>
    </row>
    <row r="285" spans="1:97" ht="13.5" thickBot="1" x14ac:dyDescent="0.25">
      <c r="A285" s="259"/>
      <c r="B285" s="264"/>
      <c r="C285" s="262"/>
      <c r="D285" s="262"/>
      <c r="E285" s="236"/>
      <c r="F285" s="241"/>
      <c r="G285" s="48" t="s">
        <v>6</v>
      </c>
      <c r="H285" s="146" t="str">
        <f>IFERROR(H284/SUM(H284:L284),"")</f>
        <v/>
      </c>
      <c r="I285" s="147" t="str">
        <f>IFERROR(I284/SUM(H284:L284),"")</f>
        <v/>
      </c>
      <c r="J285" s="148" t="str">
        <f>IFERROR(J284/SUM(H284:L284),"")</f>
        <v/>
      </c>
      <c r="K285" s="148" t="str">
        <f>IFERROR(K284/SUM(H284:L284),"")</f>
        <v/>
      </c>
      <c r="L285" s="148" t="str">
        <f>IFERROR(L284/SUM(H284:L284),"")</f>
        <v/>
      </c>
      <c r="M285" s="26" t="str">
        <f>IFERROR(M284/SUM(H284:L284),"")</f>
        <v/>
      </c>
      <c r="N285" s="26" t="str">
        <f>IFERROR(N284/SUM(H284:L284),"")</f>
        <v/>
      </c>
      <c r="O285" s="234"/>
      <c r="P285" s="249"/>
      <c r="Q285" s="146" t="str">
        <f>IFERROR(Q284/SUM(Q284:U284),"")</f>
        <v/>
      </c>
      <c r="R285" s="147" t="str">
        <f>IFERROR(R284/SUM(Q284:U284),"")</f>
        <v/>
      </c>
      <c r="S285" s="148" t="str">
        <f>IFERROR(S284/SUM(Q284:U284),"")</f>
        <v/>
      </c>
      <c r="T285" s="148" t="str">
        <f>IFERROR(T284/SUM(Q284:U284),"")</f>
        <v/>
      </c>
      <c r="U285" s="148" t="str">
        <f>IFERROR(U284/SUM(Q284:U284),"")</f>
        <v/>
      </c>
      <c r="V285" s="26" t="str">
        <f>IFERROR(V284/SUM(Q284:U284),"")</f>
        <v/>
      </c>
      <c r="W285" s="26" t="str">
        <f>IFERROR(W284/SUM(Q284:U284),"")</f>
        <v/>
      </c>
      <c r="X285" s="234"/>
      <c r="Y285" s="249"/>
      <c r="Z285" s="146" t="str">
        <f>IFERROR(Z284/SUM(Z284:AD284),"")</f>
        <v/>
      </c>
      <c r="AA285" s="147" t="str">
        <f>IFERROR(AA284/SUM(Z284:AD284),"")</f>
        <v/>
      </c>
      <c r="AB285" s="148" t="str">
        <f>IFERROR(AB284/SUM(Z284:AD284),"")</f>
        <v/>
      </c>
      <c r="AC285" s="148" t="str">
        <f>IFERROR(AC284/SUM(Z284:AD284),"")</f>
        <v/>
      </c>
      <c r="AD285" s="148" t="str">
        <f>IFERROR(AD284/SUM(Z284:AD284),"")</f>
        <v/>
      </c>
      <c r="AE285" s="26" t="str">
        <f>IFERROR(AE284/SUM(Z284:AD284),"")</f>
        <v/>
      </c>
      <c r="AF285" s="26" t="str">
        <f>IFERROR(AF284/SUM(Z284:AD284),"")</f>
        <v/>
      </c>
      <c r="AG285" s="234"/>
      <c r="AH285" s="249"/>
      <c r="AI285" s="146" t="str">
        <f>IFERROR(AI284/SUM(AI284:AM284),"")</f>
        <v/>
      </c>
      <c r="AJ285" s="147" t="str">
        <f>IFERROR(AJ284/SUM(AI284:AM284),"")</f>
        <v/>
      </c>
      <c r="AK285" s="148" t="str">
        <f>IFERROR(AK284/SUM(AI284:AM284),"")</f>
        <v/>
      </c>
      <c r="AL285" s="148" t="str">
        <f>IFERROR(AL284/SUM(AI284:AM284),"")</f>
        <v/>
      </c>
      <c r="AM285" s="148" t="str">
        <f>IFERROR(AM284/SUM(AI284:AM284),"")</f>
        <v/>
      </c>
      <c r="AN285" s="26" t="str">
        <f>IFERROR(AN284/SUM(AI284:AM284),"")</f>
        <v/>
      </c>
      <c r="AO285" s="26" t="str">
        <f>IFERROR(AO284/SUM(AI284:AM284),"")</f>
        <v/>
      </c>
      <c r="AP285" s="234"/>
      <c r="AQ285" s="249"/>
      <c r="AR285" s="230"/>
      <c r="AS285" s="230"/>
      <c r="AT285" s="147" t="str">
        <f>IFERROR(AT284/SUM(AT284:AX284),"")</f>
        <v/>
      </c>
      <c r="AU285" s="147" t="str">
        <f>IFERROR(AU284/SUM(AT284:AX284),"")</f>
        <v/>
      </c>
      <c r="AV285" s="148" t="str">
        <f>IFERROR(AV284/SUM(AT284:AX284),"")</f>
        <v/>
      </c>
      <c r="AW285" s="148" t="str">
        <f>IFERROR(AW284/SUM(AT284:AX284),"")</f>
        <v/>
      </c>
      <c r="AX285" s="148" t="str">
        <f>IFERROR(AX284/SUM(AT284:AX284),"")</f>
        <v/>
      </c>
      <c r="AY285" s="26" t="str">
        <f>IFERROR(AY284/SUM(AT284:AX284),"")</f>
        <v/>
      </c>
      <c r="AZ285" s="134" t="str">
        <f>IFERROR(AZ284/SUM(AT284:AX284),"")</f>
        <v/>
      </c>
      <c r="BA285" s="255"/>
      <c r="BB285" s="135"/>
      <c r="BC285" s="64"/>
      <c r="BD285" s="64" t="str">
        <f t="shared" ref="BD285" si="1825">BB285&amp;"."&amp;BC285</f>
        <v>.</v>
      </c>
      <c r="BE285" s="64"/>
      <c r="BF285" s="67"/>
      <c r="BG285" s="67"/>
      <c r="BH285" s="68"/>
      <c r="BI285" s="68"/>
      <c r="BJ285" s="68"/>
      <c r="BK285" s="69"/>
      <c r="BL285" s="69"/>
      <c r="BM285" s="64"/>
      <c r="BN285" s="67"/>
      <c r="BO285" s="67"/>
      <c r="BP285" s="68"/>
      <c r="BQ285" s="68"/>
      <c r="BR285" s="68"/>
      <c r="BS285" s="69"/>
      <c r="BT285" s="69"/>
      <c r="BU285" s="64"/>
      <c r="BV285" s="67"/>
      <c r="BW285" s="67"/>
      <c r="BX285" s="68"/>
      <c r="BY285" s="68"/>
      <c r="BZ285" s="68"/>
      <c r="CA285" s="69"/>
      <c r="CB285" s="69"/>
      <c r="CC285" s="64"/>
      <c r="CD285" s="67"/>
      <c r="CE285" s="67"/>
      <c r="CF285" s="68"/>
      <c r="CG285" s="68"/>
      <c r="CH285" s="68"/>
      <c r="CI285" s="69"/>
      <c r="CJ285" s="69"/>
      <c r="CK285" s="64"/>
      <c r="CL285" s="67"/>
      <c r="CM285" s="67"/>
      <c r="CN285" s="68"/>
      <c r="CO285" s="68"/>
      <c r="CP285" s="68"/>
      <c r="CQ285" s="69"/>
      <c r="CR285" s="69"/>
      <c r="CS285" s="66"/>
    </row>
    <row r="286" spans="1:97" ht="13.5" thickTop="1" x14ac:dyDescent="0.2">
      <c r="A286" s="258"/>
      <c r="B286" s="263"/>
      <c r="C286" s="265"/>
      <c r="D286" s="261"/>
      <c r="E286" s="235"/>
      <c r="F286" s="260"/>
      <c r="G286" s="47" t="s">
        <v>5</v>
      </c>
      <c r="H286" s="140"/>
      <c r="I286" s="145"/>
      <c r="J286" s="145"/>
      <c r="K286" s="145"/>
      <c r="L286" s="145"/>
      <c r="M286" s="38" t="str">
        <f>IF(AND(ISBLANK(H286),ISBLANK(I286),ISBLANK(J286),ISBLANK(K286),ISBLANK(L286)),"",SUM(J286:L286))</f>
        <v/>
      </c>
      <c r="N286" s="38" t="str">
        <f>IF(AND(ISBLANK(H286),ISBLANK(I286),ISBLANK(J286),ISBLANK(K286),ISBLANK(L286)),"",SUM(K286:L286))</f>
        <v/>
      </c>
      <c r="O286" s="233" t="str">
        <f t="shared" ref="O286" si="1826">IFERROR(SUM(H286:L286)/E286,"")</f>
        <v/>
      </c>
      <c r="P286" s="248" t="str">
        <f>IFERROR(((80*J286)+(100*K286)+(150*L286))/SUM(H286:L286),"")</f>
        <v/>
      </c>
      <c r="Q286" s="140"/>
      <c r="R286" s="145"/>
      <c r="S286" s="145"/>
      <c r="T286" s="145"/>
      <c r="U286" s="145"/>
      <c r="V286" s="38" t="str">
        <f>IF(AND(ISBLANK(Q286),ISBLANK(R286),ISBLANK(S286),ISBLANK(T286),ISBLANK(U286)),"",SUM(S286:U286))</f>
        <v/>
      </c>
      <c r="W286" s="38" t="str">
        <f>IF(AND(ISBLANK(Q286),ISBLANK(R286),ISBLANK(S286),ISBLANK(T286),ISBLANK(U286)),"",SUM(T286:U286))</f>
        <v/>
      </c>
      <c r="X286" s="233" t="str">
        <f t="shared" ref="X286" si="1827">IFERROR(SUM(Q286:U286)/$E286,"")</f>
        <v/>
      </c>
      <c r="Y286" s="248" t="str">
        <f>IFERROR(((80*S286)+(100*T286)+(150*U286))/SUM(Q286:U286),"")</f>
        <v/>
      </c>
      <c r="Z286" s="140"/>
      <c r="AA286" s="145"/>
      <c r="AB286" s="145"/>
      <c r="AC286" s="145"/>
      <c r="AD286" s="145"/>
      <c r="AE286" s="38" t="str">
        <f>IF(AND(ISBLANK(Z286),ISBLANK(AA286),ISBLANK(AB286),ISBLANK(AC286),ISBLANK(AD286)),"",SUM(AB286:AD286))</f>
        <v/>
      </c>
      <c r="AF286" s="38" t="str">
        <f>IF(AND(ISBLANK(Z286),ISBLANK(AA286),ISBLANK(AB286),ISBLANK(AC286),ISBLANK(AD286)),"",SUM(AC286:AD286))</f>
        <v/>
      </c>
      <c r="AG286" s="233" t="str">
        <f t="shared" ref="AG286" si="1828">IFERROR(SUM(Z286:AD286)/$E286,"")</f>
        <v/>
      </c>
      <c r="AH286" s="248" t="str">
        <f>IFERROR(((80*AB286)+(100*AC286)+(150*AD286))/SUM(Z286:AD286),"")</f>
        <v/>
      </c>
      <c r="AI286" s="140"/>
      <c r="AJ286" s="145"/>
      <c r="AK286" s="145"/>
      <c r="AL286" s="145"/>
      <c r="AM286" s="145"/>
      <c r="AN286" s="38" t="str">
        <f>IF(AND(ISBLANK(AI286),ISBLANK(AJ286),ISBLANK(AK286),ISBLANK(AL286),ISBLANK(AM286)),"",SUM(AK286:AM286))</f>
        <v/>
      </c>
      <c r="AO286" s="38" t="str">
        <f>IF(AND(ISBLANK(AI286),ISBLANK(AJ286),ISBLANK(AK286),ISBLANK(AL286),ISBLANK(AM286)),"",SUM(AL286:AM286))</f>
        <v/>
      </c>
      <c r="AP286" s="233" t="str">
        <f t="shared" ref="AP286" si="1829">IFERROR(SUM(AI286:AM286)/$E286,"")</f>
        <v/>
      </c>
      <c r="AQ286" s="248" t="str">
        <f>IFERROR(((80*AK286)+(100*AL286)+(150*AM286))/SUM(AI286:AM286),"")</f>
        <v/>
      </c>
      <c r="AR286" s="229" t="str">
        <f t="shared" ref="AR286" si="1830">IFERROR(AVERAGE(Y286,AH286,AQ286),"")</f>
        <v/>
      </c>
      <c r="AS286" s="229" t="str">
        <f t="shared" ref="AS286" si="1831">IF(OR(P286="",AR286=""),"",AR286-P286)</f>
        <v/>
      </c>
      <c r="AT286" s="145"/>
      <c r="AU286" s="145"/>
      <c r="AV286" s="145"/>
      <c r="AW286" s="145"/>
      <c r="AX286" s="145"/>
      <c r="AY286" s="38" t="str">
        <f>IF(AND(ISBLANK(AT286),ISBLANK(AU286),ISBLANK(AV286),ISBLANK(AW286),ISBLANK(AX286)),"",SUM(AV286:AX286))</f>
        <v/>
      </c>
      <c r="AZ286" s="133" t="str">
        <f>IF(AND(ISBLANK(AT286),ISBLANK(AU286),ISBLANK(AV286),ISBLANK(AW286),ISBLANK(AX286)),"",SUM(AW286:AX286))</f>
        <v/>
      </c>
      <c r="BA286" s="254" t="str">
        <f>IFERROR(((80*AV286)+(100*AW286)+(150*AX286))/SUM(AT286:AX286),"")</f>
        <v/>
      </c>
      <c r="BB286" s="135">
        <f>B286</f>
        <v>0</v>
      </c>
      <c r="BC286" s="64">
        <f>C286</f>
        <v>0</v>
      </c>
      <c r="BD286" s="64" t="str">
        <f>BB286&amp;"."&amp;BC286</f>
        <v>0.0</v>
      </c>
      <c r="BE286" s="64">
        <f>D286</f>
        <v>0</v>
      </c>
      <c r="BF286" s="65">
        <f>H286</f>
        <v>0</v>
      </c>
      <c r="BG286" s="65">
        <f t="shared" ref="BG286:BL286" si="1832">I286</f>
        <v>0</v>
      </c>
      <c r="BH286" s="65">
        <f t="shared" si="1832"/>
        <v>0</v>
      </c>
      <c r="BI286" s="65">
        <f t="shared" si="1832"/>
        <v>0</v>
      </c>
      <c r="BJ286" s="65">
        <f t="shared" si="1832"/>
        <v>0</v>
      </c>
      <c r="BK286" s="65" t="str">
        <f t="shared" si="1832"/>
        <v/>
      </c>
      <c r="BL286" s="65" t="str">
        <f t="shared" si="1832"/>
        <v/>
      </c>
      <c r="BM286" s="65" t="str">
        <f t="shared" ref="BM286:BT286" si="1833">P286</f>
        <v/>
      </c>
      <c r="BN286" s="65">
        <f t="shared" si="1833"/>
        <v>0</v>
      </c>
      <c r="BO286" s="65">
        <f t="shared" si="1833"/>
        <v>0</v>
      </c>
      <c r="BP286" s="65">
        <f t="shared" si="1833"/>
        <v>0</v>
      </c>
      <c r="BQ286" s="65">
        <f t="shared" si="1833"/>
        <v>0</v>
      </c>
      <c r="BR286" s="65">
        <f t="shared" si="1833"/>
        <v>0</v>
      </c>
      <c r="BS286" s="65" t="str">
        <f t="shared" si="1833"/>
        <v/>
      </c>
      <c r="BT286" s="65" t="str">
        <f t="shared" si="1833"/>
        <v/>
      </c>
      <c r="BU286" s="65" t="str">
        <f t="shared" ref="BU286:CB286" si="1834">Y286</f>
        <v/>
      </c>
      <c r="BV286" s="65">
        <f t="shared" si="1834"/>
        <v>0</v>
      </c>
      <c r="BW286" s="65">
        <f t="shared" si="1834"/>
        <v>0</v>
      </c>
      <c r="BX286" s="65">
        <f t="shared" si="1834"/>
        <v>0</v>
      </c>
      <c r="BY286" s="65">
        <f t="shared" si="1834"/>
        <v>0</v>
      </c>
      <c r="BZ286" s="65">
        <f t="shared" si="1834"/>
        <v>0</v>
      </c>
      <c r="CA286" s="65" t="str">
        <f t="shared" si="1834"/>
        <v/>
      </c>
      <c r="CB286" s="65" t="str">
        <f t="shared" si="1834"/>
        <v/>
      </c>
      <c r="CC286" s="65" t="str">
        <f t="shared" ref="CC286:CJ286" si="1835">AH286</f>
        <v/>
      </c>
      <c r="CD286" s="65">
        <f t="shared" si="1835"/>
        <v>0</v>
      </c>
      <c r="CE286" s="65">
        <f t="shared" si="1835"/>
        <v>0</v>
      </c>
      <c r="CF286" s="65">
        <f t="shared" si="1835"/>
        <v>0</v>
      </c>
      <c r="CG286" s="65">
        <f t="shared" si="1835"/>
        <v>0</v>
      </c>
      <c r="CH286" s="65">
        <f t="shared" si="1835"/>
        <v>0</v>
      </c>
      <c r="CI286" s="65" t="str">
        <f t="shared" si="1835"/>
        <v/>
      </c>
      <c r="CJ286" s="65" t="str">
        <f t="shared" si="1835"/>
        <v/>
      </c>
      <c r="CK286" s="65" t="str">
        <f t="shared" ref="CK286" si="1836">AQ286</f>
        <v/>
      </c>
      <c r="CL286" s="65">
        <f t="shared" ref="CL286:CS286" si="1837">AT286</f>
        <v>0</v>
      </c>
      <c r="CM286" s="65">
        <f t="shared" si="1837"/>
        <v>0</v>
      </c>
      <c r="CN286" s="65">
        <f t="shared" si="1837"/>
        <v>0</v>
      </c>
      <c r="CO286" s="65">
        <f t="shared" si="1837"/>
        <v>0</v>
      </c>
      <c r="CP286" s="65">
        <f t="shared" si="1837"/>
        <v>0</v>
      </c>
      <c r="CQ286" s="65" t="str">
        <f t="shared" si="1837"/>
        <v/>
      </c>
      <c r="CR286" s="65" t="str">
        <f t="shared" si="1837"/>
        <v/>
      </c>
      <c r="CS286" s="65" t="str">
        <f t="shared" si="1837"/>
        <v/>
      </c>
    </row>
    <row r="287" spans="1:97" ht="13.5" thickBot="1" x14ac:dyDescent="0.25">
      <c r="A287" s="259"/>
      <c r="B287" s="264"/>
      <c r="C287" s="262"/>
      <c r="D287" s="262"/>
      <c r="E287" s="236"/>
      <c r="F287" s="241"/>
      <c r="G287" s="48" t="s">
        <v>6</v>
      </c>
      <c r="H287" s="146" t="str">
        <f>IFERROR(H286/SUM(H286:L286),"")</f>
        <v/>
      </c>
      <c r="I287" s="147" t="str">
        <f>IFERROR(I286/SUM(H286:L286),"")</f>
        <v/>
      </c>
      <c r="J287" s="148" t="str">
        <f>IFERROR(J286/SUM(H286:L286),"")</f>
        <v/>
      </c>
      <c r="K287" s="148" t="str">
        <f>IFERROR(K286/SUM(H286:L286),"")</f>
        <v/>
      </c>
      <c r="L287" s="148" t="str">
        <f>IFERROR(L286/SUM(H286:L286),"")</f>
        <v/>
      </c>
      <c r="M287" s="26" t="str">
        <f>IFERROR(M286/SUM(H286:L286),"")</f>
        <v/>
      </c>
      <c r="N287" s="26" t="str">
        <f>IFERROR(N286/SUM(H286:L286),"")</f>
        <v/>
      </c>
      <c r="O287" s="234"/>
      <c r="P287" s="249"/>
      <c r="Q287" s="146" t="str">
        <f>IFERROR(Q286/SUM(Q286:U286),"")</f>
        <v/>
      </c>
      <c r="R287" s="147" t="str">
        <f>IFERROR(R286/SUM(Q286:U286),"")</f>
        <v/>
      </c>
      <c r="S287" s="148" t="str">
        <f>IFERROR(S286/SUM(Q286:U286),"")</f>
        <v/>
      </c>
      <c r="T287" s="148" t="str">
        <f>IFERROR(T286/SUM(Q286:U286),"")</f>
        <v/>
      </c>
      <c r="U287" s="148" t="str">
        <f>IFERROR(U286/SUM(Q286:U286),"")</f>
        <v/>
      </c>
      <c r="V287" s="26" t="str">
        <f>IFERROR(V286/SUM(Q286:U286),"")</f>
        <v/>
      </c>
      <c r="W287" s="26" t="str">
        <f>IFERROR(W286/SUM(Q286:U286),"")</f>
        <v/>
      </c>
      <c r="X287" s="234"/>
      <c r="Y287" s="249"/>
      <c r="Z287" s="146" t="str">
        <f>IFERROR(Z286/SUM(Z286:AD286),"")</f>
        <v/>
      </c>
      <c r="AA287" s="147" t="str">
        <f>IFERROR(AA286/SUM(Z286:AD286),"")</f>
        <v/>
      </c>
      <c r="AB287" s="148" t="str">
        <f>IFERROR(AB286/SUM(Z286:AD286),"")</f>
        <v/>
      </c>
      <c r="AC287" s="148" t="str">
        <f>IFERROR(AC286/SUM(Z286:AD286),"")</f>
        <v/>
      </c>
      <c r="AD287" s="148" t="str">
        <f>IFERROR(AD286/SUM(Z286:AD286),"")</f>
        <v/>
      </c>
      <c r="AE287" s="26" t="str">
        <f>IFERROR(AE286/SUM(Z286:AD286),"")</f>
        <v/>
      </c>
      <c r="AF287" s="26" t="str">
        <f>IFERROR(AF286/SUM(Z286:AD286),"")</f>
        <v/>
      </c>
      <c r="AG287" s="234"/>
      <c r="AH287" s="249"/>
      <c r="AI287" s="146" t="str">
        <f>IFERROR(AI286/SUM(AI286:AM286),"")</f>
        <v/>
      </c>
      <c r="AJ287" s="147" t="str">
        <f>IFERROR(AJ286/SUM(AI286:AM286),"")</f>
        <v/>
      </c>
      <c r="AK287" s="148" t="str">
        <f>IFERROR(AK286/SUM(AI286:AM286),"")</f>
        <v/>
      </c>
      <c r="AL287" s="148" t="str">
        <f>IFERROR(AL286/SUM(AI286:AM286),"")</f>
        <v/>
      </c>
      <c r="AM287" s="148" t="str">
        <f>IFERROR(AM286/SUM(AI286:AM286),"")</f>
        <v/>
      </c>
      <c r="AN287" s="26" t="str">
        <f>IFERROR(AN286/SUM(AI286:AM286),"")</f>
        <v/>
      </c>
      <c r="AO287" s="26" t="str">
        <f>IFERROR(AO286/SUM(AI286:AM286),"")</f>
        <v/>
      </c>
      <c r="AP287" s="234"/>
      <c r="AQ287" s="249"/>
      <c r="AR287" s="230"/>
      <c r="AS287" s="230"/>
      <c r="AT287" s="147" t="str">
        <f>IFERROR(AT286/SUM(AT286:AX286),"")</f>
        <v/>
      </c>
      <c r="AU287" s="147" t="str">
        <f>IFERROR(AU286/SUM(AT286:AX286),"")</f>
        <v/>
      </c>
      <c r="AV287" s="148" t="str">
        <f>IFERROR(AV286/SUM(AT286:AX286),"")</f>
        <v/>
      </c>
      <c r="AW287" s="148" t="str">
        <f>IFERROR(AW286/SUM(AT286:AX286),"")</f>
        <v/>
      </c>
      <c r="AX287" s="148" t="str">
        <f>IFERROR(AX286/SUM(AT286:AX286),"")</f>
        <v/>
      </c>
      <c r="AY287" s="26" t="str">
        <f>IFERROR(AY286/SUM(AT286:AX286),"")</f>
        <v/>
      </c>
      <c r="AZ287" s="134" t="str">
        <f>IFERROR(AZ286/SUM(AT286:AX286),"")</f>
        <v/>
      </c>
      <c r="BA287" s="255"/>
      <c r="BB287" s="135"/>
      <c r="BC287" s="64"/>
      <c r="BD287" s="64" t="str">
        <f t="shared" ref="BD287" si="1838">BB287&amp;"."&amp;BC287</f>
        <v>.</v>
      </c>
      <c r="BE287" s="64"/>
      <c r="BF287" s="67"/>
      <c r="BG287" s="67"/>
      <c r="BH287" s="68"/>
      <c r="BI287" s="68"/>
      <c r="BJ287" s="68"/>
      <c r="BK287" s="69"/>
      <c r="BL287" s="69"/>
      <c r="BM287" s="64"/>
      <c r="BN287" s="67"/>
      <c r="BO287" s="67"/>
      <c r="BP287" s="68"/>
      <c r="BQ287" s="68"/>
      <c r="BR287" s="68"/>
      <c r="BS287" s="69"/>
      <c r="BT287" s="69"/>
      <c r="BU287" s="64"/>
      <c r="BV287" s="67"/>
      <c r="BW287" s="67"/>
      <c r="BX287" s="68"/>
      <c r="BY287" s="68"/>
      <c r="BZ287" s="68"/>
      <c r="CA287" s="69"/>
      <c r="CB287" s="69"/>
      <c r="CC287" s="64"/>
      <c r="CD287" s="67"/>
      <c r="CE287" s="67"/>
      <c r="CF287" s="68"/>
      <c r="CG287" s="68"/>
      <c r="CH287" s="68"/>
      <c r="CI287" s="69"/>
      <c r="CJ287" s="69"/>
      <c r="CK287" s="64"/>
      <c r="CL287" s="67"/>
      <c r="CM287" s="67"/>
      <c r="CN287" s="68"/>
      <c r="CO287" s="68"/>
      <c r="CP287" s="68"/>
      <c r="CQ287" s="69"/>
      <c r="CR287" s="69"/>
      <c r="CS287" s="66"/>
    </row>
    <row r="288" spans="1:97" ht="13.5" thickTop="1" x14ac:dyDescent="0.2">
      <c r="A288" s="258"/>
      <c r="B288" s="263"/>
      <c r="C288" s="265"/>
      <c r="D288" s="261"/>
      <c r="E288" s="235"/>
      <c r="F288" s="260"/>
      <c r="G288" s="47" t="s">
        <v>5</v>
      </c>
      <c r="H288" s="140"/>
      <c r="I288" s="145"/>
      <c r="J288" s="145"/>
      <c r="K288" s="145"/>
      <c r="L288" s="145"/>
      <c r="M288" s="38" t="str">
        <f>IF(AND(ISBLANK(H288),ISBLANK(I288),ISBLANK(J288),ISBLANK(K288),ISBLANK(L288)),"",SUM(J288:L288))</f>
        <v/>
      </c>
      <c r="N288" s="38" t="str">
        <f>IF(AND(ISBLANK(H288),ISBLANK(I288),ISBLANK(J288),ISBLANK(K288),ISBLANK(L288)),"",SUM(K288:L288))</f>
        <v/>
      </c>
      <c r="O288" s="233" t="str">
        <f t="shared" ref="O288" si="1839">IFERROR(SUM(H288:L288)/E288,"")</f>
        <v/>
      </c>
      <c r="P288" s="248" t="str">
        <f>IFERROR(((80*J288)+(100*K288)+(150*L288))/SUM(H288:L288),"")</f>
        <v/>
      </c>
      <c r="Q288" s="140"/>
      <c r="R288" s="145"/>
      <c r="S288" s="145"/>
      <c r="T288" s="145"/>
      <c r="U288" s="145"/>
      <c r="V288" s="38" t="str">
        <f>IF(AND(ISBLANK(Q288),ISBLANK(R288),ISBLANK(S288),ISBLANK(T288),ISBLANK(U288)),"",SUM(S288:U288))</f>
        <v/>
      </c>
      <c r="W288" s="38" t="str">
        <f>IF(AND(ISBLANK(Q288),ISBLANK(R288),ISBLANK(S288),ISBLANK(T288),ISBLANK(U288)),"",SUM(T288:U288))</f>
        <v/>
      </c>
      <c r="X288" s="233" t="str">
        <f t="shared" ref="X288" si="1840">IFERROR(SUM(Q288:U288)/$E288,"")</f>
        <v/>
      </c>
      <c r="Y288" s="248" t="str">
        <f>IFERROR(((80*S288)+(100*T288)+(150*U288))/SUM(Q288:U288),"")</f>
        <v/>
      </c>
      <c r="Z288" s="140"/>
      <c r="AA288" s="145"/>
      <c r="AB288" s="145"/>
      <c r="AC288" s="145"/>
      <c r="AD288" s="145"/>
      <c r="AE288" s="38" t="str">
        <f>IF(AND(ISBLANK(Z288),ISBLANK(AA288),ISBLANK(AB288),ISBLANK(AC288),ISBLANK(AD288)),"",SUM(AB288:AD288))</f>
        <v/>
      </c>
      <c r="AF288" s="38" t="str">
        <f>IF(AND(ISBLANK(Z288),ISBLANK(AA288),ISBLANK(AB288),ISBLANK(AC288),ISBLANK(AD288)),"",SUM(AC288:AD288))</f>
        <v/>
      </c>
      <c r="AG288" s="233" t="str">
        <f t="shared" ref="AG288" si="1841">IFERROR(SUM(Z288:AD288)/$E288,"")</f>
        <v/>
      </c>
      <c r="AH288" s="248" t="str">
        <f>IFERROR(((80*AB288)+(100*AC288)+(150*AD288))/SUM(Z288:AD288),"")</f>
        <v/>
      </c>
      <c r="AI288" s="140"/>
      <c r="AJ288" s="145"/>
      <c r="AK288" s="145"/>
      <c r="AL288" s="145"/>
      <c r="AM288" s="145"/>
      <c r="AN288" s="38" t="str">
        <f>IF(AND(ISBLANK(AI288),ISBLANK(AJ288),ISBLANK(AK288),ISBLANK(AL288),ISBLANK(AM288)),"",SUM(AK288:AM288))</f>
        <v/>
      </c>
      <c r="AO288" s="38" t="str">
        <f>IF(AND(ISBLANK(AI288),ISBLANK(AJ288),ISBLANK(AK288),ISBLANK(AL288),ISBLANK(AM288)),"",SUM(AL288:AM288))</f>
        <v/>
      </c>
      <c r="AP288" s="233" t="str">
        <f t="shared" ref="AP288" si="1842">IFERROR(SUM(AI288:AM288)/$E288,"")</f>
        <v/>
      </c>
      <c r="AQ288" s="248" t="str">
        <f>IFERROR(((80*AK288)+(100*AL288)+(150*AM288))/SUM(AI288:AM288),"")</f>
        <v/>
      </c>
      <c r="AR288" s="229" t="str">
        <f t="shared" ref="AR288" si="1843">IFERROR(AVERAGE(Y288,AH288,AQ288),"")</f>
        <v/>
      </c>
      <c r="AS288" s="229" t="str">
        <f t="shared" ref="AS288" si="1844">IF(OR(P288="",AR288=""),"",AR288-P288)</f>
        <v/>
      </c>
      <c r="AT288" s="145"/>
      <c r="AU288" s="145"/>
      <c r="AV288" s="145"/>
      <c r="AW288" s="145"/>
      <c r="AX288" s="145"/>
      <c r="AY288" s="38" t="str">
        <f>IF(AND(ISBLANK(AT288),ISBLANK(AU288),ISBLANK(AV288),ISBLANK(AW288),ISBLANK(AX288)),"",SUM(AV288:AX288))</f>
        <v/>
      </c>
      <c r="AZ288" s="133" t="str">
        <f>IF(AND(ISBLANK(AT288),ISBLANK(AU288),ISBLANK(AV288),ISBLANK(AW288),ISBLANK(AX288)),"",SUM(AW288:AX288))</f>
        <v/>
      </c>
      <c r="BA288" s="254" t="str">
        <f>IFERROR(((80*AV288)+(100*AW288)+(150*AX288))/SUM(AT288:AX288),"")</f>
        <v/>
      </c>
      <c r="BB288" s="135">
        <f>B288</f>
        <v>0</v>
      </c>
      <c r="BC288" s="64">
        <f>C288</f>
        <v>0</v>
      </c>
      <c r="BD288" s="64" t="str">
        <f>BB288&amp;"."&amp;BC288</f>
        <v>0.0</v>
      </c>
      <c r="BE288" s="64">
        <f>D288</f>
        <v>0</v>
      </c>
      <c r="BF288" s="65">
        <f>H288</f>
        <v>0</v>
      </c>
      <c r="BG288" s="65">
        <f t="shared" ref="BG288:BL288" si="1845">I288</f>
        <v>0</v>
      </c>
      <c r="BH288" s="65">
        <f t="shared" si="1845"/>
        <v>0</v>
      </c>
      <c r="BI288" s="65">
        <f t="shared" si="1845"/>
        <v>0</v>
      </c>
      <c r="BJ288" s="65">
        <f t="shared" si="1845"/>
        <v>0</v>
      </c>
      <c r="BK288" s="65" t="str">
        <f t="shared" si="1845"/>
        <v/>
      </c>
      <c r="BL288" s="65" t="str">
        <f t="shared" si="1845"/>
        <v/>
      </c>
      <c r="BM288" s="65" t="str">
        <f t="shared" ref="BM288:BT288" si="1846">P288</f>
        <v/>
      </c>
      <c r="BN288" s="65">
        <f t="shared" si="1846"/>
        <v>0</v>
      </c>
      <c r="BO288" s="65">
        <f t="shared" si="1846"/>
        <v>0</v>
      </c>
      <c r="BP288" s="65">
        <f t="shared" si="1846"/>
        <v>0</v>
      </c>
      <c r="BQ288" s="65">
        <f t="shared" si="1846"/>
        <v>0</v>
      </c>
      <c r="BR288" s="65">
        <f t="shared" si="1846"/>
        <v>0</v>
      </c>
      <c r="BS288" s="65" t="str">
        <f t="shared" si="1846"/>
        <v/>
      </c>
      <c r="BT288" s="65" t="str">
        <f t="shared" si="1846"/>
        <v/>
      </c>
      <c r="BU288" s="65" t="str">
        <f t="shared" ref="BU288:CB288" si="1847">Y288</f>
        <v/>
      </c>
      <c r="BV288" s="65">
        <f t="shared" si="1847"/>
        <v>0</v>
      </c>
      <c r="BW288" s="65">
        <f t="shared" si="1847"/>
        <v>0</v>
      </c>
      <c r="BX288" s="65">
        <f t="shared" si="1847"/>
        <v>0</v>
      </c>
      <c r="BY288" s="65">
        <f t="shared" si="1847"/>
        <v>0</v>
      </c>
      <c r="BZ288" s="65">
        <f t="shared" si="1847"/>
        <v>0</v>
      </c>
      <c r="CA288" s="65" t="str">
        <f t="shared" si="1847"/>
        <v/>
      </c>
      <c r="CB288" s="65" t="str">
        <f t="shared" si="1847"/>
        <v/>
      </c>
      <c r="CC288" s="65" t="str">
        <f t="shared" ref="CC288:CJ288" si="1848">AH288</f>
        <v/>
      </c>
      <c r="CD288" s="65">
        <f t="shared" si="1848"/>
        <v>0</v>
      </c>
      <c r="CE288" s="65">
        <f t="shared" si="1848"/>
        <v>0</v>
      </c>
      <c r="CF288" s="65">
        <f t="shared" si="1848"/>
        <v>0</v>
      </c>
      <c r="CG288" s="65">
        <f t="shared" si="1848"/>
        <v>0</v>
      </c>
      <c r="CH288" s="65">
        <f t="shared" si="1848"/>
        <v>0</v>
      </c>
      <c r="CI288" s="65" t="str">
        <f t="shared" si="1848"/>
        <v/>
      </c>
      <c r="CJ288" s="65" t="str">
        <f t="shared" si="1848"/>
        <v/>
      </c>
      <c r="CK288" s="65" t="str">
        <f t="shared" ref="CK288" si="1849">AQ288</f>
        <v/>
      </c>
      <c r="CL288" s="65">
        <f t="shared" ref="CL288:CS288" si="1850">AT288</f>
        <v>0</v>
      </c>
      <c r="CM288" s="65">
        <f t="shared" si="1850"/>
        <v>0</v>
      </c>
      <c r="CN288" s="65">
        <f t="shared" si="1850"/>
        <v>0</v>
      </c>
      <c r="CO288" s="65">
        <f t="shared" si="1850"/>
        <v>0</v>
      </c>
      <c r="CP288" s="65">
        <f t="shared" si="1850"/>
        <v>0</v>
      </c>
      <c r="CQ288" s="65" t="str">
        <f t="shared" si="1850"/>
        <v/>
      </c>
      <c r="CR288" s="65" t="str">
        <f t="shared" si="1850"/>
        <v/>
      </c>
      <c r="CS288" s="65" t="str">
        <f t="shared" si="1850"/>
        <v/>
      </c>
    </row>
    <row r="289" spans="1:97" ht="13.5" thickBot="1" x14ac:dyDescent="0.25">
      <c r="A289" s="259"/>
      <c r="B289" s="264"/>
      <c r="C289" s="262"/>
      <c r="D289" s="262"/>
      <c r="E289" s="236"/>
      <c r="F289" s="241"/>
      <c r="G289" s="48" t="s">
        <v>6</v>
      </c>
      <c r="H289" s="146" t="str">
        <f>IFERROR(H288/SUM(H288:L288),"")</f>
        <v/>
      </c>
      <c r="I289" s="147" t="str">
        <f>IFERROR(I288/SUM(H288:L288),"")</f>
        <v/>
      </c>
      <c r="J289" s="148" t="str">
        <f>IFERROR(J288/SUM(H288:L288),"")</f>
        <v/>
      </c>
      <c r="K289" s="148" t="str">
        <f>IFERROR(K288/SUM(H288:L288),"")</f>
        <v/>
      </c>
      <c r="L289" s="148" t="str">
        <f>IFERROR(L288/SUM(H288:L288),"")</f>
        <v/>
      </c>
      <c r="M289" s="26" t="str">
        <f>IFERROR(M288/SUM(H288:L288),"")</f>
        <v/>
      </c>
      <c r="N289" s="26" t="str">
        <f>IFERROR(N288/SUM(H288:L288),"")</f>
        <v/>
      </c>
      <c r="O289" s="234"/>
      <c r="P289" s="249"/>
      <c r="Q289" s="146" t="str">
        <f>IFERROR(Q288/SUM(Q288:U288),"")</f>
        <v/>
      </c>
      <c r="R289" s="147" t="str">
        <f>IFERROR(R288/SUM(Q288:U288),"")</f>
        <v/>
      </c>
      <c r="S289" s="148" t="str">
        <f>IFERROR(S288/SUM(Q288:U288),"")</f>
        <v/>
      </c>
      <c r="T289" s="148" t="str">
        <f>IFERROR(T288/SUM(Q288:U288),"")</f>
        <v/>
      </c>
      <c r="U289" s="148" t="str">
        <f>IFERROR(U288/SUM(Q288:U288),"")</f>
        <v/>
      </c>
      <c r="V289" s="26" t="str">
        <f>IFERROR(V288/SUM(Q288:U288),"")</f>
        <v/>
      </c>
      <c r="W289" s="26" t="str">
        <f>IFERROR(W288/SUM(Q288:U288),"")</f>
        <v/>
      </c>
      <c r="X289" s="234"/>
      <c r="Y289" s="249"/>
      <c r="Z289" s="146" t="str">
        <f>IFERROR(Z288/SUM(Z288:AD288),"")</f>
        <v/>
      </c>
      <c r="AA289" s="147" t="str">
        <f>IFERROR(AA288/SUM(Z288:AD288),"")</f>
        <v/>
      </c>
      <c r="AB289" s="148" t="str">
        <f>IFERROR(AB288/SUM(Z288:AD288),"")</f>
        <v/>
      </c>
      <c r="AC289" s="148" t="str">
        <f>IFERROR(AC288/SUM(Z288:AD288),"")</f>
        <v/>
      </c>
      <c r="AD289" s="148" t="str">
        <f>IFERROR(AD288/SUM(Z288:AD288),"")</f>
        <v/>
      </c>
      <c r="AE289" s="26" t="str">
        <f>IFERROR(AE288/SUM(Z288:AD288),"")</f>
        <v/>
      </c>
      <c r="AF289" s="26" t="str">
        <f>IFERROR(AF288/SUM(Z288:AD288),"")</f>
        <v/>
      </c>
      <c r="AG289" s="234"/>
      <c r="AH289" s="249"/>
      <c r="AI289" s="146" t="str">
        <f>IFERROR(AI288/SUM(AI288:AM288),"")</f>
        <v/>
      </c>
      <c r="AJ289" s="147" t="str">
        <f>IFERROR(AJ288/SUM(AI288:AM288),"")</f>
        <v/>
      </c>
      <c r="AK289" s="148" t="str">
        <f>IFERROR(AK288/SUM(AI288:AM288),"")</f>
        <v/>
      </c>
      <c r="AL289" s="148" t="str">
        <f>IFERROR(AL288/SUM(AI288:AM288),"")</f>
        <v/>
      </c>
      <c r="AM289" s="148" t="str">
        <f>IFERROR(AM288/SUM(AI288:AM288),"")</f>
        <v/>
      </c>
      <c r="AN289" s="26" t="str">
        <f>IFERROR(AN288/SUM(AI288:AM288),"")</f>
        <v/>
      </c>
      <c r="AO289" s="26" t="str">
        <f>IFERROR(AO288/SUM(AI288:AM288),"")</f>
        <v/>
      </c>
      <c r="AP289" s="234"/>
      <c r="AQ289" s="249"/>
      <c r="AR289" s="230"/>
      <c r="AS289" s="230"/>
      <c r="AT289" s="147" t="str">
        <f>IFERROR(AT288/SUM(AT288:AX288),"")</f>
        <v/>
      </c>
      <c r="AU289" s="147" t="str">
        <f>IFERROR(AU288/SUM(AT288:AX288),"")</f>
        <v/>
      </c>
      <c r="AV289" s="148" t="str">
        <f>IFERROR(AV288/SUM(AT288:AX288),"")</f>
        <v/>
      </c>
      <c r="AW289" s="148" t="str">
        <f>IFERROR(AW288/SUM(AT288:AX288),"")</f>
        <v/>
      </c>
      <c r="AX289" s="148" t="str">
        <f>IFERROR(AX288/SUM(AT288:AX288),"")</f>
        <v/>
      </c>
      <c r="AY289" s="26" t="str">
        <f>IFERROR(AY288/SUM(AT288:AX288),"")</f>
        <v/>
      </c>
      <c r="AZ289" s="134" t="str">
        <f>IFERROR(AZ288/SUM(AT288:AX288),"")</f>
        <v/>
      </c>
      <c r="BA289" s="255"/>
      <c r="BB289" s="135"/>
      <c r="BC289" s="64"/>
      <c r="BD289" s="64" t="str">
        <f t="shared" ref="BD289" si="1851">BB289&amp;"."&amp;BC289</f>
        <v>.</v>
      </c>
      <c r="BE289" s="64"/>
      <c r="BF289" s="67"/>
      <c r="BG289" s="67"/>
      <c r="BH289" s="68"/>
      <c r="BI289" s="68"/>
      <c r="BJ289" s="68"/>
      <c r="BK289" s="69"/>
      <c r="BL289" s="69"/>
      <c r="BM289" s="64"/>
      <c r="BN289" s="67"/>
      <c r="BO289" s="67"/>
      <c r="BP289" s="68"/>
      <c r="BQ289" s="68"/>
      <c r="BR289" s="68"/>
      <c r="BS289" s="69"/>
      <c r="BT289" s="69"/>
      <c r="BU289" s="64"/>
      <c r="BV289" s="67"/>
      <c r="BW289" s="67"/>
      <c r="BX289" s="68"/>
      <c r="BY289" s="68"/>
      <c r="BZ289" s="68"/>
      <c r="CA289" s="69"/>
      <c r="CB289" s="69"/>
      <c r="CC289" s="64"/>
      <c r="CD289" s="67"/>
      <c r="CE289" s="67"/>
      <c r="CF289" s="68"/>
      <c r="CG289" s="68"/>
      <c r="CH289" s="68"/>
      <c r="CI289" s="69"/>
      <c r="CJ289" s="69"/>
      <c r="CK289" s="64"/>
      <c r="CL289" s="67"/>
      <c r="CM289" s="67"/>
      <c r="CN289" s="68"/>
      <c r="CO289" s="68"/>
      <c r="CP289" s="68"/>
      <c r="CQ289" s="69"/>
      <c r="CR289" s="69"/>
      <c r="CS289" s="66"/>
    </row>
    <row r="290" spans="1:97" ht="13.5" thickTop="1" x14ac:dyDescent="0.2">
      <c r="A290" s="258"/>
      <c r="B290" s="263"/>
      <c r="C290" s="265"/>
      <c r="D290" s="261"/>
      <c r="E290" s="235"/>
      <c r="F290" s="260"/>
      <c r="G290" s="4" t="s">
        <v>5</v>
      </c>
      <c r="H290" s="140"/>
      <c r="I290" s="141"/>
      <c r="J290" s="141"/>
      <c r="K290" s="141"/>
      <c r="L290" s="141"/>
      <c r="M290" s="7" t="str">
        <f>IF(AND(ISBLANK(H290),ISBLANK(I290),ISBLANK(J290),ISBLANK(K290),ISBLANK(L290)),"",SUM(J290:L290))</f>
        <v/>
      </c>
      <c r="N290" s="7" t="str">
        <f>IF(AND(ISBLANK(H290),ISBLANK(I290),ISBLANK(J290),ISBLANK(K290),ISBLANK(L290)),"",SUM(K290:L290))</f>
        <v/>
      </c>
      <c r="O290" s="233" t="str">
        <f t="shared" ref="O290" si="1852">IFERROR(SUM(H290:L290)/E290,"")</f>
        <v/>
      </c>
      <c r="P290" s="250" t="str">
        <f>IFERROR(((80*J290)+(100*K290)+(150*L290))/SUM(H290:L290),"")</f>
        <v/>
      </c>
      <c r="Q290" s="140"/>
      <c r="R290" s="141"/>
      <c r="S290" s="141"/>
      <c r="T290" s="141"/>
      <c r="U290" s="141"/>
      <c r="V290" s="7" t="str">
        <f>IF(AND(ISBLANK(Q290),ISBLANK(R290),ISBLANK(S290),ISBLANK(T290),ISBLANK(U290)),"",SUM(S290:U290))</f>
        <v/>
      </c>
      <c r="W290" s="7" t="str">
        <f>IF(AND(ISBLANK(Q290),ISBLANK(R290),ISBLANK(S290),ISBLANK(T290),ISBLANK(U290)),"",SUM(T290:U290))</f>
        <v/>
      </c>
      <c r="X290" s="233" t="str">
        <f t="shared" ref="X290" si="1853">IFERROR(SUM(Q290:U290)/$E290,"")</f>
        <v/>
      </c>
      <c r="Y290" s="250" t="str">
        <f>IFERROR(((80*S290)+(100*T290)+(150*U290))/SUM(Q290:U290),"")</f>
        <v/>
      </c>
      <c r="Z290" s="140"/>
      <c r="AA290" s="141"/>
      <c r="AB290" s="141"/>
      <c r="AC290" s="141"/>
      <c r="AD290" s="141"/>
      <c r="AE290" s="7" t="str">
        <f>IF(AND(ISBLANK(Z290),ISBLANK(AA290),ISBLANK(AB290),ISBLANK(AC290),ISBLANK(AD290)),"",SUM(AB290:AD290))</f>
        <v/>
      </c>
      <c r="AF290" s="7" t="str">
        <f>IF(AND(ISBLANK(Z290),ISBLANK(AA290),ISBLANK(AB290),ISBLANK(AC290),ISBLANK(AD290)),"",SUM(AC290:AD290))</f>
        <v/>
      </c>
      <c r="AG290" s="233" t="str">
        <f t="shared" ref="AG290" si="1854">IFERROR(SUM(Z290:AD290)/$E290,"")</f>
        <v/>
      </c>
      <c r="AH290" s="250" t="str">
        <f>IFERROR(((80*AB290)+(100*AC290)+(150*AD290))/SUM(Z290:AD290),"")</f>
        <v/>
      </c>
      <c r="AI290" s="140"/>
      <c r="AJ290" s="141"/>
      <c r="AK290" s="141"/>
      <c r="AL290" s="141"/>
      <c r="AM290" s="141"/>
      <c r="AN290" s="7" t="str">
        <f>IF(AND(ISBLANK(AI290),ISBLANK(AJ290),ISBLANK(AK290),ISBLANK(AL290),ISBLANK(AM290)),"",SUM(AK290:AM290))</f>
        <v/>
      </c>
      <c r="AO290" s="7" t="str">
        <f>IF(AND(ISBLANK(AI290),ISBLANK(AJ290),ISBLANK(AK290),ISBLANK(AL290),ISBLANK(AM290)),"",SUM(AL290:AM290))</f>
        <v/>
      </c>
      <c r="AP290" s="233" t="str">
        <f t="shared" ref="AP290" si="1855">IFERROR(SUM(AI290:AM290)/$E290,"")</f>
        <v/>
      </c>
      <c r="AQ290" s="250" t="str">
        <f>IFERROR(((80*AK290)+(100*AL290)+(150*AM290))/SUM(AI290:AM290),"")</f>
        <v/>
      </c>
      <c r="AR290" s="229" t="str">
        <f t="shared" ref="AR290" si="1856">IFERROR(AVERAGE(Y290,AH290,AQ290),"")</f>
        <v/>
      </c>
      <c r="AS290" s="229" t="str">
        <f t="shared" ref="AS290" si="1857">IF(OR(P290="",AR290=""),"",AR290-P290)</f>
        <v/>
      </c>
      <c r="AT290" s="145"/>
      <c r="AU290" s="141"/>
      <c r="AV290" s="141"/>
      <c r="AW290" s="141"/>
      <c r="AX290" s="141"/>
      <c r="AY290" s="7" t="str">
        <f>IF(AND(ISBLANK(AT290),ISBLANK(AU290),ISBLANK(AV290),ISBLANK(AW290),ISBLANK(AX290)),"",SUM(AV290:AX290))</f>
        <v/>
      </c>
      <c r="AZ290" s="131" t="str">
        <f>IF(AND(ISBLANK(AT290),ISBLANK(AU290),ISBLANK(AV290),ISBLANK(AW290),ISBLANK(AX290)),"",SUM(AW290:AX290))</f>
        <v/>
      </c>
      <c r="BA290" s="254" t="str">
        <f>IFERROR(((80*AV290)+(100*AW290)+(150*AX290))/SUM(AT290:AX290),"")</f>
        <v/>
      </c>
      <c r="BB290" s="135">
        <f>B290</f>
        <v>0</v>
      </c>
      <c r="BC290" s="64">
        <f>C290</f>
        <v>0</v>
      </c>
      <c r="BD290" s="64" t="str">
        <f>BB290&amp;"."&amp;BC290</f>
        <v>0.0</v>
      </c>
      <c r="BE290" s="64">
        <f>D290</f>
        <v>0</v>
      </c>
      <c r="BF290" s="65">
        <f>H290</f>
        <v>0</v>
      </c>
      <c r="BG290" s="65">
        <f t="shared" ref="BG290:BL290" si="1858">I290</f>
        <v>0</v>
      </c>
      <c r="BH290" s="65">
        <f t="shared" si="1858"/>
        <v>0</v>
      </c>
      <c r="BI290" s="65">
        <f t="shared" si="1858"/>
        <v>0</v>
      </c>
      <c r="BJ290" s="65">
        <f t="shared" si="1858"/>
        <v>0</v>
      </c>
      <c r="BK290" s="65" t="str">
        <f t="shared" si="1858"/>
        <v/>
      </c>
      <c r="BL290" s="65" t="str">
        <f t="shared" si="1858"/>
        <v/>
      </c>
      <c r="BM290" s="65" t="str">
        <f t="shared" ref="BM290:BT290" si="1859">P290</f>
        <v/>
      </c>
      <c r="BN290" s="65">
        <f t="shared" si="1859"/>
        <v>0</v>
      </c>
      <c r="BO290" s="65">
        <f t="shared" si="1859"/>
        <v>0</v>
      </c>
      <c r="BP290" s="65">
        <f t="shared" si="1859"/>
        <v>0</v>
      </c>
      <c r="BQ290" s="65">
        <f t="shared" si="1859"/>
        <v>0</v>
      </c>
      <c r="BR290" s="65">
        <f t="shared" si="1859"/>
        <v>0</v>
      </c>
      <c r="BS290" s="65" t="str">
        <f t="shared" si="1859"/>
        <v/>
      </c>
      <c r="BT290" s="65" t="str">
        <f t="shared" si="1859"/>
        <v/>
      </c>
      <c r="BU290" s="65" t="str">
        <f t="shared" ref="BU290:CB290" si="1860">Y290</f>
        <v/>
      </c>
      <c r="BV290" s="65">
        <f t="shared" si="1860"/>
        <v>0</v>
      </c>
      <c r="BW290" s="65">
        <f t="shared" si="1860"/>
        <v>0</v>
      </c>
      <c r="BX290" s="65">
        <f t="shared" si="1860"/>
        <v>0</v>
      </c>
      <c r="BY290" s="65">
        <f t="shared" si="1860"/>
        <v>0</v>
      </c>
      <c r="BZ290" s="65">
        <f t="shared" si="1860"/>
        <v>0</v>
      </c>
      <c r="CA290" s="65" t="str">
        <f t="shared" si="1860"/>
        <v/>
      </c>
      <c r="CB290" s="65" t="str">
        <f t="shared" si="1860"/>
        <v/>
      </c>
      <c r="CC290" s="65" t="str">
        <f t="shared" ref="CC290:CJ290" si="1861">AH290</f>
        <v/>
      </c>
      <c r="CD290" s="65">
        <f t="shared" si="1861"/>
        <v>0</v>
      </c>
      <c r="CE290" s="65">
        <f t="shared" si="1861"/>
        <v>0</v>
      </c>
      <c r="CF290" s="65">
        <f t="shared" si="1861"/>
        <v>0</v>
      </c>
      <c r="CG290" s="65">
        <f t="shared" si="1861"/>
        <v>0</v>
      </c>
      <c r="CH290" s="65">
        <f t="shared" si="1861"/>
        <v>0</v>
      </c>
      <c r="CI290" s="65" t="str">
        <f t="shared" si="1861"/>
        <v/>
      </c>
      <c r="CJ290" s="65" t="str">
        <f t="shared" si="1861"/>
        <v/>
      </c>
      <c r="CK290" s="65" t="str">
        <f t="shared" ref="CK290" si="1862">AQ290</f>
        <v/>
      </c>
      <c r="CL290" s="65">
        <f t="shared" ref="CL290:CS290" si="1863">AT290</f>
        <v>0</v>
      </c>
      <c r="CM290" s="65">
        <f t="shared" si="1863"/>
        <v>0</v>
      </c>
      <c r="CN290" s="65">
        <f t="shared" si="1863"/>
        <v>0</v>
      </c>
      <c r="CO290" s="65">
        <f t="shared" si="1863"/>
        <v>0</v>
      </c>
      <c r="CP290" s="65">
        <f t="shared" si="1863"/>
        <v>0</v>
      </c>
      <c r="CQ290" s="65" t="str">
        <f t="shared" si="1863"/>
        <v/>
      </c>
      <c r="CR290" s="65" t="str">
        <f t="shared" si="1863"/>
        <v/>
      </c>
      <c r="CS290" s="65" t="str">
        <f t="shared" si="1863"/>
        <v/>
      </c>
    </row>
    <row r="291" spans="1:97" ht="13.5" thickBot="1" x14ac:dyDescent="0.25">
      <c r="A291" s="259"/>
      <c r="B291" s="264"/>
      <c r="C291" s="262"/>
      <c r="D291" s="262"/>
      <c r="E291" s="236"/>
      <c r="F291" s="241"/>
      <c r="G291" s="8" t="s">
        <v>6</v>
      </c>
      <c r="H291" s="142" t="str">
        <f>IFERROR(H290/SUM(H290:L290),"")</f>
        <v/>
      </c>
      <c r="I291" s="143" t="str">
        <f>IFERROR(I290/SUM(H290:L290),"")</f>
        <v/>
      </c>
      <c r="J291" s="144" t="str">
        <f>IFERROR(J290/SUM(H290:L290),"")</f>
        <v/>
      </c>
      <c r="K291" s="144" t="str">
        <f>IFERROR(K290/SUM(H290:L290),"")</f>
        <v/>
      </c>
      <c r="L291" s="144" t="str">
        <f>IFERROR(L290/SUM(H290:L290),"")</f>
        <v/>
      </c>
      <c r="M291" s="34" t="str">
        <f>IFERROR(M290/SUM(H290:L290),"")</f>
        <v/>
      </c>
      <c r="N291" s="34" t="str">
        <f>IFERROR(N290/SUM(H290:L290),"")</f>
        <v/>
      </c>
      <c r="O291" s="234"/>
      <c r="P291" s="230"/>
      <c r="Q291" s="142" t="str">
        <f>IFERROR(Q290/SUM(Q290:U290),"")</f>
        <v/>
      </c>
      <c r="R291" s="143" t="str">
        <f>IFERROR(R290/SUM(Q290:U290),"")</f>
        <v/>
      </c>
      <c r="S291" s="144" t="str">
        <f>IFERROR(S290/SUM(Q290:U290),"")</f>
        <v/>
      </c>
      <c r="T291" s="144" t="str">
        <f>IFERROR(T290/SUM(Q290:U290),"")</f>
        <v/>
      </c>
      <c r="U291" s="144" t="str">
        <f>IFERROR(U290/SUM(Q290:U290),"")</f>
        <v/>
      </c>
      <c r="V291" s="34" t="str">
        <f>IFERROR(V290/SUM(Q290:U290),"")</f>
        <v/>
      </c>
      <c r="W291" s="34" t="str">
        <f>IFERROR(W290/SUM(Q290:U290),"")</f>
        <v/>
      </c>
      <c r="X291" s="234"/>
      <c r="Y291" s="230"/>
      <c r="Z291" s="142" t="str">
        <f>IFERROR(Z290/SUM(Z290:AD290),"")</f>
        <v/>
      </c>
      <c r="AA291" s="143" t="str">
        <f>IFERROR(AA290/SUM(Z290:AD290),"")</f>
        <v/>
      </c>
      <c r="AB291" s="144" t="str">
        <f>IFERROR(AB290/SUM(Z290:AD290),"")</f>
        <v/>
      </c>
      <c r="AC291" s="144" t="str">
        <f>IFERROR(AC290/SUM(Z290:AD290),"")</f>
        <v/>
      </c>
      <c r="AD291" s="144" t="str">
        <f>IFERROR(AD290/SUM(Z290:AD290),"")</f>
        <v/>
      </c>
      <c r="AE291" s="34" t="str">
        <f>IFERROR(AE290/SUM(Z290:AD290),"")</f>
        <v/>
      </c>
      <c r="AF291" s="34" t="str">
        <f>IFERROR(AF290/SUM(Z290:AD290),"")</f>
        <v/>
      </c>
      <c r="AG291" s="234"/>
      <c r="AH291" s="230"/>
      <c r="AI291" s="142" t="str">
        <f>IFERROR(AI290/SUM(AI290:AM290),"")</f>
        <v/>
      </c>
      <c r="AJ291" s="143" t="str">
        <f>IFERROR(AJ290/SUM(AI290:AM290),"")</f>
        <v/>
      </c>
      <c r="AK291" s="144" t="str">
        <f>IFERROR(AK290/SUM(AI290:AM290),"")</f>
        <v/>
      </c>
      <c r="AL291" s="144" t="str">
        <f>IFERROR(AL290/SUM(AI290:AM290),"")</f>
        <v/>
      </c>
      <c r="AM291" s="144" t="str">
        <f>IFERROR(AM290/SUM(AI290:AM290),"")</f>
        <v/>
      </c>
      <c r="AN291" s="34" t="str">
        <f>IFERROR(AN290/SUM(AI290:AM290),"")</f>
        <v/>
      </c>
      <c r="AO291" s="34" t="str">
        <f>IFERROR(AO290/SUM(AI290:AM290),"")</f>
        <v/>
      </c>
      <c r="AP291" s="234"/>
      <c r="AQ291" s="230"/>
      <c r="AR291" s="230"/>
      <c r="AS291" s="230"/>
      <c r="AT291" s="149" t="str">
        <f>IFERROR(AT290/SUM(AT290:AX290),"")</f>
        <v/>
      </c>
      <c r="AU291" s="143" t="str">
        <f>IFERROR(AU290/SUM(AT290:AX290),"")</f>
        <v/>
      </c>
      <c r="AV291" s="144" t="str">
        <f>IFERROR(AV290/SUM(AT290:AX290),"")</f>
        <v/>
      </c>
      <c r="AW291" s="144" t="str">
        <f>IFERROR(AW290/SUM(AT290:AX290),"")</f>
        <v/>
      </c>
      <c r="AX291" s="144" t="str">
        <f>IFERROR(AX290/SUM(AT290:AX290),"")</f>
        <v/>
      </c>
      <c r="AY291" s="34" t="str">
        <f>IFERROR(AY290/SUM(AT290:AX290),"")</f>
        <v/>
      </c>
      <c r="AZ291" s="132" t="str">
        <f>IFERROR(AZ290/SUM(AT290:AX290),"")</f>
        <v/>
      </c>
      <c r="BA291" s="255"/>
      <c r="BB291" s="135"/>
      <c r="BC291" s="64"/>
      <c r="BD291" s="64" t="str">
        <f t="shared" ref="BD291" si="1864">BB291&amp;"."&amp;BC291</f>
        <v>.</v>
      </c>
      <c r="BE291" s="64"/>
      <c r="BF291" s="67"/>
      <c r="BG291" s="67"/>
      <c r="BH291" s="68"/>
      <c r="BI291" s="68"/>
      <c r="BJ291" s="68"/>
      <c r="BK291" s="69"/>
      <c r="BL291" s="69"/>
      <c r="BM291" s="64"/>
      <c r="BN291" s="67"/>
      <c r="BO291" s="67"/>
      <c r="BP291" s="68"/>
      <c r="BQ291" s="68"/>
      <c r="BR291" s="68"/>
      <c r="BS291" s="69"/>
      <c r="BT291" s="69"/>
      <c r="BU291" s="64"/>
      <c r="BV291" s="67"/>
      <c r="BW291" s="67"/>
      <c r="BX291" s="68"/>
      <c r="BY291" s="68"/>
      <c r="BZ291" s="68"/>
      <c r="CA291" s="69"/>
      <c r="CB291" s="69"/>
      <c r="CC291" s="64"/>
      <c r="CD291" s="67"/>
      <c r="CE291" s="67"/>
      <c r="CF291" s="68"/>
      <c r="CG291" s="68"/>
      <c r="CH291" s="68"/>
      <c r="CI291" s="69"/>
      <c r="CJ291" s="69"/>
      <c r="CK291" s="64"/>
      <c r="CL291" s="67"/>
      <c r="CM291" s="67"/>
      <c r="CN291" s="68"/>
      <c r="CO291" s="68"/>
      <c r="CP291" s="68"/>
      <c r="CQ291" s="69"/>
      <c r="CR291" s="69"/>
      <c r="CS291" s="66"/>
    </row>
    <row r="292" spans="1:97" ht="13.5" thickTop="1" x14ac:dyDescent="0.2">
      <c r="A292" s="258"/>
      <c r="B292" s="263"/>
      <c r="C292" s="265"/>
      <c r="D292" s="261"/>
      <c r="E292" s="235"/>
      <c r="F292" s="260"/>
      <c r="G292" s="4" t="s">
        <v>5</v>
      </c>
      <c r="H292" s="140"/>
      <c r="I292" s="141"/>
      <c r="J292" s="141"/>
      <c r="K292" s="141"/>
      <c r="L292" s="141"/>
      <c r="M292" s="7" t="str">
        <f>IF(AND(ISBLANK(H292),ISBLANK(I292),ISBLANK(J292),ISBLANK(K292),ISBLANK(L292)),"",SUM(J292:L292))</f>
        <v/>
      </c>
      <c r="N292" s="7" t="str">
        <f>IF(AND(ISBLANK(H292),ISBLANK(I292),ISBLANK(J292),ISBLANK(K292),ISBLANK(L292)),"",SUM(K292:L292))</f>
        <v/>
      </c>
      <c r="O292" s="233" t="str">
        <f t="shared" ref="O292" si="1865">IFERROR(SUM(H292:L292)/E292,"")</f>
        <v/>
      </c>
      <c r="P292" s="250" t="str">
        <f>IFERROR(((80*J292)+(100*K292)+(150*L292))/SUM(H292:L292),"")</f>
        <v/>
      </c>
      <c r="Q292" s="140"/>
      <c r="R292" s="141"/>
      <c r="S292" s="141"/>
      <c r="T292" s="141"/>
      <c r="U292" s="141"/>
      <c r="V292" s="7" t="str">
        <f>IF(AND(ISBLANK(Q292),ISBLANK(R292),ISBLANK(S292),ISBLANK(T292),ISBLANK(U292)),"",SUM(S292:U292))</f>
        <v/>
      </c>
      <c r="W292" s="7" t="str">
        <f>IF(AND(ISBLANK(Q292),ISBLANK(R292),ISBLANK(S292),ISBLANK(T292),ISBLANK(U292)),"",SUM(T292:U292))</f>
        <v/>
      </c>
      <c r="X292" s="233" t="str">
        <f t="shared" ref="X292" si="1866">IFERROR(SUM(Q292:U292)/$E292,"")</f>
        <v/>
      </c>
      <c r="Y292" s="250" t="str">
        <f>IFERROR(((80*S292)+(100*T292)+(150*U292))/SUM(Q292:U292),"")</f>
        <v/>
      </c>
      <c r="Z292" s="140"/>
      <c r="AA292" s="141"/>
      <c r="AB292" s="141"/>
      <c r="AC292" s="141"/>
      <c r="AD292" s="141"/>
      <c r="AE292" s="7" t="str">
        <f>IF(AND(ISBLANK(Z292),ISBLANK(AA292),ISBLANK(AB292),ISBLANK(AC292),ISBLANK(AD292)),"",SUM(AB292:AD292))</f>
        <v/>
      </c>
      <c r="AF292" s="7" t="str">
        <f>IF(AND(ISBLANK(Z292),ISBLANK(AA292),ISBLANK(AB292),ISBLANK(AC292),ISBLANK(AD292)),"",SUM(AC292:AD292))</f>
        <v/>
      </c>
      <c r="AG292" s="233" t="str">
        <f t="shared" ref="AG292" si="1867">IFERROR(SUM(Z292:AD292)/$E292,"")</f>
        <v/>
      </c>
      <c r="AH292" s="250" t="str">
        <f>IFERROR(((80*AB292)+(100*AC292)+(150*AD292))/SUM(Z292:AD292),"")</f>
        <v/>
      </c>
      <c r="AI292" s="140"/>
      <c r="AJ292" s="141"/>
      <c r="AK292" s="141"/>
      <c r="AL292" s="141"/>
      <c r="AM292" s="141"/>
      <c r="AN292" s="7" t="str">
        <f>IF(AND(ISBLANK(AI292),ISBLANK(AJ292),ISBLANK(AK292),ISBLANK(AL292),ISBLANK(AM292)),"",SUM(AK292:AM292))</f>
        <v/>
      </c>
      <c r="AO292" s="7" t="str">
        <f>IF(AND(ISBLANK(AI292),ISBLANK(AJ292),ISBLANK(AK292),ISBLANK(AL292),ISBLANK(AM292)),"",SUM(AL292:AM292))</f>
        <v/>
      </c>
      <c r="AP292" s="233" t="str">
        <f t="shared" ref="AP292" si="1868">IFERROR(SUM(AI292:AM292)/$E292,"")</f>
        <v/>
      </c>
      <c r="AQ292" s="250" t="str">
        <f>IFERROR(((80*AK292)+(100*AL292)+(150*AM292))/SUM(AI292:AM292),"")</f>
        <v/>
      </c>
      <c r="AR292" s="229" t="str">
        <f t="shared" ref="AR292" si="1869">IFERROR(AVERAGE(Y292,AH292,AQ292),"")</f>
        <v/>
      </c>
      <c r="AS292" s="229" t="str">
        <f t="shared" ref="AS292" si="1870">IF(OR(P292="",AR292=""),"",AR292-P292)</f>
        <v/>
      </c>
      <c r="AT292" s="145"/>
      <c r="AU292" s="141"/>
      <c r="AV292" s="141"/>
      <c r="AW292" s="141"/>
      <c r="AX292" s="141"/>
      <c r="AY292" s="7" t="str">
        <f>IF(AND(ISBLANK(AT292),ISBLANK(AU292),ISBLANK(AV292),ISBLANK(AW292),ISBLANK(AX292)),"",SUM(AV292:AX292))</f>
        <v/>
      </c>
      <c r="AZ292" s="131" t="str">
        <f>IF(AND(ISBLANK(AT292),ISBLANK(AU292),ISBLANK(AV292),ISBLANK(AW292),ISBLANK(AX292)),"",SUM(AW292:AX292))</f>
        <v/>
      </c>
      <c r="BA292" s="254" t="str">
        <f>IFERROR(((80*AV292)+(100*AW292)+(150*AX292))/SUM(AT292:AX292),"")</f>
        <v/>
      </c>
      <c r="BB292" s="135">
        <f>B292</f>
        <v>0</v>
      </c>
      <c r="BC292" s="64">
        <f>C292</f>
        <v>0</v>
      </c>
      <c r="BD292" s="64" t="str">
        <f>BB292&amp;"."&amp;BC292</f>
        <v>0.0</v>
      </c>
      <c r="BE292" s="64">
        <f>D292</f>
        <v>0</v>
      </c>
      <c r="BF292" s="65">
        <f>H292</f>
        <v>0</v>
      </c>
      <c r="BG292" s="65">
        <f t="shared" ref="BG292:BL292" si="1871">I292</f>
        <v>0</v>
      </c>
      <c r="BH292" s="65">
        <f t="shared" si="1871"/>
        <v>0</v>
      </c>
      <c r="BI292" s="65">
        <f t="shared" si="1871"/>
        <v>0</v>
      </c>
      <c r="BJ292" s="65">
        <f t="shared" si="1871"/>
        <v>0</v>
      </c>
      <c r="BK292" s="65" t="str">
        <f t="shared" si="1871"/>
        <v/>
      </c>
      <c r="BL292" s="65" t="str">
        <f t="shared" si="1871"/>
        <v/>
      </c>
      <c r="BM292" s="65" t="str">
        <f t="shared" ref="BM292:BT292" si="1872">P292</f>
        <v/>
      </c>
      <c r="BN292" s="65">
        <f t="shared" si="1872"/>
        <v>0</v>
      </c>
      <c r="BO292" s="65">
        <f t="shared" si="1872"/>
        <v>0</v>
      </c>
      <c r="BP292" s="65">
        <f t="shared" si="1872"/>
        <v>0</v>
      </c>
      <c r="BQ292" s="65">
        <f t="shared" si="1872"/>
        <v>0</v>
      </c>
      <c r="BR292" s="65">
        <f t="shared" si="1872"/>
        <v>0</v>
      </c>
      <c r="BS292" s="65" t="str">
        <f t="shared" si="1872"/>
        <v/>
      </c>
      <c r="BT292" s="65" t="str">
        <f t="shared" si="1872"/>
        <v/>
      </c>
      <c r="BU292" s="65" t="str">
        <f t="shared" ref="BU292:CB292" si="1873">Y292</f>
        <v/>
      </c>
      <c r="BV292" s="65">
        <f t="shared" si="1873"/>
        <v>0</v>
      </c>
      <c r="BW292" s="65">
        <f t="shared" si="1873"/>
        <v>0</v>
      </c>
      <c r="BX292" s="65">
        <f t="shared" si="1873"/>
        <v>0</v>
      </c>
      <c r="BY292" s="65">
        <f t="shared" si="1873"/>
        <v>0</v>
      </c>
      <c r="BZ292" s="65">
        <f t="shared" si="1873"/>
        <v>0</v>
      </c>
      <c r="CA292" s="65" t="str">
        <f t="shared" si="1873"/>
        <v/>
      </c>
      <c r="CB292" s="65" t="str">
        <f t="shared" si="1873"/>
        <v/>
      </c>
      <c r="CC292" s="65" t="str">
        <f t="shared" ref="CC292:CJ292" si="1874">AH292</f>
        <v/>
      </c>
      <c r="CD292" s="65">
        <f t="shared" si="1874"/>
        <v>0</v>
      </c>
      <c r="CE292" s="65">
        <f t="shared" si="1874"/>
        <v>0</v>
      </c>
      <c r="CF292" s="65">
        <f t="shared" si="1874"/>
        <v>0</v>
      </c>
      <c r="CG292" s="65">
        <f t="shared" si="1874"/>
        <v>0</v>
      </c>
      <c r="CH292" s="65">
        <f t="shared" si="1874"/>
        <v>0</v>
      </c>
      <c r="CI292" s="65" t="str">
        <f t="shared" si="1874"/>
        <v/>
      </c>
      <c r="CJ292" s="65" t="str">
        <f t="shared" si="1874"/>
        <v/>
      </c>
      <c r="CK292" s="65" t="str">
        <f t="shared" ref="CK292" si="1875">AQ292</f>
        <v/>
      </c>
      <c r="CL292" s="65">
        <f t="shared" ref="CL292:CS292" si="1876">AT292</f>
        <v>0</v>
      </c>
      <c r="CM292" s="65">
        <f t="shared" si="1876"/>
        <v>0</v>
      </c>
      <c r="CN292" s="65">
        <f t="shared" si="1876"/>
        <v>0</v>
      </c>
      <c r="CO292" s="65">
        <f t="shared" si="1876"/>
        <v>0</v>
      </c>
      <c r="CP292" s="65">
        <f t="shared" si="1876"/>
        <v>0</v>
      </c>
      <c r="CQ292" s="65" t="str">
        <f t="shared" si="1876"/>
        <v/>
      </c>
      <c r="CR292" s="65" t="str">
        <f t="shared" si="1876"/>
        <v/>
      </c>
      <c r="CS292" s="65" t="str">
        <f t="shared" si="1876"/>
        <v/>
      </c>
    </row>
    <row r="293" spans="1:97" ht="13.5" thickBot="1" x14ac:dyDescent="0.25">
      <c r="A293" s="259"/>
      <c r="B293" s="264"/>
      <c r="C293" s="262"/>
      <c r="D293" s="262"/>
      <c r="E293" s="236"/>
      <c r="F293" s="241"/>
      <c r="G293" s="8" t="s">
        <v>6</v>
      </c>
      <c r="H293" s="142" t="str">
        <f>IFERROR(H292/SUM(H292:L292),"")</f>
        <v/>
      </c>
      <c r="I293" s="143" t="str">
        <f>IFERROR(I292/SUM(H292:L292),"")</f>
        <v/>
      </c>
      <c r="J293" s="144" t="str">
        <f>IFERROR(J292/SUM(H292:L292),"")</f>
        <v/>
      </c>
      <c r="K293" s="144" t="str">
        <f>IFERROR(K292/SUM(H292:L292),"")</f>
        <v/>
      </c>
      <c r="L293" s="144" t="str">
        <f>IFERROR(L292/SUM(H292:L292),"")</f>
        <v/>
      </c>
      <c r="M293" s="34" t="str">
        <f>IFERROR(M292/SUM(H292:L292),"")</f>
        <v/>
      </c>
      <c r="N293" s="34" t="str">
        <f>IFERROR(N292/SUM(H292:L292),"")</f>
        <v/>
      </c>
      <c r="O293" s="234"/>
      <c r="P293" s="230"/>
      <c r="Q293" s="142" t="str">
        <f>IFERROR(Q292/SUM(Q292:U292),"")</f>
        <v/>
      </c>
      <c r="R293" s="143" t="str">
        <f>IFERROR(R292/SUM(Q292:U292),"")</f>
        <v/>
      </c>
      <c r="S293" s="144" t="str">
        <f>IFERROR(S292/SUM(Q292:U292),"")</f>
        <v/>
      </c>
      <c r="T293" s="144" t="str">
        <f>IFERROR(T292/SUM(Q292:U292),"")</f>
        <v/>
      </c>
      <c r="U293" s="144" t="str">
        <f>IFERROR(U292/SUM(Q292:U292),"")</f>
        <v/>
      </c>
      <c r="V293" s="34" t="str">
        <f>IFERROR(V292/SUM(Q292:U292),"")</f>
        <v/>
      </c>
      <c r="W293" s="34" t="str">
        <f>IFERROR(W292/SUM(Q292:U292),"")</f>
        <v/>
      </c>
      <c r="X293" s="234"/>
      <c r="Y293" s="230"/>
      <c r="Z293" s="142" t="str">
        <f>IFERROR(Z292/SUM(Z292:AD292),"")</f>
        <v/>
      </c>
      <c r="AA293" s="143" t="str">
        <f>IFERROR(AA292/SUM(Z292:AD292),"")</f>
        <v/>
      </c>
      <c r="AB293" s="144" t="str">
        <f>IFERROR(AB292/SUM(Z292:AD292),"")</f>
        <v/>
      </c>
      <c r="AC293" s="144" t="str">
        <f>IFERROR(AC292/SUM(Z292:AD292),"")</f>
        <v/>
      </c>
      <c r="AD293" s="144" t="str">
        <f>IFERROR(AD292/SUM(Z292:AD292),"")</f>
        <v/>
      </c>
      <c r="AE293" s="34" t="str">
        <f>IFERROR(AE292/SUM(Z292:AD292),"")</f>
        <v/>
      </c>
      <c r="AF293" s="34" t="str">
        <f>IFERROR(AF292/SUM(Z292:AD292),"")</f>
        <v/>
      </c>
      <c r="AG293" s="234"/>
      <c r="AH293" s="230"/>
      <c r="AI293" s="142" t="str">
        <f>IFERROR(AI292/SUM(AI292:AM292),"")</f>
        <v/>
      </c>
      <c r="AJ293" s="143" t="str">
        <f>IFERROR(AJ292/SUM(AI292:AM292),"")</f>
        <v/>
      </c>
      <c r="AK293" s="144" t="str">
        <f>IFERROR(AK292/SUM(AI292:AM292),"")</f>
        <v/>
      </c>
      <c r="AL293" s="144" t="str">
        <f>IFERROR(AL292/SUM(AI292:AM292),"")</f>
        <v/>
      </c>
      <c r="AM293" s="144" t="str">
        <f>IFERROR(AM292/SUM(AI292:AM292),"")</f>
        <v/>
      </c>
      <c r="AN293" s="34" t="str">
        <f>IFERROR(AN292/SUM(AI292:AM292),"")</f>
        <v/>
      </c>
      <c r="AO293" s="34" t="str">
        <f>IFERROR(AO292/SUM(AI292:AM292),"")</f>
        <v/>
      </c>
      <c r="AP293" s="234"/>
      <c r="AQ293" s="230"/>
      <c r="AR293" s="230"/>
      <c r="AS293" s="230"/>
      <c r="AT293" s="149" t="str">
        <f>IFERROR(AT292/SUM(AT292:AX292),"")</f>
        <v/>
      </c>
      <c r="AU293" s="143" t="str">
        <f>IFERROR(AU292/SUM(AT292:AX292),"")</f>
        <v/>
      </c>
      <c r="AV293" s="144" t="str">
        <f>IFERROR(AV292/SUM(AT292:AX292),"")</f>
        <v/>
      </c>
      <c r="AW293" s="144" t="str">
        <f>IFERROR(AW292/SUM(AT292:AX292),"")</f>
        <v/>
      </c>
      <c r="AX293" s="144" t="str">
        <f>IFERROR(AX292/SUM(AT292:AX292),"")</f>
        <v/>
      </c>
      <c r="AY293" s="34" t="str">
        <f>IFERROR(AY292/SUM(AT292:AX292),"")</f>
        <v/>
      </c>
      <c r="AZ293" s="132" t="str">
        <f>IFERROR(AZ292/SUM(AT292:AX292),"")</f>
        <v/>
      </c>
      <c r="BA293" s="255"/>
      <c r="BB293" s="135"/>
      <c r="BC293" s="64"/>
      <c r="BD293" s="64" t="str">
        <f t="shared" ref="BD293" si="1877">BB293&amp;"."&amp;BC293</f>
        <v>.</v>
      </c>
      <c r="BE293" s="64"/>
      <c r="BF293" s="67"/>
      <c r="BG293" s="67"/>
      <c r="BH293" s="68"/>
      <c r="BI293" s="68"/>
      <c r="BJ293" s="68"/>
      <c r="BK293" s="69"/>
      <c r="BL293" s="69"/>
      <c r="BM293" s="64"/>
      <c r="BN293" s="67"/>
      <c r="BO293" s="67"/>
      <c r="BP293" s="68"/>
      <c r="BQ293" s="68"/>
      <c r="BR293" s="68"/>
      <c r="BS293" s="69"/>
      <c r="BT293" s="69"/>
      <c r="BU293" s="64"/>
      <c r="BV293" s="67"/>
      <c r="BW293" s="67"/>
      <c r="BX293" s="68"/>
      <c r="BY293" s="68"/>
      <c r="BZ293" s="68"/>
      <c r="CA293" s="69"/>
      <c r="CB293" s="69"/>
      <c r="CC293" s="64"/>
      <c r="CD293" s="67"/>
      <c r="CE293" s="67"/>
      <c r="CF293" s="68"/>
      <c r="CG293" s="68"/>
      <c r="CH293" s="68"/>
      <c r="CI293" s="69"/>
      <c r="CJ293" s="69"/>
      <c r="CK293" s="64"/>
      <c r="CL293" s="67"/>
      <c r="CM293" s="67"/>
      <c r="CN293" s="68"/>
      <c r="CO293" s="68"/>
      <c r="CP293" s="68"/>
      <c r="CQ293" s="69"/>
      <c r="CR293" s="69"/>
      <c r="CS293" s="66"/>
    </row>
    <row r="294" spans="1:97" ht="13.5" thickTop="1" x14ac:dyDescent="0.2">
      <c r="A294" s="258"/>
      <c r="B294" s="263"/>
      <c r="C294" s="265"/>
      <c r="D294" s="261"/>
      <c r="E294" s="235"/>
      <c r="F294" s="260"/>
      <c r="G294" s="4" t="s">
        <v>5</v>
      </c>
      <c r="H294" s="140"/>
      <c r="I294" s="141"/>
      <c r="J294" s="141"/>
      <c r="K294" s="141"/>
      <c r="L294" s="141"/>
      <c r="M294" s="7" t="str">
        <f>IF(AND(ISBLANK(H294),ISBLANK(I294),ISBLANK(J294),ISBLANK(K294),ISBLANK(L294)),"",SUM(J294:L294))</f>
        <v/>
      </c>
      <c r="N294" s="7" t="str">
        <f>IF(AND(ISBLANK(H294),ISBLANK(I294),ISBLANK(J294),ISBLANK(K294),ISBLANK(L294)),"",SUM(K294:L294))</f>
        <v/>
      </c>
      <c r="O294" s="233" t="str">
        <f t="shared" ref="O294" si="1878">IFERROR(SUM(H294:L294)/E294,"")</f>
        <v/>
      </c>
      <c r="P294" s="250" t="str">
        <f>IFERROR(((80*J294)+(100*K294)+(150*L294))/SUM(H294:L294),"")</f>
        <v/>
      </c>
      <c r="Q294" s="140"/>
      <c r="R294" s="141"/>
      <c r="S294" s="141"/>
      <c r="T294" s="141"/>
      <c r="U294" s="141"/>
      <c r="V294" s="7" t="str">
        <f>IF(AND(ISBLANK(Q294),ISBLANK(R294),ISBLANK(S294),ISBLANK(T294),ISBLANK(U294)),"",SUM(S294:U294))</f>
        <v/>
      </c>
      <c r="W294" s="7" t="str">
        <f>IF(AND(ISBLANK(Q294),ISBLANK(R294),ISBLANK(S294),ISBLANK(T294),ISBLANK(U294)),"",SUM(T294:U294))</f>
        <v/>
      </c>
      <c r="X294" s="233" t="str">
        <f t="shared" ref="X294" si="1879">IFERROR(SUM(Q294:U294)/$E294,"")</f>
        <v/>
      </c>
      <c r="Y294" s="250" t="str">
        <f>IFERROR(((80*S294)+(100*T294)+(150*U294))/SUM(Q294:U294),"")</f>
        <v/>
      </c>
      <c r="Z294" s="140"/>
      <c r="AA294" s="141"/>
      <c r="AB294" s="141"/>
      <c r="AC294" s="141"/>
      <c r="AD294" s="141"/>
      <c r="AE294" s="7" t="str">
        <f>IF(AND(ISBLANK(Z294),ISBLANK(AA294),ISBLANK(AB294),ISBLANK(AC294),ISBLANK(AD294)),"",SUM(AB294:AD294))</f>
        <v/>
      </c>
      <c r="AF294" s="7" t="str">
        <f>IF(AND(ISBLANK(Z294),ISBLANK(AA294),ISBLANK(AB294),ISBLANK(AC294),ISBLANK(AD294)),"",SUM(AC294:AD294))</f>
        <v/>
      </c>
      <c r="AG294" s="233" t="str">
        <f t="shared" ref="AG294" si="1880">IFERROR(SUM(Z294:AD294)/$E294,"")</f>
        <v/>
      </c>
      <c r="AH294" s="250" t="str">
        <f>IFERROR(((80*AB294)+(100*AC294)+(150*AD294))/SUM(Z294:AD294),"")</f>
        <v/>
      </c>
      <c r="AI294" s="140"/>
      <c r="AJ294" s="141"/>
      <c r="AK294" s="141"/>
      <c r="AL294" s="141"/>
      <c r="AM294" s="141"/>
      <c r="AN294" s="7" t="str">
        <f>IF(AND(ISBLANK(AI294),ISBLANK(AJ294),ISBLANK(AK294),ISBLANK(AL294),ISBLANK(AM294)),"",SUM(AK294:AM294))</f>
        <v/>
      </c>
      <c r="AO294" s="7" t="str">
        <f>IF(AND(ISBLANK(AI294),ISBLANK(AJ294),ISBLANK(AK294),ISBLANK(AL294),ISBLANK(AM294)),"",SUM(AL294:AM294))</f>
        <v/>
      </c>
      <c r="AP294" s="233" t="str">
        <f t="shared" ref="AP294" si="1881">IFERROR(SUM(AI294:AM294)/$E294,"")</f>
        <v/>
      </c>
      <c r="AQ294" s="250" t="str">
        <f>IFERROR(((80*AK294)+(100*AL294)+(150*AM294))/SUM(AI294:AM294),"")</f>
        <v/>
      </c>
      <c r="AR294" s="229" t="str">
        <f t="shared" ref="AR294" si="1882">IFERROR(AVERAGE(Y294,AH294,AQ294),"")</f>
        <v/>
      </c>
      <c r="AS294" s="229" t="str">
        <f t="shared" ref="AS294" si="1883">IF(OR(P294="",AR294=""),"",AR294-P294)</f>
        <v/>
      </c>
      <c r="AT294" s="145"/>
      <c r="AU294" s="141"/>
      <c r="AV294" s="141"/>
      <c r="AW294" s="141"/>
      <c r="AX294" s="141"/>
      <c r="AY294" s="7" t="str">
        <f>IF(AND(ISBLANK(AT294),ISBLANK(AU294),ISBLANK(AV294),ISBLANK(AW294),ISBLANK(AX294)),"",SUM(AV294:AX294))</f>
        <v/>
      </c>
      <c r="AZ294" s="131" t="str">
        <f>IF(AND(ISBLANK(AT294),ISBLANK(AU294),ISBLANK(AV294),ISBLANK(AW294),ISBLANK(AX294)),"",SUM(AW294:AX294))</f>
        <v/>
      </c>
      <c r="BA294" s="254" t="str">
        <f>IFERROR(((80*AV294)+(100*AW294)+(150*AX294))/SUM(AT294:AX294),"")</f>
        <v/>
      </c>
      <c r="BB294" s="135">
        <f>B294</f>
        <v>0</v>
      </c>
      <c r="BC294" s="64">
        <f>C294</f>
        <v>0</v>
      </c>
      <c r="BD294" s="64" t="str">
        <f>BB294&amp;"."&amp;BC294</f>
        <v>0.0</v>
      </c>
      <c r="BE294" s="64">
        <f>D294</f>
        <v>0</v>
      </c>
      <c r="BF294" s="65">
        <f>H294</f>
        <v>0</v>
      </c>
      <c r="BG294" s="65">
        <f t="shared" ref="BG294:BL294" si="1884">I294</f>
        <v>0</v>
      </c>
      <c r="BH294" s="65">
        <f t="shared" si="1884"/>
        <v>0</v>
      </c>
      <c r="BI294" s="65">
        <f t="shared" si="1884"/>
        <v>0</v>
      </c>
      <c r="BJ294" s="65">
        <f t="shared" si="1884"/>
        <v>0</v>
      </c>
      <c r="BK294" s="65" t="str">
        <f t="shared" si="1884"/>
        <v/>
      </c>
      <c r="BL294" s="65" t="str">
        <f t="shared" si="1884"/>
        <v/>
      </c>
      <c r="BM294" s="65" t="str">
        <f t="shared" ref="BM294:BT294" si="1885">P294</f>
        <v/>
      </c>
      <c r="BN294" s="65">
        <f t="shared" si="1885"/>
        <v>0</v>
      </c>
      <c r="BO294" s="65">
        <f t="shared" si="1885"/>
        <v>0</v>
      </c>
      <c r="BP294" s="65">
        <f t="shared" si="1885"/>
        <v>0</v>
      </c>
      <c r="BQ294" s="65">
        <f t="shared" si="1885"/>
        <v>0</v>
      </c>
      <c r="BR294" s="65">
        <f t="shared" si="1885"/>
        <v>0</v>
      </c>
      <c r="BS294" s="65" t="str">
        <f t="shared" si="1885"/>
        <v/>
      </c>
      <c r="BT294" s="65" t="str">
        <f t="shared" si="1885"/>
        <v/>
      </c>
      <c r="BU294" s="65" t="str">
        <f t="shared" ref="BU294:CB294" si="1886">Y294</f>
        <v/>
      </c>
      <c r="BV294" s="65">
        <f t="shared" si="1886"/>
        <v>0</v>
      </c>
      <c r="BW294" s="65">
        <f t="shared" si="1886"/>
        <v>0</v>
      </c>
      <c r="BX294" s="65">
        <f t="shared" si="1886"/>
        <v>0</v>
      </c>
      <c r="BY294" s="65">
        <f t="shared" si="1886"/>
        <v>0</v>
      </c>
      <c r="BZ294" s="65">
        <f t="shared" si="1886"/>
        <v>0</v>
      </c>
      <c r="CA294" s="65" t="str">
        <f t="shared" si="1886"/>
        <v/>
      </c>
      <c r="CB294" s="65" t="str">
        <f t="shared" si="1886"/>
        <v/>
      </c>
      <c r="CC294" s="65" t="str">
        <f t="shared" ref="CC294:CJ294" si="1887">AH294</f>
        <v/>
      </c>
      <c r="CD294" s="65">
        <f t="shared" si="1887"/>
        <v>0</v>
      </c>
      <c r="CE294" s="65">
        <f t="shared" si="1887"/>
        <v>0</v>
      </c>
      <c r="CF294" s="65">
        <f t="shared" si="1887"/>
        <v>0</v>
      </c>
      <c r="CG294" s="65">
        <f t="shared" si="1887"/>
        <v>0</v>
      </c>
      <c r="CH294" s="65">
        <f t="shared" si="1887"/>
        <v>0</v>
      </c>
      <c r="CI294" s="65" t="str">
        <f t="shared" si="1887"/>
        <v/>
      </c>
      <c r="CJ294" s="65" t="str">
        <f t="shared" si="1887"/>
        <v/>
      </c>
      <c r="CK294" s="65" t="str">
        <f t="shared" ref="CK294" si="1888">AQ294</f>
        <v/>
      </c>
      <c r="CL294" s="65">
        <f t="shared" ref="CL294:CS294" si="1889">AT294</f>
        <v>0</v>
      </c>
      <c r="CM294" s="65">
        <f t="shared" si="1889"/>
        <v>0</v>
      </c>
      <c r="CN294" s="65">
        <f t="shared" si="1889"/>
        <v>0</v>
      </c>
      <c r="CO294" s="65">
        <f t="shared" si="1889"/>
        <v>0</v>
      </c>
      <c r="CP294" s="65">
        <f t="shared" si="1889"/>
        <v>0</v>
      </c>
      <c r="CQ294" s="65" t="str">
        <f t="shared" si="1889"/>
        <v/>
      </c>
      <c r="CR294" s="65" t="str">
        <f t="shared" si="1889"/>
        <v/>
      </c>
      <c r="CS294" s="65" t="str">
        <f t="shared" si="1889"/>
        <v/>
      </c>
    </row>
    <row r="295" spans="1:97" ht="13.5" thickBot="1" x14ac:dyDescent="0.25">
      <c r="A295" s="259"/>
      <c r="B295" s="264"/>
      <c r="C295" s="262"/>
      <c r="D295" s="262"/>
      <c r="E295" s="236"/>
      <c r="F295" s="241"/>
      <c r="G295" s="8" t="s">
        <v>6</v>
      </c>
      <c r="H295" s="142" t="str">
        <f>IFERROR(H294/SUM(H294:L294),"")</f>
        <v/>
      </c>
      <c r="I295" s="143" t="str">
        <f>IFERROR(I294/SUM(H294:L294),"")</f>
        <v/>
      </c>
      <c r="J295" s="144" t="str">
        <f>IFERROR(J294/SUM(H294:L294),"")</f>
        <v/>
      </c>
      <c r="K295" s="144" t="str">
        <f>IFERROR(K294/SUM(H294:L294),"")</f>
        <v/>
      </c>
      <c r="L295" s="144" t="str">
        <f>IFERROR(L294/SUM(H294:L294),"")</f>
        <v/>
      </c>
      <c r="M295" s="34" t="str">
        <f>IFERROR(M294/SUM(H294:L294),"")</f>
        <v/>
      </c>
      <c r="N295" s="34" t="str">
        <f>IFERROR(N294/SUM(H294:L294),"")</f>
        <v/>
      </c>
      <c r="O295" s="234"/>
      <c r="P295" s="230"/>
      <c r="Q295" s="142" t="str">
        <f>IFERROR(Q294/SUM(Q294:U294),"")</f>
        <v/>
      </c>
      <c r="R295" s="143" t="str">
        <f>IFERROR(R294/SUM(Q294:U294),"")</f>
        <v/>
      </c>
      <c r="S295" s="144" t="str">
        <f>IFERROR(S294/SUM(Q294:U294),"")</f>
        <v/>
      </c>
      <c r="T295" s="144" t="str">
        <f>IFERROR(T294/SUM(Q294:U294),"")</f>
        <v/>
      </c>
      <c r="U295" s="144" t="str">
        <f>IFERROR(U294/SUM(Q294:U294),"")</f>
        <v/>
      </c>
      <c r="V295" s="34" t="str">
        <f>IFERROR(V294/SUM(Q294:U294),"")</f>
        <v/>
      </c>
      <c r="W295" s="34" t="str">
        <f>IFERROR(W294/SUM(Q294:U294),"")</f>
        <v/>
      </c>
      <c r="X295" s="234"/>
      <c r="Y295" s="230"/>
      <c r="Z295" s="142" t="str">
        <f>IFERROR(Z294/SUM(Z294:AD294),"")</f>
        <v/>
      </c>
      <c r="AA295" s="143" t="str">
        <f>IFERROR(AA294/SUM(Z294:AD294),"")</f>
        <v/>
      </c>
      <c r="AB295" s="144" t="str">
        <f>IFERROR(AB294/SUM(Z294:AD294),"")</f>
        <v/>
      </c>
      <c r="AC295" s="144" t="str">
        <f>IFERROR(AC294/SUM(Z294:AD294),"")</f>
        <v/>
      </c>
      <c r="AD295" s="144" t="str">
        <f>IFERROR(AD294/SUM(Z294:AD294),"")</f>
        <v/>
      </c>
      <c r="AE295" s="34" t="str">
        <f>IFERROR(AE294/SUM(Z294:AD294),"")</f>
        <v/>
      </c>
      <c r="AF295" s="34" t="str">
        <f>IFERROR(AF294/SUM(Z294:AD294),"")</f>
        <v/>
      </c>
      <c r="AG295" s="234"/>
      <c r="AH295" s="230"/>
      <c r="AI295" s="142" t="str">
        <f>IFERROR(AI294/SUM(AI294:AM294),"")</f>
        <v/>
      </c>
      <c r="AJ295" s="143" t="str">
        <f>IFERROR(AJ294/SUM(AI294:AM294),"")</f>
        <v/>
      </c>
      <c r="AK295" s="144" t="str">
        <f>IFERROR(AK294/SUM(AI294:AM294),"")</f>
        <v/>
      </c>
      <c r="AL295" s="144" t="str">
        <f>IFERROR(AL294/SUM(AI294:AM294),"")</f>
        <v/>
      </c>
      <c r="AM295" s="144" t="str">
        <f>IFERROR(AM294/SUM(AI294:AM294),"")</f>
        <v/>
      </c>
      <c r="AN295" s="34" t="str">
        <f>IFERROR(AN294/SUM(AI294:AM294),"")</f>
        <v/>
      </c>
      <c r="AO295" s="34" t="str">
        <f>IFERROR(AO294/SUM(AI294:AM294),"")</f>
        <v/>
      </c>
      <c r="AP295" s="234"/>
      <c r="AQ295" s="230"/>
      <c r="AR295" s="230"/>
      <c r="AS295" s="230"/>
      <c r="AT295" s="149" t="str">
        <f>IFERROR(AT294/SUM(AT294:AX294),"")</f>
        <v/>
      </c>
      <c r="AU295" s="143" t="str">
        <f>IFERROR(AU294/SUM(AT294:AX294),"")</f>
        <v/>
      </c>
      <c r="AV295" s="144" t="str">
        <f>IFERROR(AV294/SUM(AT294:AX294),"")</f>
        <v/>
      </c>
      <c r="AW295" s="144" t="str">
        <f>IFERROR(AW294/SUM(AT294:AX294),"")</f>
        <v/>
      </c>
      <c r="AX295" s="144" t="str">
        <f>IFERROR(AX294/SUM(AT294:AX294),"")</f>
        <v/>
      </c>
      <c r="AY295" s="34" t="str">
        <f>IFERROR(AY294/SUM(AT294:AX294),"")</f>
        <v/>
      </c>
      <c r="AZ295" s="132" t="str">
        <f>IFERROR(AZ294/SUM(AT294:AX294),"")</f>
        <v/>
      </c>
      <c r="BA295" s="255"/>
      <c r="BB295" s="135"/>
      <c r="BC295" s="64"/>
      <c r="BD295" s="64" t="str">
        <f t="shared" ref="BD295" si="1890">BB295&amp;"."&amp;BC295</f>
        <v>.</v>
      </c>
      <c r="BE295" s="64"/>
      <c r="BF295" s="67"/>
      <c r="BG295" s="67"/>
      <c r="BH295" s="68"/>
      <c r="BI295" s="68"/>
      <c r="BJ295" s="68"/>
      <c r="BK295" s="69"/>
      <c r="BL295" s="69"/>
      <c r="BM295" s="64"/>
      <c r="BN295" s="67"/>
      <c r="BO295" s="67"/>
      <c r="BP295" s="68"/>
      <c r="BQ295" s="68"/>
      <c r="BR295" s="68"/>
      <c r="BS295" s="69"/>
      <c r="BT295" s="69"/>
      <c r="BU295" s="64"/>
      <c r="BV295" s="67"/>
      <c r="BW295" s="67"/>
      <c r="BX295" s="68"/>
      <c r="BY295" s="68"/>
      <c r="BZ295" s="68"/>
      <c r="CA295" s="69"/>
      <c r="CB295" s="69"/>
      <c r="CC295" s="64"/>
      <c r="CD295" s="67"/>
      <c r="CE295" s="67"/>
      <c r="CF295" s="68"/>
      <c r="CG295" s="68"/>
      <c r="CH295" s="68"/>
      <c r="CI295" s="69"/>
      <c r="CJ295" s="69"/>
      <c r="CK295" s="64"/>
      <c r="CL295" s="67"/>
      <c r="CM295" s="67"/>
      <c r="CN295" s="68"/>
      <c r="CO295" s="68"/>
      <c r="CP295" s="68"/>
      <c r="CQ295" s="69"/>
      <c r="CR295" s="69"/>
      <c r="CS295" s="66"/>
    </row>
    <row r="296" spans="1:97" ht="13.5" thickTop="1" x14ac:dyDescent="0.2">
      <c r="A296" s="258"/>
      <c r="B296" s="263"/>
      <c r="C296" s="265"/>
      <c r="D296" s="261"/>
      <c r="E296" s="235"/>
      <c r="F296" s="260"/>
      <c r="G296" s="47" t="s">
        <v>5</v>
      </c>
      <c r="H296" s="140"/>
      <c r="I296" s="145"/>
      <c r="J296" s="145"/>
      <c r="K296" s="145"/>
      <c r="L296" s="145"/>
      <c r="M296" s="38" t="str">
        <f>IF(AND(ISBLANK(H296),ISBLANK(I296),ISBLANK(J296),ISBLANK(K296),ISBLANK(L296)),"",SUM(J296:L296))</f>
        <v/>
      </c>
      <c r="N296" s="38" t="str">
        <f>IF(AND(ISBLANK(H296),ISBLANK(I296),ISBLANK(J296),ISBLANK(K296),ISBLANK(L296)),"",SUM(K296:L296))</f>
        <v/>
      </c>
      <c r="O296" s="233" t="str">
        <f t="shared" ref="O296" si="1891">IFERROR(SUM(H296:L296)/E296,"")</f>
        <v/>
      </c>
      <c r="P296" s="248" t="str">
        <f>IFERROR(((80*J296)+(100*K296)+(150*L296))/SUM(H296:L296),"")</f>
        <v/>
      </c>
      <c r="Q296" s="140"/>
      <c r="R296" s="145"/>
      <c r="S296" s="145"/>
      <c r="T296" s="145"/>
      <c r="U296" s="145"/>
      <c r="V296" s="38" t="str">
        <f>IF(AND(ISBLANK(Q296),ISBLANK(R296),ISBLANK(S296),ISBLANK(T296),ISBLANK(U296)),"",SUM(S296:U296))</f>
        <v/>
      </c>
      <c r="W296" s="38" t="str">
        <f>IF(AND(ISBLANK(Q296),ISBLANK(R296),ISBLANK(S296),ISBLANK(T296),ISBLANK(U296)),"",SUM(T296:U296))</f>
        <v/>
      </c>
      <c r="X296" s="233" t="str">
        <f t="shared" ref="X296" si="1892">IFERROR(SUM(Q296:U296)/$E296,"")</f>
        <v/>
      </c>
      <c r="Y296" s="248" t="str">
        <f>IFERROR(((80*S296)+(100*T296)+(150*U296))/SUM(Q296:U296),"")</f>
        <v/>
      </c>
      <c r="Z296" s="140"/>
      <c r="AA296" s="145"/>
      <c r="AB296" s="145"/>
      <c r="AC296" s="145"/>
      <c r="AD296" s="145"/>
      <c r="AE296" s="38" t="str">
        <f>IF(AND(ISBLANK(Z296),ISBLANK(AA296),ISBLANK(AB296),ISBLANK(AC296),ISBLANK(AD296)),"",SUM(AB296:AD296))</f>
        <v/>
      </c>
      <c r="AF296" s="38" t="str">
        <f>IF(AND(ISBLANK(Z296),ISBLANK(AA296),ISBLANK(AB296),ISBLANK(AC296),ISBLANK(AD296)),"",SUM(AC296:AD296))</f>
        <v/>
      </c>
      <c r="AG296" s="233" t="str">
        <f t="shared" ref="AG296" si="1893">IFERROR(SUM(Z296:AD296)/$E296,"")</f>
        <v/>
      </c>
      <c r="AH296" s="248" t="str">
        <f>IFERROR(((80*AB296)+(100*AC296)+(150*AD296))/SUM(Z296:AD296),"")</f>
        <v/>
      </c>
      <c r="AI296" s="140"/>
      <c r="AJ296" s="145"/>
      <c r="AK296" s="145"/>
      <c r="AL296" s="145"/>
      <c r="AM296" s="145"/>
      <c r="AN296" s="38" t="str">
        <f>IF(AND(ISBLANK(AI296),ISBLANK(AJ296),ISBLANK(AK296),ISBLANK(AL296),ISBLANK(AM296)),"",SUM(AK296:AM296))</f>
        <v/>
      </c>
      <c r="AO296" s="38" t="str">
        <f>IF(AND(ISBLANK(AI296),ISBLANK(AJ296),ISBLANK(AK296),ISBLANK(AL296),ISBLANK(AM296)),"",SUM(AL296:AM296))</f>
        <v/>
      </c>
      <c r="AP296" s="233" t="str">
        <f t="shared" ref="AP296" si="1894">IFERROR(SUM(AI296:AM296)/$E296,"")</f>
        <v/>
      </c>
      <c r="AQ296" s="248" t="str">
        <f>IFERROR(((80*AK296)+(100*AL296)+(150*AM296))/SUM(AI296:AM296),"")</f>
        <v/>
      </c>
      <c r="AR296" s="229" t="str">
        <f t="shared" ref="AR296" si="1895">IFERROR(AVERAGE(Y296,AH296,AQ296),"")</f>
        <v/>
      </c>
      <c r="AS296" s="229" t="str">
        <f t="shared" ref="AS296" si="1896">IF(OR(P296="",AR296=""),"",AR296-P296)</f>
        <v/>
      </c>
      <c r="AT296" s="145"/>
      <c r="AU296" s="145"/>
      <c r="AV296" s="145"/>
      <c r="AW296" s="145"/>
      <c r="AX296" s="145"/>
      <c r="AY296" s="38" t="str">
        <f>IF(AND(ISBLANK(AT296),ISBLANK(AU296),ISBLANK(AV296),ISBLANK(AW296),ISBLANK(AX296)),"",SUM(AV296:AX296))</f>
        <v/>
      </c>
      <c r="AZ296" s="133" t="str">
        <f>IF(AND(ISBLANK(AT296),ISBLANK(AU296),ISBLANK(AV296),ISBLANK(AW296),ISBLANK(AX296)),"",SUM(AW296:AX296))</f>
        <v/>
      </c>
      <c r="BA296" s="254" t="str">
        <f>IFERROR(((80*AV296)+(100*AW296)+(150*AX296))/SUM(AT296:AX296),"")</f>
        <v/>
      </c>
      <c r="BB296" s="135">
        <f>B296</f>
        <v>0</v>
      </c>
      <c r="BC296" s="64">
        <f>C296</f>
        <v>0</v>
      </c>
      <c r="BD296" s="64" t="str">
        <f>BB296&amp;"."&amp;BC296</f>
        <v>0.0</v>
      </c>
      <c r="BE296" s="64">
        <f>D296</f>
        <v>0</v>
      </c>
      <c r="BF296" s="65">
        <f>H296</f>
        <v>0</v>
      </c>
      <c r="BG296" s="65">
        <f t="shared" ref="BG296:BL296" si="1897">I296</f>
        <v>0</v>
      </c>
      <c r="BH296" s="65">
        <f t="shared" si="1897"/>
        <v>0</v>
      </c>
      <c r="BI296" s="65">
        <f t="shared" si="1897"/>
        <v>0</v>
      </c>
      <c r="BJ296" s="65">
        <f t="shared" si="1897"/>
        <v>0</v>
      </c>
      <c r="BK296" s="65" t="str">
        <f t="shared" si="1897"/>
        <v/>
      </c>
      <c r="BL296" s="65" t="str">
        <f t="shared" si="1897"/>
        <v/>
      </c>
      <c r="BM296" s="65" t="str">
        <f t="shared" ref="BM296:BT296" si="1898">P296</f>
        <v/>
      </c>
      <c r="BN296" s="65">
        <f t="shared" si="1898"/>
        <v>0</v>
      </c>
      <c r="BO296" s="65">
        <f t="shared" si="1898"/>
        <v>0</v>
      </c>
      <c r="BP296" s="65">
        <f t="shared" si="1898"/>
        <v>0</v>
      </c>
      <c r="BQ296" s="65">
        <f t="shared" si="1898"/>
        <v>0</v>
      </c>
      <c r="BR296" s="65">
        <f t="shared" si="1898"/>
        <v>0</v>
      </c>
      <c r="BS296" s="65" t="str">
        <f t="shared" si="1898"/>
        <v/>
      </c>
      <c r="BT296" s="65" t="str">
        <f t="shared" si="1898"/>
        <v/>
      </c>
      <c r="BU296" s="65" t="str">
        <f t="shared" ref="BU296:CB296" si="1899">Y296</f>
        <v/>
      </c>
      <c r="BV296" s="65">
        <f t="shared" si="1899"/>
        <v>0</v>
      </c>
      <c r="BW296" s="65">
        <f t="shared" si="1899"/>
        <v>0</v>
      </c>
      <c r="BX296" s="65">
        <f t="shared" si="1899"/>
        <v>0</v>
      </c>
      <c r="BY296" s="65">
        <f t="shared" si="1899"/>
        <v>0</v>
      </c>
      <c r="BZ296" s="65">
        <f t="shared" si="1899"/>
        <v>0</v>
      </c>
      <c r="CA296" s="65" t="str">
        <f t="shared" si="1899"/>
        <v/>
      </c>
      <c r="CB296" s="65" t="str">
        <f t="shared" si="1899"/>
        <v/>
      </c>
      <c r="CC296" s="65" t="str">
        <f t="shared" ref="CC296:CJ296" si="1900">AH296</f>
        <v/>
      </c>
      <c r="CD296" s="65">
        <f t="shared" si="1900"/>
        <v>0</v>
      </c>
      <c r="CE296" s="65">
        <f t="shared" si="1900"/>
        <v>0</v>
      </c>
      <c r="CF296" s="65">
        <f t="shared" si="1900"/>
        <v>0</v>
      </c>
      <c r="CG296" s="65">
        <f t="shared" si="1900"/>
        <v>0</v>
      </c>
      <c r="CH296" s="65">
        <f t="shared" si="1900"/>
        <v>0</v>
      </c>
      <c r="CI296" s="65" t="str">
        <f t="shared" si="1900"/>
        <v/>
      </c>
      <c r="CJ296" s="65" t="str">
        <f t="shared" si="1900"/>
        <v/>
      </c>
      <c r="CK296" s="65" t="str">
        <f t="shared" ref="CK296" si="1901">AQ296</f>
        <v/>
      </c>
      <c r="CL296" s="65">
        <f t="shared" ref="CL296:CS296" si="1902">AT296</f>
        <v>0</v>
      </c>
      <c r="CM296" s="65">
        <f t="shared" si="1902"/>
        <v>0</v>
      </c>
      <c r="CN296" s="65">
        <f t="shared" si="1902"/>
        <v>0</v>
      </c>
      <c r="CO296" s="65">
        <f t="shared" si="1902"/>
        <v>0</v>
      </c>
      <c r="CP296" s="65">
        <f t="shared" si="1902"/>
        <v>0</v>
      </c>
      <c r="CQ296" s="65" t="str">
        <f t="shared" si="1902"/>
        <v/>
      </c>
      <c r="CR296" s="65" t="str">
        <f t="shared" si="1902"/>
        <v/>
      </c>
      <c r="CS296" s="65" t="str">
        <f t="shared" si="1902"/>
        <v/>
      </c>
    </row>
    <row r="297" spans="1:97" ht="13.5" thickBot="1" x14ac:dyDescent="0.25">
      <c r="A297" s="259"/>
      <c r="B297" s="264"/>
      <c r="C297" s="262"/>
      <c r="D297" s="262"/>
      <c r="E297" s="236"/>
      <c r="F297" s="241"/>
      <c r="G297" s="48" t="s">
        <v>6</v>
      </c>
      <c r="H297" s="146" t="str">
        <f>IFERROR(H296/SUM(H296:L296),"")</f>
        <v/>
      </c>
      <c r="I297" s="147" t="str">
        <f>IFERROR(I296/SUM(H296:L296),"")</f>
        <v/>
      </c>
      <c r="J297" s="148" t="str">
        <f>IFERROR(J296/SUM(H296:L296),"")</f>
        <v/>
      </c>
      <c r="K297" s="148" t="str">
        <f>IFERROR(K296/SUM(H296:L296),"")</f>
        <v/>
      </c>
      <c r="L297" s="148" t="str">
        <f>IFERROR(L296/SUM(H296:L296),"")</f>
        <v/>
      </c>
      <c r="M297" s="26" t="str">
        <f>IFERROR(M296/SUM(H296:L296),"")</f>
        <v/>
      </c>
      <c r="N297" s="26" t="str">
        <f>IFERROR(N296/SUM(H296:L296),"")</f>
        <v/>
      </c>
      <c r="O297" s="234"/>
      <c r="P297" s="249"/>
      <c r="Q297" s="146" t="str">
        <f>IFERROR(Q296/SUM(Q296:U296),"")</f>
        <v/>
      </c>
      <c r="R297" s="147" t="str">
        <f>IFERROR(R296/SUM(Q296:U296),"")</f>
        <v/>
      </c>
      <c r="S297" s="148" t="str">
        <f>IFERROR(S296/SUM(Q296:U296),"")</f>
        <v/>
      </c>
      <c r="T297" s="148" t="str">
        <f>IFERROR(T296/SUM(Q296:U296),"")</f>
        <v/>
      </c>
      <c r="U297" s="148" t="str">
        <f>IFERROR(U296/SUM(Q296:U296),"")</f>
        <v/>
      </c>
      <c r="V297" s="26" t="str">
        <f>IFERROR(V296/SUM(Q296:U296),"")</f>
        <v/>
      </c>
      <c r="W297" s="26" t="str">
        <f>IFERROR(W296/SUM(Q296:U296),"")</f>
        <v/>
      </c>
      <c r="X297" s="234"/>
      <c r="Y297" s="249"/>
      <c r="Z297" s="146" t="str">
        <f>IFERROR(Z296/SUM(Z296:AD296),"")</f>
        <v/>
      </c>
      <c r="AA297" s="147" t="str">
        <f>IFERROR(AA296/SUM(Z296:AD296),"")</f>
        <v/>
      </c>
      <c r="AB297" s="148" t="str">
        <f>IFERROR(AB296/SUM(Z296:AD296),"")</f>
        <v/>
      </c>
      <c r="AC297" s="148" t="str">
        <f>IFERROR(AC296/SUM(Z296:AD296),"")</f>
        <v/>
      </c>
      <c r="AD297" s="148" t="str">
        <f>IFERROR(AD296/SUM(Z296:AD296),"")</f>
        <v/>
      </c>
      <c r="AE297" s="26" t="str">
        <f>IFERROR(AE296/SUM(Z296:AD296),"")</f>
        <v/>
      </c>
      <c r="AF297" s="26" t="str">
        <f>IFERROR(AF296/SUM(Z296:AD296),"")</f>
        <v/>
      </c>
      <c r="AG297" s="234"/>
      <c r="AH297" s="249"/>
      <c r="AI297" s="146" t="str">
        <f>IFERROR(AI296/SUM(AI296:AM296),"")</f>
        <v/>
      </c>
      <c r="AJ297" s="147" t="str">
        <f>IFERROR(AJ296/SUM(AI296:AM296),"")</f>
        <v/>
      </c>
      <c r="AK297" s="148" t="str">
        <f>IFERROR(AK296/SUM(AI296:AM296),"")</f>
        <v/>
      </c>
      <c r="AL297" s="148" t="str">
        <f>IFERROR(AL296/SUM(AI296:AM296),"")</f>
        <v/>
      </c>
      <c r="AM297" s="148" t="str">
        <f>IFERROR(AM296/SUM(AI296:AM296),"")</f>
        <v/>
      </c>
      <c r="AN297" s="26" t="str">
        <f>IFERROR(AN296/SUM(AI296:AM296),"")</f>
        <v/>
      </c>
      <c r="AO297" s="26" t="str">
        <f>IFERROR(AO296/SUM(AI296:AM296),"")</f>
        <v/>
      </c>
      <c r="AP297" s="234"/>
      <c r="AQ297" s="249"/>
      <c r="AR297" s="230"/>
      <c r="AS297" s="230"/>
      <c r="AT297" s="147" t="str">
        <f>IFERROR(AT296/SUM(AT296:AX296),"")</f>
        <v/>
      </c>
      <c r="AU297" s="147" t="str">
        <f>IFERROR(AU296/SUM(AT296:AX296),"")</f>
        <v/>
      </c>
      <c r="AV297" s="148" t="str">
        <f>IFERROR(AV296/SUM(AT296:AX296),"")</f>
        <v/>
      </c>
      <c r="AW297" s="148" t="str">
        <f>IFERROR(AW296/SUM(AT296:AX296),"")</f>
        <v/>
      </c>
      <c r="AX297" s="148" t="str">
        <f>IFERROR(AX296/SUM(AT296:AX296),"")</f>
        <v/>
      </c>
      <c r="AY297" s="26" t="str">
        <f>IFERROR(AY296/SUM(AT296:AX296),"")</f>
        <v/>
      </c>
      <c r="AZ297" s="134" t="str">
        <f>IFERROR(AZ296/SUM(AT296:AX296),"")</f>
        <v/>
      </c>
      <c r="BA297" s="255"/>
      <c r="BB297" s="135"/>
      <c r="BC297" s="64"/>
      <c r="BD297" s="64" t="str">
        <f t="shared" ref="BD297" si="1903">BB297&amp;"."&amp;BC297</f>
        <v>.</v>
      </c>
      <c r="BE297" s="64"/>
      <c r="BF297" s="67"/>
      <c r="BG297" s="67"/>
      <c r="BH297" s="68"/>
      <c r="BI297" s="68"/>
      <c r="BJ297" s="68"/>
      <c r="BK297" s="69"/>
      <c r="BL297" s="69"/>
      <c r="BM297" s="64"/>
      <c r="BN297" s="67"/>
      <c r="BO297" s="67"/>
      <c r="BP297" s="68"/>
      <c r="BQ297" s="68"/>
      <c r="BR297" s="68"/>
      <c r="BS297" s="69"/>
      <c r="BT297" s="69"/>
      <c r="BU297" s="64"/>
      <c r="BV297" s="67"/>
      <c r="BW297" s="67"/>
      <c r="BX297" s="68"/>
      <c r="BY297" s="68"/>
      <c r="BZ297" s="68"/>
      <c r="CA297" s="69"/>
      <c r="CB297" s="69"/>
      <c r="CC297" s="64"/>
      <c r="CD297" s="67"/>
      <c r="CE297" s="67"/>
      <c r="CF297" s="68"/>
      <c r="CG297" s="68"/>
      <c r="CH297" s="68"/>
      <c r="CI297" s="69"/>
      <c r="CJ297" s="69"/>
      <c r="CK297" s="64"/>
      <c r="CL297" s="67"/>
      <c r="CM297" s="67"/>
      <c r="CN297" s="68"/>
      <c r="CO297" s="68"/>
      <c r="CP297" s="68"/>
      <c r="CQ297" s="69"/>
      <c r="CR297" s="69"/>
      <c r="CS297" s="66"/>
    </row>
    <row r="298" spans="1:97" ht="13.5" thickTop="1" x14ac:dyDescent="0.2">
      <c r="A298" s="258"/>
      <c r="B298" s="263"/>
      <c r="C298" s="265"/>
      <c r="D298" s="261"/>
      <c r="E298" s="235"/>
      <c r="F298" s="260"/>
      <c r="G298" s="47" t="s">
        <v>5</v>
      </c>
      <c r="H298" s="140"/>
      <c r="I298" s="145"/>
      <c r="J298" s="145"/>
      <c r="K298" s="145"/>
      <c r="L298" s="145"/>
      <c r="M298" s="38" t="str">
        <f>IF(AND(ISBLANK(H298),ISBLANK(I298),ISBLANK(J298),ISBLANK(K298),ISBLANK(L298)),"",SUM(J298:L298))</f>
        <v/>
      </c>
      <c r="N298" s="38" t="str">
        <f>IF(AND(ISBLANK(H298),ISBLANK(I298),ISBLANK(J298),ISBLANK(K298),ISBLANK(L298)),"",SUM(K298:L298))</f>
        <v/>
      </c>
      <c r="O298" s="233" t="str">
        <f t="shared" ref="O298" si="1904">IFERROR(SUM(H298:L298)/E298,"")</f>
        <v/>
      </c>
      <c r="P298" s="248" t="str">
        <f>IFERROR(((80*J298)+(100*K298)+(150*L298))/SUM(H298:L298),"")</f>
        <v/>
      </c>
      <c r="Q298" s="140"/>
      <c r="R298" s="145"/>
      <c r="S298" s="145"/>
      <c r="T298" s="145"/>
      <c r="U298" s="145"/>
      <c r="V298" s="38" t="str">
        <f>IF(AND(ISBLANK(Q298),ISBLANK(R298),ISBLANK(S298),ISBLANK(T298),ISBLANK(U298)),"",SUM(S298:U298))</f>
        <v/>
      </c>
      <c r="W298" s="38" t="str">
        <f>IF(AND(ISBLANK(Q298),ISBLANK(R298),ISBLANK(S298),ISBLANK(T298),ISBLANK(U298)),"",SUM(T298:U298))</f>
        <v/>
      </c>
      <c r="X298" s="233" t="str">
        <f t="shared" ref="X298" si="1905">IFERROR(SUM(Q298:U298)/$E298,"")</f>
        <v/>
      </c>
      <c r="Y298" s="248" t="str">
        <f>IFERROR(((80*S298)+(100*T298)+(150*U298))/SUM(Q298:U298),"")</f>
        <v/>
      </c>
      <c r="Z298" s="140"/>
      <c r="AA298" s="145"/>
      <c r="AB298" s="145"/>
      <c r="AC298" s="145"/>
      <c r="AD298" s="145"/>
      <c r="AE298" s="38" t="str">
        <f>IF(AND(ISBLANK(Z298),ISBLANK(AA298),ISBLANK(AB298),ISBLANK(AC298),ISBLANK(AD298)),"",SUM(AB298:AD298))</f>
        <v/>
      </c>
      <c r="AF298" s="38" t="str">
        <f>IF(AND(ISBLANK(Z298),ISBLANK(AA298),ISBLANK(AB298),ISBLANK(AC298),ISBLANK(AD298)),"",SUM(AC298:AD298))</f>
        <v/>
      </c>
      <c r="AG298" s="233" t="str">
        <f t="shared" ref="AG298" si="1906">IFERROR(SUM(Z298:AD298)/$E298,"")</f>
        <v/>
      </c>
      <c r="AH298" s="248" t="str">
        <f>IFERROR(((80*AB298)+(100*AC298)+(150*AD298))/SUM(Z298:AD298),"")</f>
        <v/>
      </c>
      <c r="AI298" s="140"/>
      <c r="AJ298" s="145"/>
      <c r="AK298" s="145"/>
      <c r="AL298" s="145"/>
      <c r="AM298" s="145"/>
      <c r="AN298" s="38" t="str">
        <f>IF(AND(ISBLANK(AI298),ISBLANK(AJ298),ISBLANK(AK298),ISBLANK(AL298),ISBLANK(AM298)),"",SUM(AK298:AM298))</f>
        <v/>
      </c>
      <c r="AO298" s="38" t="str">
        <f>IF(AND(ISBLANK(AI298),ISBLANK(AJ298),ISBLANK(AK298),ISBLANK(AL298),ISBLANK(AM298)),"",SUM(AL298:AM298))</f>
        <v/>
      </c>
      <c r="AP298" s="233" t="str">
        <f t="shared" ref="AP298" si="1907">IFERROR(SUM(AI298:AM298)/$E298,"")</f>
        <v/>
      </c>
      <c r="AQ298" s="248" t="str">
        <f>IFERROR(((80*AK298)+(100*AL298)+(150*AM298))/SUM(AI298:AM298),"")</f>
        <v/>
      </c>
      <c r="AR298" s="229" t="str">
        <f t="shared" ref="AR298" si="1908">IFERROR(AVERAGE(Y298,AH298,AQ298),"")</f>
        <v/>
      </c>
      <c r="AS298" s="229" t="str">
        <f t="shared" ref="AS298" si="1909">IF(OR(P298="",AR298=""),"",AR298-P298)</f>
        <v/>
      </c>
      <c r="AT298" s="145"/>
      <c r="AU298" s="145"/>
      <c r="AV298" s="145"/>
      <c r="AW298" s="145"/>
      <c r="AX298" s="145"/>
      <c r="AY298" s="38" t="str">
        <f>IF(AND(ISBLANK(AT298),ISBLANK(AU298),ISBLANK(AV298),ISBLANK(AW298),ISBLANK(AX298)),"",SUM(AV298:AX298))</f>
        <v/>
      </c>
      <c r="AZ298" s="133" t="str">
        <f>IF(AND(ISBLANK(AT298),ISBLANK(AU298),ISBLANK(AV298),ISBLANK(AW298),ISBLANK(AX298)),"",SUM(AW298:AX298))</f>
        <v/>
      </c>
      <c r="BA298" s="254" t="str">
        <f>IFERROR(((80*AV298)+(100*AW298)+(150*AX298))/SUM(AT298:AX298),"")</f>
        <v/>
      </c>
      <c r="BB298" s="135">
        <f>B298</f>
        <v>0</v>
      </c>
      <c r="BC298" s="64">
        <f>C298</f>
        <v>0</v>
      </c>
      <c r="BD298" s="64" t="str">
        <f>BB298&amp;"."&amp;BC298</f>
        <v>0.0</v>
      </c>
      <c r="BE298" s="64">
        <f>D298</f>
        <v>0</v>
      </c>
      <c r="BF298" s="65">
        <f>H298</f>
        <v>0</v>
      </c>
      <c r="BG298" s="65">
        <f t="shared" ref="BG298:BL298" si="1910">I298</f>
        <v>0</v>
      </c>
      <c r="BH298" s="65">
        <f t="shared" si="1910"/>
        <v>0</v>
      </c>
      <c r="BI298" s="65">
        <f t="shared" si="1910"/>
        <v>0</v>
      </c>
      <c r="BJ298" s="65">
        <f t="shared" si="1910"/>
        <v>0</v>
      </c>
      <c r="BK298" s="65" t="str">
        <f t="shared" si="1910"/>
        <v/>
      </c>
      <c r="BL298" s="65" t="str">
        <f t="shared" si="1910"/>
        <v/>
      </c>
      <c r="BM298" s="65" t="str">
        <f t="shared" ref="BM298:BT298" si="1911">P298</f>
        <v/>
      </c>
      <c r="BN298" s="65">
        <f t="shared" si="1911"/>
        <v>0</v>
      </c>
      <c r="BO298" s="65">
        <f t="shared" si="1911"/>
        <v>0</v>
      </c>
      <c r="BP298" s="65">
        <f t="shared" si="1911"/>
        <v>0</v>
      </c>
      <c r="BQ298" s="65">
        <f t="shared" si="1911"/>
        <v>0</v>
      </c>
      <c r="BR298" s="65">
        <f t="shared" si="1911"/>
        <v>0</v>
      </c>
      <c r="BS298" s="65" t="str">
        <f t="shared" si="1911"/>
        <v/>
      </c>
      <c r="BT298" s="65" t="str">
        <f t="shared" si="1911"/>
        <v/>
      </c>
      <c r="BU298" s="65" t="str">
        <f t="shared" ref="BU298:CB298" si="1912">Y298</f>
        <v/>
      </c>
      <c r="BV298" s="65">
        <f t="shared" si="1912"/>
        <v>0</v>
      </c>
      <c r="BW298" s="65">
        <f t="shared" si="1912"/>
        <v>0</v>
      </c>
      <c r="BX298" s="65">
        <f t="shared" si="1912"/>
        <v>0</v>
      </c>
      <c r="BY298" s="65">
        <f t="shared" si="1912"/>
        <v>0</v>
      </c>
      <c r="BZ298" s="65">
        <f t="shared" si="1912"/>
        <v>0</v>
      </c>
      <c r="CA298" s="65" t="str">
        <f t="shared" si="1912"/>
        <v/>
      </c>
      <c r="CB298" s="65" t="str">
        <f t="shared" si="1912"/>
        <v/>
      </c>
      <c r="CC298" s="65" t="str">
        <f t="shared" ref="CC298:CJ298" si="1913">AH298</f>
        <v/>
      </c>
      <c r="CD298" s="65">
        <f t="shared" si="1913"/>
        <v>0</v>
      </c>
      <c r="CE298" s="65">
        <f t="shared" si="1913"/>
        <v>0</v>
      </c>
      <c r="CF298" s="65">
        <f t="shared" si="1913"/>
        <v>0</v>
      </c>
      <c r="CG298" s="65">
        <f t="shared" si="1913"/>
        <v>0</v>
      </c>
      <c r="CH298" s="65">
        <f t="shared" si="1913"/>
        <v>0</v>
      </c>
      <c r="CI298" s="65" t="str">
        <f t="shared" si="1913"/>
        <v/>
      </c>
      <c r="CJ298" s="65" t="str">
        <f t="shared" si="1913"/>
        <v/>
      </c>
      <c r="CK298" s="65" t="str">
        <f t="shared" ref="CK298" si="1914">AQ298</f>
        <v/>
      </c>
      <c r="CL298" s="65">
        <f t="shared" ref="CL298:CS298" si="1915">AT298</f>
        <v>0</v>
      </c>
      <c r="CM298" s="65">
        <f t="shared" si="1915"/>
        <v>0</v>
      </c>
      <c r="CN298" s="65">
        <f t="shared" si="1915"/>
        <v>0</v>
      </c>
      <c r="CO298" s="65">
        <f t="shared" si="1915"/>
        <v>0</v>
      </c>
      <c r="CP298" s="65">
        <f t="shared" si="1915"/>
        <v>0</v>
      </c>
      <c r="CQ298" s="65" t="str">
        <f t="shared" si="1915"/>
        <v/>
      </c>
      <c r="CR298" s="65" t="str">
        <f t="shared" si="1915"/>
        <v/>
      </c>
      <c r="CS298" s="65" t="str">
        <f t="shared" si="1915"/>
        <v/>
      </c>
    </row>
    <row r="299" spans="1:97" ht="13.5" thickBot="1" x14ac:dyDescent="0.25">
      <c r="A299" s="259"/>
      <c r="B299" s="264"/>
      <c r="C299" s="262"/>
      <c r="D299" s="262"/>
      <c r="E299" s="236"/>
      <c r="F299" s="241"/>
      <c r="G299" s="48" t="s">
        <v>6</v>
      </c>
      <c r="H299" s="146" t="str">
        <f>IFERROR(H298/SUM(H298:L298),"")</f>
        <v/>
      </c>
      <c r="I299" s="147" t="str">
        <f>IFERROR(I298/SUM(H298:L298),"")</f>
        <v/>
      </c>
      <c r="J299" s="148" t="str">
        <f>IFERROR(J298/SUM(H298:L298),"")</f>
        <v/>
      </c>
      <c r="K299" s="148" t="str">
        <f>IFERROR(K298/SUM(H298:L298),"")</f>
        <v/>
      </c>
      <c r="L299" s="148" t="str">
        <f>IFERROR(L298/SUM(H298:L298),"")</f>
        <v/>
      </c>
      <c r="M299" s="26" t="str">
        <f>IFERROR(M298/SUM(H298:L298),"")</f>
        <v/>
      </c>
      <c r="N299" s="26" t="str">
        <f>IFERROR(N298/SUM(H298:L298),"")</f>
        <v/>
      </c>
      <c r="O299" s="234"/>
      <c r="P299" s="249"/>
      <c r="Q299" s="146" t="str">
        <f>IFERROR(Q298/SUM(Q298:U298),"")</f>
        <v/>
      </c>
      <c r="R299" s="147" t="str">
        <f>IFERROR(R298/SUM(Q298:U298),"")</f>
        <v/>
      </c>
      <c r="S299" s="148" t="str">
        <f>IFERROR(S298/SUM(Q298:U298),"")</f>
        <v/>
      </c>
      <c r="T299" s="148" t="str">
        <f>IFERROR(T298/SUM(Q298:U298),"")</f>
        <v/>
      </c>
      <c r="U299" s="148" t="str">
        <f>IFERROR(U298/SUM(Q298:U298),"")</f>
        <v/>
      </c>
      <c r="V299" s="26" t="str">
        <f>IFERROR(V298/SUM(Q298:U298),"")</f>
        <v/>
      </c>
      <c r="W299" s="26" t="str">
        <f>IFERROR(W298/SUM(Q298:U298),"")</f>
        <v/>
      </c>
      <c r="X299" s="234"/>
      <c r="Y299" s="249"/>
      <c r="Z299" s="146" t="str">
        <f>IFERROR(Z298/SUM(Z298:AD298),"")</f>
        <v/>
      </c>
      <c r="AA299" s="147" t="str">
        <f>IFERROR(AA298/SUM(Z298:AD298),"")</f>
        <v/>
      </c>
      <c r="AB299" s="148" t="str">
        <f>IFERROR(AB298/SUM(Z298:AD298),"")</f>
        <v/>
      </c>
      <c r="AC299" s="148" t="str">
        <f>IFERROR(AC298/SUM(Z298:AD298),"")</f>
        <v/>
      </c>
      <c r="AD299" s="148" t="str">
        <f>IFERROR(AD298/SUM(Z298:AD298),"")</f>
        <v/>
      </c>
      <c r="AE299" s="26" t="str">
        <f>IFERROR(AE298/SUM(Z298:AD298),"")</f>
        <v/>
      </c>
      <c r="AF299" s="26" t="str">
        <f>IFERROR(AF298/SUM(Z298:AD298),"")</f>
        <v/>
      </c>
      <c r="AG299" s="234"/>
      <c r="AH299" s="249"/>
      <c r="AI299" s="146" t="str">
        <f>IFERROR(AI298/SUM(AI298:AM298),"")</f>
        <v/>
      </c>
      <c r="AJ299" s="147" t="str">
        <f>IFERROR(AJ298/SUM(AI298:AM298),"")</f>
        <v/>
      </c>
      <c r="AK299" s="148" t="str">
        <f>IFERROR(AK298/SUM(AI298:AM298),"")</f>
        <v/>
      </c>
      <c r="AL299" s="148" t="str">
        <f>IFERROR(AL298/SUM(AI298:AM298),"")</f>
        <v/>
      </c>
      <c r="AM299" s="148" t="str">
        <f>IFERROR(AM298/SUM(AI298:AM298),"")</f>
        <v/>
      </c>
      <c r="AN299" s="26" t="str">
        <f>IFERROR(AN298/SUM(AI298:AM298),"")</f>
        <v/>
      </c>
      <c r="AO299" s="26" t="str">
        <f>IFERROR(AO298/SUM(AI298:AM298),"")</f>
        <v/>
      </c>
      <c r="AP299" s="234"/>
      <c r="AQ299" s="249"/>
      <c r="AR299" s="230"/>
      <c r="AS299" s="230"/>
      <c r="AT299" s="147" t="str">
        <f>IFERROR(AT298/SUM(AT298:AX298),"")</f>
        <v/>
      </c>
      <c r="AU299" s="147" t="str">
        <f>IFERROR(AU298/SUM(AT298:AX298),"")</f>
        <v/>
      </c>
      <c r="AV299" s="148" t="str">
        <f>IFERROR(AV298/SUM(AT298:AX298),"")</f>
        <v/>
      </c>
      <c r="AW299" s="148" t="str">
        <f>IFERROR(AW298/SUM(AT298:AX298),"")</f>
        <v/>
      </c>
      <c r="AX299" s="148" t="str">
        <f>IFERROR(AX298/SUM(AT298:AX298),"")</f>
        <v/>
      </c>
      <c r="AY299" s="26" t="str">
        <f>IFERROR(AY298/SUM(AT298:AX298),"")</f>
        <v/>
      </c>
      <c r="AZ299" s="134" t="str">
        <f>IFERROR(AZ298/SUM(AT298:AX298),"")</f>
        <v/>
      </c>
      <c r="BA299" s="255"/>
      <c r="BB299" s="135"/>
      <c r="BC299" s="64"/>
      <c r="BD299" s="64" t="str">
        <f t="shared" ref="BD299" si="1916">BB299&amp;"."&amp;BC299</f>
        <v>.</v>
      </c>
      <c r="BE299" s="64"/>
      <c r="BF299" s="67"/>
      <c r="BG299" s="67"/>
      <c r="BH299" s="68"/>
      <c r="BI299" s="68"/>
      <c r="BJ299" s="68"/>
      <c r="BK299" s="69"/>
      <c r="BL299" s="69"/>
      <c r="BM299" s="64"/>
      <c r="BN299" s="67"/>
      <c r="BO299" s="67"/>
      <c r="BP299" s="68"/>
      <c r="BQ299" s="68"/>
      <c r="BR299" s="68"/>
      <c r="BS299" s="69"/>
      <c r="BT299" s="69"/>
      <c r="BU299" s="64"/>
      <c r="BV299" s="67"/>
      <c r="BW299" s="67"/>
      <c r="BX299" s="68"/>
      <c r="BY299" s="68"/>
      <c r="BZ299" s="68"/>
      <c r="CA299" s="69"/>
      <c r="CB299" s="69"/>
      <c r="CC299" s="64"/>
      <c r="CD299" s="67"/>
      <c r="CE299" s="67"/>
      <c r="CF299" s="68"/>
      <c r="CG299" s="68"/>
      <c r="CH299" s="68"/>
      <c r="CI299" s="69"/>
      <c r="CJ299" s="69"/>
      <c r="CK299" s="64"/>
      <c r="CL299" s="67"/>
      <c r="CM299" s="67"/>
      <c r="CN299" s="68"/>
      <c r="CO299" s="68"/>
      <c r="CP299" s="68"/>
      <c r="CQ299" s="69"/>
      <c r="CR299" s="69"/>
      <c r="CS299" s="66"/>
    </row>
    <row r="300" spans="1:97" ht="13.5" thickTop="1" x14ac:dyDescent="0.2">
      <c r="A300" s="258"/>
      <c r="B300" s="263"/>
      <c r="C300" s="265"/>
      <c r="D300" s="261"/>
      <c r="E300" s="235"/>
      <c r="F300" s="260"/>
      <c r="G300" s="47" t="s">
        <v>5</v>
      </c>
      <c r="H300" s="140"/>
      <c r="I300" s="145"/>
      <c r="J300" s="145"/>
      <c r="K300" s="145"/>
      <c r="L300" s="145"/>
      <c r="M300" s="38" t="str">
        <f>IF(AND(ISBLANK(H300),ISBLANK(I300),ISBLANK(J300),ISBLANK(K300),ISBLANK(L300)),"",SUM(J300:L300))</f>
        <v/>
      </c>
      <c r="N300" s="38" t="str">
        <f>IF(AND(ISBLANK(H300),ISBLANK(I300),ISBLANK(J300),ISBLANK(K300),ISBLANK(L300)),"",SUM(K300:L300))</f>
        <v/>
      </c>
      <c r="O300" s="233" t="str">
        <f t="shared" ref="O300" si="1917">IFERROR(SUM(H300:L300)/E300,"")</f>
        <v/>
      </c>
      <c r="P300" s="248" t="str">
        <f>IFERROR(((80*J300)+(100*K300)+(150*L300))/SUM(H300:L300),"")</f>
        <v/>
      </c>
      <c r="Q300" s="140"/>
      <c r="R300" s="145"/>
      <c r="S300" s="145"/>
      <c r="T300" s="145"/>
      <c r="U300" s="145"/>
      <c r="V300" s="38" t="str">
        <f>IF(AND(ISBLANK(Q300),ISBLANK(R300),ISBLANK(S300),ISBLANK(T300),ISBLANK(U300)),"",SUM(S300:U300))</f>
        <v/>
      </c>
      <c r="W300" s="38" t="str">
        <f>IF(AND(ISBLANK(Q300),ISBLANK(R300),ISBLANK(S300),ISBLANK(T300),ISBLANK(U300)),"",SUM(T300:U300))</f>
        <v/>
      </c>
      <c r="X300" s="233" t="str">
        <f t="shared" ref="X300" si="1918">IFERROR(SUM(Q300:U300)/$E300,"")</f>
        <v/>
      </c>
      <c r="Y300" s="248" t="str">
        <f>IFERROR(((80*S300)+(100*T300)+(150*U300))/SUM(Q300:U300),"")</f>
        <v/>
      </c>
      <c r="Z300" s="140"/>
      <c r="AA300" s="145"/>
      <c r="AB300" s="145"/>
      <c r="AC300" s="145"/>
      <c r="AD300" s="145"/>
      <c r="AE300" s="38" t="str">
        <f>IF(AND(ISBLANK(Z300),ISBLANK(AA300),ISBLANK(AB300),ISBLANK(AC300),ISBLANK(AD300)),"",SUM(AB300:AD300))</f>
        <v/>
      </c>
      <c r="AF300" s="38" t="str">
        <f>IF(AND(ISBLANK(Z300),ISBLANK(AA300),ISBLANK(AB300),ISBLANK(AC300),ISBLANK(AD300)),"",SUM(AC300:AD300))</f>
        <v/>
      </c>
      <c r="AG300" s="233" t="str">
        <f t="shared" ref="AG300" si="1919">IFERROR(SUM(Z300:AD300)/$E300,"")</f>
        <v/>
      </c>
      <c r="AH300" s="248" t="str">
        <f>IFERROR(((80*AB300)+(100*AC300)+(150*AD300))/SUM(Z300:AD300),"")</f>
        <v/>
      </c>
      <c r="AI300" s="140"/>
      <c r="AJ300" s="145"/>
      <c r="AK300" s="145"/>
      <c r="AL300" s="145"/>
      <c r="AM300" s="145"/>
      <c r="AN300" s="38" t="str">
        <f>IF(AND(ISBLANK(AI300),ISBLANK(AJ300),ISBLANK(AK300),ISBLANK(AL300),ISBLANK(AM300)),"",SUM(AK300:AM300))</f>
        <v/>
      </c>
      <c r="AO300" s="38" t="str">
        <f>IF(AND(ISBLANK(AI300),ISBLANK(AJ300),ISBLANK(AK300),ISBLANK(AL300),ISBLANK(AM300)),"",SUM(AL300:AM300))</f>
        <v/>
      </c>
      <c r="AP300" s="233" t="str">
        <f t="shared" ref="AP300" si="1920">IFERROR(SUM(AI300:AM300)/$E300,"")</f>
        <v/>
      </c>
      <c r="AQ300" s="248" t="str">
        <f>IFERROR(((80*AK300)+(100*AL300)+(150*AM300))/SUM(AI300:AM300),"")</f>
        <v/>
      </c>
      <c r="AR300" s="229" t="str">
        <f t="shared" ref="AR300" si="1921">IFERROR(AVERAGE(Y300,AH300,AQ300),"")</f>
        <v/>
      </c>
      <c r="AS300" s="229" t="str">
        <f t="shared" ref="AS300" si="1922">IF(OR(P300="",AR300=""),"",AR300-P300)</f>
        <v/>
      </c>
      <c r="AT300" s="145"/>
      <c r="AU300" s="145"/>
      <c r="AV300" s="145"/>
      <c r="AW300" s="145"/>
      <c r="AX300" s="145"/>
      <c r="AY300" s="38" t="str">
        <f>IF(AND(ISBLANK(AT300),ISBLANK(AU300),ISBLANK(AV300),ISBLANK(AW300),ISBLANK(AX300)),"",SUM(AV300:AX300))</f>
        <v/>
      </c>
      <c r="AZ300" s="133" t="str">
        <f>IF(AND(ISBLANK(AT300),ISBLANK(AU300),ISBLANK(AV300),ISBLANK(AW300),ISBLANK(AX300)),"",SUM(AW300:AX300))</f>
        <v/>
      </c>
      <c r="BA300" s="254" t="str">
        <f>IFERROR(((80*AV300)+(100*AW300)+(150*AX300))/SUM(AT300:AX300),"")</f>
        <v/>
      </c>
      <c r="BB300" s="135">
        <f>B300</f>
        <v>0</v>
      </c>
      <c r="BC300" s="64">
        <f>C300</f>
        <v>0</v>
      </c>
      <c r="BD300" s="64" t="str">
        <f>BB300&amp;"."&amp;BC300</f>
        <v>0.0</v>
      </c>
      <c r="BE300" s="64">
        <f>D300</f>
        <v>0</v>
      </c>
      <c r="BF300" s="65">
        <f>H300</f>
        <v>0</v>
      </c>
      <c r="BG300" s="65">
        <f t="shared" ref="BG300:BL300" si="1923">I300</f>
        <v>0</v>
      </c>
      <c r="BH300" s="65">
        <f t="shared" si="1923"/>
        <v>0</v>
      </c>
      <c r="BI300" s="65">
        <f t="shared" si="1923"/>
        <v>0</v>
      </c>
      <c r="BJ300" s="65">
        <f t="shared" si="1923"/>
        <v>0</v>
      </c>
      <c r="BK300" s="65" t="str">
        <f t="shared" si="1923"/>
        <v/>
      </c>
      <c r="BL300" s="65" t="str">
        <f t="shared" si="1923"/>
        <v/>
      </c>
      <c r="BM300" s="65" t="str">
        <f t="shared" ref="BM300:BT300" si="1924">P300</f>
        <v/>
      </c>
      <c r="BN300" s="65">
        <f t="shared" si="1924"/>
        <v>0</v>
      </c>
      <c r="BO300" s="65">
        <f t="shared" si="1924"/>
        <v>0</v>
      </c>
      <c r="BP300" s="65">
        <f t="shared" si="1924"/>
        <v>0</v>
      </c>
      <c r="BQ300" s="65">
        <f t="shared" si="1924"/>
        <v>0</v>
      </c>
      <c r="BR300" s="65">
        <f t="shared" si="1924"/>
        <v>0</v>
      </c>
      <c r="BS300" s="65" t="str">
        <f t="shared" si="1924"/>
        <v/>
      </c>
      <c r="BT300" s="65" t="str">
        <f t="shared" si="1924"/>
        <v/>
      </c>
      <c r="BU300" s="65" t="str">
        <f t="shared" ref="BU300:CB300" si="1925">Y300</f>
        <v/>
      </c>
      <c r="BV300" s="65">
        <f t="shared" si="1925"/>
        <v>0</v>
      </c>
      <c r="BW300" s="65">
        <f t="shared" si="1925"/>
        <v>0</v>
      </c>
      <c r="BX300" s="65">
        <f t="shared" si="1925"/>
        <v>0</v>
      </c>
      <c r="BY300" s="65">
        <f t="shared" si="1925"/>
        <v>0</v>
      </c>
      <c r="BZ300" s="65">
        <f t="shared" si="1925"/>
        <v>0</v>
      </c>
      <c r="CA300" s="65" t="str">
        <f t="shared" si="1925"/>
        <v/>
      </c>
      <c r="CB300" s="65" t="str">
        <f t="shared" si="1925"/>
        <v/>
      </c>
      <c r="CC300" s="65" t="str">
        <f t="shared" ref="CC300:CJ300" si="1926">AH300</f>
        <v/>
      </c>
      <c r="CD300" s="65">
        <f t="shared" si="1926"/>
        <v>0</v>
      </c>
      <c r="CE300" s="65">
        <f t="shared" si="1926"/>
        <v>0</v>
      </c>
      <c r="CF300" s="65">
        <f t="shared" si="1926"/>
        <v>0</v>
      </c>
      <c r="CG300" s="65">
        <f t="shared" si="1926"/>
        <v>0</v>
      </c>
      <c r="CH300" s="65">
        <f t="shared" si="1926"/>
        <v>0</v>
      </c>
      <c r="CI300" s="65" t="str">
        <f t="shared" si="1926"/>
        <v/>
      </c>
      <c r="CJ300" s="65" t="str">
        <f t="shared" si="1926"/>
        <v/>
      </c>
      <c r="CK300" s="65" t="str">
        <f t="shared" ref="CK300" si="1927">AQ300</f>
        <v/>
      </c>
      <c r="CL300" s="65">
        <f t="shared" ref="CL300:CS300" si="1928">AT300</f>
        <v>0</v>
      </c>
      <c r="CM300" s="65">
        <f t="shared" si="1928"/>
        <v>0</v>
      </c>
      <c r="CN300" s="65">
        <f t="shared" si="1928"/>
        <v>0</v>
      </c>
      <c r="CO300" s="65">
        <f t="shared" si="1928"/>
        <v>0</v>
      </c>
      <c r="CP300" s="65">
        <f t="shared" si="1928"/>
        <v>0</v>
      </c>
      <c r="CQ300" s="65" t="str">
        <f t="shared" si="1928"/>
        <v/>
      </c>
      <c r="CR300" s="65" t="str">
        <f t="shared" si="1928"/>
        <v/>
      </c>
      <c r="CS300" s="65" t="str">
        <f t="shared" si="1928"/>
        <v/>
      </c>
    </row>
    <row r="301" spans="1:97" ht="13.5" thickBot="1" x14ac:dyDescent="0.25">
      <c r="A301" s="259"/>
      <c r="B301" s="264"/>
      <c r="C301" s="262"/>
      <c r="D301" s="262"/>
      <c r="E301" s="236"/>
      <c r="F301" s="241"/>
      <c r="G301" s="48" t="s">
        <v>6</v>
      </c>
      <c r="H301" s="146" t="str">
        <f>IFERROR(H300/SUM(H300:L300),"")</f>
        <v/>
      </c>
      <c r="I301" s="147" t="str">
        <f>IFERROR(I300/SUM(H300:L300),"")</f>
        <v/>
      </c>
      <c r="J301" s="148" t="str">
        <f>IFERROR(J300/SUM(H300:L300),"")</f>
        <v/>
      </c>
      <c r="K301" s="148" t="str">
        <f>IFERROR(K300/SUM(H300:L300),"")</f>
        <v/>
      </c>
      <c r="L301" s="148" t="str">
        <f>IFERROR(L300/SUM(H300:L300),"")</f>
        <v/>
      </c>
      <c r="M301" s="26" t="str">
        <f>IFERROR(M300/SUM(H300:L300),"")</f>
        <v/>
      </c>
      <c r="N301" s="26" t="str">
        <f>IFERROR(N300/SUM(H300:L300),"")</f>
        <v/>
      </c>
      <c r="O301" s="234"/>
      <c r="P301" s="249"/>
      <c r="Q301" s="146" t="str">
        <f>IFERROR(Q300/SUM(Q300:U300),"")</f>
        <v/>
      </c>
      <c r="R301" s="147" t="str">
        <f>IFERROR(R300/SUM(Q300:U300),"")</f>
        <v/>
      </c>
      <c r="S301" s="148" t="str">
        <f>IFERROR(S300/SUM(Q300:U300),"")</f>
        <v/>
      </c>
      <c r="T301" s="148" t="str">
        <f>IFERROR(T300/SUM(Q300:U300),"")</f>
        <v/>
      </c>
      <c r="U301" s="148" t="str">
        <f>IFERROR(U300/SUM(Q300:U300),"")</f>
        <v/>
      </c>
      <c r="V301" s="26" t="str">
        <f>IFERROR(V300/SUM(Q300:U300),"")</f>
        <v/>
      </c>
      <c r="W301" s="26" t="str">
        <f>IFERROR(W300/SUM(Q300:U300),"")</f>
        <v/>
      </c>
      <c r="X301" s="234"/>
      <c r="Y301" s="249"/>
      <c r="Z301" s="146" t="str">
        <f>IFERROR(Z300/SUM(Z300:AD300),"")</f>
        <v/>
      </c>
      <c r="AA301" s="147" t="str">
        <f>IFERROR(AA300/SUM(Z300:AD300),"")</f>
        <v/>
      </c>
      <c r="AB301" s="148" t="str">
        <f>IFERROR(AB300/SUM(Z300:AD300),"")</f>
        <v/>
      </c>
      <c r="AC301" s="148" t="str">
        <f>IFERROR(AC300/SUM(Z300:AD300),"")</f>
        <v/>
      </c>
      <c r="AD301" s="148" t="str">
        <f>IFERROR(AD300/SUM(Z300:AD300),"")</f>
        <v/>
      </c>
      <c r="AE301" s="26" t="str">
        <f>IFERROR(AE300/SUM(Z300:AD300),"")</f>
        <v/>
      </c>
      <c r="AF301" s="26" t="str">
        <f>IFERROR(AF300/SUM(Z300:AD300),"")</f>
        <v/>
      </c>
      <c r="AG301" s="234"/>
      <c r="AH301" s="249"/>
      <c r="AI301" s="146" t="str">
        <f>IFERROR(AI300/SUM(AI300:AM300),"")</f>
        <v/>
      </c>
      <c r="AJ301" s="147" t="str">
        <f>IFERROR(AJ300/SUM(AI300:AM300),"")</f>
        <v/>
      </c>
      <c r="AK301" s="148" t="str">
        <f>IFERROR(AK300/SUM(AI300:AM300),"")</f>
        <v/>
      </c>
      <c r="AL301" s="148" t="str">
        <f>IFERROR(AL300/SUM(AI300:AM300),"")</f>
        <v/>
      </c>
      <c r="AM301" s="148" t="str">
        <f>IFERROR(AM300/SUM(AI300:AM300),"")</f>
        <v/>
      </c>
      <c r="AN301" s="26" t="str">
        <f>IFERROR(AN300/SUM(AI300:AM300),"")</f>
        <v/>
      </c>
      <c r="AO301" s="26" t="str">
        <f>IFERROR(AO300/SUM(AI300:AM300),"")</f>
        <v/>
      </c>
      <c r="AP301" s="234"/>
      <c r="AQ301" s="249"/>
      <c r="AR301" s="230"/>
      <c r="AS301" s="230"/>
      <c r="AT301" s="147" t="str">
        <f>IFERROR(AT300/SUM(AT300:AX300),"")</f>
        <v/>
      </c>
      <c r="AU301" s="147" t="str">
        <f>IFERROR(AU300/SUM(AT300:AX300),"")</f>
        <v/>
      </c>
      <c r="AV301" s="148" t="str">
        <f>IFERROR(AV300/SUM(AT300:AX300),"")</f>
        <v/>
      </c>
      <c r="AW301" s="148" t="str">
        <f>IFERROR(AW300/SUM(AT300:AX300),"")</f>
        <v/>
      </c>
      <c r="AX301" s="148" t="str">
        <f>IFERROR(AX300/SUM(AT300:AX300),"")</f>
        <v/>
      </c>
      <c r="AY301" s="26" t="str">
        <f>IFERROR(AY300/SUM(AT300:AX300),"")</f>
        <v/>
      </c>
      <c r="AZ301" s="134" t="str">
        <f>IFERROR(AZ300/SUM(AT300:AX300),"")</f>
        <v/>
      </c>
      <c r="BA301" s="255"/>
      <c r="BB301" s="135"/>
      <c r="BC301" s="64"/>
      <c r="BD301" s="64" t="str">
        <f t="shared" ref="BD301" si="1929">BB301&amp;"."&amp;BC301</f>
        <v>.</v>
      </c>
      <c r="BE301" s="64"/>
      <c r="BF301" s="67"/>
      <c r="BG301" s="67"/>
      <c r="BH301" s="68"/>
      <c r="BI301" s="68"/>
      <c r="BJ301" s="68"/>
      <c r="BK301" s="69"/>
      <c r="BL301" s="69"/>
      <c r="BM301" s="64"/>
      <c r="BN301" s="67"/>
      <c r="BO301" s="67"/>
      <c r="BP301" s="68"/>
      <c r="BQ301" s="68"/>
      <c r="BR301" s="68"/>
      <c r="BS301" s="69"/>
      <c r="BT301" s="69"/>
      <c r="BU301" s="64"/>
      <c r="BV301" s="67"/>
      <c r="BW301" s="67"/>
      <c r="BX301" s="68"/>
      <c r="BY301" s="68"/>
      <c r="BZ301" s="68"/>
      <c r="CA301" s="69"/>
      <c r="CB301" s="69"/>
      <c r="CC301" s="64"/>
      <c r="CD301" s="67"/>
      <c r="CE301" s="67"/>
      <c r="CF301" s="68"/>
      <c r="CG301" s="68"/>
      <c r="CH301" s="68"/>
      <c r="CI301" s="69"/>
      <c r="CJ301" s="69"/>
      <c r="CK301" s="64"/>
      <c r="CL301" s="67"/>
      <c r="CM301" s="67"/>
      <c r="CN301" s="68"/>
      <c r="CO301" s="68"/>
      <c r="CP301" s="68"/>
      <c r="CQ301" s="69"/>
      <c r="CR301" s="69"/>
      <c r="CS301" s="66"/>
    </row>
    <row r="302" spans="1:97" ht="13.5" thickTop="1" x14ac:dyDescent="0.2">
      <c r="A302" s="258"/>
      <c r="B302" s="263"/>
      <c r="C302" s="265"/>
      <c r="D302" s="261"/>
      <c r="E302" s="235"/>
      <c r="F302" s="260"/>
      <c r="G302" s="47" t="s">
        <v>5</v>
      </c>
      <c r="H302" s="140"/>
      <c r="I302" s="145"/>
      <c r="J302" s="145"/>
      <c r="K302" s="145"/>
      <c r="L302" s="145"/>
      <c r="M302" s="38" t="str">
        <f>IF(AND(ISBLANK(H302),ISBLANK(I302),ISBLANK(J302),ISBLANK(K302),ISBLANK(L302)),"",SUM(J302:L302))</f>
        <v/>
      </c>
      <c r="N302" s="38" t="str">
        <f>IF(AND(ISBLANK(H302),ISBLANK(I302),ISBLANK(J302),ISBLANK(K302),ISBLANK(L302)),"",SUM(K302:L302))</f>
        <v/>
      </c>
      <c r="O302" s="233" t="str">
        <f t="shared" ref="O302" si="1930">IFERROR(SUM(H302:L302)/E302,"")</f>
        <v/>
      </c>
      <c r="P302" s="248" t="str">
        <f>IFERROR(((80*J302)+(100*K302)+(150*L302))/SUM(H302:L302),"")</f>
        <v/>
      </c>
      <c r="Q302" s="140"/>
      <c r="R302" s="145"/>
      <c r="S302" s="145"/>
      <c r="T302" s="145"/>
      <c r="U302" s="145"/>
      <c r="V302" s="38" t="str">
        <f>IF(AND(ISBLANK(Q302),ISBLANK(R302),ISBLANK(S302),ISBLANK(T302),ISBLANK(U302)),"",SUM(S302:U302))</f>
        <v/>
      </c>
      <c r="W302" s="38" t="str">
        <f>IF(AND(ISBLANK(Q302),ISBLANK(R302),ISBLANK(S302),ISBLANK(T302),ISBLANK(U302)),"",SUM(T302:U302))</f>
        <v/>
      </c>
      <c r="X302" s="233" t="str">
        <f t="shared" ref="X302" si="1931">IFERROR(SUM(Q302:U302)/$E302,"")</f>
        <v/>
      </c>
      <c r="Y302" s="248" t="str">
        <f>IFERROR(((80*S302)+(100*T302)+(150*U302))/SUM(Q302:U302),"")</f>
        <v/>
      </c>
      <c r="Z302" s="140"/>
      <c r="AA302" s="145"/>
      <c r="AB302" s="145"/>
      <c r="AC302" s="145"/>
      <c r="AD302" s="145"/>
      <c r="AE302" s="38" t="str">
        <f>IF(AND(ISBLANK(Z302),ISBLANK(AA302),ISBLANK(AB302),ISBLANK(AC302),ISBLANK(AD302)),"",SUM(AB302:AD302))</f>
        <v/>
      </c>
      <c r="AF302" s="38" t="str">
        <f>IF(AND(ISBLANK(Z302),ISBLANK(AA302),ISBLANK(AB302),ISBLANK(AC302),ISBLANK(AD302)),"",SUM(AC302:AD302))</f>
        <v/>
      </c>
      <c r="AG302" s="233" t="str">
        <f t="shared" ref="AG302" si="1932">IFERROR(SUM(Z302:AD302)/$E302,"")</f>
        <v/>
      </c>
      <c r="AH302" s="248" t="str">
        <f>IFERROR(((80*AB302)+(100*AC302)+(150*AD302))/SUM(Z302:AD302),"")</f>
        <v/>
      </c>
      <c r="AI302" s="140"/>
      <c r="AJ302" s="145"/>
      <c r="AK302" s="145"/>
      <c r="AL302" s="145"/>
      <c r="AM302" s="145"/>
      <c r="AN302" s="38" t="str">
        <f>IF(AND(ISBLANK(AI302),ISBLANK(AJ302),ISBLANK(AK302),ISBLANK(AL302),ISBLANK(AM302)),"",SUM(AK302:AM302))</f>
        <v/>
      </c>
      <c r="AO302" s="38" t="str">
        <f>IF(AND(ISBLANK(AI302),ISBLANK(AJ302),ISBLANK(AK302),ISBLANK(AL302),ISBLANK(AM302)),"",SUM(AL302:AM302))</f>
        <v/>
      </c>
      <c r="AP302" s="233" t="str">
        <f t="shared" ref="AP302" si="1933">IFERROR(SUM(AI302:AM302)/$E302,"")</f>
        <v/>
      </c>
      <c r="AQ302" s="248" t="str">
        <f>IFERROR(((80*AK302)+(100*AL302)+(150*AM302))/SUM(AI302:AM302),"")</f>
        <v/>
      </c>
      <c r="AR302" s="229" t="str">
        <f t="shared" ref="AR302" si="1934">IFERROR(AVERAGE(Y302,AH302,AQ302),"")</f>
        <v/>
      </c>
      <c r="AS302" s="229" t="str">
        <f t="shared" ref="AS302" si="1935">IF(OR(P302="",AR302=""),"",AR302-P302)</f>
        <v/>
      </c>
      <c r="AT302" s="145"/>
      <c r="AU302" s="145"/>
      <c r="AV302" s="145"/>
      <c r="AW302" s="145"/>
      <c r="AX302" s="145"/>
      <c r="AY302" s="38" t="str">
        <f>IF(AND(ISBLANK(AT302),ISBLANK(AU302),ISBLANK(AV302),ISBLANK(AW302),ISBLANK(AX302)),"",SUM(AV302:AX302))</f>
        <v/>
      </c>
      <c r="AZ302" s="133" t="str">
        <f>IF(AND(ISBLANK(AT302),ISBLANK(AU302),ISBLANK(AV302),ISBLANK(AW302),ISBLANK(AX302)),"",SUM(AW302:AX302))</f>
        <v/>
      </c>
      <c r="BA302" s="254" t="str">
        <f>IFERROR(((80*AV302)+(100*AW302)+(150*AX302))/SUM(AT302:AX302),"")</f>
        <v/>
      </c>
      <c r="BB302" s="135">
        <f>B302</f>
        <v>0</v>
      </c>
      <c r="BC302" s="64">
        <f>C302</f>
        <v>0</v>
      </c>
      <c r="BD302" s="64" t="str">
        <f>BB302&amp;"."&amp;BC302</f>
        <v>0.0</v>
      </c>
      <c r="BE302" s="64">
        <f>D302</f>
        <v>0</v>
      </c>
      <c r="BF302" s="65">
        <f>H302</f>
        <v>0</v>
      </c>
      <c r="BG302" s="65">
        <f t="shared" ref="BG302:BL302" si="1936">I302</f>
        <v>0</v>
      </c>
      <c r="BH302" s="65">
        <f t="shared" si="1936"/>
        <v>0</v>
      </c>
      <c r="BI302" s="65">
        <f t="shared" si="1936"/>
        <v>0</v>
      </c>
      <c r="BJ302" s="65">
        <f t="shared" si="1936"/>
        <v>0</v>
      </c>
      <c r="BK302" s="65" t="str">
        <f t="shared" si="1936"/>
        <v/>
      </c>
      <c r="BL302" s="65" t="str">
        <f t="shared" si="1936"/>
        <v/>
      </c>
      <c r="BM302" s="65" t="str">
        <f t="shared" ref="BM302:BT302" si="1937">P302</f>
        <v/>
      </c>
      <c r="BN302" s="65">
        <f t="shared" si="1937"/>
        <v>0</v>
      </c>
      <c r="BO302" s="65">
        <f t="shared" si="1937"/>
        <v>0</v>
      </c>
      <c r="BP302" s="65">
        <f t="shared" si="1937"/>
        <v>0</v>
      </c>
      <c r="BQ302" s="65">
        <f t="shared" si="1937"/>
        <v>0</v>
      </c>
      <c r="BR302" s="65">
        <f t="shared" si="1937"/>
        <v>0</v>
      </c>
      <c r="BS302" s="65" t="str">
        <f t="shared" si="1937"/>
        <v/>
      </c>
      <c r="BT302" s="65" t="str">
        <f t="shared" si="1937"/>
        <v/>
      </c>
      <c r="BU302" s="65" t="str">
        <f t="shared" ref="BU302:CB302" si="1938">Y302</f>
        <v/>
      </c>
      <c r="BV302" s="65">
        <f t="shared" si="1938"/>
        <v>0</v>
      </c>
      <c r="BW302" s="65">
        <f t="shared" si="1938"/>
        <v>0</v>
      </c>
      <c r="BX302" s="65">
        <f t="shared" si="1938"/>
        <v>0</v>
      </c>
      <c r="BY302" s="65">
        <f t="shared" si="1938"/>
        <v>0</v>
      </c>
      <c r="BZ302" s="65">
        <f t="shared" si="1938"/>
        <v>0</v>
      </c>
      <c r="CA302" s="65" t="str">
        <f t="shared" si="1938"/>
        <v/>
      </c>
      <c r="CB302" s="65" t="str">
        <f t="shared" si="1938"/>
        <v/>
      </c>
      <c r="CC302" s="65" t="str">
        <f t="shared" ref="CC302:CJ302" si="1939">AH302</f>
        <v/>
      </c>
      <c r="CD302" s="65">
        <f t="shared" si="1939"/>
        <v>0</v>
      </c>
      <c r="CE302" s="65">
        <f t="shared" si="1939"/>
        <v>0</v>
      </c>
      <c r="CF302" s="65">
        <f t="shared" si="1939"/>
        <v>0</v>
      </c>
      <c r="CG302" s="65">
        <f t="shared" si="1939"/>
        <v>0</v>
      </c>
      <c r="CH302" s="65">
        <f t="shared" si="1939"/>
        <v>0</v>
      </c>
      <c r="CI302" s="65" t="str">
        <f t="shared" si="1939"/>
        <v/>
      </c>
      <c r="CJ302" s="65" t="str">
        <f t="shared" si="1939"/>
        <v/>
      </c>
      <c r="CK302" s="65" t="str">
        <f t="shared" ref="CK302" si="1940">AQ302</f>
        <v/>
      </c>
      <c r="CL302" s="65">
        <f t="shared" ref="CL302:CS302" si="1941">AT302</f>
        <v>0</v>
      </c>
      <c r="CM302" s="65">
        <f t="shared" si="1941"/>
        <v>0</v>
      </c>
      <c r="CN302" s="65">
        <f t="shared" si="1941"/>
        <v>0</v>
      </c>
      <c r="CO302" s="65">
        <f t="shared" si="1941"/>
        <v>0</v>
      </c>
      <c r="CP302" s="65">
        <f t="shared" si="1941"/>
        <v>0</v>
      </c>
      <c r="CQ302" s="65" t="str">
        <f t="shared" si="1941"/>
        <v/>
      </c>
      <c r="CR302" s="65" t="str">
        <f t="shared" si="1941"/>
        <v/>
      </c>
      <c r="CS302" s="65" t="str">
        <f t="shared" si="1941"/>
        <v/>
      </c>
    </row>
    <row r="303" spans="1:97" ht="13.5" thickBot="1" x14ac:dyDescent="0.25">
      <c r="A303" s="259"/>
      <c r="B303" s="264"/>
      <c r="C303" s="262"/>
      <c r="D303" s="262"/>
      <c r="E303" s="236"/>
      <c r="F303" s="241"/>
      <c r="G303" s="48" t="s">
        <v>6</v>
      </c>
      <c r="H303" s="146" t="str">
        <f>IFERROR(H302/SUM(H302:L302),"")</f>
        <v/>
      </c>
      <c r="I303" s="147" t="str">
        <f>IFERROR(I302/SUM(H302:L302),"")</f>
        <v/>
      </c>
      <c r="J303" s="148" t="str">
        <f>IFERROR(J302/SUM(H302:L302),"")</f>
        <v/>
      </c>
      <c r="K303" s="148" t="str">
        <f>IFERROR(K302/SUM(H302:L302),"")</f>
        <v/>
      </c>
      <c r="L303" s="148" t="str">
        <f>IFERROR(L302/SUM(H302:L302),"")</f>
        <v/>
      </c>
      <c r="M303" s="26" t="str">
        <f>IFERROR(M302/SUM(H302:L302),"")</f>
        <v/>
      </c>
      <c r="N303" s="26" t="str">
        <f>IFERROR(N302/SUM(H302:L302),"")</f>
        <v/>
      </c>
      <c r="O303" s="234"/>
      <c r="P303" s="249"/>
      <c r="Q303" s="146" t="str">
        <f>IFERROR(Q302/SUM(Q302:U302),"")</f>
        <v/>
      </c>
      <c r="R303" s="147" t="str">
        <f>IFERROR(R302/SUM(Q302:U302),"")</f>
        <v/>
      </c>
      <c r="S303" s="148" t="str">
        <f>IFERROR(S302/SUM(Q302:U302),"")</f>
        <v/>
      </c>
      <c r="T303" s="148" t="str">
        <f>IFERROR(T302/SUM(Q302:U302),"")</f>
        <v/>
      </c>
      <c r="U303" s="148" t="str">
        <f>IFERROR(U302/SUM(Q302:U302),"")</f>
        <v/>
      </c>
      <c r="V303" s="26" t="str">
        <f>IFERROR(V302/SUM(Q302:U302),"")</f>
        <v/>
      </c>
      <c r="W303" s="26" t="str">
        <f>IFERROR(W302/SUM(Q302:U302),"")</f>
        <v/>
      </c>
      <c r="X303" s="234"/>
      <c r="Y303" s="249"/>
      <c r="Z303" s="146" t="str">
        <f>IFERROR(Z302/SUM(Z302:AD302),"")</f>
        <v/>
      </c>
      <c r="AA303" s="147" t="str">
        <f>IFERROR(AA302/SUM(Z302:AD302),"")</f>
        <v/>
      </c>
      <c r="AB303" s="148" t="str">
        <f>IFERROR(AB302/SUM(Z302:AD302),"")</f>
        <v/>
      </c>
      <c r="AC303" s="148" t="str">
        <f>IFERROR(AC302/SUM(Z302:AD302),"")</f>
        <v/>
      </c>
      <c r="AD303" s="148" t="str">
        <f>IFERROR(AD302/SUM(Z302:AD302),"")</f>
        <v/>
      </c>
      <c r="AE303" s="26" t="str">
        <f>IFERROR(AE302/SUM(Z302:AD302),"")</f>
        <v/>
      </c>
      <c r="AF303" s="26" t="str">
        <f>IFERROR(AF302/SUM(Z302:AD302),"")</f>
        <v/>
      </c>
      <c r="AG303" s="234"/>
      <c r="AH303" s="249"/>
      <c r="AI303" s="146" t="str">
        <f>IFERROR(AI302/SUM(AI302:AM302),"")</f>
        <v/>
      </c>
      <c r="AJ303" s="147" t="str">
        <f>IFERROR(AJ302/SUM(AI302:AM302),"")</f>
        <v/>
      </c>
      <c r="AK303" s="148" t="str">
        <f>IFERROR(AK302/SUM(AI302:AM302),"")</f>
        <v/>
      </c>
      <c r="AL303" s="148" t="str">
        <f>IFERROR(AL302/SUM(AI302:AM302),"")</f>
        <v/>
      </c>
      <c r="AM303" s="148" t="str">
        <f>IFERROR(AM302/SUM(AI302:AM302),"")</f>
        <v/>
      </c>
      <c r="AN303" s="26" t="str">
        <f>IFERROR(AN302/SUM(AI302:AM302),"")</f>
        <v/>
      </c>
      <c r="AO303" s="26" t="str">
        <f>IFERROR(AO302/SUM(AI302:AM302),"")</f>
        <v/>
      </c>
      <c r="AP303" s="234"/>
      <c r="AQ303" s="249"/>
      <c r="AR303" s="230"/>
      <c r="AS303" s="230"/>
      <c r="AT303" s="147" t="str">
        <f>IFERROR(AT302/SUM(AT302:AX302),"")</f>
        <v/>
      </c>
      <c r="AU303" s="147" t="str">
        <f>IFERROR(AU302/SUM(AT302:AX302),"")</f>
        <v/>
      </c>
      <c r="AV303" s="148" t="str">
        <f>IFERROR(AV302/SUM(AT302:AX302),"")</f>
        <v/>
      </c>
      <c r="AW303" s="148" t="str">
        <f>IFERROR(AW302/SUM(AT302:AX302),"")</f>
        <v/>
      </c>
      <c r="AX303" s="148" t="str">
        <f>IFERROR(AX302/SUM(AT302:AX302),"")</f>
        <v/>
      </c>
      <c r="AY303" s="26" t="str">
        <f>IFERROR(AY302/SUM(AT302:AX302),"")</f>
        <v/>
      </c>
      <c r="AZ303" s="134" t="str">
        <f>IFERROR(AZ302/SUM(AT302:AX302),"")</f>
        <v/>
      </c>
      <c r="BA303" s="255"/>
      <c r="BB303" s="135"/>
      <c r="BC303" s="64"/>
      <c r="BD303" s="64" t="str">
        <f t="shared" ref="BD303" si="1942">BB303&amp;"."&amp;BC303</f>
        <v>.</v>
      </c>
      <c r="BE303" s="64"/>
      <c r="BF303" s="67"/>
      <c r="BG303" s="67"/>
      <c r="BH303" s="68"/>
      <c r="BI303" s="68"/>
      <c r="BJ303" s="68"/>
      <c r="BK303" s="69"/>
      <c r="BL303" s="69"/>
      <c r="BM303" s="64"/>
      <c r="BN303" s="67"/>
      <c r="BO303" s="67"/>
      <c r="BP303" s="68"/>
      <c r="BQ303" s="68"/>
      <c r="BR303" s="68"/>
      <c r="BS303" s="69"/>
      <c r="BT303" s="69"/>
      <c r="BU303" s="64"/>
      <c r="BV303" s="67"/>
      <c r="BW303" s="67"/>
      <c r="BX303" s="68"/>
      <c r="BY303" s="68"/>
      <c r="BZ303" s="68"/>
      <c r="CA303" s="69"/>
      <c r="CB303" s="69"/>
      <c r="CC303" s="64"/>
      <c r="CD303" s="67"/>
      <c r="CE303" s="67"/>
      <c r="CF303" s="68"/>
      <c r="CG303" s="68"/>
      <c r="CH303" s="68"/>
      <c r="CI303" s="69"/>
      <c r="CJ303" s="69"/>
      <c r="CK303" s="64"/>
      <c r="CL303" s="67"/>
      <c r="CM303" s="67"/>
      <c r="CN303" s="68"/>
      <c r="CO303" s="68"/>
      <c r="CP303" s="68"/>
      <c r="CQ303" s="69"/>
      <c r="CR303" s="69"/>
      <c r="CS303" s="66"/>
    </row>
    <row r="304" spans="1:97" ht="13.5" thickTop="1" x14ac:dyDescent="0.2">
      <c r="A304" s="258"/>
      <c r="B304" s="263"/>
      <c r="C304" s="265"/>
      <c r="D304" s="261"/>
      <c r="E304" s="235"/>
      <c r="F304" s="260"/>
      <c r="G304" s="47" t="s">
        <v>5</v>
      </c>
      <c r="H304" s="140"/>
      <c r="I304" s="145"/>
      <c r="J304" s="145"/>
      <c r="K304" s="145"/>
      <c r="L304" s="145"/>
      <c r="M304" s="38" t="str">
        <f>IF(AND(ISBLANK(H304),ISBLANK(I304),ISBLANK(J304),ISBLANK(K304),ISBLANK(L304)),"",SUM(J304:L304))</f>
        <v/>
      </c>
      <c r="N304" s="38" t="str">
        <f>IF(AND(ISBLANK(H304),ISBLANK(I304),ISBLANK(J304),ISBLANK(K304),ISBLANK(L304)),"",SUM(K304:L304))</f>
        <v/>
      </c>
      <c r="O304" s="233" t="str">
        <f t="shared" ref="O304" si="1943">IFERROR(SUM(H304:L304)/E304,"")</f>
        <v/>
      </c>
      <c r="P304" s="248" t="str">
        <f>IFERROR(((80*J304)+(100*K304)+(150*L304))/SUM(H304:L304),"")</f>
        <v/>
      </c>
      <c r="Q304" s="140"/>
      <c r="R304" s="145"/>
      <c r="S304" s="145"/>
      <c r="T304" s="145"/>
      <c r="U304" s="145"/>
      <c r="V304" s="38" t="str">
        <f>IF(AND(ISBLANK(Q304),ISBLANK(R304),ISBLANK(S304),ISBLANK(T304),ISBLANK(U304)),"",SUM(S304:U304))</f>
        <v/>
      </c>
      <c r="W304" s="38" t="str">
        <f>IF(AND(ISBLANK(Q304),ISBLANK(R304),ISBLANK(S304),ISBLANK(T304),ISBLANK(U304)),"",SUM(T304:U304))</f>
        <v/>
      </c>
      <c r="X304" s="233" t="str">
        <f t="shared" ref="X304" si="1944">IFERROR(SUM(Q304:U304)/$E304,"")</f>
        <v/>
      </c>
      <c r="Y304" s="248" t="str">
        <f>IFERROR(((80*S304)+(100*T304)+(150*U304))/SUM(Q304:U304),"")</f>
        <v/>
      </c>
      <c r="Z304" s="140"/>
      <c r="AA304" s="145"/>
      <c r="AB304" s="145"/>
      <c r="AC304" s="145"/>
      <c r="AD304" s="145"/>
      <c r="AE304" s="38" t="str">
        <f>IF(AND(ISBLANK(Z304),ISBLANK(AA304),ISBLANK(AB304),ISBLANK(AC304),ISBLANK(AD304)),"",SUM(AB304:AD304))</f>
        <v/>
      </c>
      <c r="AF304" s="38" t="str">
        <f>IF(AND(ISBLANK(Z304),ISBLANK(AA304),ISBLANK(AB304),ISBLANK(AC304),ISBLANK(AD304)),"",SUM(AC304:AD304))</f>
        <v/>
      </c>
      <c r="AG304" s="233" t="str">
        <f t="shared" ref="AG304" si="1945">IFERROR(SUM(Z304:AD304)/$E304,"")</f>
        <v/>
      </c>
      <c r="AH304" s="248" t="str">
        <f>IFERROR(((80*AB304)+(100*AC304)+(150*AD304))/SUM(Z304:AD304),"")</f>
        <v/>
      </c>
      <c r="AI304" s="140"/>
      <c r="AJ304" s="145"/>
      <c r="AK304" s="145"/>
      <c r="AL304" s="145"/>
      <c r="AM304" s="145"/>
      <c r="AN304" s="38" t="str">
        <f>IF(AND(ISBLANK(AI304),ISBLANK(AJ304),ISBLANK(AK304),ISBLANK(AL304),ISBLANK(AM304)),"",SUM(AK304:AM304))</f>
        <v/>
      </c>
      <c r="AO304" s="38" t="str">
        <f>IF(AND(ISBLANK(AI304),ISBLANK(AJ304),ISBLANK(AK304),ISBLANK(AL304),ISBLANK(AM304)),"",SUM(AL304:AM304))</f>
        <v/>
      </c>
      <c r="AP304" s="233" t="str">
        <f t="shared" ref="AP304" si="1946">IFERROR(SUM(AI304:AM304)/$E304,"")</f>
        <v/>
      </c>
      <c r="AQ304" s="248" t="str">
        <f>IFERROR(((80*AK304)+(100*AL304)+(150*AM304))/SUM(AI304:AM304),"")</f>
        <v/>
      </c>
      <c r="AR304" s="229" t="str">
        <f t="shared" ref="AR304" si="1947">IFERROR(AVERAGE(Y304,AH304,AQ304),"")</f>
        <v/>
      </c>
      <c r="AS304" s="229" t="str">
        <f t="shared" ref="AS304" si="1948">IF(OR(P304="",AR304=""),"",AR304-P304)</f>
        <v/>
      </c>
      <c r="AT304" s="145"/>
      <c r="AU304" s="145"/>
      <c r="AV304" s="145"/>
      <c r="AW304" s="145"/>
      <c r="AX304" s="145"/>
      <c r="AY304" s="38" t="str">
        <f>IF(AND(ISBLANK(AT304),ISBLANK(AU304),ISBLANK(AV304),ISBLANK(AW304),ISBLANK(AX304)),"",SUM(AV304:AX304))</f>
        <v/>
      </c>
      <c r="AZ304" s="133" t="str">
        <f>IF(AND(ISBLANK(AT304),ISBLANK(AU304),ISBLANK(AV304),ISBLANK(AW304),ISBLANK(AX304)),"",SUM(AW304:AX304))</f>
        <v/>
      </c>
      <c r="BA304" s="254" t="str">
        <f>IFERROR(((80*AV304)+(100*AW304)+(150*AX304))/SUM(AT304:AX304),"")</f>
        <v/>
      </c>
      <c r="BB304" s="135">
        <f>B304</f>
        <v>0</v>
      </c>
      <c r="BC304" s="64">
        <f>C304</f>
        <v>0</v>
      </c>
      <c r="BD304" s="64" t="str">
        <f>BB304&amp;"."&amp;BC304</f>
        <v>0.0</v>
      </c>
      <c r="BE304" s="64">
        <f>D304</f>
        <v>0</v>
      </c>
      <c r="BF304" s="65">
        <f>H304</f>
        <v>0</v>
      </c>
      <c r="BG304" s="65">
        <f t="shared" ref="BG304:BL304" si="1949">I304</f>
        <v>0</v>
      </c>
      <c r="BH304" s="65">
        <f t="shared" si="1949"/>
        <v>0</v>
      </c>
      <c r="BI304" s="65">
        <f t="shared" si="1949"/>
        <v>0</v>
      </c>
      <c r="BJ304" s="65">
        <f t="shared" si="1949"/>
        <v>0</v>
      </c>
      <c r="BK304" s="65" t="str">
        <f t="shared" si="1949"/>
        <v/>
      </c>
      <c r="BL304" s="65" t="str">
        <f t="shared" si="1949"/>
        <v/>
      </c>
      <c r="BM304" s="65" t="str">
        <f t="shared" ref="BM304:BT304" si="1950">P304</f>
        <v/>
      </c>
      <c r="BN304" s="65">
        <f t="shared" si="1950"/>
        <v>0</v>
      </c>
      <c r="BO304" s="65">
        <f t="shared" si="1950"/>
        <v>0</v>
      </c>
      <c r="BP304" s="65">
        <f t="shared" si="1950"/>
        <v>0</v>
      </c>
      <c r="BQ304" s="65">
        <f t="shared" si="1950"/>
        <v>0</v>
      </c>
      <c r="BR304" s="65">
        <f t="shared" si="1950"/>
        <v>0</v>
      </c>
      <c r="BS304" s="65" t="str">
        <f t="shared" si="1950"/>
        <v/>
      </c>
      <c r="BT304" s="65" t="str">
        <f t="shared" si="1950"/>
        <v/>
      </c>
      <c r="BU304" s="65" t="str">
        <f t="shared" ref="BU304:CB304" si="1951">Y304</f>
        <v/>
      </c>
      <c r="BV304" s="65">
        <f t="shared" si="1951"/>
        <v>0</v>
      </c>
      <c r="BW304" s="65">
        <f t="shared" si="1951"/>
        <v>0</v>
      </c>
      <c r="BX304" s="65">
        <f t="shared" si="1951"/>
        <v>0</v>
      </c>
      <c r="BY304" s="65">
        <f t="shared" si="1951"/>
        <v>0</v>
      </c>
      <c r="BZ304" s="65">
        <f t="shared" si="1951"/>
        <v>0</v>
      </c>
      <c r="CA304" s="65" t="str">
        <f t="shared" si="1951"/>
        <v/>
      </c>
      <c r="CB304" s="65" t="str">
        <f t="shared" si="1951"/>
        <v/>
      </c>
      <c r="CC304" s="65" t="str">
        <f t="shared" ref="CC304:CJ304" si="1952">AH304</f>
        <v/>
      </c>
      <c r="CD304" s="65">
        <f t="shared" si="1952"/>
        <v>0</v>
      </c>
      <c r="CE304" s="65">
        <f t="shared" si="1952"/>
        <v>0</v>
      </c>
      <c r="CF304" s="65">
        <f t="shared" si="1952"/>
        <v>0</v>
      </c>
      <c r="CG304" s="65">
        <f t="shared" si="1952"/>
        <v>0</v>
      </c>
      <c r="CH304" s="65">
        <f t="shared" si="1952"/>
        <v>0</v>
      </c>
      <c r="CI304" s="65" t="str">
        <f t="shared" si="1952"/>
        <v/>
      </c>
      <c r="CJ304" s="65" t="str">
        <f t="shared" si="1952"/>
        <v/>
      </c>
      <c r="CK304" s="65" t="str">
        <f t="shared" ref="CK304" si="1953">AQ304</f>
        <v/>
      </c>
      <c r="CL304" s="65">
        <f t="shared" ref="CL304:CS304" si="1954">AT304</f>
        <v>0</v>
      </c>
      <c r="CM304" s="65">
        <f t="shared" si="1954"/>
        <v>0</v>
      </c>
      <c r="CN304" s="65">
        <f t="shared" si="1954"/>
        <v>0</v>
      </c>
      <c r="CO304" s="65">
        <f t="shared" si="1954"/>
        <v>0</v>
      </c>
      <c r="CP304" s="65">
        <f t="shared" si="1954"/>
        <v>0</v>
      </c>
      <c r="CQ304" s="65" t="str">
        <f t="shared" si="1954"/>
        <v/>
      </c>
      <c r="CR304" s="65" t="str">
        <f t="shared" si="1954"/>
        <v/>
      </c>
      <c r="CS304" s="65" t="str">
        <f t="shared" si="1954"/>
        <v/>
      </c>
    </row>
    <row r="305" spans="1:97" ht="13.5" thickBot="1" x14ac:dyDescent="0.25">
      <c r="A305" s="259"/>
      <c r="B305" s="264"/>
      <c r="C305" s="262"/>
      <c r="D305" s="262"/>
      <c r="E305" s="236"/>
      <c r="F305" s="241"/>
      <c r="G305" s="48" t="s">
        <v>6</v>
      </c>
      <c r="H305" s="146" t="str">
        <f>IFERROR(H304/SUM(H304:L304),"")</f>
        <v/>
      </c>
      <c r="I305" s="147" t="str">
        <f>IFERROR(I304/SUM(H304:L304),"")</f>
        <v/>
      </c>
      <c r="J305" s="148" t="str">
        <f>IFERROR(J304/SUM(H304:L304),"")</f>
        <v/>
      </c>
      <c r="K305" s="148" t="str">
        <f>IFERROR(K304/SUM(H304:L304),"")</f>
        <v/>
      </c>
      <c r="L305" s="148" t="str">
        <f>IFERROR(L304/SUM(H304:L304),"")</f>
        <v/>
      </c>
      <c r="M305" s="26" t="str">
        <f>IFERROR(M304/SUM(H304:L304),"")</f>
        <v/>
      </c>
      <c r="N305" s="26" t="str">
        <f>IFERROR(N304/SUM(H304:L304),"")</f>
        <v/>
      </c>
      <c r="O305" s="234"/>
      <c r="P305" s="249"/>
      <c r="Q305" s="146" t="str">
        <f>IFERROR(Q304/SUM(Q304:U304),"")</f>
        <v/>
      </c>
      <c r="R305" s="147" t="str">
        <f>IFERROR(R304/SUM(Q304:U304),"")</f>
        <v/>
      </c>
      <c r="S305" s="148" t="str">
        <f>IFERROR(S304/SUM(Q304:U304),"")</f>
        <v/>
      </c>
      <c r="T305" s="148" t="str">
        <f>IFERROR(T304/SUM(Q304:U304),"")</f>
        <v/>
      </c>
      <c r="U305" s="148" t="str">
        <f>IFERROR(U304/SUM(Q304:U304),"")</f>
        <v/>
      </c>
      <c r="V305" s="26" t="str">
        <f>IFERROR(V304/SUM(Q304:U304),"")</f>
        <v/>
      </c>
      <c r="W305" s="26" t="str">
        <f>IFERROR(W304/SUM(Q304:U304),"")</f>
        <v/>
      </c>
      <c r="X305" s="234"/>
      <c r="Y305" s="249"/>
      <c r="Z305" s="146" t="str">
        <f>IFERROR(Z304/SUM(Z304:AD304),"")</f>
        <v/>
      </c>
      <c r="AA305" s="147" t="str">
        <f>IFERROR(AA304/SUM(Z304:AD304),"")</f>
        <v/>
      </c>
      <c r="AB305" s="148" t="str">
        <f>IFERROR(AB304/SUM(Z304:AD304),"")</f>
        <v/>
      </c>
      <c r="AC305" s="148" t="str">
        <f>IFERROR(AC304/SUM(Z304:AD304),"")</f>
        <v/>
      </c>
      <c r="AD305" s="148" t="str">
        <f>IFERROR(AD304/SUM(Z304:AD304),"")</f>
        <v/>
      </c>
      <c r="AE305" s="26" t="str">
        <f>IFERROR(AE304/SUM(Z304:AD304),"")</f>
        <v/>
      </c>
      <c r="AF305" s="26" t="str">
        <f>IFERROR(AF304/SUM(Z304:AD304),"")</f>
        <v/>
      </c>
      <c r="AG305" s="234"/>
      <c r="AH305" s="249"/>
      <c r="AI305" s="146" t="str">
        <f>IFERROR(AI304/SUM(AI304:AM304),"")</f>
        <v/>
      </c>
      <c r="AJ305" s="147" t="str">
        <f>IFERROR(AJ304/SUM(AI304:AM304),"")</f>
        <v/>
      </c>
      <c r="AK305" s="148" t="str">
        <f>IFERROR(AK304/SUM(AI304:AM304),"")</f>
        <v/>
      </c>
      <c r="AL305" s="148" t="str">
        <f>IFERROR(AL304/SUM(AI304:AM304),"")</f>
        <v/>
      </c>
      <c r="AM305" s="148" t="str">
        <f>IFERROR(AM304/SUM(AI304:AM304),"")</f>
        <v/>
      </c>
      <c r="AN305" s="26" t="str">
        <f>IFERROR(AN304/SUM(AI304:AM304),"")</f>
        <v/>
      </c>
      <c r="AO305" s="26" t="str">
        <f>IFERROR(AO304/SUM(AI304:AM304),"")</f>
        <v/>
      </c>
      <c r="AP305" s="234"/>
      <c r="AQ305" s="249"/>
      <c r="AR305" s="230"/>
      <c r="AS305" s="230"/>
      <c r="AT305" s="147" t="str">
        <f>IFERROR(AT304/SUM(AT304:AX304),"")</f>
        <v/>
      </c>
      <c r="AU305" s="147" t="str">
        <f>IFERROR(AU304/SUM(AT304:AX304),"")</f>
        <v/>
      </c>
      <c r="AV305" s="148" t="str">
        <f>IFERROR(AV304/SUM(AT304:AX304),"")</f>
        <v/>
      </c>
      <c r="AW305" s="148" t="str">
        <f>IFERROR(AW304/SUM(AT304:AX304),"")</f>
        <v/>
      </c>
      <c r="AX305" s="148" t="str">
        <f>IFERROR(AX304/SUM(AT304:AX304),"")</f>
        <v/>
      </c>
      <c r="AY305" s="26" t="str">
        <f>IFERROR(AY304/SUM(AT304:AX304),"")</f>
        <v/>
      </c>
      <c r="AZ305" s="134" t="str">
        <f>IFERROR(AZ304/SUM(AT304:AX304),"")</f>
        <v/>
      </c>
      <c r="BA305" s="255"/>
      <c r="BB305" s="135"/>
      <c r="BC305" s="64"/>
      <c r="BD305" s="64" t="str">
        <f t="shared" ref="BD305" si="1955">BB305&amp;"."&amp;BC305</f>
        <v>.</v>
      </c>
      <c r="BE305" s="64"/>
      <c r="BF305" s="67"/>
      <c r="BG305" s="67"/>
      <c r="BH305" s="68"/>
      <c r="BI305" s="68"/>
      <c r="BJ305" s="68"/>
      <c r="BK305" s="69"/>
      <c r="BL305" s="69"/>
      <c r="BM305" s="64"/>
      <c r="BN305" s="67"/>
      <c r="BO305" s="67"/>
      <c r="BP305" s="68"/>
      <c r="BQ305" s="68"/>
      <c r="BR305" s="68"/>
      <c r="BS305" s="69"/>
      <c r="BT305" s="69"/>
      <c r="BU305" s="64"/>
      <c r="BV305" s="67"/>
      <c r="BW305" s="67"/>
      <c r="BX305" s="68"/>
      <c r="BY305" s="68"/>
      <c r="BZ305" s="68"/>
      <c r="CA305" s="69"/>
      <c r="CB305" s="69"/>
      <c r="CC305" s="64"/>
      <c r="CD305" s="67"/>
      <c r="CE305" s="67"/>
      <c r="CF305" s="68"/>
      <c r="CG305" s="68"/>
      <c r="CH305" s="68"/>
      <c r="CI305" s="69"/>
      <c r="CJ305" s="69"/>
      <c r="CK305" s="64"/>
      <c r="CL305" s="67"/>
      <c r="CM305" s="67"/>
      <c r="CN305" s="68"/>
      <c r="CO305" s="68"/>
      <c r="CP305" s="68"/>
      <c r="CQ305" s="69"/>
      <c r="CR305" s="69"/>
      <c r="CS305" s="66"/>
    </row>
    <row r="306" spans="1:97" ht="13.5" thickTop="1" x14ac:dyDescent="0.2">
      <c r="A306" s="258"/>
      <c r="B306" s="263"/>
      <c r="C306" s="265"/>
      <c r="D306" s="261"/>
      <c r="E306" s="235"/>
      <c r="F306" s="260"/>
      <c r="G306" s="47" t="s">
        <v>5</v>
      </c>
      <c r="H306" s="140"/>
      <c r="I306" s="145"/>
      <c r="J306" s="145"/>
      <c r="K306" s="145"/>
      <c r="L306" s="145"/>
      <c r="M306" s="38" t="str">
        <f>IF(AND(ISBLANK(H306),ISBLANK(I306),ISBLANK(J306),ISBLANK(K306),ISBLANK(L306)),"",SUM(J306:L306))</f>
        <v/>
      </c>
      <c r="N306" s="38" t="str">
        <f>IF(AND(ISBLANK(H306),ISBLANK(I306),ISBLANK(J306),ISBLANK(K306),ISBLANK(L306)),"",SUM(K306:L306))</f>
        <v/>
      </c>
      <c r="O306" s="233" t="str">
        <f t="shared" ref="O306" si="1956">IFERROR(SUM(H306:L306)/E306,"")</f>
        <v/>
      </c>
      <c r="P306" s="248" t="str">
        <f>IFERROR(((80*J306)+(100*K306)+(150*L306))/SUM(H306:L306),"")</f>
        <v/>
      </c>
      <c r="Q306" s="140"/>
      <c r="R306" s="145"/>
      <c r="S306" s="145"/>
      <c r="T306" s="145"/>
      <c r="U306" s="145"/>
      <c r="V306" s="38" t="str">
        <f>IF(AND(ISBLANK(Q306),ISBLANK(R306),ISBLANK(S306),ISBLANK(T306),ISBLANK(U306)),"",SUM(S306:U306))</f>
        <v/>
      </c>
      <c r="W306" s="38" t="str">
        <f>IF(AND(ISBLANK(Q306),ISBLANK(R306),ISBLANK(S306),ISBLANK(T306),ISBLANK(U306)),"",SUM(T306:U306))</f>
        <v/>
      </c>
      <c r="X306" s="233" t="str">
        <f t="shared" ref="X306" si="1957">IFERROR(SUM(Q306:U306)/$E306,"")</f>
        <v/>
      </c>
      <c r="Y306" s="248" t="str">
        <f>IFERROR(((80*S306)+(100*T306)+(150*U306))/SUM(Q306:U306),"")</f>
        <v/>
      </c>
      <c r="Z306" s="140"/>
      <c r="AA306" s="145"/>
      <c r="AB306" s="145"/>
      <c r="AC306" s="145"/>
      <c r="AD306" s="145"/>
      <c r="AE306" s="38" t="str">
        <f>IF(AND(ISBLANK(Z306),ISBLANK(AA306),ISBLANK(AB306),ISBLANK(AC306),ISBLANK(AD306)),"",SUM(AB306:AD306))</f>
        <v/>
      </c>
      <c r="AF306" s="38" t="str">
        <f>IF(AND(ISBLANK(Z306),ISBLANK(AA306),ISBLANK(AB306),ISBLANK(AC306),ISBLANK(AD306)),"",SUM(AC306:AD306))</f>
        <v/>
      </c>
      <c r="AG306" s="233" t="str">
        <f t="shared" ref="AG306" si="1958">IFERROR(SUM(Z306:AD306)/$E306,"")</f>
        <v/>
      </c>
      <c r="AH306" s="248" t="str">
        <f>IFERROR(((80*AB306)+(100*AC306)+(150*AD306))/SUM(Z306:AD306),"")</f>
        <v/>
      </c>
      <c r="AI306" s="140"/>
      <c r="AJ306" s="145"/>
      <c r="AK306" s="145"/>
      <c r="AL306" s="145"/>
      <c r="AM306" s="145"/>
      <c r="AN306" s="38" t="str">
        <f>IF(AND(ISBLANK(AI306),ISBLANK(AJ306),ISBLANK(AK306),ISBLANK(AL306),ISBLANK(AM306)),"",SUM(AK306:AM306))</f>
        <v/>
      </c>
      <c r="AO306" s="38" t="str">
        <f>IF(AND(ISBLANK(AI306),ISBLANK(AJ306),ISBLANK(AK306),ISBLANK(AL306),ISBLANK(AM306)),"",SUM(AL306:AM306))</f>
        <v/>
      </c>
      <c r="AP306" s="233" t="str">
        <f t="shared" ref="AP306" si="1959">IFERROR(SUM(AI306:AM306)/$E306,"")</f>
        <v/>
      </c>
      <c r="AQ306" s="248" t="str">
        <f>IFERROR(((80*AK306)+(100*AL306)+(150*AM306))/SUM(AI306:AM306),"")</f>
        <v/>
      </c>
      <c r="AR306" s="229" t="str">
        <f t="shared" ref="AR306" si="1960">IFERROR(AVERAGE(Y306,AH306,AQ306),"")</f>
        <v/>
      </c>
      <c r="AS306" s="229" t="str">
        <f t="shared" ref="AS306" si="1961">IF(OR(P306="",AR306=""),"",AR306-P306)</f>
        <v/>
      </c>
      <c r="AT306" s="145"/>
      <c r="AU306" s="145"/>
      <c r="AV306" s="145"/>
      <c r="AW306" s="145"/>
      <c r="AX306" s="145"/>
      <c r="AY306" s="38" t="str">
        <f>IF(AND(ISBLANK(AT306),ISBLANK(AU306),ISBLANK(AV306),ISBLANK(AW306),ISBLANK(AX306)),"",SUM(AV306:AX306))</f>
        <v/>
      </c>
      <c r="AZ306" s="133" t="str">
        <f>IF(AND(ISBLANK(AT306),ISBLANK(AU306),ISBLANK(AV306),ISBLANK(AW306),ISBLANK(AX306)),"",SUM(AW306:AX306))</f>
        <v/>
      </c>
      <c r="BA306" s="254" t="str">
        <f>IFERROR(((80*AV306)+(100*AW306)+(150*AX306))/SUM(AT306:AX306),"")</f>
        <v/>
      </c>
      <c r="BB306" s="135">
        <f>B306</f>
        <v>0</v>
      </c>
      <c r="BC306" s="64">
        <f>C306</f>
        <v>0</v>
      </c>
      <c r="BD306" s="64" t="str">
        <f>BB306&amp;"."&amp;BC306</f>
        <v>0.0</v>
      </c>
      <c r="BE306" s="64">
        <f>D306</f>
        <v>0</v>
      </c>
      <c r="BF306" s="65">
        <f>H306</f>
        <v>0</v>
      </c>
      <c r="BG306" s="65">
        <f t="shared" ref="BG306:BL306" si="1962">I306</f>
        <v>0</v>
      </c>
      <c r="BH306" s="65">
        <f t="shared" si="1962"/>
        <v>0</v>
      </c>
      <c r="BI306" s="65">
        <f t="shared" si="1962"/>
        <v>0</v>
      </c>
      <c r="BJ306" s="65">
        <f t="shared" si="1962"/>
        <v>0</v>
      </c>
      <c r="BK306" s="65" t="str">
        <f t="shared" si="1962"/>
        <v/>
      </c>
      <c r="BL306" s="65" t="str">
        <f t="shared" si="1962"/>
        <v/>
      </c>
      <c r="BM306" s="65" t="str">
        <f t="shared" ref="BM306:BT306" si="1963">P306</f>
        <v/>
      </c>
      <c r="BN306" s="65">
        <f t="shared" si="1963"/>
        <v>0</v>
      </c>
      <c r="BO306" s="65">
        <f t="shared" si="1963"/>
        <v>0</v>
      </c>
      <c r="BP306" s="65">
        <f t="shared" si="1963"/>
        <v>0</v>
      </c>
      <c r="BQ306" s="65">
        <f t="shared" si="1963"/>
        <v>0</v>
      </c>
      <c r="BR306" s="65">
        <f t="shared" si="1963"/>
        <v>0</v>
      </c>
      <c r="BS306" s="65" t="str">
        <f t="shared" si="1963"/>
        <v/>
      </c>
      <c r="BT306" s="65" t="str">
        <f t="shared" si="1963"/>
        <v/>
      </c>
      <c r="BU306" s="65" t="str">
        <f t="shared" ref="BU306:CB306" si="1964">Y306</f>
        <v/>
      </c>
      <c r="BV306" s="65">
        <f t="shared" si="1964"/>
        <v>0</v>
      </c>
      <c r="BW306" s="65">
        <f t="shared" si="1964"/>
        <v>0</v>
      </c>
      <c r="BX306" s="65">
        <f t="shared" si="1964"/>
        <v>0</v>
      </c>
      <c r="BY306" s="65">
        <f t="shared" si="1964"/>
        <v>0</v>
      </c>
      <c r="BZ306" s="65">
        <f t="shared" si="1964"/>
        <v>0</v>
      </c>
      <c r="CA306" s="65" t="str">
        <f t="shared" si="1964"/>
        <v/>
      </c>
      <c r="CB306" s="65" t="str">
        <f t="shared" si="1964"/>
        <v/>
      </c>
      <c r="CC306" s="65" t="str">
        <f t="shared" ref="CC306:CJ306" si="1965">AH306</f>
        <v/>
      </c>
      <c r="CD306" s="65">
        <f t="shared" si="1965"/>
        <v>0</v>
      </c>
      <c r="CE306" s="65">
        <f t="shared" si="1965"/>
        <v>0</v>
      </c>
      <c r="CF306" s="65">
        <f t="shared" si="1965"/>
        <v>0</v>
      </c>
      <c r="CG306" s="65">
        <f t="shared" si="1965"/>
        <v>0</v>
      </c>
      <c r="CH306" s="65">
        <f t="shared" si="1965"/>
        <v>0</v>
      </c>
      <c r="CI306" s="65" t="str">
        <f t="shared" si="1965"/>
        <v/>
      </c>
      <c r="CJ306" s="65" t="str">
        <f t="shared" si="1965"/>
        <v/>
      </c>
      <c r="CK306" s="65" t="str">
        <f t="shared" ref="CK306" si="1966">AQ306</f>
        <v/>
      </c>
      <c r="CL306" s="65">
        <f t="shared" ref="CL306:CS306" si="1967">AT306</f>
        <v>0</v>
      </c>
      <c r="CM306" s="65">
        <f t="shared" si="1967"/>
        <v>0</v>
      </c>
      <c r="CN306" s="65">
        <f t="shared" si="1967"/>
        <v>0</v>
      </c>
      <c r="CO306" s="65">
        <f t="shared" si="1967"/>
        <v>0</v>
      </c>
      <c r="CP306" s="65">
        <f t="shared" si="1967"/>
        <v>0</v>
      </c>
      <c r="CQ306" s="65" t="str">
        <f t="shared" si="1967"/>
        <v/>
      </c>
      <c r="CR306" s="65" t="str">
        <f t="shared" si="1967"/>
        <v/>
      </c>
      <c r="CS306" s="65" t="str">
        <f t="shared" si="1967"/>
        <v/>
      </c>
    </row>
    <row r="307" spans="1:97" ht="13.5" thickBot="1" x14ac:dyDescent="0.25">
      <c r="A307" s="259"/>
      <c r="B307" s="264"/>
      <c r="C307" s="262"/>
      <c r="D307" s="262"/>
      <c r="E307" s="236"/>
      <c r="F307" s="241"/>
      <c r="G307" s="48" t="s">
        <v>6</v>
      </c>
      <c r="H307" s="146" t="str">
        <f>IFERROR(H306/SUM(H306:L306),"")</f>
        <v/>
      </c>
      <c r="I307" s="147" t="str">
        <f>IFERROR(I306/SUM(H306:L306),"")</f>
        <v/>
      </c>
      <c r="J307" s="148" t="str">
        <f>IFERROR(J306/SUM(H306:L306),"")</f>
        <v/>
      </c>
      <c r="K307" s="148" t="str">
        <f>IFERROR(K306/SUM(H306:L306),"")</f>
        <v/>
      </c>
      <c r="L307" s="148" t="str">
        <f>IFERROR(L306/SUM(H306:L306),"")</f>
        <v/>
      </c>
      <c r="M307" s="26" t="str">
        <f>IFERROR(M306/SUM(H306:L306),"")</f>
        <v/>
      </c>
      <c r="N307" s="26" t="str">
        <f>IFERROR(N306/SUM(H306:L306),"")</f>
        <v/>
      </c>
      <c r="O307" s="234"/>
      <c r="P307" s="249"/>
      <c r="Q307" s="146" t="str">
        <f>IFERROR(Q306/SUM(Q306:U306),"")</f>
        <v/>
      </c>
      <c r="R307" s="147" t="str">
        <f>IFERROR(R306/SUM(Q306:U306),"")</f>
        <v/>
      </c>
      <c r="S307" s="148" t="str">
        <f>IFERROR(S306/SUM(Q306:U306),"")</f>
        <v/>
      </c>
      <c r="T307" s="148" t="str">
        <f>IFERROR(T306/SUM(Q306:U306),"")</f>
        <v/>
      </c>
      <c r="U307" s="148" t="str">
        <f>IFERROR(U306/SUM(Q306:U306),"")</f>
        <v/>
      </c>
      <c r="V307" s="26" t="str">
        <f>IFERROR(V306/SUM(Q306:U306),"")</f>
        <v/>
      </c>
      <c r="W307" s="26" t="str">
        <f>IFERROR(W306/SUM(Q306:U306),"")</f>
        <v/>
      </c>
      <c r="X307" s="234"/>
      <c r="Y307" s="249"/>
      <c r="Z307" s="146" t="str">
        <f>IFERROR(Z306/SUM(Z306:AD306),"")</f>
        <v/>
      </c>
      <c r="AA307" s="147" t="str">
        <f>IFERROR(AA306/SUM(Z306:AD306),"")</f>
        <v/>
      </c>
      <c r="AB307" s="148" t="str">
        <f>IFERROR(AB306/SUM(Z306:AD306),"")</f>
        <v/>
      </c>
      <c r="AC307" s="148" t="str">
        <f>IFERROR(AC306/SUM(Z306:AD306),"")</f>
        <v/>
      </c>
      <c r="AD307" s="148" t="str">
        <f>IFERROR(AD306/SUM(Z306:AD306),"")</f>
        <v/>
      </c>
      <c r="AE307" s="26" t="str">
        <f>IFERROR(AE306/SUM(Z306:AD306),"")</f>
        <v/>
      </c>
      <c r="AF307" s="26" t="str">
        <f>IFERROR(AF306/SUM(Z306:AD306),"")</f>
        <v/>
      </c>
      <c r="AG307" s="234"/>
      <c r="AH307" s="249"/>
      <c r="AI307" s="146" t="str">
        <f>IFERROR(AI306/SUM(AI306:AM306),"")</f>
        <v/>
      </c>
      <c r="AJ307" s="147" t="str">
        <f>IFERROR(AJ306/SUM(AI306:AM306),"")</f>
        <v/>
      </c>
      <c r="AK307" s="148" t="str">
        <f>IFERROR(AK306/SUM(AI306:AM306),"")</f>
        <v/>
      </c>
      <c r="AL307" s="148" t="str">
        <f>IFERROR(AL306/SUM(AI306:AM306),"")</f>
        <v/>
      </c>
      <c r="AM307" s="148" t="str">
        <f>IFERROR(AM306/SUM(AI306:AM306),"")</f>
        <v/>
      </c>
      <c r="AN307" s="26" t="str">
        <f>IFERROR(AN306/SUM(AI306:AM306),"")</f>
        <v/>
      </c>
      <c r="AO307" s="26" t="str">
        <f>IFERROR(AO306/SUM(AI306:AM306),"")</f>
        <v/>
      </c>
      <c r="AP307" s="234"/>
      <c r="AQ307" s="249"/>
      <c r="AR307" s="230"/>
      <c r="AS307" s="230"/>
      <c r="AT307" s="147" t="str">
        <f>IFERROR(AT306/SUM(AT306:AX306),"")</f>
        <v/>
      </c>
      <c r="AU307" s="147" t="str">
        <f>IFERROR(AU306/SUM(AT306:AX306),"")</f>
        <v/>
      </c>
      <c r="AV307" s="148" t="str">
        <f>IFERROR(AV306/SUM(AT306:AX306),"")</f>
        <v/>
      </c>
      <c r="AW307" s="148" t="str">
        <f>IFERROR(AW306/SUM(AT306:AX306),"")</f>
        <v/>
      </c>
      <c r="AX307" s="148" t="str">
        <f>IFERROR(AX306/SUM(AT306:AX306),"")</f>
        <v/>
      </c>
      <c r="AY307" s="26" t="str">
        <f>IFERROR(AY306/SUM(AT306:AX306),"")</f>
        <v/>
      </c>
      <c r="AZ307" s="134" t="str">
        <f>IFERROR(AZ306/SUM(AT306:AX306),"")</f>
        <v/>
      </c>
      <c r="BA307" s="255"/>
      <c r="BB307" s="135"/>
      <c r="BC307" s="64"/>
      <c r="BD307" s="64" t="str">
        <f t="shared" ref="BD307" si="1968">BB307&amp;"."&amp;BC307</f>
        <v>.</v>
      </c>
      <c r="BE307" s="64"/>
      <c r="BF307" s="67"/>
      <c r="BG307" s="67"/>
      <c r="BH307" s="68"/>
      <c r="BI307" s="68"/>
      <c r="BJ307" s="68"/>
      <c r="BK307" s="69"/>
      <c r="BL307" s="69"/>
      <c r="BM307" s="64"/>
      <c r="BN307" s="67"/>
      <c r="BO307" s="67"/>
      <c r="BP307" s="68"/>
      <c r="BQ307" s="68"/>
      <c r="BR307" s="68"/>
      <c r="BS307" s="69"/>
      <c r="BT307" s="69"/>
      <c r="BU307" s="64"/>
      <c r="BV307" s="67"/>
      <c r="BW307" s="67"/>
      <c r="BX307" s="68"/>
      <c r="BY307" s="68"/>
      <c r="BZ307" s="68"/>
      <c r="CA307" s="69"/>
      <c r="CB307" s="69"/>
      <c r="CC307" s="64"/>
      <c r="CD307" s="67"/>
      <c r="CE307" s="67"/>
      <c r="CF307" s="68"/>
      <c r="CG307" s="68"/>
      <c r="CH307" s="68"/>
      <c r="CI307" s="69"/>
      <c r="CJ307" s="69"/>
      <c r="CK307" s="64"/>
      <c r="CL307" s="67"/>
      <c r="CM307" s="67"/>
      <c r="CN307" s="68"/>
      <c r="CO307" s="68"/>
      <c r="CP307" s="68"/>
      <c r="CQ307" s="69"/>
      <c r="CR307" s="69"/>
      <c r="CS307" s="66"/>
    </row>
    <row r="308" spans="1:97" ht="13.5" thickTop="1" x14ac:dyDescent="0.2">
      <c r="A308" s="258"/>
      <c r="B308" s="263"/>
      <c r="C308" s="265"/>
      <c r="D308" s="261"/>
      <c r="E308" s="235"/>
      <c r="F308" s="260"/>
      <c r="G308" s="47" t="s">
        <v>5</v>
      </c>
      <c r="H308" s="140"/>
      <c r="I308" s="145"/>
      <c r="J308" s="145"/>
      <c r="K308" s="145"/>
      <c r="L308" s="145"/>
      <c r="M308" s="38" t="str">
        <f>IF(AND(ISBLANK(H308),ISBLANK(I308),ISBLANK(J308),ISBLANK(K308),ISBLANK(L308)),"",SUM(J308:L308))</f>
        <v/>
      </c>
      <c r="N308" s="38" t="str">
        <f>IF(AND(ISBLANK(H308),ISBLANK(I308),ISBLANK(J308),ISBLANK(K308),ISBLANK(L308)),"",SUM(K308:L308))</f>
        <v/>
      </c>
      <c r="O308" s="233" t="str">
        <f t="shared" ref="O308" si="1969">IFERROR(SUM(H308:L308)/E308,"")</f>
        <v/>
      </c>
      <c r="P308" s="248" t="str">
        <f>IFERROR(((80*J308)+(100*K308)+(150*L308))/SUM(H308:L308),"")</f>
        <v/>
      </c>
      <c r="Q308" s="140"/>
      <c r="R308" s="145"/>
      <c r="S308" s="145"/>
      <c r="T308" s="145"/>
      <c r="U308" s="145"/>
      <c r="V308" s="38" t="str">
        <f>IF(AND(ISBLANK(Q308),ISBLANK(R308),ISBLANK(S308),ISBLANK(T308),ISBLANK(U308)),"",SUM(S308:U308))</f>
        <v/>
      </c>
      <c r="W308" s="38" t="str">
        <f>IF(AND(ISBLANK(Q308),ISBLANK(R308),ISBLANK(S308),ISBLANK(T308),ISBLANK(U308)),"",SUM(T308:U308))</f>
        <v/>
      </c>
      <c r="X308" s="233" t="str">
        <f t="shared" ref="X308" si="1970">IFERROR(SUM(Q308:U308)/$E308,"")</f>
        <v/>
      </c>
      <c r="Y308" s="248" t="str">
        <f>IFERROR(((80*S308)+(100*T308)+(150*U308))/SUM(Q308:U308),"")</f>
        <v/>
      </c>
      <c r="Z308" s="140"/>
      <c r="AA308" s="145"/>
      <c r="AB308" s="145"/>
      <c r="AC308" s="145"/>
      <c r="AD308" s="145"/>
      <c r="AE308" s="38" t="str">
        <f>IF(AND(ISBLANK(Z308),ISBLANK(AA308),ISBLANK(AB308),ISBLANK(AC308),ISBLANK(AD308)),"",SUM(AB308:AD308))</f>
        <v/>
      </c>
      <c r="AF308" s="38" t="str">
        <f>IF(AND(ISBLANK(Z308),ISBLANK(AA308),ISBLANK(AB308),ISBLANK(AC308),ISBLANK(AD308)),"",SUM(AC308:AD308))</f>
        <v/>
      </c>
      <c r="AG308" s="233" t="str">
        <f t="shared" ref="AG308" si="1971">IFERROR(SUM(Z308:AD308)/$E308,"")</f>
        <v/>
      </c>
      <c r="AH308" s="248" t="str">
        <f>IFERROR(((80*AB308)+(100*AC308)+(150*AD308))/SUM(Z308:AD308),"")</f>
        <v/>
      </c>
      <c r="AI308" s="140"/>
      <c r="AJ308" s="145"/>
      <c r="AK308" s="145"/>
      <c r="AL308" s="145"/>
      <c r="AM308" s="145"/>
      <c r="AN308" s="38" t="str">
        <f>IF(AND(ISBLANK(AI308),ISBLANK(AJ308),ISBLANK(AK308),ISBLANK(AL308),ISBLANK(AM308)),"",SUM(AK308:AM308))</f>
        <v/>
      </c>
      <c r="AO308" s="38" t="str">
        <f>IF(AND(ISBLANK(AI308),ISBLANK(AJ308),ISBLANK(AK308),ISBLANK(AL308),ISBLANK(AM308)),"",SUM(AL308:AM308))</f>
        <v/>
      </c>
      <c r="AP308" s="233" t="str">
        <f t="shared" ref="AP308" si="1972">IFERROR(SUM(AI308:AM308)/$E308,"")</f>
        <v/>
      </c>
      <c r="AQ308" s="248" t="str">
        <f>IFERROR(((80*AK308)+(100*AL308)+(150*AM308))/SUM(AI308:AM308),"")</f>
        <v/>
      </c>
      <c r="AR308" s="229" t="str">
        <f t="shared" ref="AR308" si="1973">IFERROR(AVERAGE(Y308,AH308,AQ308),"")</f>
        <v/>
      </c>
      <c r="AS308" s="229" t="str">
        <f t="shared" ref="AS308" si="1974">IF(OR(P308="",AR308=""),"",AR308-P308)</f>
        <v/>
      </c>
      <c r="AT308" s="145"/>
      <c r="AU308" s="145"/>
      <c r="AV308" s="145"/>
      <c r="AW308" s="145"/>
      <c r="AX308" s="145"/>
      <c r="AY308" s="38" t="str">
        <f>IF(AND(ISBLANK(AT308),ISBLANK(AU308),ISBLANK(AV308),ISBLANK(AW308),ISBLANK(AX308)),"",SUM(AV308:AX308))</f>
        <v/>
      </c>
      <c r="AZ308" s="133" t="str">
        <f>IF(AND(ISBLANK(AT308),ISBLANK(AU308),ISBLANK(AV308),ISBLANK(AW308),ISBLANK(AX308)),"",SUM(AW308:AX308))</f>
        <v/>
      </c>
      <c r="BA308" s="254" t="str">
        <f>IFERROR(((80*AV308)+(100*AW308)+(150*AX308))/SUM(AT308:AX308),"")</f>
        <v/>
      </c>
      <c r="BB308" s="135">
        <f>B308</f>
        <v>0</v>
      </c>
      <c r="BC308" s="64">
        <f>C308</f>
        <v>0</v>
      </c>
      <c r="BD308" s="64" t="str">
        <f>BB308&amp;"."&amp;BC308</f>
        <v>0.0</v>
      </c>
      <c r="BE308" s="64">
        <f>D308</f>
        <v>0</v>
      </c>
      <c r="BF308" s="65">
        <f>H308</f>
        <v>0</v>
      </c>
      <c r="BG308" s="65">
        <f t="shared" ref="BG308:BL308" si="1975">I308</f>
        <v>0</v>
      </c>
      <c r="BH308" s="65">
        <f t="shared" si="1975"/>
        <v>0</v>
      </c>
      <c r="BI308" s="65">
        <f t="shared" si="1975"/>
        <v>0</v>
      </c>
      <c r="BJ308" s="65">
        <f t="shared" si="1975"/>
        <v>0</v>
      </c>
      <c r="BK308" s="65" t="str">
        <f t="shared" si="1975"/>
        <v/>
      </c>
      <c r="BL308" s="65" t="str">
        <f t="shared" si="1975"/>
        <v/>
      </c>
      <c r="BM308" s="65" t="str">
        <f t="shared" ref="BM308:BT308" si="1976">P308</f>
        <v/>
      </c>
      <c r="BN308" s="65">
        <f t="shared" si="1976"/>
        <v>0</v>
      </c>
      <c r="BO308" s="65">
        <f t="shared" si="1976"/>
        <v>0</v>
      </c>
      <c r="BP308" s="65">
        <f t="shared" si="1976"/>
        <v>0</v>
      </c>
      <c r="BQ308" s="65">
        <f t="shared" si="1976"/>
        <v>0</v>
      </c>
      <c r="BR308" s="65">
        <f t="shared" si="1976"/>
        <v>0</v>
      </c>
      <c r="BS308" s="65" t="str">
        <f t="shared" si="1976"/>
        <v/>
      </c>
      <c r="BT308" s="65" t="str">
        <f t="shared" si="1976"/>
        <v/>
      </c>
      <c r="BU308" s="65" t="str">
        <f t="shared" ref="BU308:CB308" si="1977">Y308</f>
        <v/>
      </c>
      <c r="BV308" s="65">
        <f t="shared" si="1977"/>
        <v>0</v>
      </c>
      <c r="BW308" s="65">
        <f t="shared" si="1977"/>
        <v>0</v>
      </c>
      <c r="BX308" s="65">
        <f t="shared" si="1977"/>
        <v>0</v>
      </c>
      <c r="BY308" s="65">
        <f t="shared" si="1977"/>
        <v>0</v>
      </c>
      <c r="BZ308" s="65">
        <f t="shared" si="1977"/>
        <v>0</v>
      </c>
      <c r="CA308" s="65" t="str">
        <f t="shared" si="1977"/>
        <v/>
      </c>
      <c r="CB308" s="65" t="str">
        <f t="shared" si="1977"/>
        <v/>
      </c>
      <c r="CC308" s="65" t="str">
        <f t="shared" ref="CC308:CJ308" si="1978">AH308</f>
        <v/>
      </c>
      <c r="CD308" s="65">
        <f t="shared" si="1978"/>
        <v>0</v>
      </c>
      <c r="CE308" s="65">
        <f t="shared" si="1978"/>
        <v>0</v>
      </c>
      <c r="CF308" s="65">
        <f t="shared" si="1978"/>
        <v>0</v>
      </c>
      <c r="CG308" s="65">
        <f t="shared" si="1978"/>
        <v>0</v>
      </c>
      <c r="CH308" s="65">
        <f t="shared" si="1978"/>
        <v>0</v>
      </c>
      <c r="CI308" s="65" t="str">
        <f t="shared" si="1978"/>
        <v/>
      </c>
      <c r="CJ308" s="65" t="str">
        <f t="shared" si="1978"/>
        <v/>
      </c>
      <c r="CK308" s="65" t="str">
        <f t="shared" ref="CK308" si="1979">AQ308</f>
        <v/>
      </c>
      <c r="CL308" s="65">
        <f t="shared" ref="CL308:CS308" si="1980">AT308</f>
        <v>0</v>
      </c>
      <c r="CM308" s="65">
        <f t="shared" si="1980"/>
        <v>0</v>
      </c>
      <c r="CN308" s="65">
        <f t="shared" si="1980"/>
        <v>0</v>
      </c>
      <c r="CO308" s="65">
        <f t="shared" si="1980"/>
        <v>0</v>
      </c>
      <c r="CP308" s="65">
        <f t="shared" si="1980"/>
        <v>0</v>
      </c>
      <c r="CQ308" s="65" t="str">
        <f t="shared" si="1980"/>
        <v/>
      </c>
      <c r="CR308" s="65" t="str">
        <f t="shared" si="1980"/>
        <v/>
      </c>
      <c r="CS308" s="65" t="str">
        <f t="shared" si="1980"/>
        <v/>
      </c>
    </row>
    <row r="309" spans="1:97" ht="13.5" thickBot="1" x14ac:dyDescent="0.25">
      <c r="A309" s="259"/>
      <c r="B309" s="264"/>
      <c r="C309" s="262"/>
      <c r="D309" s="262"/>
      <c r="E309" s="236"/>
      <c r="F309" s="241"/>
      <c r="G309" s="48" t="s">
        <v>6</v>
      </c>
      <c r="H309" s="146" t="str">
        <f>IFERROR(H308/SUM(H308:L308),"")</f>
        <v/>
      </c>
      <c r="I309" s="147" t="str">
        <f>IFERROR(I308/SUM(H308:L308),"")</f>
        <v/>
      </c>
      <c r="J309" s="148" t="str">
        <f>IFERROR(J308/SUM(H308:L308),"")</f>
        <v/>
      </c>
      <c r="K309" s="148" t="str">
        <f>IFERROR(K308/SUM(H308:L308),"")</f>
        <v/>
      </c>
      <c r="L309" s="148" t="str">
        <f>IFERROR(L308/SUM(H308:L308),"")</f>
        <v/>
      </c>
      <c r="M309" s="26" t="str">
        <f>IFERROR(M308/SUM(H308:L308),"")</f>
        <v/>
      </c>
      <c r="N309" s="26" t="str">
        <f>IFERROR(N308/SUM(H308:L308),"")</f>
        <v/>
      </c>
      <c r="O309" s="234"/>
      <c r="P309" s="249"/>
      <c r="Q309" s="146" t="str">
        <f>IFERROR(Q308/SUM(Q308:U308),"")</f>
        <v/>
      </c>
      <c r="R309" s="147" t="str">
        <f>IFERROR(R308/SUM(Q308:U308),"")</f>
        <v/>
      </c>
      <c r="S309" s="148" t="str">
        <f>IFERROR(S308/SUM(Q308:U308),"")</f>
        <v/>
      </c>
      <c r="T309" s="148" t="str">
        <f>IFERROR(T308/SUM(Q308:U308),"")</f>
        <v/>
      </c>
      <c r="U309" s="148" t="str">
        <f>IFERROR(U308/SUM(Q308:U308),"")</f>
        <v/>
      </c>
      <c r="V309" s="26" t="str">
        <f>IFERROR(V308/SUM(Q308:U308),"")</f>
        <v/>
      </c>
      <c r="W309" s="26" t="str">
        <f>IFERROR(W308/SUM(Q308:U308),"")</f>
        <v/>
      </c>
      <c r="X309" s="234"/>
      <c r="Y309" s="249"/>
      <c r="Z309" s="146" t="str">
        <f>IFERROR(Z308/SUM(Z308:AD308),"")</f>
        <v/>
      </c>
      <c r="AA309" s="147" t="str">
        <f>IFERROR(AA308/SUM(Z308:AD308),"")</f>
        <v/>
      </c>
      <c r="AB309" s="148" t="str">
        <f>IFERROR(AB308/SUM(Z308:AD308),"")</f>
        <v/>
      </c>
      <c r="AC309" s="148" t="str">
        <f>IFERROR(AC308/SUM(Z308:AD308),"")</f>
        <v/>
      </c>
      <c r="AD309" s="148" t="str">
        <f>IFERROR(AD308/SUM(Z308:AD308),"")</f>
        <v/>
      </c>
      <c r="AE309" s="26" t="str">
        <f>IFERROR(AE308/SUM(Z308:AD308),"")</f>
        <v/>
      </c>
      <c r="AF309" s="26" t="str">
        <f>IFERROR(AF308/SUM(Z308:AD308),"")</f>
        <v/>
      </c>
      <c r="AG309" s="234"/>
      <c r="AH309" s="249"/>
      <c r="AI309" s="146" t="str">
        <f>IFERROR(AI308/SUM(AI308:AM308),"")</f>
        <v/>
      </c>
      <c r="AJ309" s="147" t="str">
        <f>IFERROR(AJ308/SUM(AI308:AM308),"")</f>
        <v/>
      </c>
      <c r="AK309" s="148" t="str">
        <f>IFERROR(AK308/SUM(AI308:AM308),"")</f>
        <v/>
      </c>
      <c r="AL309" s="148" t="str">
        <f>IFERROR(AL308/SUM(AI308:AM308),"")</f>
        <v/>
      </c>
      <c r="AM309" s="148" t="str">
        <f>IFERROR(AM308/SUM(AI308:AM308),"")</f>
        <v/>
      </c>
      <c r="AN309" s="26" t="str">
        <f>IFERROR(AN308/SUM(AI308:AM308),"")</f>
        <v/>
      </c>
      <c r="AO309" s="26" t="str">
        <f>IFERROR(AO308/SUM(AI308:AM308),"")</f>
        <v/>
      </c>
      <c r="AP309" s="234"/>
      <c r="AQ309" s="249"/>
      <c r="AR309" s="230"/>
      <c r="AS309" s="230"/>
      <c r="AT309" s="147" t="str">
        <f>IFERROR(AT308/SUM(AT308:AX308),"")</f>
        <v/>
      </c>
      <c r="AU309" s="147" t="str">
        <f>IFERROR(AU308/SUM(AT308:AX308),"")</f>
        <v/>
      </c>
      <c r="AV309" s="148" t="str">
        <f>IFERROR(AV308/SUM(AT308:AX308),"")</f>
        <v/>
      </c>
      <c r="AW309" s="148" t="str">
        <f>IFERROR(AW308/SUM(AT308:AX308),"")</f>
        <v/>
      </c>
      <c r="AX309" s="148" t="str">
        <f>IFERROR(AX308/SUM(AT308:AX308),"")</f>
        <v/>
      </c>
      <c r="AY309" s="26" t="str">
        <f>IFERROR(AY308/SUM(AT308:AX308),"")</f>
        <v/>
      </c>
      <c r="AZ309" s="134" t="str">
        <f>IFERROR(AZ308/SUM(AT308:AX308),"")</f>
        <v/>
      </c>
      <c r="BA309" s="255"/>
      <c r="BB309" s="135"/>
      <c r="BC309" s="64"/>
      <c r="BD309" s="64" t="str">
        <f t="shared" ref="BD309" si="1981">BB309&amp;"."&amp;BC309</f>
        <v>.</v>
      </c>
      <c r="BE309" s="64"/>
      <c r="BF309" s="67"/>
      <c r="BG309" s="67"/>
      <c r="BH309" s="68"/>
      <c r="BI309" s="68"/>
      <c r="BJ309" s="68"/>
      <c r="BK309" s="69"/>
      <c r="BL309" s="69"/>
      <c r="BM309" s="64"/>
      <c r="BN309" s="67"/>
      <c r="BO309" s="67"/>
      <c r="BP309" s="68"/>
      <c r="BQ309" s="68"/>
      <c r="BR309" s="68"/>
      <c r="BS309" s="69"/>
      <c r="BT309" s="69"/>
      <c r="BU309" s="64"/>
      <c r="BV309" s="67"/>
      <c r="BW309" s="67"/>
      <c r="BX309" s="68"/>
      <c r="BY309" s="68"/>
      <c r="BZ309" s="68"/>
      <c r="CA309" s="69"/>
      <c r="CB309" s="69"/>
      <c r="CC309" s="64"/>
      <c r="CD309" s="67"/>
      <c r="CE309" s="67"/>
      <c r="CF309" s="68"/>
      <c r="CG309" s="68"/>
      <c r="CH309" s="68"/>
      <c r="CI309" s="69"/>
      <c r="CJ309" s="69"/>
      <c r="CK309" s="64"/>
      <c r="CL309" s="67"/>
      <c r="CM309" s="67"/>
      <c r="CN309" s="68"/>
      <c r="CO309" s="68"/>
      <c r="CP309" s="68"/>
      <c r="CQ309" s="69"/>
      <c r="CR309" s="69"/>
      <c r="CS309" s="66"/>
    </row>
    <row r="310" spans="1:97" ht="13.5" thickTop="1" x14ac:dyDescent="0.2">
      <c r="A310" s="258"/>
      <c r="B310" s="263"/>
      <c r="C310" s="265"/>
      <c r="D310" s="261"/>
      <c r="E310" s="235"/>
      <c r="F310" s="260"/>
      <c r="G310" s="47" t="s">
        <v>5</v>
      </c>
      <c r="H310" s="140"/>
      <c r="I310" s="145"/>
      <c r="J310" s="145"/>
      <c r="K310" s="145"/>
      <c r="L310" s="145"/>
      <c r="M310" s="38" t="str">
        <f>IF(AND(ISBLANK(H310),ISBLANK(I310),ISBLANK(J310),ISBLANK(K310),ISBLANK(L310)),"",SUM(J310:L310))</f>
        <v/>
      </c>
      <c r="N310" s="38" t="str">
        <f>IF(AND(ISBLANK(H310),ISBLANK(I310),ISBLANK(J310),ISBLANK(K310),ISBLANK(L310)),"",SUM(K310:L310))</f>
        <v/>
      </c>
      <c r="O310" s="233" t="str">
        <f t="shared" ref="O310" si="1982">IFERROR(SUM(H310:L310)/E310,"")</f>
        <v/>
      </c>
      <c r="P310" s="248" t="str">
        <f>IFERROR(((80*J310)+(100*K310)+(150*L310))/SUM(H310:L310),"")</f>
        <v/>
      </c>
      <c r="Q310" s="140"/>
      <c r="R310" s="145"/>
      <c r="S310" s="145"/>
      <c r="T310" s="145"/>
      <c r="U310" s="145"/>
      <c r="V310" s="38" t="str">
        <f>IF(AND(ISBLANK(Q310),ISBLANK(R310),ISBLANK(S310),ISBLANK(T310),ISBLANK(U310)),"",SUM(S310:U310))</f>
        <v/>
      </c>
      <c r="W310" s="38" t="str">
        <f>IF(AND(ISBLANK(Q310),ISBLANK(R310),ISBLANK(S310),ISBLANK(T310),ISBLANK(U310)),"",SUM(T310:U310))</f>
        <v/>
      </c>
      <c r="X310" s="233" t="str">
        <f t="shared" ref="X310" si="1983">IFERROR(SUM(Q310:U310)/$E310,"")</f>
        <v/>
      </c>
      <c r="Y310" s="248" t="str">
        <f>IFERROR(((80*S310)+(100*T310)+(150*U310))/SUM(Q310:U310),"")</f>
        <v/>
      </c>
      <c r="Z310" s="140"/>
      <c r="AA310" s="145"/>
      <c r="AB310" s="145"/>
      <c r="AC310" s="145"/>
      <c r="AD310" s="145"/>
      <c r="AE310" s="38" t="str">
        <f>IF(AND(ISBLANK(Z310),ISBLANK(AA310),ISBLANK(AB310),ISBLANK(AC310),ISBLANK(AD310)),"",SUM(AB310:AD310))</f>
        <v/>
      </c>
      <c r="AF310" s="38" t="str">
        <f>IF(AND(ISBLANK(Z310),ISBLANK(AA310),ISBLANK(AB310),ISBLANK(AC310),ISBLANK(AD310)),"",SUM(AC310:AD310))</f>
        <v/>
      </c>
      <c r="AG310" s="233" t="str">
        <f t="shared" ref="AG310" si="1984">IFERROR(SUM(Z310:AD310)/$E310,"")</f>
        <v/>
      </c>
      <c r="AH310" s="248" t="str">
        <f>IFERROR(((80*AB310)+(100*AC310)+(150*AD310))/SUM(Z310:AD310),"")</f>
        <v/>
      </c>
      <c r="AI310" s="140"/>
      <c r="AJ310" s="145"/>
      <c r="AK310" s="145"/>
      <c r="AL310" s="145"/>
      <c r="AM310" s="145"/>
      <c r="AN310" s="38" t="str">
        <f>IF(AND(ISBLANK(AI310),ISBLANK(AJ310),ISBLANK(AK310),ISBLANK(AL310),ISBLANK(AM310)),"",SUM(AK310:AM310))</f>
        <v/>
      </c>
      <c r="AO310" s="38" t="str">
        <f>IF(AND(ISBLANK(AI310),ISBLANK(AJ310),ISBLANK(AK310),ISBLANK(AL310),ISBLANK(AM310)),"",SUM(AL310:AM310))</f>
        <v/>
      </c>
      <c r="AP310" s="233" t="str">
        <f t="shared" ref="AP310" si="1985">IFERROR(SUM(AI310:AM310)/$E310,"")</f>
        <v/>
      </c>
      <c r="AQ310" s="248" t="str">
        <f>IFERROR(((80*AK310)+(100*AL310)+(150*AM310))/SUM(AI310:AM310),"")</f>
        <v/>
      </c>
      <c r="AR310" s="229" t="str">
        <f t="shared" ref="AR310" si="1986">IFERROR(AVERAGE(Y310,AH310,AQ310),"")</f>
        <v/>
      </c>
      <c r="AS310" s="229" t="str">
        <f t="shared" ref="AS310" si="1987">IF(OR(P310="",AR310=""),"",AR310-P310)</f>
        <v/>
      </c>
      <c r="AT310" s="145"/>
      <c r="AU310" s="145"/>
      <c r="AV310" s="145"/>
      <c r="AW310" s="145"/>
      <c r="AX310" s="145"/>
      <c r="AY310" s="38" t="str">
        <f>IF(AND(ISBLANK(AT310),ISBLANK(AU310),ISBLANK(AV310),ISBLANK(AW310),ISBLANK(AX310)),"",SUM(AV310:AX310))</f>
        <v/>
      </c>
      <c r="AZ310" s="133" t="str">
        <f>IF(AND(ISBLANK(AT310),ISBLANK(AU310),ISBLANK(AV310),ISBLANK(AW310),ISBLANK(AX310)),"",SUM(AW310:AX310))</f>
        <v/>
      </c>
      <c r="BA310" s="254" t="str">
        <f>IFERROR(((80*AV310)+(100*AW310)+(150*AX310))/SUM(AT310:AX310),"")</f>
        <v/>
      </c>
      <c r="BB310" s="135">
        <f>B310</f>
        <v>0</v>
      </c>
      <c r="BC310" s="64">
        <f>C310</f>
        <v>0</v>
      </c>
      <c r="BD310" s="64" t="str">
        <f>BB310&amp;"."&amp;BC310</f>
        <v>0.0</v>
      </c>
      <c r="BE310" s="64">
        <f>D310</f>
        <v>0</v>
      </c>
      <c r="BF310" s="65">
        <f>H310</f>
        <v>0</v>
      </c>
      <c r="BG310" s="65">
        <f t="shared" ref="BG310:BL310" si="1988">I310</f>
        <v>0</v>
      </c>
      <c r="BH310" s="65">
        <f t="shared" si="1988"/>
        <v>0</v>
      </c>
      <c r="BI310" s="65">
        <f t="shared" si="1988"/>
        <v>0</v>
      </c>
      <c r="BJ310" s="65">
        <f t="shared" si="1988"/>
        <v>0</v>
      </c>
      <c r="BK310" s="65" t="str">
        <f t="shared" si="1988"/>
        <v/>
      </c>
      <c r="BL310" s="65" t="str">
        <f t="shared" si="1988"/>
        <v/>
      </c>
      <c r="BM310" s="65" t="str">
        <f t="shared" ref="BM310:BT310" si="1989">P310</f>
        <v/>
      </c>
      <c r="BN310" s="65">
        <f t="shared" si="1989"/>
        <v>0</v>
      </c>
      <c r="BO310" s="65">
        <f t="shared" si="1989"/>
        <v>0</v>
      </c>
      <c r="BP310" s="65">
        <f t="shared" si="1989"/>
        <v>0</v>
      </c>
      <c r="BQ310" s="65">
        <f t="shared" si="1989"/>
        <v>0</v>
      </c>
      <c r="BR310" s="65">
        <f t="shared" si="1989"/>
        <v>0</v>
      </c>
      <c r="BS310" s="65" t="str">
        <f t="shared" si="1989"/>
        <v/>
      </c>
      <c r="BT310" s="65" t="str">
        <f t="shared" si="1989"/>
        <v/>
      </c>
      <c r="BU310" s="65" t="str">
        <f t="shared" ref="BU310:CB310" si="1990">Y310</f>
        <v/>
      </c>
      <c r="BV310" s="65">
        <f t="shared" si="1990"/>
        <v>0</v>
      </c>
      <c r="BW310" s="65">
        <f t="shared" si="1990"/>
        <v>0</v>
      </c>
      <c r="BX310" s="65">
        <f t="shared" si="1990"/>
        <v>0</v>
      </c>
      <c r="BY310" s="65">
        <f t="shared" si="1990"/>
        <v>0</v>
      </c>
      <c r="BZ310" s="65">
        <f t="shared" si="1990"/>
        <v>0</v>
      </c>
      <c r="CA310" s="65" t="str">
        <f t="shared" si="1990"/>
        <v/>
      </c>
      <c r="CB310" s="65" t="str">
        <f t="shared" si="1990"/>
        <v/>
      </c>
      <c r="CC310" s="65" t="str">
        <f t="shared" ref="CC310:CJ310" si="1991">AH310</f>
        <v/>
      </c>
      <c r="CD310" s="65">
        <f t="shared" si="1991"/>
        <v>0</v>
      </c>
      <c r="CE310" s="65">
        <f t="shared" si="1991"/>
        <v>0</v>
      </c>
      <c r="CF310" s="65">
        <f t="shared" si="1991"/>
        <v>0</v>
      </c>
      <c r="CG310" s="65">
        <f t="shared" si="1991"/>
        <v>0</v>
      </c>
      <c r="CH310" s="65">
        <f t="shared" si="1991"/>
        <v>0</v>
      </c>
      <c r="CI310" s="65" t="str">
        <f t="shared" si="1991"/>
        <v/>
      </c>
      <c r="CJ310" s="65" t="str">
        <f t="shared" si="1991"/>
        <v/>
      </c>
      <c r="CK310" s="65" t="str">
        <f t="shared" ref="CK310" si="1992">AQ310</f>
        <v/>
      </c>
      <c r="CL310" s="65">
        <f t="shared" ref="CL310:CS310" si="1993">AT310</f>
        <v>0</v>
      </c>
      <c r="CM310" s="65">
        <f t="shared" si="1993"/>
        <v>0</v>
      </c>
      <c r="CN310" s="65">
        <f t="shared" si="1993"/>
        <v>0</v>
      </c>
      <c r="CO310" s="65">
        <f t="shared" si="1993"/>
        <v>0</v>
      </c>
      <c r="CP310" s="65">
        <f t="shared" si="1993"/>
        <v>0</v>
      </c>
      <c r="CQ310" s="65" t="str">
        <f t="shared" si="1993"/>
        <v/>
      </c>
      <c r="CR310" s="65" t="str">
        <f t="shared" si="1993"/>
        <v/>
      </c>
      <c r="CS310" s="65" t="str">
        <f t="shared" si="1993"/>
        <v/>
      </c>
    </row>
    <row r="311" spans="1:97" ht="13.5" thickBot="1" x14ac:dyDescent="0.25">
      <c r="A311" s="259"/>
      <c r="B311" s="264"/>
      <c r="C311" s="262"/>
      <c r="D311" s="262"/>
      <c r="E311" s="236"/>
      <c r="F311" s="241"/>
      <c r="G311" s="48" t="s">
        <v>6</v>
      </c>
      <c r="H311" s="146" t="str">
        <f>IFERROR(H310/SUM(H310:L310),"")</f>
        <v/>
      </c>
      <c r="I311" s="147" t="str">
        <f>IFERROR(I310/SUM(H310:L310),"")</f>
        <v/>
      </c>
      <c r="J311" s="148" t="str">
        <f>IFERROR(J310/SUM(H310:L310),"")</f>
        <v/>
      </c>
      <c r="K311" s="148" t="str">
        <f>IFERROR(K310/SUM(H310:L310),"")</f>
        <v/>
      </c>
      <c r="L311" s="148" t="str">
        <f>IFERROR(L310/SUM(H310:L310),"")</f>
        <v/>
      </c>
      <c r="M311" s="26" t="str">
        <f>IFERROR(M310/SUM(H310:L310),"")</f>
        <v/>
      </c>
      <c r="N311" s="26" t="str">
        <f>IFERROR(N310/SUM(H310:L310),"")</f>
        <v/>
      </c>
      <c r="O311" s="234"/>
      <c r="P311" s="249"/>
      <c r="Q311" s="146" t="str">
        <f>IFERROR(Q310/SUM(Q310:U310),"")</f>
        <v/>
      </c>
      <c r="R311" s="147" t="str">
        <f>IFERROR(R310/SUM(Q310:U310),"")</f>
        <v/>
      </c>
      <c r="S311" s="148" t="str">
        <f>IFERROR(S310/SUM(Q310:U310),"")</f>
        <v/>
      </c>
      <c r="T311" s="148" t="str">
        <f>IFERROR(T310/SUM(Q310:U310),"")</f>
        <v/>
      </c>
      <c r="U311" s="148" t="str">
        <f>IFERROR(U310/SUM(Q310:U310),"")</f>
        <v/>
      </c>
      <c r="V311" s="26" t="str">
        <f>IFERROR(V310/SUM(Q310:U310),"")</f>
        <v/>
      </c>
      <c r="W311" s="26" t="str">
        <f>IFERROR(W310/SUM(Q310:U310),"")</f>
        <v/>
      </c>
      <c r="X311" s="234"/>
      <c r="Y311" s="249"/>
      <c r="Z311" s="146" t="str">
        <f>IFERROR(Z310/SUM(Z310:AD310),"")</f>
        <v/>
      </c>
      <c r="AA311" s="147" t="str">
        <f>IFERROR(AA310/SUM(Z310:AD310),"")</f>
        <v/>
      </c>
      <c r="AB311" s="148" t="str">
        <f>IFERROR(AB310/SUM(Z310:AD310),"")</f>
        <v/>
      </c>
      <c r="AC311" s="148" t="str">
        <f>IFERROR(AC310/SUM(Z310:AD310),"")</f>
        <v/>
      </c>
      <c r="AD311" s="148" t="str">
        <f>IFERROR(AD310/SUM(Z310:AD310),"")</f>
        <v/>
      </c>
      <c r="AE311" s="26" t="str">
        <f>IFERROR(AE310/SUM(Z310:AD310),"")</f>
        <v/>
      </c>
      <c r="AF311" s="26" t="str">
        <f>IFERROR(AF310/SUM(Z310:AD310),"")</f>
        <v/>
      </c>
      <c r="AG311" s="234"/>
      <c r="AH311" s="249"/>
      <c r="AI311" s="146" t="str">
        <f>IFERROR(AI310/SUM(AI310:AM310),"")</f>
        <v/>
      </c>
      <c r="AJ311" s="147" t="str">
        <f>IFERROR(AJ310/SUM(AI310:AM310),"")</f>
        <v/>
      </c>
      <c r="AK311" s="148" t="str">
        <f>IFERROR(AK310/SUM(AI310:AM310),"")</f>
        <v/>
      </c>
      <c r="AL311" s="148" t="str">
        <f>IFERROR(AL310/SUM(AI310:AM310),"")</f>
        <v/>
      </c>
      <c r="AM311" s="148" t="str">
        <f>IFERROR(AM310/SUM(AI310:AM310),"")</f>
        <v/>
      </c>
      <c r="AN311" s="26" t="str">
        <f>IFERROR(AN310/SUM(AI310:AM310),"")</f>
        <v/>
      </c>
      <c r="AO311" s="26" t="str">
        <f>IFERROR(AO310/SUM(AI310:AM310),"")</f>
        <v/>
      </c>
      <c r="AP311" s="234"/>
      <c r="AQ311" s="249"/>
      <c r="AR311" s="230"/>
      <c r="AS311" s="230"/>
      <c r="AT311" s="147" t="str">
        <f>IFERROR(AT310/SUM(AT310:AX310),"")</f>
        <v/>
      </c>
      <c r="AU311" s="147" t="str">
        <f>IFERROR(AU310/SUM(AT310:AX310),"")</f>
        <v/>
      </c>
      <c r="AV311" s="148" t="str">
        <f>IFERROR(AV310/SUM(AT310:AX310),"")</f>
        <v/>
      </c>
      <c r="AW311" s="148" t="str">
        <f>IFERROR(AW310/SUM(AT310:AX310),"")</f>
        <v/>
      </c>
      <c r="AX311" s="148" t="str">
        <f>IFERROR(AX310/SUM(AT310:AX310),"")</f>
        <v/>
      </c>
      <c r="AY311" s="26" t="str">
        <f>IFERROR(AY310/SUM(AT310:AX310),"")</f>
        <v/>
      </c>
      <c r="AZ311" s="134" t="str">
        <f>IFERROR(AZ310/SUM(AT310:AX310),"")</f>
        <v/>
      </c>
      <c r="BA311" s="255"/>
      <c r="BB311" s="135"/>
      <c r="BC311" s="64"/>
      <c r="BD311" s="64" t="str">
        <f t="shared" ref="BD311" si="1994">BB311&amp;"."&amp;BC311</f>
        <v>.</v>
      </c>
      <c r="BE311" s="64"/>
      <c r="BF311" s="67"/>
      <c r="BG311" s="67"/>
      <c r="BH311" s="68"/>
      <c r="BI311" s="68"/>
      <c r="BJ311" s="68"/>
      <c r="BK311" s="69"/>
      <c r="BL311" s="69"/>
      <c r="BM311" s="64"/>
      <c r="BN311" s="67"/>
      <c r="BO311" s="67"/>
      <c r="BP311" s="68"/>
      <c r="BQ311" s="68"/>
      <c r="BR311" s="68"/>
      <c r="BS311" s="69"/>
      <c r="BT311" s="69"/>
      <c r="BU311" s="64"/>
      <c r="BV311" s="67"/>
      <c r="BW311" s="67"/>
      <c r="BX311" s="68"/>
      <c r="BY311" s="68"/>
      <c r="BZ311" s="68"/>
      <c r="CA311" s="69"/>
      <c r="CB311" s="69"/>
      <c r="CC311" s="64"/>
      <c r="CD311" s="67"/>
      <c r="CE311" s="67"/>
      <c r="CF311" s="68"/>
      <c r="CG311" s="68"/>
      <c r="CH311" s="68"/>
      <c r="CI311" s="69"/>
      <c r="CJ311" s="69"/>
      <c r="CK311" s="64"/>
      <c r="CL311" s="67"/>
      <c r="CM311" s="67"/>
      <c r="CN311" s="68"/>
      <c r="CO311" s="68"/>
      <c r="CP311" s="68"/>
      <c r="CQ311" s="69"/>
      <c r="CR311" s="69"/>
      <c r="CS311" s="66"/>
    </row>
    <row r="312" spans="1:97" ht="13.5" thickTop="1" x14ac:dyDescent="0.2">
      <c r="A312" s="258"/>
      <c r="B312" s="263"/>
      <c r="C312" s="265"/>
      <c r="D312" s="261"/>
      <c r="E312" s="235"/>
      <c r="F312" s="260"/>
      <c r="G312" s="47" t="s">
        <v>5</v>
      </c>
      <c r="H312" s="140"/>
      <c r="I312" s="145"/>
      <c r="J312" s="145"/>
      <c r="K312" s="145"/>
      <c r="L312" s="145"/>
      <c r="M312" s="38" t="str">
        <f>IF(AND(ISBLANK(H312),ISBLANK(I312),ISBLANK(J312),ISBLANK(K312),ISBLANK(L312)),"",SUM(J312:L312))</f>
        <v/>
      </c>
      <c r="N312" s="38" t="str">
        <f>IF(AND(ISBLANK(H312),ISBLANK(I312),ISBLANK(J312),ISBLANK(K312),ISBLANK(L312)),"",SUM(K312:L312))</f>
        <v/>
      </c>
      <c r="O312" s="233" t="str">
        <f t="shared" ref="O312" si="1995">IFERROR(SUM(H312:L312)/E312,"")</f>
        <v/>
      </c>
      <c r="P312" s="248" t="str">
        <f>IFERROR(((80*J312)+(100*K312)+(150*L312))/SUM(H312:L312),"")</f>
        <v/>
      </c>
      <c r="Q312" s="140"/>
      <c r="R312" s="145"/>
      <c r="S312" s="145"/>
      <c r="T312" s="145"/>
      <c r="U312" s="145"/>
      <c r="V312" s="38" t="str">
        <f>IF(AND(ISBLANK(Q312),ISBLANK(R312),ISBLANK(S312),ISBLANK(T312),ISBLANK(U312)),"",SUM(S312:U312))</f>
        <v/>
      </c>
      <c r="W312" s="38" t="str">
        <f>IF(AND(ISBLANK(Q312),ISBLANK(R312),ISBLANK(S312),ISBLANK(T312),ISBLANK(U312)),"",SUM(T312:U312))</f>
        <v/>
      </c>
      <c r="X312" s="233" t="str">
        <f t="shared" ref="X312" si="1996">IFERROR(SUM(Q312:U312)/$E312,"")</f>
        <v/>
      </c>
      <c r="Y312" s="248" t="str">
        <f>IFERROR(((80*S312)+(100*T312)+(150*U312))/SUM(Q312:U312),"")</f>
        <v/>
      </c>
      <c r="Z312" s="140"/>
      <c r="AA312" s="145"/>
      <c r="AB312" s="145"/>
      <c r="AC312" s="145"/>
      <c r="AD312" s="145"/>
      <c r="AE312" s="38" t="str">
        <f>IF(AND(ISBLANK(Z312),ISBLANK(AA312),ISBLANK(AB312),ISBLANK(AC312),ISBLANK(AD312)),"",SUM(AB312:AD312))</f>
        <v/>
      </c>
      <c r="AF312" s="38" t="str">
        <f>IF(AND(ISBLANK(Z312),ISBLANK(AA312),ISBLANK(AB312),ISBLANK(AC312),ISBLANK(AD312)),"",SUM(AC312:AD312))</f>
        <v/>
      </c>
      <c r="AG312" s="233" t="str">
        <f t="shared" ref="AG312" si="1997">IFERROR(SUM(Z312:AD312)/$E312,"")</f>
        <v/>
      </c>
      <c r="AH312" s="248" t="str">
        <f>IFERROR(((80*AB312)+(100*AC312)+(150*AD312))/SUM(Z312:AD312),"")</f>
        <v/>
      </c>
      <c r="AI312" s="140"/>
      <c r="AJ312" s="145"/>
      <c r="AK312" s="145"/>
      <c r="AL312" s="145"/>
      <c r="AM312" s="145"/>
      <c r="AN312" s="38" t="str">
        <f>IF(AND(ISBLANK(AI312),ISBLANK(AJ312),ISBLANK(AK312),ISBLANK(AL312),ISBLANK(AM312)),"",SUM(AK312:AM312))</f>
        <v/>
      </c>
      <c r="AO312" s="38" t="str">
        <f>IF(AND(ISBLANK(AI312),ISBLANK(AJ312),ISBLANK(AK312),ISBLANK(AL312),ISBLANK(AM312)),"",SUM(AL312:AM312))</f>
        <v/>
      </c>
      <c r="AP312" s="233" t="str">
        <f t="shared" ref="AP312" si="1998">IFERROR(SUM(AI312:AM312)/$E312,"")</f>
        <v/>
      </c>
      <c r="AQ312" s="248" t="str">
        <f>IFERROR(((80*AK312)+(100*AL312)+(150*AM312))/SUM(AI312:AM312),"")</f>
        <v/>
      </c>
      <c r="AR312" s="229" t="str">
        <f t="shared" ref="AR312" si="1999">IFERROR(AVERAGE(Y312,AH312,AQ312),"")</f>
        <v/>
      </c>
      <c r="AS312" s="229" t="str">
        <f t="shared" ref="AS312" si="2000">IF(OR(P312="",AR312=""),"",AR312-P312)</f>
        <v/>
      </c>
      <c r="AT312" s="145"/>
      <c r="AU312" s="145"/>
      <c r="AV312" s="145"/>
      <c r="AW312" s="145"/>
      <c r="AX312" s="145"/>
      <c r="AY312" s="38" t="str">
        <f>IF(AND(ISBLANK(AT312),ISBLANK(AU312),ISBLANK(AV312),ISBLANK(AW312),ISBLANK(AX312)),"",SUM(AV312:AX312))</f>
        <v/>
      </c>
      <c r="AZ312" s="133" t="str">
        <f>IF(AND(ISBLANK(AT312),ISBLANK(AU312),ISBLANK(AV312),ISBLANK(AW312),ISBLANK(AX312)),"",SUM(AW312:AX312))</f>
        <v/>
      </c>
      <c r="BA312" s="254" t="str">
        <f>IFERROR(((80*AV312)+(100*AW312)+(150*AX312))/SUM(AT312:AX312),"")</f>
        <v/>
      </c>
      <c r="BB312" s="135">
        <f>B312</f>
        <v>0</v>
      </c>
      <c r="BC312" s="64">
        <f>C312</f>
        <v>0</v>
      </c>
      <c r="BD312" s="64" t="str">
        <f>BB312&amp;"."&amp;BC312</f>
        <v>0.0</v>
      </c>
      <c r="BE312" s="64">
        <f>D312</f>
        <v>0</v>
      </c>
      <c r="BF312" s="65">
        <f>H312</f>
        <v>0</v>
      </c>
      <c r="BG312" s="65">
        <f t="shared" ref="BG312:BL312" si="2001">I312</f>
        <v>0</v>
      </c>
      <c r="BH312" s="65">
        <f t="shared" si="2001"/>
        <v>0</v>
      </c>
      <c r="BI312" s="65">
        <f t="shared" si="2001"/>
        <v>0</v>
      </c>
      <c r="BJ312" s="65">
        <f t="shared" si="2001"/>
        <v>0</v>
      </c>
      <c r="BK312" s="65" t="str">
        <f t="shared" si="2001"/>
        <v/>
      </c>
      <c r="BL312" s="65" t="str">
        <f t="shared" si="2001"/>
        <v/>
      </c>
      <c r="BM312" s="65" t="str">
        <f t="shared" ref="BM312:BT312" si="2002">P312</f>
        <v/>
      </c>
      <c r="BN312" s="65">
        <f t="shared" si="2002"/>
        <v>0</v>
      </c>
      <c r="BO312" s="65">
        <f t="shared" si="2002"/>
        <v>0</v>
      </c>
      <c r="BP312" s="65">
        <f t="shared" si="2002"/>
        <v>0</v>
      </c>
      <c r="BQ312" s="65">
        <f t="shared" si="2002"/>
        <v>0</v>
      </c>
      <c r="BR312" s="65">
        <f t="shared" si="2002"/>
        <v>0</v>
      </c>
      <c r="BS312" s="65" t="str">
        <f t="shared" si="2002"/>
        <v/>
      </c>
      <c r="BT312" s="65" t="str">
        <f t="shared" si="2002"/>
        <v/>
      </c>
      <c r="BU312" s="65" t="str">
        <f t="shared" ref="BU312:CB312" si="2003">Y312</f>
        <v/>
      </c>
      <c r="BV312" s="65">
        <f t="shared" si="2003"/>
        <v>0</v>
      </c>
      <c r="BW312" s="65">
        <f t="shared" si="2003"/>
        <v>0</v>
      </c>
      <c r="BX312" s="65">
        <f t="shared" si="2003"/>
        <v>0</v>
      </c>
      <c r="BY312" s="65">
        <f t="shared" si="2003"/>
        <v>0</v>
      </c>
      <c r="BZ312" s="65">
        <f t="shared" si="2003"/>
        <v>0</v>
      </c>
      <c r="CA312" s="65" t="str">
        <f t="shared" si="2003"/>
        <v/>
      </c>
      <c r="CB312" s="65" t="str">
        <f t="shared" si="2003"/>
        <v/>
      </c>
      <c r="CC312" s="65" t="str">
        <f t="shared" ref="CC312:CJ312" si="2004">AH312</f>
        <v/>
      </c>
      <c r="CD312" s="65">
        <f t="shared" si="2004"/>
        <v>0</v>
      </c>
      <c r="CE312" s="65">
        <f t="shared" si="2004"/>
        <v>0</v>
      </c>
      <c r="CF312" s="65">
        <f t="shared" si="2004"/>
        <v>0</v>
      </c>
      <c r="CG312" s="65">
        <f t="shared" si="2004"/>
        <v>0</v>
      </c>
      <c r="CH312" s="65">
        <f t="shared" si="2004"/>
        <v>0</v>
      </c>
      <c r="CI312" s="65" t="str">
        <f t="shared" si="2004"/>
        <v/>
      </c>
      <c r="CJ312" s="65" t="str">
        <f t="shared" si="2004"/>
        <v/>
      </c>
      <c r="CK312" s="65" t="str">
        <f t="shared" ref="CK312" si="2005">AQ312</f>
        <v/>
      </c>
      <c r="CL312" s="65">
        <f t="shared" ref="CL312:CS312" si="2006">AT312</f>
        <v>0</v>
      </c>
      <c r="CM312" s="65">
        <f t="shared" si="2006"/>
        <v>0</v>
      </c>
      <c r="CN312" s="65">
        <f t="shared" si="2006"/>
        <v>0</v>
      </c>
      <c r="CO312" s="65">
        <f t="shared" si="2006"/>
        <v>0</v>
      </c>
      <c r="CP312" s="65">
        <f t="shared" si="2006"/>
        <v>0</v>
      </c>
      <c r="CQ312" s="65" t="str">
        <f t="shared" si="2006"/>
        <v/>
      </c>
      <c r="CR312" s="65" t="str">
        <f t="shared" si="2006"/>
        <v/>
      </c>
      <c r="CS312" s="65" t="str">
        <f t="shared" si="2006"/>
        <v/>
      </c>
    </row>
    <row r="313" spans="1:97" ht="13.5" thickBot="1" x14ac:dyDescent="0.25">
      <c r="A313" s="259"/>
      <c r="B313" s="264"/>
      <c r="C313" s="262"/>
      <c r="D313" s="262"/>
      <c r="E313" s="236"/>
      <c r="F313" s="241"/>
      <c r="G313" s="48" t="s">
        <v>6</v>
      </c>
      <c r="H313" s="146" t="str">
        <f>IFERROR(H312/SUM(H312:L312),"")</f>
        <v/>
      </c>
      <c r="I313" s="147" t="str">
        <f>IFERROR(I312/SUM(H312:L312),"")</f>
        <v/>
      </c>
      <c r="J313" s="148" t="str">
        <f>IFERROR(J312/SUM(H312:L312),"")</f>
        <v/>
      </c>
      <c r="K313" s="148" t="str">
        <f>IFERROR(K312/SUM(H312:L312),"")</f>
        <v/>
      </c>
      <c r="L313" s="148" t="str">
        <f>IFERROR(L312/SUM(H312:L312),"")</f>
        <v/>
      </c>
      <c r="M313" s="26" t="str">
        <f>IFERROR(M312/SUM(H312:L312),"")</f>
        <v/>
      </c>
      <c r="N313" s="26" t="str">
        <f>IFERROR(N312/SUM(H312:L312),"")</f>
        <v/>
      </c>
      <c r="O313" s="234"/>
      <c r="P313" s="249"/>
      <c r="Q313" s="146" t="str">
        <f>IFERROR(Q312/SUM(Q312:U312),"")</f>
        <v/>
      </c>
      <c r="R313" s="147" t="str">
        <f>IFERROR(R312/SUM(Q312:U312),"")</f>
        <v/>
      </c>
      <c r="S313" s="148" t="str">
        <f>IFERROR(S312/SUM(Q312:U312),"")</f>
        <v/>
      </c>
      <c r="T313" s="148" t="str">
        <f>IFERROR(T312/SUM(Q312:U312),"")</f>
        <v/>
      </c>
      <c r="U313" s="148" t="str">
        <f>IFERROR(U312/SUM(Q312:U312),"")</f>
        <v/>
      </c>
      <c r="V313" s="26" t="str">
        <f>IFERROR(V312/SUM(Q312:U312),"")</f>
        <v/>
      </c>
      <c r="W313" s="26" t="str">
        <f>IFERROR(W312/SUM(Q312:U312),"")</f>
        <v/>
      </c>
      <c r="X313" s="234"/>
      <c r="Y313" s="249"/>
      <c r="Z313" s="146" t="str">
        <f>IFERROR(Z312/SUM(Z312:AD312),"")</f>
        <v/>
      </c>
      <c r="AA313" s="147" t="str">
        <f>IFERROR(AA312/SUM(Z312:AD312),"")</f>
        <v/>
      </c>
      <c r="AB313" s="148" t="str">
        <f>IFERROR(AB312/SUM(Z312:AD312),"")</f>
        <v/>
      </c>
      <c r="AC313" s="148" t="str">
        <f>IFERROR(AC312/SUM(Z312:AD312),"")</f>
        <v/>
      </c>
      <c r="AD313" s="148" t="str">
        <f>IFERROR(AD312/SUM(Z312:AD312),"")</f>
        <v/>
      </c>
      <c r="AE313" s="26" t="str">
        <f>IFERROR(AE312/SUM(Z312:AD312),"")</f>
        <v/>
      </c>
      <c r="AF313" s="26" t="str">
        <f>IFERROR(AF312/SUM(Z312:AD312),"")</f>
        <v/>
      </c>
      <c r="AG313" s="234"/>
      <c r="AH313" s="249"/>
      <c r="AI313" s="146" t="str">
        <f>IFERROR(AI312/SUM(AI312:AM312),"")</f>
        <v/>
      </c>
      <c r="AJ313" s="147" t="str">
        <f>IFERROR(AJ312/SUM(AI312:AM312),"")</f>
        <v/>
      </c>
      <c r="AK313" s="148" t="str">
        <f>IFERROR(AK312/SUM(AI312:AM312),"")</f>
        <v/>
      </c>
      <c r="AL313" s="148" t="str">
        <f>IFERROR(AL312/SUM(AI312:AM312),"")</f>
        <v/>
      </c>
      <c r="AM313" s="148" t="str">
        <f>IFERROR(AM312/SUM(AI312:AM312),"")</f>
        <v/>
      </c>
      <c r="AN313" s="26" t="str">
        <f>IFERROR(AN312/SUM(AI312:AM312),"")</f>
        <v/>
      </c>
      <c r="AO313" s="26" t="str">
        <f>IFERROR(AO312/SUM(AI312:AM312),"")</f>
        <v/>
      </c>
      <c r="AP313" s="234"/>
      <c r="AQ313" s="249"/>
      <c r="AR313" s="230"/>
      <c r="AS313" s="230"/>
      <c r="AT313" s="147" t="str">
        <f>IFERROR(AT312/SUM(AT312:AX312),"")</f>
        <v/>
      </c>
      <c r="AU313" s="147" t="str">
        <f>IFERROR(AU312/SUM(AT312:AX312),"")</f>
        <v/>
      </c>
      <c r="AV313" s="148" t="str">
        <f>IFERROR(AV312/SUM(AT312:AX312),"")</f>
        <v/>
      </c>
      <c r="AW313" s="148" t="str">
        <f>IFERROR(AW312/SUM(AT312:AX312),"")</f>
        <v/>
      </c>
      <c r="AX313" s="148" t="str">
        <f>IFERROR(AX312/SUM(AT312:AX312),"")</f>
        <v/>
      </c>
      <c r="AY313" s="26" t="str">
        <f>IFERROR(AY312/SUM(AT312:AX312),"")</f>
        <v/>
      </c>
      <c r="AZ313" s="134" t="str">
        <f>IFERROR(AZ312/SUM(AT312:AX312),"")</f>
        <v/>
      </c>
      <c r="BA313" s="255"/>
      <c r="BB313" s="135"/>
      <c r="BC313" s="64"/>
      <c r="BD313" s="64" t="str">
        <f t="shared" ref="BD313" si="2007">BB313&amp;"."&amp;BC313</f>
        <v>.</v>
      </c>
      <c r="BE313" s="64"/>
      <c r="BF313" s="67"/>
      <c r="BG313" s="67"/>
      <c r="BH313" s="68"/>
      <c r="BI313" s="68"/>
      <c r="BJ313" s="68"/>
      <c r="BK313" s="69"/>
      <c r="BL313" s="69"/>
      <c r="BM313" s="64"/>
      <c r="BN313" s="67"/>
      <c r="BO313" s="67"/>
      <c r="BP313" s="68"/>
      <c r="BQ313" s="68"/>
      <c r="BR313" s="68"/>
      <c r="BS313" s="69"/>
      <c r="BT313" s="69"/>
      <c r="BU313" s="64"/>
      <c r="BV313" s="67"/>
      <c r="BW313" s="67"/>
      <c r="BX313" s="68"/>
      <c r="BY313" s="68"/>
      <c r="BZ313" s="68"/>
      <c r="CA313" s="69"/>
      <c r="CB313" s="69"/>
      <c r="CC313" s="64"/>
      <c r="CD313" s="67"/>
      <c r="CE313" s="67"/>
      <c r="CF313" s="68"/>
      <c r="CG313" s="68"/>
      <c r="CH313" s="68"/>
      <c r="CI313" s="69"/>
      <c r="CJ313" s="69"/>
      <c r="CK313" s="64"/>
      <c r="CL313" s="67"/>
      <c r="CM313" s="67"/>
      <c r="CN313" s="68"/>
      <c r="CO313" s="68"/>
      <c r="CP313" s="68"/>
      <c r="CQ313" s="69"/>
      <c r="CR313" s="69"/>
      <c r="CS313" s="66"/>
    </row>
    <row r="314" spans="1:97" ht="13.5" thickTop="1" x14ac:dyDescent="0.2">
      <c r="A314" s="258"/>
      <c r="B314" s="263"/>
      <c r="C314" s="265"/>
      <c r="D314" s="261"/>
      <c r="E314" s="235"/>
      <c r="F314" s="260"/>
      <c r="G314" s="47" t="s">
        <v>5</v>
      </c>
      <c r="H314" s="140"/>
      <c r="I314" s="145"/>
      <c r="J314" s="145"/>
      <c r="K314" s="145"/>
      <c r="L314" s="145"/>
      <c r="M314" s="38" t="str">
        <f>IF(AND(ISBLANK(H314),ISBLANK(I314),ISBLANK(J314),ISBLANK(K314),ISBLANK(L314)),"",SUM(J314:L314))</f>
        <v/>
      </c>
      <c r="N314" s="38" t="str">
        <f>IF(AND(ISBLANK(H314),ISBLANK(I314),ISBLANK(J314),ISBLANK(K314),ISBLANK(L314)),"",SUM(K314:L314))</f>
        <v/>
      </c>
      <c r="O314" s="233" t="str">
        <f t="shared" ref="O314" si="2008">IFERROR(SUM(H314:L314)/E314,"")</f>
        <v/>
      </c>
      <c r="P314" s="248" t="str">
        <f>IFERROR(((80*J314)+(100*K314)+(150*L314))/SUM(H314:L314),"")</f>
        <v/>
      </c>
      <c r="Q314" s="140"/>
      <c r="R314" s="145"/>
      <c r="S314" s="145"/>
      <c r="T314" s="145"/>
      <c r="U314" s="145"/>
      <c r="V314" s="38" t="str">
        <f>IF(AND(ISBLANK(Q314),ISBLANK(R314),ISBLANK(S314),ISBLANK(T314),ISBLANK(U314)),"",SUM(S314:U314))</f>
        <v/>
      </c>
      <c r="W314" s="38" t="str">
        <f>IF(AND(ISBLANK(Q314),ISBLANK(R314),ISBLANK(S314),ISBLANK(T314),ISBLANK(U314)),"",SUM(T314:U314))</f>
        <v/>
      </c>
      <c r="X314" s="233" t="str">
        <f t="shared" ref="X314" si="2009">IFERROR(SUM(Q314:U314)/$E314,"")</f>
        <v/>
      </c>
      <c r="Y314" s="248" t="str">
        <f>IFERROR(((80*S314)+(100*T314)+(150*U314))/SUM(Q314:U314),"")</f>
        <v/>
      </c>
      <c r="Z314" s="140"/>
      <c r="AA314" s="145"/>
      <c r="AB314" s="145"/>
      <c r="AC314" s="145"/>
      <c r="AD314" s="145"/>
      <c r="AE314" s="38" t="str">
        <f>IF(AND(ISBLANK(Z314),ISBLANK(AA314),ISBLANK(AB314),ISBLANK(AC314),ISBLANK(AD314)),"",SUM(AB314:AD314))</f>
        <v/>
      </c>
      <c r="AF314" s="38" t="str">
        <f>IF(AND(ISBLANK(Z314),ISBLANK(AA314),ISBLANK(AB314),ISBLANK(AC314),ISBLANK(AD314)),"",SUM(AC314:AD314))</f>
        <v/>
      </c>
      <c r="AG314" s="233" t="str">
        <f t="shared" ref="AG314" si="2010">IFERROR(SUM(Z314:AD314)/$E314,"")</f>
        <v/>
      </c>
      <c r="AH314" s="248" t="str">
        <f>IFERROR(((80*AB314)+(100*AC314)+(150*AD314))/SUM(Z314:AD314),"")</f>
        <v/>
      </c>
      <c r="AI314" s="140"/>
      <c r="AJ314" s="145"/>
      <c r="AK314" s="145"/>
      <c r="AL314" s="145"/>
      <c r="AM314" s="145"/>
      <c r="AN314" s="38" t="str">
        <f>IF(AND(ISBLANK(AI314),ISBLANK(AJ314),ISBLANK(AK314),ISBLANK(AL314),ISBLANK(AM314)),"",SUM(AK314:AM314))</f>
        <v/>
      </c>
      <c r="AO314" s="38" t="str">
        <f>IF(AND(ISBLANK(AI314),ISBLANK(AJ314),ISBLANK(AK314),ISBLANK(AL314),ISBLANK(AM314)),"",SUM(AL314:AM314))</f>
        <v/>
      </c>
      <c r="AP314" s="233" t="str">
        <f t="shared" ref="AP314" si="2011">IFERROR(SUM(AI314:AM314)/$E314,"")</f>
        <v/>
      </c>
      <c r="AQ314" s="248" t="str">
        <f>IFERROR(((80*AK314)+(100*AL314)+(150*AM314))/SUM(AI314:AM314),"")</f>
        <v/>
      </c>
      <c r="AR314" s="229" t="str">
        <f t="shared" ref="AR314" si="2012">IFERROR(AVERAGE(Y314,AH314,AQ314),"")</f>
        <v/>
      </c>
      <c r="AS314" s="229" t="str">
        <f t="shared" ref="AS314" si="2013">IF(OR(P314="",AR314=""),"",AR314-P314)</f>
        <v/>
      </c>
      <c r="AT314" s="145"/>
      <c r="AU314" s="145"/>
      <c r="AV314" s="145"/>
      <c r="AW314" s="145"/>
      <c r="AX314" s="145"/>
      <c r="AY314" s="38" t="str">
        <f>IF(AND(ISBLANK(AT314),ISBLANK(AU314),ISBLANK(AV314),ISBLANK(AW314),ISBLANK(AX314)),"",SUM(AV314:AX314))</f>
        <v/>
      </c>
      <c r="AZ314" s="133" t="str">
        <f>IF(AND(ISBLANK(AT314),ISBLANK(AU314),ISBLANK(AV314),ISBLANK(AW314),ISBLANK(AX314)),"",SUM(AW314:AX314))</f>
        <v/>
      </c>
      <c r="BA314" s="254" t="str">
        <f>IFERROR(((80*AV314)+(100*AW314)+(150*AX314))/SUM(AT314:AX314),"")</f>
        <v/>
      </c>
      <c r="BB314" s="135">
        <f>B314</f>
        <v>0</v>
      </c>
      <c r="BC314" s="64">
        <f>C314</f>
        <v>0</v>
      </c>
      <c r="BD314" s="64" t="str">
        <f>BB314&amp;"."&amp;BC314</f>
        <v>0.0</v>
      </c>
      <c r="BE314" s="64">
        <f>D314</f>
        <v>0</v>
      </c>
      <c r="BF314" s="65">
        <f>H314</f>
        <v>0</v>
      </c>
      <c r="BG314" s="65">
        <f t="shared" ref="BG314:BL314" si="2014">I314</f>
        <v>0</v>
      </c>
      <c r="BH314" s="65">
        <f t="shared" si="2014"/>
        <v>0</v>
      </c>
      <c r="BI314" s="65">
        <f t="shared" si="2014"/>
        <v>0</v>
      </c>
      <c r="BJ314" s="65">
        <f t="shared" si="2014"/>
        <v>0</v>
      </c>
      <c r="BK314" s="65" t="str">
        <f t="shared" si="2014"/>
        <v/>
      </c>
      <c r="BL314" s="65" t="str">
        <f t="shared" si="2014"/>
        <v/>
      </c>
      <c r="BM314" s="65" t="str">
        <f t="shared" ref="BM314:BT314" si="2015">P314</f>
        <v/>
      </c>
      <c r="BN314" s="65">
        <f t="shared" si="2015"/>
        <v>0</v>
      </c>
      <c r="BO314" s="65">
        <f t="shared" si="2015"/>
        <v>0</v>
      </c>
      <c r="BP314" s="65">
        <f t="shared" si="2015"/>
        <v>0</v>
      </c>
      <c r="BQ314" s="65">
        <f t="shared" si="2015"/>
        <v>0</v>
      </c>
      <c r="BR314" s="65">
        <f t="shared" si="2015"/>
        <v>0</v>
      </c>
      <c r="BS314" s="65" t="str">
        <f t="shared" si="2015"/>
        <v/>
      </c>
      <c r="BT314" s="65" t="str">
        <f t="shared" si="2015"/>
        <v/>
      </c>
      <c r="BU314" s="65" t="str">
        <f t="shared" ref="BU314:CB314" si="2016">Y314</f>
        <v/>
      </c>
      <c r="BV314" s="65">
        <f t="shared" si="2016"/>
        <v>0</v>
      </c>
      <c r="BW314" s="65">
        <f t="shared" si="2016"/>
        <v>0</v>
      </c>
      <c r="BX314" s="65">
        <f t="shared" si="2016"/>
        <v>0</v>
      </c>
      <c r="BY314" s="65">
        <f t="shared" si="2016"/>
        <v>0</v>
      </c>
      <c r="BZ314" s="65">
        <f t="shared" si="2016"/>
        <v>0</v>
      </c>
      <c r="CA314" s="65" t="str">
        <f t="shared" si="2016"/>
        <v/>
      </c>
      <c r="CB314" s="65" t="str">
        <f t="shared" si="2016"/>
        <v/>
      </c>
      <c r="CC314" s="65" t="str">
        <f t="shared" ref="CC314:CJ314" si="2017">AH314</f>
        <v/>
      </c>
      <c r="CD314" s="65">
        <f t="shared" si="2017"/>
        <v>0</v>
      </c>
      <c r="CE314" s="65">
        <f t="shared" si="2017"/>
        <v>0</v>
      </c>
      <c r="CF314" s="65">
        <f t="shared" si="2017"/>
        <v>0</v>
      </c>
      <c r="CG314" s="65">
        <f t="shared" si="2017"/>
        <v>0</v>
      </c>
      <c r="CH314" s="65">
        <f t="shared" si="2017"/>
        <v>0</v>
      </c>
      <c r="CI314" s="65" t="str">
        <f t="shared" si="2017"/>
        <v/>
      </c>
      <c r="CJ314" s="65" t="str">
        <f t="shared" si="2017"/>
        <v/>
      </c>
      <c r="CK314" s="65" t="str">
        <f t="shared" ref="CK314" si="2018">AQ314</f>
        <v/>
      </c>
      <c r="CL314" s="65">
        <f t="shared" ref="CL314:CS314" si="2019">AT314</f>
        <v>0</v>
      </c>
      <c r="CM314" s="65">
        <f t="shared" si="2019"/>
        <v>0</v>
      </c>
      <c r="CN314" s="65">
        <f t="shared" si="2019"/>
        <v>0</v>
      </c>
      <c r="CO314" s="65">
        <f t="shared" si="2019"/>
        <v>0</v>
      </c>
      <c r="CP314" s="65">
        <f t="shared" si="2019"/>
        <v>0</v>
      </c>
      <c r="CQ314" s="65" t="str">
        <f t="shared" si="2019"/>
        <v/>
      </c>
      <c r="CR314" s="65" t="str">
        <f t="shared" si="2019"/>
        <v/>
      </c>
      <c r="CS314" s="65" t="str">
        <f t="shared" si="2019"/>
        <v/>
      </c>
    </row>
    <row r="315" spans="1:97" ht="13.5" thickBot="1" x14ac:dyDescent="0.25">
      <c r="A315" s="259"/>
      <c r="B315" s="264"/>
      <c r="C315" s="262"/>
      <c r="D315" s="262"/>
      <c r="E315" s="236"/>
      <c r="F315" s="241"/>
      <c r="G315" s="48" t="s">
        <v>6</v>
      </c>
      <c r="H315" s="146" t="str">
        <f>IFERROR(H314/SUM(H314:L314),"")</f>
        <v/>
      </c>
      <c r="I315" s="147" t="str">
        <f>IFERROR(I314/SUM(H314:L314),"")</f>
        <v/>
      </c>
      <c r="J315" s="148" t="str">
        <f>IFERROR(J314/SUM(H314:L314),"")</f>
        <v/>
      </c>
      <c r="K315" s="148" t="str">
        <f>IFERROR(K314/SUM(H314:L314),"")</f>
        <v/>
      </c>
      <c r="L315" s="148" t="str">
        <f>IFERROR(L314/SUM(H314:L314),"")</f>
        <v/>
      </c>
      <c r="M315" s="26" t="str">
        <f>IFERROR(M314/SUM(H314:L314),"")</f>
        <v/>
      </c>
      <c r="N315" s="26" t="str">
        <f>IFERROR(N314/SUM(H314:L314),"")</f>
        <v/>
      </c>
      <c r="O315" s="234"/>
      <c r="P315" s="249"/>
      <c r="Q315" s="146" t="str">
        <f>IFERROR(Q314/SUM(Q314:U314),"")</f>
        <v/>
      </c>
      <c r="R315" s="147" t="str">
        <f>IFERROR(R314/SUM(Q314:U314),"")</f>
        <v/>
      </c>
      <c r="S315" s="148" t="str">
        <f>IFERROR(S314/SUM(Q314:U314),"")</f>
        <v/>
      </c>
      <c r="T315" s="148" t="str">
        <f>IFERROR(T314/SUM(Q314:U314),"")</f>
        <v/>
      </c>
      <c r="U315" s="148" t="str">
        <f>IFERROR(U314/SUM(Q314:U314),"")</f>
        <v/>
      </c>
      <c r="V315" s="26" t="str">
        <f>IFERROR(V314/SUM(Q314:U314),"")</f>
        <v/>
      </c>
      <c r="W315" s="26" t="str">
        <f>IFERROR(W314/SUM(Q314:U314),"")</f>
        <v/>
      </c>
      <c r="X315" s="234"/>
      <c r="Y315" s="249"/>
      <c r="Z315" s="146" t="str">
        <f>IFERROR(Z314/SUM(Z314:AD314),"")</f>
        <v/>
      </c>
      <c r="AA315" s="147" t="str">
        <f>IFERROR(AA314/SUM(Z314:AD314),"")</f>
        <v/>
      </c>
      <c r="AB315" s="148" t="str">
        <f>IFERROR(AB314/SUM(Z314:AD314),"")</f>
        <v/>
      </c>
      <c r="AC315" s="148" t="str">
        <f>IFERROR(AC314/SUM(Z314:AD314),"")</f>
        <v/>
      </c>
      <c r="AD315" s="148" t="str">
        <f>IFERROR(AD314/SUM(Z314:AD314),"")</f>
        <v/>
      </c>
      <c r="AE315" s="26" t="str">
        <f>IFERROR(AE314/SUM(Z314:AD314),"")</f>
        <v/>
      </c>
      <c r="AF315" s="26" t="str">
        <f>IFERROR(AF314/SUM(Z314:AD314),"")</f>
        <v/>
      </c>
      <c r="AG315" s="234"/>
      <c r="AH315" s="249"/>
      <c r="AI315" s="146" t="str">
        <f>IFERROR(AI314/SUM(AI314:AM314),"")</f>
        <v/>
      </c>
      <c r="AJ315" s="147" t="str">
        <f>IFERROR(AJ314/SUM(AI314:AM314),"")</f>
        <v/>
      </c>
      <c r="AK315" s="148" t="str">
        <f>IFERROR(AK314/SUM(AI314:AM314),"")</f>
        <v/>
      </c>
      <c r="AL315" s="148" t="str">
        <f>IFERROR(AL314/SUM(AI314:AM314),"")</f>
        <v/>
      </c>
      <c r="AM315" s="148" t="str">
        <f>IFERROR(AM314/SUM(AI314:AM314),"")</f>
        <v/>
      </c>
      <c r="AN315" s="26" t="str">
        <f>IFERROR(AN314/SUM(AI314:AM314),"")</f>
        <v/>
      </c>
      <c r="AO315" s="26" t="str">
        <f>IFERROR(AO314/SUM(AI314:AM314),"")</f>
        <v/>
      </c>
      <c r="AP315" s="234"/>
      <c r="AQ315" s="249"/>
      <c r="AR315" s="230"/>
      <c r="AS315" s="230"/>
      <c r="AT315" s="147" t="str">
        <f>IFERROR(AT314/SUM(AT314:AX314),"")</f>
        <v/>
      </c>
      <c r="AU315" s="147" t="str">
        <f>IFERROR(AU314/SUM(AT314:AX314),"")</f>
        <v/>
      </c>
      <c r="AV315" s="148" t="str">
        <f>IFERROR(AV314/SUM(AT314:AX314),"")</f>
        <v/>
      </c>
      <c r="AW315" s="148" t="str">
        <f>IFERROR(AW314/SUM(AT314:AX314),"")</f>
        <v/>
      </c>
      <c r="AX315" s="148" t="str">
        <f>IFERROR(AX314/SUM(AT314:AX314),"")</f>
        <v/>
      </c>
      <c r="AY315" s="26" t="str">
        <f>IFERROR(AY314/SUM(AT314:AX314),"")</f>
        <v/>
      </c>
      <c r="AZ315" s="134" t="str">
        <f>IFERROR(AZ314/SUM(AT314:AX314),"")</f>
        <v/>
      </c>
      <c r="BA315" s="255"/>
      <c r="BB315" s="135"/>
      <c r="BC315" s="64"/>
      <c r="BD315" s="64" t="str">
        <f t="shared" ref="BD315" si="2020">BB315&amp;"."&amp;BC315</f>
        <v>.</v>
      </c>
      <c r="BE315" s="64"/>
      <c r="BF315" s="67"/>
      <c r="BG315" s="67"/>
      <c r="BH315" s="68"/>
      <c r="BI315" s="68"/>
      <c r="BJ315" s="68"/>
      <c r="BK315" s="69"/>
      <c r="BL315" s="69"/>
      <c r="BM315" s="64"/>
      <c r="BN315" s="67"/>
      <c r="BO315" s="67"/>
      <c r="BP315" s="68"/>
      <c r="BQ315" s="68"/>
      <c r="BR315" s="68"/>
      <c r="BS315" s="69"/>
      <c r="BT315" s="69"/>
      <c r="BU315" s="64"/>
      <c r="BV315" s="67"/>
      <c r="BW315" s="67"/>
      <c r="BX315" s="68"/>
      <c r="BY315" s="68"/>
      <c r="BZ315" s="68"/>
      <c r="CA315" s="69"/>
      <c r="CB315" s="69"/>
      <c r="CC315" s="64"/>
      <c r="CD315" s="67"/>
      <c r="CE315" s="67"/>
      <c r="CF315" s="68"/>
      <c r="CG315" s="68"/>
      <c r="CH315" s="68"/>
      <c r="CI315" s="69"/>
      <c r="CJ315" s="69"/>
      <c r="CK315" s="64"/>
      <c r="CL315" s="67"/>
      <c r="CM315" s="67"/>
      <c r="CN315" s="68"/>
      <c r="CO315" s="68"/>
      <c r="CP315" s="68"/>
      <c r="CQ315" s="69"/>
      <c r="CR315" s="69"/>
      <c r="CS315" s="66"/>
    </row>
    <row r="316" spans="1:97" ht="13.5" thickTop="1" x14ac:dyDescent="0.2">
      <c r="A316" s="258"/>
      <c r="B316" s="263"/>
      <c r="C316" s="265"/>
      <c r="D316" s="261"/>
      <c r="E316" s="235"/>
      <c r="F316" s="260"/>
      <c r="G316" s="4" t="s">
        <v>5</v>
      </c>
      <c r="H316" s="140"/>
      <c r="I316" s="141"/>
      <c r="J316" s="141"/>
      <c r="K316" s="141"/>
      <c r="L316" s="141"/>
      <c r="M316" s="7" t="str">
        <f>IF(AND(ISBLANK(H316),ISBLANK(I316),ISBLANK(J316),ISBLANK(K316),ISBLANK(L316)),"",SUM(J316:L316))</f>
        <v/>
      </c>
      <c r="N316" s="7" t="str">
        <f>IF(AND(ISBLANK(H316),ISBLANK(I316),ISBLANK(J316),ISBLANK(K316),ISBLANK(L316)),"",SUM(K316:L316))</f>
        <v/>
      </c>
      <c r="O316" s="233" t="str">
        <f t="shared" ref="O316" si="2021">IFERROR(SUM(H316:L316)/E316,"")</f>
        <v/>
      </c>
      <c r="P316" s="250" t="str">
        <f>IFERROR(((80*J316)+(100*K316)+(150*L316))/SUM(H316:L316),"")</f>
        <v/>
      </c>
      <c r="Q316" s="140"/>
      <c r="R316" s="141"/>
      <c r="S316" s="141"/>
      <c r="T316" s="141"/>
      <c r="U316" s="141"/>
      <c r="V316" s="7" t="str">
        <f>IF(AND(ISBLANK(Q316),ISBLANK(R316),ISBLANK(S316),ISBLANK(T316),ISBLANK(U316)),"",SUM(S316:U316))</f>
        <v/>
      </c>
      <c r="W316" s="7" t="str">
        <f>IF(AND(ISBLANK(Q316),ISBLANK(R316),ISBLANK(S316),ISBLANK(T316),ISBLANK(U316)),"",SUM(T316:U316))</f>
        <v/>
      </c>
      <c r="X316" s="233" t="str">
        <f t="shared" ref="X316" si="2022">IFERROR(SUM(Q316:U316)/$E316,"")</f>
        <v/>
      </c>
      <c r="Y316" s="250" t="str">
        <f>IFERROR(((80*S316)+(100*T316)+(150*U316))/SUM(Q316:U316),"")</f>
        <v/>
      </c>
      <c r="Z316" s="140"/>
      <c r="AA316" s="141"/>
      <c r="AB316" s="141"/>
      <c r="AC316" s="141"/>
      <c r="AD316" s="141"/>
      <c r="AE316" s="7" t="str">
        <f>IF(AND(ISBLANK(Z316),ISBLANK(AA316),ISBLANK(AB316),ISBLANK(AC316),ISBLANK(AD316)),"",SUM(AB316:AD316))</f>
        <v/>
      </c>
      <c r="AF316" s="7" t="str">
        <f>IF(AND(ISBLANK(Z316),ISBLANK(AA316),ISBLANK(AB316),ISBLANK(AC316),ISBLANK(AD316)),"",SUM(AC316:AD316))</f>
        <v/>
      </c>
      <c r="AG316" s="233" t="str">
        <f t="shared" ref="AG316" si="2023">IFERROR(SUM(Z316:AD316)/$E316,"")</f>
        <v/>
      </c>
      <c r="AH316" s="250" t="str">
        <f>IFERROR(((80*AB316)+(100*AC316)+(150*AD316))/SUM(Z316:AD316),"")</f>
        <v/>
      </c>
      <c r="AI316" s="140"/>
      <c r="AJ316" s="141"/>
      <c r="AK316" s="141"/>
      <c r="AL316" s="141"/>
      <c r="AM316" s="141"/>
      <c r="AN316" s="7" t="str">
        <f>IF(AND(ISBLANK(AI316),ISBLANK(AJ316),ISBLANK(AK316),ISBLANK(AL316),ISBLANK(AM316)),"",SUM(AK316:AM316))</f>
        <v/>
      </c>
      <c r="AO316" s="7" t="str">
        <f>IF(AND(ISBLANK(AI316),ISBLANK(AJ316),ISBLANK(AK316),ISBLANK(AL316),ISBLANK(AM316)),"",SUM(AL316:AM316))</f>
        <v/>
      </c>
      <c r="AP316" s="233" t="str">
        <f t="shared" ref="AP316" si="2024">IFERROR(SUM(AI316:AM316)/$E316,"")</f>
        <v/>
      </c>
      <c r="AQ316" s="250" t="str">
        <f>IFERROR(((80*AK316)+(100*AL316)+(150*AM316))/SUM(AI316:AM316),"")</f>
        <v/>
      </c>
      <c r="AR316" s="229" t="str">
        <f t="shared" ref="AR316" si="2025">IFERROR(AVERAGE(Y316,AH316,AQ316),"")</f>
        <v/>
      </c>
      <c r="AS316" s="229" t="str">
        <f t="shared" ref="AS316" si="2026">IF(OR(P316="",AR316=""),"",AR316-P316)</f>
        <v/>
      </c>
      <c r="AT316" s="145"/>
      <c r="AU316" s="141"/>
      <c r="AV316" s="141"/>
      <c r="AW316" s="141"/>
      <c r="AX316" s="141"/>
      <c r="AY316" s="7" t="str">
        <f>IF(AND(ISBLANK(AT316),ISBLANK(AU316),ISBLANK(AV316),ISBLANK(AW316),ISBLANK(AX316)),"",SUM(AV316:AX316))</f>
        <v/>
      </c>
      <c r="AZ316" s="131" t="str">
        <f>IF(AND(ISBLANK(AT316),ISBLANK(AU316),ISBLANK(AV316),ISBLANK(AW316),ISBLANK(AX316)),"",SUM(AW316:AX316))</f>
        <v/>
      </c>
      <c r="BA316" s="254" t="str">
        <f>IFERROR(((80*AV316)+(100*AW316)+(150*AX316))/SUM(AT316:AX316),"")</f>
        <v/>
      </c>
      <c r="BB316" s="135">
        <f>B316</f>
        <v>0</v>
      </c>
      <c r="BC316" s="64">
        <f>C316</f>
        <v>0</v>
      </c>
      <c r="BD316" s="64" t="str">
        <f>BB316&amp;"."&amp;BC316</f>
        <v>0.0</v>
      </c>
      <c r="BE316" s="64">
        <f>D316</f>
        <v>0</v>
      </c>
      <c r="BF316" s="65">
        <f>H316</f>
        <v>0</v>
      </c>
      <c r="BG316" s="65">
        <f t="shared" ref="BG316:BL316" si="2027">I316</f>
        <v>0</v>
      </c>
      <c r="BH316" s="65">
        <f t="shared" si="2027"/>
        <v>0</v>
      </c>
      <c r="BI316" s="65">
        <f t="shared" si="2027"/>
        <v>0</v>
      </c>
      <c r="BJ316" s="65">
        <f t="shared" si="2027"/>
        <v>0</v>
      </c>
      <c r="BK316" s="65" t="str">
        <f t="shared" si="2027"/>
        <v/>
      </c>
      <c r="BL316" s="65" t="str">
        <f t="shared" si="2027"/>
        <v/>
      </c>
      <c r="BM316" s="65" t="str">
        <f t="shared" ref="BM316:BT316" si="2028">P316</f>
        <v/>
      </c>
      <c r="BN316" s="65">
        <f t="shared" si="2028"/>
        <v>0</v>
      </c>
      <c r="BO316" s="65">
        <f t="shared" si="2028"/>
        <v>0</v>
      </c>
      <c r="BP316" s="65">
        <f t="shared" si="2028"/>
        <v>0</v>
      </c>
      <c r="BQ316" s="65">
        <f t="shared" si="2028"/>
        <v>0</v>
      </c>
      <c r="BR316" s="65">
        <f t="shared" si="2028"/>
        <v>0</v>
      </c>
      <c r="BS316" s="65" t="str">
        <f t="shared" si="2028"/>
        <v/>
      </c>
      <c r="BT316" s="65" t="str">
        <f t="shared" si="2028"/>
        <v/>
      </c>
      <c r="BU316" s="65" t="str">
        <f t="shared" ref="BU316:CB316" si="2029">Y316</f>
        <v/>
      </c>
      <c r="BV316" s="65">
        <f t="shared" si="2029"/>
        <v>0</v>
      </c>
      <c r="BW316" s="65">
        <f t="shared" si="2029"/>
        <v>0</v>
      </c>
      <c r="BX316" s="65">
        <f t="shared" si="2029"/>
        <v>0</v>
      </c>
      <c r="BY316" s="65">
        <f t="shared" si="2029"/>
        <v>0</v>
      </c>
      <c r="BZ316" s="65">
        <f t="shared" si="2029"/>
        <v>0</v>
      </c>
      <c r="CA316" s="65" t="str">
        <f t="shared" si="2029"/>
        <v/>
      </c>
      <c r="CB316" s="65" t="str">
        <f t="shared" si="2029"/>
        <v/>
      </c>
      <c r="CC316" s="65" t="str">
        <f t="shared" ref="CC316:CJ316" si="2030">AH316</f>
        <v/>
      </c>
      <c r="CD316" s="65">
        <f t="shared" si="2030"/>
        <v>0</v>
      </c>
      <c r="CE316" s="65">
        <f t="shared" si="2030"/>
        <v>0</v>
      </c>
      <c r="CF316" s="65">
        <f t="shared" si="2030"/>
        <v>0</v>
      </c>
      <c r="CG316" s="65">
        <f t="shared" si="2030"/>
        <v>0</v>
      </c>
      <c r="CH316" s="65">
        <f t="shared" si="2030"/>
        <v>0</v>
      </c>
      <c r="CI316" s="65" t="str">
        <f t="shared" si="2030"/>
        <v/>
      </c>
      <c r="CJ316" s="65" t="str">
        <f t="shared" si="2030"/>
        <v/>
      </c>
      <c r="CK316" s="65" t="str">
        <f t="shared" ref="CK316" si="2031">AQ316</f>
        <v/>
      </c>
      <c r="CL316" s="65">
        <f t="shared" ref="CL316:CS316" si="2032">AT316</f>
        <v>0</v>
      </c>
      <c r="CM316" s="65">
        <f t="shared" si="2032"/>
        <v>0</v>
      </c>
      <c r="CN316" s="65">
        <f t="shared" si="2032"/>
        <v>0</v>
      </c>
      <c r="CO316" s="65">
        <f t="shared" si="2032"/>
        <v>0</v>
      </c>
      <c r="CP316" s="65">
        <f t="shared" si="2032"/>
        <v>0</v>
      </c>
      <c r="CQ316" s="65" t="str">
        <f t="shared" si="2032"/>
        <v/>
      </c>
      <c r="CR316" s="65" t="str">
        <f t="shared" si="2032"/>
        <v/>
      </c>
      <c r="CS316" s="65" t="str">
        <f t="shared" si="2032"/>
        <v/>
      </c>
    </row>
    <row r="317" spans="1:97" ht="13.5" thickBot="1" x14ac:dyDescent="0.25">
      <c r="A317" s="259"/>
      <c r="B317" s="264"/>
      <c r="C317" s="262"/>
      <c r="D317" s="262"/>
      <c r="E317" s="236"/>
      <c r="F317" s="241"/>
      <c r="G317" s="8" t="s">
        <v>6</v>
      </c>
      <c r="H317" s="142" t="str">
        <f>IFERROR(H316/SUM(H316:L316),"")</f>
        <v/>
      </c>
      <c r="I317" s="143" t="str">
        <f>IFERROR(I316/SUM(H316:L316),"")</f>
        <v/>
      </c>
      <c r="J317" s="144" t="str">
        <f>IFERROR(J316/SUM(H316:L316),"")</f>
        <v/>
      </c>
      <c r="K317" s="144" t="str">
        <f>IFERROR(K316/SUM(H316:L316),"")</f>
        <v/>
      </c>
      <c r="L317" s="144" t="str">
        <f>IFERROR(L316/SUM(H316:L316),"")</f>
        <v/>
      </c>
      <c r="M317" s="34" t="str">
        <f>IFERROR(M316/SUM(H316:L316),"")</f>
        <v/>
      </c>
      <c r="N317" s="34" t="str">
        <f>IFERROR(N316/SUM(H316:L316),"")</f>
        <v/>
      </c>
      <c r="O317" s="234"/>
      <c r="P317" s="230"/>
      <c r="Q317" s="142" t="str">
        <f>IFERROR(Q316/SUM(Q316:U316),"")</f>
        <v/>
      </c>
      <c r="R317" s="143" t="str">
        <f>IFERROR(R316/SUM(Q316:U316),"")</f>
        <v/>
      </c>
      <c r="S317" s="144" t="str">
        <f>IFERROR(S316/SUM(Q316:U316),"")</f>
        <v/>
      </c>
      <c r="T317" s="144" t="str">
        <f>IFERROR(T316/SUM(Q316:U316),"")</f>
        <v/>
      </c>
      <c r="U317" s="144" t="str">
        <f>IFERROR(U316/SUM(Q316:U316),"")</f>
        <v/>
      </c>
      <c r="V317" s="34" t="str">
        <f>IFERROR(V316/SUM(Q316:U316),"")</f>
        <v/>
      </c>
      <c r="W317" s="34" t="str">
        <f>IFERROR(W316/SUM(Q316:U316),"")</f>
        <v/>
      </c>
      <c r="X317" s="234"/>
      <c r="Y317" s="230"/>
      <c r="Z317" s="142" t="str">
        <f>IFERROR(Z316/SUM(Z316:AD316),"")</f>
        <v/>
      </c>
      <c r="AA317" s="143" t="str">
        <f>IFERROR(AA316/SUM(Z316:AD316),"")</f>
        <v/>
      </c>
      <c r="AB317" s="144" t="str">
        <f>IFERROR(AB316/SUM(Z316:AD316),"")</f>
        <v/>
      </c>
      <c r="AC317" s="144" t="str">
        <f>IFERROR(AC316/SUM(Z316:AD316),"")</f>
        <v/>
      </c>
      <c r="AD317" s="144" t="str">
        <f>IFERROR(AD316/SUM(Z316:AD316),"")</f>
        <v/>
      </c>
      <c r="AE317" s="34" t="str">
        <f>IFERROR(AE316/SUM(Z316:AD316),"")</f>
        <v/>
      </c>
      <c r="AF317" s="34" t="str">
        <f>IFERROR(AF316/SUM(Z316:AD316),"")</f>
        <v/>
      </c>
      <c r="AG317" s="234"/>
      <c r="AH317" s="230"/>
      <c r="AI317" s="142" t="str">
        <f>IFERROR(AI316/SUM(AI316:AM316),"")</f>
        <v/>
      </c>
      <c r="AJ317" s="143" t="str">
        <f>IFERROR(AJ316/SUM(AI316:AM316),"")</f>
        <v/>
      </c>
      <c r="AK317" s="144" t="str">
        <f>IFERROR(AK316/SUM(AI316:AM316),"")</f>
        <v/>
      </c>
      <c r="AL317" s="144" t="str">
        <f>IFERROR(AL316/SUM(AI316:AM316),"")</f>
        <v/>
      </c>
      <c r="AM317" s="144" t="str">
        <f>IFERROR(AM316/SUM(AI316:AM316),"")</f>
        <v/>
      </c>
      <c r="AN317" s="34" t="str">
        <f>IFERROR(AN316/SUM(AI316:AM316),"")</f>
        <v/>
      </c>
      <c r="AO317" s="34" t="str">
        <f>IFERROR(AO316/SUM(AI316:AM316),"")</f>
        <v/>
      </c>
      <c r="AP317" s="234"/>
      <c r="AQ317" s="230"/>
      <c r="AR317" s="230"/>
      <c r="AS317" s="230"/>
      <c r="AT317" s="149" t="str">
        <f>IFERROR(AT316/SUM(AT316:AX316),"")</f>
        <v/>
      </c>
      <c r="AU317" s="143" t="str">
        <f>IFERROR(AU316/SUM(AT316:AX316),"")</f>
        <v/>
      </c>
      <c r="AV317" s="144" t="str">
        <f>IFERROR(AV316/SUM(AT316:AX316),"")</f>
        <v/>
      </c>
      <c r="AW317" s="144" t="str">
        <f>IFERROR(AW316/SUM(AT316:AX316),"")</f>
        <v/>
      </c>
      <c r="AX317" s="144" t="str">
        <f>IFERROR(AX316/SUM(AT316:AX316),"")</f>
        <v/>
      </c>
      <c r="AY317" s="34" t="str">
        <f>IFERROR(AY316/SUM(AT316:AX316),"")</f>
        <v/>
      </c>
      <c r="AZ317" s="132" t="str">
        <f>IFERROR(AZ316/SUM(AT316:AX316),"")</f>
        <v/>
      </c>
      <c r="BA317" s="255"/>
      <c r="BB317" s="135"/>
      <c r="BC317" s="64"/>
      <c r="BD317" s="64" t="str">
        <f t="shared" ref="BD317" si="2033">BB317&amp;"."&amp;BC317</f>
        <v>.</v>
      </c>
      <c r="BE317" s="64"/>
      <c r="BF317" s="67"/>
      <c r="BG317" s="67"/>
      <c r="BH317" s="68"/>
      <c r="BI317" s="68"/>
      <c r="BJ317" s="68"/>
      <c r="BK317" s="69"/>
      <c r="BL317" s="69"/>
      <c r="BM317" s="64"/>
      <c r="BN317" s="67"/>
      <c r="BO317" s="67"/>
      <c r="BP317" s="68"/>
      <c r="BQ317" s="68"/>
      <c r="BR317" s="68"/>
      <c r="BS317" s="69"/>
      <c r="BT317" s="69"/>
      <c r="BU317" s="64"/>
      <c r="BV317" s="67"/>
      <c r="BW317" s="67"/>
      <c r="BX317" s="68"/>
      <c r="BY317" s="68"/>
      <c r="BZ317" s="68"/>
      <c r="CA317" s="69"/>
      <c r="CB317" s="69"/>
      <c r="CC317" s="64"/>
      <c r="CD317" s="67"/>
      <c r="CE317" s="67"/>
      <c r="CF317" s="68"/>
      <c r="CG317" s="68"/>
      <c r="CH317" s="68"/>
      <c r="CI317" s="69"/>
      <c r="CJ317" s="69"/>
      <c r="CK317" s="64"/>
      <c r="CL317" s="67"/>
      <c r="CM317" s="67"/>
      <c r="CN317" s="68"/>
      <c r="CO317" s="68"/>
      <c r="CP317" s="68"/>
      <c r="CQ317" s="69"/>
      <c r="CR317" s="69"/>
      <c r="CS317" s="66"/>
    </row>
    <row r="318" spans="1:97" ht="13.5" thickTop="1" x14ac:dyDescent="0.2">
      <c r="A318" s="258"/>
      <c r="B318" s="263"/>
      <c r="C318" s="265"/>
      <c r="D318" s="261"/>
      <c r="E318" s="235"/>
      <c r="F318" s="260"/>
      <c r="G318" s="4" t="s">
        <v>5</v>
      </c>
      <c r="H318" s="140"/>
      <c r="I318" s="141"/>
      <c r="J318" s="141"/>
      <c r="K318" s="141"/>
      <c r="L318" s="141"/>
      <c r="M318" s="7" t="str">
        <f>IF(AND(ISBLANK(H318),ISBLANK(I318),ISBLANK(J318),ISBLANK(K318),ISBLANK(L318)),"",SUM(J318:L318))</f>
        <v/>
      </c>
      <c r="N318" s="7" t="str">
        <f>IF(AND(ISBLANK(H318),ISBLANK(I318),ISBLANK(J318),ISBLANK(K318),ISBLANK(L318)),"",SUM(K318:L318))</f>
        <v/>
      </c>
      <c r="O318" s="233" t="str">
        <f t="shared" ref="O318" si="2034">IFERROR(SUM(H318:L318)/E318,"")</f>
        <v/>
      </c>
      <c r="P318" s="250" t="str">
        <f>IFERROR(((80*J318)+(100*K318)+(150*L318))/SUM(H318:L318),"")</f>
        <v/>
      </c>
      <c r="Q318" s="140"/>
      <c r="R318" s="141"/>
      <c r="S318" s="141"/>
      <c r="T318" s="141"/>
      <c r="U318" s="141"/>
      <c r="V318" s="7" t="str">
        <f>IF(AND(ISBLANK(Q318),ISBLANK(R318),ISBLANK(S318),ISBLANK(T318),ISBLANK(U318)),"",SUM(S318:U318))</f>
        <v/>
      </c>
      <c r="W318" s="7" t="str">
        <f>IF(AND(ISBLANK(Q318),ISBLANK(R318),ISBLANK(S318),ISBLANK(T318),ISBLANK(U318)),"",SUM(T318:U318))</f>
        <v/>
      </c>
      <c r="X318" s="233" t="str">
        <f t="shared" ref="X318" si="2035">IFERROR(SUM(Q318:U318)/$E318,"")</f>
        <v/>
      </c>
      <c r="Y318" s="250" t="str">
        <f>IFERROR(((80*S318)+(100*T318)+(150*U318))/SUM(Q318:U318),"")</f>
        <v/>
      </c>
      <c r="Z318" s="140"/>
      <c r="AA318" s="141"/>
      <c r="AB318" s="141"/>
      <c r="AC318" s="141"/>
      <c r="AD318" s="141"/>
      <c r="AE318" s="7" t="str">
        <f>IF(AND(ISBLANK(Z318),ISBLANK(AA318),ISBLANK(AB318),ISBLANK(AC318),ISBLANK(AD318)),"",SUM(AB318:AD318))</f>
        <v/>
      </c>
      <c r="AF318" s="7" t="str">
        <f>IF(AND(ISBLANK(Z318),ISBLANK(AA318),ISBLANK(AB318),ISBLANK(AC318),ISBLANK(AD318)),"",SUM(AC318:AD318))</f>
        <v/>
      </c>
      <c r="AG318" s="233" t="str">
        <f t="shared" ref="AG318" si="2036">IFERROR(SUM(Z318:AD318)/$E318,"")</f>
        <v/>
      </c>
      <c r="AH318" s="250" t="str">
        <f>IFERROR(((80*AB318)+(100*AC318)+(150*AD318))/SUM(Z318:AD318),"")</f>
        <v/>
      </c>
      <c r="AI318" s="140"/>
      <c r="AJ318" s="141"/>
      <c r="AK318" s="141"/>
      <c r="AL318" s="141"/>
      <c r="AM318" s="141"/>
      <c r="AN318" s="7" t="str">
        <f>IF(AND(ISBLANK(AI318),ISBLANK(AJ318),ISBLANK(AK318),ISBLANK(AL318),ISBLANK(AM318)),"",SUM(AK318:AM318))</f>
        <v/>
      </c>
      <c r="AO318" s="7" t="str">
        <f>IF(AND(ISBLANK(AI318),ISBLANK(AJ318),ISBLANK(AK318),ISBLANK(AL318),ISBLANK(AM318)),"",SUM(AL318:AM318))</f>
        <v/>
      </c>
      <c r="AP318" s="233" t="str">
        <f t="shared" ref="AP318" si="2037">IFERROR(SUM(AI318:AM318)/$E318,"")</f>
        <v/>
      </c>
      <c r="AQ318" s="250" t="str">
        <f>IFERROR(((80*AK318)+(100*AL318)+(150*AM318))/SUM(AI318:AM318),"")</f>
        <v/>
      </c>
      <c r="AR318" s="229" t="str">
        <f t="shared" ref="AR318" si="2038">IFERROR(AVERAGE(Y318,AH318,AQ318),"")</f>
        <v/>
      </c>
      <c r="AS318" s="229" t="str">
        <f t="shared" ref="AS318" si="2039">IF(OR(P318="",AR318=""),"",AR318-P318)</f>
        <v/>
      </c>
      <c r="AT318" s="145"/>
      <c r="AU318" s="141"/>
      <c r="AV318" s="141"/>
      <c r="AW318" s="141"/>
      <c r="AX318" s="141"/>
      <c r="AY318" s="7" t="str">
        <f>IF(AND(ISBLANK(AT318),ISBLANK(AU318),ISBLANK(AV318),ISBLANK(AW318),ISBLANK(AX318)),"",SUM(AV318:AX318))</f>
        <v/>
      </c>
      <c r="AZ318" s="131" t="str">
        <f>IF(AND(ISBLANK(AT318),ISBLANK(AU318),ISBLANK(AV318),ISBLANK(AW318),ISBLANK(AX318)),"",SUM(AW318:AX318))</f>
        <v/>
      </c>
      <c r="BA318" s="254" t="str">
        <f>IFERROR(((80*AV318)+(100*AW318)+(150*AX318))/SUM(AT318:AX318),"")</f>
        <v/>
      </c>
      <c r="BB318" s="135">
        <f>B318</f>
        <v>0</v>
      </c>
      <c r="BC318" s="64">
        <f>C318</f>
        <v>0</v>
      </c>
      <c r="BD318" s="64" t="str">
        <f>BB318&amp;"."&amp;BC318</f>
        <v>0.0</v>
      </c>
      <c r="BE318" s="64">
        <f>D318</f>
        <v>0</v>
      </c>
      <c r="BF318" s="65">
        <f>H318</f>
        <v>0</v>
      </c>
      <c r="BG318" s="65">
        <f t="shared" ref="BG318:BL318" si="2040">I318</f>
        <v>0</v>
      </c>
      <c r="BH318" s="65">
        <f t="shared" si="2040"/>
        <v>0</v>
      </c>
      <c r="BI318" s="65">
        <f t="shared" si="2040"/>
        <v>0</v>
      </c>
      <c r="BJ318" s="65">
        <f t="shared" si="2040"/>
        <v>0</v>
      </c>
      <c r="BK318" s="65" t="str">
        <f t="shared" si="2040"/>
        <v/>
      </c>
      <c r="BL318" s="65" t="str">
        <f t="shared" si="2040"/>
        <v/>
      </c>
      <c r="BM318" s="65" t="str">
        <f t="shared" ref="BM318:BT318" si="2041">P318</f>
        <v/>
      </c>
      <c r="BN318" s="65">
        <f t="shared" si="2041"/>
        <v>0</v>
      </c>
      <c r="BO318" s="65">
        <f t="shared" si="2041"/>
        <v>0</v>
      </c>
      <c r="BP318" s="65">
        <f t="shared" si="2041"/>
        <v>0</v>
      </c>
      <c r="BQ318" s="65">
        <f t="shared" si="2041"/>
        <v>0</v>
      </c>
      <c r="BR318" s="65">
        <f t="shared" si="2041"/>
        <v>0</v>
      </c>
      <c r="BS318" s="65" t="str">
        <f t="shared" si="2041"/>
        <v/>
      </c>
      <c r="BT318" s="65" t="str">
        <f t="shared" si="2041"/>
        <v/>
      </c>
      <c r="BU318" s="65" t="str">
        <f t="shared" ref="BU318:CB318" si="2042">Y318</f>
        <v/>
      </c>
      <c r="BV318" s="65">
        <f t="shared" si="2042"/>
        <v>0</v>
      </c>
      <c r="BW318" s="65">
        <f t="shared" si="2042"/>
        <v>0</v>
      </c>
      <c r="BX318" s="65">
        <f t="shared" si="2042"/>
        <v>0</v>
      </c>
      <c r="BY318" s="65">
        <f t="shared" si="2042"/>
        <v>0</v>
      </c>
      <c r="BZ318" s="65">
        <f t="shared" si="2042"/>
        <v>0</v>
      </c>
      <c r="CA318" s="65" t="str">
        <f t="shared" si="2042"/>
        <v/>
      </c>
      <c r="CB318" s="65" t="str">
        <f t="shared" si="2042"/>
        <v/>
      </c>
      <c r="CC318" s="65" t="str">
        <f t="shared" ref="CC318:CJ318" si="2043">AH318</f>
        <v/>
      </c>
      <c r="CD318" s="65">
        <f t="shared" si="2043"/>
        <v>0</v>
      </c>
      <c r="CE318" s="65">
        <f t="shared" si="2043"/>
        <v>0</v>
      </c>
      <c r="CF318" s="65">
        <f t="shared" si="2043"/>
        <v>0</v>
      </c>
      <c r="CG318" s="65">
        <f t="shared" si="2043"/>
        <v>0</v>
      </c>
      <c r="CH318" s="65">
        <f t="shared" si="2043"/>
        <v>0</v>
      </c>
      <c r="CI318" s="65" t="str">
        <f t="shared" si="2043"/>
        <v/>
      </c>
      <c r="CJ318" s="65" t="str">
        <f t="shared" si="2043"/>
        <v/>
      </c>
      <c r="CK318" s="65" t="str">
        <f t="shared" ref="CK318" si="2044">AQ318</f>
        <v/>
      </c>
      <c r="CL318" s="65">
        <f t="shared" ref="CL318:CS318" si="2045">AT318</f>
        <v>0</v>
      </c>
      <c r="CM318" s="65">
        <f t="shared" si="2045"/>
        <v>0</v>
      </c>
      <c r="CN318" s="65">
        <f t="shared" si="2045"/>
        <v>0</v>
      </c>
      <c r="CO318" s="65">
        <f t="shared" si="2045"/>
        <v>0</v>
      </c>
      <c r="CP318" s="65">
        <f t="shared" si="2045"/>
        <v>0</v>
      </c>
      <c r="CQ318" s="65" t="str">
        <f t="shared" si="2045"/>
        <v/>
      </c>
      <c r="CR318" s="65" t="str">
        <f t="shared" si="2045"/>
        <v/>
      </c>
      <c r="CS318" s="65" t="str">
        <f t="shared" si="2045"/>
        <v/>
      </c>
    </row>
    <row r="319" spans="1:97" ht="13.5" thickBot="1" x14ac:dyDescent="0.25">
      <c r="A319" s="259"/>
      <c r="B319" s="264"/>
      <c r="C319" s="262"/>
      <c r="D319" s="262"/>
      <c r="E319" s="236"/>
      <c r="F319" s="241"/>
      <c r="G319" s="8" t="s">
        <v>6</v>
      </c>
      <c r="H319" s="142" t="str">
        <f>IFERROR(H318/SUM(H318:L318),"")</f>
        <v/>
      </c>
      <c r="I319" s="143" t="str">
        <f>IFERROR(I318/SUM(H318:L318),"")</f>
        <v/>
      </c>
      <c r="J319" s="144" t="str">
        <f>IFERROR(J318/SUM(H318:L318),"")</f>
        <v/>
      </c>
      <c r="K319" s="144" t="str">
        <f>IFERROR(K318/SUM(H318:L318),"")</f>
        <v/>
      </c>
      <c r="L319" s="144" t="str">
        <f>IFERROR(L318/SUM(H318:L318),"")</f>
        <v/>
      </c>
      <c r="M319" s="34" t="str">
        <f>IFERROR(M318/SUM(H318:L318),"")</f>
        <v/>
      </c>
      <c r="N319" s="34" t="str">
        <f>IFERROR(N318/SUM(H318:L318),"")</f>
        <v/>
      </c>
      <c r="O319" s="234"/>
      <c r="P319" s="230"/>
      <c r="Q319" s="142" t="str">
        <f>IFERROR(Q318/SUM(Q318:U318),"")</f>
        <v/>
      </c>
      <c r="R319" s="143" t="str">
        <f>IFERROR(R318/SUM(Q318:U318),"")</f>
        <v/>
      </c>
      <c r="S319" s="144" t="str">
        <f>IFERROR(S318/SUM(Q318:U318),"")</f>
        <v/>
      </c>
      <c r="T319" s="144" t="str">
        <f>IFERROR(T318/SUM(Q318:U318),"")</f>
        <v/>
      </c>
      <c r="U319" s="144" t="str">
        <f>IFERROR(U318/SUM(Q318:U318),"")</f>
        <v/>
      </c>
      <c r="V319" s="34" t="str">
        <f>IFERROR(V318/SUM(Q318:U318),"")</f>
        <v/>
      </c>
      <c r="W319" s="34" t="str">
        <f>IFERROR(W318/SUM(Q318:U318),"")</f>
        <v/>
      </c>
      <c r="X319" s="234"/>
      <c r="Y319" s="230"/>
      <c r="Z319" s="142" t="str">
        <f>IFERROR(Z318/SUM(Z318:AD318),"")</f>
        <v/>
      </c>
      <c r="AA319" s="143" t="str">
        <f>IFERROR(AA318/SUM(Z318:AD318),"")</f>
        <v/>
      </c>
      <c r="AB319" s="144" t="str">
        <f>IFERROR(AB318/SUM(Z318:AD318),"")</f>
        <v/>
      </c>
      <c r="AC319" s="144" t="str">
        <f>IFERROR(AC318/SUM(Z318:AD318),"")</f>
        <v/>
      </c>
      <c r="AD319" s="144" t="str">
        <f>IFERROR(AD318/SUM(Z318:AD318),"")</f>
        <v/>
      </c>
      <c r="AE319" s="34" t="str">
        <f>IFERROR(AE318/SUM(Z318:AD318),"")</f>
        <v/>
      </c>
      <c r="AF319" s="34" t="str">
        <f>IFERROR(AF318/SUM(Z318:AD318),"")</f>
        <v/>
      </c>
      <c r="AG319" s="234"/>
      <c r="AH319" s="230"/>
      <c r="AI319" s="142" t="str">
        <f>IFERROR(AI318/SUM(AI318:AM318),"")</f>
        <v/>
      </c>
      <c r="AJ319" s="143" t="str">
        <f>IFERROR(AJ318/SUM(AI318:AM318),"")</f>
        <v/>
      </c>
      <c r="AK319" s="144" t="str">
        <f>IFERROR(AK318/SUM(AI318:AM318),"")</f>
        <v/>
      </c>
      <c r="AL319" s="144" t="str">
        <f>IFERROR(AL318/SUM(AI318:AM318),"")</f>
        <v/>
      </c>
      <c r="AM319" s="144" t="str">
        <f>IFERROR(AM318/SUM(AI318:AM318),"")</f>
        <v/>
      </c>
      <c r="AN319" s="34" t="str">
        <f>IFERROR(AN318/SUM(AI318:AM318),"")</f>
        <v/>
      </c>
      <c r="AO319" s="34" t="str">
        <f>IFERROR(AO318/SUM(AI318:AM318),"")</f>
        <v/>
      </c>
      <c r="AP319" s="234"/>
      <c r="AQ319" s="230"/>
      <c r="AR319" s="230"/>
      <c r="AS319" s="230"/>
      <c r="AT319" s="149" t="str">
        <f>IFERROR(AT318/SUM(AT318:AX318),"")</f>
        <v/>
      </c>
      <c r="AU319" s="143" t="str">
        <f>IFERROR(AU318/SUM(AT318:AX318),"")</f>
        <v/>
      </c>
      <c r="AV319" s="144" t="str">
        <f>IFERROR(AV318/SUM(AT318:AX318),"")</f>
        <v/>
      </c>
      <c r="AW319" s="144" t="str">
        <f>IFERROR(AW318/SUM(AT318:AX318),"")</f>
        <v/>
      </c>
      <c r="AX319" s="144" t="str">
        <f>IFERROR(AX318/SUM(AT318:AX318),"")</f>
        <v/>
      </c>
      <c r="AY319" s="34" t="str">
        <f>IFERROR(AY318/SUM(AT318:AX318),"")</f>
        <v/>
      </c>
      <c r="AZ319" s="132" t="str">
        <f>IFERROR(AZ318/SUM(AT318:AX318),"")</f>
        <v/>
      </c>
      <c r="BA319" s="255"/>
      <c r="BB319" s="135"/>
      <c r="BC319" s="64"/>
      <c r="BD319" s="64" t="str">
        <f t="shared" ref="BD319" si="2046">BB319&amp;"."&amp;BC319</f>
        <v>.</v>
      </c>
      <c r="BE319" s="64"/>
      <c r="BF319" s="67"/>
      <c r="BG319" s="67"/>
      <c r="BH319" s="68"/>
      <c r="BI319" s="68"/>
      <c r="BJ319" s="68"/>
      <c r="BK319" s="69"/>
      <c r="BL319" s="69"/>
      <c r="BM319" s="64"/>
      <c r="BN319" s="67"/>
      <c r="BO319" s="67"/>
      <c r="BP319" s="68"/>
      <c r="BQ319" s="68"/>
      <c r="BR319" s="68"/>
      <c r="BS319" s="69"/>
      <c r="BT319" s="69"/>
      <c r="BU319" s="64"/>
      <c r="BV319" s="67"/>
      <c r="BW319" s="67"/>
      <c r="BX319" s="68"/>
      <c r="BY319" s="68"/>
      <c r="BZ319" s="68"/>
      <c r="CA319" s="69"/>
      <c r="CB319" s="69"/>
      <c r="CC319" s="64"/>
      <c r="CD319" s="67"/>
      <c r="CE319" s="67"/>
      <c r="CF319" s="68"/>
      <c r="CG319" s="68"/>
      <c r="CH319" s="68"/>
      <c r="CI319" s="69"/>
      <c r="CJ319" s="69"/>
      <c r="CK319" s="64"/>
      <c r="CL319" s="67"/>
      <c r="CM319" s="67"/>
      <c r="CN319" s="68"/>
      <c r="CO319" s="68"/>
      <c r="CP319" s="68"/>
      <c r="CQ319" s="69"/>
      <c r="CR319" s="69"/>
      <c r="CS319" s="66"/>
    </row>
    <row r="320" spans="1:97" ht="13.5" thickTop="1" x14ac:dyDescent="0.2">
      <c r="A320" s="258"/>
      <c r="B320" s="263"/>
      <c r="C320" s="265"/>
      <c r="D320" s="261"/>
      <c r="E320" s="235"/>
      <c r="F320" s="260"/>
      <c r="G320" s="4" t="s">
        <v>5</v>
      </c>
      <c r="H320" s="140"/>
      <c r="I320" s="141"/>
      <c r="J320" s="141"/>
      <c r="K320" s="141"/>
      <c r="L320" s="141"/>
      <c r="M320" s="7" t="str">
        <f>IF(AND(ISBLANK(H320),ISBLANK(I320),ISBLANK(J320),ISBLANK(K320),ISBLANK(L320)),"",SUM(J320:L320))</f>
        <v/>
      </c>
      <c r="N320" s="7" t="str">
        <f>IF(AND(ISBLANK(H320),ISBLANK(I320),ISBLANK(J320),ISBLANK(K320),ISBLANK(L320)),"",SUM(K320:L320))</f>
        <v/>
      </c>
      <c r="O320" s="233" t="str">
        <f t="shared" ref="O320" si="2047">IFERROR(SUM(H320:L320)/E320,"")</f>
        <v/>
      </c>
      <c r="P320" s="250" t="str">
        <f>IFERROR(((80*J320)+(100*K320)+(150*L320))/SUM(H320:L320),"")</f>
        <v/>
      </c>
      <c r="Q320" s="140"/>
      <c r="R320" s="141"/>
      <c r="S320" s="141"/>
      <c r="T320" s="141"/>
      <c r="U320" s="141"/>
      <c r="V320" s="7" t="str">
        <f>IF(AND(ISBLANK(Q320),ISBLANK(R320),ISBLANK(S320),ISBLANK(T320),ISBLANK(U320)),"",SUM(S320:U320))</f>
        <v/>
      </c>
      <c r="W320" s="7" t="str">
        <f>IF(AND(ISBLANK(Q320),ISBLANK(R320),ISBLANK(S320),ISBLANK(T320),ISBLANK(U320)),"",SUM(T320:U320))</f>
        <v/>
      </c>
      <c r="X320" s="233" t="str">
        <f t="shared" ref="X320" si="2048">IFERROR(SUM(Q320:U320)/$E320,"")</f>
        <v/>
      </c>
      <c r="Y320" s="250" t="str">
        <f>IFERROR(((80*S320)+(100*T320)+(150*U320))/SUM(Q320:U320),"")</f>
        <v/>
      </c>
      <c r="Z320" s="140"/>
      <c r="AA320" s="141"/>
      <c r="AB320" s="141"/>
      <c r="AC320" s="141"/>
      <c r="AD320" s="141"/>
      <c r="AE320" s="7" t="str">
        <f>IF(AND(ISBLANK(Z320),ISBLANK(AA320),ISBLANK(AB320),ISBLANK(AC320),ISBLANK(AD320)),"",SUM(AB320:AD320))</f>
        <v/>
      </c>
      <c r="AF320" s="7" t="str">
        <f>IF(AND(ISBLANK(Z320),ISBLANK(AA320),ISBLANK(AB320),ISBLANK(AC320),ISBLANK(AD320)),"",SUM(AC320:AD320))</f>
        <v/>
      </c>
      <c r="AG320" s="233" t="str">
        <f t="shared" ref="AG320" si="2049">IFERROR(SUM(Z320:AD320)/$E320,"")</f>
        <v/>
      </c>
      <c r="AH320" s="250" t="str">
        <f>IFERROR(((80*AB320)+(100*AC320)+(150*AD320))/SUM(Z320:AD320),"")</f>
        <v/>
      </c>
      <c r="AI320" s="140"/>
      <c r="AJ320" s="141"/>
      <c r="AK320" s="141"/>
      <c r="AL320" s="141"/>
      <c r="AM320" s="141"/>
      <c r="AN320" s="7" t="str">
        <f>IF(AND(ISBLANK(AI320),ISBLANK(AJ320),ISBLANK(AK320),ISBLANK(AL320),ISBLANK(AM320)),"",SUM(AK320:AM320))</f>
        <v/>
      </c>
      <c r="AO320" s="7" t="str">
        <f>IF(AND(ISBLANK(AI320),ISBLANK(AJ320),ISBLANK(AK320),ISBLANK(AL320),ISBLANK(AM320)),"",SUM(AL320:AM320))</f>
        <v/>
      </c>
      <c r="AP320" s="233" t="str">
        <f t="shared" ref="AP320" si="2050">IFERROR(SUM(AI320:AM320)/$E320,"")</f>
        <v/>
      </c>
      <c r="AQ320" s="250" t="str">
        <f>IFERROR(((80*AK320)+(100*AL320)+(150*AM320))/SUM(AI320:AM320),"")</f>
        <v/>
      </c>
      <c r="AR320" s="229" t="str">
        <f t="shared" ref="AR320" si="2051">IFERROR(AVERAGE(Y320,AH320,AQ320),"")</f>
        <v/>
      </c>
      <c r="AS320" s="229" t="str">
        <f t="shared" ref="AS320" si="2052">IF(OR(P320="",AR320=""),"",AR320-P320)</f>
        <v/>
      </c>
      <c r="AT320" s="145"/>
      <c r="AU320" s="141"/>
      <c r="AV320" s="141"/>
      <c r="AW320" s="141"/>
      <c r="AX320" s="141"/>
      <c r="AY320" s="7" t="str">
        <f>IF(AND(ISBLANK(AT320),ISBLANK(AU320),ISBLANK(AV320),ISBLANK(AW320),ISBLANK(AX320)),"",SUM(AV320:AX320))</f>
        <v/>
      </c>
      <c r="AZ320" s="131" t="str">
        <f>IF(AND(ISBLANK(AT320),ISBLANK(AU320),ISBLANK(AV320),ISBLANK(AW320),ISBLANK(AX320)),"",SUM(AW320:AX320))</f>
        <v/>
      </c>
      <c r="BA320" s="254" t="str">
        <f>IFERROR(((80*AV320)+(100*AW320)+(150*AX320))/SUM(AT320:AX320),"")</f>
        <v/>
      </c>
      <c r="BB320" s="135">
        <f>B320</f>
        <v>0</v>
      </c>
      <c r="BC320" s="64">
        <f>C320</f>
        <v>0</v>
      </c>
      <c r="BD320" s="64" t="str">
        <f>BB320&amp;"."&amp;BC320</f>
        <v>0.0</v>
      </c>
      <c r="BE320" s="64">
        <f>D320</f>
        <v>0</v>
      </c>
      <c r="BF320" s="65">
        <f>H320</f>
        <v>0</v>
      </c>
      <c r="BG320" s="65">
        <f t="shared" ref="BG320:BL320" si="2053">I320</f>
        <v>0</v>
      </c>
      <c r="BH320" s="65">
        <f t="shared" si="2053"/>
        <v>0</v>
      </c>
      <c r="BI320" s="65">
        <f t="shared" si="2053"/>
        <v>0</v>
      </c>
      <c r="BJ320" s="65">
        <f t="shared" si="2053"/>
        <v>0</v>
      </c>
      <c r="BK320" s="65" t="str">
        <f t="shared" si="2053"/>
        <v/>
      </c>
      <c r="BL320" s="65" t="str">
        <f t="shared" si="2053"/>
        <v/>
      </c>
      <c r="BM320" s="65" t="str">
        <f t="shared" ref="BM320:BT320" si="2054">P320</f>
        <v/>
      </c>
      <c r="BN320" s="65">
        <f t="shared" si="2054"/>
        <v>0</v>
      </c>
      <c r="BO320" s="65">
        <f t="shared" si="2054"/>
        <v>0</v>
      </c>
      <c r="BP320" s="65">
        <f t="shared" si="2054"/>
        <v>0</v>
      </c>
      <c r="BQ320" s="65">
        <f t="shared" si="2054"/>
        <v>0</v>
      </c>
      <c r="BR320" s="65">
        <f t="shared" si="2054"/>
        <v>0</v>
      </c>
      <c r="BS320" s="65" t="str">
        <f t="shared" si="2054"/>
        <v/>
      </c>
      <c r="BT320" s="65" t="str">
        <f t="shared" si="2054"/>
        <v/>
      </c>
      <c r="BU320" s="65" t="str">
        <f t="shared" ref="BU320:CB320" si="2055">Y320</f>
        <v/>
      </c>
      <c r="BV320" s="65">
        <f t="shared" si="2055"/>
        <v>0</v>
      </c>
      <c r="BW320" s="65">
        <f t="shared" si="2055"/>
        <v>0</v>
      </c>
      <c r="BX320" s="65">
        <f t="shared" si="2055"/>
        <v>0</v>
      </c>
      <c r="BY320" s="65">
        <f t="shared" si="2055"/>
        <v>0</v>
      </c>
      <c r="BZ320" s="65">
        <f t="shared" si="2055"/>
        <v>0</v>
      </c>
      <c r="CA320" s="65" t="str">
        <f t="shared" si="2055"/>
        <v/>
      </c>
      <c r="CB320" s="65" t="str">
        <f t="shared" si="2055"/>
        <v/>
      </c>
      <c r="CC320" s="65" t="str">
        <f t="shared" ref="CC320:CJ320" si="2056">AH320</f>
        <v/>
      </c>
      <c r="CD320" s="65">
        <f t="shared" si="2056"/>
        <v>0</v>
      </c>
      <c r="CE320" s="65">
        <f t="shared" si="2056"/>
        <v>0</v>
      </c>
      <c r="CF320" s="65">
        <f t="shared" si="2056"/>
        <v>0</v>
      </c>
      <c r="CG320" s="65">
        <f t="shared" si="2056"/>
        <v>0</v>
      </c>
      <c r="CH320" s="65">
        <f t="shared" si="2056"/>
        <v>0</v>
      </c>
      <c r="CI320" s="65" t="str">
        <f t="shared" si="2056"/>
        <v/>
      </c>
      <c r="CJ320" s="65" t="str">
        <f t="shared" si="2056"/>
        <v/>
      </c>
      <c r="CK320" s="65" t="str">
        <f t="shared" ref="CK320" si="2057">AQ320</f>
        <v/>
      </c>
      <c r="CL320" s="65">
        <f t="shared" ref="CL320:CS320" si="2058">AT320</f>
        <v>0</v>
      </c>
      <c r="CM320" s="65">
        <f t="shared" si="2058"/>
        <v>0</v>
      </c>
      <c r="CN320" s="65">
        <f t="shared" si="2058"/>
        <v>0</v>
      </c>
      <c r="CO320" s="65">
        <f t="shared" si="2058"/>
        <v>0</v>
      </c>
      <c r="CP320" s="65">
        <f t="shared" si="2058"/>
        <v>0</v>
      </c>
      <c r="CQ320" s="65" t="str">
        <f t="shared" si="2058"/>
        <v/>
      </c>
      <c r="CR320" s="65" t="str">
        <f t="shared" si="2058"/>
        <v/>
      </c>
      <c r="CS320" s="65" t="str">
        <f t="shared" si="2058"/>
        <v/>
      </c>
    </row>
    <row r="321" spans="1:97" ht="13.5" thickBot="1" x14ac:dyDescent="0.25">
      <c r="A321" s="259"/>
      <c r="B321" s="264"/>
      <c r="C321" s="262"/>
      <c r="D321" s="262"/>
      <c r="E321" s="236"/>
      <c r="F321" s="241"/>
      <c r="G321" s="8" t="s">
        <v>6</v>
      </c>
      <c r="H321" s="142" t="str">
        <f>IFERROR(H320/SUM(H320:L320),"")</f>
        <v/>
      </c>
      <c r="I321" s="143" t="str">
        <f>IFERROR(I320/SUM(H320:L320),"")</f>
        <v/>
      </c>
      <c r="J321" s="144" t="str">
        <f>IFERROR(J320/SUM(H320:L320),"")</f>
        <v/>
      </c>
      <c r="K321" s="144" t="str">
        <f>IFERROR(K320/SUM(H320:L320),"")</f>
        <v/>
      </c>
      <c r="L321" s="144" t="str">
        <f>IFERROR(L320/SUM(H320:L320),"")</f>
        <v/>
      </c>
      <c r="M321" s="34" t="str">
        <f>IFERROR(M320/SUM(H320:L320),"")</f>
        <v/>
      </c>
      <c r="N321" s="34" t="str">
        <f>IFERROR(N320/SUM(H320:L320),"")</f>
        <v/>
      </c>
      <c r="O321" s="234"/>
      <c r="P321" s="230"/>
      <c r="Q321" s="142" t="str">
        <f>IFERROR(Q320/SUM(Q320:U320),"")</f>
        <v/>
      </c>
      <c r="R321" s="143" t="str">
        <f>IFERROR(R320/SUM(Q320:U320),"")</f>
        <v/>
      </c>
      <c r="S321" s="144" t="str">
        <f>IFERROR(S320/SUM(Q320:U320),"")</f>
        <v/>
      </c>
      <c r="T321" s="144" t="str">
        <f>IFERROR(T320/SUM(Q320:U320),"")</f>
        <v/>
      </c>
      <c r="U321" s="144" t="str">
        <f>IFERROR(U320/SUM(Q320:U320),"")</f>
        <v/>
      </c>
      <c r="V321" s="34" t="str">
        <f>IFERROR(V320/SUM(Q320:U320),"")</f>
        <v/>
      </c>
      <c r="W321" s="34" t="str">
        <f>IFERROR(W320/SUM(Q320:U320),"")</f>
        <v/>
      </c>
      <c r="X321" s="234"/>
      <c r="Y321" s="230"/>
      <c r="Z321" s="142" t="str">
        <f>IFERROR(Z320/SUM(Z320:AD320),"")</f>
        <v/>
      </c>
      <c r="AA321" s="143" t="str">
        <f>IFERROR(AA320/SUM(Z320:AD320),"")</f>
        <v/>
      </c>
      <c r="AB321" s="144" t="str">
        <f>IFERROR(AB320/SUM(Z320:AD320),"")</f>
        <v/>
      </c>
      <c r="AC321" s="144" t="str">
        <f>IFERROR(AC320/SUM(Z320:AD320),"")</f>
        <v/>
      </c>
      <c r="AD321" s="144" t="str">
        <f>IFERROR(AD320/SUM(Z320:AD320),"")</f>
        <v/>
      </c>
      <c r="AE321" s="34" t="str">
        <f>IFERROR(AE320/SUM(Z320:AD320),"")</f>
        <v/>
      </c>
      <c r="AF321" s="34" t="str">
        <f>IFERROR(AF320/SUM(Z320:AD320),"")</f>
        <v/>
      </c>
      <c r="AG321" s="234"/>
      <c r="AH321" s="230"/>
      <c r="AI321" s="142" t="str">
        <f>IFERROR(AI320/SUM(AI320:AM320),"")</f>
        <v/>
      </c>
      <c r="AJ321" s="143" t="str">
        <f>IFERROR(AJ320/SUM(AI320:AM320),"")</f>
        <v/>
      </c>
      <c r="AK321" s="144" t="str">
        <f>IFERROR(AK320/SUM(AI320:AM320),"")</f>
        <v/>
      </c>
      <c r="AL321" s="144" t="str">
        <f>IFERROR(AL320/SUM(AI320:AM320),"")</f>
        <v/>
      </c>
      <c r="AM321" s="144" t="str">
        <f>IFERROR(AM320/SUM(AI320:AM320),"")</f>
        <v/>
      </c>
      <c r="AN321" s="34" t="str">
        <f>IFERROR(AN320/SUM(AI320:AM320),"")</f>
        <v/>
      </c>
      <c r="AO321" s="34" t="str">
        <f>IFERROR(AO320/SUM(AI320:AM320),"")</f>
        <v/>
      </c>
      <c r="AP321" s="234"/>
      <c r="AQ321" s="230"/>
      <c r="AR321" s="230"/>
      <c r="AS321" s="230"/>
      <c r="AT321" s="149" t="str">
        <f>IFERROR(AT320/SUM(AT320:AX320),"")</f>
        <v/>
      </c>
      <c r="AU321" s="143" t="str">
        <f>IFERROR(AU320/SUM(AT320:AX320),"")</f>
        <v/>
      </c>
      <c r="AV321" s="144" t="str">
        <f>IFERROR(AV320/SUM(AT320:AX320),"")</f>
        <v/>
      </c>
      <c r="AW321" s="144" t="str">
        <f>IFERROR(AW320/SUM(AT320:AX320),"")</f>
        <v/>
      </c>
      <c r="AX321" s="144" t="str">
        <f>IFERROR(AX320/SUM(AT320:AX320),"")</f>
        <v/>
      </c>
      <c r="AY321" s="34" t="str">
        <f>IFERROR(AY320/SUM(AT320:AX320),"")</f>
        <v/>
      </c>
      <c r="AZ321" s="132" t="str">
        <f>IFERROR(AZ320/SUM(AT320:AX320),"")</f>
        <v/>
      </c>
      <c r="BA321" s="255"/>
      <c r="BB321" s="135"/>
      <c r="BC321" s="64"/>
      <c r="BD321" s="64" t="str">
        <f t="shared" ref="BD321" si="2059">BB321&amp;"."&amp;BC321</f>
        <v>.</v>
      </c>
      <c r="BE321" s="64"/>
      <c r="BF321" s="67"/>
      <c r="BG321" s="67"/>
      <c r="BH321" s="68"/>
      <c r="BI321" s="68"/>
      <c r="BJ321" s="68"/>
      <c r="BK321" s="69"/>
      <c r="BL321" s="69"/>
      <c r="BM321" s="64"/>
      <c r="BN321" s="67"/>
      <c r="BO321" s="67"/>
      <c r="BP321" s="68"/>
      <c r="BQ321" s="68"/>
      <c r="BR321" s="68"/>
      <c r="BS321" s="69"/>
      <c r="BT321" s="69"/>
      <c r="BU321" s="64"/>
      <c r="BV321" s="67"/>
      <c r="BW321" s="67"/>
      <c r="BX321" s="68"/>
      <c r="BY321" s="68"/>
      <c r="BZ321" s="68"/>
      <c r="CA321" s="69"/>
      <c r="CB321" s="69"/>
      <c r="CC321" s="64"/>
      <c r="CD321" s="67"/>
      <c r="CE321" s="67"/>
      <c r="CF321" s="68"/>
      <c r="CG321" s="68"/>
      <c r="CH321" s="68"/>
      <c r="CI321" s="69"/>
      <c r="CJ321" s="69"/>
      <c r="CK321" s="64"/>
      <c r="CL321" s="67"/>
      <c r="CM321" s="67"/>
      <c r="CN321" s="68"/>
      <c r="CO321" s="68"/>
      <c r="CP321" s="68"/>
      <c r="CQ321" s="69"/>
      <c r="CR321" s="69"/>
      <c r="CS321" s="66"/>
    </row>
    <row r="322" spans="1:97" ht="13.5" thickTop="1" x14ac:dyDescent="0.2">
      <c r="A322" s="258"/>
      <c r="B322" s="263"/>
      <c r="C322" s="265"/>
      <c r="D322" s="261"/>
      <c r="E322" s="235"/>
      <c r="F322" s="260"/>
      <c r="G322" s="47" t="s">
        <v>5</v>
      </c>
      <c r="H322" s="140"/>
      <c r="I322" s="145"/>
      <c r="J322" s="145"/>
      <c r="K322" s="145"/>
      <c r="L322" s="145"/>
      <c r="M322" s="38" t="str">
        <f>IF(AND(ISBLANK(H322),ISBLANK(I322),ISBLANK(J322),ISBLANK(K322),ISBLANK(L322)),"",SUM(J322:L322))</f>
        <v/>
      </c>
      <c r="N322" s="38" t="str">
        <f>IF(AND(ISBLANK(H322),ISBLANK(I322),ISBLANK(J322),ISBLANK(K322),ISBLANK(L322)),"",SUM(K322:L322))</f>
        <v/>
      </c>
      <c r="O322" s="233" t="str">
        <f t="shared" ref="O322" si="2060">IFERROR(SUM(H322:L322)/E322,"")</f>
        <v/>
      </c>
      <c r="P322" s="248" t="str">
        <f>IFERROR(((80*J322)+(100*K322)+(150*L322))/SUM(H322:L322),"")</f>
        <v/>
      </c>
      <c r="Q322" s="140"/>
      <c r="R322" s="145"/>
      <c r="S322" s="145"/>
      <c r="T322" s="145"/>
      <c r="U322" s="145"/>
      <c r="V322" s="38" t="str">
        <f>IF(AND(ISBLANK(Q322),ISBLANK(R322),ISBLANK(S322),ISBLANK(T322),ISBLANK(U322)),"",SUM(S322:U322))</f>
        <v/>
      </c>
      <c r="W322" s="38" t="str">
        <f>IF(AND(ISBLANK(Q322),ISBLANK(R322),ISBLANK(S322),ISBLANK(T322),ISBLANK(U322)),"",SUM(T322:U322))</f>
        <v/>
      </c>
      <c r="X322" s="233" t="str">
        <f t="shared" ref="X322" si="2061">IFERROR(SUM(Q322:U322)/$E322,"")</f>
        <v/>
      </c>
      <c r="Y322" s="248" t="str">
        <f>IFERROR(((80*S322)+(100*T322)+(150*U322))/SUM(Q322:U322),"")</f>
        <v/>
      </c>
      <c r="Z322" s="140"/>
      <c r="AA322" s="145"/>
      <c r="AB322" s="145"/>
      <c r="AC322" s="145"/>
      <c r="AD322" s="145"/>
      <c r="AE322" s="38" t="str">
        <f>IF(AND(ISBLANK(Z322),ISBLANK(AA322),ISBLANK(AB322),ISBLANK(AC322),ISBLANK(AD322)),"",SUM(AB322:AD322))</f>
        <v/>
      </c>
      <c r="AF322" s="38" t="str">
        <f>IF(AND(ISBLANK(Z322),ISBLANK(AA322),ISBLANK(AB322),ISBLANK(AC322),ISBLANK(AD322)),"",SUM(AC322:AD322))</f>
        <v/>
      </c>
      <c r="AG322" s="233" t="str">
        <f t="shared" ref="AG322" si="2062">IFERROR(SUM(Z322:AD322)/$E322,"")</f>
        <v/>
      </c>
      <c r="AH322" s="248" t="str">
        <f>IFERROR(((80*AB322)+(100*AC322)+(150*AD322))/SUM(Z322:AD322),"")</f>
        <v/>
      </c>
      <c r="AI322" s="140"/>
      <c r="AJ322" s="145"/>
      <c r="AK322" s="145"/>
      <c r="AL322" s="145"/>
      <c r="AM322" s="145"/>
      <c r="AN322" s="38" t="str">
        <f>IF(AND(ISBLANK(AI322),ISBLANK(AJ322),ISBLANK(AK322),ISBLANK(AL322),ISBLANK(AM322)),"",SUM(AK322:AM322))</f>
        <v/>
      </c>
      <c r="AO322" s="38" t="str">
        <f>IF(AND(ISBLANK(AI322),ISBLANK(AJ322),ISBLANK(AK322),ISBLANK(AL322),ISBLANK(AM322)),"",SUM(AL322:AM322))</f>
        <v/>
      </c>
      <c r="AP322" s="233" t="str">
        <f t="shared" ref="AP322" si="2063">IFERROR(SUM(AI322:AM322)/$E322,"")</f>
        <v/>
      </c>
      <c r="AQ322" s="248" t="str">
        <f>IFERROR(((80*AK322)+(100*AL322)+(150*AM322))/SUM(AI322:AM322),"")</f>
        <v/>
      </c>
      <c r="AR322" s="229" t="str">
        <f t="shared" ref="AR322" si="2064">IFERROR(AVERAGE(Y322,AH322,AQ322),"")</f>
        <v/>
      </c>
      <c r="AS322" s="229" t="str">
        <f t="shared" ref="AS322" si="2065">IF(OR(P322="",AR322=""),"",AR322-P322)</f>
        <v/>
      </c>
      <c r="AT322" s="145"/>
      <c r="AU322" s="145"/>
      <c r="AV322" s="145"/>
      <c r="AW322" s="145"/>
      <c r="AX322" s="145"/>
      <c r="AY322" s="38" t="str">
        <f>IF(AND(ISBLANK(AT322),ISBLANK(AU322),ISBLANK(AV322),ISBLANK(AW322),ISBLANK(AX322)),"",SUM(AV322:AX322))</f>
        <v/>
      </c>
      <c r="AZ322" s="133" t="str">
        <f>IF(AND(ISBLANK(AT322),ISBLANK(AU322),ISBLANK(AV322),ISBLANK(AW322),ISBLANK(AX322)),"",SUM(AW322:AX322))</f>
        <v/>
      </c>
      <c r="BA322" s="254" t="str">
        <f>IFERROR(((80*AV322)+(100*AW322)+(150*AX322))/SUM(AT322:AX322),"")</f>
        <v/>
      </c>
      <c r="BB322" s="135">
        <f>B322</f>
        <v>0</v>
      </c>
      <c r="BC322" s="64">
        <f>C322</f>
        <v>0</v>
      </c>
      <c r="BD322" s="64" t="str">
        <f>BB322&amp;"."&amp;BC322</f>
        <v>0.0</v>
      </c>
      <c r="BE322" s="64">
        <f>D322</f>
        <v>0</v>
      </c>
      <c r="BF322" s="65">
        <f>H322</f>
        <v>0</v>
      </c>
      <c r="BG322" s="65">
        <f t="shared" ref="BG322:BL322" si="2066">I322</f>
        <v>0</v>
      </c>
      <c r="BH322" s="65">
        <f t="shared" si="2066"/>
        <v>0</v>
      </c>
      <c r="BI322" s="65">
        <f t="shared" si="2066"/>
        <v>0</v>
      </c>
      <c r="BJ322" s="65">
        <f t="shared" si="2066"/>
        <v>0</v>
      </c>
      <c r="BK322" s="65" t="str">
        <f t="shared" si="2066"/>
        <v/>
      </c>
      <c r="BL322" s="65" t="str">
        <f t="shared" si="2066"/>
        <v/>
      </c>
      <c r="BM322" s="65" t="str">
        <f t="shared" ref="BM322:BT322" si="2067">P322</f>
        <v/>
      </c>
      <c r="BN322" s="65">
        <f t="shared" si="2067"/>
        <v>0</v>
      </c>
      <c r="BO322" s="65">
        <f t="shared" si="2067"/>
        <v>0</v>
      </c>
      <c r="BP322" s="65">
        <f t="shared" si="2067"/>
        <v>0</v>
      </c>
      <c r="BQ322" s="65">
        <f t="shared" si="2067"/>
        <v>0</v>
      </c>
      <c r="BR322" s="65">
        <f t="shared" si="2067"/>
        <v>0</v>
      </c>
      <c r="BS322" s="65" t="str">
        <f t="shared" si="2067"/>
        <v/>
      </c>
      <c r="BT322" s="65" t="str">
        <f t="shared" si="2067"/>
        <v/>
      </c>
      <c r="BU322" s="65" t="str">
        <f t="shared" ref="BU322:CB322" si="2068">Y322</f>
        <v/>
      </c>
      <c r="BV322" s="65">
        <f t="shared" si="2068"/>
        <v>0</v>
      </c>
      <c r="BW322" s="65">
        <f t="shared" si="2068"/>
        <v>0</v>
      </c>
      <c r="BX322" s="65">
        <f t="shared" si="2068"/>
        <v>0</v>
      </c>
      <c r="BY322" s="65">
        <f t="shared" si="2068"/>
        <v>0</v>
      </c>
      <c r="BZ322" s="65">
        <f t="shared" si="2068"/>
        <v>0</v>
      </c>
      <c r="CA322" s="65" t="str">
        <f t="shared" si="2068"/>
        <v/>
      </c>
      <c r="CB322" s="65" t="str">
        <f t="shared" si="2068"/>
        <v/>
      </c>
      <c r="CC322" s="65" t="str">
        <f t="shared" ref="CC322:CJ322" si="2069">AH322</f>
        <v/>
      </c>
      <c r="CD322" s="65">
        <f t="shared" si="2069"/>
        <v>0</v>
      </c>
      <c r="CE322" s="65">
        <f t="shared" si="2069"/>
        <v>0</v>
      </c>
      <c r="CF322" s="65">
        <f t="shared" si="2069"/>
        <v>0</v>
      </c>
      <c r="CG322" s="65">
        <f t="shared" si="2069"/>
        <v>0</v>
      </c>
      <c r="CH322" s="65">
        <f t="shared" si="2069"/>
        <v>0</v>
      </c>
      <c r="CI322" s="65" t="str">
        <f t="shared" si="2069"/>
        <v/>
      </c>
      <c r="CJ322" s="65" t="str">
        <f t="shared" si="2069"/>
        <v/>
      </c>
      <c r="CK322" s="65" t="str">
        <f t="shared" ref="CK322" si="2070">AQ322</f>
        <v/>
      </c>
      <c r="CL322" s="65">
        <f t="shared" ref="CL322:CS322" si="2071">AT322</f>
        <v>0</v>
      </c>
      <c r="CM322" s="65">
        <f t="shared" si="2071"/>
        <v>0</v>
      </c>
      <c r="CN322" s="65">
        <f t="shared" si="2071"/>
        <v>0</v>
      </c>
      <c r="CO322" s="65">
        <f t="shared" si="2071"/>
        <v>0</v>
      </c>
      <c r="CP322" s="65">
        <f t="shared" si="2071"/>
        <v>0</v>
      </c>
      <c r="CQ322" s="65" t="str">
        <f t="shared" si="2071"/>
        <v/>
      </c>
      <c r="CR322" s="65" t="str">
        <f t="shared" si="2071"/>
        <v/>
      </c>
      <c r="CS322" s="65" t="str">
        <f t="shared" si="2071"/>
        <v/>
      </c>
    </row>
    <row r="323" spans="1:97" ht="13.5" thickBot="1" x14ac:dyDescent="0.25">
      <c r="A323" s="259"/>
      <c r="B323" s="264"/>
      <c r="C323" s="262"/>
      <c r="D323" s="262"/>
      <c r="E323" s="236"/>
      <c r="F323" s="241"/>
      <c r="G323" s="48" t="s">
        <v>6</v>
      </c>
      <c r="H323" s="146" t="str">
        <f>IFERROR(H322/SUM(H322:L322),"")</f>
        <v/>
      </c>
      <c r="I323" s="147" t="str">
        <f>IFERROR(I322/SUM(H322:L322),"")</f>
        <v/>
      </c>
      <c r="J323" s="148" t="str">
        <f>IFERROR(J322/SUM(H322:L322),"")</f>
        <v/>
      </c>
      <c r="K323" s="148" t="str">
        <f>IFERROR(K322/SUM(H322:L322),"")</f>
        <v/>
      </c>
      <c r="L323" s="148" t="str">
        <f>IFERROR(L322/SUM(H322:L322),"")</f>
        <v/>
      </c>
      <c r="M323" s="26" t="str">
        <f>IFERROR(M322/SUM(H322:L322),"")</f>
        <v/>
      </c>
      <c r="N323" s="26" t="str">
        <f>IFERROR(N322/SUM(H322:L322),"")</f>
        <v/>
      </c>
      <c r="O323" s="234"/>
      <c r="P323" s="249"/>
      <c r="Q323" s="146" t="str">
        <f>IFERROR(Q322/SUM(Q322:U322),"")</f>
        <v/>
      </c>
      <c r="R323" s="147" t="str">
        <f>IFERROR(R322/SUM(Q322:U322),"")</f>
        <v/>
      </c>
      <c r="S323" s="148" t="str">
        <f>IFERROR(S322/SUM(Q322:U322),"")</f>
        <v/>
      </c>
      <c r="T323" s="148" t="str">
        <f>IFERROR(T322/SUM(Q322:U322),"")</f>
        <v/>
      </c>
      <c r="U323" s="148" t="str">
        <f>IFERROR(U322/SUM(Q322:U322),"")</f>
        <v/>
      </c>
      <c r="V323" s="26" t="str">
        <f>IFERROR(V322/SUM(Q322:U322),"")</f>
        <v/>
      </c>
      <c r="W323" s="26" t="str">
        <f>IFERROR(W322/SUM(Q322:U322),"")</f>
        <v/>
      </c>
      <c r="X323" s="234"/>
      <c r="Y323" s="249"/>
      <c r="Z323" s="146" t="str">
        <f>IFERROR(Z322/SUM(Z322:AD322),"")</f>
        <v/>
      </c>
      <c r="AA323" s="147" t="str">
        <f>IFERROR(AA322/SUM(Z322:AD322),"")</f>
        <v/>
      </c>
      <c r="AB323" s="148" t="str">
        <f>IFERROR(AB322/SUM(Z322:AD322),"")</f>
        <v/>
      </c>
      <c r="AC323" s="148" t="str">
        <f>IFERROR(AC322/SUM(Z322:AD322),"")</f>
        <v/>
      </c>
      <c r="AD323" s="148" t="str">
        <f>IFERROR(AD322/SUM(Z322:AD322),"")</f>
        <v/>
      </c>
      <c r="AE323" s="26" t="str">
        <f>IFERROR(AE322/SUM(Z322:AD322),"")</f>
        <v/>
      </c>
      <c r="AF323" s="26" t="str">
        <f>IFERROR(AF322/SUM(Z322:AD322),"")</f>
        <v/>
      </c>
      <c r="AG323" s="234"/>
      <c r="AH323" s="249"/>
      <c r="AI323" s="146" t="str">
        <f>IFERROR(AI322/SUM(AI322:AM322),"")</f>
        <v/>
      </c>
      <c r="AJ323" s="147" t="str">
        <f>IFERROR(AJ322/SUM(AI322:AM322),"")</f>
        <v/>
      </c>
      <c r="AK323" s="148" t="str">
        <f>IFERROR(AK322/SUM(AI322:AM322),"")</f>
        <v/>
      </c>
      <c r="AL323" s="148" t="str">
        <f>IFERROR(AL322/SUM(AI322:AM322),"")</f>
        <v/>
      </c>
      <c r="AM323" s="148" t="str">
        <f>IFERROR(AM322/SUM(AI322:AM322),"")</f>
        <v/>
      </c>
      <c r="AN323" s="26" t="str">
        <f>IFERROR(AN322/SUM(AI322:AM322),"")</f>
        <v/>
      </c>
      <c r="AO323" s="26" t="str">
        <f>IFERROR(AO322/SUM(AI322:AM322),"")</f>
        <v/>
      </c>
      <c r="AP323" s="234"/>
      <c r="AQ323" s="249"/>
      <c r="AR323" s="230"/>
      <c r="AS323" s="230"/>
      <c r="AT323" s="147" t="str">
        <f>IFERROR(AT322/SUM(AT322:AX322),"")</f>
        <v/>
      </c>
      <c r="AU323" s="147" t="str">
        <f>IFERROR(AU322/SUM(AT322:AX322),"")</f>
        <v/>
      </c>
      <c r="AV323" s="148" t="str">
        <f>IFERROR(AV322/SUM(AT322:AX322),"")</f>
        <v/>
      </c>
      <c r="AW323" s="148" t="str">
        <f>IFERROR(AW322/SUM(AT322:AX322),"")</f>
        <v/>
      </c>
      <c r="AX323" s="148" t="str">
        <f>IFERROR(AX322/SUM(AT322:AX322),"")</f>
        <v/>
      </c>
      <c r="AY323" s="26" t="str">
        <f>IFERROR(AY322/SUM(AT322:AX322),"")</f>
        <v/>
      </c>
      <c r="AZ323" s="134" t="str">
        <f>IFERROR(AZ322/SUM(AT322:AX322),"")</f>
        <v/>
      </c>
      <c r="BA323" s="255"/>
      <c r="BB323" s="135"/>
      <c r="BC323" s="64"/>
      <c r="BD323" s="64" t="str">
        <f t="shared" ref="BD323" si="2072">BB323&amp;"."&amp;BC323</f>
        <v>.</v>
      </c>
      <c r="BE323" s="64"/>
      <c r="BF323" s="67"/>
      <c r="BG323" s="67"/>
      <c r="BH323" s="68"/>
      <c r="BI323" s="68"/>
      <c r="BJ323" s="68"/>
      <c r="BK323" s="69"/>
      <c r="BL323" s="69"/>
      <c r="BM323" s="64"/>
      <c r="BN323" s="67"/>
      <c r="BO323" s="67"/>
      <c r="BP323" s="68"/>
      <c r="BQ323" s="68"/>
      <c r="BR323" s="68"/>
      <c r="BS323" s="69"/>
      <c r="BT323" s="69"/>
      <c r="BU323" s="64"/>
      <c r="BV323" s="67"/>
      <c r="BW323" s="67"/>
      <c r="BX323" s="68"/>
      <c r="BY323" s="68"/>
      <c r="BZ323" s="68"/>
      <c r="CA323" s="69"/>
      <c r="CB323" s="69"/>
      <c r="CC323" s="64"/>
      <c r="CD323" s="67"/>
      <c r="CE323" s="67"/>
      <c r="CF323" s="68"/>
      <c r="CG323" s="68"/>
      <c r="CH323" s="68"/>
      <c r="CI323" s="69"/>
      <c r="CJ323" s="69"/>
      <c r="CK323" s="64"/>
      <c r="CL323" s="67"/>
      <c r="CM323" s="67"/>
      <c r="CN323" s="68"/>
      <c r="CO323" s="68"/>
      <c r="CP323" s="68"/>
      <c r="CQ323" s="69"/>
      <c r="CR323" s="69"/>
      <c r="CS323" s="66"/>
    </row>
    <row r="324" spans="1:97" ht="13.5" thickTop="1" x14ac:dyDescent="0.2">
      <c r="A324" s="258"/>
      <c r="B324" s="263"/>
      <c r="C324" s="265"/>
      <c r="D324" s="261"/>
      <c r="E324" s="235"/>
      <c r="F324" s="260"/>
      <c r="G324" s="47" t="s">
        <v>5</v>
      </c>
      <c r="H324" s="140"/>
      <c r="I324" s="145"/>
      <c r="J324" s="145"/>
      <c r="K324" s="145"/>
      <c r="L324" s="145"/>
      <c r="M324" s="38" t="str">
        <f>IF(AND(ISBLANK(H324),ISBLANK(I324),ISBLANK(J324),ISBLANK(K324),ISBLANK(L324)),"",SUM(J324:L324))</f>
        <v/>
      </c>
      <c r="N324" s="38" t="str">
        <f>IF(AND(ISBLANK(H324),ISBLANK(I324),ISBLANK(J324),ISBLANK(K324),ISBLANK(L324)),"",SUM(K324:L324))</f>
        <v/>
      </c>
      <c r="O324" s="233" t="str">
        <f t="shared" ref="O324" si="2073">IFERROR(SUM(H324:L324)/E324,"")</f>
        <v/>
      </c>
      <c r="P324" s="248" t="str">
        <f>IFERROR(((80*J324)+(100*K324)+(150*L324))/SUM(H324:L324),"")</f>
        <v/>
      </c>
      <c r="Q324" s="140"/>
      <c r="R324" s="145"/>
      <c r="S324" s="145"/>
      <c r="T324" s="145"/>
      <c r="U324" s="145"/>
      <c r="V324" s="38" t="str">
        <f>IF(AND(ISBLANK(Q324),ISBLANK(R324),ISBLANK(S324),ISBLANK(T324),ISBLANK(U324)),"",SUM(S324:U324))</f>
        <v/>
      </c>
      <c r="W324" s="38" t="str">
        <f>IF(AND(ISBLANK(Q324),ISBLANK(R324),ISBLANK(S324),ISBLANK(T324),ISBLANK(U324)),"",SUM(T324:U324))</f>
        <v/>
      </c>
      <c r="X324" s="233" t="str">
        <f t="shared" ref="X324" si="2074">IFERROR(SUM(Q324:U324)/$E324,"")</f>
        <v/>
      </c>
      <c r="Y324" s="248" t="str">
        <f>IFERROR(((80*S324)+(100*T324)+(150*U324))/SUM(Q324:U324),"")</f>
        <v/>
      </c>
      <c r="Z324" s="140"/>
      <c r="AA324" s="145"/>
      <c r="AB324" s="145"/>
      <c r="AC324" s="145"/>
      <c r="AD324" s="145"/>
      <c r="AE324" s="38" t="str">
        <f>IF(AND(ISBLANK(Z324),ISBLANK(AA324),ISBLANK(AB324),ISBLANK(AC324),ISBLANK(AD324)),"",SUM(AB324:AD324))</f>
        <v/>
      </c>
      <c r="AF324" s="38" t="str">
        <f>IF(AND(ISBLANK(Z324),ISBLANK(AA324),ISBLANK(AB324),ISBLANK(AC324),ISBLANK(AD324)),"",SUM(AC324:AD324))</f>
        <v/>
      </c>
      <c r="AG324" s="233" t="str">
        <f t="shared" ref="AG324" si="2075">IFERROR(SUM(Z324:AD324)/$E324,"")</f>
        <v/>
      </c>
      <c r="AH324" s="248" t="str">
        <f>IFERROR(((80*AB324)+(100*AC324)+(150*AD324))/SUM(Z324:AD324),"")</f>
        <v/>
      </c>
      <c r="AI324" s="140"/>
      <c r="AJ324" s="145"/>
      <c r="AK324" s="145"/>
      <c r="AL324" s="145"/>
      <c r="AM324" s="145"/>
      <c r="AN324" s="38" t="str">
        <f>IF(AND(ISBLANK(AI324),ISBLANK(AJ324),ISBLANK(AK324),ISBLANK(AL324),ISBLANK(AM324)),"",SUM(AK324:AM324))</f>
        <v/>
      </c>
      <c r="AO324" s="38" t="str">
        <f>IF(AND(ISBLANK(AI324),ISBLANK(AJ324),ISBLANK(AK324),ISBLANK(AL324),ISBLANK(AM324)),"",SUM(AL324:AM324))</f>
        <v/>
      </c>
      <c r="AP324" s="233" t="str">
        <f t="shared" ref="AP324" si="2076">IFERROR(SUM(AI324:AM324)/$E324,"")</f>
        <v/>
      </c>
      <c r="AQ324" s="248" t="str">
        <f>IFERROR(((80*AK324)+(100*AL324)+(150*AM324))/SUM(AI324:AM324),"")</f>
        <v/>
      </c>
      <c r="AR324" s="229" t="str">
        <f t="shared" ref="AR324" si="2077">IFERROR(AVERAGE(Y324,AH324,AQ324),"")</f>
        <v/>
      </c>
      <c r="AS324" s="229" t="str">
        <f t="shared" ref="AS324" si="2078">IF(OR(P324="",AR324=""),"",AR324-P324)</f>
        <v/>
      </c>
      <c r="AT324" s="145"/>
      <c r="AU324" s="145"/>
      <c r="AV324" s="145"/>
      <c r="AW324" s="145"/>
      <c r="AX324" s="145"/>
      <c r="AY324" s="38" t="str">
        <f>IF(AND(ISBLANK(AT324),ISBLANK(AU324),ISBLANK(AV324),ISBLANK(AW324),ISBLANK(AX324)),"",SUM(AV324:AX324))</f>
        <v/>
      </c>
      <c r="AZ324" s="133" t="str">
        <f>IF(AND(ISBLANK(AT324),ISBLANK(AU324),ISBLANK(AV324),ISBLANK(AW324),ISBLANK(AX324)),"",SUM(AW324:AX324))</f>
        <v/>
      </c>
      <c r="BA324" s="254" t="str">
        <f>IFERROR(((80*AV324)+(100*AW324)+(150*AX324))/SUM(AT324:AX324),"")</f>
        <v/>
      </c>
      <c r="BB324" s="135">
        <f>B324</f>
        <v>0</v>
      </c>
      <c r="BC324" s="64">
        <f>C324</f>
        <v>0</v>
      </c>
      <c r="BD324" s="64" t="str">
        <f>BB324&amp;"."&amp;BC324</f>
        <v>0.0</v>
      </c>
      <c r="BE324" s="64">
        <f>D324</f>
        <v>0</v>
      </c>
      <c r="BF324" s="65">
        <f>H324</f>
        <v>0</v>
      </c>
      <c r="BG324" s="65">
        <f t="shared" ref="BG324:BL324" si="2079">I324</f>
        <v>0</v>
      </c>
      <c r="BH324" s="65">
        <f t="shared" si="2079"/>
        <v>0</v>
      </c>
      <c r="BI324" s="65">
        <f t="shared" si="2079"/>
        <v>0</v>
      </c>
      <c r="BJ324" s="65">
        <f t="shared" si="2079"/>
        <v>0</v>
      </c>
      <c r="BK324" s="65" t="str">
        <f t="shared" si="2079"/>
        <v/>
      </c>
      <c r="BL324" s="65" t="str">
        <f t="shared" si="2079"/>
        <v/>
      </c>
      <c r="BM324" s="65" t="str">
        <f t="shared" ref="BM324:BT324" si="2080">P324</f>
        <v/>
      </c>
      <c r="BN324" s="65">
        <f t="shared" si="2080"/>
        <v>0</v>
      </c>
      <c r="BO324" s="65">
        <f t="shared" si="2080"/>
        <v>0</v>
      </c>
      <c r="BP324" s="65">
        <f t="shared" si="2080"/>
        <v>0</v>
      </c>
      <c r="BQ324" s="65">
        <f t="shared" si="2080"/>
        <v>0</v>
      </c>
      <c r="BR324" s="65">
        <f t="shared" si="2080"/>
        <v>0</v>
      </c>
      <c r="BS324" s="65" t="str">
        <f t="shared" si="2080"/>
        <v/>
      </c>
      <c r="BT324" s="65" t="str">
        <f t="shared" si="2080"/>
        <v/>
      </c>
      <c r="BU324" s="65" t="str">
        <f t="shared" ref="BU324:CB324" si="2081">Y324</f>
        <v/>
      </c>
      <c r="BV324" s="65">
        <f t="shared" si="2081"/>
        <v>0</v>
      </c>
      <c r="BW324" s="65">
        <f t="shared" si="2081"/>
        <v>0</v>
      </c>
      <c r="BX324" s="65">
        <f t="shared" si="2081"/>
        <v>0</v>
      </c>
      <c r="BY324" s="65">
        <f t="shared" si="2081"/>
        <v>0</v>
      </c>
      <c r="BZ324" s="65">
        <f t="shared" si="2081"/>
        <v>0</v>
      </c>
      <c r="CA324" s="65" t="str">
        <f t="shared" si="2081"/>
        <v/>
      </c>
      <c r="CB324" s="65" t="str">
        <f t="shared" si="2081"/>
        <v/>
      </c>
      <c r="CC324" s="65" t="str">
        <f t="shared" ref="CC324:CJ324" si="2082">AH324</f>
        <v/>
      </c>
      <c r="CD324" s="65">
        <f t="shared" si="2082"/>
        <v>0</v>
      </c>
      <c r="CE324" s="65">
        <f t="shared" si="2082"/>
        <v>0</v>
      </c>
      <c r="CF324" s="65">
        <f t="shared" si="2082"/>
        <v>0</v>
      </c>
      <c r="CG324" s="65">
        <f t="shared" si="2082"/>
        <v>0</v>
      </c>
      <c r="CH324" s="65">
        <f t="shared" si="2082"/>
        <v>0</v>
      </c>
      <c r="CI324" s="65" t="str">
        <f t="shared" si="2082"/>
        <v/>
      </c>
      <c r="CJ324" s="65" t="str">
        <f t="shared" si="2082"/>
        <v/>
      </c>
      <c r="CK324" s="65" t="str">
        <f t="shared" ref="CK324" si="2083">AQ324</f>
        <v/>
      </c>
      <c r="CL324" s="65">
        <f t="shared" ref="CL324:CS324" si="2084">AT324</f>
        <v>0</v>
      </c>
      <c r="CM324" s="65">
        <f t="shared" si="2084"/>
        <v>0</v>
      </c>
      <c r="CN324" s="65">
        <f t="shared" si="2084"/>
        <v>0</v>
      </c>
      <c r="CO324" s="65">
        <f t="shared" si="2084"/>
        <v>0</v>
      </c>
      <c r="CP324" s="65">
        <f t="shared" si="2084"/>
        <v>0</v>
      </c>
      <c r="CQ324" s="65" t="str">
        <f t="shared" si="2084"/>
        <v/>
      </c>
      <c r="CR324" s="65" t="str">
        <f t="shared" si="2084"/>
        <v/>
      </c>
      <c r="CS324" s="65" t="str">
        <f t="shared" si="2084"/>
        <v/>
      </c>
    </row>
    <row r="325" spans="1:97" ht="13.5" thickBot="1" x14ac:dyDescent="0.25">
      <c r="A325" s="259"/>
      <c r="B325" s="264"/>
      <c r="C325" s="262"/>
      <c r="D325" s="262"/>
      <c r="E325" s="236"/>
      <c r="F325" s="241"/>
      <c r="G325" s="48" t="s">
        <v>6</v>
      </c>
      <c r="H325" s="146" t="str">
        <f>IFERROR(H324/SUM(H324:L324),"")</f>
        <v/>
      </c>
      <c r="I325" s="147" t="str">
        <f>IFERROR(I324/SUM(H324:L324),"")</f>
        <v/>
      </c>
      <c r="J325" s="148" t="str">
        <f>IFERROR(J324/SUM(H324:L324),"")</f>
        <v/>
      </c>
      <c r="K325" s="148" t="str">
        <f>IFERROR(K324/SUM(H324:L324),"")</f>
        <v/>
      </c>
      <c r="L325" s="148" t="str">
        <f>IFERROR(L324/SUM(H324:L324),"")</f>
        <v/>
      </c>
      <c r="M325" s="26" t="str">
        <f>IFERROR(M324/SUM(H324:L324),"")</f>
        <v/>
      </c>
      <c r="N325" s="26" t="str">
        <f>IFERROR(N324/SUM(H324:L324),"")</f>
        <v/>
      </c>
      <c r="O325" s="234"/>
      <c r="P325" s="249"/>
      <c r="Q325" s="146" t="str">
        <f>IFERROR(Q324/SUM(Q324:U324),"")</f>
        <v/>
      </c>
      <c r="R325" s="147" t="str">
        <f>IFERROR(R324/SUM(Q324:U324),"")</f>
        <v/>
      </c>
      <c r="S325" s="148" t="str">
        <f>IFERROR(S324/SUM(Q324:U324),"")</f>
        <v/>
      </c>
      <c r="T325" s="148" t="str">
        <f>IFERROR(T324/SUM(Q324:U324),"")</f>
        <v/>
      </c>
      <c r="U325" s="148" t="str">
        <f>IFERROR(U324/SUM(Q324:U324),"")</f>
        <v/>
      </c>
      <c r="V325" s="26" t="str">
        <f>IFERROR(V324/SUM(Q324:U324),"")</f>
        <v/>
      </c>
      <c r="W325" s="26" t="str">
        <f>IFERROR(W324/SUM(Q324:U324),"")</f>
        <v/>
      </c>
      <c r="X325" s="234"/>
      <c r="Y325" s="249"/>
      <c r="Z325" s="146" t="str">
        <f>IFERROR(Z324/SUM(Z324:AD324),"")</f>
        <v/>
      </c>
      <c r="AA325" s="147" t="str">
        <f>IFERROR(AA324/SUM(Z324:AD324),"")</f>
        <v/>
      </c>
      <c r="AB325" s="148" t="str">
        <f>IFERROR(AB324/SUM(Z324:AD324),"")</f>
        <v/>
      </c>
      <c r="AC325" s="148" t="str">
        <f>IFERROR(AC324/SUM(Z324:AD324),"")</f>
        <v/>
      </c>
      <c r="AD325" s="148" t="str">
        <f>IFERROR(AD324/SUM(Z324:AD324),"")</f>
        <v/>
      </c>
      <c r="AE325" s="26" t="str">
        <f>IFERROR(AE324/SUM(Z324:AD324),"")</f>
        <v/>
      </c>
      <c r="AF325" s="26" t="str">
        <f>IFERROR(AF324/SUM(Z324:AD324),"")</f>
        <v/>
      </c>
      <c r="AG325" s="234"/>
      <c r="AH325" s="249"/>
      <c r="AI325" s="146" t="str">
        <f>IFERROR(AI324/SUM(AI324:AM324),"")</f>
        <v/>
      </c>
      <c r="AJ325" s="147" t="str">
        <f>IFERROR(AJ324/SUM(AI324:AM324),"")</f>
        <v/>
      </c>
      <c r="AK325" s="148" t="str">
        <f>IFERROR(AK324/SUM(AI324:AM324),"")</f>
        <v/>
      </c>
      <c r="AL325" s="148" t="str">
        <f>IFERROR(AL324/SUM(AI324:AM324),"")</f>
        <v/>
      </c>
      <c r="AM325" s="148" t="str">
        <f>IFERROR(AM324/SUM(AI324:AM324),"")</f>
        <v/>
      </c>
      <c r="AN325" s="26" t="str">
        <f>IFERROR(AN324/SUM(AI324:AM324),"")</f>
        <v/>
      </c>
      <c r="AO325" s="26" t="str">
        <f>IFERROR(AO324/SUM(AI324:AM324),"")</f>
        <v/>
      </c>
      <c r="AP325" s="234"/>
      <c r="AQ325" s="249"/>
      <c r="AR325" s="230"/>
      <c r="AS325" s="230"/>
      <c r="AT325" s="147" t="str">
        <f>IFERROR(AT324/SUM(AT324:AX324),"")</f>
        <v/>
      </c>
      <c r="AU325" s="147" t="str">
        <f>IFERROR(AU324/SUM(AT324:AX324),"")</f>
        <v/>
      </c>
      <c r="AV325" s="148" t="str">
        <f>IFERROR(AV324/SUM(AT324:AX324),"")</f>
        <v/>
      </c>
      <c r="AW325" s="148" t="str">
        <f>IFERROR(AW324/SUM(AT324:AX324),"")</f>
        <v/>
      </c>
      <c r="AX325" s="148" t="str">
        <f>IFERROR(AX324/SUM(AT324:AX324),"")</f>
        <v/>
      </c>
      <c r="AY325" s="26" t="str">
        <f>IFERROR(AY324/SUM(AT324:AX324),"")</f>
        <v/>
      </c>
      <c r="AZ325" s="134" t="str">
        <f>IFERROR(AZ324/SUM(AT324:AX324),"")</f>
        <v/>
      </c>
      <c r="BA325" s="255"/>
      <c r="BB325" s="135"/>
      <c r="BC325" s="64"/>
      <c r="BD325" s="64" t="str">
        <f t="shared" ref="BD325" si="2085">BB325&amp;"."&amp;BC325</f>
        <v>.</v>
      </c>
      <c r="BE325" s="64"/>
      <c r="BF325" s="67"/>
      <c r="BG325" s="67"/>
      <c r="BH325" s="68"/>
      <c r="BI325" s="68"/>
      <c r="BJ325" s="68"/>
      <c r="BK325" s="69"/>
      <c r="BL325" s="69"/>
      <c r="BM325" s="64"/>
      <c r="BN325" s="67"/>
      <c r="BO325" s="67"/>
      <c r="BP325" s="68"/>
      <c r="BQ325" s="68"/>
      <c r="BR325" s="68"/>
      <c r="BS325" s="69"/>
      <c r="BT325" s="69"/>
      <c r="BU325" s="64"/>
      <c r="BV325" s="67"/>
      <c r="BW325" s="67"/>
      <c r="BX325" s="68"/>
      <c r="BY325" s="68"/>
      <c r="BZ325" s="68"/>
      <c r="CA325" s="69"/>
      <c r="CB325" s="69"/>
      <c r="CC325" s="64"/>
      <c r="CD325" s="67"/>
      <c r="CE325" s="67"/>
      <c r="CF325" s="68"/>
      <c r="CG325" s="68"/>
      <c r="CH325" s="68"/>
      <c r="CI325" s="69"/>
      <c r="CJ325" s="69"/>
      <c r="CK325" s="64"/>
      <c r="CL325" s="67"/>
      <c r="CM325" s="67"/>
      <c r="CN325" s="68"/>
      <c r="CO325" s="68"/>
      <c r="CP325" s="68"/>
      <c r="CQ325" s="69"/>
      <c r="CR325" s="69"/>
      <c r="CS325" s="66"/>
    </row>
    <row r="326" spans="1:97" ht="13.5" thickTop="1" x14ac:dyDescent="0.2">
      <c r="A326" s="258"/>
      <c r="B326" s="263"/>
      <c r="C326" s="265"/>
      <c r="D326" s="261"/>
      <c r="E326" s="235"/>
      <c r="F326" s="260"/>
      <c r="G326" s="47" t="s">
        <v>5</v>
      </c>
      <c r="H326" s="140"/>
      <c r="I326" s="145"/>
      <c r="J326" s="145"/>
      <c r="K326" s="145"/>
      <c r="L326" s="145"/>
      <c r="M326" s="38" t="str">
        <f>IF(AND(ISBLANK(H326),ISBLANK(I326),ISBLANK(J326),ISBLANK(K326),ISBLANK(L326)),"",SUM(J326:L326))</f>
        <v/>
      </c>
      <c r="N326" s="38" t="str">
        <f>IF(AND(ISBLANK(H326),ISBLANK(I326),ISBLANK(J326),ISBLANK(K326),ISBLANK(L326)),"",SUM(K326:L326))</f>
        <v/>
      </c>
      <c r="O326" s="233" t="str">
        <f t="shared" ref="O326" si="2086">IFERROR(SUM(H326:L326)/E326,"")</f>
        <v/>
      </c>
      <c r="P326" s="248" t="str">
        <f>IFERROR(((80*J326)+(100*K326)+(150*L326))/SUM(H326:L326),"")</f>
        <v/>
      </c>
      <c r="Q326" s="140"/>
      <c r="R326" s="145"/>
      <c r="S326" s="145"/>
      <c r="T326" s="145"/>
      <c r="U326" s="145"/>
      <c r="V326" s="38" t="str">
        <f>IF(AND(ISBLANK(Q326),ISBLANK(R326),ISBLANK(S326),ISBLANK(T326),ISBLANK(U326)),"",SUM(S326:U326))</f>
        <v/>
      </c>
      <c r="W326" s="38" t="str">
        <f>IF(AND(ISBLANK(Q326),ISBLANK(R326),ISBLANK(S326),ISBLANK(T326),ISBLANK(U326)),"",SUM(T326:U326))</f>
        <v/>
      </c>
      <c r="X326" s="233" t="str">
        <f t="shared" ref="X326" si="2087">IFERROR(SUM(Q326:U326)/$E326,"")</f>
        <v/>
      </c>
      <c r="Y326" s="248" t="str">
        <f>IFERROR(((80*S326)+(100*T326)+(150*U326))/SUM(Q326:U326),"")</f>
        <v/>
      </c>
      <c r="Z326" s="140"/>
      <c r="AA326" s="145"/>
      <c r="AB326" s="145"/>
      <c r="AC326" s="145"/>
      <c r="AD326" s="145"/>
      <c r="AE326" s="38" t="str">
        <f>IF(AND(ISBLANK(Z326),ISBLANK(AA326),ISBLANK(AB326),ISBLANK(AC326),ISBLANK(AD326)),"",SUM(AB326:AD326))</f>
        <v/>
      </c>
      <c r="AF326" s="38" t="str">
        <f>IF(AND(ISBLANK(Z326),ISBLANK(AA326),ISBLANK(AB326),ISBLANK(AC326),ISBLANK(AD326)),"",SUM(AC326:AD326))</f>
        <v/>
      </c>
      <c r="AG326" s="233" t="str">
        <f t="shared" ref="AG326" si="2088">IFERROR(SUM(Z326:AD326)/$E326,"")</f>
        <v/>
      </c>
      <c r="AH326" s="248" t="str">
        <f>IFERROR(((80*AB326)+(100*AC326)+(150*AD326))/SUM(Z326:AD326),"")</f>
        <v/>
      </c>
      <c r="AI326" s="140"/>
      <c r="AJ326" s="145"/>
      <c r="AK326" s="145"/>
      <c r="AL326" s="145"/>
      <c r="AM326" s="145"/>
      <c r="AN326" s="38" t="str">
        <f>IF(AND(ISBLANK(AI326),ISBLANK(AJ326),ISBLANK(AK326),ISBLANK(AL326),ISBLANK(AM326)),"",SUM(AK326:AM326))</f>
        <v/>
      </c>
      <c r="AO326" s="38" t="str">
        <f>IF(AND(ISBLANK(AI326),ISBLANK(AJ326),ISBLANK(AK326),ISBLANK(AL326),ISBLANK(AM326)),"",SUM(AL326:AM326))</f>
        <v/>
      </c>
      <c r="AP326" s="233" t="str">
        <f t="shared" ref="AP326" si="2089">IFERROR(SUM(AI326:AM326)/$E326,"")</f>
        <v/>
      </c>
      <c r="AQ326" s="248" t="str">
        <f>IFERROR(((80*AK326)+(100*AL326)+(150*AM326))/SUM(AI326:AM326),"")</f>
        <v/>
      </c>
      <c r="AR326" s="229" t="str">
        <f t="shared" ref="AR326" si="2090">IFERROR(AVERAGE(Y326,AH326,AQ326),"")</f>
        <v/>
      </c>
      <c r="AS326" s="229" t="str">
        <f t="shared" ref="AS326" si="2091">IF(OR(P326="",AR326=""),"",AR326-P326)</f>
        <v/>
      </c>
      <c r="AT326" s="145"/>
      <c r="AU326" s="145"/>
      <c r="AV326" s="145"/>
      <c r="AW326" s="145"/>
      <c r="AX326" s="145"/>
      <c r="AY326" s="38" t="str">
        <f>IF(AND(ISBLANK(AT326),ISBLANK(AU326),ISBLANK(AV326),ISBLANK(AW326),ISBLANK(AX326)),"",SUM(AV326:AX326))</f>
        <v/>
      </c>
      <c r="AZ326" s="133" t="str">
        <f>IF(AND(ISBLANK(AT326),ISBLANK(AU326),ISBLANK(AV326),ISBLANK(AW326),ISBLANK(AX326)),"",SUM(AW326:AX326))</f>
        <v/>
      </c>
      <c r="BA326" s="254" t="str">
        <f>IFERROR(((80*AV326)+(100*AW326)+(150*AX326))/SUM(AT326:AX326),"")</f>
        <v/>
      </c>
      <c r="BB326" s="135">
        <f>B326</f>
        <v>0</v>
      </c>
      <c r="BC326" s="64">
        <f>C326</f>
        <v>0</v>
      </c>
      <c r="BD326" s="64" t="str">
        <f>BB326&amp;"."&amp;BC326</f>
        <v>0.0</v>
      </c>
      <c r="BE326" s="64">
        <f>D326</f>
        <v>0</v>
      </c>
      <c r="BF326" s="65">
        <f>H326</f>
        <v>0</v>
      </c>
      <c r="BG326" s="65">
        <f t="shared" ref="BG326:BL326" si="2092">I326</f>
        <v>0</v>
      </c>
      <c r="BH326" s="65">
        <f t="shared" si="2092"/>
        <v>0</v>
      </c>
      <c r="BI326" s="65">
        <f t="shared" si="2092"/>
        <v>0</v>
      </c>
      <c r="BJ326" s="65">
        <f t="shared" si="2092"/>
        <v>0</v>
      </c>
      <c r="BK326" s="65" t="str">
        <f t="shared" si="2092"/>
        <v/>
      </c>
      <c r="BL326" s="65" t="str">
        <f t="shared" si="2092"/>
        <v/>
      </c>
      <c r="BM326" s="65" t="str">
        <f t="shared" ref="BM326:BT326" si="2093">P326</f>
        <v/>
      </c>
      <c r="BN326" s="65">
        <f t="shared" si="2093"/>
        <v>0</v>
      </c>
      <c r="BO326" s="65">
        <f t="shared" si="2093"/>
        <v>0</v>
      </c>
      <c r="BP326" s="65">
        <f t="shared" si="2093"/>
        <v>0</v>
      </c>
      <c r="BQ326" s="65">
        <f t="shared" si="2093"/>
        <v>0</v>
      </c>
      <c r="BR326" s="65">
        <f t="shared" si="2093"/>
        <v>0</v>
      </c>
      <c r="BS326" s="65" t="str">
        <f t="shared" si="2093"/>
        <v/>
      </c>
      <c r="BT326" s="65" t="str">
        <f t="shared" si="2093"/>
        <v/>
      </c>
      <c r="BU326" s="65" t="str">
        <f t="shared" ref="BU326:CB326" si="2094">Y326</f>
        <v/>
      </c>
      <c r="BV326" s="65">
        <f t="shared" si="2094"/>
        <v>0</v>
      </c>
      <c r="BW326" s="65">
        <f t="shared" si="2094"/>
        <v>0</v>
      </c>
      <c r="BX326" s="65">
        <f t="shared" si="2094"/>
        <v>0</v>
      </c>
      <c r="BY326" s="65">
        <f t="shared" si="2094"/>
        <v>0</v>
      </c>
      <c r="BZ326" s="65">
        <f t="shared" si="2094"/>
        <v>0</v>
      </c>
      <c r="CA326" s="65" t="str">
        <f t="shared" si="2094"/>
        <v/>
      </c>
      <c r="CB326" s="65" t="str">
        <f t="shared" si="2094"/>
        <v/>
      </c>
      <c r="CC326" s="65" t="str">
        <f t="shared" ref="CC326:CJ326" si="2095">AH326</f>
        <v/>
      </c>
      <c r="CD326" s="65">
        <f t="shared" si="2095"/>
        <v>0</v>
      </c>
      <c r="CE326" s="65">
        <f t="shared" si="2095"/>
        <v>0</v>
      </c>
      <c r="CF326" s="65">
        <f t="shared" si="2095"/>
        <v>0</v>
      </c>
      <c r="CG326" s="65">
        <f t="shared" si="2095"/>
        <v>0</v>
      </c>
      <c r="CH326" s="65">
        <f t="shared" si="2095"/>
        <v>0</v>
      </c>
      <c r="CI326" s="65" t="str">
        <f t="shared" si="2095"/>
        <v/>
      </c>
      <c r="CJ326" s="65" t="str">
        <f t="shared" si="2095"/>
        <v/>
      </c>
      <c r="CK326" s="65" t="str">
        <f t="shared" ref="CK326" si="2096">AQ326</f>
        <v/>
      </c>
      <c r="CL326" s="65">
        <f t="shared" ref="CL326:CS326" si="2097">AT326</f>
        <v>0</v>
      </c>
      <c r="CM326" s="65">
        <f t="shared" si="2097"/>
        <v>0</v>
      </c>
      <c r="CN326" s="65">
        <f t="shared" si="2097"/>
        <v>0</v>
      </c>
      <c r="CO326" s="65">
        <f t="shared" si="2097"/>
        <v>0</v>
      </c>
      <c r="CP326" s="65">
        <f t="shared" si="2097"/>
        <v>0</v>
      </c>
      <c r="CQ326" s="65" t="str">
        <f t="shared" si="2097"/>
        <v/>
      </c>
      <c r="CR326" s="65" t="str">
        <f t="shared" si="2097"/>
        <v/>
      </c>
      <c r="CS326" s="65" t="str">
        <f t="shared" si="2097"/>
        <v/>
      </c>
    </row>
    <row r="327" spans="1:97" ht="13.5" thickBot="1" x14ac:dyDescent="0.25">
      <c r="A327" s="259"/>
      <c r="B327" s="264"/>
      <c r="C327" s="262"/>
      <c r="D327" s="262"/>
      <c r="E327" s="236"/>
      <c r="F327" s="241"/>
      <c r="G327" s="48" t="s">
        <v>6</v>
      </c>
      <c r="H327" s="146" t="str">
        <f>IFERROR(H326/SUM(H326:L326),"")</f>
        <v/>
      </c>
      <c r="I327" s="147" t="str">
        <f>IFERROR(I326/SUM(H326:L326),"")</f>
        <v/>
      </c>
      <c r="J327" s="148" t="str">
        <f>IFERROR(J326/SUM(H326:L326),"")</f>
        <v/>
      </c>
      <c r="K327" s="148" t="str">
        <f>IFERROR(K326/SUM(H326:L326),"")</f>
        <v/>
      </c>
      <c r="L327" s="148" t="str">
        <f>IFERROR(L326/SUM(H326:L326),"")</f>
        <v/>
      </c>
      <c r="M327" s="26" t="str">
        <f>IFERROR(M326/SUM(H326:L326),"")</f>
        <v/>
      </c>
      <c r="N327" s="26" t="str">
        <f>IFERROR(N326/SUM(H326:L326),"")</f>
        <v/>
      </c>
      <c r="O327" s="234"/>
      <c r="P327" s="249"/>
      <c r="Q327" s="146" t="str">
        <f>IFERROR(Q326/SUM(Q326:U326),"")</f>
        <v/>
      </c>
      <c r="R327" s="147" t="str">
        <f>IFERROR(R326/SUM(Q326:U326),"")</f>
        <v/>
      </c>
      <c r="S327" s="148" t="str">
        <f>IFERROR(S326/SUM(Q326:U326),"")</f>
        <v/>
      </c>
      <c r="T327" s="148" t="str">
        <f>IFERROR(T326/SUM(Q326:U326),"")</f>
        <v/>
      </c>
      <c r="U327" s="148" t="str">
        <f>IFERROR(U326/SUM(Q326:U326),"")</f>
        <v/>
      </c>
      <c r="V327" s="26" t="str">
        <f>IFERROR(V326/SUM(Q326:U326),"")</f>
        <v/>
      </c>
      <c r="W327" s="26" t="str">
        <f>IFERROR(W326/SUM(Q326:U326),"")</f>
        <v/>
      </c>
      <c r="X327" s="234"/>
      <c r="Y327" s="249"/>
      <c r="Z327" s="146" t="str">
        <f>IFERROR(Z326/SUM(Z326:AD326),"")</f>
        <v/>
      </c>
      <c r="AA327" s="147" t="str">
        <f>IFERROR(AA326/SUM(Z326:AD326),"")</f>
        <v/>
      </c>
      <c r="AB327" s="148" t="str">
        <f>IFERROR(AB326/SUM(Z326:AD326),"")</f>
        <v/>
      </c>
      <c r="AC327" s="148" t="str">
        <f>IFERROR(AC326/SUM(Z326:AD326),"")</f>
        <v/>
      </c>
      <c r="AD327" s="148" t="str">
        <f>IFERROR(AD326/SUM(Z326:AD326),"")</f>
        <v/>
      </c>
      <c r="AE327" s="26" t="str">
        <f>IFERROR(AE326/SUM(Z326:AD326),"")</f>
        <v/>
      </c>
      <c r="AF327" s="26" t="str">
        <f>IFERROR(AF326/SUM(Z326:AD326),"")</f>
        <v/>
      </c>
      <c r="AG327" s="234"/>
      <c r="AH327" s="249"/>
      <c r="AI327" s="146" t="str">
        <f>IFERROR(AI326/SUM(AI326:AM326),"")</f>
        <v/>
      </c>
      <c r="AJ327" s="147" t="str">
        <f>IFERROR(AJ326/SUM(AI326:AM326),"")</f>
        <v/>
      </c>
      <c r="AK327" s="148" t="str">
        <f>IFERROR(AK326/SUM(AI326:AM326),"")</f>
        <v/>
      </c>
      <c r="AL327" s="148" t="str">
        <f>IFERROR(AL326/SUM(AI326:AM326),"")</f>
        <v/>
      </c>
      <c r="AM327" s="148" t="str">
        <f>IFERROR(AM326/SUM(AI326:AM326),"")</f>
        <v/>
      </c>
      <c r="AN327" s="26" t="str">
        <f>IFERROR(AN326/SUM(AI326:AM326),"")</f>
        <v/>
      </c>
      <c r="AO327" s="26" t="str">
        <f>IFERROR(AO326/SUM(AI326:AM326),"")</f>
        <v/>
      </c>
      <c r="AP327" s="234"/>
      <c r="AQ327" s="249"/>
      <c r="AR327" s="230"/>
      <c r="AS327" s="230"/>
      <c r="AT327" s="147" t="str">
        <f>IFERROR(AT326/SUM(AT326:AX326),"")</f>
        <v/>
      </c>
      <c r="AU327" s="147" t="str">
        <f>IFERROR(AU326/SUM(AT326:AX326),"")</f>
        <v/>
      </c>
      <c r="AV327" s="148" t="str">
        <f>IFERROR(AV326/SUM(AT326:AX326),"")</f>
        <v/>
      </c>
      <c r="AW327" s="148" t="str">
        <f>IFERROR(AW326/SUM(AT326:AX326),"")</f>
        <v/>
      </c>
      <c r="AX327" s="148" t="str">
        <f>IFERROR(AX326/SUM(AT326:AX326),"")</f>
        <v/>
      </c>
      <c r="AY327" s="26" t="str">
        <f>IFERROR(AY326/SUM(AT326:AX326),"")</f>
        <v/>
      </c>
      <c r="AZ327" s="134" t="str">
        <f>IFERROR(AZ326/SUM(AT326:AX326),"")</f>
        <v/>
      </c>
      <c r="BA327" s="255"/>
      <c r="BB327" s="135"/>
      <c r="BC327" s="64"/>
      <c r="BD327" s="64" t="str">
        <f t="shared" ref="BD327" si="2098">BB327&amp;"."&amp;BC327</f>
        <v>.</v>
      </c>
      <c r="BE327" s="64"/>
      <c r="BF327" s="67"/>
      <c r="BG327" s="67"/>
      <c r="BH327" s="68"/>
      <c r="BI327" s="68"/>
      <c r="BJ327" s="68"/>
      <c r="BK327" s="69"/>
      <c r="BL327" s="69"/>
      <c r="BM327" s="64"/>
      <c r="BN327" s="67"/>
      <c r="BO327" s="67"/>
      <c r="BP327" s="68"/>
      <c r="BQ327" s="68"/>
      <c r="BR327" s="68"/>
      <c r="BS327" s="69"/>
      <c r="BT327" s="69"/>
      <c r="BU327" s="64"/>
      <c r="BV327" s="67"/>
      <c r="BW327" s="67"/>
      <c r="BX327" s="68"/>
      <c r="BY327" s="68"/>
      <c r="BZ327" s="68"/>
      <c r="CA327" s="69"/>
      <c r="CB327" s="69"/>
      <c r="CC327" s="64"/>
      <c r="CD327" s="67"/>
      <c r="CE327" s="67"/>
      <c r="CF327" s="68"/>
      <c r="CG327" s="68"/>
      <c r="CH327" s="68"/>
      <c r="CI327" s="69"/>
      <c r="CJ327" s="69"/>
      <c r="CK327" s="64"/>
      <c r="CL327" s="67"/>
      <c r="CM327" s="67"/>
      <c r="CN327" s="68"/>
      <c r="CO327" s="68"/>
      <c r="CP327" s="68"/>
      <c r="CQ327" s="69"/>
      <c r="CR327" s="69"/>
      <c r="CS327" s="66"/>
    </row>
    <row r="328" spans="1:97" ht="13.5" thickTop="1" x14ac:dyDescent="0.2">
      <c r="A328" s="258"/>
      <c r="B328" s="263"/>
      <c r="C328" s="265"/>
      <c r="D328" s="261"/>
      <c r="E328" s="235"/>
      <c r="F328" s="260"/>
      <c r="G328" s="47" t="s">
        <v>5</v>
      </c>
      <c r="H328" s="140"/>
      <c r="I328" s="145"/>
      <c r="J328" s="145"/>
      <c r="K328" s="145"/>
      <c r="L328" s="145"/>
      <c r="M328" s="38" t="str">
        <f>IF(AND(ISBLANK(H328),ISBLANK(I328),ISBLANK(J328),ISBLANK(K328),ISBLANK(L328)),"",SUM(J328:L328))</f>
        <v/>
      </c>
      <c r="N328" s="38" t="str">
        <f>IF(AND(ISBLANK(H328),ISBLANK(I328),ISBLANK(J328),ISBLANK(K328),ISBLANK(L328)),"",SUM(K328:L328))</f>
        <v/>
      </c>
      <c r="O328" s="233" t="str">
        <f t="shared" ref="O328" si="2099">IFERROR(SUM(H328:L328)/E328,"")</f>
        <v/>
      </c>
      <c r="P328" s="248" t="str">
        <f>IFERROR(((80*J328)+(100*K328)+(150*L328))/SUM(H328:L328),"")</f>
        <v/>
      </c>
      <c r="Q328" s="140"/>
      <c r="R328" s="145"/>
      <c r="S328" s="145"/>
      <c r="T328" s="145"/>
      <c r="U328" s="145"/>
      <c r="V328" s="38" t="str">
        <f>IF(AND(ISBLANK(Q328),ISBLANK(R328),ISBLANK(S328),ISBLANK(T328),ISBLANK(U328)),"",SUM(S328:U328))</f>
        <v/>
      </c>
      <c r="W328" s="38" t="str">
        <f>IF(AND(ISBLANK(Q328),ISBLANK(R328),ISBLANK(S328),ISBLANK(T328),ISBLANK(U328)),"",SUM(T328:U328))</f>
        <v/>
      </c>
      <c r="X328" s="233" t="str">
        <f t="shared" ref="X328" si="2100">IFERROR(SUM(Q328:U328)/$E328,"")</f>
        <v/>
      </c>
      <c r="Y328" s="248" t="str">
        <f>IFERROR(((80*S328)+(100*T328)+(150*U328))/SUM(Q328:U328),"")</f>
        <v/>
      </c>
      <c r="Z328" s="140"/>
      <c r="AA328" s="145"/>
      <c r="AB328" s="145"/>
      <c r="AC328" s="145"/>
      <c r="AD328" s="145"/>
      <c r="AE328" s="38" t="str">
        <f>IF(AND(ISBLANK(Z328),ISBLANK(AA328),ISBLANK(AB328),ISBLANK(AC328),ISBLANK(AD328)),"",SUM(AB328:AD328))</f>
        <v/>
      </c>
      <c r="AF328" s="38" t="str">
        <f>IF(AND(ISBLANK(Z328),ISBLANK(AA328),ISBLANK(AB328),ISBLANK(AC328),ISBLANK(AD328)),"",SUM(AC328:AD328))</f>
        <v/>
      </c>
      <c r="AG328" s="233" t="str">
        <f t="shared" ref="AG328" si="2101">IFERROR(SUM(Z328:AD328)/$E328,"")</f>
        <v/>
      </c>
      <c r="AH328" s="248" t="str">
        <f>IFERROR(((80*AB328)+(100*AC328)+(150*AD328))/SUM(Z328:AD328),"")</f>
        <v/>
      </c>
      <c r="AI328" s="140"/>
      <c r="AJ328" s="145"/>
      <c r="AK328" s="145"/>
      <c r="AL328" s="145"/>
      <c r="AM328" s="145"/>
      <c r="AN328" s="38" t="str">
        <f>IF(AND(ISBLANK(AI328),ISBLANK(AJ328),ISBLANK(AK328),ISBLANK(AL328),ISBLANK(AM328)),"",SUM(AK328:AM328))</f>
        <v/>
      </c>
      <c r="AO328" s="38" t="str">
        <f>IF(AND(ISBLANK(AI328),ISBLANK(AJ328),ISBLANK(AK328),ISBLANK(AL328),ISBLANK(AM328)),"",SUM(AL328:AM328))</f>
        <v/>
      </c>
      <c r="AP328" s="233" t="str">
        <f t="shared" ref="AP328" si="2102">IFERROR(SUM(AI328:AM328)/$E328,"")</f>
        <v/>
      </c>
      <c r="AQ328" s="248" t="str">
        <f>IFERROR(((80*AK328)+(100*AL328)+(150*AM328))/SUM(AI328:AM328),"")</f>
        <v/>
      </c>
      <c r="AR328" s="229" t="str">
        <f t="shared" ref="AR328" si="2103">IFERROR(AVERAGE(Y328,AH328,AQ328),"")</f>
        <v/>
      </c>
      <c r="AS328" s="229" t="str">
        <f t="shared" ref="AS328" si="2104">IF(OR(P328="",AR328=""),"",AR328-P328)</f>
        <v/>
      </c>
      <c r="AT328" s="145"/>
      <c r="AU328" s="145"/>
      <c r="AV328" s="145"/>
      <c r="AW328" s="145"/>
      <c r="AX328" s="145"/>
      <c r="AY328" s="38" t="str">
        <f>IF(AND(ISBLANK(AT328),ISBLANK(AU328),ISBLANK(AV328),ISBLANK(AW328),ISBLANK(AX328)),"",SUM(AV328:AX328))</f>
        <v/>
      </c>
      <c r="AZ328" s="133" t="str">
        <f>IF(AND(ISBLANK(AT328),ISBLANK(AU328),ISBLANK(AV328),ISBLANK(AW328),ISBLANK(AX328)),"",SUM(AW328:AX328))</f>
        <v/>
      </c>
      <c r="BA328" s="254" t="str">
        <f>IFERROR(((80*AV328)+(100*AW328)+(150*AX328))/SUM(AT328:AX328),"")</f>
        <v/>
      </c>
      <c r="BB328" s="135">
        <f>B328</f>
        <v>0</v>
      </c>
      <c r="BC328" s="64">
        <f>C328</f>
        <v>0</v>
      </c>
      <c r="BD328" s="64" t="str">
        <f>BB328&amp;"."&amp;BC328</f>
        <v>0.0</v>
      </c>
      <c r="BE328" s="64">
        <f>D328</f>
        <v>0</v>
      </c>
      <c r="BF328" s="65">
        <f>H328</f>
        <v>0</v>
      </c>
      <c r="BG328" s="65">
        <f t="shared" ref="BG328:BL328" si="2105">I328</f>
        <v>0</v>
      </c>
      <c r="BH328" s="65">
        <f t="shared" si="2105"/>
        <v>0</v>
      </c>
      <c r="BI328" s="65">
        <f t="shared" si="2105"/>
        <v>0</v>
      </c>
      <c r="BJ328" s="65">
        <f t="shared" si="2105"/>
        <v>0</v>
      </c>
      <c r="BK328" s="65" t="str">
        <f t="shared" si="2105"/>
        <v/>
      </c>
      <c r="BL328" s="65" t="str">
        <f t="shared" si="2105"/>
        <v/>
      </c>
      <c r="BM328" s="65" t="str">
        <f t="shared" ref="BM328:BT328" si="2106">P328</f>
        <v/>
      </c>
      <c r="BN328" s="65">
        <f t="shared" si="2106"/>
        <v>0</v>
      </c>
      <c r="BO328" s="65">
        <f t="shared" si="2106"/>
        <v>0</v>
      </c>
      <c r="BP328" s="65">
        <f t="shared" si="2106"/>
        <v>0</v>
      </c>
      <c r="BQ328" s="65">
        <f t="shared" si="2106"/>
        <v>0</v>
      </c>
      <c r="BR328" s="65">
        <f t="shared" si="2106"/>
        <v>0</v>
      </c>
      <c r="BS328" s="65" t="str">
        <f t="shared" si="2106"/>
        <v/>
      </c>
      <c r="BT328" s="65" t="str">
        <f t="shared" si="2106"/>
        <v/>
      </c>
      <c r="BU328" s="65" t="str">
        <f t="shared" ref="BU328:CB328" si="2107">Y328</f>
        <v/>
      </c>
      <c r="BV328" s="65">
        <f t="shared" si="2107"/>
        <v>0</v>
      </c>
      <c r="BW328" s="65">
        <f t="shared" si="2107"/>
        <v>0</v>
      </c>
      <c r="BX328" s="65">
        <f t="shared" si="2107"/>
        <v>0</v>
      </c>
      <c r="BY328" s="65">
        <f t="shared" si="2107"/>
        <v>0</v>
      </c>
      <c r="BZ328" s="65">
        <f t="shared" si="2107"/>
        <v>0</v>
      </c>
      <c r="CA328" s="65" t="str">
        <f t="shared" si="2107"/>
        <v/>
      </c>
      <c r="CB328" s="65" t="str">
        <f t="shared" si="2107"/>
        <v/>
      </c>
      <c r="CC328" s="65" t="str">
        <f t="shared" ref="CC328:CJ328" si="2108">AH328</f>
        <v/>
      </c>
      <c r="CD328" s="65">
        <f t="shared" si="2108"/>
        <v>0</v>
      </c>
      <c r="CE328" s="65">
        <f t="shared" si="2108"/>
        <v>0</v>
      </c>
      <c r="CF328" s="65">
        <f t="shared" si="2108"/>
        <v>0</v>
      </c>
      <c r="CG328" s="65">
        <f t="shared" si="2108"/>
        <v>0</v>
      </c>
      <c r="CH328" s="65">
        <f t="shared" si="2108"/>
        <v>0</v>
      </c>
      <c r="CI328" s="65" t="str">
        <f t="shared" si="2108"/>
        <v/>
      </c>
      <c r="CJ328" s="65" t="str">
        <f t="shared" si="2108"/>
        <v/>
      </c>
      <c r="CK328" s="65" t="str">
        <f t="shared" ref="CK328" si="2109">AQ328</f>
        <v/>
      </c>
      <c r="CL328" s="65">
        <f t="shared" ref="CL328:CS328" si="2110">AT328</f>
        <v>0</v>
      </c>
      <c r="CM328" s="65">
        <f t="shared" si="2110"/>
        <v>0</v>
      </c>
      <c r="CN328" s="65">
        <f t="shared" si="2110"/>
        <v>0</v>
      </c>
      <c r="CO328" s="65">
        <f t="shared" si="2110"/>
        <v>0</v>
      </c>
      <c r="CP328" s="65">
        <f t="shared" si="2110"/>
        <v>0</v>
      </c>
      <c r="CQ328" s="65" t="str">
        <f t="shared" si="2110"/>
        <v/>
      </c>
      <c r="CR328" s="65" t="str">
        <f t="shared" si="2110"/>
        <v/>
      </c>
      <c r="CS328" s="65" t="str">
        <f t="shared" si="2110"/>
        <v/>
      </c>
    </row>
    <row r="329" spans="1:97" ht="13.5" thickBot="1" x14ac:dyDescent="0.25">
      <c r="A329" s="259"/>
      <c r="B329" s="264"/>
      <c r="C329" s="262"/>
      <c r="D329" s="262"/>
      <c r="E329" s="236"/>
      <c r="F329" s="241"/>
      <c r="G329" s="48" t="s">
        <v>6</v>
      </c>
      <c r="H329" s="146" t="str">
        <f>IFERROR(H328/SUM(H328:L328),"")</f>
        <v/>
      </c>
      <c r="I329" s="147" t="str">
        <f>IFERROR(I328/SUM(H328:L328),"")</f>
        <v/>
      </c>
      <c r="J329" s="148" t="str">
        <f>IFERROR(J328/SUM(H328:L328),"")</f>
        <v/>
      </c>
      <c r="K329" s="148" t="str">
        <f>IFERROR(K328/SUM(H328:L328),"")</f>
        <v/>
      </c>
      <c r="L329" s="148" t="str">
        <f>IFERROR(L328/SUM(H328:L328),"")</f>
        <v/>
      </c>
      <c r="M329" s="26" t="str">
        <f>IFERROR(M328/SUM(H328:L328),"")</f>
        <v/>
      </c>
      <c r="N329" s="26" t="str">
        <f>IFERROR(N328/SUM(H328:L328),"")</f>
        <v/>
      </c>
      <c r="O329" s="234"/>
      <c r="P329" s="249"/>
      <c r="Q329" s="146" t="str">
        <f>IFERROR(Q328/SUM(Q328:U328),"")</f>
        <v/>
      </c>
      <c r="R329" s="147" t="str">
        <f>IFERROR(R328/SUM(Q328:U328),"")</f>
        <v/>
      </c>
      <c r="S329" s="148" t="str">
        <f>IFERROR(S328/SUM(Q328:U328),"")</f>
        <v/>
      </c>
      <c r="T329" s="148" t="str">
        <f>IFERROR(T328/SUM(Q328:U328),"")</f>
        <v/>
      </c>
      <c r="U329" s="148" t="str">
        <f>IFERROR(U328/SUM(Q328:U328),"")</f>
        <v/>
      </c>
      <c r="V329" s="26" t="str">
        <f>IFERROR(V328/SUM(Q328:U328),"")</f>
        <v/>
      </c>
      <c r="W329" s="26" t="str">
        <f>IFERROR(W328/SUM(Q328:U328),"")</f>
        <v/>
      </c>
      <c r="X329" s="234"/>
      <c r="Y329" s="249"/>
      <c r="Z329" s="146" t="str">
        <f>IFERROR(Z328/SUM(Z328:AD328),"")</f>
        <v/>
      </c>
      <c r="AA329" s="147" t="str">
        <f>IFERROR(AA328/SUM(Z328:AD328),"")</f>
        <v/>
      </c>
      <c r="AB329" s="148" t="str">
        <f>IFERROR(AB328/SUM(Z328:AD328),"")</f>
        <v/>
      </c>
      <c r="AC329" s="148" t="str">
        <f>IFERROR(AC328/SUM(Z328:AD328),"")</f>
        <v/>
      </c>
      <c r="AD329" s="148" t="str">
        <f>IFERROR(AD328/SUM(Z328:AD328),"")</f>
        <v/>
      </c>
      <c r="AE329" s="26" t="str">
        <f>IFERROR(AE328/SUM(Z328:AD328),"")</f>
        <v/>
      </c>
      <c r="AF329" s="26" t="str">
        <f>IFERROR(AF328/SUM(Z328:AD328),"")</f>
        <v/>
      </c>
      <c r="AG329" s="234"/>
      <c r="AH329" s="249"/>
      <c r="AI329" s="146" t="str">
        <f>IFERROR(AI328/SUM(AI328:AM328),"")</f>
        <v/>
      </c>
      <c r="AJ329" s="147" t="str">
        <f>IFERROR(AJ328/SUM(AI328:AM328),"")</f>
        <v/>
      </c>
      <c r="AK329" s="148" t="str">
        <f>IFERROR(AK328/SUM(AI328:AM328),"")</f>
        <v/>
      </c>
      <c r="AL329" s="148" t="str">
        <f>IFERROR(AL328/SUM(AI328:AM328),"")</f>
        <v/>
      </c>
      <c r="AM329" s="148" t="str">
        <f>IFERROR(AM328/SUM(AI328:AM328),"")</f>
        <v/>
      </c>
      <c r="AN329" s="26" t="str">
        <f>IFERROR(AN328/SUM(AI328:AM328),"")</f>
        <v/>
      </c>
      <c r="AO329" s="26" t="str">
        <f>IFERROR(AO328/SUM(AI328:AM328),"")</f>
        <v/>
      </c>
      <c r="AP329" s="234"/>
      <c r="AQ329" s="249"/>
      <c r="AR329" s="230"/>
      <c r="AS329" s="230"/>
      <c r="AT329" s="147" t="str">
        <f>IFERROR(AT328/SUM(AT328:AX328),"")</f>
        <v/>
      </c>
      <c r="AU329" s="147" t="str">
        <f>IFERROR(AU328/SUM(AT328:AX328),"")</f>
        <v/>
      </c>
      <c r="AV329" s="148" t="str">
        <f>IFERROR(AV328/SUM(AT328:AX328),"")</f>
        <v/>
      </c>
      <c r="AW329" s="148" t="str">
        <f>IFERROR(AW328/SUM(AT328:AX328),"")</f>
        <v/>
      </c>
      <c r="AX329" s="148" t="str">
        <f>IFERROR(AX328/SUM(AT328:AX328),"")</f>
        <v/>
      </c>
      <c r="AY329" s="26" t="str">
        <f>IFERROR(AY328/SUM(AT328:AX328),"")</f>
        <v/>
      </c>
      <c r="AZ329" s="134" t="str">
        <f>IFERROR(AZ328/SUM(AT328:AX328),"")</f>
        <v/>
      </c>
      <c r="BA329" s="255"/>
      <c r="BB329" s="135"/>
      <c r="BC329" s="64"/>
      <c r="BD329" s="64" t="str">
        <f t="shared" ref="BD329" si="2111">BB329&amp;"."&amp;BC329</f>
        <v>.</v>
      </c>
      <c r="BE329" s="64"/>
      <c r="BF329" s="67"/>
      <c r="BG329" s="67"/>
      <c r="BH329" s="68"/>
      <c r="BI329" s="68"/>
      <c r="BJ329" s="68"/>
      <c r="BK329" s="69"/>
      <c r="BL329" s="69"/>
      <c r="BM329" s="64"/>
      <c r="BN329" s="67"/>
      <c r="BO329" s="67"/>
      <c r="BP329" s="68"/>
      <c r="BQ329" s="68"/>
      <c r="BR329" s="68"/>
      <c r="BS329" s="69"/>
      <c r="BT329" s="69"/>
      <c r="BU329" s="64"/>
      <c r="BV329" s="67"/>
      <c r="BW329" s="67"/>
      <c r="BX329" s="68"/>
      <c r="BY329" s="68"/>
      <c r="BZ329" s="68"/>
      <c r="CA329" s="69"/>
      <c r="CB329" s="69"/>
      <c r="CC329" s="64"/>
      <c r="CD329" s="67"/>
      <c r="CE329" s="67"/>
      <c r="CF329" s="68"/>
      <c r="CG329" s="68"/>
      <c r="CH329" s="68"/>
      <c r="CI329" s="69"/>
      <c r="CJ329" s="69"/>
      <c r="CK329" s="64"/>
      <c r="CL329" s="67"/>
      <c r="CM329" s="67"/>
      <c r="CN329" s="68"/>
      <c r="CO329" s="68"/>
      <c r="CP329" s="68"/>
      <c r="CQ329" s="69"/>
      <c r="CR329" s="69"/>
      <c r="CS329" s="66"/>
    </row>
    <row r="330" spans="1:97" ht="13.5" thickTop="1" x14ac:dyDescent="0.2">
      <c r="A330" s="258"/>
      <c r="B330" s="263"/>
      <c r="C330" s="265"/>
      <c r="D330" s="261"/>
      <c r="E330" s="235"/>
      <c r="F330" s="260"/>
      <c r="G330" s="47" t="s">
        <v>5</v>
      </c>
      <c r="H330" s="140"/>
      <c r="I330" s="145"/>
      <c r="J330" s="145"/>
      <c r="K330" s="145"/>
      <c r="L330" s="145"/>
      <c r="M330" s="38" t="str">
        <f>IF(AND(ISBLANK(H330),ISBLANK(I330),ISBLANK(J330),ISBLANK(K330),ISBLANK(L330)),"",SUM(J330:L330))</f>
        <v/>
      </c>
      <c r="N330" s="38" t="str">
        <f>IF(AND(ISBLANK(H330),ISBLANK(I330),ISBLANK(J330),ISBLANK(K330),ISBLANK(L330)),"",SUM(K330:L330))</f>
        <v/>
      </c>
      <c r="O330" s="233" t="str">
        <f t="shared" ref="O330" si="2112">IFERROR(SUM(H330:L330)/E330,"")</f>
        <v/>
      </c>
      <c r="P330" s="248" t="str">
        <f>IFERROR(((80*J330)+(100*K330)+(150*L330))/SUM(H330:L330),"")</f>
        <v/>
      </c>
      <c r="Q330" s="140"/>
      <c r="R330" s="145"/>
      <c r="S330" s="145"/>
      <c r="T330" s="145"/>
      <c r="U330" s="145"/>
      <c r="V330" s="38" t="str">
        <f>IF(AND(ISBLANK(Q330),ISBLANK(R330),ISBLANK(S330),ISBLANK(T330),ISBLANK(U330)),"",SUM(S330:U330))</f>
        <v/>
      </c>
      <c r="W330" s="38" t="str">
        <f>IF(AND(ISBLANK(Q330),ISBLANK(R330),ISBLANK(S330),ISBLANK(T330),ISBLANK(U330)),"",SUM(T330:U330))</f>
        <v/>
      </c>
      <c r="X330" s="233" t="str">
        <f t="shared" ref="X330" si="2113">IFERROR(SUM(Q330:U330)/$E330,"")</f>
        <v/>
      </c>
      <c r="Y330" s="248" t="str">
        <f>IFERROR(((80*S330)+(100*T330)+(150*U330))/SUM(Q330:U330),"")</f>
        <v/>
      </c>
      <c r="Z330" s="140"/>
      <c r="AA330" s="145"/>
      <c r="AB330" s="145"/>
      <c r="AC330" s="145"/>
      <c r="AD330" s="145"/>
      <c r="AE330" s="38" t="str">
        <f>IF(AND(ISBLANK(Z330),ISBLANK(AA330),ISBLANK(AB330),ISBLANK(AC330),ISBLANK(AD330)),"",SUM(AB330:AD330))</f>
        <v/>
      </c>
      <c r="AF330" s="38" t="str">
        <f>IF(AND(ISBLANK(Z330),ISBLANK(AA330),ISBLANK(AB330),ISBLANK(AC330),ISBLANK(AD330)),"",SUM(AC330:AD330))</f>
        <v/>
      </c>
      <c r="AG330" s="233" t="str">
        <f t="shared" ref="AG330" si="2114">IFERROR(SUM(Z330:AD330)/$E330,"")</f>
        <v/>
      </c>
      <c r="AH330" s="248" t="str">
        <f>IFERROR(((80*AB330)+(100*AC330)+(150*AD330))/SUM(Z330:AD330),"")</f>
        <v/>
      </c>
      <c r="AI330" s="140"/>
      <c r="AJ330" s="145"/>
      <c r="AK330" s="145"/>
      <c r="AL330" s="145"/>
      <c r="AM330" s="145"/>
      <c r="AN330" s="38" t="str">
        <f>IF(AND(ISBLANK(AI330),ISBLANK(AJ330),ISBLANK(AK330),ISBLANK(AL330),ISBLANK(AM330)),"",SUM(AK330:AM330))</f>
        <v/>
      </c>
      <c r="AO330" s="38" t="str">
        <f>IF(AND(ISBLANK(AI330),ISBLANK(AJ330),ISBLANK(AK330),ISBLANK(AL330),ISBLANK(AM330)),"",SUM(AL330:AM330))</f>
        <v/>
      </c>
      <c r="AP330" s="233" t="str">
        <f t="shared" ref="AP330" si="2115">IFERROR(SUM(AI330:AM330)/$E330,"")</f>
        <v/>
      </c>
      <c r="AQ330" s="248" t="str">
        <f>IFERROR(((80*AK330)+(100*AL330)+(150*AM330))/SUM(AI330:AM330),"")</f>
        <v/>
      </c>
      <c r="AR330" s="229" t="str">
        <f t="shared" ref="AR330" si="2116">IFERROR(AVERAGE(Y330,AH330,AQ330),"")</f>
        <v/>
      </c>
      <c r="AS330" s="229" t="str">
        <f t="shared" ref="AS330" si="2117">IF(OR(P330="",AR330=""),"",AR330-P330)</f>
        <v/>
      </c>
      <c r="AT330" s="145"/>
      <c r="AU330" s="145"/>
      <c r="AV330" s="145"/>
      <c r="AW330" s="145"/>
      <c r="AX330" s="145"/>
      <c r="AY330" s="38" t="str">
        <f>IF(AND(ISBLANK(AT330),ISBLANK(AU330),ISBLANK(AV330),ISBLANK(AW330),ISBLANK(AX330)),"",SUM(AV330:AX330))</f>
        <v/>
      </c>
      <c r="AZ330" s="133" t="str">
        <f>IF(AND(ISBLANK(AT330),ISBLANK(AU330),ISBLANK(AV330),ISBLANK(AW330),ISBLANK(AX330)),"",SUM(AW330:AX330))</f>
        <v/>
      </c>
      <c r="BA330" s="254" t="str">
        <f>IFERROR(((80*AV330)+(100*AW330)+(150*AX330))/SUM(AT330:AX330),"")</f>
        <v/>
      </c>
      <c r="BB330" s="135">
        <f>B330</f>
        <v>0</v>
      </c>
      <c r="BC330" s="64">
        <f>C330</f>
        <v>0</v>
      </c>
      <c r="BD330" s="64" t="str">
        <f>BB330&amp;"."&amp;BC330</f>
        <v>0.0</v>
      </c>
      <c r="BE330" s="64">
        <f>D330</f>
        <v>0</v>
      </c>
      <c r="BF330" s="65">
        <f>H330</f>
        <v>0</v>
      </c>
      <c r="BG330" s="65">
        <f t="shared" ref="BG330:BL330" si="2118">I330</f>
        <v>0</v>
      </c>
      <c r="BH330" s="65">
        <f t="shared" si="2118"/>
        <v>0</v>
      </c>
      <c r="BI330" s="65">
        <f t="shared" si="2118"/>
        <v>0</v>
      </c>
      <c r="BJ330" s="65">
        <f t="shared" si="2118"/>
        <v>0</v>
      </c>
      <c r="BK330" s="65" t="str">
        <f t="shared" si="2118"/>
        <v/>
      </c>
      <c r="BL330" s="65" t="str">
        <f t="shared" si="2118"/>
        <v/>
      </c>
      <c r="BM330" s="65" t="str">
        <f t="shared" ref="BM330:BT330" si="2119">P330</f>
        <v/>
      </c>
      <c r="BN330" s="65">
        <f t="shared" si="2119"/>
        <v>0</v>
      </c>
      <c r="BO330" s="65">
        <f t="shared" si="2119"/>
        <v>0</v>
      </c>
      <c r="BP330" s="65">
        <f t="shared" si="2119"/>
        <v>0</v>
      </c>
      <c r="BQ330" s="65">
        <f t="shared" si="2119"/>
        <v>0</v>
      </c>
      <c r="BR330" s="65">
        <f t="shared" si="2119"/>
        <v>0</v>
      </c>
      <c r="BS330" s="65" t="str">
        <f t="shared" si="2119"/>
        <v/>
      </c>
      <c r="BT330" s="65" t="str">
        <f t="shared" si="2119"/>
        <v/>
      </c>
      <c r="BU330" s="65" t="str">
        <f t="shared" ref="BU330:CB330" si="2120">Y330</f>
        <v/>
      </c>
      <c r="BV330" s="65">
        <f t="shared" si="2120"/>
        <v>0</v>
      </c>
      <c r="BW330" s="65">
        <f t="shared" si="2120"/>
        <v>0</v>
      </c>
      <c r="BX330" s="65">
        <f t="shared" si="2120"/>
        <v>0</v>
      </c>
      <c r="BY330" s="65">
        <f t="shared" si="2120"/>
        <v>0</v>
      </c>
      <c r="BZ330" s="65">
        <f t="shared" si="2120"/>
        <v>0</v>
      </c>
      <c r="CA330" s="65" t="str">
        <f t="shared" si="2120"/>
        <v/>
      </c>
      <c r="CB330" s="65" t="str">
        <f t="shared" si="2120"/>
        <v/>
      </c>
      <c r="CC330" s="65" t="str">
        <f t="shared" ref="CC330:CJ330" si="2121">AH330</f>
        <v/>
      </c>
      <c r="CD330" s="65">
        <f t="shared" si="2121"/>
        <v>0</v>
      </c>
      <c r="CE330" s="65">
        <f t="shared" si="2121"/>
        <v>0</v>
      </c>
      <c r="CF330" s="65">
        <f t="shared" si="2121"/>
        <v>0</v>
      </c>
      <c r="CG330" s="65">
        <f t="shared" si="2121"/>
        <v>0</v>
      </c>
      <c r="CH330" s="65">
        <f t="shared" si="2121"/>
        <v>0</v>
      </c>
      <c r="CI330" s="65" t="str">
        <f t="shared" si="2121"/>
        <v/>
      </c>
      <c r="CJ330" s="65" t="str">
        <f t="shared" si="2121"/>
        <v/>
      </c>
      <c r="CK330" s="65" t="str">
        <f t="shared" ref="CK330" si="2122">AQ330</f>
        <v/>
      </c>
      <c r="CL330" s="65">
        <f t="shared" ref="CL330:CS330" si="2123">AT330</f>
        <v>0</v>
      </c>
      <c r="CM330" s="65">
        <f t="shared" si="2123"/>
        <v>0</v>
      </c>
      <c r="CN330" s="65">
        <f t="shared" si="2123"/>
        <v>0</v>
      </c>
      <c r="CO330" s="65">
        <f t="shared" si="2123"/>
        <v>0</v>
      </c>
      <c r="CP330" s="65">
        <f t="shared" si="2123"/>
        <v>0</v>
      </c>
      <c r="CQ330" s="65" t="str">
        <f t="shared" si="2123"/>
        <v/>
      </c>
      <c r="CR330" s="65" t="str">
        <f t="shared" si="2123"/>
        <v/>
      </c>
      <c r="CS330" s="65" t="str">
        <f t="shared" si="2123"/>
        <v/>
      </c>
    </row>
    <row r="331" spans="1:97" ht="13.5" thickBot="1" x14ac:dyDescent="0.25">
      <c r="A331" s="259"/>
      <c r="B331" s="264"/>
      <c r="C331" s="262"/>
      <c r="D331" s="262"/>
      <c r="E331" s="236"/>
      <c r="F331" s="241"/>
      <c r="G331" s="48" t="s">
        <v>6</v>
      </c>
      <c r="H331" s="146" t="str">
        <f>IFERROR(H330/SUM(H330:L330),"")</f>
        <v/>
      </c>
      <c r="I331" s="147" t="str">
        <f>IFERROR(I330/SUM(H330:L330),"")</f>
        <v/>
      </c>
      <c r="J331" s="148" t="str">
        <f>IFERROR(J330/SUM(H330:L330),"")</f>
        <v/>
      </c>
      <c r="K331" s="148" t="str">
        <f>IFERROR(K330/SUM(H330:L330),"")</f>
        <v/>
      </c>
      <c r="L331" s="148" t="str">
        <f>IFERROR(L330/SUM(H330:L330),"")</f>
        <v/>
      </c>
      <c r="M331" s="26" t="str">
        <f>IFERROR(M330/SUM(H330:L330),"")</f>
        <v/>
      </c>
      <c r="N331" s="26" t="str">
        <f>IFERROR(N330/SUM(H330:L330),"")</f>
        <v/>
      </c>
      <c r="O331" s="234"/>
      <c r="P331" s="249"/>
      <c r="Q331" s="146" t="str">
        <f>IFERROR(Q330/SUM(Q330:U330),"")</f>
        <v/>
      </c>
      <c r="R331" s="147" t="str">
        <f>IFERROR(R330/SUM(Q330:U330),"")</f>
        <v/>
      </c>
      <c r="S331" s="148" t="str">
        <f>IFERROR(S330/SUM(Q330:U330),"")</f>
        <v/>
      </c>
      <c r="T331" s="148" t="str">
        <f>IFERROR(T330/SUM(Q330:U330),"")</f>
        <v/>
      </c>
      <c r="U331" s="148" t="str">
        <f>IFERROR(U330/SUM(Q330:U330),"")</f>
        <v/>
      </c>
      <c r="V331" s="26" t="str">
        <f>IFERROR(V330/SUM(Q330:U330),"")</f>
        <v/>
      </c>
      <c r="W331" s="26" t="str">
        <f>IFERROR(W330/SUM(Q330:U330),"")</f>
        <v/>
      </c>
      <c r="X331" s="234"/>
      <c r="Y331" s="249"/>
      <c r="Z331" s="146" t="str">
        <f>IFERROR(Z330/SUM(Z330:AD330),"")</f>
        <v/>
      </c>
      <c r="AA331" s="147" t="str">
        <f>IFERROR(AA330/SUM(Z330:AD330),"")</f>
        <v/>
      </c>
      <c r="AB331" s="148" t="str">
        <f>IFERROR(AB330/SUM(Z330:AD330),"")</f>
        <v/>
      </c>
      <c r="AC331" s="148" t="str">
        <f>IFERROR(AC330/SUM(Z330:AD330),"")</f>
        <v/>
      </c>
      <c r="AD331" s="148" t="str">
        <f>IFERROR(AD330/SUM(Z330:AD330),"")</f>
        <v/>
      </c>
      <c r="AE331" s="26" t="str">
        <f>IFERROR(AE330/SUM(Z330:AD330),"")</f>
        <v/>
      </c>
      <c r="AF331" s="26" t="str">
        <f>IFERROR(AF330/SUM(Z330:AD330),"")</f>
        <v/>
      </c>
      <c r="AG331" s="234"/>
      <c r="AH331" s="249"/>
      <c r="AI331" s="146" t="str">
        <f>IFERROR(AI330/SUM(AI330:AM330),"")</f>
        <v/>
      </c>
      <c r="AJ331" s="147" t="str">
        <f>IFERROR(AJ330/SUM(AI330:AM330),"")</f>
        <v/>
      </c>
      <c r="AK331" s="148" t="str">
        <f>IFERROR(AK330/SUM(AI330:AM330),"")</f>
        <v/>
      </c>
      <c r="AL331" s="148" t="str">
        <f>IFERROR(AL330/SUM(AI330:AM330),"")</f>
        <v/>
      </c>
      <c r="AM331" s="148" t="str">
        <f>IFERROR(AM330/SUM(AI330:AM330),"")</f>
        <v/>
      </c>
      <c r="AN331" s="26" t="str">
        <f>IFERROR(AN330/SUM(AI330:AM330),"")</f>
        <v/>
      </c>
      <c r="AO331" s="26" t="str">
        <f>IFERROR(AO330/SUM(AI330:AM330),"")</f>
        <v/>
      </c>
      <c r="AP331" s="234"/>
      <c r="AQ331" s="249"/>
      <c r="AR331" s="230"/>
      <c r="AS331" s="230"/>
      <c r="AT331" s="147" t="str">
        <f>IFERROR(AT330/SUM(AT330:AX330),"")</f>
        <v/>
      </c>
      <c r="AU331" s="147" t="str">
        <f>IFERROR(AU330/SUM(AT330:AX330),"")</f>
        <v/>
      </c>
      <c r="AV331" s="148" t="str">
        <f>IFERROR(AV330/SUM(AT330:AX330),"")</f>
        <v/>
      </c>
      <c r="AW331" s="148" t="str">
        <f>IFERROR(AW330/SUM(AT330:AX330),"")</f>
        <v/>
      </c>
      <c r="AX331" s="148" t="str">
        <f>IFERROR(AX330/SUM(AT330:AX330),"")</f>
        <v/>
      </c>
      <c r="AY331" s="26" t="str">
        <f>IFERROR(AY330/SUM(AT330:AX330),"")</f>
        <v/>
      </c>
      <c r="AZ331" s="134" t="str">
        <f>IFERROR(AZ330/SUM(AT330:AX330),"")</f>
        <v/>
      </c>
      <c r="BA331" s="255"/>
      <c r="BB331" s="135"/>
      <c r="BC331" s="64"/>
      <c r="BD331" s="64" t="str">
        <f t="shared" ref="BD331" si="2124">BB331&amp;"."&amp;BC331</f>
        <v>.</v>
      </c>
      <c r="BE331" s="64"/>
      <c r="BF331" s="67"/>
      <c r="BG331" s="67"/>
      <c r="BH331" s="68"/>
      <c r="BI331" s="68"/>
      <c r="BJ331" s="68"/>
      <c r="BK331" s="69"/>
      <c r="BL331" s="69"/>
      <c r="BM331" s="64"/>
      <c r="BN331" s="67"/>
      <c r="BO331" s="67"/>
      <c r="BP331" s="68"/>
      <c r="BQ331" s="68"/>
      <c r="BR331" s="68"/>
      <c r="BS331" s="69"/>
      <c r="BT331" s="69"/>
      <c r="BU331" s="64"/>
      <c r="BV331" s="67"/>
      <c r="BW331" s="67"/>
      <c r="BX331" s="68"/>
      <c r="BY331" s="68"/>
      <c r="BZ331" s="68"/>
      <c r="CA331" s="69"/>
      <c r="CB331" s="69"/>
      <c r="CC331" s="64"/>
      <c r="CD331" s="67"/>
      <c r="CE331" s="67"/>
      <c r="CF331" s="68"/>
      <c r="CG331" s="68"/>
      <c r="CH331" s="68"/>
      <c r="CI331" s="69"/>
      <c r="CJ331" s="69"/>
      <c r="CK331" s="64"/>
      <c r="CL331" s="67"/>
      <c r="CM331" s="67"/>
      <c r="CN331" s="68"/>
      <c r="CO331" s="68"/>
      <c r="CP331" s="68"/>
      <c r="CQ331" s="69"/>
      <c r="CR331" s="69"/>
      <c r="CS331" s="66"/>
    </row>
    <row r="332" spans="1:97" ht="13.5" thickTop="1" x14ac:dyDescent="0.2">
      <c r="A332" s="258"/>
      <c r="B332" s="263"/>
      <c r="C332" s="265"/>
      <c r="D332" s="261"/>
      <c r="E332" s="235"/>
      <c r="F332" s="260"/>
      <c r="G332" s="47" t="s">
        <v>5</v>
      </c>
      <c r="H332" s="140"/>
      <c r="I332" s="145"/>
      <c r="J332" s="145"/>
      <c r="K332" s="145"/>
      <c r="L332" s="145"/>
      <c r="M332" s="38" t="str">
        <f>IF(AND(ISBLANK(H332),ISBLANK(I332),ISBLANK(J332),ISBLANK(K332),ISBLANK(L332)),"",SUM(J332:L332))</f>
        <v/>
      </c>
      <c r="N332" s="38" t="str">
        <f>IF(AND(ISBLANK(H332),ISBLANK(I332),ISBLANK(J332),ISBLANK(K332),ISBLANK(L332)),"",SUM(K332:L332))</f>
        <v/>
      </c>
      <c r="O332" s="233" t="str">
        <f t="shared" ref="O332" si="2125">IFERROR(SUM(H332:L332)/E332,"")</f>
        <v/>
      </c>
      <c r="P332" s="248" t="str">
        <f>IFERROR(((80*J332)+(100*K332)+(150*L332))/SUM(H332:L332),"")</f>
        <v/>
      </c>
      <c r="Q332" s="140"/>
      <c r="R332" s="145"/>
      <c r="S332" s="145"/>
      <c r="T332" s="145"/>
      <c r="U332" s="145"/>
      <c r="V332" s="38" t="str">
        <f>IF(AND(ISBLANK(Q332),ISBLANK(R332),ISBLANK(S332),ISBLANK(T332),ISBLANK(U332)),"",SUM(S332:U332))</f>
        <v/>
      </c>
      <c r="W332" s="38" t="str">
        <f>IF(AND(ISBLANK(Q332),ISBLANK(R332),ISBLANK(S332),ISBLANK(T332),ISBLANK(U332)),"",SUM(T332:U332))</f>
        <v/>
      </c>
      <c r="X332" s="233" t="str">
        <f t="shared" ref="X332" si="2126">IFERROR(SUM(Q332:U332)/$E332,"")</f>
        <v/>
      </c>
      <c r="Y332" s="248" t="str">
        <f>IFERROR(((80*S332)+(100*T332)+(150*U332))/SUM(Q332:U332),"")</f>
        <v/>
      </c>
      <c r="Z332" s="140"/>
      <c r="AA332" s="145"/>
      <c r="AB332" s="145"/>
      <c r="AC332" s="145"/>
      <c r="AD332" s="145"/>
      <c r="AE332" s="38" t="str">
        <f>IF(AND(ISBLANK(Z332),ISBLANK(AA332),ISBLANK(AB332),ISBLANK(AC332),ISBLANK(AD332)),"",SUM(AB332:AD332))</f>
        <v/>
      </c>
      <c r="AF332" s="38" t="str">
        <f>IF(AND(ISBLANK(Z332),ISBLANK(AA332),ISBLANK(AB332),ISBLANK(AC332),ISBLANK(AD332)),"",SUM(AC332:AD332))</f>
        <v/>
      </c>
      <c r="AG332" s="233" t="str">
        <f t="shared" ref="AG332" si="2127">IFERROR(SUM(Z332:AD332)/$E332,"")</f>
        <v/>
      </c>
      <c r="AH332" s="248" t="str">
        <f>IFERROR(((80*AB332)+(100*AC332)+(150*AD332))/SUM(Z332:AD332),"")</f>
        <v/>
      </c>
      <c r="AI332" s="140"/>
      <c r="AJ332" s="145"/>
      <c r="AK332" s="145"/>
      <c r="AL332" s="145"/>
      <c r="AM332" s="145"/>
      <c r="AN332" s="38" t="str">
        <f>IF(AND(ISBLANK(AI332),ISBLANK(AJ332),ISBLANK(AK332),ISBLANK(AL332),ISBLANK(AM332)),"",SUM(AK332:AM332))</f>
        <v/>
      </c>
      <c r="AO332" s="38" t="str">
        <f>IF(AND(ISBLANK(AI332),ISBLANK(AJ332),ISBLANK(AK332),ISBLANK(AL332),ISBLANK(AM332)),"",SUM(AL332:AM332))</f>
        <v/>
      </c>
      <c r="AP332" s="233" t="str">
        <f t="shared" ref="AP332" si="2128">IFERROR(SUM(AI332:AM332)/$E332,"")</f>
        <v/>
      </c>
      <c r="AQ332" s="248" t="str">
        <f>IFERROR(((80*AK332)+(100*AL332)+(150*AM332))/SUM(AI332:AM332),"")</f>
        <v/>
      </c>
      <c r="AR332" s="229" t="str">
        <f t="shared" ref="AR332" si="2129">IFERROR(AVERAGE(Y332,AH332,AQ332),"")</f>
        <v/>
      </c>
      <c r="AS332" s="229" t="str">
        <f t="shared" ref="AS332" si="2130">IF(OR(P332="",AR332=""),"",AR332-P332)</f>
        <v/>
      </c>
      <c r="AT332" s="145"/>
      <c r="AU332" s="145"/>
      <c r="AV332" s="145"/>
      <c r="AW332" s="145"/>
      <c r="AX332" s="145"/>
      <c r="AY332" s="38" t="str">
        <f>IF(AND(ISBLANK(AT332),ISBLANK(AU332),ISBLANK(AV332),ISBLANK(AW332),ISBLANK(AX332)),"",SUM(AV332:AX332))</f>
        <v/>
      </c>
      <c r="AZ332" s="133" t="str">
        <f>IF(AND(ISBLANK(AT332),ISBLANK(AU332),ISBLANK(AV332),ISBLANK(AW332),ISBLANK(AX332)),"",SUM(AW332:AX332))</f>
        <v/>
      </c>
      <c r="BA332" s="254" t="str">
        <f>IFERROR(((80*AV332)+(100*AW332)+(150*AX332))/SUM(AT332:AX332),"")</f>
        <v/>
      </c>
      <c r="BB332" s="135">
        <f>B332</f>
        <v>0</v>
      </c>
      <c r="BC332" s="64">
        <f>C332</f>
        <v>0</v>
      </c>
      <c r="BD332" s="64" t="str">
        <f>BB332&amp;"."&amp;BC332</f>
        <v>0.0</v>
      </c>
      <c r="BE332" s="64">
        <f>D332</f>
        <v>0</v>
      </c>
      <c r="BF332" s="65">
        <f>H332</f>
        <v>0</v>
      </c>
      <c r="BG332" s="65">
        <f t="shared" ref="BG332:BL332" si="2131">I332</f>
        <v>0</v>
      </c>
      <c r="BH332" s="65">
        <f t="shared" si="2131"/>
        <v>0</v>
      </c>
      <c r="BI332" s="65">
        <f t="shared" si="2131"/>
        <v>0</v>
      </c>
      <c r="BJ332" s="65">
        <f t="shared" si="2131"/>
        <v>0</v>
      </c>
      <c r="BK332" s="65" t="str">
        <f t="shared" si="2131"/>
        <v/>
      </c>
      <c r="BL332" s="65" t="str">
        <f t="shared" si="2131"/>
        <v/>
      </c>
      <c r="BM332" s="65" t="str">
        <f t="shared" ref="BM332:BT332" si="2132">P332</f>
        <v/>
      </c>
      <c r="BN332" s="65">
        <f t="shared" si="2132"/>
        <v>0</v>
      </c>
      <c r="BO332" s="65">
        <f t="shared" si="2132"/>
        <v>0</v>
      </c>
      <c r="BP332" s="65">
        <f t="shared" si="2132"/>
        <v>0</v>
      </c>
      <c r="BQ332" s="65">
        <f t="shared" si="2132"/>
        <v>0</v>
      </c>
      <c r="BR332" s="65">
        <f t="shared" si="2132"/>
        <v>0</v>
      </c>
      <c r="BS332" s="65" t="str">
        <f t="shared" si="2132"/>
        <v/>
      </c>
      <c r="BT332" s="65" t="str">
        <f t="shared" si="2132"/>
        <v/>
      </c>
      <c r="BU332" s="65" t="str">
        <f t="shared" ref="BU332:CB332" si="2133">Y332</f>
        <v/>
      </c>
      <c r="BV332" s="65">
        <f t="shared" si="2133"/>
        <v>0</v>
      </c>
      <c r="BW332" s="65">
        <f t="shared" si="2133"/>
        <v>0</v>
      </c>
      <c r="BX332" s="65">
        <f t="shared" si="2133"/>
        <v>0</v>
      </c>
      <c r="BY332" s="65">
        <f t="shared" si="2133"/>
        <v>0</v>
      </c>
      <c r="BZ332" s="65">
        <f t="shared" si="2133"/>
        <v>0</v>
      </c>
      <c r="CA332" s="65" t="str">
        <f t="shared" si="2133"/>
        <v/>
      </c>
      <c r="CB332" s="65" t="str">
        <f t="shared" si="2133"/>
        <v/>
      </c>
      <c r="CC332" s="65" t="str">
        <f t="shared" ref="CC332:CJ332" si="2134">AH332</f>
        <v/>
      </c>
      <c r="CD332" s="65">
        <f t="shared" si="2134"/>
        <v>0</v>
      </c>
      <c r="CE332" s="65">
        <f t="shared" si="2134"/>
        <v>0</v>
      </c>
      <c r="CF332" s="65">
        <f t="shared" si="2134"/>
        <v>0</v>
      </c>
      <c r="CG332" s="65">
        <f t="shared" si="2134"/>
        <v>0</v>
      </c>
      <c r="CH332" s="65">
        <f t="shared" si="2134"/>
        <v>0</v>
      </c>
      <c r="CI332" s="65" t="str">
        <f t="shared" si="2134"/>
        <v/>
      </c>
      <c r="CJ332" s="65" t="str">
        <f t="shared" si="2134"/>
        <v/>
      </c>
      <c r="CK332" s="65" t="str">
        <f t="shared" ref="CK332" si="2135">AQ332</f>
        <v/>
      </c>
      <c r="CL332" s="65">
        <f t="shared" ref="CL332:CS332" si="2136">AT332</f>
        <v>0</v>
      </c>
      <c r="CM332" s="65">
        <f t="shared" si="2136"/>
        <v>0</v>
      </c>
      <c r="CN332" s="65">
        <f t="shared" si="2136"/>
        <v>0</v>
      </c>
      <c r="CO332" s="65">
        <f t="shared" si="2136"/>
        <v>0</v>
      </c>
      <c r="CP332" s="65">
        <f t="shared" si="2136"/>
        <v>0</v>
      </c>
      <c r="CQ332" s="65" t="str">
        <f t="shared" si="2136"/>
        <v/>
      </c>
      <c r="CR332" s="65" t="str">
        <f t="shared" si="2136"/>
        <v/>
      </c>
      <c r="CS332" s="65" t="str">
        <f t="shared" si="2136"/>
        <v/>
      </c>
    </row>
    <row r="333" spans="1:97" ht="13.5" thickBot="1" x14ac:dyDescent="0.25">
      <c r="A333" s="259"/>
      <c r="B333" s="264"/>
      <c r="C333" s="262"/>
      <c r="D333" s="262"/>
      <c r="E333" s="236"/>
      <c r="F333" s="241"/>
      <c r="G333" s="48" t="s">
        <v>6</v>
      </c>
      <c r="H333" s="146" t="str">
        <f>IFERROR(H332/SUM(H332:L332),"")</f>
        <v/>
      </c>
      <c r="I333" s="147" t="str">
        <f>IFERROR(I332/SUM(H332:L332),"")</f>
        <v/>
      </c>
      <c r="J333" s="148" t="str">
        <f>IFERROR(J332/SUM(H332:L332),"")</f>
        <v/>
      </c>
      <c r="K333" s="148" t="str">
        <f>IFERROR(K332/SUM(H332:L332),"")</f>
        <v/>
      </c>
      <c r="L333" s="148" t="str">
        <f>IFERROR(L332/SUM(H332:L332),"")</f>
        <v/>
      </c>
      <c r="M333" s="26" t="str">
        <f>IFERROR(M332/SUM(H332:L332),"")</f>
        <v/>
      </c>
      <c r="N333" s="26" t="str">
        <f>IFERROR(N332/SUM(H332:L332),"")</f>
        <v/>
      </c>
      <c r="O333" s="234"/>
      <c r="P333" s="249"/>
      <c r="Q333" s="146" t="str">
        <f>IFERROR(Q332/SUM(Q332:U332),"")</f>
        <v/>
      </c>
      <c r="R333" s="147" t="str">
        <f>IFERROR(R332/SUM(Q332:U332),"")</f>
        <v/>
      </c>
      <c r="S333" s="148" t="str">
        <f>IFERROR(S332/SUM(Q332:U332),"")</f>
        <v/>
      </c>
      <c r="T333" s="148" t="str">
        <f>IFERROR(T332/SUM(Q332:U332),"")</f>
        <v/>
      </c>
      <c r="U333" s="148" t="str">
        <f>IFERROR(U332/SUM(Q332:U332),"")</f>
        <v/>
      </c>
      <c r="V333" s="26" t="str">
        <f>IFERROR(V332/SUM(Q332:U332),"")</f>
        <v/>
      </c>
      <c r="W333" s="26" t="str">
        <f>IFERROR(W332/SUM(Q332:U332),"")</f>
        <v/>
      </c>
      <c r="X333" s="234"/>
      <c r="Y333" s="249"/>
      <c r="Z333" s="146" t="str">
        <f>IFERROR(Z332/SUM(Z332:AD332),"")</f>
        <v/>
      </c>
      <c r="AA333" s="147" t="str">
        <f>IFERROR(AA332/SUM(Z332:AD332),"")</f>
        <v/>
      </c>
      <c r="AB333" s="148" t="str">
        <f>IFERROR(AB332/SUM(Z332:AD332),"")</f>
        <v/>
      </c>
      <c r="AC333" s="148" t="str">
        <f>IFERROR(AC332/SUM(Z332:AD332),"")</f>
        <v/>
      </c>
      <c r="AD333" s="148" t="str">
        <f>IFERROR(AD332/SUM(Z332:AD332),"")</f>
        <v/>
      </c>
      <c r="AE333" s="26" t="str">
        <f>IFERROR(AE332/SUM(Z332:AD332),"")</f>
        <v/>
      </c>
      <c r="AF333" s="26" t="str">
        <f>IFERROR(AF332/SUM(Z332:AD332),"")</f>
        <v/>
      </c>
      <c r="AG333" s="234"/>
      <c r="AH333" s="249"/>
      <c r="AI333" s="146" t="str">
        <f>IFERROR(AI332/SUM(AI332:AM332),"")</f>
        <v/>
      </c>
      <c r="AJ333" s="147" t="str">
        <f>IFERROR(AJ332/SUM(AI332:AM332),"")</f>
        <v/>
      </c>
      <c r="AK333" s="148" t="str">
        <f>IFERROR(AK332/SUM(AI332:AM332),"")</f>
        <v/>
      </c>
      <c r="AL333" s="148" t="str">
        <f>IFERROR(AL332/SUM(AI332:AM332),"")</f>
        <v/>
      </c>
      <c r="AM333" s="148" t="str">
        <f>IFERROR(AM332/SUM(AI332:AM332),"")</f>
        <v/>
      </c>
      <c r="AN333" s="26" t="str">
        <f>IFERROR(AN332/SUM(AI332:AM332),"")</f>
        <v/>
      </c>
      <c r="AO333" s="26" t="str">
        <f>IFERROR(AO332/SUM(AI332:AM332),"")</f>
        <v/>
      </c>
      <c r="AP333" s="234"/>
      <c r="AQ333" s="249"/>
      <c r="AR333" s="230"/>
      <c r="AS333" s="230"/>
      <c r="AT333" s="147" t="str">
        <f>IFERROR(AT332/SUM(AT332:AX332),"")</f>
        <v/>
      </c>
      <c r="AU333" s="147" t="str">
        <f>IFERROR(AU332/SUM(AT332:AX332),"")</f>
        <v/>
      </c>
      <c r="AV333" s="148" t="str">
        <f>IFERROR(AV332/SUM(AT332:AX332),"")</f>
        <v/>
      </c>
      <c r="AW333" s="148" t="str">
        <f>IFERROR(AW332/SUM(AT332:AX332),"")</f>
        <v/>
      </c>
      <c r="AX333" s="148" t="str">
        <f>IFERROR(AX332/SUM(AT332:AX332),"")</f>
        <v/>
      </c>
      <c r="AY333" s="26" t="str">
        <f>IFERROR(AY332/SUM(AT332:AX332),"")</f>
        <v/>
      </c>
      <c r="AZ333" s="134" t="str">
        <f>IFERROR(AZ332/SUM(AT332:AX332),"")</f>
        <v/>
      </c>
      <c r="BA333" s="255"/>
      <c r="BB333" s="135"/>
      <c r="BC333" s="64"/>
      <c r="BD333" s="64" t="str">
        <f t="shared" ref="BD333" si="2137">BB333&amp;"."&amp;BC333</f>
        <v>.</v>
      </c>
      <c r="BE333" s="64"/>
      <c r="BF333" s="67"/>
      <c r="BG333" s="67"/>
      <c r="BH333" s="68"/>
      <c r="BI333" s="68"/>
      <c r="BJ333" s="68"/>
      <c r="BK333" s="69"/>
      <c r="BL333" s="69"/>
      <c r="BM333" s="64"/>
      <c r="BN333" s="67"/>
      <c r="BO333" s="67"/>
      <c r="BP333" s="68"/>
      <c r="BQ333" s="68"/>
      <c r="BR333" s="68"/>
      <c r="BS333" s="69"/>
      <c r="BT333" s="69"/>
      <c r="BU333" s="64"/>
      <c r="BV333" s="67"/>
      <c r="BW333" s="67"/>
      <c r="BX333" s="68"/>
      <c r="BY333" s="68"/>
      <c r="BZ333" s="68"/>
      <c r="CA333" s="69"/>
      <c r="CB333" s="69"/>
      <c r="CC333" s="64"/>
      <c r="CD333" s="67"/>
      <c r="CE333" s="67"/>
      <c r="CF333" s="68"/>
      <c r="CG333" s="68"/>
      <c r="CH333" s="68"/>
      <c r="CI333" s="69"/>
      <c r="CJ333" s="69"/>
      <c r="CK333" s="64"/>
      <c r="CL333" s="67"/>
      <c r="CM333" s="67"/>
      <c r="CN333" s="68"/>
      <c r="CO333" s="68"/>
      <c r="CP333" s="68"/>
      <c r="CQ333" s="69"/>
      <c r="CR333" s="69"/>
      <c r="CS333" s="66"/>
    </row>
    <row r="334" spans="1:97" ht="13.5" thickTop="1" x14ac:dyDescent="0.2">
      <c r="A334" s="258"/>
      <c r="B334" s="263"/>
      <c r="C334" s="265"/>
      <c r="D334" s="261"/>
      <c r="E334" s="235"/>
      <c r="F334" s="260"/>
      <c r="G334" s="47" t="s">
        <v>5</v>
      </c>
      <c r="H334" s="140"/>
      <c r="I334" s="145"/>
      <c r="J334" s="145"/>
      <c r="K334" s="145"/>
      <c r="L334" s="145"/>
      <c r="M334" s="38" t="str">
        <f>IF(AND(ISBLANK(H334),ISBLANK(I334),ISBLANK(J334),ISBLANK(K334),ISBLANK(L334)),"",SUM(J334:L334))</f>
        <v/>
      </c>
      <c r="N334" s="38" t="str">
        <f>IF(AND(ISBLANK(H334),ISBLANK(I334),ISBLANK(J334),ISBLANK(K334),ISBLANK(L334)),"",SUM(K334:L334))</f>
        <v/>
      </c>
      <c r="O334" s="233" t="str">
        <f t="shared" ref="O334" si="2138">IFERROR(SUM(H334:L334)/E334,"")</f>
        <v/>
      </c>
      <c r="P334" s="248" t="str">
        <f>IFERROR(((80*J334)+(100*K334)+(150*L334))/SUM(H334:L334),"")</f>
        <v/>
      </c>
      <c r="Q334" s="140"/>
      <c r="R334" s="145"/>
      <c r="S334" s="145"/>
      <c r="T334" s="145"/>
      <c r="U334" s="145"/>
      <c r="V334" s="38" t="str">
        <f>IF(AND(ISBLANK(Q334),ISBLANK(R334),ISBLANK(S334),ISBLANK(T334),ISBLANK(U334)),"",SUM(S334:U334))</f>
        <v/>
      </c>
      <c r="W334" s="38" t="str">
        <f>IF(AND(ISBLANK(Q334),ISBLANK(R334),ISBLANK(S334),ISBLANK(T334),ISBLANK(U334)),"",SUM(T334:U334))</f>
        <v/>
      </c>
      <c r="X334" s="233" t="str">
        <f t="shared" ref="X334" si="2139">IFERROR(SUM(Q334:U334)/$E334,"")</f>
        <v/>
      </c>
      <c r="Y334" s="248" t="str">
        <f>IFERROR(((80*S334)+(100*T334)+(150*U334))/SUM(Q334:U334),"")</f>
        <v/>
      </c>
      <c r="Z334" s="140"/>
      <c r="AA334" s="145"/>
      <c r="AB334" s="145"/>
      <c r="AC334" s="145"/>
      <c r="AD334" s="145"/>
      <c r="AE334" s="38" t="str">
        <f>IF(AND(ISBLANK(Z334),ISBLANK(AA334),ISBLANK(AB334),ISBLANK(AC334),ISBLANK(AD334)),"",SUM(AB334:AD334))</f>
        <v/>
      </c>
      <c r="AF334" s="38" t="str">
        <f>IF(AND(ISBLANK(Z334),ISBLANK(AA334),ISBLANK(AB334),ISBLANK(AC334),ISBLANK(AD334)),"",SUM(AC334:AD334))</f>
        <v/>
      </c>
      <c r="AG334" s="233" t="str">
        <f t="shared" ref="AG334" si="2140">IFERROR(SUM(Z334:AD334)/$E334,"")</f>
        <v/>
      </c>
      <c r="AH334" s="248" t="str">
        <f>IFERROR(((80*AB334)+(100*AC334)+(150*AD334))/SUM(Z334:AD334),"")</f>
        <v/>
      </c>
      <c r="AI334" s="140"/>
      <c r="AJ334" s="145"/>
      <c r="AK334" s="145"/>
      <c r="AL334" s="145"/>
      <c r="AM334" s="145"/>
      <c r="AN334" s="38" t="str">
        <f>IF(AND(ISBLANK(AI334),ISBLANK(AJ334),ISBLANK(AK334),ISBLANK(AL334),ISBLANK(AM334)),"",SUM(AK334:AM334))</f>
        <v/>
      </c>
      <c r="AO334" s="38" t="str">
        <f>IF(AND(ISBLANK(AI334),ISBLANK(AJ334),ISBLANK(AK334),ISBLANK(AL334),ISBLANK(AM334)),"",SUM(AL334:AM334))</f>
        <v/>
      </c>
      <c r="AP334" s="233" t="str">
        <f t="shared" ref="AP334" si="2141">IFERROR(SUM(AI334:AM334)/$E334,"")</f>
        <v/>
      </c>
      <c r="AQ334" s="248" t="str">
        <f>IFERROR(((80*AK334)+(100*AL334)+(150*AM334))/SUM(AI334:AM334),"")</f>
        <v/>
      </c>
      <c r="AR334" s="229" t="str">
        <f t="shared" ref="AR334" si="2142">IFERROR(AVERAGE(Y334,AH334,AQ334),"")</f>
        <v/>
      </c>
      <c r="AS334" s="229" t="str">
        <f t="shared" ref="AS334" si="2143">IF(OR(P334="",AR334=""),"",AR334-P334)</f>
        <v/>
      </c>
      <c r="AT334" s="145"/>
      <c r="AU334" s="145"/>
      <c r="AV334" s="145"/>
      <c r="AW334" s="145"/>
      <c r="AX334" s="145"/>
      <c r="AY334" s="38" t="str">
        <f>IF(AND(ISBLANK(AT334),ISBLANK(AU334),ISBLANK(AV334),ISBLANK(AW334),ISBLANK(AX334)),"",SUM(AV334:AX334))</f>
        <v/>
      </c>
      <c r="AZ334" s="133" t="str">
        <f>IF(AND(ISBLANK(AT334),ISBLANK(AU334),ISBLANK(AV334),ISBLANK(AW334),ISBLANK(AX334)),"",SUM(AW334:AX334))</f>
        <v/>
      </c>
      <c r="BA334" s="254" t="str">
        <f>IFERROR(((80*AV334)+(100*AW334)+(150*AX334))/SUM(AT334:AX334),"")</f>
        <v/>
      </c>
      <c r="BB334" s="135">
        <f>B334</f>
        <v>0</v>
      </c>
      <c r="BC334" s="64">
        <f>C334</f>
        <v>0</v>
      </c>
      <c r="BD334" s="64" t="str">
        <f>BB334&amp;"."&amp;BC334</f>
        <v>0.0</v>
      </c>
      <c r="BE334" s="64">
        <f>D334</f>
        <v>0</v>
      </c>
      <c r="BF334" s="65">
        <f>H334</f>
        <v>0</v>
      </c>
      <c r="BG334" s="65">
        <f t="shared" ref="BG334:BL334" si="2144">I334</f>
        <v>0</v>
      </c>
      <c r="BH334" s="65">
        <f t="shared" si="2144"/>
        <v>0</v>
      </c>
      <c r="BI334" s="65">
        <f t="shared" si="2144"/>
        <v>0</v>
      </c>
      <c r="BJ334" s="65">
        <f t="shared" si="2144"/>
        <v>0</v>
      </c>
      <c r="BK334" s="65" t="str">
        <f t="shared" si="2144"/>
        <v/>
      </c>
      <c r="BL334" s="65" t="str">
        <f t="shared" si="2144"/>
        <v/>
      </c>
      <c r="BM334" s="65" t="str">
        <f t="shared" ref="BM334:BT334" si="2145">P334</f>
        <v/>
      </c>
      <c r="BN334" s="65">
        <f t="shared" si="2145"/>
        <v>0</v>
      </c>
      <c r="BO334" s="65">
        <f t="shared" si="2145"/>
        <v>0</v>
      </c>
      <c r="BP334" s="65">
        <f t="shared" si="2145"/>
        <v>0</v>
      </c>
      <c r="BQ334" s="65">
        <f t="shared" si="2145"/>
        <v>0</v>
      </c>
      <c r="BR334" s="65">
        <f t="shared" si="2145"/>
        <v>0</v>
      </c>
      <c r="BS334" s="65" t="str">
        <f t="shared" si="2145"/>
        <v/>
      </c>
      <c r="BT334" s="65" t="str">
        <f t="shared" si="2145"/>
        <v/>
      </c>
      <c r="BU334" s="65" t="str">
        <f t="shared" ref="BU334:CB334" si="2146">Y334</f>
        <v/>
      </c>
      <c r="BV334" s="65">
        <f t="shared" si="2146"/>
        <v>0</v>
      </c>
      <c r="BW334" s="65">
        <f t="shared" si="2146"/>
        <v>0</v>
      </c>
      <c r="BX334" s="65">
        <f t="shared" si="2146"/>
        <v>0</v>
      </c>
      <c r="BY334" s="65">
        <f t="shared" si="2146"/>
        <v>0</v>
      </c>
      <c r="BZ334" s="65">
        <f t="shared" si="2146"/>
        <v>0</v>
      </c>
      <c r="CA334" s="65" t="str">
        <f t="shared" si="2146"/>
        <v/>
      </c>
      <c r="CB334" s="65" t="str">
        <f t="shared" si="2146"/>
        <v/>
      </c>
      <c r="CC334" s="65" t="str">
        <f t="shared" ref="CC334:CJ334" si="2147">AH334</f>
        <v/>
      </c>
      <c r="CD334" s="65">
        <f t="shared" si="2147"/>
        <v>0</v>
      </c>
      <c r="CE334" s="65">
        <f t="shared" si="2147"/>
        <v>0</v>
      </c>
      <c r="CF334" s="65">
        <f t="shared" si="2147"/>
        <v>0</v>
      </c>
      <c r="CG334" s="65">
        <f t="shared" si="2147"/>
        <v>0</v>
      </c>
      <c r="CH334" s="65">
        <f t="shared" si="2147"/>
        <v>0</v>
      </c>
      <c r="CI334" s="65" t="str">
        <f t="shared" si="2147"/>
        <v/>
      </c>
      <c r="CJ334" s="65" t="str">
        <f t="shared" si="2147"/>
        <v/>
      </c>
      <c r="CK334" s="65" t="str">
        <f t="shared" ref="CK334" si="2148">AQ334</f>
        <v/>
      </c>
      <c r="CL334" s="65">
        <f t="shared" ref="CL334:CS334" si="2149">AT334</f>
        <v>0</v>
      </c>
      <c r="CM334" s="65">
        <f t="shared" si="2149"/>
        <v>0</v>
      </c>
      <c r="CN334" s="65">
        <f t="shared" si="2149"/>
        <v>0</v>
      </c>
      <c r="CO334" s="65">
        <f t="shared" si="2149"/>
        <v>0</v>
      </c>
      <c r="CP334" s="65">
        <f t="shared" si="2149"/>
        <v>0</v>
      </c>
      <c r="CQ334" s="65" t="str">
        <f t="shared" si="2149"/>
        <v/>
      </c>
      <c r="CR334" s="65" t="str">
        <f t="shared" si="2149"/>
        <v/>
      </c>
      <c r="CS334" s="65" t="str">
        <f t="shared" si="2149"/>
        <v/>
      </c>
    </row>
    <row r="335" spans="1:97" ht="13.5" thickBot="1" x14ac:dyDescent="0.25">
      <c r="A335" s="259"/>
      <c r="B335" s="264"/>
      <c r="C335" s="262"/>
      <c r="D335" s="262"/>
      <c r="E335" s="236"/>
      <c r="F335" s="241"/>
      <c r="G335" s="48" t="s">
        <v>6</v>
      </c>
      <c r="H335" s="146" t="str">
        <f>IFERROR(H334/SUM(H334:L334),"")</f>
        <v/>
      </c>
      <c r="I335" s="147" t="str">
        <f>IFERROR(I334/SUM(H334:L334),"")</f>
        <v/>
      </c>
      <c r="J335" s="148" t="str">
        <f>IFERROR(J334/SUM(H334:L334),"")</f>
        <v/>
      </c>
      <c r="K335" s="148" t="str">
        <f>IFERROR(K334/SUM(H334:L334),"")</f>
        <v/>
      </c>
      <c r="L335" s="148" t="str">
        <f>IFERROR(L334/SUM(H334:L334),"")</f>
        <v/>
      </c>
      <c r="M335" s="26" t="str">
        <f>IFERROR(M334/SUM(H334:L334),"")</f>
        <v/>
      </c>
      <c r="N335" s="26" t="str">
        <f>IFERROR(N334/SUM(H334:L334),"")</f>
        <v/>
      </c>
      <c r="O335" s="234"/>
      <c r="P335" s="249"/>
      <c r="Q335" s="146" t="str">
        <f>IFERROR(Q334/SUM(Q334:U334),"")</f>
        <v/>
      </c>
      <c r="R335" s="147" t="str">
        <f>IFERROR(R334/SUM(Q334:U334),"")</f>
        <v/>
      </c>
      <c r="S335" s="148" t="str">
        <f>IFERROR(S334/SUM(Q334:U334),"")</f>
        <v/>
      </c>
      <c r="T335" s="148" t="str">
        <f>IFERROR(T334/SUM(Q334:U334),"")</f>
        <v/>
      </c>
      <c r="U335" s="148" t="str">
        <f>IFERROR(U334/SUM(Q334:U334),"")</f>
        <v/>
      </c>
      <c r="V335" s="26" t="str">
        <f>IFERROR(V334/SUM(Q334:U334),"")</f>
        <v/>
      </c>
      <c r="W335" s="26" t="str">
        <f>IFERROR(W334/SUM(Q334:U334),"")</f>
        <v/>
      </c>
      <c r="X335" s="234"/>
      <c r="Y335" s="249"/>
      <c r="Z335" s="146" t="str">
        <f>IFERROR(Z334/SUM(Z334:AD334),"")</f>
        <v/>
      </c>
      <c r="AA335" s="147" t="str">
        <f>IFERROR(AA334/SUM(Z334:AD334),"")</f>
        <v/>
      </c>
      <c r="AB335" s="148" t="str">
        <f>IFERROR(AB334/SUM(Z334:AD334),"")</f>
        <v/>
      </c>
      <c r="AC335" s="148" t="str">
        <f>IFERROR(AC334/SUM(Z334:AD334),"")</f>
        <v/>
      </c>
      <c r="AD335" s="148" t="str">
        <f>IFERROR(AD334/SUM(Z334:AD334),"")</f>
        <v/>
      </c>
      <c r="AE335" s="26" t="str">
        <f>IFERROR(AE334/SUM(Z334:AD334),"")</f>
        <v/>
      </c>
      <c r="AF335" s="26" t="str">
        <f>IFERROR(AF334/SUM(Z334:AD334),"")</f>
        <v/>
      </c>
      <c r="AG335" s="234"/>
      <c r="AH335" s="249"/>
      <c r="AI335" s="146" t="str">
        <f>IFERROR(AI334/SUM(AI334:AM334),"")</f>
        <v/>
      </c>
      <c r="AJ335" s="147" t="str">
        <f>IFERROR(AJ334/SUM(AI334:AM334),"")</f>
        <v/>
      </c>
      <c r="AK335" s="148" t="str">
        <f>IFERROR(AK334/SUM(AI334:AM334),"")</f>
        <v/>
      </c>
      <c r="AL335" s="148" t="str">
        <f>IFERROR(AL334/SUM(AI334:AM334),"")</f>
        <v/>
      </c>
      <c r="AM335" s="148" t="str">
        <f>IFERROR(AM334/SUM(AI334:AM334),"")</f>
        <v/>
      </c>
      <c r="AN335" s="26" t="str">
        <f>IFERROR(AN334/SUM(AI334:AM334),"")</f>
        <v/>
      </c>
      <c r="AO335" s="26" t="str">
        <f>IFERROR(AO334/SUM(AI334:AM334),"")</f>
        <v/>
      </c>
      <c r="AP335" s="234"/>
      <c r="AQ335" s="249"/>
      <c r="AR335" s="230"/>
      <c r="AS335" s="230"/>
      <c r="AT335" s="147" t="str">
        <f>IFERROR(AT334/SUM(AT334:AX334),"")</f>
        <v/>
      </c>
      <c r="AU335" s="147" t="str">
        <f>IFERROR(AU334/SUM(AT334:AX334),"")</f>
        <v/>
      </c>
      <c r="AV335" s="148" t="str">
        <f>IFERROR(AV334/SUM(AT334:AX334),"")</f>
        <v/>
      </c>
      <c r="AW335" s="148" t="str">
        <f>IFERROR(AW334/SUM(AT334:AX334),"")</f>
        <v/>
      </c>
      <c r="AX335" s="148" t="str">
        <f>IFERROR(AX334/SUM(AT334:AX334),"")</f>
        <v/>
      </c>
      <c r="AY335" s="26" t="str">
        <f>IFERROR(AY334/SUM(AT334:AX334),"")</f>
        <v/>
      </c>
      <c r="AZ335" s="134" t="str">
        <f>IFERROR(AZ334/SUM(AT334:AX334),"")</f>
        <v/>
      </c>
      <c r="BA335" s="255"/>
      <c r="BB335" s="135"/>
      <c r="BC335" s="64"/>
      <c r="BD335" s="64" t="str">
        <f t="shared" ref="BD335" si="2150">BB335&amp;"."&amp;BC335</f>
        <v>.</v>
      </c>
      <c r="BE335" s="64"/>
      <c r="BF335" s="67"/>
      <c r="BG335" s="67"/>
      <c r="BH335" s="68"/>
      <c r="BI335" s="68"/>
      <c r="BJ335" s="68"/>
      <c r="BK335" s="69"/>
      <c r="BL335" s="69"/>
      <c r="BM335" s="64"/>
      <c r="BN335" s="67"/>
      <c r="BO335" s="67"/>
      <c r="BP335" s="68"/>
      <c r="BQ335" s="68"/>
      <c r="BR335" s="68"/>
      <c r="BS335" s="69"/>
      <c r="BT335" s="69"/>
      <c r="BU335" s="64"/>
      <c r="BV335" s="67"/>
      <c r="BW335" s="67"/>
      <c r="BX335" s="68"/>
      <c r="BY335" s="68"/>
      <c r="BZ335" s="68"/>
      <c r="CA335" s="69"/>
      <c r="CB335" s="69"/>
      <c r="CC335" s="64"/>
      <c r="CD335" s="67"/>
      <c r="CE335" s="67"/>
      <c r="CF335" s="68"/>
      <c r="CG335" s="68"/>
      <c r="CH335" s="68"/>
      <c r="CI335" s="69"/>
      <c r="CJ335" s="69"/>
      <c r="CK335" s="64"/>
      <c r="CL335" s="67"/>
      <c r="CM335" s="67"/>
      <c r="CN335" s="68"/>
      <c r="CO335" s="68"/>
      <c r="CP335" s="68"/>
      <c r="CQ335" s="69"/>
      <c r="CR335" s="69"/>
      <c r="CS335" s="66"/>
    </row>
    <row r="336" spans="1:97" ht="13.5" thickTop="1" x14ac:dyDescent="0.2">
      <c r="A336" s="258"/>
      <c r="B336" s="263"/>
      <c r="C336" s="265"/>
      <c r="D336" s="261"/>
      <c r="E336" s="235"/>
      <c r="F336" s="260"/>
      <c r="G336" s="47" t="s">
        <v>5</v>
      </c>
      <c r="H336" s="140"/>
      <c r="I336" s="145"/>
      <c r="J336" s="145"/>
      <c r="K336" s="145"/>
      <c r="L336" s="145"/>
      <c r="M336" s="38" t="str">
        <f>IF(AND(ISBLANK(H336),ISBLANK(I336),ISBLANK(J336),ISBLANK(K336),ISBLANK(L336)),"",SUM(J336:L336))</f>
        <v/>
      </c>
      <c r="N336" s="38" t="str">
        <f>IF(AND(ISBLANK(H336),ISBLANK(I336),ISBLANK(J336),ISBLANK(K336),ISBLANK(L336)),"",SUM(K336:L336))</f>
        <v/>
      </c>
      <c r="O336" s="233" t="str">
        <f t="shared" ref="O336" si="2151">IFERROR(SUM(H336:L336)/E336,"")</f>
        <v/>
      </c>
      <c r="P336" s="248" t="str">
        <f>IFERROR(((80*J336)+(100*K336)+(150*L336))/SUM(H336:L336),"")</f>
        <v/>
      </c>
      <c r="Q336" s="140"/>
      <c r="R336" s="145"/>
      <c r="S336" s="145"/>
      <c r="T336" s="145"/>
      <c r="U336" s="145"/>
      <c r="V336" s="38" t="str">
        <f>IF(AND(ISBLANK(Q336),ISBLANK(R336),ISBLANK(S336),ISBLANK(T336),ISBLANK(U336)),"",SUM(S336:U336))</f>
        <v/>
      </c>
      <c r="W336" s="38" t="str">
        <f>IF(AND(ISBLANK(Q336),ISBLANK(R336),ISBLANK(S336),ISBLANK(T336),ISBLANK(U336)),"",SUM(T336:U336))</f>
        <v/>
      </c>
      <c r="X336" s="233" t="str">
        <f t="shared" ref="X336" si="2152">IFERROR(SUM(Q336:U336)/$E336,"")</f>
        <v/>
      </c>
      <c r="Y336" s="248" t="str">
        <f>IFERROR(((80*S336)+(100*T336)+(150*U336))/SUM(Q336:U336),"")</f>
        <v/>
      </c>
      <c r="Z336" s="140"/>
      <c r="AA336" s="145"/>
      <c r="AB336" s="145"/>
      <c r="AC336" s="145"/>
      <c r="AD336" s="145"/>
      <c r="AE336" s="38" t="str">
        <f>IF(AND(ISBLANK(Z336),ISBLANK(AA336),ISBLANK(AB336),ISBLANK(AC336),ISBLANK(AD336)),"",SUM(AB336:AD336))</f>
        <v/>
      </c>
      <c r="AF336" s="38" t="str">
        <f>IF(AND(ISBLANK(Z336),ISBLANK(AA336),ISBLANK(AB336),ISBLANK(AC336),ISBLANK(AD336)),"",SUM(AC336:AD336))</f>
        <v/>
      </c>
      <c r="AG336" s="233" t="str">
        <f t="shared" ref="AG336" si="2153">IFERROR(SUM(Z336:AD336)/$E336,"")</f>
        <v/>
      </c>
      <c r="AH336" s="248" t="str">
        <f>IFERROR(((80*AB336)+(100*AC336)+(150*AD336))/SUM(Z336:AD336),"")</f>
        <v/>
      </c>
      <c r="AI336" s="140"/>
      <c r="AJ336" s="145"/>
      <c r="AK336" s="145"/>
      <c r="AL336" s="145"/>
      <c r="AM336" s="145"/>
      <c r="AN336" s="38" t="str">
        <f>IF(AND(ISBLANK(AI336),ISBLANK(AJ336),ISBLANK(AK336),ISBLANK(AL336),ISBLANK(AM336)),"",SUM(AK336:AM336))</f>
        <v/>
      </c>
      <c r="AO336" s="38" t="str">
        <f>IF(AND(ISBLANK(AI336),ISBLANK(AJ336),ISBLANK(AK336),ISBLANK(AL336),ISBLANK(AM336)),"",SUM(AL336:AM336))</f>
        <v/>
      </c>
      <c r="AP336" s="233" t="str">
        <f t="shared" ref="AP336" si="2154">IFERROR(SUM(AI336:AM336)/$E336,"")</f>
        <v/>
      </c>
      <c r="AQ336" s="248" t="str">
        <f>IFERROR(((80*AK336)+(100*AL336)+(150*AM336))/SUM(AI336:AM336),"")</f>
        <v/>
      </c>
      <c r="AR336" s="229" t="str">
        <f t="shared" ref="AR336" si="2155">IFERROR(AVERAGE(Y336,AH336,AQ336),"")</f>
        <v/>
      </c>
      <c r="AS336" s="229" t="str">
        <f t="shared" ref="AS336" si="2156">IF(OR(P336="",AR336=""),"",AR336-P336)</f>
        <v/>
      </c>
      <c r="AT336" s="145"/>
      <c r="AU336" s="145"/>
      <c r="AV336" s="145"/>
      <c r="AW336" s="145"/>
      <c r="AX336" s="145"/>
      <c r="AY336" s="38" t="str">
        <f>IF(AND(ISBLANK(AT336),ISBLANK(AU336),ISBLANK(AV336),ISBLANK(AW336),ISBLANK(AX336)),"",SUM(AV336:AX336))</f>
        <v/>
      </c>
      <c r="AZ336" s="133" t="str">
        <f>IF(AND(ISBLANK(AT336),ISBLANK(AU336),ISBLANK(AV336),ISBLANK(AW336),ISBLANK(AX336)),"",SUM(AW336:AX336))</f>
        <v/>
      </c>
      <c r="BA336" s="254" t="str">
        <f>IFERROR(((80*AV336)+(100*AW336)+(150*AX336))/SUM(AT336:AX336),"")</f>
        <v/>
      </c>
      <c r="BB336" s="135">
        <f>B336</f>
        <v>0</v>
      </c>
      <c r="BC336" s="64">
        <f>C336</f>
        <v>0</v>
      </c>
      <c r="BD336" s="64" t="str">
        <f>BB336&amp;"."&amp;BC336</f>
        <v>0.0</v>
      </c>
      <c r="BE336" s="64">
        <f>D336</f>
        <v>0</v>
      </c>
      <c r="BF336" s="65">
        <f>H336</f>
        <v>0</v>
      </c>
      <c r="BG336" s="65">
        <f t="shared" ref="BG336:BL336" si="2157">I336</f>
        <v>0</v>
      </c>
      <c r="BH336" s="65">
        <f t="shared" si="2157"/>
        <v>0</v>
      </c>
      <c r="BI336" s="65">
        <f t="shared" si="2157"/>
        <v>0</v>
      </c>
      <c r="BJ336" s="65">
        <f t="shared" si="2157"/>
        <v>0</v>
      </c>
      <c r="BK336" s="65" t="str">
        <f t="shared" si="2157"/>
        <v/>
      </c>
      <c r="BL336" s="65" t="str">
        <f t="shared" si="2157"/>
        <v/>
      </c>
      <c r="BM336" s="65" t="str">
        <f t="shared" ref="BM336:BT336" si="2158">P336</f>
        <v/>
      </c>
      <c r="BN336" s="65">
        <f t="shared" si="2158"/>
        <v>0</v>
      </c>
      <c r="BO336" s="65">
        <f t="shared" si="2158"/>
        <v>0</v>
      </c>
      <c r="BP336" s="65">
        <f t="shared" si="2158"/>
        <v>0</v>
      </c>
      <c r="BQ336" s="65">
        <f t="shared" si="2158"/>
        <v>0</v>
      </c>
      <c r="BR336" s="65">
        <f t="shared" si="2158"/>
        <v>0</v>
      </c>
      <c r="BS336" s="65" t="str">
        <f t="shared" si="2158"/>
        <v/>
      </c>
      <c r="BT336" s="65" t="str">
        <f t="shared" si="2158"/>
        <v/>
      </c>
      <c r="BU336" s="65" t="str">
        <f t="shared" ref="BU336:CB336" si="2159">Y336</f>
        <v/>
      </c>
      <c r="BV336" s="65">
        <f t="shared" si="2159"/>
        <v>0</v>
      </c>
      <c r="BW336" s="65">
        <f t="shared" si="2159"/>
        <v>0</v>
      </c>
      <c r="BX336" s="65">
        <f t="shared" si="2159"/>
        <v>0</v>
      </c>
      <c r="BY336" s="65">
        <f t="shared" si="2159"/>
        <v>0</v>
      </c>
      <c r="BZ336" s="65">
        <f t="shared" si="2159"/>
        <v>0</v>
      </c>
      <c r="CA336" s="65" t="str">
        <f t="shared" si="2159"/>
        <v/>
      </c>
      <c r="CB336" s="65" t="str">
        <f t="shared" si="2159"/>
        <v/>
      </c>
      <c r="CC336" s="65" t="str">
        <f t="shared" ref="CC336:CJ336" si="2160">AH336</f>
        <v/>
      </c>
      <c r="CD336" s="65">
        <f t="shared" si="2160"/>
        <v>0</v>
      </c>
      <c r="CE336" s="65">
        <f t="shared" si="2160"/>
        <v>0</v>
      </c>
      <c r="CF336" s="65">
        <f t="shared" si="2160"/>
        <v>0</v>
      </c>
      <c r="CG336" s="65">
        <f t="shared" si="2160"/>
        <v>0</v>
      </c>
      <c r="CH336" s="65">
        <f t="shared" si="2160"/>
        <v>0</v>
      </c>
      <c r="CI336" s="65" t="str">
        <f t="shared" si="2160"/>
        <v/>
      </c>
      <c r="CJ336" s="65" t="str">
        <f t="shared" si="2160"/>
        <v/>
      </c>
      <c r="CK336" s="65" t="str">
        <f t="shared" ref="CK336" si="2161">AQ336</f>
        <v/>
      </c>
      <c r="CL336" s="65">
        <f t="shared" ref="CL336:CS336" si="2162">AT336</f>
        <v>0</v>
      </c>
      <c r="CM336" s="65">
        <f t="shared" si="2162"/>
        <v>0</v>
      </c>
      <c r="CN336" s="65">
        <f t="shared" si="2162"/>
        <v>0</v>
      </c>
      <c r="CO336" s="65">
        <f t="shared" si="2162"/>
        <v>0</v>
      </c>
      <c r="CP336" s="65">
        <f t="shared" si="2162"/>
        <v>0</v>
      </c>
      <c r="CQ336" s="65" t="str">
        <f t="shared" si="2162"/>
        <v/>
      </c>
      <c r="CR336" s="65" t="str">
        <f t="shared" si="2162"/>
        <v/>
      </c>
      <c r="CS336" s="65" t="str">
        <f t="shared" si="2162"/>
        <v/>
      </c>
    </row>
    <row r="337" spans="1:97" ht="13.5" thickBot="1" x14ac:dyDescent="0.25">
      <c r="A337" s="259"/>
      <c r="B337" s="264"/>
      <c r="C337" s="262"/>
      <c r="D337" s="262"/>
      <c r="E337" s="236"/>
      <c r="F337" s="241"/>
      <c r="G337" s="48" t="s">
        <v>6</v>
      </c>
      <c r="H337" s="146" t="str">
        <f>IFERROR(H336/SUM(H336:L336),"")</f>
        <v/>
      </c>
      <c r="I337" s="147" t="str">
        <f>IFERROR(I336/SUM(H336:L336),"")</f>
        <v/>
      </c>
      <c r="J337" s="148" t="str">
        <f>IFERROR(J336/SUM(H336:L336),"")</f>
        <v/>
      </c>
      <c r="K337" s="148" t="str">
        <f>IFERROR(K336/SUM(H336:L336),"")</f>
        <v/>
      </c>
      <c r="L337" s="148" t="str">
        <f>IFERROR(L336/SUM(H336:L336),"")</f>
        <v/>
      </c>
      <c r="M337" s="26" t="str">
        <f>IFERROR(M336/SUM(H336:L336),"")</f>
        <v/>
      </c>
      <c r="N337" s="26" t="str">
        <f>IFERROR(N336/SUM(H336:L336),"")</f>
        <v/>
      </c>
      <c r="O337" s="234"/>
      <c r="P337" s="249"/>
      <c r="Q337" s="146" t="str">
        <f>IFERROR(Q336/SUM(Q336:U336),"")</f>
        <v/>
      </c>
      <c r="R337" s="147" t="str">
        <f>IFERROR(R336/SUM(Q336:U336),"")</f>
        <v/>
      </c>
      <c r="S337" s="148" t="str">
        <f>IFERROR(S336/SUM(Q336:U336),"")</f>
        <v/>
      </c>
      <c r="T337" s="148" t="str">
        <f>IFERROR(T336/SUM(Q336:U336),"")</f>
        <v/>
      </c>
      <c r="U337" s="148" t="str">
        <f>IFERROR(U336/SUM(Q336:U336),"")</f>
        <v/>
      </c>
      <c r="V337" s="26" t="str">
        <f>IFERROR(V336/SUM(Q336:U336),"")</f>
        <v/>
      </c>
      <c r="W337" s="26" t="str">
        <f>IFERROR(W336/SUM(Q336:U336),"")</f>
        <v/>
      </c>
      <c r="X337" s="234"/>
      <c r="Y337" s="249"/>
      <c r="Z337" s="146" t="str">
        <f>IFERROR(Z336/SUM(Z336:AD336),"")</f>
        <v/>
      </c>
      <c r="AA337" s="147" t="str">
        <f>IFERROR(AA336/SUM(Z336:AD336),"")</f>
        <v/>
      </c>
      <c r="AB337" s="148" t="str">
        <f>IFERROR(AB336/SUM(Z336:AD336),"")</f>
        <v/>
      </c>
      <c r="AC337" s="148" t="str">
        <f>IFERROR(AC336/SUM(Z336:AD336),"")</f>
        <v/>
      </c>
      <c r="AD337" s="148" t="str">
        <f>IFERROR(AD336/SUM(Z336:AD336),"")</f>
        <v/>
      </c>
      <c r="AE337" s="26" t="str">
        <f>IFERROR(AE336/SUM(Z336:AD336),"")</f>
        <v/>
      </c>
      <c r="AF337" s="26" t="str">
        <f>IFERROR(AF336/SUM(Z336:AD336),"")</f>
        <v/>
      </c>
      <c r="AG337" s="234"/>
      <c r="AH337" s="249"/>
      <c r="AI337" s="146" t="str">
        <f>IFERROR(AI336/SUM(AI336:AM336),"")</f>
        <v/>
      </c>
      <c r="AJ337" s="147" t="str">
        <f>IFERROR(AJ336/SUM(AI336:AM336),"")</f>
        <v/>
      </c>
      <c r="AK337" s="148" t="str">
        <f>IFERROR(AK336/SUM(AI336:AM336),"")</f>
        <v/>
      </c>
      <c r="AL337" s="148" t="str">
        <f>IFERROR(AL336/SUM(AI336:AM336),"")</f>
        <v/>
      </c>
      <c r="AM337" s="148" t="str">
        <f>IFERROR(AM336/SUM(AI336:AM336),"")</f>
        <v/>
      </c>
      <c r="AN337" s="26" t="str">
        <f>IFERROR(AN336/SUM(AI336:AM336),"")</f>
        <v/>
      </c>
      <c r="AO337" s="26" t="str">
        <f>IFERROR(AO336/SUM(AI336:AM336),"")</f>
        <v/>
      </c>
      <c r="AP337" s="234"/>
      <c r="AQ337" s="249"/>
      <c r="AR337" s="230"/>
      <c r="AS337" s="230"/>
      <c r="AT337" s="147" t="str">
        <f>IFERROR(AT336/SUM(AT336:AX336),"")</f>
        <v/>
      </c>
      <c r="AU337" s="147" t="str">
        <f>IFERROR(AU336/SUM(AT336:AX336),"")</f>
        <v/>
      </c>
      <c r="AV337" s="148" t="str">
        <f>IFERROR(AV336/SUM(AT336:AX336),"")</f>
        <v/>
      </c>
      <c r="AW337" s="148" t="str">
        <f>IFERROR(AW336/SUM(AT336:AX336),"")</f>
        <v/>
      </c>
      <c r="AX337" s="148" t="str">
        <f>IFERROR(AX336/SUM(AT336:AX336),"")</f>
        <v/>
      </c>
      <c r="AY337" s="26" t="str">
        <f>IFERROR(AY336/SUM(AT336:AX336),"")</f>
        <v/>
      </c>
      <c r="AZ337" s="134" t="str">
        <f>IFERROR(AZ336/SUM(AT336:AX336),"")</f>
        <v/>
      </c>
      <c r="BA337" s="255"/>
      <c r="BB337" s="135"/>
      <c r="BC337" s="64"/>
      <c r="BD337" s="64" t="str">
        <f t="shared" ref="BD337" si="2163">BB337&amp;"."&amp;BC337</f>
        <v>.</v>
      </c>
      <c r="BE337" s="64"/>
      <c r="BF337" s="67"/>
      <c r="BG337" s="67"/>
      <c r="BH337" s="68"/>
      <c r="BI337" s="68"/>
      <c r="BJ337" s="68"/>
      <c r="BK337" s="69"/>
      <c r="BL337" s="69"/>
      <c r="BM337" s="64"/>
      <c r="BN337" s="67"/>
      <c r="BO337" s="67"/>
      <c r="BP337" s="68"/>
      <c r="BQ337" s="68"/>
      <c r="BR337" s="68"/>
      <c r="BS337" s="69"/>
      <c r="BT337" s="69"/>
      <c r="BU337" s="64"/>
      <c r="BV337" s="67"/>
      <c r="BW337" s="67"/>
      <c r="BX337" s="68"/>
      <c r="BY337" s="68"/>
      <c r="BZ337" s="68"/>
      <c r="CA337" s="69"/>
      <c r="CB337" s="69"/>
      <c r="CC337" s="64"/>
      <c r="CD337" s="67"/>
      <c r="CE337" s="67"/>
      <c r="CF337" s="68"/>
      <c r="CG337" s="68"/>
      <c r="CH337" s="68"/>
      <c r="CI337" s="69"/>
      <c r="CJ337" s="69"/>
      <c r="CK337" s="64"/>
      <c r="CL337" s="67"/>
      <c r="CM337" s="67"/>
      <c r="CN337" s="68"/>
      <c r="CO337" s="68"/>
      <c r="CP337" s="68"/>
      <c r="CQ337" s="69"/>
      <c r="CR337" s="69"/>
      <c r="CS337" s="66"/>
    </row>
    <row r="338" spans="1:97" ht="13.5" thickTop="1" x14ac:dyDescent="0.2">
      <c r="A338" s="258"/>
      <c r="B338" s="263"/>
      <c r="C338" s="265"/>
      <c r="D338" s="261"/>
      <c r="E338" s="235"/>
      <c r="F338" s="260"/>
      <c r="G338" s="47" t="s">
        <v>5</v>
      </c>
      <c r="H338" s="140"/>
      <c r="I338" s="145"/>
      <c r="J338" s="145"/>
      <c r="K338" s="145"/>
      <c r="L338" s="145"/>
      <c r="M338" s="38" t="str">
        <f>IF(AND(ISBLANK(H338),ISBLANK(I338),ISBLANK(J338),ISBLANK(K338),ISBLANK(L338)),"",SUM(J338:L338))</f>
        <v/>
      </c>
      <c r="N338" s="38" t="str">
        <f>IF(AND(ISBLANK(H338),ISBLANK(I338),ISBLANK(J338),ISBLANK(K338),ISBLANK(L338)),"",SUM(K338:L338))</f>
        <v/>
      </c>
      <c r="O338" s="233" t="str">
        <f t="shared" ref="O338" si="2164">IFERROR(SUM(H338:L338)/E338,"")</f>
        <v/>
      </c>
      <c r="P338" s="248" t="str">
        <f>IFERROR(((80*J338)+(100*K338)+(150*L338))/SUM(H338:L338),"")</f>
        <v/>
      </c>
      <c r="Q338" s="140"/>
      <c r="R338" s="145"/>
      <c r="S338" s="145"/>
      <c r="T338" s="145"/>
      <c r="U338" s="145"/>
      <c r="V338" s="38" t="str">
        <f>IF(AND(ISBLANK(Q338),ISBLANK(R338),ISBLANK(S338),ISBLANK(T338),ISBLANK(U338)),"",SUM(S338:U338))</f>
        <v/>
      </c>
      <c r="W338" s="38" t="str">
        <f>IF(AND(ISBLANK(Q338),ISBLANK(R338),ISBLANK(S338),ISBLANK(T338),ISBLANK(U338)),"",SUM(T338:U338))</f>
        <v/>
      </c>
      <c r="X338" s="233" t="str">
        <f t="shared" ref="X338" si="2165">IFERROR(SUM(Q338:U338)/$E338,"")</f>
        <v/>
      </c>
      <c r="Y338" s="248" t="str">
        <f>IFERROR(((80*S338)+(100*T338)+(150*U338))/SUM(Q338:U338),"")</f>
        <v/>
      </c>
      <c r="Z338" s="140"/>
      <c r="AA338" s="145"/>
      <c r="AB338" s="145"/>
      <c r="AC338" s="145"/>
      <c r="AD338" s="145"/>
      <c r="AE338" s="38" t="str">
        <f>IF(AND(ISBLANK(Z338),ISBLANK(AA338),ISBLANK(AB338),ISBLANK(AC338),ISBLANK(AD338)),"",SUM(AB338:AD338))</f>
        <v/>
      </c>
      <c r="AF338" s="38" t="str">
        <f>IF(AND(ISBLANK(Z338),ISBLANK(AA338),ISBLANK(AB338),ISBLANK(AC338),ISBLANK(AD338)),"",SUM(AC338:AD338))</f>
        <v/>
      </c>
      <c r="AG338" s="233" t="str">
        <f t="shared" ref="AG338" si="2166">IFERROR(SUM(Z338:AD338)/$E338,"")</f>
        <v/>
      </c>
      <c r="AH338" s="248" t="str">
        <f>IFERROR(((80*AB338)+(100*AC338)+(150*AD338))/SUM(Z338:AD338),"")</f>
        <v/>
      </c>
      <c r="AI338" s="140"/>
      <c r="AJ338" s="145"/>
      <c r="AK338" s="145"/>
      <c r="AL338" s="145"/>
      <c r="AM338" s="145"/>
      <c r="AN338" s="38" t="str">
        <f>IF(AND(ISBLANK(AI338),ISBLANK(AJ338),ISBLANK(AK338),ISBLANK(AL338),ISBLANK(AM338)),"",SUM(AK338:AM338))</f>
        <v/>
      </c>
      <c r="AO338" s="38" t="str">
        <f>IF(AND(ISBLANK(AI338),ISBLANK(AJ338),ISBLANK(AK338),ISBLANK(AL338),ISBLANK(AM338)),"",SUM(AL338:AM338))</f>
        <v/>
      </c>
      <c r="AP338" s="233" t="str">
        <f t="shared" ref="AP338" si="2167">IFERROR(SUM(AI338:AM338)/$E338,"")</f>
        <v/>
      </c>
      <c r="AQ338" s="248" t="str">
        <f>IFERROR(((80*AK338)+(100*AL338)+(150*AM338))/SUM(AI338:AM338),"")</f>
        <v/>
      </c>
      <c r="AR338" s="229" t="str">
        <f t="shared" ref="AR338" si="2168">IFERROR(AVERAGE(Y338,AH338,AQ338),"")</f>
        <v/>
      </c>
      <c r="AS338" s="229" t="str">
        <f t="shared" ref="AS338" si="2169">IF(OR(P338="",AR338=""),"",AR338-P338)</f>
        <v/>
      </c>
      <c r="AT338" s="145"/>
      <c r="AU338" s="145"/>
      <c r="AV338" s="145"/>
      <c r="AW338" s="145"/>
      <c r="AX338" s="145"/>
      <c r="AY338" s="38" t="str">
        <f>IF(AND(ISBLANK(AT338),ISBLANK(AU338),ISBLANK(AV338),ISBLANK(AW338),ISBLANK(AX338)),"",SUM(AV338:AX338))</f>
        <v/>
      </c>
      <c r="AZ338" s="133" t="str">
        <f>IF(AND(ISBLANK(AT338),ISBLANK(AU338),ISBLANK(AV338),ISBLANK(AW338),ISBLANK(AX338)),"",SUM(AW338:AX338))</f>
        <v/>
      </c>
      <c r="BA338" s="254" t="str">
        <f>IFERROR(((80*AV338)+(100*AW338)+(150*AX338))/SUM(AT338:AX338),"")</f>
        <v/>
      </c>
      <c r="BB338" s="135">
        <f>B338</f>
        <v>0</v>
      </c>
      <c r="BC338" s="64">
        <f>C338</f>
        <v>0</v>
      </c>
      <c r="BD338" s="64" t="str">
        <f>BB338&amp;"."&amp;BC338</f>
        <v>0.0</v>
      </c>
      <c r="BE338" s="64">
        <f>D338</f>
        <v>0</v>
      </c>
      <c r="BF338" s="65">
        <f>H338</f>
        <v>0</v>
      </c>
      <c r="BG338" s="65">
        <f t="shared" ref="BG338:BL338" si="2170">I338</f>
        <v>0</v>
      </c>
      <c r="BH338" s="65">
        <f t="shared" si="2170"/>
        <v>0</v>
      </c>
      <c r="BI338" s="65">
        <f t="shared" si="2170"/>
        <v>0</v>
      </c>
      <c r="BJ338" s="65">
        <f t="shared" si="2170"/>
        <v>0</v>
      </c>
      <c r="BK338" s="65" t="str">
        <f t="shared" si="2170"/>
        <v/>
      </c>
      <c r="BL338" s="65" t="str">
        <f t="shared" si="2170"/>
        <v/>
      </c>
      <c r="BM338" s="65" t="str">
        <f t="shared" ref="BM338:BT338" si="2171">P338</f>
        <v/>
      </c>
      <c r="BN338" s="65">
        <f t="shared" si="2171"/>
        <v>0</v>
      </c>
      <c r="BO338" s="65">
        <f t="shared" si="2171"/>
        <v>0</v>
      </c>
      <c r="BP338" s="65">
        <f t="shared" si="2171"/>
        <v>0</v>
      </c>
      <c r="BQ338" s="65">
        <f t="shared" si="2171"/>
        <v>0</v>
      </c>
      <c r="BR338" s="65">
        <f t="shared" si="2171"/>
        <v>0</v>
      </c>
      <c r="BS338" s="65" t="str">
        <f t="shared" si="2171"/>
        <v/>
      </c>
      <c r="BT338" s="65" t="str">
        <f t="shared" si="2171"/>
        <v/>
      </c>
      <c r="BU338" s="65" t="str">
        <f t="shared" ref="BU338:CB338" si="2172">Y338</f>
        <v/>
      </c>
      <c r="BV338" s="65">
        <f t="shared" si="2172"/>
        <v>0</v>
      </c>
      <c r="BW338" s="65">
        <f t="shared" si="2172"/>
        <v>0</v>
      </c>
      <c r="BX338" s="65">
        <f t="shared" si="2172"/>
        <v>0</v>
      </c>
      <c r="BY338" s="65">
        <f t="shared" si="2172"/>
        <v>0</v>
      </c>
      <c r="BZ338" s="65">
        <f t="shared" si="2172"/>
        <v>0</v>
      </c>
      <c r="CA338" s="65" t="str">
        <f t="shared" si="2172"/>
        <v/>
      </c>
      <c r="CB338" s="65" t="str">
        <f t="shared" si="2172"/>
        <v/>
      </c>
      <c r="CC338" s="65" t="str">
        <f t="shared" ref="CC338:CJ338" si="2173">AH338</f>
        <v/>
      </c>
      <c r="CD338" s="65">
        <f t="shared" si="2173"/>
        <v>0</v>
      </c>
      <c r="CE338" s="65">
        <f t="shared" si="2173"/>
        <v>0</v>
      </c>
      <c r="CF338" s="65">
        <f t="shared" si="2173"/>
        <v>0</v>
      </c>
      <c r="CG338" s="65">
        <f t="shared" si="2173"/>
        <v>0</v>
      </c>
      <c r="CH338" s="65">
        <f t="shared" si="2173"/>
        <v>0</v>
      </c>
      <c r="CI338" s="65" t="str">
        <f t="shared" si="2173"/>
        <v/>
      </c>
      <c r="CJ338" s="65" t="str">
        <f t="shared" si="2173"/>
        <v/>
      </c>
      <c r="CK338" s="65" t="str">
        <f t="shared" ref="CK338" si="2174">AQ338</f>
        <v/>
      </c>
      <c r="CL338" s="65">
        <f t="shared" ref="CL338:CS338" si="2175">AT338</f>
        <v>0</v>
      </c>
      <c r="CM338" s="65">
        <f t="shared" si="2175"/>
        <v>0</v>
      </c>
      <c r="CN338" s="65">
        <f t="shared" si="2175"/>
        <v>0</v>
      </c>
      <c r="CO338" s="65">
        <f t="shared" si="2175"/>
        <v>0</v>
      </c>
      <c r="CP338" s="65">
        <f t="shared" si="2175"/>
        <v>0</v>
      </c>
      <c r="CQ338" s="65" t="str">
        <f t="shared" si="2175"/>
        <v/>
      </c>
      <c r="CR338" s="65" t="str">
        <f t="shared" si="2175"/>
        <v/>
      </c>
      <c r="CS338" s="65" t="str">
        <f t="shared" si="2175"/>
        <v/>
      </c>
    </row>
    <row r="339" spans="1:97" ht="13.5" thickBot="1" x14ac:dyDescent="0.25">
      <c r="A339" s="259"/>
      <c r="B339" s="264"/>
      <c r="C339" s="262"/>
      <c r="D339" s="262"/>
      <c r="E339" s="236"/>
      <c r="F339" s="241"/>
      <c r="G339" s="48" t="s">
        <v>6</v>
      </c>
      <c r="H339" s="146" t="str">
        <f>IFERROR(H338/SUM(H338:L338),"")</f>
        <v/>
      </c>
      <c r="I339" s="147" t="str">
        <f>IFERROR(I338/SUM(H338:L338),"")</f>
        <v/>
      </c>
      <c r="J339" s="148" t="str">
        <f>IFERROR(J338/SUM(H338:L338),"")</f>
        <v/>
      </c>
      <c r="K339" s="148" t="str">
        <f>IFERROR(K338/SUM(H338:L338),"")</f>
        <v/>
      </c>
      <c r="L339" s="148" t="str">
        <f>IFERROR(L338/SUM(H338:L338),"")</f>
        <v/>
      </c>
      <c r="M339" s="26" t="str">
        <f>IFERROR(M338/SUM(H338:L338),"")</f>
        <v/>
      </c>
      <c r="N339" s="26" t="str">
        <f>IFERROR(N338/SUM(H338:L338),"")</f>
        <v/>
      </c>
      <c r="O339" s="234"/>
      <c r="P339" s="249"/>
      <c r="Q339" s="146" t="str">
        <f>IFERROR(Q338/SUM(Q338:U338),"")</f>
        <v/>
      </c>
      <c r="R339" s="147" t="str">
        <f>IFERROR(R338/SUM(Q338:U338),"")</f>
        <v/>
      </c>
      <c r="S339" s="148" t="str">
        <f>IFERROR(S338/SUM(Q338:U338),"")</f>
        <v/>
      </c>
      <c r="T339" s="148" t="str">
        <f>IFERROR(T338/SUM(Q338:U338),"")</f>
        <v/>
      </c>
      <c r="U339" s="148" t="str">
        <f>IFERROR(U338/SUM(Q338:U338),"")</f>
        <v/>
      </c>
      <c r="V339" s="26" t="str">
        <f>IFERROR(V338/SUM(Q338:U338),"")</f>
        <v/>
      </c>
      <c r="W339" s="26" t="str">
        <f>IFERROR(W338/SUM(Q338:U338),"")</f>
        <v/>
      </c>
      <c r="X339" s="234"/>
      <c r="Y339" s="249"/>
      <c r="Z339" s="146" t="str">
        <f>IFERROR(Z338/SUM(Z338:AD338),"")</f>
        <v/>
      </c>
      <c r="AA339" s="147" t="str">
        <f>IFERROR(AA338/SUM(Z338:AD338),"")</f>
        <v/>
      </c>
      <c r="AB339" s="148" t="str">
        <f>IFERROR(AB338/SUM(Z338:AD338),"")</f>
        <v/>
      </c>
      <c r="AC339" s="148" t="str">
        <f>IFERROR(AC338/SUM(Z338:AD338),"")</f>
        <v/>
      </c>
      <c r="AD339" s="148" t="str">
        <f>IFERROR(AD338/SUM(Z338:AD338),"")</f>
        <v/>
      </c>
      <c r="AE339" s="26" t="str">
        <f>IFERROR(AE338/SUM(Z338:AD338),"")</f>
        <v/>
      </c>
      <c r="AF339" s="26" t="str">
        <f>IFERROR(AF338/SUM(Z338:AD338),"")</f>
        <v/>
      </c>
      <c r="AG339" s="234"/>
      <c r="AH339" s="249"/>
      <c r="AI339" s="146" t="str">
        <f>IFERROR(AI338/SUM(AI338:AM338),"")</f>
        <v/>
      </c>
      <c r="AJ339" s="147" t="str">
        <f>IFERROR(AJ338/SUM(AI338:AM338),"")</f>
        <v/>
      </c>
      <c r="AK339" s="148" t="str">
        <f>IFERROR(AK338/SUM(AI338:AM338),"")</f>
        <v/>
      </c>
      <c r="AL339" s="148" t="str">
        <f>IFERROR(AL338/SUM(AI338:AM338),"")</f>
        <v/>
      </c>
      <c r="AM339" s="148" t="str">
        <f>IFERROR(AM338/SUM(AI338:AM338),"")</f>
        <v/>
      </c>
      <c r="AN339" s="26" t="str">
        <f>IFERROR(AN338/SUM(AI338:AM338),"")</f>
        <v/>
      </c>
      <c r="AO339" s="26" t="str">
        <f>IFERROR(AO338/SUM(AI338:AM338),"")</f>
        <v/>
      </c>
      <c r="AP339" s="234"/>
      <c r="AQ339" s="249"/>
      <c r="AR339" s="230"/>
      <c r="AS339" s="230"/>
      <c r="AT339" s="147" t="str">
        <f>IFERROR(AT338/SUM(AT338:AX338),"")</f>
        <v/>
      </c>
      <c r="AU339" s="147" t="str">
        <f>IFERROR(AU338/SUM(AT338:AX338),"")</f>
        <v/>
      </c>
      <c r="AV339" s="148" t="str">
        <f>IFERROR(AV338/SUM(AT338:AX338),"")</f>
        <v/>
      </c>
      <c r="AW339" s="148" t="str">
        <f>IFERROR(AW338/SUM(AT338:AX338),"")</f>
        <v/>
      </c>
      <c r="AX339" s="148" t="str">
        <f>IFERROR(AX338/SUM(AT338:AX338),"")</f>
        <v/>
      </c>
      <c r="AY339" s="26" t="str">
        <f>IFERROR(AY338/SUM(AT338:AX338),"")</f>
        <v/>
      </c>
      <c r="AZ339" s="134" t="str">
        <f>IFERROR(AZ338/SUM(AT338:AX338),"")</f>
        <v/>
      </c>
      <c r="BA339" s="255"/>
      <c r="BB339" s="135"/>
      <c r="BC339" s="64"/>
      <c r="BD339" s="64" t="str">
        <f t="shared" ref="BD339" si="2176">BB339&amp;"."&amp;BC339</f>
        <v>.</v>
      </c>
      <c r="BE339" s="64"/>
      <c r="BF339" s="67"/>
      <c r="BG339" s="67"/>
      <c r="BH339" s="68"/>
      <c r="BI339" s="68"/>
      <c r="BJ339" s="68"/>
      <c r="BK339" s="69"/>
      <c r="BL339" s="69"/>
      <c r="BM339" s="64"/>
      <c r="BN339" s="67"/>
      <c r="BO339" s="67"/>
      <c r="BP339" s="68"/>
      <c r="BQ339" s="68"/>
      <c r="BR339" s="68"/>
      <c r="BS339" s="69"/>
      <c r="BT339" s="69"/>
      <c r="BU339" s="64"/>
      <c r="BV339" s="67"/>
      <c r="BW339" s="67"/>
      <c r="BX339" s="68"/>
      <c r="BY339" s="68"/>
      <c r="BZ339" s="68"/>
      <c r="CA339" s="69"/>
      <c r="CB339" s="69"/>
      <c r="CC339" s="64"/>
      <c r="CD339" s="67"/>
      <c r="CE339" s="67"/>
      <c r="CF339" s="68"/>
      <c r="CG339" s="68"/>
      <c r="CH339" s="68"/>
      <c r="CI339" s="69"/>
      <c r="CJ339" s="69"/>
      <c r="CK339" s="64"/>
      <c r="CL339" s="67"/>
      <c r="CM339" s="67"/>
      <c r="CN339" s="68"/>
      <c r="CO339" s="68"/>
      <c r="CP339" s="68"/>
      <c r="CQ339" s="69"/>
      <c r="CR339" s="69"/>
      <c r="CS339" s="66"/>
    </row>
    <row r="340" spans="1:97" ht="13.5" thickTop="1" x14ac:dyDescent="0.2">
      <c r="A340" s="258"/>
      <c r="B340" s="263"/>
      <c r="C340" s="265"/>
      <c r="D340" s="261"/>
      <c r="E340" s="235"/>
      <c r="F340" s="260"/>
      <c r="G340" s="47" t="s">
        <v>5</v>
      </c>
      <c r="H340" s="140"/>
      <c r="I340" s="145"/>
      <c r="J340" s="145"/>
      <c r="K340" s="145"/>
      <c r="L340" s="145"/>
      <c r="M340" s="38" t="str">
        <f>IF(AND(ISBLANK(H340),ISBLANK(I340),ISBLANK(J340),ISBLANK(K340),ISBLANK(L340)),"",SUM(J340:L340))</f>
        <v/>
      </c>
      <c r="N340" s="38" t="str">
        <f>IF(AND(ISBLANK(H340),ISBLANK(I340),ISBLANK(J340),ISBLANK(K340),ISBLANK(L340)),"",SUM(K340:L340))</f>
        <v/>
      </c>
      <c r="O340" s="233" t="str">
        <f t="shared" ref="O340" si="2177">IFERROR(SUM(H340:L340)/E340,"")</f>
        <v/>
      </c>
      <c r="P340" s="248" t="str">
        <f>IFERROR(((80*J340)+(100*K340)+(150*L340))/SUM(H340:L340),"")</f>
        <v/>
      </c>
      <c r="Q340" s="140"/>
      <c r="R340" s="145"/>
      <c r="S340" s="145"/>
      <c r="T340" s="145"/>
      <c r="U340" s="145"/>
      <c r="V340" s="38" t="str">
        <f>IF(AND(ISBLANK(Q340),ISBLANK(R340),ISBLANK(S340),ISBLANK(T340),ISBLANK(U340)),"",SUM(S340:U340))</f>
        <v/>
      </c>
      <c r="W340" s="38" t="str">
        <f>IF(AND(ISBLANK(Q340),ISBLANK(R340),ISBLANK(S340),ISBLANK(T340),ISBLANK(U340)),"",SUM(T340:U340))</f>
        <v/>
      </c>
      <c r="X340" s="233" t="str">
        <f t="shared" ref="X340" si="2178">IFERROR(SUM(Q340:U340)/$E340,"")</f>
        <v/>
      </c>
      <c r="Y340" s="248" t="str">
        <f>IFERROR(((80*S340)+(100*T340)+(150*U340))/SUM(Q340:U340),"")</f>
        <v/>
      </c>
      <c r="Z340" s="140"/>
      <c r="AA340" s="145"/>
      <c r="AB340" s="145"/>
      <c r="AC340" s="145"/>
      <c r="AD340" s="145"/>
      <c r="AE340" s="38" t="str">
        <f>IF(AND(ISBLANK(Z340),ISBLANK(AA340),ISBLANK(AB340),ISBLANK(AC340),ISBLANK(AD340)),"",SUM(AB340:AD340))</f>
        <v/>
      </c>
      <c r="AF340" s="38" t="str">
        <f>IF(AND(ISBLANK(Z340),ISBLANK(AA340),ISBLANK(AB340),ISBLANK(AC340),ISBLANK(AD340)),"",SUM(AC340:AD340))</f>
        <v/>
      </c>
      <c r="AG340" s="233" t="str">
        <f t="shared" ref="AG340" si="2179">IFERROR(SUM(Z340:AD340)/$E340,"")</f>
        <v/>
      </c>
      <c r="AH340" s="248" t="str">
        <f>IFERROR(((80*AB340)+(100*AC340)+(150*AD340))/SUM(Z340:AD340),"")</f>
        <v/>
      </c>
      <c r="AI340" s="140"/>
      <c r="AJ340" s="145"/>
      <c r="AK340" s="145"/>
      <c r="AL340" s="145"/>
      <c r="AM340" s="145"/>
      <c r="AN340" s="38" t="str">
        <f>IF(AND(ISBLANK(AI340),ISBLANK(AJ340),ISBLANK(AK340),ISBLANK(AL340),ISBLANK(AM340)),"",SUM(AK340:AM340))</f>
        <v/>
      </c>
      <c r="AO340" s="38" t="str">
        <f>IF(AND(ISBLANK(AI340),ISBLANK(AJ340),ISBLANK(AK340),ISBLANK(AL340),ISBLANK(AM340)),"",SUM(AL340:AM340))</f>
        <v/>
      </c>
      <c r="AP340" s="233" t="str">
        <f t="shared" ref="AP340" si="2180">IFERROR(SUM(AI340:AM340)/$E340,"")</f>
        <v/>
      </c>
      <c r="AQ340" s="248" t="str">
        <f>IFERROR(((80*AK340)+(100*AL340)+(150*AM340))/SUM(AI340:AM340),"")</f>
        <v/>
      </c>
      <c r="AR340" s="229" t="str">
        <f t="shared" ref="AR340" si="2181">IFERROR(AVERAGE(Y340,AH340,AQ340),"")</f>
        <v/>
      </c>
      <c r="AS340" s="229" t="str">
        <f t="shared" ref="AS340" si="2182">IF(OR(P340="",AR340=""),"",AR340-P340)</f>
        <v/>
      </c>
      <c r="AT340" s="145"/>
      <c r="AU340" s="145"/>
      <c r="AV340" s="145"/>
      <c r="AW340" s="145"/>
      <c r="AX340" s="145"/>
      <c r="AY340" s="38" t="str">
        <f>IF(AND(ISBLANK(AT340),ISBLANK(AU340),ISBLANK(AV340),ISBLANK(AW340),ISBLANK(AX340)),"",SUM(AV340:AX340))</f>
        <v/>
      </c>
      <c r="AZ340" s="133" t="str">
        <f>IF(AND(ISBLANK(AT340),ISBLANK(AU340),ISBLANK(AV340),ISBLANK(AW340),ISBLANK(AX340)),"",SUM(AW340:AX340))</f>
        <v/>
      </c>
      <c r="BA340" s="254" t="str">
        <f>IFERROR(((80*AV340)+(100*AW340)+(150*AX340))/SUM(AT340:AX340),"")</f>
        <v/>
      </c>
      <c r="BB340" s="135">
        <f>B340</f>
        <v>0</v>
      </c>
      <c r="BC340" s="64">
        <f>C340</f>
        <v>0</v>
      </c>
      <c r="BD340" s="64" t="str">
        <f>BB340&amp;"."&amp;BC340</f>
        <v>0.0</v>
      </c>
      <c r="BE340" s="64">
        <f>D340</f>
        <v>0</v>
      </c>
      <c r="BF340" s="65">
        <f>H340</f>
        <v>0</v>
      </c>
      <c r="BG340" s="65">
        <f t="shared" ref="BG340:BL340" si="2183">I340</f>
        <v>0</v>
      </c>
      <c r="BH340" s="65">
        <f t="shared" si="2183"/>
        <v>0</v>
      </c>
      <c r="BI340" s="65">
        <f t="shared" si="2183"/>
        <v>0</v>
      </c>
      <c r="BJ340" s="65">
        <f t="shared" si="2183"/>
        <v>0</v>
      </c>
      <c r="BK340" s="65" t="str">
        <f t="shared" si="2183"/>
        <v/>
      </c>
      <c r="BL340" s="65" t="str">
        <f t="shared" si="2183"/>
        <v/>
      </c>
      <c r="BM340" s="65" t="str">
        <f t="shared" ref="BM340:BT340" si="2184">P340</f>
        <v/>
      </c>
      <c r="BN340" s="65">
        <f t="shared" si="2184"/>
        <v>0</v>
      </c>
      <c r="BO340" s="65">
        <f t="shared" si="2184"/>
        <v>0</v>
      </c>
      <c r="BP340" s="65">
        <f t="shared" si="2184"/>
        <v>0</v>
      </c>
      <c r="BQ340" s="65">
        <f t="shared" si="2184"/>
        <v>0</v>
      </c>
      <c r="BR340" s="65">
        <f t="shared" si="2184"/>
        <v>0</v>
      </c>
      <c r="BS340" s="65" t="str">
        <f t="shared" si="2184"/>
        <v/>
      </c>
      <c r="BT340" s="65" t="str">
        <f t="shared" si="2184"/>
        <v/>
      </c>
      <c r="BU340" s="65" t="str">
        <f t="shared" ref="BU340:CB340" si="2185">Y340</f>
        <v/>
      </c>
      <c r="BV340" s="65">
        <f t="shared" si="2185"/>
        <v>0</v>
      </c>
      <c r="BW340" s="65">
        <f t="shared" si="2185"/>
        <v>0</v>
      </c>
      <c r="BX340" s="65">
        <f t="shared" si="2185"/>
        <v>0</v>
      </c>
      <c r="BY340" s="65">
        <f t="shared" si="2185"/>
        <v>0</v>
      </c>
      <c r="BZ340" s="65">
        <f t="shared" si="2185"/>
        <v>0</v>
      </c>
      <c r="CA340" s="65" t="str">
        <f t="shared" si="2185"/>
        <v/>
      </c>
      <c r="CB340" s="65" t="str">
        <f t="shared" si="2185"/>
        <v/>
      </c>
      <c r="CC340" s="65" t="str">
        <f t="shared" ref="CC340:CJ340" si="2186">AH340</f>
        <v/>
      </c>
      <c r="CD340" s="65">
        <f t="shared" si="2186"/>
        <v>0</v>
      </c>
      <c r="CE340" s="65">
        <f t="shared" si="2186"/>
        <v>0</v>
      </c>
      <c r="CF340" s="65">
        <f t="shared" si="2186"/>
        <v>0</v>
      </c>
      <c r="CG340" s="65">
        <f t="shared" si="2186"/>
        <v>0</v>
      </c>
      <c r="CH340" s="65">
        <f t="shared" si="2186"/>
        <v>0</v>
      </c>
      <c r="CI340" s="65" t="str">
        <f t="shared" si="2186"/>
        <v/>
      </c>
      <c r="CJ340" s="65" t="str">
        <f t="shared" si="2186"/>
        <v/>
      </c>
      <c r="CK340" s="65" t="str">
        <f t="shared" ref="CK340" si="2187">AQ340</f>
        <v/>
      </c>
      <c r="CL340" s="65">
        <f t="shared" ref="CL340:CS340" si="2188">AT340</f>
        <v>0</v>
      </c>
      <c r="CM340" s="65">
        <f t="shared" si="2188"/>
        <v>0</v>
      </c>
      <c r="CN340" s="65">
        <f t="shared" si="2188"/>
        <v>0</v>
      </c>
      <c r="CO340" s="65">
        <f t="shared" si="2188"/>
        <v>0</v>
      </c>
      <c r="CP340" s="65">
        <f t="shared" si="2188"/>
        <v>0</v>
      </c>
      <c r="CQ340" s="65" t="str">
        <f t="shared" si="2188"/>
        <v/>
      </c>
      <c r="CR340" s="65" t="str">
        <f t="shared" si="2188"/>
        <v/>
      </c>
      <c r="CS340" s="65" t="str">
        <f t="shared" si="2188"/>
        <v/>
      </c>
    </row>
    <row r="341" spans="1:97" ht="13.5" thickBot="1" x14ac:dyDescent="0.25">
      <c r="A341" s="259"/>
      <c r="B341" s="264"/>
      <c r="C341" s="262"/>
      <c r="D341" s="262"/>
      <c r="E341" s="236"/>
      <c r="F341" s="241"/>
      <c r="G341" s="48" t="s">
        <v>6</v>
      </c>
      <c r="H341" s="146" t="str">
        <f>IFERROR(H340/SUM(H340:L340),"")</f>
        <v/>
      </c>
      <c r="I341" s="147" t="str">
        <f>IFERROR(I340/SUM(H340:L340),"")</f>
        <v/>
      </c>
      <c r="J341" s="148" t="str">
        <f>IFERROR(J340/SUM(H340:L340),"")</f>
        <v/>
      </c>
      <c r="K341" s="148" t="str">
        <f>IFERROR(K340/SUM(H340:L340),"")</f>
        <v/>
      </c>
      <c r="L341" s="148" t="str">
        <f>IFERROR(L340/SUM(H340:L340),"")</f>
        <v/>
      </c>
      <c r="M341" s="26" t="str">
        <f>IFERROR(M340/SUM(H340:L340),"")</f>
        <v/>
      </c>
      <c r="N341" s="26" t="str">
        <f>IFERROR(N340/SUM(H340:L340),"")</f>
        <v/>
      </c>
      <c r="O341" s="234"/>
      <c r="P341" s="249"/>
      <c r="Q341" s="146" t="str">
        <f>IFERROR(Q340/SUM(Q340:U340),"")</f>
        <v/>
      </c>
      <c r="R341" s="147" t="str">
        <f>IFERROR(R340/SUM(Q340:U340),"")</f>
        <v/>
      </c>
      <c r="S341" s="148" t="str">
        <f>IFERROR(S340/SUM(Q340:U340),"")</f>
        <v/>
      </c>
      <c r="T341" s="148" t="str">
        <f>IFERROR(T340/SUM(Q340:U340),"")</f>
        <v/>
      </c>
      <c r="U341" s="148" t="str">
        <f>IFERROR(U340/SUM(Q340:U340),"")</f>
        <v/>
      </c>
      <c r="V341" s="26" t="str">
        <f>IFERROR(V340/SUM(Q340:U340),"")</f>
        <v/>
      </c>
      <c r="W341" s="26" t="str">
        <f>IFERROR(W340/SUM(Q340:U340),"")</f>
        <v/>
      </c>
      <c r="X341" s="234"/>
      <c r="Y341" s="249"/>
      <c r="Z341" s="146" t="str">
        <f>IFERROR(Z340/SUM(Z340:AD340),"")</f>
        <v/>
      </c>
      <c r="AA341" s="147" t="str">
        <f>IFERROR(AA340/SUM(Z340:AD340),"")</f>
        <v/>
      </c>
      <c r="AB341" s="148" t="str">
        <f>IFERROR(AB340/SUM(Z340:AD340),"")</f>
        <v/>
      </c>
      <c r="AC341" s="148" t="str">
        <f>IFERROR(AC340/SUM(Z340:AD340),"")</f>
        <v/>
      </c>
      <c r="AD341" s="148" t="str">
        <f>IFERROR(AD340/SUM(Z340:AD340),"")</f>
        <v/>
      </c>
      <c r="AE341" s="26" t="str">
        <f>IFERROR(AE340/SUM(Z340:AD340),"")</f>
        <v/>
      </c>
      <c r="AF341" s="26" t="str">
        <f>IFERROR(AF340/SUM(Z340:AD340),"")</f>
        <v/>
      </c>
      <c r="AG341" s="234"/>
      <c r="AH341" s="249"/>
      <c r="AI341" s="146" t="str">
        <f>IFERROR(AI340/SUM(AI340:AM340),"")</f>
        <v/>
      </c>
      <c r="AJ341" s="147" t="str">
        <f>IFERROR(AJ340/SUM(AI340:AM340),"")</f>
        <v/>
      </c>
      <c r="AK341" s="148" t="str">
        <f>IFERROR(AK340/SUM(AI340:AM340),"")</f>
        <v/>
      </c>
      <c r="AL341" s="148" t="str">
        <f>IFERROR(AL340/SUM(AI340:AM340),"")</f>
        <v/>
      </c>
      <c r="AM341" s="148" t="str">
        <f>IFERROR(AM340/SUM(AI340:AM340),"")</f>
        <v/>
      </c>
      <c r="AN341" s="26" t="str">
        <f>IFERROR(AN340/SUM(AI340:AM340),"")</f>
        <v/>
      </c>
      <c r="AO341" s="26" t="str">
        <f>IFERROR(AO340/SUM(AI340:AM340),"")</f>
        <v/>
      </c>
      <c r="AP341" s="234"/>
      <c r="AQ341" s="249"/>
      <c r="AR341" s="230"/>
      <c r="AS341" s="230"/>
      <c r="AT341" s="147" t="str">
        <f>IFERROR(AT340/SUM(AT340:AX340),"")</f>
        <v/>
      </c>
      <c r="AU341" s="147" t="str">
        <f>IFERROR(AU340/SUM(AT340:AX340),"")</f>
        <v/>
      </c>
      <c r="AV341" s="148" t="str">
        <f>IFERROR(AV340/SUM(AT340:AX340),"")</f>
        <v/>
      </c>
      <c r="AW341" s="148" t="str">
        <f>IFERROR(AW340/SUM(AT340:AX340),"")</f>
        <v/>
      </c>
      <c r="AX341" s="148" t="str">
        <f>IFERROR(AX340/SUM(AT340:AX340),"")</f>
        <v/>
      </c>
      <c r="AY341" s="26" t="str">
        <f>IFERROR(AY340/SUM(AT340:AX340),"")</f>
        <v/>
      </c>
      <c r="AZ341" s="134" t="str">
        <f>IFERROR(AZ340/SUM(AT340:AX340),"")</f>
        <v/>
      </c>
      <c r="BA341" s="255"/>
      <c r="BB341" s="135"/>
      <c r="BC341" s="64"/>
      <c r="BD341" s="64" t="str">
        <f t="shared" ref="BD341" si="2189">BB341&amp;"."&amp;BC341</f>
        <v>.</v>
      </c>
      <c r="BE341" s="64"/>
      <c r="BF341" s="67"/>
      <c r="BG341" s="67"/>
      <c r="BH341" s="68"/>
      <c r="BI341" s="68"/>
      <c r="BJ341" s="68"/>
      <c r="BK341" s="69"/>
      <c r="BL341" s="69"/>
      <c r="BM341" s="64"/>
      <c r="BN341" s="67"/>
      <c r="BO341" s="67"/>
      <c r="BP341" s="68"/>
      <c r="BQ341" s="68"/>
      <c r="BR341" s="68"/>
      <c r="BS341" s="69"/>
      <c r="BT341" s="69"/>
      <c r="BU341" s="64"/>
      <c r="BV341" s="67"/>
      <c r="BW341" s="67"/>
      <c r="BX341" s="68"/>
      <c r="BY341" s="68"/>
      <c r="BZ341" s="68"/>
      <c r="CA341" s="69"/>
      <c r="CB341" s="69"/>
      <c r="CC341" s="64"/>
      <c r="CD341" s="67"/>
      <c r="CE341" s="67"/>
      <c r="CF341" s="68"/>
      <c r="CG341" s="68"/>
      <c r="CH341" s="68"/>
      <c r="CI341" s="69"/>
      <c r="CJ341" s="69"/>
      <c r="CK341" s="64"/>
      <c r="CL341" s="67"/>
      <c r="CM341" s="67"/>
      <c r="CN341" s="68"/>
      <c r="CO341" s="68"/>
      <c r="CP341" s="68"/>
      <c r="CQ341" s="69"/>
      <c r="CR341" s="69"/>
      <c r="CS341" s="66"/>
    </row>
    <row r="342" spans="1:97" ht="13.5" thickTop="1" x14ac:dyDescent="0.2">
      <c r="A342" s="258"/>
      <c r="B342" s="263"/>
      <c r="C342" s="265"/>
      <c r="D342" s="261"/>
      <c r="E342" s="235"/>
      <c r="F342" s="260"/>
      <c r="G342" s="4" t="s">
        <v>5</v>
      </c>
      <c r="H342" s="140"/>
      <c r="I342" s="141"/>
      <c r="J342" s="141"/>
      <c r="K342" s="141"/>
      <c r="L342" s="141"/>
      <c r="M342" s="7" t="str">
        <f>IF(AND(ISBLANK(H342),ISBLANK(I342),ISBLANK(J342),ISBLANK(K342),ISBLANK(L342)),"",SUM(J342:L342))</f>
        <v/>
      </c>
      <c r="N342" s="7" t="str">
        <f>IF(AND(ISBLANK(H342),ISBLANK(I342),ISBLANK(J342),ISBLANK(K342),ISBLANK(L342)),"",SUM(K342:L342))</f>
        <v/>
      </c>
      <c r="O342" s="233" t="str">
        <f t="shared" ref="O342" si="2190">IFERROR(SUM(H342:L342)/E342,"")</f>
        <v/>
      </c>
      <c r="P342" s="250" t="str">
        <f>IFERROR(((80*J342)+(100*K342)+(150*L342))/SUM(H342:L342),"")</f>
        <v/>
      </c>
      <c r="Q342" s="140"/>
      <c r="R342" s="141"/>
      <c r="S342" s="141"/>
      <c r="T342" s="141"/>
      <c r="U342" s="141"/>
      <c r="V342" s="7" t="str">
        <f>IF(AND(ISBLANK(Q342),ISBLANK(R342),ISBLANK(S342),ISBLANK(T342),ISBLANK(U342)),"",SUM(S342:U342))</f>
        <v/>
      </c>
      <c r="W342" s="7" t="str">
        <f>IF(AND(ISBLANK(Q342),ISBLANK(R342),ISBLANK(S342),ISBLANK(T342),ISBLANK(U342)),"",SUM(T342:U342))</f>
        <v/>
      </c>
      <c r="X342" s="233" t="str">
        <f t="shared" ref="X342" si="2191">IFERROR(SUM(Q342:U342)/$E342,"")</f>
        <v/>
      </c>
      <c r="Y342" s="250" t="str">
        <f>IFERROR(((80*S342)+(100*T342)+(150*U342))/SUM(Q342:U342),"")</f>
        <v/>
      </c>
      <c r="Z342" s="140"/>
      <c r="AA342" s="141"/>
      <c r="AB342" s="141"/>
      <c r="AC342" s="141"/>
      <c r="AD342" s="141"/>
      <c r="AE342" s="7" t="str">
        <f>IF(AND(ISBLANK(Z342),ISBLANK(AA342),ISBLANK(AB342),ISBLANK(AC342),ISBLANK(AD342)),"",SUM(AB342:AD342))</f>
        <v/>
      </c>
      <c r="AF342" s="7" t="str">
        <f>IF(AND(ISBLANK(Z342),ISBLANK(AA342),ISBLANK(AB342),ISBLANK(AC342),ISBLANK(AD342)),"",SUM(AC342:AD342))</f>
        <v/>
      </c>
      <c r="AG342" s="233" t="str">
        <f t="shared" ref="AG342" si="2192">IFERROR(SUM(Z342:AD342)/$E342,"")</f>
        <v/>
      </c>
      <c r="AH342" s="250" t="str">
        <f>IFERROR(((80*AB342)+(100*AC342)+(150*AD342))/SUM(Z342:AD342),"")</f>
        <v/>
      </c>
      <c r="AI342" s="140"/>
      <c r="AJ342" s="141"/>
      <c r="AK342" s="141"/>
      <c r="AL342" s="141"/>
      <c r="AM342" s="141"/>
      <c r="AN342" s="7" t="str">
        <f>IF(AND(ISBLANK(AI342),ISBLANK(AJ342),ISBLANK(AK342),ISBLANK(AL342),ISBLANK(AM342)),"",SUM(AK342:AM342))</f>
        <v/>
      </c>
      <c r="AO342" s="7" t="str">
        <f>IF(AND(ISBLANK(AI342),ISBLANK(AJ342),ISBLANK(AK342),ISBLANK(AL342),ISBLANK(AM342)),"",SUM(AL342:AM342))</f>
        <v/>
      </c>
      <c r="AP342" s="233" t="str">
        <f t="shared" ref="AP342" si="2193">IFERROR(SUM(AI342:AM342)/$E342,"")</f>
        <v/>
      </c>
      <c r="AQ342" s="250" t="str">
        <f>IFERROR(((80*AK342)+(100*AL342)+(150*AM342))/SUM(AI342:AM342),"")</f>
        <v/>
      </c>
      <c r="AR342" s="229" t="str">
        <f t="shared" ref="AR342" si="2194">IFERROR(AVERAGE(Y342,AH342,AQ342),"")</f>
        <v/>
      </c>
      <c r="AS342" s="229" t="str">
        <f t="shared" ref="AS342" si="2195">IF(OR(P342="",AR342=""),"",AR342-P342)</f>
        <v/>
      </c>
      <c r="AT342" s="145"/>
      <c r="AU342" s="141"/>
      <c r="AV342" s="141"/>
      <c r="AW342" s="141"/>
      <c r="AX342" s="141"/>
      <c r="AY342" s="7" t="str">
        <f>IF(AND(ISBLANK(AT342),ISBLANK(AU342),ISBLANK(AV342),ISBLANK(AW342),ISBLANK(AX342)),"",SUM(AV342:AX342))</f>
        <v/>
      </c>
      <c r="AZ342" s="131" t="str">
        <f>IF(AND(ISBLANK(AT342),ISBLANK(AU342),ISBLANK(AV342),ISBLANK(AW342),ISBLANK(AX342)),"",SUM(AW342:AX342))</f>
        <v/>
      </c>
      <c r="BA342" s="254" t="str">
        <f>IFERROR(((80*AV342)+(100*AW342)+(150*AX342))/SUM(AT342:AX342),"")</f>
        <v/>
      </c>
      <c r="BB342" s="135">
        <f>B342</f>
        <v>0</v>
      </c>
      <c r="BC342" s="64">
        <f>C342</f>
        <v>0</v>
      </c>
      <c r="BD342" s="64" t="str">
        <f>BB342&amp;"."&amp;BC342</f>
        <v>0.0</v>
      </c>
      <c r="BE342" s="64">
        <f>D342</f>
        <v>0</v>
      </c>
      <c r="BF342" s="65">
        <f>H342</f>
        <v>0</v>
      </c>
      <c r="BG342" s="65">
        <f t="shared" ref="BG342:BL342" si="2196">I342</f>
        <v>0</v>
      </c>
      <c r="BH342" s="65">
        <f t="shared" si="2196"/>
        <v>0</v>
      </c>
      <c r="BI342" s="65">
        <f t="shared" si="2196"/>
        <v>0</v>
      </c>
      <c r="BJ342" s="65">
        <f t="shared" si="2196"/>
        <v>0</v>
      </c>
      <c r="BK342" s="65" t="str">
        <f t="shared" si="2196"/>
        <v/>
      </c>
      <c r="BL342" s="65" t="str">
        <f t="shared" si="2196"/>
        <v/>
      </c>
      <c r="BM342" s="65" t="str">
        <f t="shared" ref="BM342:BT342" si="2197">P342</f>
        <v/>
      </c>
      <c r="BN342" s="65">
        <f t="shared" si="2197"/>
        <v>0</v>
      </c>
      <c r="BO342" s="65">
        <f t="shared" si="2197"/>
        <v>0</v>
      </c>
      <c r="BP342" s="65">
        <f t="shared" si="2197"/>
        <v>0</v>
      </c>
      <c r="BQ342" s="65">
        <f t="shared" si="2197"/>
        <v>0</v>
      </c>
      <c r="BR342" s="65">
        <f t="shared" si="2197"/>
        <v>0</v>
      </c>
      <c r="BS342" s="65" t="str">
        <f t="shared" si="2197"/>
        <v/>
      </c>
      <c r="BT342" s="65" t="str">
        <f t="shared" si="2197"/>
        <v/>
      </c>
      <c r="BU342" s="65" t="str">
        <f t="shared" ref="BU342:CB342" si="2198">Y342</f>
        <v/>
      </c>
      <c r="BV342" s="65">
        <f t="shared" si="2198"/>
        <v>0</v>
      </c>
      <c r="BW342" s="65">
        <f t="shared" si="2198"/>
        <v>0</v>
      </c>
      <c r="BX342" s="65">
        <f t="shared" si="2198"/>
        <v>0</v>
      </c>
      <c r="BY342" s="65">
        <f t="shared" si="2198"/>
        <v>0</v>
      </c>
      <c r="BZ342" s="65">
        <f t="shared" si="2198"/>
        <v>0</v>
      </c>
      <c r="CA342" s="65" t="str">
        <f t="shared" si="2198"/>
        <v/>
      </c>
      <c r="CB342" s="65" t="str">
        <f t="shared" si="2198"/>
        <v/>
      </c>
      <c r="CC342" s="65" t="str">
        <f t="shared" ref="CC342:CJ342" si="2199">AH342</f>
        <v/>
      </c>
      <c r="CD342" s="65">
        <f t="shared" si="2199"/>
        <v>0</v>
      </c>
      <c r="CE342" s="65">
        <f t="shared" si="2199"/>
        <v>0</v>
      </c>
      <c r="CF342" s="65">
        <f t="shared" si="2199"/>
        <v>0</v>
      </c>
      <c r="CG342" s="65">
        <f t="shared" si="2199"/>
        <v>0</v>
      </c>
      <c r="CH342" s="65">
        <f t="shared" si="2199"/>
        <v>0</v>
      </c>
      <c r="CI342" s="65" t="str">
        <f t="shared" si="2199"/>
        <v/>
      </c>
      <c r="CJ342" s="65" t="str">
        <f t="shared" si="2199"/>
        <v/>
      </c>
      <c r="CK342" s="65" t="str">
        <f t="shared" ref="CK342" si="2200">AQ342</f>
        <v/>
      </c>
      <c r="CL342" s="65">
        <f t="shared" ref="CL342:CS342" si="2201">AT342</f>
        <v>0</v>
      </c>
      <c r="CM342" s="65">
        <f t="shared" si="2201"/>
        <v>0</v>
      </c>
      <c r="CN342" s="65">
        <f t="shared" si="2201"/>
        <v>0</v>
      </c>
      <c r="CO342" s="65">
        <f t="shared" si="2201"/>
        <v>0</v>
      </c>
      <c r="CP342" s="65">
        <f t="shared" si="2201"/>
        <v>0</v>
      </c>
      <c r="CQ342" s="65" t="str">
        <f t="shared" si="2201"/>
        <v/>
      </c>
      <c r="CR342" s="65" t="str">
        <f t="shared" si="2201"/>
        <v/>
      </c>
      <c r="CS342" s="65" t="str">
        <f t="shared" si="2201"/>
        <v/>
      </c>
    </row>
    <row r="343" spans="1:97" ht="13.5" thickBot="1" x14ac:dyDescent="0.25">
      <c r="A343" s="259"/>
      <c r="B343" s="264"/>
      <c r="C343" s="262"/>
      <c r="D343" s="262"/>
      <c r="E343" s="236"/>
      <c r="F343" s="241"/>
      <c r="G343" s="8" t="s">
        <v>6</v>
      </c>
      <c r="H343" s="142" t="str">
        <f>IFERROR(H342/SUM(H342:L342),"")</f>
        <v/>
      </c>
      <c r="I343" s="143" t="str">
        <f>IFERROR(I342/SUM(H342:L342),"")</f>
        <v/>
      </c>
      <c r="J343" s="144" t="str">
        <f>IFERROR(J342/SUM(H342:L342),"")</f>
        <v/>
      </c>
      <c r="K343" s="144" t="str">
        <f>IFERROR(K342/SUM(H342:L342),"")</f>
        <v/>
      </c>
      <c r="L343" s="144" t="str">
        <f>IFERROR(L342/SUM(H342:L342),"")</f>
        <v/>
      </c>
      <c r="M343" s="34" t="str">
        <f>IFERROR(M342/SUM(H342:L342),"")</f>
        <v/>
      </c>
      <c r="N343" s="34" t="str">
        <f>IFERROR(N342/SUM(H342:L342),"")</f>
        <v/>
      </c>
      <c r="O343" s="234"/>
      <c r="P343" s="230"/>
      <c r="Q343" s="142" t="str">
        <f>IFERROR(Q342/SUM(Q342:U342),"")</f>
        <v/>
      </c>
      <c r="R343" s="143" t="str">
        <f>IFERROR(R342/SUM(Q342:U342),"")</f>
        <v/>
      </c>
      <c r="S343" s="144" t="str">
        <f>IFERROR(S342/SUM(Q342:U342),"")</f>
        <v/>
      </c>
      <c r="T343" s="144" t="str">
        <f>IFERROR(T342/SUM(Q342:U342),"")</f>
        <v/>
      </c>
      <c r="U343" s="144" t="str">
        <f>IFERROR(U342/SUM(Q342:U342),"")</f>
        <v/>
      </c>
      <c r="V343" s="34" t="str">
        <f>IFERROR(V342/SUM(Q342:U342),"")</f>
        <v/>
      </c>
      <c r="W343" s="34" t="str">
        <f>IFERROR(W342/SUM(Q342:U342),"")</f>
        <v/>
      </c>
      <c r="X343" s="234"/>
      <c r="Y343" s="230"/>
      <c r="Z343" s="142" t="str">
        <f>IFERROR(Z342/SUM(Z342:AD342),"")</f>
        <v/>
      </c>
      <c r="AA343" s="143" t="str">
        <f>IFERROR(AA342/SUM(Z342:AD342),"")</f>
        <v/>
      </c>
      <c r="AB343" s="144" t="str">
        <f>IFERROR(AB342/SUM(Z342:AD342),"")</f>
        <v/>
      </c>
      <c r="AC343" s="144" t="str">
        <f>IFERROR(AC342/SUM(Z342:AD342),"")</f>
        <v/>
      </c>
      <c r="AD343" s="144" t="str">
        <f>IFERROR(AD342/SUM(Z342:AD342),"")</f>
        <v/>
      </c>
      <c r="AE343" s="34" t="str">
        <f>IFERROR(AE342/SUM(Z342:AD342),"")</f>
        <v/>
      </c>
      <c r="AF343" s="34" t="str">
        <f>IFERROR(AF342/SUM(Z342:AD342),"")</f>
        <v/>
      </c>
      <c r="AG343" s="234"/>
      <c r="AH343" s="230"/>
      <c r="AI343" s="142" t="str">
        <f>IFERROR(AI342/SUM(AI342:AM342),"")</f>
        <v/>
      </c>
      <c r="AJ343" s="143" t="str">
        <f>IFERROR(AJ342/SUM(AI342:AM342),"")</f>
        <v/>
      </c>
      <c r="AK343" s="144" t="str">
        <f>IFERROR(AK342/SUM(AI342:AM342),"")</f>
        <v/>
      </c>
      <c r="AL343" s="144" t="str">
        <f>IFERROR(AL342/SUM(AI342:AM342),"")</f>
        <v/>
      </c>
      <c r="AM343" s="144" t="str">
        <f>IFERROR(AM342/SUM(AI342:AM342),"")</f>
        <v/>
      </c>
      <c r="AN343" s="34" t="str">
        <f>IFERROR(AN342/SUM(AI342:AM342),"")</f>
        <v/>
      </c>
      <c r="AO343" s="34" t="str">
        <f>IFERROR(AO342/SUM(AI342:AM342),"")</f>
        <v/>
      </c>
      <c r="AP343" s="234"/>
      <c r="AQ343" s="230"/>
      <c r="AR343" s="230"/>
      <c r="AS343" s="230"/>
      <c r="AT343" s="149" t="str">
        <f>IFERROR(AT342/SUM(AT342:AX342),"")</f>
        <v/>
      </c>
      <c r="AU343" s="143" t="str">
        <f>IFERROR(AU342/SUM(AT342:AX342),"")</f>
        <v/>
      </c>
      <c r="AV343" s="144" t="str">
        <f>IFERROR(AV342/SUM(AT342:AX342),"")</f>
        <v/>
      </c>
      <c r="AW343" s="144" t="str">
        <f>IFERROR(AW342/SUM(AT342:AX342),"")</f>
        <v/>
      </c>
      <c r="AX343" s="144" t="str">
        <f>IFERROR(AX342/SUM(AT342:AX342),"")</f>
        <v/>
      </c>
      <c r="AY343" s="34" t="str">
        <f>IFERROR(AY342/SUM(AT342:AX342),"")</f>
        <v/>
      </c>
      <c r="AZ343" s="132" t="str">
        <f>IFERROR(AZ342/SUM(AT342:AX342),"")</f>
        <v/>
      </c>
      <c r="BA343" s="255"/>
      <c r="BB343" s="135"/>
      <c r="BC343" s="64"/>
      <c r="BD343" s="64" t="str">
        <f t="shared" ref="BD343" si="2202">BB343&amp;"."&amp;BC343</f>
        <v>.</v>
      </c>
      <c r="BE343" s="64"/>
      <c r="BF343" s="67"/>
      <c r="BG343" s="67"/>
      <c r="BH343" s="68"/>
      <c r="BI343" s="68"/>
      <c r="BJ343" s="68"/>
      <c r="BK343" s="69"/>
      <c r="BL343" s="69"/>
      <c r="BM343" s="64"/>
      <c r="BN343" s="67"/>
      <c r="BO343" s="67"/>
      <c r="BP343" s="68"/>
      <c r="BQ343" s="68"/>
      <c r="BR343" s="68"/>
      <c r="BS343" s="69"/>
      <c r="BT343" s="69"/>
      <c r="BU343" s="64"/>
      <c r="BV343" s="67"/>
      <c r="BW343" s="67"/>
      <c r="BX343" s="68"/>
      <c r="BY343" s="68"/>
      <c r="BZ343" s="68"/>
      <c r="CA343" s="69"/>
      <c r="CB343" s="69"/>
      <c r="CC343" s="64"/>
      <c r="CD343" s="67"/>
      <c r="CE343" s="67"/>
      <c r="CF343" s="68"/>
      <c r="CG343" s="68"/>
      <c r="CH343" s="68"/>
      <c r="CI343" s="69"/>
      <c r="CJ343" s="69"/>
      <c r="CK343" s="64"/>
      <c r="CL343" s="67"/>
      <c r="CM343" s="67"/>
      <c r="CN343" s="68"/>
      <c r="CO343" s="68"/>
      <c r="CP343" s="68"/>
      <c r="CQ343" s="69"/>
      <c r="CR343" s="69"/>
      <c r="CS343" s="66"/>
    </row>
    <row r="344" spans="1:97" ht="13.5" thickTop="1" x14ac:dyDescent="0.2">
      <c r="A344" s="258"/>
      <c r="B344" s="263"/>
      <c r="C344" s="265"/>
      <c r="D344" s="261"/>
      <c r="E344" s="235"/>
      <c r="F344" s="260"/>
      <c r="G344" s="4" t="s">
        <v>5</v>
      </c>
      <c r="H344" s="140"/>
      <c r="I344" s="141"/>
      <c r="J344" s="141"/>
      <c r="K344" s="141"/>
      <c r="L344" s="141"/>
      <c r="M344" s="7" t="str">
        <f>IF(AND(ISBLANK(H344),ISBLANK(I344),ISBLANK(J344),ISBLANK(K344),ISBLANK(L344)),"",SUM(J344:L344))</f>
        <v/>
      </c>
      <c r="N344" s="7" t="str">
        <f>IF(AND(ISBLANK(H344),ISBLANK(I344),ISBLANK(J344),ISBLANK(K344),ISBLANK(L344)),"",SUM(K344:L344))</f>
        <v/>
      </c>
      <c r="O344" s="233" t="str">
        <f t="shared" ref="O344" si="2203">IFERROR(SUM(H344:L344)/E344,"")</f>
        <v/>
      </c>
      <c r="P344" s="250" t="str">
        <f>IFERROR(((80*J344)+(100*K344)+(150*L344))/SUM(H344:L344),"")</f>
        <v/>
      </c>
      <c r="Q344" s="140"/>
      <c r="R344" s="141"/>
      <c r="S344" s="141"/>
      <c r="T344" s="141"/>
      <c r="U344" s="141"/>
      <c r="V344" s="7" t="str">
        <f>IF(AND(ISBLANK(Q344),ISBLANK(R344),ISBLANK(S344),ISBLANK(T344),ISBLANK(U344)),"",SUM(S344:U344))</f>
        <v/>
      </c>
      <c r="W344" s="7" t="str">
        <f>IF(AND(ISBLANK(Q344),ISBLANK(R344),ISBLANK(S344),ISBLANK(T344),ISBLANK(U344)),"",SUM(T344:U344))</f>
        <v/>
      </c>
      <c r="X344" s="233" t="str">
        <f t="shared" ref="X344" si="2204">IFERROR(SUM(Q344:U344)/$E344,"")</f>
        <v/>
      </c>
      <c r="Y344" s="250" t="str">
        <f>IFERROR(((80*S344)+(100*T344)+(150*U344))/SUM(Q344:U344),"")</f>
        <v/>
      </c>
      <c r="Z344" s="140"/>
      <c r="AA344" s="141"/>
      <c r="AB344" s="141"/>
      <c r="AC344" s="141"/>
      <c r="AD344" s="141"/>
      <c r="AE344" s="7" t="str">
        <f>IF(AND(ISBLANK(Z344),ISBLANK(AA344),ISBLANK(AB344),ISBLANK(AC344),ISBLANK(AD344)),"",SUM(AB344:AD344))</f>
        <v/>
      </c>
      <c r="AF344" s="7" t="str">
        <f>IF(AND(ISBLANK(Z344),ISBLANK(AA344),ISBLANK(AB344),ISBLANK(AC344),ISBLANK(AD344)),"",SUM(AC344:AD344))</f>
        <v/>
      </c>
      <c r="AG344" s="233" t="str">
        <f t="shared" ref="AG344" si="2205">IFERROR(SUM(Z344:AD344)/$E344,"")</f>
        <v/>
      </c>
      <c r="AH344" s="250" t="str">
        <f>IFERROR(((80*AB344)+(100*AC344)+(150*AD344))/SUM(Z344:AD344),"")</f>
        <v/>
      </c>
      <c r="AI344" s="140"/>
      <c r="AJ344" s="141"/>
      <c r="AK344" s="141"/>
      <c r="AL344" s="141"/>
      <c r="AM344" s="141"/>
      <c r="AN344" s="7" t="str">
        <f>IF(AND(ISBLANK(AI344),ISBLANK(AJ344),ISBLANK(AK344),ISBLANK(AL344),ISBLANK(AM344)),"",SUM(AK344:AM344))</f>
        <v/>
      </c>
      <c r="AO344" s="7" t="str">
        <f>IF(AND(ISBLANK(AI344),ISBLANK(AJ344),ISBLANK(AK344),ISBLANK(AL344),ISBLANK(AM344)),"",SUM(AL344:AM344))</f>
        <v/>
      </c>
      <c r="AP344" s="233" t="str">
        <f t="shared" ref="AP344" si="2206">IFERROR(SUM(AI344:AM344)/$E344,"")</f>
        <v/>
      </c>
      <c r="AQ344" s="250" t="str">
        <f>IFERROR(((80*AK344)+(100*AL344)+(150*AM344))/SUM(AI344:AM344),"")</f>
        <v/>
      </c>
      <c r="AR344" s="229" t="str">
        <f t="shared" ref="AR344" si="2207">IFERROR(AVERAGE(Y344,AH344,AQ344),"")</f>
        <v/>
      </c>
      <c r="AS344" s="229" t="str">
        <f t="shared" ref="AS344" si="2208">IF(OR(P344="",AR344=""),"",AR344-P344)</f>
        <v/>
      </c>
      <c r="AT344" s="145"/>
      <c r="AU344" s="141"/>
      <c r="AV344" s="141"/>
      <c r="AW344" s="141"/>
      <c r="AX344" s="141"/>
      <c r="AY344" s="7" t="str">
        <f>IF(AND(ISBLANK(AT344),ISBLANK(AU344),ISBLANK(AV344),ISBLANK(AW344),ISBLANK(AX344)),"",SUM(AV344:AX344))</f>
        <v/>
      </c>
      <c r="AZ344" s="131" t="str">
        <f>IF(AND(ISBLANK(AT344),ISBLANK(AU344),ISBLANK(AV344),ISBLANK(AW344),ISBLANK(AX344)),"",SUM(AW344:AX344))</f>
        <v/>
      </c>
      <c r="BA344" s="254" t="str">
        <f>IFERROR(((80*AV344)+(100*AW344)+(150*AX344))/SUM(AT344:AX344),"")</f>
        <v/>
      </c>
      <c r="BB344" s="135">
        <f>B344</f>
        <v>0</v>
      </c>
      <c r="BC344" s="64">
        <f>C344</f>
        <v>0</v>
      </c>
      <c r="BD344" s="64" t="str">
        <f>BB344&amp;"."&amp;BC344</f>
        <v>0.0</v>
      </c>
      <c r="BE344" s="64">
        <f>D344</f>
        <v>0</v>
      </c>
      <c r="BF344" s="65">
        <f>H344</f>
        <v>0</v>
      </c>
      <c r="BG344" s="65">
        <f t="shared" ref="BG344:BL344" si="2209">I344</f>
        <v>0</v>
      </c>
      <c r="BH344" s="65">
        <f t="shared" si="2209"/>
        <v>0</v>
      </c>
      <c r="BI344" s="65">
        <f t="shared" si="2209"/>
        <v>0</v>
      </c>
      <c r="BJ344" s="65">
        <f t="shared" si="2209"/>
        <v>0</v>
      </c>
      <c r="BK344" s="65" t="str">
        <f t="shared" si="2209"/>
        <v/>
      </c>
      <c r="BL344" s="65" t="str">
        <f t="shared" si="2209"/>
        <v/>
      </c>
      <c r="BM344" s="65" t="str">
        <f t="shared" ref="BM344:BT344" si="2210">P344</f>
        <v/>
      </c>
      <c r="BN344" s="65">
        <f t="shared" si="2210"/>
        <v>0</v>
      </c>
      <c r="BO344" s="65">
        <f t="shared" si="2210"/>
        <v>0</v>
      </c>
      <c r="BP344" s="65">
        <f t="shared" si="2210"/>
        <v>0</v>
      </c>
      <c r="BQ344" s="65">
        <f t="shared" si="2210"/>
        <v>0</v>
      </c>
      <c r="BR344" s="65">
        <f t="shared" si="2210"/>
        <v>0</v>
      </c>
      <c r="BS344" s="65" t="str">
        <f t="shared" si="2210"/>
        <v/>
      </c>
      <c r="BT344" s="65" t="str">
        <f t="shared" si="2210"/>
        <v/>
      </c>
      <c r="BU344" s="65" t="str">
        <f t="shared" ref="BU344:CB344" si="2211">Y344</f>
        <v/>
      </c>
      <c r="BV344" s="65">
        <f t="shared" si="2211"/>
        <v>0</v>
      </c>
      <c r="BW344" s="65">
        <f t="shared" si="2211"/>
        <v>0</v>
      </c>
      <c r="BX344" s="65">
        <f t="shared" si="2211"/>
        <v>0</v>
      </c>
      <c r="BY344" s="65">
        <f t="shared" si="2211"/>
        <v>0</v>
      </c>
      <c r="BZ344" s="65">
        <f t="shared" si="2211"/>
        <v>0</v>
      </c>
      <c r="CA344" s="65" t="str">
        <f t="shared" si="2211"/>
        <v/>
      </c>
      <c r="CB344" s="65" t="str">
        <f t="shared" si="2211"/>
        <v/>
      </c>
      <c r="CC344" s="65" t="str">
        <f t="shared" ref="CC344:CJ344" si="2212">AH344</f>
        <v/>
      </c>
      <c r="CD344" s="65">
        <f t="shared" si="2212"/>
        <v>0</v>
      </c>
      <c r="CE344" s="65">
        <f t="shared" si="2212"/>
        <v>0</v>
      </c>
      <c r="CF344" s="65">
        <f t="shared" si="2212"/>
        <v>0</v>
      </c>
      <c r="CG344" s="65">
        <f t="shared" si="2212"/>
        <v>0</v>
      </c>
      <c r="CH344" s="65">
        <f t="shared" si="2212"/>
        <v>0</v>
      </c>
      <c r="CI344" s="65" t="str">
        <f t="shared" si="2212"/>
        <v/>
      </c>
      <c r="CJ344" s="65" t="str">
        <f t="shared" si="2212"/>
        <v/>
      </c>
      <c r="CK344" s="65" t="str">
        <f t="shared" ref="CK344" si="2213">AQ344</f>
        <v/>
      </c>
      <c r="CL344" s="65">
        <f t="shared" ref="CL344:CS344" si="2214">AT344</f>
        <v>0</v>
      </c>
      <c r="CM344" s="65">
        <f t="shared" si="2214"/>
        <v>0</v>
      </c>
      <c r="CN344" s="65">
        <f t="shared" si="2214"/>
        <v>0</v>
      </c>
      <c r="CO344" s="65">
        <f t="shared" si="2214"/>
        <v>0</v>
      </c>
      <c r="CP344" s="65">
        <f t="shared" si="2214"/>
        <v>0</v>
      </c>
      <c r="CQ344" s="65" t="str">
        <f t="shared" si="2214"/>
        <v/>
      </c>
      <c r="CR344" s="65" t="str">
        <f t="shared" si="2214"/>
        <v/>
      </c>
      <c r="CS344" s="65" t="str">
        <f t="shared" si="2214"/>
        <v/>
      </c>
    </row>
    <row r="345" spans="1:97" ht="13.5" thickBot="1" x14ac:dyDescent="0.25">
      <c r="A345" s="259"/>
      <c r="B345" s="264"/>
      <c r="C345" s="262"/>
      <c r="D345" s="262"/>
      <c r="E345" s="236"/>
      <c r="F345" s="241"/>
      <c r="G345" s="8" t="s">
        <v>6</v>
      </c>
      <c r="H345" s="142" t="str">
        <f>IFERROR(H344/SUM(H344:L344),"")</f>
        <v/>
      </c>
      <c r="I345" s="143" t="str">
        <f>IFERROR(I344/SUM(H344:L344),"")</f>
        <v/>
      </c>
      <c r="J345" s="144" t="str">
        <f>IFERROR(J344/SUM(H344:L344),"")</f>
        <v/>
      </c>
      <c r="K345" s="144" t="str">
        <f>IFERROR(K344/SUM(H344:L344),"")</f>
        <v/>
      </c>
      <c r="L345" s="144" t="str">
        <f>IFERROR(L344/SUM(H344:L344),"")</f>
        <v/>
      </c>
      <c r="M345" s="34" t="str">
        <f>IFERROR(M344/SUM(H344:L344),"")</f>
        <v/>
      </c>
      <c r="N345" s="34" t="str">
        <f>IFERROR(N344/SUM(H344:L344),"")</f>
        <v/>
      </c>
      <c r="O345" s="234"/>
      <c r="P345" s="230"/>
      <c r="Q345" s="142" t="str">
        <f>IFERROR(Q344/SUM(Q344:U344),"")</f>
        <v/>
      </c>
      <c r="R345" s="143" t="str">
        <f>IFERROR(R344/SUM(Q344:U344),"")</f>
        <v/>
      </c>
      <c r="S345" s="144" t="str">
        <f>IFERROR(S344/SUM(Q344:U344),"")</f>
        <v/>
      </c>
      <c r="T345" s="144" t="str">
        <f>IFERROR(T344/SUM(Q344:U344),"")</f>
        <v/>
      </c>
      <c r="U345" s="144" t="str">
        <f>IFERROR(U344/SUM(Q344:U344),"")</f>
        <v/>
      </c>
      <c r="V345" s="34" t="str">
        <f>IFERROR(V344/SUM(Q344:U344),"")</f>
        <v/>
      </c>
      <c r="W345" s="34" t="str">
        <f>IFERROR(W344/SUM(Q344:U344),"")</f>
        <v/>
      </c>
      <c r="X345" s="234"/>
      <c r="Y345" s="230"/>
      <c r="Z345" s="142" t="str">
        <f>IFERROR(Z344/SUM(Z344:AD344),"")</f>
        <v/>
      </c>
      <c r="AA345" s="143" t="str">
        <f>IFERROR(AA344/SUM(Z344:AD344),"")</f>
        <v/>
      </c>
      <c r="AB345" s="144" t="str">
        <f>IFERROR(AB344/SUM(Z344:AD344),"")</f>
        <v/>
      </c>
      <c r="AC345" s="144" t="str">
        <f>IFERROR(AC344/SUM(Z344:AD344),"")</f>
        <v/>
      </c>
      <c r="AD345" s="144" t="str">
        <f>IFERROR(AD344/SUM(Z344:AD344),"")</f>
        <v/>
      </c>
      <c r="AE345" s="34" t="str">
        <f>IFERROR(AE344/SUM(Z344:AD344),"")</f>
        <v/>
      </c>
      <c r="AF345" s="34" t="str">
        <f>IFERROR(AF344/SUM(Z344:AD344),"")</f>
        <v/>
      </c>
      <c r="AG345" s="234"/>
      <c r="AH345" s="230"/>
      <c r="AI345" s="142" t="str">
        <f>IFERROR(AI344/SUM(AI344:AM344),"")</f>
        <v/>
      </c>
      <c r="AJ345" s="143" t="str">
        <f>IFERROR(AJ344/SUM(AI344:AM344),"")</f>
        <v/>
      </c>
      <c r="AK345" s="144" t="str">
        <f>IFERROR(AK344/SUM(AI344:AM344),"")</f>
        <v/>
      </c>
      <c r="AL345" s="144" t="str">
        <f>IFERROR(AL344/SUM(AI344:AM344),"")</f>
        <v/>
      </c>
      <c r="AM345" s="144" t="str">
        <f>IFERROR(AM344/SUM(AI344:AM344),"")</f>
        <v/>
      </c>
      <c r="AN345" s="34" t="str">
        <f>IFERROR(AN344/SUM(AI344:AM344),"")</f>
        <v/>
      </c>
      <c r="AO345" s="34" t="str">
        <f>IFERROR(AO344/SUM(AI344:AM344),"")</f>
        <v/>
      </c>
      <c r="AP345" s="234"/>
      <c r="AQ345" s="230"/>
      <c r="AR345" s="230"/>
      <c r="AS345" s="230"/>
      <c r="AT345" s="149" t="str">
        <f>IFERROR(AT344/SUM(AT344:AX344),"")</f>
        <v/>
      </c>
      <c r="AU345" s="143" t="str">
        <f>IFERROR(AU344/SUM(AT344:AX344),"")</f>
        <v/>
      </c>
      <c r="AV345" s="144" t="str">
        <f>IFERROR(AV344/SUM(AT344:AX344),"")</f>
        <v/>
      </c>
      <c r="AW345" s="144" t="str">
        <f>IFERROR(AW344/SUM(AT344:AX344),"")</f>
        <v/>
      </c>
      <c r="AX345" s="144" t="str">
        <f>IFERROR(AX344/SUM(AT344:AX344),"")</f>
        <v/>
      </c>
      <c r="AY345" s="34" t="str">
        <f>IFERROR(AY344/SUM(AT344:AX344),"")</f>
        <v/>
      </c>
      <c r="AZ345" s="132" t="str">
        <f>IFERROR(AZ344/SUM(AT344:AX344),"")</f>
        <v/>
      </c>
      <c r="BA345" s="255"/>
      <c r="BB345" s="135"/>
      <c r="BC345" s="64"/>
      <c r="BD345" s="64" t="str">
        <f t="shared" ref="BD345" si="2215">BB345&amp;"."&amp;BC345</f>
        <v>.</v>
      </c>
      <c r="BE345" s="64"/>
      <c r="BF345" s="67"/>
      <c r="BG345" s="67"/>
      <c r="BH345" s="68"/>
      <c r="BI345" s="68"/>
      <c r="BJ345" s="68"/>
      <c r="BK345" s="69"/>
      <c r="BL345" s="69"/>
      <c r="BM345" s="64"/>
      <c r="BN345" s="67"/>
      <c r="BO345" s="67"/>
      <c r="BP345" s="68"/>
      <c r="BQ345" s="68"/>
      <c r="BR345" s="68"/>
      <c r="BS345" s="69"/>
      <c r="BT345" s="69"/>
      <c r="BU345" s="64"/>
      <c r="BV345" s="67"/>
      <c r="BW345" s="67"/>
      <c r="BX345" s="68"/>
      <c r="BY345" s="68"/>
      <c r="BZ345" s="68"/>
      <c r="CA345" s="69"/>
      <c r="CB345" s="69"/>
      <c r="CC345" s="64"/>
      <c r="CD345" s="67"/>
      <c r="CE345" s="67"/>
      <c r="CF345" s="68"/>
      <c r="CG345" s="68"/>
      <c r="CH345" s="68"/>
      <c r="CI345" s="69"/>
      <c r="CJ345" s="69"/>
      <c r="CK345" s="64"/>
      <c r="CL345" s="67"/>
      <c r="CM345" s="67"/>
      <c r="CN345" s="68"/>
      <c r="CO345" s="68"/>
      <c r="CP345" s="68"/>
      <c r="CQ345" s="69"/>
      <c r="CR345" s="69"/>
      <c r="CS345" s="66"/>
    </row>
    <row r="346" spans="1:97" ht="13.5" thickTop="1" x14ac:dyDescent="0.2">
      <c r="A346" s="258"/>
      <c r="B346" s="263"/>
      <c r="C346" s="265"/>
      <c r="D346" s="261"/>
      <c r="E346" s="235"/>
      <c r="F346" s="260"/>
      <c r="G346" s="4" t="s">
        <v>5</v>
      </c>
      <c r="H346" s="140"/>
      <c r="I346" s="141"/>
      <c r="J346" s="141"/>
      <c r="K346" s="141"/>
      <c r="L346" s="141"/>
      <c r="M346" s="7" t="str">
        <f>IF(AND(ISBLANK(H346),ISBLANK(I346),ISBLANK(J346),ISBLANK(K346),ISBLANK(L346)),"",SUM(J346:L346))</f>
        <v/>
      </c>
      <c r="N346" s="7" t="str">
        <f>IF(AND(ISBLANK(H346),ISBLANK(I346),ISBLANK(J346),ISBLANK(K346),ISBLANK(L346)),"",SUM(K346:L346))</f>
        <v/>
      </c>
      <c r="O346" s="233" t="str">
        <f t="shared" ref="O346" si="2216">IFERROR(SUM(H346:L346)/E346,"")</f>
        <v/>
      </c>
      <c r="P346" s="250" t="str">
        <f>IFERROR(((80*J346)+(100*K346)+(150*L346))/SUM(H346:L346),"")</f>
        <v/>
      </c>
      <c r="Q346" s="140"/>
      <c r="R346" s="141"/>
      <c r="S346" s="141"/>
      <c r="T346" s="141"/>
      <c r="U346" s="141"/>
      <c r="V346" s="7" t="str">
        <f>IF(AND(ISBLANK(Q346),ISBLANK(R346),ISBLANK(S346),ISBLANK(T346),ISBLANK(U346)),"",SUM(S346:U346))</f>
        <v/>
      </c>
      <c r="W346" s="7" t="str">
        <f>IF(AND(ISBLANK(Q346),ISBLANK(R346),ISBLANK(S346),ISBLANK(T346),ISBLANK(U346)),"",SUM(T346:U346))</f>
        <v/>
      </c>
      <c r="X346" s="233" t="str">
        <f t="shared" ref="X346" si="2217">IFERROR(SUM(Q346:U346)/$E346,"")</f>
        <v/>
      </c>
      <c r="Y346" s="250" t="str">
        <f>IFERROR(((80*S346)+(100*T346)+(150*U346))/SUM(Q346:U346),"")</f>
        <v/>
      </c>
      <c r="Z346" s="140"/>
      <c r="AA346" s="141"/>
      <c r="AB346" s="141"/>
      <c r="AC346" s="141"/>
      <c r="AD346" s="141"/>
      <c r="AE346" s="7" t="str">
        <f>IF(AND(ISBLANK(Z346),ISBLANK(AA346),ISBLANK(AB346),ISBLANK(AC346),ISBLANK(AD346)),"",SUM(AB346:AD346))</f>
        <v/>
      </c>
      <c r="AF346" s="7" t="str">
        <f>IF(AND(ISBLANK(Z346),ISBLANK(AA346),ISBLANK(AB346),ISBLANK(AC346),ISBLANK(AD346)),"",SUM(AC346:AD346))</f>
        <v/>
      </c>
      <c r="AG346" s="233" t="str">
        <f t="shared" ref="AG346" si="2218">IFERROR(SUM(Z346:AD346)/$E346,"")</f>
        <v/>
      </c>
      <c r="AH346" s="250" t="str">
        <f>IFERROR(((80*AB346)+(100*AC346)+(150*AD346))/SUM(Z346:AD346),"")</f>
        <v/>
      </c>
      <c r="AI346" s="140"/>
      <c r="AJ346" s="141"/>
      <c r="AK346" s="141"/>
      <c r="AL346" s="141"/>
      <c r="AM346" s="141"/>
      <c r="AN346" s="7" t="str">
        <f>IF(AND(ISBLANK(AI346),ISBLANK(AJ346),ISBLANK(AK346),ISBLANK(AL346),ISBLANK(AM346)),"",SUM(AK346:AM346))</f>
        <v/>
      </c>
      <c r="AO346" s="7" t="str">
        <f>IF(AND(ISBLANK(AI346),ISBLANK(AJ346),ISBLANK(AK346),ISBLANK(AL346),ISBLANK(AM346)),"",SUM(AL346:AM346))</f>
        <v/>
      </c>
      <c r="AP346" s="233" t="str">
        <f t="shared" ref="AP346" si="2219">IFERROR(SUM(AI346:AM346)/$E346,"")</f>
        <v/>
      </c>
      <c r="AQ346" s="250" t="str">
        <f>IFERROR(((80*AK346)+(100*AL346)+(150*AM346))/SUM(AI346:AM346),"")</f>
        <v/>
      </c>
      <c r="AR346" s="229" t="str">
        <f t="shared" ref="AR346" si="2220">IFERROR(AVERAGE(Y346,AH346,AQ346),"")</f>
        <v/>
      </c>
      <c r="AS346" s="229" t="str">
        <f t="shared" ref="AS346" si="2221">IF(OR(P346="",AR346=""),"",AR346-P346)</f>
        <v/>
      </c>
      <c r="AT346" s="145"/>
      <c r="AU346" s="141"/>
      <c r="AV346" s="141"/>
      <c r="AW346" s="141"/>
      <c r="AX346" s="141"/>
      <c r="AY346" s="7" t="str">
        <f>IF(AND(ISBLANK(AT346),ISBLANK(AU346),ISBLANK(AV346),ISBLANK(AW346),ISBLANK(AX346)),"",SUM(AV346:AX346))</f>
        <v/>
      </c>
      <c r="AZ346" s="131" t="str">
        <f>IF(AND(ISBLANK(AT346),ISBLANK(AU346),ISBLANK(AV346),ISBLANK(AW346),ISBLANK(AX346)),"",SUM(AW346:AX346))</f>
        <v/>
      </c>
      <c r="BA346" s="254" t="str">
        <f>IFERROR(((80*AV346)+(100*AW346)+(150*AX346))/SUM(AT346:AX346),"")</f>
        <v/>
      </c>
      <c r="BB346" s="135">
        <f>B346</f>
        <v>0</v>
      </c>
      <c r="BC346" s="64">
        <f>C346</f>
        <v>0</v>
      </c>
      <c r="BD346" s="64" t="str">
        <f>BB346&amp;"."&amp;BC346</f>
        <v>0.0</v>
      </c>
      <c r="BE346" s="64">
        <f>D346</f>
        <v>0</v>
      </c>
      <c r="BF346" s="65">
        <f>H346</f>
        <v>0</v>
      </c>
      <c r="BG346" s="65">
        <f t="shared" ref="BG346:BL346" si="2222">I346</f>
        <v>0</v>
      </c>
      <c r="BH346" s="65">
        <f t="shared" si="2222"/>
        <v>0</v>
      </c>
      <c r="BI346" s="65">
        <f t="shared" si="2222"/>
        <v>0</v>
      </c>
      <c r="BJ346" s="65">
        <f t="shared" si="2222"/>
        <v>0</v>
      </c>
      <c r="BK346" s="65" t="str">
        <f t="shared" si="2222"/>
        <v/>
      </c>
      <c r="BL346" s="65" t="str">
        <f t="shared" si="2222"/>
        <v/>
      </c>
      <c r="BM346" s="65" t="str">
        <f t="shared" ref="BM346:BT346" si="2223">P346</f>
        <v/>
      </c>
      <c r="BN346" s="65">
        <f t="shared" si="2223"/>
        <v>0</v>
      </c>
      <c r="BO346" s="65">
        <f t="shared" si="2223"/>
        <v>0</v>
      </c>
      <c r="BP346" s="65">
        <f t="shared" si="2223"/>
        <v>0</v>
      </c>
      <c r="BQ346" s="65">
        <f t="shared" si="2223"/>
        <v>0</v>
      </c>
      <c r="BR346" s="65">
        <f t="shared" si="2223"/>
        <v>0</v>
      </c>
      <c r="BS346" s="65" t="str">
        <f t="shared" si="2223"/>
        <v/>
      </c>
      <c r="BT346" s="65" t="str">
        <f t="shared" si="2223"/>
        <v/>
      </c>
      <c r="BU346" s="65" t="str">
        <f t="shared" ref="BU346:CB346" si="2224">Y346</f>
        <v/>
      </c>
      <c r="BV346" s="65">
        <f t="shared" si="2224"/>
        <v>0</v>
      </c>
      <c r="BW346" s="65">
        <f t="shared" si="2224"/>
        <v>0</v>
      </c>
      <c r="BX346" s="65">
        <f t="shared" si="2224"/>
        <v>0</v>
      </c>
      <c r="BY346" s="65">
        <f t="shared" si="2224"/>
        <v>0</v>
      </c>
      <c r="BZ346" s="65">
        <f t="shared" si="2224"/>
        <v>0</v>
      </c>
      <c r="CA346" s="65" t="str">
        <f t="shared" si="2224"/>
        <v/>
      </c>
      <c r="CB346" s="65" t="str">
        <f t="shared" si="2224"/>
        <v/>
      </c>
      <c r="CC346" s="65" t="str">
        <f t="shared" ref="CC346:CJ346" si="2225">AH346</f>
        <v/>
      </c>
      <c r="CD346" s="65">
        <f t="shared" si="2225"/>
        <v>0</v>
      </c>
      <c r="CE346" s="65">
        <f t="shared" si="2225"/>
        <v>0</v>
      </c>
      <c r="CF346" s="65">
        <f t="shared" si="2225"/>
        <v>0</v>
      </c>
      <c r="CG346" s="65">
        <f t="shared" si="2225"/>
        <v>0</v>
      </c>
      <c r="CH346" s="65">
        <f t="shared" si="2225"/>
        <v>0</v>
      </c>
      <c r="CI346" s="65" t="str">
        <f t="shared" si="2225"/>
        <v/>
      </c>
      <c r="CJ346" s="65" t="str">
        <f t="shared" si="2225"/>
        <v/>
      </c>
      <c r="CK346" s="65" t="str">
        <f t="shared" ref="CK346" si="2226">AQ346</f>
        <v/>
      </c>
      <c r="CL346" s="65">
        <f t="shared" ref="CL346:CS346" si="2227">AT346</f>
        <v>0</v>
      </c>
      <c r="CM346" s="65">
        <f t="shared" si="2227"/>
        <v>0</v>
      </c>
      <c r="CN346" s="65">
        <f t="shared" si="2227"/>
        <v>0</v>
      </c>
      <c r="CO346" s="65">
        <f t="shared" si="2227"/>
        <v>0</v>
      </c>
      <c r="CP346" s="65">
        <f t="shared" si="2227"/>
        <v>0</v>
      </c>
      <c r="CQ346" s="65" t="str">
        <f t="shared" si="2227"/>
        <v/>
      </c>
      <c r="CR346" s="65" t="str">
        <f t="shared" si="2227"/>
        <v/>
      </c>
      <c r="CS346" s="65" t="str">
        <f t="shared" si="2227"/>
        <v/>
      </c>
    </row>
    <row r="347" spans="1:97" ht="13.5" thickBot="1" x14ac:dyDescent="0.25">
      <c r="A347" s="259"/>
      <c r="B347" s="264"/>
      <c r="C347" s="262"/>
      <c r="D347" s="262"/>
      <c r="E347" s="236"/>
      <c r="F347" s="241"/>
      <c r="G347" s="8" t="s">
        <v>6</v>
      </c>
      <c r="H347" s="142" t="str">
        <f>IFERROR(H346/SUM(H346:L346),"")</f>
        <v/>
      </c>
      <c r="I347" s="143" t="str">
        <f>IFERROR(I346/SUM(H346:L346),"")</f>
        <v/>
      </c>
      <c r="J347" s="144" t="str">
        <f>IFERROR(J346/SUM(H346:L346),"")</f>
        <v/>
      </c>
      <c r="K347" s="144" t="str">
        <f>IFERROR(K346/SUM(H346:L346),"")</f>
        <v/>
      </c>
      <c r="L347" s="144" t="str">
        <f>IFERROR(L346/SUM(H346:L346),"")</f>
        <v/>
      </c>
      <c r="M347" s="34" t="str">
        <f>IFERROR(M346/SUM(H346:L346),"")</f>
        <v/>
      </c>
      <c r="N347" s="34" t="str">
        <f>IFERROR(N346/SUM(H346:L346),"")</f>
        <v/>
      </c>
      <c r="O347" s="234"/>
      <c r="P347" s="230"/>
      <c r="Q347" s="142" t="str">
        <f>IFERROR(Q346/SUM(Q346:U346),"")</f>
        <v/>
      </c>
      <c r="R347" s="143" t="str">
        <f>IFERROR(R346/SUM(Q346:U346),"")</f>
        <v/>
      </c>
      <c r="S347" s="144" t="str">
        <f>IFERROR(S346/SUM(Q346:U346),"")</f>
        <v/>
      </c>
      <c r="T347" s="144" t="str">
        <f>IFERROR(T346/SUM(Q346:U346),"")</f>
        <v/>
      </c>
      <c r="U347" s="144" t="str">
        <f>IFERROR(U346/SUM(Q346:U346),"")</f>
        <v/>
      </c>
      <c r="V347" s="34" t="str">
        <f>IFERROR(V346/SUM(Q346:U346),"")</f>
        <v/>
      </c>
      <c r="W347" s="34" t="str">
        <f>IFERROR(W346/SUM(Q346:U346),"")</f>
        <v/>
      </c>
      <c r="X347" s="234"/>
      <c r="Y347" s="230"/>
      <c r="Z347" s="142" t="str">
        <f>IFERROR(Z346/SUM(Z346:AD346),"")</f>
        <v/>
      </c>
      <c r="AA347" s="143" t="str">
        <f>IFERROR(AA346/SUM(Z346:AD346),"")</f>
        <v/>
      </c>
      <c r="AB347" s="144" t="str">
        <f>IFERROR(AB346/SUM(Z346:AD346),"")</f>
        <v/>
      </c>
      <c r="AC347" s="144" t="str">
        <f>IFERROR(AC346/SUM(Z346:AD346),"")</f>
        <v/>
      </c>
      <c r="AD347" s="144" t="str">
        <f>IFERROR(AD346/SUM(Z346:AD346),"")</f>
        <v/>
      </c>
      <c r="AE347" s="34" t="str">
        <f>IFERROR(AE346/SUM(Z346:AD346),"")</f>
        <v/>
      </c>
      <c r="AF347" s="34" t="str">
        <f>IFERROR(AF346/SUM(Z346:AD346),"")</f>
        <v/>
      </c>
      <c r="AG347" s="234"/>
      <c r="AH347" s="230"/>
      <c r="AI347" s="142" t="str">
        <f>IFERROR(AI346/SUM(AI346:AM346),"")</f>
        <v/>
      </c>
      <c r="AJ347" s="143" t="str">
        <f>IFERROR(AJ346/SUM(AI346:AM346),"")</f>
        <v/>
      </c>
      <c r="AK347" s="144" t="str">
        <f>IFERROR(AK346/SUM(AI346:AM346),"")</f>
        <v/>
      </c>
      <c r="AL347" s="144" t="str">
        <f>IFERROR(AL346/SUM(AI346:AM346),"")</f>
        <v/>
      </c>
      <c r="AM347" s="144" t="str">
        <f>IFERROR(AM346/SUM(AI346:AM346),"")</f>
        <v/>
      </c>
      <c r="AN347" s="34" t="str">
        <f>IFERROR(AN346/SUM(AI346:AM346),"")</f>
        <v/>
      </c>
      <c r="AO347" s="34" t="str">
        <f>IFERROR(AO346/SUM(AI346:AM346),"")</f>
        <v/>
      </c>
      <c r="AP347" s="234"/>
      <c r="AQ347" s="230"/>
      <c r="AR347" s="230"/>
      <c r="AS347" s="230"/>
      <c r="AT347" s="149" t="str">
        <f>IFERROR(AT346/SUM(AT346:AX346),"")</f>
        <v/>
      </c>
      <c r="AU347" s="143" t="str">
        <f>IFERROR(AU346/SUM(AT346:AX346),"")</f>
        <v/>
      </c>
      <c r="AV347" s="144" t="str">
        <f>IFERROR(AV346/SUM(AT346:AX346),"")</f>
        <v/>
      </c>
      <c r="AW347" s="144" t="str">
        <f>IFERROR(AW346/SUM(AT346:AX346),"")</f>
        <v/>
      </c>
      <c r="AX347" s="144" t="str">
        <f>IFERROR(AX346/SUM(AT346:AX346),"")</f>
        <v/>
      </c>
      <c r="AY347" s="34" t="str">
        <f>IFERROR(AY346/SUM(AT346:AX346),"")</f>
        <v/>
      </c>
      <c r="AZ347" s="132" t="str">
        <f>IFERROR(AZ346/SUM(AT346:AX346),"")</f>
        <v/>
      </c>
      <c r="BA347" s="255"/>
      <c r="BB347" s="135"/>
      <c r="BC347" s="64"/>
      <c r="BD347" s="64" t="str">
        <f t="shared" ref="BD347" si="2228">BB347&amp;"."&amp;BC347</f>
        <v>.</v>
      </c>
      <c r="BE347" s="64"/>
      <c r="BF347" s="67"/>
      <c r="BG347" s="67"/>
      <c r="BH347" s="68"/>
      <c r="BI347" s="68"/>
      <c r="BJ347" s="68"/>
      <c r="BK347" s="69"/>
      <c r="BL347" s="69"/>
      <c r="BM347" s="64"/>
      <c r="BN347" s="67"/>
      <c r="BO347" s="67"/>
      <c r="BP347" s="68"/>
      <c r="BQ347" s="68"/>
      <c r="BR347" s="68"/>
      <c r="BS347" s="69"/>
      <c r="BT347" s="69"/>
      <c r="BU347" s="64"/>
      <c r="BV347" s="67"/>
      <c r="BW347" s="67"/>
      <c r="BX347" s="68"/>
      <c r="BY347" s="68"/>
      <c r="BZ347" s="68"/>
      <c r="CA347" s="69"/>
      <c r="CB347" s="69"/>
      <c r="CC347" s="64"/>
      <c r="CD347" s="67"/>
      <c r="CE347" s="67"/>
      <c r="CF347" s="68"/>
      <c r="CG347" s="68"/>
      <c r="CH347" s="68"/>
      <c r="CI347" s="69"/>
      <c r="CJ347" s="69"/>
      <c r="CK347" s="64"/>
      <c r="CL347" s="67"/>
      <c r="CM347" s="67"/>
      <c r="CN347" s="68"/>
      <c r="CO347" s="68"/>
      <c r="CP347" s="68"/>
      <c r="CQ347" s="69"/>
      <c r="CR347" s="69"/>
      <c r="CS347" s="66"/>
    </row>
    <row r="348" spans="1:97" ht="13.5" thickTop="1" x14ac:dyDescent="0.2">
      <c r="A348" s="258"/>
      <c r="B348" s="263"/>
      <c r="C348" s="265"/>
      <c r="D348" s="261"/>
      <c r="E348" s="235"/>
      <c r="F348" s="260"/>
      <c r="G348" s="47" t="s">
        <v>5</v>
      </c>
      <c r="H348" s="140"/>
      <c r="I348" s="145"/>
      <c r="J348" s="145"/>
      <c r="K348" s="145"/>
      <c r="L348" s="145"/>
      <c r="M348" s="38" t="str">
        <f>IF(AND(ISBLANK(H348),ISBLANK(I348),ISBLANK(J348),ISBLANK(K348),ISBLANK(L348)),"",SUM(J348:L348))</f>
        <v/>
      </c>
      <c r="N348" s="38" t="str">
        <f>IF(AND(ISBLANK(H348),ISBLANK(I348),ISBLANK(J348),ISBLANK(K348),ISBLANK(L348)),"",SUM(K348:L348))</f>
        <v/>
      </c>
      <c r="O348" s="233" t="str">
        <f t="shared" ref="O348" si="2229">IFERROR(SUM(H348:L348)/E348,"")</f>
        <v/>
      </c>
      <c r="P348" s="248" t="str">
        <f>IFERROR(((80*J348)+(100*K348)+(150*L348))/SUM(H348:L348),"")</f>
        <v/>
      </c>
      <c r="Q348" s="140"/>
      <c r="R348" s="145"/>
      <c r="S348" s="145"/>
      <c r="T348" s="145"/>
      <c r="U348" s="145"/>
      <c r="V348" s="38" t="str">
        <f>IF(AND(ISBLANK(Q348),ISBLANK(R348),ISBLANK(S348),ISBLANK(T348),ISBLANK(U348)),"",SUM(S348:U348))</f>
        <v/>
      </c>
      <c r="W348" s="38" t="str">
        <f>IF(AND(ISBLANK(Q348),ISBLANK(R348),ISBLANK(S348),ISBLANK(T348),ISBLANK(U348)),"",SUM(T348:U348))</f>
        <v/>
      </c>
      <c r="X348" s="233" t="str">
        <f t="shared" ref="X348" si="2230">IFERROR(SUM(Q348:U348)/$E348,"")</f>
        <v/>
      </c>
      <c r="Y348" s="248" t="str">
        <f>IFERROR(((80*S348)+(100*T348)+(150*U348))/SUM(Q348:U348),"")</f>
        <v/>
      </c>
      <c r="Z348" s="140"/>
      <c r="AA348" s="145"/>
      <c r="AB348" s="145"/>
      <c r="AC348" s="145"/>
      <c r="AD348" s="145"/>
      <c r="AE348" s="38" t="str">
        <f>IF(AND(ISBLANK(Z348),ISBLANK(AA348),ISBLANK(AB348),ISBLANK(AC348),ISBLANK(AD348)),"",SUM(AB348:AD348))</f>
        <v/>
      </c>
      <c r="AF348" s="38" t="str">
        <f>IF(AND(ISBLANK(Z348),ISBLANK(AA348),ISBLANK(AB348),ISBLANK(AC348),ISBLANK(AD348)),"",SUM(AC348:AD348))</f>
        <v/>
      </c>
      <c r="AG348" s="233" t="str">
        <f t="shared" ref="AG348" si="2231">IFERROR(SUM(Z348:AD348)/$E348,"")</f>
        <v/>
      </c>
      <c r="AH348" s="248" t="str">
        <f>IFERROR(((80*AB348)+(100*AC348)+(150*AD348))/SUM(Z348:AD348),"")</f>
        <v/>
      </c>
      <c r="AI348" s="140"/>
      <c r="AJ348" s="145"/>
      <c r="AK348" s="145"/>
      <c r="AL348" s="145"/>
      <c r="AM348" s="145"/>
      <c r="AN348" s="38" t="str">
        <f>IF(AND(ISBLANK(AI348),ISBLANK(AJ348),ISBLANK(AK348),ISBLANK(AL348),ISBLANK(AM348)),"",SUM(AK348:AM348))</f>
        <v/>
      </c>
      <c r="AO348" s="38" t="str">
        <f>IF(AND(ISBLANK(AI348),ISBLANK(AJ348),ISBLANK(AK348),ISBLANK(AL348),ISBLANK(AM348)),"",SUM(AL348:AM348))</f>
        <v/>
      </c>
      <c r="AP348" s="233" t="str">
        <f t="shared" ref="AP348" si="2232">IFERROR(SUM(AI348:AM348)/$E348,"")</f>
        <v/>
      </c>
      <c r="AQ348" s="248" t="str">
        <f>IFERROR(((80*AK348)+(100*AL348)+(150*AM348))/SUM(AI348:AM348),"")</f>
        <v/>
      </c>
      <c r="AR348" s="229" t="str">
        <f t="shared" ref="AR348" si="2233">IFERROR(AVERAGE(Y348,AH348,AQ348),"")</f>
        <v/>
      </c>
      <c r="AS348" s="229" t="str">
        <f t="shared" ref="AS348" si="2234">IF(OR(P348="",AR348=""),"",AR348-P348)</f>
        <v/>
      </c>
      <c r="AT348" s="145"/>
      <c r="AU348" s="145"/>
      <c r="AV348" s="145"/>
      <c r="AW348" s="145"/>
      <c r="AX348" s="145"/>
      <c r="AY348" s="38" t="str">
        <f>IF(AND(ISBLANK(AT348),ISBLANK(AU348),ISBLANK(AV348),ISBLANK(AW348),ISBLANK(AX348)),"",SUM(AV348:AX348))</f>
        <v/>
      </c>
      <c r="AZ348" s="133" t="str">
        <f>IF(AND(ISBLANK(AT348),ISBLANK(AU348),ISBLANK(AV348),ISBLANK(AW348),ISBLANK(AX348)),"",SUM(AW348:AX348))</f>
        <v/>
      </c>
      <c r="BA348" s="254" t="str">
        <f>IFERROR(((80*AV348)+(100*AW348)+(150*AX348))/SUM(AT348:AX348),"")</f>
        <v/>
      </c>
      <c r="BB348" s="135">
        <f>B348</f>
        <v>0</v>
      </c>
      <c r="BC348" s="64">
        <f>C348</f>
        <v>0</v>
      </c>
      <c r="BD348" s="64" t="str">
        <f>BB348&amp;"."&amp;BC348</f>
        <v>0.0</v>
      </c>
      <c r="BE348" s="64">
        <f>D348</f>
        <v>0</v>
      </c>
      <c r="BF348" s="65">
        <f>H348</f>
        <v>0</v>
      </c>
      <c r="BG348" s="65">
        <f t="shared" ref="BG348:BL348" si="2235">I348</f>
        <v>0</v>
      </c>
      <c r="BH348" s="65">
        <f t="shared" si="2235"/>
        <v>0</v>
      </c>
      <c r="BI348" s="65">
        <f t="shared" si="2235"/>
        <v>0</v>
      </c>
      <c r="BJ348" s="65">
        <f t="shared" si="2235"/>
        <v>0</v>
      </c>
      <c r="BK348" s="65" t="str">
        <f t="shared" si="2235"/>
        <v/>
      </c>
      <c r="BL348" s="65" t="str">
        <f t="shared" si="2235"/>
        <v/>
      </c>
      <c r="BM348" s="65" t="str">
        <f t="shared" ref="BM348:BT348" si="2236">P348</f>
        <v/>
      </c>
      <c r="BN348" s="65">
        <f t="shared" si="2236"/>
        <v>0</v>
      </c>
      <c r="BO348" s="65">
        <f t="shared" si="2236"/>
        <v>0</v>
      </c>
      <c r="BP348" s="65">
        <f t="shared" si="2236"/>
        <v>0</v>
      </c>
      <c r="BQ348" s="65">
        <f t="shared" si="2236"/>
        <v>0</v>
      </c>
      <c r="BR348" s="65">
        <f t="shared" si="2236"/>
        <v>0</v>
      </c>
      <c r="BS348" s="65" t="str">
        <f t="shared" si="2236"/>
        <v/>
      </c>
      <c r="BT348" s="65" t="str">
        <f t="shared" si="2236"/>
        <v/>
      </c>
      <c r="BU348" s="65" t="str">
        <f t="shared" ref="BU348:CB348" si="2237">Y348</f>
        <v/>
      </c>
      <c r="BV348" s="65">
        <f t="shared" si="2237"/>
        <v>0</v>
      </c>
      <c r="BW348" s="65">
        <f t="shared" si="2237"/>
        <v>0</v>
      </c>
      <c r="BX348" s="65">
        <f t="shared" si="2237"/>
        <v>0</v>
      </c>
      <c r="BY348" s="65">
        <f t="shared" si="2237"/>
        <v>0</v>
      </c>
      <c r="BZ348" s="65">
        <f t="shared" si="2237"/>
        <v>0</v>
      </c>
      <c r="CA348" s="65" t="str">
        <f t="shared" si="2237"/>
        <v/>
      </c>
      <c r="CB348" s="65" t="str">
        <f t="shared" si="2237"/>
        <v/>
      </c>
      <c r="CC348" s="65" t="str">
        <f t="shared" ref="CC348:CJ348" si="2238">AH348</f>
        <v/>
      </c>
      <c r="CD348" s="65">
        <f t="shared" si="2238"/>
        <v>0</v>
      </c>
      <c r="CE348" s="65">
        <f t="shared" si="2238"/>
        <v>0</v>
      </c>
      <c r="CF348" s="65">
        <f t="shared" si="2238"/>
        <v>0</v>
      </c>
      <c r="CG348" s="65">
        <f t="shared" si="2238"/>
        <v>0</v>
      </c>
      <c r="CH348" s="65">
        <f t="shared" si="2238"/>
        <v>0</v>
      </c>
      <c r="CI348" s="65" t="str">
        <f t="shared" si="2238"/>
        <v/>
      </c>
      <c r="CJ348" s="65" t="str">
        <f t="shared" si="2238"/>
        <v/>
      </c>
      <c r="CK348" s="65" t="str">
        <f t="shared" ref="CK348" si="2239">AQ348</f>
        <v/>
      </c>
      <c r="CL348" s="65">
        <f t="shared" ref="CL348:CS348" si="2240">AT348</f>
        <v>0</v>
      </c>
      <c r="CM348" s="65">
        <f t="shared" si="2240"/>
        <v>0</v>
      </c>
      <c r="CN348" s="65">
        <f t="shared" si="2240"/>
        <v>0</v>
      </c>
      <c r="CO348" s="65">
        <f t="shared" si="2240"/>
        <v>0</v>
      </c>
      <c r="CP348" s="65">
        <f t="shared" si="2240"/>
        <v>0</v>
      </c>
      <c r="CQ348" s="65" t="str">
        <f t="shared" si="2240"/>
        <v/>
      </c>
      <c r="CR348" s="65" t="str">
        <f t="shared" si="2240"/>
        <v/>
      </c>
      <c r="CS348" s="65" t="str">
        <f t="shared" si="2240"/>
        <v/>
      </c>
    </row>
    <row r="349" spans="1:97" ht="13.5" thickBot="1" x14ac:dyDescent="0.25">
      <c r="A349" s="259"/>
      <c r="B349" s="264"/>
      <c r="C349" s="262"/>
      <c r="D349" s="262"/>
      <c r="E349" s="236"/>
      <c r="F349" s="241"/>
      <c r="G349" s="48" t="s">
        <v>6</v>
      </c>
      <c r="H349" s="146" t="str">
        <f>IFERROR(H348/SUM(H348:L348),"")</f>
        <v/>
      </c>
      <c r="I349" s="147" t="str">
        <f>IFERROR(I348/SUM(H348:L348),"")</f>
        <v/>
      </c>
      <c r="J349" s="148" t="str">
        <f>IFERROR(J348/SUM(H348:L348),"")</f>
        <v/>
      </c>
      <c r="K349" s="148" t="str">
        <f>IFERROR(K348/SUM(H348:L348),"")</f>
        <v/>
      </c>
      <c r="L349" s="148" t="str">
        <f>IFERROR(L348/SUM(H348:L348),"")</f>
        <v/>
      </c>
      <c r="M349" s="26" t="str">
        <f>IFERROR(M348/SUM(H348:L348),"")</f>
        <v/>
      </c>
      <c r="N349" s="26" t="str">
        <f>IFERROR(N348/SUM(H348:L348),"")</f>
        <v/>
      </c>
      <c r="O349" s="234"/>
      <c r="P349" s="249"/>
      <c r="Q349" s="146" t="str">
        <f>IFERROR(Q348/SUM(Q348:U348),"")</f>
        <v/>
      </c>
      <c r="R349" s="147" t="str">
        <f>IFERROR(R348/SUM(Q348:U348),"")</f>
        <v/>
      </c>
      <c r="S349" s="148" t="str">
        <f>IFERROR(S348/SUM(Q348:U348),"")</f>
        <v/>
      </c>
      <c r="T349" s="148" t="str">
        <f>IFERROR(T348/SUM(Q348:U348),"")</f>
        <v/>
      </c>
      <c r="U349" s="148" t="str">
        <f>IFERROR(U348/SUM(Q348:U348),"")</f>
        <v/>
      </c>
      <c r="V349" s="26" t="str">
        <f>IFERROR(V348/SUM(Q348:U348),"")</f>
        <v/>
      </c>
      <c r="W349" s="26" t="str">
        <f>IFERROR(W348/SUM(Q348:U348),"")</f>
        <v/>
      </c>
      <c r="X349" s="234"/>
      <c r="Y349" s="249"/>
      <c r="Z349" s="146" t="str">
        <f>IFERROR(Z348/SUM(Z348:AD348),"")</f>
        <v/>
      </c>
      <c r="AA349" s="147" t="str">
        <f>IFERROR(AA348/SUM(Z348:AD348),"")</f>
        <v/>
      </c>
      <c r="AB349" s="148" t="str">
        <f>IFERROR(AB348/SUM(Z348:AD348),"")</f>
        <v/>
      </c>
      <c r="AC349" s="148" t="str">
        <f>IFERROR(AC348/SUM(Z348:AD348),"")</f>
        <v/>
      </c>
      <c r="AD349" s="148" t="str">
        <f>IFERROR(AD348/SUM(Z348:AD348),"")</f>
        <v/>
      </c>
      <c r="AE349" s="26" t="str">
        <f>IFERROR(AE348/SUM(Z348:AD348),"")</f>
        <v/>
      </c>
      <c r="AF349" s="26" t="str">
        <f>IFERROR(AF348/SUM(Z348:AD348),"")</f>
        <v/>
      </c>
      <c r="AG349" s="234"/>
      <c r="AH349" s="249"/>
      <c r="AI349" s="146" t="str">
        <f>IFERROR(AI348/SUM(AI348:AM348),"")</f>
        <v/>
      </c>
      <c r="AJ349" s="147" t="str">
        <f>IFERROR(AJ348/SUM(AI348:AM348),"")</f>
        <v/>
      </c>
      <c r="AK349" s="148" t="str">
        <f>IFERROR(AK348/SUM(AI348:AM348),"")</f>
        <v/>
      </c>
      <c r="AL349" s="148" t="str">
        <f>IFERROR(AL348/SUM(AI348:AM348),"")</f>
        <v/>
      </c>
      <c r="AM349" s="148" t="str">
        <f>IFERROR(AM348/SUM(AI348:AM348),"")</f>
        <v/>
      </c>
      <c r="AN349" s="26" t="str">
        <f>IFERROR(AN348/SUM(AI348:AM348),"")</f>
        <v/>
      </c>
      <c r="AO349" s="26" t="str">
        <f>IFERROR(AO348/SUM(AI348:AM348),"")</f>
        <v/>
      </c>
      <c r="AP349" s="234"/>
      <c r="AQ349" s="249"/>
      <c r="AR349" s="230"/>
      <c r="AS349" s="230"/>
      <c r="AT349" s="147" t="str">
        <f>IFERROR(AT348/SUM(AT348:AX348),"")</f>
        <v/>
      </c>
      <c r="AU349" s="147" t="str">
        <f>IFERROR(AU348/SUM(AT348:AX348),"")</f>
        <v/>
      </c>
      <c r="AV349" s="148" t="str">
        <f>IFERROR(AV348/SUM(AT348:AX348),"")</f>
        <v/>
      </c>
      <c r="AW349" s="148" t="str">
        <f>IFERROR(AW348/SUM(AT348:AX348),"")</f>
        <v/>
      </c>
      <c r="AX349" s="148" t="str">
        <f>IFERROR(AX348/SUM(AT348:AX348),"")</f>
        <v/>
      </c>
      <c r="AY349" s="26" t="str">
        <f>IFERROR(AY348/SUM(AT348:AX348),"")</f>
        <v/>
      </c>
      <c r="AZ349" s="134" t="str">
        <f>IFERROR(AZ348/SUM(AT348:AX348),"")</f>
        <v/>
      </c>
      <c r="BA349" s="255"/>
      <c r="BB349" s="135"/>
      <c r="BC349" s="64"/>
      <c r="BD349" s="64" t="str">
        <f t="shared" ref="BD349" si="2241">BB349&amp;"."&amp;BC349</f>
        <v>.</v>
      </c>
      <c r="BE349" s="64"/>
      <c r="BF349" s="67"/>
      <c r="BG349" s="67"/>
      <c r="BH349" s="68"/>
      <c r="BI349" s="68"/>
      <c r="BJ349" s="68"/>
      <c r="BK349" s="69"/>
      <c r="BL349" s="69"/>
      <c r="BM349" s="64"/>
      <c r="BN349" s="67"/>
      <c r="BO349" s="67"/>
      <c r="BP349" s="68"/>
      <c r="BQ349" s="68"/>
      <c r="BR349" s="68"/>
      <c r="BS349" s="69"/>
      <c r="BT349" s="69"/>
      <c r="BU349" s="64"/>
      <c r="BV349" s="67"/>
      <c r="BW349" s="67"/>
      <c r="BX349" s="68"/>
      <c r="BY349" s="68"/>
      <c r="BZ349" s="68"/>
      <c r="CA349" s="69"/>
      <c r="CB349" s="69"/>
      <c r="CC349" s="64"/>
      <c r="CD349" s="67"/>
      <c r="CE349" s="67"/>
      <c r="CF349" s="68"/>
      <c r="CG349" s="68"/>
      <c r="CH349" s="68"/>
      <c r="CI349" s="69"/>
      <c r="CJ349" s="69"/>
      <c r="CK349" s="64"/>
      <c r="CL349" s="67"/>
      <c r="CM349" s="67"/>
      <c r="CN349" s="68"/>
      <c r="CO349" s="68"/>
      <c r="CP349" s="68"/>
      <c r="CQ349" s="69"/>
      <c r="CR349" s="69"/>
      <c r="CS349" s="66"/>
    </row>
    <row r="350" spans="1:97" ht="13.5" thickTop="1" x14ac:dyDescent="0.2">
      <c r="A350" s="258"/>
      <c r="B350" s="263"/>
      <c r="C350" s="265"/>
      <c r="D350" s="261"/>
      <c r="E350" s="235"/>
      <c r="F350" s="260"/>
      <c r="G350" s="47" t="s">
        <v>5</v>
      </c>
      <c r="H350" s="140"/>
      <c r="I350" s="145"/>
      <c r="J350" s="145"/>
      <c r="K350" s="145"/>
      <c r="L350" s="145"/>
      <c r="M350" s="38" t="str">
        <f>IF(AND(ISBLANK(H350),ISBLANK(I350),ISBLANK(J350),ISBLANK(K350),ISBLANK(L350)),"",SUM(J350:L350))</f>
        <v/>
      </c>
      <c r="N350" s="38" t="str">
        <f>IF(AND(ISBLANK(H350),ISBLANK(I350),ISBLANK(J350),ISBLANK(K350),ISBLANK(L350)),"",SUM(K350:L350))</f>
        <v/>
      </c>
      <c r="O350" s="233" t="str">
        <f t="shared" ref="O350" si="2242">IFERROR(SUM(H350:L350)/E350,"")</f>
        <v/>
      </c>
      <c r="P350" s="248" t="str">
        <f>IFERROR(((80*J350)+(100*K350)+(150*L350))/SUM(H350:L350),"")</f>
        <v/>
      </c>
      <c r="Q350" s="140"/>
      <c r="R350" s="145"/>
      <c r="S350" s="145"/>
      <c r="T350" s="145"/>
      <c r="U350" s="145"/>
      <c r="V350" s="38" t="str">
        <f>IF(AND(ISBLANK(Q350),ISBLANK(R350),ISBLANK(S350),ISBLANK(T350),ISBLANK(U350)),"",SUM(S350:U350))</f>
        <v/>
      </c>
      <c r="W350" s="38" t="str">
        <f>IF(AND(ISBLANK(Q350),ISBLANK(R350),ISBLANK(S350),ISBLANK(T350),ISBLANK(U350)),"",SUM(T350:U350))</f>
        <v/>
      </c>
      <c r="X350" s="233" t="str">
        <f t="shared" ref="X350" si="2243">IFERROR(SUM(Q350:U350)/$E350,"")</f>
        <v/>
      </c>
      <c r="Y350" s="248" t="str">
        <f>IFERROR(((80*S350)+(100*T350)+(150*U350))/SUM(Q350:U350),"")</f>
        <v/>
      </c>
      <c r="Z350" s="140"/>
      <c r="AA350" s="145"/>
      <c r="AB350" s="145"/>
      <c r="AC350" s="145"/>
      <c r="AD350" s="145"/>
      <c r="AE350" s="38" t="str">
        <f>IF(AND(ISBLANK(Z350),ISBLANK(AA350),ISBLANK(AB350),ISBLANK(AC350),ISBLANK(AD350)),"",SUM(AB350:AD350))</f>
        <v/>
      </c>
      <c r="AF350" s="38" t="str">
        <f>IF(AND(ISBLANK(Z350),ISBLANK(AA350),ISBLANK(AB350),ISBLANK(AC350),ISBLANK(AD350)),"",SUM(AC350:AD350))</f>
        <v/>
      </c>
      <c r="AG350" s="233" t="str">
        <f t="shared" ref="AG350" si="2244">IFERROR(SUM(Z350:AD350)/$E350,"")</f>
        <v/>
      </c>
      <c r="AH350" s="248" t="str">
        <f>IFERROR(((80*AB350)+(100*AC350)+(150*AD350))/SUM(Z350:AD350),"")</f>
        <v/>
      </c>
      <c r="AI350" s="140"/>
      <c r="AJ350" s="145"/>
      <c r="AK350" s="145"/>
      <c r="AL350" s="145"/>
      <c r="AM350" s="145"/>
      <c r="AN350" s="38" t="str">
        <f>IF(AND(ISBLANK(AI350),ISBLANK(AJ350),ISBLANK(AK350),ISBLANK(AL350),ISBLANK(AM350)),"",SUM(AK350:AM350))</f>
        <v/>
      </c>
      <c r="AO350" s="38" t="str">
        <f>IF(AND(ISBLANK(AI350),ISBLANK(AJ350),ISBLANK(AK350),ISBLANK(AL350),ISBLANK(AM350)),"",SUM(AL350:AM350))</f>
        <v/>
      </c>
      <c r="AP350" s="233" t="str">
        <f t="shared" ref="AP350" si="2245">IFERROR(SUM(AI350:AM350)/$E350,"")</f>
        <v/>
      </c>
      <c r="AQ350" s="248" t="str">
        <f>IFERROR(((80*AK350)+(100*AL350)+(150*AM350))/SUM(AI350:AM350),"")</f>
        <v/>
      </c>
      <c r="AR350" s="229" t="str">
        <f t="shared" ref="AR350" si="2246">IFERROR(AVERAGE(Y350,AH350,AQ350),"")</f>
        <v/>
      </c>
      <c r="AS350" s="229" t="str">
        <f t="shared" ref="AS350" si="2247">IF(OR(P350="",AR350=""),"",AR350-P350)</f>
        <v/>
      </c>
      <c r="AT350" s="145"/>
      <c r="AU350" s="145"/>
      <c r="AV350" s="145"/>
      <c r="AW350" s="145"/>
      <c r="AX350" s="145"/>
      <c r="AY350" s="38" t="str">
        <f>IF(AND(ISBLANK(AT350),ISBLANK(AU350),ISBLANK(AV350),ISBLANK(AW350),ISBLANK(AX350)),"",SUM(AV350:AX350))</f>
        <v/>
      </c>
      <c r="AZ350" s="133" t="str">
        <f>IF(AND(ISBLANK(AT350),ISBLANK(AU350),ISBLANK(AV350),ISBLANK(AW350),ISBLANK(AX350)),"",SUM(AW350:AX350))</f>
        <v/>
      </c>
      <c r="BA350" s="254" t="str">
        <f>IFERROR(((80*AV350)+(100*AW350)+(150*AX350))/SUM(AT350:AX350),"")</f>
        <v/>
      </c>
      <c r="BB350" s="135">
        <f>B350</f>
        <v>0</v>
      </c>
      <c r="BC350" s="64">
        <f>C350</f>
        <v>0</v>
      </c>
      <c r="BD350" s="64" t="str">
        <f>BB350&amp;"."&amp;BC350</f>
        <v>0.0</v>
      </c>
      <c r="BE350" s="64">
        <f>D350</f>
        <v>0</v>
      </c>
      <c r="BF350" s="65">
        <f>H350</f>
        <v>0</v>
      </c>
      <c r="BG350" s="65">
        <f t="shared" ref="BG350:BL350" si="2248">I350</f>
        <v>0</v>
      </c>
      <c r="BH350" s="65">
        <f t="shared" si="2248"/>
        <v>0</v>
      </c>
      <c r="BI350" s="65">
        <f t="shared" si="2248"/>
        <v>0</v>
      </c>
      <c r="BJ350" s="65">
        <f t="shared" si="2248"/>
        <v>0</v>
      </c>
      <c r="BK350" s="65" t="str">
        <f t="shared" si="2248"/>
        <v/>
      </c>
      <c r="BL350" s="65" t="str">
        <f t="shared" si="2248"/>
        <v/>
      </c>
      <c r="BM350" s="65" t="str">
        <f t="shared" ref="BM350:BT350" si="2249">P350</f>
        <v/>
      </c>
      <c r="BN350" s="65">
        <f t="shared" si="2249"/>
        <v>0</v>
      </c>
      <c r="BO350" s="65">
        <f t="shared" si="2249"/>
        <v>0</v>
      </c>
      <c r="BP350" s="65">
        <f t="shared" si="2249"/>
        <v>0</v>
      </c>
      <c r="BQ350" s="65">
        <f t="shared" si="2249"/>
        <v>0</v>
      </c>
      <c r="BR350" s="65">
        <f t="shared" si="2249"/>
        <v>0</v>
      </c>
      <c r="BS350" s="65" t="str">
        <f t="shared" si="2249"/>
        <v/>
      </c>
      <c r="BT350" s="65" t="str">
        <f t="shared" si="2249"/>
        <v/>
      </c>
      <c r="BU350" s="65" t="str">
        <f t="shared" ref="BU350:CB350" si="2250">Y350</f>
        <v/>
      </c>
      <c r="BV350" s="65">
        <f t="shared" si="2250"/>
        <v>0</v>
      </c>
      <c r="BW350" s="65">
        <f t="shared" si="2250"/>
        <v>0</v>
      </c>
      <c r="BX350" s="65">
        <f t="shared" si="2250"/>
        <v>0</v>
      </c>
      <c r="BY350" s="65">
        <f t="shared" si="2250"/>
        <v>0</v>
      </c>
      <c r="BZ350" s="65">
        <f t="shared" si="2250"/>
        <v>0</v>
      </c>
      <c r="CA350" s="65" t="str">
        <f t="shared" si="2250"/>
        <v/>
      </c>
      <c r="CB350" s="65" t="str">
        <f t="shared" si="2250"/>
        <v/>
      </c>
      <c r="CC350" s="65" t="str">
        <f t="shared" ref="CC350:CJ350" si="2251">AH350</f>
        <v/>
      </c>
      <c r="CD350" s="65">
        <f t="shared" si="2251"/>
        <v>0</v>
      </c>
      <c r="CE350" s="65">
        <f t="shared" si="2251"/>
        <v>0</v>
      </c>
      <c r="CF350" s="65">
        <f t="shared" si="2251"/>
        <v>0</v>
      </c>
      <c r="CG350" s="65">
        <f t="shared" si="2251"/>
        <v>0</v>
      </c>
      <c r="CH350" s="65">
        <f t="shared" si="2251"/>
        <v>0</v>
      </c>
      <c r="CI350" s="65" t="str">
        <f t="shared" si="2251"/>
        <v/>
      </c>
      <c r="CJ350" s="65" t="str">
        <f t="shared" si="2251"/>
        <v/>
      </c>
      <c r="CK350" s="65" t="str">
        <f t="shared" ref="CK350" si="2252">AQ350</f>
        <v/>
      </c>
      <c r="CL350" s="65">
        <f t="shared" ref="CL350:CS350" si="2253">AT350</f>
        <v>0</v>
      </c>
      <c r="CM350" s="65">
        <f t="shared" si="2253"/>
        <v>0</v>
      </c>
      <c r="CN350" s="65">
        <f t="shared" si="2253"/>
        <v>0</v>
      </c>
      <c r="CO350" s="65">
        <f t="shared" si="2253"/>
        <v>0</v>
      </c>
      <c r="CP350" s="65">
        <f t="shared" si="2253"/>
        <v>0</v>
      </c>
      <c r="CQ350" s="65" t="str">
        <f t="shared" si="2253"/>
        <v/>
      </c>
      <c r="CR350" s="65" t="str">
        <f t="shared" si="2253"/>
        <v/>
      </c>
      <c r="CS350" s="65" t="str">
        <f t="shared" si="2253"/>
        <v/>
      </c>
    </row>
    <row r="351" spans="1:97" ht="13.5" thickBot="1" x14ac:dyDescent="0.25">
      <c r="A351" s="259"/>
      <c r="B351" s="264"/>
      <c r="C351" s="262"/>
      <c r="D351" s="262"/>
      <c r="E351" s="236"/>
      <c r="F351" s="241"/>
      <c r="G351" s="48" t="s">
        <v>6</v>
      </c>
      <c r="H351" s="146" t="str">
        <f>IFERROR(H350/SUM(H350:L350),"")</f>
        <v/>
      </c>
      <c r="I351" s="147" t="str">
        <f>IFERROR(I350/SUM(H350:L350),"")</f>
        <v/>
      </c>
      <c r="J351" s="148" t="str">
        <f>IFERROR(J350/SUM(H350:L350),"")</f>
        <v/>
      </c>
      <c r="K351" s="148" t="str">
        <f>IFERROR(K350/SUM(H350:L350),"")</f>
        <v/>
      </c>
      <c r="L351" s="148" t="str">
        <f>IFERROR(L350/SUM(H350:L350),"")</f>
        <v/>
      </c>
      <c r="M351" s="26" t="str">
        <f>IFERROR(M350/SUM(H350:L350),"")</f>
        <v/>
      </c>
      <c r="N351" s="26" t="str">
        <f>IFERROR(N350/SUM(H350:L350),"")</f>
        <v/>
      </c>
      <c r="O351" s="234"/>
      <c r="P351" s="249"/>
      <c r="Q351" s="146" t="str">
        <f>IFERROR(Q350/SUM(Q350:U350),"")</f>
        <v/>
      </c>
      <c r="R351" s="147" t="str">
        <f>IFERROR(R350/SUM(Q350:U350),"")</f>
        <v/>
      </c>
      <c r="S351" s="148" t="str">
        <f>IFERROR(S350/SUM(Q350:U350),"")</f>
        <v/>
      </c>
      <c r="T351" s="148" t="str">
        <f>IFERROR(T350/SUM(Q350:U350),"")</f>
        <v/>
      </c>
      <c r="U351" s="148" t="str">
        <f>IFERROR(U350/SUM(Q350:U350),"")</f>
        <v/>
      </c>
      <c r="V351" s="26" t="str">
        <f>IFERROR(V350/SUM(Q350:U350),"")</f>
        <v/>
      </c>
      <c r="W351" s="26" t="str">
        <f>IFERROR(W350/SUM(Q350:U350),"")</f>
        <v/>
      </c>
      <c r="X351" s="234"/>
      <c r="Y351" s="249"/>
      <c r="Z351" s="146" t="str">
        <f>IFERROR(Z350/SUM(Z350:AD350),"")</f>
        <v/>
      </c>
      <c r="AA351" s="147" t="str">
        <f>IFERROR(AA350/SUM(Z350:AD350),"")</f>
        <v/>
      </c>
      <c r="AB351" s="148" t="str">
        <f>IFERROR(AB350/SUM(Z350:AD350),"")</f>
        <v/>
      </c>
      <c r="AC351" s="148" t="str">
        <f>IFERROR(AC350/SUM(Z350:AD350),"")</f>
        <v/>
      </c>
      <c r="AD351" s="148" t="str">
        <f>IFERROR(AD350/SUM(Z350:AD350),"")</f>
        <v/>
      </c>
      <c r="AE351" s="26" t="str">
        <f>IFERROR(AE350/SUM(Z350:AD350),"")</f>
        <v/>
      </c>
      <c r="AF351" s="26" t="str">
        <f>IFERROR(AF350/SUM(Z350:AD350),"")</f>
        <v/>
      </c>
      <c r="AG351" s="234"/>
      <c r="AH351" s="249"/>
      <c r="AI351" s="146" t="str">
        <f>IFERROR(AI350/SUM(AI350:AM350),"")</f>
        <v/>
      </c>
      <c r="AJ351" s="147" t="str">
        <f>IFERROR(AJ350/SUM(AI350:AM350),"")</f>
        <v/>
      </c>
      <c r="AK351" s="148" t="str">
        <f>IFERROR(AK350/SUM(AI350:AM350),"")</f>
        <v/>
      </c>
      <c r="AL351" s="148" t="str">
        <f>IFERROR(AL350/SUM(AI350:AM350),"")</f>
        <v/>
      </c>
      <c r="AM351" s="148" t="str">
        <f>IFERROR(AM350/SUM(AI350:AM350),"")</f>
        <v/>
      </c>
      <c r="AN351" s="26" t="str">
        <f>IFERROR(AN350/SUM(AI350:AM350),"")</f>
        <v/>
      </c>
      <c r="AO351" s="26" t="str">
        <f>IFERROR(AO350/SUM(AI350:AM350),"")</f>
        <v/>
      </c>
      <c r="AP351" s="234"/>
      <c r="AQ351" s="249"/>
      <c r="AR351" s="230"/>
      <c r="AS351" s="230"/>
      <c r="AT351" s="147" t="str">
        <f>IFERROR(AT350/SUM(AT350:AX350),"")</f>
        <v/>
      </c>
      <c r="AU351" s="147" t="str">
        <f>IFERROR(AU350/SUM(AT350:AX350),"")</f>
        <v/>
      </c>
      <c r="AV351" s="148" t="str">
        <f>IFERROR(AV350/SUM(AT350:AX350),"")</f>
        <v/>
      </c>
      <c r="AW351" s="148" t="str">
        <f>IFERROR(AW350/SUM(AT350:AX350),"")</f>
        <v/>
      </c>
      <c r="AX351" s="148" t="str">
        <f>IFERROR(AX350/SUM(AT350:AX350),"")</f>
        <v/>
      </c>
      <c r="AY351" s="26" t="str">
        <f>IFERROR(AY350/SUM(AT350:AX350),"")</f>
        <v/>
      </c>
      <c r="AZ351" s="134" t="str">
        <f>IFERROR(AZ350/SUM(AT350:AX350),"")</f>
        <v/>
      </c>
      <c r="BA351" s="255"/>
      <c r="BB351" s="135"/>
      <c r="BC351" s="64"/>
      <c r="BD351" s="64" t="str">
        <f t="shared" ref="BD351" si="2254">BB351&amp;"."&amp;BC351</f>
        <v>.</v>
      </c>
      <c r="BE351" s="64"/>
      <c r="BF351" s="67"/>
      <c r="BG351" s="67"/>
      <c r="BH351" s="68"/>
      <c r="BI351" s="68"/>
      <c r="BJ351" s="68"/>
      <c r="BK351" s="69"/>
      <c r="BL351" s="69"/>
      <c r="BM351" s="64"/>
      <c r="BN351" s="67"/>
      <c r="BO351" s="67"/>
      <c r="BP351" s="68"/>
      <c r="BQ351" s="68"/>
      <c r="BR351" s="68"/>
      <c r="BS351" s="69"/>
      <c r="BT351" s="69"/>
      <c r="BU351" s="64"/>
      <c r="BV351" s="67"/>
      <c r="BW351" s="67"/>
      <c r="BX351" s="68"/>
      <c r="BY351" s="68"/>
      <c r="BZ351" s="68"/>
      <c r="CA351" s="69"/>
      <c r="CB351" s="69"/>
      <c r="CC351" s="64"/>
      <c r="CD351" s="67"/>
      <c r="CE351" s="67"/>
      <c r="CF351" s="68"/>
      <c r="CG351" s="68"/>
      <c r="CH351" s="68"/>
      <c r="CI351" s="69"/>
      <c r="CJ351" s="69"/>
      <c r="CK351" s="64"/>
      <c r="CL351" s="67"/>
      <c r="CM351" s="67"/>
      <c r="CN351" s="68"/>
      <c r="CO351" s="68"/>
      <c r="CP351" s="68"/>
      <c r="CQ351" s="69"/>
      <c r="CR351" s="69"/>
      <c r="CS351" s="66"/>
    </row>
    <row r="352" spans="1:97" ht="13.5" thickTop="1" x14ac:dyDescent="0.2">
      <c r="A352" s="258"/>
      <c r="B352" s="263"/>
      <c r="C352" s="265"/>
      <c r="D352" s="261"/>
      <c r="E352" s="235"/>
      <c r="F352" s="260"/>
      <c r="G352" s="47" t="s">
        <v>5</v>
      </c>
      <c r="H352" s="140"/>
      <c r="I352" s="145"/>
      <c r="J352" s="145"/>
      <c r="K352" s="145"/>
      <c r="L352" s="145"/>
      <c r="M352" s="38" t="str">
        <f>IF(AND(ISBLANK(H352),ISBLANK(I352),ISBLANK(J352),ISBLANK(K352),ISBLANK(L352)),"",SUM(J352:L352))</f>
        <v/>
      </c>
      <c r="N352" s="38" t="str">
        <f>IF(AND(ISBLANK(H352),ISBLANK(I352),ISBLANK(J352),ISBLANK(K352),ISBLANK(L352)),"",SUM(K352:L352))</f>
        <v/>
      </c>
      <c r="O352" s="233" t="str">
        <f t="shared" ref="O352" si="2255">IFERROR(SUM(H352:L352)/E352,"")</f>
        <v/>
      </c>
      <c r="P352" s="248" t="str">
        <f>IFERROR(((80*J352)+(100*K352)+(150*L352))/SUM(H352:L352),"")</f>
        <v/>
      </c>
      <c r="Q352" s="140"/>
      <c r="R352" s="145"/>
      <c r="S352" s="145"/>
      <c r="T352" s="145"/>
      <c r="U352" s="145"/>
      <c r="V352" s="38" t="str">
        <f>IF(AND(ISBLANK(Q352),ISBLANK(R352),ISBLANK(S352),ISBLANK(T352),ISBLANK(U352)),"",SUM(S352:U352))</f>
        <v/>
      </c>
      <c r="W352" s="38" t="str">
        <f>IF(AND(ISBLANK(Q352),ISBLANK(R352),ISBLANK(S352),ISBLANK(T352),ISBLANK(U352)),"",SUM(T352:U352))</f>
        <v/>
      </c>
      <c r="X352" s="233" t="str">
        <f t="shared" ref="X352" si="2256">IFERROR(SUM(Q352:U352)/$E352,"")</f>
        <v/>
      </c>
      <c r="Y352" s="248" t="str">
        <f>IFERROR(((80*S352)+(100*T352)+(150*U352))/SUM(Q352:U352),"")</f>
        <v/>
      </c>
      <c r="Z352" s="140"/>
      <c r="AA352" s="145"/>
      <c r="AB352" s="145"/>
      <c r="AC352" s="145"/>
      <c r="AD352" s="145"/>
      <c r="AE352" s="38" t="str">
        <f>IF(AND(ISBLANK(Z352),ISBLANK(AA352),ISBLANK(AB352),ISBLANK(AC352),ISBLANK(AD352)),"",SUM(AB352:AD352))</f>
        <v/>
      </c>
      <c r="AF352" s="38" t="str">
        <f>IF(AND(ISBLANK(Z352),ISBLANK(AA352),ISBLANK(AB352),ISBLANK(AC352),ISBLANK(AD352)),"",SUM(AC352:AD352))</f>
        <v/>
      </c>
      <c r="AG352" s="233" t="str">
        <f t="shared" ref="AG352" si="2257">IFERROR(SUM(Z352:AD352)/$E352,"")</f>
        <v/>
      </c>
      <c r="AH352" s="248" t="str">
        <f>IFERROR(((80*AB352)+(100*AC352)+(150*AD352))/SUM(Z352:AD352),"")</f>
        <v/>
      </c>
      <c r="AI352" s="140"/>
      <c r="AJ352" s="145"/>
      <c r="AK352" s="145"/>
      <c r="AL352" s="145"/>
      <c r="AM352" s="145"/>
      <c r="AN352" s="38" t="str">
        <f>IF(AND(ISBLANK(AI352),ISBLANK(AJ352),ISBLANK(AK352),ISBLANK(AL352),ISBLANK(AM352)),"",SUM(AK352:AM352))</f>
        <v/>
      </c>
      <c r="AO352" s="38" t="str">
        <f>IF(AND(ISBLANK(AI352),ISBLANK(AJ352),ISBLANK(AK352),ISBLANK(AL352),ISBLANK(AM352)),"",SUM(AL352:AM352))</f>
        <v/>
      </c>
      <c r="AP352" s="233" t="str">
        <f t="shared" ref="AP352" si="2258">IFERROR(SUM(AI352:AM352)/$E352,"")</f>
        <v/>
      </c>
      <c r="AQ352" s="248" t="str">
        <f>IFERROR(((80*AK352)+(100*AL352)+(150*AM352))/SUM(AI352:AM352),"")</f>
        <v/>
      </c>
      <c r="AR352" s="229" t="str">
        <f t="shared" ref="AR352" si="2259">IFERROR(AVERAGE(Y352,AH352,AQ352),"")</f>
        <v/>
      </c>
      <c r="AS352" s="229" t="str">
        <f t="shared" ref="AS352" si="2260">IF(OR(P352="",AR352=""),"",AR352-P352)</f>
        <v/>
      </c>
      <c r="AT352" s="145"/>
      <c r="AU352" s="145"/>
      <c r="AV352" s="145"/>
      <c r="AW352" s="145"/>
      <c r="AX352" s="145"/>
      <c r="AY352" s="38" t="str">
        <f>IF(AND(ISBLANK(AT352),ISBLANK(AU352),ISBLANK(AV352),ISBLANK(AW352),ISBLANK(AX352)),"",SUM(AV352:AX352))</f>
        <v/>
      </c>
      <c r="AZ352" s="133" t="str">
        <f>IF(AND(ISBLANK(AT352),ISBLANK(AU352),ISBLANK(AV352),ISBLANK(AW352),ISBLANK(AX352)),"",SUM(AW352:AX352))</f>
        <v/>
      </c>
      <c r="BA352" s="254" t="str">
        <f>IFERROR(((80*AV352)+(100*AW352)+(150*AX352))/SUM(AT352:AX352),"")</f>
        <v/>
      </c>
      <c r="BB352" s="135">
        <f>B352</f>
        <v>0</v>
      </c>
      <c r="BC352" s="64">
        <f>C352</f>
        <v>0</v>
      </c>
      <c r="BD352" s="64" t="str">
        <f>BB352&amp;"."&amp;BC352</f>
        <v>0.0</v>
      </c>
      <c r="BE352" s="64">
        <f>D352</f>
        <v>0</v>
      </c>
      <c r="BF352" s="65">
        <f>H352</f>
        <v>0</v>
      </c>
      <c r="BG352" s="65">
        <f t="shared" ref="BG352:BL352" si="2261">I352</f>
        <v>0</v>
      </c>
      <c r="BH352" s="65">
        <f t="shared" si="2261"/>
        <v>0</v>
      </c>
      <c r="BI352" s="65">
        <f t="shared" si="2261"/>
        <v>0</v>
      </c>
      <c r="BJ352" s="65">
        <f t="shared" si="2261"/>
        <v>0</v>
      </c>
      <c r="BK352" s="65" t="str">
        <f t="shared" si="2261"/>
        <v/>
      </c>
      <c r="BL352" s="65" t="str">
        <f t="shared" si="2261"/>
        <v/>
      </c>
      <c r="BM352" s="65" t="str">
        <f t="shared" ref="BM352:BT352" si="2262">P352</f>
        <v/>
      </c>
      <c r="BN352" s="65">
        <f t="shared" si="2262"/>
        <v>0</v>
      </c>
      <c r="BO352" s="65">
        <f t="shared" si="2262"/>
        <v>0</v>
      </c>
      <c r="BP352" s="65">
        <f t="shared" si="2262"/>
        <v>0</v>
      </c>
      <c r="BQ352" s="65">
        <f t="shared" si="2262"/>
        <v>0</v>
      </c>
      <c r="BR352" s="65">
        <f t="shared" si="2262"/>
        <v>0</v>
      </c>
      <c r="BS352" s="65" t="str">
        <f t="shared" si="2262"/>
        <v/>
      </c>
      <c r="BT352" s="65" t="str">
        <f t="shared" si="2262"/>
        <v/>
      </c>
      <c r="BU352" s="65" t="str">
        <f t="shared" ref="BU352:CB352" si="2263">Y352</f>
        <v/>
      </c>
      <c r="BV352" s="65">
        <f t="shared" si="2263"/>
        <v>0</v>
      </c>
      <c r="BW352" s="65">
        <f t="shared" si="2263"/>
        <v>0</v>
      </c>
      <c r="BX352" s="65">
        <f t="shared" si="2263"/>
        <v>0</v>
      </c>
      <c r="BY352" s="65">
        <f t="shared" si="2263"/>
        <v>0</v>
      </c>
      <c r="BZ352" s="65">
        <f t="shared" si="2263"/>
        <v>0</v>
      </c>
      <c r="CA352" s="65" t="str">
        <f t="shared" si="2263"/>
        <v/>
      </c>
      <c r="CB352" s="65" t="str">
        <f t="shared" si="2263"/>
        <v/>
      </c>
      <c r="CC352" s="65" t="str">
        <f t="shared" ref="CC352:CJ352" si="2264">AH352</f>
        <v/>
      </c>
      <c r="CD352" s="65">
        <f t="shared" si="2264"/>
        <v>0</v>
      </c>
      <c r="CE352" s="65">
        <f t="shared" si="2264"/>
        <v>0</v>
      </c>
      <c r="CF352" s="65">
        <f t="shared" si="2264"/>
        <v>0</v>
      </c>
      <c r="CG352" s="65">
        <f t="shared" si="2264"/>
        <v>0</v>
      </c>
      <c r="CH352" s="65">
        <f t="shared" si="2264"/>
        <v>0</v>
      </c>
      <c r="CI352" s="65" t="str">
        <f t="shared" si="2264"/>
        <v/>
      </c>
      <c r="CJ352" s="65" t="str">
        <f t="shared" si="2264"/>
        <v/>
      </c>
      <c r="CK352" s="65" t="str">
        <f t="shared" ref="CK352" si="2265">AQ352</f>
        <v/>
      </c>
      <c r="CL352" s="65">
        <f t="shared" ref="CL352:CS352" si="2266">AT352</f>
        <v>0</v>
      </c>
      <c r="CM352" s="65">
        <f t="shared" si="2266"/>
        <v>0</v>
      </c>
      <c r="CN352" s="65">
        <f t="shared" si="2266"/>
        <v>0</v>
      </c>
      <c r="CO352" s="65">
        <f t="shared" si="2266"/>
        <v>0</v>
      </c>
      <c r="CP352" s="65">
        <f t="shared" si="2266"/>
        <v>0</v>
      </c>
      <c r="CQ352" s="65" t="str">
        <f t="shared" si="2266"/>
        <v/>
      </c>
      <c r="CR352" s="65" t="str">
        <f t="shared" si="2266"/>
        <v/>
      </c>
      <c r="CS352" s="65" t="str">
        <f t="shared" si="2266"/>
        <v/>
      </c>
    </row>
    <row r="353" spans="1:97" ht="13.5" thickBot="1" x14ac:dyDescent="0.25">
      <c r="A353" s="259"/>
      <c r="B353" s="264"/>
      <c r="C353" s="262"/>
      <c r="D353" s="262"/>
      <c r="E353" s="236"/>
      <c r="F353" s="241"/>
      <c r="G353" s="48" t="s">
        <v>6</v>
      </c>
      <c r="H353" s="146" t="str">
        <f>IFERROR(H352/SUM(H352:L352),"")</f>
        <v/>
      </c>
      <c r="I353" s="147" t="str">
        <f>IFERROR(I352/SUM(H352:L352),"")</f>
        <v/>
      </c>
      <c r="J353" s="148" t="str">
        <f>IFERROR(J352/SUM(H352:L352),"")</f>
        <v/>
      </c>
      <c r="K353" s="148" t="str">
        <f>IFERROR(K352/SUM(H352:L352),"")</f>
        <v/>
      </c>
      <c r="L353" s="148" t="str">
        <f>IFERROR(L352/SUM(H352:L352),"")</f>
        <v/>
      </c>
      <c r="M353" s="26" t="str">
        <f>IFERROR(M352/SUM(H352:L352),"")</f>
        <v/>
      </c>
      <c r="N353" s="26" t="str">
        <f>IFERROR(N352/SUM(H352:L352),"")</f>
        <v/>
      </c>
      <c r="O353" s="234"/>
      <c r="P353" s="249"/>
      <c r="Q353" s="146" t="str">
        <f>IFERROR(Q352/SUM(Q352:U352),"")</f>
        <v/>
      </c>
      <c r="R353" s="147" t="str">
        <f>IFERROR(R352/SUM(Q352:U352),"")</f>
        <v/>
      </c>
      <c r="S353" s="148" t="str">
        <f>IFERROR(S352/SUM(Q352:U352),"")</f>
        <v/>
      </c>
      <c r="T353" s="148" t="str">
        <f>IFERROR(T352/SUM(Q352:U352),"")</f>
        <v/>
      </c>
      <c r="U353" s="148" t="str">
        <f>IFERROR(U352/SUM(Q352:U352),"")</f>
        <v/>
      </c>
      <c r="V353" s="26" t="str">
        <f>IFERROR(V352/SUM(Q352:U352),"")</f>
        <v/>
      </c>
      <c r="W353" s="26" t="str">
        <f>IFERROR(W352/SUM(Q352:U352),"")</f>
        <v/>
      </c>
      <c r="X353" s="234"/>
      <c r="Y353" s="249"/>
      <c r="Z353" s="146" t="str">
        <f>IFERROR(Z352/SUM(Z352:AD352),"")</f>
        <v/>
      </c>
      <c r="AA353" s="147" t="str">
        <f>IFERROR(AA352/SUM(Z352:AD352),"")</f>
        <v/>
      </c>
      <c r="AB353" s="148" t="str">
        <f>IFERROR(AB352/SUM(Z352:AD352),"")</f>
        <v/>
      </c>
      <c r="AC353" s="148" t="str">
        <f>IFERROR(AC352/SUM(Z352:AD352),"")</f>
        <v/>
      </c>
      <c r="AD353" s="148" t="str">
        <f>IFERROR(AD352/SUM(Z352:AD352),"")</f>
        <v/>
      </c>
      <c r="AE353" s="26" t="str">
        <f>IFERROR(AE352/SUM(Z352:AD352),"")</f>
        <v/>
      </c>
      <c r="AF353" s="26" t="str">
        <f>IFERROR(AF352/SUM(Z352:AD352),"")</f>
        <v/>
      </c>
      <c r="AG353" s="234"/>
      <c r="AH353" s="249"/>
      <c r="AI353" s="146" t="str">
        <f>IFERROR(AI352/SUM(AI352:AM352),"")</f>
        <v/>
      </c>
      <c r="AJ353" s="147" t="str">
        <f>IFERROR(AJ352/SUM(AI352:AM352),"")</f>
        <v/>
      </c>
      <c r="AK353" s="148" t="str">
        <f>IFERROR(AK352/SUM(AI352:AM352),"")</f>
        <v/>
      </c>
      <c r="AL353" s="148" t="str">
        <f>IFERROR(AL352/SUM(AI352:AM352),"")</f>
        <v/>
      </c>
      <c r="AM353" s="148" t="str">
        <f>IFERROR(AM352/SUM(AI352:AM352),"")</f>
        <v/>
      </c>
      <c r="AN353" s="26" t="str">
        <f>IFERROR(AN352/SUM(AI352:AM352),"")</f>
        <v/>
      </c>
      <c r="AO353" s="26" t="str">
        <f>IFERROR(AO352/SUM(AI352:AM352),"")</f>
        <v/>
      </c>
      <c r="AP353" s="234"/>
      <c r="AQ353" s="249"/>
      <c r="AR353" s="230"/>
      <c r="AS353" s="230"/>
      <c r="AT353" s="147" t="str">
        <f>IFERROR(AT352/SUM(AT352:AX352),"")</f>
        <v/>
      </c>
      <c r="AU353" s="147" t="str">
        <f>IFERROR(AU352/SUM(AT352:AX352),"")</f>
        <v/>
      </c>
      <c r="AV353" s="148" t="str">
        <f>IFERROR(AV352/SUM(AT352:AX352),"")</f>
        <v/>
      </c>
      <c r="AW353" s="148" t="str">
        <f>IFERROR(AW352/SUM(AT352:AX352),"")</f>
        <v/>
      </c>
      <c r="AX353" s="148" t="str">
        <f>IFERROR(AX352/SUM(AT352:AX352),"")</f>
        <v/>
      </c>
      <c r="AY353" s="26" t="str">
        <f>IFERROR(AY352/SUM(AT352:AX352),"")</f>
        <v/>
      </c>
      <c r="AZ353" s="134" t="str">
        <f>IFERROR(AZ352/SUM(AT352:AX352),"")</f>
        <v/>
      </c>
      <c r="BA353" s="255"/>
      <c r="BB353" s="135"/>
      <c r="BC353" s="64"/>
      <c r="BD353" s="64" t="str">
        <f t="shared" ref="BD353" si="2267">BB353&amp;"."&amp;BC353</f>
        <v>.</v>
      </c>
      <c r="BE353" s="64"/>
      <c r="BF353" s="67"/>
      <c r="BG353" s="67"/>
      <c r="BH353" s="68"/>
      <c r="BI353" s="68"/>
      <c r="BJ353" s="68"/>
      <c r="BK353" s="69"/>
      <c r="BL353" s="69"/>
      <c r="BM353" s="64"/>
      <c r="BN353" s="67"/>
      <c r="BO353" s="67"/>
      <c r="BP353" s="68"/>
      <c r="BQ353" s="68"/>
      <c r="BR353" s="68"/>
      <c r="BS353" s="69"/>
      <c r="BT353" s="69"/>
      <c r="BU353" s="64"/>
      <c r="BV353" s="67"/>
      <c r="BW353" s="67"/>
      <c r="BX353" s="68"/>
      <c r="BY353" s="68"/>
      <c r="BZ353" s="68"/>
      <c r="CA353" s="69"/>
      <c r="CB353" s="69"/>
      <c r="CC353" s="64"/>
      <c r="CD353" s="67"/>
      <c r="CE353" s="67"/>
      <c r="CF353" s="68"/>
      <c r="CG353" s="68"/>
      <c r="CH353" s="68"/>
      <c r="CI353" s="69"/>
      <c r="CJ353" s="69"/>
      <c r="CK353" s="64"/>
      <c r="CL353" s="67"/>
      <c r="CM353" s="67"/>
      <c r="CN353" s="68"/>
      <c r="CO353" s="68"/>
      <c r="CP353" s="68"/>
      <c r="CQ353" s="69"/>
      <c r="CR353" s="69"/>
      <c r="CS353" s="66"/>
    </row>
    <row r="354" spans="1:97" ht="13.5" thickTop="1" x14ac:dyDescent="0.2">
      <c r="A354" s="258"/>
      <c r="B354" s="263"/>
      <c r="C354" s="265"/>
      <c r="D354" s="261"/>
      <c r="E354" s="235"/>
      <c r="F354" s="260"/>
      <c r="G354" s="47" t="s">
        <v>5</v>
      </c>
      <c r="H354" s="140"/>
      <c r="I354" s="145"/>
      <c r="J354" s="145"/>
      <c r="K354" s="145"/>
      <c r="L354" s="145"/>
      <c r="M354" s="38" t="str">
        <f>IF(AND(ISBLANK(H354),ISBLANK(I354),ISBLANK(J354),ISBLANK(K354),ISBLANK(L354)),"",SUM(J354:L354))</f>
        <v/>
      </c>
      <c r="N354" s="38" t="str">
        <f>IF(AND(ISBLANK(H354),ISBLANK(I354),ISBLANK(J354),ISBLANK(K354),ISBLANK(L354)),"",SUM(K354:L354))</f>
        <v/>
      </c>
      <c r="O354" s="233" t="str">
        <f t="shared" ref="O354" si="2268">IFERROR(SUM(H354:L354)/E354,"")</f>
        <v/>
      </c>
      <c r="P354" s="248" t="str">
        <f>IFERROR(((80*J354)+(100*K354)+(150*L354))/SUM(H354:L354),"")</f>
        <v/>
      </c>
      <c r="Q354" s="140"/>
      <c r="R354" s="145"/>
      <c r="S354" s="145"/>
      <c r="T354" s="145"/>
      <c r="U354" s="145"/>
      <c r="V354" s="38" t="str">
        <f>IF(AND(ISBLANK(Q354),ISBLANK(R354),ISBLANK(S354),ISBLANK(T354),ISBLANK(U354)),"",SUM(S354:U354))</f>
        <v/>
      </c>
      <c r="W354" s="38" t="str">
        <f>IF(AND(ISBLANK(Q354),ISBLANK(R354),ISBLANK(S354),ISBLANK(T354),ISBLANK(U354)),"",SUM(T354:U354))</f>
        <v/>
      </c>
      <c r="X354" s="233" t="str">
        <f t="shared" ref="X354" si="2269">IFERROR(SUM(Q354:U354)/$E354,"")</f>
        <v/>
      </c>
      <c r="Y354" s="248" t="str">
        <f>IFERROR(((80*S354)+(100*T354)+(150*U354))/SUM(Q354:U354),"")</f>
        <v/>
      </c>
      <c r="Z354" s="140"/>
      <c r="AA354" s="145"/>
      <c r="AB354" s="145"/>
      <c r="AC354" s="145"/>
      <c r="AD354" s="145"/>
      <c r="AE354" s="38" t="str">
        <f>IF(AND(ISBLANK(Z354),ISBLANK(AA354),ISBLANK(AB354),ISBLANK(AC354),ISBLANK(AD354)),"",SUM(AB354:AD354))</f>
        <v/>
      </c>
      <c r="AF354" s="38" t="str">
        <f>IF(AND(ISBLANK(Z354),ISBLANK(AA354),ISBLANK(AB354),ISBLANK(AC354),ISBLANK(AD354)),"",SUM(AC354:AD354))</f>
        <v/>
      </c>
      <c r="AG354" s="233" t="str">
        <f t="shared" ref="AG354" si="2270">IFERROR(SUM(Z354:AD354)/$E354,"")</f>
        <v/>
      </c>
      <c r="AH354" s="248" t="str">
        <f>IFERROR(((80*AB354)+(100*AC354)+(150*AD354))/SUM(Z354:AD354),"")</f>
        <v/>
      </c>
      <c r="AI354" s="140"/>
      <c r="AJ354" s="145"/>
      <c r="AK354" s="145"/>
      <c r="AL354" s="145"/>
      <c r="AM354" s="145"/>
      <c r="AN354" s="38" t="str">
        <f>IF(AND(ISBLANK(AI354),ISBLANK(AJ354),ISBLANK(AK354),ISBLANK(AL354),ISBLANK(AM354)),"",SUM(AK354:AM354))</f>
        <v/>
      </c>
      <c r="AO354" s="38" t="str">
        <f>IF(AND(ISBLANK(AI354),ISBLANK(AJ354),ISBLANK(AK354),ISBLANK(AL354),ISBLANK(AM354)),"",SUM(AL354:AM354))</f>
        <v/>
      </c>
      <c r="AP354" s="233" t="str">
        <f t="shared" ref="AP354" si="2271">IFERROR(SUM(AI354:AM354)/$E354,"")</f>
        <v/>
      </c>
      <c r="AQ354" s="248" t="str">
        <f>IFERROR(((80*AK354)+(100*AL354)+(150*AM354))/SUM(AI354:AM354),"")</f>
        <v/>
      </c>
      <c r="AR354" s="229" t="str">
        <f t="shared" ref="AR354" si="2272">IFERROR(AVERAGE(Y354,AH354,AQ354),"")</f>
        <v/>
      </c>
      <c r="AS354" s="229" t="str">
        <f t="shared" ref="AS354" si="2273">IF(OR(P354="",AR354=""),"",AR354-P354)</f>
        <v/>
      </c>
      <c r="AT354" s="145"/>
      <c r="AU354" s="145"/>
      <c r="AV354" s="145"/>
      <c r="AW354" s="145"/>
      <c r="AX354" s="145"/>
      <c r="AY354" s="38" t="str">
        <f>IF(AND(ISBLANK(AT354),ISBLANK(AU354),ISBLANK(AV354),ISBLANK(AW354),ISBLANK(AX354)),"",SUM(AV354:AX354))</f>
        <v/>
      </c>
      <c r="AZ354" s="133" t="str">
        <f>IF(AND(ISBLANK(AT354),ISBLANK(AU354),ISBLANK(AV354),ISBLANK(AW354),ISBLANK(AX354)),"",SUM(AW354:AX354))</f>
        <v/>
      </c>
      <c r="BA354" s="254" t="str">
        <f>IFERROR(((80*AV354)+(100*AW354)+(150*AX354))/SUM(AT354:AX354),"")</f>
        <v/>
      </c>
      <c r="BB354" s="135">
        <f>B354</f>
        <v>0</v>
      </c>
      <c r="BC354" s="64">
        <f>C354</f>
        <v>0</v>
      </c>
      <c r="BD354" s="64" t="str">
        <f>BB354&amp;"."&amp;BC354</f>
        <v>0.0</v>
      </c>
      <c r="BE354" s="64">
        <f>D354</f>
        <v>0</v>
      </c>
      <c r="BF354" s="65">
        <f>H354</f>
        <v>0</v>
      </c>
      <c r="BG354" s="65">
        <f t="shared" ref="BG354:BL354" si="2274">I354</f>
        <v>0</v>
      </c>
      <c r="BH354" s="65">
        <f t="shared" si="2274"/>
        <v>0</v>
      </c>
      <c r="BI354" s="65">
        <f t="shared" si="2274"/>
        <v>0</v>
      </c>
      <c r="BJ354" s="65">
        <f t="shared" si="2274"/>
        <v>0</v>
      </c>
      <c r="BK354" s="65" t="str">
        <f t="shared" si="2274"/>
        <v/>
      </c>
      <c r="BL354" s="65" t="str">
        <f t="shared" si="2274"/>
        <v/>
      </c>
      <c r="BM354" s="65" t="str">
        <f t="shared" ref="BM354:BT354" si="2275">P354</f>
        <v/>
      </c>
      <c r="BN354" s="65">
        <f t="shared" si="2275"/>
        <v>0</v>
      </c>
      <c r="BO354" s="65">
        <f t="shared" si="2275"/>
        <v>0</v>
      </c>
      <c r="BP354" s="65">
        <f t="shared" si="2275"/>
        <v>0</v>
      </c>
      <c r="BQ354" s="65">
        <f t="shared" si="2275"/>
        <v>0</v>
      </c>
      <c r="BR354" s="65">
        <f t="shared" si="2275"/>
        <v>0</v>
      </c>
      <c r="BS354" s="65" t="str">
        <f t="shared" si="2275"/>
        <v/>
      </c>
      <c r="BT354" s="65" t="str">
        <f t="shared" si="2275"/>
        <v/>
      </c>
      <c r="BU354" s="65" t="str">
        <f t="shared" ref="BU354:CB354" si="2276">Y354</f>
        <v/>
      </c>
      <c r="BV354" s="65">
        <f t="shared" si="2276"/>
        <v>0</v>
      </c>
      <c r="BW354" s="65">
        <f t="shared" si="2276"/>
        <v>0</v>
      </c>
      <c r="BX354" s="65">
        <f t="shared" si="2276"/>
        <v>0</v>
      </c>
      <c r="BY354" s="65">
        <f t="shared" si="2276"/>
        <v>0</v>
      </c>
      <c r="BZ354" s="65">
        <f t="shared" si="2276"/>
        <v>0</v>
      </c>
      <c r="CA354" s="65" t="str">
        <f t="shared" si="2276"/>
        <v/>
      </c>
      <c r="CB354" s="65" t="str">
        <f t="shared" si="2276"/>
        <v/>
      </c>
      <c r="CC354" s="65" t="str">
        <f t="shared" ref="CC354:CJ354" si="2277">AH354</f>
        <v/>
      </c>
      <c r="CD354" s="65">
        <f t="shared" si="2277"/>
        <v>0</v>
      </c>
      <c r="CE354" s="65">
        <f t="shared" si="2277"/>
        <v>0</v>
      </c>
      <c r="CF354" s="65">
        <f t="shared" si="2277"/>
        <v>0</v>
      </c>
      <c r="CG354" s="65">
        <f t="shared" si="2277"/>
        <v>0</v>
      </c>
      <c r="CH354" s="65">
        <f t="shared" si="2277"/>
        <v>0</v>
      </c>
      <c r="CI354" s="65" t="str">
        <f t="shared" si="2277"/>
        <v/>
      </c>
      <c r="CJ354" s="65" t="str">
        <f t="shared" si="2277"/>
        <v/>
      </c>
      <c r="CK354" s="65" t="str">
        <f t="shared" ref="CK354" si="2278">AQ354</f>
        <v/>
      </c>
      <c r="CL354" s="65">
        <f t="shared" ref="CL354:CS354" si="2279">AT354</f>
        <v>0</v>
      </c>
      <c r="CM354" s="65">
        <f t="shared" si="2279"/>
        <v>0</v>
      </c>
      <c r="CN354" s="65">
        <f t="shared" si="2279"/>
        <v>0</v>
      </c>
      <c r="CO354" s="65">
        <f t="shared" si="2279"/>
        <v>0</v>
      </c>
      <c r="CP354" s="65">
        <f t="shared" si="2279"/>
        <v>0</v>
      </c>
      <c r="CQ354" s="65" t="str">
        <f t="shared" si="2279"/>
        <v/>
      </c>
      <c r="CR354" s="65" t="str">
        <f t="shared" si="2279"/>
        <v/>
      </c>
      <c r="CS354" s="65" t="str">
        <f t="shared" si="2279"/>
        <v/>
      </c>
    </row>
    <row r="355" spans="1:97" ht="13.5" thickBot="1" x14ac:dyDescent="0.25">
      <c r="A355" s="259"/>
      <c r="B355" s="264"/>
      <c r="C355" s="262"/>
      <c r="D355" s="262"/>
      <c r="E355" s="236"/>
      <c r="F355" s="241"/>
      <c r="G355" s="48" t="s">
        <v>6</v>
      </c>
      <c r="H355" s="146" t="str">
        <f>IFERROR(H354/SUM(H354:L354),"")</f>
        <v/>
      </c>
      <c r="I355" s="147" t="str">
        <f>IFERROR(I354/SUM(H354:L354),"")</f>
        <v/>
      </c>
      <c r="J355" s="148" t="str">
        <f>IFERROR(J354/SUM(H354:L354),"")</f>
        <v/>
      </c>
      <c r="K355" s="148" t="str">
        <f>IFERROR(K354/SUM(H354:L354),"")</f>
        <v/>
      </c>
      <c r="L355" s="148" t="str">
        <f>IFERROR(L354/SUM(H354:L354),"")</f>
        <v/>
      </c>
      <c r="M355" s="26" t="str">
        <f>IFERROR(M354/SUM(H354:L354),"")</f>
        <v/>
      </c>
      <c r="N355" s="26" t="str">
        <f>IFERROR(N354/SUM(H354:L354),"")</f>
        <v/>
      </c>
      <c r="O355" s="234"/>
      <c r="P355" s="249"/>
      <c r="Q355" s="146" t="str">
        <f>IFERROR(Q354/SUM(Q354:U354),"")</f>
        <v/>
      </c>
      <c r="R355" s="147" t="str">
        <f>IFERROR(R354/SUM(Q354:U354),"")</f>
        <v/>
      </c>
      <c r="S355" s="148" t="str">
        <f>IFERROR(S354/SUM(Q354:U354),"")</f>
        <v/>
      </c>
      <c r="T355" s="148" t="str">
        <f>IFERROR(T354/SUM(Q354:U354),"")</f>
        <v/>
      </c>
      <c r="U355" s="148" t="str">
        <f>IFERROR(U354/SUM(Q354:U354),"")</f>
        <v/>
      </c>
      <c r="V355" s="26" t="str">
        <f>IFERROR(V354/SUM(Q354:U354),"")</f>
        <v/>
      </c>
      <c r="W355" s="26" t="str">
        <f>IFERROR(W354/SUM(Q354:U354),"")</f>
        <v/>
      </c>
      <c r="X355" s="234"/>
      <c r="Y355" s="249"/>
      <c r="Z355" s="146" t="str">
        <f>IFERROR(Z354/SUM(Z354:AD354),"")</f>
        <v/>
      </c>
      <c r="AA355" s="147" t="str">
        <f>IFERROR(AA354/SUM(Z354:AD354),"")</f>
        <v/>
      </c>
      <c r="AB355" s="148" t="str">
        <f>IFERROR(AB354/SUM(Z354:AD354),"")</f>
        <v/>
      </c>
      <c r="AC355" s="148" t="str">
        <f>IFERROR(AC354/SUM(Z354:AD354),"")</f>
        <v/>
      </c>
      <c r="AD355" s="148" t="str">
        <f>IFERROR(AD354/SUM(Z354:AD354),"")</f>
        <v/>
      </c>
      <c r="AE355" s="26" t="str">
        <f>IFERROR(AE354/SUM(Z354:AD354),"")</f>
        <v/>
      </c>
      <c r="AF355" s="26" t="str">
        <f>IFERROR(AF354/SUM(Z354:AD354),"")</f>
        <v/>
      </c>
      <c r="AG355" s="234"/>
      <c r="AH355" s="249"/>
      <c r="AI355" s="146" t="str">
        <f>IFERROR(AI354/SUM(AI354:AM354),"")</f>
        <v/>
      </c>
      <c r="AJ355" s="147" t="str">
        <f>IFERROR(AJ354/SUM(AI354:AM354),"")</f>
        <v/>
      </c>
      <c r="AK355" s="148" t="str">
        <f>IFERROR(AK354/SUM(AI354:AM354),"")</f>
        <v/>
      </c>
      <c r="AL355" s="148" t="str">
        <f>IFERROR(AL354/SUM(AI354:AM354),"")</f>
        <v/>
      </c>
      <c r="AM355" s="148" t="str">
        <f>IFERROR(AM354/SUM(AI354:AM354),"")</f>
        <v/>
      </c>
      <c r="AN355" s="26" t="str">
        <f>IFERROR(AN354/SUM(AI354:AM354),"")</f>
        <v/>
      </c>
      <c r="AO355" s="26" t="str">
        <f>IFERROR(AO354/SUM(AI354:AM354),"")</f>
        <v/>
      </c>
      <c r="AP355" s="234"/>
      <c r="AQ355" s="249"/>
      <c r="AR355" s="230"/>
      <c r="AS355" s="230"/>
      <c r="AT355" s="147" t="str">
        <f>IFERROR(AT354/SUM(AT354:AX354),"")</f>
        <v/>
      </c>
      <c r="AU355" s="147" t="str">
        <f>IFERROR(AU354/SUM(AT354:AX354),"")</f>
        <v/>
      </c>
      <c r="AV355" s="148" t="str">
        <f>IFERROR(AV354/SUM(AT354:AX354),"")</f>
        <v/>
      </c>
      <c r="AW355" s="148" t="str">
        <f>IFERROR(AW354/SUM(AT354:AX354),"")</f>
        <v/>
      </c>
      <c r="AX355" s="148" t="str">
        <f>IFERROR(AX354/SUM(AT354:AX354),"")</f>
        <v/>
      </c>
      <c r="AY355" s="26" t="str">
        <f>IFERROR(AY354/SUM(AT354:AX354),"")</f>
        <v/>
      </c>
      <c r="AZ355" s="134" t="str">
        <f>IFERROR(AZ354/SUM(AT354:AX354),"")</f>
        <v/>
      </c>
      <c r="BA355" s="255"/>
      <c r="BB355" s="135"/>
      <c r="BC355" s="64"/>
      <c r="BD355" s="64" t="str">
        <f t="shared" ref="BD355" si="2280">BB355&amp;"."&amp;BC355</f>
        <v>.</v>
      </c>
      <c r="BE355" s="64"/>
      <c r="BF355" s="67"/>
      <c r="BG355" s="67"/>
      <c r="BH355" s="68"/>
      <c r="BI355" s="68"/>
      <c r="BJ355" s="68"/>
      <c r="BK355" s="69"/>
      <c r="BL355" s="69"/>
      <c r="BM355" s="64"/>
      <c r="BN355" s="67"/>
      <c r="BO355" s="67"/>
      <c r="BP355" s="68"/>
      <c r="BQ355" s="68"/>
      <c r="BR355" s="68"/>
      <c r="BS355" s="69"/>
      <c r="BT355" s="69"/>
      <c r="BU355" s="64"/>
      <c r="BV355" s="67"/>
      <c r="BW355" s="67"/>
      <c r="BX355" s="68"/>
      <c r="BY355" s="68"/>
      <c r="BZ355" s="68"/>
      <c r="CA355" s="69"/>
      <c r="CB355" s="69"/>
      <c r="CC355" s="64"/>
      <c r="CD355" s="67"/>
      <c r="CE355" s="67"/>
      <c r="CF355" s="68"/>
      <c r="CG355" s="68"/>
      <c r="CH355" s="68"/>
      <c r="CI355" s="69"/>
      <c r="CJ355" s="69"/>
      <c r="CK355" s="64"/>
      <c r="CL355" s="67"/>
      <c r="CM355" s="67"/>
      <c r="CN355" s="68"/>
      <c r="CO355" s="68"/>
      <c r="CP355" s="68"/>
      <c r="CQ355" s="69"/>
      <c r="CR355" s="69"/>
      <c r="CS355" s="66"/>
    </row>
    <row r="356" spans="1:97" ht="13.5" thickTop="1" x14ac:dyDescent="0.2">
      <c r="A356" s="258"/>
      <c r="B356" s="263"/>
      <c r="C356" s="265"/>
      <c r="D356" s="261"/>
      <c r="E356" s="235"/>
      <c r="F356" s="260"/>
      <c r="G356" s="47" t="s">
        <v>5</v>
      </c>
      <c r="H356" s="140"/>
      <c r="I356" s="145"/>
      <c r="J356" s="145"/>
      <c r="K356" s="145"/>
      <c r="L356" s="145"/>
      <c r="M356" s="38" t="str">
        <f>IF(AND(ISBLANK(H356),ISBLANK(I356),ISBLANK(J356),ISBLANK(K356),ISBLANK(L356)),"",SUM(J356:L356))</f>
        <v/>
      </c>
      <c r="N356" s="38" t="str">
        <f>IF(AND(ISBLANK(H356),ISBLANK(I356),ISBLANK(J356),ISBLANK(K356),ISBLANK(L356)),"",SUM(K356:L356))</f>
        <v/>
      </c>
      <c r="O356" s="233" t="str">
        <f t="shared" ref="O356" si="2281">IFERROR(SUM(H356:L356)/E356,"")</f>
        <v/>
      </c>
      <c r="P356" s="248" t="str">
        <f>IFERROR(((80*J356)+(100*K356)+(150*L356))/SUM(H356:L356),"")</f>
        <v/>
      </c>
      <c r="Q356" s="140"/>
      <c r="R356" s="145"/>
      <c r="S356" s="145"/>
      <c r="T356" s="145"/>
      <c r="U356" s="145"/>
      <c r="V356" s="38" t="str">
        <f>IF(AND(ISBLANK(Q356),ISBLANK(R356),ISBLANK(S356),ISBLANK(T356),ISBLANK(U356)),"",SUM(S356:U356))</f>
        <v/>
      </c>
      <c r="W356" s="38" t="str">
        <f>IF(AND(ISBLANK(Q356),ISBLANK(R356),ISBLANK(S356),ISBLANK(T356),ISBLANK(U356)),"",SUM(T356:U356))</f>
        <v/>
      </c>
      <c r="X356" s="233" t="str">
        <f t="shared" ref="X356" si="2282">IFERROR(SUM(Q356:U356)/$E356,"")</f>
        <v/>
      </c>
      <c r="Y356" s="248" t="str">
        <f>IFERROR(((80*S356)+(100*T356)+(150*U356))/SUM(Q356:U356),"")</f>
        <v/>
      </c>
      <c r="Z356" s="140"/>
      <c r="AA356" s="145"/>
      <c r="AB356" s="145"/>
      <c r="AC356" s="145"/>
      <c r="AD356" s="145"/>
      <c r="AE356" s="38" t="str">
        <f>IF(AND(ISBLANK(Z356),ISBLANK(AA356),ISBLANK(AB356),ISBLANK(AC356),ISBLANK(AD356)),"",SUM(AB356:AD356))</f>
        <v/>
      </c>
      <c r="AF356" s="38" t="str">
        <f>IF(AND(ISBLANK(Z356),ISBLANK(AA356),ISBLANK(AB356),ISBLANK(AC356),ISBLANK(AD356)),"",SUM(AC356:AD356))</f>
        <v/>
      </c>
      <c r="AG356" s="233" t="str">
        <f t="shared" ref="AG356" si="2283">IFERROR(SUM(Z356:AD356)/$E356,"")</f>
        <v/>
      </c>
      <c r="AH356" s="248" t="str">
        <f>IFERROR(((80*AB356)+(100*AC356)+(150*AD356))/SUM(Z356:AD356),"")</f>
        <v/>
      </c>
      <c r="AI356" s="140"/>
      <c r="AJ356" s="145"/>
      <c r="AK356" s="145"/>
      <c r="AL356" s="145"/>
      <c r="AM356" s="145"/>
      <c r="AN356" s="38" t="str">
        <f>IF(AND(ISBLANK(AI356),ISBLANK(AJ356),ISBLANK(AK356),ISBLANK(AL356),ISBLANK(AM356)),"",SUM(AK356:AM356))</f>
        <v/>
      </c>
      <c r="AO356" s="38" t="str">
        <f>IF(AND(ISBLANK(AI356),ISBLANK(AJ356),ISBLANK(AK356),ISBLANK(AL356),ISBLANK(AM356)),"",SUM(AL356:AM356))</f>
        <v/>
      </c>
      <c r="AP356" s="233" t="str">
        <f t="shared" ref="AP356" si="2284">IFERROR(SUM(AI356:AM356)/$E356,"")</f>
        <v/>
      </c>
      <c r="AQ356" s="248" t="str">
        <f>IFERROR(((80*AK356)+(100*AL356)+(150*AM356))/SUM(AI356:AM356),"")</f>
        <v/>
      </c>
      <c r="AR356" s="229" t="str">
        <f t="shared" ref="AR356" si="2285">IFERROR(AVERAGE(Y356,AH356,AQ356),"")</f>
        <v/>
      </c>
      <c r="AS356" s="229" t="str">
        <f t="shared" ref="AS356" si="2286">IF(OR(P356="",AR356=""),"",AR356-P356)</f>
        <v/>
      </c>
      <c r="AT356" s="145"/>
      <c r="AU356" s="145"/>
      <c r="AV356" s="145"/>
      <c r="AW356" s="145"/>
      <c r="AX356" s="145"/>
      <c r="AY356" s="38" t="str">
        <f>IF(AND(ISBLANK(AT356),ISBLANK(AU356),ISBLANK(AV356),ISBLANK(AW356),ISBLANK(AX356)),"",SUM(AV356:AX356))</f>
        <v/>
      </c>
      <c r="AZ356" s="133" t="str">
        <f>IF(AND(ISBLANK(AT356),ISBLANK(AU356),ISBLANK(AV356),ISBLANK(AW356),ISBLANK(AX356)),"",SUM(AW356:AX356))</f>
        <v/>
      </c>
      <c r="BA356" s="254" t="str">
        <f>IFERROR(((80*AV356)+(100*AW356)+(150*AX356))/SUM(AT356:AX356),"")</f>
        <v/>
      </c>
      <c r="BB356" s="135">
        <f>B356</f>
        <v>0</v>
      </c>
      <c r="BC356" s="64">
        <f>C356</f>
        <v>0</v>
      </c>
      <c r="BD356" s="64" t="str">
        <f>BB356&amp;"."&amp;BC356</f>
        <v>0.0</v>
      </c>
      <c r="BE356" s="64">
        <f>D356</f>
        <v>0</v>
      </c>
      <c r="BF356" s="65">
        <f>H356</f>
        <v>0</v>
      </c>
      <c r="BG356" s="65">
        <f t="shared" ref="BG356:BL356" si="2287">I356</f>
        <v>0</v>
      </c>
      <c r="BH356" s="65">
        <f t="shared" si="2287"/>
        <v>0</v>
      </c>
      <c r="BI356" s="65">
        <f t="shared" si="2287"/>
        <v>0</v>
      </c>
      <c r="BJ356" s="65">
        <f t="shared" si="2287"/>
        <v>0</v>
      </c>
      <c r="BK356" s="65" t="str">
        <f t="shared" si="2287"/>
        <v/>
      </c>
      <c r="BL356" s="65" t="str">
        <f t="shared" si="2287"/>
        <v/>
      </c>
      <c r="BM356" s="65" t="str">
        <f t="shared" ref="BM356:BT356" si="2288">P356</f>
        <v/>
      </c>
      <c r="BN356" s="65">
        <f t="shared" si="2288"/>
        <v>0</v>
      </c>
      <c r="BO356" s="65">
        <f t="shared" si="2288"/>
        <v>0</v>
      </c>
      <c r="BP356" s="65">
        <f t="shared" si="2288"/>
        <v>0</v>
      </c>
      <c r="BQ356" s="65">
        <f t="shared" si="2288"/>
        <v>0</v>
      </c>
      <c r="BR356" s="65">
        <f t="shared" si="2288"/>
        <v>0</v>
      </c>
      <c r="BS356" s="65" t="str">
        <f t="shared" si="2288"/>
        <v/>
      </c>
      <c r="BT356" s="65" t="str">
        <f t="shared" si="2288"/>
        <v/>
      </c>
      <c r="BU356" s="65" t="str">
        <f t="shared" ref="BU356:CB356" si="2289">Y356</f>
        <v/>
      </c>
      <c r="BV356" s="65">
        <f t="shared" si="2289"/>
        <v>0</v>
      </c>
      <c r="BW356" s="65">
        <f t="shared" si="2289"/>
        <v>0</v>
      </c>
      <c r="BX356" s="65">
        <f t="shared" si="2289"/>
        <v>0</v>
      </c>
      <c r="BY356" s="65">
        <f t="shared" si="2289"/>
        <v>0</v>
      </c>
      <c r="BZ356" s="65">
        <f t="shared" si="2289"/>
        <v>0</v>
      </c>
      <c r="CA356" s="65" t="str">
        <f t="shared" si="2289"/>
        <v/>
      </c>
      <c r="CB356" s="65" t="str">
        <f t="shared" si="2289"/>
        <v/>
      </c>
      <c r="CC356" s="65" t="str">
        <f t="shared" ref="CC356:CJ356" si="2290">AH356</f>
        <v/>
      </c>
      <c r="CD356" s="65">
        <f t="shared" si="2290"/>
        <v>0</v>
      </c>
      <c r="CE356" s="65">
        <f t="shared" si="2290"/>
        <v>0</v>
      </c>
      <c r="CF356" s="65">
        <f t="shared" si="2290"/>
        <v>0</v>
      </c>
      <c r="CG356" s="65">
        <f t="shared" si="2290"/>
        <v>0</v>
      </c>
      <c r="CH356" s="65">
        <f t="shared" si="2290"/>
        <v>0</v>
      </c>
      <c r="CI356" s="65" t="str">
        <f t="shared" si="2290"/>
        <v/>
      </c>
      <c r="CJ356" s="65" t="str">
        <f t="shared" si="2290"/>
        <v/>
      </c>
      <c r="CK356" s="65" t="str">
        <f t="shared" ref="CK356" si="2291">AQ356</f>
        <v/>
      </c>
      <c r="CL356" s="65">
        <f t="shared" ref="CL356:CS356" si="2292">AT356</f>
        <v>0</v>
      </c>
      <c r="CM356" s="65">
        <f t="shared" si="2292"/>
        <v>0</v>
      </c>
      <c r="CN356" s="65">
        <f t="shared" si="2292"/>
        <v>0</v>
      </c>
      <c r="CO356" s="65">
        <f t="shared" si="2292"/>
        <v>0</v>
      </c>
      <c r="CP356" s="65">
        <f t="shared" si="2292"/>
        <v>0</v>
      </c>
      <c r="CQ356" s="65" t="str">
        <f t="shared" si="2292"/>
        <v/>
      </c>
      <c r="CR356" s="65" t="str">
        <f t="shared" si="2292"/>
        <v/>
      </c>
      <c r="CS356" s="65" t="str">
        <f t="shared" si="2292"/>
        <v/>
      </c>
    </row>
    <row r="357" spans="1:97" ht="13.5" thickBot="1" x14ac:dyDescent="0.25">
      <c r="A357" s="259"/>
      <c r="B357" s="264"/>
      <c r="C357" s="262"/>
      <c r="D357" s="262"/>
      <c r="E357" s="236"/>
      <c r="F357" s="241"/>
      <c r="G357" s="48" t="s">
        <v>6</v>
      </c>
      <c r="H357" s="146" t="str">
        <f>IFERROR(H356/SUM(H356:L356),"")</f>
        <v/>
      </c>
      <c r="I357" s="147" t="str">
        <f>IFERROR(I356/SUM(H356:L356),"")</f>
        <v/>
      </c>
      <c r="J357" s="148" t="str">
        <f>IFERROR(J356/SUM(H356:L356),"")</f>
        <v/>
      </c>
      <c r="K357" s="148" t="str">
        <f>IFERROR(K356/SUM(H356:L356),"")</f>
        <v/>
      </c>
      <c r="L357" s="148" t="str">
        <f>IFERROR(L356/SUM(H356:L356),"")</f>
        <v/>
      </c>
      <c r="M357" s="26" t="str">
        <f>IFERROR(M356/SUM(H356:L356),"")</f>
        <v/>
      </c>
      <c r="N357" s="26" t="str">
        <f>IFERROR(N356/SUM(H356:L356),"")</f>
        <v/>
      </c>
      <c r="O357" s="234"/>
      <c r="P357" s="249"/>
      <c r="Q357" s="146" t="str">
        <f>IFERROR(Q356/SUM(Q356:U356),"")</f>
        <v/>
      </c>
      <c r="R357" s="147" t="str">
        <f>IFERROR(R356/SUM(Q356:U356),"")</f>
        <v/>
      </c>
      <c r="S357" s="148" t="str">
        <f>IFERROR(S356/SUM(Q356:U356),"")</f>
        <v/>
      </c>
      <c r="T357" s="148" t="str">
        <f>IFERROR(T356/SUM(Q356:U356),"")</f>
        <v/>
      </c>
      <c r="U357" s="148" t="str">
        <f>IFERROR(U356/SUM(Q356:U356),"")</f>
        <v/>
      </c>
      <c r="V357" s="26" t="str">
        <f>IFERROR(V356/SUM(Q356:U356),"")</f>
        <v/>
      </c>
      <c r="W357" s="26" t="str">
        <f>IFERROR(W356/SUM(Q356:U356),"")</f>
        <v/>
      </c>
      <c r="X357" s="234"/>
      <c r="Y357" s="249"/>
      <c r="Z357" s="146" t="str">
        <f>IFERROR(Z356/SUM(Z356:AD356),"")</f>
        <v/>
      </c>
      <c r="AA357" s="147" t="str">
        <f>IFERROR(AA356/SUM(Z356:AD356),"")</f>
        <v/>
      </c>
      <c r="AB357" s="148" t="str">
        <f>IFERROR(AB356/SUM(Z356:AD356),"")</f>
        <v/>
      </c>
      <c r="AC357" s="148" t="str">
        <f>IFERROR(AC356/SUM(Z356:AD356),"")</f>
        <v/>
      </c>
      <c r="AD357" s="148" t="str">
        <f>IFERROR(AD356/SUM(Z356:AD356),"")</f>
        <v/>
      </c>
      <c r="AE357" s="26" t="str">
        <f>IFERROR(AE356/SUM(Z356:AD356),"")</f>
        <v/>
      </c>
      <c r="AF357" s="26" t="str">
        <f>IFERROR(AF356/SUM(Z356:AD356),"")</f>
        <v/>
      </c>
      <c r="AG357" s="234"/>
      <c r="AH357" s="249"/>
      <c r="AI357" s="146" t="str">
        <f>IFERROR(AI356/SUM(AI356:AM356),"")</f>
        <v/>
      </c>
      <c r="AJ357" s="147" t="str">
        <f>IFERROR(AJ356/SUM(AI356:AM356),"")</f>
        <v/>
      </c>
      <c r="AK357" s="148" t="str">
        <f>IFERROR(AK356/SUM(AI356:AM356),"")</f>
        <v/>
      </c>
      <c r="AL357" s="148" t="str">
        <f>IFERROR(AL356/SUM(AI356:AM356),"")</f>
        <v/>
      </c>
      <c r="AM357" s="148" t="str">
        <f>IFERROR(AM356/SUM(AI356:AM356),"")</f>
        <v/>
      </c>
      <c r="AN357" s="26" t="str">
        <f>IFERROR(AN356/SUM(AI356:AM356),"")</f>
        <v/>
      </c>
      <c r="AO357" s="26" t="str">
        <f>IFERROR(AO356/SUM(AI356:AM356),"")</f>
        <v/>
      </c>
      <c r="AP357" s="234"/>
      <c r="AQ357" s="249"/>
      <c r="AR357" s="230"/>
      <c r="AS357" s="230"/>
      <c r="AT357" s="147" t="str">
        <f>IFERROR(AT356/SUM(AT356:AX356),"")</f>
        <v/>
      </c>
      <c r="AU357" s="147" t="str">
        <f>IFERROR(AU356/SUM(AT356:AX356),"")</f>
        <v/>
      </c>
      <c r="AV357" s="148" t="str">
        <f>IFERROR(AV356/SUM(AT356:AX356),"")</f>
        <v/>
      </c>
      <c r="AW357" s="148" t="str">
        <f>IFERROR(AW356/SUM(AT356:AX356),"")</f>
        <v/>
      </c>
      <c r="AX357" s="148" t="str">
        <f>IFERROR(AX356/SUM(AT356:AX356),"")</f>
        <v/>
      </c>
      <c r="AY357" s="26" t="str">
        <f>IFERROR(AY356/SUM(AT356:AX356),"")</f>
        <v/>
      </c>
      <c r="AZ357" s="134" t="str">
        <f>IFERROR(AZ356/SUM(AT356:AX356),"")</f>
        <v/>
      </c>
      <c r="BA357" s="255"/>
      <c r="BB357" s="135"/>
      <c r="BC357" s="64"/>
      <c r="BD357" s="64" t="str">
        <f t="shared" ref="BD357" si="2293">BB357&amp;"."&amp;BC357</f>
        <v>.</v>
      </c>
      <c r="BE357" s="64"/>
      <c r="BF357" s="67"/>
      <c r="BG357" s="67"/>
      <c r="BH357" s="68"/>
      <c r="BI357" s="68"/>
      <c r="BJ357" s="68"/>
      <c r="BK357" s="69"/>
      <c r="BL357" s="69"/>
      <c r="BM357" s="64"/>
      <c r="BN357" s="67"/>
      <c r="BO357" s="67"/>
      <c r="BP357" s="68"/>
      <c r="BQ357" s="68"/>
      <c r="BR357" s="68"/>
      <c r="BS357" s="69"/>
      <c r="BT357" s="69"/>
      <c r="BU357" s="64"/>
      <c r="BV357" s="67"/>
      <c r="BW357" s="67"/>
      <c r="BX357" s="68"/>
      <c r="BY357" s="68"/>
      <c r="BZ357" s="68"/>
      <c r="CA357" s="69"/>
      <c r="CB357" s="69"/>
      <c r="CC357" s="64"/>
      <c r="CD357" s="67"/>
      <c r="CE357" s="67"/>
      <c r="CF357" s="68"/>
      <c r="CG357" s="68"/>
      <c r="CH357" s="68"/>
      <c r="CI357" s="69"/>
      <c r="CJ357" s="69"/>
      <c r="CK357" s="64"/>
      <c r="CL357" s="67"/>
      <c r="CM357" s="67"/>
      <c r="CN357" s="68"/>
      <c r="CO357" s="68"/>
      <c r="CP357" s="68"/>
      <c r="CQ357" s="69"/>
      <c r="CR357" s="69"/>
      <c r="CS357" s="66"/>
    </row>
    <row r="358" spans="1:97" ht="13.5" thickTop="1" x14ac:dyDescent="0.2">
      <c r="A358" s="258"/>
      <c r="B358" s="263"/>
      <c r="C358" s="265"/>
      <c r="D358" s="261"/>
      <c r="E358" s="235"/>
      <c r="F358" s="260"/>
      <c r="G358" s="47" t="s">
        <v>5</v>
      </c>
      <c r="H358" s="140"/>
      <c r="I358" s="145"/>
      <c r="J358" s="145"/>
      <c r="K358" s="145"/>
      <c r="L358" s="145"/>
      <c r="M358" s="38" t="str">
        <f>IF(AND(ISBLANK(H358),ISBLANK(I358),ISBLANK(J358),ISBLANK(K358),ISBLANK(L358)),"",SUM(J358:L358))</f>
        <v/>
      </c>
      <c r="N358" s="38" t="str">
        <f>IF(AND(ISBLANK(H358),ISBLANK(I358),ISBLANK(J358),ISBLANK(K358),ISBLANK(L358)),"",SUM(K358:L358))</f>
        <v/>
      </c>
      <c r="O358" s="233" t="str">
        <f t="shared" ref="O358" si="2294">IFERROR(SUM(H358:L358)/E358,"")</f>
        <v/>
      </c>
      <c r="P358" s="248" t="str">
        <f>IFERROR(((80*J358)+(100*K358)+(150*L358))/SUM(H358:L358),"")</f>
        <v/>
      </c>
      <c r="Q358" s="140"/>
      <c r="R358" s="145"/>
      <c r="S358" s="145"/>
      <c r="T358" s="145"/>
      <c r="U358" s="145"/>
      <c r="V358" s="38" t="str">
        <f>IF(AND(ISBLANK(Q358),ISBLANK(R358),ISBLANK(S358),ISBLANK(T358),ISBLANK(U358)),"",SUM(S358:U358))</f>
        <v/>
      </c>
      <c r="W358" s="38" t="str">
        <f>IF(AND(ISBLANK(Q358),ISBLANK(R358),ISBLANK(S358),ISBLANK(T358),ISBLANK(U358)),"",SUM(T358:U358))</f>
        <v/>
      </c>
      <c r="X358" s="233" t="str">
        <f t="shared" ref="X358" si="2295">IFERROR(SUM(Q358:U358)/$E358,"")</f>
        <v/>
      </c>
      <c r="Y358" s="248" t="str">
        <f>IFERROR(((80*S358)+(100*T358)+(150*U358))/SUM(Q358:U358),"")</f>
        <v/>
      </c>
      <c r="Z358" s="140"/>
      <c r="AA358" s="145"/>
      <c r="AB358" s="145"/>
      <c r="AC358" s="145"/>
      <c r="AD358" s="145"/>
      <c r="AE358" s="38" t="str">
        <f>IF(AND(ISBLANK(Z358),ISBLANK(AA358),ISBLANK(AB358),ISBLANK(AC358),ISBLANK(AD358)),"",SUM(AB358:AD358))</f>
        <v/>
      </c>
      <c r="AF358" s="38" t="str">
        <f>IF(AND(ISBLANK(Z358),ISBLANK(AA358),ISBLANK(AB358),ISBLANK(AC358),ISBLANK(AD358)),"",SUM(AC358:AD358))</f>
        <v/>
      </c>
      <c r="AG358" s="233" t="str">
        <f t="shared" ref="AG358" si="2296">IFERROR(SUM(Z358:AD358)/$E358,"")</f>
        <v/>
      </c>
      <c r="AH358" s="248" t="str">
        <f>IFERROR(((80*AB358)+(100*AC358)+(150*AD358))/SUM(Z358:AD358),"")</f>
        <v/>
      </c>
      <c r="AI358" s="140"/>
      <c r="AJ358" s="145"/>
      <c r="AK358" s="145"/>
      <c r="AL358" s="145"/>
      <c r="AM358" s="145"/>
      <c r="AN358" s="38" t="str">
        <f>IF(AND(ISBLANK(AI358),ISBLANK(AJ358),ISBLANK(AK358),ISBLANK(AL358),ISBLANK(AM358)),"",SUM(AK358:AM358))</f>
        <v/>
      </c>
      <c r="AO358" s="38" t="str">
        <f>IF(AND(ISBLANK(AI358),ISBLANK(AJ358),ISBLANK(AK358),ISBLANK(AL358),ISBLANK(AM358)),"",SUM(AL358:AM358))</f>
        <v/>
      </c>
      <c r="AP358" s="233" t="str">
        <f t="shared" ref="AP358" si="2297">IFERROR(SUM(AI358:AM358)/$E358,"")</f>
        <v/>
      </c>
      <c r="AQ358" s="248" t="str">
        <f>IFERROR(((80*AK358)+(100*AL358)+(150*AM358))/SUM(AI358:AM358),"")</f>
        <v/>
      </c>
      <c r="AR358" s="229" t="str">
        <f t="shared" ref="AR358" si="2298">IFERROR(AVERAGE(Y358,AH358,AQ358),"")</f>
        <v/>
      </c>
      <c r="AS358" s="229" t="str">
        <f t="shared" ref="AS358" si="2299">IF(OR(P358="",AR358=""),"",AR358-P358)</f>
        <v/>
      </c>
      <c r="AT358" s="145"/>
      <c r="AU358" s="145"/>
      <c r="AV358" s="145"/>
      <c r="AW358" s="145"/>
      <c r="AX358" s="145"/>
      <c r="AY358" s="38" t="str">
        <f>IF(AND(ISBLANK(AT358),ISBLANK(AU358),ISBLANK(AV358),ISBLANK(AW358),ISBLANK(AX358)),"",SUM(AV358:AX358))</f>
        <v/>
      </c>
      <c r="AZ358" s="133" t="str">
        <f>IF(AND(ISBLANK(AT358),ISBLANK(AU358),ISBLANK(AV358),ISBLANK(AW358),ISBLANK(AX358)),"",SUM(AW358:AX358))</f>
        <v/>
      </c>
      <c r="BA358" s="254" t="str">
        <f>IFERROR(((80*AV358)+(100*AW358)+(150*AX358))/SUM(AT358:AX358),"")</f>
        <v/>
      </c>
      <c r="BB358" s="135">
        <f>B358</f>
        <v>0</v>
      </c>
      <c r="BC358" s="64">
        <f>C358</f>
        <v>0</v>
      </c>
      <c r="BD358" s="64" t="str">
        <f>BB358&amp;"."&amp;BC358</f>
        <v>0.0</v>
      </c>
      <c r="BE358" s="64">
        <f>D358</f>
        <v>0</v>
      </c>
      <c r="BF358" s="65">
        <f>H358</f>
        <v>0</v>
      </c>
      <c r="BG358" s="65">
        <f t="shared" ref="BG358:BL358" si="2300">I358</f>
        <v>0</v>
      </c>
      <c r="BH358" s="65">
        <f t="shared" si="2300"/>
        <v>0</v>
      </c>
      <c r="BI358" s="65">
        <f t="shared" si="2300"/>
        <v>0</v>
      </c>
      <c r="BJ358" s="65">
        <f t="shared" si="2300"/>
        <v>0</v>
      </c>
      <c r="BK358" s="65" t="str">
        <f t="shared" si="2300"/>
        <v/>
      </c>
      <c r="BL358" s="65" t="str">
        <f t="shared" si="2300"/>
        <v/>
      </c>
      <c r="BM358" s="65" t="str">
        <f t="shared" ref="BM358:BT358" si="2301">P358</f>
        <v/>
      </c>
      <c r="BN358" s="65">
        <f t="shared" si="2301"/>
        <v>0</v>
      </c>
      <c r="BO358" s="65">
        <f t="shared" si="2301"/>
        <v>0</v>
      </c>
      <c r="BP358" s="65">
        <f t="shared" si="2301"/>
        <v>0</v>
      </c>
      <c r="BQ358" s="65">
        <f t="shared" si="2301"/>
        <v>0</v>
      </c>
      <c r="BR358" s="65">
        <f t="shared" si="2301"/>
        <v>0</v>
      </c>
      <c r="BS358" s="65" t="str">
        <f t="shared" si="2301"/>
        <v/>
      </c>
      <c r="BT358" s="65" t="str">
        <f t="shared" si="2301"/>
        <v/>
      </c>
      <c r="BU358" s="65" t="str">
        <f t="shared" ref="BU358:CB358" si="2302">Y358</f>
        <v/>
      </c>
      <c r="BV358" s="65">
        <f t="shared" si="2302"/>
        <v>0</v>
      </c>
      <c r="BW358" s="65">
        <f t="shared" si="2302"/>
        <v>0</v>
      </c>
      <c r="BX358" s="65">
        <f t="shared" si="2302"/>
        <v>0</v>
      </c>
      <c r="BY358" s="65">
        <f t="shared" si="2302"/>
        <v>0</v>
      </c>
      <c r="BZ358" s="65">
        <f t="shared" si="2302"/>
        <v>0</v>
      </c>
      <c r="CA358" s="65" t="str">
        <f t="shared" si="2302"/>
        <v/>
      </c>
      <c r="CB358" s="65" t="str">
        <f t="shared" si="2302"/>
        <v/>
      </c>
      <c r="CC358" s="65" t="str">
        <f t="shared" ref="CC358:CJ358" si="2303">AH358</f>
        <v/>
      </c>
      <c r="CD358" s="65">
        <f t="shared" si="2303"/>
        <v>0</v>
      </c>
      <c r="CE358" s="65">
        <f t="shared" si="2303"/>
        <v>0</v>
      </c>
      <c r="CF358" s="65">
        <f t="shared" si="2303"/>
        <v>0</v>
      </c>
      <c r="CG358" s="65">
        <f t="shared" si="2303"/>
        <v>0</v>
      </c>
      <c r="CH358" s="65">
        <f t="shared" si="2303"/>
        <v>0</v>
      </c>
      <c r="CI358" s="65" t="str">
        <f t="shared" si="2303"/>
        <v/>
      </c>
      <c r="CJ358" s="65" t="str">
        <f t="shared" si="2303"/>
        <v/>
      </c>
      <c r="CK358" s="65" t="str">
        <f t="shared" ref="CK358" si="2304">AQ358</f>
        <v/>
      </c>
      <c r="CL358" s="65">
        <f t="shared" ref="CL358:CS358" si="2305">AT358</f>
        <v>0</v>
      </c>
      <c r="CM358" s="65">
        <f t="shared" si="2305"/>
        <v>0</v>
      </c>
      <c r="CN358" s="65">
        <f t="shared" si="2305"/>
        <v>0</v>
      </c>
      <c r="CO358" s="65">
        <f t="shared" si="2305"/>
        <v>0</v>
      </c>
      <c r="CP358" s="65">
        <f t="shared" si="2305"/>
        <v>0</v>
      </c>
      <c r="CQ358" s="65" t="str">
        <f t="shared" si="2305"/>
        <v/>
      </c>
      <c r="CR358" s="65" t="str">
        <f t="shared" si="2305"/>
        <v/>
      </c>
      <c r="CS358" s="65" t="str">
        <f t="shared" si="2305"/>
        <v/>
      </c>
    </row>
    <row r="359" spans="1:97" ht="13.5" thickBot="1" x14ac:dyDescent="0.25">
      <c r="A359" s="259"/>
      <c r="B359" s="264"/>
      <c r="C359" s="262"/>
      <c r="D359" s="262"/>
      <c r="E359" s="236"/>
      <c r="F359" s="241"/>
      <c r="G359" s="48" t="s">
        <v>6</v>
      </c>
      <c r="H359" s="146" t="str">
        <f>IFERROR(H358/SUM(H358:L358),"")</f>
        <v/>
      </c>
      <c r="I359" s="147" t="str">
        <f>IFERROR(I358/SUM(H358:L358),"")</f>
        <v/>
      </c>
      <c r="J359" s="148" t="str">
        <f>IFERROR(J358/SUM(H358:L358),"")</f>
        <v/>
      </c>
      <c r="K359" s="148" t="str">
        <f>IFERROR(K358/SUM(H358:L358),"")</f>
        <v/>
      </c>
      <c r="L359" s="148" t="str">
        <f>IFERROR(L358/SUM(H358:L358),"")</f>
        <v/>
      </c>
      <c r="M359" s="26" t="str">
        <f>IFERROR(M358/SUM(H358:L358),"")</f>
        <v/>
      </c>
      <c r="N359" s="26" t="str">
        <f>IFERROR(N358/SUM(H358:L358),"")</f>
        <v/>
      </c>
      <c r="O359" s="234"/>
      <c r="P359" s="249"/>
      <c r="Q359" s="146" t="str">
        <f>IFERROR(Q358/SUM(Q358:U358),"")</f>
        <v/>
      </c>
      <c r="R359" s="147" t="str">
        <f>IFERROR(R358/SUM(Q358:U358),"")</f>
        <v/>
      </c>
      <c r="S359" s="148" t="str">
        <f>IFERROR(S358/SUM(Q358:U358),"")</f>
        <v/>
      </c>
      <c r="T359" s="148" t="str">
        <f>IFERROR(T358/SUM(Q358:U358),"")</f>
        <v/>
      </c>
      <c r="U359" s="148" t="str">
        <f>IFERROR(U358/SUM(Q358:U358),"")</f>
        <v/>
      </c>
      <c r="V359" s="26" t="str">
        <f>IFERROR(V358/SUM(Q358:U358),"")</f>
        <v/>
      </c>
      <c r="W359" s="26" t="str">
        <f>IFERROR(W358/SUM(Q358:U358),"")</f>
        <v/>
      </c>
      <c r="X359" s="234"/>
      <c r="Y359" s="249"/>
      <c r="Z359" s="146" t="str">
        <f>IFERROR(Z358/SUM(Z358:AD358),"")</f>
        <v/>
      </c>
      <c r="AA359" s="147" t="str">
        <f>IFERROR(AA358/SUM(Z358:AD358),"")</f>
        <v/>
      </c>
      <c r="AB359" s="148" t="str">
        <f>IFERROR(AB358/SUM(Z358:AD358),"")</f>
        <v/>
      </c>
      <c r="AC359" s="148" t="str">
        <f>IFERROR(AC358/SUM(Z358:AD358),"")</f>
        <v/>
      </c>
      <c r="AD359" s="148" t="str">
        <f>IFERROR(AD358/SUM(Z358:AD358),"")</f>
        <v/>
      </c>
      <c r="AE359" s="26" t="str">
        <f>IFERROR(AE358/SUM(Z358:AD358),"")</f>
        <v/>
      </c>
      <c r="AF359" s="26" t="str">
        <f>IFERROR(AF358/SUM(Z358:AD358),"")</f>
        <v/>
      </c>
      <c r="AG359" s="234"/>
      <c r="AH359" s="249"/>
      <c r="AI359" s="146" t="str">
        <f>IFERROR(AI358/SUM(AI358:AM358),"")</f>
        <v/>
      </c>
      <c r="AJ359" s="147" t="str">
        <f>IFERROR(AJ358/SUM(AI358:AM358),"")</f>
        <v/>
      </c>
      <c r="AK359" s="148" t="str">
        <f>IFERROR(AK358/SUM(AI358:AM358),"")</f>
        <v/>
      </c>
      <c r="AL359" s="148" t="str">
        <f>IFERROR(AL358/SUM(AI358:AM358),"")</f>
        <v/>
      </c>
      <c r="AM359" s="148" t="str">
        <f>IFERROR(AM358/SUM(AI358:AM358),"")</f>
        <v/>
      </c>
      <c r="AN359" s="26" t="str">
        <f>IFERROR(AN358/SUM(AI358:AM358),"")</f>
        <v/>
      </c>
      <c r="AO359" s="26" t="str">
        <f>IFERROR(AO358/SUM(AI358:AM358),"")</f>
        <v/>
      </c>
      <c r="AP359" s="234"/>
      <c r="AQ359" s="249"/>
      <c r="AR359" s="230"/>
      <c r="AS359" s="230"/>
      <c r="AT359" s="147" t="str">
        <f>IFERROR(AT358/SUM(AT358:AX358),"")</f>
        <v/>
      </c>
      <c r="AU359" s="147" t="str">
        <f>IFERROR(AU358/SUM(AT358:AX358),"")</f>
        <v/>
      </c>
      <c r="AV359" s="148" t="str">
        <f>IFERROR(AV358/SUM(AT358:AX358),"")</f>
        <v/>
      </c>
      <c r="AW359" s="148" t="str">
        <f>IFERROR(AW358/SUM(AT358:AX358),"")</f>
        <v/>
      </c>
      <c r="AX359" s="148" t="str">
        <f>IFERROR(AX358/SUM(AT358:AX358),"")</f>
        <v/>
      </c>
      <c r="AY359" s="26" t="str">
        <f>IFERROR(AY358/SUM(AT358:AX358),"")</f>
        <v/>
      </c>
      <c r="AZ359" s="134" t="str">
        <f>IFERROR(AZ358/SUM(AT358:AX358),"")</f>
        <v/>
      </c>
      <c r="BA359" s="255"/>
      <c r="BB359" s="135"/>
      <c r="BC359" s="64"/>
      <c r="BD359" s="64" t="str">
        <f t="shared" ref="BD359" si="2306">BB359&amp;"."&amp;BC359</f>
        <v>.</v>
      </c>
      <c r="BE359" s="64"/>
      <c r="BF359" s="67"/>
      <c r="BG359" s="67"/>
      <c r="BH359" s="68"/>
      <c r="BI359" s="68"/>
      <c r="BJ359" s="68"/>
      <c r="BK359" s="69"/>
      <c r="BL359" s="69"/>
      <c r="BM359" s="64"/>
      <c r="BN359" s="67"/>
      <c r="BO359" s="67"/>
      <c r="BP359" s="68"/>
      <c r="BQ359" s="68"/>
      <c r="BR359" s="68"/>
      <c r="BS359" s="69"/>
      <c r="BT359" s="69"/>
      <c r="BU359" s="64"/>
      <c r="BV359" s="67"/>
      <c r="BW359" s="67"/>
      <c r="BX359" s="68"/>
      <c r="BY359" s="68"/>
      <c r="BZ359" s="68"/>
      <c r="CA359" s="69"/>
      <c r="CB359" s="69"/>
      <c r="CC359" s="64"/>
      <c r="CD359" s="67"/>
      <c r="CE359" s="67"/>
      <c r="CF359" s="68"/>
      <c r="CG359" s="68"/>
      <c r="CH359" s="68"/>
      <c r="CI359" s="69"/>
      <c r="CJ359" s="69"/>
      <c r="CK359" s="64"/>
      <c r="CL359" s="67"/>
      <c r="CM359" s="67"/>
      <c r="CN359" s="68"/>
      <c r="CO359" s="68"/>
      <c r="CP359" s="68"/>
      <c r="CQ359" s="69"/>
      <c r="CR359" s="69"/>
      <c r="CS359" s="66"/>
    </row>
    <row r="360" spans="1:97" ht="13.5" thickTop="1" x14ac:dyDescent="0.2">
      <c r="A360" s="258"/>
      <c r="B360" s="263"/>
      <c r="C360" s="265"/>
      <c r="D360" s="261"/>
      <c r="E360" s="235"/>
      <c r="F360" s="260"/>
      <c r="G360" s="47" t="s">
        <v>5</v>
      </c>
      <c r="H360" s="140"/>
      <c r="I360" s="145"/>
      <c r="J360" s="145"/>
      <c r="K360" s="145"/>
      <c r="L360" s="145"/>
      <c r="M360" s="38" t="str">
        <f>IF(AND(ISBLANK(H360),ISBLANK(I360),ISBLANK(J360),ISBLANK(K360),ISBLANK(L360)),"",SUM(J360:L360))</f>
        <v/>
      </c>
      <c r="N360" s="38" t="str">
        <f>IF(AND(ISBLANK(H360),ISBLANK(I360),ISBLANK(J360),ISBLANK(K360),ISBLANK(L360)),"",SUM(K360:L360))</f>
        <v/>
      </c>
      <c r="O360" s="233" t="str">
        <f t="shared" ref="O360" si="2307">IFERROR(SUM(H360:L360)/E360,"")</f>
        <v/>
      </c>
      <c r="P360" s="248" t="str">
        <f>IFERROR(((80*J360)+(100*K360)+(150*L360))/SUM(H360:L360),"")</f>
        <v/>
      </c>
      <c r="Q360" s="140"/>
      <c r="R360" s="145"/>
      <c r="S360" s="145"/>
      <c r="T360" s="145"/>
      <c r="U360" s="145"/>
      <c r="V360" s="38" t="str">
        <f>IF(AND(ISBLANK(Q360),ISBLANK(R360),ISBLANK(S360),ISBLANK(T360),ISBLANK(U360)),"",SUM(S360:U360))</f>
        <v/>
      </c>
      <c r="W360" s="38" t="str">
        <f>IF(AND(ISBLANK(Q360),ISBLANK(R360),ISBLANK(S360),ISBLANK(T360),ISBLANK(U360)),"",SUM(T360:U360))</f>
        <v/>
      </c>
      <c r="X360" s="233" t="str">
        <f t="shared" ref="X360" si="2308">IFERROR(SUM(Q360:U360)/$E360,"")</f>
        <v/>
      </c>
      <c r="Y360" s="248" t="str">
        <f>IFERROR(((80*S360)+(100*T360)+(150*U360))/SUM(Q360:U360),"")</f>
        <v/>
      </c>
      <c r="Z360" s="140"/>
      <c r="AA360" s="145"/>
      <c r="AB360" s="145"/>
      <c r="AC360" s="145"/>
      <c r="AD360" s="145"/>
      <c r="AE360" s="38" t="str">
        <f>IF(AND(ISBLANK(Z360),ISBLANK(AA360),ISBLANK(AB360),ISBLANK(AC360),ISBLANK(AD360)),"",SUM(AB360:AD360))</f>
        <v/>
      </c>
      <c r="AF360" s="38" t="str">
        <f>IF(AND(ISBLANK(Z360),ISBLANK(AA360),ISBLANK(AB360),ISBLANK(AC360),ISBLANK(AD360)),"",SUM(AC360:AD360))</f>
        <v/>
      </c>
      <c r="AG360" s="233" t="str">
        <f t="shared" ref="AG360" si="2309">IFERROR(SUM(Z360:AD360)/$E360,"")</f>
        <v/>
      </c>
      <c r="AH360" s="248" t="str">
        <f>IFERROR(((80*AB360)+(100*AC360)+(150*AD360))/SUM(Z360:AD360),"")</f>
        <v/>
      </c>
      <c r="AI360" s="140"/>
      <c r="AJ360" s="145"/>
      <c r="AK360" s="145"/>
      <c r="AL360" s="145"/>
      <c r="AM360" s="145"/>
      <c r="AN360" s="38" t="str">
        <f>IF(AND(ISBLANK(AI360),ISBLANK(AJ360),ISBLANK(AK360),ISBLANK(AL360),ISBLANK(AM360)),"",SUM(AK360:AM360))</f>
        <v/>
      </c>
      <c r="AO360" s="38" t="str">
        <f>IF(AND(ISBLANK(AI360),ISBLANK(AJ360),ISBLANK(AK360),ISBLANK(AL360),ISBLANK(AM360)),"",SUM(AL360:AM360))</f>
        <v/>
      </c>
      <c r="AP360" s="233" t="str">
        <f t="shared" ref="AP360" si="2310">IFERROR(SUM(AI360:AM360)/$E360,"")</f>
        <v/>
      </c>
      <c r="AQ360" s="248" t="str">
        <f>IFERROR(((80*AK360)+(100*AL360)+(150*AM360))/SUM(AI360:AM360),"")</f>
        <v/>
      </c>
      <c r="AR360" s="229" t="str">
        <f t="shared" ref="AR360" si="2311">IFERROR(AVERAGE(Y360,AH360,AQ360),"")</f>
        <v/>
      </c>
      <c r="AS360" s="229" t="str">
        <f t="shared" ref="AS360" si="2312">IF(OR(P360="",AR360=""),"",AR360-P360)</f>
        <v/>
      </c>
      <c r="AT360" s="145"/>
      <c r="AU360" s="145"/>
      <c r="AV360" s="145"/>
      <c r="AW360" s="145"/>
      <c r="AX360" s="145"/>
      <c r="AY360" s="38" t="str">
        <f>IF(AND(ISBLANK(AT360),ISBLANK(AU360),ISBLANK(AV360),ISBLANK(AW360),ISBLANK(AX360)),"",SUM(AV360:AX360))</f>
        <v/>
      </c>
      <c r="AZ360" s="133" t="str">
        <f>IF(AND(ISBLANK(AT360),ISBLANK(AU360),ISBLANK(AV360),ISBLANK(AW360),ISBLANK(AX360)),"",SUM(AW360:AX360))</f>
        <v/>
      </c>
      <c r="BA360" s="254" t="str">
        <f>IFERROR(((80*AV360)+(100*AW360)+(150*AX360))/SUM(AT360:AX360),"")</f>
        <v/>
      </c>
      <c r="BB360" s="135">
        <f>B360</f>
        <v>0</v>
      </c>
      <c r="BC360" s="64">
        <f>C360</f>
        <v>0</v>
      </c>
      <c r="BD360" s="64" t="str">
        <f>BB360&amp;"."&amp;BC360</f>
        <v>0.0</v>
      </c>
      <c r="BE360" s="64">
        <f>D360</f>
        <v>0</v>
      </c>
      <c r="BF360" s="65">
        <f>H360</f>
        <v>0</v>
      </c>
      <c r="BG360" s="65">
        <f t="shared" ref="BG360:BL360" si="2313">I360</f>
        <v>0</v>
      </c>
      <c r="BH360" s="65">
        <f t="shared" si="2313"/>
        <v>0</v>
      </c>
      <c r="BI360" s="65">
        <f t="shared" si="2313"/>
        <v>0</v>
      </c>
      <c r="BJ360" s="65">
        <f t="shared" si="2313"/>
        <v>0</v>
      </c>
      <c r="BK360" s="65" t="str">
        <f t="shared" si="2313"/>
        <v/>
      </c>
      <c r="BL360" s="65" t="str">
        <f t="shared" si="2313"/>
        <v/>
      </c>
      <c r="BM360" s="65" t="str">
        <f t="shared" ref="BM360:BT360" si="2314">P360</f>
        <v/>
      </c>
      <c r="BN360" s="65">
        <f t="shared" si="2314"/>
        <v>0</v>
      </c>
      <c r="BO360" s="65">
        <f t="shared" si="2314"/>
        <v>0</v>
      </c>
      <c r="BP360" s="65">
        <f t="shared" si="2314"/>
        <v>0</v>
      </c>
      <c r="BQ360" s="65">
        <f t="shared" si="2314"/>
        <v>0</v>
      </c>
      <c r="BR360" s="65">
        <f t="shared" si="2314"/>
        <v>0</v>
      </c>
      <c r="BS360" s="65" t="str">
        <f t="shared" si="2314"/>
        <v/>
      </c>
      <c r="BT360" s="65" t="str">
        <f t="shared" si="2314"/>
        <v/>
      </c>
      <c r="BU360" s="65" t="str">
        <f t="shared" ref="BU360:CB360" si="2315">Y360</f>
        <v/>
      </c>
      <c r="BV360" s="65">
        <f t="shared" si="2315"/>
        <v>0</v>
      </c>
      <c r="BW360" s="65">
        <f t="shared" si="2315"/>
        <v>0</v>
      </c>
      <c r="BX360" s="65">
        <f t="shared" si="2315"/>
        <v>0</v>
      </c>
      <c r="BY360" s="65">
        <f t="shared" si="2315"/>
        <v>0</v>
      </c>
      <c r="BZ360" s="65">
        <f t="shared" si="2315"/>
        <v>0</v>
      </c>
      <c r="CA360" s="65" t="str">
        <f t="shared" si="2315"/>
        <v/>
      </c>
      <c r="CB360" s="65" t="str">
        <f t="shared" si="2315"/>
        <v/>
      </c>
      <c r="CC360" s="65" t="str">
        <f t="shared" ref="CC360:CJ360" si="2316">AH360</f>
        <v/>
      </c>
      <c r="CD360" s="65">
        <f t="shared" si="2316"/>
        <v>0</v>
      </c>
      <c r="CE360" s="65">
        <f t="shared" si="2316"/>
        <v>0</v>
      </c>
      <c r="CF360" s="65">
        <f t="shared" si="2316"/>
        <v>0</v>
      </c>
      <c r="CG360" s="65">
        <f t="shared" si="2316"/>
        <v>0</v>
      </c>
      <c r="CH360" s="65">
        <f t="shared" si="2316"/>
        <v>0</v>
      </c>
      <c r="CI360" s="65" t="str">
        <f t="shared" si="2316"/>
        <v/>
      </c>
      <c r="CJ360" s="65" t="str">
        <f t="shared" si="2316"/>
        <v/>
      </c>
      <c r="CK360" s="65" t="str">
        <f t="shared" ref="CK360" si="2317">AQ360</f>
        <v/>
      </c>
      <c r="CL360" s="65">
        <f t="shared" ref="CL360:CS360" si="2318">AT360</f>
        <v>0</v>
      </c>
      <c r="CM360" s="65">
        <f t="shared" si="2318"/>
        <v>0</v>
      </c>
      <c r="CN360" s="65">
        <f t="shared" si="2318"/>
        <v>0</v>
      </c>
      <c r="CO360" s="65">
        <f t="shared" si="2318"/>
        <v>0</v>
      </c>
      <c r="CP360" s="65">
        <f t="shared" si="2318"/>
        <v>0</v>
      </c>
      <c r="CQ360" s="65" t="str">
        <f t="shared" si="2318"/>
        <v/>
      </c>
      <c r="CR360" s="65" t="str">
        <f t="shared" si="2318"/>
        <v/>
      </c>
      <c r="CS360" s="65" t="str">
        <f t="shared" si="2318"/>
        <v/>
      </c>
    </row>
    <row r="361" spans="1:97" ht="13.5" thickBot="1" x14ac:dyDescent="0.25">
      <c r="A361" s="259"/>
      <c r="B361" s="264"/>
      <c r="C361" s="262"/>
      <c r="D361" s="262"/>
      <c r="E361" s="236"/>
      <c r="F361" s="241"/>
      <c r="G361" s="48" t="s">
        <v>6</v>
      </c>
      <c r="H361" s="146" t="str">
        <f>IFERROR(H360/SUM(H360:L360),"")</f>
        <v/>
      </c>
      <c r="I361" s="147" t="str">
        <f>IFERROR(I360/SUM(H360:L360),"")</f>
        <v/>
      </c>
      <c r="J361" s="148" t="str">
        <f>IFERROR(J360/SUM(H360:L360),"")</f>
        <v/>
      </c>
      <c r="K361" s="148" t="str">
        <f>IFERROR(K360/SUM(H360:L360),"")</f>
        <v/>
      </c>
      <c r="L361" s="148" t="str">
        <f>IFERROR(L360/SUM(H360:L360),"")</f>
        <v/>
      </c>
      <c r="M361" s="26" t="str">
        <f>IFERROR(M360/SUM(H360:L360),"")</f>
        <v/>
      </c>
      <c r="N361" s="26" t="str">
        <f>IFERROR(N360/SUM(H360:L360),"")</f>
        <v/>
      </c>
      <c r="O361" s="234"/>
      <c r="P361" s="249"/>
      <c r="Q361" s="146" t="str">
        <f>IFERROR(Q360/SUM(Q360:U360),"")</f>
        <v/>
      </c>
      <c r="R361" s="147" t="str">
        <f>IFERROR(R360/SUM(Q360:U360),"")</f>
        <v/>
      </c>
      <c r="S361" s="148" t="str">
        <f>IFERROR(S360/SUM(Q360:U360),"")</f>
        <v/>
      </c>
      <c r="T361" s="148" t="str">
        <f>IFERROR(T360/SUM(Q360:U360),"")</f>
        <v/>
      </c>
      <c r="U361" s="148" t="str">
        <f>IFERROR(U360/SUM(Q360:U360),"")</f>
        <v/>
      </c>
      <c r="V361" s="26" t="str">
        <f>IFERROR(V360/SUM(Q360:U360),"")</f>
        <v/>
      </c>
      <c r="W361" s="26" t="str">
        <f>IFERROR(W360/SUM(Q360:U360),"")</f>
        <v/>
      </c>
      <c r="X361" s="234"/>
      <c r="Y361" s="249"/>
      <c r="Z361" s="146" t="str">
        <f>IFERROR(Z360/SUM(Z360:AD360),"")</f>
        <v/>
      </c>
      <c r="AA361" s="147" t="str">
        <f>IFERROR(AA360/SUM(Z360:AD360),"")</f>
        <v/>
      </c>
      <c r="AB361" s="148" t="str">
        <f>IFERROR(AB360/SUM(Z360:AD360),"")</f>
        <v/>
      </c>
      <c r="AC361" s="148" t="str">
        <f>IFERROR(AC360/SUM(Z360:AD360),"")</f>
        <v/>
      </c>
      <c r="AD361" s="148" t="str">
        <f>IFERROR(AD360/SUM(Z360:AD360),"")</f>
        <v/>
      </c>
      <c r="AE361" s="26" t="str">
        <f>IFERROR(AE360/SUM(Z360:AD360),"")</f>
        <v/>
      </c>
      <c r="AF361" s="26" t="str">
        <f>IFERROR(AF360/SUM(Z360:AD360),"")</f>
        <v/>
      </c>
      <c r="AG361" s="234"/>
      <c r="AH361" s="249"/>
      <c r="AI361" s="146" t="str">
        <f>IFERROR(AI360/SUM(AI360:AM360),"")</f>
        <v/>
      </c>
      <c r="AJ361" s="147" t="str">
        <f>IFERROR(AJ360/SUM(AI360:AM360),"")</f>
        <v/>
      </c>
      <c r="AK361" s="148" t="str">
        <f>IFERROR(AK360/SUM(AI360:AM360),"")</f>
        <v/>
      </c>
      <c r="AL361" s="148" t="str">
        <f>IFERROR(AL360/SUM(AI360:AM360),"")</f>
        <v/>
      </c>
      <c r="AM361" s="148" t="str">
        <f>IFERROR(AM360/SUM(AI360:AM360),"")</f>
        <v/>
      </c>
      <c r="AN361" s="26" t="str">
        <f>IFERROR(AN360/SUM(AI360:AM360),"")</f>
        <v/>
      </c>
      <c r="AO361" s="26" t="str">
        <f>IFERROR(AO360/SUM(AI360:AM360),"")</f>
        <v/>
      </c>
      <c r="AP361" s="234"/>
      <c r="AQ361" s="249"/>
      <c r="AR361" s="230"/>
      <c r="AS361" s="230"/>
      <c r="AT361" s="147" t="str">
        <f>IFERROR(AT360/SUM(AT360:AX360),"")</f>
        <v/>
      </c>
      <c r="AU361" s="147" t="str">
        <f>IFERROR(AU360/SUM(AT360:AX360),"")</f>
        <v/>
      </c>
      <c r="AV361" s="148" t="str">
        <f>IFERROR(AV360/SUM(AT360:AX360),"")</f>
        <v/>
      </c>
      <c r="AW361" s="148" t="str">
        <f>IFERROR(AW360/SUM(AT360:AX360),"")</f>
        <v/>
      </c>
      <c r="AX361" s="148" t="str">
        <f>IFERROR(AX360/SUM(AT360:AX360),"")</f>
        <v/>
      </c>
      <c r="AY361" s="26" t="str">
        <f>IFERROR(AY360/SUM(AT360:AX360),"")</f>
        <v/>
      </c>
      <c r="AZ361" s="134" t="str">
        <f>IFERROR(AZ360/SUM(AT360:AX360),"")</f>
        <v/>
      </c>
      <c r="BA361" s="255"/>
      <c r="BB361" s="135"/>
      <c r="BC361" s="64"/>
      <c r="BD361" s="64" t="str">
        <f t="shared" ref="BD361" si="2319">BB361&amp;"."&amp;BC361</f>
        <v>.</v>
      </c>
      <c r="BE361" s="64"/>
      <c r="BF361" s="67"/>
      <c r="BG361" s="67"/>
      <c r="BH361" s="68"/>
      <c r="BI361" s="68"/>
      <c r="BJ361" s="68"/>
      <c r="BK361" s="69"/>
      <c r="BL361" s="69"/>
      <c r="BM361" s="64"/>
      <c r="BN361" s="67"/>
      <c r="BO361" s="67"/>
      <c r="BP361" s="68"/>
      <c r="BQ361" s="68"/>
      <c r="BR361" s="68"/>
      <c r="BS361" s="69"/>
      <c r="BT361" s="69"/>
      <c r="BU361" s="64"/>
      <c r="BV361" s="67"/>
      <c r="BW361" s="67"/>
      <c r="BX361" s="68"/>
      <c r="BY361" s="68"/>
      <c r="BZ361" s="68"/>
      <c r="CA361" s="69"/>
      <c r="CB361" s="69"/>
      <c r="CC361" s="64"/>
      <c r="CD361" s="67"/>
      <c r="CE361" s="67"/>
      <c r="CF361" s="68"/>
      <c r="CG361" s="68"/>
      <c r="CH361" s="68"/>
      <c r="CI361" s="69"/>
      <c r="CJ361" s="69"/>
      <c r="CK361" s="64"/>
      <c r="CL361" s="67"/>
      <c r="CM361" s="67"/>
      <c r="CN361" s="68"/>
      <c r="CO361" s="68"/>
      <c r="CP361" s="68"/>
      <c r="CQ361" s="69"/>
      <c r="CR361" s="69"/>
      <c r="CS361" s="66"/>
    </row>
    <row r="362" spans="1:97" ht="13.5" thickTop="1" x14ac:dyDescent="0.2">
      <c r="A362" s="258"/>
      <c r="B362" s="263"/>
      <c r="C362" s="265"/>
      <c r="D362" s="261"/>
      <c r="E362" s="235"/>
      <c r="F362" s="260"/>
      <c r="G362" s="47" t="s">
        <v>5</v>
      </c>
      <c r="H362" s="140"/>
      <c r="I362" s="145"/>
      <c r="J362" s="145"/>
      <c r="K362" s="145"/>
      <c r="L362" s="145"/>
      <c r="M362" s="38" t="str">
        <f>IF(AND(ISBLANK(H362),ISBLANK(I362),ISBLANK(J362),ISBLANK(K362),ISBLANK(L362)),"",SUM(J362:L362))</f>
        <v/>
      </c>
      <c r="N362" s="38" t="str">
        <f>IF(AND(ISBLANK(H362),ISBLANK(I362),ISBLANK(J362),ISBLANK(K362),ISBLANK(L362)),"",SUM(K362:L362))</f>
        <v/>
      </c>
      <c r="O362" s="233" t="str">
        <f t="shared" ref="O362" si="2320">IFERROR(SUM(H362:L362)/E362,"")</f>
        <v/>
      </c>
      <c r="P362" s="248" t="str">
        <f>IFERROR(((80*J362)+(100*K362)+(150*L362))/SUM(H362:L362),"")</f>
        <v/>
      </c>
      <c r="Q362" s="140"/>
      <c r="R362" s="145"/>
      <c r="S362" s="145"/>
      <c r="T362" s="145"/>
      <c r="U362" s="145"/>
      <c r="V362" s="38" t="str">
        <f>IF(AND(ISBLANK(Q362),ISBLANK(R362),ISBLANK(S362),ISBLANK(T362),ISBLANK(U362)),"",SUM(S362:U362))</f>
        <v/>
      </c>
      <c r="W362" s="38" t="str">
        <f>IF(AND(ISBLANK(Q362),ISBLANK(R362),ISBLANK(S362),ISBLANK(T362),ISBLANK(U362)),"",SUM(T362:U362))</f>
        <v/>
      </c>
      <c r="X362" s="233" t="str">
        <f t="shared" ref="X362" si="2321">IFERROR(SUM(Q362:U362)/$E362,"")</f>
        <v/>
      </c>
      <c r="Y362" s="248" t="str">
        <f>IFERROR(((80*S362)+(100*T362)+(150*U362))/SUM(Q362:U362),"")</f>
        <v/>
      </c>
      <c r="Z362" s="140"/>
      <c r="AA362" s="145"/>
      <c r="AB362" s="145"/>
      <c r="AC362" s="145"/>
      <c r="AD362" s="145"/>
      <c r="AE362" s="38" t="str">
        <f>IF(AND(ISBLANK(Z362),ISBLANK(AA362),ISBLANK(AB362),ISBLANK(AC362),ISBLANK(AD362)),"",SUM(AB362:AD362))</f>
        <v/>
      </c>
      <c r="AF362" s="38" t="str">
        <f>IF(AND(ISBLANK(Z362),ISBLANK(AA362),ISBLANK(AB362),ISBLANK(AC362),ISBLANK(AD362)),"",SUM(AC362:AD362))</f>
        <v/>
      </c>
      <c r="AG362" s="233" t="str">
        <f t="shared" ref="AG362" si="2322">IFERROR(SUM(Z362:AD362)/$E362,"")</f>
        <v/>
      </c>
      <c r="AH362" s="248" t="str">
        <f>IFERROR(((80*AB362)+(100*AC362)+(150*AD362))/SUM(Z362:AD362),"")</f>
        <v/>
      </c>
      <c r="AI362" s="140"/>
      <c r="AJ362" s="145"/>
      <c r="AK362" s="145"/>
      <c r="AL362" s="145"/>
      <c r="AM362" s="145"/>
      <c r="AN362" s="38" t="str">
        <f>IF(AND(ISBLANK(AI362),ISBLANK(AJ362),ISBLANK(AK362),ISBLANK(AL362),ISBLANK(AM362)),"",SUM(AK362:AM362))</f>
        <v/>
      </c>
      <c r="AO362" s="38" t="str">
        <f>IF(AND(ISBLANK(AI362),ISBLANK(AJ362),ISBLANK(AK362),ISBLANK(AL362),ISBLANK(AM362)),"",SUM(AL362:AM362))</f>
        <v/>
      </c>
      <c r="AP362" s="233" t="str">
        <f t="shared" ref="AP362" si="2323">IFERROR(SUM(AI362:AM362)/$E362,"")</f>
        <v/>
      </c>
      <c r="AQ362" s="248" t="str">
        <f>IFERROR(((80*AK362)+(100*AL362)+(150*AM362))/SUM(AI362:AM362),"")</f>
        <v/>
      </c>
      <c r="AR362" s="229" t="str">
        <f t="shared" ref="AR362" si="2324">IFERROR(AVERAGE(Y362,AH362,AQ362),"")</f>
        <v/>
      </c>
      <c r="AS362" s="229" t="str">
        <f t="shared" ref="AS362" si="2325">IF(OR(P362="",AR362=""),"",AR362-P362)</f>
        <v/>
      </c>
      <c r="AT362" s="145"/>
      <c r="AU362" s="145"/>
      <c r="AV362" s="145"/>
      <c r="AW362" s="145"/>
      <c r="AX362" s="145"/>
      <c r="AY362" s="38" t="str">
        <f>IF(AND(ISBLANK(AT362),ISBLANK(AU362),ISBLANK(AV362),ISBLANK(AW362),ISBLANK(AX362)),"",SUM(AV362:AX362))</f>
        <v/>
      </c>
      <c r="AZ362" s="133" t="str">
        <f>IF(AND(ISBLANK(AT362),ISBLANK(AU362),ISBLANK(AV362),ISBLANK(AW362),ISBLANK(AX362)),"",SUM(AW362:AX362))</f>
        <v/>
      </c>
      <c r="BA362" s="254" t="str">
        <f>IFERROR(((80*AV362)+(100*AW362)+(150*AX362))/SUM(AT362:AX362),"")</f>
        <v/>
      </c>
      <c r="BB362" s="135">
        <f>B362</f>
        <v>0</v>
      </c>
      <c r="BC362" s="64">
        <f>C362</f>
        <v>0</v>
      </c>
      <c r="BD362" s="64" t="str">
        <f>BB362&amp;"."&amp;BC362</f>
        <v>0.0</v>
      </c>
      <c r="BE362" s="64">
        <f>D362</f>
        <v>0</v>
      </c>
      <c r="BF362" s="65">
        <f>H362</f>
        <v>0</v>
      </c>
      <c r="BG362" s="65">
        <f t="shared" ref="BG362:BL362" si="2326">I362</f>
        <v>0</v>
      </c>
      <c r="BH362" s="65">
        <f t="shared" si="2326"/>
        <v>0</v>
      </c>
      <c r="BI362" s="65">
        <f t="shared" si="2326"/>
        <v>0</v>
      </c>
      <c r="BJ362" s="65">
        <f t="shared" si="2326"/>
        <v>0</v>
      </c>
      <c r="BK362" s="65" t="str">
        <f t="shared" si="2326"/>
        <v/>
      </c>
      <c r="BL362" s="65" t="str">
        <f t="shared" si="2326"/>
        <v/>
      </c>
      <c r="BM362" s="65" t="str">
        <f t="shared" ref="BM362:BT362" si="2327">P362</f>
        <v/>
      </c>
      <c r="BN362" s="65">
        <f t="shared" si="2327"/>
        <v>0</v>
      </c>
      <c r="BO362" s="65">
        <f t="shared" si="2327"/>
        <v>0</v>
      </c>
      <c r="BP362" s="65">
        <f t="shared" si="2327"/>
        <v>0</v>
      </c>
      <c r="BQ362" s="65">
        <f t="shared" si="2327"/>
        <v>0</v>
      </c>
      <c r="BR362" s="65">
        <f t="shared" si="2327"/>
        <v>0</v>
      </c>
      <c r="BS362" s="65" t="str">
        <f t="shared" si="2327"/>
        <v/>
      </c>
      <c r="BT362" s="65" t="str">
        <f t="shared" si="2327"/>
        <v/>
      </c>
      <c r="BU362" s="65" t="str">
        <f t="shared" ref="BU362:CB362" si="2328">Y362</f>
        <v/>
      </c>
      <c r="BV362" s="65">
        <f t="shared" si="2328"/>
        <v>0</v>
      </c>
      <c r="BW362" s="65">
        <f t="shared" si="2328"/>
        <v>0</v>
      </c>
      <c r="BX362" s="65">
        <f t="shared" si="2328"/>
        <v>0</v>
      </c>
      <c r="BY362" s="65">
        <f t="shared" si="2328"/>
        <v>0</v>
      </c>
      <c r="BZ362" s="65">
        <f t="shared" si="2328"/>
        <v>0</v>
      </c>
      <c r="CA362" s="65" t="str">
        <f t="shared" si="2328"/>
        <v/>
      </c>
      <c r="CB362" s="65" t="str">
        <f t="shared" si="2328"/>
        <v/>
      </c>
      <c r="CC362" s="65" t="str">
        <f t="shared" ref="CC362:CJ362" si="2329">AH362</f>
        <v/>
      </c>
      <c r="CD362" s="65">
        <f t="shared" si="2329"/>
        <v>0</v>
      </c>
      <c r="CE362" s="65">
        <f t="shared" si="2329"/>
        <v>0</v>
      </c>
      <c r="CF362" s="65">
        <f t="shared" si="2329"/>
        <v>0</v>
      </c>
      <c r="CG362" s="65">
        <f t="shared" si="2329"/>
        <v>0</v>
      </c>
      <c r="CH362" s="65">
        <f t="shared" si="2329"/>
        <v>0</v>
      </c>
      <c r="CI362" s="65" t="str">
        <f t="shared" si="2329"/>
        <v/>
      </c>
      <c r="CJ362" s="65" t="str">
        <f t="shared" si="2329"/>
        <v/>
      </c>
      <c r="CK362" s="65" t="str">
        <f t="shared" ref="CK362" si="2330">AQ362</f>
        <v/>
      </c>
      <c r="CL362" s="65">
        <f t="shared" ref="CL362:CS362" si="2331">AT362</f>
        <v>0</v>
      </c>
      <c r="CM362" s="65">
        <f t="shared" si="2331"/>
        <v>0</v>
      </c>
      <c r="CN362" s="65">
        <f t="shared" si="2331"/>
        <v>0</v>
      </c>
      <c r="CO362" s="65">
        <f t="shared" si="2331"/>
        <v>0</v>
      </c>
      <c r="CP362" s="65">
        <f t="shared" si="2331"/>
        <v>0</v>
      </c>
      <c r="CQ362" s="65" t="str">
        <f t="shared" si="2331"/>
        <v/>
      </c>
      <c r="CR362" s="65" t="str">
        <f t="shared" si="2331"/>
        <v/>
      </c>
      <c r="CS362" s="65" t="str">
        <f t="shared" si="2331"/>
        <v/>
      </c>
    </row>
    <row r="363" spans="1:97" ht="13.5" thickBot="1" x14ac:dyDescent="0.25">
      <c r="A363" s="259"/>
      <c r="B363" s="264"/>
      <c r="C363" s="262"/>
      <c r="D363" s="262"/>
      <c r="E363" s="236"/>
      <c r="F363" s="241"/>
      <c r="G363" s="48" t="s">
        <v>6</v>
      </c>
      <c r="H363" s="146" t="str">
        <f>IFERROR(H362/SUM(H362:L362),"")</f>
        <v/>
      </c>
      <c r="I363" s="147" t="str">
        <f>IFERROR(I362/SUM(H362:L362),"")</f>
        <v/>
      </c>
      <c r="J363" s="148" t="str">
        <f>IFERROR(J362/SUM(H362:L362),"")</f>
        <v/>
      </c>
      <c r="K363" s="148" t="str">
        <f>IFERROR(K362/SUM(H362:L362),"")</f>
        <v/>
      </c>
      <c r="L363" s="148" t="str">
        <f>IFERROR(L362/SUM(H362:L362),"")</f>
        <v/>
      </c>
      <c r="M363" s="26" t="str">
        <f>IFERROR(M362/SUM(H362:L362),"")</f>
        <v/>
      </c>
      <c r="N363" s="26" t="str">
        <f>IFERROR(N362/SUM(H362:L362),"")</f>
        <v/>
      </c>
      <c r="O363" s="234"/>
      <c r="P363" s="249"/>
      <c r="Q363" s="146" t="str">
        <f>IFERROR(Q362/SUM(Q362:U362),"")</f>
        <v/>
      </c>
      <c r="R363" s="147" t="str">
        <f>IFERROR(R362/SUM(Q362:U362),"")</f>
        <v/>
      </c>
      <c r="S363" s="148" t="str">
        <f>IFERROR(S362/SUM(Q362:U362),"")</f>
        <v/>
      </c>
      <c r="T363" s="148" t="str">
        <f>IFERROR(T362/SUM(Q362:U362),"")</f>
        <v/>
      </c>
      <c r="U363" s="148" t="str">
        <f>IFERROR(U362/SUM(Q362:U362),"")</f>
        <v/>
      </c>
      <c r="V363" s="26" t="str">
        <f>IFERROR(V362/SUM(Q362:U362),"")</f>
        <v/>
      </c>
      <c r="W363" s="26" t="str">
        <f>IFERROR(W362/SUM(Q362:U362),"")</f>
        <v/>
      </c>
      <c r="X363" s="234"/>
      <c r="Y363" s="249"/>
      <c r="Z363" s="146" t="str">
        <f>IFERROR(Z362/SUM(Z362:AD362),"")</f>
        <v/>
      </c>
      <c r="AA363" s="147" t="str">
        <f>IFERROR(AA362/SUM(Z362:AD362),"")</f>
        <v/>
      </c>
      <c r="AB363" s="148" t="str">
        <f>IFERROR(AB362/SUM(Z362:AD362),"")</f>
        <v/>
      </c>
      <c r="AC363" s="148" t="str">
        <f>IFERROR(AC362/SUM(Z362:AD362),"")</f>
        <v/>
      </c>
      <c r="AD363" s="148" t="str">
        <f>IFERROR(AD362/SUM(Z362:AD362),"")</f>
        <v/>
      </c>
      <c r="AE363" s="26" t="str">
        <f>IFERROR(AE362/SUM(Z362:AD362),"")</f>
        <v/>
      </c>
      <c r="AF363" s="26" t="str">
        <f>IFERROR(AF362/SUM(Z362:AD362),"")</f>
        <v/>
      </c>
      <c r="AG363" s="234"/>
      <c r="AH363" s="249"/>
      <c r="AI363" s="146" t="str">
        <f>IFERROR(AI362/SUM(AI362:AM362),"")</f>
        <v/>
      </c>
      <c r="AJ363" s="147" t="str">
        <f>IFERROR(AJ362/SUM(AI362:AM362),"")</f>
        <v/>
      </c>
      <c r="AK363" s="148" t="str">
        <f>IFERROR(AK362/SUM(AI362:AM362),"")</f>
        <v/>
      </c>
      <c r="AL363" s="148" t="str">
        <f>IFERROR(AL362/SUM(AI362:AM362),"")</f>
        <v/>
      </c>
      <c r="AM363" s="148" t="str">
        <f>IFERROR(AM362/SUM(AI362:AM362),"")</f>
        <v/>
      </c>
      <c r="AN363" s="26" t="str">
        <f>IFERROR(AN362/SUM(AI362:AM362),"")</f>
        <v/>
      </c>
      <c r="AO363" s="26" t="str">
        <f>IFERROR(AO362/SUM(AI362:AM362),"")</f>
        <v/>
      </c>
      <c r="AP363" s="234"/>
      <c r="AQ363" s="249"/>
      <c r="AR363" s="230"/>
      <c r="AS363" s="230"/>
      <c r="AT363" s="147" t="str">
        <f>IFERROR(AT362/SUM(AT362:AX362),"")</f>
        <v/>
      </c>
      <c r="AU363" s="147" t="str">
        <f>IFERROR(AU362/SUM(AT362:AX362),"")</f>
        <v/>
      </c>
      <c r="AV363" s="148" t="str">
        <f>IFERROR(AV362/SUM(AT362:AX362),"")</f>
        <v/>
      </c>
      <c r="AW363" s="148" t="str">
        <f>IFERROR(AW362/SUM(AT362:AX362),"")</f>
        <v/>
      </c>
      <c r="AX363" s="148" t="str">
        <f>IFERROR(AX362/SUM(AT362:AX362),"")</f>
        <v/>
      </c>
      <c r="AY363" s="26" t="str">
        <f>IFERROR(AY362/SUM(AT362:AX362),"")</f>
        <v/>
      </c>
      <c r="AZ363" s="134" t="str">
        <f>IFERROR(AZ362/SUM(AT362:AX362),"")</f>
        <v/>
      </c>
      <c r="BA363" s="255"/>
      <c r="BB363" s="135"/>
      <c r="BC363" s="64"/>
      <c r="BD363" s="64" t="str">
        <f t="shared" ref="BD363" si="2332">BB363&amp;"."&amp;BC363</f>
        <v>.</v>
      </c>
      <c r="BE363" s="64"/>
      <c r="BF363" s="67"/>
      <c r="BG363" s="67"/>
      <c r="BH363" s="68"/>
      <c r="BI363" s="68"/>
      <c r="BJ363" s="68"/>
      <c r="BK363" s="69"/>
      <c r="BL363" s="69"/>
      <c r="BM363" s="64"/>
      <c r="BN363" s="67"/>
      <c r="BO363" s="67"/>
      <c r="BP363" s="68"/>
      <c r="BQ363" s="68"/>
      <c r="BR363" s="68"/>
      <c r="BS363" s="69"/>
      <c r="BT363" s="69"/>
      <c r="BU363" s="64"/>
      <c r="BV363" s="67"/>
      <c r="BW363" s="67"/>
      <c r="BX363" s="68"/>
      <c r="BY363" s="68"/>
      <c r="BZ363" s="68"/>
      <c r="CA363" s="69"/>
      <c r="CB363" s="69"/>
      <c r="CC363" s="64"/>
      <c r="CD363" s="67"/>
      <c r="CE363" s="67"/>
      <c r="CF363" s="68"/>
      <c r="CG363" s="68"/>
      <c r="CH363" s="68"/>
      <c r="CI363" s="69"/>
      <c r="CJ363" s="69"/>
      <c r="CK363" s="64"/>
      <c r="CL363" s="67"/>
      <c r="CM363" s="67"/>
      <c r="CN363" s="68"/>
      <c r="CO363" s="68"/>
      <c r="CP363" s="68"/>
      <c r="CQ363" s="69"/>
      <c r="CR363" s="69"/>
      <c r="CS363" s="66"/>
    </row>
    <row r="364" spans="1:97" ht="13.5" thickTop="1" x14ac:dyDescent="0.2">
      <c r="A364" s="258"/>
      <c r="B364" s="263"/>
      <c r="C364" s="265"/>
      <c r="D364" s="261"/>
      <c r="E364" s="235"/>
      <c r="F364" s="260"/>
      <c r="G364" s="47" t="s">
        <v>5</v>
      </c>
      <c r="H364" s="140"/>
      <c r="I364" s="145"/>
      <c r="J364" s="145"/>
      <c r="K364" s="145"/>
      <c r="L364" s="145"/>
      <c r="M364" s="38" t="str">
        <f>IF(AND(ISBLANK(H364),ISBLANK(I364),ISBLANK(J364),ISBLANK(K364),ISBLANK(L364)),"",SUM(J364:L364))</f>
        <v/>
      </c>
      <c r="N364" s="38" t="str">
        <f>IF(AND(ISBLANK(H364),ISBLANK(I364),ISBLANK(J364),ISBLANK(K364),ISBLANK(L364)),"",SUM(K364:L364))</f>
        <v/>
      </c>
      <c r="O364" s="233" t="str">
        <f t="shared" ref="O364" si="2333">IFERROR(SUM(H364:L364)/E364,"")</f>
        <v/>
      </c>
      <c r="P364" s="248" t="str">
        <f>IFERROR(((80*J364)+(100*K364)+(150*L364))/SUM(H364:L364),"")</f>
        <v/>
      </c>
      <c r="Q364" s="140"/>
      <c r="R364" s="145"/>
      <c r="S364" s="145"/>
      <c r="T364" s="145"/>
      <c r="U364" s="145"/>
      <c r="V364" s="38" t="str">
        <f>IF(AND(ISBLANK(Q364),ISBLANK(R364),ISBLANK(S364),ISBLANK(T364),ISBLANK(U364)),"",SUM(S364:U364))</f>
        <v/>
      </c>
      <c r="W364" s="38" t="str">
        <f>IF(AND(ISBLANK(Q364),ISBLANK(R364),ISBLANK(S364),ISBLANK(T364),ISBLANK(U364)),"",SUM(T364:U364))</f>
        <v/>
      </c>
      <c r="X364" s="233" t="str">
        <f t="shared" ref="X364" si="2334">IFERROR(SUM(Q364:U364)/$E364,"")</f>
        <v/>
      </c>
      <c r="Y364" s="248" t="str">
        <f>IFERROR(((80*S364)+(100*T364)+(150*U364))/SUM(Q364:U364),"")</f>
        <v/>
      </c>
      <c r="Z364" s="140"/>
      <c r="AA364" s="145"/>
      <c r="AB364" s="145"/>
      <c r="AC364" s="145"/>
      <c r="AD364" s="145"/>
      <c r="AE364" s="38" t="str">
        <f>IF(AND(ISBLANK(Z364),ISBLANK(AA364),ISBLANK(AB364),ISBLANK(AC364),ISBLANK(AD364)),"",SUM(AB364:AD364))</f>
        <v/>
      </c>
      <c r="AF364" s="38" t="str">
        <f>IF(AND(ISBLANK(Z364),ISBLANK(AA364),ISBLANK(AB364),ISBLANK(AC364),ISBLANK(AD364)),"",SUM(AC364:AD364))</f>
        <v/>
      </c>
      <c r="AG364" s="233" t="str">
        <f t="shared" ref="AG364" si="2335">IFERROR(SUM(Z364:AD364)/$E364,"")</f>
        <v/>
      </c>
      <c r="AH364" s="248" t="str">
        <f>IFERROR(((80*AB364)+(100*AC364)+(150*AD364))/SUM(Z364:AD364),"")</f>
        <v/>
      </c>
      <c r="AI364" s="140"/>
      <c r="AJ364" s="145"/>
      <c r="AK364" s="145"/>
      <c r="AL364" s="145"/>
      <c r="AM364" s="145"/>
      <c r="AN364" s="38" t="str">
        <f>IF(AND(ISBLANK(AI364),ISBLANK(AJ364),ISBLANK(AK364),ISBLANK(AL364),ISBLANK(AM364)),"",SUM(AK364:AM364))</f>
        <v/>
      </c>
      <c r="AO364" s="38" t="str">
        <f>IF(AND(ISBLANK(AI364),ISBLANK(AJ364),ISBLANK(AK364),ISBLANK(AL364),ISBLANK(AM364)),"",SUM(AL364:AM364))</f>
        <v/>
      </c>
      <c r="AP364" s="233" t="str">
        <f t="shared" ref="AP364" si="2336">IFERROR(SUM(AI364:AM364)/$E364,"")</f>
        <v/>
      </c>
      <c r="AQ364" s="248" t="str">
        <f>IFERROR(((80*AK364)+(100*AL364)+(150*AM364))/SUM(AI364:AM364),"")</f>
        <v/>
      </c>
      <c r="AR364" s="229" t="str">
        <f t="shared" ref="AR364" si="2337">IFERROR(AVERAGE(Y364,AH364,AQ364),"")</f>
        <v/>
      </c>
      <c r="AS364" s="229" t="str">
        <f t="shared" ref="AS364" si="2338">IF(OR(P364="",AR364=""),"",AR364-P364)</f>
        <v/>
      </c>
      <c r="AT364" s="145"/>
      <c r="AU364" s="145"/>
      <c r="AV364" s="145"/>
      <c r="AW364" s="145"/>
      <c r="AX364" s="145"/>
      <c r="AY364" s="38" t="str">
        <f>IF(AND(ISBLANK(AT364),ISBLANK(AU364),ISBLANK(AV364),ISBLANK(AW364),ISBLANK(AX364)),"",SUM(AV364:AX364))</f>
        <v/>
      </c>
      <c r="AZ364" s="133" t="str">
        <f>IF(AND(ISBLANK(AT364),ISBLANK(AU364),ISBLANK(AV364),ISBLANK(AW364),ISBLANK(AX364)),"",SUM(AW364:AX364))</f>
        <v/>
      </c>
      <c r="BA364" s="254" t="str">
        <f>IFERROR(((80*AV364)+(100*AW364)+(150*AX364))/SUM(AT364:AX364),"")</f>
        <v/>
      </c>
      <c r="BB364" s="135">
        <f>B364</f>
        <v>0</v>
      </c>
      <c r="BC364" s="64">
        <f>C364</f>
        <v>0</v>
      </c>
      <c r="BD364" s="64" t="str">
        <f>BB364&amp;"."&amp;BC364</f>
        <v>0.0</v>
      </c>
      <c r="BE364" s="64">
        <f>D364</f>
        <v>0</v>
      </c>
      <c r="BF364" s="65">
        <f>H364</f>
        <v>0</v>
      </c>
      <c r="BG364" s="65">
        <f t="shared" ref="BG364:BL364" si="2339">I364</f>
        <v>0</v>
      </c>
      <c r="BH364" s="65">
        <f t="shared" si="2339"/>
        <v>0</v>
      </c>
      <c r="BI364" s="65">
        <f t="shared" si="2339"/>
        <v>0</v>
      </c>
      <c r="BJ364" s="65">
        <f t="shared" si="2339"/>
        <v>0</v>
      </c>
      <c r="BK364" s="65" t="str">
        <f t="shared" si="2339"/>
        <v/>
      </c>
      <c r="BL364" s="65" t="str">
        <f t="shared" si="2339"/>
        <v/>
      </c>
      <c r="BM364" s="65" t="str">
        <f t="shared" ref="BM364:BT364" si="2340">P364</f>
        <v/>
      </c>
      <c r="BN364" s="65">
        <f t="shared" si="2340"/>
        <v>0</v>
      </c>
      <c r="BO364" s="65">
        <f t="shared" si="2340"/>
        <v>0</v>
      </c>
      <c r="BP364" s="65">
        <f t="shared" si="2340"/>
        <v>0</v>
      </c>
      <c r="BQ364" s="65">
        <f t="shared" si="2340"/>
        <v>0</v>
      </c>
      <c r="BR364" s="65">
        <f t="shared" si="2340"/>
        <v>0</v>
      </c>
      <c r="BS364" s="65" t="str">
        <f t="shared" si="2340"/>
        <v/>
      </c>
      <c r="BT364" s="65" t="str">
        <f t="shared" si="2340"/>
        <v/>
      </c>
      <c r="BU364" s="65" t="str">
        <f t="shared" ref="BU364:CB364" si="2341">Y364</f>
        <v/>
      </c>
      <c r="BV364" s="65">
        <f t="shared" si="2341"/>
        <v>0</v>
      </c>
      <c r="BW364" s="65">
        <f t="shared" si="2341"/>
        <v>0</v>
      </c>
      <c r="BX364" s="65">
        <f t="shared" si="2341"/>
        <v>0</v>
      </c>
      <c r="BY364" s="65">
        <f t="shared" si="2341"/>
        <v>0</v>
      </c>
      <c r="BZ364" s="65">
        <f t="shared" si="2341"/>
        <v>0</v>
      </c>
      <c r="CA364" s="65" t="str">
        <f t="shared" si="2341"/>
        <v/>
      </c>
      <c r="CB364" s="65" t="str">
        <f t="shared" si="2341"/>
        <v/>
      </c>
      <c r="CC364" s="65" t="str">
        <f t="shared" ref="CC364:CJ364" si="2342">AH364</f>
        <v/>
      </c>
      <c r="CD364" s="65">
        <f t="shared" si="2342"/>
        <v>0</v>
      </c>
      <c r="CE364" s="65">
        <f t="shared" si="2342"/>
        <v>0</v>
      </c>
      <c r="CF364" s="65">
        <f t="shared" si="2342"/>
        <v>0</v>
      </c>
      <c r="CG364" s="65">
        <f t="shared" si="2342"/>
        <v>0</v>
      </c>
      <c r="CH364" s="65">
        <f t="shared" si="2342"/>
        <v>0</v>
      </c>
      <c r="CI364" s="65" t="str">
        <f t="shared" si="2342"/>
        <v/>
      </c>
      <c r="CJ364" s="65" t="str">
        <f t="shared" si="2342"/>
        <v/>
      </c>
      <c r="CK364" s="65" t="str">
        <f t="shared" ref="CK364" si="2343">AQ364</f>
        <v/>
      </c>
      <c r="CL364" s="65">
        <f t="shared" ref="CL364:CS364" si="2344">AT364</f>
        <v>0</v>
      </c>
      <c r="CM364" s="65">
        <f t="shared" si="2344"/>
        <v>0</v>
      </c>
      <c r="CN364" s="65">
        <f t="shared" si="2344"/>
        <v>0</v>
      </c>
      <c r="CO364" s="65">
        <f t="shared" si="2344"/>
        <v>0</v>
      </c>
      <c r="CP364" s="65">
        <f t="shared" si="2344"/>
        <v>0</v>
      </c>
      <c r="CQ364" s="65" t="str">
        <f t="shared" si="2344"/>
        <v/>
      </c>
      <c r="CR364" s="65" t="str">
        <f t="shared" si="2344"/>
        <v/>
      </c>
      <c r="CS364" s="65" t="str">
        <f t="shared" si="2344"/>
        <v/>
      </c>
    </row>
    <row r="365" spans="1:97" ht="13.5" thickBot="1" x14ac:dyDescent="0.25">
      <c r="A365" s="259"/>
      <c r="B365" s="264"/>
      <c r="C365" s="262"/>
      <c r="D365" s="262"/>
      <c r="E365" s="236"/>
      <c r="F365" s="241"/>
      <c r="G365" s="48" t="s">
        <v>6</v>
      </c>
      <c r="H365" s="146" t="str">
        <f>IFERROR(H364/SUM(H364:L364),"")</f>
        <v/>
      </c>
      <c r="I365" s="147" t="str">
        <f>IFERROR(I364/SUM(H364:L364),"")</f>
        <v/>
      </c>
      <c r="J365" s="148" t="str">
        <f>IFERROR(J364/SUM(H364:L364),"")</f>
        <v/>
      </c>
      <c r="K365" s="148" t="str">
        <f>IFERROR(K364/SUM(H364:L364),"")</f>
        <v/>
      </c>
      <c r="L365" s="148" t="str">
        <f>IFERROR(L364/SUM(H364:L364),"")</f>
        <v/>
      </c>
      <c r="M365" s="26" t="str">
        <f>IFERROR(M364/SUM(H364:L364),"")</f>
        <v/>
      </c>
      <c r="N365" s="26" t="str">
        <f>IFERROR(N364/SUM(H364:L364),"")</f>
        <v/>
      </c>
      <c r="O365" s="234"/>
      <c r="P365" s="249"/>
      <c r="Q365" s="146" t="str">
        <f>IFERROR(Q364/SUM(Q364:U364),"")</f>
        <v/>
      </c>
      <c r="R365" s="147" t="str">
        <f>IFERROR(R364/SUM(Q364:U364),"")</f>
        <v/>
      </c>
      <c r="S365" s="148" t="str">
        <f>IFERROR(S364/SUM(Q364:U364),"")</f>
        <v/>
      </c>
      <c r="T365" s="148" t="str">
        <f>IFERROR(T364/SUM(Q364:U364),"")</f>
        <v/>
      </c>
      <c r="U365" s="148" t="str">
        <f>IFERROR(U364/SUM(Q364:U364),"")</f>
        <v/>
      </c>
      <c r="V365" s="26" t="str">
        <f>IFERROR(V364/SUM(Q364:U364),"")</f>
        <v/>
      </c>
      <c r="W365" s="26" t="str">
        <f>IFERROR(W364/SUM(Q364:U364),"")</f>
        <v/>
      </c>
      <c r="X365" s="234"/>
      <c r="Y365" s="249"/>
      <c r="Z365" s="146" t="str">
        <f>IFERROR(Z364/SUM(Z364:AD364),"")</f>
        <v/>
      </c>
      <c r="AA365" s="147" t="str">
        <f>IFERROR(AA364/SUM(Z364:AD364),"")</f>
        <v/>
      </c>
      <c r="AB365" s="148" t="str">
        <f>IFERROR(AB364/SUM(Z364:AD364),"")</f>
        <v/>
      </c>
      <c r="AC365" s="148" t="str">
        <f>IFERROR(AC364/SUM(Z364:AD364),"")</f>
        <v/>
      </c>
      <c r="AD365" s="148" t="str">
        <f>IFERROR(AD364/SUM(Z364:AD364),"")</f>
        <v/>
      </c>
      <c r="AE365" s="26" t="str">
        <f>IFERROR(AE364/SUM(Z364:AD364),"")</f>
        <v/>
      </c>
      <c r="AF365" s="26" t="str">
        <f>IFERROR(AF364/SUM(Z364:AD364),"")</f>
        <v/>
      </c>
      <c r="AG365" s="234"/>
      <c r="AH365" s="249"/>
      <c r="AI365" s="146" t="str">
        <f>IFERROR(AI364/SUM(AI364:AM364),"")</f>
        <v/>
      </c>
      <c r="AJ365" s="147" t="str">
        <f>IFERROR(AJ364/SUM(AI364:AM364),"")</f>
        <v/>
      </c>
      <c r="AK365" s="148" t="str">
        <f>IFERROR(AK364/SUM(AI364:AM364),"")</f>
        <v/>
      </c>
      <c r="AL365" s="148" t="str">
        <f>IFERROR(AL364/SUM(AI364:AM364),"")</f>
        <v/>
      </c>
      <c r="AM365" s="148" t="str">
        <f>IFERROR(AM364/SUM(AI364:AM364),"")</f>
        <v/>
      </c>
      <c r="AN365" s="26" t="str">
        <f>IFERROR(AN364/SUM(AI364:AM364),"")</f>
        <v/>
      </c>
      <c r="AO365" s="26" t="str">
        <f>IFERROR(AO364/SUM(AI364:AM364),"")</f>
        <v/>
      </c>
      <c r="AP365" s="234"/>
      <c r="AQ365" s="249"/>
      <c r="AR365" s="230"/>
      <c r="AS365" s="230"/>
      <c r="AT365" s="147" t="str">
        <f>IFERROR(AT364/SUM(AT364:AX364),"")</f>
        <v/>
      </c>
      <c r="AU365" s="147" t="str">
        <f>IFERROR(AU364/SUM(AT364:AX364),"")</f>
        <v/>
      </c>
      <c r="AV365" s="148" t="str">
        <f>IFERROR(AV364/SUM(AT364:AX364),"")</f>
        <v/>
      </c>
      <c r="AW365" s="148" t="str">
        <f>IFERROR(AW364/SUM(AT364:AX364),"")</f>
        <v/>
      </c>
      <c r="AX365" s="148" t="str">
        <f>IFERROR(AX364/SUM(AT364:AX364),"")</f>
        <v/>
      </c>
      <c r="AY365" s="26" t="str">
        <f>IFERROR(AY364/SUM(AT364:AX364),"")</f>
        <v/>
      </c>
      <c r="AZ365" s="134" t="str">
        <f>IFERROR(AZ364/SUM(AT364:AX364),"")</f>
        <v/>
      </c>
      <c r="BA365" s="255"/>
      <c r="BB365" s="135"/>
      <c r="BC365" s="64"/>
      <c r="BD365" s="64" t="str">
        <f t="shared" ref="BD365" si="2345">BB365&amp;"."&amp;BC365</f>
        <v>.</v>
      </c>
      <c r="BE365" s="64"/>
      <c r="BF365" s="67"/>
      <c r="BG365" s="67"/>
      <c r="BH365" s="68"/>
      <c r="BI365" s="68"/>
      <c r="BJ365" s="68"/>
      <c r="BK365" s="69"/>
      <c r="BL365" s="69"/>
      <c r="BM365" s="64"/>
      <c r="BN365" s="67"/>
      <c r="BO365" s="67"/>
      <c r="BP365" s="68"/>
      <c r="BQ365" s="68"/>
      <c r="BR365" s="68"/>
      <c r="BS365" s="69"/>
      <c r="BT365" s="69"/>
      <c r="BU365" s="64"/>
      <c r="BV365" s="67"/>
      <c r="BW365" s="67"/>
      <c r="BX365" s="68"/>
      <c r="BY365" s="68"/>
      <c r="BZ365" s="68"/>
      <c r="CA365" s="69"/>
      <c r="CB365" s="69"/>
      <c r="CC365" s="64"/>
      <c r="CD365" s="67"/>
      <c r="CE365" s="67"/>
      <c r="CF365" s="68"/>
      <c r="CG365" s="68"/>
      <c r="CH365" s="68"/>
      <c r="CI365" s="69"/>
      <c r="CJ365" s="69"/>
      <c r="CK365" s="64"/>
      <c r="CL365" s="67"/>
      <c r="CM365" s="67"/>
      <c r="CN365" s="68"/>
      <c r="CO365" s="68"/>
      <c r="CP365" s="68"/>
      <c r="CQ365" s="69"/>
      <c r="CR365" s="69"/>
      <c r="CS365" s="66"/>
    </row>
    <row r="366" spans="1:97" ht="13.5" thickTop="1" x14ac:dyDescent="0.2">
      <c r="A366" s="258"/>
      <c r="B366" s="263"/>
      <c r="C366" s="265"/>
      <c r="D366" s="261"/>
      <c r="E366" s="235"/>
      <c r="F366" s="260"/>
      <c r="G366" s="47" t="s">
        <v>5</v>
      </c>
      <c r="H366" s="140"/>
      <c r="I366" s="145"/>
      <c r="J366" s="145"/>
      <c r="K366" s="145"/>
      <c r="L366" s="145"/>
      <c r="M366" s="38" t="str">
        <f>IF(AND(ISBLANK(H366),ISBLANK(I366),ISBLANK(J366),ISBLANK(K366),ISBLANK(L366)),"",SUM(J366:L366))</f>
        <v/>
      </c>
      <c r="N366" s="38" t="str">
        <f>IF(AND(ISBLANK(H366),ISBLANK(I366),ISBLANK(J366),ISBLANK(K366),ISBLANK(L366)),"",SUM(K366:L366))</f>
        <v/>
      </c>
      <c r="O366" s="233" t="str">
        <f t="shared" ref="O366" si="2346">IFERROR(SUM(H366:L366)/E366,"")</f>
        <v/>
      </c>
      <c r="P366" s="248" t="str">
        <f>IFERROR(((80*J366)+(100*K366)+(150*L366))/SUM(H366:L366),"")</f>
        <v/>
      </c>
      <c r="Q366" s="140"/>
      <c r="R366" s="145"/>
      <c r="S366" s="145"/>
      <c r="T366" s="145"/>
      <c r="U366" s="145"/>
      <c r="V366" s="38" t="str">
        <f>IF(AND(ISBLANK(Q366),ISBLANK(R366),ISBLANK(S366),ISBLANK(T366),ISBLANK(U366)),"",SUM(S366:U366))</f>
        <v/>
      </c>
      <c r="W366" s="38" t="str">
        <f>IF(AND(ISBLANK(Q366),ISBLANK(R366),ISBLANK(S366),ISBLANK(T366),ISBLANK(U366)),"",SUM(T366:U366))</f>
        <v/>
      </c>
      <c r="X366" s="233" t="str">
        <f t="shared" ref="X366" si="2347">IFERROR(SUM(Q366:U366)/$E366,"")</f>
        <v/>
      </c>
      <c r="Y366" s="248" t="str">
        <f>IFERROR(((80*S366)+(100*T366)+(150*U366))/SUM(Q366:U366),"")</f>
        <v/>
      </c>
      <c r="Z366" s="140"/>
      <c r="AA366" s="145"/>
      <c r="AB366" s="145"/>
      <c r="AC366" s="145"/>
      <c r="AD366" s="145"/>
      <c r="AE366" s="38" t="str">
        <f>IF(AND(ISBLANK(Z366),ISBLANK(AA366),ISBLANK(AB366),ISBLANK(AC366),ISBLANK(AD366)),"",SUM(AB366:AD366))</f>
        <v/>
      </c>
      <c r="AF366" s="38" t="str">
        <f>IF(AND(ISBLANK(Z366),ISBLANK(AA366),ISBLANK(AB366),ISBLANK(AC366),ISBLANK(AD366)),"",SUM(AC366:AD366))</f>
        <v/>
      </c>
      <c r="AG366" s="233" t="str">
        <f t="shared" ref="AG366" si="2348">IFERROR(SUM(Z366:AD366)/$E366,"")</f>
        <v/>
      </c>
      <c r="AH366" s="248" t="str">
        <f>IFERROR(((80*AB366)+(100*AC366)+(150*AD366))/SUM(Z366:AD366),"")</f>
        <v/>
      </c>
      <c r="AI366" s="140"/>
      <c r="AJ366" s="145"/>
      <c r="AK366" s="145"/>
      <c r="AL366" s="145"/>
      <c r="AM366" s="145"/>
      <c r="AN366" s="38" t="str">
        <f>IF(AND(ISBLANK(AI366),ISBLANK(AJ366),ISBLANK(AK366),ISBLANK(AL366),ISBLANK(AM366)),"",SUM(AK366:AM366))</f>
        <v/>
      </c>
      <c r="AO366" s="38" t="str">
        <f>IF(AND(ISBLANK(AI366),ISBLANK(AJ366),ISBLANK(AK366),ISBLANK(AL366),ISBLANK(AM366)),"",SUM(AL366:AM366))</f>
        <v/>
      </c>
      <c r="AP366" s="233" t="str">
        <f t="shared" ref="AP366" si="2349">IFERROR(SUM(AI366:AM366)/$E366,"")</f>
        <v/>
      </c>
      <c r="AQ366" s="248" t="str">
        <f>IFERROR(((80*AK366)+(100*AL366)+(150*AM366))/SUM(AI366:AM366),"")</f>
        <v/>
      </c>
      <c r="AR366" s="229" t="str">
        <f t="shared" ref="AR366" si="2350">IFERROR(AVERAGE(Y366,AH366,AQ366),"")</f>
        <v/>
      </c>
      <c r="AS366" s="229" t="str">
        <f t="shared" ref="AS366" si="2351">IF(OR(P366="",AR366=""),"",AR366-P366)</f>
        <v/>
      </c>
      <c r="AT366" s="145"/>
      <c r="AU366" s="145"/>
      <c r="AV366" s="145"/>
      <c r="AW366" s="145"/>
      <c r="AX366" s="145"/>
      <c r="AY366" s="38" t="str">
        <f>IF(AND(ISBLANK(AT366),ISBLANK(AU366),ISBLANK(AV366),ISBLANK(AW366),ISBLANK(AX366)),"",SUM(AV366:AX366))</f>
        <v/>
      </c>
      <c r="AZ366" s="133" t="str">
        <f>IF(AND(ISBLANK(AT366),ISBLANK(AU366),ISBLANK(AV366),ISBLANK(AW366),ISBLANK(AX366)),"",SUM(AW366:AX366))</f>
        <v/>
      </c>
      <c r="BA366" s="254" t="str">
        <f>IFERROR(((80*AV366)+(100*AW366)+(150*AX366))/SUM(AT366:AX366),"")</f>
        <v/>
      </c>
      <c r="BB366" s="135">
        <f>B366</f>
        <v>0</v>
      </c>
      <c r="BC366" s="64">
        <f>C366</f>
        <v>0</v>
      </c>
      <c r="BD366" s="64" t="str">
        <f>BB366&amp;"."&amp;BC366</f>
        <v>0.0</v>
      </c>
      <c r="BE366" s="64">
        <f>D366</f>
        <v>0</v>
      </c>
      <c r="BF366" s="65">
        <f>H366</f>
        <v>0</v>
      </c>
      <c r="BG366" s="65">
        <f t="shared" ref="BG366:BL366" si="2352">I366</f>
        <v>0</v>
      </c>
      <c r="BH366" s="65">
        <f t="shared" si="2352"/>
        <v>0</v>
      </c>
      <c r="BI366" s="65">
        <f t="shared" si="2352"/>
        <v>0</v>
      </c>
      <c r="BJ366" s="65">
        <f t="shared" si="2352"/>
        <v>0</v>
      </c>
      <c r="BK366" s="65" t="str">
        <f t="shared" si="2352"/>
        <v/>
      </c>
      <c r="BL366" s="65" t="str">
        <f t="shared" si="2352"/>
        <v/>
      </c>
      <c r="BM366" s="65" t="str">
        <f t="shared" ref="BM366:BT366" si="2353">P366</f>
        <v/>
      </c>
      <c r="BN366" s="65">
        <f t="shared" si="2353"/>
        <v>0</v>
      </c>
      <c r="BO366" s="65">
        <f t="shared" si="2353"/>
        <v>0</v>
      </c>
      <c r="BP366" s="65">
        <f t="shared" si="2353"/>
        <v>0</v>
      </c>
      <c r="BQ366" s="65">
        <f t="shared" si="2353"/>
        <v>0</v>
      </c>
      <c r="BR366" s="65">
        <f t="shared" si="2353"/>
        <v>0</v>
      </c>
      <c r="BS366" s="65" t="str">
        <f t="shared" si="2353"/>
        <v/>
      </c>
      <c r="BT366" s="65" t="str">
        <f t="shared" si="2353"/>
        <v/>
      </c>
      <c r="BU366" s="65" t="str">
        <f t="shared" ref="BU366:CB366" si="2354">Y366</f>
        <v/>
      </c>
      <c r="BV366" s="65">
        <f t="shared" si="2354"/>
        <v>0</v>
      </c>
      <c r="BW366" s="65">
        <f t="shared" si="2354"/>
        <v>0</v>
      </c>
      <c r="BX366" s="65">
        <f t="shared" si="2354"/>
        <v>0</v>
      </c>
      <c r="BY366" s="65">
        <f t="shared" si="2354"/>
        <v>0</v>
      </c>
      <c r="BZ366" s="65">
        <f t="shared" si="2354"/>
        <v>0</v>
      </c>
      <c r="CA366" s="65" t="str">
        <f t="shared" si="2354"/>
        <v/>
      </c>
      <c r="CB366" s="65" t="str">
        <f t="shared" si="2354"/>
        <v/>
      </c>
      <c r="CC366" s="65" t="str">
        <f t="shared" ref="CC366:CJ366" si="2355">AH366</f>
        <v/>
      </c>
      <c r="CD366" s="65">
        <f t="shared" si="2355"/>
        <v>0</v>
      </c>
      <c r="CE366" s="65">
        <f t="shared" si="2355"/>
        <v>0</v>
      </c>
      <c r="CF366" s="65">
        <f t="shared" si="2355"/>
        <v>0</v>
      </c>
      <c r="CG366" s="65">
        <f t="shared" si="2355"/>
        <v>0</v>
      </c>
      <c r="CH366" s="65">
        <f t="shared" si="2355"/>
        <v>0</v>
      </c>
      <c r="CI366" s="65" t="str">
        <f t="shared" si="2355"/>
        <v/>
      </c>
      <c r="CJ366" s="65" t="str">
        <f t="shared" si="2355"/>
        <v/>
      </c>
      <c r="CK366" s="65" t="str">
        <f t="shared" ref="CK366" si="2356">AQ366</f>
        <v/>
      </c>
      <c r="CL366" s="65">
        <f t="shared" ref="CL366:CS366" si="2357">AT366</f>
        <v>0</v>
      </c>
      <c r="CM366" s="65">
        <f t="shared" si="2357"/>
        <v>0</v>
      </c>
      <c r="CN366" s="65">
        <f t="shared" si="2357"/>
        <v>0</v>
      </c>
      <c r="CO366" s="65">
        <f t="shared" si="2357"/>
        <v>0</v>
      </c>
      <c r="CP366" s="65">
        <f t="shared" si="2357"/>
        <v>0</v>
      </c>
      <c r="CQ366" s="65" t="str">
        <f t="shared" si="2357"/>
        <v/>
      </c>
      <c r="CR366" s="65" t="str">
        <f t="shared" si="2357"/>
        <v/>
      </c>
      <c r="CS366" s="65" t="str">
        <f t="shared" si="2357"/>
        <v/>
      </c>
    </row>
    <row r="367" spans="1:97" ht="13.5" thickBot="1" x14ac:dyDescent="0.25">
      <c r="A367" s="259"/>
      <c r="B367" s="264"/>
      <c r="C367" s="262"/>
      <c r="D367" s="262"/>
      <c r="E367" s="236"/>
      <c r="F367" s="241"/>
      <c r="G367" s="48" t="s">
        <v>6</v>
      </c>
      <c r="H367" s="146" t="str">
        <f>IFERROR(H366/SUM(H366:L366),"")</f>
        <v/>
      </c>
      <c r="I367" s="147" t="str">
        <f>IFERROR(I366/SUM(H366:L366),"")</f>
        <v/>
      </c>
      <c r="J367" s="148" t="str">
        <f>IFERROR(J366/SUM(H366:L366),"")</f>
        <v/>
      </c>
      <c r="K367" s="148" t="str">
        <f>IFERROR(K366/SUM(H366:L366),"")</f>
        <v/>
      </c>
      <c r="L367" s="148" t="str">
        <f>IFERROR(L366/SUM(H366:L366),"")</f>
        <v/>
      </c>
      <c r="M367" s="26" t="str">
        <f>IFERROR(M366/SUM(H366:L366),"")</f>
        <v/>
      </c>
      <c r="N367" s="26" t="str">
        <f>IFERROR(N366/SUM(H366:L366),"")</f>
        <v/>
      </c>
      <c r="O367" s="234"/>
      <c r="P367" s="249"/>
      <c r="Q367" s="146" t="str">
        <f>IFERROR(Q366/SUM(Q366:U366),"")</f>
        <v/>
      </c>
      <c r="R367" s="147" t="str">
        <f>IFERROR(R366/SUM(Q366:U366),"")</f>
        <v/>
      </c>
      <c r="S367" s="148" t="str">
        <f>IFERROR(S366/SUM(Q366:U366),"")</f>
        <v/>
      </c>
      <c r="T367" s="148" t="str">
        <f>IFERROR(T366/SUM(Q366:U366),"")</f>
        <v/>
      </c>
      <c r="U367" s="148" t="str">
        <f>IFERROR(U366/SUM(Q366:U366),"")</f>
        <v/>
      </c>
      <c r="V367" s="26" t="str">
        <f>IFERROR(V366/SUM(Q366:U366),"")</f>
        <v/>
      </c>
      <c r="W367" s="26" t="str">
        <f>IFERROR(W366/SUM(Q366:U366),"")</f>
        <v/>
      </c>
      <c r="X367" s="234"/>
      <c r="Y367" s="249"/>
      <c r="Z367" s="146" t="str">
        <f>IFERROR(Z366/SUM(Z366:AD366),"")</f>
        <v/>
      </c>
      <c r="AA367" s="147" t="str">
        <f>IFERROR(AA366/SUM(Z366:AD366),"")</f>
        <v/>
      </c>
      <c r="AB367" s="148" t="str">
        <f>IFERROR(AB366/SUM(Z366:AD366),"")</f>
        <v/>
      </c>
      <c r="AC367" s="148" t="str">
        <f>IFERROR(AC366/SUM(Z366:AD366),"")</f>
        <v/>
      </c>
      <c r="AD367" s="148" t="str">
        <f>IFERROR(AD366/SUM(Z366:AD366),"")</f>
        <v/>
      </c>
      <c r="AE367" s="26" t="str">
        <f>IFERROR(AE366/SUM(Z366:AD366),"")</f>
        <v/>
      </c>
      <c r="AF367" s="26" t="str">
        <f>IFERROR(AF366/SUM(Z366:AD366),"")</f>
        <v/>
      </c>
      <c r="AG367" s="234"/>
      <c r="AH367" s="249"/>
      <c r="AI367" s="146" t="str">
        <f>IFERROR(AI366/SUM(AI366:AM366),"")</f>
        <v/>
      </c>
      <c r="AJ367" s="147" t="str">
        <f>IFERROR(AJ366/SUM(AI366:AM366),"")</f>
        <v/>
      </c>
      <c r="AK367" s="148" t="str">
        <f>IFERROR(AK366/SUM(AI366:AM366),"")</f>
        <v/>
      </c>
      <c r="AL367" s="148" t="str">
        <f>IFERROR(AL366/SUM(AI366:AM366),"")</f>
        <v/>
      </c>
      <c r="AM367" s="148" t="str">
        <f>IFERROR(AM366/SUM(AI366:AM366),"")</f>
        <v/>
      </c>
      <c r="AN367" s="26" t="str">
        <f>IFERROR(AN366/SUM(AI366:AM366),"")</f>
        <v/>
      </c>
      <c r="AO367" s="26" t="str">
        <f>IFERROR(AO366/SUM(AI366:AM366),"")</f>
        <v/>
      </c>
      <c r="AP367" s="234"/>
      <c r="AQ367" s="249"/>
      <c r="AR367" s="230"/>
      <c r="AS367" s="230"/>
      <c r="AT367" s="147" t="str">
        <f>IFERROR(AT366/SUM(AT366:AX366),"")</f>
        <v/>
      </c>
      <c r="AU367" s="147" t="str">
        <f>IFERROR(AU366/SUM(AT366:AX366),"")</f>
        <v/>
      </c>
      <c r="AV367" s="148" t="str">
        <f>IFERROR(AV366/SUM(AT366:AX366),"")</f>
        <v/>
      </c>
      <c r="AW367" s="148" t="str">
        <f>IFERROR(AW366/SUM(AT366:AX366),"")</f>
        <v/>
      </c>
      <c r="AX367" s="148" t="str">
        <f>IFERROR(AX366/SUM(AT366:AX366),"")</f>
        <v/>
      </c>
      <c r="AY367" s="26" t="str">
        <f>IFERROR(AY366/SUM(AT366:AX366),"")</f>
        <v/>
      </c>
      <c r="AZ367" s="134" t="str">
        <f>IFERROR(AZ366/SUM(AT366:AX366),"")</f>
        <v/>
      </c>
      <c r="BA367" s="255"/>
      <c r="BB367" s="135"/>
      <c r="BC367" s="64"/>
      <c r="BD367" s="64" t="str">
        <f t="shared" ref="BD367" si="2358">BB367&amp;"."&amp;BC367</f>
        <v>.</v>
      </c>
      <c r="BE367" s="64"/>
      <c r="BF367" s="67"/>
      <c r="BG367" s="67"/>
      <c r="BH367" s="68"/>
      <c r="BI367" s="68"/>
      <c r="BJ367" s="68"/>
      <c r="BK367" s="69"/>
      <c r="BL367" s="69"/>
      <c r="BM367" s="64"/>
      <c r="BN367" s="67"/>
      <c r="BO367" s="67"/>
      <c r="BP367" s="68"/>
      <c r="BQ367" s="68"/>
      <c r="BR367" s="68"/>
      <c r="BS367" s="69"/>
      <c r="BT367" s="69"/>
      <c r="BU367" s="64"/>
      <c r="BV367" s="67"/>
      <c r="BW367" s="67"/>
      <c r="BX367" s="68"/>
      <c r="BY367" s="68"/>
      <c r="BZ367" s="68"/>
      <c r="CA367" s="69"/>
      <c r="CB367" s="69"/>
      <c r="CC367" s="64"/>
      <c r="CD367" s="67"/>
      <c r="CE367" s="67"/>
      <c r="CF367" s="68"/>
      <c r="CG367" s="68"/>
      <c r="CH367" s="68"/>
      <c r="CI367" s="69"/>
      <c r="CJ367" s="69"/>
      <c r="CK367" s="64"/>
      <c r="CL367" s="67"/>
      <c r="CM367" s="67"/>
      <c r="CN367" s="68"/>
      <c r="CO367" s="68"/>
      <c r="CP367" s="68"/>
      <c r="CQ367" s="69"/>
      <c r="CR367" s="69"/>
      <c r="CS367" s="66"/>
    </row>
    <row r="368" spans="1:97" ht="13.5" thickTop="1" x14ac:dyDescent="0.2">
      <c r="A368" s="151"/>
      <c r="B368" s="151"/>
      <c r="C368" s="151"/>
      <c r="D368" s="152"/>
      <c r="E368" s="166"/>
      <c r="F368" s="152"/>
      <c r="G368" s="49"/>
      <c r="H368" s="53"/>
      <c r="I368" s="24"/>
      <c r="J368" s="24"/>
      <c r="K368" s="24"/>
      <c r="L368" s="24"/>
      <c r="M368" s="24"/>
      <c r="N368" s="24"/>
      <c r="O368" s="49"/>
      <c r="P368" s="54"/>
      <c r="Q368" s="53"/>
      <c r="R368" s="24"/>
      <c r="S368" s="24"/>
      <c r="T368" s="24"/>
      <c r="U368" s="24"/>
      <c r="V368" s="24"/>
      <c r="W368" s="24"/>
      <c r="X368" s="49"/>
      <c r="Y368" s="54"/>
      <c r="Z368" s="53"/>
      <c r="AA368" s="24"/>
      <c r="AB368" s="24"/>
      <c r="AC368" s="24"/>
      <c r="AD368" s="24"/>
      <c r="AE368" s="24"/>
      <c r="AF368" s="24"/>
      <c r="AG368" s="49"/>
      <c r="AH368" s="54"/>
      <c r="AI368" s="53"/>
      <c r="AJ368" s="24"/>
      <c r="AK368" s="24"/>
      <c r="AL368" s="24"/>
      <c r="AM368" s="24"/>
      <c r="AN368" s="24"/>
      <c r="AO368" s="24"/>
      <c r="AP368" s="49"/>
      <c r="AQ368" s="54"/>
      <c r="AR368" s="54"/>
      <c r="AS368" s="54"/>
      <c r="AT368" s="29"/>
      <c r="AU368" s="24"/>
      <c r="AV368" s="24"/>
      <c r="AW368" s="24"/>
      <c r="AX368" s="24"/>
      <c r="AY368" s="24"/>
      <c r="AZ368" s="49"/>
      <c r="BA368" s="138"/>
      <c r="BF368" s="60"/>
    </row>
    <row r="369" spans="1:97" ht="12.75" x14ac:dyDescent="0.2">
      <c r="A369" s="151"/>
      <c r="B369" s="151"/>
      <c r="C369" s="151"/>
      <c r="D369" s="152"/>
      <c r="E369" s="166"/>
      <c r="F369" s="152"/>
      <c r="G369" s="49"/>
      <c r="H369" s="53"/>
      <c r="I369" s="24"/>
      <c r="J369" s="24"/>
      <c r="K369" s="24"/>
      <c r="L369" s="24"/>
      <c r="M369" s="24"/>
      <c r="N369" s="24"/>
      <c r="O369" s="49"/>
      <c r="P369" s="54"/>
      <c r="Q369" s="53"/>
      <c r="R369" s="24"/>
      <c r="S369" s="24"/>
      <c r="T369" s="24"/>
      <c r="U369" s="24"/>
      <c r="V369" s="24"/>
      <c r="W369" s="24"/>
      <c r="X369" s="49"/>
      <c r="Y369" s="54"/>
      <c r="Z369" s="53"/>
      <c r="AA369" s="24"/>
      <c r="AB369" s="24"/>
      <c r="AC369" s="24"/>
      <c r="AD369" s="24"/>
      <c r="AE369" s="24"/>
      <c r="AF369" s="24"/>
      <c r="AG369" s="49"/>
      <c r="AH369" s="54"/>
      <c r="AI369" s="53"/>
      <c r="AJ369" s="24"/>
      <c r="AK369" s="24"/>
      <c r="AL369" s="24"/>
      <c r="AM369" s="24"/>
      <c r="AN369" s="24"/>
      <c r="AO369" s="24"/>
      <c r="AP369" s="49"/>
      <c r="AQ369" s="54"/>
      <c r="AR369" s="54"/>
      <c r="AS369" s="54"/>
      <c r="AT369" s="29"/>
      <c r="AU369" s="24"/>
      <c r="AV369" s="24"/>
      <c r="AW369" s="24"/>
      <c r="AX369" s="24"/>
      <c r="AY369" s="24"/>
      <c r="AZ369" s="49"/>
      <c r="BA369" s="138"/>
      <c r="BF369" s="60"/>
    </row>
    <row r="370" spans="1:97" s="61" customFormat="1" ht="12.75" x14ac:dyDescent="0.2">
      <c r="A370" s="151"/>
      <c r="B370" s="151"/>
      <c r="C370" s="151"/>
      <c r="D370" s="152"/>
      <c r="E370" s="166"/>
      <c r="F370" s="152"/>
      <c r="G370" s="49"/>
      <c r="H370" s="53"/>
      <c r="I370" s="24"/>
      <c r="J370" s="24"/>
      <c r="K370" s="24"/>
      <c r="L370" s="24"/>
      <c r="M370" s="24"/>
      <c r="N370" s="24"/>
      <c r="O370" s="49"/>
      <c r="P370" s="54"/>
      <c r="Q370" s="53"/>
      <c r="R370" s="24"/>
      <c r="S370" s="24"/>
      <c r="T370" s="24"/>
      <c r="U370" s="24"/>
      <c r="V370" s="24"/>
      <c r="W370" s="24"/>
      <c r="X370" s="49"/>
      <c r="Y370" s="54"/>
      <c r="Z370" s="53"/>
      <c r="AA370" s="24"/>
      <c r="AB370" s="24"/>
      <c r="AC370" s="24"/>
      <c r="AD370" s="24"/>
      <c r="AE370" s="24"/>
      <c r="AF370" s="24"/>
      <c r="AG370" s="49"/>
      <c r="AH370" s="54"/>
      <c r="AI370" s="53"/>
      <c r="AJ370" s="24"/>
      <c r="AK370" s="24"/>
      <c r="AL370" s="24"/>
      <c r="AM370" s="24"/>
      <c r="AN370" s="24"/>
      <c r="AO370" s="24"/>
      <c r="AP370" s="49"/>
      <c r="AQ370" s="54"/>
      <c r="AR370" s="54"/>
      <c r="AS370" s="54"/>
      <c r="AT370" s="29"/>
      <c r="AU370" s="24"/>
      <c r="AV370" s="24"/>
      <c r="AW370" s="24"/>
      <c r="AX370" s="24"/>
      <c r="AY370" s="24"/>
      <c r="AZ370" s="49"/>
      <c r="BA370" s="138"/>
      <c r="BB370" s="136"/>
      <c r="BF370" s="60"/>
      <c r="CS370" s="63"/>
    </row>
    <row r="371" spans="1:97" s="61" customFormat="1" ht="12.75" x14ac:dyDescent="0.2">
      <c r="A371" s="151"/>
      <c r="B371" s="151"/>
      <c r="C371" s="151"/>
      <c r="D371" s="152"/>
      <c r="E371" s="166"/>
      <c r="F371" s="152"/>
      <c r="G371" s="49"/>
      <c r="H371" s="53"/>
      <c r="I371" s="24"/>
      <c r="J371" s="24"/>
      <c r="K371" s="24"/>
      <c r="L371" s="24"/>
      <c r="M371" s="24"/>
      <c r="N371" s="24"/>
      <c r="O371" s="49"/>
      <c r="P371" s="54"/>
      <c r="Q371" s="53"/>
      <c r="R371" s="24"/>
      <c r="S371" s="24"/>
      <c r="T371" s="24"/>
      <c r="U371" s="24"/>
      <c r="V371" s="24"/>
      <c r="W371" s="24"/>
      <c r="X371" s="49"/>
      <c r="Y371" s="54"/>
      <c r="Z371" s="53"/>
      <c r="AA371" s="24"/>
      <c r="AB371" s="24"/>
      <c r="AC371" s="24"/>
      <c r="AD371" s="24"/>
      <c r="AE371" s="24"/>
      <c r="AF371" s="24"/>
      <c r="AG371" s="49"/>
      <c r="AH371" s="54"/>
      <c r="AI371" s="53"/>
      <c r="AJ371" s="24"/>
      <c r="AK371" s="24"/>
      <c r="AL371" s="24"/>
      <c r="AM371" s="24"/>
      <c r="AN371" s="24"/>
      <c r="AO371" s="24"/>
      <c r="AP371" s="49"/>
      <c r="AQ371" s="54"/>
      <c r="AR371" s="54"/>
      <c r="AS371" s="54"/>
      <c r="AT371" s="29"/>
      <c r="AU371" s="24"/>
      <c r="AV371" s="24"/>
      <c r="AW371" s="24"/>
      <c r="AX371" s="24"/>
      <c r="AY371" s="24"/>
      <c r="AZ371" s="49"/>
      <c r="BA371" s="138"/>
      <c r="BB371" s="136"/>
      <c r="BF371" s="60"/>
      <c r="CS371" s="63"/>
    </row>
    <row r="372" spans="1:97" s="61" customFormat="1" ht="12.75" x14ac:dyDescent="0.2">
      <c r="A372" s="151"/>
      <c r="B372" s="151"/>
      <c r="C372" s="151"/>
      <c r="D372" s="152"/>
      <c r="E372" s="166"/>
      <c r="F372" s="152"/>
      <c r="G372" s="49"/>
      <c r="H372" s="53"/>
      <c r="I372" s="24"/>
      <c r="J372" s="24"/>
      <c r="K372" s="24"/>
      <c r="L372" s="24"/>
      <c r="M372" s="24"/>
      <c r="N372" s="24"/>
      <c r="O372" s="49"/>
      <c r="P372" s="54"/>
      <c r="Q372" s="53"/>
      <c r="R372" s="24"/>
      <c r="S372" s="24"/>
      <c r="T372" s="24"/>
      <c r="U372" s="24"/>
      <c r="V372" s="24"/>
      <c r="W372" s="24"/>
      <c r="X372" s="49"/>
      <c r="Y372" s="54"/>
      <c r="Z372" s="53"/>
      <c r="AA372" s="24"/>
      <c r="AB372" s="24"/>
      <c r="AC372" s="24"/>
      <c r="AD372" s="24"/>
      <c r="AE372" s="24"/>
      <c r="AF372" s="24"/>
      <c r="AG372" s="49"/>
      <c r="AH372" s="54"/>
      <c r="AI372" s="53"/>
      <c r="AJ372" s="24"/>
      <c r="AK372" s="24"/>
      <c r="AL372" s="24"/>
      <c r="AM372" s="24"/>
      <c r="AN372" s="24"/>
      <c r="AO372" s="24"/>
      <c r="AP372" s="49"/>
      <c r="AQ372" s="54"/>
      <c r="AR372" s="54"/>
      <c r="AS372" s="54"/>
      <c r="AT372" s="29"/>
      <c r="AU372" s="24"/>
      <c r="AV372" s="24"/>
      <c r="AW372" s="24"/>
      <c r="AX372" s="24"/>
      <c r="AY372" s="24"/>
      <c r="AZ372" s="49"/>
      <c r="BA372" s="138"/>
      <c r="BB372" s="136"/>
      <c r="BF372" s="60"/>
      <c r="CS372" s="63"/>
    </row>
    <row r="373" spans="1:97" s="61" customFormat="1" ht="12.75" x14ac:dyDescent="0.2">
      <c r="A373" s="151"/>
      <c r="B373" s="151"/>
      <c r="C373" s="151"/>
      <c r="D373" s="152"/>
      <c r="E373" s="166"/>
      <c r="F373" s="152"/>
      <c r="G373" s="49"/>
      <c r="H373" s="53"/>
      <c r="I373" s="24"/>
      <c r="J373" s="24"/>
      <c r="K373" s="24"/>
      <c r="L373" s="24"/>
      <c r="M373" s="24"/>
      <c r="N373" s="24"/>
      <c r="O373" s="49"/>
      <c r="P373" s="54"/>
      <c r="Q373" s="53"/>
      <c r="R373" s="24"/>
      <c r="S373" s="24"/>
      <c r="T373" s="24"/>
      <c r="U373" s="24"/>
      <c r="V373" s="24"/>
      <c r="W373" s="24"/>
      <c r="X373" s="49"/>
      <c r="Y373" s="54"/>
      <c r="Z373" s="53"/>
      <c r="AA373" s="24"/>
      <c r="AB373" s="24"/>
      <c r="AC373" s="24"/>
      <c r="AD373" s="24"/>
      <c r="AE373" s="24"/>
      <c r="AF373" s="24"/>
      <c r="AG373" s="49"/>
      <c r="AH373" s="54"/>
      <c r="AI373" s="53"/>
      <c r="AJ373" s="24"/>
      <c r="AK373" s="24"/>
      <c r="AL373" s="24"/>
      <c r="AM373" s="24"/>
      <c r="AN373" s="24"/>
      <c r="AO373" s="24"/>
      <c r="AP373" s="49"/>
      <c r="AQ373" s="54"/>
      <c r="AR373" s="54"/>
      <c r="AS373" s="54"/>
      <c r="AT373" s="29"/>
      <c r="AU373" s="24"/>
      <c r="AV373" s="24"/>
      <c r="AW373" s="24"/>
      <c r="AX373" s="24"/>
      <c r="AY373" s="24"/>
      <c r="AZ373" s="49"/>
      <c r="BA373" s="138"/>
      <c r="BB373" s="136"/>
      <c r="BF373" s="60"/>
      <c r="CS373" s="63"/>
    </row>
    <row r="374" spans="1:97" s="61" customFormat="1" ht="12.75" x14ac:dyDescent="0.2">
      <c r="A374" s="151"/>
      <c r="B374" s="151"/>
      <c r="C374" s="151"/>
      <c r="D374" s="152"/>
      <c r="E374" s="166"/>
      <c r="F374" s="152"/>
      <c r="G374" s="49"/>
      <c r="H374" s="53"/>
      <c r="I374" s="24"/>
      <c r="J374" s="24"/>
      <c r="K374" s="24"/>
      <c r="L374" s="24"/>
      <c r="M374" s="24"/>
      <c r="N374" s="24"/>
      <c r="O374" s="49"/>
      <c r="P374" s="54"/>
      <c r="Q374" s="53"/>
      <c r="R374" s="24"/>
      <c r="S374" s="24"/>
      <c r="T374" s="24"/>
      <c r="U374" s="24"/>
      <c r="V374" s="24"/>
      <c r="W374" s="24"/>
      <c r="X374" s="49"/>
      <c r="Y374" s="54"/>
      <c r="Z374" s="53"/>
      <c r="AA374" s="24"/>
      <c r="AB374" s="24"/>
      <c r="AC374" s="24"/>
      <c r="AD374" s="24"/>
      <c r="AE374" s="24"/>
      <c r="AF374" s="24"/>
      <c r="AG374" s="49"/>
      <c r="AH374" s="54"/>
      <c r="AI374" s="53"/>
      <c r="AJ374" s="24"/>
      <c r="AK374" s="24"/>
      <c r="AL374" s="24"/>
      <c r="AM374" s="24"/>
      <c r="AN374" s="24"/>
      <c r="AO374" s="24"/>
      <c r="AP374" s="49"/>
      <c r="AQ374" s="54"/>
      <c r="AR374" s="54"/>
      <c r="AS374" s="54"/>
      <c r="AT374" s="29"/>
      <c r="AU374" s="24"/>
      <c r="AV374" s="24"/>
      <c r="AW374" s="24"/>
      <c r="AX374" s="24"/>
      <c r="AY374" s="24"/>
      <c r="AZ374" s="49"/>
      <c r="BA374" s="138"/>
      <c r="BB374" s="136"/>
      <c r="BF374" s="60"/>
      <c r="CS374" s="63"/>
    </row>
    <row r="375" spans="1:97" s="61" customFormat="1" ht="12.75" x14ac:dyDescent="0.2">
      <c r="A375" s="151"/>
      <c r="B375" s="151"/>
      <c r="C375" s="151"/>
      <c r="D375" s="152"/>
      <c r="E375" s="166"/>
      <c r="F375" s="152"/>
      <c r="G375" s="49"/>
      <c r="H375" s="53"/>
      <c r="I375" s="24"/>
      <c r="J375" s="24"/>
      <c r="K375" s="24"/>
      <c r="L375" s="24"/>
      <c r="M375" s="24"/>
      <c r="N375" s="24"/>
      <c r="O375" s="49"/>
      <c r="P375" s="54"/>
      <c r="Q375" s="53"/>
      <c r="R375" s="24"/>
      <c r="S375" s="24"/>
      <c r="T375" s="24"/>
      <c r="U375" s="24"/>
      <c r="V375" s="24"/>
      <c r="W375" s="24"/>
      <c r="X375" s="49"/>
      <c r="Y375" s="54"/>
      <c r="Z375" s="53"/>
      <c r="AA375" s="24"/>
      <c r="AB375" s="24"/>
      <c r="AC375" s="24"/>
      <c r="AD375" s="24"/>
      <c r="AE375" s="24"/>
      <c r="AF375" s="24"/>
      <c r="AG375" s="49"/>
      <c r="AH375" s="54"/>
      <c r="AI375" s="53"/>
      <c r="AJ375" s="24"/>
      <c r="AK375" s="24"/>
      <c r="AL375" s="24"/>
      <c r="AM375" s="24"/>
      <c r="AN375" s="24"/>
      <c r="AO375" s="24"/>
      <c r="AP375" s="49"/>
      <c r="AQ375" s="54"/>
      <c r="AR375" s="54"/>
      <c r="AS375" s="54"/>
      <c r="AT375" s="29"/>
      <c r="AU375" s="24"/>
      <c r="AV375" s="24"/>
      <c r="AW375" s="24"/>
      <c r="AX375" s="24"/>
      <c r="AY375" s="24"/>
      <c r="AZ375" s="49"/>
      <c r="BA375" s="138"/>
      <c r="BB375" s="136"/>
      <c r="BF375" s="60"/>
      <c r="CS375" s="63"/>
    </row>
    <row r="376" spans="1:97" s="61" customFormat="1" ht="12.75" x14ac:dyDescent="0.2">
      <c r="A376" s="151"/>
      <c r="B376" s="151"/>
      <c r="C376" s="151"/>
      <c r="D376" s="152"/>
      <c r="E376" s="166"/>
      <c r="F376" s="152"/>
      <c r="G376" s="49"/>
      <c r="H376" s="53"/>
      <c r="I376" s="24"/>
      <c r="J376" s="24"/>
      <c r="K376" s="24"/>
      <c r="L376" s="24"/>
      <c r="M376" s="24"/>
      <c r="N376" s="24"/>
      <c r="O376" s="49"/>
      <c r="P376" s="54"/>
      <c r="Q376" s="53"/>
      <c r="R376" s="24"/>
      <c r="S376" s="24"/>
      <c r="T376" s="24"/>
      <c r="U376" s="24"/>
      <c r="V376" s="24"/>
      <c r="W376" s="24"/>
      <c r="X376" s="49"/>
      <c r="Y376" s="54"/>
      <c r="Z376" s="53"/>
      <c r="AA376" s="24"/>
      <c r="AB376" s="24"/>
      <c r="AC376" s="24"/>
      <c r="AD376" s="24"/>
      <c r="AE376" s="24"/>
      <c r="AF376" s="24"/>
      <c r="AG376" s="49"/>
      <c r="AH376" s="54"/>
      <c r="AI376" s="53"/>
      <c r="AJ376" s="24"/>
      <c r="AK376" s="24"/>
      <c r="AL376" s="24"/>
      <c r="AM376" s="24"/>
      <c r="AN376" s="24"/>
      <c r="AO376" s="24"/>
      <c r="AP376" s="49"/>
      <c r="AQ376" s="54"/>
      <c r="AR376" s="54"/>
      <c r="AS376" s="54"/>
      <c r="AT376" s="29"/>
      <c r="AU376" s="24"/>
      <c r="AV376" s="24"/>
      <c r="AW376" s="24"/>
      <c r="AX376" s="24"/>
      <c r="AY376" s="24"/>
      <c r="AZ376" s="49"/>
      <c r="BA376" s="138"/>
      <c r="BB376" s="136"/>
      <c r="BF376" s="60"/>
      <c r="CS376" s="63"/>
    </row>
    <row r="377" spans="1:97" s="61" customFormat="1" ht="12.75" x14ac:dyDescent="0.2">
      <c r="A377" s="151"/>
      <c r="B377" s="151"/>
      <c r="C377" s="151"/>
      <c r="D377" s="152"/>
      <c r="E377" s="166"/>
      <c r="F377" s="152"/>
      <c r="G377" s="49"/>
      <c r="H377" s="53"/>
      <c r="I377" s="24"/>
      <c r="J377" s="24"/>
      <c r="K377" s="24"/>
      <c r="L377" s="24"/>
      <c r="M377" s="24"/>
      <c r="N377" s="24"/>
      <c r="O377" s="49"/>
      <c r="P377" s="54"/>
      <c r="Q377" s="53"/>
      <c r="R377" s="24"/>
      <c r="S377" s="24"/>
      <c r="T377" s="24"/>
      <c r="U377" s="24"/>
      <c r="V377" s="24"/>
      <c r="W377" s="24"/>
      <c r="X377" s="49"/>
      <c r="Y377" s="54"/>
      <c r="Z377" s="53"/>
      <c r="AA377" s="24"/>
      <c r="AB377" s="24"/>
      <c r="AC377" s="24"/>
      <c r="AD377" s="24"/>
      <c r="AE377" s="24"/>
      <c r="AF377" s="24"/>
      <c r="AG377" s="49"/>
      <c r="AH377" s="54"/>
      <c r="AI377" s="53"/>
      <c r="AJ377" s="24"/>
      <c r="AK377" s="24"/>
      <c r="AL377" s="24"/>
      <c r="AM377" s="24"/>
      <c r="AN377" s="24"/>
      <c r="AO377" s="24"/>
      <c r="AP377" s="49"/>
      <c r="AQ377" s="54"/>
      <c r="AR377" s="54"/>
      <c r="AS377" s="54"/>
      <c r="AT377" s="29"/>
      <c r="AU377" s="24"/>
      <c r="AV377" s="24"/>
      <c r="AW377" s="24"/>
      <c r="AX377" s="24"/>
      <c r="AY377" s="24"/>
      <c r="AZ377" s="49"/>
      <c r="BA377" s="138"/>
      <c r="BB377" s="136"/>
      <c r="BF377" s="60"/>
      <c r="CS377" s="63"/>
    </row>
    <row r="378" spans="1:97" s="61" customFormat="1" ht="12.75" x14ac:dyDescent="0.2">
      <c r="A378" s="151"/>
      <c r="B378" s="151"/>
      <c r="C378" s="151"/>
      <c r="D378" s="152"/>
      <c r="E378" s="166"/>
      <c r="F378" s="152"/>
      <c r="G378" s="49"/>
      <c r="H378" s="53"/>
      <c r="I378" s="24"/>
      <c r="J378" s="24"/>
      <c r="K378" s="24"/>
      <c r="L378" s="24"/>
      <c r="M378" s="24"/>
      <c r="N378" s="24"/>
      <c r="O378" s="49"/>
      <c r="P378" s="54"/>
      <c r="Q378" s="53"/>
      <c r="R378" s="24"/>
      <c r="S378" s="24"/>
      <c r="T378" s="24"/>
      <c r="U378" s="24"/>
      <c r="V378" s="24"/>
      <c r="W378" s="24"/>
      <c r="X378" s="49"/>
      <c r="Y378" s="54"/>
      <c r="Z378" s="53"/>
      <c r="AA378" s="24"/>
      <c r="AB378" s="24"/>
      <c r="AC378" s="24"/>
      <c r="AD378" s="24"/>
      <c r="AE378" s="24"/>
      <c r="AF378" s="24"/>
      <c r="AG378" s="49"/>
      <c r="AH378" s="54"/>
      <c r="AI378" s="53"/>
      <c r="AJ378" s="24"/>
      <c r="AK378" s="24"/>
      <c r="AL378" s="24"/>
      <c r="AM378" s="24"/>
      <c r="AN378" s="24"/>
      <c r="AO378" s="24"/>
      <c r="AP378" s="49"/>
      <c r="AQ378" s="54"/>
      <c r="AR378" s="54"/>
      <c r="AS378" s="54"/>
      <c r="AT378" s="29"/>
      <c r="AU378" s="24"/>
      <c r="AV378" s="24"/>
      <c r="AW378" s="24"/>
      <c r="AX378" s="24"/>
      <c r="AY378" s="24"/>
      <c r="AZ378" s="49"/>
      <c r="BA378" s="138"/>
      <c r="BB378" s="136"/>
      <c r="BF378" s="60"/>
      <c r="CS378" s="63"/>
    </row>
    <row r="379" spans="1:97" s="61" customFormat="1" ht="12.75" x14ac:dyDescent="0.2">
      <c r="A379" s="151"/>
      <c r="B379" s="151"/>
      <c r="C379" s="151"/>
      <c r="D379" s="152"/>
      <c r="E379" s="166"/>
      <c r="F379" s="152"/>
      <c r="G379" s="49"/>
      <c r="H379" s="53"/>
      <c r="I379" s="24"/>
      <c r="J379" s="24"/>
      <c r="K379" s="24"/>
      <c r="L379" s="24"/>
      <c r="M379" s="24"/>
      <c r="N379" s="24"/>
      <c r="O379" s="49"/>
      <c r="P379" s="54"/>
      <c r="Q379" s="53"/>
      <c r="R379" s="24"/>
      <c r="S379" s="24"/>
      <c r="T379" s="24"/>
      <c r="U379" s="24"/>
      <c r="V379" s="24"/>
      <c r="W379" s="24"/>
      <c r="X379" s="49"/>
      <c r="Y379" s="54"/>
      <c r="Z379" s="53"/>
      <c r="AA379" s="24"/>
      <c r="AB379" s="24"/>
      <c r="AC379" s="24"/>
      <c r="AD379" s="24"/>
      <c r="AE379" s="24"/>
      <c r="AF379" s="24"/>
      <c r="AG379" s="49"/>
      <c r="AH379" s="54"/>
      <c r="AI379" s="53"/>
      <c r="AJ379" s="24"/>
      <c r="AK379" s="24"/>
      <c r="AL379" s="24"/>
      <c r="AM379" s="24"/>
      <c r="AN379" s="24"/>
      <c r="AO379" s="24"/>
      <c r="AP379" s="49"/>
      <c r="AQ379" s="54"/>
      <c r="AR379" s="54"/>
      <c r="AS379" s="54"/>
      <c r="AT379" s="29"/>
      <c r="AU379" s="24"/>
      <c r="AV379" s="24"/>
      <c r="AW379" s="24"/>
      <c r="AX379" s="24"/>
      <c r="AY379" s="24"/>
      <c r="AZ379" s="49"/>
      <c r="BA379" s="138"/>
      <c r="BB379" s="136"/>
      <c r="BF379" s="60"/>
      <c r="CS379" s="63"/>
    </row>
    <row r="380" spans="1:97" s="61" customFormat="1" ht="12.75" x14ac:dyDescent="0.2">
      <c r="A380" s="151"/>
      <c r="B380" s="151"/>
      <c r="C380" s="151"/>
      <c r="D380" s="152"/>
      <c r="E380" s="166"/>
      <c r="F380" s="152"/>
      <c r="G380" s="49"/>
      <c r="H380" s="53"/>
      <c r="I380" s="24"/>
      <c r="J380" s="24"/>
      <c r="K380" s="24"/>
      <c r="L380" s="24"/>
      <c r="M380" s="24"/>
      <c r="N380" s="24"/>
      <c r="O380" s="49"/>
      <c r="P380" s="54"/>
      <c r="Q380" s="53"/>
      <c r="R380" s="24"/>
      <c r="S380" s="24"/>
      <c r="T380" s="24"/>
      <c r="U380" s="24"/>
      <c r="V380" s="24"/>
      <c r="W380" s="24"/>
      <c r="X380" s="49"/>
      <c r="Y380" s="54"/>
      <c r="Z380" s="53"/>
      <c r="AA380" s="24"/>
      <c r="AB380" s="24"/>
      <c r="AC380" s="24"/>
      <c r="AD380" s="24"/>
      <c r="AE380" s="24"/>
      <c r="AF380" s="24"/>
      <c r="AG380" s="49"/>
      <c r="AH380" s="54"/>
      <c r="AI380" s="53"/>
      <c r="AJ380" s="24"/>
      <c r="AK380" s="24"/>
      <c r="AL380" s="24"/>
      <c r="AM380" s="24"/>
      <c r="AN380" s="24"/>
      <c r="AO380" s="24"/>
      <c r="AP380" s="49"/>
      <c r="AQ380" s="54"/>
      <c r="AR380" s="54"/>
      <c r="AS380" s="54"/>
      <c r="AT380" s="29"/>
      <c r="AU380" s="24"/>
      <c r="AV380" s="24"/>
      <c r="AW380" s="24"/>
      <c r="AX380" s="24"/>
      <c r="AY380" s="24"/>
      <c r="AZ380" s="49"/>
      <c r="BA380" s="138"/>
      <c r="BB380" s="136"/>
      <c r="BF380" s="60"/>
      <c r="CS380" s="63"/>
    </row>
    <row r="381" spans="1:97" s="61" customFormat="1" ht="12.75" x14ac:dyDescent="0.2">
      <c r="A381" s="151"/>
      <c r="B381" s="151"/>
      <c r="C381" s="151"/>
      <c r="D381" s="152"/>
      <c r="E381" s="166"/>
      <c r="F381" s="152"/>
      <c r="G381" s="49"/>
      <c r="H381" s="53"/>
      <c r="I381" s="24"/>
      <c r="J381" s="24"/>
      <c r="K381" s="24"/>
      <c r="L381" s="24"/>
      <c r="M381" s="24"/>
      <c r="N381" s="24"/>
      <c r="O381" s="49"/>
      <c r="P381" s="54"/>
      <c r="Q381" s="53"/>
      <c r="R381" s="24"/>
      <c r="S381" s="24"/>
      <c r="T381" s="24"/>
      <c r="U381" s="24"/>
      <c r="V381" s="24"/>
      <c r="W381" s="24"/>
      <c r="X381" s="49"/>
      <c r="Y381" s="54"/>
      <c r="Z381" s="53"/>
      <c r="AA381" s="24"/>
      <c r="AB381" s="24"/>
      <c r="AC381" s="24"/>
      <c r="AD381" s="24"/>
      <c r="AE381" s="24"/>
      <c r="AF381" s="24"/>
      <c r="AG381" s="49"/>
      <c r="AH381" s="54"/>
      <c r="AI381" s="53"/>
      <c r="AJ381" s="24"/>
      <c r="AK381" s="24"/>
      <c r="AL381" s="24"/>
      <c r="AM381" s="24"/>
      <c r="AN381" s="24"/>
      <c r="AO381" s="24"/>
      <c r="AP381" s="49"/>
      <c r="AQ381" s="54"/>
      <c r="AR381" s="54"/>
      <c r="AS381" s="54"/>
      <c r="AT381" s="29"/>
      <c r="AU381" s="24"/>
      <c r="AV381" s="24"/>
      <c r="AW381" s="24"/>
      <c r="AX381" s="24"/>
      <c r="AY381" s="24"/>
      <c r="AZ381" s="49"/>
      <c r="BA381" s="138"/>
      <c r="BB381" s="136"/>
      <c r="BF381" s="60"/>
      <c r="CS381" s="63"/>
    </row>
    <row r="382" spans="1:97" s="61" customFormat="1" ht="12.75" x14ac:dyDescent="0.2">
      <c r="A382" s="151"/>
      <c r="B382" s="151"/>
      <c r="C382" s="151"/>
      <c r="D382" s="152"/>
      <c r="E382" s="166"/>
      <c r="F382" s="152"/>
      <c r="G382" s="49"/>
      <c r="H382" s="53"/>
      <c r="I382" s="24"/>
      <c r="J382" s="24"/>
      <c r="K382" s="24"/>
      <c r="L382" s="24"/>
      <c r="M382" s="24"/>
      <c r="N382" s="24"/>
      <c r="O382" s="49"/>
      <c r="P382" s="54"/>
      <c r="Q382" s="53"/>
      <c r="R382" s="24"/>
      <c r="S382" s="24"/>
      <c r="T382" s="24"/>
      <c r="U382" s="24"/>
      <c r="V382" s="24"/>
      <c r="W382" s="24"/>
      <c r="X382" s="49"/>
      <c r="Y382" s="54"/>
      <c r="Z382" s="53"/>
      <c r="AA382" s="24"/>
      <c r="AB382" s="24"/>
      <c r="AC382" s="24"/>
      <c r="AD382" s="24"/>
      <c r="AE382" s="24"/>
      <c r="AF382" s="24"/>
      <c r="AG382" s="49"/>
      <c r="AH382" s="54"/>
      <c r="AI382" s="53"/>
      <c r="AJ382" s="24"/>
      <c r="AK382" s="24"/>
      <c r="AL382" s="24"/>
      <c r="AM382" s="24"/>
      <c r="AN382" s="24"/>
      <c r="AO382" s="24"/>
      <c r="AP382" s="49"/>
      <c r="AQ382" s="54"/>
      <c r="AR382" s="54"/>
      <c r="AS382" s="54"/>
      <c r="AT382" s="29"/>
      <c r="AU382" s="24"/>
      <c r="AV382" s="24"/>
      <c r="AW382" s="24"/>
      <c r="AX382" s="24"/>
      <c r="AY382" s="24"/>
      <c r="AZ382" s="49"/>
      <c r="BA382" s="138"/>
      <c r="BB382" s="136"/>
      <c r="BF382" s="60"/>
      <c r="CS382" s="63"/>
    </row>
    <row r="383" spans="1:97" s="61" customFormat="1" ht="12.75" x14ac:dyDescent="0.2">
      <c r="A383" s="151"/>
      <c r="B383" s="151"/>
      <c r="C383" s="151"/>
      <c r="D383" s="152"/>
      <c r="E383" s="166"/>
      <c r="F383" s="152"/>
      <c r="G383" s="49"/>
      <c r="H383" s="53"/>
      <c r="I383" s="24"/>
      <c r="J383" s="24"/>
      <c r="K383" s="24"/>
      <c r="L383" s="24"/>
      <c r="M383" s="24"/>
      <c r="N383" s="24"/>
      <c r="O383" s="49"/>
      <c r="P383" s="54"/>
      <c r="Q383" s="53"/>
      <c r="R383" s="24"/>
      <c r="S383" s="24"/>
      <c r="T383" s="24"/>
      <c r="U383" s="24"/>
      <c r="V383" s="24"/>
      <c r="W383" s="24"/>
      <c r="X383" s="49"/>
      <c r="Y383" s="54"/>
      <c r="Z383" s="53"/>
      <c r="AA383" s="24"/>
      <c r="AB383" s="24"/>
      <c r="AC383" s="24"/>
      <c r="AD383" s="24"/>
      <c r="AE383" s="24"/>
      <c r="AF383" s="24"/>
      <c r="AG383" s="49"/>
      <c r="AH383" s="54"/>
      <c r="AI383" s="53"/>
      <c r="AJ383" s="24"/>
      <c r="AK383" s="24"/>
      <c r="AL383" s="24"/>
      <c r="AM383" s="24"/>
      <c r="AN383" s="24"/>
      <c r="AO383" s="24"/>
      <c r="AP383" s="49"/>
      <c r="AQ383" s="54"/>
      <c r="AR383" s="54"/>
      <c r="AS383" s="54"/>
      <c r="AT383" s="29"/>
      <c r="AU383" s="24"/>
      <c r="AV383" s="24"/>
      <c r="AW383" s="24"/>
      <c r="AX383" s="24"/>
      <c r="AY383" s="24"/>
      <c r="AZ383" s="49"/>
      <c r="BA383" s="138"/>
      <c r="BB383" s="136"/>
      <c r="BF383" s="60"/>
      <c r="CS383" s="63"/>
    </row>
    <row r="384" spans="1:97" s="61" customFormat="1" ht="12.75" x14ac:dyDescent="0.2">
      <c r="A384" s="151"/>
      <c r="B384" s="151"/>
      <c r="C384" s="151"/>
      <c r="D384" s="152"/>
      <c r="E384" s="166"/>
      <c r="F384" s="152"/>
      <c r="G384" s="49"/>
      <c r="H384" s="53"/>
      <c r="I384" s="24"/>
      <c r="J384" s="24"/>
      <c r="K384" s="24"/>
      <c r="L384" s="24"/>
      <c r="M384" s="24"/>
      <c r="N384" s="24"/>
      <c r="O384" s="49"/>
      <c r="P384" s="54"/>
      <c r="Q384" s="53"/>
      <c r="R384" s="24"/>
      <c r="S384" s="24"/>
      <c r="T384" s="24"/>
      <c r="U384" s="24"/>
      <c r="V384" s="24"/>
      <c r="W384" s="24"/>
      <c r="X384" s="49"/>
      <c r="Y384" s="54"/>
      <c r="Z384" s="53"/>
      <c r="AA384" s="24"/>
      <c r="AB384" s="24"/>
      <c r="AC384" s="24"/>
      <c r="AD384" s="24"/>
      <c r="AE384" s="24"/>
      <c r="AF384" s="24"/>
      <c r="AG384" s="49"/>
      <c r="AH384" s="54"/>
      <c r="AI384" s="53"/>
      <c r="AJ384" s="24"/>
      <c r="AK384" s="24"/>
      <c r="AL384" s="24"/>
      <c r="AM384" s="24"/>
      <c r="AN384" s="24"/>
      <c r="AO384" s="24"/>
      <c r="AP384" s="49"/>
      <c r="AQ384" s="54"/>
      <c r="AR384" s="54"/>
      <c r="AS384" s="54"/>
      <c r="AT384" s="29"/>
      <c r="AU384" s="24"/>
      <c r="AV384" s="24"/>
      <c r="AW384" s="24"/>
      <c r="AX384" s="24"/>
      <c r="AY384" s="24"/>
      <c r="AZ384" s="49"/>
      <c r="BA384" s="138"/>
      <c r="BB384" s="136"/>
      <c r="BF384" s="60"/>
      <c r="CS384" s="63"/>
    </row>
    <row r="385" spans="1:97" s="61" customFormat="1" ht="12.75" x14ac:dyDescent="0.2">
      <c r="A385" s="151"/>
      <c r="B385" s="151"/>
      <c r="C385" s="151"/>
      <c r="D385" s="152"/>
      <c r="E385" s="166"/>
      <c r="F385" s="152"/>
      <c r="G385" s="49"/>
      <c r="H385" s="53"/>
      <c r="I385" s="24"/>
      <c r="J385" s="24"/>
      <c r="K385" s="24"/>
      <c r="L385" s="24"/>
      <c r="M385" s="24"/>
      <c r="N385" s="24"/>
      <c r="O385" s="49"/>
      <c r="P385" s="54"/>
      <c r="Q385" s="53"/>
      <c r="R385" s="24"/>
      <c r="S385" s="24"/>
      <c r="T385" s="24"/>
      <c r="U385" s="24"/>
      <c r="V385" s="24"/>
      <c r="W385" s="24"/>
      <c r="X385" s="49"/>
      <c r="Y385" s="54"/>
      <c r="Z385" s="53"/>
      <c r="AA385" s="24"/>
      <c r="AB385" s="24"/>
      <c r="AC385" s="24"/>
      <c r="AD385" s="24"/>
      <c r="AE385" s="24"/>
      <c r="AF385" s="24"/>
      <c r="AG385" s="49"/>
      <c r="AH385" s="54"/>
      <c r="AI385" s="53"/>
      <c r="AJ385" s="24"/>
      <c r="AK385" s="24"/>
      <c r="AL385" s="24"/>
      <c r="AM385" s="24"/>
      <c r="AN385" s="24"/>
      <c r="AO385" s="24"/>
      <c r="AP385" s="49"/>
      <c r="AQ385" s="54"/>
      <c r="AR385" s="54"/>
      <c r="AS385" s="54"/>
      <c r="AT385" s="29"/>
      <c r="AU385" s="24"/>
      <c r="AV385" s="24"/>
      <c r="AW385" s="24"/>
      <c r="AX385" s="24"/>
      <c r="AY385" s="24"/>
      <c r="AZ385" s="49"/>
      <c r="BA385" s="138"/>
      <c r="BB385" s="136"/>
      <c r="BF385" s="60"/>
      <c r="CS385" s="63"/>
    </row>
    <row r="386" spans="1:97" s="61" customFormat="1" ht="12.75" x14ac:dyDescent="0.2">
      <c r="A386" s="151"/>
      <c r="B386" s="151"/>
      <c r="C386" s="151"/>
      <c r="D386" s="152"/>
      <c r="E386" s="166"/>
      <c r="F386" s="152"/>
      <c r="G386" s="49"/>
      <c r="H386" s="53"/>
      <c r="I386" s="24"/>
      <c r="J386" s="24"/>
      <c r="K386" s="24"/>
      <c r="L386" s="24"/>
      <c r="M386" s="24"/>
      <c r="N386" s="24"/>
      <c r="O386" s="49"/>
      <c r="P386" s="54"/>
      <c r="Q386" s="53"/>
      <c r="R386" s="24"/>
      <c r="S386" s="24"/>
      <c r="T386" s="24"/>
      <c r="U386" s="24"/>
      <c r="V386" s="24"/>
      <c r="W386" s="24"/>
      <c r="X386" s="49"/>
      <c r="Y386" s="54"/>
      <c r="Z386" s="53"/>
      <c r="AA386" s="24"/>
      <c r="AB386" s="24"/>
      <c r="AC386" s="24"/>
      <c r="AD386" s="24"/>
      <c r="AE386" s="24"/>
      <c r="AF386" s="24"/>
      <c r="AG386" s="49"/>
      <c r="AH386" s="54"/>
      <c r="AI386" s="53"/>
      <c r="AJ386" s="24"/>
      <c r="AK386" s="24"/>
      <c r="AL386" s="24"/>
      <c r="AM386" s="24"/>
      <c r="AN386" s="24"/>
      <c r="AO386" s="24"/>
      <c r="AP386" s="49"/>
      <c r="AQ386" s="54"/>
      <c r="AR386" s="54"/>
      <c r="AS386" s="54"/>
      <c r="AT386" s="29"/>
      <c r="AU386" s="24"/>
      <c r="AV386" s="24"/>
      <c r="AW386" s="24"/>
      <c r="AX386" s="24"/>
      <c r="AY386" s="24"/>
      <c r="AZ386" s="49"/>
      <c r="BA386" s="138"/>
      <c r="BB386" s="136"/>
      <c r="BF386" s="60"/>
      <c r="CS386" s="63"/>
    </row>
    <row r="387" spans="1:97" s="61" customFormat="1" ht="12.75" x14ac:dyDescent="0.2">
      <c r="A387" s="151"/>
      <c r="B387" s="151"/>
      <c r="C387" s="151"/>
      <c r="D387" s="152"/>
      <c r="E387" s="166"/>
      <c r="F387" s="152"/>
      <c r="G387" s="49"/>
      <c r="H387" s="53"/>
      <c r="I387" s="24"/>
      <c r="J387" s="24"/>
      <c r="K387" s="24"/>
      <c r="L387" s="24"/>
      <c r="M387" s="24"/>
      <c r="N387" s="24"/>
      <c r="O387" s="49"/>
      <c r="P387" s="54"/>
      <c r="Q387" s="53"/>
      <c r="R387" s="24"/>
      <c r="S387" s="24"/>
      <c r="T387" s="24"/>
      <c r="U387" s="24"/>
      <c r="V387" s="24"/>
      <c r="W387" s="24"/>
      <c r="X387" s="49"/>
      <c r="Y387" s="54"/>
      <c r="Z387" s="53"/>
      <c r="AA387" s="24"/>
      <c r="AB387" s="24"/>
      <c r="AC387" s="24"/>
      <c r="AD387" s="24"/>
      <c r="AE387" s="24"/>
      <c r="AF387" s="24"/>
      <c r="AG387" s="49"/>
      <c r="AH387" s="54"/>
      <c r="AI387" s="53"/>
      <c r="AJ387" s="24"/>
      <c r="AK387" s="24"/>
      <c r="AL387" s="24"/>
      <c r="AM387" s="24"/>
      <c r="AN387" s="24"/>
      <c r="AO387" s="24"/>
      <c r="AP387" s="49"/>
      <c r="AQ387" s="54"/>
      <c r="AR387" s="54"/>
      <c r="AS387" s="54"/>
      <c r="AT387" s="29"/>
      <c r="AU387" s="24"/>
      <c r="AV387" s="24"/>
      <c r="AW387" s="24"/>
      <c r="AX387" s="24"/>
      <c r="AY387" s="24"/>
      <c r="AZ387" s="49"/>
      <c r="BA387" s="138"/>
      <c r="BB387" s="136"/>
      <c r="BF387" s="60"/>
      <c r="CS387" s="63"/>
    </row>
    <row r="388" spans="1:97" s="61" customFormat="1" ht="12.75" x14ac:dyDescent="0.2">
      <c r="A388" s="151"/>
      <c r="B388" s="151"/>
      <c r="C388" s="151"/>
      <c r="D388" s="152"/>
      <c r="E388" s="166"/>
      <c r="F388" s="152"/>
      <c r="G388" s="49"/>
      <c r="H388" s="53"/>
      <c r="I388" s="24"/>
      <c r="J388" s="24"/>
      <c r="K388" s="24"/>
      <c r="L388" s="24"/>
      <c r="M388" s="24"/>
      <c r="N388" s="24"/>
      <c r="O388" s="49"/>
      <c r="P388" s="54"/>
      <c r="Q388" s="53"/>
      <c r="R388" s="24"/>
      <c r="S388" s="24"/>
      <c r="T388" s="24"/>
      <c r="U388" s="24"/>
      <c r="V388" s="24"/>
      <c r="W388" s="24"/>
      <c r="X388" s="49"/>
      <c r="Y388" s="54"/>
      <c r="Z388" s="53"/>
      <c r="AA388" s="24"/>
      <c r="AB388" s="24"/>
      <c r="AC388" s="24"/>
      <c r="AD388" s="24"/>
      <c r="AE388" s="24"/>
      <c r="AF388" s="24"/>
      <c r="AG388" s="49"/>
      <c r="AH388" s="54"/>
      <c r="AI388" s="53"/>
      <c r="AJ388" s="24"/>
      <c r="AK388" s="24"/>
      <c r="AL388" s="24"/>
      <c r="AM388" s="24"/>
      <c r="AN388" s="24"/>
      <c r="AO388" s="24"/>
      <c r="AP388" s="49"/>
      <c r="AQ388" s="54"/>
      <c r="AR388" s="54"/>
      <c r="AS388" s="54"/>
      <c r="AT388" s="29"/>
      <c r="AU388" s="24"/>
      <c r="AV388" s="24"/>
      <c r="AW388" s="24"/>
      <c r="AX388" s="24"/>
      <c r="AY388" s="24"/>
      <c r="AZ388" s="49"/>
      <c r="BA388" s="138"/>
      <c r="BB388" s="136"/>
      <c r="BF388" s="60"/>
      <c r="CS388" s="63"/>
    </row>
    <row r="389" spans="1:97" s="61" customFormat="1" ht="12.75" x14ac:dyDescent="0.2">
      <c r="A389" s="151"/>
      <c r="B389" s="151"/>
      <c r="C389" s="151"/>
      <c r="D389" s="152"/>
      <c r="E389" s="166"/>
      <c r="F389" s="152"/>
      <c r="G389" s="49"/>
      <c r="H389" s="53"/>
      <c r="I389" s="24"/>
      <c r="J389" s="24"/>
      <c r="K389" s="24"/>
      <c r="L389" s="24"/>
      <c r="M389" s="24"/>
      <c r="N389" s="24"/>
      <c r="O389" s="49"/>
      <c r="P389" s="54"/>
      <c r="Q389" s="53"/>
      <c r="R389" s="24"/>
      <c r="S389" s="24"/>
      <c r="T389" s="24"/>
      <c r="U389" s="24"/>
      <c r="V389" s="24"/>
      <c r="W389" s="24"/>
      <c r="X389" s="49"/>
      <c r="Y389" s="54"/>
      <c r="Z389" s="53"/>
      <c r="AA389" s="24"/>
      <c r="AB389" s="24"/>
      <c r="AC389" s="24"/>
      <c r="AD389" s="24"/>
      <c r="AE389" s="24"/>
      <c r="AF389" s="24"/>
      <c r="AG389" s="49"/>
      <c r="AH389" s="54"/>
      <c r="AI389" s="53"/>
      <c r="AJ389" s="24"/>
      <c r="AK389" s="24"/>
      <c r="AL389" s="24"/>
      <c r="AM389" s="24"/>
      <c r="AN389" s="24"/>
      <c r="AO389" s="24"/>
      <c r="AP389" s="49"/>
      <c r="AQ389" s="54"/>
      <c r="AR389" s="54"/>
      <c r="AS389" s="54"/>
      <c r="AT389" s="29"/>
      <c r="AU389" s="24"/>
      <c r="AV389" s="24"/>
      <c r="AW389" s="24"/>
      <c r="AX389" s="24"/>
      <c r="AY389" s="24"/>
      <c r="AZ389" s="49"/>
      <c r="BA389" s="138"/>
      <c r="BB389" s="136"/>
      <c r="BF389" s="60"/>
      <c r="CS389" s="63"/>
    </row>
    <row r="390" spans="1:97" s="61" customFormat="1" ht="12.75" x14ac:dyDescent="0.2">
      <c r="A390" s="151"/>
      <c r="B390" s="151"/>
      <c r="C390" s="151"/>
      <c r="D390" s="152"/>
      <c r="E390" s="166"/>
      <c r="F390" s="152"/>
      <c r="G390" s="49"/>
      <c r="H390" s="53"/>
      <c r="I390" s="24"/>
      <c r="J390" s="24"/>
      <c r="K390" s="24"/>
      <c r="L390" s="24"/>
      <c r="M390" s="24"/>
      <c r="N390" s="24"/>
      <c r="O390" s="49"/>
      <c r="P390" s="54"/>
      <c r="Q390" s="53"/>
      <c r="R390" s="24"/>
      <c r="S390" s="24"/>
      <c r="T390" s="24"/>
      <c r="U390" s="24"/>
      <c r="V390" s="24"/>
      <c r="W390" s="24"/>
      <c r="X390" s="49"/>
      <c r="Y390" s="54"/>
      <c r="Z390" s="53"/>
      <c r="AA390" s="24"/>
      <c r="AB390" s="24"/>
      <c r="AC390" s="24"/>
      <c r="AD390" s="24"/>
      <c r="AE390" s="24"/>
      <c r="AF390" s="24"/>
      <c r="AG390" s="49"/>
      <c r="AH390" s="54"/>
      <c r="AI390" s="53"/>
      <c r="AJ390" s="24"/>
      <c r="AK390" s="24"/>
      <c r="AL390" s="24"/>
      <c r="AM390" s="24"/>
      <c r="AN390" s="24"/>
      <c r="AO390" s="24"/>
      <c r="AP390" s="49"/>
      <c r="AQ390" s="54"/>
      <c r="AR390" s="54"/>
      <c r="AS390" s="54"/>
      <c r="AT390" s="29"/>
      <c r="AU390" s="24"/>
      <c r="AV390" s="24"/>
      <c r="AW390" s="24"/>
      <c r="AX390" s="24"/>
      <c r="AY390" s="24"/>
      <c r="AZ390" s="49"/>
      <c r="BA390" s="138"/>
      <c r="BB390" s="136"/>
      <c r="BF390" s="60"/>
      <c r="CS390" s="63"/>
    </row>
    <row r="391" spans="1:97" s="61" customFormat="1" ht="12.75" x14ac:dyDescent="0.2">
      <c r="A391" s="151"/>
      <c r="B391" s="151"/>
      <c r="C391" s="151"/>
      <c r="D391" s="152"/>
      <c r="E391" s="166"/>
      <c r="F391" s="152"/>
      <c r="G391" s="49"/>
      <c r="H391" s="53"/>
      <c r="I391" s="24"/>
      <c r="J391" s="24"/>
      <c r="K391" s="24"/>
      <c r="L391" s="24"/>
      <c r="M391" s="24"/>
      <c r="N391" s="24"/>
      <c r="O391" s="49"/>
      <c r="P391" s="54"/>
      <c r="Q391" s="53"/>
      <c r="R391" s="24"/>
      <c r="S391" s="24"/>
      <c r="T391" s="24"/>
      <c r="U391" s="24"/>
      <c r="V391" s="24"/>
      <c r="W391" s="24"/>
      <c r="X391" s="49"/>
      <c r="Y391" s="54"/>
      <c r="Z391" s="53"/>
      <c r="AA391" s="24"/>
      <c r="AB391" s="24"/>
      <c r="AC391" s="24"/>
      <c r="AD391" s="24"/>
      <c r="AE391" s="24"/>
      <c r="AF391" s="24"/>
      <c r="AG391" s="49"/>
      <c r="AH391" s="54"/>
      <c r="AI391" s="53"/>
      <c r="AJ391" s="24"/>
      <c r="AK391" s="24"/>
      <c r="AL391" s="24"/>
      <c r="AM391" s="24"/>
      <c r="AN391" s="24"/>
      <c r="AO391" s="24"/>
      <c r="AP391" s="49"/>
      <c r="AQ391" s="54"/>
      <c r="AR391" s="54"/>
      <c r="AS391" s="54"/>
      <c r="AT391" s="29"/>
      <c r="AU391" s="24"/>
      <c r="AV391" s="24"/>
      <c r="AW391" s="24"/>
      <c r="AX391" s="24"/>
      <c r="AY391" s="24"/>
      <c r="AZ391" s="49"/>
      <c r="BA391" s="138"/>
      <c r="BB391" s="136"/>
      <c r="BF391" s="60"/>
      <c r="CS391" s="63"/>
    </row>
    <row r="392" spans="1:97" s="61" customFormat="1" ht="12.75" x14ac:dyDescent="0.2">
      <c r="A392" s="151"/>
      <c r="B392" s="151"/>
      <c r="C392" s="151"/>
      <c r="D392" s="152"/>
      <c r="E392" s="166"/>
      <c r="F392" s="152"/>
      <c r="G392" s="49"/>
      <c r="H392" s="53"/>
      <c r="I392" s="24"/>
      <c r="J392" s="24"/>
      <c r="K392" s="24"/>
      <c r="L392" s="24"/>
      <c r="M392" s="24"/>
      <c r="N392" s="24"/>
      <c r="O392" s="49"/>
      <c r="P392" s="54"/>
      <c r="Q392" s="53"/>
      <c r="R392" s="24"/>
      <c r="S392" s="24"/>
      <c r="T392" s="24"/>
      <c r="U392" s="24"/>
      <c r="V392" s="24"/>
      <c r="W392" s="24"/>
      <c r="X392" s="49"/>
      <c r="Y392" s="54"/>
      <c r="Z392" s="53"/>
      <c r="AA392" s="24"/>
      <c r="AB392" s="24"/>
      <c r="AC392" s="24"/>
      <c r="AD392" s="24"/>
      <c r="AE392" s="24"/>
      <c r="AF392" s="24"/>
      <c r="AG392" s="49"/>
      <c r="AH392" s="54"/>
      <c r="AI392" s="53"/>
      <c r="AJ392" s="24"/>
      <c r="AK392" s="24"/>
      <c r="AL392" s="24"/>
      <c r="AM392" s="24"/>
      <c r="AN392" s="24"/>
      <c r="AO392" s="24"/>
      <c r="AP392" s="49"/>
      <c r="AQ392" s="54"/>
      <c r="AR392" s="54"/>
      <c r="AS392" s="54"/>
      <c r="AT392" s="29"/>
      <c r="AU392" s="24"/>
      <c r="AV392" s="24"/>
      <c r="AW392" s="24"/>
      <c r="AX392" s="24"/>
      <c r="AY392" s="24"/>
      <c r="AZ392" s="49"/>
      <c r="BA392" s="138"/>
      <c r="BB392" s="136"/>
      <c r="BF392" s="60"/>
      <c r="CS392" s="63"/>
    </row>
    <row r="393" spans="1:97" s="61" customFormat="1" ht="12.75" x14ac:dyDescent="0.2">
      <c r="A393" s="151"/>
      <c r="B393" s="151"/>
      <c r="C393" s="151"/>
      <c r="D393" s="152"/>
      <c r="E393" s="166"/>
      <c r="F393" s="152"/>
      <c r="G393" s="49"/>
      <c r="H393" s="53"/>
      <c r="I393" s="24"/>
      <c r="J393" s="24"/>
      <c r="K393" s="24"/>
      <c r="L393" s="24"/>
      <c r="M393" s="24"/>
      <c r="N393" s="24"/>
      <c r="O393" s="49"/>
      <c r="P393" s="54"/>
      <c r="Q393" s="53"/>
      <c r="R393" s="24"/>
      <c r="S393" s="24"/>
      <c r="T393" s="24"/>
      <c r="U393" s="24"/>
      <c r="V393" s="24"/>
      <c r="W393" s="24"/>
      <c r="X393" s="49"/>
      <c r="Y393" s="54"/>
      <c r="Z393" s="53"/>
      <c r="AA393" s="24"/>
      <c r="AB393" s="24"/>
      <c r="AC393" s="24"/>
      <c r="AD393" s="24"/>
      <c r="AE393" s="24"/>
      <c r="AF393" s="24"/>
      <c r="AG393" s="49"/>
      <c r="AH393" s="54"/>
      <c r="AI393" s="53"/>
      <c r="AJ393" s="24"/>
      <c r="AK393" s="24"/>
      <c r="AL393" s="24"/>
      <c r="AM393" s="24"/>
      <c r="AN393" s="24"/>
      <c r="AO393" s="24"/>
      <c r="AP393" s="49"/>
      <c r="AQ393" s="54"/>
      <c r="AR393" s="54"/>
      <c r="AS393" s="54"/>
      <c r="AT393" s="29"/>
      <c r="AU393" s="24"/>
      <c r="AV393" s="24"/>
      <c r="AW393" s="24"/>
      <c r="AX393" s="24"/>
      <c r="AY393" s="24"/>
      <c r="AZ393" s="49"/>
      <c r="BA393" s="138"/>
      <c r="BB393" s="136"/>
      <c r="BF393" s="60"/>
      <c r="CS393" s="63"/>
    </row>
    <row r="394" spans="1:97" s="61" customFormat="1" ht="12.75" x14ac:dyDescent="0.2">
      <c r="A394" s="151"/>
      <c r="B394" s="151"/>
      <c r="C394" s="151"/>
      <c r="D394" s="152"/>
      <c r="E394" s="166"/>
      <c r="F394" s="152"/>
      <c r="G394" s="49"/>
      <c r="H394" s="53"/>
      <c r="I394" s="24"/>
      <c r="J394" s="24"/>
      <c r="K394" s="24"/>
      <c r="L394" s="24"/>
      <c r="M394" s="24"/>
      <c r="N394" s="24"/>
      <c r="O394" s="49"/>
      <c r="P394" s="54"/>
      <c r="Q394" s="53"/>
      <c r="R394" s="24"/>
      <c r="S394" s="24"/>
      <c r="T394" s="24"/>
      <c r="U394" s="24"/>
      <c r="V394" s="24"/>
      <c r="W394" s="24"/>
      <c r="X394" s="49"/>
      <c r="Y394" s="54"/>
      <c r="Z394" s="53"/>
      <c r="AA394" s="24"/>
      <c r="AB394" s="24"/>
      <c r="AC394" s="24"/>
      <c r="AD394" s="24"/>
      <c r="AE394" s="24"/>
      <c r="AF394" s="24"/>
      <c r="AG394" s="49"/>
      <c r="AH394" s="54"/>
      <c r="AI394" s="53"/>
      <c r="AJ394" s="24"/>
      <c r="AK394" s="24"/>
      <c r="AL394" s="24"/>
      <c r="AM394" s="24"/>
      <c r="AN394" s="24"/>
      <c r="AO394" s="24"/>
      <c r="AP394" s="49"/>
      <c r="AQ394" s="54"/>
      <c r="AR394" s="54"/>
      <c r="AS394" s="54"/>
      <c r="AT394" s="29"/>
      <c r="AU394" s="24"/>
      <c r="AV394" s="24"/>
      <c r="AW394" s="24"/>
      <c r="AX394" s="24"/>
      <c r="AY394" s="24"/>
      <c r="AZ394" s="49"/>
      <c r="BA394" s="138"/>
      <c r="BB394" s="136"/>
      <c r="BF394" s="60"/>
      <c r="CS394" s="63"/>
    </row>
    <row r="395" spans="1:97" s="61" customFormat="1" ht="12.75" x14ac:dyDescent="0.2">
      <c r="A395" s="151"/>
      <c r="B395" s="151"/>
      <c r="C395" s="151"/>
      <c r="D395" s="152"/>
      <c r="E395" s="166"/>
      <c r="F395" s="152"/>
      <c r="G395" s="49"/>
      <c r="H395" s="53"/>
      <c r="I395" s="24"/>
      <c r="J395" s="24"/>
      <c r="K395" s="24"/>
      <c r="L395" s="24"/>
      <c r="M395" s="24"/>
      <c r="N395" s="24"/>
      <c r="O395" s="49"/>
      <c r="P395" s="54"/>
      <c r="Q395" s="53"/>
      <c r="R395" s="24"/>
      <c r="S395" s="24"/>
      <c r="T395" s="24"/>
      <c r="U395" s="24"/>
      <c r="V395" s="24"/>
      <c r="W395" s="24"/>
      <c r="X395" s="49"/>
      <c r="Y395" s="54"/>
      <c r="Z395" s="53"/>
      <c r="AA395" s="24"/>
      <c r="AB395" s="24"/>
      <c r="AC395" s="24"/>
      <c r="AD395" s="24"/>
      <c r="AE395" s="24"/>
      <c r="AF395" s="24"/>
      <c r="AG395" s="49"/>
      <c r="AH395" s="54"/>
      <c r="AI395" s="53"/>
      <c r="AJ395" s="24"/>
      <c r="AK395" s="24"/>
      <c r="AL395" s="24"/>
      <c r="AM395" s="24"/>
      <c r="AN395" s="24"/>
      <c r="AO395" s="24"/>
      <c r="AP395" s="49"/>
      <c r="AQ395" s="54"/>
      <c r="AR395" s="54"/>
      <c r="AS395" s="54"/>
      <c r="AT395" s="29"/>
      <c r="AU395" s="24"/>
      <c r="AV395" s="24"/>
      <c r="AW395" s="24"/>
      <c r="AX395" s="24"/>
      <c r="AY395" s="24"/>
      <c r="AZ395" s="49"/>
      <c r="BA395" s="138"/>
      <c r="BB395" s="136"/>
      <c r="BF395" s="60"/>
      <c r="CS395" s="63"/>
    </row>
    <row r="396" spans="1:97" s="61" customFormat="1" ht="12.75" x14ac:dyDescent="0.2">
      <c r="A396" s="151"/>
      <c r="B396" s="151"/>
      <c r="C396" s="151"/>
      <c r="D396" s="152"/>
      <c r="E396" s="166"/>
      <c r="F396" s="152"/>
      <c r="G396" s="49"/>
      <c r="H396" s="53"/>
      <c r="I396" s="24"/>
      <c r="J396" s="24"/>
      <c r="K396" s="24"/>
      <c r="L396" s="24"/>
      <c r="M396" s="24"/>
      <c r="N396" s="24"/>
      <c r="O396" s="49"/>
      <c r="P396" s="54"/>
      <c r="Q396" s="53"/>
      <c r="R396" s="24"/>
      <c r="S396" s="24"/>
      <c r="T396" s="24"/>
      <c r="U396" s="24"/>
      <c r="V396" s="24"/>
      <c r="W396" s="24"/>
      <c r="X396" s="49"/>
      <c r="Y396" s="54"/>
      <c r="Z396" s="53"/>
      <c r="AA396" s="24"/>
      <c r="AB396" s="24"/>
      <c r="AC396" s="24"/>
      <c r="AD396" s="24"/>
      <c r="AE396" s="24"/>
      <c r="AF396" s="24"/>
      <c r="AG396" s="49"/>
      <c r="AH396" s="54"/>
      <c r="AI396" s="53"/>
      <c r="AJ396" s="24"/>
      <c r="AK396" s="24"/>
      <c r="AL396" s="24"/>
      <c r="AM396" s="24"/>
      <c r="AN396" s="24"/>
      <c r="AO396" s="24"/>
      <c r="AP396" s="49"/>
      <c r="AQ396" s="54"/>
      <c r="AR396" s="54"/>
      <c r="AS396" s="54"/>
      <c r="AT396" s="29"/>
      <c r="AU396" s="24"/>
      <c r="AV396" s="24"/>
      <c r="AW396" s="24"/>
      <c r="AX396" s="24"/>
      <c r="AY396" s="24"/>
      <c r="AZ396" s="49"/>
      <c r="BA396" s="138"/>
      <c r="BB396" s="136"/>
      <c r="BF396" s="60"/>
      <c r="CS396" s="63"/>
    </row>
    <row r="397" spans="1:97" s="61" customFormat="1" ht="12.75" x14ac:dyDescent="0.2">
      <c r="A397" s="151"/>
      <c r="B397" s="151"/>
      <c r="C397" s="151"/>
      <c r="D397" s="152"/>
      <c r="E397" s="166"/>
      <c r="F397" s="152"/>
      <c r="G397" s="49"/>
      <c r="H397" s="53"/>
      <c r="I397" s="24"/>
      <c r="J397" s="24"/>
      <c r="K397" s="24"/>
      <c r="L397" s="24"/>
      <c r="M397" s="24"/>
      <c r="N397" s="24"/>
      <c r="O397" s="49"/>
      <c r="P397" s="54"/>
      <c r="Q397" s="53"/>
      <c r="R397" s="24"/>
      <c r="S397" s="24"/>
      <c r="T397" s="24"/>
      <c r="U397" s="24"/>
      <c r="V397" s="24"/>
      <c r="W397" s="24"/>
      <c r="X397" s="49"/>
      <c r="Y397" s="54"/>
      <c r="Z397" s="53"/>
      <c r="AA397" s="24"/>
      <c r="AB397" s="24"/>
      <c r="AC397" s="24"/>
      <c r="AD397" s="24"/>
      <c r="AE397" s="24"/>
      <c r="AF397" s="24"/>
      <c r="AG397" s="49"/>
      <c r="AH397" s="54"/>
      <c r="AI397" s="53"/>
      <c r="AJ397" s="24"/>
      <c r="AK397" s="24"/>
      <c r="AL397" s="24"/>
      <c r="AM397" s="24"/>
      <c r="AN397" s="24"/>
      <c r="AO397" s="24"/>
      <c r="AP397" s="49"/>
      <c r="AQ397" s="54"/>
      <c r="AR397" s="54"/>
      <c r="AS397" s="54"/>
      <c r="AT397" s="29"/>
      <c r="AU397" s="24"/>
      <c r="AV397" s="24"/>
      <c r="AW397" s="24"/>
      <c r="AX397" s="24"/>
      <c r="AY397" s="24"/>
      <c r="AZ397" s="49"/>
      <c r="BA397" s="138"/>
      <c r="BB397" s="136"/>
      <c r="BF397" s="60"/>
      <c r="CS397" s="63"/>
    </row>
    <row r="398" spans="1:97" s="61" customFormat="1" ht="12.75" x14ac:dyDescent="0.2">
      <c r="A398" s="151"/>
      <c r="B398" s="151"/>
      <c r="C398" s="151"/>
      <c r="D398" s="152"/>
      <c r="E398" s="166"/>
      <c r="F398" s="152"/>
      <c r="G398" s="49"/>
      <c r="H398" s="53"/>
      <c r="I398" s="24"/>
      <c r="J398" s="24"/>
      <c r="K398" s="24"/>
      <c r="L398" s="24"/>
      <c r="M398" s="24"/>
      <c r="N398" s="24"/>
      <c r="O398" s="49"/>
      <c r="P398" s="54"/>
      <c r="Q398" s="53"/>
      <c r="R398" s="24"/>
      <c r="S398" s="24"/>
      <c r="T398" s="24"/>
      <c r="U398" s="24"/>
      <c r="V398" s="24"/>
      <c r="W398" s="24"/>
      <c r="X398" s="49"/>
      <c r="Y398" s="54"/>
      <c r="Z398" s="53"/>
      <c r="AA398" s="24"/>
      <c r="AB398" s="24"/>
      <c r="AC398" s="24"/>
      <c r="AD398" s="24"/>
      <c r="AE398" s="24"/>
      <c r="AF398" s="24"/>
      <c r="AG398" s="49"/>
      <c r="AH398" s="54"/>
      <c r="AI398" s="53"/>
      <c r="AJ398" s="24"/>
      <c r="AK398" s="24"/>
      <c r="AL398" s="24"/>
      <c r="AM398" s="24"/>
      <c r="AN398" s="24"/>
      <c r="AO398" s="24"/>
      <c r="AP398" s="49"/>
      <c r="AQ398" s="54"/>
      <c r="AR398" s="54"/>
      <c r="AS398" s="54"/>
      <c r="AT398" s="29"/>
      <c r="AU398" s="24"/>
      <c r="AV398" s="24"/>
      <c r="AW398" s="24"/>
      <c r="AX398" s="24"/>
      <c r="AY398" s="24"/>
      <c r="AZ398" s="49"/>
      <c r="BA398" s="138"/>
      <c r="BB398" s="136"/>
      <c r="BF398" s="60"/>
      <c r="CS398" s="63"/>
    </row>
    <row r="399" spans="1:97" s="61" customFormat="1" ht="12.75" x14ac:dyDescent="0.2">
      <c r="A399" s="151"/>
      <c r="B399" s="151"/>
      <c r="C399" s="151"/>
      <c r="D399" s="152"/>
      <c r="E399" s="166"/>
      <c r="F399" s="152"/>
      <c r="G399" s="49"/>
      <c r="H399" s="53"/>
      <c r="I399" s="24"/>
      <c r="J399" s="24"/>
      <c r="K399" s="24"/>
      <c r="L399" s="24"/>
      <c r="M399" s="24"/>
      <c r="N399" s="24"/>
      <c r="O399" s="49"/>
      <c r="P399" s="54"/>
      <c r="Q399" s="53"/>
      <c r="R399" s="24"/>
      <c r="S399" s="24"/>
      <c r="T399" s="24"/>
      <c r="U399" s="24"/>
      <c r="V399" s="24"/>
      <c r="W399" s="24"/>
      <c r="X399" s="49"/>
      <c r="Y399" s="54"/>
      <c r="Z399" s="53"/>
      <c r="AA399" s="24"/>
      <c r="AB399" s="24"/>
      <c r="AC399" s="24"/>
      <c r="AD399" s="24"/>
      <c r="AE399" s="24"/>
      <c r="AF399" s="24"/>
      <c r="AG399" s="49"/>
      <c r="AH399" s="54"/>
      <c r="AI399" s="53"/>
      <c r="AJ399" s="24"/>
      <c r="AK399" s="24"/>
      <c r="AL399" s="24"/>
      <c r="AM399" s="24"/>
      <c r="AN399" s="24"/>
      <c r="AO399" s="24"/>
      <c r="AP399" s="49"/>
      <c r="AQ399" s="54"/>
      <c r="AR399" s="54"/>
      <c r="AS399" s="54"/>
      <c r="AT399" s="29"/>
      <c r="AU399" s="24"/>
      <c r="AV399" s="24"/>
      <c r="AW399" s="24"/>
      <c r="AX399" s="24"/>
      <c r="AY399" s="24"/>
      <c r="AZ399" s="49"/>
      <c r="BA399" s="138"/>
      <c r="BB399" s="136"/>
      <c r="BF399" s="60"/>
      <c r="CS399" s="63"/>
    </row>
    <row r="400" spans="1:97" s="61" customFormat="1" ht="12.75" x14ac:dyDescent="0.2">
      <c r="A400" s="151"/>
      <c r="B400" s="151"/>
      <c r="C400" s="151"/>
      <c r="D400" s="152"/>
      <c r="E400" s="166"/>
      <c r="F400" s="152"/>
      <c r="G400" s="49"/>
      <c r="H400" s="53"/>
      <c r="I400" s="24"/>
      <c r="J400" s="24"/>
      <c r="K400" s="24"/>
      <c r="L400" s="24"/>
      <c r="M400" s="24"/>
      <c r="N400" s="24"/>
      <c r="O400" s="49"/>
      <c r="P400" s="54"/>
      <c r="Q400" s="53"/>
      <c r="R400" s="24"/>
      <c r="S400" s="24"/>
      <c r="T400" s="24"/>
      <c r="U400" s="24"/>
      <c r="V400" s="24"/>
      <c r="W400" s="24"/>
      <c r="X400" s="49"/>
      <c r="Y400" s="54"/>
      <c r="Z400" s="53"/>
      <c r="AA400" s="24"/>
      <c r="AB400" s="24"/>
      <c r="AC400" s="24"/>
      <c r="AD400" s="24"/>
      <c r="AE400" s="24"/>
      <c r="AF400" s="24"/>
      <c r="AG400" s="49"/>
      <c r="AH400" s="54"/>
      <c r="AI400" s="53"/>
      <c r="AJ400" s="24"/>
      <c r="AK400" s="24"/>
      <c r="AL400" s="24"/>
      <c r="AM400" s="24"/>
      <c r="AN400" s="24"/>
      <c r="AO400" s="24"/>
      <c r="AP400" s="49"/>
      <c r="AQ400" s="54"/>
      <c r="AR400" s="54"/>
      <c r="AS400" s="54"/>
      <c r="AT400" s="29"/>
      <c r="AU400" s="24"/>
      <c r="AV400" s="24"/>
      <c r="AW400" s="24"/>
      <c r="AX400" s="24"/>
      <c r="AY400" s="24"/>
      <c r="AZ400" s="49"/>
      <c r="BA400" s="138"/>
      <c r="BB400" s="136"/>
      <c r="BF400" s="60"/>
      <c r="CS400" s="63"/>
    </row>
    <row r="401" spans="1:97" s="61" customFormat="1" ht="12.75" x14ac:dyDescent="0.2">
      <c r="A401" s="151"/>
      <c r="B401" s="151"/>
      <c r="C401" s="151"/>
      <c r="D401" s="152"/>
      <c r="E401" s="166"/>
      <c r="F401" s="152"/>
      <c r="G401" s="49"/>
      <c r="H401" s="53"/>
      <c r="I401" s="24"/>
      <c r="J401" s="24"/>
      <c r="K401" s="24"/>
      <c r="L401" s="24"/>
      <c r="M401" s="24"/>
      <c r="N401" s="24"/>
      <c r="O401" s="49"/>
      <c r="P401" s="54"/>
      <c r="Q401" s="53"/>
      <c r="R401" s="24"/>
      <c r="S401" s="24"/>
      <c r="T401" s="24"/>
      <c r="U401" s="24"/>
      <c r="V401" s="24"/>
      <c r="W401" s="24"/>
      <c r="X401" s="49"/>
      <c r="Y401" s="54"/>
      <c r="Z401" s="53"/>
      <c r="AA401" s="24"/>
      <c r="AB401" s="24"/>
      <c r="AC401" s="24"/>
      <c r="AD401" s="24"/>
      <c r="AE401" s="24"/>
      <c r="AF401" s="24"/>
      <c r="AG401" s="49"/>
      <c r="AH401" s="54"/>
      <c r="AI401" s="53"/>
      <c r="AJ401" s="24"/>
      <c r="AK401" s="24"/>
      <c r="AL401" s="24"/>
      <c r="AM401" s="24"/>
      <c r="AN401" s="24"/>
      <c r="AO401" s="24"/>
      <c r="AP401" s="49"/>
      <c r="AQ401" s="54"/>
      <c r="AR401" s="54"/>
      <c r="AS401" s="54"/>
      <c r="AT401" s="29"/>
      <c r="AU401" s="24"/>
      <c r="AV401" s="24"/>
      <c r="AW401" s="24"/>
      <c r="AX401" s="24"/>
      <c r="AY401" s="24"/>
      <c r="AZ401" s="49"/>
      <c r="BA401" s="138"/>
      <c r="BB401" s="136"/>
      <c r="BF401" s="60"/>
      <c r="CS401" s="63"/>
    </row>
    <row r="402" spans="1:97" s="61" customFormat="1" ht="12.75" x14ac:dyDescent="0.2">
      <c r="A402" s="151"/>
      <c r="B402" s="151"/>
      <c r="C402" s="151"/>
      <c r="D402" s="152"/>
      <c r="E402" s="166"/>
      <c r="F402" s="152"/>
      <c r="G402" s="49"/>
      <c r="H402" s="53"/>
      <c r="I402" s="24"/>
      <c r="J402" s="24"/>
      <c r="K402" s="24"/>
      <c r="L402" s="24"/>
      <c r="M402" s="24"/>
      <c r="N402" s="24"/>
      <c r="O402" s="49"/>
      <c r="P402" s="54"/>
      <c r="Q402" s="53"/>
      <c r="R402" s="24"/>
      <c r="S402" s="24"/>
      <c r="T402" s="24"/>
      <c r="U402" s="24"/>
      <c r="V402" s="24"/>
      <c r="W402" s="24"/>
      <c r="X402" s="49"/>
      <c r="Y402" s="54"/>
      <c r="Z402" s="53"/>
      <c r="AA402" s="24"/>
      <c r="AB402" s="24"/>
      <c r="AC402" s="24"/>
      <c r="AD402" s="24"/>
      <c r="AE402" s="24"/>
      <c r="AF402" s="24"/>
      <c r="AG402" s="49"/>
      <c r="AH402" s="54"/>
      <c r="AI402" s="53"/>
      <c r="AJ402" s="24"/>
      <c r="AK402" s="24"/>
      <c r="AL402" s="24"/>
      <c r="AM402" s="24"/>
      <c r="AN402" s="24"/>
      <c r="AO402" s="24"/>
      <c r="AP402" s="49"/>
      <c r="AQ402" s="54"/>
      <c r="AR402" s="54"/>
      <c r="AS402" s="54"/>
      <c r="AT402" s="29"/>
      <c r="AU402" s="24"/>
      <c r="AV402" s="24"/>
      <c r="AW402" s="24"/>
      <c r="AX402" s="24"/>
      <c r="AY402" s="24"/>
      <c r="AZ402" s="49"/>
      <c r="BA402" s="138"/>
      <c r="BB402" s="136"/>
      <c r="BF402" s="60"/>
      <c r="CS402" s="63"/>
    </row>
    <row r="403" spans="1:97" s="61" customFormat="1" ht="12.75" x14ac:dyDescent="0.2">
      <c r="A403" s="151"/>
      <c r="B403" s="151"/>
      <c r="C403" s="151"/>
      <c r="D403" s="152"/>
      <c r="E403" s="166"/>
      <c r="F403" s="152"/>
      <c r="G403" s="49"/>
      <c r="H403" s="53"/>
      <c r="I403" s="24"/>
      <c r="J403" s="24"/>
      <c r="K403" s="24"/>
      <c r="L403" s="24"/>
      <c r="M403" s="24"/>
      <c r="N403" s="24"/>
      <c r="O403" s="49"/>
      <c r="P403" s="54"/>
      <c r="Q403" s="53"/>
      <c r="R403" s="24"/>
      <c r="S403" s="24"/>
      <c r="T403" s="24"/>
      <c r="U403" s="24"/>
      <c r="V403" s="24"/>
      <c r="W403" s="24"/>
      <c r="X403" s="49"/>
      <c r="Y403" s="54"/>
      <c r="Z403" s="53"/>
      <c r="AA403" s="24"/>
      <c r="AB403" s="24"/>
      <c r="AC403" s="24"/>
      <c r="AD403" s="24"/>
      <c r="AE403" s="24"/>
      <c r="AF403" s="24"/>
      <c r="AG403" s="49"/>
      <c r="AH403" s="54"/>
      <c r="AI403" s="53"/>
      <c r="AJ403" s="24"/>
      <c r="AK403" s="24"/>
      <c r="AL403" s="24"/>
      <c r="AM403" s="24"/>
      <c r="AN403" s="24"/>
      <c r="AO403" s="24"/>
      <c r="AP403" s="49"/>
      <c r="AQ403" s="54"/>
      <c r="AR403" s="54"/>
      <c r="AS403" s="54"/>
      <c r="AT403" s="29"/>
      <c r="AU403" s="24"/>
      <c r="AV403" s="24"/>
      <c r="AW403" s="24"/>
      <c r="AX403" s="24"/>
      <c r="AY403" s="24"/>
      <c r="AZ403" s="49"/>
      <c r="BA403" s="138"/>
      <c r="BB403" s="136"/>
      <c r="BF403" s="60"/>
      <c r="CS403" s="63"/>
    </row>
    <row r="404" spans="1:97" s="61" customFormat="1" ht="12.75" x14ac:dyDescent="0.2">
      <c r="A404" s="151"/>
      <c r="B404" s="151"/>
      <c r="C404" s="151"/>
      <c r="D404" s="152"/>
      <c r="E404" s="166"/>
      <c r="F404" s="152"/>
      <c r="G404" s="49"/>
      <c r="H404" s="53"/>
      <c r="I404" s="24"/>
      <c r="J404" s="24"/>
      <c r="K404" s="24"/>
      <c r="L404" s="24"/>
      <c r="M404" s="24"/>
      <c r="N404" s="24"/>
      <c r="O404" s="49"/>
      <c r="P404" s="54"/>
      <c r="Q404" s="53"/>
      <c r="R404" s="24"/>
      <c r="S404" s="24"/>
      <c r="T404" s="24"/>
      <c r="U404" s="24"/>
      <c r="V404" s="24"/>
      <c r="W404" s="24"/>
      <c r="X404" s="49"/>
      <c r="Y404" s="54"/>
      <c r="Z404" s="53"/>
      <c r="AA404" s="24"/>
      <c r="AB404" s="24"/>
      <c r="AC404" s="24"/>
      <c r="AD404" s="24"/>
      <c r="AE404" s="24"/>
      <c r="AF404" s="24"/>
      <c r="AG404" s="49"/>
      <c r="AH404" s="54"/>
      <c r="AI404" s="53"/>
      <c r="AJ404" s="24"/>
      <c r="AK404" s="24"/>
      <c r="AL404" s="24"/>
      <c r="AM404" s="24"/>
      <c r="AN404" s="24"/>
      <c r="AO404" s="24"/>
      <c r="AP404" s="49"/>
      <c r="AQ404" s="54"/>
      <c r="AR404" s="54"/>
      <c r="AS404" s="54"/>
      <c r="AT404" s="29"/>
      <c r="AU404" s="24"/>
      <c r="AV404" s="24"/>
      <c r="AW404" s="24"/>
      <c r="AX404" s="24"/>
      <c r="AY404" s="24"/>
      <c r="AZ404" s="49"/>
      <c r="BA404" s="138"/>
      <c r="BB404" s="136"/>
      <c r="BF404" s="60"/>
      <c r="CS404" s="63"/>
    </row>
    <row r="405" spans="1:97" s="61" customFormat="1" ht="12.75" x14ac:dyDescent="0.2">
      <c r="A405" s="151"/>
      <c r="B405" s="151"/>
      <c r="C405" s="151"/>
      <c r="D405" s="152"/>
      <c r="E405" s="166"/>
      <c r="F405" s="152"/>
      <c r="G405" s="49"/>
      <c r="H405" s="53"/>
      <c r="I405" s="24"/>
      <c r="J405" s="24"/>
      <c r="K405" s="24"/>
      <c r="L405" s="24"/>
      <c r="M405" s="24"/>
      <c r="N405" s="24"/>
      <c r="O405" s="49"/>
      <c r="P405" s="54"/>
      <c r="Q405" s="53"/>
      <c r="R405" s="24"/>
      <c r="S405" s="24"/>
      <c r="T405" s="24"/>
      <c r="U405" s="24"/>
      <c r="V405" s="24"/>
      <c r="W405" s="24"/>
      <c r="X405" s="49"/>
      <c r="Y405" s="54"/>
      <c r="Z405" s="53"/>
      <c r="AA405" s="24"/>
      <c r="AB405" s="24"/>
      <c r="AC405" s="24"/>
      <c r="AD405" s="24"/>
      <c r="AE405" s="24"/>
      <c r="AF405" s="24"/>
      <c r="AG405" s="49"/>
      <c r="AH405" s="54"/>
      <c r="AI405" s="53"/>
      <c r="AJ405" s="24"/>
      <c r="AK405" s="24"/>
      <c r="AL405" s="24"/>
      <c r="AM405" s="24"/>
      <c r="AN405" s="24"/>
      <c r="AO405" s="24"/>
      <c r="AP405" s="49"/>
      <c r="AQ405" s="54"/>
      <c r="AR405" s="54"/>
      <c r="AS405" s="54"/>
      <c r="AT405" s="29"/>
      <c r="AU405" s="24"/>
      <c r="AV405" s="24"/>
      <c r="AW405" s="24"/>
      <c r="AX405" s="24"/>
      <c r="AY405" s="24"/>
      <c r="AZ405" s="49"/>
      <c r="BA405" s="138"/>
      <c r="BB405" s="136"/>
      <c r="BF405" s="60"/>
      <c r="CS405" s="63"/>
    </row>
    <row r="406" spans="1:97" s="61" customFormat="1" ht="12.75" x14ac:dyDescent="0.2">
      <c r="A406" s="151"/>
      <c r="B406" s="151"/>
      <c r="C406" s="151"/>
      <c r="D406" s="152"/>
      <c r="E406" s="166"/>
      <c r="F406" s="152"/>
      <c r="G406" s="49"/>
      <c r="H406" s="53"/>
      <c r="I406" s="24"/>
      <c r="J406" s="24"/>
      <c r="K406" s="24"/>
      <c r="L406" s="24"/>
      <c r="M406" s="24"/>
      <c r="N406" s="24"/>
      <c r="O406" s="49"/>
      <c r="P406" s="54"/>
      <c r="Q406" s="53"/>
      <c r="R406" s="24"/>
      <c r="S406" s="24"/>
      <c r="T406" s="24"/>
      <c r="U406" s="24"/>
      <c r="V406" s="24"/>
      <c r="W406" s="24"/>
      <c r="X406" s="49"/>
      <c r="Y406" s="54"/>
      <c r="Z406" s="53"/>
      <c r="AA406" s="24"/>
      <c r="AB406" s="24"/>
      <c r="AC406" s="24"/>
      <c r="AD406" s="24"/>
      <c r="AE406" s="24"/>
      <c r="AF406" s="24"/>
      <c r="AG406" s="49"/>
      <c r="AH406" s="54"/>
      <c r="AI406" s="53"/>
      <c r="AJ406" s="24"/>
      <c r="AK406" s="24"/>
      <c r="AL406" s="24"/>
      <c r="AM406" s="24"/>
      <c r="AN406" s="24"/>
      <c r="AO406" s="24"/>
      <c r="AP406" s="49"/>
      <c r="AQ406" s="54"/>
      <c r="AR406" s="54"/>
      <c r="AS406" s="54"/>
      <c r="AT406" s="29"/>
      <c r="AU406" s="24"/>
      <c r="AV406" s="24"/>
      <c r="AW406" s="24"/>
      <c r="AX406" s="24"/>
      <c r="AY406" s="24"/>
      <c r="AZ406" s="49"/>
      <c r="BA406" s="138"/>
      <c r="BB406" s="136"/>
      <c r="BF406" s="60"/>
      <c r="CS406" s="63"/>
    </row>
    <row r="407" spans="1:97" s="61" customFormat="1" ht="12.75" x14ac:dyDescent="0.2">
      <c r="A407" s="151"/>
      <c r="B407" s="151"/>
      <c r="C407" s="151"/>
      <c r="D407" s="152"/>
      <c r="E407" s="166"/>
      <c r="F407" s="152"/>
      <c r="G407" s="49"/>
      <c r="H407" s="53"/>
      <c r="I407" s="24"/>
      <c r="J407" s="24"/>
      <c r="K407" s="24"/>
      <c r="L407" s="24"/>
      <c r="M407" s="24"/>
      <c r="N407" s="24"/>
      <c r="O407" s="49"/>
      <c r="P407" s="54"/>
      <c r="Q407" s="53"/>
      <c r="R407" s="24"/>
      <c r="S407" s="24"/>
      <c r="T407" s="24"/>
      <c r="U407" s="24"/>
      <c r="V407" s="24"/>
      <c r="W407" s="24"/>
      <c r="X407" s="49"/>
      <c r="Y407" s="54"/>
      <c r="Z407" s="53"/>
      <c r="AA407" s="24"/>
      <c r="AB407" s="24"/>
      <c r="AC407" s="24"/>
      <c r="AD407" s="24"/>
      <c r="AE407" s="24"/>
      <c r="AF407" s="24"/>
      <c r="AG407" s="49"/>
      <c r="AH407" s="54"/>
      <c r="AI407" s="53"/>
      <c r="AJ407" s="24"/>
      <c r="AK407" s="24"/>
      <c r="AL407" s="24"/>
      <c r="AM407" s="24"/>
      <c r="AN407" s="24"/>
      <c r="AO407" s="24"/>
      <c r="AP407" s="49"/>
      <c r="AQ407" s="54"/>
      <c r="AR407" s="54"/>
      <c r="AS407" s="54"/>
      <c r="AT407" s="29"/>
      <c r="AU407" s="24"/>
      <c r="AV407" s="24"/>
      <c r="AW407" s="24"/>
      <c r="AX407" s="24"/>
      <c r="AY407" s="24"/>
      <c r="AZ407" s="49"/>
      <c r="BA407" s="138"/>
      <c r="BB407" s="136"/>
      <c r="BF407" s="60"/>
      <c r="CS407" s="63"/>
    </row>
    <row r="408" spans="1:97" s="61" customFormat="1" ht="12.75" x14ac:dyDescent="0.2">
      <c r="A408" s="151"/>
      <c r="B408" s="151"/>
      <c r="C408" s="151"/>
      <c r="D408" s="152"/>
      <c r="E408" s="166"/>
      <c r="F408" s="152"/>
      <c r="G408" s="49"/>
      <c r="H408" s="53"/>
      <c r="I408" s="24"/>
      <c r="J408" s="24"/>
      <c r="K408" s="24"/>
      <c r="L408" s="24"/>
      <c r="M408" s="24"/>
      <c r="N408" s="24"/>
      <c r="O408" s="49"/>
      <c r="P408" s="54"/>
      <c r="Q408" s="53"/>
      <c r="R408" s="24"/>
      <c r="S408" s="24"/>
      <c r="T408" s="24"/>
      <c r="U408" s="24"/>
      <c r="V408" s="24"/>
      <c r="W408" s="24"/>
      <c r="X408" s="49"/>
      <c r="Y408" s="54"/>
      <c r="Z408" s="53"/>
      <c r="AA408" s="24"/>
      <c r="AB408" s="24"/>
      <c r="AC408" s="24"/>
      <c r="AD408" s="24"/>
      <c r="AE408" s="24"/>
      <c r="AF408" s="24"/>
      <c r="AG408" s="49"/>
      <c r="AH408" s="54"/>
      <c r="AI408" s="53"/>
      <c r="AJ408" s="24"/>
      <c r="AK408" s="24"/>
      <c r="AL408" s="24"/>
      <c r="AM408" s="24"/>
      <c r="AN408" s="24"/>
      <c r="AO408" s="24"/>
      <c r="AP408" s="49"/>
      <c r="AQ408" s="54"/>
      <c r="AR408" s="54"/>
      <c r="AS408" s="54"/>
      <c r="AT408" s="29"/>
      <c r="AU408" s="24"/>
      <c r="AV408" s="24"/>
      <c r="AW408" s="24"/>
      <c r="AX408" s="24"/>
      <c r="AY408" s="24"/>
      <c r="AZ408" s="49"/>
      <c r="BA408" s="138"/>
      <c r="BB408" s="136"/>
      <c r="BF408" s="60"/>
      <c r="CS408" s="63"/>
    </row>
    <row r="409" spans="1:97" s="61" customFormat="1" ht="12.75" x14ac:dyDescent="0.2">
      <c r="A409" s="151"/>
      <c r="B409" s="151"/>
      <c r="C409" s="151"/>
      <c r="D409" s="152"/>
      <c r="E409" s="166"/>
      <c r="F409" s="152"/>
      <c r="G409" s="49"/>
      <c r="H409" s="53"/>
      <c r="I409" s="24"/>
      <c r="J409" s="24"/>
      <c r="K409" s="24"/>
      <c r="L409" s="24"/>
      <c r="M409" s="24"/>
      <c r="N409" s="24"/>
      <c r="O409" s="49"/>
      <c r="P409" s="54"/>
      <c r="Q409" s="53"/>
      <c r="R409" s="24"/>
      <c r="S409" s="24"/>
      <c r="T409" s="24"/>
      <c r="U409" s="24"/>
      <c r="V409" s="24"/>
      <c r="W409" s="24"/>
      <c r="X409" s="49"/>
      <c r="Y409" s="54"/>
      <c r="Z409" s="53"/>
      <c r="AA409" s="24"/>
      <c r="AB409" s="24"/>
      <c r="AC409" s="24"/>
      <c r="AD409" s="24"/>
      <c r="AE409" s="24"/>
      <c r="AF409" s="24"/>
      <c r="AG409" s="49"/>
      <c r="AH409" s="54"/>
      <c r="AI409" s="53"/>
      <c r="AJ409" s="24"/>
      <c r="AK409" s="24"/>
      <c r="AL409" s="24"/>
      <c r="AM409" s="24"/>
      <c r="AN409" s="24"/>
      <c r="AO409" s="24"/>
      <c r="AP409" s="49"/>
      <c r="AQ409" s="54"/>
      <c r="AR409" s="54"/>
      <c r="AS409" s="54"/>
      <c r="AT409" s="29"/>
      <c r="AU409" s="24"/>
      <c r="AV409" s="24"/>
      <c r="AW409" s="24"/>
      <c r="AX409" s="24"/>
      <c r="AY409" s="24"/>
      <c r="AZ409" s="49"/>
      <c r="BA409" s="138"/>
      <c r="BB409" s="136"/>
      <c r="BF409" s="60"/>
      <c r="CS409" s="63"/>
    </row>
    <row r="410" spans="1:97" s="61" customFormat="1" ht="12.75" x14ac:dyDescent="0.2">
      <c r="A410" s="151"/>
      <c r="B410" s="151"/>
      <c r="C410" s="151"/>
      <c r="D410" s="153"/>
      <c r="E410" s="167"/>
      <c r="F410" s="153"/>
      <c r="G410" s="49"/>
      <c r="H410" s="53"/>
      <c r="I410" s="24"/>
      <c r="J410" s="24"/>
      <c r="K410" s="24"/>
      <c r="L410" s="24"/>
      <c r="M410" s="24"/>
      <c r="N410" s="24"/>
      <c r="O410" s="49"/>
      <c r="P410" s="54"/>
      <c r="Q410" s="53"/>
      <c r="R410" s="24"/>
      <c r="S410" s="24"/>
      <c r="T410" s="24"/>
      <c r="U410" s="24"/>
      <c r="V410" s="24"/>
      <c r="W410" s="24"/>
      <c r="X410" s="49"/>
      <c r="Y410" s="54"/>
      <c r="Z410" s="53"/>
      <c r="AA410" s="24"/>
      <c r="AB410" s="24"/>
      <c r="AC410" s="24"/>
      <c r="AD410" s="24"/>
      <c r="AE410" s="24"/>
      <c r="AF410" s="24"/>
      <c r="AG410" s="49"/>
      <c r="AH410" s="54"/>
      <c r="AI410" s="53"/>
      <c r="AJ410" s="24"/>
      <c r="AK410" s="24"/>
      <c r="AL410" s="24"/>
      <c r="AM410" s="24"/>
      <c r="AN410" s="24"/>
      <c r="AO410" s="24"/>
      <c r="AP410" s="49"/>
      <c r="AQ410" s="54"/>
      <c r="AR410" s="54"/>
      <c r="AS410" s="54"/>
      <c r="AT410" s="29"/>
      <c r="AU410" s="24"/>
      <c r="AV410" s="24"/>
      <c r="AW410" s="24"/>
      <c r="AX410" s="24"/>
      <c r="AY410" s="24"/>
      <c r="AZ410" s="49"/>
      <c r="BA410" s="138"/>
      <c r="BB410" s="136"/>
      <c r="BF410" s="60"/>
      <c r="CS410" s="63"/>
    </row>
    <row r="411" spans="1:97" s="61" customFormat="1" ht="12.75" x14ac:dyDescent="0.2">
      <c r="A411" s="151"/>
      <c r="B411" s="151"/>
      <c r="C411" s="151"/>
      <c r="D411" s="153"/>
      <c r="E411" s="167"/>
      <c r="F411" s="153"/>
      <c r="G411" s="49"/>
      <c r="H411" s="53"/>
      <c r="I411" s="24"/>
      <c r="J411" s="24"/>
      <c r="K411" s="24"/>
      <c r="L411" s="24"/>
      <c r="M411" s="24"/>
      <c r="N411" s="24"/>
      <c r="O411" s="49"/>
      <c r="P411" s="54"/>
      <c r="Q411" s="53"/>
      <c r="R411" s="24"/>
      <c r="S411" s="24"/>
      <c r="T411" s="24"/>
      <c r="U411" s="24"/>
      <c r="V411" s="24"/>
      <c r="W411" s="24"/>
      <c r="X411" s="49"/>
      <c r="Y411" s="54"/>
      <c r="Z411" s="53"/>
      <c r="AA411" s="24"/>
      <c r="AB411" s="24"/>
      <c r="AC411" s="24"/>
      <c r="AD411" s="24"/>
      <c r="AE411" s="24"/>
      <c r="AF411" s="24"/>
      <c r="AG411" s="49"/>
      <c r="AH411" s="54"/>
      <c r="AI411" s="53"/>
      <c r="AJ411" s="24"/>
      <c r="AK411" s="24"/>
      <c r="AL411" s="24"/>
      <c r="AM411" s="24"/>
      <c r="AN411" s="24"/>
      <c r="AO411" s="24"/>
      <c r="AP411" s="49"/>
      <c r="AQ411" s="54"/>
      <c r="AR411" s="54"/>
      <c r="AS411" s="54"/>
      <c r="AT411" s="29"/>
      <c r="AU411" s="24"/>
      <c r="AV411" s="24"/>
      <c r="AW411" s="24"/>
      <c r="AX411" s="24"/>
      <c r="AY411" s="24"/>
      <c r="AZ411" s="49"/>
      <c r="BA411" s="138"/>
      <c r="BB411" s="136"/>
      <c r="BF411" s="60"/>
      <c r="CS411" s="63"/>
    </row>
    <row r="412" spans="1:97" s="61" customFormat="1" ht="12.75" x14ac:dyDescent="0.2">
      <c r="A412" s="151"/>
      <c r="B412" s="151"/>
      <c r="C412" s="151"/>
      <c r="D412" s="153"/>
      <c r="E412" s="167"/>
      <c r="F412" s="153"/>
      <c r="G412" s="49"/>
      <c r="H412" s="53"/>
      <c r="I412" s="24"/>
      <c r="J412" s="24"/>
      <c r="K412" s="24"/>
      <c r="L412" s="24"/>
      <c r="M412" s="24"/>
      <c r="N412" s="24"/>
      <c r="O412" s="49"/>
      <c r="P412" s="54"/>
      <c r="Q412" s="53"/>
      <c r="R412" s="24"/>
      <c r="S412" s="24"/>
      <c r="T412" s="24"/>
      <c r="U412" s="24"/>
      <c r="V412" s="24"/>
      <c r="W412" s="24"/>
      <c r="X412" s="49"/>
      <c r="Y412" s="54"/>
      <c r="Z412" s="53"/>
      <c r="AA412" s="24"/>
      <c r="AB412" s="24"/>
      <c r="AC412" s="24"/>
      <c r="AD412" s="24"/>
      <c r="AE412" s="24"/>
      <c r="AF412" s="24"/>
      <c r="AG412" s="49"/>
      <c r="AH412" s="54"/>
      <c r="AI412" s="53"/>
      <c r="AJ412" s="24"/>
      <c r="AK412" s="24"/>
      <c r="AL412" s="24"/>
      <c r="AM412" s="24"/>
      <c r="AN412" s="24"/>
      <c r="AO412" s="24"/>
      <c r="AP412" s="49"/>
      <c r="AQ412" s="54"/>
      <c r="AR412" s="54"/>
      <c r="AS412" s="54"/>
      <c r="AT412" s="29"/>
      <c r="AU412" s="24"/>
      <c r="AV412" s="24"/>
      <c r="AW412" s="24"/>
      <c r="AX412" s="24"/>
      <c r="AY412" s="24"/>
      <c r="AZ412" s="49"/>
      <c r="BA412" s="138"/>
      <c r="BB412" s="136"/>
      <c r="BF412" s="60"/>
      <c r="CS412" s="63"/>
    </row>
    <row r="413" spans="1:97" s="61" customFormat="1" ht="12.75" x14ac:dyDescent="0.2">
      <c r="A413" s="151"/>
      <c r="B413" s="151"/>
      <c r="C413" s="151"/>
      <c r="D413" s="153"/>
      <c r="E413" s="167"/>
      <c r="F413" s="153"/>
      <c r="G413" s="49"/>
      <c r="H413" s="53"/>
      <c r="I413" s="24"/>
      <c r="J413" s="24"/>
      <c r="K413" s="24"/>
      <c r="L413" s="24"/>
      <c r="M413" s="24"/>
      <c r="N413" s="24"/>
      <c r="O413" s="49"/>
      <c r="P413" s="54"/>
      <c r="Q413" s="53"/>
      <c r="R413" s="24"/>
      <c r="S413" s="24"/>
      <c r="T413" s="24"/>
      <c r="U413" s="24"/>
      <c r="V413" s="24"/>
      <c r="W413" s="24"/>
      <c r="X413" s="49"/>
      <c r="Y413" s="54"/>
      <c r="Z413" s="53"/>
      <c r="AA413" s="24"/>
      <c r="AB413" s="24"/>
      <c r="AC413" s="24"/>
      <c r="AD413" s="24"/>
      <c r="AE413" s="24"/>
      <c r="AF413" s="24"/>
      <c r="AG413" s="49"/>
      <c r="AH413" s="54"/>
      <c r="AI413" s="53"/>
      <c r="AJ413" s="24"/>
      <c r="AK413" s="24"/>
      <c r="AL413" s="24"/>
      <c r="AM413" s="24"/>
      <c r="AN413" s="24"/>
      <c r="AO413" s="24"/>
      <c r="AP413" s="49"/>
      <c r="AQ413" s="54"/>
      <c r="AR413" s="54"/>
      <c r="AS413" s="54"/>
      <c r="AT413" s="29"/>
      <c r="AU413" s="24"/>
      <c r="AV413" s="24"/>
      <c r="AW413" s="24"/>
      <c r="AX413" s="24"/>
      <c r="AY413" s="24"/>
      <c r="AZ413" s="49"/>
      <c r="BA413" s="138"/>
      <c r="BB413" s="136"/>
      <c r="BF413" s="60"/>
      <c r="CS413" s="63"/>
    </row>
    <row r="414" spans="1:97" s="61" customFormat="1" ht="12.75" x14ac:dyDescent="0.2">
      <c r="A414" s="151"/>
      <c r="B414" s="151"/>
      <c r="C414" s="151"/>
      <c r="D414" s="153"/>
      <c r="E414" s="167"/>
      <c r="F414" s="153"/>
      <c r="G414" s="49"/>
      <c r="H414" s="53"/>
      <c r="I414" s="24"/>
      <c r="J414" s="24"/>
      <c r="K414" s="24"/>
      <c r="L414" s="24"/>
      <c r="M414" s="24"/>
      <c r="N414" s="24"/>
      <c r="O414" s="49"/>
      <c r="P414" s="54"/>
      <c r="Q414" s="53"/>
      <c r="R414" s="24"/>
      <c r="S414" s="24"/>
      <c r="T414" s="24"/>
      <c r="U414" s="24"/>
      <c r="V414" s="24"/>
      <c r="W414" s="24"/>
      <c r="X414" s="49"/>
      <c r="Y414" s="54"/>
      <c r="Z414" s="53"/>
      <c r="AA414" s="24"/>
      <c r="AB414" s="24"/>
      <c r="AC414" s="24"/>
      <c r="AD414" s="24"/>
      <c r="AE414" s="24"/>
      <c r="AF414" s="24"/>
      <c r="AG414" s="49"/>
      <c r="AH414" s="54"/>
      <c r="AI414" s="53"/>
      <c r="AJ414" s="24"/>
      <c r="AK414" s="24"/>
      <c r="AL414" s="24"/>
      <c r="AM414" s="24"/>
      <c r="AN414" s="24"/>
      <c r="AO414" s="24"/>
      <c r="AP414" s="49"/>
      <c r="AQ414" s="54"/>
      <c r="AR414" s="54"/>
      <c r="AS414" s="54"/>
      <c r="AT414" s="29"/>
      <c r="AU414" s="24"/>
      <c r="AV414" s="24"/>
      <c r="AW414" s="24"/>
      <c r="AX414" s="24"/>
      <c r="AY414" s="24"/>
      <c r="AZ414" s="49"/>
      <c r="BA414" s="138"/>
      <c r="BB414" s="136"/>
      <c r="BF414" s="60"/>
      <c r="CS414" s="63"/>
    </row>
    <row r="415" spans="1:97" s="61" customFormat="1" ht="12.75" x14ac:dyDescent="0.2">
      <c r="A415" s="151"/>
      <c r="B415" s="151"/>
      <c r="C415" s="151"/>
      <c r="D415" s="153"/>
      <c r="E415" s="167"/>
      <c r="F415" s="153"/>
      <c r="G415" s="49"/>
      <c r="H415" s="53"/>
      <c r="I415" s="24"/>
      <c r="J415" s="24"/>
      <c r="K415" s="24"/>
      <c r="L415" s="24"/>
      <c r="M415" s="24"/>
      <c r="N415" s="24"/>
      <c r="O415" s="49"/>
      <c r="P415" s="54"/>
      <c r="Q415" s="53"/>
      <c r="R415" s="24"/>
      <c r="S415" s="24"/>
      <c r="T415" s="24"/>
      <c r="U415" s="24"/>
      <c r="V415" s="24"/>
      <c r="W415" s="24"/>
      <c r="X415" s="49"/>
      <c r="Y415" s="54"/>
      <c r="Z415" s="53"/>
      <c r="AA415" s="24"/>
      <c r="AB415" s="24"/>
      <c r="AC415" s="24"/>
      <c r="AD415" s="24"/>
      <c r="AE415" s="24"/>
      <c r="AF415" s="24"/>
      <c r="AG415" s="49"/>
      <c r="AH415" s="54"/>
      <c r="AI415" s="53"/>
      <c r="AJ415" s="24"/>
      <c r="AK415" s="24"/>
      <c r="AL415" s="24"/>
      <c r="AM415" s="24"/>
      <c r="AN415" s="24"/>
      <c r="AO415" s="24"/>
      <c r="AP415" s="49"/>
      <c r="AQ415" s="54"/>
      <c r="AR415" s="54"/>
      <c r="AS415" s="54"/>
      <c r="AT415" s="29"/>
      <c r="AU415" s="24"/>
      <c r="AV415" s="24"/>
      <c r="AW415" s="24"/>
      <c r="AX415" s="24"/>
      <c r="AY415" s="24"/>
      <c r="AZ415" s="49"/>
      <c r="BA415" s="138"/>
      <c r="BB415" s="136"/>
      <c r="BF415" s="60"/>
      <c r="CS415" s="63"/>
    </row>
    <row r="416" spans="1:97" s="61" customFormat="1" ht="12.75" x14ac:dyDescent="0.2">
      <c r="A416" s="151"/>
      <c r="B416" s="151"/>
      <c r="C416" s="151"/>
      <c r="D416" s="153"/>
      <c r="E416" s="167"/>
      <c r="F416" s="153"/>
      <c r="G416" s="49"/>
      <c r="H416" s="53"/>
      <c r="I416" s="24"/>
      <c r="J416" s="24"/>
      <c r="K416" s="24"/>
      <c r="L416" s="24"/>
      <c r="M416" s="24"/>
      <c r="N416" s="24"/>
      <c r="O416" s="49"/>
      <c r="P416" s="54"/>
      <c r="Q416" s="53"/>
      <c r="R416" s="24"/>
      <c r="S416" s="24"/>
      <c r="T416" s="24"/>
      <c r="U416" s="24"/>
      <c r="V416" s="24"/>
      <c r="W416" s="24"/>
      <c r="X416" s="49"/>
      <c r="Y416" s="54"/>
      <c r="Z416" s="53"/>
      <c r="AA416" s="24"/>
      <c r="AB416" s="24"/>
      <c r="AC416" s="24"/>
      <c r="AD416" s="24"/>
      <c r="AE416" s="24"/>
      <c r="AF416" s="24"/>
      <c r="AG416" s="49"/>
      <c r="AH416" s="54"/>
      <c r="AI416" s="53"/>
      <c r="AJ416" s="24"/>
      <c r="AK416" s="24"/>
      <c r="AL416" s="24"/>
      <c r="AM416" s="24"/>
      <c r="AN416" s="24"/>
      <c r="AO416" s="24"/>
      <c r="AP416" s="49"/>
      <c r="AQ416" s="54"/>
      <c r="AR416" s="54"/>
      <c r="AS416" s="54"/>
      <c r="AT416" s="29"/>
      <c r="AU416" s="24"/>
      <c r="AV416" s="24"/>
      <c r="AW416" s="24"/>
      <c r="AX416" s="24"/>
      <c r="AY416" s="24"/>
      <c r="AZ416" s="49"/>
      <c r="BA416" s="138"/>
      <c r="BB416" s="136"/>
      <c r="BF416" s="60"/>
      <c r="CS416" s="63"/>
    </row>
    <row r="417" spans="1:97" s="61" customFormat="1" ht="12.75" x14ac:dyDescent="0.2">
      <c r="A417" s="151"/>
      <c r="B417" s="151"/>
      <c r="C417" s="151"/>
      <c r="D417" s="153"/>
      <c r="E417" s="167"/>
      <c r="F417" s="153"/>
      <c r="G417" s="49"/>
      <c r="H417" s="53"/>
      <c r="I417" s="24"/>
      <c r="J417" s="24"/>
      <c r="K417" s="24"/>
      <c r="L417" s="24"/>
      <c r="M417" s="24"/>
      <c r="N417" s="24"/>
      <c r="O417" s="49"/>
      <c r="P417" s="54"/>
      <c r="Q417" s="53"/>
      <c r="R417" s="24"/>
      <c r="S417" s="24"/>
      <c r="T417" s="24"/>
      <c r="U417" s="24"/>
      <c r="V417" s="24"/>
      <c r="W417" s="24"/>
      <c r="X417" s="49"/>
      <c r="Y417" s="54"/>
      <c r="Z417" s="53"/>
      <c r="AA417" s="24"/>
      <c r="AB417" s="24"/>
      <c r="AC417" s="24"/>
      <c r="AD417" s="24"/>
      <c r="AE417" s="24"/>
      <c r="AF417" s="24"/>
      <c r="AG417" s="49"/>
      <c r="AH417" s="54"/>
      <c r="AI417" s="53"/>
      <c r="AJ417" s="24"/>
      <c r="AK417" s="24"/>
      <c r="AL417" s="24"/>
      <c r="AM417" s="24"/>
      <c r="AN417" s="24"/>
      <c r="AO417" s="24"/>
      <c r="AP417" s="49"/>
      <c r="AQ417" s="54"/>
      <c r="AR417" s="54"/>
      <c r="AS417" s="54"/>
      <c r="AT417" s="29"/>
      <c r="AU417" s="24"/>
      <c r="AV417" s="24"/>
      <c r="AW417" s="24"/>
      <c r="AX417" s="24"/>
      <c r="AY417" s="24"/>
      <c r="AZ417" s="49"/>
      <c r="BA417" s="138"/>
      <c r="BB417" s="136"/>
      <c r="BF417" s="60"/>
      <c r="CS417" s="63"/>
    </row>
    <row r="418" spans="1:97" s="61" customFormat="1" ht="12.75" x14ac:dyDescent="0.2">
      <c r="A418" s="151"/>
      <c r="B418" s="151"/>
      <c r="C418" s="151"/>
      <c r="D418" s="153"/>
      <c r="E418" s="167"/>
      <c r="F418" s="153"/>
      <c r="G418" s="49"/>
      <c r="H418" s="53"/>
      <c r="I418" s="24"/>
      <c r="J418" s="24"/>
      <c r="K418" s="24"/>
      <c r="L418" s="24"/>
      <c r="M418" s="24"/>
      <c r="N418" s="24"/>
      <c r="O418" s="49"/>
      <c r="P418" s="54"/>
      <c r="Q418" s="53"/>
      <c r="R418" s="24"/>
      <c r="S418" s="24"/>
      <c r="T418" s="24"/>
      <c r="U418" s="24"/>
      <c r="V418" s="24"/>
      <c r="W418" s="24"/>
      <c r="X418" s="49"/>
      <c r="Y418" s="54"/>
      <c r="Z418" s="53"/>
      <c r="AA418" s="24"/>
      <c r="AB418" s="24"/>
      <c r="AC418" s="24"/>
      <c r="AD418" s="24"/>
      <c r="AE418" s="24"/>
      <c r="AF418" s="24"/>
      <c r="AG418" s="49"/>
      <c r="AH418" s="54"/>
      <c r="AI418" s="53"/>
      <c r="AJ418" s="24"/>
      <c r="AK418" s="24"/>
      <c r="AL418" s="24"/>
      <c r="AM418" s="24"/>
      <c r="AN418" s="24"/>
      <c r="AO418" s="24"/>
      <c r="AP418" s="49"/>
      <c r="AQ418" s="54"/>
      <c r="AR418" s="54"/>
      <c r="AS418" s="54"/>
      <c r="AT418" s="29"/>
      <c r="AU418" s="24"/>
      <c r="AV418" s="24"/>
      <c r="AW418" s="24"/>
      <c r="AX418" s="24"/>
      <c r="AY418" s="24"/>
      <c r="AZ418" s="49"/>
      <c r="BA418" s="138"/>
      <c r="BB418" s="136"/>
      <c r="BF418" s="60"/>
      <c r="CS418" s="63"/>
    </row>
    <row r="419" spans="1:97" s="61" customFormat="1" ht="12.75" x14ac:dyDescent="0.2">
      <c r="A419" s="151"/>
      <c r="B419" s="151"/>
      <c r="C419" s="151"/>
      <c r="D419" s="153"/>
      <c r="E419" s="167"/>
      <c r="F419" s="153"/>
      <c r="G419" s="49"/>
      <c r="H419" s="53"/>
      <c r="I419" s="24"/>
      <c r="J419" s="24"/>
      <c r="K419" s="24"/>
      <c r="L419" s="24"/>
      <c r="M419" s="24"/>
      <c r="N419" s="24"/>
      <c r="O419" s="49"/>
      <c r="P419" s="54"/>
      <c r="Q419" s="53"/>
      <c r="R419" s="24"/>
      <c r="S419" s="24"/>
      <c r="T419" s="24"/>
      <c r="U419" s="24"/>
      <c r="V419" s="24"/>
      <c r="W419" s="24"/>
      <c r="X419" s="49"/>
      <c r="Y419" s="54"/>
      <c r="Z419" s="53"/>
      <c r="AA419" s="24"/>
      <c r="AB419" s="24"/>
      <c r="AC419" s="24"/>
      <c r="AD419" s="24"/>
      <c r="AE419" s="24"/>
      <c r="AF419" s="24"/>
      <c r="AG419" s="49"/>
      <c r="AH419" s="54"/>
      <c r="AI419" s="53"/>
      <c r="AJ419" s="24"/>
      <c r="AK419" s="24"/>
      <c r="AL419" s="24"/>
      <c r="AM419" s="24"/>
      <c r="AN419" s="24"/>
      <c r="AO419" s="24"/>
      <c r="AP419" s="49"/>
      <c r="AQ419" s="54"/>
      <c r="AR419" s="54"/>
      <c r="AS419" s="54"/>
      <c r="AT419" s="29"/>
      <c r="AU419" s="24"/>
      <c r="AV419" s="24"/>
      <c r="AW419" s="24"/>
      <c r="AX419" s="24"/>
      <c r="AY419" s="24"/>
      <c r="AZ419" s="49"/>
      <c r="BA419" s="138"/>
      <c r="BB419" s="136"/>
      <c r="BF419" s="60"/>
      <c r="CS419" s="63"/>
    </row>
    <row r="420" spans="1:97" s="61" customFormat="1" ht="12.75" x14ac:dyDescent="0.2">
      <c r="A420" s="151"/>
      <c r="B420" s="151"/>
      <c r="C420" s="151"/>
      <c r="D420" s="153"/>
      <c r="E420" s="167"/>
      <c r="F420" s="153"/>
      <c r="G420" s="49"/>
      <c r="H420" s="53"/>
      <c r="I420" s="24"/>
      <c r="J420" s="24"/>
      <c r="K420" s="24"/>
      <c r="L420" s="24"/>
      <c r="M420" s="24"/>
      <c r="N420" s="24"/>
      <c r="O420" s="49"/>
      <c r="P420" s="54"/>
      <c r="Q420" s="53"/>
      <c r="R420" s="24"/>
      <c r="S420" s="24"/>
      <c r="T420" s="24"/>
      <c r="U420" s="24"/>
      <c r="V420" s="24"/>
      <c r="W420" s="24"/>
      <c r="X420" s="49"/>
      <c r="Y420" s="54"/>
      <c r="Z420" s="53"/>
      <c r="AA420" s="24"/>
      <c r="AB420" s="24"/>
      <c r="AC420" s="24"/>
      <c r="AD420" s="24"/>
      <c r="AE420" s="24"/>
      <c r="AF420" s="24"/>
      <c r="AG420" s="49"/>
      <c r="AH420" s="54"/>
      <c r="AI420" s="53"/>
      <c r="AJ420" s="24"/>
      <c r="AK420" s="24"/>
      <c r="AL420" s="24"/>
      <c r="AM420" s="24"/>
      <c r="AN420" s="24"/>
      <c r="AO420" s="24"/>
      <c r="AP420" s="49"/>
      <c r="AQ420" s="54"/>
      <c r="AR420" s="54"/>
      <c r="AS420" s="54"/>
      <c r="AT420" s="29"/>
      <c r="AU420" s="24"/>
      <c r="AV420" s="24"/>
      <c r="AW420" s="24"/>
      <c r="AX420" s="24"/>
      <c r="AY420" s="24"/>
      <c r="AZ420" s="49"/>
      <c r="BA420" s="138"/>
      <c r="BB420" s="136"/>
      <c r="BF420" s="60"/>
      <c r="CS420" s="63"/>
    </row>
    <row r="421" spans="1:97" s="61" customFormat="1" ht="12.75" x14ac:dyDescent="0.2">
      <c r="A421" s="151"/>
      <c r="B421" s="151"/>
      <c r="C421" s="151"/>
      <c r="D421" s="153"/>
      <c r="E421" s="167"/>
      <c r="F421" s="153"/>
      <c r="G421" s="49"/>
      <c r="H421" s="53"/>
      <c r="I421" s="24"/>
      <c r="J421" s="24"/>
      <c r="K421" s="24"/>
      <c r="L421" s="24"/>
      <c r="M421" s="24"/>
      <c r="N421" s="24"/>
      <c r="O421" s="49"/>
      <c r="P421" s="54"/>
      <c r="Q421" s="53"/>
      <c r="R421" s="24"/>
      <c r="S421" s="24"/>
      <c r="T421" s="24"/>
      <c r="U421" s="24"/>
      <c r="V421" s="24"/>
      <c r="W421" s="24"/>
      <c r="X421" s="49"/>
      <c r="Y421" s="54"/>
      <c r="Z421" s="53"/>
      <c r="AA421" s="24"/>
      <c r="AB421" s="24"/>
      <c r="AC421" s="24"/>
      <c r="AD421" s="24"/>
      <c r="AE421" s="24"/>
      <c r="AF421" s="24"/>
      <c r="AG421" s="49"/>
      <c r="AH421" s="54"/>
      <c r="AI421" s="53"/>
      <c r="AJ421" s="24"/>
      <c r="AK421" s="24"/>
      <c r="AL421" s="24"/>
      <c r="AM421" s="24"/>
      <c r="AN421" s="24"/>
      <c r="AO421" s="24"/>
      <c r="AP421" s="49"/>
      <c r="AQ421" s="54"/>
      <c r="AR421" s="54"/>
      <c r="AS421" s="54"/>
      <c r="AT421" s="29"/>
      <c r="AU421" s="24"/>
      <c r="AV421" s="24"/>
      <c r="AW421" s="24"/>
      <c r="AX421" s="24"/>
      <c r="AY421" s="24"/>
      <c r="AZ421" s="49"/>
      <c r="BA421" s="138"/>
      <c r="BB421" s="136"/>
      <c r="BF421" s="60"/>
      <c r="CS421" s="63"/>
    </row>
    <row r="422" spans="1:97" s="61" customFormat="1" ht="12.75" x14ac:dyDescent="0.2">
      <c r="A422" s="151"/>
      <c r="B422" s="151"/>
      <c r="C422" s="151"/>
      <c r="D422" s="153"/>
      <c r="E422" s="167"/>
      <c r="F422" s="153"/>
      <c r="G422" s="49"/>
      <c r="H422" s="53"/>
      <c r="I422" s="24"/>
      <c r="J422" s="24"/>
      <c r="K422" s="24"/>
      <c r="L422" s="24"/>
      <c r="M422" s="24"/>
      <c r="N422" s="24"/>
      <c r="O422" s="49"/>
      <c r="P422" s="54"/>
      <c r="Q422" s="53"/>
      <c r="R422" s="24"/>
      <c r="S422" s="24"/>
      <c r="T422" s="24"/>
      <c r="U422" s="24"/>
      <c r="V422" s="24"/>
      <c r="W422" s="24"/>
      <c r="X422" s="49"/>
      <c r="Y422" s="54"/>
      <c r="Z422" s="53"/>
      <c r="AA422" s="24"/>
      <c r="AB422" s="24"/>
      <c r="AC422" s="24"/>
      <c r="AD422" s="24"/>
      <c r="AE422" s="24"/>
      <c r="AF422" s="24"/>
      <c r="AG422" s="49"/>
      <c r="AH422" s="54"/>
      <c r="AI422" s="53"/>
      <c r="AJ422" s="24"/>
      <c r="AK422" s="24"/>
      <c r="AL422" s="24"/>
      <c r="AM422" s="24"/>
      <c r="AN422" s="24"/>
      <c r="AO422" s="24"/>
      <c r="AP422" s="49"/>
      <c r="AQ422" s="54"/>
      <c r="AR422" s="54"/>
      <c r="AS422" s="54"/>
      <c r="AT422" s="29"/>
      <c r="AU422" s="24"/>
      <c r="AV422" s="24"/>
      <c r="AW422" s="24"/>
      <c r="AX422" s="24"/>
      <c r="AY422" s="24"/>
      <c r="AZ422" s="49"/>
      <c r="BA422" s="138"/>
      <c r="BB422" s="136"/>
      <c r="BF422" s="60"/>
      <c r="CS422" s="63"/>
    </row>
    <row r="423" spans="1:97" s="61" customFormat="1" ht="12.75" x14ac:dyDescent="0.2">
      <c r="A423" s="151"/>
      <c r="B423" s="151"/>
      <c r="C423" s="151"/>
      <c r="D423" s="153"/>
      <c r="E423" s="167"/>
      <c r="F423" s="153"/>
      <c r="G423" s="49"/>
      <c r="H423" s="53"/>
      <c r="I423" s="24"/>
      <c r="J423" s="24"/>
      <c r="K423" s="24"/>
      <c r="L423" s="24"/>
      <c r="M423" s="24"/>
      <c r="N423" s="24"/>
      <c r="O423" s="49"/>
      <c r="P423" s="54"/>
      <c r="Q423" s="53"/>
      <c r="R423" s="24"/>
      <c r="S423" s="24"/>
      <c r="T423" s="24"/>
      <c r="U423" s="24"/>
      <c r="V423" s="24"/>
      <c r="W423" s="24"/>
      <c r="X423" s="49"/>
      <c r="Y423" s="54"/>
      <c r="Z423" s="53"/>
      <c r="AA423" s="24"/>
      <c r="AB423" s="24"/>
      <c r="AC423" s="24"/>
      <c r="AD423" s="24"/>
      <c r="AE423" s="24"/>
      <c r="AF423" s="24"/>
      <c r="AG423" s="49"/>
      <c r="AH423" s="54"/>
      <c r="AI423" s="53"/>
      <c r="AJ423" s="24"/>
      <c r="AK423" s="24"/>
      <c r="AL423" s="24"/>
      <c r="AM423" s="24"/>
      <c r="AN423" s="24"/>
      <c r="AO423" s="24"/>
      <c r="AP423" s="49"/>
      <c r="AQ423" s="54"/>
      <c r="AR423" s="54"/>
      <c r="AS423" s="54"/>
      <c r="AT423" s="29"/>
      <c r="AU423" s="24"/>
      <c r="AV423" s="24"/>
      <c r="AW423" s="24"/>
      <c r="AX423" s="24"/>
      <c r="AY423" s="24"/>
      <c r="AZ423" s="49"/>
      <c r="BA423" s="138"/>
      <c r="BB423" s="136"/>
      <c r="BF423" s="60"/>
      <c r="CS423" s="63"/>
    </row>
    <row r="424" spans="1:97" s="61" customFormat="1" ht="12.75" x14ac:dyDescent="0.2">
      <c r="A424" s="151"/>
      <c r="B424" s="151"/>
      <c r="C424" s="151"/>
      <c r="D424" s="153"/>
      <c r="E424" s="167"/>
      <c r="F424" s="153"/>
      <c r="G424" s="49"/>
      <c r="H424" s="53"/>
      <c r="I424" s="24"/>
      <c r="J424" s="24"/>
      <c r="K424" s="24"/>
      <c r="L424" s="24"/>
      <c r="M424" s="24"/>
      <c r="N424" s="24"/>
      <c r="O424" s="49"/>
      <c r="P424" s="54"/>
      <c r="Q424" s="53"/>
      <c r="R424" s="24"/>
      <c r="S424" s="24"/>
      <c r="T424" s="24"/>
      <c r="U424" s="24"/>
      <c r="V424" s="24"/>
      <c r="W424" s="24"/>
      <c r="X424" s="49"/>
      <c r="Y424" s="54"/>
      <c r="Z424" s="53"/>
      <c r="AA424" s="24"/>
      <c r="AB424" s="24"/>
      <c r="AC424" s="24"/>
      <c r="AD424" s="24"/>
      <c r="AE424" s="24"/>
      <c r="AF424" s="24"/>
      <c r="AG424" s="49"/>
      <c r="AH424" s="54"/>
      <c r="AI424" s="53"/>
      <c r="AJ424" s="24"/>
      <c r="AK424" s="24"/>
      <c r="AL424" s="24"/>
      <c r="AM424" s="24"/>
      <c r="AN424" s="24"/>
      <c r="AO424" s="24"/>
      <c r="AP424" s="49"/>
      <c r="AQ424" s="54"/>
      <c r="AR424" s="54"/>
      <c r="AS424" s="54"/>
      <c r="AT424" s="29"/>
      <c r="AU424" s="24"/>
      <c r="AV424" s="24"/>
      <c r="AW424" s="24"/>
      <c r="AX424" s="24"/>
      <c r="AY424" s="24"/>
      <c r="AZ424" s="49"/>
      <c r="BA424" s="138"/>
      <c r="BB424" s="136"/>
      <c r="BF424" s="60"/>
      <c r="CS424" s="63"/>
    </row>
    <row r="425" spans="1:97" s="61" customFormat="1" ht="12.75" x14ac:dyDescent="0.2">
      <c r="A425" s="151"/>
      <c r="B425" s="151"/>
      <c r="C425" s="151"/>
      <c r="D425" s="153"/>
      <c r="E425" s="167"/>
      <c r="F425" s="153"/>
      <c r="G425" s="49"/>
      <c r="H425" s="53"/>
      <c r="I425" s="24"/>
      <c r="J425" s="24"/>
      <c r="K425" s="24"/>
      <c r="L425" s="24"/>
      <c r="M425" s="24"/>
      <c r="N425" s="24"/>
      <c r="O425" s="49"/>
      <c r="P425" s="54"/>
      <c r="Q425" s="53"/>
      <c r="R425" s="24"/>
      <c r="S425" s="24"/>
      <c r="T425" s="24"/>
      <c r="U425" s="24"/>
      <c r="V425" s="24"/>
      <c r="W425" s="24"/>
      <c r="X425" s="49"/>
      <c r="Y425" s="54"/>
      <c r="Z425" s="53"/>
      <c r="AA425" s="24"/>
      <c r="AB425" s="24"/>
      <c r="AC425" s="24"/>
      <c r="AD425" s="24"/>
      <c r="AE425" s="24"/>
      <c r="AF425" s="24"/>
      <c r="AG425" s="49"/>
      <c r="AH425" s="54"/>
      <c r="AI425" s="53"/>
      <c r="AJ425" s="24"/>
      <c r="AK425" s="24"/>
      <c r="AL425" s="24"/>
      <c r="AM425" s="24"/>
      <c r="AN425" s="24"/>
      <c r="AO425" s="24"/>
      <c r="AP425" s="49"/>
      <c r="AQ425" s="54"/>
      <c r="AR425" s="54"/>
      <c r="AS425" s="54"/>
      <c r="AT425" s="29"/>
      <c r="AU425" s="24"/>
      <c r="AV425" s="24"/>
      <c r="AW425" s="24"/>
      <c r="AX425" s="24"/>
      <c r="AY425" s="24"/>
      <c r="AZ425" s="49"/>
      <c r="BA425" s="138"/>
      <c r="BB425" s="136"/>
      <c r="BF425" s="60"/>
      <c r="CS425" s="63"/>
    </row>
    <row r="426" spans="1:97" s="61" customFormat="1" ht="12.75" x14ac:dyDescent="0.2">
      <c r="A426" s="151"/>
      <c r="B426" s="151"/>
      <c r="C426" s="151"/>
      <c r="D426" s="153"/>
      <c r="E426" s="167"/>
      <c r="F426" s="153"/>
      <c r="G426" s="49"/>
      <c r="H426" s="53"/>
      <c r="I426" s="24"/>
      <c r="J426" s="24"/>
      <c r="K426" s="24"/>
      <c r="L426" s="24"/>
      <c r="M426" s="24"/>
      <c r="N426" s="24"/>
      <c r="O426" s="49"/>
      <c r="P426" s="54"/>
      <c r="Q426" s="53"/>
      <c r="R426" s="24"/>
      <c r="S426" s="24"/>
      <c r="T426" s="24"/>
      <c r="U426" s="24"/>
      <c r="V426" s="24"/>
      <c r="W426" s="24"/>
      <c r="X426" s="49"/>
      <c r="Y426" s="54"/>
      <c r="Z426" s="53"/>
      <c r="AA426" s="24"/>
      <c r="AB426" s="24"/>
      <c r="AC426" s="24"/>
      <c r="AD426" s="24"/>
      <c r="AE426" s="24"/>
      <c r="AF426" s="24"/>
      <c r="AG426" s="49"/>
      <c r="AH426" s="54"/>
      <c r="AI426" s="53"/>
      <c r="AJ426" s="24"/>
      <c r="AK426" s="24"/>
      <c r="AL426" s="24"/>
      <c r="AM426" s="24"/>
      <c r="AN426" s="24"/>
      <c r="AO426" s="24"/>
      <c r="AP426" s="49"/>
      <c r="AQ426" s="54"/>
      <c r="AR426" s="54"/>
      <c r="AS426" s="54"/>
      <c r="AT426" s="29"/>
      <c r="AU426" s="24"/>
      <c r="AV426" s="24"/>
      <c r="AW426" s="24"/>
      <c r="AX426" s="24"/>
      <c r="AY426" s="24"/>
      <c r="AZ426" s="49"/>
      <c r="BA426" s="138"/>
      <c r="BB426" s="136"/>
      <c r="BF426" s="60"/>
      <c r="CS426" s="63"/>
    </row>
    <row r="427" spans="1:97" s="61" customFormat="1" ht="12.75" x14ac:dyDescent="0.2">
      <c r="A427" s="151"/>
      <c r="B427" s="151"/>
      <c r="C427" s="151"/>
      <c r="D427" s="153"/>
      <c r="E427" s="167"/>
      <c r="F427" s="153"/>
      <c r="G427" s="49"/>
      <c r="H427" s="53"/>
      <c r="I427" s="24"/>
      <c r="J427" s="24"/>
      <c r="K427" s="24"/>
      <c r="L427" s="24"/>
      <c r="M427" s="24"/>
      <c r="N427" s="24"/>
      <c r="O427" s="49"/>
      <c r="P427" s="54"/>
      <c r="Q427" s="53"/>
      <c r="R427" s="24"/>
      <c r="S427" s="24"/>
      <c r="T427" s="24"/>
      <c r="U427" s="24"/>
      <c r="V427" s="24"/>
      <c r="W427" s="24"/>
      <c r="X427" s="49"/>
      <c r="Y427" s="54"/>
      <c r="Z427" s="53"/>
      <c r="AA427" s="24"/>
      <c r="AB427" s="24"/>
      <c r="AC427" s="24"/>
      <c r="AD427" s="24"/>
      <c r="AE427" s="24"/>
      <c r="AF427" s="24"/>
      <c r="AG427" s="49"/>
      <c r="AH427" s="54"/>
      <c r="AI427" s="53"/>
      <c r="AJ427" s="24"/>
      <c r="AK427" s="24"/>
      <c r="AL427" s="24"/>
      <c r="AM427" s="24"/>
      <c r="AN427" s="24"/>
      <c r="AO427" s="24"/>
      <c r="AP427" s="49"/>
      <c r="AQ427" s="54"/>
      <c r="AR427" s="54"/>
      <c r="AS427" s="54"/>
      <c r="AT427" s="29"/>
      <c r="AU427" s="24"/>
      <c r="AV427" s="24"/>
      <c r="AW427" s="24"/>
      <c r="AX427" s="24"/>
      <c r="AY427" s="24"/>
      <c r="AZ427" s="49"/>
      <c r="BA427" s="138"/>
      <c r="BB427" s="136"/>
      <c r="BF427" s="60"/>
      <c r="CS427" s="63"/>
    </row>
    <row r="428" spans="1:97" s="61" customFormat="1" ht="12.75" x14ac:dyDescent="0.2">
      <c r="A428" s="151"/>
      <c r="B428" s="151"/>
      <c r="C428" s="151"/>
      <c r="D428" s="153"/>
      <c r="E428" s="167"/>
      <c r="F428" s="153"/>
      <c r="G428" s="49"/>
      <c r="H428" s="53"/>
      <c r="I428" s="24"/>
      <c r="J428" s="24"/>
      <c r="K428" s="24"/>
      <c r="L428" s="24"/>
      <c r="M428" s="24"/>
      <c r="N428" s="24"/>
      <c r="O428" s="49"/>
      <c r="P428" s="54"/>
      <c r="Q428" s="53"/>
      <c r="R428" s="24"/>
      <c r="S428" s="24"/>
      <c r="T428" s="24"/>
      <c r="U428" s="24"/>
      <c r="V428" s="24"/>
      <c r="W428" s="24"/>
      <c r="X428" s="49"/>
      <c r="Y428" s="54"/>
      <c r="Z428" s="53"/>
      <c r="AA428" s="24"/>
      <c r="AB428" s="24"/>
      <c r="AC428" s="24"/>
      <c r="AD428" s="24"/>
      <c r="AE428" s="24"/>
      <c r="AF428" s="24"/>
      <c r="AG428" s="49"/>
      <c r="AH428" s="54"/>
      <c r="AI428" s="53"/>
      <c r="AJ428" s="24"/>
      <c r="AK428" s="24"/>
      <c r="AL428" s="24"/>
      <c r="AM428" s="24"/>
      <c r="AN428" s="24"/>
      <c r="AO428" s="24"/>
      <c r="AP428" s="49"/>
      <c r="AQ428" s="54"/>
      <c r="AR428" s="54"/>
      <c r="AS428" s="54"/>
      <c r="AT428" s="29"/>
      <c r="AU428" s="24"/>
      <c r="AV428" s="24"/>
      <c r="AW428" s="24"/>
      <c r="AX428" s="24"/>
      <c r="AY428" s="24"/>
      <c r="AZ428" s="49"/>
      <c r="BA428" s="138"/>
      <c r="BB428" s="136"/>
      <c r="BF428" s="60"/>
      <c r="CS428" s="63"/>
    </row>
    <row r="429" spans="1:97" s="61" customFormat="1" ht="12.75" x14ac:dyDescent="0.2">
      <c r="A429" s="151"/>
      <c r="B429" s="151"/>
      <c r="C429" s="151"/>
      <c r="D429" s="153"/>
      <c r="E429" s="167"/>
      <c r="F429" s="153"/>
      <c r="G429" s="49"/>
      <c r="H429" s="53"/>
      <c r="I429" s="24"/>
      <c r="J429" s="24"/>
      <c r="K429" s="24"/>
      <c r="L429" s="24"/>
      <c r="M429" s="24"/>
      <c r="N429" s="24"/>
      <c r="O429" s="49"/>
      <c r="P429" s="54"/>
      <c r="Q429" s="53"/>
      <c r="R429" s="24"/>
      <c r="S429" s="24"/>
      <c r="T429" s="24"/>
      <c r="U429" s="24"/>
      <c r="V429" s="24"/>
      <c r="W429" s="24"/>
      <c r="X429" s="49"/>
      <c r="Y429" s="54"/>
      <c r="Z429" s="53"/>
      <c r="AA429" s="24"/>
      <c r="AB429" s="24"/>
      <c r="AC429" s="24"/>
      <c r="AD429" s="24"/>
      <c r="AE429" s="24"/>
      <c r="AF429" s="24"/>
      <c r="AG429" s="49"/>
      <c r="AH429" s="54"/>
      <c r="AI429" s="53"/>
      <c r="AJ429" s="24"/>
      <c r="AK429" s="24"/>
      <c r="AL429" s="24"/>
      <c r="AM429" s="24"/>
      <c r="AN429" s="24"/>
      <c r="AO429" s="24"/>
      <c r="AP429" s="49"/>
      <c r="AQ429" s="54"/>
      <c r="AR429" s="54"/>
      <c r="AS429" s="54"/>
      <c r="AT429" s="29"/>
      <c r="AU429" s="24"/>
      <c r="AV429" s="24"/>
      <c r="AW429" s="24"/>
      <c r="AX429" s="24"/>
      <c r="AY429" s="24"/>
      <c r="AZ429" s="49"/>
      <c r="BA429" s="138"/>
      <c r="BB429" s="136"/>
      <c r="BF429" s="60"/>
      <c r="CS429" s="63"/>
    </row>
    <row r="430" spans="1:97" s="61" customFormat="1" ht="12.75" x14ac:dyDescent="0.2">
      <c r="A430" s="151"/>
      <c r="B430" s="151"/>
      <c r="C430" s="151"/>
      <c r="D430" s="153"/>
      <c r="E430" s="167"/>
      <c r="F430" s="153"/>
      <c r="G430" s="49"/>
      <c r="H430" s="53"/>
      <c r="I430" s="24"/>
      <c r="J430" s="24"/>
      <c r="K430" s="24"/>
      <c r="L430" s="24"/>
      <c r="M430" s="24"/>
      <c r="N430" s="24"/>
      <c r="O430" s="49"/>
      <c r="P430" s="54"/>
      <c r="Q430" s="53"/>
      <c r="R430" s="24"/>
      <c r="S430" s="24"/>
      <c r="T430" s="24"/>
      <c r="U430" s="24"/>
      <c r="V430" s="24"/>
      <c r="W430" s="24"/>
      <c r="X430" s="49"/>
      <c r="Y430" s="54"/>
      <c r="Z430" s="53"/>
      <c r="AA430" s="24"/>
      <c r="AB430" s="24"/>
      <c r="AC430" s="24"/>
      <c r="AD430" s="24"/>
      <c r="AE430" s="24"/>
      <c r="AF430" s="24"/>
      <c r="AG430" s="49"/>
      <c r="AH430" s="54"/>
      <c r="AI430" s="53"/>
      <c r="AJ430" s="24"/>
      <c r="AK430" s="24"/>
      <c r="AL430" s="24"/>
      <c r="AM430" s="24"/>
      <c r="AN430" s="24"/>
      <c r="AO430" s="24"/>
      <c r="AP430" s="49"/>
      <c r="AQ430" s="54"/>
      <c r="AR430" s="54"/>
      <c r="AS430" s="54"/>
      <c r="AT430" s="29"/>
      <c r="AU430" s="24"/>
      <c r="AV430" s="24"/>
      <c r="AW430" s="24"/>
      <c r="AX430" s="24"/>
      <c r="AY430" s="24"/>
      <c r="AZ430" s="49"/>
      <c r="BA430" s="138"/>
      <c r="BB430" s="136"/>
      <c r="BF430" s="60"/>
      <c r="CS430" s="63"/>
    </row>
    <row r="431" spans="1:97" s="61" customFormat="1" ht="12.75" x14ac:dyDescent="0.2">
      <c r="A431" s="151"/>
      <c r="B431" s="151"/>
      <c r="C431" s="151"/>
      <c r="D431" s="153"/>
      <c r="E431" s="167"/>
      <c r="F431" s="153"/>
      <c r="G431" s="49"/>
      <c r="H431" s="53"/>
      <c r="I431" s="24"/>
      <c r="J431" s="24"/>
      <c r="K431" s="24"/>
      <c r="L431" s="24"/>
      <c r="M431" s="24"/>
      <c r="N431" s="24"/>
      <c r="O431" s="49"/>
      <c r="P431" s="54"/>
      <c r="Q431" s="53"/>
      <c r="R431" s="24"/>
      <c r="S431" s="24"/>
      <c r="T431" s="24"/>
      <c r="U431" s="24"/>
      <c r="V431" s="24"/>
      <c r="W431" s="24"/>
      <c r="X431" s="49"/>
      <c r="Y431" s="54"/>
      <c r="Z431" s="53"/>
      <c r="AA431" s="24"/>
      <c r="AB431" s="24"/>
      <c r="AC431" s="24"/>
      <c r="AD431" s="24"/>
      <c r="AE431" s="24"/>
      <c r="AF431" s="24"/>
      <c r="AG431" s="49"/>
      <c r="AH431" s="54"/>
      <c r="AI431" s="53"/>
      <c r="AJ431" s="24"/>
      <c r="AK431" s="24"/>
      <c r="AL431" s="24"/>
      <c r="AM431" s="24"/>
      <c r="AN431" s="24"/>
      <c r="AO431" s="24"/>
      <c r="AP431" s="49"/>
      <c r="AQ431" s="54"/>
      <c r="AR431" s="54"/>
      <c r="AS431" s="54"/>
      <c r="AT431" s="29"/>
      <c r="AU431" s="24"/>
      <c r="AV431" s="24"/>
      <c r="AW431" s="24"/>
      <c r="AX431" s="24"/>
      <c r="AY431" s="24"/>
      <c r="AZ431" s="49"/>
      <c r="BA431" s="138"/>
      <c r="BB431" s="136"/>
      <c r="BF431" s="60"/>
      <c r="CS431" s="63"/>
    </row>
    <row r="432" spans="1:97" s="61" customFormat="1" ht="12.75" x14ac:dyDescent="0.2">
      <c r="A432" s="151"/>
      <c r="B432" s="151"/>
      <c r="C432" s="151"/>
      <c r="D432" s="153"/>
      <c r="E432" s="167"/>
      <c r="F432" s="153"/>
      <c r="G432" s="49"/>
      <c r="H432" s="53"/>
      <c r="I432" s="24"/>
      <c r="J432" s="24"/>
      <c r="K432" s="24"/>
      <c r="L432" s="24"/>
      <c r="M432" s="24"/>
      <c r="N432" s="24"/>
      <c r="O432" s="49"/>
      <c r="P432" s="54"/>
      <c r="Q432" s="53"/>
      <c r="R432" s="24"/>
      <c r="S432" s="24"/>
      <c r="T432" s="24"/>
      <c r="U432" s="24"/>
      <c r="V432" s="24"/>
      <c r="W432" s="24"/>
      <c r="X432" s="49"/>
      <c r="Y432" s="54"/>
      <c r="Z432" s="53"/>
      <c r="AA432" s="24"/>
      <c r="AB432" s="24"/>
      <c r="AC432" s="24"/>
      <c r="AD432" s="24"/>
      <c r="AE432" s="24"/>
      <c r="AF432" s="24"/>
      <c r="AG432" s="49"/>
      <c r="AH432" s="54"/>
      <c r="AI432" s="53"/>
      <c r="AJ432" s="24"/>
      <c r="AK432" s="24"/>
      <c r="AL432" s="24"/>
      <c r="AM432" s="24"/>
      <c r="AN432" s="24"/>
      <c r="AO432" s="24"/>
      <c r="AP432" s="49"/>
      <c r="AQ432" s="54"/>
      <c r="AR432" s="54"/>
      <c r="AS432" s="54"/>
      <c r="AT432" s="29"/>
      <c r="AU432" s="24"/>
      <c r="AV432" s="24"/>
      <c r="AW432" s="24"/>
      <c r="AX432" s="24"/>
      <c r="AY432" s="24"/>
      <c r="AZ432" s="49"/>
      <c r="BA432" s="138"/>
      <c r="BB432" s="136"/>
      <c r="BF432" s="60"/>
      <c r="CS432" s="63"/>
    </row>
    <row r="433" spans="1:97" s="61" customFormat="1" ht="12.75" x14ac:dyDescent="0.2">
      <c r="A433" s="151"/>
      <c r="B433" s="151"/>
      <c r="C433" s="151"/>
      <c r="D433" s="153"/>
      <c r="E433" s="167"/>
      <c r="F433" s="153"/>
      <c r="G433" s="49"/>
      <c r="H433" s="53"/>
      <c r="I433" s="24"/>
      <c r="J433" s="24"/>
      <c r="K433" s="24"/>
      <c r="L433" s="24"/>
      <c r="M433" s="24"/>
      <c r="N433" s="24"/>
      <c r="O433" s="49"/>
      <c r="P433" s="54"/>
      <c r="Q433" s="53"/>
      <c r="R433" s="24"/>
      <c r="S433" s="24"/>
      <c r="T433" s="24"/>
      <c r="U433" s="24"/>
      <c r="V433" s="24"/>
      <c r="W433" s="24"/>
      <c r="X433" s="49"/>
      <c r="Y433" s="54"/>
      <c r="Z433" s="53"/>
      <c r="AA433" s="24"/>
      <c r="AB433" s="24"/>
      <c r="AC433" s="24"/>
      <c r="AD433" s="24"/>
      <c r="AE433" s="24"/>
      <c r="AF433" s="24"/>
      <c r="AG433" s="49"/>
      <c r="AH433" s="54"/>
      <c r="AI433" s="53"/>
      <c r="AJ433" s="24"/>
      <c r="AK433" s="24"/>
      <c r="AL433" s="24"/>
      <c r="AM433" s="24"/>
      <c r="AN433" s="24"/>
      <c r="AO433" s="24"/>
      <c r="AP433" s="49"/>
      <c r="AQ433" s="54"/>
      <c r="AR433" s="54"/>
      <c r="AS433" s="54"/>
      <c r="AT433" s="29"/>
      <c r="AU433" s="24"/>
      <c r="AV433" s="24"/>
      <c r="AW433" s="24"/>
      <c r="AX433" s="24"/>
      <c r="AY433" s="24"/>
      <c r="AZ433" s="49"/>
      <c r="BA433" s="138"/>
      <c r="BB433" s="136"/>
      <c r="BF433" s="60"/>
      <c r="CS433" s="63"/>
    </row>
    <row r="434" spans="1:97" s="61" customFormat="1" ht="12.75" x14ac:dyDescent="0.2">
      <c r="A434" s="151"/>
      <c r="B434" s="151"/>
      <c r="C434" s="151"/>
      <c r="D434" s="153"/>
      <c r="E434" s="167"/>
      <c r="F434" s="153"/>
      <c r="G434" s="49"/>
      <c r="H434" s="53"/>
      <c r="I434" s="24"/>
      <c r="J434" s="24"/>
      <c r="K434" s="24"/>
      <c r="L434" s="24"/>
      <c r="M434" s="24"/>
      <c r="N434" s="24"/>
      <c r="O434" s="49"/>
      <c r="P434" s="54"/>
      <c r="Q434" s="53"/>
      <c r="R434" s="24"/>
      <c r="S434" s="24"/>
      <c r="T434" s="24"/>
      <c r="U434" s="24"/>
      <c r="V434" s="24"/>
      <c r="W434" s="24"/>
      <c r="X434" s="49"/>
      <c r="Y434" s="54"/>
      <c r="Z434" s="53"/>
      <c r="AA434" s="24"/>
      <c r="AB434" s="24"/>
      <c r="AC434" s="24"/>
      <c r="AD434" s="24"/>
      <c r="AE434" s="24"/>
      <c r="AF434" s="24"/>
      <c r="AG434" s="49"/>
      <c r="AH434" s="54"/>
      <c r="AI434" s="53"/>
      <c r="AJ434" s="24"/>
      <c r="AK434" s="24"/>
      <c r="AL434" s="24"/>
      <c r="AM434" s="24"/>
      <c r="AN434" s="24"/>
      <c r="AO434" s="24"/>
      <c r="AP434" s="49"/>
      <c r="AQ434" s="54"/>
      <c r="AR434" s="54"/>
      <c r="AS434" s="54"/>
      <c r="AT434" s="29"/>
      <c r="AU434" s="24"/>
      <c r="AV434" s="24"/>
      <c r="AW434" s="24"/>
      <c r="AX434" s="24"/>
      <c r="AY434" s="24"/>
      <c r="AZ434" s="49"/>
      <c r="BA434" s="138"/>
      <c r="BB434" s="136"/>
      <c r="BF434" s="60"/>
      <c r="CS434" s="63"/>
    </row>
    <row r="435" spans="1:97" s="61" customFormat="1" ht="12.75" x14ac:dyDescent="0.2">
      <c r="A435" s="151"/>
      <c r="B435" s="151"/>
      <c r="C435" s="151"/>
      <c r="D435" s="153"/>
      <c r="E435" s="167"/>
      <c r="F435" s="153"/>
      <c r="G435" s="49"/>
      <c r="H435" s="53"/>
      <c r="I435" s="24"/>
      <c r="J435" s="24"/>
      <c r="K435" s="24"/>
      <c r="L435" s="24"/>
      <c r="M435" s="24"/>
      <c r="N435" s="24"/>
      <c r="O435" s="49"/>
      <c r="P435" s="54"/>
      <c r="Q435" s="53"/>
      <c r="R435" s="24"/>
      <c r="S435" s="24"/>
      <c r="T435" s="24"/>
      <c r="U435" s="24"/>
      <c r="V435" s="24"/>
      <c r="W435" s="24"/>
      <c r="X435" s="49"/>
      <c r="Y435" s="54"/>
      <c r="Z435" s="53"/>
      <c r="AA435" s="24"/>
      <c r="AB435" s="24"/>
      <c r="AC435" s="24"/>
      <c r="AD435" s="24"/>
      <c r="AE435" s="24"/>
      <c r="AF435" s="24"/>
      <c r="AG435" s="49"/>
      <c r="AH435" s="54"/>
      <c r="AI435" s="53"/>
      <c r="AJ435" s="24"/>
      <c r="AK435" s="24"/>
      <c r="AL435" s="24"/>
      <c r="AM435" s="24"/>
      <c r="AN435" s="24"/>
      <c r="AO435" s="24"/>
      <c r="AP435" s="49"/>
      <c r="AQ435" s="54"/>
      <c r="AR435" s="54"/>
      <c r="AS435" s="54"/>
      <c r="AT435" s="29"/>
      <c r="AU435" s="24"/>
      <c r="AV435" s="24"/>
      <c r="AW435" s="24"/>
      <c r="AX435" s="24"/>
      <c r="AY435" s="24"/>
      <c r="AZ435" s="49"/>
      <c r="BA435" s="138"/>
      <c r="BB435" s="136"/>
      <c r="BF435" s="60"/>
      <c r="CS435" s="63"/>
    </row>
    <row r="436" spans="1:97" s="61" customFormat="1" ht="12.75" x14ac:dyDescent="0.2">
      <c r="A436" s="151"/>
      <c r="B436" s="151"/>
      <c r="C436" s="151"/>
      <c r="D436" s="153"/>
      <c r="E436" s="167"/>
      <c r="F436" s="153"/>
      <c r="G436" s="49"/>
      <c r="H436" s="53"/>
      <c r="I436" s="24"/>
      <c r="J436" s="24"/>
      <c r="K436" s="24"/>
      <c r="L436" s="24"/>
      <c r="M436" s="24"/>
      <c r="N436" s="24"/>
      <c r="O436" s="49"/>
      <c r="P436" s="54"/>
      <c r="Q436" s="53"/>
      <c r="R436" s="24"/>
      <c r="S436" s="24"/>
      <c r="T436" s="24"/>
      <c r="U436" s="24"/>
      <c r="V436" s="24"/>
      <c r="W436" s="24"/>
      <c r="X436" s="49"/>
      <c r="Y436" s="54"/>
      <c r="Z436" s="53"/>
      <c r="AA436" s="24"/>
      <c r="AB436" s="24"/>
      <c r="AC436" s="24"/>
      <c r="AD436" s="24"/>
      <c r="AE436" s="24"/>
      <c r="AF436" s="24"/>
      <c r="AG436" s="49"/>
      <c r="AH436" s="54"/>
      <c r="AI436" s="53"/>
      <c r="AJ436" s="24"/>
      <c r="AK436" s="24"/>
      <c r="AL436" s="24"/>
      <c r="AM436" s="24"/>
      <c r="AN436" s="24"/>
      <c r="AO436" s="24"/>
      <c r="AP436" s="49"/>
      <c r="AQ436" s="54"/>
      <c r="AR436" s="54"/>
      <c r="AS436" s="54"/>
      <c r="AT436" s="29"/>
      <c r="AU436" s="24"/>
      <c r="AV436" s="24"/>
      <c r="AW436" s="24"/>
      <c r="AX436" s="24"/>
      <c r="AY436" s="24"/>
      <c r="AZ436" s="49"/>
      <c r="BA436" s="138"/>
      <c r="BB436" s="136"/>
      <c r="BF436" s="60"/>
      <c r="CS436" s="63"/>
    </row>
    <row r="437" spans="1:97" s="61" customFormat="1" ht="12.75" x14ac:dyDescent="0.2">
      <c r="A437" s="151"/>
      <c r="B437" s="151"/>
      <c r="C437" s="151"/>
      <c r="D437" s="153"/>
      <c r="E437" s="167"/>
      <c r="F437" s="153"/>
      <c r="G437" s="49"/>
      <c r="H437" s="53"/>
      <c r="I437" s="24"/>
      <c r="J437" s="24"/>
      <c r="K437" s="24"/>
      <c r="L437" s="24"/>
      <c r="M437" s="24"/>
      <c r="N437" s="24"/>
      <c r="O437" s="49"/>
      <c r="P437" s="54"/>
      <c r="Q437" s="53"/>
      <c r="R437" s="24"/>
      <c r="S437" s="24"/>
      <c r="T437" s="24"/>
      <c r="U437" s="24"/>
      <c r="V437" s="24"/>
      <c r="W437" s="24"/>
      <c r="X437" s="49"/>
      <c r="Y437" s="54"/>
      <c r="Z437" s="53"/>
      <c r="AA437" s="24"/>
      <c r="AB437" s="24"/>
      <c r="AC437" s="24"/>
      <c r="AD437" s="24"/>
      <c r="AE437" s="24"/>
      <c r="AF437" s="24"/>
      <c r="AG437" s="49"/>
      <c r="AH437" s="54"/>
      <c r="AI437" s="53"/>
      <c r="AJ437" s="24"/>
      <c r="AK437" s="24"/>
      <c r="AL437" s="24"/>
      <c r="AM437" s="24"/>
      <c r="AN437" s="24"/>
      <c r="AO437" s="24"/>
      <c r="AP437" s="49"/>
      <c r="AQ437" s="54"/>
      <c r="AR437" s="54"/>
      <c r="AS437" s="54"/>
      <c r="AT437" s="29"/>
      <c r="AU437" s="24"/>
      <c r="AV437" s="24"/>
      <c r="AW437" s="24"/>
      <c r="AX437" s="24"/>
      <c r="AY437" s="24"/>
      <c r="AZ437" s="49"/>
      <c r="BA437" s="138"/>
      <c r="BB437" s="136"/>
      <c r="BF437" s="60"/>
      <c r="CS437" s="63"/>
    </row>
    <row r="438" spans="1:97" s="61" customFormat="1" ht="12.75" x14ac:dyDescent="0.2">
      <c r="A438" s="151"/>
      <c r="B438" s="151"/>
      <c r="C438" s="151"/>
      <c r="D438" s="153"/>
      <c r="E438" s="167"/>
      <c r="F438" s="153"/>
      <c r="G438" s="49"/>
      <c r="H438" s="53"/>
      <c r="I438" s="24"/>
      <c r="J438" s="24"/>
      <c r="K438" s="24"/>
      <c r="L438" s="24"/>
      <c r="M438" s="24"/>
      <c r="N438" s="24"/>
      <c r="O438" s="49"/>
      <c r="P438" s="54"/>
      <c r="Q438" s="53"/>
      <c r="R438" s="24"/>
      <c r="S438" s="24"/>
      <c r="T438" s="24"/>
      <c r="U438" s="24"/>
      <c r="V438" s="24"/>
      <c r="W438" s="24"/>
      <c r="X438" s="49"/>
      <c r="Y438" s="54"/>
      <c r="Z438" s="53"/>
      <c r="AA438" s="24"/>
      <c r="AB438" s="24"/>
      <c r="AC438" s="24"/>
      <c r="AD438" s="24"/>
      <c r="AE438" s="24"/>
      <c r="AF438" s="24"/>
      <c r="AG438" s="49"/>
      <c r="AH438" s="54"/>
      <c r="AI438" s="53"/>
      <c r="AJ438" s="24"/>
      <c r="AK438" s="24"/>
      <c r="AL438" s="24"/>
      <c r="AM438" s="24"/>
      <c r="AN438" s="24"/>
      <c r="AO438" s="24"/>
      <c r="AP438" s="49"/>
      <c r="AQ438" s="54"/>
      <c r="AR438" s="54"/>
      <c r="AS438" s="54"/>
      <c r="AT438" s="29"/>
      <c r="AU438" s="24"/>
      <c r="AV438" s="24"/>
      <c r="AW438" s="24"/>
      <c r="AX438" s="24"/>
      <c r="AY438" s="24"/>
      <c r="AZ438" s="49"/>
      <c r="BA438" s="138"/>
      <c r="BB438" s="136"/>
      <c r="BF438" s="60"/>
      <c r="CS438" s="63"/>
    </row>
    <row r="439" spans="1:97" s="61" customFormat="1" ht="12.75" x14ac:dyDescent="0.2">
      <c r="A439" s="151"/>
      <c r="B439" s="151"/>
      <c r="C439" s="151"/>
      <c r="D439" s="153"/>
      <c r="E439" s="167"/>
      <c r="F439" s="153"/>
      <c r="G439" s="49"/>
      <c r="H439" s="53"/>
      <c r="I439" s="24"/>
      <c r="J439" s="24"/>
      <c r="K439" s="24"/>
      <c r="L439" s="24"/>
      <c r="M439" s="24"/>
      <c r="N439" s="24"/>
      <c r="O439" s="49"/>
      <c r="P439" s="54"/>
      <c r="Q439" s="53"/>
      <c r="R439" s="24"/>
      <c r="S439" s="24"/>
      <c r="T439" s="24"/>
      <c r="U439" s="24"/>
      <c r="V439" s="24"/>
      <c r="W439" s="24"/>
      <c r="X439" s="49"/>
      <c r="Y439" s="54"/>
      <c r="Z439" s="53"/>
      <c r="AA439" s="24"/>
      <c r="AB439" s="24"/>
      <c r="AC439" s="24"/>
      <c r="AD439" s="24"/>
      <c r="AE439" s="24"/>
      <c r="AF439" s="24"/>
      <c r="AG439" s="49"/>
      <c r="AH439" s="54"/>
      <c r="AI439" s="53"/>
      <c r="AJ439" s="24"/>
      <c r="AK439" s="24"/>
      <c r="AL439" s="24"/>
      <c r="AM439" s="24"/>
      <c r="AN439" s="24"/>
      <c r="AO439" s="24"/>
      <c r="AP439" s="49"/>
      <c r="AQ439" s="54"/>
      <c r="AR439" s="54"/>
      <c r="AS439" s="54"/>
      <c r="AT439" s="29"/>
      <c r="AU439" s="24"/>
      <c r="AV439" s="24"/>
      <c r="AW439" s="24"/>
      <c r="AX439" s="24"/>
      <c r="AY439" s="24"/>
      <c r="AZ439" s="49"/>
      <c r="BA439" s="138"/>
      <c r="BB439" s="136"/>
      <c r="BF439" s="60"/>
      <c r="CS439" s="63"/>
    </row>
    <row r="440" spans="1:97" s="61" customFormat="1" ht="12.75" x14ac:dyDescent="0.2">
      <c r="A440" s="151"/>
      <c r="B440" s="151"/>
      <c r="C440" s="151"/>
      <c r="D440" s="153"/>
      <c r="E440" s="167"/>
      <c r="F440" s="153"/>
      <c r="G440" s="49"/>
      <c r="H440" s="53"/>
      <c r="I440" s="24"/>
      <c r="J440" s="24"/>
      <c r="K440" s="24"/>
      <c r="L440" s="24"/>
      <c r="M440" s="24"/>
      <c r="N440" s="24"/>
      <c r="O440" s="49"/>
      <c r="P440" s="54"/>
      <c r="Q440" s="53"/>
      <c r="R440" s="24"/>
      <c r="S440" s="24"/>
      <c r="T440" s="24"/>
      <c r="U440" s="24"/>
      <c r="V440" s="24"/>
      <c r="W440" s="24"/>
      <c r="X440" s="49"/>
      <c r="Y440" s="54"/>
      <c r="Z440" s="53"/>
      <c r="AA440" s="24"/>
      <c r="AB440" s="24"/>
      <c r="AC440" s="24"/>
      <c r="AD440" s="24"/>
      <c r="AE440" s="24"/>
      <c r="AF440" s="24"/>
      <c r="AG440" s="49"/>
      <c r="AH440" s="54"/>
      <c r="AI440" s="53"/>
      <c r="AJ440" s="24"/>
      <c r="AK440" s="24"/>
      <c r="AL440" s="24"/>
      <c r="AM440" s="24"/>
      <c r="AN440" s="24"/>
      <c r="AO440" s="24"/>
      <c r="AP440" s="49"/>
      <c r="AQ440" s="54"/>
      <c r="AR440" s="54"/>
      <c r="AS440" s="54"/>
      <c r="AT440" s="29"/>
      <c r="AU440" s="24"/>
      <c r="AV440" s="24"/>
      <c r="AW440" s="24"/>
      <c r="AX440" s="24"/>
      <c r="AY440" s="24"/>
      <c r="AZ440" s="49"/>
      <c r="BA440" s="138"/>
      <c r="BB440" s="136"/>
      <c r="BF440" s="60"/>
      <c r="CS440" s="63"/>
    </row>
    <row r="441" spans="1:97" s="61" customFormat="1" ht="12.75" x14ac:dyDescent="0.2">
      <c r="A441" s="151"/>
      <c r="B441" s="151"/>
      <c r="C441" s="151"/>
      <c r="D441" s="153"/>
      <c r="E441" s="167"/>
      <c r="F441" s="153"/>
      <c r="G441" s="49"/>
      <c r="H441" s="53"/>
      <c r="I441" s="24"/>
      <c r="J441" s="24"/>
      <c r="K441" s="24"/>
      <c r="L441" s="24"/>
      <c r="M441" s="24"/>
      <c r="N441" s="24"/>
      <c r="O441" s="49"/>
      <c r="P441" s="54"/>
      <c r="Q441" s="53"/>
      <c r="R441" s="24"/>
      <c r="S441" s="24"/>
      <c r="T441" s="24"/>
      <c r="U441" s="24"/>
      <c r="V441" s="24"/>
      <c r="W441" s="24"/>
      <c r="X441" s="49"/>
      <c r="Y441" s="54"/>
      <c r="Z441" s="53"/>
      <c r="AA441" s="24"/>
      <c r="AB441" s="24"/>
      <c r="AC441" s="24"/>
      <c r="AD441" s="24"/>
      <c r="AE441" s="24"/>
      <c r="AF441" s="24"/>
      <c r="AG441" s="49"/>
      <c r="AH441" s="54"/>
      <c r="AI441" s="53"/>
      <c r="AJ441" s="24"/>
      <c r="AK441" s="24"/>
      <c r="AL441" s="24"/>
      <c r="AM441" s="24"/>
      <c r="AN441" s="24"/>
      <c r="AO441" s="24"/>
      <c r="AP441" s="49"/>
      <c r="AQ441" s="54"/>
      <c r="AR441" s="54"/>
      <c r="AS441" s="54"/>
      <c r="AT441" s="29"/>
      <c r="AU441" s="24"/>
      <c r="AV441" s="24"/>
      <c r="AW441" s="24"/>
      <c r="AX441" s="24"/>
      <c r="AY441" s="24"/>
      <c r="AZ441" s="49"/>
      <c r="BA441" s="138"/>
      <c r="BB441" s="136"/>
      <c r="BF441" s="60"/>
      <c r="CS441" s="63"/>
    </row>
    <row r="442" spans="1:97" s="61" customFormat="1" ht="12.75" x14ac:dyDescent="0.2">
      <c r="A442" s="151"/>
      <c r="B442" s="151"/>
      <c r="C442" s="151"/>
      <c r="D442" s="153"/>
      <c r="E442" s="167"/>
      <c r="F442" s="153"/>
      <c r="G442" s="49"/>
      <c r="H442" s="53"/>
      <c r="I442" s="24"/>
      <c r="J442" s="24"/>
      <c r="K442" s="24"/>
      <c r="L442" s="24"/>
      <c r="M442" s="24"/>
      <c r="N442" s="24"/>
      <c r="O442" s="49"/>
      <c r="P442" s="54"/>
      <c r="Q442" s="53"/>
      <c r="R442" s="24"/>
      <c r="S442" s="24"/>
      <c r="T442" s="24"/>
      <c r="U442" s="24"/>
      <c r="V442" s="24"/>
      <c r="W442" s="24"/>
      <c r="X442" s="49"/>
      <c r="Y442" s="54"/>
      <c r="Z442" s="53"/>
      <c r="AA442" s="24"/>
      <c r="AB442" s="24"/>
      <c r="AC442" s="24"/>
      <c r="AD442" s="24"/>
      <c r="AE442" s="24"/>
      <c r="AF442" s="24"/>
      <c r="AG442" s="49"/>
      <c r="AH442" s="54"/>
      <c r="AI442" s="53"/>
      <c r="AJ442" s="24"/>
      <c r="AK442" s="24"/>
      <c r="AL442" s="24"/>
      <c r="AM442" s="24"/>
      <c r="AN442" s="24"/>
      <c r="AO442" s="24"/>
      <c r="AP442" s="49"/>
      <c r="AQ442" s="54"/>
      <c r="AR442" s="54"/>
      <c r="AS442" s="54"/>
      <c r="AT442" s="29"/>
      <c r="AU442" s="24"/>
      <c r="AV442" s="24"/>
      <c r="AW442" s="24"/>
      <c r="AX442" s="24"/>
      <c r="AY442" s="24"/>
      <c r="AZ442" s="49"/>
      <c r="BA442" s="138"/>
      <c r="BB442" s="136"/>
      <c r="BF442" s="60"/>
      <c r="CS442" s="63"/>
    </row>
    <row r="443" spans="1:97" s="61" customFormat="1" ht="12.75" x14ac:dyDescent="0.2">
      <c r="A443" s="151"/>
      <c r="B443" s="151"/>
      <c r="C443" s="151"/>
      <c r="D443" s="153"/>
      <c r="E443" s="167"/>
      <c r="F443" s="153"/>
      <c r="G443" s="49"/>
      <c r="H443" s="53"/>
      <c r="I443" s="24"/>
      <c r="J443" s="24"/>
      <c r="K443" s="24"/>
      <c r="L443" s="24"/>
      <c r="M443" s="24"/>
      <c r="N443" s="24"/>
      <c r="O443" s="49"/>
      <c r="P443" s="54"/>
      <c r="Q443" s="53"/>
      <c r="R443" s="24"/>
      <c r="S443" s="24"/>
      <c r="T443" s="24"/>
      <c r="U443" s="24"/>
      <c r="V443" s="24"/>
      <c r="W443" s="24"/>
      <c r="X443" s="49"/>
      <c r="Y443" s="54"/>
      <c r="Z443" s="53"/>
      <c r="AA443" s="24"/>
      <c r="AB443" s="24"/>
      <c r="AC443" s="24"/>
      <c r="AD443" s="24"/>
      <c r="AE443" s="24"/>
      <c r="AF443" s="24"/>
      <c r="AG443" s="49"/>
      <c r="AH443" s="54"/>
      <c r="AI443" s="53"/>
      <c r="AJ443" s="24"/>
      <c r="AK443" s="24"/>
      <c r="AL443" s="24"/>
      <c r="AM443" s="24"/>
      <c r="AN443" s="24"/>
      <c r="AO443" s="24"/>
      <c r="AP443" s="49"/>
      <c r="AQ443" s="54"/>
      <c r="AR443" s="54"/>
      <c r="AS443" s="54"/>
      <c r="AT443" s="29"/>
      <c r="AU443" s="24"/>
      <c r="AV443" s="24"/>
      <c r="AW443" s="24"/>
      <c r="AX443" s="24"/>
      <c r="AY443" s="24"/>
      <c r="AZ443" s="49"/>
      <c r="BA443" s="138"/>
      <c r="BB443" s="136"/>
      <c r="BF443" s="60"/>
      <c r="CS443" s="63"/>
    </row>
    <row r="444" spans="1:97" s="61" customFormat="1" ht="12.75" x14ac:dyDescent="0.2">
      <c r="A444" s="151"/>
      <c r="B444" s="151"/>
      <c r="C444" s="151"/>
      <c r="D444" s="153"/>
      <c r="E444" s="167"/>
      <c r="F444" s="153"/>
      <c r="G444" s="49"/>
      <c r="H444" s="53"/>
      <c r="I444" s="24"/>
      <c r="J444" s="24"/>
      <c r="K444" s="24"/>
      <c r="L444" s="24"/>
      <c r="M444" s="24"/>
      <c r="N444" s="24"/>
      <c r="O444" s="49"/>
      <c r="P444" s="54"/>
      <c r="Q444" s="53"/>
      <c r="R444" s="24"/>
      <c r="S444" s="24"/>
      <c r="T444" s="24"/>
      <c r="U444" s="24"/>
      <c r="V444" s="24"/>
      <c r="W444" s="24"/>
      <c r="X444" s="49"/>
      <c r="Y444" s="54"/>
      <c r="Z444" s="53"/>
      <c r="AA444" s="24"/>
      <c r="AB444" s="24"/>
      <c r="AC444" s="24"/>
      <c r="AD444" s="24"/>
      <c r="AE444" s="24"/>
      <c r="AF444" s="24"/>
      <c r="AG444" s="49"/>
      <c r="AH444" s="54"/>
      <c r="AI444" s="53"/>
      <c r="AJ444" s="24"/>
      <c r="AK444" s="24"/>
      <c r="AL444" s="24"/>
      <c r="AM444" s="24"/>
      <c r="AN444" s="24"/>
      <c r="AO444" s="24"/>
      <c r="AP444" s="49"/>
      <c r="AQ444" s="54"/>
      <c r="AR444" s="54"/>
      <c r="AS444" s="54"/>
      <c r="AT444" s="29"/>
      <c r="AU444" s="24"/>
      <c r="AV444" s="24"/>
      <c r="AW444" s="24"/>
      <c r="AX444" s="24"/>
      <c r="AY444" s="24"/>
      <c r="AZ444" s="49"/>
      <c r="BA444" s="138"/>
      <c r="BB444" s="136"/>
      <c r="BF444" s="60"/>
      <c r="CS444" s="63"/>
    </row>
    <row r="445" spans="1:97" s="61" customFormat="1" ht="12.75" x14ac:dyDescent="0.2">
      <c r="A445" s="151"/>
      <c r="B445" s="151"/>
      <c r="C445" s="151"/>
      <c r="D445" s="153"/>
      <c r="E445" s="167"/>
      <c r="F445" s="153"/>
      <c r="G445" s="49"/>
      <c r="H445" s="53"/>
      <c r="I445" s="24"/>
      <c r="J445" s="24"/>
      <c r="K445" s="24"/>
      <c r="L445" s="24"/>
      <c r="M445" s="24"/>
      <c r="N445" s="24"/>
      <c r="O445" s="49"/>
      <c r="P445" s="54"/>
      <c r="Q445" s="53"/>
      <c r="R445" s="24"/>
      <c r="S445" s="24"/>
      <c r="T445" s="24"/>
      <c r="U445" s="24"/>
      <c r="V445" s="24"/>
      <c r="W445" s="24"/>
      <c r="X445" s="49"/>
      <c r="Y445" s="54"/>
      <c r="Z445" s="53"/>
      <c r="AA445" s="24"/>
      <c r="AB445" s="24"/>
      <c r="AC445" s="24"/>
      <c r="AD445" s="24"/>
      <c r="AE445" s="24"/>
      <c r="AF445" s="24"/>
      <c r="AG445" s="49"/>
      <c r="AH445" s="54"/>
      <c r="AI445" s="53"/>
      <c r="AJ445" s="24"/>
      <c r="AK445" s="24"/>
      <c r="AL445" s="24"/>
      <c r="AM445" s="24"/>
      <c r="AN445" s="24"/>
      <c r="AO445" s="24"/>
      <c r="AP445" s="49"/>
      <c r="AQ445" s="54"/>
      <c r="AR445" s="54"/>
      <c r="AS445" s="54"/>
      <c r="AT445" s="29"/>
      <c r="AU445" s="24"/>
      <c r="AV445" s="24"/>
      <c r="AW445" s="24"/>
      <c r="AX445" s="24"/>
      <c r="AY445" s="24"/>
      <c r="AZ445" s="49"/>
      <c r="BA445" s="138"/>
      <c r="BB445" s="136"/>
      <c r="BF445" s="60"/>
      <c r="CS445" s="63"/>
    </row>
    <row r="446" spans="1:97" s="61" customFormat="1" ht="12.75" x14ac:dyDescent="0.2">
      <c r="A446" s="151"/>
      <c r="B446" s="151"/>
      <c r="C446" s="151"/>
      <c r="D446" s="153"/>
      <c r="E446" s="167"/>
      <c r="F446" s="153"/>
      <c r="G446" s="49"/>
      <c r="H446" s="53"/>
      <c r="I446" s="24"/>
      <c r="J446" s="24"/>
      <c r="K446" s="24"/>
      <c r="L446" s="24"/>
      <c r="M446" s="24"/>
      <c r="N446" s="24"/>
      <c r="O446" s="49"/>
      <c r="P446" s="54"/>
      <c r="Q446" s="53"/>
      <c r="R446" s="24"/>
      <c r="S446" s="24"/>
      <c r="T446" s="24"/>
      <c r="U446" s="24"/>
      <c r="V446" s="24"/>
      <c r="W446" s="24"/>
      <c r="X446" s="49"/>
      <c r="Y446" s="54"/>
      <c r="Z446" s="53"/>
      <c r="AA446" s="24"/>
      <c r="AB446" s="24"/>
      <c r="AC446" s="24"/>
      <c r="AD446" s="24"/>
      <c r="AE446" s="24"/>
      <c r="AF446" s="24"/>
      <c r="AG446" s="49"/>
      <c r="AH446" s="54"/>
      <c r="AI446" s="53"/>
      <c r="AJ446" s="24"/>
      <c r="AK446" s="24"/>
      <c r="AL446" s="24"/>
      <c r="AM446" s="24"/>
      <c r="AN446" s="24"/>
      <c r="AO446" s="24"/>
      <c r="AP446" s="49"/>
      <c r="AQ446" s="54"/>
      <c r="AR446" s="54"/>
      <c r="AS446" s="54"/>
      <c r="AT446" s="29"/>
      <c r="AU446" s="24"/>
      <c r="AV446" s="24"/>
      <c r="AW446" s="24"/>
      <c r="AX446" s="24"/>
      <c r="AY446" s="24"/>
      <c r="AZ446" s="49"/>
      <c r="BA446" s="138"/>
      <c r="BB446" s="136"/>
      <c r="BF446" s="60"/>
      <c r="CS446" s="63"/>
    </row>
    <row r="447" spans="1:97" s="61" customFormat="1" ht="12.75" x14ac:dyDescent="0.2">
      <c r="A447" s="151"/>
      <c r="B447" s="151"/>
      <c r="C447" s="151"/>
      <c r="D447" s="153"/>
      <c r="E447" s="167"/>
      <c r="F447" s="153"/>
      <c r="G447" s="49"/>
      <c r="H447" s="53"/>
      <c r="I447" s="24"/>
      <c r="J447" s="24"/>
      <c r="K447" s="24"/>
      <c r="L447" s="24"/>
      <c r="M447" s="24"/>
      <c r="N447" s="24"/>
      <c r="O447" s="49"/>
      <c r="P447" s="54"/>
      <c r="Q447" s="53"/>
      <c r="R447" s="24"/>
      <c r="S447" s="24"/>
      <c r="T447" s="24"/>
      <c r="U447" s="24"/>
      <c r="V447" s="24"/>
      <c r="W447" s="24"/>
      <c r="X447" s="49"/>
      <c r="Y447" s="54"/>
      <c r="Z447" s="53"/>
      <c r="AA447" s="24"/>
      <c r="AB447" s="24"/>
      <c r="AC447" s="24"/>
      <c r="AD447" s="24"/>
      <c r="AE447" s="24"/>
      <c r="AF447" s="24"/>
      <c r="AG447" s="49"/>
      <c r="AH447" s="54"/>
      <c r="AI447" s="53"/>
      <c r="AJ447" s="24"/>
      <c r="AK447" s="24"/>
      <c r="AL447" s="24"/>
      <c r="AM447" s="24"/>
      <c r="AN447" s="24"/>
      <c r="AO447" s="24"/>
      <c r="AP447" s="49"/>
      <c r="AQ447" s="54"/>
      <c r="AR447" s="54"/>
      <c r="AS447" s="54"/>
      <c r="AT447" s="29"/>
      <c r="AU447" s="24"/>
      <c r="AV447" s="24"/>
      <c r="AW447" s="24"/>
      <c r="AX447" s="24"/>
      <c r="AY447" s="24"/>
      <c r="AZ447" s="49"/>
      <c r="BA447" s="138"/>
      <c r="BB447" s="136"/>
      <c r="BF447" s="60"/>
      <c r="CS447" s="63"/>
    </row>
    <row r="448" spans="1:97" s="61" customFormat="1" ht="12.75" x14ac:dyDescent="0.2">
      <c r="A448" s="151"/>
      <c r="B448" s="151"/>
      <c r="C448" s="151"/>
      <c r="D448" s="153"/>
      <c r="E448" s="167"/>
      <c r="F448" s="153"/>
      <c r="G448" s="49"/>
      <c r="H448" s="53"/>
      <c r="I448" s="24"/>
      <c r="J448" s="24"/>
      <c r="K448" s="24"/>
      <c r="L448" s="24"/>
      <c r="M448" s="24"/>
      <c r="N448" s="24"/>
      <c r="O448" s="49"/>
      <c r="P448" s="54"/>
      <c r="Q448" s="53"/>
      <c r="R448" s="24"/>
      <c r="S448" s="24"/>
      <c r="T448" s="24"/>
      <c r="U448" s="24"/>
      <c r="V448" s="24"/>
      <c r="W448" s="24"/>
      <c r="X448" s="49"/>
      <c r="Y448" s="54"/>
      <c r="Z448" s="53"/>
      <c r="AA448" s="24"/>
      <c r="AB448" s="24"/>
      <c r="AC448" s="24"/>
      <c r="AD448" s="24"/>
      <c r="AE448" s="24"/>
      <c r="AF448" s="24"/>
      <c r="AG448" s="49"/>
      <c r="AH448" s="54"/>
      <c r="AI448" s="53"/>
      <c r="AJ448" s="24"/>
      <c r="AK448" s="24"/>
      <c r="AL448" s="24"/>
      <c r="AM448" s="24"/>
      <c r="AN448" s="24"/>
      <c r="AO448" s="24"/>
      <c r="AP448" s="49"/>
      <c r="AQ448" s="54"/>
      <c r="AR448" s="54"/>
      <c r="AS448" s="54"/>
      <c r="AT448" s="29"/>
      <c r="AU448" s="24"/>
      <c r="AV448" s="24"/>
      <c r="AW448" s="24"/>
      <c r="AX448" s="24"/>
      <c r="AY448" s="24"/>
      <c r="AZ448" s="49"/>
      <c r="BA448" s="138"/>
      <c r="BB448" s="136"/>
      <c r="BF448" s="60"/>
      <c r="CS448" s="63"/>
    </row>
    <row r="449" spans="1:97" s="61" customFormat="1" ht="12.75" x14ac:dyDescent="0.2">
      <c r="A449" s="151"/>
      <c r="B449" s="151"/>
      <c r="C449" s="151"/>
      <c r="D449" s="153"/>
      <c r="E449" s="167"/>
      <c r="F449" s="153"/>
      <c r="G449" s="49"/>
      <c r="H449" s="53"/>
      <c r="I449" s="24"/>
      <c r="J449" s="24"/>
      <c r="K449" s="24"/>
      <c r="L449" s="24"/>
      <c r="M449" s="24"/>
      <c r="N449" s="24"/>
      <c r="O449" s="49"/>
      <c r="P449" s="54"/>
      <c r="Q449" s="53"/>
      <c r="R449" s="24"/>
      <c r="S449" s="24"/>
      <c r="T449" s="24"/>
      <c r="U449" s="24"/>
      <c r="V449" s="24"/>
      <c r="W449" s="24"/>
      <c r="X449" s="49"/>
      <c r="Y449" s="54"/>
      <c r="Z449" s="53"/>
      <c r="AA449" s="24"/>
      <c r="AB449" s="24"/>
      <c r="AC449" s="24"/>
      <c r="AD449" s="24"/>
      <c r="AE449" s="24"/>
      <c r="AF449" s="24"/>
      <c r="AG449" s="49"/>
      <c r="AH449" s="54"/>
      <c r="AI449" s="53"/>
      <c r="AJ449" s="24"/>
      <c r="AK449" s="24"/>
      <c r="AL449" s="24"/>
      <c r="AM449" s="24"/>
      <c r="AN449" s="24"/>
      <c r="AO449" s="24"/>
      <c r="AP449" s="49"/>
      <c r="AQ449" s="54"/>
      <c r="AR449" s="54"/>
      <c r="AS449" s="54"/>
      <c r="AT449" s="29"/>
      <c r="AU449" s="24"/>
      <c r="AV449" s="24"/>
      <c r="AW449" s="24"/>
      <c r="AX449" s="24"/>
      <c r="AY449" s="24"/>
      <c r="AZ449" s="49"/>
      <c r="BA449" s="138"/>
      <c r="BB449" s="136"/>
      <c r="BF449" s="60"/>
      <c r="CS449" s="63"/>
    </row>
    <row r="450" spans="1:97" s="61" customFormat="1" ht="12.75" x14ac:dyDescent="0.2">
      <c r="A450" s="151"/>
      <c r="B450" s="151"/>
      <c r="C450" s="151"/>
      <c r="D450" s="153"/>
      <c r="E450" s="167"/>
      <c r="F450" s="153"/>
      <c r="G450" s="49"/>
      <c r="H450" s="53"/>
      <c r="I450" s="24"/>
      <c r="J450" s="24"/>
      <c r="K450" s="24"/>
      <c r="L450" s="24"/>
      <c r="M450" s="24"/>
      <c r="N450" s="24"/>
      <c r="O450" s="49"/>
      <c r="P450" s="54"/>
      <c r="Q450" s="53"/>
      <c r="R450" s="24"/>
      <c r="S450" s="24"/>
      <c r="T450" s="24"/>
      <c r="U450" s="24"/>
      <c r="V450" s="24"/>
      <c r="W450" s="24"/>
      <c r="X450" s="49"/>
      <c r="Y450" s="54"/>
      <c r="Z450" s="53"/>
      <c r="AA450" s="24"/>
      <c r="AB450" s="24"/>
      <c r="AC450" s="24"/>
      <c r="AD450" s="24"/>
      <c r="AE450" s="24"/>
      <c r="AF450" s="24"/>
      <c r="AG450" s="49"/>
      <c r="AH450" s="54"/>
      <c r="AI450" s="53"/>
      <c r="AJ450" s="24"/>
      <c r="AK450" s="24"/>
      <c r="AL450" s="24"/>
      <c r="AM450" s="24"/>
      <c r="AN450" s="24"/>
      <c r="AO450" s="24"/>
      <c r="AP450" s="49"/>
      <c r="AQ450" s="54"/>
      <c r="AR450" s="54"/>
      <c r="AS450" s="54"/>
      <c r="AT450" s="29"/>
      <c r="AU450" s="24"/>
      <c r="AV450" s="24"/>
      <c r="AW450" s="24"/>
      <c r="AX450" s="24"/>
      <c r="AY450" s="24"/>
      <c r="AZ450" s="49"/>
      <c r="BA450" s="138"/>
      <c r="BB450" s="136"/>
      <c r="BF450" s="60"/>
      <c r="CS450" s="63"/>
    </row>
    <row r="451" spans="1:97" s="61" customFormat="1" ht="12.75" x14ac:dyDescent="0.2">
      <c r="A451" s="151"/>
      <c r="B451" s="151"/>
      <c r="C451" s="151"/>
      <c r="D451" s="153"/>
      <c r="E451" s="167"/>
      <c r="F451" s="153"/>
      <c r="G451" s="49"/>
      <c r="H451" s="53"/>
      <c r="I451" s="24"/>
      <c r="J451" s="24"/>
      <c r="K451" s="24"/>
      <c r="L451" s="24"/>
      <c r="M451" s="24"/>
      <c r="N451" s="24"/>
      <c r="O451" s="49"/>
      <c r="P451" s="54"/>
      <c r="Q451" s="53"/>
      <c r="R451" s="24"/>
      <c r="S451" s="24"/>
      <c r="T451" s="24"/>
      <c r="U451" s="24"/>
      <c r="V451" s="24"/>
      <c r="W451" s="24"/>
      <c r="X451" s="49"/>
      <c r="Y451" s="54"/>
      <c r="Z451" s="53"/>
      <c r="AA451" s="24"/>
      <c r="AB451" s="24"/>
      <c r="AC451" s="24"/>
      <c r="AD451" s="24"/>
      <c r="AE451" s="24"/>
      <c r="AF451" s="24"/>
      <c r="AG451" s="49"/>
      <c r="AH451" s="54"/>
      <c r="AI451" s="53"/>
      <c r="AJ451" s="24"/>
      <c r="AK451" s="24"/>
      <c r="AL451" s="24"/>
      <c r="AM451" s="24"/>
      <c r="AN451" s="24"/>
      <c r="AO451" s="24"/>
      <c r="AP451" s="49"/>
      <c r="AQ451" s="54"/>
      <c r="AR451" s="54"/>
      <c r="AS451" s="54"/>
      <c r="AT451" s="29"/>
      <c r="AU451" s="24"/>
      <c r="AV451" s="24"/>
      <c r="AW451" s="24"/>
      <c r="AX451" s="24"/>
      <c r="AY451" s="24"/>
      <c r="AZ451" s="49"/>
      <c r="BA451" s="138"/>
      <c r="BB451" s="136"/>
      <c r="BF451" s="60"/>
      <c r="CS451" s="63"/>
    </row>
    <row r="452" spans="1:97" s="61" customFormat="1" ht="12.75" x14ac:dyDescent="0.2">
      <c r="A452" s="151"/>
      <c r="B452" s="151"/>
      <c r="C452" s="151"/>
      <c r="D452" s="153"/>
      <c r="E452" s="167"/>
      <c r="F452" s="153"/>
      <c r="G452" s="49"/>
      <c r="H452" s="53"/>
      <c r="I452" s="24"/>
      <c r="J452" s="24"/>
      <c r="K452" s="24"/>
      <c r="L452" s="24"/>
      <c r="M452" s="24"/>
      <c r="N452" s="24"/>
      <c r="O452" s="49"/>
      <c r="P452" s="54"/>
      <c r="Q452" s="53"/>
      <c r="R452" s="24"/>
      <c r="S452" s="24"/>
      <c r="T452" s="24"/>
      <c r="U452" s="24"/>
      <c r="V452" s="24"/>
      <c r="W452" s="24"/>
      <c r="X452" s="49"/>
      <c r="Y452" s="54"/>
      <c r="Z452" s="53"/>
      <c r="AA452" s="24"/>
      <c r="AB452" s="24"/>
      <c r="AC452" s="24"/>
      <c r="AD452" s="24"/>
      <c r="AE452" s="24"/>
      <c r="AF452" s="24"/>
      <c r="AG452" s="49"/>
      <c r="AH452" s="54"/>
      <c r="AI452" s="53"/>
      <c r="AJ452" s="24"/>
      <c r="AK452" s="24"/>
      <c r="AL452" s="24"/>
      <c r="AM452" s="24"/>
      <c r="AN452" s="24"/>
      <c r="AO452" s="24"/>
      <c r="AP452" s="49"/>
      <c r="AQ452" s="54"/>
      <c r="AR452" s="54"/>
      <c r="AS452" s="54"/>
      <c r="AT452" s="29"/>
      <c r="AU452" s="24"/>
      <c r="AV452" s="24"/>
      <c r="AW452" s="24"/>
      <c r="AX452" s="24"/>
      <c r="AY452" s="24"/>
      <c r="AZ452" s="49"/>
      <c r="BA452" s="138"/>
      <c r="BB452" s="136"/>
      <c r="BF452" s="60"/>
      <c r="CS452" s="63"/>
    </row>
    <row r="453" spans="1:97" s="61" customFormat="1" ht="12.75" x14ac:dyDescent="0.2">
      <c r="A453" s="151"/>
      <c r="B453" s="151"/>
      <c r="C453" s="151"/>
      <c r="D453" s="153"/>
      <c r="E453" s="167"/>
      <c r="F453" s="153"/>
      <c r="G453" s="49"/>
      <c r="H453" s="53"/>
      <c r="I453" s="24"/>
      <c r="J453" s="24"/>
      <c r="K453" s="24"/>
      <c r="L453" s="24"/>
      <c r="M453" s="24"/>
      <c r="N453" s="24"/>
      <c r="O453" s="49"/>
      <c r="P453" s="54"/>
      <c r="Q453" s="53"/>
      <c r="R453" s="24"/>
      <c r="S453" s="24"/>
      <c r="T453" s="24"/>
      <c r="U453" s="24"/>
      <c r="V453" s="24"/>
      <c r="W453" s="24"/>
      <c r="X453" s="49"/>
      <c r="Y453" s="54"/>
      <c r="Z453" s="53"/>
      <c r="AA453" s="24"/>
      <c r="AB453" s="24"/>
      <c r="AC453" s="24"/>
      <c r="AD453" s="24"/>
      <c r="AE453" s="24"/>
      <c r="AF453" s="24"/>
      <c r="AG453" s="49"/>
      <c r="AH453" s="54"/>
      <c r="AI453" s="53"/>
      <c r="AJ453" s="24"/>
      <c r="AK453" s="24"/>
      <c r="AL453" s="24"/>
      <c r="AM453" s="24"/>
      <c r="AN453" s="24"/>
      <c r="AO453" s="24"/>
      <c r="AP453" s="49"/>
      <c r="AQ453" s="54"/>
      <c r="AR453" s="54"/>
      <c r="AS453" s="54"/>
      <c r="AT453" s="29"/>
      <c r="AU453" s="24"/>
      <c r="AV453" s="24"/>
      <c r="AW453" s="24"/>
      <c r="AX453" s="24"/>
      <c r="AY453" s="24"/>
      <c r="AZ453" s="49"/>
      <c r="BA453" s="138"/>
      <c r="BB453" s="136"/>
      <c r="BF453" s="60"/>
      <c r="CS453" s="63"/>
    </row>
    <row r="454" spans="1:97" s="61" customFormat="1" ht="12.75" x14ac:dyDescent="0.2">
      <c r="A454" s="151"/>
      <c r="B454" s="151"/>
      <c r="C454" s="151"/>
      <c r="D454" s="153"/>
      <c r="E454" s="167"/>
      <c r="F454" s="153"/>
      <c r="G454" s="49"/>
      <c r="H454" s="53"/>
      <c r="I454" s="24"/>
      <c r="J454" s="24"/>
      <c r="K454" s="24"/>
      <c r="L454" s="24"/>
      <c r="M454" s="24"/>
      <c r="N454" s="24"/>
      <c r="O454" s="49"/>
      <c r="P454" s="54"/>
      <c r="Q454" s="53"/>
      <c r="R454" s="24"/>
      <c r="S454" s="24"/>
      <c r="T454" s="24"/>
      <c r="U454" s="24"/>
      <c r="V454" s="24"/>
      <c r="W454" s="24"/>
      <c r="X454" s="49"/>
      <c r="Y454" s="54"/>
      <c r="Z454" s="53"/>
      <c r="AA454" s="24"/>
      <c r="AB454" s="24"/>
      <c r="AC454" s="24"/>
      <c r="AD454" s="24"/>
      <c r="AE454" s="24"/>
      <c r="AF454" s="24"/>
      <c r="AG454" s="49"/>
      <c r="AH454" s="54"/>
      <c r="AI454" s="53"/>
      <c r="AJ454" s="24"/>
      <c r="AK454" s="24"/>
      <c r="AL454" s="24"/>
      <c r="AM454" s="24"/>
      <c r="AN454" s="24"/>
      <c r="AO454" s="24"/>
      <c r="AP454" s="49"/>
      <c r="AQ454" s="54"/>
      <c r="AR454" s="54"/>
      <c r="AS454" s="54"/>
      <c r="AT454" s="29"/>
      <c r="AU454" s="24"/>
      <c r="AV454" s="24"/>
      <c r="AW454" s="24"/>
      <c r="AX454" s="24"/>
      <c r="AY454" s="24"/>
      <c r="AZ454" s="49"/>
      <c r="BA454" s="138"/>
      <c r="BB454" s="136"/>
      <c r="BF454" s="60"/>
      <c r="CS454" s="63"/>
    </row>
    <row r="455" spans="1:97" s="61" customFormat="1" ht="12.75" x14ac:dyDescent="0.2">
      <c r="A455" s="151"/>
      <c r="B455" s="151"/>
      <c r="C455" s="151"/>
      <c r="D455" s="153"/>
      <c r="E455" s="167"/>
      <c r="F455" s="153"/>
      <c r="G455" s="49"/>
      <c r="H455" s="53"/>
      <c r="I455" s="24"/>
      <c r="J455" s="24"/>
      <c r="K455" s="24"/>
      <c r="L455" s="24"/>
      <c r="M455" s="24"/>
      <c r="N455" s="24"/>
      <c r="O455" s="49"/>
      <c r="P455" s="54"/>
      <c r="Q455" s="53"/>
      <c r="R455" s="24"/>
      <c r="S455" s="24"/>
      <c r="T455" s="24"/>
      <c r="U455" s="24"/>
      <c r="V455" s="24"/>
      <c r="W455" s="24"/>
      <c r="X455" s="49"/>
      <c r="Y455" s="54"/>
      <c r="Z455" s="53"/>
      <c r="AA455" s="24"/>
      <c r="AB455" s="24"/>
      <c r="AC455" s="24"/>
      <c r="AD455" s="24"/>
      <c r="AE455" s="24"/>
      <c r="AF455" s="24"/>
      <c r="AG455" s="49"/>
      <c r="AH455" s="54"/>
      <c r="AI455" s="53"/>
      <c r="AJ455" s="24"/>
      <c r="AK455" s="24"/>
      <c r="AL455" s="24"/>
      <c r="AM455" s="24"/>
      <c r="AN455" s="24"/>
      <c r="AO455" s="24"/>
      <c r="AP455" s="49"/>
      <c r="AQ455" s="54"/>
      <c r="AR455" s="54"/>
      <c r="AS455" s="54"/>
      <c r="AT455" s="29"/>
      <c r="AU455" s="24"/>
      <c r="AV455" s="24"/>
      <c r="AW455" s="24"/>
      <c r="AX455" s="24"/>
      <c r="AY455" s="24"/>
      <c r="AZ455" s="49"/>
      <c r="BA455" s="138"/>
      <c r="BB455" s="136"/>
      <c r="BF455" s="60"/>
      <c r="CS455" s="63"/>
    </row>
    <row r="456" spans="1:97" s="61" customFormat="1" ht="12.75" x14ac:dyDescent="0.2">
      <c r="A456" s="151"/>
      <c r="B456" s="151"/>
      <c r="C456" s="151"/>
      <c r="D456" s="153"/>
      <c r="E456" s="167"/>
      <c r="F456" s="153"/>
      <c r="G456" s="49"/>
      <c r="H456" s="53"/>
      <c r="I456" s="24"/>
      <c r="J456" s="24"/>
      <c r="K456" s="24"/>
      <c r="L456" s="24"/>
      <c r="M456" s="24"/>
      <c r="N456" s="24"/>
      <c r="O456" s="49"/>
      <c r="P456" s="54"/>
      <c r="Q456" s="53"/>
      <c r="R456" s="24"/>
      <c r="S456" s="24"/>
      <c r="T456" s="24"/>
      <c r="U456" s="24"/>
      <c r="V456" s="24"/>
      <c r="W456" s="24"/>
      <c r="X456" s="49"/>
      <c r="Y456" s="54"/>
      <c r="Z456" s="53"/>
      <c r="AA456" s="24"/>
      <c r="AB456" s="24"/>
      <c r="AC456" s="24"/>
      <c r="AD456" s="24"/>
      <c r="AE456" s="24"/>
      <c r="AF456" s="24"/>
      <c r="AG456" s="49"/>
      <c r="AH456" s="54"/>
      <c r="AI456" s="53"/>
      <c r="AJ456" s="24"/>
      <c r="AK456" s="24"/>
      <c r="AL456" s="24"/>
      <c r="AM456" s="24"/>
      <c r="AN456" s="24"/>
      <c r="AO456" s="24"/>
      <c r="AP456" s="49"/>
      <c r="AQ456" s="54"/>
      <c r="AR456" s="54"/>
      <c r="AS456" s="54"/>
      <c r="AT456" s="29"/>
      <c r="AU456" s="24"/>
      <c r="AV456" s="24"/>
      <c r="AW456" s="24"/>
      <c r="AX456" s="24"/>
      <c r="AY456" s="24"/>
      <c r="AZ456" s="49"/>
      <c r="BA456" s="138"/>
      <c r="BB456" s="136"/>
      <c r="BF456" s="60"/>
      <c r="CS456" s="63"/>
    </row>
    <row r="457" spans="1:97" s="61" customFormat="1" ht="12.75" x14ac:dyDescent="0.2">
      <c r="A457" s="151"/>
      <c r="B457" s="151"/>
      <c r="C457" s="151"/>
      <c r="D457" s="153"/>
      <c r="E457" s="167"/>
      <c r="F457" s="153"/>
      <c r="G457" s="49"/>
      <c r="H457" s="53"/>
      <c r="I457" s="24"/>
      <c r="J457" s="24"/>
      <c r="K457" s="24"/>
      <c r="L457" s="24"/>
      <c r="M457" s="24"/>
      <c r="N457" s="24"/>
      <c r="O457" s="49"/>
      <c r="P457" s="54"/>
      <c r="Q457" s="53"/>
      <c r="R457" s="24"/>
      <c r="S457" s="24"/>
      <c r="T457" s="24"/>
      <c r="U457" s="24"/>
      <c r="V457" s="24"/>
      <c r="W457" s="24"/>
      <c r="X457" s="49"/>
      <c r="Y457" s="54"/>
      <c r="Z457" s="53"/>
      <c r="AA457" s="24"/>
      <c r="AB457" s="24"/>
      <c r="AC457" s="24"/>
      <c r="AD457" s="24"/>
      <c r="AE457" s="24"/>
      <c r="AF457" s="24"/>
      <c r="AG457" s="49"/>
      <c r="AH457" s="54"/>
      <c r="AI457" s="53"/>
      <c r="AJ457" s="24"/>
      <c r="AK457" s="24"/>
      <c r="AL457" s="24"/>
      <c r="AM457" s="24"/>
      <c r="AN457" s="24"/>
      <c r="AO457" s="24"/>
      <c r="AP457" s="49"/>
      <c r="AQ457" s="54"/>
      <c r="AR457" s="54"/>
      <c r="AS457" s="54"/>
      <c r="AT457" s="29"/>
      <c r="AU457" s="24"/>
      <c r="AV457" s="24"/>
      <c r="AW457" s="24"/>
      <c r="AX457" s="24"/>
      <c r="AY457" s="24"/>
      <c r="AZ457" s="49"/>
      <c r="BA457" s="138"/>
      <c r="BB457" s="136"/>
      <c r="BF457" s="60"/>
      <c r="CS457" s="63"/>
    </row>
    <row r="458" spans="1:97" s="61" customFormat="1" ht="12.75" x14ac:dyDescent="0.2">
      <c r="A458" s="151"/>
      <c r="B458" s="151"/>
      <c r="C458" s="151"/>
      <c r="D458" s="153"/>
      <c r="E458" s="167"/>
      <c r="F458" s="153"/>
      <c r="G458" s="49"/>
      <c r="H458" s="53"/>
      <c r="I458" s="24"/>
      <c r="J458" s="24"/>
      <c r="K458" s="24"/>
      <c r="L458" s="24"/>
      <c r="M458" s="24"/>
      <c r="N458" s="24"/>
      <c r="O458" s="49"/>
      <c r="P458" s="54"/>
      <c r="Q458" s="53"/>
      <c r="R458" s="24"/>
      <c r="S458" s="24"/>
      <c r="T458" s="24"/>
      <c r="U458" s="24"/>
      <c r="V458" s="24"/>
      <c r="W458" s="24"/>
      <c r="X458" s="49"/>
      <c r="Y458" s="54"/>
      <c r="Z458" s="53"/>
      <c r="AA458" s="24"/>
      <c r="AB458" s="24"/>
      <c r="AC458" s="24"/>
      <c r="AD458" s="24"/>
      <c r="AE458" s="24"/>
      <c r="AF458" s="24"/>
      <c r="AG458" s="49"/>
      <c r="AH458" s="54"/>
      <c r="AI458" s="53"/>
      <c r="AJ458" s="24"/>
      <c r="AK458" s="24"/>
      <c r="AL458" s="24"/>
      <c r="AM458" s="24"/>
      <c r="AN458" s="24"/>
      <c r="AO458" s="24"/>
      <c r="AP458" s="49"/>
      <c r="AQ458" s="54"/>
      <c r="AR458" s="54"/>
      <c r="AS458" s="54"/>
      <c r="AT458" s="29"/>
      <c r="AU458" s="24"/>
      <c r="AV458" s="24"/>
      <c r="AW458" s="24"/>
      <c r="AX458" s="24"/>
      <c r="AY458" s="24"/>
      <c r="AZ458" s="49"/>
      <c r="BA458" s="138"/>
      <c r="BB458" s="136"/>
      <c r="BF458" s="60"/>
      <c r="CS458" s="63"/>
    </row>
    <row r="459" spans="1:97" s="61" customFormat="1" ht="12.75" x14ac:dyDescent="0.2">
      <c r="A459" s="151"/>
      <c r="B459" s="151"/>
      <c r="C459" s="151"/>
      <c r="D459" s="153"/>
      <c r="E459" s="167"/>
      <c r="F459" s="153"/>
      <c r="G459" s="49"/>
      <c r="H459" s="53"/>
      <c r="I459" s="24"/>
      <c r="J459" s="24"/>
      <c r="K459" s="24"/>
      <c r="L459" s="24"/>
      <c r="M459" s="24"/>
      <c r="N459" s="24"/>
      <c r="O459" s="49"/>
      <c r="P459" s="54"/>
      <c r="Q459" s="53"/>
      <c r="R459" s="24"/>
      <c r="S459" s="24"/>
      <c r="T459" s="24"/>
      <c r="U459" s="24"/>
      <c r="V459" s="24"/>
      <c r="W459" s="24"/>
      <c r="X459" s="49"/>
      <c r="Y459" s="54"/>
      <c r="Z459" s="53"/>
      <c r="AA459" s="24"/>
      <c r="AB459" s="24"/>
      <c r="AC459" s="24"/>
      <c r="AD459" s="24"/>
      <c r="AE459" s="24"/>
      <c r="AF459" s="24"/>
      <c r="AG459" s="49"/>
      <c r="AH459" s="54"/>
      <c r="AI459" s="53"/>
      <c r="AJ459" s="24"/>
      <c r="AK459" s="24"/>
      <c r="AL459" s="24"/>
      <c r="AM459" s="24"/>
      <c r="AN459" s="24"/>
      <c r="AO459" s="24"/>
      <c r="AP459" s="49"/>
      <c r="AQ459" s="54"/>
      <c r="AR459" s="54"/>
      <c r="AS459" s="54"/>
      <c r="AT459" s="29"/>
      <c r="AU459" s="24"/>
      <c r="AV459" s="24"/>
      <c r="AW459" s="24"/>
      <c r="AX459" s="24"/>
      <c r="AY459" s="24"/>
      <c r="AZ459" s="49"/>
      <c r="BA459" s="138"/>
      <c r="BB459" s="136"/>
      <c r="BF459" s="60"/>
      <c r="CS459" s="63"/>
    </row>
    <row r="460" spans="1:97" s="61" customFormat="1" ht="12.75" x14ac:dyDescent="0.2">
      <c r="A460" s="151"/>
      <c r="B460" s="151"/>
      <c r="C460" s="151"/>
      <c r="D460" s="153"/>
      <c r="E460" s="167"/>
      <c r="F460" s="153"/>
      <c r="G460" s="49"/>
      <c r="H460" s="53"/>
      <c r="I460" s="24"/>
      <c r="J460" s="24"/>
      <c r="K460" s="24"/>
      <c r="L460" s="24"/>
      <c r="M460" s="24"/>
      <c r="N460" s="24"/>
      <c r="O460" s="49"/>
      <c r="P460" s="54"/>
      <c r="Q460" s="53"/>
      <c r="R460" s="24"/>
      <c r="S460" s="24"/>
      <c r="T460" s="24"/>
      <c r="U460" s="24"/>
      <c r="V460" s="24"/>
      <c r="W460" s="24"/>
      <c r="X460" s="49"/>
      <c r="Y460" s="54"/>
      <c r="Z460" s="53"/>
      <c r="AA460" s="24"/>
      <c r="AB460" s="24"/>
      <c r="AC460" s="24"/>
      <c r="AD460" s="24"/>
      <c r="AE460" s="24"/>
      <c r="AF460" s="24"/>
      <c r="AG460" s="49"/>
      <c r="AH460" s="54"/>
      <c r="AI460" s="53"/>
      <c r="AJ460" s="24"/>
      <c r="AK460" s="24"/>
      <c r="AL460" s="24"/>
      <c r="AM460" s="24"/>
      <c r="AN460" s="24"/>
      <c r="AO460" s="24"/>
      <c r="AP460" s="49"/>
      <c r="AQ460" s="54"/>
      <c r="AR460" s="54"/>
      <c r="AS460" s="54"/>
      <c r="AT460" s="29"/>
      <c r="AU460" s="24"/>
      <c r="AV460" s="24"/>
      <c r="AW460" s="24"/>
      <c r="AX460" s="24"/>
      <c r="AY460" s="24"/>
      <c r="AZ460" s="49"/>
      <c r="BA460" s="138"/>
      <c r="BB460" s="136"/>
      <c r="BF460" s="60"/>
      <c r="CS460" s="63"/>
    </row>
    <row r="461" spans="1:97" s="61" customFormat="1" ht="12.75" x14ac:dyDescent="0.2">
      <c r="A461" s="151"/>
      <c r="B461" s="151"/>
      <c r="C461" s="151"/>
      <c r="D461" s="153"/>
      <c r="E461" s="167"/>
      <c r="F461" s="153"/>
      <c r="G461" s="49"/>
      <c r="H461" s="53"/>
      <c r="I461" s="24"/>
      <c r="J461" s="24"/>
      <c r="K461" s="24"/>
      <c r="L461" s="24"/>
      <c r="M461" s="24"/>
      <c r="N461" s="24"/>
      <c r="O461" s="49"/>
      <c r="P461" s="54"/>
      <c r="Q461" s="53"/>
      <c r="R461" s="24"/>
      <c r="S461" s="24"/>
      <c r="T461" s="24"/>
      <c r="U461" s="24"/>
      <c r="V461" s="24"/>
      <c r="W461" s="24"/>
      <c r="X461" s="49"/>
      <c r="Y461" s="54"/>
      <c r="Z461" s="53"/>
      <c r="AA461" s="24"/>
      <c r="AB461" s="24"/>
      <c r="AC461" s="24"/>
      <c r="AD461" s="24"/>
      <c r="AE461" s="24"/>
      <c r="AF461" s="24"/>
      <c r="AG461" s="49"/>
      <c r="AH461" s="54"/>
      <c r="AI461" s="53"/>
      <c r="AJ461" s="24"/>
      <c r="AK461" s="24"/>
      <c r="AL461" s="24"/>
      <c r="AM461" s="24"/>
      <c r="AN461" s="24"/>
      <c r="AO461" s="24"/>
      <c r="AP461" s="49"/>
      <c r="AQ461" s="54"/>
      <c r="AR461" s="54"/>
      <c r="AS461" s="54"/>
      <c r="AT461" s="29"/>
      <c r="AU461" s="24"/>
      <c r="AV461" s="24"/>
      <c r="AW461" s="24"/>
      <c r="AX461" s="24"/>
      <c r="AY461" s="24"/>
      <c r="AZ461" s="49"/>
      <c r="BA461" s="138"/>
      <c r="BB461" s="136"/>
      <c r="BF461" s="60"/>
      <c r="CS461" s="63"/>
    </row>
    <row r="462" spans="1:97" s="61" customFormat="1" ht="12.75" x14ac:dyDescent="0.2">
      <c r="A462" s="151"/>
      <c r="B462" s="151"/>
      <c r="C462" s="151"/>
      <c r="D462" s="153"/>
      <c r="E462" s="167"/>
      <c r="F462" s="153"/>
      <c r="G462" s="49"/>
      <c r="H462" s="53"/>
      <c r="I462" s="24"/>
      <c r="J462" s="24"/>
      <c r="K462" s="24"/>
      <c r="L462" s="24"/>
      <c r="M462" s="24"/>
      <c r="N462" s="24"/>
      <c r="O462" s="49"/>
      <c r="P462" s="54"/>
      <c r="Q462" s="53"/>
      <c r="R462" s="24"/>
      <c r="S462" s="24"/>
      <c r="T462" s="24"/>
      <c r="U462" s="24"/>
      <c r="V462" s="24"/>
      <c r="W462" s="24"/>
      <c r="X462" s="49"/>
      <c r="Y462" s="54"/>
      <c r="Z462" s="53"/>
      <c r="AA462" s="24"/>
      <c r="AB462" s="24"/>
      <c r="AC462" s="24"/>
      <c r="AD462" s="24"/>
      <c r="AE462" s="24"/>
      <c r="AF462" s="24"/>
      <c r="AG462" s="49"/>
      <c r="AH462" s="54"/>
      <c r="AI462" s="53"/>
      <c r="AJ462" s="24"/>
      <c r="AK462" s="24"/>
      <c r="AL462" s="24"/>
      <c r="AM462" s="24"/>
      <c r="AN462" s="24"/>
      <c r="AO462" s="24"/>
      <c r="AP462" s="49"/>
      <c r="AQ462" s="54"/>
      <c r="AR462" s="54"/>
      <c r="AS462" s="54"/>
      <c r="AT462" s="29"/>
      <c r="AU462" s="24"/>
      <c r="AV462" s="24"/>
      <c r="AW462" s="24"/>
      <c r="AX462" s="24"/>
      <c r="AY462" s="24"/>
      <c r="AZ462" s="49"/>
      <c r="BA462" s="138"/>
      <c r="BB462" s="136"/>
      <c r="BF462" s="60"/>
      <c r="CS462" s="63"/>
    </row>
    <row r="463" spans="1:97" s="61" customFormat="1" ht="12.75" x14ac:dyDescent="0.2">
      <c r="A463" s="151"/>
      <c r="B463" s="151"/>
      <c r="C463" s="151"/>
      <c r="D463" s="153"/>
      <c r="E463" s="167"/>
      <c r="F463" s="153"/>
      <c r="G463" s="49"/>
      <c r="H463" s="53"/>
      <c r="I463" s="24"/>
      <c r="J463" s="24"/>
      <c r="K463" s="24"/>
      <c r="L463" s="24"/>
      <c r="M463" s="24"/>
      <c r="N463" s="24"/>
      <c r="O463" s="49"/>
      <c r="P463" s="54"/>
      <c r="Q463" s="53"/>
      <c r="R463" s="24"/>
      <c r="S463" s="24"/>
      <c r="T463" s="24"/>
      <c r="U463" s="24"/>
      <c r="V463" s="24"/>
      <c r="W463" s="24"/>
      <c r="X463" s="49"/>
      <c r="Y463" s="54"/>
      <c r="Z463" s="53"/>
      <c r="AA463" s="24"/>
      <c r="AB463" s="24"/>
      <c r="AC463" s="24"/>
      <c r="AD463" s="24"/>
      <c r="AE463" s="24"/>
      <c r="AF463" s="24"/>
      <c r="AG463" s="49"/>
      <c r="AH463" s="54"/>
      <c r="AI463" s="53"/>
      <c r="AJ463" s="24"/>
      <c r="AK463" s="24"/>
      <c r="AL463" s="24"/>
      <c r="AM463" s="24"/>
      <c r="AN463" s="24"/>
      <c r="AO463" s="24"/>
      <c r="AP463" s="49"/>
      <c r="AQ463" s="54"/>
      <c r="AR463" s="54"/>
      <c r="AS463" s="54"/>
      <c r="AT463" s="29"/>
      <c r="AU463" s="24"/>
      <c r="AV463" s="24"/>
      <c r="AW463" s="24"/>
      <c r="AX463" s="24"/>
      <c r="AY463" s="24"/>
      <c r="AZ463" s="49"/>
      <c r="BA463" s="138"/>
      <c r="BB463" s="136"/>
      <c r="BF463" s="60"/>
      <c r="CS463" s="63"/>
    </row>
    <row r="464" spans="1:97" s="61" customFormat="1" ht="12.75" x14ac:dyDescent="0.2">
      <c r="A464" s="151"/>
      <c r="B464" s="151"/>
      <c r="C464" s="151"/>
      <c r="D464" s="153"/>
      <c r="E464" s="167"/>
      <c r="F464" s="153"/>
      <c r="G464" s="49"/>
      <c r="H464" s="53"/>
      <c r="I464" s="24"/>
      <c r="J464" s="24"/>
      <c r="K464" s="24"/>
      <c r="L464" s="24"/>
      <c r="M464" s="24"/>
      <c r="N464" s="24"/>
      <c r="O464" s="49"/>
      <c r="P464" s="54"/>
      <c r="Q464" s="53"/>
      <c r="R464" s="24"/>
      <c r="S464" s="24"/>
      <c r="T464" s="24"/>
      <c r="U464" s="24"/>
      <c r="V464" s="24"/>
      <c r="W464" s="24"/>
      <c r="X464" s="49"/>
      <c r="Y464" s="54"/>
      <c r="Z464" s="53"/>
      <c r="AA464" s="24"/>
      <c r="AB464" s="24"/>
      <c r="AC464" s="24"/>
      <c r="AD464" s="24"/>
      <c r="AE464" s="24"/>
      <c r="AF464" s="24"/>
      <c r="AG464" s="49"/>
      <c r="AH464" s="54"/>
      <c r="AI464" s="53"/>
      <c r="AJ464" s="24"/>
      <c r="AK464" s="24"/>
      <c r="AL464" s="24"/>
      <c r="AM464" s="24"/>
      <c r="AN464" s="24"/>
      <c r="AO464" s="24"/>
      <c r="AP464" s="49"/>
      <c r="AQ464" s="54"/>
      <c r="AR464" s="54"/>
      <c r="AS464" s="54"/>
      <c r="AT464" s="29"/>
      <c r="AU464" s="24"/>
      <c r="AV464" s="24"/>
      <c r="AW464" s="24"/>
      <c r="AX464" s="24"/>
      <c r="AY464" s="24"/>
      <c r="AZ464" s="49"/>
      <c r="BA464" s="138"/>
      <c r="BB464" s="136"/>
      <c r="BF464" s="60"/>
      <c r="CS464" s="63"/>
    </row>
    <row r="465" spans="1:97" s="61" customFormat="1" ht="12.75" x14ac:dyDescent="0.2">
      <c r="A465" s="151"/>
      <c r="B465" s="151"/>
      <c r="C465" s="151"/>
      <c r="D465" s="153"/>
      <c r="E465" s="167"/>
      <c r="F465" s="153"/>
      <c r="G465" s="49"/>
      <c r="H465" s="53"/>
      <c r="I465" s="24"/>
      <c r="J465" s="24"/>
      <c r="K465" s="24"/>
      <c r="L465" s="24"/>
      <c r="M465" s="24"/>
      <c r="N465" s="24"/>
      <c r="O465" s="49"/>
      <c r="P465" s="54"/>
      <c r="Q465" s="53"/>
      <c r="R465" s="24"/>
      <c r="S465" s="24"/>
      <c r="T465" s="24"/>
      <c r="U465" s="24"/>
      <c r="V465" s="24"/>
      <c r="W465" s="24"/>
      <c r="X465" s="49"/>
      <c r="Y465" s="54"/>
      <c r="Z465" s="53"/>
      <c r="AA465" s="24"/>
      <c r="AB465" s="24"/>
      <c r="AC465" s="24"/>
      <c r="AD465" s="24"/>
      <c r="AE465" s="24"/>
      <c r="AF465" s="24"/>
      <c r="AG465" s="49"/>
      <c r="AH465" s="54"/>
      <c r="AI465" s="53"/>
      <c r="AJ465" s="24"/>
      <c r="AK465" s="24"/>
      <c r="AL465" s="24"/>
      <c r="AM465" s="24"/>
      <c r="AN465" s="24"/>
      <c r="AO465" s="24"/>
      <c r="AP465" s="49"/>
      <c r="AQ465" s="54"/>
      <c r="AR465" s="54"/>
      <c r="AS465" s="54"/>
      <c r="AT465" s="29"/>
      <c r="AU465" s="24"/>
      <c r="AV465" s="24"/>
      <c r="AW465" s="24"/>
      <c r="AX465" s="24"/>
      <c r="AY465" s="24"/>
      <c r="AZ465" s="49"/>
      <c r="BA465" s="138"/>
      <c r="BB465" s="136"/>
      <c r="BF465" s="60"/>
      <c r="CS465" s="63"/>
    </row>
    <row r="466" spans="1:97" s="61" customFormat="1" ht="12.75" x14ac:dyDescent="0.2">
      <c r="A466" s="151"/>
      <c r="B466" s="151"/>
      <c r="C466" s="151"/>
      <c r="D466" s="153"/>
      <c r="E466" s="167"/>
      <c r="F466" s="153"/>
      <c r="G466" s="49"/>
      <c r="H466" s="53"/>
      <c r="I466" s="24"/>
      <c r="J466" s="24"/>
      <c r="K466" s="24"/>
      <c r="L466" s="24"/>
      <c r="M466" s="24"/>
      <c r="N466" s="24"/>
      <c r="O466" s="49"/>
      <c r="P466" s="54"/>
      <c r="Q466" s="53"/>
      <c r="R466" s="24"/>
      <c r="S466" s="24"/>
      <c r="T466" s="24"/>
      <c r="U466" s="24"/>
      <c r="V466" s="24"/>
      <c r="W466" s="24"/>
      <c r="X466" s="49"/>
      <c r="Y466" s="54"/>
      <c r="Z466" s="53"/>
      <c r="AA466" s="24"/>
      <c r="AB466" s="24"/>
      <c r="AC466" s="24"/>
      <c r="AD466" s="24"/>
      <c r="AE466" s="24"/>
      <c r="AF466" s="24"/>
      <c r="AG466" s="49"/>
      <c r="AH466" s="54"/>
      <c r="AI466" s="53"/>
      <c r="AJ466" s="24"/>
      <c r="AK466" s="24"/>
      <c r="AL466" s="24"/>
      <c r="AM466" s="24"/>
      <c r="AN466" s="24"/>
      <c r="AO466" s="24"/>
      <c r="AP466" s="49"/>
      <c r="AQ466" s="54"/>
      <c r="AR466" s="54"/>
      <c r="AS466" s="54"/>
      <c r="AT466" s="29"/>
      <c r="AU466" s="24"/>
      <c r="AV466" s="24"/>
      <c r="AW466" s="24"/>
      <c r="AX466" s="24"/>
      <c r="AY466" s="24"/>
      <c r="AZ466" s="49"/>
      <c r="BA466" s="138"/>
      <c r="BB466" s="136"/>
      <c r="BF466" s="60"/>
      <c r="CS466" s="63"/>
    </row>
    <row r="467" spans="1:97" s="61" customFormat="1" ht="12.75" x14ac:dyDescent="0.2">
      <c r="A467" s="151"/>
      <c r="B467" s="151"/>
      <c r="C467" s="151"/>
      <c r="D467" s="153"/>
      <c r="E467" s="167"/>
      <c r="F467" s="153"/>
      <c r="G467" s="49"/>
      <c r="H467" s="53"/>
      <c r="I467" s="24"/>
      <c r="J467" s="24"/>
      <c r="K467" s="24"/>
      <c r="L467" s="24"/>
      <c r="M467" s="24"/>
      <c r="N467" s="24"/>
      <c r="O467" s="49"/>
      <c r="P467" s="54"/>
      <c r="Q467" s="53"/>
      <c r="R467" s="24"/>
      <c r="S467" s="24"/>
      <c r="T467" s="24"/>
      <c r="U467" s="24"/>
      <c r="V467" s="24"/>
      <c r="W467" s="24"/>
      <c r="X467" s="49"/>
      <c r="Y467" s="54"/>
      <c r="Z467" s="53"/>
      <c r="AA467" s="24"/>
      <c r="AB467" s="24"/>
      <c r="AC467" s="24"/>
      <c r="AD467" s="24"/>
      <c r="AE467" s="24"/>
      <c r="AF467" s="24"/>
      <c r="AG467" s="49"/>
      <c r="AH467" s="54"/>
      <c r="AI467" s="53"/>
      <c r="AJ467" s="24"/>
      <c r="AK467" s="24"/>
      <c r="AL467" s="24"/>
      <c r="AM467" s="24"/>
      <c r="AN467" s="24"/>
      <c r="AO467" s="24"/>
      <c r="AP467" s="49"/>
      <c r="AQ467" s="54"/>
      <c r="AR467" s="54"/>
      <c r="AS467" s="54"/>
      <c r="AT467" s="29"/>
      <c r="AU467" s="24"/>
      <c r="AV467" s="24"/>
      <c r="AW467" s="24"/>
      <c r="AX467" s="24"/>
      <c r="AY467" s="24"/>
      <c r="AZ467" s="49"/>
      <c r="BA467" s="138"/>
      <c r="BB467" s="136"/>
      <c r="BF467" s="60"/>
      <c r="CS467" s="63"/>
    </row>
    <row r="468" spans="1:97" s="61" customFormat="1" ht="12.75" x14ac:dyDescent="0.2">
      <c r="A468" s="151"/>
      <c r="B468" s="151"/>
      <c r="C468" s="151"/>
      <c r="D468" s="153"/>
      <c r="E468" s="167"/>
      <c r="F468" s="153"/>
      <c r="G468" s="49"/>
      <c r="H468" s="53"/>
      <c r="I468" s="24"/>
      <c r="J468" s="24"/>
      <c r="K468" s="24"/>
      <c r="L468" s="24"/>
      <c r="M468" s="24"/>
      <c r="N468" s="24"/>
      <c r="O468" s="49"/>
      <c r="P468" s="54"/>
      <c r="Q468" s="53"/>
      <c r="R468" s="24"/>
      <c r="S468" s="24"/>
      <c r="T468" s="24"/>
      <c r="U468" s="24"/>
      <c r="V468" s="24"/>
      <c r="W468" s="24"/>
      <c r="X468" s="49"/>
      <c r="Y468" s="54"/>
      <c r="Z468" s="53"/>
      <c r="AA468" s="24"/>
      <c r="AB468" s="24"/>
      <c r="AC468" s="24"/>
      <c r="AD468" s="24"/>
      <c r="AE468" s="24"/>
      <c r="AF468" s="24"/>
      <c r="AG468" s="49"/>
      <c r="AH468" s="54"/>
      <c r="AI468" s="53"/>
      <c r="AJ468" s="24"/>
      <c r="AK468" s="24"/>
      <c r="AL468" s="24"/>
      <c r="AM468" s="24"/>
      <c r="AN468" s="24"/>
      <c r="AO468" s="24"/>
      <c r="AP468" s="49"/>
      <c r="AQ468" s="54"/>
      <c r="AR468" s="54"/>
      <c r="AS468" s="54"/>
      <c r="AT468" s="29"/>
      <c r="AU468" s="24"/>
      <c r="AV468" s="24"/>
      <c r="AW468" s="24"/>
      <c r="AX468" s="24"/>
      <c r="AY468" s="24"/>
      <c r="AZ468" s="49"/>
      <c r="BA468" s="138"/>
      <c r="BB468" s="136"/>
      <c r="BF468" s="60"/>
      <c r="CS468" s="63"/>
    </row>
    <row r="469" spans="1:97" s="61" customFormat="1" ht="12.75" x14ac:dyDescent="0.2">
      <c r="A469" s="151"/>
      <c r="B469" s="151"/>
      <c r="C469" s="151"/>
      <c r="D469" s="153"/>
      <c r="E469" s="167"/>
      <c r="F469" s="153"/>
      <c r="G469" s="49"/>
      <c r="H469" s="53"/>
      <c r="I469" s="24"/>
      <c r="J469" s="24"/>
      <c r="K469" s="24"/>
      <c r="L469" s="24"/>
      <c r="M469" s="24"/>
      <c r="N469" s="24"/>
      <c r="O469" s="49"/>
      <c r="P469" s="54"/>
      <c r="Q469" s="53"/>
      <c r="R469" s="24"/>
      <c r="S469" s="24"/>
      <c r="T469" s="24"/>
      <c r="U469" s="24"/>
      <c r="V469" s="24"/>
      <c r="W469" s="24"/>
      <c r="X469" s="49"/>
      <c r="Y469" s="54"/>
      <c r="Z469" s="53"/>
      <c r="AA469" s="24"/>
      <c r="AB469" s="24"/>
      <c r="AC469" s="24"/>
      <c r="AD469" s="24"/>
      <c r="AE469" s="24"/>
      <c r="AF469" s="24"/>
      <c r="AG469" s="49"/>
      <c r="AH469" s="54"/>
      <c r="AI469" s="53"/>
      <c r="AJ469" s="24"/>
      <c r="AK469" s="24"/>
      <c r="AL469" s="24"/>
      <c r="AM469" s="24"/>
      <c r="AN469" s="24"/>
      <c r="AO469" s="24"/>
      <c r="AP469" s="49"/>
      <c r="AQ469" s="54"/>
      <c r="AR469" s="54"/>
      <c r="AS469" s="54"/>
      <c r="AT469" s="29"/>
      <c r="AU469" s="24"/>
      <c r="AV469" s="24"/>
      <c r="AW469" s="24"/>
      <c r="AX469" s="24"/>
      <c r="AY469" s="24"/>
      <c r="AZ469" s="49"/>
      <c r="BA469" s="138"/>
      <c r="BB469" s="136"/>
      <c r="BF469" s="60"/>
      <c r="CS469" s="63"/>
    </row>
    <row r="470" spans="1:97" s="61" customFormat="1" ht="12.75" x14ac:dyDescent="0.2">
      <c r="A470" s="151"/>
      <c r="B470" s="151"/>
      <c r="C470" s="151"/>
      <c r="D470" s="153"/>
      <c r="E470" s="167"/>
      <c r="F470" s="153"/>
      <c r="G470" s="49"/>
      <c r="H470" s="53"/>
      <c r="I470" s="24"/>
      <c r="J470" s="24"/>
      <c r="K470" s="24"/>
      <c r="L470" s="24"/>
      <c r="M470" s="24"/>
      <c r="N470" s="24"/>
      <c r="O470" s="49"/>
      <c r="P470" s="54"/>
      <c r="Q470" s="53"/>
      <c r="R470" s="24"/>
      <c r="S470" s="24"/>
      <c r="T470" s="24"/>
      <c r="U470" s="24"/>
      <c r="V470" s="24"/>
      <c r="W470" s="24"/>
      <c r="X470" s="49"/>
      <c r="Y470" s="54"/>
      <c r="Z470" s="53"/>
      <c r="AA470" s="24"/>
      <c r="AB470" s="24"/>
      <c r="AC470" s="24"/>
      <c r="AD470" s="24"/>
      <c r="AE470" s="24"/>
      <c r="AF470" s="24"/>
      <c r="AG470" s="49"/>
      <c r="AH470" s="54"/>
      <c r="AI470" s="53"/>
      <c r="AJ470" s="24"/>
      <c r="AK470" s="24"/>
      <c r="AL470" s="24"/>
      <c r="AM470" s="24"/>
      <c r="AN470" s="24"/>
      <c r="AO470" s="24"/>
      <c r="AP470" s="49"/>
      <c r="AQ470" s="54"/>
      <c r="AR470" s="54"/>
      <c r="AS470" s="54"/>
      <c r="AT470" s="29"/>
      <c r="AU470" s="24"/>
      <c r="AV470" s="24"/>
      <c r="AW470" s="24"/>
      <c r="AX470" s="24"/>
      <c r="AY470" s="24"/>
      <c r="AZ470" s="49"/>
      <c r="BA470" s="138"/>
      <c r="BB470" s="136"/>
      <c r="BF470" s="60"/>
      <c r="CS470" s="63"/>
    </row>
    <row r="471" spans="1:97" s="61" customFormat="1" ht="12.75" x14ac:dyDescent="0.2">
      <c r="A471" s="151"/>
      <c r="B471" s="151"/>
      <c r="C471" s="151"/>
      <c r="D471" s="153"/>
      <c r="E471" s="167"/>
      <c r="F471" s="153"/>
      <c r="G471" s="49"/>
      <c r="H471" s="53"/>
      <c r="I471" s="24"/>
      <c r="J471" s="24"/>
      <c r="K471" s="24"/>
      <c r="L471" s="24"/>
      <c r="M471" s="24"/>
      <c r="N471" s="24"/>
      <c r="O471" s="49"/>
      <c r="P471" s="54"/>
      <c r="Q471" s="53"/>
      <c r="R471" s="24"/>
      <c r="S471" s="24"/>
      <c r="T471" s="24"/>
      <c r="U471" s="24"/>
      <c r="V471" s="24"/>
      <c r="W471" s="24"/>
      <c r="X471" s="49"/>
      <c r="Y471" s="54"/>
      <c r="Z471" s="53"/>
      <c r="AA471" s="24"/>
      <c r="AB471" s="24"/>
      <c r="AC471" s="24"/>
      <c r="AD471" s="24"/>
      <c r="AE471" s="24"/>
      <c r="AF471" s="24"/>
      <c r="AG471" s="49"/>
      <c r="AH471" s="54"/>
      <c r="AI471" s="53"/>
      <c r="AJ471" s="24"/>
      <c r="AK471" s="24"/>
      <c r="AL471" s="24"/>
      <c r="AM471" s="24"/>
      <c r="AN471" s="24"/>
      <c r="AO471" s="24"/>
      <c r="AP471" s="49"/>
      <c r="AQ471" s="54"/>
      <c r="AR471" s="54"/>
      <c r="AS471" s="54"/>
      <c r="AT471" s="29"/>
      <c r="AU471" s="24"/>
      <c r="AV471" s="24"/>
      <c r="AW471" s="24"/>
      <c r="AX471" s="24"/>
      <c r="AY471" s="24"/>
      <c r="AZ471" s="49"/>
      <c r="BA471" s="138"/>
      <c r="BB471" s="136"/>
      <c r="BF471" s="60"/>
      <c r="CS471" s="63"/>
    </row>
    <row r="472" spans="1:97" s="61" customFormat="1" ht="12.75" x14ac:dyDescent="0.2">
      <c r="A472" s="151"/>
      <c r="B472" s="151"/>
      <c r="C472" s="151"/>
      <c r="D472" s="153"/>
      <c r="E472" s="167"/>
      <c r="F472" s="153"/>
      <c r="G472" s="49"/>
      <c r="H472" s="53"/>
      <c r="I472" s="24"/>
      <c r="J472" s="24"/>
      <c r="K472" s="24"/>
      <c r="L472" s="24"/>
      <c r="M472" s="24"/>
      <c r="N472" s="24"/>
      <c r="O472" s="49"/>
      <c r="P472" s="54"/>
      <c r="Q472" s="53"/>
      <c r="R472" s="24"/>
      <c r="S472" s="24"/>
      <c r="T472" s="24"/>
      <c r="U472" s="24"/>
      <c r="V472" s="24"/>
      <c r="W472" s="24"/>
      <c r="X472" s="49"/>
      <c r="Y472" s="54"/>
      <c r="Z472" s="53"/>
      <c r="AA472" s="24"/>
      <c r="AB472" s="24"/>
      <c r="AC472" s="24"/>
      <c r="AD472" s="24"/>
      <c r="AE472" s="24"/>
      <c r="AF472" s="24"/>
      <c r="AG472" s="49"/>
      <c r="AH472" s="54"/>
      <c r="AI472" s="53"/>
      <c r="AJ472" s="24"/>
      <c r="AK472" s="24"/>
      <c r="AL472" s="24"/>
      <c r="AM472" s="24"/>
      <c r="AN472" s="24"/>
      <c r="AO472" s="24"/>
      <c r="AP472" s="49"/>
      <c r="AQ472" s="54"/>
      <c r="AR472" s="54"/>
      <c r="AS472" s="54"/>
      <c r="AT472" s="29"/>
      <c r="AU472" s="24"/>
      <c r="AV472" s="24"/>
      <c r="AW472" s="24"/>
      <c r="AX472" s="24"/>
      <c r="AY472" s="24"/>
      <c r="AZ472" s="49"/>
      <c r="BA472" s="138"/>
      <c r="BB472" s="136"/>
      <c r="BF472" s="60"/>
      <c r="CS472" s="63"/>
    </row>
    <row r="473" spans="1:97" s="61" customFormat="1" ht="12.75" x14ac:dyDescent="0.2">
      <c r="A473" s="151"/>
      <c r="B473" s="151"/>
      <c r="C473" s="151"/>
      <c r="D473" s="153"/>
      <c r="E473" s="167"/>
      <c r="F473" s="153"/>
      <c r="G473" s="49"/>
      <c r="H473" s="53"/>
      <c r="I473" s="24"/>
      <c r="J473" s="24"/>
      <c r="K473" s="24"/>
      <c r="L473" s="24"/>
      <c r="M473" s="24"/>
      <c r="N473" s="24"/>
      <c r="O473" s="49"/>
      <c r="P473" s="54"/>
      <c r="Q473" s="53"/>
      <c r="R473" s="24"/>
      <c r="S473" s="24"/>
      <c r="T473" s="24"/>
      <c r="U473" s="24"/>
      <c r="V473" s="24"/>
      <c r="W473" s="24"/>
      <c r="X473" s="49"/>
      <c r="Y473" s="54"/>
      <c r="Z473" s="53"/>
      <c r="AA473" s="24"/>
      <c r="AB473" s="24"/>
      <c r="AC473" s="24"/>
      <c r="AD473" s="24"/>
      <c r="AE473" s="24"/>
      <c r="AF473" s="24"/>
      <c r="AG473" s="49"/>
      <c r="AH473" s="54"/>
      <c r="AI473" s="53"/>
      <c r="AJ473" s="24"/>
      <c r="AK473" s="24"/>
      <c r="AL473" s="24"/>
      <c r="AM473" s="24"/>
      <c r="AN473" s="24"/>
      <c r="AO473" s="24"/>
      <c r="AP473" s="49"/>
      <c r="AQ473" s="54"/>
      <c r="AR473" s="54"/>
      <c r="AS473" s="54"/>
      <c r="AT473" s="29"/>
      <c r="AU473" s="24"/>
      <c r="AV473" s="24"/>
      <c r="AW473" s="24"/>
      <c r="AX473" s="24"/>
      <c r="AY473" s="24"/>
      <c r="AZ473" s="49"/>
      <c r="BA473" s="138"/>
      <c r="BB473" s="136"/>
      <c r="BF473" s="60"/>
      <c r="CS473" s="63"/>
    </row>
    <row r="474" spans="1:97" s="61" customFormat="1" ht="12.75" x14ac:dyDescent="0.2">
      <c r="A474" s="151"/>
      <c r="B474" s="151"/>
      <c r="C474" s="151"/>
      <c r="D474" s="153"/>
      <c r="E474" s="167"/>
      <c r="F474" s="153"/>
      <c r="G474" s="49"/>
      <c r="H474" s="53"/>
      <c r="I474" s="24"/>
      <c r="J474" s="24"/>
      <c r="K474" s="24"/>
      <c r="L474" s="24"/>
      <c r="M474" s="24"/>
      <c r="N474" s="24"/>
      <c r="O474" s="49"/>
      <c r="P474" s="54"/>
      <c r="Q474" s="53"/>
      <c r="R474" s="24"/>
      <c r="S474" s="24"/>
      <c r="T474" s="24"/>
      <c r="U474" s="24"/>
      <c r="V474" s="24"/>
      <c r="W474" s="24"/>
      <c r="X474" s="49"/>
      <c r="Y474" s="54"/>
      <c r="Z474" s="53"/>
      <c r="AA474" s="24"/>
      <c r="AB474" s="24"/>
      <c r="AC474" s="24"/>
      <c r="AD474" s="24"/>
      <c r="AE474" s="24"/>
      <c r="AF474" s="24"/>
      <c r="AG474" s="49"/>
      <c r="AH474" s="54"/>
      <c r="AI474" s="53"/>
      <c r="AJ474" s="24"/>
      <c r="AK474" s="24"/>
      <c r="AL474" s="24"/>
      <c r="AM474" s="24"/>
      <c r="AN474" s="24"/>
      <c r="AO474" s="24"/>
      <c r="AP474" s="49"/>
      <c r="AQ474" s="54"/>
      <c r="AR474" s="54"/>
      <c r="AS474" s="54"/>
      <c r="AT474" s="29"/>
      <c r="AU474" s="24"/>
      <c r="AV474" s="24"/>
      <c r="AW474" s="24"/>
      <c r="AX474" s="24"/>
      <c r="AY474" s="24"/>
      <c r="AZ474" s="49"/>
      <c r="BA474" s="138"/>
      <c r="BB474" s="136"/>
      <c r="BF474" s="60"/>
      <c r="CS474" s="63"/>
    </row>
    <row r="475" spans="1:97" s="61" customFormat="1" ht="12.75" x14ac:dyDescent="0.2">
      <c r="A475" s="151"/>
      <c r="B475" s="151"/>
      <c r="C475" s="151"/>
      <c r="D475" s="153"/>
      <c r="E475" s="167"/>
      <c r="F475" s="153"/>
      <c r="G475" s="49"/>
      <c r="H475" s="53"/>
      <c r="I475" s="24"/>
      <c r="J475" s="24"/>
      <c r="K475" s="24"/>
      <c r="L475" s="24"/>
      <c r="M475" s="24"/>
      <c r="N475" s="24"/>
      <c r="O475" s="49"/>
      <c r="P475" s="54"/>
      <c r="Q475" s="53"/>
      <c r="R475" s="24"/>
      <c r="S475" s="24"/>
      <c r="T475" s="24"/>
      <c r="U475" s="24"/>
      <c r="V475" s="24"/>
      <c r="W475" s="24"/>
      <c r="X475" s="49"/>
      <c r="Y475" s="54"/>
      <c r="Z475" s="53"/>
      <c r="AA475" s="24"/>
      <c r="AB475" s="24"/>
      <c r="AC475" s="24"/>
      <c r="AD475" s="24"/>
      <c r="AE475" s="24"/>
      <c r="AF475" s="24"/>
      <c r="AG475" s="49"/>
      <c r="AH475" s="54"/>
      <c r="AI475" s="53"/>
      <c r="AJ475" s="24"/>
      <c r="AK475" s="24"/>
      <c r="AL475" s="24"/>
      <c r="AM475" s="24"/>
      <c r="AN475" s="24"/>
      <c r="AO475" s="24"/>
      <c r="AP475" s="49"/>
      <c r="AQ475" s="54"/>
      <c r="AR475" s="54"/>
      <c r="AS475" s="54"/>
      <c r="AT475" s="29"/>
      <c r="AU475" s="24"/>
      <c r="AV475" s="24"/>
      <c r="AW475" s="24"/>
      <c r="AX475" s="24"/>
      <c r="AY475" s="24"/>
      <c r="AZ475" s="49"/>
      <c r="BA475" s="138"/>
      <c r="BB475" s="136"/>
      <c r="BF475" s="60"/>
      <c r="CS475" s="63"/>
    </row>
    <row r="476" spans="1:97" s="61" customFormat="1" ht="12.75" x14ac:dyDescent="0.2">
      <c r="A476" s="151"/>
      <c r="B476" s="151"/>
      <c r="C476" s="151"/>
      <c r="D476" s="153"/>
      <c r="E476" s="167"/>
      <c r="F476" s="153"/>
      <c r="G476" s="49"/>
      <c r="H476" s="53"/>
      <c r="I476" s="24"/>
      <c r="J476" s="24"/>
      <c r="K476" s="24"/>
      <c r="L476" s="24"/>
      <c r="M476" s="24"/>
      <c r="N476" s="24"/>
      <c r="O476" s="49"/>
      <c r="P476" s="54"/>
      <c r="Q476" s="53"/>
      <c r="R476" s="24"/>
      <c r="S476" s="24"/>
      <c r="T476" s="24"/>
      <c r="U476" s="24"/>
      <c r="V476" s="24"/>
      <c r="W476" s="24"/>
      <c r="X476" s="49"/>
      <c r="Y476" s="54"/>
      <c r="Z476" s="53"/>
      <c r="AA476" s="24"/>
      <c r="AB476" s="24"/>
      <c r="AC476" s="24"/>
      <c r="AD476" s="24"/>
      <c r="AE476" s="24"/>
      <c r="AF476" s="24"/>
      <c r="AG476" s="49"/>
      <c r="AH476" s="54"/>
      <c r="AI476" s="53"/>
      <c r="AJ476" s="24"/>
      <c r="AK476" s="24"/>
      <c r="AL476" s="24"/>
      <c r="AM476" s="24"/>
      <c r="AN476" s="24"/>
      <c r="AO476" s="24"/>
      <c r="AP476" s="49"/>
      <c r="AQ476" s="54"/>
      <c r="AR476" s="54"/>
      <c r="AS476" s="54"/>
      <c r="AT476" s="29"/>
      <c r="AU476" s="24"/>
      <c r="AV476" s="24"/>
      <c r="AW476" s="24"/>
      <c r="AX476" s="24"/>
      <c r="AY476" s="24"/>
      <c r="AZ476" s="49"/>
      <c r="BA476" s="138"/>
      <c r="BB476" s="136"/>
      <c r="BF476" s="60"/>
      <c r="CS476" s="63"/>
    </row>
    <row r="477" spans="1:97" s="61" customFormat="1" ht="12.75" x14ac:dyDescent="0.2">
      <c r="A477" s="151"/>
      <c r="B477" s="151"/>
      <c r="C477" s="151"/>
      <c r="D477" s="153"/>
      <c r="E477" s="167"/>
      <c r="F477" s="153"/>
      <c r="G477" s="49"/>
      <c r="H477" s="53"/>
      <c r="I477" s="24"/>
      <c r="J477" s="24"/>
      <c r="K477" s="24"/>
      <c r="L477" s="24"/>
      <c r="M477" s="24"/>
      <c r="N477" s="24"/>
      <c r="O477" s="49"/>
      <c r="P477" s="54"/>
      <c r="Q477" s="53"/>
      <c r="R477" s="24"/>
      <c r="S477" s="24"/>
      <c r="T477" s="24"/>
      <c r="U477" s="24"/>
      <c r="V477" s="24"/>
      <c r="W477" s="24"/>
      <c r="X477" s="49"/>
      <c r="Y477" s="54"/>
      <c r="Z477" s="53"/>
      <c r="AA477" s="24"/>
      <c r="AB477" s="24"/>
      <c r="AC477" s="24"/>
      <c r="AD477" s="24"/>
      <c r="AE477" s="24"/>
      <c r="AF477" s="24"/>
      <c r="AG477" s="49"/>
      <c r="AH477" s="54"/>
      <c r="AI477" s="53"/>
      <c r="AJ477" s="24"/>
      <c r="AK477" s="24"/>
      <c r="AL477" s="24"/>
      <c r="AM477" s="24"/>
      <c r="AN477" s="24"/>
      <c r="AO477" s="24"/>
      <c r="AP477" s="49"/>
      <c r="AQ477" s="54"/>
      <c r="AR477" s="54"/>
      <c r="AS477" s="54"/>
      <c r="AT477" s="29"/>
      <c r="AU477" s="24"/>
      <c r="AV477" s="24"/>
      <c r="AW477" s="24"/>
      <c r="AX477" s="24"/>
      <c r="AY477" s="24"/>
      <c r="AZ477" s="49"/>
      <c r="BA477" s="138"/>
      <c r="BB477" s="136"/>
      <c r="BF477" s="60"/>
      <c r="CS477" s="63"/>
    </row>
    <row r="478" spans="1:97" s="61" customFormat="1" ht="12.75" x14ac:dyDescent="0.2">
      <c r="A478" s="151"/>
      <c r="B478" s="151"/>
      <c r="C478" s="151"/>
      <c r="D478" s="153"/>
      <c r="E478" s="167"/>
      <c r="F478" s="153"/>
      <c r="G478" s="49"/>
      <c r="H478" s="53"/>
      <c r="I478" s="24"/>
      <c r="J478" s="24"/>
      <c r="K478" s="24"/>
      <c r="L478" s="24"/>
      <c r="M478" s="24"/>
      <c r="N478" s="24"/>
      <c r="O478" s="49"/>
      <c r="P478" s="54"/>
      <c r="Q478" s="53"/>
      <c r="R478" s="24"/>
      <c r="S478" s="24"/>
      <c r="T478" s="24"/>
      <c r="U478" s="24"/>
      <c r="V478" s="24"/>
      <c r="W478" s="24"/>
      <c r="X478" s="49"/>
      <c r="Y478" s="54"/>
      <c r="Z478" s="53"/>
      <c r="AA478" s="24"/>
      <c r="AB478" s="24"/>
      <c r="AC478" s="24"/>
      <c r="AD478" s="24"/>
      <c r="AE478" s="24"/>
      <c r="AF478" s="24"/>
      <c r="AG478" s="49"/>
      <c r="AH478" s="54"/>
      <c r="AI478" s="53"/>
      <c r="AJ478" s="24"/>
      <c r="AK478" s="24"/>
      <c r="AL478" s="24"/>
      <c r="AM478" s="24"/>
      <c r="AN478" s="24"/>
      <c r="AO478" s="24"/>
      <c r="AP478" s="49"/>
      <c r="AQ478" s="54"/>
      <c r="AR478" s="54"/>
      <c r="AS478" s="54"/>
      <c r="AT478" s="29"/>
      <c r="AU478" s="24"/>
      <c r="AV478" s="24"/>
      <c r="AW478" s="24"/>
      <c r="AX478" s="24"/>
      <c r="AY478" s="24"/>
      <c r="AZ478" s="49"/>
      <c r="BA478" s="138"/>
      <c r="BB478" s="136"/>
      <c r="BF478" s="60"/>
      <c r="CS478" s="63"/>
    </row>
    <row r="479" spans="1:97" s="61" customFormat="1" ht="12.75" x14ac:dyDescent="0.2">
      <c r="A479" s="151"/>
      <c r="B479" s="151"/>
      <c r="C479" s="151"/>
      <c r="D479" s="153"/>
      <c r="E479" s="167"/>
      <c r="F479" s="153"/>
      <c r="G479" s="49"/>
      <c r="H479" s="53"/>
      <c r="I479" s="24"/>
      <c r="J479" s="24"/>
      <c r="K479" s="24"/>
      <c r="L479" s="24"/>
      <c r="M479" s="24"/>
      <c r="N479" s="24"/>
      <c r="O479" s="49"/>
      <c r="P479" s="54"/>
      <c r="Q479" s="53"/>
      <c r="R479" s="24"/>
      <c r="S479" s="24"/>
      <c r="T479" s="24"/>
      <c r="U479" s="24"/>
      <c r="V479" s="24"/>
      <c r="W479" s="24"/>
      <c r="X479" s="49"/>
      <c r="Y479" s="54"/>
      <c r="Z479" s="53"/>
      <c r="AA479" s="24"/>
      <c r="AB479" s="24"/>
      <c r="AC479" s="24"/>
      <c r="AD479" s="24"/>
      <c r="AE479" s="24"/>
      <c r="AF479" s="24"/>
      <c r="AG479" s="49"/>
      <c r="AH479" s="54"/>
      <c r="AI479" s="53"/>
      <c r="AJ479" s="24"/>
      <c r="AK479" s="24"/>
      <c r="AL479" s="24"/>
      <c r="AM479" s="24"/>
      <c r="AN479" s="24"/>
      <c r="AO479" s="24"/>
      <c r="AP479" s="49"/>
      <c r="AQ479" s="54"/>
      <c r="AR479" s="54"/>
      <c r="AS479" s="54"/>
      <c r="AT479" s="29"/>
      <c r="AU479" s="24"/>
      <c r="AV479" s="24"/>
      <c r="AW479" s="24"/>
      <c r="AX479" s="24"/>
      <c r="AY479" s="24"/>
      <c r="AZ479" s="49"/>
      <c r="BA479" s="138"/>
      <c r="BB479" s="136"/>
      <c r="BF479" s="60"/>
      <c r="CS479" s="63"/>
    </row>
    <row r="480" spans="1:97" s="61" customFormat="1" ht="12.75" x14ac:dyDescent="0.2">
      <c r="A480" s="151"/>
      <c r="B480" s="151"/>
      <c r="C480" s="151"/>
      <c r="D480" s="153"/>
      <c r="E480" s="167"/>
      <c r="F480" s="153"/>
      <c r="G480" s="49"/>
      <c r="H480" s="53"/>
      <c r="I480" s="24"/>
      <c r="J480" s="24"/>
      <c r="K480" s="24"/>
      <c r="L480" s="24"/>
      <c r="M480" s="24"/>
      <c r="N480" s="24"/>
      <c r="O480" s="49"/>
      <c r="P480" s="54"/>
      <c r="Q480" s="53"/>
      <c r="R480" s="24"/>
      <c r="S480" s="24"/>
      <c r="T480" s="24"/>
      <c r="U480" s="24"/>
      <c r="V480" s="24"/>
      <c r="W480" s="24"/>
      <c r="X480" s="49"/>
      <c r="Y480" s="54"/>
      <c r="Z480" s="53"/>
      <c r="AA480" s="24"/>
      <c r="AB480" s="24"/>
      <c r="AC480" s="24"/>
      <c r="AD480" s="24"/>
      <c r="AE480" s="24"/>
      <c r="AF480" s="24"/>
      <c r="AG480" s="49"/>
      <c r="AH480" s="54"/>
      <c r="AI480" s="53"/>
      <c r="AJ480" s="24"/>
      <c r="AK480" s="24"/>
      <c r="AL480" s="24"/>
      <c r="AM480" s="24"/>
      <c r="AN480" s="24"/>
      <c r="AO480" s="24"/>
      <c r="AP480" s="49"/>
      <c r="AQ480" s="54"/>
      <c r="AR480" s="54"/>
      <c r="AS480" s="54"/>
      <c r="AT480" s="29"/>
      <c r="AU480" s="24"/>
      <c r="AV480" s="24"/>
      <c r="AW480" s="24"/>
      <c r="AX480" s="24"/>
      <c r="AY480" s="24"/>
      <c r="AZ480" s="49"/>
      <c r="BA480" s="138"/>
      <c r="BB480" s="136"/>
      <c r="BF480" s="60"/>
      <c r="CS480" s="63"/>
    </row>
    <row r="481" spans="1:97" s="61" customFormat="1" ht="12.75" x14ac:dyDescent="0.2">
      <c r="A481" s="151"/>
      <c r="B481" s="151"/>
      <c r="C481" s="151"/>
      <c r="D481" s="153"/>
      <c r="E481" s="167"/>
      <c r="F481" s="153"/>
      <c r="G481" s="49"/>
      <c r="H481" s="53"/>
      <c r="I481" s="24"/>
      <c r="J481" s="24"/>
      <c r="K481" s="24"/>
      <c r="L481" s="24"/>
      <c r="M481" s="24"/>
      <c r="N481" s="24"/>
      <c r="O481" s="49"/>
      <c r="P481" s="54"/>
      <c r="Q481" s="53"/>
      <c r="R481" s="24"/>
      <c r="S481" s="24"/>
      <c r="T481" s="24"/>
      <c r="U481" s="24"/>
      <c r="V481" s="24"/>
      <c r="W481" s="24"/>
      <c r="X481" s="49"/>
      <c r="Y481" s="54"/>
      <c r="Z481" s="53"/>
      <c r="AA481" s="24"/>
      <c r="AB481" s="24"/>
      <c r="AC481" s="24"/>
      <c r="AD481" s="24"/>
      <c r="AE481" s="24"/>
      <c r="AF481" s="24"/>
      <c r="AG481" s="49"/>
      <c r="AH481" s="54"/>
      <c r="AI481" s="53"/>
      <c r="AJ481" s="24"/>
      <c r="AK481" s="24"/>
      <c r="AL481" s="24"/>
      <c r="AM481" s="24"/>
      <c r="AN481" s="24"/>
      <c r="AO481" s="24"/>
      <c r="AP481" s="49"/>
      <c r="AQ481" s="54"/>
      <c r="AR481" s="54"/>
      <c r="AS481" s="54"/>
      <c r="AT481" s="29"/>
      <c r="AU481" s="24"/>
      <c r="AV481" s="24"/>
      <c r="AW481" s="24"/>
      <c r="AX481" s="24"/>
      <c r="AY481" s="24"/>
      <c r="AZ481" s="49"/>
      <c r="BA481" s="138"/>
      <c r="BB481" s="136"/>
      <c r="BF481" s="60"/>
      <c r="CS481" s="63"/>
    </row>
    <row r="482" spans="1:97" s="61" customFormat="1" ht="12.75" x14ac:dyDescent="0.2">
      <c r="A482" s="151"/>
      <c r="B482" s="151"/>
      <c r="C482" s="151"/>
      <c r="D482" s="153"/>
      <c r="E482" s="167"/>
      <c r="F482" s="153"/>
      <c r="G482" s="49"/>
      <c r="H482" s="53"/>
      <c r="I482" s="24"/>
      <c r="J482" s="24"/>
      <c r="K482" s="24"/>
      <c r="L482" s="24"/>
      <c r="M482" s="24"/>
      <c r="N482" s="24"/>
      <c r="O482" s="49"/>
      <c r="P482" s="54"/>
      <c r="Q482" s="53"/>
      <c r="R482" s="24"/>
      <c r="S482" s="24"/>
      <c r="T482" s="24"/>
      <c r="U482" s="24"/>
      <c r="V482" s="24"/>
      <c r="W482" s="24"/>
      <c r="X482" s="49"/>
      <c r="Y482" s="54"/>
      <c r="Z482" s="53"/>
      <c r="AA482" s="24"/>
      <c r="AB482" s="24"/>
      <c r="AC482" s="24"/>
      <c r="AD482" s="24"/>
      <c r="AE482" s="24"/>
      <c r="AF482" s="24"/>
      <c r="AG482" s="49"/>
      <c r="AH482" s="54"/>
      <c r="AI482" s="53"/>
      <c r="AJ482" s="24"/>
      <c r="AK482" s="24"/>
      <c r="AL482" s="24"/>
      <c r="AM482" s="24"/>
      <c r="AN482" s="24"/>
      <c r="AO482" s="24"/>
      <c r="AP482" s="49"/>
      <c r="AQ482" s="54"/>
      <c r="AR482" s="54"/>
      <c r="AS482" s="54"/>
      <c r="AT482" s="29"/>
      <c r="AU482" s="24"/>
      <c r="AV482" s="24"/>
      <c r="AW482" s="24"/>
      <c r="AX482" s="24"/>
      <c r="AY482" s="24"/>
      <c r="AZ482" s="49"/>
      <c r="BA482" s="138"/>
      <c r="BB482" s="136"/>
      <c r="BF482" s="60"/>
      <c r="CS482" s="63"/>
    </row>
    <row r="483" spans="1:97" s="61" customFormat="1" ht="12.75" x14ac:dyDescent="0.2">
      <c r="A483" s="151"/>
      <c r="B483" s="151"/>
      <c r="C483" s="151"/>
      <c r="D483" s="153"/>
      <c r="E483" s="167"/>
      <c r="F483" s="153"/>
      <c r="G483" s="49"/>
      <c r="H483" s="53"/>
      <c r="I483" s="24"/>
      <c r="J483" s="24"/>
      <c r="K483" s="24"/>
      <c r="L483" s="24"/>
      <c r="M483" s="24"/>
      <c r="N483" s="24"/>
      <c r="O483" s="49"/>
      <c r="P483" s="54"/>
      <c r="Q483" s="53"/>
      <c r="R483" s="24"/>
      <c r="S483" s="24"/>
      <c r="T483" s="24"/>
      <c r="U483" s="24"/>
      <c r="V483" s="24"/>
      <c r="W483" s="24"/>
      <c r="X483" s="49"/>
      <c r="Y483" s="54"/>
      <c r="Z483" s="53"/>
      <c r="AA483" s="24"/>
      <c r="AB483" s="24"/>
      <c r="AC483" s="24"/>
      <c r="AD483" s="24"/>
      <c r="AE483" s="24"/>
      <c r="AF483" s="24"/>
      <c r="AG483" s="49"/>
      <c r="AH483" s="54"/>
      <c r="AI483" s="53"/>
      <c r="AJ483" s="24"/>
      <c r="AK483" s="24"/>
      <c r="AL483" s="24"/>
      <c r="AM483" s="24"/>
      <c r="AN483" s="24"/>
      <c r="AO483" s="24"/>
      <c r="AP483" s="49"/>
      <c r="AQ483" s="54"/>
      <c r="AR483" s="54"/>
      <c r="AS483" s="54"/>
      <c r="AT483" s="29"/>
      <c r="AU483" s="24"/>
      <c r="AV483" s="24"/>
      <c r="AW483" s="24"/>
      <c r="AX483" s="24"/>
      <c r="AY483" s="24"/>
      <c r="AZ483" s="49"/>
      <c r="BA483" s="138"/>
      <c r="BB483" s="136"/>
      <c r="BF483" s="60"/>
      <c r="CS483" s="63"/>
    </row>
    <row r="484" spans="1:97" s="61" customFormat="1" ht="12.75" x14ac:dyDescent="0.2">
      <c r="A484" s="151"/>
      <c r="B484" s="151"/>
      <c r="C484" s="151"/>
      <c r="D484" s="153"/>
      <c r="E484" s="167"/>
      <c r="F484" s="153"/>
      <c r="G484" s="49"/>
      <c r="H484" s="53"/>
      <c r="I484" s="24"/>
      <c r="J484" s="24"/>
      <c r="K484" s="24"/>
      <c r="L484" s="24"/>
      <c r="M484" s="24"/>
      <c r="N484" s="24"/>
      <c r="O484" s="49"/>
      <c r="P484" s="54"/>
      <c r="Q484" s="53"/>
      <c r="R484" s="24"/>
      <c r="S484" s="24"/>
      <c r="T484" s="24"/>
      <c r="U484" s="24"/>
      <c r="V484" s="24"/>
      <c r="W484" s="24"/>
      <c r="X484" s="49"/>
      <c r="Y484" s="54"/>
      <c r="Z484" s="53"/>
      <c r="AA484" s="24"/>
      <c r="AB484" s="24"/>
      <c r="AC484" s="24"/>
      <c r="AD484" s="24"/>
      <c r="AE484" s="24"/>
      <c r="AF484" s="24"/>
      <c r="AG484" s="49"/>
      <c r="AH484" s="54"/>
      <c r="AI484" s="53"/>
      <c r="AJ484" s="24"/>
      <c r="AK484" s="24"/>
      <c r="AL484" s="24"/>
      <c r="AM484" s="24"/>
      <c r="AN484" s="24"/>
      <c r="AO484" s="24"/>
      <c r="AP484" s="49"/>
      <c r="AQ484" s="54"/>
      <c r="AR484" s="54"/>
      <c r="AS484" s="54"/>
      <c r="AT484" s="29"/>
      <c r="AU484" s="24"/>
      <c r="AV484" s="24"/>
      <c r="AW484" s="24"/>
      <c r="AX484" s="24"/>
      <c r="AY484" s="24"/>
      <c r="AZ484" s="49"/>
      <c r="BA484" s="138"/>
      <c r="BB484" s="136"/>
      <c r="BF484" s="60"/>
      <c r="CS484" s="63"/>
    </row>
    <row r="485" spans="1:97" s="61" customFormat="1" ht="12.75" x14ac:dyDescent="0.2">
      <c r="A485" s="151"/>
      <c r="B485" s="151"/>
      <c r="C485" s="151"/>
      <c r="D485" s="153"/>
      <c r="E485" s="167"/>
      <c r="F485" s="153"/>
      <c r="G485" s="49"/>
      <c r="H485" s="53"/>
      <c r="I485" s="24"/>
      <c r="J485" s="24"/>
      <c r="K485" s="24"/>
      <c r="L485" s="24"/>
      <c r="M485" s="24"/>
      <c r="N485" s="24"/>
      <c r="O485" s="49"/>
      <c r="P485" s="54"/>
      <c r="Q485" s="53"/>
      <c r="R485" s="24"/>
      <c r="S485" s="24"/>
      <c r="T485" s="24"/>
      <c r="U485" s="24"/>
      <c r="V485" s="24"/>
      <c r="W485" s="24"/>
      <c r="X485" s="49"/>
      <c r="Y485" s="54"/>
      <c r="Z485" s="53"/>
      <c r="AA485" s="24"/>
      <c r="AB485" s="24"/>
      <c r="AC485" s="24"/>
      <c r="AD485" s="24"/>
      <c r="AE485" s="24"/>
      <c r="AF485" s="24"/>
      <c r="AG485" s="49"/>
      <c r="AH485" s="54"/>
      <c r="AI485" s="53"/>
      <c r="AJ485" s="24"/>
      <c r="AK485" s="24"/>
      <c r="AL485" s="24"/>
      <c r="AM485" s="24"/>
      <c r="AN485" s="24"/>
      <c r="AO485" s="24"/>
      <c r="AP485" s="49"/>
      <c r="AQ485" s="54"/>
      <c r="AR485" s="54"/>
      <c r="AS485" s="54"/>
      <c r="AT485" s="29"/>
      <c r="AU485" s="24"/>
      <c r="AV485" s="24"/>
      <c r="AW485" s="24"/>
      <c r="AX485" s="24"/>
      <c r="AY485" s="24"/>
      <c r="AZ485" s="49"/>
      <c r="BA485" s="138"/>
      <c r="BB485" s="136"/>
      <c r="BF485" s="60"/>
      <c r="CS485" s="63"/>
    </row>
    <row r="486" spans="1:97" s="61" customFormat="1" ht="12.75" x14ac:dyDescent="0.2">
      <c r="A486" s="151"/>
      <c r="B486" s="151"/>
      <c r="C486" s="151"/>
      <c r="D486" s="153"/>
      <c r="E486" s="167"/>
      <c r="F486" s="153"/>
      <c r="G486" s="49"/>
      <c r="H486" s="53"/>
      <c r="I486" s="24"/>
      <c r="J486" s="24"/>
      <c r="K486" s="24"/>
      <c r="L486" s="24"/>
      <c r="M486" s="24"/>
      <c r="N486" s="24"/>
      <c r="O486" s="49"/>
      <c r="P486" s="54"/>
      <c r="Q486" s="53"/>
      <c r="R486" s="24"/>
      <c r="S486" s="24"/>
      <c r="T486" s="24"/>
      <c r="U486" s="24"/>
      <c r="V486" s="24"/>
      <c r="W486" s="24"/>
      <c r="X486" s="49"/>
      <c r="Y486" s="54"/>
      <c r="Z486" s="53"/>
      <c r="AA486" s="24"/>
      <c r="AB486" s="24"/>
      <c r="AC486" s="24"/>
      <c r="AD486" s="24"/>
      <c r="AE486" s="24"/>
      <c r="AF486" s="24"/>
      <c r="AG486" s="49"/>
      <c r="AH486" s="54"/>
      <c r="AI486" s="53"/>
      <c r="AJ486" s="24"/>
      <c r="AK486" s="24"/>
      <c r="AL486" s="24"/>
      <c r="AM486" s="24"/>
      <c r="AN486" s="24"/>
      <c r="AO486" s="24"/>
      <c r="AP486" s="49"/>
      <c r="AQ486" s="54"/>
      <c r="AR486" s="54"/>
      <c r="AS486" s="54"/>
      <c r="AT486" s="29"/>
      <c r="AU486" s="24"/>
      <c r="AV486" s="24"/>
      <c r="AW486" s="24"/>
      <c r="AX486" s="24"/>
      <c r="AY486" s="24"/>
      <c r="AZ486" s="49"/>
      <c r="BA486" s="138"/>
      <c r="BB486" s="136"/>
      <c r="BF486" s="60"/>
      <c r="CS486" s="63"/>
    </row>
    <row r="487" spans="1:97" s="61" customFormat="1" ht="12.75" x14ac:dyDescent="0.2">
      <c r="A487" s="151"/>
      <c r="B487" s="151"/>
      <c r="C487" s="151"/>
      <c r="D487" s="153"/>
      <c r="E487" s="167"/>
      <c r="F487" s="153"/>
      <c r="G487" s="49"/>
      <c r="H487" s="53"/>
      <c r="I487" s="24"/>
      <c r="J487" s="24"/>
      <c r="K487" s="24"/>
      <c r="L487" s="24"/>
      <c r="M487" s="24"/>
      <c r="N487" s="24"/>
      <c r="O487" s="49"/>
      <c r="P487" s="54"/>
      <c r="Q487" s="53"/>
      <c r="R487" s="24"/>
      <c r="S487" s="24"/>
      <c r="T487" s="24"/>
      <c r="U487" s="24"/>
      <c r="V487" s="24"/>
      <c r="W487" s="24"/>
      <c r="X487" s="49"/>
      <c r="Y487" s="54"/>
      <c r="Z487" s="53"/>
      <c r="AA487" s="24"/>
      <c r="AB487" s="24"/>
      <c r="AC487" s="24"/>
      <c r="AD487" s="24"/>
      <c r="AE487" s="24"/>
      <c r="AF487" s="24"/>
      <c r="AG487" s="49"/>
      <c r="AH487" s="54"/>
      <c r="AI487" s="53"/>
      <c r="AJ487" s="24"/>
      <c r="AK487" s="24"/>
      <c r="AL487" s="24"/>
      <c r="AM487" s="24"/>
      <c r="AN487" s="24"/>
      <c r="AO487" s="24"/>
      <c r="AP487" s="49"/>
      <c r="AQ487" s="54"/>
      <c r="AR487" s="54"/>
      <c r="AS487" s="54"/>
      <c r="AT487" s="29"/>
      <c r="AU487" s="24"/>
      <c r="AV487" s="24"/>
      <c r="AW487" s="24"/>
      <c r="AX487" s="24"/>
      <c r="AY487" s="24"/>
      <c r="AZ487" s="49"/>
      <c r="BA487" s="138"/>
      <c r="BB487" s="136"/>
      <c r="BF487" s="60"/>
      <c r="CS487" s="63"/>
    </row>
    <row r="488" spans="1:97" s="61" customFormat="1" ht="12.75" x14ac:dyDescent="0.2">
      <c r="A488" s="151"/>
      <c r="B488" s="151"/>
      <c r="C488" s="151"/>
      <c r="D488" s="153"/>
      <c r="E488" s="167"/>
      <c r="F488" s="153"/>
      <c r="G488" s="49"/>
      <c r="H488" s="53"/>
      <c r="I488" s="24"/>
      <c r="J488" s="24"/>
      <c r="K488" s="24"/>
      <c r="L488" s="24"/>
      <c r="M488" s="24"/>
      <c r="N488" s="24"/>
      <c r="O488" s="49"/>
      <c r="P488" s="54"/>
      <c r="Q488" s="53"/>
      <c r="R488" s="24"/>
      <c r="S488" s="24"/>
      <c r="T488" s="24"/>
      <c r="U488" s="24"/>
      <c r="V488" s="24"/>
      <c r="W488" s="24"/>
      <c r="X488" s="49"/>
      <c r="Y488" s="54"/>
      <c r="Z488" s="53"/>
      <c r="AA488" s="24"/>
      <c r="AB488" s="24"/>
      <c r="AC488" s="24"/>
      <c r="AD488" s="24"/>
      <c r="AE488" s="24"/>
      <c r="AF488" s="24"/>
      <c r="AG488" s="49"/>
      <c r="AH488" s="54"/>
      <c r="AI488" s="53"/>
      <c r="AJ488" s="24"/>
      <c r="AK488" s="24"/>
      <c r="AL488" s="24"/>
      <c r="AM488" s="24"/>
      <c r="AN488" s="24"/>
      <c r="AO488" s="24"/>
      <c r="AP488" s="49"/>
      <c r="AQ488" s="54"/>
      <c r="AR488" s="54"/>
      <c r="AS488" s="54"/>
      <c r="AT488" s="29"/>
      <c r="AU488" s="24"/>
      <c r="AV488" s="24"/>
      <c r="AW488" s="24"/>
      <c r="AX488" s="24"/>
      <c r="AY488" s="24"/>
      <c r="AZ488" s="49"/>
      <c r="BA488" s="138"/>
      <c r="BB488" s="136"/>
      <c r="BF488" s="60"/>
      <c r="CS488" s="63"/>
    </row>
    <row r="489" spans="1:97" s="61" customFormat="1" ht="12.75" x14ac:dyDescent="0.2">
      <c r="A489" s="151"/>
      <c r="B489" s="151"/>
      <c r="C489" s="151"/>
      <c r="D489" s="153"/>
      <c r="E489" s="167"/>
      <c r="F489" s="153"/>
      <c r="G489" s="49"/>
      <c r="H489" s="53"/>
      <c r="I489" s="24"/>
      <c r="J489" s="24"/>
      <c r="K489" s="24"/>
      <c r="L489" s="24"/>
      <c r="M489" s="24"/>
      <c r="N489" s="24"/>
      <c r="O489" s="49"/>
      <c r="P489" s="54"/>
      <c r="Q489" s="53"/>
      <c r="R489" s="24"/>
      <c r="S489" s="24"/>
      <c r="T489" s="24"/>
      <c r="U489" s="24"/>
      <c r="V489" s="24"/>
      <c r="W489" s="24"/>
      <c r="X489" s="49"/>
      <c r="Y489" s="54"/>
      <c r="Z489" s="53"/>
      <c r="AA489" s="24"/>
      <c r="AB489" s="24"/>
      <c r="AC489" s="24"/>
      <c r="AD489" s="24"/>
      <c r="AE489" s="24"/>
      <c r="AF489" s="24"/>
      <c r="AG489" s="49"/>
      <c r="AH489" s="54"/>
      <c r="AI489" s="53"/>
      <c r="AJ489" s="24"/>
      <c r="AK489" s="24"/>
      <c r="AL489" s="24"/>
      <c r="AM489" s="24"/>
      <c r="AN489" s="24"/>
      <c r="AO489" s="24"/>
      <c r="AP489" s="49"/>
      <c r="AQ489" s="54"/>
      <c r="AR489" s="54"/>
      <c r="AS489" s="54"/>
      <c r="AT489" s="29"/>
      <c r="AU489" s="24"/>
      <c r="AV489" s="24"/>
      <c r="AW489" s="24"/>
      <c r="AX489" s="24"/>
      <c r="AY489" s="24"/>
      <c r="AZ489" s="49"/>
      <c r="BA489" s="138"/>
      <c r="BB489" s="136"/>
      <c r="BF489" s="60"/>
      <c r="CS489" s="63"/>
    </row>
    <row r="490" spans="1:97" s="61" customFormat="1" ht="12.75" x14ac:dyDescent="0.2">
      <c r="A490" s="151"/>
      <c r="B490" s="151"/>
      <c r="C490" s="151"/>
      <c r="D490" s="153"/>
      <c r="E490" s="167"/>
      <c r="F490" s="153"/>
      <c r="G490" s="49"/>
      <c r="H490" s="53"/>
      <c r="I490" s="24"/>
      <c r="J490" s="24"/>
      <c r="K490" s="24"/>
      <c r="L490" s="24"/>
      <c r="M490" s="24"/>
      <c r="N490" s="24"/>
      <c r="O490" s="49"/>
      <c r="P490" s="54"/>
      <c r="Q490" s="53"/>
      <c r="R490" s="24"/>
      <c r="S490" s="24"/>
      <c r="T490" s="24"/>
      <c r="U490" s="24"/>
      <c r="V490" s="24"/>
      <c r="W490" s="24"/>
      <c r="X490" s="49"/>
      <c r="Y490" s="54"/>
      <c r="Z490" s="53"/>
      <c r="AA490" s="24"/>
      <c r="AB490" s="24"/>
      <c r="AC490" s="24"/>
      <c r="AD490" s="24"/>
      <c r="AE490" s="24"/>
      <c r="AF490" s="24"/>
      <c r="AG490" s="49"/>
      <c r="AH490" s="54"/>
      <c r="AI490" s="53"/>
      <c r="AJ490" s="24"/>
      <c r="AK490" s="24"/>
      <c r="AL490" s="24"/>
      <c r="AM490" s="24"/>
      <c r="AN490" s="24"/>
      <c r="AO490" s="24"/>
      <c r="AP490" s="49"/>
      <c r="AQ490" s="54"/>
      <c r="AR490" s="54"/>
      <c r="AS490" s="54"/>
      <c r="AT490" s="29"/>
      <c r="AU490" s="24"/>
      <c r="AV490" s="24"/>
      <c r="AW490" s="24"/>
      <c r="AX490" s="24"/>
      <c r="AY490" s="24"/>
      <c r="AZ490" s="49"/>
      <c r="BA490" s="138"/>
      <c r="BB490" s="136"/>
      <c r="BF490" s="60"/>
      <c r="CS490" s="63"/>
    </row>
    <row r="491" spans="1:97" s="61" customFormat="1" ht="12.75" x14ac:dyDescent="0.2">
      <c r="A491" s="151"/>
      <c r="B491" s="151"/>
      <c r="C491" s="151"/>
      <c r="D491" s="153"/>
      <c r="E491" s="167"/>
      <c r="F491" s="153"/>
      <c r="G491" s="49"/>
      <c r="H491" s="53"/>
      <c r="I491" s="24"/>
      <c r="J491" s="24"/>
      <c r="K491" s="24"/>
      <c r="L491" s="24"/>
      <c r="M491" s="24"/>
      <c r="N491" s="24"/>
      <c r="O491" s="49"/>
      <c r="P491" s="54"/>
      <c r="Q491" s="53"/>
      <c r="R491" s="24"/>
      <c r="S491" s="24"/>
      <c r="T491" s="24"/>
      <c r="U491" s="24"/>
      <c r="V491" s="24"/>
      <c r="W491" s="24"/>
      <c r="X491" s="49"/>
      <c r="Y491" s="54"/>
      <c r="Z491" s="53"/>
      <c r="AA491" s="24"/>
      <c r="AB491" s="24"/>
      <c r="AC491" s="24"/>
      <c r="AD491" s="24"/>
      <c r="AE491" s="24"/>
      <c r="AF491" s="24"/>
      <c r="AG491" s="49"/>
      <c r="AH491" s="54"/>
      <c r="AI491" s="53"/>
      <c r="AJ491" s="24"/>
      <c r="AK491" s="24"/>
      <c r="AL491" s="24"/>
      <c r="AM491" s="24"/>
      <c r="AN491" s="24"/>
      <c r="AO491" s="24"/>
      <c r="AP491" s="49"/>
      <c r="AQ491" s="54"/>
      <c r="AR491" s="54"/>
      <c r="AS491" s="54"/>
      <c r="AT491" s="29"/>
      <c r="AU491" s="24"/>
      <c r="AV491" s="24"/>
      <c r="AW491" s="24"/>
      <c r="AX491" s="24"/>
      <c r="AY491" s="24"/>
      <c r="AZ491" s="49"/>
      <c r="BA491" s="138"/>
      <c r="BB491" s="136"/>
      <c r="BF491" s="60"/>
      <c r="CS491" s="63"/>
    </row>
    <row r="492" spans="1:97" s="61" customFormat="1" ht="12.75" x14ac:dyDescent="0.2">
      <c r="A492" s="151"/>
      <c r="B492" s="151"/>
      <c r="C492" s="151"/>
      <c r="D492" s="153"/>
      <c r="E492" s="167"/>
      <c r="F492" s="153"/>
      <c r="G492" s="49"/>
      <c r="H492" s="53"/>
      <c r="I492" s="24"/>
      <c r="J492" s="24"/>
      <c r="K492" s="24"/>
      <c r="L492" s="24"/>
      <c r="M492" s="24"/>
      <c r="N492" s="24"/>
      <c r="O492" s="49"/>
      <c r="P492" s="54"/>
      <c r="Q492" s="53"/>
      <c r="R492" s="24"/>
      <c r="S492" s="24"/>
      <c r="T492" s="24"/>
      <c r="U492" s="24"/>
      <c r="V492" s="24"/>
      <c r="W492" s="24"/>
      <c r="X492" s="49"/>
      <c r="Y492" s="54"/>
      <c r="Z492" s="53"/>
      <c r="AA492" s="24"/>
      <c r="AB492" s="24"/>
      <c r="AC492" s="24"/>
      <c r="AD492" s="24"/>
      <c r="AE492" s="24"/>
      <c r="AF492" s="24"/>
      <c r="AG492" s="49"/>
      <c r="AH492" s="54"/>
      <c r="AI492" s="53"/>
      <c r="AJ492" s="24"/>
      <c r="AK492" s="24"/>
      <c r="AL492" s="24"/>
      <c r="AM492" s="24"/>
      <c r="AN492" s="24"/>
      <c r="AO492" s="24"/>
      <c r="AP492" s="49"/>
      <c r="AQ492" s="54"/>
      <c r="AR492" s="54"/>
      <c r="AS492" s="54"/>
      <c r="AT492" s="29"/>
      <c r="AU492" s="24"/>
      <c r="AV492" s="24"/>
      <c r="AW492" s="24"/>
      <c r="AX492" s="24"/>
      <c r="AY492" s="24"/>
      <c r="AZ492" s="49"/>
      <c r="BA492" s="138"/>
      <c r="BB492" s="136"/>
      <c r="BF492" s="60"/>
      <c r="CS492" s="63"/>
    </row>
    <row r="493" spans="1:97" s="61" customFormat="1" ht="12.75" x14ac:dyDescent="0.2">
      <c r="A493" s="151"/>
      <c r="B493" s="151"/>
      <c r="C493" s="151"/>
      <c r="D493" s="153"/>
      <c r="E493" s="167"/>
      <c r="F493" s="153"/>
      <c r="G493" s="49"/>
      <c r="H493" s="53"/>
      <c r="I493" s="24"/>
      <c r="J493" s="24"/>
      <c r="K493" s="24"/>
      <c r="L493" s="24"/>
      <c r="M493" s="24"/>
      <c r="N493" s="24"/>
      <c r="O493" s="49"/>
      <c r="P493" s="54"/>
      <c r="Q493" s="53"/>
      <c r="R493" s="24"/>
      <c r="S493" s="24"/>
      <c r="T493" s="24"/>
      <c r="U493" s="24"/>
      <c r="V493" s="24"/>
      <c r="W493" s="24"/>
      <c r="X493" s="49"/>
      <c r="Y493" s="54"/>
      <c r="Z493" s="53"/>
      <c r="AA493" s="24"/>
      <c r="AB493" s="24"/>
      <c r="AC493" s="24"/>
      <c r="AD493" s="24"/>
      <c r="AE493" s="24"/>
      <c r="AF493" s="24"/>
      <c r="AG493" s="49"/>
      <c r="AH493" s="54"/>
      <c r="AI493" s="53"/>
      <c r="AJ493" s="24"/>
      <c r="AK493" s="24"/>
      <c r="AL493" s="24"/>
      <c r="AM493" s="24"/>
      <c r="AN493" s="24"/>
      <c r="AO493" s="24"/>
      <c r="AP493" s="49"/>
      <c r="AQ493" s="54"/>
      <c r="AR493" s="54"/>
      <c r="AS493" s="54"/>
      <c r="AT493" s="29"/>
      <c r="AU493" s="24"/>
      <c r="AV493" s="24"/>
      <c r="AW493" s="24"/>
      <c r="AX493" s="24"/>
      <c r="AY493" s="24"/>
      <c r="AZ493" s="49"/>
      <c r="BA493" s="138"/>
      <c r="BB493" s="136"/>
      <c r="BF493" s="60"/>
      <c r="CS493" s="63"/>
    </row>
    <row r="494" spans="1:97" s="61" customFormat="1" ht="12.75" x14ac:dyDescent="0.2">
      <c r="A494" s="151"/>
      <c r="B494" s="151"/>
      <c r="C494" s="151"/>
      <c r="D494" s="153"/>
      <c r="E494" s="167"/>
      <c r="F494" s="153"/>
      <c r="G494" s="49"/>
      <c r="H494" s="53"/>
      <c r="I494" s="24"/>
      <c r="J494" s="24"/>
      <c r="K494" s="24"/>
      <c r="L494" s="24"/>
      <c r="M494" s="24"/>
      <c r="N494" s="24"/>
      <c r="O494" s="49"/>
      <c r="P494" s="54"/>
      <c r="Q494" s="53"/>
      <c r="R494" s="24"/>
      <c r="S494" s="24"/>
      <c r="T494" s="24"/>
      <c r="U494" s="24"/>
      <c r="V494" s="24"/>
      <c r="W494" s="24"/>
      <c r="X494" s="49"/>
      <c r="Y494" s="54"/>
      <c r="Z494" s="53"/>
      <c r="AA494" s="24"/>
      <c r="AB494" s="24"/>
      <c r="AC494" s="24"/>
      <c r="AD494" s="24"/>
      <c r="AE494" s="24"/>
      <c r="AF494" s="24"/>
      <c r="AG494" s="49"/>
      <c r="AH494" s="54"/>
      <c r="AI494" s="53"/>
      <c r="AJ494" s="24"/>
      <c r="AK494" s="24"/>
      <c r="AL494" s="24"/>
      <c r="AM494" s="24"/>
      <c r="AN494" s="24"/>
      <c r="AO494" s="24"/>
      <c r="AP494" s="49"/>
      <c r="AQ494" s="54"/>
      <c r="AR494" s="54"/>
      <c r="AS494" s="54"/>
      <c r="AT494" s="29"/>
      <c r="AU494" s="24"/>
      <c r="AV494" s="24"/>
      <c r="AW494" s="24"/>
      <c r="AX494" s="24"/>
      <c r="AY494" s="24"/>
      <c r="AZ494" s="49"/>
      <c r="BA494" s="138"/>
      <c r="BB494" s="136"/>
      <c r="BF494" s="60"/>
      <c r="CS494" s="63"/>
    </row>
    <row r="495" spans="1:97" s="61" customFormat="1" ht="12.75" x14ac:dyDescent="0.2">
      <c r="A495" s="151"/>
      <c r="B495" s="151"/>
      <c r="C495" s="151"/>
      <c r="D495" s="153"/>
      <c r="E495" s="167"/>
      <c r="F495" s="153"/>
      <c r="G495" s="49"/>
      <c r="H495" s="53"/>
      <c r="I495" s="24"/>
      <c r="J495" s="24"/>
      <c r="K495" s="24"/>
      <c r="L495" s="24"/>
      <c r="M495" s="24"/>
      <c r="N495" s="24"/>
      <c r="O495" s="49"/>
      <c r="P495" s="54"/>
      <c r="Q495" s="53"/>
      <c r="R495" s="24"/>
      <c r="S495" s="24"/>
      <c r="T495" s="24"/>
      <c r="U495" s="24"/>
      <c r="V495" s="24"/>
      <c r="W495" s="24"/>
      <c r="X495" s="49"/>
      <c r="Y495" s="54"/>
      <c r="Z495" s="53"/>
      <c r="AA495" s="24"/>
      <c r="AB495" s="24"/>
      <c r="AC495" s="24"/>
      <c r="AD495" s="24"/>
      <c r="AE495" s="24"/>
      <c r="AF495" s="24"/>
      <c r="AG495" s="49"/>
      <c r="AH495" s="54"/>
      <c r="AI495" s="53"/>
      <c r="AJ495" s="24"/>
      <c r="AK495" s="24"/>
      <c r="AL495" s="24"/>
      <c r="AM495" s="24"/>
      <c r="AN495" s="24"/>
      <c r="AO495" s="24"/>
      <c r="AP495" s="49"/>
      <c r="AQ495" s="54"/>
      <c r="AR495" s="54"/>
      <c r="AS495" s="54"/>
      <c r="AT495" s="29"/>
      <c r="AU495" s="24"/>
      <c r="AV495" s="24"/>
      <c r="AW495" s="24"/>
      <c r="AX495" s="24"/>
      <c r="AY495" s="24"/>
      <c r="AZ495" s="49"/>
      <c r="BA495" s="138"/>
      <c r="BB495" s="136"/>
      <c r="BF495" s="60"/>
      <c r="CS495" s="63"/>
    </row>
    <row r="496" spans="1:97" s="61" customFormat="1" ht="12.75" x14ac:dyDescent="0.2">
      <c r="A496" s="151"/>
      <c r="B496" s="151"/>
      <c r="C496" s="151"/>
      <c r="D496" s="153"/>
      <c r="E496" s="167"/>
      <c r="F496" s="153"/>
      <c r="G496" s="49"/>
      <c r="H496" s="53"/>
      <c r="I496" s="24"/>
      <c r="J496" s="24"/>
      <c r="K496" s="24"/>
      <c r="L496" s="24"/>
      <c r="M496" s="24"/>
      <c r="N496" s="24"/>
      <c r="O496" s="49"/>
      <c r="P496" s="54"/>
      <c r="Q496" s="53"/>
      <c r="R496" s="24"/>
      <c r="S496" s="24"/>
      <c r="T496" s="24"/>
      <c r="U496" s="24"/>
      <c r="V496" s="24"/>
      <c r="W496" s="24"/>
      <c r="X496" s="49"/>
      <c r="Y496" s="54"/>
      <c r="Z496" s="53"/>
      <c r="AA496" s="24"/>
      <c r="AB496" s="24"/>
      <c r="AC496" s="24"/>
      <c r="AD496" s="24"/>
      <c r="AE496" s="24"/>
      <c r="AF496" s="24"/>
      <c r="AG496" s="49"/>
      <c r="AH496" s="54"/>
      <c r="AI496" s="53"/>
      <c r="AJ496" s="24"/>
      <c r="AK496" s="24"/>
      <c r="AL496" s="24"/>
      <c r="AM496" s="24"/>
      <c r="AN496" s="24"/>
      <c r="AO496" s="24"/>
      <c r="AP496" s="49"/>
      <c r="AQ496" s="54"/>
      <c r="AR496" s="54"/>
      <c r="AS496" s="54"/>
      <c r="AT496" s="29"/>
      <c r="AU496" s="24"/>
      <c r="AV496" s="24"/>
      <c r="AW496" s="24"/>
      <c r="AX496" s="24"/>
      <c r="AY496" s="24"/>
      <c r="AZ496" s="49"/>
      <c r="BA496" s="138"/>
      <c r="BB496" s="136"/>
      <c r="BF496" s="60"/>
      <c r="CS496" s="63"/>
    </row>
    <row r="497" spans="1:97" s="61" customFormat="1" ht="12.75" x14ac:dyDescent="0.2">
      <c r="A497" s="151"/>
      <c r="B497" s="151"/>
      <c r="C497" s="151"/>
      <c r="D497" s="153"/>
      <c r="E497" s="167"/>
      <c r="F497" s="153"/>
      <c r="G497" s="49"/>
      <c r="H497" s="53"/>
      <c r="I497" s="24"/>
      <c r="J497" s="24"/>
      <c r="K497" s="24"/>
      <c r="L497" s="24"/>
      <c r="M497" s="24"/>
      <c r="N497" s="24"/>
      <c r="O497" s="49"/>
      <c r="P497" s="54"/>
      <c r="Q497" s="53"/>
      <c r="R497" s="24"/>
      <c r="S497" s="24"/>
      <c r="T497" s="24"/>
      <c r="U497" s="24"/>
      <c r="V497" s="24"/>
      <c r="W497" s="24"/>
      <c r="X497" s="49"/>
      <c r="Y497" s="54"/>
      <c r="Z497" s="53"/>
      <c r="AA497" s="24"/>
      <c r="AB497" s="24"/>
      <c r="AC497" s="24"/>
      <c r="AD497" s="24"/>
      <c r="AE497" s="24"/>
      <c r="AF497" s="24"/>
      <c r="AG497" s="49"/>
      <c r="AH497" s="54"/>
      <c r="AI497" s="53"/>
      <c r="AJ497" s="24"/>
      <c r="AK497" s="24"/>
      <c r="AL497" s="24"/>
      <c r="AM497" s="24"/>
      <c r="AN497" s="24"/>
      <c r="AO497" s="24"/>
      <c r="AP497" s="49"/>
      <c r="AQ497" s="54"/>
      <c r="AR497" s="54"/>
      <c r="AS497" s="54"/>
      <c r="AT497" s="29"/>
      <c r="AU497" s="24"/>
      <c r="AV497" s="24"/>
      <c r="AW497" s="24"/>
      <c r="AX497" s="24"/>
      <c r="AY497" s="24"/>
      <c r="AZ497" s="49"/>
      <c r="BA497" s="138"/>
      <c r="BB497" s="136"/>
      <c r="BF497" s="60"/>
      <c r="CS497" s="63"/>
    </row>
    <row r="498" spans="1:97" s="61" customFormat="1" ht="12.75" x14ac:dyDescent="0.2">
      <c r="A498" s="151"/>
      <c r="B498" s="151"/>
      <c r="C498" s="151"/>
      <c r="D498" s="153"/>
      <c r="E498" s="167"/>
      <c r="F498" s="153"/>
      <c r="G498" s="49"/>
      <c r="H498" s="53"/>
      <c r="I498" s="24"/>
      <c r="J498" s="24"/>
      <c r="K498" s="24"/>
      <c r="L498" s="24"/>
      <c r="M498" s="24"/>
      <c r="N498" s="24"/>
      <c r="O498" s="49"/>
      <c r="P498" s="54"/>
      <c r="Q498" s="53"/>
      <c r="R498" s="24"/>
      <c r="S498" s="24"/>
      <c r="T498" s="24"/>
      <c r="U498" s="24"/>
      <c r="V498" s="24"/>
      <c r="W498" s="24"/>
      <c r="X498" s="49"/>
      <c r="Y498" s="54"/>
      <c r="Z498" s="53"/>
      <c r="AA498" s="24"/>
      <c r="AB498" s="24"/>
      <c r="AC498" s="24"/>
      <c r="AD498" s="24"/>
      <c r="AE498" s="24"/>
      <c r="AF498" s="24"/>
      <c r="AG498" s="49"/>
      <c r="AH498" s="54"/>
      <c r="AI498" s="53"/>
      <c r="AJ498" s="24"/>
      <c r="AK498" s="24"/>
      <c r="AL498" s="24"/>
      <c r="AM498" s="24"/>
      <c r="AN498" s="24"/>
      <c r="AO498" s="24"/>
      <c r="AP498" s="49"/>
      <c r="AQ498" s="54"/>
      <c r="AR498" s="54"/>
      <c r="AS498" s="54"/>
      <c r="AT498" s="29"/>
      <c r="AU498" s="24"/>
      <c r="AV498" s="24"/>
      <c r="AW498" s="24"/>
      <c r="AX498" s="24"/>
      <c r="AY498" s="24"/>
      <c r="AZ498" s="49"/>
      <c r="BA498" s="138"/>
      <c r="BB498" s="136"/>
      <c r="BF498" s="60"/>
      <c r="CS498" s="63"/>
    </row>
    <row r="499" spans="1:97" s="61" customFormat="1" ht="12.75" x14ac:dyDescent="0.2">
      <c r="A499" s="151"/>
      <c r="B499" s="151"/>
      <c r="C499" s="151"/>
      <c r="D499" s="153"/>
      <c r="E499" s="167"/>
      <c r="F499" s="153"/>
      <c r="G499" s="49"/>
      <c r="H499" s="53"/>
      <c r="I499" s="24"/>
      <c r="J499" s="24"/>
      <c r="K499" s="24"/>
      <c r="L499" s="24"/>
      <c r="M499" s="24"/>
      <c r="N499" s="24"/>
      <c r="O499" s="49"/>
      <c r="P499" s="54"/>
      <c r="Q499" s="53"/>
      <c r="R499" s="24"/>
      <c r="S499" s="24"/>
      <c r="T499" s="24"/>
      <c r="U499" s="24"/>
      <c r="V499" s="24"/>
      <c r="W499" s="24"/>
      <c r="X499" s="49"/>
      <c r="Y499" s="54"/>
      <c r="Z499" s="53"/>
      <c r="AA499" s="24"/>
      <c r="AB499" s="24"/>
      <c r="AC499" s="24"/>
      <c r="AD499" s="24"/>
      <c r="AE499" s="24"/>
      <c r="AF499" s="24"/>
      <c r="AG499" s="49"/>
      <c r="AH499" s="54"/>
      <c r="AI499" s="53"/>
      <c r="AJ499" s="24"/>
      <c r="AK499" s="24"/>
      <c r="AL499" s="24"/>
      <c r="AM499" s="24"/>
      <c r="AN499" s="24"/>
      <c r="AO499" s="24"/>
      <c r="AP499" s="49"/>
      <c r="AQ499" s="54"/>
      <c r="AR499" s="54"/>
      <c r="AS499" s="54"/>
      <c r="AT499" s="29"/>
      <c r="AU499" s="24"/>
      <c r="AV499" s="24"/>
      <c r="AW499" s="24"/>
      <c r="AX499" s="24"/>
      <c r="AY499" s="24"/>
      <c r="AZ499" s="49"/>
      <c r="BA499" s="138"/>
      <c r="BB499" s="136"/>
      <c r="BF499" s="60"/>
      <c r="CS499" s="63"/>
    </row>
    <row r="500" spans="1:97" s="61" customFormat="1" ht="12.75" x14ac:dyDescent="0.2">
      <c r="A500" s="151"/>
      <c r="B500" s="151"/>
      <c r="C500" s="151"/>
      <c r="D500" s="153"/>
      <c r="E500" s="167"/>
      <c r="F500" s="153"/>
      <c r="G500" s="49"/>
      <c r="H500" s="53"/>
      <c r="I500" s="24"/>
      <c r="J500" s="24"/>
      <c r="K500" s="24"/>
      <c r="L500" s="24"/>
      <c r="M500" s="24"/>
      <c r="N500" s="24"/>
      <c r="O500" s="49"/>
      <c r="P500" s="54"/>
      <c r="Q500" s="53"/>
      <c r="R500" s="24"/>
      <c r="S500" s="24"/>
      <c r="T500" s="24"/>
      <c r="U500" s="24"/>
      <c r="V500" s="24"/>
      <c r="W500" s="24"/>
      <c r="X500" s="49"/>
      <c r="Y500" s="54"/>
      <c r="Z500" s="53"/>
      <c r="AA500" s="24"/>
      <c r="AB500" s="24"/>
      <c r="AC500" s="24"/>
      <c r="AD500" s="24"/>
      <c r="AE500" s="24"/>
      <c r="AF500" s="24"/>
      <c r="AG500" s="49"/>
      <c r="AH500" s="54"/>
      <c r="AI500" s="53"/>
      <c r="AJ500" s="24"/>
      <c r="AK500" s="24"/>
      <c r="AL500" s="24"/>
      <c r="AM500" s="24"/>
      <c r="AN500" s="24"/>
      <c r="AO500" s="24"/>
      <c r="AP500" s="49"/>
      <c r="AQ500" s="54"/>
      <c r="AR500" s="54"/>
      <c r="AS500" s="54"/>
      <c r="AT500" s="29"/>
      <c r="AU500" s="24"/>
      <c r="AV500" s="24"/>
      <c r="AW500" s="24"/>
      <c r="AX500" s="24"/>
      <c r="AY500" s="24"/>
      <c r="AZ500" s="49"/>
      <c r="BA500" s="138"/>
      <c r="BB500" s="136"/>
      <c r="BF500" s="60"/>
      <c r="CS500" s="63"/>
    </row>
    <row r="501" spans="1:97" s="61" customFormat="1" ht="12.75" x14ac:dyDescent="0.2">
      <c r="A501" s="151"/>
      <c r="B501" s="151"/>
      <c r="C501" s="151"/>
      <c r="D501" s="153"/>
      <c r="E501" s="167"/>
      <c r="F501" s="153"/>
      <c r="G501" s="49"/>
      <c r="H501" s="53"/>
      <c r="I501" s="24"/>
      <c r="J501" s="24"/>
      <c r="K501" s="24"/>
      <c r="L501" s="24"/>
      <c r="M501" s="24"/>
      <c r="N501" s="24"/>
      <c r="O501" s="49"/>
      <c r="P501" s="54"/>
      <c r="Q501" s="53"/>
      <c r="R501" s="24"/>
      <c r="S501" s="24"/>
      <c r="T501" s="24"/>
      <c r="U501" s="24"/>
      <c r="V501" s="24"/>
      <c r="W501" s="24"/>
      <c r="X501" s="49"/>
      <c r="Y501" s="54"/>
      <c r="Z501" s="53"/>
      <c r="AA501" s="24"/>
      <c r="AB501" s="24"/>
      <c r="AC501" s="24"/>
      <c r="AD501" s="24"/>
      <c r="AE501" s="24"/>
      <c r="AF501" s="24"/>
      <c r="AG501" s="49"/>
      <c r="AH501" s="54"/>
      <c r="AI501" s="53"/>
      <c r="AJ501" s="24"/>
      <c r="AK501" s="24"/>
      <c r="AL501" s="24"/>
      <c r="AM501" s="24"/>
      <c r="AN501" s="24"/>
      <c r="AO501" s="24"/>
      <c r="AP501" s="49"/>
      <c r="AQ501" s="54"/>
      <c r="AR501" s="54"/>
      <c r="AS501" s="54"/>
      <c r="AT501" s="29"/>
      <c r="AU501" s="24"/>
      <c r="AV501" s="24"/>
      <c r="AW501" s="24"/>
      <c r="AX501" s="24"/>
      <c r="AY501" s="24"/>
      <c r="AZ501" s="49"/>
      <c r="BA501" s="138"/>
      <c r="BB501" s="136"/>
      <c r="BF501" s="60"/>
      <c r="CS501" s="63"/>
    </row>
    <row r="502" spans="1:97" s="61" customFormat="1" ht="12.75" x14ac:dyDescent="0.2">
      <c r="A502" s="151"/>
      <c r="B502" s="151"/>
      <c r="C502" s="151"/>
      <c r="D502" s="153"/>
      <c r="E502" s="167"/>
      <c r="F502" s="153"/>
      <c r="G502" s="49"/>
      <c r="H502" s="53"/>
      <c r="I502" s="24"/>
      <c r="J502" s="24"/>
      <c r="K502" s="24"/>
      <c r="L502" s="24"/>
      <c r="M502" s="24"/>
      <c r="N502" s="24"/>
      <c r="O502" s="49"/>
      <c r="P502" s="54"/>
      <c r="Q502" s="53"/>
      <c r="R502" s="24"/>
      <c r="S502" s="24"/>
      <c r="T502" s="24"/>
      <c r="U502" s="24"/>
      <c r="V502" s="24"/>
      <c r="W502" s="24"/>
      <c r="X502" s="49"/>
      <c r="Y502" s="54"/>
      <c r="Z502" s="53"/>
      <c r="AA502" s="24"/>
      <c r="AB502" s="24"/>
      <c r="AC502" s="24"/>
      <c r="AD502" s="24"/>
      <c r="AE502" s="24"/>
      <c r="AF502" s="24"/>
      <c r="AG502" s="49"/>
      <c r="AH502" s="54"/>
      <c r="AI502" s="53"/>
      <c r="AJ502" s="24"/>
      <c r="AK502" s="24"/>
      <c r="AL502" s="24"/>
      <c r="AM502" s="24"/>
      <c r="AN502" s="24"/>
      <c r="AO502" s="24"/>
      <c r="AP502" s="49"/>
      <c r="AQ502" s="54"/>
      <c r="AR502" s="54"/>
      <c r="AS502" s="54"/>
      <c r="AT502" s="29"/>
      <c r="AU502" s="24"/>
      <c r="AV502" s="24"/>
      <c r="AW502" s="24"/>
      <c r="AX502" s="24"/>
      <c r="AY502" s="24"/>
      <c r="AZ502" s="49"/>
      <c r="BA502" s="138"/>
      <c r="BB502" s="136"/>
      <c r="BF502" s="60"/>
      <c r="CS502" s="63"/>
    </row>
    <row r="503" spans="1:97" s="61" customFormat="1" ht="12.75" x14ac:dyDescent="0.2">
      <c r="A503" s="151"/>
      <c r="B503" s="151"/>
      <c r="C503" s="151"/>
      <c r="D503" s="153"/>
      <c r="E503" s="167"/>
      <c r="F503" s="153"/>
      <c r="G503" s="49"/>
      <c r="H503" s="53"/>
      <c r="I503" s="24"/>
      <c r="J503" s="24"/>
      <c r="K503" s="24"/>
      <c r="L503" s="24"/>
      <c r="M503" s="24"/>
      <c r="N503" s="24"/>
      <c r="O503" s="49"/>
      <c r="P503" s="54"/>
      <c r="Q503" s="53"/>
      <c r="R503" s="24"/>
      <c r="S503" s="24"/>
      <c r="T503" s="24"/>
      <c r="U503" s="24"/>
      <c r="V503" s="24"/>
      <c r="W503" s="24"/>
      <c r="X503" s="49"/>
      <c r="Y503" s="54"/>
      <c r="Z503" s="53"/>
      <c r="AA503" s="24"/>
      <c r="AB503" s="24"/>
      <c r="AC503" s="24"/>
      <c r="AD503" s="24"/>
      <c r="AE503" s="24"/>
      <c r="AF503" s="24"/>
      <c r="AG503" s="49"/>
      <c r="AH503" s="54"/>
      <c r="AI503" s="53"/>
      <c r="AJ503" s="24"/>
      <c r="AK503" s="24"/>
      <c r="AL503" s="24"/>
      <c r="AM503" s="24"/>
      <c r="AN503" s="24"/>
      <c r="AO503" s="24"/>
      <c r="AP503" s="49"/>
      <c r="AQ503" s="54"/>
      <c r="AR503" s="54"/>
      <c r="AS503" s="54"/>
      <c r="AT503" s="29"/>
      <c r="AU503" s="24"/>
      <c r="AV503" s="24"/>
      <c r="AW503" s="24"/>
      <c r="AX503" s="24"/>
      <c r="AY503" s="24"/>
      <c r="AZ503" s="49"/>
      <c r="BA503" s="138"/>
      <c r="BB503" s="136"/>
      <c r="BF503" s="60"/>
      <c r="CS503" s="63"/>
    </row>
    <row r="504" spans="1:97" s="61" customFormat="1" ht="12.75" x14ac:dyDescent="0.2">
      <c r="A504" s="151"/>
      <c r="B504" s="151"/>
      <c r="C504" s="151"/>
      <c r="D504" s="153"/>
      <c r="E504" s="167"/>
      <c r="F504" s="153"/>
      <c r="G504" s="49"/>
      <c r="H504" s="53"/>
      <c r="I504" s="24"/>
      <c r="J504" s="24"/>
      <c r="K504" s="24"/>
      <c r="L504" s="24"/>
      <c r="M504" s="24"/>
      <c r="N504" s="24"/>
      <c r="O504" s="49"/>
      <c r="P504" s="54"/>
      <c r="Q504" s="53"/>
      <c r="R504" s="24"/>
      <c r="S504" s="24"/>
      <c r="T504" s="24"/>
      <c r="U504" s="24"/>
      <c r="V504" s="24"/>
      <c r="W504" s="24"/>
      <c r="X504" s="49"/>
      <c r="Y504" s="54"/>
      <c r="Z504" s="53"/>
      <c r="AA504" s="24"/>
      <c r="AB504" s="24"/>
      <c r="AC504" s="24"/>
      <c r="AD504" s="24"/>
      <c r="AE504" s="24"/>
      <c r="AF504" s="24"/>
      <c r="AG504" s="49"/>
      <c r="AH504" s="54"/>
      <c r="AI504" s="53"/>
      <c r="AJ504" s="24"/>
      <c r="AK504" s="24"/>
      <c r="AL504" s="24"/>
      <c r="AM504" s="24"/>
      <c r="AN504" s="24"/>
      <c r="AO504" s="24"/>
      <c r="AP504" s="49"/>
      <c r="AQ504" s="54"/>
      <c r="AR504" s="54"/>
      <c r="AS504" s="54"/>
      <c r="AT504" s="29"/>
      <c r="AU504" s="24"/>
      <c r="AV504" s="24"/>
      <c r="AW504" s="24"/>
      <c r="AX504" s="24"/>
      <c r="AY504" s="24"/>
      <c r="AZ504" s="49"/>
      <c r="BA504" s="138"/>
      <c r="BB504" s="136"/>
      <c r="BF504" s="60"/>
      <c r="CS504" s="63"/>
    </row>
    <row r="505" spans="1:97" s="61" customFormat="1" ht="12.75" x14ac:dyDescent="0.2">
      <c r="A505" s="151"/>
      <c r="B505" s="151"/>
      <c r="C505" s="151"/>
      <c r="D505" s="153"/>
      <c r="E505" s="167"/>
      <c r="F505" s="153"/>
      <c r="G505" s="49"/>
      <c r="H505" s="53"/>
      <c r="I505" s="24"/>
      <c r="J505" s="24"/>
      <c r="K505" s="24"/>
      <c r="L505" s="24"/>
      <c r="M505" s="24"/>
      <c r="N505" s="24"/>
      <c r="O505" s="49"/>
      <c r="P505" s="54"/>
      <c r="Q505" s="53"/>
      <c r="R505" s="24"/>
      <c r="S505" s="24"/>
      <c r="T505" s="24"/>
      <c r="U505" s="24"/>
      <c r="V505" s="24"/>
      <c r="W505" s="24"/>
      <c r="X505" s="49"/>
      <c r="Y505" s="54"/>
      <c r="Z505" s="53"/>
      <c r="AA505" s="24"/>
      <c r="AB505" s="24"/>
      <c r="AC505" s="24"/>
      <c r="AD505" s="24"/>
      <c r="AE505" s="24"/>
      <c r="AF505" s="24"/>
      <c r="AG505" s="49"/>
      <c r="AH505" s="54"/>
      <c r="AI505" s="53"/>
      <c r="AJ505" s="24"/>
      <c r="AK505" s="24"/>
      <c r="AL505" s="24"/>
      <c r="AM505" s="24"/>
      <c r="AN505" s="24"/>
      <c r="AO505" s="24"/>
      <c r="AP505" s="49"/>
      <c r="AQ505" s="54"/>
      <c r="AR505" s="54"/>
      <c r="AS505" s="54"/>
      <c r="AT505" s="29"/>
      <c r="AU505" s="24"/>
      <c r="AV505" s="24"/>
      <c r="AW505" s="24"/>
      <c r="AX505" s="24"/>
      <c r="AY505" s="24"/>
      <c r="AZ505" s="49"/>
      <c r="BA505" s="138"/>
      <c r="BB505" s="136"/>
      <c r="BF505" s="60"/>
      <c r="CS505" s="63"/>
    </row>
    <row r="506" spans="1:97" s="61" customFormat="1" ht="12.75" x14ac:dyDescent="0.2">
      <c r="A506" s="151"/>
      <c r="B506" s="151"/>
      <c r="C506" s="151"/>
      <c r="D506" s="153"/>
      <c r="E506" s="167"/>
      <c r="F506" s="153"/>
      <c r="G506" s="49"/>
      <c r="H506" s="53"/>
      <c r="I506" s="24"/>
      <c r="J506" s="24"/>
      <c r="K506" s="24"/>
      <c r="L506" s="24"/>
      <c r="M506" s="24"/>
      <c r="N506" s="24"/>
      <c r="O506" s="49"/>
      <c r="P506" s="54"/>
      <c r="Q506" s="53"/>
      <c r="R506" s="24"/>
      <c r="S506" s="24"/>
      <c r="T506" s="24"/>
      <c r="U506" s="24"/>
      <c r="V506" s="24"/>
      <c r="W506" s="24"/>
      <c r="X506" s="49"/>
      <c r="Y506" s="54"/>
      <c r="Z506" s="53"/>
      <c r="AA506" s="24"/>
      <c r="AB506" s="24"/>
      <c r="AC506" s="24"/>
      <c r="AD506" s="24"/>
      <c r="AE506" s="24"/>
      <c r="AF506" s="24"/>
      <c r="AG506" s="49"/>
      <c r="AH506" s="54"/>
      <c r="AI506" s="53"/>
      <c r="AJ506" s="24"/>
      <c r="AK506" s="24"/>
      <c r="AL506" s="24"/>
      <c r="AM506" s="24"/>
      <c r="AN506" s="24"/>
      <c r="AO506" s="24"/>
      <c r="AP506" s="49"/>
      <c r="AQ506" s="54"/>
      <c r="AR506" s="54"/>
      <c r="AS506" s="54"/>
      <c r="AT506" s="29"/>
      <c r="AU506" s="24"/>
      <c r="AV506" s="24"/>
      <c r="AW506" s="24"/>
      <c r="AX506" s="24"/>
      <c r="AY506" s="24"/>
      <c r="AZ506" s="49"/>
      <c r="BA506" s="138"/>
      <c r="BB506" s="136"/>
      <c r="BF506" s="60"/>
      <c r="CS506" s="63"/>
    </row>
    <row r="507" spans="1:97" s="61" customFormat="1" ht="12.75" x14ac:dyDescent="0.2">
      <c r="A507" s="151"/>
      <c r="B507" s="151"/>
      <c r="C507" s="151"/>
      <c r="D507" s="153"/>
      <c r="E507" s="167"/>
      <c r="F507" s="153"/>
      <c r="G507" s="49"/>
      <c r="H507" s="53"/>
      <c r="I507" s="24"/>
      <c r="J507" s="24"/>
      <c r="K507" s="24"/>
      <c r="L507" s="24"/>
      <c r="M507" s="24"/>
      <c r="N507" s="24"/>
      <c r="O507" s="49"/>
      <c r="P507" s="54"/>
      <c r="Q507" s="53"/>
      <c r="R507" s="24"/>
      <c r="S507" s="24"/>
      <c r="T507" s="24"/>
      <c r="U507" s="24"/>
      <c r="V507" s="24"/>
      <c r="W507" s="24"/>
      <c r="X507" s="49"/>
      <c r="Y507" s="54"/>
      <c r="Z507" s="53"/>
      <c r="AA507" s="24"/>
      <c r="AB507" s="24"/>
      <c r="AC507" s="24"/>
      <c r="AD507" s="24"/>
      <c r="AE507" s="24"/>
      <c r="AF507" s="24"/>
      <c r="AG507" s="49"/>
      <c r="AH507" s="54"/>
      <c r="AI507" s="53"/>
      <c r="AJ507" s="24"/>
      <c r="AK507" s="24"/>
      <c r="AL507" s="24"/>
      <c r="AM507" s="24"/>
      <c r="AN507" s="24"/>
      <c r="AO507" s="24"/>
      <c r="AP507" s="49"/>
      <c r="AQ507" s="54"/>
      <c r="AR507" s="54"/>
      <c r="AS507" s="54"/>
      <c r="AT507" s="29"/>
      <c r="AU507" s="24"/>
      <c r="AV507" s="24"/>
      <c r="AW507" s="24"/>
      <c r="AX507" s="24"/>
      <c r="AY507" s="24"/>
      <c r="AZ507" s="49"/>
      <c r="BA507" s="138"/>
      <c r="BB507" s="136"/>
      <c r="BF507" s="60"/>
      <c r="CS507" s="63"/>
    </row>
    <row r="508" spans="1:97" s="61" customFormat="1" ht="12.75" x14ac:dyDescent="0.2">
      <c r="A508" s="151"/>
      <c r="B508" s="151"/>
      <c r="C508" s="151"/>
      <c r="D508" s="153"/>
      <c r="E508" s="167"/>
      <c r="F508" s="153"/>
      <c r="G508" s="49"/>
      <c r="H508" s="53"/>
      <c r="I508" s="24"/>
      <c r="J508" s="24"/>
      <c r="K508" s="24"/>
      <c r="L508" s="24"/>
      <c r="M508" s="24"/>
      <c r="N508" s="24"/>
      <c r="O508" s="49"/>
      <c r="P508" s="54"/>
      <c r="Q508" s="53"/>
      <c r="R508" s="24"/>
      <c r="S508" s="24"/>
      <c r="T508" s="24"/>
      <c r="U508" s="24"/>
      <c r="V508" s="24"/>
      <c r="W508" s="24"/>
      <c r="X508" s="49"/>
      <c r="Y508" s="54"/>
      <c r="Z508" s="53"/>
      <c r="AA508" s="24"/>
      <c r="AB508" s="24"/>
      <c r="AC508" s="24"/>
      <c r="AD508" s="24"/>
      <c r="AE508" s="24"/>
      <c r="AF508" s="24"/>
      <c r="AG508" s="49"/>
      <c r="AH508" s="54"/>
      <c r="AI508" s="53"/>
      <c r="AJ508" s="24"/>
      <c r="AK508" s="24"/>
      <c r="AL508" s="24"/>
      <c r="AM508" s="24"/>
      <c r="AN508" s="24"/>
      <c r="AO508" s="24"/>
      <c r="AP508" s="49"/>
      <c r="AQ508" s="54"/>
      <c r="AR508" s="54"/>
      <c r="AS508" s="54"/>
      <c r="AT508" s="29"/>
      <c r="AU508" s="24"/>
      <c r="AV508" s="24"/>
      <c r="AW508" s="24"/>
      <c r="AX508" s="24"/>
      <c r="AY508" s="24"/>
      <c r="AZ508" s="49"/>
      <c r="BA508" s="138"/>
      <c r="BB508" s="136"/>
      <c r="BF508" s="60"/>
      <c r="CS508" s="63"/>
    </row>
    <row r="509" spans="1:97" s="61" customFormat="1" ht="12.75" x14ac:dyDescent="0.2">
      <c r="A509" s="151"/>
      <c r="B509" s="151"/>
      <c r="C509" s="151"/>
      <c r="D509" s="153"/>
      <c r="E509" s="167"/>
      <c r="F509" s="153"/>
      <c r="G509" s="49"/>
      <c r="H509" s="53"/>
      <c r="I509" s="24"/>
      <c r="J509" s="24"/>
      <c r="K509" s="24"/>
      <c r="L509" s="24"/>
      <c r="M509" s="24"/>
      <c r="N509" s="24"/>
      <c r="O509" s="49"/>
      <c r="P509" s="54"/>
      <c r="Q509" s="53"/>
      <c r="R509" s="24"/>
      <c r="S509" s="24"/>
      <c r="T509" s="24"/>
      <c r="U509" s="24"/>
      <c r="V509" s="24"/>
      <c r="W509" s="24"/>
      <c r="X509" s="49"/>
      <c r="Y509" s="54"/>
      <c r="Z509" s="53"/>
      <c r="AA509" s="24"/>
      <c r="AB509" s="24"/>
      <c r="AC509" s="24"/>
      <c r="AD509" s="24"/>
      <c r="AE509" s="24"/>
      <c r="AF509" s="24"/>
      <c r="AG509" s="49"/>
      <c r="AH509" s="54"/>
      <c r="AI509" s="53"/>
      <c r="AJ509" s="24"/>
      <c r="AK509" s="24"/>
      <c r="AL509" s="24"/>
      <c r="AM509" s="24"/>
      <c r="AN509" s="24"/>
      <c r="AO509" s="24"/>
      <c r="AP509" s="49"/>
      <c r="AQ509" s="54"/>
      <c r="AR509" s="54"/>
      <c r="AS509" s="54"/>
      <c r="AT509" s="29"/>
      <c r="AU509" s="24"/>
      <c r="AV509" s="24"/>
      <c r="AW509" s="24"/>
      <c r="AX509" s="24"/>
      <c r="AY509" s="24"/>
      <c r="AZ509" s="49"/>
      <c r="BA509" s="138"/>
      <c r="BB509" s="136"/>
      <c r="BF509" s="60"/>
      <c r="CS509" s="63"/>
    </row>
    <row r="510" spans="1:97" s="61" customFormat="1" ht="12.75" x14ac:dyDescent="0.2">
      <c r="A510" s="151"/>
      <c r="B510" s="151"/>
      <c r="C510" s="151"/>
      <c r="D510" s="153"/>
      <c r="E510" s="167"/>
      <c r="F510" s="153"/>
      <c r="G510" s="49"/>
      <c r="H510" s="53"/>
      <c r="I510" s="24"/>
      <c r="J510" s="24"/>
      <c r="K510" s="24"/>
      <c r="L510" s="24"/>
      <c r="M510" s="24"/>
      <c r="N510" s="24"/>
      <c r="O510" s="49"/>
      <c r="P510" s="54"/>
      <c r="Q510" s="53"/>
      <c r="R510" s="24"/>
      <c r="S510" s="24"/>
      <c r="T510" s="24"/>
      <c r="U510" s="24"/>
      <c r="V510" s="24"/>
      <c r="W510" s="24"/>
      <c r="X510" s="49"/>
      <c r="Y510" s="54"/>
      <c r="Z510" s="53"/>
      <c r="AA510" s="24"/>
      <c r="AB510" s="24"/>
      <c r="AC510" s="24"/>
      <c r="AD510" s="24"/>
      <c r="AE510" s="24"/>
      <c r="AF510" s="24"/>
      <c r="AG510" s="49"/>
      <c r="AH510" s="54"/>
      <c r="AI510" s="53"/>
      <c r="AJ510" s="24"/>
      <c r="AK510" s="24"/>
      <c r="AL510" s="24"/>
      <c r="AM510" s="24"/>
      <c r="AN510" s="24"/>
      <c r="AO510" s="24"/>
      <c r="AP510" s="49"/>
      <c r="AQ510" s="54"/>
      <c r="AR510" s="54"/>
      <c r="AS510" s="54"/>
      <c r="AT510" s="29"/>
      <c r="AU510" s="24"/>
      <c r="AV510" s="24"/>
      <c r="AW510" s="24"/>
      <c r="AX510" s="24"/>
      <c r="AY510" s="24"/>
      <c r="AZ510" s="49"/>
      <c r="BA510" s="138"/>
      <c r="BB510" s="136"/>
      <c r="BF510" s="60"/>
      <c r="CS510" s="63"/>
    </row>
    <row r="511" spans="1:97" s="61" customFormat="1" ht="12.75" x14ac:dyDescent="0.2">
      <c r="A511" s="151"/>
      <c r="B511" s="151"/>
      <c r="C511" s="151"/>
      <c r="D511" s="153"/>
      <c r="E511" s="167"/>
      <c r="F511" s="153"/>
      <c r="G511" s="49"/>
      <c r="H511" s="53"/>
      <c r="I511" s="24"/>
      <c r="J511" s="24"/>
      <c r="K511" s="24"/>
      <c r="L511" s="24"/>
      <c r="M511" s="24"/>
      <c r="N511" s="24"/>
      <c r="O511" s="49"/>
      <c r="P511" s="54"/>
      <c r="Q511" s="53"/>
      <c r="R511" s="24"/>
      <c r="S511" s="24"/>
      <c r="T511" s="24"/>
      <c r="U511" s="24"/>
      <c r="V511" s="24"/>
      <c r="W511" s="24"/>
      <c r="X511" s="49"/>
      <c r="Y511" s="54"/>
      <c r="Z511" s="53"/>
      <c r="AA511" s="24"/>
      <c r="AB511" s="24"/>
      <c r="AC511" s="24"/>
      <c r="AD511" s="24"/>
      <c r="AE511" s="24"/>
      <c r="AF511" s="24"/>
      <c r="AG511" s="49"/>
      <c r="AH511" s="54"/>
      <c r="AI511" s="53"/>
      <c r="AJ511" s="24"/>
      <c r="AK511" s="24"/>
      <c r="AL511" s="24"/>
      <c r="AM511" s="24"/>
      <c r="AN511" s="24"/>
      <c r="AO511" s="24"/>
      <c r="AP511" s="49"/>
      <c r="AQ511" s="54"/>
      <c r="AR511" s="54"/>
      <c r="AS511" s="54"/>
      <c r="AT511" s="29"/>
      <c r="AU511" s="24"/>
      <c r="AV511" s="24"/>
      <c r="AW511" s="24"/>
      <c r="AX511" s="24"/>
      <c r="AY511" s="24"/>
      <c r="AZ511" s="49"/>
      <c r="BA511" s="138"/>
      <c r="BB511" s="136"/>
      <c r="BF511" s="60"/>
      <c r="CS511" s="63"/>
    </row>
    <row r="512" spans="1:97" s="61" customFormat="1" ht="12.75" x14ac:dyDescent="0.2">
      <c r="A512" s="151"/>
      <c r="B512" s="151"/>
      <c r="C512" s="151"/>
      <c r="D512" s="153"/>
      <c r="E512" s="167"/>
      <c r="F512" s="153"/>
      <c r="G512" s="49"/>
      <c r="H512" s="53"/>
      <c r="I512" s="24"/>
      <c r="J512" s="24"/>
      <c r="K512" s="24"/>
      <c r="L512" s="24"/>
      <c r="M512" s="24"/>
      <c r="N512" s="24"/>
      <c r="O512" s="49"/>
      <c r="P512" s="54"/>
      <c r="Q512" s="53"/>
      <c r="R512" s="24"/>
      <c r="S512" s="24"/>
      <c r="T512" s="24"/>
      <c r="U512" s="24"/>
      <c r="V512" s="24"/>
      <c r="W512" s="24"/>
      <c r="X512" s="49"/>
      <c r="Y512" s="54"/>
      <c r="Z512" s="53"/>
      <c r="AA512" s="24"/>
      <c r="AB512" s="24"/>
      <c r="AC512" s="24"/>
      <c r="AD512" s="24"/>
      <c r="AE512" s="24"/>
      <c r="AF512" s="24"/>
      <c r="AG512" s="49"/>
      <c r="AH512" s="54"/>
      <c r="AI512" s="53"/>
      <c r="AJ512" s="24"/>
      <c r="AK512" s="24"/>
      <c r="AL512" s="24"/>
      <c r="AM512" s="24"/>
      <c r="AN512" s="24"/>
      <c r="AO512" s="24"/>
      <c r="AP512" s="49"/>
      <c r="AQ512" s="54"/>
      <c r="AR512" s="54"/>
      <c r="AS512" s="54"/>
      <c r="AT512" s="29"/>
      <c r="AU512" s="24"/>
      <c r="AV512" s="24"/>
      <c r="AW512" s="24"/>
      <c r="AX512" s="24"/>
      <c r="AY512" s="24"/>
      <c r="AZ512" s="49"/>
      <c r="BA512" s="138"/>
      <c r="BB512" s="136"/>
      <c r="BF512" s="60"/>
      <c r="CS512" s="63"/>
    </row>
    <row r="513" spans="1:97" s="61" customFormat="1" ht="12.75" x14ac:dyDescent="0.2">
      <c r="A513" s="151"/>
      <c r="B513" s="151"/>
      <c r="C513" s="151"/>
      <c r="D513" s="153"/>
      <c r="E513" s="167"/>
      <c r="F513" s="153"/>
      <c r="G513" s="49"/>
      <c r="H513" s="53"/>
      <c r="I513" s="24"/>
      <c r="J513" s="24"/>
      <c r="K513" s="24"/>
      <c r="L513" s="24"/>
      <c r="M513" s="24"/>
      <c r="N513" s="24"/>
      <c r="O513" s="49"/>
      <c r="P513" s="54"/>
      <c r="Q513" s="53"/>
      <c r="R513" s="24"/>
      <c r="S513" s="24"/>
      <c r="T513" s="24"/>
      <c r="U513" s="24"/>
      <c r="V513" s="24"/>
      <c r="W513" s="24"/>
      <c r="X513" s="49"/>
      <c r="Y513" s="54"/>
      <c r="Z513" s="53"/>
      <c r="AA513" s="24"/>
      <c r="AB513" s="24"/>
      <c r="AC513" s="24"/>
      <c r="AD513" s="24"/>
      <c r="AE513" s="24"/>
      <c r="AF513" s="24"/>
      <c r="AG513" s="49"/>
      <c r="AH513" s="54"/>
      <c r="AI513" s="53"/>
      <c r="AJ513" s="24"/>
      <c r="AK513" s="24"/>
      <c r="AL513" s="24"/>
      <c r="AM513" s="24"/>
      <c r="AN513" s="24"/>
      <c r="AO513" s="24"/>
      <c r="AP513" s="49"/>
      <c r="AQ513" s="54"/>
      <c r="AR513" s="54"/>
      <c r="AS513" s="54"/>
      <c r="AT513" s="29"/>
      <c r="AU513" s="24"/>
      <c r="AV513" s="24"/>
      <c r="AW513" s="24"/>
      <c r="AX513" s="24"/>
      <c r="AY513" s="24"/>
      <c r="AZ513" s="49"/>
      <c r="BA513" s="138"/>
      <c r="BB513" s="136"/>
      <c r="BF513" s="60"/>
      <c r="CS513" s="63"/>
    </row>
    <row r="514" spans="1:97" s="61" customFormat="1" ht="12.75" x14ac:dyDescent="0.2">
      <c r="A514" s="151"/>
      <c r="B514" s="151"/>
      <c r="C514" s="151"/>
      <c r="D514" s="153"/>
      <c r="E514" s="167"/>
      <c r="F514" s="153"/>
      <c r="G514" s="49"/>
      <c r="H514" s="53"/>
      <c r="I514" s="24"/>
      <c r="J514" s="24"/>
      <c r="K514" s="24"/>
      <c r="L514" s="24"/>
      <c r="M514" s="24"/>
      <c r="N514" s="24"/>
      <c r="O514" s="49"/>
      <c r="P514" s="54"/>
      <c r="Q514" s="53"/>
      <c r="R514" s="24"/>
      <c r="S514" s="24"/>
      <c r="T514" s="24"/>
      <c r="U514" s="24"/>
      <c r="V514" s="24"/>
      <c r="W514" s="24"/>
      <c r="X514" s="49"/>
      <c r="Y514" s="54"/>
      <c r="Z514" s="53"/>
      <c r="AA514" s="24"/>
      <c r="AB514" s="24"/>
      <c r="AC514" s="24"/>
      <c r="AD514" s="24"/>
      <c r="AE514" s="24"/>
      <c r="AF514" s="24"/>
      <c r="AG514" s="49"/>
      <c r="AH514" s="54"/>
      <c r="AI514" s="53"/>
      <c r="AJ514" s="24"/>
      <c r="AK514" s="24"/>
      <c r="AL514" s="24"/>
      <c r="AM514" s="24"/>
      <c r="AN514" s="24"/>
      <c r="AO514" s="24"/>
      <c r="AP514" s="49"/>
      <c r="AQ514" s="54"/>
      <c r="AR514" s="54"/>
      <c r="AS514" s="54"/>
      <c r="AT514" s="29"/>
      <c r="AU514" s="24"/>
      <c r="AV514" s="24"/>
      <c r="AW514" s="24"/>
      <c r="AX514" s="24"/>
      <c r="AY514" s="24"/>
      <c r="AZ514" s="49"/>
      <c r="BA514" s="138"/>
      <c r="BB514" s="136"/>
      <c r="BF514" s="60"/>
      <c r="CS514" s="63"/>
    </row>
    <row r="515" spans="1:97" s="61" customFormat="1" ht="12.75" x14ac:dyDescent="0.2">
      <c r="A515" s="151"/>
      <c r="B515" s="151"/>
      <c r="C515" s="151"/>
      <c r="D515" s="153"/>
      <c r="E515" s="167"/>
      <c r="F515" s="153"/>
      <c r="G515" s="49"/>
      <c r="H515" s="53"/>
      <c r="I515" s="24"/>
      <c r="J515" s="24"/>
      <c r="K515" s="24"/>
      <c r="L515" s="24"/>
      <c r="M515" s="24"/>
      <c r="N515" s="24"/>
      <c r="O515" s="49"/>
      <c r="P515" s="54"/>
      <c r="Q515" s="53"/>
      <c r="R515" s="24"/>
      <c r="S515" s="24"/>
      <c r="T515" s="24"/>
      <c r="U515" s="24"/>
      <c r="V515" s="24"/>
      <c r="W515" s="24"/>
      <c r="X515" s="49"/>
      <c r="Y515" s="54"/>
      <c r="Z515" s="53"/>
      <c r="AA515" s="24"/>
      <c r="AB515" s="24"/>
      <c r="AC515" s="24"/>
      <c r="AD515" s="24"/>
      <c r="AE515" s="24"/>
      <c r="AF515" s="24"/>
      <c r="AG515" s="49"/>
      <c r="AH515" s="54"/>
      <c r="AI515" s="53"/>
      <c r="AJ515" s="24"/>
      <c r="AK515" s="24"/>
      <c r="AL515" s="24"/>
      <c r="AM515" s="24"/>
      <c r="AN515" s="24"/>
      <c r="AO515" s="24"/>
      <c r="AP515" s="49"/>
      <c r="AQ515" s="54"/>
      <c r="AR515" s="54"/>
      <c r="AS515" s="54"/>
      <c r="AT515" s="29"/>
      <c r="AU515" s="24"/>
      <c r="AV515" s="24"/>
      <c r="AW515" s="24"/>
      <c r="AX515" s="24"/>
      <c r="AY515" s="24"/>
      <c r="AZ515" s="49"/>
      <c r="BA515" s="138"/>
      <c r="BB515" s="136"/>
      <c r="BF515" s="60"/>
      <c r="CS515" s="63"/>
    </row>
    <row r="516" spans="1:97" s="61" customFormat="1" ht="12.75" x14ac:dyDescent="0.2">
      <c r="A516" s="151"/>
      <c r="B516" s="151"/>
      <c r="C516" s="151"/>
      <c r="D516" s="153"/>
      <c r="E516" s="167"/>
      <c r="F516" s="153"/>
      <c r="G516" s="49"/>
      <c r="H516" s="53"/>
      <c r="I516" s="24"/>
      <c r="J516" s="24"/>
      <c r="K516" s="24"/>
      <c r="L516" s="24"/>
      <c r="M516" s="24"/>
      <c r="N516" s="24"/>
      <c r="O516" s="49"/>
      <c r="P516" s="54"/>
      <c r="Q516" s="53"/>
      <c r="R516" s="24"/>
      <c r="S516" s="24"/>
      <c r="T516" s="24"/>
      <c r="U516" s="24"/>
      <c r="V516" s="24"/>
      <c r="W516" s="24"/>
      <c r="X516" s="49"/>
      <c r="Y516" s="54"/>
      <c r="Z516" s="53"/>
      <c r="AA516" s="24"/>
      <c r="AB516" s="24"/>
      <c r="AC516" s="24"/>
      <c r="AD516" s="24"/>
      <c r="AE516" s="24"/>
      <c r="AF516" s="24"/>
      <c r="AG516" s="49"/>
      <c r="AH516" s="54"/>
      <c r="AI516" s="53"/>
      <c r="AJ516" s="24"/>
      <c r="AK516" s="24"/>
      <c r="AL516" s="24"/>
      <c r="AM516" s="24"/>
      <c r="AN516" s="24"/>
      <c r="AO516" s="24"/>
      <c r="AP516" s="49"/>
      <c r="AQ516" s="54"/>
      <c r="AR516" s="54"/>
      <c r="AS516" s="54"/>
      <c r="AT516" s="29"/>
      <c r="AU516" s="24"/>
      <c r="AV516" s="24"/>
      <c r="AW516" s="24"/>
      <c r="AX516" s="24"/>
      <c r="AY516" s="24"/>
      <c r="AZ516" s="49"/>
      <c r="BA516" s="138"/>
      <c r="BB516" s="136"/>
      <c r="BF516" s="60"/>
      <c r="CS516" s="63"/>
    </row>
    <row r="517" spans="1:97" s="61" customFormat="1" ht="12.75" x14ac:dyDescent="0.2">
      <c r="A517" s="151"/>
      <c r="B517" s="151"/>
      <c r="C517" s="151"/>
      <c r="D517" s="153"/>
      <c r="E517" s="167"/>
      <c r="F517" s="153"/>
      <c r="G517" s="49"/>
      <c r="H517" s="53"/>
      <c r="I517" s="24"/>
      <c r="J517" s="24"/>
      <c r="K517" s="24"/>
      <c r="L517" s="24"/>
      <c r="M517" s="24"/>
      <c r="N517" s="24"/>
      <c r="O517" s="49"/>
      <c r="P517" s="54"/>
      <c r="Q517" s="53"/>
      <c r="R517" s="24"/>
      <c r="S517" s="24"/>
      <c r="T517" s="24"/>
      <c r="U517" s="24"/>
      <c r="V517" s="24"/>
      <c r="W517" s="24"/>
      <c r="X517" s="49"/>
      <c r="Y517" s="54"/>
      <c r="Z517" s="53"/>
      <c r="AA517" s="24"/>
      <c r="AB517" s="24"/>
      <c r="AC517" s="24"/>
      <c r="AD517" s="24"/>
      <c r="AE517" s="24"/>
      <c r="AF517" s="24"/>
      <c r="AG517" s="49"/>
      <c r="AH517" s="54"/>
      <c r="AI517" s="53"/>
      <c r="AJ517" s="24"/>
      <c r="AK517" s="24"/>
      <c r="AL517" s="24"/>
      <c r="AM517" s="24"/>
      <c r="AN517" s="24"/>
      <c r="AO517" s="24"/>
      <c r="AP517" s="49"/>
      <c r="AQ517" s="54"/>
      <c r="AR517" s="54"/>
      <c r="AS517" s="54"/>
      <c r="AT517" s="29"/>
      <c r="AU517" s="24"/>
      <c r="AV517" s="24"/>
      <c r="AW517" s="24"/>
      <c r="AX517" s="24"/>
      <c r="AY517" s="24"/>
      <c r="AZ517" s="49"/>
      <c r="BA517" s="138"/>
      <c r="BB517" s="136"/>
      <c r="BF517" s="60"/>
      <c r="CS517" s="63"/>
    </row>
    <row r="518" spans="1:97" s="61" customFormat="1" ht="12.75" x14ac:dyDescent="0.2">
      <c r="A518" s="151"/>
      <c r="B518" s="151"/>
      <c r="C518" s="151"/>
      <c r="D518" s="153"/>
      <c r="E518" s="167"/>
      <c r="F518" s="153"/>
      <c r="G518" s="49"/>
      <c r="H518" s="53"/>
      <c r="I518" s="24"/>
      <c r="J518" s="24"/>
      <c r="K518" s="24"/>
      <c r="L518" s="24"/>
      <c r="M518" s="24"/>
      <c r="N518" s="24"/>
      <c r="O518" s="49"/>
      <c r="P518" s="54"/>
      <c r="Q518" s="53"/>
      <c r="R518" s="24"/>
      <c r="S518" s="24"/>
      <c r="T518" s="24"/>
      <c r="U518" s="24"/>
      <c r="V518" s="24"/>
      <c r="W518" s="24"/>
      <c r="X518" s="49"/>
      <c r="Y518" s="54"/>
      <c r="Z518" s="53"/>
      <c r="AA518" s="24"/>
      <c r="AB518" s="24"/>
      <c r="AC518" s="24"/>
      <c r="AD518" s="24"/>
      <c r="AE518" s="24"/>
      <c r="AF518" s="24"/>
      <c r="AG518" s="49"/>
      <c r="AH518" s="54"/>
      <c r="AI518" s="53"/>
      <c r="AJ518" s="24"/>
      <c r="AK518" s="24"/>
      <c r="AL518" s="24"/>
      <c r="AM518" s="24"/>
      <c r="AN518" s="24"/>
      <c r="AO518" s="24"/>
      <c r="AP518" s="49"/>
      <c r="AQ518" s="54"/>
      <c r="AR518" s="54"/>
      <c r="AS518" s="54"/>
      <c r="AT518" s="29"/>
      <c r="AU518" s="24"/>
      <c r="AV518" s="24"/>
      <c r="AW518" s="24"/>
      <c r="AX518" s="24"/>
      <c r="AY518" s="24"/>
      <c r="AZ518" s="49"/>
      <c r="BA518" s="138"/>
      <c r="BB518" s="136"/>
      <c r="BF518" s="60"/>
      <c r="CS518" s="63"/>
    </row>
    <row r="519" spans="1:97" s="61" customFormat="1" ht="12.75" x14ac:dyDescent="0.2">
      <c r="A519" s="151"/>
      <c r="B519" s="151"/>
      <c r="C519" s="151"/>
      <c r="D519" s="153"/>
      <c r="E519" s="167"/>
      <c r="F519" s="153"/>
      <c r="G519" s="49"/>
      <c r="H519" s="53"/>
      <c r="I519" s="24"/>
      <c r="J519" s="24"/>
      <c r="K519" s="24"/>
      <c r="L519" s="24"/>
      <c r="M519" s="24"/>
      <c r="N519" s="24"/>
      <c r="O519" s="49"/>
      <c r="P519" s="54"/>
      <c r="Q519" s="53"/>
      <c r="R519" s="24"/>
      <c r="S519" s="24"/>
      <c r="T519" s="24"/>
      <c r="U519" s="24"/>
      <c r="V519" s="24"/>
      <c r="W519" s="24"/>
      <c r="X519" s="49"/>
      <c r="Y519" s="54"/>
      <c r="Z519" s="53"/>
      <c r="AA519" s="24"/>
      <c r="AB519" s="24"/>
      <c r="AC519" s="24"/>
      <c r="AD519" s="24"/>
      <c r="AE519" s="24"/>
      <c r="AF519" s="24"/>
      <c r="AG519" s="49"/>
      <c r="AH519" s="54"/>
      <c r="AI519" s="53"/>
      <c r="AJ519" s="24"/>
      <c r="AK519" s="24"/>
      <c r="AL519" s="24"/>
      <c r="AM519" s="24"/>
      <c r="AN519" s="24"/>
      <c r="AO519" s="24"/>
      <c r="AP519" s="49"/>
      <c r="AQ519" s="54"/>
      <c r="AR519" s="54"/>
      <c r="AS519" s="54"/>
      <c r="AT519" s="29"/>
      <c r="AU519" s="24"/>
      <c r="AV519" s="24"/>
      <c r="AW519" s="24"/>
      <c r="AX519" s="24"/>
      <c r="AY519" s="24"/>
      <c r="AZ519" s="49"/>
      <c r="BA519" s="138"/>
      <c r="BB519" s="136"/>
      <c r="BF519" s="60"/>
      <c r="CS519" s="63"/>
    </row>
    <row r="520" spans="1:97" s="61" customFormat="1" ht="12.75" x14ac:dyDescent="0.2">
      <c r="A520" s="151"/>
      <c r="B520" s="151"/>
      <c r="C520" s="151"/>
      <c r="D520" s="153"/>
      <c r="E520" s="167"/>
      <c r="F520" s="153"/>
      <c r="G520" s="49"/>
      <c r="H520" s="53"/>
      <c r="I520" s="24"/>
      <c r="J520" s="24"/>
      <c r="K520" s="24"/>
      <c r="L520" s="24"/>
      <c r="M520" s="24"/>
      <c r="N520" s="24"/>
      <c r="O520" s="49"/>
      <c r="P520" s="54"/>
      <c r="Q520" s="53"/>
      <c r="R520" s="24"/>
      <c r="S520" s="24"/>
      <c r="T520" s="24"/>
      <c r="U520" s="24"/>
      <c r="V520" s="24"/>
      <c r="W520" s="24"/>
      <c r="X520" s="49"/>
      <c r="Y520" s="54"/>
      <c r="Z520" s="53"/>
      <c r="AA520" s="24"/>
      <c r="AB520" s="24"/>
      <c r="AC520" s="24"/>
      <c r="AD520" s="24"/>
      <c r="AE520" s="24"/>
      <c r="AF520" s="24"/>
      <c r="AG520" s="49"/>
      <c r="AH520" s="54"/>
      <c r="AI520" s="53"/>
      <c r="AJ520" s="24"/>
      <c r="AK520" s="24"/>
      <c r="AL520" s="24"/>
      <c r="AM520" s="24"/>
      <c r="AN520" s="24"/>
      <c r="AO520" s="24"/>
      <c r="AP520" s="49"/>
      <c r="AQ520" s="54"/>
      <c r="AR520" s="54"/>
      <c r="AS520" s="54"/>
      <c r="AT520" s="29"/>
      <c r="AU520" s="24"/>
      <c r="AV520" s="24"/>
      <c r="AW520" s="24"/>
      <c r="AX520" s="24"/>
      <c r="AY520" s="24"/>
      <c r="AZ520" s="49"/>
      <c r="BA520" s="138"/>
      <c r="BB520" s="136"/>
      <c r="BF520" s="60"/>
      <c r="CS520" s="63"/>
    </row>
    <row r="521" spans="1:97" s="61" customFormat="1" ht="12.75" x14ac:dyDescent="0.2">
      <c r="A521" s="151"/>
      <c r="B521" s="151"/>
      <c r="C521" s="151"/>
      <c r="D521" s="153"/>
      <c r="E521" s="167"/>
      <c r="F521" s="153"/>
      <c r="G521" s="49"/>
      <c r="H521" s="53"/>
      <c r="I521" s="24"/>
      <c r="J521" s="24"/>
      <c r="K521" s="24"/>
      <c r="L521" s="24"/>
      <c r="M521" s="24"/>
      <c r="N521" s="24"/>
      <c r="O521" s="49"/>
      <c r="P521" s="54"/>
      <c r="Q521" s="53"/>
      <c r="R521" s="24"/>
      <c r="S521" s="24"/>
      <c r="T521" s="24"/>
      <c r="U521" s="24"/>
      <c r="V521" s="24"/>
      <c r="W521" s="24"/>
      <c r="X521" s="49"/>
      <c r="Y521" s="54"/>
      <c r="Z521" s="53"/>
      <c r="AA521" s="24"/>
      <c r="AB521" s="24"/>
      <c r="AC521" s="24"/>
      <c r="AD521" s="24"/>
      <c r="AE521" s="24"/>
      <c r="AF521" s="24"/>
      <c r="AG521" s="49"/>
      <c r="AH521" s="54"/>
      <c r="AI521" s="53"/>
      <c r="AJ521" s="24"/>
      <c r="AK521" s="24"/>
      <c r="AL521" s="24"/>
      <c r="AM521" s="24"/>
      <c r="AN521" s="24"/>
      <c r="AO521" s="24"/>
      <c r="AP521" s="49"/>
      <c r="AQ521" s="54"/>
      <c r="AR521" s="54"/>
      <c r="AS521" s="54"/>
      <c r="AT521" s="29"/>
      <c r="AU521" s="24"/>
      <c r="AV521" s="24"/>
      <c r="AW521" s="24"/>
      <c r="AX521" s="24"/>
      <c r="AY521" s="24"/>
      <c r="AZ521" s="49"/>
      <c r="BA521" s="138"/>
      <c r="BB521" s="136"/>
      <c r="BF521" s="60"/>
      <c r="CS521" s="63"/>
    </row>
    <row r="522" spans="1:97" s="61" customFormat="1" ht="12.75" x14ac:dyDescent="0.2">
      <c r="A522" s="151"/>
      <c r="B522" s="151"/>
      <c r="C522" s="151"/>
      <c r="D522" s="153"/>
      <c r="E522" s="167"/>
      <c r="F522" s="153"/>
      <c r="G522" s="49"/>
      <c r="H522" s="53"/>
      <c r="I522" s="24"/>
      <c r="J522" s="24"/>
      <c r="K522" s="24"/>
      <c r="L522" s="24"/>
      <c r="M522" s="24"/>
      <c r="N522" s="24"/>
      <c r="O522" s="49"/>
      <c r="P522" s="54"/>
      <c r="Q522" s="53"/>
      <c r="R522" s="24"/>
      <c r="S522" s="24"/>
      <c r="T522" s="24"/>
      <c r="U522" s="24"/>
      <c r="V522" s="24"/>
      <c r="W522" s="24"/>
      <c r="X522" s="49"/>
      <c r="Y522" s="54"/>
      <c r="Z522" s="53"/>
      <c r="AA522" s="24"/>
      <c r="AB522" s="24"/>
      <c r="AC522" s="24"/>
      <c r="AD522" s="24"/>
      <c r="AE522" s="24"/>
      <c r="AF522" s="24"/>
      <c r="AG522" s="49"/>
      <c r="AH522" s="54"/>
      <c r="AI522" s="53"/>
      <c r="AJ522" s="24"/>
      <c r="AK522" s="24"/>
      <c r="AL522" s="24"/>
      <c r="AM522" s="24"/>
      <c r="AN522" s="24"/>
      <c r="AO522" s="24"/>
      <c r="AP522" s="49"/>
      <c r="AQ522" s="54"/>
      <c r="AR522" s="54"/>
      <c r="AS522" s="54"/>
      <c r="AT522" s="29"/>
      <c r="AU522" s="24"/>
      <c r="AV522" s="24"/>
      <c r="AW522" s="24"/>
      <c r="AX522" s="24"/>
      <c r="AY522" s="24"/>
      <c r="AZ522" s="49"/>
      <c r="BA522" s="138"/>
      <c r="BB522" s="136"/>
      <c r="BF522" s="60"/>
      <c r="CS522" s="63"/>
    </row>
    <row r="523" spans="1:97" s="61" customFormat="1" ht="12.75" x14ac:dyDescent="0.2">
      <c r="A523" s="151"/>
      <c r="B523" s="151"/>
      <c r="C523" s="151"/>
      <c r="D523" s="153"/>
      <c r="E523" s="167"/>
      <c r="F523" s="153"/>
      <c r="G523" s="49"/>
      <c r="H523" s="53"/>
      <c r="I523" s="24"/>
      <c r="J523" s="24"/>
      <c r="K523" s="24"/>
      <c r="L523" s="24"/>
      <c r="M523" s="24"/>
      <c r="N523" s="24"/>
      <c r="O523" s="49"/>
      <c r="P523" s="54"/>
      <c r="Q523" s="53"/>
      <c r="R523" s="24"/>
      <c r="S523" s="24"/>
      <c r="T523" s="24"/>
      <c r="U523" s="24"/>
      <c r="V523" s="24"/>
      <c r="W523" s="24"/>
      <c r="X523" s="49"/>
      <c r="Y523" s="54"/>
      <c r="Z523" s="53"/>
      <c r="AA523" s="24"/>
      <c r="AB523" s="24"/>
      <c r="AC523" s="24"/>
      <c r="AD523" s="24"/>
      <c r="AE523" s="24"/>
      <c r="AF523" s="24"/>
      <c r="AG523" s="49"/>
      <c r="AH523" s="54"/>
      <c r="AI523" s="53"/>
      <c r="AJ523" s="24"/>
      <c r="AK523" s="24"/>
      <c r="AL523" s="24"/>
      <c r="AM523" s="24"/>
      <c r="AN523" s="24"/>
      <c r="AO523" s="24"/>
      <c r="AP523" s="49"/>
      <c r="AQ523" s="54"/>
      <c r="AR523" s="54"/>
      <c r="AS523" s="54"/>
      <c r="AT523" s="29"/>
      <c r="AU523" s="24"/>
      <c r="AV523" s="24"/>
      <c r="AW523" s="24"/>
      <c r="AX523" s="24"/>
      <c r="AY523" s="24"/>
      <c r="AZ523" s="49"/>
      <c r="BA523" s="138"/>
      <c r="BB523" s="136"/>
      <c r="BF523" s="60"/>
      <c r="CS523" s="63"/>
    </row>
    <row r="524" spans="1:97" s="61" customFormat="1" ht="12.75" x14ac:dyDescent="0.2">
      <c r="A524" s="151"/>
      <c r="B524" s="151"/>
      <c r="C524" s="151"/>
      <c r="D524" s="153"/>
      <c r="E524" s="167"/>
      <c r="F524" s="153"/>
      <c r="G524" s="49"/>
      <c r="H524" s="53"/>
      <c r="I524" s="24"/>
      <c r="J524" s="24"/>
      <c r="K524" s="24"/>
      <c r="L524" s="24"/>
      <c r="M524" s="24"/>
      <c r="N524" s="24"/>
      <c r="O524" s="49"/>
      <c r="P524" s="54"/>
      <c r="Q524" s="53"/>
      <c r="R524" s="24"/>
      <c r="S524" s="24"/>
      <c r="T524" s="24"/>
      <c r="U524" s="24"/>
      <c r="V524" s="24"/>
      <c r="W524" s="24"/>
      <c r="X524" s="49"/>
      <c r="Y524" s="54"/>
      <c r="Z524" s="53"/>
      <c r="AA524" s="24"/>
      <c r="AB524" s="24"/>
      <c r="AC524" s="24"/>
      <c r="AD524" s="24"/>
      <c r="AE524" s="24"/>
      <c r="AF524" s="24"/>
      <c r="AG524" s="49"/>
      <c r="AH524" s="54"/>
      <c r="AI524" s="53"/>
      <c r="AJ524" s="24"/>
      <c r="AK524" s="24"/>
      <c r="AL524" s="24"/>
      <c r="AM524" s="24"/>
      <c r="AN524" s="24"/>
      <c r="AO524" s="24"/>
      <c r="AP524" s="49"/>
      <c r="AQ524" s="54"/>
      <c r="AR524" s="54"/>
      <c r="AS524" s="54"/>
      <c r="AT524" s="29"/>
      <c r="AU524" s="24"/>
      <c r="AV524" s="24"/>
      <c r="AW524" s="24"/>
      <c r="AX524" s="24"/>
      <c r="AY524" s="24"/>
      <c r="AZ524" s="49"/>
      <c r="BA524" s="138"/>
      <c r="BB524" s="136"/>
      <c r="BF524" s="60"/>
      <c r="CS524" s="63"/>
    </row>
    <row r="525" spans="1:97" s="61" customFormat="1" ht="12.75" x14ac:dyDescent="0.2">
      <c r="A525" s="151"/>
      <c r="B525" s="151"/>
      <c r="C525" s="151"/>
      <c r="D525" s="153"/>
      <c r="E525" s="167"/>
      <c r="F525" s="153"/>
      <c r="G525" s="49"/>
      <c r="H525" s="53"/>
      <c r="I525" s="24"/>
      <c r="J525" s="24"/>
      <c r="K525" s="24"/>
      <c r="L525" s="24"/>
      <c r="M525" s="24"/>
      <c r="N525" s="24"/>
      <c r="O525" s="49"/>
      <c r="P525" s="54"/>
      <c r="Q525" s="53"/>
      <c r="R525" s="24"/>
      <c r="S525" s="24"/>
      <c r="T525" s="24"/>
      <c r="U525" s="24"/>
      <c r="V525" s="24"/>
      <c r="W525" s="24"/>
      <c r="X525" s="49"/>
      <c r="Y525" s="54"/>
      <c r="Z525" s="53"/>
      <c r="AA525" s="24"/>
      <c r="AB525" s="24"/>
      <c r="AC525" s="24"/>
      <c r="AD525" s="24"/>
      <c r="AE525" s="24"/>
      <c r="AF525" s="24"/>
      <c r="AG525" s="49"/>
      <c r="AH525" s="54"/>
      <c r="AI525" s="53"/>
      <c r="AJ525" s="24"/>
      <c r="AK525" s="24"/>
      <c r="AL525" s="24"/>
      <c r="AM525" s="24"/>
      <c r="AN525" s="24"/>
      <c r="AO525" s="24"/>
      <c r="AP525" s="49"/>
      <c r="AQ525" s="54"/>
      <c r="AR525" s="54"/>
      <c r="AS525" s="54"/>
      <c r="AT525" s="29"/>
      <c r="AU525" s="24"/>
      <c r="AV525" s="24"/>
      <c r="AW525" s="24"/>
      <c r="AX525" s="24"/>
      <c r="AY525" s="24"/>
      <c r="AZ525" s="49"/>
      <c r="BA525" s="138"/>
      <c r="BB525" s="136"/>
      <c r="BF525" s="60"/>
      <c r="CS525" s="63"/>
    </row>
    <row r="526" spans="1:97" s="61" customFormat="1" ht="12.75" x14ac:dyDescent="0.2">
      <c r="A526" s="151"/>
      <c r="B526" s="151"/>
      <c r="C526" s="151"/>
      <c r="D526" s="153"/>
      <c r="E526" s="167"/>
      <c r="F526" s="153"/>
      <c r="G526" s="49"/>
      <c r="H526" s="53"/>
      <c r="I526" s="24"/>
      <c r="J526" s="24"/>
      <c r="K526" s="24"/>
      <c r="L526" s="24"/>
      <c r="M526" s="24"/>
      <c r="N526" s="24"/>
      <c r="O526" s="49"/>
      <c r="P526" s="54"/>
      <c r="Q526" s="53"/>
      <c r="R526" s="24"/>
      <c r="S526" s="24"/>
      <c r="T526" s="24"/>
      <c r="U526" s="24"/>
      <c r="V526" s="24"/>
      <c r="W526" s="24"/>
      <c r="X526" s="49"/>
      <c r="Y526" s="54"/>
      <c r="Z526" s="53"/>
      <c r="AA526" s="24"/>
      <c r="AB526" s="24"/>
      <c r="AC526" s="24"/>
      <c r="AD526" s="24"/>
      <c r="AE526" s="24"/>
      <c r="AF526" s="24"/>
      <c r="AG526" s="49"/>
      <c r="AH526" s="54"/>
      <c r="AI526" s="53"/>
      <c r="AJ526" s="24"/>
      <c r="AK526" s="24"/>
      <c r="AL526" s="24"/>
      <c r="AM526" s="24"/>
      <c r="AN526" s="24"/>
      <c r="AO526" s="24"/>
      <c r="AP526" s="49"/>
      <c r="AQ526" s="54"/>
      <c r="AR526" s="54"/>
      <c r="AS526" s="54"/>
      <c r="AT526" s="29"/>
      <c r="AU526" s="24"/>
      <c r="AV526" s="24"/>
      <c r="AW526" s="24"/>
      <c r="AX526" s="24"/>
      <c r="AY526" s="24"/>
      <c r="AZ526" s="49"/>
      <c r="BA526" s="138"/>
      <c r="BB526" s="136"/>
      <c r="BF526" s="60"/>
      <c r="CS526" s="63"/>
    </row>
    <row r="527" spans="1:97" s="61" customFormat="1" ht="12.75" x14ac:dyDescent="0.2">
      <c r="A527" s="151"/>
      <c r="B527" s="151"/>
      <c r="C527" s="151"/>
      <c r="D527" s="153"/>
      <c r="E527" s="167"/>
      <c r="F527" s="153"/>
      <c r="G527" s="49"/>
      <c r="H527" s="53"/>
      <c r="I527" s="24"/>
      <c r="J527" s="24"/>
      <c r="K527" s="24"/>
      <c r="L527" s="24"/>
      <c r="M527" s="24"/>
      <c r="N527" s="24"/>
      <c r="O527" s="49"/>
      <c r="P527" s="54"/>
      <c r="Q527" s="53"/>
      <c r="R527" s="24"/>
      <c r="S527" s="24"/>
      <c r="T527" s="24"/>
      <c r="U527" s="24"/>
      <c r="V527" s="24"/>
      <c r="W527" s="24"/>
      <c r="X527" s="49"/>
      <c r="Y527" s="54"/>
      <c r="Z527" s="53"/>
      <c r="AA527" s="24"/>
      <c r="AB527" s="24"/>
      <c r="AC527" s="24"/>
      <c r="AD527" s="24"/>
      <c r="AE527" s="24"/>
      <c r="AF527" s="24"/>
      <c r="AG527" s="49"/>
      <c r="AH527" s="54"/>
      <c r="AI527" s="53"/>
      <c r="AJ527" s="24"/>
      <c r="AK527" s="24"/>
      <c r="AL527" s="24"/>
      <c r="AM527" s="24"/>
      <c r="AN527" s="24"/>
      <c r="AO527" s="24"/>
      <c r="AP527" s="49"/>
      <c r="AQ527" s="54"/>
      <c r="AR527" s="54"/>
      <c r="AS527" s="54"/>
      <c r="AT527" s="29"/>
      <c r="AU527" s="24"/>
      <c r="AV527" s="24"/>
      <c r="AW527" s="24"/>
      <c r="AX527" s="24"/>
      <c r="AY527" s="24"/>
      <c r="AZ527" s="49"/>
      <c r="BA527" s="138"/>
      <c r="BB527" s="136"/>
      <c r="BF527" s="60"/>
      <c r="CS527" s="63"/>
    </row>
    <row r="528" spans="1:97" s="61" customFormat="1" ht="12.75" x14ac:dyDescent="0.2">
      <c r="A528" s="151"/>
      <c r="B528" s="151"/>
      <c r="C528" s="151"/>
      <c r="D528" s="153"/>
      <c r="E528" s="167"/>
      <c r="F528" s="153"/>
      <c r="G528" s="49"/>
      <c r="H528" s="53"/>
      <c r="I528" s="24"/>
      <c r="J528" s="24"/>
      <c r="K528" s="24"/>
      <c r="L528" s="24"/>
      <c r="M528" s="24"/>
      <c r="N528" s="24"/>
      <c r="O528" s="49"/>
      <c r="P528" s="54"/>
      <c r="Q528" s="53"/>
      <c r="R528" s="24"/>
      <c r="S528" s="24"/>
      <c r="T528" s="24"/>
      <c r="U528" s="24"/>
      <c r="V528" s="24"/>
      <c r="W528" s="24"/>
      <c r="X528" s="49"/>
      <c r="Y528" s="54"/>
      <c r="Z528" s="53"/>
      <c r="AA528" s="24"/>
      <c r="AB528" s="24"/>
      <c r="AC528" s="24"/>
      <c r="AD528" s="24"/>
      <c r="AE528" s="24"/>
      <c r="AF528" s="24"/>
      <c r="AG528" s="49"/>
      <c r="AH528" s="54"/>
      <c r="AI528" s="53"/>
      <c r="AJ528" s="24"/>
      <c r="AK528" s="24"/>
      <c r="AL528" s="24"/>
      <c r="AM528" s="24"/>
      <c r="AN528" s="24"/>
      <c r="AO528" s="24"/>
      <c r="AP528" s="49"/>
      <c r="AQ528" s="54"/>
      <c r="AR528" s="54"/>
      <c r="AS528" s="54"/>
      <c r="AT528" s="29"/>
      <c r="AU528" s="24"/>
      <c r="AV528" s="24"/>
      <c r="AW528" s="24"/>
      <c r="AX528" s="24"/>
      <c r="AY528" s="24"/>
      <c r="AZ528" s="49"/>
      <c r="BA528" s="138"/>
      <c r="BB528" s="136"/>
      <c r="BF528" s="60"/>
      <c r="CS528" s="63"/>
    </row>
    <row r="529" spans="1:97" s="61" customFormat="1" ht="12.75" x14ac:dyDescent="0.2">
      <c r="A529" s="151"/>
      <c r="B529" s="151"/>
      <c r="C529" s="151"/>
      <c r="D529" s="153"/>
      <c r="E529" s="167"/>
      <c r="F529" s="153"/>
      <c r="G529" s="49"/>
      <c r="H529" s="53"/>
      <c r="I529" s="24"/>
      <c r="J529" s="24"/>
      <c r="K529" s="24"/>
      <c r="L529" s="24"/>
      <c r="M529" s="24"/>
      <c r="N529" s="24"/>
      <c r="O529" s="49"/>
      <c r="P529" s="54"/>
      <c r="Q529" s="53"/>
      <c r="R529" s="24"/>
      <c r="S529" s="24"/>
      <c r="T529" s="24"/>
      <c r="U529" s="24"/>
      <c r="V529" s="24"/>
      <c r="W529" s="24"/>
      <c r="X529" s="49"/>
      <c r="Y529" s="54"/>
      <c r="Z529" s="53"/>
      <c r="AA529" s="24"/>
      <c r="AB529" s="24"/>
      <c r="AC529" s="24"/>
      <c r="AD529" s="24"/>
      <c r="AE529" s="24"/>
      <c r="AF529" s="24"/>
      <c r="AG529" s="49"/>
      <c r="AH529" s="54"/>
      <c r="AI529" s="53"/>
      <c r="AJ529" s="24"/>
      <c r="AK529" s="24"/>
      <c r="AL529" s="24"/>
      <c r="AM529" s="24"/>
      <c r="AN529" s="24"/>
      <c r="AO529" s="24"/>
      <c r="AP529" s="49"/>
      <c r="AQ529" s="54"/>
      <c r="AR529" s="54"/>
      <c r="AS529" s="54"/>
      <c r="AT529" s="29"/>
      <c r="AU529" s="24"/>
      <c r="AV529" s="24"/>
      <c r="AW529" s="24"/>
      <c r="AX529" s="24"/>
      <c r="AY529" s="24"/>
      <c r="AZ529" s="49"/>
      <c r="BA529" s="138"/>
      <c r="BB529" s="136"/>
      <c r="BF529" s="60"/>
      <c r="CS529" s="63"/>
    </row>
    <row r="530" spans="1:97" s="61" customFormat="1" ht="12.75" x14ac:dyDescent="0.2">
      <c r="A530" s="151"/>
      <c r="B530" s="151"/>
      <c r="C530" s="151"/>
      <c r="D530" s="153"/>
      <c r="E530" s="167"/>
      <c r="F530" s="153"/>
      <c r="G530" s="49"/>
      <c r="H530" s="53"/>
      <c r="I530" s="24"/>
      <c r="J530" s="24"/>
      <c r="K530" s="24"/>
      <c r="L530" s="24"/>
      <c r="M530" s="24"/>
      <c r="N530" s="24"/>
      <c r="O530" s="49"/>
      <c r="P530" s="54"/>
      <c r="Q530" s="53"/>
      <c r="R530" s="24"/>
      <c r="S530" s="24"/>
      <c r="T530" s="24"/>
      <c r="U530" s="24"/>
      <c r="V530" s="24"/>
      <c r="W530" s="24"/>
      <c r="X530" s="49"/>
      <c r="Y530" s="54"/>
      <c r="Z530" s="53"/>
      <c r="AA530" s="24"/>
      <c r="AB530" s="24"/>
      <c r="AC530" s="24"/>
      <c r="AD530" s="24"/>
      <c r="AE530" s="24"/>
      <c r="AF530" s="24"/>
      <c r="AG530" s="49"/>
      <c r="AH530" s="54"/>
      <c r="AI530" s="53"/>
      <c r="AJ530" s="24"/>
      <c r="AK530" s="24"/>
      <c r="AL530" s="24"/>
      <c r="AM530" s="24"/>
      <c r="AN530" s="24"/>
      <c r="AO530" s="24"/>
      <c r="AP530" s="49"/>
      <c r="AQ530" s="54"/>
      <c r="AR530" s="54"/>
      <c r="AS530" s="54"/>
      <c r="AT530" s="29"/>
      <c r="AU530" s="24"/>
      <c r="AV530" s="24"/>
      <c r="AW530" s="24"/>
      <c r="AX530" s="24"/>
      <c r="AY530" s="24"/>
      <c r="AZ530" s="49"/>
      <c r="BA530" s="138"/>
      <c r="BB530" s="136"/>
      <c r="BF530" s="60"/>
      <c r="CS530" s="63"/>
    </row>
    <row r="531" spans="1:97" s="61" customFormat="1" ht="12.75" x14ac:dyDescent="0.2">
      <c r="A531" s="151"/>
      <c r="B531" s="151"/>
      <c r="C531" s="151"/>
      <c r="D531" s="153"/>
      <c r="E531" s="167"/>
      <c r="F531" s="153"/>
      <c r="G531" s="49"/>
      <c r="H531" s="53"/>
      <c r="I531" s="24"/>
      <c r="J531" s="24"/>
      <c r="K531" s="24"/>
      <c r="L531" s="24"/>
      <c r="M531" s="24"/>
      <c r="N531" s="24"/>
      <c r="O531" s="49"/>
      <c r="P531" s="54"/>
      <c r="Q531" s="53"/>
      <c r="R531" s="24"/>
      <c r="S531" s="24"/>
      <c r="T531" s="24"/>
      <c r="U531" s="24"/>
      <c r="V531" s="24"/>
      <c r="W531" s="24"/>
      <c r="X531" s="49"/>
      <c r="Y531" s="54"/>
      <c r="Z531" s="53"/>
      <c r="AA531" s="24"/>
      <c r="AB531" s="24"/>
      <c r="AC531" s="24"/>
      <c r="AD531" s="24"/>
      <c r="AE531" s="24"/>
      <c r="AF531" s="24"/>
      <c r="AG531" s="49"/>
      <c r="AH531" s="54"/>
      <c r="AI531" s="53"/>
      <c r="AJ531" s="24"/>
      <c r="AK531" s="24"/>
      <c r="AL531" s="24"/>
      <c r="AM531" s="24"/>
      <c r="AN531" s="24"/>
      <c r="AO531" s="24"/>
      <c r="AP531" s="49"/>
      <c r="AQ531" s="54"/>
      <c r="AR531" s="54"/>
      <c r="AS531" s="54"/>
      <c r="AT531" s="29"/>
      <c r="AU531" s="24"/>
      <c r="AV531" s="24"/>
      <c r="AW531" s="24"/>
      <c r="AX531" s="24"/>
      <c r="AY531" s="24"/>
      <c r="AZ531" s="49"/>
      <c r="BA531" s="138"/>
      <c r="BB531" s="136"/>
      <c r="BF531" s="60"/>
      <c r="CS531" s="63"/>
    </row>
    <row r="532" spans="1:97" s="61" customFormat="1" ht="12.75" x14ac:dyDescent="0.2">
      <c r="A532" s="151"/>
      <c r="B532" s="151"/>
      <c r="C532" s="151"/>
      <c r="D532" s="153"/>
      <c r="E532" s="167"/>
      <c r="F532" s="153"/>
      <c r="G532" s="49"/>
      <c r="H532" s="53"/>
      <c r="I532" s="24"/>
      <c r="J532" s="24"/>
      <c r="K532" s="24"/>
      <c r="L532" s="24"/>
      <c r="M532" s="24"/>
      <c r="N532" s="24"/>
      <c r="O532" s="49"/>
      <c r="P532" s="54"/>
      <c r="Q532" s="53"/>
      <c r="R532" s="24"/>
      <c r="S532" s="24"/>
      <c r="T532" s="24"/>
      <c r="U532" s="24"/>
      <c r="V532" s="24"/>
      <c r="W532" s="24"/>
      <c r="X532" s="49"/>
      <c r="Y532" s="54"/>
      <c r="Z532" s="53"/>
      <c r="AA532" s="24"/>
      <c r="AB532" s="24"/>
      <c r="AC532" s="24"/>
      <c r="AD532" s="24"/>
      <c r="AE532" s="24"/>
      <c r="AF532" s="24"/>
      <c r="AG532" s="49"/>
      <c r="AH532" s="54"/>
      <c r="AI532" s="53"/>
      <c r="AJ532" s="24"/>
      <c r="AK532" s="24"/>
      <c r="AL532" s="24"/>
      <c r="AM532" s="24"/>
      <c r="AN532" s="24"/>
      <c r="AO532" s="24"/>
      <c r="AP532" s="49"/>
      <c r="AQ532" s="54"/>
      <c r="AR532" s="54"/>
      <c r="AS532" s="54"/>
      <c r="AT532" s="29"/>
      <c r="AU532" s="24"/>
      <c r="AV532" s="24"/>
      <c r="AW532" s="24"/>
      <c r="AX532" s="24"/>
      <c r="AY532" s="24"/>
      <c r="AZ532" s="49"/>
      <c r="BA532" s="138"/>
      <c r="BB532" s="136"/>
      <c r="BF532" s="60"/>
      <c r="CS532" s="63"/>
    </row>
    <row r="533" spans="1:97" s="61" customFormat="1" ht="12.75" x14ac:dyDescent="0.2">
      <c r="A533" s="151"/>
      <c r="B533" s="151"/>
      <c r="C533" s="151"/>
      <c r="D533" s="153"/>
      <c r="E533" s="167"/>
      <c r="F533" s="153"/>
      <c r="G533" s="49"/>
      <c r="H533" s="53"/>
      <c r="I533" s="24"/>
      <c r="J533" s="24"/>
      <c r="K533" s="24"/>
      <c r="L533" s="24"/>
      <c r="M533" s="24"/>
      <c r="N533" s="24"/>
      <c r="O533" s="49"/>
      <c r="P533" s="54"/>
      <c r="Q533" s="53"/>
      <c r="R533" s="24"/>
      <c r="S533" s="24"/>
      <c r="T533" s="24"/>
      <c r="U533" s="24"/>
      <c r="V533" s="24"/>
      <c r="W533" s="24"/>
      <c r="X533" s="49"/>
      <c r="Y533" s="54"/>
      <c r="Z533" s="53"/>
      <c r="AA533" s="24"/>
      <c r="AB533" s="24"/>
      <c r="AC533" s="24"/>
      <c r="AD533" s="24"/>
      <c r="AE533" s="24"/>
      <c r="AF533" s="24"/>
      <c r="AG533" s="49"/>
      <c r="AH533" s="54"/>
      <c r="AI533" s="53"/>
      <c r="AJ533" s="24"/>
      <c r="AK533" s="24"/>
      <c r="AL533" s="24"/>
      <c r="AM533" s="24"/>
      <c r="AN533" s="24"/>
      <c r="AO533" s="24"/>
      <c r="AP533" s="49"/>
      <c r="AQ533" s="54"/>
      <c r="AR533" s="54"/>
      <c r="AS533" s="54"/>
      <c r="AT533" s="29"/>
      <c r="AU533" s="24"/>
      <c r="AV533" s="24"/>
      <c r="AW533" s="24"/>
      <c r="AX533" s="24"/>
      <c r="AY533" s="24"/>
      <c r="AZ533" s="49"/>
      <c r="BA533" s="138"/>
      <c r="BB533" s="136"/>
      <c r="BF533" s="60"/>
      <c r="CS533" s="63"/>
    </row>
    <row r="534" spans="1:97" s="61" customFormat="1" ht="12.75" x14ac:dyDescent="0.2">
      <c r="A534" s="151"/>
      <c r="B534" s="151"/>
      <c r="C534" s="151"/>
      <c r="D534" s="153"/>
      <c r="E534" s="167"/>
      <c r="F534" s="153"/>
      <c r="G534" s="49"/>
      <c r="H534" s="53"/>
      <c r="I534" s="24"/>
      <c r="J534" s="24"/>
      <c r="K534" s="24"/>
      <c r="L534" s="24"/>
      <c r="M534" s="24"/>
      <c r="N534" s="24"/>
      <c r="O534" s="49"/>
      <c r="P534" s="54"/>
      <c r="Q534" s="53"/>
      <c r="R534" s="24"/>
      <c r="S534" s="24"/>
      <c r="T534" s="24"/>
      <c r="U534" s="24"/>
      <c r="V534" s="24"/>
      <c r="W534" s="24"/>
      <c r="X534" s="49"/>
      <c r="Y534" s="54"/>
      <c r="Z534" s="53"/>
      <c r="AA534" s="24"/>
      <c r="AB534" s="24"/>
      <c r="AC534" s="24"/>
      <c r="AD534" s="24"/>
      <c r="AE534" s="24"/>
      <c r="AF534" s="24"/>
      <c r="AG534" s="49"/>
      <c r="AH534" s="54"/>
      <c r="AI534" s="53"/>
      <c r="AJ534" s="24"/>
      <c r="AK534" s="24"/>
      <c r="AL534" s="24"/>
      <c r="AM534" s="24"/>
      <c r="AN534" s="24"/>
      <c r="AO534" s="24"/>
      <c r="AP534" s="49"/>
      <c r="AQ534" s="54"/>
      <c r="AR534" s="54"/>
      <c r="AS534" s="54"/>
      <c r="AT534" s="29"/>
      <c r="AU534" s="24"/>
      <c r="AV534" s="24"/>
      <c r="AW534" s="24"/>
      <c r="AX534" s="24"/>
      <c r="AY534" s="24"/>
      <c r="AZ534" s="49"/>
      <c r="BA534" s="138"/>
      <c r="BB534" s="136"/>
      <c r="BF534" s="60"/>
      <c r="CS534" s="63"/>
    </row>
    <row r="535" spans="1:97" s="61" customFormat="1" ht="12.75" x14ac:dyDescent="0.2">
      <c r="A535" s="151"/>
      <c r="B535" s="151"/>
      <c r="C535" s="151"/>
      <c r="D535" s="153"/>
      <c r="E535" s="167"/>
      <c r="F535" s="153"/>
      <c r="G535" s="49"/>
      <c r="H535" s="53"/>
      <c r="I535" s="24"/>
      <c r="J535" s="24"/>
      <c r="K535" s="24"/>
      <c r="L535" s="24"/>
      <c r="M535" s="24"/>
      <c r="N535" s="24"/>
      <c r="O535" s="49"/>
      <c r="P535" s="54"/>
      <c r="Q535" s="53"/>
      <c r="R535" s="24"/>
      <c r="S535" s="24"/>
      <c r="T535" s="24"/>
      <c r="U535" s="24"/>
      <c r="V535" s="24"/>
      <c r="W535" s="24"/>
      <c r="X535" s="49"/>
      <c r="Y535" s="54"/>
      <c r="Z535" s="53"/>
      <c r="AA535" s="24"/>
      <c r="AB535" s="24"/>
      <c r="AC535" s="24"/>
      <c r="AD535" s="24"/>
      <c r="AE535" s="24"/>
      <c r="AF535" s="24"/>
      <c r="AG535" s="49"/>
      <c r="AH535" s="54"/>
      <c r="AI535" s="53"/>
      <c r="AJ535" s="24"/>
      <c r="AK535" s="24"/>
      <c r="AL535" s="24"/>
      <c r="AM535" s="24"/>
      <c r="AN535" s="24"/>
      <c r="AO535" s="24"/>
      <c r="AP535" s="49"/>
      <c r="AQ535" s="54"/>
      <c r="AR535" s="54"/>
      <c r="AS535" s="54"/>
      <c r="AT535" s="29"/>
      <c r="AU535" s="24"/>
      <c r="AV535" s="24"/>
      <c r="AW535" s="24"/>
      <c r="AX535" s="24"/>
      <c r="AY535" s="24"/>
      <c r="AZ535" s="49"/>
      <c r="BA535" s="138"/>
      <c r="BB535" s="136"/>
      <c r="BF535" s="60"/>
      <c r="CS535" s="63"/>
    </row>
    <row r="536" spans="1:97" s="61" customFormat="1" ht="12.75" x14ac:dyDescent="0.2">
      <c r="A536" s="151"/>
      <c r="B536" s="151"/>
      <c r="C536" s="151"/>
      <c r="D536" s="153"/>
      <c r="E536" s="167"/>
      <c r="F536" s="153"/>
      <c r="G536" s="49"/>
      <c r="H536" s="53"/>
      <c r="I536" s="24"/>
      <c r="J536" s="24"/>
      <c r="K536" s="24"/>
      <c r="L536" s="24"/>
      <c r="M536" s="24"/>
      <c r="N536" s="24"/>
      <c r="O536" s="49"/>
      <c r="P536" s="54"/>
      <c r="Q536" s="53"/>
      <c r="R536" s="24"/>
      <c r="S536" s="24"/>
      <c r="T536" s="24"/>
      <c r="U536" s="24"/>
      <c r="V536" s="24"/>
      <c r="W536" s="24"/>
      <c r="X536" s="49"/>
      <c r="Y536" s="54"/>
      <c r="Z536" s="53"/>
      <c r="AA536" s="24"/>
      <c r="AB536" s="24"/>
      <c r="AC536" s="24"/>
      <c r="AD536" s="24"/>
      <c r="AE536" s="24"/>
      <c r="AF536" s="24"/>
      <c r="AG536" s="49"/>
      <c r="AH536" s="54"/>
      <c r="AI536" s="53"/>
      <c r="AJ536" s="24"/>
      <c r="AK536" s="24"/>
      <c r="AL536" s="24"/>
      <c r="AM536" s="24"/>
      <c r="AN536" s="24"/>
      <c r="AO536" s="24"/>
      <c r="AP536" s="49"/>
      <c r="AQ536" s="54"/>
      <c r="AR536" s="54"/>
      <c r="AS536" s="54"/>
      <c r="AT536" s="29"/>
      <c r="AU536" s="24"/>
      <c r="AV536" s="24"/>
      <c r="AW536" s="24"/>
      <c r="AX536" s="24"/>
      <c r="AY536" s="24"/>
      <c r="AZ536" s="49"/>
      <c r="BA536" s="138"/>
      <c r="BB536" s="136"/>
      <c r="BF536" s="60"/>
      <c r="CS536" s="63"/>
    </row>
    <row r="537" spans="1:97" s="61" customFormat="1" ht="12.75" x14ac:dyDescent="0.2">
      <c r="A537" s="151"/>
      <c r="B537" s="151"/>
      <c r="C537" s="151"/>
      <c r="D537" s="153"/>
      <c r="E537" s="167"/>
      <c r="F537" s="153"/>
      <c r="G537" s="49"/>
      <c r="H537" s="53"/>
      <c r="I537" s="24"/>
      <c r="J537" s="24"/>
      <c r="K537" s="24"/>
      <c r="L537" s="24"/>
      <c r="M537" s="24"/>
      <c r="N537" s="24"/>
      <c r="O537" s="49"/>
      <c r="P537" s="54"/>
      <c r="Q537" s="53"/>
      <c r="R537" s="24"/>
      <c r="S537" s="24"/>
      <c r="T537" s="24"/>
      <c r="U537" s="24"/>
      <c r="V537" s="24"/>
      <c r="W537" s="24"/>
      <c r="X537" s="49"/>
      <c r="Y537" s="54"/>
      <c r="Z537" s="53"/>
      <c r="AA537" s="24"/>
      <c r="AB537" s="24"/>
      <c r="AC537" s="24"/>
      <c r="AD537" s="24"/>
      <c r="AE537" s="24"/>
      <c r="AF537" s="24"/>
      <c r="AG537" s="49"/>
      <c r="AH537" s="54"/>
      <c r="AI537" s="53"/>
      <c r="AJ537" s="24"/>
      <c r="AK537" s="24"/>
      <c r="AL537" s="24"/>
      <c r="AM537" s="24"/>
      <c r="AN537" s="24"/>
      <c r="AO537" s="24"/>
      <c r="AP537" s="49"/>
      <c r="AQ537" s="54"/>
      <c r="AR537" s="54"/>
      <c r="AS537" s="54"/>
      <c r="AT537" s="29"/>
      <c r="AU537" s="24"/>
      <c r="AV537" s="24"/>
      <c r="AW537" s="24"/>
      <c r="AX537" s="24"/>
      <c r="AY537" s="24"/>
      <c r="AZ537" s="49"/>
      <c r="BA537" s="138"/>
      <c r="BB537" s="136"/>
      <c r="BF537" s="60"/>
      <c r="CS537" s="63"/>
    </row>
    <row r="538" spans="1:97" s="61" customFormat="1" ht="12.75" x14ac:dyDescent="0.2">
      <c r="A538" s="151"/>
      <c r="B538" s="151"/>
      <c r="C538" s="151"/>
      <c r="D538" s="153"/>
      <c r="E538" s="167"/>
      <c r="F538" s="153"/>
      <c r="G538" s="49"/>
      <c r="H538" s="53"/>
      <c r="I538" s="24"/>
      <c r="J538" s="24"/>
      <c r="K538" s="24"/>
      <c r="L538" s="24"/>
      <c r="M538" s="24"/>
      <c r="N538" s="24"/>
      <c r="O538" s="49"/>
      <c r="P538" s="54"/>
      <c r="Q538" s="53"/>
      <c r="R538" s="24"/>
      <c r="S538" s="24"/>
      <c r="T538" s="24"/>
      <c r="U538" s="24"/>
      <c r="V538" s="24"/>
      <c r="W538" s="24"/>
      <c r="X538" s="49"/>
      <c r="Y538" s="54"/>
      <c r="Z538" s="53"/>
      <c r="AA538" s="24"/>
      <c r="AB538" s="24"/>
      <c r="AC538" s="24"/>
      <c r="AD538" s="24"/>
      <c r="AE538" s="24"/>
      <c r="AF538" s="24"/>
      <c r="AG538" s="49"/>
      <c r="AH538" s="54"/>
      <c r="AI538" s="53"/>
      <c r="AJ538" s="24"/>
      <c r="AK538" s="24"/>
      <c r="AL538" s="24"/>
      <c r="AM538" s="24"/>
      <c r="AN538" s="24"/>
      <c r="AO538" s="24"/>
      <c r="AP538" s="49"/>
      <c r="AQ538" s="54"/>
      <c r="AR538" s="54"/>
      <c r="AS538" s="54"/>
      <c r="AT538" s="29"/>
      <c r="AU538" s="24"/>
      <c r="AV538" s="24"/>
      <c r="AW538" s="24"/>
      <c r="AX538" s="24"/>
      <c r="AY538" s="24"/>
      <c r="AZ538" s="49"/>
      <c r="BA538" s="138"/>
      <c r="BB538" s="136"/>
      <c r="BF538" s="60"/>
      <c r="CS538" s="63"/>
    </row>
    <row r="539" spans="1:97" s="61" customFormat="1" ht="12.75" x14ac:dyDescent="0.2">
      <c r="A539" s="151"/>
      <c r="B539" s="151"/>
      <c r="C539" s="151"/>
      <c r="D539" s="153"/>
      <c r="E539" s="167"/>
      <c r="F539" s="153"/>
      <c r="G539" s="49"/>
      <c r="H539" s="53"/>
      <c r="I539" s="24"/>
      <c r="J539" s="24"/>
      <c r="K539" s="24"/>
      <c r="L539" s="24"/>
      <c r="M539" s="24"/>
      <c r="N539" s="24"/>
      <c r="O539" s="49"/>
      <c r="P539" s="54"/>
      <c r="Q539" s="53"/>
      <c r="R539" s="24"/>
      <c r="S539" s="24"/>
      <c r="T539" s="24"/>
      <c r="U539" s="24"/>
      <c r="V539" s="24"/>
      <c r="W539" s="24"/>
      <c r="X539" s="49"/>
      <c r="Y539" s="54"/>
      <c r="Z539" s="53"/>
      <c r="AA539" s="24"/>
      <c r="AB539" s="24"/>
      <c r="AC539" s="24"/>
      <c r="AD539" s="24"/>
      <c r="AE539" s="24"/>
      <c r="AF539" s="24"/>
      <c r="AG539" s="49"/>
      <c r="AH539" s="54"/>
      <c r="AI539" s="53"/>
      <c r="AJ539" s="24"/>
      <c r="AK539" s="24"/>
      <c r="AL539" s="24"/>
      <c r="AM539" s="24"/>
      <c r="AN539" s="24"/>
      <c r="AO539" s="24"/>
      <c r="AP539" s="49"/>
      <c r="AQ539" s="54"/>
      <c r="AR539" s="54"/>
      <c r="AS539" s="54"/>
      <c r="AT539" s="29"/>
      <c r="AU539" s="24"/>
      <c r="AV539" s="24"/>
      <c r="AW539" s="24"/>
      <c r="AX539" s="24"/>
      <c r="AY539" s="24"/>
      <c r="AZ539" s="49"/>
      <c r="BA539" s="138"/>
      <c r="BB539" s="136"/>
      <c r="BF539" s="60"/>
      <c r="CS539" s="63"/>
    </row>
    <row r="540" spans="1:97" s="61" customFormat="1" ht="12.75" x14ac:dyDescent="0.2">
      <c r="A540" s="151"/>
      <c r="B540" s="151"/>
      <c r="C540" s="151"/>
      <c r="D540" s="153"/>
      <c r="E540" s="167"/>
      <c r="F540" s="153"/>
      <c r="G540" s="49"/>
      <c r="H540" s="53"/>
      <c r="I540" s="24"/>
      <c r="J540" s="24"/>
      <c r="K540" s="24"/>
      <c r="L540" s="24"/>
      <c r="M540" s="24"/>
      <c r="N540" s="24"/>
      <c r="O540" s="49"/>
      <c r="P540" s="54"/>
      <c r="Q540" s="53"/>
      <c r="R540" s="24"/>
      <c r="S540" s="24"/>
      <c r="T540" s="24"/>
      <c r="U540" s="24"/>
      <c r="V540" s="24"/>
      <c r="W540" s="24"/>
      <c r="X540" s="49"/>
      <c r="Y540" s="54"/>
      <c r="Z540" s="53"/>
      <c r="AA540" s="24"/>
      <c r="AB540" s="24"/>
      <c r="AC540" s="24"/>
      <c r="AD540" s="24"/>
      <c r="AE540" s="24"/>
      <c r="AF540" s="24"/>
      <c r="AG540" s="49"/>
      <c r="AH540" s="54"/>
      <c r="AI540" s="53"/>
      <c r="AJ540" s="24"/>
      <c r="AK540" s="24"/>
      <c r="AL540" s="24"/>
      <c r="AM540" s="24"/>
      <c r="AN540" s="24"/>
      <c r="AO540" s="24"/>
      <c r="AP540" s="49"/>
      <c r="AQ540" s="54"/>
      <c r="AR540" s="54"/>
      <c r="AS540" s="54"/>
      <c r="AT540" s="29"/>
      <c r="AU540" s="24"/>
      <c r="AV540" s="24"/>
      <c r="AW540" s="24"/>
      <c r="AX540" s="24"/>
      <c r="AY540" s="24"/>
      <c r="AZ540" s="49"/>
      <c r="BA540" s="138"/>
      <c r="BB540" s="136"/>
      <c r="BF540" s="60"/>
      <c r="CS540" s="63"/>
    </row>
    <row r="541" spans="1:97" s="61" customFormat="1" ht="12.75" x14ac:dyDescent="0.2">
      <c r="A541" s="151"/>
      <c r="B541" s="151"/>
      <c r="C541" s="151"/>
      <c r="D541" s="153"/>
      <c r="E541" s="167"/>
      <c r="F541" s="153"/>
      <c r="G541" s="49"/>
      <c r="H541" s="53"/>
      <c r="I541" s="24"/>
      <c r="J541" s="24"/>
      <c r="K541" s="24"/>
      <c r="L541" s="24"/>
      <c r="M541" s="24"/>
      <c r="N541" s="24"/>
      <c r="O541" s="49"/>
      <c r="P541" s="54"/>
      <c r="Q541" s="53"/>
      <c r="R541" s="24"/>
      <c r="S541" s="24"/>
      <c r="T541" s="24"/>
      <c r="U541" s="24"/>
      <c r="V541" s="24"/>
      <c r="W541" s="24"/>
      <c r="X541" s="49"/>
      <c r="Y541" s="54"/>
      <c r="Z541" s="53"/>
      <c r="AA541" s="24"/>
      <c r="AB541" s="24"/>
      <c r="AC541" s="24"/>
      <c r="AD541" s="24"/>
      <c r="AE541" s="24"/>
      <c r="AF541" s="24"/>
      <c r="AG541" s="49"/>
      <c r="AH541" s="54"/>
      <c r="AI541" s="53"/>
      <c r="AJ541" s="24"/>
      <c r="AK541" s="24"/>
      <c r="AL541" s="24"/>
      <c r="AM541" s="24"/>
      <c r="AN541" s="24"/>
      <c r="AO541" s="24"/>
      <c r="AP541" s="49"/>
      <c r="AQ541" s="54"/>
      <c r="AR541" s="54"/>
      <c r="AS541" s="54"/>
      <c r="AT541" s="29"/>
      <c r="AU541" s="24"/>
      <c r="AV541" s="24"/>
      <c r="AW541" s="24"/>
      <c r="AX541" s="24"/>
      <c r="AY541" s="24"/>
      <c r="AZ541" s="49"/>
      <c r="BA541" s="138"/>
      <c r="BB541" s="136"/>
      <c r="BF541" s="60"/>
      <c r="CS541" s="63"/>
    </row>
    <row r="542" spans="1:97" s="61" customFormat="1" ht="12.75" x14ac:dyDescent="0.2">
      <c r="A542" s="151"/>
      <c r="B542" s="151"/>
      <c r="C542" s="151"/>
      <c r="D542" s="153"/>
      <c r="E542" s="167"/>
      <c r="F542" s="153"/>
      <c r="G542" s="49"/>
      <c r="H542" s="53"/>
      <c r="I542" s="24"/>
      <c r="J542" s="24"/>
      <c r="K542" s="24"/>
      <c r="L542" s="24"/>
      <c r="M542" s="24"/>
      <c r="N542" s="24"/>
      <c r="O542" s="49"/>
      <c r="P542" s="54"/>
      <c r="Q542" s="53"/>
      <c r="R542" s="24"/>
      <c r="S542" s="24"/>
      <c r="T542" s="24"/>
      <c r="U542" s="24"/>
      <c r="V542" s="24"/>
      <c r="W542" s="24"/>
      <c r="X542" s="49"/>
      <c r="Y542" s="54"/>
      <c r="Z542" s="53"/>
      <c r="AA542" s="24"/>
      <c r="AB542" s="24"/>
      <c r="AC542" s="24"/>
      <c r="AD542" s="24"/>
      <c r="AE542" s="24"/>
      <c r="AF542" s="24"/>
      <c r="AG542" s="49"/>
      <c r="AH542" s="54"/>
      <c r="AI542" s="53"/>
      <c r="AJ542" s="24"/>
      <c r="AK542" s="24"/>
      <c r="AL542" s="24"/>
      <c r="AM542" s="24"/>
      <c r="AN542" s="24"/>
      <c r="AO542" s="24"/>
      <c r="AP542" s="49"/>
      <c r="AQ542" s="54"/>
      <c r="AR542" s="54"/>
      <c r="AS542" s="54"/>
      <c r="AT542" s="29"/>
      <c r="AU542" s="24"/>
      <c r="AV542" s="24"/>
      <c r="AW542" s="24"/>
      <c r="AX542" s="24"/>
      <c r="AY542" s="24"/>
      <c r="AZ542" s="49"/>
      <c r="BA542" s="138"/>
      <c r="BB542" s="136"/>
      <c r="BF542" s="60"/>
      <c r="CS542" s="63"/>
    </row>
    <row r="543" spans="1:97" s="61" customFormat="1" ht="12.75" x14ac:dyDescent="0.2">
      <c r="A543" s="151"/>
      <c r="B543" s="151"/>
      <c r="C543" s="151"/>
      <c r="D543" s="153"/>
      <c r="E543" s="167"/>
      <c r="F543" s="153"/>
      <c r="G543" s="49"/>
      <c r="H543" s="53"/>
      <c r="I543" s="24"/>
      <c r="J543" s="24"/>
      <c r="K543" s="24"/>
      <c r="L543" s="24"/>
      <c r="M543" s="24"/>
      <c r="N543" s="24"/>
      <c r="O543" s="49"/>
      <c r="P543" s="54"/>
      <c r="Q543" s="53"/>
      <c r="R543" s="24"/>
      <c r="S543" s="24"/>
      <c r="T543" s="24"/>
      <c r="U543" s="24"/>
      <c r="V543" s="24"/>
      <c r="W543" s="24"/>
      <c r="X543" s="49"/>
      <c r="Y543" s="54"/>
      <c r="Z543" s="53"/>
      <c r="AA543" s="24"/>
      <c r="AB543" s="24"/>
      <c r="AC543" s="24"/>
      <c r="AD543" s="24"/>
      <c r="AE543" s="24"/>
      <c r="AF543" s="24"/>
      <c r="AG543" s="49"/>
      <c r="AH543" s="54"/>
      <c r="AI543" s="53"/>
      <c r="AJ543" s="24"/>
      <c r="AK543" s="24"/>
      <c r="AL543" s="24"/>
      <c r="AM543" s="24"/>
      <c r="AN543" s="24"/>
      <c r="AO543" s="24"/>
      <c r="AP543" s="49"/>
      <c r="AQ543" s="54"/>
      <c r="AR543" s="54"/>
      <c r="AS543" s="54"/>
      <c r="AT543" s="29"/>
      <c r="AU543" s="24"/>
      <c r="AV543" s="24"/>
      <c r="AW543" s="24"/>
      <c r="AX543" s="24"/>
      <c r="AY543" s="24"/>
      <c r="AZ543" s="49"/>
      <c r="BA543" s="138"/>
      <c r="BB543" s="136"/>
      <c r="BF543" s="60"/>
      <c r="CS543" s="63"/>
    </row>
    <row r="544" spans="1:97" s="61" customFormat="1" ht="12.75" x14ac:dyDescent="0.2">
      <c r="A544" s="151"/>
      <c r="B544" s="151"/>
      <c r="C544" s="151"/>
      <c r="D544" s="153"/>
      <c r="E544" s="167"/>
      <c r="F544" s="153"/>
      <c r="G544" s="49"/>
      <c r="H544" s="53"/>
      <c r="I544" s="24"/>
      <c r="J544" s="24"/>
      <c r="K544" s="24"/>
      <c r="L544" s="24"/>
      <c r="M544" s="24"/>
      <c r="N544" s="24"/>
      <c r="O544" s="49"/>
      <c r="P544" s="54"/>
      <c r="Q544" s="53"/>
      <c r="R544" s="24"/>
      <c r="S544" s="24"/>
      <c r="T544" s="24"/>
      <c r="U544" s="24"/>
      <c r="V544" s="24"/>
      <c r="W544" s="24"/>
      <c r="X544" s="49"/>
      <c r="Y544" s="54"/>
      <c r="Z544" s="53"/>
      <c r="AA544" s="24"/>
      <c r="AB544" s="24"/>
      <c r="AC544" s="24"/>
      <c r="AD544" s="24"/>
      <c r="AE544" s="24"/>
      <c r="AF544" s="24"/>
      <c r="AG544" s="49"/>
      <c r="AH544" s="54"/>
      <c r="AI544" s="53"/>
      <c r="AJ544" s="24"/>
      <c r="AK544" s="24"/>
      <c r="AL544" s="24"/>
      <c r="AM544" s="24"/>
      <c r="AN544" s="24"/>
      <c r="AO544" s="24"/>
      <c r="AP544" s="49"/>
      <c r="AQ544" s="54"/>
      <c r="AR544" s="54"/>
      <c r="AS544" s="54"/>
      <c r="AT544" s="29"/>
      <c r="AU544" s="24"/>
      <c r="AV544" s="24"/>
      <c r="AW544" s="24"/>
      <c r="AX544" s="24"/>
      <c r="AY544" s="24"/>
      <c r="AZ544" s="49"/>
      <c r="BA544" s="138"/>
      <c r="BB544" s="136"/>
      <c r="BF544" s="60"/>
      <c r="CS544" s="63"/>
    </row>
    <row r="545" spans="1:97" s="61" customFormat="1" ht="12.75" x14ac:dyDescent="0.2">
      <c r="A545" s="151"/>
      <c r="B545" s="151"/>
      <c r="C545" s="151"/>
      <c r="D545" s="153"/>
      <c r="E545" s="167"/>
      <c r="F545" s="153"/>
      <c r="G545" s="49"/>
      <c r="H545" s="53"/>
      <c r="I545" s="24"/>
      <c r="J545" s="24"/>
      <c r="K545" s="24"/>
      <c r="L545" s="24"/>
      <c r="M545" s="24"/>
      <c r="N545" s="24"/>
      <c r="O545" s="49"/>
      <c r="P545" s="54"/>
      <c r="Q545" s="53"/>
      <c r="R545" s="24"/>
      <c r="S545" s="24"/>
      <c r="T545" s="24"/>
      <c r="U545" s="24"/>
      <c r="V545" s="24"/>
      <c r="W545" s="24"/>
      <c r="X545" s="49"/>
      <c r="Y545" s="54"/>
      <c r="Z545" s="53"/>
      <c r="AA545" s="24"/>
      <c r="AB545" s="24"/>
      <c r="AC545" s="24"/>
      <c r="AD545" s="24"/>
      <c r="AE545" s="24"/>
      <c r="AF545" s="24"/>
      <c r="AG545" s="49"/>
      <c r="AH545" s="54"/>
      <c r="AI545" s="53"/>
      <c r="AJ545" s="24"/>
      <c r="AK545" s="24"/>
      <c r="AL545" s="24"/>
      <c r="AM545" s="24"/>
      <c r="AN545" s="24"/>
      <c r="AO545" s="24"/>
      <c r="AP545" s="49"/>
      <c r="AQ545" s="54"/>
      <c r="AR545" s="54"/>
      <c r="AS545" s="54"/>
      <c r="AT545" s="29"/>
      <c r="AU545" s="24"/>
      <c r="AV545" s="24"/>
      <c r="AW545" s="24"/>
      <c r="AX545" s="24"/>
      <c r="AY545" s="24"/>
      <c r="AZ545" s="49"/>
      <c r="BA545" s="138"/>
      <c r="BB545" s="136"/>
      <c r="BF545" s="60"/>
      <c r="CS545" s="63"/>
    </row>
    <row r="546" spans="1:97" s="61" customFormat="1" ht="12.75" x14ac:dyDescent="0.2">
      <c r="A546" s="151"/>
      <c r="B546" s="151"/>
      <c r="C546" s="151"/>
      <c r="D546" s="153"/>
      <c r="E546" s="167"/>
      <c r="F546" s="153"/>
      <c r="G546" s="49"/>
      <c r="H546" s="53"/>
      <c r="I546" s="24"/>
      <c r="J546" s="24"/>
      <c r="K546" s="24"/>
      <c r="L546" s="24"/>
      <c r="M546" s="24"/>
      <c r="N546" s="24"/>
      <c r="O546" s="49"/>
      <c r="P546" s="54"/>
      <c r="Q546" s="53"/>
      <c r="R546" s="24"/>
      <c r="S546" s="24"/>
      <c r="T546" s="24"/>
      <c r="U546" s="24"/>
      <c r="V546" s="24"/>
      <c r="W546" s="24"/>
      <c r="X546" s="49"/>
      <c r="Y546" s="54"/>
      <c r="Z546" s="53"/>
      <c r="AA546" s="24"/>
      <c r="AB546" s="24"/>
      <c r="AC546" s="24"/>
      <c r="AD546" s="24"/>
      <c r="AE546" s="24"/>
      <c r="AF546" s="24"/>
      <c r="AG546" s="49"/>
      <c r="AH546" s="54"/>
      <c r="AI546" s="53"/>
      <c r="AJ546" s="24"/>
      <c r="AK546" s="24"/>
      <c r="AL546" s="24"/>
      <c r="AM546" s="24"/>
      <c r="AN546" s="24"/>
      <c r="AO546" s="24"/>
      <c r="AP546" s="49"/>
      <c r="AQ546" s="54"/>
      <c r="AR546" s="54"/>
      <c r="AS546" s="54"/>
      <c r="AT546" s="29"/>
      <c r="AU546" s="24"/>
      <c r="AV546" s="24"/>
      <c r="AW546" s="24"/>
      <c r="AX546" s="24"/>
      <c r="AY546" s="24"/>
      <c r="AZ546" s="49"/>
      <c r="BA546" s="138"/>
      <c r="BB546" s="136"/>
      <c r="BF546" s="60"/>
      <c r="CS546" s="63"/>
    </row>
    <row r="547" spans="1:97" s="61" customFormat="1" ht="12.75" x14ac:dyDescent="0.2">
      <c r="A547" s="151"/>
      <c r="B547" s="151"/>
      <c r="C547" s="151"/>
      <c r="D547" s="153"/>
      <c r="E547" s="167"/>
      <c r="F547" s="153"/>
      <c r="G547" s="49"/>
      <c r="H547" s="53"/>
      <c r="I547" s="24"/>
      <c r="J547" s="24"/>
      <c r="K547" s="24"/>
      <c r="L547" s="24"/>
      <c r="M547" s="24"/>
      <c r="N547" s="24"/>
      <c r="O547" s="49"/>
      <c r="P547" s="54"/>
      <c r="Q547" s="53"/>
      <c r="R547" s="24"/>
      <c r="S547" s="24"/>
      <c r="T547" s="24"/>
      <c r="U547" s="24"/>
      <c r="V547" s="24"/>
      <c r="W547" s="24"/>
      <c r="X547" s="49"/>
      <c r="Y547" s="54"/>
      <c r="Z547" s="53"/>
      <c r="AA547" s="24"/>
      <c r="AB547" s="24"/>
      <c r="AC547" s="24"/>
      <c r="AD547" s="24"/>
      <c r="AE547" s="24"/>
      <c r="AF547" s="24"/>
      <c r="AG547" s="49"/>
      <c r="AH547" s="54"/>
      <c r="AI547" s="53"/>
      <c r="AJ547" s="24"/>
      <c r="AK547" s="24"/>
      <c r="AL547" s="24"/>
      <c r="AM547" s="24"/>
      <c r="AN547" s="24"/>
      <c r="AO547" s="24"/>
      <c r="AP547" s="49"/>
      <c r="AQ547" s="54"/>
      <c r="AR547" s="54"/>
      <c r="AS547" s="54"/>
      <c r="AT547" s="29"/>
      <c r="AU547" s="24"/>
      <c r="AV547" s="24"/>
      <c r="AW547" s="24"/>
      <c r="AX547" s="24"/>
      <c r="AY547" s="24"/>
      <c r="AZ547" s="49"/>
      <c r="BA547" s="138"/>
      <c r="BB547" s="136"/>
      <c r="BF547" s="60"/>
      <c r="CS547" s="63"/>
    </row>
    <row r="548" spans="1:97" s="61" customFormat="1" ht="12.75" x14ac:dyDescent="0.2">
      <c r="A548" s="151"/>
      <c r="B548" s="151"/>
      <c r="C548" s="151"/>
      <c r="D548" s="153"/>
      <c r="E548" s="167"/>
      <c r="F548" s="153"/>
      <c r="G548" s="49"/>
      <c r="H548" s="53"/>
      <c r="I548" s="24"/>
      <c r="J548" s="24"/>
      <c r="K548" s="24"/>
      <c r="L548" s="24"/>
      <c r="M548" s="24"/>
      <c r="N548" s="24"/>
      <c r="O548" s="49"/>
      <c r="P548" s="54"/>
      <c r="Q548" s="53"/>
      <c r="R548" s="24"/>
      <c r="S548" s="24"/>
      <c r="T548" s="24"/>
      <c r="U548" s="24"/>
      <c r="V548" s="24"/>
      <c r="W548" s="24"/>
      <c r="X548" s="49"/>
      <c r="Y548" s="54"/>
      <c r="Z548" s="53"/>
      <c r="AA548" s="24"/>
      <c r="AB548" s="24"/>
      <c r="AC548" s="24"/>
      <c r="AD548" s="24"/>
      <c r="AE548" s="24"/>
      <c r="AF548" s="24"/>
      <c r="AG548" s="49"/>
      <c r="AH548" s="54"/>
      <c r="AI548" s="53"/>
      <c r="AJ548" s="24"/>
      <c r="AK548" s="24"/>
      <c r="AL548" s="24"/>
      <c r="AM548" s="24"/>
      <c r="AN548" s="24"/>
      <c r="AO548" s="24"/>
      <c r="AP548" s="49"/>
      <c r="AQ548" s="54"/>
      <c r="AR548" s="54"/>
      <c r="AS548" s="54"/>
      <c r="AT548" s="29"/>
      <c r="AU548" s="24"/>
      <c r="AV548" s="24"/>
      <c r="AW548" s="24"/>
      <c r="AX548" s="24"/>
      <c r="AY548" s="24"/>
      <c r="AZ548" s="49"/>
      <c r="BA548" s="138"/>
      <c r="BB548" s="136"/>
      <c r="BF548" s="60"/>
      <c r="CS548" s="63"/>
    </row>
    <row r="549" spans="1:97" s="61" customFormat="1" ht="12.75" x14ac:dyDescent="0.2">
      <c r="A549" s="151"/>
      <c r="B549" s="151"/>
      <c r="C549" s="151"/>
      <c r="D549" s="153"/>
      <c r="E549" s="167"/>
      <c r="F549" s="153"/>
      <c r="G549" s="49"/>
      <c r="H549" s="53"/>
      <c r="I549" s="24"/>
      <c r="J549" s="24"/>
      <c r="K549" s="24"/>
      <c r="L549" s="24"/>
      <c r="M549" s="24"/>
      <c r="N549" s="24"/>
      <c r="O549" s="49"/>
      <c r="P549" s="54"/>
      <c r="Q549" s="53"/>
      <c r="R549" s="24"/>
      <c r="S549" s="24"/>
      <c r="T549" s="24"/>
      <c r="U549" s="24"/>
      <c r="V549" s="24"/>
      <c r="W549" s="24"/>
      <c r="X549" s="49"/>
      <c r="Y549" s="54"/>
      <c r="Z549" s="53"/>
      <c r="AA549" s="24"/>
      <c r="AB549" s="24"/>
      <c r="AC549" s="24"/>
      <c r="AD549" s="24"/>
      <c r="AE549" s="24"/>
      <c r="AF549" s="24"/>
      <c r="AG549" s="49"/>
      <c r="AH549" s="54"/>
      <c r="AI549" s="53"/>
      <c r="AJ549" s="24"/>
      <c r="AK549" s="24"/>
      <c r="AL549" s="24"/>
      <c r="AM549" s="24"/>
      <c r="AN549" s="24"/>
      <c r="AO549" s="24"/>
      <c r="AP549" s="49"/>
      <c r="AQ549" s="54"/>
      <c r="AR549" s="54"/>
      <c r="AS549" s="54"/>
      <c r="AT549" s="29"/>
      <c r="AU549" s="24"/>
      <c r="AV549" s="24"/>
      <c r="AW549" s="24"/>
      <c r="AX549" s="24"/>
      <c r="AY549" s="24"/>
      <c r="AZ549" s="49"/>
      <c r="BA549" s="138"/>
      <c r="BB549" s="136"/>
      <c r="BF549" s="60"/>
      <c r="CS549" s="63"/>
    </row>
    <row r="550" spans="1:97" s="61" customFormat="1" ht="12.75" x14ac:dyDescent="0.2">
      <c r="A550" s="151"/>
      <c r="B550" s="151"/>
      <c r="C550" s="151"/>
      <c r="D550" s="153"/>
      <c r="E550" s="167"/>
      <c r="F550" s="153"/>
      <c r="G550" s="49"/>
      <c r="H550" s="53"/>
      <c r="I550" s="24"/>
      <c r="J550" s="24"/>
      <c r="K550" s="24"/>
      <c r="L550" s="24"/>
      <c r="M550" s="24"/>
      <c r="N550" s="24"/>
      <c r="O550" s="49"/>
      <c r="P550" s="54"/>
      <c r="Q550" s="53"/>
      <c r="R550" s="24"/>
      <c r="S550" s="24"/>
      <c r="T550" s="24"/>
      <c r="U550" s="24"/>
      <c r="V550" s="24"/>
      <c r="W550" s="24"/>
      <c r="X550" s="49"/>
      <c r="Y550" s="54"/>
      <c r="Z550" s="53"/>
      <c r="AA550" s="24"/>
      <c r="AB550" s="24"/>
      <c r="AC550" s="24"/>
      <c r="AD550" s="24"/>
      <c r="AE550" s="24"/>
      <c r="AF550" s="24"/>
      <c r="AG550" s="49"/>
      <c r="AH550" s="54"/>
      <c r="AI550" s="53"/>
      <c r="AJ550" s="24"/>
      <c r="AK550" s="24"/>
      <c r="AL550" s="24"/>
      <c r="AM550" s="24"/>
      <c r="AN550" s="24"/>
      <c r="AO550" s="24"/>
      <c r="AP550" s="49"/>
      <c r="AQ550" s="54"/>
      <c r="AR550" s="54"/>
      <c r="AS550" s="54"/>
      <c r="AT550" s="29"/>
      <c r="AU550" s="24"/>
      <c r="AV550" s="24"/>
      <c r="AW550" s="24"/>
      <c r="AX550" s="24"/>
      <c r="AY550" s="24"/>
      <c r="AZ550" s="49"/>
      <c r="BA550" s="138"/>
      <c r="BB550" s="136"/>
      <c r="BF550" s="60"/>
      <c r="CS550" s="63"/>
    </row>
    <row r="551" spans="1:97" s="61" customFormat="1" ht="12.75" x14ac:dyDescent="0.2">
      <c r="A551" s="151"/>
      <c r="B551" s="151"/>
      <c r="C551" s="151"/>
      <c r="D551" s="153"/>
      <c r="E551" s="167"/>
      <c r="F551" s="153"/>
      <c r="G551" s="49"/>
      <c r="H551" s="53"/>
      <c r="I551" s="24"/>
      <c r="J551" s="24"/>
      <c r="K551" s="24"/>
      <c r="L551" s="24"/>
      <c r="M551" s="24"/>
      <c r="N551" s="24"/>
      <c r="O551" s="49"/>
      <c r="P551" s="54"/>
      <c r="Q551" s="53"/>
      <c r="R551" s="24"/>
      <c r="S551" s="24"/>
      <c r="T551" s="24"/>
      <c r="U551" s="24"/>
      <c r="V551" s="24"/>
      <c r="W551" s="24"/>
      <c r="X551" s="49"/>
      <c r="Y551" s="54"/>
      <c r="Z551" s="53"/>
      <c r="AA551" s="24"/>
      <c r="AB551" s="24"/>
      <c r="AC551" s="24"/>
      <c r="AD551" s="24"/>
      <c r="AE551" s="24"/>
      <c r="AF551" s="24"/>
      <c r="AG551" s="49"/>
      <c r="AH551" s="54"/>
      <c r="AI551" s="53"/>
      <c r="AJ551" s="24"/>
      <c r="AK551" s="24"/>
      <c r="AL551" s="24"/>
      <c r="AM551" s="24"/>
      <c r="AN551" s="24"/>
      <c r="AO551" s="24"/>
      <c r="AP551" s="49"/>
      <c r="AQ551" s="54"/>
      <c r="AR551" s="54"/>
      <c r="AS551" s="54"/>
      <c r="AT551" s="29"/>
      <c r="AU551" s="24"/>
      <c r="AV551" s="24"/>
      <c r="AW551" s="24"/>
      <c r="AX551" s="24"/>
      <c r="AY551" s="24"/>
      <c r="AZ551" s="49"/>
      <c r="BA551" s="138"/>
      <c r="BB551" s="136"/>
      <c r="BF551" s="60"/>
      <c r="CS551" s="63"/>
    </row>
    <row r="552" spans="1:97" s="61" customFormat="1" ht="12.75" x14ac:dyDescent="0.2">
      <c r="A552" s="151"/>
      <c r="B552" s="151"/>
      <c r="C552" s="151"/>
      <c r="D552" s="153"/>
      <c r="E552" s="167"/>
      <c r="F552" s="153"/>
      <c r="G552" s="49"/>
      <c r="H552" s="53"/>
      <c r="I552" s="24"/>
      <c r="J552" s="24"/>
      <c r="K552" s="24"/>
      <c r="L552" s="24"/>
      <c r="M552" s="24"/>
      <c r="N552" s="24"/>
      <c r="O552" s="49"/>
      <c r="P552" s="54"/>
      <c r="Q552" s="53"/>
      <c r="R552" s="24"/>
      <c r="S552" s="24"/>
      <c r="T552" s="24"/>
      <c r="U552" s="24"/>
      <c r="V552" s="24"/>
      <c r="W552" s="24"/>
      <c r="X552" s="49"/>
      <c r="Y552" s="54"/>
      <c r="Z552" s="53"/>
      <c r="AA552" s="24"/>
      <c r="AB552" s="24"/>
      <c r="AC552" s="24"/>
      <c r="AD552" s="24"/>
      <c r="AE552" s="24"/>
      <c r="AF552" s="24"/>
      <c r="AG552" s="49"/>
      <c r="AH552" s="54"/>
      <c r="AI552" s="53"/>
      <c r="AJ552" s="24"/>
      <c r="AK552" s="24"/>
      <c r="AL552" s="24"/>
      <c r="AM552" s="24"/>
      <c r="AN552" s="24"/>
      <c r="AO552" s="24"/>
      <c r="AP552" s="49"/>
      <c r="AQ552" s="54"/>
      <c r="AR552" s="54"/>
      <c r="AS552" s="54"/>
      <c r="AT552" s="29"/>
      <c r="AU552" s="24"/>
      <c r="AV552" s="24"/>
      <c r="AW552" s="24"/>
      <c r="AX552" s="24"/>
      <c r="AY552" s="24"/>
      <c r="AZ552" s="49"/>
      <c r="BA552" s="138"/>
      <c r="BB552" s="136"/>
      <c r="BF552" s="60"/>
      <c r="CS552" s="63"/>
    </row>
    <row r="553" spans="1:97" s="61" customFormat="1" ht="12.75" x14ac:dyDescent="0.2">
      <c r="A553" s="151"/>
      <c r="B553" s="151"/>
      <c r="C553" s="151"/>
      <c r="D553" s="153"/>
      <c r="E553" s="167"/>
      <c r="F553" s="153"/>
      <c r="G553" s="49"/>
      <c r="H553" s="53"/>
      <c r="I553" s="24"/>
      <c r="J553" s="24"/>
      <c r="K553" s="24"/>
      <c r="L553" s="24"/>
      <c r="M553" s="24"/>
      <c r="N553" s="24"/>
      <c r="O553" s="49"/>
      <c r="P553" s="54"/>
      <c r="Q553" s="53"/>
      <c r="R553" s="24"/>
      <c r="S553" s="24"/>
      <c r="T553" s="24"/>
      <c r="U553" s="24"/>
      <c r="V553" s="24"/>
      <c r="W553" s="24"/>
      <c r="X553" s="49"/>
      <c r="Y553" s="54"/>
      <c r="Z553" s="53"/>
      <c r="AA553" s="24"/>
      <c r="AB553" s="24"/>
      <c r="AC553" s="24"/>
      <c r="AD553" s="24"/>
      <c r="AE553" s="24"/>
      <c r="AF553" s="24"/>
      <c r="AG553" s="49"/>
      <c r="AH553" s="54"/>
      <c r="AI553" s="53"/>
      <c r="AJ553" s="24"/>
      <c r="AK553" s="24"/>
      <c r="AL553" s="24"/>
      <c r="AM553" s="24"/>
      <c r="AN553" s="24"/>
      <c r="AO553" s="24"/>
      <c r="AP553" s="49"/>
      <c r="AQ553" s="54"/>
      <c r="AR553" s="54"/>
      <c r="AS553" s="54"/>
      <c r="AT553" s="29"/>
      <c r="AU553" s="24"/>
      <c r="AV553" s="24"/>
      <c r="AW553" s="24"/>
      <c r="AX553" s="24"/>
      <c r="AY553" s="24"/>
      <c r="AZ553" s="49"/>
      <c r="BA553" s="138"/>
      <c r="BB553" s="136"/>
      <c r="BF553" s="60"/>
      <c r="CS553" s="63"/>
    </row>
    <row r="554" spans="1:97" s="61" customFormat="1" ht="12.75" x14ac:dyDescent="0.2">
      <c r="A554" s="151"/>
      <c r="B554" s="151"/>
      <c r="C554" s="151"/>
      <c r="D554" s="153"/>
      <c r="E554" s="167"/>
      <c r="F554" s="153"/>
      <c r="G554" s="49"/>
      <c r="H554" s="53"/>
      <c r="I554" s="24"/>
      <c r="J554" s="24"/>
      <c r="K554" s="24"/>
      <c r="L554" s="24"/>
      <c r="M554" s="24"/>
      <c r="N554" s="24"/>
      <c r="O554" s="49"/>
      <c r="P554" s="54"/>
      <c r="Q554" s="53"/>
      <c r="R554" s="24"/>
      <c r="S554" s="24"/>
      <c r="T554" s="24"/>
      <c r="U554" s="24"/>
      <c r="V554" s="24"/>
      <c r="W554" s="24"/>
      <c r="X554" s="49"/>
      <c r="Y554" s="54"/>
      <c r="Z554" s="53"/>
      <c r="AA554" s="24"/>
      <c r="AB554" s="24"/>
      <c r="AC554" s="24"/>
      <c r="AD554" s="24"/>
      <c r="AE554" s="24"/>
      <c r="AF554" s="24"/>
      <c r="AG554" s="49"/>
      <c r="AH554" s="54"/>
      <c r="AI554" s="53"/>
      <c r="AJ554" s="24"/>
      <c r="AK554" s="24"/>
      <c r="AL554" s="24"/>
      <c r="AM554" s="24"/>
      <c r="AN554" s="24"/>
      <c r="AO554" s="24"/>
      <c r="AP554" s="49"/>
      <c r="AQ554" s="54"/>
      <c r="AR554" s="54"/>
      <c r="AS554" s="54"/>
      <c r="AT554" s="29"/>
      <c r="AU554" s="24"/>
      <c r="AV554" s="24"/>
      <c r="AW554" s="24"/>
      <c r="AX554" s="24"/>
      <c r="AY554" s="24"/>
      <c r="AZ554" s="49"/>
      <c r="BA554" s="138"/>
      <c r="BB554" s="136"/>
      <c r="BF554" s="60"/>
      <c r="CS554" s="63"/>
    </row>
    <row r="555" spans="1:97" s="61" customFormat="1" ht="12.75" x14ac:dyDescent="0.2">
      <c r="A555" s="151"/>
      <c r="B555" s="151"/>
      <c r="C555" s="151"/>
      <c r="D555" s="153"/>
      <c r="E555" s="167"/>
      <c r="F555" s="153"/>
      <c r="G555" s="49"/>
      <c r="H555" s="53"/>
      <c r="I555" s="24"/>
      <c r="J555" s="24"/>
      <c r="K555" s="24"/>
      <c r="L555" s="24"/>
      <c r="M555" s="24"/>
      <c r="N555" s="24"/>
      <c r="O555" s="49"/>
      <c r="P555" s="54"/>
      <c r="Q555" s="53"/>
      <c r="R555" s="24"/>
      <c r="S555" s="24"/>
      <c r="T555" s="24"/>
      <c r="U555" s="24"/>
      <c r="V555" s="24"/>
      <c r="W555" s="24"/>
      <c r="X555" s="49"/>
      <c r="Y555" s="54"/>
      <c r="Z555" s="53"/>
      <c r="AA555" s="24"/>
      <c r="AB555" s="24"/>
      <c r="AC555" s="24"/>
      <c r="AD555" s="24"/>
      <c r="AE555" s="24"/>
      <c r="AF555" s="24"/>
      <c r="AG555" s="49"/>
      <c r="AH555" s="54"/>
      <c r="AI555" s="53"/>
      <c r="AJ555" s="24"/>
      <c r="AK555" s="24"/>
      <c r="AL555" s="24"/>
      <c r="AM555" s="24"/>
      <c r="AN555" s="24"/>
      <c r="AO555" s="24"/>
      <c r="AP555" s="49"/>
      <c r="AQ555" s="54"/>
      <c r="AR555" s="54"/>
      <c r="AS555" s="54"/>
      <c r="AT555" s="29"/>
      <c r="AU555" s="24"/>
      <c r="AV555" s="24"/>
      <c r="AW555" s="24"/>
      <c r="AX555" s="24"/>
      <c r="AY555" s="24"/>
      <c r="AZ555" s="49"/>
      <c r="BA555" s="138"/>
      <c r="BB555" s="136"/>
      <c r="BF555" s="60"/>
      <c r="CS555" s="63"/>
    </row>
    <row r="556" spans="1:97" s="61" customFormat="1" ht="12.75" x14ac:dyDescent="0.2">
      <c r="A556" s="151"/>
      <c r="B556" s="151"/>
      <c r="C556" s="151"/>
      <c r="D556" s="153"/>
      <c r="E556" s="167"/>
      <c r="F556" s="153"/>
      <c r="G556" s="49"/>
      <c r="H556" s="53"/>
      <c r="I556" s="24"/>
      <c r="J556" s="24"/>
      <c r="K556" s="24"/>
      <c r="L556" s="24"/>
      <c r="M556" s="24"/>
      <c r="N556" s="24"/>
      <c r="O556" s="49"/>
      <c r="P556" s="54"/>
      <c r="Q556" s="53"/>
      <c r="R556" s="24"/>
      <c r="S556" s="24"/>
      <c r="T556" s="24"/>
      <c r="U556" s="24"/>
      <c r="V556" s="24"/>
      <c r="W556" s="24"/>
      <c r="X556" s="49"/>
      <c r="Y556" s="54"/>
      <c r="Z556" s="53"/>
      <c r="AA556" s="24"/>
      <c r="AB556" s="24"/>
      <c r="AC556" s="24"/>
      <c r="AD556" s="24"/>
      <c r="AE556" s="24"/>
      <c r="AF556" s="24"/>
      <c r="AG556" s="49"/>
      <c r="AH556" s="54"/>
      <c r="AI556" s="53"/>
      <c r="AJ556" s="24"/>
      <c r="AK556" s="24"/>
      <c r="AL556" s="24"/>
      <c r="AM556" s="24"/>
      <c r="AN556" s="24"/>
      <c r="AO556" s="24"/>
      <c r="AP556" s="49"/>
      <c r="AQ556" s="54"/>
      <c r="AR556" s="54"/>
      <c r="AS556" s="54"/>
      <c r="AT556" s="29"/>
      <c r="AU556" s="24"/>
      <c r="AV556" s="24"/>
      <c r="AW556" s="24"/>
      <c r="AX556" s="24"/>
      <c r="AY556" s="24"/>
      <c r="AZ556" s="49"/>
      <c r="BA556" s="138"/>
      <c r="BB556" s="136"/>
      <c r="BF556" s="60"/>
      <c r="CS556" s="63"/>
    </row>
    <row r="557" spans="1:97" s="61" customFormat="1" ht="12.75" x14ac:dyDescent="0.2">
      <c r="A557" s="151"/>
      <c r="B557" s="151"/>
      <c r="C557" s="151"/>
      <c r="D557" s="153"/>
      <c r="E557" s="167"/>
      <c r="F557" s="153"/>
      <c r="G557" s="49"/>
      <c r="H557" s="53"/>
      <c r="I557" s="24"/>
      <c r="J557" s="24"/>
      <c r="K557" s="24"/>
      <c r="L557" s="24"/>
      <c r="M557" s="24"/>
      <c r="N557" s="24"/>
      <c r="O557" s="49"/>
      <c r="P557" s="54"/>
      <c r="Q557" s="53"/>
      <c r="R557" s="24"/>
      <c r="S557" s="24"/>
      <c r="T557" s="24"/>
      <c r="U557" s="24"/>
      <c r="V557" s="24"/>
      <c r="W557" s="24"/>
      <c r="X557" s="49"/>
      <c r="Y557" s="54"/>
      <c r="Z557" s="53"/>
      <c r="AA557" s="24"/>
      <c r="AB557" s="24"/>
      <c r="AC557" s="24"/>
      <c r="AD557" s="24"/>
      <c r="AE557" s="24"/>
      <c r="AF557" s="24"/>
      <c r="AG557" s="49"/>
      <c r="AH557" s="54"/>
      <c r="AI557" s="53"/>
      <c r="AJ557" s="24"/>
      <c r="AK557" s="24"/>
      <c r="AL557" s="24"/>
      <c r="AM557" s="24"/>
      <c r="AN557" s="24"/>
      <c r="AO557" s="24"/>
      <c r="AP557" s="49"/>
      <c r="AQ557" s="54"/>
      <c r="AR557" s="54"/>
      <c r="AS557" s="54"/>
      <c r="AT557" s="29"/>
      <c r="AU557" s="24"/>
      <c r="AV557" s="24"/>
      <c r="AW557" s="24"/>
      <c r="AX557" s="24"/>
      <c r="AY557" s="24"/>
      <c r="AZ557" s="49"/>
      <c r="BA557" s="138"/>
      <c r="BB557" s="136"/>
      <c r="BF557" s="60"/>
      <c r="CS557" s="63"/>
    </row>
    <row r="558" spans="1:97" s="61" customFormat="1" ht="12.75" x14ac:dyDescent="0.2">
      <c r="A558" s="151"/>
      <c r="B558" s="151"/>
      <c r="C558" s="151"/>
      <c r="D558" s="153"/>
      <c r="E558" s="167"/>
      <c r="F558" s="153"/>
      <c r="G558" s="49"/>
      <c r="H558" s="53"/>
      <c r="I558" s="24"/>
      <c r="J558" s="24"/>
      <c r="K558" s="24"/>
      <c r="L558" s="24"/>
      <c r="M558" s="24"/>
      <c r="N558" s="24"/>
      <c r="O558" s="49"/>
      <c r="P558" s="54"/>
      <c r="Q558" s="53"/>
      <c r="R558" s="24"/>
      <c r="S558" s="24"/>
      <c r="T558" s="24"/>
      <c r="U558" s="24"/>
      <c r="V558" s="24"/>
      <c r="W558" s="24"/>
      <c r="X558" s="49"/>
      <c r="Y558" s="54"/>
      <c r="Z558" s="53"/>
      <c r="AA558" s="24"/>
      <c r="AB558" s="24"/>
      <c r="AC558" s="24"/>
      <c r="AD558" s="24"/>
      <c r="AE558" s="24"/>
      <c r="AF558" s="24"/>
      <c r="AG558" s="49"/>
      <c r="AH558" s="54"/>
      <c r="AI558" s="53"/>
      <c r="AJ558" s="24"/>
      <c r="AK558" s="24"/>
      <c r="AL558" s="24"/>
      <c r="AM558" s="24"/>
      <c r="AN558" s="24"/>
      <c r="AO558" s="24"/>
      <c r="AP558" s="49"/>
      <c r="AQ558" s="54"/>
      <c r="AR558" s="54"/>
      <c r="AS558" s="54"/>
      <c r="AT558" s="29"/>
      <c r="AU558" s="24"/>
      <c r="AV558" s="24"/>
      <c r="AW558" s="24"/>
      <c r="AX558" s="24"/>
      <c r="AY558" s="24"/>
      <c r="AZ558" s="49"/>
      <c r="BA558" s="138"/>
      <c r="BB558" s="136"/>
      <c r="BF558" s="60"/>
      <c r="CS558" s="63"/>
    </row>
    <row r="559" spans="1:97" s="61" customFormat="1" ht="12.75" x14ac:dyDescent="0.2">
      <c r="A559" s="151"/>
      <c r="B559" s="151"/>
      <c r="C559" s="151"/>
      <c r="D559" s="153"/>
      <c r="E559" s="167"/>
      <c r="F559" s="153"/>
      <c r="G559" s="49"/>
      <c r="H559" s="53"/>
      <c r="I559" s="24"/>
      <c r="J559" s="24"/>
      <c r="K559" s="24"/>
      <c r="L559" s="24"/>
      <c r="M559" s="24"/>
      <c r="N559" s="24"/>
      <c r="O559" s="49"/>
      <c r="P559" s="54"/>
      <c r="Q559" s="53"/>
      <c r="R559" s="24"/>
      <c r="S559" s="24"/>
      <c r="T559" s="24"/>
      <c r="U559" s="24"/>
      <c r="V559" s="24"/>
      <c r="W559" s="24"/>
      <c r="X559" s="49"/>
      <c r="Y559" s="54"/>
      <c r="Z559" s="53"/>
      <c r="AA559" s="24"/>
      <c r="AB559" s="24"/>
      <c r="AC559" s="24"/>
      <c r="AD559" s="24"/>
      <c r="AE559" s="24"/>
      <c r="AF559" s="24"/>
      <c r="AG559" s="49"/>
      <c r="AH559" s="54"/>
      <c r="AI559" s="53"/>
      <c r="AJ559" s="24"/>
      <c r="AK559" s="24"/>
      <c r="AL559" s="24"/>
      <c r="AM559" s="24"/>
      <c r="AN559" s="24"/>
      <c r="AO559" s="24"/>
      <c r="AP559" s="49"/>
      <c r="AQ559" s="54"/>
      <c r="AR559" s="54"/>
      <c r="AS559" s="54"/>
      <c r="AT559" s="29"/>
      <c r="AU559" s="24"/>
      <c r="AV559" s="24"/>
      <c r="AW559" s="24"/>
      <c r="AX559" s="24"/>
      <c r="AY559" s="24"/>
      <c r="AZ559" s="49"/>
      <c r="BA559" s="138"/>
      <c r="BB559" s="136"/>
      <c r="BF559" s="60"/>
      <c r="CS559" s="63"/>
    </row>
    <row r="560" spans="1:97" s="61" customFormat="1" ht="12.75" x14ac:dyDescent="0.2">
      <c r="A560" s="151"/>
      <c r="B560" s="151"/>
      <c r="C560" s="151"/>
      <c r="D560" s="153"/>
      <c r="E560" s="167"/>
      <c r="F560" s="153"/>
      <c r="G560" s="49"/>
      <c r="H560" s="53"/>
      <c r="I560" s="24"/>
      <c r="J560" s="24"/>
      <c r="K560" s="24"/>
      <c r="L560" s="24"/>
      <c r="M560" s="24"/>
      <c r="N560" s="24"/>
      <c r="O560" s="49"/>
      <c r="P560" s="54"/>
      <c r="Q560" s="53"/>
      <c r="R560" s="24"/>
      <c r="S560" s="24"/>
      <c r="T560" s="24"/>
      <c r="U560" s="24"/>
      <c r="V560" s="24"/>
      <c r="W560" s="24"/>
      <c r="X560" s="49"/>
      <c r="Y560" s="54"/>
      <c r="Z560" s="53"/>
      <c r="AA560" s="24"/>
      <c r="AB560" s="24"/>
      <c r="AC560" s="24"/>
      <c r="AD560" s="24"/>
      <c r="AE560" s="24"/>
      <c r="AF560" s="24"/>
      <c r="AG560" s="49"/>
      <c r="AH560" s="54"/>
      <c r="AI560" s="53"/>
      <c r="AJ560" s="24"/>
      <c r="AK560" s="24"/>
      <c r="AL560" s="24"/>
      <c r="AM560" s="24"/>
      <c r="AN560" s="24"/>
      <c r="AO560" s="24"/>
      <c r="AP560" s="49"/>
      <c r="AQ560" s="54"/>
      <c r="AR560" s="54"/>
      <c r="AS560" s="54"/>
      <c r="AT560" s="29"/>
      <c r="AU560" s="24"/>
      <c r="AV560" s="24"/>
      <c r="AW560" s="24"/>
      <c r="AX560" s="24"/>
      <c r="AY560" s="24"/>
      <c r="AZ560" s="49"/>
      <c r="BA560" s="138"/>
      <c r="BB560" s="136"/>
      <c r="BF560" s="60"/>
      <c r="CS560" s="63"/>
    </row>
    <row r="561" spans="1:97" s="61" customFormat="1" ht="12.75" x14ac:dyDescent="0.2">
      <c r="A561" s="151"/>
      <c r="B561" s="151"/>
      <c r="C561" s="151"/>
      <c r="D561" s="153"/>
      <c r="E561" s="167"/>
      <c r="F561" s="153"/>
      <c r="G561" s="49"/>
      <c r="H561" s="53"/>
      <c r="I561" s="24"/>
      <c r="J561" s="24"/>
      <c r="K561" s="24"/>
      <c r="L561" s="24"/>
      <c r="M561" s="24"/>
      <c r="N561" s="24"/>
      <c r="O561" s="49"/>
      <c r="P561" s="54"/>
      <c r="Q561" s="53"/>
      <c r="R561" s="24"/>
      <c r="S561" s="24"/>
      <c r="T561" s="24"/>
      <c r="U561" s="24"/>
      <c r="V561" s="24"/>
      <c r="W561" s="24"/>
      <c r="X561" s="49"/>
      <c r="Y561" s="54"/>
      <c r="Z561" s="53"/>
      <c r="AA561" s="24"/>
      <c r="AB561" s="24"/>
      <c r="AC561" s="24"/>
      <c r="AD561" s="24"/>
      <c r="AE561" s="24"/>
      <c r="AF561" s="24"/>
      <c r="AG561" s="49"/>
      <c r="AH561" s="54"/>
      <c r="AI561" s="53"/>
      <c r="AJ561" s="24"/>
      <c r="AK561" s="24"/>
      <c r="AL561" s="24"/>
      <c r="AM561" s="24"/>
      <c r="AN561" s="24"/>
      <c r="AO561" s="24"/>
      <c r="AP561" s="49"/>
      <c r="AQ561" s="54"/>
      <c r="AR561" s="54"/>
      <c r="AS561" s="54"/>
      <c r="AT561" s="29"/>
      <c r="AU561" s="24"/>
      <c r="AV561" s="24"/>
      <c r="AW561" s="24"/>
      <c r="AX561" s="24"/>
      <c r="AY561" s="24"/>
      <c r="AZ561" s="49"/>
      <c r="BA561" s="138"/>
      <c r="BB561" s="136"/>
      <c r="BF561" s="60"/>
      <c r="CS561" s="63"/>
    </row>
    <row r="562" spans="1:97" s="61" customFormat="1" ht="12.75" x14ac:dyDescent="0.2">
      <c r="A562" s="151"/>
      <c r="B562" s="151"/>
      <c r="C562" s="151"/>
      <c r="D562" s="153"/>
      <c r="E562" s="167"/>
      <c r="F562" s="153"/>
      <c r="G562" s="49"/>
      <c r="H562" s="53"/>
      <c r="I562" s="24"/>
      <c r="J562" s="24"/>
      <c r="K562" s="24"/>
      <c r="L562" s="24"/>
      <c r="M562" s="24"/>
      <c r="N562" s="24"/>
      <c r="O562" s="49"/>
      <c r="P562" s="54"/>
      <c r="Q562" s="53"/>
      <c r="R562" s="24"/>
      <c r="S562" s="24"/>
      <c r="T562" s="24"/>
      <c r="U562" s="24"/>
      <c r="V562" s="24"/>
      <c r="W562" s="24"/>
      <c r="X562" s="49"/>
      <c r="Y562" s="54"/>
      <c r="Z562" s="53"/>
      <c r="AA562" s="24"/>
      <c r="AB562" s="24"/>
      <c r="AC562" s="24"/>
      <c r="AD562" s="24"/>
      <c r="AE562" s="24"/>
      <c r="AF562" s="24"/>
      <c r="AG562" s="49"/>
      <c r="AH562" s="54"/>
      <c r="AI562" s="53"/>
      <c r="AJ562" s="24"/>
      <c r="AK562" s="24"/>
      <c r="AL562" s="24"/>
      <c r="AM562" s="24"/>
      <c r="AN562" s="24"/>
      <c r="AO562" s="24"/>
      <c r="AP562" s="49"/>
      <c r="AQ562" s="54"/>
      <c r="AR562" s="54"/>
      <c r="AS562" s="54"/>
      <c r="AT562" s="29"/>
      <c r="AU562" s="24"/>
      <c r="AV562" s="24"/>
      <c r="AW562" s="24"/>
      <c r="AX562" s="24"/>
      <c r="AY562" s="24"/>
      <c r="AZ562" s="49"/>
      <c r="BA562" s="138"/>
      <c r="BB562" s="136"/>
      <c r="BF562" s="60"/>
      <c r="CS562" s="63"/>
    </row>
    <row r="563" spans="1:97" s="61" customFormat="1" ht="12.75" x14ac:dyDescent="0.2">
      <c r="A563" s="151"/>
      <c r="B563" s="151"/>
      <c r="C563" s="151"/>
      <c r="D563" s="153"/>
      <c r="E563" s="167"/>
      <c r="F563" s="153"/>
      <c r="G563" s="49"/>
      <c r="H563" s="53"/>
      <c r="I563" s="24"/>
      <c r="J563" s="24"/>
      <c r="K563" s="24"/>
      <c r="L563" s="24"/>
      <c r="M563" s="24"/>
      <c r="N563" s="24"/>
      <c r="O563" s="49"/>
      <c r="P563" s="54"/>
      <c r="Q563" s="53"/>
      <c r="R563" s="24"/>
      <c r="S563" s="24"/>
      <c r="T563" s="24"/>
      <c r="U563" s="24"/>
      <c r="V563" s="24"/>
      <c r="W563" s="24"/>
      <c r="X563" s="49"/>
      <c r="Y563" s="54"/>
      <c r="Z563" s="53"/>
      <c r="AA563" s="24"/>
      <c r="AB563" s="24"/>
      <c r="AC563" s="24"/>
      <c r="AD563" s="24"/>
      <c r="AE563" s="24"/>
      <c r="AF563" s="24"/>
      <c r="AG563" s="49"/>
      <c r="AH563" s="54"/>
      <c r="AI563" s="53"/>
      <c r="AJ563" s="24"/>
      <c r="AK563" s="24"/>
      <c r="AL563" s="24"/>
      <c r="AM563" s="24"/>
      <c r="AN563" s="24"/>
      <c r="AO563" s="24"/>
      <c r="AP563" s="49"/>
      <c r="AQ563" s="54"/>
      <c r="AR563" s="54"/>
      <c r="AS563" s="54"/>
      <c r="AT563" s="29"/>
      <c r="AU563" s="24"/>
      <c r="AV563" s="24"/>
      <c r="AW563" s="24"/>
      <c r="AX563" s="24"/>
      <c r="AY563" s="24"/>
      <c r="AZ563" s="49"/>
      <c r="BA563" s="138"/>
      <c r="BB563" s="136"/>
      <c r="BF563" s="60"/>
      <c r="CS563" s="63"/>
    </row>
    <row r="564" spans="1:97" s="61" customFormat="1" ht="12.75" x14ac:dyDescent="0.2">
      <c r="A564" s="151"/>
      <c r="B564" s="151"/>
      <c r="C564" s="151"/>
      <c r="D564" s="153"/>
      <c r="E564" s="167"/>
      <c r="F564" s="153"/>
      <c r="G564" s="49"/>
      <c r="H564" s="53"/>
      <c r="I564" s="24"/>
      <c r="J564" s="24"/>
      <c r="K564" s="24"/>
      <c r="L564" s="24"/>
      <c r="M564" s="24"/>
      <c r="N564" s="24"/>
      <c r="O564" s="49"/>
      <c r="P564" s="54"/>
      <c r="Q564" s="53"/>
      <c r="R564" s="24"/>
      <c r="S564" s="24"/>
      <c r="T564" s="24"/>
      <c r="U564" s="24"/>
      <c r="V564" s="24"/>
      <c r="W564" s="24"/>
      <c r="X564" s="49"/>
      <c r="Y564" s="54"/>
      <c r="Z564" s="53"/>
      <c r="AA564" s="24"/>
      <c r="AB564" s="24"/>
      <c r="AC564" s="24"/>
      <c r="AD564" s="24"/>
      <c r="AE564" s="24"/>
      <c r="AF564" s="24"/>
      <c r="AG564" s="49"/>
      <c r="AH564" s="54"/>
      <c r="AI564" s="53"/>
      <c r="AJ564" s="24"/>
      <c r="AK564" s="24"/>
      <c r="AL564" s="24"/>
      <c r="AM564" s="24"/>
      <c r="AN564" s="24"/>
      <c r="AO564" s="24"/>
      <c r="AP564" s="49"/>
      <c r="AQ564" s="54"/>
      <c r="AR564" s="54"/>
      <c r="AS564" s="54"/>
      <c r="AT564" s="29"/>
      <c r="AU564" s="24"/>
      <c r="AV564" s="24"/>
      <c r="AW564" s="24"/>
      <c r="AX564" s="24"/>
      <c r="AY564" s="24"/>
      <c r="AZ564" s="49"/>
      <c r="BA564" s="138"/>
      <c r="BB564" s="136"/>
      <c r="BF564" s="60"/>
      <c r="CS564" s="63"/>
    </row>
    <row r="565" spans="1:97" s="61" customFormat="1" ht="12.75" x14ac:dyDescent="0.2">
      <c r="A565" s="151"/>
      <c r="B565" s="151"/>
      <c r="C565" s="151"/>
      <c r="D565" s="153"/>
      <c r="E565" s="167"/>
      <c r="F565" s="153"/>
      <c r="G565" s="49"/>
      <c r="H565" s="53"/>
      <c r="I565" s="24"/>
      <c r="J565" s="24"/>
      <c r="K565" s="24"/>
      <c r="L565" s="24"/>
      <c r="M565" s="24"/>
      <c r="N565" s="24"/>
      <c r="O565" s="49"/>
      <c r="P565" s="54"/>
      <c r="Q565" s="53"/>
      <c r="R565" s="24"/>
      <c r="S565" s="24"/>
      <c r="T565" s="24"/>
      <c r="U565" s="24"/>
      <c r="V565" s="24"/>
      <c r="W565" s="24"/>
      <c r="X565" s="49"/>
      <c r="Y565" s="54"/>
      <c r="Z565" s="53"/>
      <c r="AA565" s="24"/>
      <c r="AB565" s="24"/>
      <c r="AC565" s="24"/>
      <c r="AD565" s="24"/>
      <c r="AE565" s="24"/>
      <c r="AF565" s="24"/>
      <c r="AG565" s="49"/>
      <c r="AH565" s="54"/>
      <c r="AI565" s="53"/>
      <c r="AJ565" s="24"/>
      <c r="AK565" s="24"/>
      <c r="AL565" s="24"/>
      <c r="AM565" s="24"/>
      <c r="AN565" s="24"/>
      <c r="AO565" s="24"/>
      <c r="AP565" s="49"/>
      <c r="AQ565" s="54"/>
      <c r="AR565" s="54"/>
      <c r="AS565" s="54"/>
      <c r="AT565" s="29"/>
      <c r="AU565" s="24"/>
      <c r="AV565" s="24"/>
      <c r="AW565" s="24"/>
      <c r="AX565" s="24"/>
      <c r="AY565" s="24"/>
      <c r="AZ565" s="49"/>
      <c r="BA565" s="138"/>
      <c r="BB565" s="136"/>
      <c r="BF565" s="60"/>
      <c r="CS565" s="63"/>
    </row>
    <row r="566" spans="1:97" s="61" customFormat="1" ht="12.75" x14ac:dyDescent="0.2">
      <c r="A566" s="151"/>
      <c r="B566" s="151"/>
      <c r="C566" s="151"/>
      <c r="D566" s="153"/>
      <c r="E566" s="167"/>
      <c r="F566" s="153"/>
      <c r="G566" s="49"/>
      <c r="H566" s="53"/>
      <c r="I566" s="24"/>
      <c r="J566" s="24"/>
      <c r="K566" s="24"/>
      <c r="L566" s="24"/>
      <c r="M566" s="24"/>
      <c r="N566" s="24"/>
      <c r="O566" s="49"/>
      <c r="P566" s="54"/>
      <c r="Q566" s="53"/>
      <c r="R566" s="24"/>
      <c r="S566" s="24"/>
      <c r="T566" s="24"/>
      <c r="U566" s="24"/>
      <c r="V566" s="24"/>
      <c r="W566" s="24"/>
      <c r="X566" s="49"/>
      <c r="Y566" s="54"/>
      <c r="Z566" s="53"/>
      <c r="AA566" s="24"/>
      <c r="AB566" s="24"/>
      <c r="AC566" s="24"/>
      <c r="AD566" s="24"/>
      <c r="AE566" s="24"/>
      <c r="AF566" s="24"/>
      <c r="AG566" s="49"/>
      <c r="AH566" s="54"/>
      <c r="AI566" s="53"/>
      <c r="AJ566" s="24"/>
      <c r="AK566" s="24"/>
      <c r="AL566" s="24"/>
      <c r="AM566" s="24"/>
      <c r="AN566" s="24"/>
      <c r="AO566" s="24"/>
      <c r="AP566" s="49"/>
      <c r="AQ566" s="54"/>
      <c r="AR566" s="54"/>
      <c r="AS566" s="54"/>
      <c r="AT566" s="29"/>
      <c r="AU566" s="24"/>
      <c r="AV566" s="24"/>
      <c r="AW566" s="24"/>
      <c r="AX566" s="24"/>
      <c r="AY566" s="24"/>
      <c r="AZ566" s="49"/>
      <c r="BA566" s="138"/>
      <c r="BB566" s="136"/>
      <c r="BF566" s="60"/>
      <c r="CS566" s="63"/>
    </row>
    <row r="567" spans="1:97" s="61" customFormat="1" ht="12.75" x14ac:dyDescent="0.2">
      <c r="A567" s="151"/>
      <c r="B567" s="151"/>
      <c r="C567" s="151"/>
      <c r="D567" s="153"/>
      <c r="E567" s="167"/>
      <c r="F567" s="153"/>
      <c r="G567" s="49"/>
      <c r="H567" s="53"/>
      <c r="I567" s="24"/>
      <c r="J567" s="24"/>
      <c r="K567" s="24"/>
      <c r="L567" s="24"/>
      <c r="M567" s="24"/>
      <c r="N567" s="24"/>
      <c r="O567" s="49"/>
      <c r="P567" s="54"/>
      <c r="Q567" s="53"/>
      <c r="R567" s="24"/>
      <c r="S567" s="24"/>
      <c r="T567" s="24"/>
      <c r="U567" s="24"/>
      <c r="V567" s="24"/>
      <c r="W567" s="24"/>
      <c r="X567" s="49"/>
      <c r="Y567" s="54"/>
      <c r="Z567" s="53"/>
      <c r="AA567" s="24"/>
      <c r="AB567" s="24"/>
      <c r="AC567" s="24"/>
      <c r="AD567" s="24"/>
      <c r="AE567" s="24"/>
      <c r="AF567" s="24"/>
      <c r="AG567" s="49"/>
      <c r="AH567" s="54"/>
      <c r="AI567" s="53"/>
      <c r="AJ567" s="24"/>
      <c r="AK567" s="24"/>
      <c r="AL567" s="24"/>
      <c r="AM567" s="24"/>
      <c r="AN567" s="24"/>
      <c r="AO567" s="24"/>
      <c r="AP567" s="49"/>
      <c r="AQ567" s="54"/>
      <c r="AR567" s="54"/>
      <c r="AS567" s="54"/>
      <c r="AT567" s="29"/>
      <c r="AU567" s="24"/>
      <c r="AV567" s="24"/>
      <c r="AW567" s="24"/>
      <c r="AX567" s="24"/>
      <c r="AY567" s="24"/>
      <c r="AZ567" s="49"/>
      <c r="BA567" s="138"/>
      <c r="BB567" s="136"/>
      <c r="BF567" s="60"/>
      <c r="CS567" s="63"/>
    </row>
    <row r="568" spans="1:97" s="61" customFormat="1" ht="12.75" x14ac:dyDescent="0.2">
      <c r="A568" s="151"/>
      <c r="B568" s="151"/>
      <c r="C568" s="151"/>
      <c r="D568" s="153"/>
      <c r="E568" s="167"/>
      <c r="F568" s="153"/>
      <c r="G568" s="49"/>
      <c r="H568" s="53"/>
      <c r="I568" s="24"/>
      <c r="J568" s="24"/>
      <c r="K568" s="24"/>
      <c r="L568" s="24"/>
      <c r="M568" s="24"/>
      <c r="N568" s="24"/>
      <c r="O568" s="49"/>
      <c r="P568" s="54"/>
      <c r="Q568" s="53"/>
      <c r="R568" s="24"/>
      <c r="S568" s="24"/>
      <c r="T568" s="24"/>
      <c r="U568" s="24"/>
      <c r="V568" s="24"/>
      <c r="W568" s="24"/>
      <c r="X568" s="49"/>
      <c r="Y568" s="54"/>
      <c r="Z568" s="53"/>
      <c r="AA568" s="24"/>
      <c r="AB568" s="24"/>
      <c r="AC568" s="24"/>
      <c r="AD568" s="24"/>
      <c r="AE568" s="24"/>
      <c r="AF568" s="24"/>
      <c r="AG568" s="49"/>
      <c r="AH568" s="54"/>
      <c r="AI568" s="53"/>
      <c r="AJ568" s="24"/>
      <c r="AK568" s="24"/>
      <c r="AL568" s="24"/>
      <c r="AM568" s="24"/>
      <c r="AN568" s="24"/>
      <c r="AO568" s="24"/>
      <c r="AP568" s="49"/>
      <c r="AQ568" s="54"/>
      <c r="AR568" s="54"/>
      <c r="AS568" s="54"/>
      <c r="AT568" s="29"/>
      <c r="AU568" s="24"/>
      <c r="AV568" s="24"/>
      <c r="AW568" s="24"/>
      <c r="AX568" s="24"/>
      <c r="AY568" s="24"/>
      <c r="AZ568" s="49"/>
      <c r="BA568" s="138"/>
      <c r="BB568" s="136"/>
      <c r="BF568" s="60"/>
      <c r="CS568" s="63"/>
    </row>
    <row r="569" spans="1:97" s="61" customFormat="1" ht="12.75" x14ac:dyDescent="0.2">
      <c r="A569" s="151"/>
      <c r="B569" s="151"/>
      <c r="C569" s="151"/>
      <c r="D569" s="153"/>
      <c r="E569" s="167"/>
      <c r="F569" s="153"/>
      <c r="G569" s="49"/>
      <c r="H569" s="53"/>
      <c r="I569" s="24"/>
      <c r="J569" s="24"/>
      <c r="K569" s="24"/>
      <c r="L569" s="24"/>
      <c r="M569" s="24"/>
      <c r="N569" s="24"/>
      <c r="O569" s="49"/>
      <c r="P569" s="54"/>
      <c r="Q569" s="53"/>
      <c r="R569" s="24"/>
      <c r="S569" s="24"/>
      <c r="T569" s="24"/>
      <c r="U569" s="24"/>
      <c r="V569" s="24"/>
      <c r="W569" s="24"/>
      <c r="X569" s="49"/>
      <c r="Y569" s="54"/>
      <c r="Z569" s="53"/>
      <c r="AA569" s="24"/>
      <c r="AB569" s="24"/>
      <c r="AC569" s="24"/>
      <c r="AD569" s="24"/>
      <c r="AE569" s="24"/>
      <c r="AF569" s="24"/>
      <c r="AG569" s="49"/>
      <c r="AH569" s="54"/>
      <c r="AI569" s="53"/>
      <c r="AJ569" s="24"/>
      <c r="AK569" s="24"/>
      <c r="AL569" s="24"/>
      <c r="AM569" s="24"/>
      <c r="AN569" s="24"/>
      <c r="AO569" s="24"/>
      <c r="AP569" s="49"/>
      <c r="AQ569" s="54"/>
      <c r="AR569" s="54"/>
      <c r="AS569" s="54"/>
      <c r="AT569" s="29"/>
      <c r="AU569" s="24"/>
      <c r="AV569" s="24"/>
      <c r="AW569" s="24"/>
      <c r="AX569" s="24"/>
      <c r="AY569" s="24"/>
      <c r="AZ569" s="49"/>
      <c r="BA569" s="138"/>
      <c r="BB569" s="136"/>
      <c r="BF569" s="60"/>
      <c r="CS569" s="63"/>
    </row>
    <row r="570" spans="1:97" s="61" customFormat="1" ht="12.75" x14ac:dyDescent="0.2">
      <c r="A570" s="151"/>
      <c r="B570" s="151"/>
      <c r="C570" s="151"/>
      <c r="D570" s="153"/>
      <c r="E570" s="167"/>
      <c r="F570" s="153"/>
      <c r="G570" s="49"/>
      <c r="H570" s="53"/>
      <c r="I570" s="24"/>
      <c r="J570" s="24"/>
      <c r="K570" s="24"/>
      <c r="L570" s="24"/>
      <c r="M570" s="24"/>
      <c r="N570" s="24"/>
      <c r="O570" s="49"/>
      <c r="P570" s="54"/>
      <c r="Q570" s="53"/>
      <c r="R570" s="24"/>
      <c r="S570" s="24"/>
      <c r="T570" s="24"/>
      <c r="U570" s="24"/>
      <c r="V570" s="24"/>
      <c r="W570" s="24"/>
      <c r="X570" s="49"/>
      <c r="Y570" s="54"/>
      <c r="Z570" s="53"/>
      <c r="AA570" s="24"/>
      <c r="AB570" s="24"/>
      <c r="AC570" s="24"/>
      <c r="AD570" s="24"/>
      <c r="AE570" s="24"/>
      <c r="AF570" s="24"/>
      <c r="AG570" s="49"/>
      <c r="AH570" s="54"/>
      <c r="AI570" s="53"/>
      <c r="AJ570" s="24"/>
      <c r="AK570" s="24"/>
      <c r="AL570" s="24"/>
      <c r="AM570" s="24"/>
      <c r="AN570" s="24"/>
      <c r="AO570" s="24"/>
      <c r="AP570" s="49"/>
      <c r="AQ570" s="54"/>
      <c r="AR570" s="54"/>
      <c r="AS570" s="54"/>
      <c r="AT570" s="29"/>
      <c r="AU570" s="24"/>
      <c r="AV570" s="24"/>
      <c r="AW570" s="24"/>
      <c r="AX570" s="24"/>
      <c r="AY570" s="24"/>
      <c r="AZ570" s="49"/>
      <c r="BA570" s="138"/>
      <c r="BB570" s="136"/>
      <c r="BF570" s="60"/>
      <c r="CS570" s="63"/>
    </row>
    <row r="571" spans="1:97" s="61" customFormat="1" ht="12.75" x14ac:dyDescent="0.2">
      <c r="A571" s="151"/>
      <c r="B571" s="151"/>
      <c r="C571" s="151"/>
      <c r="D571" s="153"/>
      <c r="E571" s="167"/>
      <c r="F571" s="153"/>
      <c r="G571" s="49"/>
      <c r="H571" s="53"/>
      <c r="I571" s="24"/>
      <c r="J571" s="24"/>
      <c r="K571" s="24"/>
      <c r="L571" s="24"/>
      <c r="M571" s="24"/>
      <c r="N571" s="24"/>
      <c r="O571" s="49"/>
      <c r="P571" s="54"/>
      <c r="Q571" s="53"/>
      <c r="R571" s="24"/>
      <c r="S571" s="24"/>
      <c r="T571" s="24"/>
      <c r="U571" s="24"/>
      <c r="V571" s="24"/>
      <c r="W571" s="24"/>
      <c r="X571" s="49"/>
      <c r="Y571" s="54"/>
      <c r="Z571" s="53"/>
      <c r="AA571" s="24"/>
      <c r="AB571" s="24"/>
      <c r="AC571" s="24"/>
      <c r="AD571" s="24"/>
      <c r="AE571" s="24"/>
      <c r="AF571" s="24"/>
      <c r="AG571" s="49"/>
      <c r="AH571" s="54"/>
      <c r="AI571" s="53"/>
      <c r="AJ571" s="24"/>
      <c r="AK571" s="24"/>
      <c r="AL571" s="24"/>
      <c r="AM571" s="24"/>
      <c r="AN571" s="24"/>
      <c r="AO571" s="24"/>
      <c r="AP571" s="49"/>
      <c r="AQ571" s="54"/>
      <c r="AR571" s="54"/>
      <c r="AS571" s="54"/>
      <c r="AT571" s="29"/>
      <c r="AU571" s="24"/>
      <c r="AV571" s="24"/>
      <c r="AW571" s="24"/>
      <c r="AX571" s="24"/>
      <c r="AY571" s="24"/>
      <c r="AZ571" s="49"/>
      <c r="BA571" s="138"/>
      <c r="BB571" s="136"/>
      <c r="BF571" s="60"/>
      <c r="CS571" s="63"/>
    </row>
    <row r="572" spans="1:97" s="61" customFormat="1" ht="12.75" x14ac:dyDescent="0.2">
      <c r="A572" s="151"/>
      <c r="B572" s="151"/>
      <c r="C572" s="151"/>
      <c r="D572" s="153"/>
      <c r="E572" s="167"/>
      <c r="F572" s="153"/>
      <c r="G572" s="49"/>
      <c r="H572" s="53"/>
      <c r="I572" s="24"/>
      <c r="J572" s="24"/>
      <c r="K572" s="24"/>
      <c r="L572" s="24"/>
      <c r="M572" s="24"/>
      <c r="N572" s="24"/>
      <c r="O572" s="49"/>
      <c r="P572" s="54"/>
      <c r="Q572" s="53"/>
      <c r="R572" s="24"/>
      <c r="S572" s="24"/>
      <c r="T572" s="24"/>
      <c r="U572" s="24"/>
      <c r="V572" s="24"/>
      <c r="W572" s="24"/>
      <c r="X572" s="49"/>
      <c r="Y572" s="54"/>
      <c r="Z572" s="53"/>
      <c r="AA572" s="24"/>
      <c r="AB572" s="24"/>
      <c r="AC572" s="24"/>
      <c r="AD572" s="24"/>
      <c r="AE572" s="24"/>
      <c r="AF572" s="24"/>
      <c r="AG572" s="49"/>
      <c r="AH572" s="54"/>
      <c r="AI572" s="53"/>
      <c r="AJ572" s="24"/>
      <c r="AK572" s="24"/>
      <c r="AL572" s="24"/>
      <c r="AM572" s="24"/>
      <c r="AN572" s="24"/>
      <c r="AO572" s="24"/>
      <c r="AP572" s="49"/>
      <c r="AQ572" s="54"/>
      <c r="AR572" s="54"/>
      <c r="AS572" s="54"/>
      <c r="AT572" s="29"/>
      <c r="AU572" s="24"/>
      <c r="AV572" s="24"/>
      <c r="AW572" s="24"/>
      <c r="AX572" s="24"/>
      <c r="AY572" s="24"/>
      <c r="AZ572" s="49"/>
      <c r="BA572" s="138"/>
      <c r="BB572" s="136"/>
      <c r="BF572" s="60"/>
      <c r="CS572" s="63"/>
    </row>
    <row r="573" spans="1:97" s="61" customFormat="1" ht="12.75" x14ac:dyDescent="0.2">
      <c r="A573" s="151"/>
      <c r="B573" s="151"/>
      <c r="C573" s="151"/>
      <c r="D573" s="153"/>
      <c r="E573" s="167"/>
      <c r="F573" s="153"/>
      <c r="G573" s="49"/>
      <c r="H573" s="53"/>
      <c r="I573" s="24"/>
      <c r="J573" s="24"/>
      <c r="K573" s="24"/>
      <c r="L573" s="24"/>
      <c r="M573" s="24"/>
      <c r="N573" s="24"/>
      <c r="O573" s="49"/>
      <c r="P573" s="54"/>
      <c r="Q573" s="53"/>
      <c r="R573" s="24"/>
      <c r="S573" s="24"/>
      <c r="T573" s="24"/>
      <c r="U573" s="24"/>
      <c r="V573" s="24"/>
      <c r="W573" s="24"/>
      <c r="X573" s="49"/>
      <c r="Y573" s="54"/>
      <c r="Z573" s="53"/>
      <c r="AA573" s="24"/>
      <c r="AB573" s="24"/>
      <c r="AC573" s="24"/>
      <c r="AD573" s="24"/>
      <c r="AE573" s="24"/>
      <c r="AF573" s="24"/>
      <c r="AG573" s="49"/>
      <c r="AH573" s="54"/>
      <c r="AI573" s="53"/>
      <c r="AJ573" s="24"/>
      <c r="AK573" s="24"/>
      <c r="AL573" s="24"/>
      <c r="AM573" s="24"/>
      <c r="AN573" s="24"/>
      <c r="AO573" s="24"/>
      <c r="AP573" s="49"/>
      <c r="AQ573" s="54"/>
      <c r="AR573" s="54"/>
      <c r="AS573" s="54"/>
      <c r="AT573" s="29"/>
      <c r="AU573" s="24"/>
      <c r="AV573" s="24"/>
      <c r="AW573" s="24"/>
      <c r="AX573" s="24"/>
      <c r="AY573" s="24"/>
      <c r="AZ573" s="49"/>
      <c r="BA573" s="138"/>
      <c r="BB573" s="136"/>
      <c r="BF573" s="60"/>
      <c r="CS573" s="63"/>
    </row>
    <row r="574" spans="1:97" s="61" customFormat="1" ht="12.75" x14ac:dyDescent="0.2">
      <c r="A574" s="151"/>
      <c r="B574" s="151"/>
      <c r="C574" s="151"/>
      <c r="D574" s="153"/>
      <c r="E574" s="167"/>
      <c r="F574" s="153"/>
      <c r="G574" s="49"/>
      <c r="H574" s="53"/>
      <c r="I574" s="24"/>
      <c r="J574" s="24"/>
      <c r="K574" s="24"/>
      <c r="L574" s="24"/>
      <c r="M574" s="24"/>
      <c r="N574" s="24"/>
      <c r="O574" s="49"/>
      <c r="P574" s="54"/>
      <c r="Q574" s="53"/>
      <c r="R574" s="24"/>
      <c r="S574" s="24"/>
      <c r="T574" s="24"/>
      <c r="U574" s="24"/>
      <c r="V574" s="24"/>
      <c r="W574" s="24"/>
      <c r="X574" s="49"/>
      <c r="Y574" s="54"/>
      <c r="Z574" s="53"/>
      <c r="AA574" s="24"/>
      <c r="AB574" s="24"/>
      <c r="AC574" s="24"/>
      <c r="AD574" s="24"/>
      <c r="AE574" s="24"/>
      <c r="AF574" s="24"/>
      <c r="AG574" s="49"/>
      <c r="AH574" s="54"/>
      <c r="AI574" s="53"/>
      <c r="AJ574" s="24"/>
      <c r="AK574" s="24"/>
      <c r="AL574" s="24"/>
      <c r="AM574" s="24"/>
      <c r="AN574" s="24"/>
      <c r="AO574" s="24"/>
      <c r="AP574" s="49"/>
      <c r="AQ574" s="54"/>
      <c r="AR574" s="54"/>
      <c r="AS574" s="54"/>
      <c r="AT574" s="29"/>
      <c r="AU574" s="24"/>
      <c r="AV574" s="24"/>
      <c r="AW574" s="24"/>
      <c r="AX574" s="24"/>
      <c r="AY574" s="24"/>
      <c r="AZ574" s="49"/>
      <c r="BA574" s="138"/>
      <c r="BB574" s="136"/>
      <c r="BF574" s="60"/>
      <c r="CS574" s="63"/>
    </row>
    <row r="575" spans="1:97" s="61" customFormat="1" ht="12.75" x14ac:dyDescent="0.2">
      <c r="A575" s="151"/>
      <c r="B575" s="151"/>
      <c r="C575" s="151"/>
      <c r="D575" s="153"/>
      <c r="E575" s="167"/>
      <c r="F575" s="153"/>
      <c r="G575" s="49"/>
      <c r="H575" s="53"/>
      <c r="I575" s="24"/>
      <c r="J575" s="24"/>
      <c r="K575" s="24"/>
      <c r="L575" s="24"/>
      <c r="M575" s="24"/>
      <c r="N575" s="24"/>
      <c r="O575" s="49"/>
      <c r="P575" s="54"/>
      <c r="Q575" s="53"/>
      <c r="R575" s="24"/>
      <c r="S575" s="24"/>
      <c r="T575" s="24"/>
      <c r="U575" s="24"/>
      <c r="V575" s="24"/>
      <c r="W575" s="24"/>
      <c r="X575" s="49"/>
      <c r="Y575" s="54"/>
      <c r="Z575" s="53"/>
      <c r="AA575" s="24"/>
      <c r="AB575" s="24"/>
      <c r="AC575" s="24"/>
      <c r="AD575" s="24"/>
      <c r="AE575" s="24"/>
      <c r="AF575" s="24"/>
      <c r="AG575" s="49"/>
      <c r="AH575" s="54"/>
      <c r="AI575" s="53"/>
      <c r="AJ575" s="24"/>
      <c r="AK575" s="24"/>
      <c r="AL575" s="24"/>
      <c r="AM575" s="24"/>
      <c r="AN575" s="24"/>
      <c r="AO575" s="24"/>
      <c r="AP575" s="49"/>
      <c r="AQ575" s="54"/>
      <c r="AR575" s="54"/>
      <c r="AS575" s="54"/>
      <c r="AT575" s="29"/>
      <c r="AU575" s="24"/>
      <c r="AV575" s="24"/>
      <c r="AW575" s="24"/>
      <c r="AX575" s="24"/>
      <c r="AY575" s="24"/>
      <c r="AZ575" s="49"/>
      <c r="BA575" s="138"/>
      <c r="BB575" s="136"/>
      <c r="BF575" s="60"/>
      <c r="CS575" s="63"/>
    </row>
    <row r="576" spans="1:97" s="61" customFormat="1" ht="12.75" x14ac:dyDescent="0.2">
      <c r="A576" s="151"/>
      <c r="B576" s="151"/>
      <c r="C576" s="151"/>
      <c r="D576" s="153"/>
      <c r="E576" s="167"/>
      <c r="F576" s="153"/>
      <c r="G576" s="49"/>
      <c r="H576" s="53"/>
      <c r="I576" s="24"/>
      <c r="J576" s="24"/>
      <c r="K576" s="24"/>
      <c r="L576" s="24"/>
      <c r="M576" s="24"/>
      <c r="N576" s="24"/>
      <c r="O576" s="49"/>
      <c r="P576" s="54"/>
      <c r="Q576" s="53"/>
      <c r="R576" s="24"/>
      <c r="S576" s="24"/>
      <c r="T576" s="24"/>
      <c r="U576" s="24"/>
      <c r="V576" s="24"/>
      <c r="W576" s="24"/>
      <c r="X576" s="49"/>
      <c r="Y576" s="54"/>
      <c r="Z576" s="53"/>
      <c r="AA576" s="24"/>
      <c r="AB576" s="24"/>
      <c r="AC576" s="24"/>
      <c r="AD576" s="24"/>
      <c r="AE576" s="24"/>
      <c r="AF576" s="24"/>
      <c r="AG576" s="49"/>
      <c r="AH576" s="54"/>
      <c r="AI576" s="53"/>
      <c r="AJ576" s="24"/>
      <c r="AK576" s="24"/>
      <c r="AL576" s="24"/>
      <c r="AM576" s="24"/>
      <c r="AN576" s="24"/>
      <c r="AO576" s="24"/>
      <c r="AP576" s="49"/>
      <c r="AQ576" s="54"/>
      <c r="AR576" s="54"/>
      <c r="AS576" s="54"/>
      <c r="AT576" s="29"/>
      <c r="AU576" s="24"/>
      <c r="AV576" s="24"/>
      <c r="AW576" s="24"/>
      <c r="AX576" s="24"/>
      <c r="AY576" s="24"/>
      <c r="AZ576" s="49"/>
      <c r="BA576" s="138"/>
      <c r="BB576" s="136"/>
      <c r="BF576" s="60"/>
      <c r="CS576" s="63"/>
    </row>
    <row r="577" spans="1:97" s="61" customFormat="1" ht="12.75" x14ac:dyDescent="0.2">
      <c r="A577" s="151"/>
      <c r="B577" s="151"/>
      <c r="C577" s="151"/>
      <c r="D577" s="153"/>
      <c r="E577" s="167"/>
      <c r="F577" s="153"/>
      <c r="G577" s="49"/>
      <c r="H577" s="53"/>
      <c r="I577" s="24"/>
      <c r="J577" s="24"/>
      <c r="K577" s="24"/>
      <c r="L577" s="24"/>
      <c r="M577" s="24"/>
      <c r="N577" s="24"/>
      <c r="O577" s="49"/>
      <c r="P577" s="54"/>
      <c r="Q577" s="53"/>
      <c r="R577" s="24"/>
      <c r="S577" s="24"/>
      <c r="T577" s="24"/>
      <c r="U577" s="24"/>
      <c r="V577" s="24"/>
      <c r="W577" s="24"/>
      <c r="X577" s="49"/>
      <c r="Y577" s="54"/>
      <c r="Z577" s="53"/>
      <c r="AA577" s="24"/>
      <c r="AB577" s="24"/>
      <c r="AC577" s="24"/>
      <c r="AD577" s="24"/>
      <c r="AE577" s="24"/>
      <c r="AF577" s="24"/>
      <c r="AG577" s="49"/>
      <c r="AH577" s="54"/>
      <c r="AI577" s="53"/>
      <c r="AJ577" s="24"/>
      <c r="AK577" s="24"/>
      <c r="AL577" s="24"/>
      <c r="AM577" s="24"/>
      <c r="AN577" s="24"/>
      <c r="AO577" s="24"/>
      <c r="AP577" s="49"/>
      <c r="AQ577" s="54"/>
      <c r="AR577" s="54"/>
      <c r="AS577" s="54"/>
      <c r="AT577" s="29"/>
      <c r="AU577" s="24"/>
      <c r="AV577" s="24"/>
      <c r="AW577" s="24"/>
      <c r="AX577" s="24"/>
      <c r="AY577" s="24"/>
      <c r="AZ577" s="49"/>
      <c r="BA577" s="138"/>
      <c r="BB577" s="136"/>
      <c r="BF577" s="60"/>
      <c r="CS577" s="63"/>
    </row>
    <row r="578" spans="1:97" s="61" customFormat="1" ht="12.75" x14ac:dyDescent="0.2">
      <c r="A578" s="151"/>
      <c r="B578" s="151"/>
      <c r="C578" s="151"/>
      <c r="D578" s="153"/>
      <c r="E578" s="167"/>
      <c r="F578" s="153"/>
      <c r="G578" s="49"/>
      <c r="H578" s="53"/>
      <c r="I578" s="24"/>
      <c r="J578" s="24"/>
      <c r="K578" s="24"/>
      <c r="L578" s="24"/>
      <c r="M578" s="24"/>
      <c r="N578" s="24"/>
      <c r="O578" s="49"/>
      <c r="P578" s="54"/>
      <c r="Q578" s="53"/>
      <c r="R578" s="24"/>
      <c r="S578" s="24"/>
      <c r="T578" s="24"/>
      <c r="U578" s="24"/>
      <c r="V578" s="24"/>
      <c r="W578" s="24"/>
      <c r="X578" s="49"/>
      <c r="Y578" s="54"/>
      <c r="Z578" s="53"/>
      <c r="AA578" s="24"/>
      <c r="AB578" s="24"/>
      <c r="AC578" s="24"/>
      <c r="AD578" s="24"/>
      <c r="AE578" s="24"/>
      <c r="AF578" s="24"/>
      <c r="AG578" s="49"/>
      <c r="AH578" s="54"/>
      <c r="AI578" s="53"/>
      <c r="AJ578" s="24"/>
      <c r="AK578" s="24"/>
      <c r="AL578" s="24"/>
      <c r="AM578" s="24"/>
      <c r="AN578" s="24"/>
      <c r="AO578" s="24"/>
      <c r="AP578" s="49"/>
      <c r="AQ578" s="54"/>
      <c r="AR578" s="54"/>
      <c r="AS578" s="54"/>
      <c r="AT578" s="29"/>
      <c r="AU578" s="24"/>
      <c r="AV578" s="24"/>
      <c r="AW578" s="24"/>
      <c r="AX578" s="24"/>
      <c r="AY578" s="24"/>
      <c r="AZ578" s="49"/>
      <c r="BA578" s="138"/>
      <c r="BB578" s="136"/>
      <c r="BF578" s="60"/>
      <c r="CS578" s="63"/>
    </row>
    <row r="579" spans="1:97" s="61" customFormat="1" ht="12.75" x14ac:dyDescent="0.2">
      <c r="A579" s="151"/>
      <c r="B579" s="151"/>
      <c r="C579" s="151"/>
      <c r="D579" s="153"/>
      <c r="E579" s="167"/>
      <c r="F579" s="153"/>
      <c r="G579" s="49"/>
      <c r="H579" s="53"/>
      <c r="I579" s="24"/>
      <c r="J579" s="24"/>
      <c r="K579" s="24"/>
      <c r="L579" s="24"/>
      <c r="M579" s="24"/>
      <c r="N579" s="24"/>
      <c r="O579" s="49"/>
      <c r="P579" s="54"/>
      <c r="Q579" s="53"/>
      <c r="R579" s="24"/>
      <c r="S579" s="24"/>
      <c r="T579" s="24"/>
      <c r="U579" s="24"/>
      <c r="V579" s="24"/>
      <c r="W579" s="24"/>
      <c r="X579" s="49"/>
      <c r="Y579" s="54"/>
      <c r="Z579" s="53"/>
      <c r="AA579" s="24"/>
      <c r="AB579" s="24"/>
      <c r="AC579" s="24"/>
      <c r="AD579" s="24"/>
      <c r="AE579" s="24"/>
      <c r="AF579" s="24"/>
      <c r="AG579" s="49"/>
      <c r="AH579" s="54"/>
      <c r="AI579" s="53"/>
      <c r="AJ579" s="24"/>
      <c r="AK579" s="24"/>
      <c r="AL579" s="24"/>
      <c r="AM579" s="24"/>
      <c r="AN579" s="24"/>
      <c r="AO579" s="24"/>
      <c r="AP579" s="49"/>
      <c r="AQ579" s="54"/>
      <c r="AR579" s="54"/>
      <c r="AS579" s="54"/>
      <c r="AT579" s="29"/>
      <c r="AU579" s="24"/>
      <c r="AV579" s="24"/>
      <c r="AW579" s="24"/>
      <c r="AX579" s="24"/>
      <c r="AY579" s="24"/>
      <c r="AZ579" s="49"/>
      <c r="BA579" s="138"/>
      <c r="BB579" s="136"/>
      <c r="BF579" s="60"/>
      <c r="CS579" s="63"/>
    </row>
    <row r="580" spans="1:97" s="61" customFormat="1" ht="12.75" x14ac:dyDescent="0.2">
      <c r="A580" s="151"/>
      <c r="B580" s="151"/>
      <c r="C580" s="151"/>
      <c r="D580" s="153"/>
      <c r="E580" s="167"/>
      <c r="F580" s="153"/>
      <c r="G580" s="49"/>
      <c r="H580" s="53"/>
      <c r="I580" s="24"/>
      <c r="J580" s="24"/>
      <c r="K580" s="24"/>
      <c r="L580" s="24"/>
      <c r="M580" s="24"/>
      <c r="N580" s="24"/>
      <c r="O580" s="49"/>
      <c r="P580" s="54"/>
      <c r="Q580" s="53"/>
      <c r="R580" s="24"/>
      <c r="S580" s="24"/>
      <c r="T580" s="24"/>
      <c r="U580" s="24"/>
      <c r="V580" s="24"/>
      <c r="W580" s="24"/>
      <c r="X580" s="49"/>
      <c r="Y580" s="54"/>
      <c r="Z580" s="53"/>
      <c r="AA580" s="24"/>
      <c r="AB580" s="24"/>
      <c r="AC580" s="24"/>
      <c r="AD580" s="24"/>
      <c r="AE580" s="24"/>
      <c r="AF580" s="24"/>
      <c r="AG580" s="49"/>
      <c r="AH580" s="54"/>
      <c r="AI580" s="53"/>
      <c r="AJ580" s="24"/>
      <c r="AK580" s="24"/>
      <c r="AL580" s="24"/>
      <c r="AM580" s="24"/>
      <c r="AN580" s="24"/>
      <c r="AO580" s="24"/>
      <c r="AP580" s="49"/>
      <c r="AQ580" s="54"/>
      <c r="AR580" s="54"/>
      <c r="AS580" s="54"/>
      <c r="AT580" s="29"/>
      <c r="AU580" s="24"/>
      <c r="AV580" s="24"/>
      <c r="AW580" s="24"/>
      <c r="AX580" s="24"/>
      <c r="AY580" s="24"/>
      <c r="AZ580" s="49"/>
      <c r="BA580" s="138"/>
      <c r="BB580" s="136"/>
      <c r="BF580" s="60"/>
      <c r="CS580" s="63"/>
    </row>
    <row r="581" spans="1:97" s="61" customFormat="1" ht="12.75" x14ac:dyDescent="0.2">
      <c r="A581" s="151"/>
      <c r="B581" s="151"/>
      <c r="C581" s="151"/>
      <c r="D581" s="153"/>
      <c r="E581" s="167"/>
      <c r="F581" s="153"/>
      <c r="G581" s="49"/>
      <c r="H581" s="53"/>
      <c r="I581" s="24"/>
      <c r="J581" s="24"/>
      <c r="K581" s="24"/>
      <c r="L581" s="24"/>
      <c r="M581" s="24"/>
      <c r="N581" s="24"/>
      <c r="O581" s="49"/>
      <c r="P581" s="54"/>
      <c r="Q581" s="53"/>
      <c r="R581" s="24"/>
      <c r="S581" s="24"/>
      <c r="T581" s="24"/>
      <c r="U581" s="24"/>
      <c r="V581" s="24"/>
      <c r="W581" s="24"/>
      <c r="X581" s="49"/>
      <c r="Y581" s="54"/>
      <c r="Z581" s="53"/>
      <c r="AA581" s="24"/>
      <c r="AB581" s="24"/>
      <c r="AC581" s="24"/>
      <c r="AD581" s="24"/>
      <c r="AE581" s="24"/>
      <c r="AF581" s="24"/>
      <c r="AG581" s="49"/>
      <c r="AH581" s="54"/>
      <c r="AI581" s="53"/>
      <c r="AJ581" s="24"/>
      <c r="AK581" s="24"/>
      <c r="AL581" s="24"/>
      <c r="AM581" s="24"/>
      <c r="AN581" s="24"/>
      <c r="AO581" s="24"/>
      <c r="AP581" s="49"/>
      <c r="AQ581" s="54"/>
      <c r="AR581" s="54"/>
      <c r="AS581" s="54"/>
      <c r="AT581" s="29"/>
      <c r="AU581" s="24"/>
      <c r="AV581" s="24"/>
      <c r="AW581" s="24"/>
      <c r="AX581" s="24"/>
      <c r="AY581" s="24"/>
      <c r="AZ581" s="49"/>
      <c r="BA581" s="138"/>
      <c r="BB581" s="136"/>
      <c r="BF581" s="60"/>
      <c r="CS581" s="63"/>
    </row>
    <row r="582" spans="1:97" s="61" customFormat="1" ht="12.75" x14ac:dyDescent="0.2">
      <c r="A582" s="151"/>
      <c r="B582" s="151"/>
      <c r="C582" s="151"/>
      <c r="D582" s="153"/>
      <c r="E582" s="167"/>
      <c r="F582" s="153"/>
      <c r="G582" s="49"/>
      <c r="H582" s="53"/>
      <c r="I582" s="24"/>
      <c r="J582" s="24"/>
      <c r="K582" s="24"/>
      <c r="L582" s="24"/>
      <c r="M582" s="24"/>
      <c r="N582" s="24"/>
      <c r="O582" s="49"/>
      <c r="P582" s="54"/>
      <c r="Q582" s="53"/>
      <c r="R582" s="24"/>
      <c r="S582" s="24"/>
      <c r="T582" s="24"/>
      <c r="U582" s="24"/>
      <c r="V582" s="24"/>
      <c r="W582" s="24"/>
      <c r="X582" s="49"/>
      <c r="Y582" s="54"/>
      <c r="Z582" s="53"/>
      <c r="AA582" s="24"/>
      <c r="AB582" s="24"/>
      <c r="AC582" s="24"/>
      <c r="AD582" s="24"/>
      <c r="AE582" s="24"/>
      <c r="AF582" s="24"/>
      <c r="AG582" s="49"/>
      <c r="AH582" s="54"/>
      <c r="AI582" s="53"/>
      <c r="AJ582" s="24"/>
      <c r="AK582" s="24"/>
      <c r="AL582" s="24"/>
      <c r="AM582" s="24"/>
      <c r="AN582" s="24"/>
      <c r="AO582" s="24"/>
      <c r="AP582" s="49"/>
      <c r="AQ582" s="54"/>
      <c r="AR582" s="54"/>
      <c r="AS582" s="54"/>
      <c r="AT582" s="29"/>
      <c r="AU582" s="24"/>
      <c r="AV582" s="24"/>
      <c r="AW582" s="24"/>
      <c r="AX582" s="24"/>
      <c r="AY582" s="24"/>
      <c r="AZ582" s="49"/>
      <c r="BA582" s="138"/>
      <c r="BB582" s="136"/>
      <c r="BF582" s="60"/>
      <c r="CS582" s="63"/>
    </row>
    <row r="583" spans="1:97" s="61" customFormat="1" ht="12.75" x14ac:dyDescent="0.2">
      <c r="A583" s="151"/>
      <c r="B583" s="151"/>
      <c r="C583" s="151"/>
      <c r="D583" s="153"/>
      <c r="E583" s="167"/>
      <c r="F583" s="153"/>
      <c r="G583" s="49"/>
      <c r="H583" s="53"/>
      <c r="I583" s="24"/>
      <c r="J583" s="24"/>
      <c r="K583" s="24"/>
      <c r="L583" s="24"/>
      <c r="M583" s="24"/>
      <c r="N583" s="24"/>
      <c r="O583" s="49"/>
      <c r="P583" s="54"/>
      <c r="Q583" s="53"/>
      <c r="R583" s="24"/>
      <c r="S583" s="24"/>
      <c r="T583" s="24"/>
      <c r="U583" s="24"/>
      <c r="V583" s="24"/>
      <c r="W583" s="24"/>
      <c r="X583" s="49"/>
      <c r="Y583" s="54"/>
      <c r="Z583" s="53"/>
      <c r="AA583" s="24"/>
      <c r="AB583" s="24"/>
      <c r="AC583" s="24"/>
      <c r="AD583" s="24"/>
      <c r="AE583" s="24"/>
      <c r="AF583" s="24"/>
      <c r="AG583" s="49"/>
      <c r="AH583" s="54"/>
      <c r="AI583" s="53"/>
      <c r="AJ583" s="24"/>
      <c r="AK583" s="24"/>
      <c r="AL583" s="24"/>
      <c r="AM583" s="24"/>
      <c r="AN583" s="24"/>
      <c r="AO583" s="24"/>
      <c r="AP583" s="49"/>
      <c r="AQ583" s="54"/>
      <c r="AR583" s="54"/>
      <c r="AS583" s="54"/>
      <c r="AT583" s="29"/>
      <c r="AU583" s="24"/>
      <c r="AV583" s="24"/>
      <c r="AW583" s="24"/>
      <c r="AX583" s="24"/>
      <c r="AY583" s="24"/>
      <c r="AZ583" s="49"/>
      <c r="BA583" s="138"/>
      <c r="BB583" s="136"/>
      <c r="BF583" s="60"/>
      <c r="CS583" s="63"/>
    </row>
    <row r="584" spans="1:97" s="61" customFormat="1" ht="12.75" x14ac:dyDescent="0.2">
      <c r="A584" s="151"/>
      <c r="B584" s="151"/>
      <c r="C584" s="151"/>
      <c r="D584" s="153"/>
      <c r="E584" s="167"/>
      <c r="F584" s="153"/>
      <c r="G584" s="49"/>
      <c r="H584" s="53"/>
      <c r="I584" s="24"/>
      <c r="J584" s="24"/>
      <c r="K584" s="24"/>
      <c r="L584" s="24"/>
      <c r="M584" s="24"/>
      <c r="N584" s="24"/>
      <c r="O584" s="49"/>
      <c r="P584" s="54"/>
      <c r="Q584" s="53"/>
      <c r="R584" s="24"/>
      <c r="S584" s="24"/>
      <c r="T584" s="24"/>
      <c r="U584" s="24"/>
      <c r="V584" s="24"/>
      <c r="W584" s="24"/>
      <c r="X584" s="49"/>
      <c r="Y584" s="54"/>
      <c r="Z584" s="53"/>
      <c r="AA584" s="24"/>
      <c r="AB584" s="24"/>
      <c r="AC584" s="24"/>
      <c r="AD584" s="24"/>
      <c r="AE584" s="24"/>
      <c r="AF584" s="24"/>
      <c r="AG584" s="49"/>
      <c r="AH584" s="54"/>
      <c r="AI584" s="53"/>
      <c r="AJ584" s="24"/>
      <c r="AK584" s="24"/>
      <c r="AL584" s="24"/>
      <c r="AM584" s="24"/>
      <c r="AN584" s="24"/>
      <c r="AO584" s="24"/>
      <c r="AP584" s="49"/>
      <c r="AQ584" s="54"/>
      <c r="AR584" s="54"/>
      <c r="AS584" s="54"/>
      <c r="AT584" s="29"/>
      <c r="AU584" s="24"/>
      <c r="AV584" s="24"/>
      <c r="AW584" s="24"/>
      <c r="AX584" s="24"/>
      <c r="AY584" s="24"/>
      <c r="AZ584" s="49"/>
      <c r="BA584" s="138"/>
      <c r="BB584" s="136"/>
      <c r="BF584" s="60"/>
      <c r="CS584" s="63"/>
    </row>
    <row r="585" spans="1:97" s="61" customFormat="1" ht="12.75" x14ac:dyDescent="0.2">
      <c r="A585" s="151"/>
      <c r="B585" s="151"/>
      <c r="C585" s="151"/>
      <c r="D585" s="153"/>
      <c r="E585" s="167"/>
      <c r="F585" s="153"/>
      <c r="G585" s="49"/>
      <c r="H585" s="53"/>
      <c r="I585" s="24"/>
      <c r="J585" s="24"/>
      <c r="K585" s="24"/>
      <c r="L585" s="24"/>
      <c r="M585" s="24"/>
      <c r="N585" s="24"/>
      <c r="O585" s="49"/>
      <c r="P585" s="54"/>
      <c r="Q585" s="53"/>
      <c r="R585" s="24"/>
      <c r="S585" s="24"/>
      <c r="T585" s="24"/>
      <c r="U585" s="24"/>
      <c r="V585" s="24"/>
      <c r="W585" s="24"/>
      <c r="X585" s="49"/>
      <c r="Y585" s="54"/>
      <c r="Z585" s="53"/>
      <c r="AA585" s="24"/>
      <c r="AB585" s="24"/>
      <c r="AC585" s="24"/>
      <c r="AD585" s="24"/>
      <c r="AE585" s="24"/>
      <c r="AF585" s="24"/>
      <c r="AG585" s="49"/>
      <c r="AH585" s="54"/>
      <c r="AI585" s="53"/>
      <c r="AJ585" s="24"/>
      <c r="AK585" s="24"/>
      <c r="AL585" s="24"/>
      <c r="AM585" s="24"/>
      <c r="AN585" s="24"/>
      <c r="AO585" s="24"/>
      <c r="AP585" s="49"/>
      <c r="AQ585" s="54"/>
      <c r="AR585" s="54"/>
      <c r="AS585" s="54"/>
      <c r="AT585" s="29"/>
      <c r="AU585" s="24"/>
      <c r="AV585" s="24"/>
      <c r="AW585" s="24"/>
      <c r="AX585" s="24"/>
      <c r="AY585" s="24"/>
      <c r="AZ585" s="49"/>
      <c r="BA585" s="138"/>
      <c r="BB585" s="136"/>
      <c r="BF585" s="60"/>
      <c r="CS585" s="63"/>
    </row>
    <row r="586" spans="1:97" s="61" customFormat="1" ht="12.75" x14ac:dyDescent="0.2">
      <c r="A586" s="151"/>
      <c r="B586" s="151"/>
      <c r="C586" s="151"/>
      <c r="D586" s="153"/>
      <c r="E586" s="167"/>
      <c r="F586" s="153"/>
      <c r="G586" s="49"/>
      <c r="H586" s="53"/>
      <c r="I586" s="24"/>
      <c r="J586" s="24"/>
      <c r="K586" s="24"/>
      <c r="L586" s="24"/>
      <c r="M586" s="24"/>
      <c r="N586" s="24"/>
      <c r="O586" s="49"/>
      <c r="P586" s="54"/>
      <c r="Q586" s="53"/>
      <c r="R586" s="24"/>
      <c r="S586" s="24"/>
      <c r="T586" s="24"/>
      <c r="U586" s="24"/>
      <c r="V586" s="24"/>
      <c r="W586" s="24"/>
      <c r="X586" s="49"/>
      <c r="Y586" s="54"/>
      <c r="Z586" s="53"/>
      <c r="AA586" s="24"/>
      <c r="AB586" s="24"/>
      <c r="AC586" s="24"/>
      <c r="AD586" s="24"/>
      <c r="AE586" s="24"/>
      <c r="AF586" s="24"/>
      <c r="AG586" s="49"/>
      <c r="AH586" s="54"/>
      <c r="AI586" s="53"/>
      <c r="AJ586" s="24"/>
      <c r="AK586" s="24"/>
      <c r="AL586" s="24"/>
      <c r="AM586" s="24"/>
      <c r="AN586" s="24"/>
      <c r="AO586" s="24"/>
      <c r="AP586" s="49"/>
      <c r="AQ586" s="54"/>
      <c r="AR586" s="54"/>
      <c r="AS586" s="54"/>
      <c r="AT586" s="29"/>
      <c r="AU586" s="24"/>
      <c r="AV586" s="24"/>
      <c r="AW586" s="24"/>
      <c r="AX586" s="24"/>
      <c r="AY586" s="24"/>
      <c r="AZ586" s="49"/>
      <c r="BA586" s="138"/>
      <c r="BB586" s="136"/>
      <c r="BF586" s="60"/>
      <c r="CS586" s="63"/>
    </row>
    <row r="587" spans="1:97" s="61" customFormat="1" ht="12.75" x14ac:dyDescent="0.2">
      <c r="A587" s="151"/>
      <c r="B587" s="151"/>
      <c r="C587" s="151"/>
      <c r="D587" s="153"/>
      <c r="E587" s="167"/>
      <c r="F587" s="153"/>
      <c r="G587" s="49"/>
      <c r="H587" s="53"/>
      <c r="I587" s="24"/>
      <c r="J587" s="24"/>
      <c r="K587" s="24"/>
      <c r="L587" s="24"/>
      <c r="M587" s="24"/>
      <c r="N587" s="24"/>
      <c r="O587" s="49"/>
      <c r="P587" s="54"/>
      <c r="Q587" s="53"/>
      <c r="R587" s="24"/>
      <c r="S587" s="24"/>
      <c r="T587" s="24"/>
      <c r="U587" s="24"/>
      <c r="V587" s="24"/>
      <c r="W587" s="24"/>
      <c r="X587" s="49"/>
      <c r="Y587" s="54"/>
      <c r="Z587" s="53"/>
      <c r="AA587" s="24"/>
      <c r="AB587" s="24"/>
      <c r="AC587" s="24"/>
      <c r="AD587" s="24"/>
      <c r="AE587" s="24"/>
      <c r="AF587" s="24"/>
      <c r="AG587" s="49"/>
      <c r="AH587" s="54"/>
      <c r="AI587" s="53"/>
      <c r="AJ587" s="24"/>
      <c r="AK587" s="24"/>
      <c r="AL587" s="24"/>
      <c r="AM587" s="24"/>
      <c r="AN587" s="24"/>
      <c r="AO587" s="24"/>
      <c r="AP587" s="49"/>
      <c r="AQ587" s="54"/>
      <c r="AR587" s="54"/>
      <c r="AS587" s="54"/>
      <c r="AT587" s="29"/>
      <c r="AU587" s="24"/>
      <c r="AV587" s="24"/>
      <c r="AW587" s="24"/>
      <c r="AX587" s="24"/>
      <c r="AY587" s="24"/>
      <c r="AZ587" s="49"/>
      <c r="BA587" s="138"/>
      <c r="BB587" s="136"/>
      <c r="BF587" s="60"/>
      <c r="CS587" s="63"/>
    </row>
    <row r="588" spans="1:97" s="61" customFormat="1" ht="12.75" x14ac:dyDescent="0.2">
      <c r="A588" s="151"/>
      <c r="B588" s="151"/>
      <c r="C588" s="151"/>
      <c r="D588" s="153"/>
      <c r="E588" s="167"/>
      <c r="F588" s="153"/>
      <c r="G588" s="49"/>
      <c r="H588" s="53"/>
      <c r="I588" s="24"/>
      <c r="J588" s="24"/>
      <c r="K588" s="24"/>
      <c r="L588" s="24"/>
      <c r="M588" s="24"/>
      <c r="N588" s="24"/>
      <c r="O588" s="49"/>
      <c r="P588" s="54"/>
      <c r="Q588" s="53"/>
      <c r="R588" s="24"/>
      <c r="S588" s="24"/>
      <c r="T588" s="24"/>
      <c r="U588" s="24"/>
      <c r="V588" s="24"/>
      <c r="W588" s="24"/>
      <c r="X588" s="49"/>
      <c r="Y588" s="54"/>
      <c r="Z588" s="53"/>
      <c r="AA588" s="24"/>
      <c r="AB588" s="24"/>
      <c r="AC588" s="24"/>
      <c r="AD588" s="24"/>
      <c r="AE588" s="24"/>
      <c r="AF588" s="24"/>
      <c r="AG588" s="49"/>
      <c r="AH588" s="54"/>
      <c r="AI588" s="53"/>
      <c r="AJ588" s="24"/>
      <c r="AK588" s="24"/>
      <c r="AL588" s="24"/>
      <c r="AM588" s="24"/>
      <c r="AN588" s="24"/>
      <c r="AO588" s="24"/>
      <c r="AP588" s="49"/>
      <c r="AQ588" s="54"/>
      <c r="AR588" s="54"/>
      <c r="AS588" s="54"/>
      <c r="AT588" s="29"/>
      <c r="AU588" s="24"/>
      <c r="AV588" s="24"/>
      <c r="AW588" s="24"/>
      <c r="AX588" s="24"/>
      <c r="AY588" s="24"/>
      <c r="AZ588" s="49"/>
      <c r="BA588" s="138"/>
      <c r="BB588" s="136"/>
      <c r="BF588" s="60"/>
      <c r="CS588" s="63"/>
    </row>
    <row r="589" spans="1:97" s="61" customFormat="1" ht="12.75" x14ac:dyDescent="0.2">
      <c r="A589" s="151"/>
      <c r="B589" s="151"/>
      <c r="C589" s="151"/>
      <c r="D589" s="153"/>
      <c r="E589" s="167"/>
      <c r="F589" s="153"/>
      <c r="G589" s="49"/>
      <c r="H589" s="53"/>
      <c r="I589" s="24"/>
      <c r="J589" s="24"/>
      <c r="K589" s="24"/>
      <c r="L589" s="24"/>
      <c r="M589" s="24"/>
      <c r="N589" s="24"/>
      <c r="O589" s="49"/>
      <c r="P589" s="54"/>
      <c r="Q589" s="53"/>
      <c r="R589" s="24"/>
      <c r="S589" s="24"/>
      <c r="T589" s="24"/>
      <c r="U589" s="24"/>
      <c r="V589" s="24"/>
      <c r="W589" s="24"/>
      <c r="X589" s="49"/>
      <c r="Y589" s="54"/>
      <c r="Z589" s="53"/>
      <c r="AA589" s="24"/>
      <c r="AB589" s="24"/>
      <c r="AC589" s="24"/>
      <c r="AD589" s="24"/>
      <c r="AE589" s="24"/>
      <c r="AF589" s="24"/>
      <c r="AG589" s="49"/>
      <c r="AH589" s="54"/>
      <c r="AI589" s="53"/>
      <c r="AJ589" s="24"/>
      <c r="AK589" s="24"/>
      <c r="AL589" s="24"/>
      <c r="AM589" s="24"/>
      <c r="AN589" s="24"/>
      <c r="AO589" s="24"/>
      <c r="AP589" s="49"/>
      <c r="AQ589" s="54"/>
      <c r="AR589" s="54"/>
      <c r="AS589" s="54"/>
      <c r="AT589" s="29"/>
      <c r="AU589" s="24"/>
      <c r="AV589" s="24"/>
      <c r="AW589" s="24"/>
      <c r="AX589" s="24"/>
      <c r="AY589" s="24"/>
      <c r="AZ589" s="49"/>
      <c r="BA589" s="138"/>
      <c r="BB589" s="136"/>
      <c r="BF589" s="60"/>
      <c r="CS589" s="63"/>
    </row>
    <row r="590" spans="1:97" s="61" customFormat="1" ht="12.75" x14ac:dyDescent="0.2">
      <c r="A590" s="151"/>
      <c r="B590" s="151"/>
      <c r="C590" s="151"/>
      <c r="D590" s="153"/>
      <c r="E590" s="167"/>
      <c r="F590" s="153"/>
      <c r="G590" s="49"/>
      <c r="H590" s="53"/>
      <c r="I590" s="24"/>
      <c r="J590" s="24"/>
      <c r="K590" s="24"/>
      <c r="L590" s="24"/>
      <c r="M590" s="24"/>
      <c r="N590" s="24"/>
      <c r="O590" s="49"/>
      <c r="P590" s="54"/>
      <c r="Q590" s="53"/>
      <c r="R590" s="24"/>
      <c r="S590" s="24"/>
      <c r="T590" s="24"/>
      <c r="U590" s="24"/>
      <c r="V590" s="24"/>
      <c r="W590" s="24"/>
      <c r="X590" s="49"/>
      <c r="Y590" s="54"/>
      <c r="Z590" s="53"/>
      <c r="AA590" s="24"/>
      <c r="AB590" s="24"/>
      <c r="AC590" s="24"/>
      <c r="AD590" s="24"/>
      <c r="AE590" s="24"/>
      <c r="AF590" s="24"/>
      <c r="AG590" s="49"/>
      <c r="AH590" s="54"/>
      <c r="AI590" s="53"/>
      <c r="AJ590" s="24"/>
      <c r="AK590" s="24"/>
      <c r="AL590" s="24"/>
      <c r="AM590" s="24"/>
      <c r="AN590" s="24"/>
      <c r="AO590" s="24"/>
      <c r="AP590" s="49"/>
      <c r="AQ590" s="54"/>
      <c r="AR590" s="54"/>
      <c r="AS590" s="54"/>
      <c r="AT590" s="29"/>
      <c r="AU590" s="24"/>
      <c r="AV590" s="24"/>
      <c r="AW590" s="24"/>
      <c r="AX590" s="24"/>
      <c r="AY590" s="24"/>
      <c r="AZ590" s="49"/>
      <c r="BA590" s="138"/>
      <c r="BB590" s="136"/>
      <c r="BF590" s="60"/>
      <c r="CS590" s="63"/>
    </row>
    <row r="591" spans="1:97" s="61" customFormat="1" ht="12.75" x14ac:dyDescent="0.2">
      <c r="A591" s="151"/>
      <c r="B591" s="151"/>
      <c r="C591" s="151"/>
      <c r="D591" s="153"/>
      <c r="E591" s="167"/>
      <c r="F591" s="153"/>
      <c r="G591" s="49"/>
      <c r="H591" s="53"/>
      <c r="I591" s="24"/>
      <c r="J591" s="24"/>
      <c r="K591" s="24"/>
      <c r="L591" s="24"/>
      <c r="M591" s="24"/>
      <c r="N591" s="24"/>
      <c r="O591" s="49"/>
      <c r="P591" s="54"/>
      <c r="Q591" s="53"/>
      <c r="R591" s="24"/>
      <c r="S591" s="24"/>
      <c r="T591" s="24"/>
      <c r="U591" s="24"/>
      <c r="V591" s="24"/>
      <c r="W591" s="24"/>
      <c r="X591" s="49"/>
      <c r="Y591" s="54"/>
      <c r="Z591" s="53"/>
      <c r="AA591" s="24"/>
      <c r="AB591" s="24"/>
      <c r="AC591" s="24"/>
      <c r="AD591" s="24"/>
      <c r="AE591" s="24"/>
      <c r="AF591" s="24"/>
      <c r="AG591" s="49"/>
      <c r="AH591" s="54"/>
      <c r="AI591" s="53"/>
      <c r="AJ591" s="24"/>
      <c r="AK591" s="24"/>
      <c r="AL591" s="24"/>
      <c r="AM591" s="24"/>
      <c r="AN591" s="24"/>
      <c r="AO591" s="24"/>
      <c r="AP591" s="49"/>
      <c r="AQ591" s="54"/>
      <c r="AR591" s="54"/>
      <c r="AS591" s="54"/>
      <c r="AT591" s="29"/>
      <c r="AU591" s="24"/>
      <c r="AV591" s="24"/>
      <c r="AW591" s="24"/>
      <c r="AX591" s="24"/>
      <c r="AY591" s="24"/>
      <c r="AZ591" s="49"/>
      <c r="BA591" s="138"/>
      <c r="BB591" s="136"/>
      <c r="BF591" s="60"/>
      <c r="CS591" s="63"/>
    </row>
    <row r="592" spans="1:97" s="61" customFormat="1" ht="12.75" x14ac:dyDescent="0.2">
      <c r="A592" s="151"/>
      <c r="B592" s="151"/>
      <c r="C592" s="151"/>
      <c r="D592" s="153"/>
      <c r="E592" s="167"/>
      <c r="F592" s="153"/>
      <c r="G592" s="49"/>
      <c r="H592" s="53"/>
      <c r="I592" s="24"/>
      <c r="J592" s="24"/>
      <c r="K592" s="24"/>
      <c r="L592" s="24"/>
      <c r="M592" s="24"/>
      <c r="N592" s="24"/>
      <c r="O592" s="49"/>
      <c r="P592" s="54"/>
      <c r="Q592" s="53"/>
      <c r="R592" s="24"/>
      <c r="S592" s="24"/>
      <c r="T592" s="24"/>
      <c r="U592" s="24"/>
      <c r="V592" s="24"/>
      <c r="W592" s="24"/>
      <c r="X592" s="49"/>
      <c r="Y592" s="54"/>
      <c r="Z592" s="53"/>
      <c r="AA592" s="24"/>
      <c r="AB592" s="24"/>
      <c r="AC592" s="24"/>
      <c r="AD592" s="24"/>
      <c r="AE592" s="24"/>
      <c r="AF592" s="24"/>
      <c r="AG592" s="49"/>
      <c r="AH592" s="54"/>
      <c r="AI592" s="53"/>
      <c r="AJ592" s="24"/>
      <c r="AK592" s="24"/>
      <c r="AL592" s="24"/>
      <c r="AM592" s="24"/>
      <c r="AN592" s="24"/>
      <c r="AO592" s="24"/>
      <c r="AP592" s="49"/>
      <c r="AQ592" s="54"/>
      <c r="AR592" s="54"/>
      <c r="AS592" s="54"/>
      <c r="AT592" s="29"/>
      <c r="AU592" s="24"/>
      <c r="AV592" s="24"/>
      <c r="AW592" s="24"/>
      <c r="AX592" s="24"/>
      <c r="AY592" s="24"/>
      <c r="AZ592" s="49"/>
      <c r="BA592" s="138"/>
      <c r="BB592" s="136"/>
      <c r="BF592" s="60"/>
      <c r="CS592" s="63"/>
    </row>
    <row r="593" spans="1:97" s="61" customFormat="1" ht="12.75" x14ac:dyDescent="0.2">
      <c r="A593" s="151"/>
      <c r="B593" s="151"/>
      <c r="C593" s="151"/>
      <c r="D593" s="153"/>
      <c r="E593" s="167"/>
      <c r="F593" s="153"/>
      <c r="G593" s="49"/>
      <c r="H593" s="53"/>
      <c r="I593" s="24"/>
      <c r="J593" s="24"/>
      <c r="K593" s="24"/>
      <c r="L593" s="24"/>
      <c r="M593" s="24"/>
      <c r="N593" s="24"/>
      <c r="O593" s="49"/>
      <c r="P593" s="54"/>
      <c r="Q593" s="53"/>
      <c r="R593" s="24"/>
      <c r="S593" s="24"/>
      <c r="T593" s="24"/>
      <c r="U593" s="24"/>
      <c r="V593" s="24"/>
      <c r="W593" s="24"/>
      <c r="X593" s="49"/>
      <c r="Y593" s="54"/>
      <c r="Z593" s="53"/>
      <c r="AA593" s="24"/>
      <c r="AB593" s="24"/>
      <c r="AC593" s="24"/>
      <c r="AD593" s="24"/>
      <c r="AE593" s="24"/>
      <c r="AF593" s="24"/>
      <c r="AG593" s="49"/>
      <c r="AH593" s="54"/>
      <c r="AI593" s="53"/>
      <c r="AJ593" s="24"/>
      <c r="AK593" s="24"/>
      <c r="AL593" s="24"/>
      <c r="AM593" s="24"/>
      <c r="AN593" s="24"/>
      <c r="AO593" s="24"/>
      <c r="AP593" s="49"/>
      <c r="AQ593" s="54"/>
      <c r="AR593" s="54"/>
      <c r="AS593" s="54"/>
      <c r="AT593" s="29"/>
      <c r="AU593" s="24"/>
      <c r="AV593" s="24"/>
      <c r="AW593" s="24"/>
      <c r="AX593" s="24"/>
      <c r="AY593" s="24"/>
      <c r="AZ593" s="49"/>
      <c r="BA593" s="138"/>
      <c r="BB593" s="136"/>
      <c r="BF593" s="60"/>
      <c r="CS593" s="63"/>
    </row>
    <row r="594" spans="1:97" s="61" customFormat="1" ht="12.75" x14ac:dyDescent="0.2">
      <c r="A594" s="151"/>
      <c r="B594" s="151"/>
      <c r="C594" s="151"/>
      <c r="D594" s="153"/>
      <c r="E594" s="167"/>
      <c r="F594" s="153"/>
      <c r="G594" s="49"/>
      <c r="H594" s="53"/>
      <c r="I594" s="24"/>
      <c r="J594" s="24"/>
      <c r="K594" s="24"/>
      <c r="L594" s="24"/>
      <c r="M594" s="24"/>
      <c r="N594" s="24"/>
      <c r="O594" s="49"/>
      <c r="P594" s="54"/>
      <c r="Q594" s="53"/>
      <c r="R594" s="24"/>
      <c r="S594" s="24"/>
      <c r="T594" s="24"/>
      <c r="U594" s="24"/>
      <c r="V594" s="24"/>
      <c r="W594" s="24"/>
      <c r="X594" s="49"/>
      <c r="Y594" s="54"/>
      <c r="Z594" s="53"/>
      <c r="AA594" s="24"/>
      <c r="AB594" s="24"/>
      <c r="AC594" s="24"/>
      <c r="AD594" s="24"/>
      <c r="AE594" s="24"/>
      <c r="AF594" s="24"/>
      <c r="AG594" s="49"/>
      <c r="AH594" s="54"/>
      <c r="AI594" s="53"/>
      <c r="AJ594" s="24"/>
      <c r="AK594" s="24"/>
      <c r="AL594" s="24"/>
      <c r="AM594" s="24"/>
      <c r="AN594" s="24"/>
      <c r="AO594" s="24"/>
      <c r="AP594" s="49"/>
      <c r="AQ594" s="54"/>
      <c r="AR594" s="54"/>
      <c r="AS594" s="54"/>
      <c r="AT594" s="29"/>
      <c r="AU594" s="24"/>
      <c r="AV594" s="24"/>
      <c r="AW594" s="24"/>
      <c r="AX594" s="24"/>
      <c r="AY594" s="24"/>
      <c r="AZ594" s="49"/>
      <c r="BA594" s="138"/>
      <c r="BB594" s="136"/>
      <c r="BF594" s="60"/>
      <c r="CS594" s="63"/>
    </row>
    <row r="595" spans="1:97" s="61" customFormat="1" ht="12.75" x14ac:dyDescent="0.2">
      <c r="A595" s="151"/>
      <c r="B595" s="151"/>
      <c r="C595" s="151"/>
      <c r="D595" s="153"/>
      <c r="E595" s="167"/>
      <c r="F595" s="153"/>
      <c r="G595" s="49"/>
      <c r="H595" s="53"/>
      <c r="I595" s="24"/>
      <c r="J595" s="24"/>
      <c r="K595" s="24"/>
      <c r="L595" s="24"/>
      <c r="M595" s="24"/>
      <c r="N595" s="24"/>
      <c r="O595" s="49"/>
      <c r="P595" s="54"/>
      <c r="Q595" s="53"/>
      <c r="R595" s="24"/>
      <c r="S595" s="24"/>
      <c r="T595" s="24"/>
      <c r="U595" s="24"/>
      <c r="V595" s="24"/>
      <c r="W595" s="24"/>
      <c r="X595" s="49"/>
      <c r="Y595" s="54"/>
      <c r="Z595" s="53"/>
      <c r="AA595" s="24"/>
      <c r="AB595" s="24"/>
      <c r="AC595" s="24"/>
      <c r="AD595" s="24"/>
      <c r="AE595" s="24"/>
      <c r="AF595" s="24"/>
      <c r="AG595" s="49"/>
      <c r="AH595" s="54"/>
      <c r="AI595" s="53"/>
      <c r="AJ595" s="24"/>
      <c r="AK595" s="24"/>
      <c r="AL595" s="24"/>
      <c r="AM595" s="24"/>
      <c r="AN595" s="24"/>
      <c r="AO595" s="24"/>
      <c r="AP595" s="49"/>
      <c r="AQ595" s="54"/>
      <c r="AR595" s="54"/>
      <c r="AS595" s="54"/>
      <c r="AT595" s="29"/>
      <c r="AU595" s="24"/>
      <c r="AV595" s="24"/>
      <c r="AW595" s="24"/>
      <c r="AX595" s="24"/>
      <c r="AY595" s="24"/>
      <c r="AZ595" s="49"/>
      <c r="BA595" s="138"/>
      <c r="BB595" s="136"/>
      <c r="BF595" s="60"/>
      <c r="CS595" s="63"/>
    </row>
    <row r="596" spans="1:97" s="61" customFormat="1" ht="12.75" x14ac:dyDescent="0.2">
      <c r="A596" s="151"/>
      <c r="B596" s="151"/>
      <c r="C596" s="151"/>
      <c r="D596" s="153"/>
      <c r="E596" s="167"/>
      <c r="F596" s="153"/>
      <c r="G596" s="49"/>
      <c r="H596" s="53"/>
      <c r="I596" s="24"/>
      <c r="J596" s="24"/>
      <c r="K596" s="24"/>
      <c r="L596" s="24"/>
      <c r="M596" s="24"/>
      <c r="N596" s="24"/>
      <c r="O596" s="49"/>
      <c r="P596" s="54"/>
      <c r="Q596" s="53"/>
      <c r="R596" s="24"/>
      <c r="S596" s="24"/>
      <c r="T596" s="24"/>
      <c r="U596" s="24"/>
      <c r="V596" s="24"/>
      <c r="W596" s="24"/>
      <c r="X596" s="49"/>
      <c r="Y596" s="54"/>
      <c r="Z596" s="53"/>
      <c r="AA596" s="24"/>
      <c r="AB596" s="24"/>
      <c r="AC596" s="24"/>
      <c r="AD596" s="24"/>
      <c r="AE596" s="24"/>
      <c r="AF596" s="24"/>
      <c r="AG596" s="49"/>
      <c r="AH596" s="54"/>
      <c r="AI596" s="53"/>
      <c r="AJ596" s="24"/>
      <c r="AK596" s="24"/>
      <c r="AL596" s="24"/>
      <c r="AM596" s="24"/>
      <c r="AN596" s="24"/>
      <c r="AO596" s="24"/>
      <c r="AP596" s="49"/>
      <c r="AQ596" s="54"/>
      <c r="AR596" s="54"/>
      <c r="AS596" s="54"/>
      <c r="AT596" s="29"/>
      <c r="AU596" s="24"/>
      <c r="AV596" s="24"/>
      <c r="AW596" s="24"/>
      <c r="AX596" s="24"/>
      <c r="AY596" s="24"/>
      <c r="AZ596" s="49"/>
      <c r="BA596" s="138"/>
      <c r="BB596" s="136"/>
      <c r="BF596" s="60"/>
      <c r="CS596" s="63"/>
    </row>
    <row r="597" spans="1:97" s="61" customFormat="1" ht="12.75" x14ac:dyDescent="0.2">
      <c r="A597" s="151"/>
      <c r="B597" s="151"/>
      <c r="C597" s="151"/>
      <c r="D597" s="153"/>
      <c r="E597" s="167"/>
      <c r="F597" s="153"/>
      <c r="G597" s="49"/>
      <c r="H597" s="53"/>
      <c r="I597" s="24"/>
      <c r="J597" s="24"/>
      <c r="K597" s="24"/>
      <c r="L597" s="24"/>
      <c r="M597" s="24"/>
      <c r="N597" s="24"/>
      <c r="O597" s="49"/>
      <c r="P597" s="54"/>
      <c r="Q597" s="53"/>
      <c r="R597" s="24"/>
      <c r="S597" s="24"/>
      <c r="T597" s="24"/>
      <c r="U597" s="24"/>
      <c r="V597" s="24"/>
      <c r="W597" s="24"/>
      <c r="X597" s="49"/>
      <c r="Y597" s="54"/>
      <c r="Z597" s="53"/>
      <c r="AA597" s="24"/>
      <c r="AB597" s="24"/>
      <c r="AC597" s="24"/>
      <c r="AD597" s="24"/>
      <c r="AE597" s="24"/>
      <c r="AF597" s="24"/>
      <c r="AG597" s="49"/>
      <c r="AH597" s="54"/>
      <c r="AI597" s="53"/>
      <c r="AJ597" s="24"/>
      <c r="AK597" s="24"/>
      <c r="AL597" s="24"/>
      <c r="AM597" s="24"/>
      <c r="AN597" s="24"/>
      <c r="AO597" s="24"/>
      <c r="AP597" s="49"/>
      <c r="AQ597" s="54"/>
      <c r="AR597" s="54"/>
      <c r="AS597" s="54"/>
      <c r="AT597" s="29"/>
      <c r="AU597" s="24"/>
      <c r="AV597" s="24"/>
      <c r="AW597" s="24"/>
      <c r="AX597" s="24"/>
      <c r="AY597" s="24"/>
      <c r="AZ597" s="49"/>
      <c r="BA597" s="138"/>
      <c r="BB597" s="136"/>
      <c r="BF597" s="60"/>
      <c r="CS597" s="63"/>
    </row>
    <row r="598" spans="1:97" s="61" customFormat="1" ht="12.75" x14ac:dyDescent="0.2">
      <c r="A598" s="151"/>
      <c r="B598" s="151"/>
      <c r="C598" s="151"/>
      <c r="D598" s="153"/>
      <c r="E598" s="167"/>
      <c r="F598" s="153"/>
      <c r="G598" s="49"/>
      <c r="H598" s="53"/>
      <c r="I598" s="24"/>
      <c r="J598" s="24"/>
      <c r="K598" s="24"/>
      <c r="L598" s="24"/>
      <c r="M598" s="24"/>
      <c r="N598" s="24"/>
      <c r="O598" s="49"/>
      <c r="P598" s="54"/>
      <c r="Q598" s="53"/>
      <c r="R598" s="24"/>
      <c r="S598" s="24"/>
      <c r="T598" s="24"/>
      <c r="U598" s="24"/>
      <c r="V598" s="24"/>
      <c r="W598" s="24"/>
      <c r="X598" s="49"/>
      <c r="Y598" s="54"/>
      <c r="Z598" s="53"/>
      <c r="AA598" s="24"/>
      <c r="AB598" s="24"/>
      <c r="AC598" s="24"/>
      <c r="AD598" s="24"/>
      <c r="AE598" s="24"/>
      <c r="AF598" s="24"/>
      <c r="AG598" s="49"/>
      <c r="AH598" s="54"/>
      <c r="AI598" s="53"/>
      <c r="AJ598" s="24"/>
      <c r="AK598" s="24"/>
      <c r="AL598" s="24"/>
      <c r="AM598" s="24"/>
      <c r="AN598" s="24"/>
      <c r="AO598" s="24"/>
      <c r="AP598" s="49"/>
      <c r="AQ598" s="54"/>
      <c r="AR598" s="54"/>
      <c r="AS598" s="54"/>
      <c r="AT598" s="29"/>
      <c r="AU598" s="24"/>
      <c r="AV598" s="24"/>
      <c r="AW598" s="24"/>
      <c r="AX598" s="24"/>
      <c r="AY598" s="24"/>
      <c r="AZ598" s="49"/>
      <c r="BA598" s="138"/>
      <c r="BB598" s="136"/>
      <c r="BF598" s="60"/>
      <c r="CS598" s="63"/>
    </row>
    <row r="599" spans="1:97" s="61" customFormat="1" ht="12.75" x14ac:dyDescent="0.2">
      <c r="A599" s="151"/>
      <c r="B599" s="151"/>
      <c r="C599" s="151"/>
      <c r="D599" s="153"/>
      <c r="E599" s="167"/>
      <c r="F599" s="153"/>
      <c r="G599" s="49"/>
      <c r="H599" s="53"/>
      <c r="I599" s="24"/>
      <c r="J599" s="24"/>
      <c r="K599" s="24"/>
      <c r="L599" s="24"/>
      <c r="M599" s="24"/>
      <c r="N599" s="24"/>
      <c r="O599" s="49"/>
      <c r="P599" s="54"/>
      <c r="Q599" s="53"/>
      <c r="R599" s="24"/>
      <c r="S599" s="24"/>
      <c r="T599" s="24"/>
      <c r="U599" s="24"/>
      <c r="V599" s="24"/>
      <c r="W599" s="24"/>
      <c r="X599" s="49"/>
      <c r="Y599" s="54"/>
      <c r="Z599" s="53"/>
      <c r="AA599" s="24"/>
      <c r="AB599" s="24"/>
      <c r="AC599" s="24"/>
      <c r="AD599" s="24"/>
      <c r="AE599" s="24"/>
      <c r="AF599" s="24"/>
      <c r="AG599" s="49"/>
      <c r="AH599" s="54"/>
      <c r="AI599" s="53"/>
      <c r="AJ599" s="24"/>
      <c r="AK599" s="24"/>
      <c r="AL599" s="24"/>
      <c r="AM599" s="24"/>
      <c r="AN599" s="24"/>
      <c r="AO599" s="24"/>
      <c r="AP599" s="49"/>
      <c r="AQ599" s="54"/>
      <c r="AR599" s="54"/>
      <c r="AS599" s="54"/>
      <c r="AT599" s="29"/>
      <c r="AU599" s="24"/>
      <c r="AV599" s="24"/>
      <c r="AW599" s="24"/>
      <c r="AX599" s="24"/>
      <c r="AY599" s="24"/>
      <c r="AZ599" s="49"/>
      <c r="BA599" s="138"/>
      <c r="BB599" s="136"/>
      <c r="BF599" s="60"/>
      <c r="CS599" s="63"/>
    </row>
    <row r="600" spans="1:97" s="61" customFormat="1" ht="12.75" x14ac:dyDescent="0.2">
      <c r="A600" s="151"/>
      <c r="B600" s="151"/>
      <c r="C600" s="151"/>
      <c r="D600" s="153"/>
      <c r="E600" s="167"/>
      <c r="F600" s="153"/>
      <c r="G600" s="49"/>
      <c r="H600" s="53"/>
      <c r="I600" s="24"/>
      <c r="J600" s="24"/>
      <c r="K600" s="24"/>
      <c r="L600" s="24"/>
      <c r="M600" s="24"/>
      <c r="N600" s="24"/>
      <c r="O600" s="49"/>
      <c r="P600" s="54"/>
      <c r="Q600" s="53"/>
      <c r="R600" s="24"/>
      <c r="S600" s="24"/>
      <c r="T600" s="24"/>
      <c r="U600" s="24"/>
      <c r="V600" s="24"/>
      <c r="W600" s="24"/>
      <c r="X600" s="49"/>
      <c r="Y600" s="54"/>
      <c r="Z600" s="53"/>
      <c r="AA600" s="24"/>
      <c r="AB600" s="24"/>
      <c r="AC600" s="24"/>
      <c r="AD600" s="24"/>
      <c r="AE600" s="24"/>
      <c r="AF600" s="24"/>
      <c r="AG600" s="49"/>
      <c r="AH600" s="54"/>
      <c r="AI600" s="53"/>
      <c r="AJ600" s="24"/>
      <c r="AK600" s="24"/>
      <c r="AL600" s="24"/>
      <c r="AM600" s="24"/>
      <c r="AN600" s="24"/>
      <c r="AO600" s="24"/>
      <c r="AP600" s="49"/>
      <c r="AQ600" s="54"/>
      <c r="AR600" s="54"/>
      <c r="AS600" s="54"/>
      <c r="AT600" s="29"/>
      <c r="AU600" s="24"/>
      <c r="AV600" s="24"/>
      <c r="AW600" s="24"/>
      <c r="AX600" s="24"/>
      <c r="AY600" s="24"/>
      <c r="AZ600" s="49"/>
      <c r="BA600" s="138"/>
      <c r="BB600" s="136"/>
      <c r="BF600" s="60"/>
      <c r="CS600" s="63"/>
    </row>
    <row r="601" spans="1:97" s="61" customFormat="1" ht="12.75" x14ac:dyDescent="0.2">
      <c r="A601" s="151"/>
      <c r="B601" s="151"/>
      <c r="C601" s="151"/>
      <c r="D601" s="153"/>
      <c r="E601" s="167"/>
      <c r="F601" s="153"/>
      <c r="G601" s="49"/>
      <c r="H601" s="53"/>
      <c r="I601" s="24"/>
      <c r="J601" s="24"/>
      <c r="K601" s="24"/>
      <c r="L601" s="24"/>
      <c r="M601" s="24"/>
      <c r="N601" s="24"/>
      <c r="O601" s="49"/>
      <c r="P601" s="54"/>
      <c r="Q601" s="53"/>
      <c r="R601" s="24"/>
      <c r="S601" s="24"/>
      <c r="T601" s="24"/>
      <c r="U601" s="24"/>
      <c r="V601" s="24"/>
      <c r="W601" s="24"/>
      <c r="X601" s="49"/>
      <c r="Y601" s="54"/>
      <c r="Z601" s="53"/>
      <c r="AA601" s="24"/>
      <c r="AB601" s="24"/>
      <c r="AC601" s="24"/>
      <c r="AD601" s="24"/>
      <c r="AE601" s="24"/>
      <c r="AF601" s="24"/>
      <c r="AG601" s="49"/>
      <c r="AH601" s="54"/>
      <c r="AI601" s="53"/>
      <c r="AJ601" s="24"/>
      <c r="AK601" s="24"/>
      <c r="AL601" s="24"/>
      <c r="AM601" s="24"/>
      <c r="AN601" s="24"/>
      <c r="AO601" s="24"/>
      <c r="AP601" s="49"/>
      <c r="AQ601" s="54"/>
      <c r="AR601" s="54"/>
      <c r="AS601" s="54"/>
      <c r="AT601" s="29"/>
      <c r="AU601" s="24"/>
      <c r="AV601" s="24"/>
      <c r="AW601" s="24"/>
      <c r="AX601" s="24"/>
      <c r="AY601" s="24"/>
      <c r="AZ601" s="49"/>
      <c r="BA601" s="138"/>
      <c r="BB601" s="136"/>
      <c r="BF601" s="60"/>
      <c r="CS601" s="63"/>
    </row>
    <row r="602" spans="1:97" s="61" customFormat="1" ht="12.75" x14ac:dyDescent="0.2">
      <c r="A602" s="151"/>
      <c r="B602" s="151"/>
      <c r="C602" s="151"/>
      <c r="D602" s="153"/>
      <c r="E602" s="167"/>
      <c r="F602" s="153"/>
      <c r="G602" s="49"/>
      <c r="H602" s="53"/>
      <c r="I602" s="24"/>
      <c r="J602" s="24"/>
      <c r="K602" s="24"/>
      <c r="L602" s="24"/>
      <c r="M602" s="24"/>
      <c r="N602" s="24"/>
      <c r="O602" s="49"/>
      <c r="P602" s="54"/>
      <c r="Q602" s="53"/>
      <c r="R602" s="24"/>
      <c r="S602" s="24"/>
      <c r="T602" s="24"/>
      <c r="U602" s="24"/>
      <c r="V602" s="24"/>
      <c r="W602" s="24"/>
      <c r="X602" s="49"/>
      <c r="Y602" s="54"/>
      <c r="Z602" s="53"/>
      <c r="AA602" s="24"/>
      <c r="AB602" s="24"/>
      <c r="AC602" s="24"/>
      <c r="AD602" s="24"/>
      <c r="AE602" s="24"/>
      <c r="AF602" s="24"/>
      <c r="AG602" s="49"/>
      <c r="AH602" s="54"/>
      <c r="AI602" s="53"/>
      <c r="AJ602" s="24"/>
      <c r="AK602" s="24"/>
      <c r="AL602" s="24"/>
      <c r="AM602" s="24"/>
      <c r="AN602" s="24"/>
      <c r="AO602" s="24"/>
      <c r="AP602" s="49"/>
      <c r="AQ602" s="54"/>
      <c r="AR602" s="54"/>
      <c r="AS602" s="54"/>
      <c r="AT602" s="29"/>
      <c r="AU602" s="24"/>
      <c r="AV602" s="24"/>
      <c r="AW602" s="24"/>
      <c r="AX602" s="24"/>
      <c r="AY602" s="24"/>
      <c r="AZ602" s="49"/>
      <c r="BA602" s="138"/>
      <c r="BB602" s="136"/>
      <c r="BF602" s="60"/>
      <c r="CS602" s="63"/>
    </row>
    <row r="603" spans="1:97" s="61" customFormat="1" ht="12.75" x14ac:dyDescent="0.2">
      <c r="A603" s="151"/>
      <c r="B603" s="151"/>
      <c r="C603" s="151"/>
      <c r="D603" s="153"/>
      <c r="E603" s="167"/>
      <c r="F603" s="153"/>
      <c r="G603" s="49"/>
      <c r="H603" s="53"/>
      <c r="I603" s="24"/>
      <c r="J603" s="24"/>
      <c r="K603" s="24"/>
      <c r="L603" s="24"/>
      <c r="M603" s="24"/>
      <c r="N603" s="24"/>
      <c r="O603" s="49"/>
      <c r="P603" s="54"/>
      <c r="Q603" s="53"/>
      <c r="R603" s="24"/>
      <c r="S603" s="24"/>
      <c r="T603" s="24"/>
      <c r="U603" s="24"/>
      <c r="V603" s="24"/>
      <c r="W603" s="24"/>
      <c r="X603" s="49"/>
      <c r="Y603" s="54"/>
      <c r="Z603" s="53"/>
      <c r="AA603" s="24"/>
      <c r="AB603" s="24"/>
      <c r="AC603" s="24"/>
      <c r="AD603" s="24"/>
      <c r="AE603" s="24"/>
      <c r="AF603" s="24"/>
      <c r="AG603" s="49"/>
      <c r="AH603" s="54"/>
      <c r="AI603" s="53"/>
      <c r="AJ603" s="24"/>
      <c r="AK603" s="24"/>
      <c r="AL603" s="24"/>
      <c r="AM603" s="24"/>
      <c r="AN603" s="24"/>
      <c r="AO603" s="24"/>
      <c r="AP603" s="49"/>
      <c r="AQ603" s="54"/>
      <c r="AR603" s="54"/>
      <c r="AS603" s="54"/>
      <c r="AT603" s="29"/>
      <c r="AU603" s="24"/>
      <c r="AV603" s="24"/>
      <c r="AW603" s="24"/>
      <c r="AX603" s="24"/>
      <c r="AY603" s="24"/>
      <c r="AZ603" s="49"/>
      <c r="BA603" s="138"/>
      <c r="BB603" s="136"/>
      <c r="BF603" s="60"/>
      <c r="CS603" s="63"/>
    </row>
    <row r="604" spans="1:97" s="61" customFormat="1" ht="12.75" x14ac:dyDescent="0.2">
      <c r="A604" s="151"/>
      <c r="B604" s="151"/>
      <c r="C604" s="151"/>
      <c r="D604" s="153"/>
      <c r="E604" s="167"/>
      <c r="F604" s="153"/>
      <c r="G604" s="49"/>
      <c r="H604" s="53"/>
      <c r="I604" s="24"/>
      <c r="J604" s="24"/>
      <c r="K604" s="24"/>
      <c r="L604" s="24"/>
      <c r="M604" s="24"/>
      <c r="N604" s="24"/>
      <c r="O604" s="49"/>
      <c r="P604" s="54"/>
      <c r="Q604" s="53"/>
      <c r="R604" s="24"/>
      <c r="S604" s="24"/>
      <c r="T604" s="24"/>
      <c r="U604" s="24"/>
      <c r="V604" s="24"/>
      <c r="W604" s="24"/>
      <c r="X604" s="49"/>
      <c r="Y604" s="54"/>
      <c r="Z604" s="53"/>
      <c r="AA604" s="24"/>
      <c r="AB604" s="24"/>
      <c r="AC604" s="24"/>
      <c r="AD604" s="24"/>
      <c r="AE604" s="24"/>
      <c r="AF604" s="24"/>
      <c r="AG604" s="49"/>
      <c r="AH604" s="54"/>
      <c r="AI604" s="53"/>
      <c r="AJ604" s="24"/>
      <c r="AK604" s="24"/>
      <c r="AL604" s="24"/>
      <c r="AM604" s="24"/>
      <c r="AN604" s="24"/>
      <c r="AO604" s="24"/>
      <c r="AP604" s="49"/>
      <c r="AQ604" s="54"/>
      <c r="AR604" s="54"/>
      <c r="AS604" s="54"/>
      <c r="AT604" s="29"/>
      <c r="AU604" s="24"/>
      <c r="AV604" s="24"/>
      <c r="AW604" s="24"/>
      <c r="AX604" s="24"/>
      <c r="AY604" s="24"/>
      <c r="AZ604" s="49"/>
      <c r="BA604" s="138"/>
      <c r="BB604" s="136"/>
      <c r="BF604" s="60"/>
      <c r="CS604" s="63"/>
    </row>
    <row r="605" spans="1:97" s="61" customFormat="1" ht="12.75" x14ac:dyDescent="0.2">
      <c r="A605" s="151"/>
      <c r="B605" s="151"/>
      <c r="C605" s="151"/>
      <c r="D605" s="153"/>
      <c r="E605" s="167"/>
      <c r="F605" s="153"/>
      <c r="G605" s="49"/>
      <c r="H605" s="53"/>
      <c r="I605" s="24"/>
      <c r="J605" s="24"/>
      <c r="K605" s="24"/>
      <c r="L605" s="24"/>
      <c r="M605" s="24"/>
      <c r="N605" s="24"/>
      <c r="O605" s="49"/>
      <c r="P605" s="54"/>
      <c r="Q605" s="53"/>
      <c r="R605" s="24"/>
      <c r="S605" s="24"/>
      <c r="T605" s="24"/>
      <c r="U605" s="24"/>
      <c r="V605" s="24"/>
      <c r="W605" s="24"/>
      <c r="X605" s="49"/>
      <c r="Y605" s="54"/>
      <c r="Z605" s="53"/>
      <c r="AA605" s="24"/>
      <c r="AB605" s="24"/>
      <c r="AC605" s="24"/>
      <c r="AD605" s="24"/>
      <c r="AE605" s="24"/>
      <c r="AF605" s="24"/>
      <c r="AG605" s="49"/>
      <c r="AH605" s="54"/>
      <c r="AI605" s="53"/>
      <c r="AJ605" s="24"/>
      <c r="AK605" s="24"/>
      <c r="AL605" s="24"/>
      <c r="AM605" s="24"/>
      <c r="AN605" s="24"/>
      <c r="AO605" s="24"/>
      <c r="AP605" s="49"/>
      <c r="AQ605" s="54"/>
      <c r="AR605" s="54"/>
      <c r="AS605" s="54"/>
      <c r="AT605" s="29"/>
      <c r="AU605" s="24"/>
      <c r="AV605" s="24"/>
      <c r="AW605" s="24"/>
      <c r="AX605" s="24"/>
      <c r="AY605" s="24"/>
      <c r="AZ605" s="49"/>
      <c r="BA605" s="138"/>
      <c r="BB605" s="136"/>
      <c r="BF605" s="60"/>
      <c r="CS605" s="63"/>
    </row>
    <row r="606" spans="1:97" s="61" customFormat="1" ht="12.75" x14ac:dyDescent="0.2">
      <c r="A606" s="151"/>
      <c r="B606" s="151"/>
      <c r="C606" s="151"/>
      <c r="D606" s="153"/>
      <c r="E606" s="167"/>
      <c r="F606" s="153"/>
      <c r="G606" s="49"/>
      <c r="H606" s="53"/>
      <c r="I606" s="24"/>
      <c r="J606" s="24"/>
      <c r="K606" s="24"/>
      <c r="L606" s="24"/>
      <c r="M606" s="24"/>
      <c r="N606" s="24"/>
      <c r="O606" s="49"/>
      <c r="P606" s="54"/>
      <c r="Q606" s="53"/>
      <c r="R606" s="24"/>
      <c r="S606" s="24"/>
      <c r="T606" s="24"/>
      <c r="U606" s="24"/>
      <c r="V606" s="24"/>
      <c r="W606" s="24"/>
      <c r="X606" s="49"/>
      <c r="Y606" s="54"/>
      <c r="Z606" s="53"/>
      <c r="AA606" s="24"/>
      <c r="AB606" s="24"/>
      <c r="AC606" s="24"/>
      <c r="AD606" s="24"/>
      <c r="AE606" s="24"/>
      <c r="AF606" s="24"/>
      <c r="AG606" s="49"/>
      <c r="AH606" s="54"/>
      <c r="AI606" s="53"/>
      <c r="AJ606" s="24"/>
      <c r="AK606" s="24"/>
      <c r="AL606" s="24"/>
      <c r="AM606" s="24"/>
      <c r="AN606" s="24"/>
      <c r="AO606" s="24"/>
      <c r="AP606" s="49"/>
      <c r="AQ606" s="54"/>
      <c r="AR606" s="54"/>
      <c r="AS606" s="54"/>
      <c r="AT606" s="29"/>
      <c r="AU606" s="24"/>
      <c r="AV606" s="24"/>
      <c r="AW606" s="24"/>
      <c r="AX606" s="24"/>
      <c r="AY606" s="24"/>
      <c r="AZ606" s="49"/>
      <c r="BA606" s="138"/>
      <c r="BB606" s="136"/>
      <c r="BF606" s="60"/>
      <c r="CS606" s="63"/>
    </row>
    <row r="607" spans="1:97" s="61" customFormat="1" ht="12.75" x14ac:dyDescent="0.2">
      <c r="A607" s="151"/>
      <c r="B607" s="151"/>
      <c r="C607" s="151"/>
      <c r="D607" s="153"/>
      <c r="E607" s="167"/>
      <c r="F607" s="153"/>
      <c r="G607" s="49"/>
      <c r="H607" s="53"/>
      <c r="I607" s="24"/>
      <c r="J607" s="24"/>
      <c r="K607" s="24"/>
      <c r="L607" s="24"/>
      <c r="M607" s="24"/>
      <c r="N607" s="24"/>
      <c r="O607" s="49"/>
      <c r="P607" s="54"/>
      <c r="Q607" s="53"/>
      <c r="R607" s="24"/>
      <c r="S607" s="24"/>
      <c r="T607" s="24"/>
      <c r="U607" s="24"/>
      <c r="V607" s="24"/>
      <c r="W607" s="24"/>
      <c r="X607" s="49"/>
      <c r="Y607" s="54"/>
      <c r="Z607" s="53"/>
      <c r="AA607" s="24"/>
      <c r="AB607" s="24"/>
      <c r="AC607" s="24"/>
      <c r="AD607" s="24"/>
      <c r="AE607" s="24"/>
      <c r="AF607" s="24"/>
      <c r="AG607" s="49"/>
      <c r="AH607" s="54"/>
      <c r="AI607" s="53"/>
      <c r="AJ607" s="24"/>
      <c r="AK607" s="24"/>
      <c r="AL607" s="24"/>
      <c r="AM607" s="24"/>
      <c r="AN607" s="24"/>
      <c r="AO607" s="24"/>
      <c r="AP607" s="49"/>
      <c r="AQ607" s="54"/>
      <c r="AR607" s="54"/>
      <c r="AS607" s="54"/>
      <c r="AT607" s="29"/>
      <c r="AU607" s="24"/>
      <c r="AV607" s="24"/>
      <c r="AW607" s="24"/>
      <c r="AX607" s="24"/>
      <c r="AY607" s="24"/>
      <c r="AZ607" s="49"/>
      <c r="BA607" s="138"/>
      <c r="BB607" s="136"/>
      <c r="BF607" s="60"/>
      <c r="CS607" s="63"/>
    </row>
    <row r="608" spans="1:97" s="61" customFormat="1" ht="12.75" x14ac:dyDescent="0.2">
      <c r="A608" s="151"/>
      <c r="B608" s="151"/>
      <c r="C608" s="151"/>
      <c r="D608" s="153"/>
      <c r="E608" s="167"/>
      <c r="F608" s="153"/>
      <c r="G608" s="49"/>
      <c r="H608" s="53"/>
      <c r="I608" s="24"/>
      <c r="J608" s="24"/>
      <c r="K608" s="24"/>
      <c r="L608" s="24"/>
      <c r="M608" s="24"/>
      <c r="N608" s="24"/>
      <c r="O608" s="49"/>
      <c r="P608" s="54"/>
      <c r="Q608" s="53"/>
      <c r="R608" s="24"/>
      <c r="S608" s="24"/>
      <c r="T608" s="24"/>
      <c r="U608" s="24"/>
      <c r="V608" s="24"/>
      <c r="W608" s="24"/>
      <c r="X608" s="49"/>
      <c r="Y608" s="54"/>
      <c r="Z608" s="53"/>
      <c r="AA608" s="24"/>
      <c r="AB608" s="24"/>
      <c r="AC608" s="24"/>
      <c r="AD608" s="24"/>
      <c r="AE608" s="24"/>
      <c r="AF608" s="24"/>
      <c r="AG608" s="49"/>
      <c r="AH608" s="54"/>
      <c r="AI608" s="53"/>
      <c r="AJ608" s="24"/>
      <c r="AK608" s="24"/>
      <c r="AL608" s="24"/>
      <c r="AM608" s="24"/>
      <c r="AN608" s="24"/>
      <c r="AO608" s="24"/>
      <c r="AP608" s="49"/>
      <c r="AQ608" s="54"/>
      <c r="AR608" s="54"/>
      <c r="AS608" s="54"/>
      <c r="AT608" s="29"/>
      <c r="AU608" s="24"/>
      <c r="AV608" s="24"/>
      <c r="AW608" s="24"/>
      <c r="AX608" s="24"/>
      <c r="AY608" s="24"/>
      <c r="AZ608" s="49"/>
      <c r="BA608" s="138"/>
      <c r="BB608" s="136"/>
      <c r="BF608" s="60"/>
      <c r="CS608" s="63"/>
    </row>
    <row r="609" spans="1:97" s="61" customFormat="1" ht="12.75" x14ac:dyDescent="0.2">
      <c r="A609" s="151"/>
      <c r="B609" s="151"/>
      <c r="C609" s="151"/>
      <c r="D609" s="153"/>
      <c r="E609" s="167"/>
      <c r="F609" s="153"/>
      <c r="G609" s="49"/>
      <c r="H609" s="53"/>
      <c r="I609" s="24"/>
      <c r="J609" s="24"/>
      <c r="K609" s="24"/>
      <c r="L609" s="24"/>
      <c r="M609" s="24"/>
      <c r="N609" s="24"/>
      <c r="O609" s="49"/>
      <c r="P609" s="54"/>
      <c r="Q609" s="53"/>
      <c r="R609" s="24"/>
      <c r="S609" s="24"/>
      <c r="T609" s="24"/>
      <c r="U609" s="24"/>
      <c r="V609" s="24"/>
      <c r="W609" s="24"/>
      <c r="X609" s="49"/>
      <c r="Y609" s="54"/>
      <c r="Z609" s="53"/>
      <c r="AA609" s="24"/>
      <c r="AB609" s="24"/>
      <c r="AC609" s="24"/>
      <c r="AD609" s="24"/>
      <c r="AE609" s="24"/>
      <c r="AF609" s="24"/>
      <c r="AG609" s="49"/>
      <c r="AH609" s="54"/>
      <c r="AI609" s="53"/>
      <c r="AJ609" s="24"/>
      <c r="AK609" s="24"/>
      <c r="AL609" s="24"/>
      <c r="AM609" s="24"/>
      <c r="AN609" s="24"/>
      <c r="AO609" s="24"/>
      <c r="AP609" s="49"/>
      <c r="AQ609" s="54"/>
      <c r="AR609" s="54"/>
      <c r="AS609" s="54"/>
      <c r="AT609" s="29"/>
      <c r="AU609" s="24"/>
      <c r="AV609" s="24"/>
      <c r="AW609" s="24"/>
      <c r="AX609" s="24"/>
      <c r="AY609" s="24"/>
      <c r="AZ609" s="49"/>
      <c r="BA609" s="138"/>
      <c r="BB609" s="136"/>
      <c r="BF609" s="60"/>
      <c r="CS609" s="63"/>
    </row>
    <row r="610" spans="1:97" s="61" customFormat="1" ht="12.75" x14ac:dyDescent="0.2">
      <c r="A610" s="151"/>
      <c r="B610" s="151"/>
      <c r="C610" s="151"/>
      <c r="D610" s="153"/>
      <c r="E610" s="167"/>
      <c r="F610" s="153"/>
      <c r="G610" s="49"/>
      <c r="H610" s="53"/>
      <c r="I610" s="24"/>
      <c r="J610" s="24"/>
      <c r="K610" s="24"/>
      <c r="L610" s="24"/>
      <c r="M610" s="24"/>
      <c r="N610" s="24"/>
      <c r="O610" s="49"/>
      <c r="P610" s="54"/>
      <c r="Q610" s="53"/>
      <c r="R610" s="24"/>
      <c r="S610" s="24"/>
      <c r="T610" s="24"/>
      <c r="U610" s="24"/>
      <c r="V610" s="24"/>
      <c r="W610" s="24"/>
      <c r="X610" s="49"/>
      <c r="Y610" s="54"/>
      <c r="Z610" s="53"/>
      <c r="AA610" s="24"/>
      <c r="AB610" s="24"/>
      <c r="AC610" s="24"/>
      <c r="AD610" s="24"/>
      <c r="AE610" s="24"/>
      <c r="AF610" s="24"/>
      <c r="AG610" s="49"/>
      <c r="AH610" s="54"/>
      <c r="AI610" s="53"/>
      <c r="AJ610" s="24"/>
      <c r="AK610" s="24"/>
      <c r="AL610" s="24"/>
      <c r="AM610" s="24"/>
      <c r="AN610" s="24"/>
      <c r="AO610" s="24"/>
      <c r="AP610" s="49"/>
      <c r="AQ610" s="54"/>
      <c r="AR610" s="54"/>
      <c r="AS610" s="54"/>
      <c r="AT610" s="29"/>
      <c r="AU610" s="24"/>
      <c r="AV610" s="24"/>
      <c r="AW610" s="24"/>
      <c r="AX610" s="24"/>
      <c r="AY610" s="24"/>
      <c r="AZ610" s="49"/>
      <c r="BA610" s="138"/>
      <c r="BB610" s="136"/>
      <c r="BF610" s="60"/>
      <c r="CS610" s="63"/>
    </row>
    <row r="611" spans="1:97" s="61" customFormat="1" ht="12.75" x14ac:dyDescent="0.2">
      <c r="A611" s="151"/>
      <c r="B611" s="151"/>
      <c r="C611" s="151"/>
      <c r="D611" s="153"/>
      <c r="E611" s="167"/>
      <c r="F611" s="153"/>
      <c r="G611" s="49"/>
      <c r="H611" s="53"/>
      <c r="I611" s="24"/>
      <c r="J611" s="24"/>
      <c r="K611" s="24"/>
      <c r="L611" s="24"/>
      <c r="M611" s="24"/>
      <c r="N611" s="24"/>
      <c r="O611" s="49"/>
      <c r="P611" s="54"/>
      <c r="Q611" s="53"/>
      <c r="R611" s="24"/>
      <c r="S611" s="24"/>
      <c r="T611" s="24"/>
      <c r="U611" s="24"/>
      <c r="V611" s="24"/>
      <c r="W611" s="24"/>
      <c r="X611" s="49"/>
      <c r="Y611" s="54"/>
      <c r="Z611" s="53"/>
      <c r="AA611" s="24"/>
      <c r="AB611" s="24"/>
      <c r="AC611" s="24"/>
      <c r="AD611" s="24"/>
      <c r="AE611" s="24"/>
      <c r="AF611" s="24"/>
      <c r="AG611" s="49"/>
      <c r="AH611" s="54"/>
      <c r="AI611" s="53"/>
      <c r="AJ611" s="24"/>
      <c r="AK611" s="24"/>
      <c r="AL611" s="24"/>
      <c r="AM611" s="24"/>
      <c r="AN611" s="24"/>
      <c r="AO611" s="24"/>
      <c r="AP611" s="49"/>
      <c r="AQ611" s="54"/>
      <c r="AR611" s="54"/>
      <c r="AS611" s="54"/>
      <c r="AT611" s="29"/>
      <c r="AU611" s="24"/>
      <c r="AV611" s="24"/>
      <c r="AW611" s="24"/>
      <c r="AX611" s="24"/>
      <c r="AY611" s="24"/>
      <c r="AZ611" s="49"/>
      <c r="BA611" s="138"/>
      <c r="BB611" s="136"/>
      <c r="BF611" s="60"/>
      <c r="CS611" s="63"/>
    </row>
    <row r="612" spans="1:97" s="61" customFormat="1" ht="12.75" x14ac:dyDescent="0.2">
      <c r="A612" s="151"/>
      <c r="B612" s="151"/>
      <c r="C612" s="151"/>
      <c r="D612" s="153"/>
      <c r="E612" s="167"/>
      <c r="F612" s="153"/>
      <c r="G612" s="49"/>
      <c r="H612" s="53"/>
      <c r="I612" s="24"/>
      <c r="J612" s="24"/>
      <c r="K612" s="24"/>
      <c r="L612" s="24"/>
      <c r="M612" s="24"/>
      <c r="N612" s="24"/>
      <c r="O612" s="49"/>
      <c r="P612" s="54"/>
      <c r="Q612" s="53"/>
      <c r="R612" s="24"/>
      <c r="S612" s="24"/>
      <c r="T612" s="24"/>
      <c r="U612" s="24"/>
      <c r="V612" s="24"/>
      <c r="W612" s="24"/>
      <c r="X612" s="49"/>
      <c r="Y612" s="54"/>
      <c r="Z612" s="53"/>
      <c r="AA612" s="24"/>
      <c r="AB612" s="24"/>
      <c r="AC612" s="24"/>
      <c r="AD612" s="24"/>
      <c r="AE612" s="24"/>
      <c r="AF612" s="24"/>
      <c r="AG612" s="49"/>
      <c r="AH612" s="54"/>
      <c r="AI612" s="53"/>
      <c r="AJ612" s="24"/>
      <c r="AK612" s="24"/>
      <c r="AL612" s="24"/>
      <c r="AM612" s="24"/>
      <c r="AN612" s="24"/>
      <c r="AO612" s="24"/>
      <c r="AP612" s="49"/>
      <c r="AQ612" s="54"/>
      <c r="AR612" s="54"/>
      <c r="AS612" s="54"/>
      <c r="AT612" s="29"/>
      <c r="AU612" s="24"/>
      <c r="AV612" s="24"/>
      <c r="AW612" s="24"/>
      <c r="AX612" s="24"/>
      <c r="AY612" s="24"/>
      <c r="AZ612" s="49"/>
      <c r="BA612" s="138"/>
      <c r="BB612" s="136"/>
      <c r="BF612" s="60"/>
      <c r="CS612" s="63"/>
    </row>
    <row r="613" spans="1:97" s="61" customFormat="1" ht="12.75" x14ac:dyDescent="0.2">
      <c r="A613" s="151"/>
      <c r="B613" s="151"/>
      <c r="C613" s="151"/>
      <c r="D613" s="153"/>
      <c r="E613" s="167"/>
      <c r="F613" s="153"/>
      <c r="G613" s="49"/>
      <c r="H613" s="53"/>
      <c r="I613" s="24"/>
      <c r="J613" s="24"/>
      <c r="K613" s="24"/>
      <c r="L613" s="24"/>
      <c r="M613" s="24"/>
      <c r="N613" s="24"/>
      <c r="O613" s="49"/>
      <c r="P613" s="54"/>
      <c r="Q613" s="53"/>
      <c r="R613" s="24"/>
      <c r="S613" s="24"/>
      <c r="T613" s="24"/>
      <c r="U613" s="24"/>
      <c r="V613" s="24"/>
      <c r="W613" s="24"/>
      <c r="X613" s="49"/>
      <c r="Y613" s="54"/>
      <c r="Z613" s="53"/>
      <c r="AA613" s="24"/>
      <c r="AB613" s="24"/>
      <c r="AC613" s="24"/>
      <c r="AD613" s="24"/>
      <c r="AE613" s="24"/>
      <c r="AF613" s="24"/>
      <c r="AG613" s="49"/>
      <c r="AH613" s="54"/>
      <c r="AI613" s="53"/>
      <c r="AJ613" s="24"/>
      <c r="AK613" s="24"/>
      <c r="AL613" s="24"/>
      <c r="AM613" s="24"/>
      <c r="AN613" s="24"/>
      <c r="AO613" s="24"/>
      <c r="AP613" s="49"/>
      <c r="AQ613" s="54"/>
      <c r="AR613" s="54"/>
      <c r="AS613" s="54"/>
      <c r="AT613" s="29"/>
      <c r="AU613" s="24"/>
      <c r="AV613" s="24"/>
      <c r="AW613" s="24"/>
      <c r="AX613" s="24"/>
      <c r="AY613" s="24"/>
      <c r="AZ613" s="49"/>
      <c r="BA613" s="138"/>
      <c r="BB613" s="136"/>
      <c r="BF613" s="60"/>
      <c r="CS613" s="63"/>
    </row>
    <row r="614" spans="1:97" s="61" customFormat="1" ht="12.75" x14ac:dyDescent="0.2">
      <c r="A614" s="151"/>
      <c r="B614" s="151"/>
      <c r="C614" s="151"/>
      <c r="D614" s="153"/>
      <c r="E614" s="167"/>
      <c r="F614" s="153"/>
      <c r="G614" s="49"/>
      <c r="H614" s="53"/>
      <c r="I614" s="24"/>
      <c r="J614" s="24"/>
      <c r="K614" s="24"/>
      <c r="L614" s="24"/>
      <c r="M614" s="24"/>
      <c r="N614" s="24"/>
      <c r="O614" s="49"/>
      <c r="P614" s="54"/>
      <c r="Q614" s="53"/>
      <c r="R614" s="24"/>
      <c r="S614" s="24"/>
      <c r="T614" s="24"/>
      <c r="U614" s="24"/>
      <c r="V614" s="24"/>
      <c r="W614" s="24"/>
      <c r="X614" s="49"/>
      <c r="Y614" s="54"/>
      <c r="Z614" s="53"/>
      <c r="AA614" s="24"/>
      <c r="AB614" s="24"/>
      <c r="AC614" s="24"/>
      <c r="AD614" s="24"/>
      <c r="AE614" s="24"/>
      <c r="AF614" s="24"/>
      <c r="AG614" s="49"/>
      <c r="AH614" s="54"/>
      <c r="AI614" s="53"/>
      <c r="AJ614" s="24"/>
      <c r="AK614" s="24"/>
      <c r="AL614" s="24"/>
      <c r="AM614" s="24"/>
      <c r="AN614" s="24"/>
      <c r="AO614" s="24"/>
      <c r="AP614" s="49"/>
      <c r="AQ614" s="54"/>
      <c r="AR614" s="54"/>
      <c r="AS614" s="54"/>
      <c r="AT614" s="29"/>
      <c r="AU614" s="24"/>
      <c r="AV614" s="24"/>
      <c r="AW614" s="24"/>
      <c r="AX614" s="24"/>
      <c r="AY614" s="24"/>
      <c r="AZ614" s="49"/>
      <c r="BA614" s="138"/>
      <c r="BB614" s="136"/>
      <c r="BF614" s="60"/>
      <c r="CS614" s="63"/>
    </row>
    <row r="615" spans="1:97" s="61" customFormat="1" ht="12.75" x14ac:dyDescent="0.2">
      <c r="A615" s="151"/>
      <c r="B615" s="151"/>
      <c r="C615" s="151"/>
      <c r="D615" s="153"/>
      <c r="E615" s="167"/>
      <c r="F615" s="153"/>
      <c r="G615" s="49"/>
      <c r="H615" s="53"/>
      <c r="I615" s="24"/>
      <c r="J615" s="24"/>
      <c r="K615" s="24"/>
      <c r="L615" s="24"/>
      <c r="M615" s="24"/>
      <c r="N615" s="24"/>
      <c r="O615" s="49"/>
      <c r="P615" s="54"/>
      <c r="Q615" s="53"/>
      <c r="R615" s="24"/>
      <c r="S615" s="24"/>
      <c r="T615" s="24"/>
      <c r="U615" s="24"/>
      <c r="V615" s="24"/>
      <c r="W615" s="24"/>
      <c r="X615" s="49"/>
      <c r="Y615" s="54"/>
      <c r="Z615" s="53"/>
      <c r="AA615" s="24"/>
      <c r="AB615" s="24"/>
      <c r="AC615" s="24"/>
      <c r="AD615" s="24"/>
      <c r="AE615" s="24"/>
      <c r="AF615" s="24"/>
      <c r="AG615" s="49"/>
      <c r="AH615" s="54"/>
      <c r="AI615" s="53"/>
      <c r="AJ615" s="24"/>
      <c r="AK615" s="24"/>
      <c r="AL615" s="24"/>
      <c r="AM615" s="24"/>
      <c r="AN615" s="24"/>
      <c r="AO615" s="24"/>
      <c r="AP615" s="49"/>
      <c r="AQ615" s="54"/>
      <c r="AR615" s="54"/>
      <c r="AS615" s="54"/>
      <c r="AT615" s="29"/>
      <c r="AU615" s="24"/>
      <c r="AV615" s="24"/>
      <c r="AW615" s="24"/>
      <c r="AX615" s="24"/>
      <c r="AY615" s="24"/>
      <c r="AZ615" s="49"/>
      <c r="BA615" s="138"/>
      <c r="BB615" s="136"/>
      <c r="BF615" s="60"/>
      <c r="CS615" s="63"/>
    </row>
    <row r="616" spans="1:97" s="61" customFormat="1" ht="12.75" x14ac:dyDescent="0.2">
      <c r="A616" s="151"/>
      <c r="B616" s="151"/>
      <c r="C616" s="151"/>
      <c r="D616" s="153"/>
      <c r="E616" s="167"/>
      <c r="F616" s="153"/>
      <c r="G616" s="49"/>
      <c r="H616" s="53"/>
      <c r="I616" s="24"/>
      <c r="J616" s="24"/>
      <c r="K616" s="24"/>
      <c r="L616" s="24"/>
      <c r="M616" s="24"/>
      <c r="N616" s="24"/>
      <c r="O616" s="49"/>
      <c r="P616" s="54"/>
      <c r="Q616" s="53"/>
      <c r="R616" s="24"/>
      <c r="S616" s="24"/>
      <c r="T616" s="24"/>
      <c r="U616" s="24"/>
      <c r="V616" s="24"/>
      <c r="W616" s="24"/>
      <c r="X616" s="49"/>
      <c r="Y616" s="54"/>
      <c r="Z616" s="53"/>
      <c r="AA616" s="24"/>
      <c r="AB616" s="24"/>
      <c r="AC616" s="24"/>
      <c r="AD616" s="24"/>
      <c r="AE616" s="24"/>
      <c r="AF616" s="24"/>
      <c r="AG616" s="49"/>
      <c r="AH616" s="54"/>
      <c r="AI616" s="53"/>
      <c r="AJ616" s="24"/>
      <c r="AK616" s="24"/>
      <c r="AL616" s="24"/>
      <c r="AM616" s="24"/>
      <c r="AN616" s="24"/>
      <c r="AO616" s="24"/>
      <c r="AP616" s="49"/>
      <c r="AQ616" s="54"/>
      <c r="AR616" s="54"/>
      <c r="AS616" s="54"/>
      <c r="AT616" s="29"/>
      <c r="AU616" s="24"/>
      <c r="AV616" s="24"/>
      <c r="AW616" s="24"/>
      <c r="AX616" s="24"/>
      <c r="AY616" s="24"/>
      <c r="AZ616" s="49"/>
      <c r="BA616" s="138"/>
      <c r="BB616" s="136"/>
      <c r="BF616" s="60"/>
      <c r="CS616" s="63"/>
    </row>
    <row r="617" spans="1:97" s="61" customFormat="1" ht="12.75" x14ac:dyDescent="0.2">
      <c r="A617" s="151"/>
      <c r="B617" s="151"/>
      <c r="C617" s="151"/>
      <c r="D617" s="153"/>
      <c r="E617" s="167"/>
      <c r="F617" s="153"/>
      <c r="G617" s="49"/>
      <c r="H617" s="53"/>
      <c r="I617" s="24"/>
      <c r="J617" s="24"/>
      <c r="K617" s="24"/>
      <c r="L617" s="24"/>
      <c r="M617" s="24"/>
      <c r="N617" s="24"/>
      <c r="O617" s="49"/>
      <c r="P617" s="54"/>
      <c r="Q617" s="53"/>
      <c r="R617" s="24"/>
      <c r="S617" s="24"/>
      <c r="T617" s="24"/>
      <c r="U617" s="24"/>
      <c r="V617" s="24"/>
      <c r="W617" s="24"/>
      <c r="X617" s="49"/>
      <c r="Y617" s="54"/>
      <c r="Z617" s="53"/>
      <c r="AA617" s="24"/>
      <c r="AB617" s="24"/>
      <c r="AC617" s="24"/>
      <c r="AD617" s="24"/>
      <c r="AE617" s="24"/>
      <c r="AF617" s="24"/>
      <c r="AG617" s="49"/>
      <c r="AH617" s="54"/>
      <c r="AI617" s="53"/>
      <c r="AJ617" s="24"/>
      <c r="AK617" s="24"/>
      <c r="AL617" s="24"/>
      <c r="AM617" s="24"/>
      <c r="AN617" s="24"/>
      <c r="AO617" s="24"/>
      <c r="AP617" s="49"/>
      <c r="AQ617" s="54"/>
      <c r="AR617" s="54"/>
      <c r="AS617" s="54"/>
      <c r="AT617" s="29"/>
      <c r="AU617" s="24"/>
      <c r="AV617" s="24"/>
      <c r="AW617" s="24"/>
      <c r="AX617" s="24"/>
      <c r="AY617" s="24"/>
      <c r="AZ617" s="49"/>
      <c r="BA617" s="138"/>
      <c r="BB617" s="136"/>
      <c r="BF617" s="60"/>
      <c r="CS617" s="63"/>
    </row>
    <row r="618" spans="1:97" s="61" customFormat="1" ht="12.75" x14ac:dyDescent="0.2">
      <c r="A618" s="151"/>
      <c r="B618" s="151"/>
      <c r="C618" s="151"/>
      <c r="D618" s="153"/>
      <c r="E618" s="167"/>
      <c r="F618" s="153"/>
      <c r="G618" s="49"/>
      <c r="H618" s="53"/>
      <c r="I618" s="24"/>
      <c r="J618" s="24"/>
      <c r="K618" s="24"/>
      <c r="L618" s="24"/>
      <c r="M618" s="24"/>
      <c r="N618" s="24"/>
      <c r="O618" s="49"/>
      <c r="P618" s="54"/>
      <c r="Q618" s="53"/>
      <c r="R618" s="24"/>
      <c r="S618" s="24"/>
      <c r="T618" s="24"/>
      <c r="U618" s="24"/>
      <c r="V618" s="24"/>
      <c r="W618" s="24"/>
      <c r="X618" s="49"/>
      <c r="Y618" s="54"/>
      <c r="Z618" s="53"/>
      <c r="AA618" s="24"/>
      <c r="AB618" s="24"/>
      <c r="AC618" s="24"/>
      <c r="AD618" s="24"/>
      <c r="AE618" s="24"/>
      <c r="AF618" s="24"/>
      <c r="AG618" s="49"/>
      <c r="AH618" s="54"/>
      <c r="AI618" s="53"/>
      <c r="AJ618" s="24"/>
      <c r="AK618" s="24"/>
      <c r="AL618" s="24"/>
      <c r="AM618" s="24"/>
      <c r="AN618" s="24"/>
      <c r="AO618" s="24"/>
      <c r="AP618" s="49"/>
      <c r="AQ618" s="54"/>
      <c r="AR618" s="54"/>
      <c r="AS618" s="54"/>
      <c r="AT618" s="29"/>
      <c r="AU618" s="24"/>
      <c r="AV618" s="24"/>
      <c r="AW618" s="24"/>
      <c r="AX618" s="24"/>
      <c r="AY618" s="24"/>
      <c r="AZ618" s="49"/>
      <c r="BA618" s="138"/>
      <c r="BB618" s="136"/>
      <c r="BF618" s="60"/>
      <c r="CS618" s="63"/>
    </row>
    <row r="619" spans="1:97" s="61" customFormat="1" ht="12.75" x14ac:dyDescent="0.2">
      <c r="A619" s="151"/>
      <c r="B619" s="151"/>
      <c r="C619" s="151"/>
      <c r="D619" s="153"/>
      <c r="E619" s="167"/>
      <c r="F619" s="153"/>
      <c r="G619" s="49"/>
      <c r="H619" s="53"/>
      <c r="I619" s="24"/>
      <c r="J619" s="24"/>
      <c r="K619" s="24"/>
      <c r="L619" s="24"/>
      <c r="M619" s="24"/>
      <c r="N619" s="24"/>
      <c r="O619" s="49"/>
      <c r="P619" s="54"/>
      <c r="Q619" s="53"/>
      <c r="R619" s="24"/>
      <c r="S619" s="24"/>
      <c r="T619" s="24"/>
      <c r="U619" s="24"/>
      <c r="V619" s="24"/>
      <c r="W619" s="24"/>
      <c r="X619" s="49"/>
      <c r="Y619" s="54"/>
      <c r="Z619" s="53"/>
      <c r="AA619" s="24"/>
      <c r="AB619" s="24"/>
      <c r="AC619" s="24"/>
      <c r="AD619" s="24"/>
      <c r="AE619" s="24"/>
      <c r="AF619" s="24"/>
      <c r="AG619" s="49"/>
      <c r="AH619" s="54"/>
      <c r="AI619" s="53"/>
      <c r="AJ619" s="24"/>
      <c r="AK619" s="24"/>
      <c r="AL619" s="24"/>
      <c r="AM619" s="24"/>
      <c r="AN619" s="24"/>
      <c r="AO619" s="24"/>
      <c r="AP619" s="49"/>
      <c r="AQ619" s="54"/>
      <c r="AR619" s="54"/>
      <c r="AS619" s="54"/>
      <c r="AT619" s="29"/>
      <c r="AU619" s="24"/>
      <c r="AV619" s="24"/>
      <c r="AW619" s="24"/>
      <c r="AX619" s="24"/>
      <c r="AY619" s="24"/>
      <c r="AZ619" s="49"/>
      <c r="BA619" s="138"/>
      <c r="BB619" s="136"/>
      <c r="BF619" s="60"/>
      <c r="CS619" s="63"/>
    </row>
    <row r="620" spans="1:97" s="61" customFormat="1" ht="12.75" x14ac:dyDescent="0.2">
      <c r="A620" s="151"/>
      <c r="B620" s="151"/>
      <c r="C620" s="151"/>
      <c r="D620" s="153"/>
      <c r="E620" s="167"/>
      <c r="F620" s="153"/>
      <c r="G620" s="49"/>
      <c r="H620" s="53"/>
      <c r="I620" s="24"/>
      <c r="J620" s="24"/>
      <c r="K620" s="24"/>
      <c r="L620" s="24"/>
      <c r="M620" s="24"/>
      <c r="N620" s="24"/>
      <c r="O620" s="49"/>
      <c r="P620" s="54"/>
      <c r="Q620" s="53"/>
      <c r="R620" s="24"/>
      <c r="S620" s="24"/>
      <c r="T620" s="24"/>
      <c r="U620" s="24"/>
      <c r="V620" s="24"/>
      <c r="W620" s="24"/>
      <c r="X620" s="49"/>
      <c r="Y620" s="54"/>
      <c r="Z620" s="53"/>
      <c r="AA620" s="24"/>
      <c r="AB620" s="24"/>
      <c r="AC620" s="24"/>
      <c r="AD620" s="24"/>
      <c r="AE620" s="24"/>
      <c r="AF620" s="24"/>
      <c r="AG620" s="49"/>
      <c r="AH620" s="54"/>
      <c r="AI620" s="53"/>
      <c r="AJ620" s="24"/>
      <c r="AK620" s="24"/>
      <c r="AL620" s="24"/>
      <c r="AM620" s="24"/>
      <c r="AN620" s="24"/>
      <c r="AO620" s="24"/>
      <c r="AP620" s="49"/>
      <c r="AQ620" s="54"/>
      <c r="AR620" s="54"/>
      <c r="AS620" s="54"/>
      <c r="AT620" s="29"/>
      <c r="AU620" s="24"/>
      <c r="AV620" s="24"/>
      <c r="AW620" s="24"/>
      <c r="AX620" s="24"/>
      <c r="AY620" s="24"/>
      <c r="AZ620" s="49"/>
      <c r="BA620" s="138"/>
      <c r="BB620" s="136"/>
      <c r="BF620" s="60"/>
      <c r="CS620" s="63"/>
    </row>
    <row r="621" spans="1:97" s="61" customFormat="1" ht="12.75" x14ac:dyDescent="0.2">
      <c r="A621" s="151"/>
      <c r="B621" s="151"/>
      <c r="C621" s="151"/>
      <c r="D621" s="153"/>
      <c r="E621" s="167"/>
      <c r="F621" s="153"/>
      <c r="G621" s="49"/>
      <c r="H621" s="53"/>
      <c r="I621" s="24"/>
      <c r="J621" s="24"/>
      <c r="K621" s="24"/>
      <c r="L621" s="24"/>
      <c r="M621" s="24"/>
      <c r="N621" s="24"/>
      <c r="O621" s="49"/>
      <c r="P621" s="54"/>
      <c r="Q621" s="53"/>
      <c r="R621" s="24"/>
      <c r="S621" s="24"/>
      <c r="T621" s="24"/>
      <c r="U621" s="24"/>
      <c r="V621" s="24"/>
      <c r="W621" s="24"/>
      <c r="X621" s="49"/>
      <c r="Y621" s="54"/>
      <c r="Z621" s="53"/>
      <c r="AA621" s="24"/>
      <c r="AB621" s="24"/>
      <c r="AC621" s="24"/>
      <c r="AD621" s="24"/>
      <c r="AE621" s="24"/>
      <c r="AF621" s="24"/>
      <c r="AG621" s="49"/>
      <c r="AH621" s="54"/>
      <c r="AI621" s="53"/>
      <c r="AJ621" s="24"/>
      <c r="AK621" s="24"/>
      <c r="AL621" s="24"/>
      <c r="AM621" s="24"/>
      <c r="AN621" s="24"/>
      <c r="AO621" s="24"/>
      <c r="AP621" s="49"/>
      <c r="AQ621" s="54"/>
      <c r="AR621" s="54"/>
      <c r="AS621" s="54"/>
      <c r="AT621" s="29"/>
      <c r="AU621" s="24"/>
      <c r="AV621" s="24"/>
      <c r="AW621" s="24"/>
      <c r="AX621" s="24"/>
      <c r="AY621" s="24"/>
      <c r="AZ621" s="49"/>
      <c r="BA621" s="138"/>
      <c r="BB621" s="136"/>
      <c r="BF621" s="60"/>
      <c r="CS621" s="63"/>
    </row>
    <row r="622" spans="1:97" s="61" customFormat="1" ht="12.75" x14ac:dyDescent="0.2">
      <c r="A622" s="151"/>
      <c r="B622" s="151"/>
      <c r="C622" s="151"/>
      <c r="D622" s="153"/>
      <c r="E622" s="167"/>
      <c r="F622" s="153"/>
      <c r="G622" s="49"/>
      <c r="H622" s="53"/>
      <c r="I622" s="24"/>
      <c r="J622" s="24"/>
      <c r="K622" s="24"/>
      <c r="L622" s="24"/>
      <c r="M622" s="24"/>
      <c r="N622" s="24"/>
      <c r="O622" s="49"/>
      <c r="P622" s="54"/>
      <c r="Q622" s="53"/>
      <c r="R622" s="24"/>
      <c r="S622" s="24"/>
      <c r="T622" s="24"/>
      <c r="U622" s="24"/>
      <c r="V622" s="24"/>
      <c r="W622" s="24"/>
      <c r="X622" s="49"/>
      <c r="Y622" s="54"/>
      <c r="Z622" s="53"/>
      <c r="AA622" s="24"/>
      <c r="AB622" s="24"/>
      <c r="AC622" s="24"/>
      <c r="AD622" s="24"/>
      <c r="AE622" s="24"/>
      <c r="AF622" s="24"/>
      <c r="AG622" s="49"/>
      <c r="AH622" s="54"/>
      <c r="AI622" s="53"/>
      <c r="AJ622" s="24"/>
      <c r="AK622" s="24"/>
      <c r="AL622" s="24"/>
      <c r="AM622" s="24"/>
      <c r="AN622" s="24"/>
      <c r="AO622" s="24"/>
      <c r="AP622" s="49"/>
      <c r="AQ622" s="54"/>
      <c r="AR622" s="54"/>
      <c r="AS622" s="54"/>
      <c r="AT622" s="29"/>
      <c r="AU622" s="24"/>
      <c r="AV622" s="24"/>
      <c r="AW622" s="24"/>
      <c r="AX622" s="24"/>
      <c r="AY622" s="24"/>
      <c r="AZ622" s="49"/>
      <c r="BA622" s="138"/>
      <c r="BB622" s="136"/>
      <c r="BF622" s="60"/>
      <c r="CS622" s="63"/>
    </row>
    <row r="623" spans="1:97" s="61" customFormat="1" ht="12.75" x14ac:dyDescent="0.2">
      <c r="A623" s="151"/>
      <c r="B623" s="151"/>
      <c r="C623" s="151"/>
      <c r="D623" s="153"/>
      <c r="E623" s="167"/>
      <c r="F623" s="153"/>
      <c r="G623" s="49"/>
      <c r="H623" s="53"/>
      <c r="I623" s="24"/>
      <c r="J623" s="24"/>
      <c r="K623" s="24"/>
      <c r="L623" s="24"/>
      <c r="M623" s="24"/>
      <c r="N623" s="24"/>
      <c r="O623" s="49"/>
      <c r="P623" s="54"/>
      <c r="Q623" s="53"/>
      <c r="R623" s="24"/>
      <c r="S623" s="24"/>
      <c r="T623" s="24"/>
      <c r="U623" s="24"/>
      <c r="V623" s="24"/>
      <c r="W623" s="24"/>
      <c r="X623" s="49"/>
      <c r="Y623" s="54"/>
      <c r="Z623" s="53"/>
      <c r="AA623" s="24"/>
      <c r="AB623" s="24"/>
      <c r="AC623" s="24"/>
      <c r="AD623" s="24"/>
      <c r="AE623" s="24"/>
      <c r="AF623" s="24"/>
      <c r="AG623" s="49"/>
      <c r="AH623" s="54"/>
      <c r="AI623" s="53"/>
      <c r="AJ623" s="24"/>
      <c r="AK623" s="24"/>
      <c r="AL623" s="24"/>
      <c r="AM623" s="24"/>
      <c r="AN623" s="24"/>
      <c r="AO623" s="24"/>
      <c r="AP623" s="49"/>
      <c r="AQ623" s="54"/>
      <c r="AR623" s="54"/>
      <c r="AS623" s="54"/>
      <c r="AT623" s="29"/>
      <c r="AU623" s="24"/>
      <c r="AV623" s="24"/>
      <c r="AW623" s="24"/>
      <c r="AX623" s="24"/>
      <c r="AY623" s="24"/>
      <c r="AZ623" s="49"/>
      <c r="BA623" s="138"/>
      <c r="BB623" s="136"/>
      <c r="BF623" s="60"/>
      <c r="CS623" s="63"/>
    </row>
    <row r="624" spans="1:97" s="61" customFormat="1" ht="12.75" x14ac:dyDescent="0.2">
      <c r="A624" s="151"/>
      <c r="B624" s="151"/>
      <c r="C624" s="151"/>
      <c r="D624" s="153"/>
      <c r="E624" s="167"/>
      <c r="F624" s="153"/>
      <c r="G624" s="49"/>
      <c r="H624" s="53"/>
      <c r="I624" s="24"/>
      <c r="J624" s="24"/>
      <c r="K624" s="24"/>
      <c r="L624" s="24"/>
      <c r="M624" s="24"/>
      <c r="N624" s="24"/>
      <c r="O624" s="49"/>
      <c r="P624" s="54"/>
      <c r="Q624" s="53"/>
      <c r="R624" s="24"/>
      <c r="S624" s="24"/>
      <c r="T624" s="24"/>
      <c r="U624" s="24"/>
      <c r="V624" s="24"/>
      <c r="W624" s="24"/>
      <c r="X624" s="49"/>
      <c r="Y624" s="54"/>
      <c r="Z624" s="53"/>
      <c r="AA624" s="24"/>
      <c r="AB624" s="24"/>
      <c r="AC624" s="24"/>
      <c r="AD624" s="24"/>
      <c r="AE624" s="24"/>
      <c r="AF624" s="24"/>
      <c r="AG624" s="49"/>
      <c r="AH624" s="54"/>
      <c r="AI624" s="53"/>
      <c r="AJ624" s="24"/>
      <c r="AK624" s="24"/>
      <c r="AL624" s="24"/>
      <c r="AM624" s="24"/>
      <c r="AN624" s="24"/>
      <c r="AO624" s="24"/>
      <c r="AP624" s="49"/>
      <c r="AQ624" s="54"/>
      <c r="AR624" s="54"/>
      <c r="AS624" s="54"/>
      <c r="AT624" s="29"/>
      <c r="AU624" s="24"/>
      <c r="AV624" s="24"/>
      <c r="AW624" s="24"/>
      <c r="AX624" s="24"/>
      <c r="AY624" s="24"/>
      <c r="AZ624" s="49"/>
      <c r="BA624" s="138"/>
      <c r="BB624" s="136"/>
      <c r="BF624" s="60"/>
      <c r="CS624" s="63"/>
    </row>
    <row r="625" spans="1:97" s="61" customFormat="1" ht="12.75" x14ac:dyDescent="0.2">
      <c r="A625" s="151"/>
      <c r="B625" s="151"/>
      <c r="C625" s="151"/>
      <c r="D625" s="153"/>
      <c r="E625" s="167"/>
      <c r="F625" s="153"/>
      <c r="G625" s="49"/>
      <c r="H625" s="53"/>
      <c r="I625" s="24"/>
      <c r="J625" s="24"/>
      <c r="K625" s="24"/>
      <c r="L625" s="24"/>
      <c r="M625" s="24"/>
      <c r="N625" s="24"/>
      <c r="O625" s="49"/>
      <c r="P625" s="54"/>
      <c r="Q625" s="53"/>
      <c r="R625" s="24"/>
      <c r="S625" s="24"/>
      <c r="T625" s="24"/>
      <c r="U625" s="24"/>
      <c r="V625" s="24"/>
      <c r="W625" s="24"/>
      <c r="X625" s="49"/>
      <c r="Y625" s="54"/>
      <c r="Z625" s="53"/>
      <c r="AA625" s="24"/>
      <c r="AB625" s="24"/>
      <c r="AC625" s="24"/>
      <c r="AD625" s="24"/>
      <c r="AE625" s="24"/>
      <c r="AF625" s="24"/>
      <c r="AG625" s="49"/>
      <c r="AH625" s="54"/>
      <c r="AI625" s="53"/>
      <c r="AJ625" s="24"/>
      <c r="AK625" s="24"/>
      <c r="AL625" s="24"/>
      <c r="AM625" s="24"/>
      <c r="AN625" s="24"/>
      <c r="AO625" s="24"/>
      <c r="AP625" s="49"/>
      <c r="AQ625" s="54"/>
      <c r="AR625" s="54"/>
      <c r="AS625" s="54"/>
      <c r="AT625" s="29"/>
      <c r="AU625" s="24"/>
      <c r="AV625" s="24"/>
      <c r="AW625" s="24"/>
      <c r="AX625" s="24"/>
      <c r="AY625" s="24"/>
      <c r="AZ625" s="49"/>
      <c r="BA625" s="138"/>
      <c r="BB625" s="136"/>
      <c r="BF625" s="60"/>
      <c r="CS625" s="63"/>
    </row>
    <row r="626" spans="1:97" s="61" customFormat="1" ht="12.75" x14ac:dyDescent="0.2">
      <c r="A626" s="151"/>
      <c r="B626" s="151"/>
      <c r="C626" s="151"/>
      <c r="D626" s="153"/>
      <c r="E626" s="167"/>
      <c r="F626" s="153"/>
      <c r="G626" s="49"/>
      <c r="H626" s="53"/>
      <c r="I626" s="24"/>
      <c r="J626" s="24"/>
      <c r="K626" s="24"/>
      <c r="L626" s="24"/>
      <c r="M626" s="24"/>
      <c r="N626" s="24"/>
      <c r="O626" s="49"/>
      <c r="P626" s="54"/>
      <c r="Q626" s="53"/>
      <c r="R626" s="24"/>
      <c r="S626" s="24"/>
      <c r="T626" s="24"/>
      <c r="U626" s="24"/>
      <c r="V626" s="24"/>
      <c r="W626" s="24"/>
      <c r="X626" s="49"/>
      <c r="Y626" s="54"/>
      <c r="Z626" s="53"/>
      <c r="AA626" s="24"/>
      <c r="AB626" s="24"/>
      <c r="AC626" s="24"/>
      <c r="AD626" s="24"/>
      <c r="AE626" s="24"/>
      <c r="AF626" s="24"/>
      <c r="AG626" s="49"/>
      <c r="AH626" s="54"/>
      <c r="AI626" s="53"/>
      <c r="AJ626" s="24"/>
      <c r="AK626" s="24"/>
      <c r="AL626" s="24"/>
      <c r="AM626" s="24"/>
      <c r="AN626" s="24"/>
      <c r="AO626" s="24"/>
      <c r="AP626" s="49"/>
      <c r="AQ626" s="54"/>
      <c r="AR626" s="54"/>
      <c r="AS626" s="54"/>
      <c r="AT626" s="29"/>
      <c r="AU626" s="24"/>
      <c r="AV626" s="24"/>
      <c r="AW626" s="24"/>
      <c r="AX626" s="24"/>
      <c r="AY626" s="24"/>
      <c r="AZ626" s="49"/>
      <c r="BA626" s="138"/>
      <c r="BB626" s="136"/>
      <c r="BF626" s="60"/>
      <c r="CS626" s="63"/>
    </row>
    <row r="627" spans="1:97" s="61" customFormat="1" ht="12.75" x14ac:dyDescent="0.2">
      <c r="A627" s="151"/>
      <c r="B627" s="151"/>
      <c r="C627" s="151"/>
      <c r="D627" s="153"/>
      <c r="E627" s="167"/>
      <c r="F627" s="153"/>
      <c r="G627" s="49"/>
      <c r="H627" s="53"/>
      <c r="I627" s="24"/>
      <c r="J627" s="24"/>
      <c r="K627" s="24"/>
      <c r="L627" s="24"/>
      <c r="M627" s="24"/>
      <c r="N627" s="24"/>
      <c r="O627" s="49"/>
      <c r="P627" s="54"/>
      <c r="Q627" s="53"/>
      <c r="R627" s="24"/>
      <c r="S627" s="24"/>
      <c r="T627" s="24"/>
      <c r="U627" s="24"/>
      <c r="V627" s="24"/>
      <c r="W627" s="24"/>
      <c r="X627" s="49"/>
      <c r="Y627" s="54"/>
      <c r="Z627" s="53"/>
      <c r="AA627" s="24"/>
      <c r="AB627" s="24"/>
      <c r="AC627" s="24"/>
      <c r="AD627" s="24"/>
      <c r="AE627" s="24"/>
      <c r="AF627" s="24"/>
      <c r="AG627" s="49"/>
      <c r="AH627" s="54"/>
      <c r="AI627" s="53"/>
      <c r="AJ627" s="24"/>
      <c r="AK627" s="24"/>
      <c r="AL627" s="24"/>
      <c r="AM627" s="24"/>
      <c r="AN627" s="24"/>
      <c r="AO627" s="24"/>
      <c r="AP627" s="49"/>
      <c r="AQ627" s="54"/>
      <c r="AR627" s="54"/>
      <c r="AS627" s="54"/>
      <c r="AT627" s="29"/>
      <c r="AU627" s="24"/>
      <c r="AV627" s="24"/>
      <c r="AW627" s="24"/>
      <c r="AX627" s="24"/>
      <c r="AY627" s="24"/>
      <c r="AZ627" s="49"/>
      <c r="BA627" s="138"/>
      <c r="BB627" s="136"/>
      <c r="BF627" s="60"/>
      <c r="CS627" s="63"/>
    </row>
    <row r="628" spans="1:97" s="61" customFormat="1" ht="12.75" x14ac:dyDescent="0.2">
      <c r="A628" s="151"/>
      <c r="B628" s="151"/>
      <c r="C628" s="151"/>
      <c r="D628" s="153"/>
      <c r="E628" s="167"/>
      <c r="F628" s="153"/>
      <c r="G628" s="49"/>
      <c r="H628" s="53"/>
      <c r="I628" s="24"/>
      <c r="J628" s="24"/>
      <c r="K628" s="24"/>
      <c r="L628" s="24"/>
      <c r="M628" s="24"/>
      <c r="N628" s="24"/>
      <c r="O628" s="49"/>
      <c r="P628" s="54"/>
      <c r="Q628" s="53"/>
      <c r="R628" s="24"/>
      <c r="S628" s="24"/>
      <c r="T628" s="24"/>
      <c r="U628" s="24"/>
      <c r="V628" s="24"/>
      <c r="W628" s="24"/>
      <c r="X628" s="49"/>
      <c r="Y628" s="54"/>
      <c r="Z628" s="53"/>
      <c r="AA628" s="24"/>
      <c r="AB628" s="24"/>
      <c r="AC628" s="24"/>
      <c r="AD628" s="24"/>
      <c r="AE628" s="24"/>
      <c r="AF628" s="24"/>
      <c r="AG628" s="49"/>
      <c r="AH628" s="54"/>
      <c r="AI628" s="53"/>
      <c r="AJ628" s="24"/>
      <c r="AK628" s="24"/>
      <c r="AL628" s="24"/>
      <c r="AM628" s="24"/>
      <c r="AN628" s="24"/>
      <c r="AO628" s="24"/>
      <c r="AP628" s="49"/>
      <c r="AQ628" s="54"/>
      <c r="AR628" s="54"/>
      <c r="AS628" s="54"/>
      <c r="AT628" s="29"/>
      <c r="AU628" s="24"/>
      <c r="AV628" s="24"/>
      <c r="AW628" s="24"/>
      <c r="AX628" s="24"/>
      <c r="AY628" s="24"/>
      <c r="AZ628" s="49"/>
      <c r="BA628" s="138"/>
      <c r="BB628" s="136"/>
      <c r="BF628" s="60"/>
      <c r="CS628" s="63"/>
    </row>
    <row r="629" spans="1:97" s="61" customFormat="1" ht="12.75" x14ac:dyDescent="0.2">
      <c r="A629" s="151"/>
      <c r="B629" s="151"/>
      <c r="C629" s="151"/>
      <c r="D629" s="153"/>
      <c r="E629" s="167"/>
      <c r="F629" s="153"/>
      <c r="G629" s="49"/>
      <c r="H629" s="53"/>
      <c r="I629" s="24"/>
      <c r="J629" s="24"/>
      <c r="K629" s="24"/>
      <c r="L629" s="24"/>
      <c r="M629" s="24"/>
      <c r="N629" s="24"/>
      <c r="O629" s="49"/>
      <c r="P629" s="54"/>
      <c r="Q629" s="53"/>
      <c r="R629" s="24"/>
      <c r="S629" s="24"/>
      <c r="T629" s="24"/>
      <c r="U629" s="24"/>
      <c r="V629" s="24"/>
      <c r="W629" s="24"/>
      <c r="X629" s="49"/>
      <c r="Y629" s="54"/>
      <c r="Z629" s="53"/>
      <c r="AA629" s="24"/>
      <c r="AB629" s="24"/>
      <c r="AC629" s="24"/>
      <c r="AD629" s="24"/>
      <c r="AE629" s="24"/>
      <c r="AF629" s="24"/>
      <c r="AG629" s="49"/>
      <c r="AH629" s="54"/>
      <c r="AI629" s="53"/>
      <c r="AJ629" s="24"/>
      <c r="AK629" s="24"/>
      <c r="AL629" s="24"/>
      <c r="AM629" s="24"/>
      <c r="AN629" s="24"/>
      <c r="AO629" s="24"/>
      <c r="AP629" s="49"/>
      <c r="AQ629" s="54"/>
      <c r="AR629" s="54"/>
      <c r="AS629" s="54"/>
      <c r="AT629" s="29"/>
      <c r="AU629" s="24"/>
      <c r="AV629" s="24"/>
      <c r="AW629" s="24"/>
      <c r="AX629" s="24"/>
      <c r="AY629" s="24"/>
      <c r="AZ629" s="49"/>
      <c r="BA629" s="138"/>
      <c r="BB629" s="136"/>
      <c r="BF629" s="60"/>
      <c r="CS629" s="63"/>
    </row>
    <row r="630" spans="1:97" s="61" customFormat="1" ht="12.75" x14ac:dyDescent="0.2">
      <c r="A630" s="151"/>
      <c r="B630" s="151"/>
      <c r="C630" s="151"/>
      <c r="D630" s="153"/>
      <c r="E630" s="167"/>
      <c r="F630" s="153"/>
      <c r="G630" s="49"/>
      <c r="H630" s="53"/>
      <c r="I630" s="24"/>
      <c r="J630" s="24"/>
      <c r="K630" s="24"/>
      <c r="L630" s="24"/>
      <c r="M630" s="24"/>
      <c r="N630" s="24"/>
      <c r="O630" s="49"/>
      <c r="P630" s="54"/>
      <c r="Q630" s="53"/>
      <c r="R630" s="24"/>
      <c r="S630" s="24"/>
      <c r="T630" s="24"/>
      <c r="U630" s="24"/>
      <c r="V630" s="24"/>
      <c r="W630" s="24"/>
      <c r="X630" s="49"/>
      <c r="Y630" s="54"/>
      <c r="Z630" s="53"/>
      <c r="AA630" s="24"/>
      <c r="AB630" s="24"/>
      <c r="AC630" s="24"/>
      <c r="AD630" s="24"/>
      <c r="AE630" s="24"/>
      <c r="AF630" s="24"/>
      <c r="AG630" s="49"/>
      <c r="AH630" s="54"/>
      <c r="AI630" s="53"/>
      <c r="AJ630" s="24"/>
      <c r="AK630" s="24"/>
      <c r="AL630" s="24"/>
      <c r="AM630" s="24"/>
      <c r="AN630" s="24"/>
      <c r="AO630" s="24"/>
      <c r="AP630" s="49"/>
      <c r="AQ630" s="54"/>
      <c r="AR630" s="54"/>
      <c r="AS630" s="54"/>
      <c r="AT630" s="29"/>
      <c r="AU630" s="24"/>
      <c r="AV630" s="24"/>
      <c r="AW630" s="24"/>
      <c r="AX630" s="24"/>
      <c r="AY630" s="24"/>
      <c r="AZ630" s="49"/>
      <c r="BA630" s="138"/>
      <c r="BB630" s="136"/>
      <c r="BF630" s="60"/>
      <c r="CS630" s="63"/>
    </row>
    <row r="631" spans="1:97" s="61" customFormat="1" ht="12.75" x14ac:dyDescent="0.2">
      <c r="A631" s="151"/>
      <c r="B631" s="151"/>
      <c r="C631" s="151"/>
      <c r="D631" s="153"/>
      <c r="E631" s="167"/>
      <c r="F631" s="153"/>
      <c r="G631" s="49"/>
      <c r="H631" s="53"/>
      <c r="I631" s="24"/>
      <c r="J631" s="24"/>
      <c r="K631" s="24"/>
      <c r="L631" s="24"/>
      <c r="M631" s="24"/>
      <c r="N631" s="24"/>
      <c r="O631" s="49"/>
      <c r="P631" s="54"/>
      <c r="Q631" s="53"/>
      <c r="R631" s="24"/>
      <c r="S631" s="24"/>
      <c r="T631" s="24"/>
      <c r="U631" s="24"/>
      <c r="V631" s="24"/>
      <c r="W631" s="24"/>
      <c r="X631" s="49"/>
      <c r="Y631" s="54"/>
      <c r="Z631" s="53"/>
      <c r="AA631" s="24"/>
      <c r="AB631" s="24"/>
      <c r="AC631" s="24"/>
      <c r="AD631" s="24"/>
      <c r="AE631" s="24"/>
      <c r="AF631" s="24"/>
      <c r="AG631" s="49"/>
      <c r="AH631" s="54"/>
      <c r="AI631" s="53"/>
      <c r="AJ631" s="24"/>
      <c r="AK631" s="24"/>
      <c r="AL631" s="24"/>
      <c r="AM631" s="24"/>
      <c r="AN631" s="24"/>
      <c r="AO631" s="24"/>
      <c r="AP631" s="49"/>
      <c r="AQ631" s="54"/>
      <c r="AR631" s="54"/>
      <c r="AS631" s="54"/>
      <c r="AT631" s="29"/>
      <c r="AU631" s="24"/>
      <c r="AV631" s="24"/>
      <c r="AW631" s="24"/>
      <c r="AX631" s="24"/>
      <c r="AY631" s="24"/>
      <c r="AZ631" s="49"/>
      <c r="BA631" s="138"/>
      <c r="BB631" s="136"/>
      <c r="BF631" s="60"/>
      <c r="CS631" s="63"/>
    </row>
    <row r="632" spans="1:97" s="61" customFormat="1" ht="12.75" x14ac:dyDescent="0.2">
      <c r="A632" s="151"/>
      <c r="B632" s="151"/>
      <c r="C632" s="151"/>
      <c r="D632" s="153"/>
      <c r="E632" s="167"/>
      <c r="F632" s="153"/>
      <c r="G632" s="49"/>
      <c r="H632" s="53"/>
      <c r="I632" s="24"/>
      <c r="J632" s="24"/>
      <c r="K632" s="24"/>
      <c r="L632" s="24"/>
      <c r="M632" s="24"/>
      <c r="N632" s="24"/>
      <c r="O632" s="49"/>
      <c r="P632" s="54"/>
      <c r="Q632" s="53"/>
      <c r="R632" s="24"/>
      <c r="S632" s="24"/>
      <c r="T632" s="24"/>
      <c r="U632" s="24"/>
      <c r="V632" s="24"/>
      <c r="W632" s="24"/>
      <c r="X632" s="49"/>
      <c r="Y632" s="54"/>
      <c r="Z632" s="53"/>
      <c r="AA632" s="24"/>
      <c r="AB632" s="24"/>
      <c r="AC632" s="24"/>
      <c r="AD632" s="24"/>
      <c r="AE632" s="24"/>
      <c r="AF632" s="24"/>
      <c r="AG632" s="49"/>
      <c r="AH632" s="54"/>
      <c r="AI632" s="53"/>
      <c r="AJ632" s="24"/>
      <c r="AK632" s="24"/>
      <c r="AL632" s="24"/>
      <c r="AM632" s="24"/>
      <c r="AN632" s="24"/>
      <c r="AO632" s="24"/>
      <c r="AP632" s="49"/>
      <c r="AQ632" s="54"/>
      <c r="AR632" s="54"/>
      <c r="AS632" s="54"/>
      <c r="AT632" s="29"/>
      <c r="AU632" s="24"/>
      <c r="AV632" s="24"/>
      <c r="AW632" s="24"/>
      <c r="AX632" s="24"/>
      <c r="AY632" s="24"/>
      <c r="AZ632" s="49"/>
      <c r="BA632" s="138"/>
      <c r="BB632" s="136"/>
      <c r="BF632" s="60"/>
      <c r="CS632" s="63"/>
    </row>
    <row r="633" spans="1:97" s="61" customFormat="1" ht="12.75" x14ac:dyDescent="0.2">
      <c r="A633" s="151"/>
      <c r="B633" s="151"/>
      <c r="C633" s="151"/>
      <c r="D633" s="153"/>
      <c r="E633" s="167"/>
      <c r="F633" s="153"/>
      <c r="G633" s="49"/>
      <c r="H633" s="53"/>
      <c r="I633" s="24"/>
      <c r="J633" s="24"/>
      <c r="K633" s="24"/>
      <c r="L633" s="24"/>
      <c r="M633" s="24"/>
      <c r="N633" s="24"/>
      <c r="O633" s="49"/>
      <c r="P633" s="54"/>
      <c r="Q633" s="53"/>
      <c r="R633" s="24"/>
      <c r="S633" s="24"/>
      <c r="T633" s="24"/>
      <c r="U633" s="24"/>
      <c r="V633" s="24"/>
      <c r="W633" s="24"/>
      <c r="X633" s="49"/>
      <c r="Y633" s="54"/>
      <c r="Z633" s="53"/>
      <c r="AA633" s="24"/>
      <c r="AB633" s="24"/>
      <c r="AC633" s="24"/>
      <c r="AD633" s="24"/>
      <c r="AE633" s="24"/>
      <c r="AF633" s="24"/>
      <c r="AG633" s="49"/>
      <c r="AH633" s="54"/>
      <c r="AI633" s="53"/>
      <c r="AJ633" s="24"/>
      <c r="AK633" s="24"/>
      <c r="AL633" s="24"/>
      <c r="AM633" s="24"/>
      <c r="AN633" s="24"/>
      <c r="AO633" s="24"/>
      <c r="AP633" s="49"/>
      <c r="AQ633" s="54"/>
      <c r="AR633" s="54"/>
      <c r="AS633" s="54"/>
      <c r="AT633" s="29"/>
      <c r="AU633" s="24"/>
      <c r="AV633" s="24"/>
      <c r="AW633" s="24"/>
      <c r="AX633" s="24"/>
      <c r="AY633" s="24"/>
      <c r="AZ633" s="49"/>
      <c r="BA633" s="138"/>
      <c r="BB633" s="136"/>
      <c r="BF633" s="60"/>
      <c r="CS633" s="63"/>
    </row>
    <row r="634" spans="1:97" s="61" customFormat="1" ht="12.75" x14ac:dyDescent="0.2">
      <c r="A634" s="151"/>
      <c r="B634" s="151"/>
      <c r="C634" s="151"/>
      <c r="D634" s="153"/>
      <c r="E634" s="167"/>
      <c r="F634" s="153"/>
      <c r="G634" s="49"/>
      <c r="H634" s="53"/>
      <c r="I634" s="24"/>
      <c r="J634" s="24"/>
      <c r="K634" s="24"/>
      <c r="L634" s="24"/>
      <c r="M634" s="24"/>
      <c r="N634" s="24"/>
      <c r="O634" s="49"/>
      <c r="P634" s="54"/>
      <c r="Q634" s="53"/>
      <c r="R634" s="24"/>
      <c r="S634" s="24"/>
      <c r="T634" s="24"/>
      <c r="U634" s="24"/>
      <c r="V634" s="24"/>
      <c r="W634" s="24"/>
      <c r="X634" s="49"/>
      <c r="Y634" s="54"/>
      <c r="Z634" s="53"/>
      <c r="AA634" s="24"/>
      <c r="AB634" s="24"/>
      <c r="AC634" s="24"/>
      <c r="AD634" s="24"/>
      <c r="AE634" s="24"/>
      <c r="AF634" s="24"/>
      <c r="AG634" s="49"/>
      <c r="AH634" s="54"/>
      <c r="AI634" s="53"/>
      <c r="AJ634" s="24"/>
      <c r="AK634" s="24"/>
      <c r="AL634" s="24"/>
      <c r="AM634" s="24"/>
      <c r="AN634" s="24"/>
      <c r="AO634" s="24"/>
      <c r="AP634" s="49"/>
      <c r="AQ634" s="54"/>
      <c r="AR634" s="54"/>
      <c r="AS634" s="54"/>
      <c r="AT634" s="29"/>
      <c r="AU634" s="24"/>
      <c r="AV634" s="24"/>
      <c r="AW634" s="24"/>
      <c r="AX634" s="24"/>
      <c r="AY634" s="24"/>
      <c r="AZ634" s="49"/>
      <c r="BA634" s="138"/>
      <c r="BB634" s="136"/>
      <c r="BF634" s="60"/>
      <c r="CS634" s="63"/>
    </row>
    <row r="635" spans="1:97" s="61" customFormat="1" ht="12.75" x14ac:dyDescent="0.2">
      <c r="A635" s="151"/>
      <c r="B635" s="151"/>
      <c r="C635" s="151"/>
      <c r="D635" s="153"/>
      <c r="E635" s="167"/>
      <c r="F635" s="153"/>
      <c r="G635" s="49"/>
      <c r="H635" s="53"/>
      <c r="I635" s="24"/>
      <c r="J635" s="24"/>
      <c r="K635" s="24"/>
      <c r="L635" s="24"/>
      <c r="M635" s="24"/>
      <c r="N635" s="24"/>
      <c r="O635" s="49"/>
      <c r="P635" s="54"/>
      <c r="Q635" s="53"/>
      <c r="R635" s="24"/>
      <c r="S635" s="24"/>
      <c r="T635" s="24"/>
      <c r="U635" s="24"/>
      <c r="V635" s="24"/>
      <c r="W635" s="24"/>
      <c r="X635" s="49"/>
      <c r="Y635" s="54"/>
      <c r="Z635" s="53"/>
      <c r="AA635" s="24"/>
      <c r="AB635" s="24"/>
      <c r="AC635" s="24"/>
      <c r="AD635" s="24"/>
      <c r="AE635" s="24"/>
      <c r="AF635" s="24"/>
      <c r="AG635" s="49"/>
      <c r="AH635" s="54"/>
      <c r="AI635" s="53"/>
      <c r="AJ635" s="24"/>
      <c r="AK635" s="24"/>
      <c r="AL635" s="24"/>
      <c r="AM635" s="24"/>
      <c r="AN635" s="24"/>
      <c r="AO635" s="24"/>
      <c r="AP635" s="49"/>
      <c r="AQ635" s="54"/>
      <c r="AR635" s="54"/>
      <c r="AS635" s="54"/>
      <c r="AT635" s="29"/>
      <c r="AU635" s="24"/>
      <c r="AV635" s="24"/>
      <c r="AW635" s="24"/>
      <c r="AX635" s="24"/>
      <c r="AY635" s="24"/>
      <c r="AZ635" s="49"/>
      <c r="BA635" s="138"/>
      <c r="BB635" s="136"/>
      <c r="BF635" s="60"/>
      <c r="CS635" s="63"/>
    </row>
    <row r="636" spans="1:97" s="61" customFormat="1" ht="12.75" x14ac:dyDescent="0.2">
      <c r="A636" s="151"/>
      <c r="B636" s="151"/>
      <c r="C636" s="151"/>
      <c r="D636" s="153"/>
      <c r="E636" s="167"/>
      <c r="F636" s="153"/>
      <c r="G636" s="49"/>
      <c r="H636" s="53"/>
      <c r="I636" s="24"/>
      <c r="J636" s="24"/>
      <c r="K636" s="24"/>
      <c r="L636" s="24"/>
      <c r="M636" s="24"/>
      <c r="N636" s="24"/>
      <c r="O636" s="49"/>
      <c r="P636" s="54"/>
      <c r="Q636" s="53"/>
      <c r="R636" s="24"/>
      <c r="S636" s="24"/>
      <c r="T636" s="24"/>
      <c r="U636" s="24"/>
      <c r="V636" s="24"/>
      <c r="W636" s="24"/>
      <c r="X636" s="49"/>
      <c r="Y636" s="54"/>
      <c r="Z636" s="53"/>
      <c r="AA636" s="24"/>
      <c r="AB636" s="24"/>
      <c r="AC636" s="24"/>
      <c r="AD636" s="24"/>
      <c r="AE636" s="24"/>
      <c r="AF636" s="24"/>
      <c r="AG636" s="49"/>
      <c r="AH636" s="54"/>
      <c r="AI636" s="53"/>
      <c r="AJ636" s="24"/>
      <c r="AK636" s="24"/>
      <c r="AL636" s="24"/>
      <c r="AM636" s="24"/>
      <c r="AN636" s="24"/>
      <c r="AO636" s="24"/>
      <c r="AP636" s="49"/>
      <c r="AQ636" s="54"/>
      <c r="AR636" s="54"/>
      <c r="AS636" s="54"/>
      <c r="AT636" s="29"/>
      <c r="AU636" s="24"/>
      <c r="AV636" s="24"/>
      <c r="AW636" s="24"/>
      <c r="AX636" s="24"/>
      <c r="AY636" s="24"/>
      <c r="AZ636" s="49"/>
      <c r="BA636" s="138"/>
      <c r="BB636" s="136"/>
      <c r="BF636" s="60"/>
      <c r="CS636" s="63"/>
    </row>
    <row r="637" spans="1:97" s="61" customFormat="1" ht="12.75" x14ac:dyDescent="0.2">
      <c r="A637" s="151"/>
      <c r="B637" s="151"/>
      <c r="C637" s="151"/>
      <c r="D637" s="153"/>
      <c r="E637" s="167"/>
      <c r="F637" s="153"/>
      <c r="G637" s="49"/>
      <c r="H637" s="53"/>
      <c r="I637" s="24"/>
      <c r="J637" s="24"/>
      <c r="K637" s="24"/>
      <c r="L637" s="24"/>
      <c r="M637" s="24"/>
      <c r="N637" s="24"/>
      <c r="O637" s="49"/>
      <c r="P637" s="54"/>
      <c r="Q637" s="53"/>
      <c r="R637" s="24"/>
      <c r="S637" s="24"/>
      <c r="T637" s="24"/>
      <c r="U637" s="24"/>
      <c r="V637" s="24"/>
      <c r="W637" s="24"/>
      <c r="X637" s="49"/>
      <c r="Y637" s="54"/>
      <c r="Z637" s="53"/>
      <c r="AA637" s="24"/>
      <c r="AB637" s="24"/>
      <c r="AC637" s="24"/>
      <c r="AD637" s="24"/>
      <c r="AE637" s="24"/>
      <c r="AF637" s="24"/>
      <c r="AG637" s="49"/>
      <c r="AH637" s="54"/>
      <c r="AI637" s="53"/>
      <c r="AJ637" s="24"/>
      <c r="AK637" s="24"/>
      <c r="AL637" s="24"/>
      <c r="AM637" s="24"/>
      <c r="AN637" s="24"/>
      <c r="AO637" s="24"/>
      <c r="AP637" s="49"/>
      <c r="AQ637" s="54"/>
      <c r="AR637" s="54"/>
      <c r="AS637" s="54"/>
      <c r="AT637" s="29"/>
      <c r="AU637" s="24"/>
      <c r="AV637" s="24"/>
      <c r="AW637" s="24"/>
      <c r="AX637" s="24"/>
      <c r="AY637" s="24"/>
      <c r="AZ637" s="49"/>
      <c r="BA637" s="138"/>
      <c r="BB637" s="136"/>
      <c r="BF637" s="60"/>
      <c r="CS637" s="63"/>
    </row>
    <row r="638" spans="1:97" s="61" customFormat="1" ht="12.75" x14ac:dyDescent="0.2">
      <c r="A638" s="151"/>
      <c r="B638" s="151"/>
      <c r="C638" s="151"/>
      <c r="D638" s="153"/>
      <c r="E638" s="167"/>
      <c r="F638" s="153"/>
      <c r="G638" s="49"/>
      <c r="H638" s="53"/>
      <c r="I638" s="24"/>
      <c r="J638" s="24"/>
      <c r="K638" s="24"/>
      <c r="L638" s="24"/>
      <c r="M638" s="24"/>
      <c r="N638" s="24"/>
      <c r="O638" s="49"/>
      <c r="P638" s="54"/>
      <c r="Q638" s="53"/>
      <c r="R638" s="24"/>
      <c r="S638" s="24"/>
      <c r="T638" s="24"/>
      <c r="U638" s="24"/>
      <c r="V638" s="24"/>
      <c r="W638" s="24"/>
      <c r="X638" s="49"/>
      <c r="Y638" s="54"/>
      <c r="Z638" s="53"/>
      <c r="AA638" s="24"/>
      <c r="AB638" s="24"/>
      <c r="AC638" s="24"/>
      <c r="AD638" s="24"/>
      <c r="AE638" s="24"/>
      <c r="AF638" s="24"/>
      <c r="AG638" s="49"/>
      <c r="AH638" s="54"/>
      <c r="AI638" s="53"/>
      <c r="AJ638" s="24"/>
      <c r="AK638" s="24"/>
      <c r="AL638" s="24"/>
      <c r="AM638" s="24"/>
      <c r="AN638" s="24"/>
      <c r="AO638" s="24"/>
      <c r="AP638" s="49"/>
      <c r="AQ638" s="54"/>
      <c r="AR638" s="54"/>
      <c r="AS638" s="54"/>
      <c r="AT638" s="29"/>
      <c r="AU638" s="24"/>
      <c r="AV638" s="24"/>
      <c r="AW638" s="24"/>
      <c r="AX638" s="24"/>
      <c r="AY638" s="24"/>
      <c r="AZ638" s="49"/>
      <c r="BA638" s="138"/>
      <c r="BB638" s="136"/>
      <c r="BF638" s="60"/>
      <c r="CS638" s="63"/>
    </row>
    <row r="639" spans="1:97" s="61" customFormat="1" ht="12.75" x14ac:dyDescent="0.2">
      <c r="A639" s="151"/>
      <c r="B639" s="151"/>
      <c r="C639" s="151"/>
      <c r="D639" s="153"/>
      <c r="E639" s="167"/>
      <c r="F639" s="153"/>
      <c r="G639" s="49"/>
      <c r="H639" s="53"/>
      <c r="I639" s="24"/>
      <c r="J639" s="24"/>
      <c r="K639" s="24"/>
      <c r="L639" s="24"/>
      <c r="M639" s="24"/>
      <c r="N639" s="24"/>
      <c r="O639" s="49"/>
      <c r="P639" s="54"/>
      <c r="Q639" s="53"/>
      <c r="R639" s="24"/>
      <c r="S639" s="24"/>
      <c r="T639" s="24"/>
      <c r="U639" s="24"/>
      <c r="V639" s="24"/>
      <c r="W639" s="24"/>
      <c r="X639" s="49"/>
      <c r="Y639" s="54"/>
      <c r="Z639" s="53"/>
      <c r="AA639" s="24"/>
      <c r="AB639" s="24"/>
      <c r="AC639" s="24"/>
      <c r="AD639" s="24"/>
      <c r="AE639" s="24"/>
      <c r="AF639" s="24"/>
      <c r="AG639" s="49"/>
      <c r="AH639" s="54"/>
      <c r="AI639" s="53"/>
      <c r="AJ639" s="24"/>
      <c r="AK639" s="24"/>
      <c r="AL639" s="24"/>
      <c r="AM639" s="24"/>
      <c r="AN639" s="24"/>
      <c r="AO639" s="24"/>
      <c r="AP639" s="49"/>
      <c r="AQ639" s="54"/>
      <c r="AR639" s="54"/>
      <c r="AS639" s="54"/>
      <c r="AT639" s="29"/>
      <c r="AU639" s="24"/>
      <c r="AV639" s="24"/>
      <c r="AW639" s="24"/>
      <c r="AX639" s="24"/>
      <c r="AY639" s="24"/>
      <c r="AZ639" s="49"/>
      <c r="BA639" s="138"/>
      <c r="BB639" s="136"/>
      <c r="BF639" s="60"/>
      <c r="CS639" s="63"/>
    </row>
    <row r="640" spans="1:97" s="61" customFormat="1" ht="12.75" x14ac:dyDescent="0.2">
      <c r="A640" s="151"/>
      <c r="B640" s="151"/>
      <c r="C640" s="151"/>
      <c r="D640" s="153"/>
      <c r="E640" s="167"/>
      <c r="F640" s="153"/>
      <c r="G640" s="49"/>
      <c r="H640" s="53"/>
      <c r="I640" s="24"/>
      <c r="J640" s="24"/>
      <c r="K640" s="24"/>
      <c r="L640" s="24"/>
      <c r="M640" s="24"/>
      <c r="N640" s="24"/>
      <c r="O640" s="49"/>
      <c r="P640" s="54"/>
      <c r="Q640" s="53"/>
      <c r="R640" s="24"/>
      <c r="S640" s="24"/>
      <c r="T640" s="24"/>
      <c r="U640" s="24"/>
      <c r="V640" s="24"/>
      <c r="W640" s="24"/>
      <c r="X640" s="49"/>
      <c r="Y640" s="54"/>
      <c r="Z640" s="53"/>
      <c r="AA640" s="24"/>
      <c r="AB640" s="24"/>
      <c r="AC640" s="24"/>
      <c r="AD640" s="24"/>
      <c r="AE640" s="24"/>
      <c r="AF640" s="24"/>
      <c r="AG640" s="49"/>
      <c r="AH640" s="54"/>
      <c r="AI640" s="53"/>
      <c r="AJ640" s="24"/>
      <c r="AK640" s="24"/>
      <c r="AL640" s="24"/>
      <c r="AM640" s="24"/>
      <c r="AN640" s="24"/>
      <c r="AO640" s="24"/>
      <c r="AP640" s="49"/>
      <c r="AQ640" s="54"/>
      <c r="AR640" s="54"/>
      <c r="AS640" s="54"/>
      <c r="AT640" s="29"/>
      <c r="AU640" s="24"/>
      <c r="AV640" s="24"/>
      <c r="AW640" s="24"/>
      <c r="AX640" s="24"/>
      <c r="AY640" s="24"/>
      <c r="AZ640" s="49"/>
      <c r="BA640" s="138"/>
      <c r="BB640" s="136"/>
      <c r="BF640" s="60"/>
      <c r="CS640" s="63"/>
    </row>
    <row r="641" spans="1:97" s="61" customFormat="1" ht="12.75" x14ac:dyDescent="0.2">
      <c r="A641" s="151"/>
      <c r="B641" s="151"/>
      <c r="C641" s="151"/>
      <c r="D641" s="153"/>
      <c r="E641" s="167"/>
      <c r="F641" s="153"/>
      <c r="G641" s="49"/>
      <c r="H641" s="53"/>
      <c r="I641" s="24"/>
      <c r="J641" s="24"/>
      <c r="K641" s="24"/>
      <c r="L641" s="24"/>
      <c r="M641" s="24"/>
      <c r="N641" s="24"/>
      <c r="O641" s="49"/>
      <c r="P641" s="54"/>
      <c r="Q641" s="53"/>
      <c r="R641" s="24"/>
      <c r="S641" s="24"/>
      <c r="T641" s="24"/>
      <c r="U641" s="24"/>
      <c r="V641" s="24"/>
      <c r="W641" s="24"/>
      <c r="X641" s="49"/>
      <c r="Y641" s="54"/>
      <c r="Z641" s="53"/>
      <c r="AA641" s="24"/>
      <c r="AB641" s="24"/>
      <c r="AC641" s="24"/>
      <c r="AD641" s="24"/>
      <c r="AE641" s="24"/>
      <c r="AF641" s="24"/>
      <c r="AG641" s="49"/>
      <c r="AH641" s="54"/>
      <c r="AI641" s="53"/>
      <c r="AJ641" s="24"/>
      <c r="AK641" s="24"/>
      <c r="AL641" s="24"/>
      <c r="AM641" s="24"/>
      <c r="AN641" s="24"/>
      <c r="AO641" s="24"/>
      <c r="AP641" s="49"/>
      <c r="AQ641" s="54"/>
      <c r="AR641" s="54"/>
      <c r="AS641" s="54"/>
      <c r="AT641" s="29"/>
      <c r="AU641" s="24"/>
      <c r="AV641" s="24"/>
      <c r="AW641" s="24"/>
      <c r="AX641" s="24"/>
      <c r="AY641" s="24"/>
      <c r="AZ641" s="49"/>
      <c r="BA641" s="138"/>
      <c r="BB641" s="136"/>
      <c r="BF641" s="60"/>
      <c r="CS641" s="63"/>
    </row>
    <row r="642" spans="1:97" s="61" customFormat="1" ht="12.75" x14ac:dyDescent="0.2">
      <c r="A642" s="151"/>
      <c r="B642" s="151"/>
      <c r="C642" s="151"/>
      <c r="D642" s="153"/>
      <c r="E642" s="167"/>
      <c r="F642" s="153"/>
      <c r="G642" s="49"/>
      <c r="H642" s="53"/>
      <c r="I642" s="24"/>
      <c r="J642" s="24"/>
      <c r="K642" s="24"/>
      <c r="L642" s="24"/>
      <c r="M642" s="24"/>
      <c r="N642" s="24"/>
      <c r="O642" s="49"/>
      <c r="P642" s="54"/>
      <c r="Q642" s="53"/>
      <c r="R642" s="24"/>
      <c r="S642" s="24"/>
      <c r="T642" s="24"/>
      <c r="U642" s="24"/>
      <c r="V642" s="24"/>
      <c r="W642" s="24"/>
      <c r="X642" s="49"/>
      <c r="Y642" s="54"/>
      <c r="Z642" s="53"/>
      <c r="AA642" s="24"/>
      <c r="AB642" s="24"/>
      <c r="AC642" s="24"/>
      <c r="AD642" s="24"/>
      <c r="AE642" s="24"/>
      <c r="AF642" s="24"/>
      <c r="AG642" s="49"/>
      <c r="AH642" s="54"/>
      <c r="AI642" s="53"/>
      <c r="AJ642" s="24"/>
      <c r="AK642" s="24"/>
      <c r="AL642" s="24"/>
      <c r="AM642" s="24"/>
      <c r="AN642" s="24"/>
      <c r="AO642" s="24"/>
      <c r="AP642" s="49"/>
      <c r="AQ642" s="54"/>
      <c r="AR642" s="54"/>
      <c r="AS642" s="54"/>
      <c r="AT642" s="29"/>
      <c r="AU642" s="24"/>
      <c r="AV642" s="24"/>
      <c r="AW642" s="24"/>
      <c r="AX642" s="24"/>
      <c r="AY642" s="24"/>
      <c r="AZ642" s="49"/>
      <c r="BA642" s="138"/>
      <c r="BB642" s="136"/>
      <c r="BF642" s="60"/>
      <c r="CS642" s="63"/>
    </row>
    <row r="643" spans="1:97" s="61" customFormat="1" ht="12.75" x14ac:dyDescent="0.2">
      <c r="A643" s="151"/>
      <c r="B643" s="151"/>
      <c r="C643" s="151"/>
      <c r="D643" s="153"/>
      <c r="E643" s="167"/>
      <c r="F643" s="153"/>
      <c r="G643" s="49"/>
      <c r="H643" s="53"/>
      <c r="I643" s="24"/>
      <c r="J643" s="24"/>
      <c r="K643" s="24"/>
      <c r="L643" s="24"/>
      <c r="M643" s="24"/>
      <c r="N643" s="24"/>
      <c r="O643" s="49"/>
      <c r="P643" s="54"/>
      <c r="Q643" s="53"/>
      <c r="R643" s="24"/>
      <c r="S643" s="24"/>
      <c r="T643" s="24"/>
      <c r="U643" s="24"/>
      <c r="V643" s="24"/>
      <c r="W643" s="24"/>
      <c r="X643" s="49"/>
      <c r="Y643" s="54"/>
      <c r="Z643" s="53"/>
      <c r="AA643" s="24"/>
      <c r="AB643" s="24"/>
      <c r="AC643" s="24"/>
      <c r="AD643" s="24"/>
      <c r="AE643" s="24"/>
      <c r="AF643" s="24"/>
      <c r="AG643" s="49"/>
      <c r="AH643" s="54"/>
      <c r="AI643" s="53"/>
      <c r="AJ643" s="24"/>
      <c r="AK643" s="24"/>
      <c r="AL643" s="24"/>
      <c r="AM643" s="24"/>
      <c r="AN643" s="24"/>
      <c r="AO643" s="24"/>
      <c r="AP643" s="49"/>
      <c r="AQ643" s="54"/>
      <c r="AR643" s="54"/>
      <c r="AS643" s="54"/>
      <c r="AT643" s="29"/>
      <c r="AU643" s="24"/>
      <c r="AV643" s="24"/>
      <c r="AW643" s="24"/>
      <c r="AX643" s="24"/>
      <c r="AY643" s="24"/>
      <c r="AZ643" s="49"/>
      <c r="BA643" s="138"/>
      <c r="BB643" s="136"/>
      <c r="BF643" s="60"/>
      <c r="CS643" s="63"/>
    </row>
    <row r="644" spans="1:97" s="61" customFormat="1" ht="12.75" x14ac:dyDescent="0.2">
      <c r="A644" s="151"/>
      <c r="B644" s="151"/>
      <c r="C644" s="151"/>
      <c r="D644" s="153"/>
      <c r="E644" s="167"/>
      <c r="F644" s="153"/>
      <c r="G644" s="49"/>
      <c r="H644" s="53"/>
      <c r="I644" s="24"/>
      <c r="J644" s="24"/>
      <c r="K644" s="24"/>
      <c r="L644" s="24"/>
      <c r="M644" s="24"/>
      <c r="N644" s="24"/>
      <c r="O644" s="49"/>
      <c r="P644" s="54"/>
      <c r="Q644" s="53"/>
      <c r="R644" s="24"/>
      <c r="S644" s="24"/>
      <c r="T644" s="24"/>
      <c r="U644" s="24"/>
      <c r="V644" s="24"/>
      <c r="W644" s="24"/>
      <c r="X644" s="49"/>
      <c r="Y644" s="54"/>
      <c r="Z644" s="53"/>
      <c r="AA644" s="24"/>
      <c r="AB644" s="24"/>
      <c r="AC644" s="24"/>
      <c r="AD644" s="24"/>
      <c r="AE644" s="24"/>
      <c r="AF644" s="24"/>
      <c r="AG644" s="49"/>
      <c r="AH644" s="54"/>
      <c r="AI644" s="53"/>
      <c r="AJ644" s="24"/>
      <c r="AK644" s="24"/>
      <c r="AL644" s="24"/>
      <c r="AM644" s="24"/>
      <c r="AN644" s="24"/>
      <c r="AO644" s="24"/>
      <c r="AP644" s="49"/>
      <c r="AQ644" s="54"/>
      <c r="AR644" s="54"/>
      <c r="AS644" s="54"/>
      <c r="AT644" s="29"/>
      <c r="AU644" s="24"/>
      <c r="AV644" s="24"/>
      <c r="AW644" s="24"/>
      <c r="AX644" s="24"/>
      <c r="AY644" s="24"/>
      <c r="AZ644" s="49"/>
      <c r="BA644" s="138"/>
      <c r="BB644" s="136"/>
      <c r="BF644" s="60"/>
      <c r="CS644" s="63"/>
    </row>
    <row r="645" spans="1:97" s="61" customFormat="1" ht="12.75" x14ac:dyDescent="0.2">
      <c r="A645" s="151"/>
      <c r="B645" s="151"/>
      <c r="C645" s="151"/>
      <c r="D645" s="153"/>
      <c r="E645" s="167"/>
      <c r="F645" s="153"/>
      <c r="G645" s="49"/>
      <c r="H645" s="53"/>
      <c r="I645" s="24"/>
      <c r="J645" s="24"/>
      <c r="K645" s="24"/>
      <c r="L645" s="24"/>
      <c r="M645" s="24"/>
      <c r="N645" s="24"/>
      <c r="O645" s="49"/>
      <c r="P645" s="54"/>
      <c r="Q645" s="53"/>
      <c r="R645" s="24"/>
      <c r="S645" s="24"/>
      <c r="T645" s="24"/>
      <c r="U645" s="24"/>
      <c r="V645" s="24"/>
      <c r="W645" s="24"/>
      <c r="X645" s="49"/>
      <c r="Y645" s="54"/>
      <c r="Z645" s="53"/>
      <c r="AA645" s="24"/>
      <c r="AB645" s="24"/>
      <c r="AC645" s="24"/>
      <c r="AD645" s="24"/>
      <c r="AE645" s="24"/>
      <c r="AF645" s="24"/>
      <c r="AG645" s="49"/>
      <c r="AH645" s="54"/>
      <c r="AI645" s="53"/>
      <c r="AJ645" s="24"/>
      <c r="AK645" s="24"/>
      <c r="AL645" s="24"/>
      <c r="AM645" s="24"/>
      <c r="AN645" s="24"/>
      <c r="AO645" s="24"/>
      <c r="AP645" s="49"/>
      <c r="AQ645" s="54"/>
      <c r="AR645" s="54"/>
      <c r="AS645" s="54"/>
      <c r="AT645" s="29"/>
      <c r="AU645" s="24"/>
      <c r="AV645" s="24"/>
      <c r="AW645" s="24"/>
      <c r="AX645" s="24"/>
      <c r="AY645" s="24"/>
      <c r="AZ645" s="49"/>
      <c r="BA645" s="138"/>
      <c r="BB645" s="136"/>
      <c r="BF645" s="60"/>
      <c r="CS645" s="63"/>
    </row>
    <row r="646" spans="1:97" s="61" customFormat="1" ht="12.75" x14ac:dyDescent="0.2">
      <c r="A646" s="151"/>
      <c r="B646" s="151"/>
      <c r="C646" s="151"/>
      <c r="D646" s="153"/>
      <c r="E646" s="167"/>
      <c r="F646" s="153"/>
      <c r="G646" s="49"/>
      <c r="H646" s="53"/>
      <c r="I646" s="24"/>
      <c r="J646" s="24"/>
      <c r="K646" s="24"/>
      <c r="L646" s="24"/>
      <c r="M646" s="24"/>
      <c r="N646" s="24"/>
      <c r="O646" s="49"/>
      <c r="P646" s="54"/>
      <c r="Q646" s="53"/>
      <c r="R646" s="24"/>
      <c r="S646" s="24"/>
      <c r="T646" s="24"/>
      <c r="U646" s="24"/>
      <c r="V646" s="24"/>
      <c r="W646" s="24"/>
      <c r="X646" s="49"/>
      <c r="Y646" s="54"/>
      <c r="Z646" s="53"/>
      <c r="AA646" s="24"/>
      <c r="AB646" s="24"/>
      <c r="AC646" s="24"/>
      <c r="AD646" s="24"/>
      <c r="AE646" s="24"/>
      <c r="AF646" s="24"/>
      <c r="AG646" s="49"/>
      <c r="AH646" s="54"/>
      <c r="AI646" s="53"/>
      <c r="AJ646" s="24"/>
      <c r="AK646" s="24"/>
      <c r="AL646" s="24"/>
      <c r="AM646" s="24"/>
      <c r="AN646" s="24"/>
      <c r="AO646" s="24"/>
      <c r="AP646" s="49"/>
      <c r="AQ646" s="54"/>
      <c r="AR646" s="54"/>
      <c r="AS646" s="54"/>
      <c r="AT646" s="29"/>
      <c r="AU646" s="24"/>
      <c r="AV646" s="24"/>
      <c r="AW646" s="24"/>
      <c r="AX646" s="24"/>
      <c r="AY646" s="24"/>
      <c r="AZ646" s="49"/>
      <c r="BA646" s="138"/>
      <c r="BB646" s="136"/>
      <c r="BF646" s="60"/>
      <c r="CS646" s="63"/>
    </row>
    <row r="647" spans="1:97" s="61" customFormat="1" ht="12.75" x14ac:dyDescent="0.2">
      <c r="A647" s="151"/>
      <c r="B647" s="151"/>
      <c r="C647" s="151"/>
      <c r="D647" s="153"/>
      <c r="E647" s="167"/>
      <c r="F647" s="153"/>
      <c r="G647" s="49"/>
      <c r="H647" s="53"/>
      <c r="I647" s="24"/>
      <c r="J647" s="24"/>
      <c r="K647" s="24"/>
      <c r="L647" s="24"/>
      <c r="M647" s="24"/>
      <c r="N647" s="24"/>
      <c r="O647" s="49"/>
      <c r="P647" s="54"/>
      <c r="Q647" s="53"/>
      <c r="R647" s="24"/>
      <c r="S647" s="24"/>
      <c r="T647" s="24"/>
      <c r="U647" s="24"/>
      <c r="V647" s="24"/>
      <c r="W647" s="24"/>
      <c r="X647" s="49"/>
      <c r="Y647" s="54"/>
      <c r="Z647" s="53"/>
      <c r="AA647" s="24"/>
      <c r="AB647" s="24"/>
      <c r="AC647" s="24"/>
      <c r="AD647" s="24"/>
      <c r="AE647" s="24"/>
      <c r="AF647" s="24"/>
      <c r="AG647" s="49"/>
      <c r="AH647" s="54"/>
      <c r="AI647" s="53"/>
      <c r="AJ647" s="24"/>
      <c r="AK647" s="24"/>
      <c r="AL647" s="24"/>
      <c r="AM647" s="24"/>
      <c r="AN647" s="24"/>
      <c r="AO647" s="24"/>
      <c r="AP647" s="49"/>
      <c r="AQ647" s="54"/>
      <c r="AR647" s="54"/>
      <c r="AS647" s="54"/>
      <c r="AT647" s="29"/>
      <c r="AU647" s="24"/>
      <c r="AV647" s="24"/>
      <c r="AW647" s="24"/>
      <c r="AX647" s="24"/>
      <c r="AY647" s="24"/>
      <c r="AZ647" s="49"/>
      <c r="BA647" s="138"/>
      <c r="BB647" s="136"/>
      <c r="BF647" s="60"/>
      <c r="CS647" s="63"/>
    </row>
    <row r="648" spans="1:97" s="61" customFormat="1" ht="12.75" x14ac:dyDescent="0.2">
      <c r="A648" s="151"/>
      <c r="B648" s="151"/>
      <c r="C648" s="151"/>
      <c r="D648" s="153"/>
      <c r="E648" s="167"/>
      <c r="F648" s="153"/>
      <c r="G648" s="49"/>
      <c r="H648" s="53"/>
      <c r="I648" s="24"/>
      <c r="J648" s="24"/>
      <c r="K648" s="24"/>
      <c r="L648" s="24"/>
      <c r="M648" s="24"/>
      <c r="N648" s="24"/>
      <c r="O648" s="49"/>
      <c r="P648" s="54"/>
      <c r="Q648" s="53"/>
      <c r="R648" s="24"/>
      <c r="S648" s="24"/>
      <c r="T648" s="24"/>
      <c r="U648" s="24"/>
      <c r="V648" s="24"/>
      <c r="W648" s="24"/>
      <c r="X648" s="49"/>
      <c r="Y648" s="54"/>
      <c r="Z648" s="53"/>
      <c r="AA648" s="24"/>
      <c r="AB648" s="24"/>
      <c r="AC648" s="24"/>
      <c r="AD648" s="24"/>
      <c r="AE648" s="24"/>
      <c r="AF648" s="24"/>
      <c r="AG648" s="49"/>
      <c r="AH648" s="54"/>
      <c r="AI648" s="53"/>
      <c r="AJ648" s="24"/>
      <c r="AK648" s="24"/>
      <c r="AL648" s="24"/>
      <c r="AM648" s="24"/>
      <c r="AN648" s="24"/>
      <c r="AO648" s="24"/>
      <c r="AP648" s="49"/>
      <c r="AQ648" s="54"/>
      <c r="AR648" s="54"/>
      <c r="AS648" s="54"/>
      <c r="AT648" s="29"/>
      <c r="AU648" s="24"/>
      <c r="AV648" s="24"/>
      <c r="AW648" s="24"/>
      <c r="AX648" s="24"/>
      <c r="AY648" s="24"/>
      <c r="AZ648" s="49"/>
      <c r="BA648" s="138"/>
      <c r="BB648" s="136"/>
      <c r="BF648" s="60"/>
      <c r="CS648" s="63"/>
    </row>
    <row r="649" spans="1:97" s="61" customFormat="1" ht="12.75" x14ac:dyDescent="0.2">
      <c r="A649" s="151"/>
      <c r="B649" s="151"/>
      <c r="C649" s="151"/>
      <c r="D649" s="153"/>
      <c r="E649" s="167"/>
      <c r="F649" s="153"/>
      <c r="G649" s="49"/>
      <c r="H649" s="53"/>
      <c r="I649" s="24"/>
      <c r="J649" s="24"/>
      <c r="K649" s="24"/>
      <c r="L649" s="24"/>
      <c r="M649" s="24"/>
      <c r="N649" s="24"/>
      <c r="O649" s="49"/>
      <c r="P649" s="54"/>
      <c r="Q649" s="53"/>
      <c r="R649" s="24"/>
      <c r="S649" s="24"/>
      <c r="T649" s="24"/>
      <c r="U649" s="24"/>
      <c r="V649" s="24"/>
      <c r="W649" s="24"/>
      <c r="X649" s="49"/>
      <c r="Y649" s="54"/>
      <c r="Z649" s="53"/>
      <c r="AA649" s="24"/>
      <c r="AB649" s="24"/>
      <c r="AC649" s="24"/>
      <c r="AD649" s="24"/>
      <c r="AE649" s="24"/>
      <c r="AF649" s="24"/>
      <c r="AG649" s="49"/>
      <c r="AH649" s="54"/>
      <c r="AI649" s="53"/>
      <c r="AJ649" s="24"/>
      <c r="AK649" s="24"/>
      <c r="AL649" s="24"/>
      <c r="AM649" s="24"/>
      <c r="AN649" s="24"/>
      <c r="AO649" s="24"/>
      <c r="AP649" s="49"/>
      <c r="AQ649" s="54"/>
      <c r="AR649" s="54"/>
      <c r="AS649" s="54"/>
      <c r="AT649" s="29"/>
      <c r="AU649" s="24"/>
      <c r="AV649" s="24"/>
      <c r="AW649" s="24"/>
      <c r="AX649" s="24"/>
      <c r="AY649" s="24"/>
      <c r="AZ649" s="49"/>
      <c r="BA649" s="138"/>
      <c r="BB649" s="136"/>
      <c r="BF649" s="60"/>
      <c r="CS649" s="63"/>
    </row>
    <row r="650" spans="1:97" s="61" customFormat="1" ht="12.75" x14ac:dyDescent="0.2">
      <c r="A650" s="151"/>
      <c r="B650" s="151"/>
      <c r="C650" s="151"/>
      <c r="D650" s="153"/>
      <c r="E650" s="167"/>
      <c r="F650" s="153"/>
      <c r="G650" s="49"/>
      <c r="H650" s="53"/>
      <c r="I650" s="24"/>
      <c r="J650" s="24"/>
      <c r="K650" s="24"/>
      <c r="L650" s="24"/>
      <c r="M650" s="24"/>
      <c r="N650" s="24"/>
      <c r="O650" s="49"/>
      <c r="P650" s="54"/>
      <c r="Q650" s="53"/>
      <c r="R650" s="24"/>
      <c r="S650" s="24"/>
      <c r="T650" s="24"/>
      <c r="U650" s="24"/>
      <c r="V650" s="24"/>
      <c r="W650" s="24"/>
      <c r="X650" s="49"/>
      <c r="Y650" s="54"/>
      <c r="Z650" s="53"/>
      <c r="AA650" s="24"/>
      <c r="AB650" s="24"/>
      <c r="AC650" s="24"/>
      <c r="AD650" s="24"/>
      <c r="AE650" s="24"/>
      <c r="AF650" s="24"/>
      <c r="AG650" s="49"/>
      <c r="AH650" s="54"/>
      <c r="AI650" s="53"/>
      <c r="AJ650" s="24"/>
      <c r="AK650" s="24"/>
      <c r="AL650" s="24"/>
      <c r="AM650" s="24"/>
      <c r="AN650" s="24"/>
      <c r="AO650" s="24"/>
      <c r="AP650" s="49"/>
      <c r="AQ650" s="54"/>
      <c r="AR650" s="54"/>
      <c r="AS650" s="54"/>
      <c r="AT650" s="29"/>
      <c r="AU650" s="24"/>
      <c r="AV650" s="24"/>
      <c r="AW650" s="24"/>
      <c r="AX650" s="24"/>
      <c r="AY650" s="24"/>
      <c r="AZ650" s="49"/>
      <c r="BA650" s="138"/>
      <c r="BB650" s="136"/>
      <c r="BF650" s="60"/>
      <c r="CS650" s="63"/>
    </row>
    <row r="651" spans="1:97" s="61" customFormat="1" ht="12.75" x14ac:dyDescent="0.2">
      <c r="A651" s="151"/>
      <c r="B651" s="151"/>
      <c r="C651" s="151"/>
      <c r="D651" s="153"/>
      <c r="E651" s="167"/>
      <c r="F651" s="153"/>
      <c r="G651" s="49"/>
      <c r="H651" s="53"/>
      <c r="I651" s="24"/>
      <c r="J651" s="24"/>
      <c r="K651" s="24"/>
      <c r="L651" s="24"/>
      <c r="M651" s="24"/>
      <c r="N651" s="24"/>
      <c r="O651" s="49"/>
      <c r="P651" s="54"/>
      <c r="Q651" s="53"/>
      <c r="R651" s="24"/>
      <c r="S651" s="24"/>
      <c r="T651" s="24"/>
      <c r="U651" s="24"/>
      <c r="V651" s="24"/>
      <c r="W651" s="24"/>
      <c r="X651" s="49"/>
      <c r="Y651" s="54"/>
      <c r="Z651" s="53"/>
      <c r="AA651" s="24"/>
      <c r="AB651" s="24"/>
      <c r="AC651" s="24"/>
      <c r="AD651" s="24"/>
      <c r="AE651" s="24"/>
      <c r="AF651" s="24"/>
      <c r="AG651" s="49"/>
      <c r="AH651" s="54"/>
      <c r="AI651" s="53"/>
      <c r="AJ651" s="24"/>
      <c r="AK651" s="24"/>
      <c r="AL651" s="24"/>
      <c r="AM651" s="24"/>
      <c r="AN651" s="24"/>
      <c r="AO651" s="24"/>
      <c r="AP651" s="49"/>
      <c r="AQ651" s="54"/>
      <c r="AR651" s="54"/>
      <c r="AS651" s="54"/>
      <c r="AT651" s="29"/>
      <c r="AU651" s="24"/>
      <c r="AV651" s="24"/>
      <c r="AW651" s="24"/>
      <c r="AX651" s="24"/>
      <c r="AY651" s="24"/>
      <c r="AZ651" s="49"/>
      <c r="BA651" s="138"/>
      <c r="BB651" s="136"/>
      <c r="BF651" s="60"/>
      <c r="CS651" s="63"/>
    </row>
    <row r="652" spans="1:97" s="61" customFormat="1" ht="12.75" x14ac:dyDescent="0.2">
      <c r="A652" s="151"/>
      <c r="B652" s="151"/>
      <c r="C652" s="151"/>
      <c r="D652" s="153"/>
      <c r="E652" s="167"/>
      <c r="F652" s="153"/>
      <c r="G652" s="49"/>
      <c r="H652" s="53"/>
      <c r="I652" s="24"/>
      <c r="J652" s="24"/>
      <c r="K652" s="24"/>
      <c r="L652" s="24"/>
      <c r="M652" s="24"/>
      <c r="N652" s="24"/>
      <c r="O652" s="49"/>
      <c r="P652" s="54"/>
      <c r="Q652" s="53"/>
      <c r="R652" s="24"/>
      <c r="S652" s="24"/>
      <c r="T652" s="24"/>
      <c r="U652" s="24"/>
      <c r="V652" s="24"/>
      <c r="W652" s="24"/>
      <c r="X652" s="49"/>
      <c r="Y652" s="54"/>
      <c r="Z652" s="53"/>
      <c r="AA652" s="24"/>
      <c r="AB652" s="24"/>
      <c r="AC652" s="24"/>
      <c r="AD652" s="24"/>
      <c r="AE652" s="24"/>
      <c r="AF652" s="24"/>
      <c r="AG652" s="49"/>
      <c r="AH652" s="54"/>
      <c r="AI652" s="53"/>
      <c r="AJ652" s="24"/>
      <c r="AK652" s="24"/>
      <c r="AL652" s="24"/>
      <c r="AM652" s="24"/>
      <c r="AN652" s="24"/>
      <c r="AO652" s="24"/>
      <c r="AP652" s="49"/>
      <c r="AQ652" s="54"/>
      <c r="AR652" s="54"/>
      <c r="AS652" s="54"/>
      <c r="AT652" s="29"/>
      <c r="AU652" s="24"/>
      <c r="AV652" s="24"/>
      <c r="AW652" s="24"/>
      <c r="AX652" s="24"/>
      <c r="AY652" s="24"/>
      <c r="AZ652" s="49"/>
      <c r="BA652" s="138"/>
      <c r="BB652" s="136"/>
      <c r="BF652" s="60"/>
      <c r="CS652" s="63"/>
    </row>
    <row r="653" spans="1:97" s="61" customFormat="1" ht="12.75" x14ac:dyDescent="0.2">
      <c r="A653" s="151"/>
      <c r="B653" s="151"/>
      <c r="C653" s="151"/>
      <c r="D653" s="153"/>
      <c r="E653" s="167"/>
      <c r="F653" s="153"/>
      <c r="G653" s="49"/>
      <c r="H653" s="53"/>
      <c r="I653" s="24"/>
      <c r="J653" s="24"/>
      <c r="K653" s="24"/>
      <c r="L653" s="24"/>
      <c r="M653" s="24"/>
      <c r="N653" s="24"/>
      <c r="O653" s="49"/>
      <c r="P653" s="54"/>
      <c r="Q653" s="53"/>
      <c r="R653" s="24"/>
      <c r="S653" s="24"/>
      <c r="T653" s="24"/>
      <c r="U653" s="24"/>
      <c r="V653" s="24"/>
      <c r="W653" s="24"/>
      <c r="X653" s="49"/>
      <c r="Y653" s="54"/>
      <c r="Z653" s="53"/>
      <c r="AA653" s="24"/>
      <c r="AB653" s="24"/>
      <c r="AC653" s="24"/>
      <c r="AD653" s="24"/>
      <c r="AE653" s="24"/>
      <c r="AF653" s="24"/>
      <c r="AG653" s="49"/>
      <c r="AH653" s="54"/>
      <c r="AI653" s="53"/>
      <c r="AJ653" s="24"/>
      <c r="AK653" s="24"/>
      <c r="AL653" s="24"/>
      <c r="AM653" s="24"/>
      <c r="AN653" s="24"/>
      <c r="AO653" s="24"/>
      <c r="AP653" s="49"/>
      <c r="AQ653" s="54"/>
      <c r="AR653" s="54"/>
      <c r="AS653" s="54"/>
      <c r="AT653" s="29"/>
      <c r="AU653" s="24"/>
      <c r="AV653" s="24"/>
      <c r="AW653" s="24"/>
      <c r="AX653" s="24"/>
      <c r="AY653" s="24"/>
      <c r="AZ653" s="49"/>
      <c r="BA653" s="138"/>
      <c r="BB653" s="136"/>
      <c r="BF653" s="60"/>
      <c r="CS653" s="63"/>
    </row>
    <row r="654" spans="1:97" s="61" customFormat="1" ht="12.75" x14ac:dyDescent="0.2">
      <c r="A654" s="151"/>
      <c r="B654" s="151"/>
      <c r="C654" s="151"/>
      <c r="D654" s="153"/>
      <c r="E654" s="167"/>
      <c r="F654" s="153"/>
      <c r="G654" s="49"/>
      <c r="H654" s="53"/>
      <c r="I654" s="24"/>
      <c r="J654" s="24"/>
      <c r="K654" s="24"/>
      <c r="L654" s="24"/>
      <c r="M654" s="24"/>
      <c r="N654" s="24"/>
      <c r="O654" s="49"/>
      <c r="P654" s="54"/>
      <c r="Q654" s="53"/>
      <c r="R654" s="24"/>
      <c r="S654" s="24"/>
      <c r="T654" s="24"/>
      <c r="U654" s="24"/>
      <c r="V654" s="24"/>
      <c r="W654" s="24"/>
      <c r="X654" s="49"/>
      <c r="Y654" s="54"/>
      <c r="Z654" s="53"/>
      <c r="AA654" s="24"/>
      <c r="AB654" s="24"/>
      <c r="AC654" s="24"/>
      <c r="AD654" s="24"/>
      <c r="AE654" s="24"/>
      <c r="AF654" s="24"/>
      <c r="AG654" s="49"/>
      <c r="AH654" s="54"/>
      <c r="AI654" s="53"/>
      <c r="AJ654" s="24"/>
      <c r="AK654" s="24"/>
      <c r="AL654" s="24"/>
      <c r="AM654" s="24"/>
      <c r="AN654" s="24"/>
      <c r="AO654" s="24"/>
      <c r="AP654" s="49"/>
      <c r="AQ654" s="54"/>
      <c r="AR654" s="54"/>
      <c r="AS654" s="54"/>
      <c r="AT654" s="29"/>
      <c r="AU654" s="24"/>
      <c r="AV654" s="24"/>
      <c r="AW654" s="24"/>
      <c r="AX654" s="24"/>
      <c r="AY654" s="24"/>
      <c r="AZ654" s="49"/>
      <c r="BA654" s="138"/>
      <c r="BB654" s="136"/>
      <c r="BF654" s="60"/>
      <c r="CS654" s="63"/>
    </row>
    <row r="655" spans="1:97" s="61" customFormat="1" ht="12.75" x14ac:dyDescent="0.2">
      <c r="A655" s="151"/>
      <c r="B655" s="151"/>
      <c r="C655" s="151"/>
      <c r="D655" s="153"/>
      <c r="E655" s="167"/>
      <c r="F655" s="153"/>
      <c r="G655" s="49"/>
      <c r="H655" s="53"/>
      <c r="I655" s="24"/>
      <c r="J655" s="24"/>
      <c r="K655" s="24"/>
      <c r="L655" s="24"/>
      <c r="M655" s="24"/>
      <c r="N655" s="24"/>
      <c r="O655" s="49"/>
      <c r="P655" s="54"/>
      <c r="Q655" s="53"/>
      <c r="R655" s="24"/>
      <c r="S655" s="24"/>
      <c r="T655" s="24"/>
      <c r="U655" s="24"/>
      <c r="V655" s="24"/>
      <c r="W655" s="24"/>
      <c r="X655" s="49"/>
      <c r="Y655" s="54"/>
      <c r="Z655" s="53"/>
      <c r="AA655" s="24"/>
      <c r="AB655" s="24"/>
      <c r="AC655" s="24"/>
      <c r="AD655" s="24"/>
      <c r="AE655" s="24"/>
      <c r="AF655" s="24"/>
      <c r="AG655" s="49"/>
      <c r="AH655" s="54"/>
      <c r="AI655" s="53"/>
      <c r="AJ655" s="24"/>
      <c r="AK655" s="24"/>
      <c r="AL655" s="24"/>
      <c r="AM655" s="24"/>
      <c r="AN655" s="24"/>
      <c r="AO655" s="24"/>
      <c r="AP655" s="49"/>
      <c r="AQ655" s="54"/>
      <c r="AR655" s="54"/>
      <c r="AS655" s="54"/>
      <c r="AT655" s="29"/>
      <c r="AU655" s="24"/>
      <c r="AV655" s="24"/>
      <c r="AW655" s="24"/>
      <c r="AX655" s="24"/>
      <c r="AY655" s="24"/>
      <c r="AZ655" s="49"/>
      <c r="BA655" s="138"/>
      <c r="BB655" s="136"/>
      <c r="BF655" s="60"/>
      <c r="CS655" s="63"/>
    </row>
    <row r="656" spans="1:97" s="61" customFormat="1" ht="12.75" x14ac:dyDescent="0.2">
      <c r="A656" s="151"/>
      <c r="B656" s="151"/>
      <c r="C656" s="151"/>
      <c r="D656" s="153"/>
      <c r="E656" s="167"/>
      <c r="F656" s="153"/>
      <c r="G656" s="49"/>
      <c r="H656" s="53"/>
      <c r="I656" s="24"/>
      <c r="J656" s="24"/>
      <c r="K656" s="24"/>
      <c r="L656" s="24"/>
      <c r="M656" s="24"/>
      <c r="N656" s="24"/>
      <c r="O656" s="49"/>
      <c r="P656" s="54"/>
      <c r="Q656" s="53"/>
      <c r="R656" s="24"/>
      <c r="S656" s="24"/>
      <c r="T656" s="24"/>
      <c r="U656" s="24"/>
      <c r="V656" s="24"/>
      <c r="W656" s="24"/>
      <c r="X656" s="49"/>
      <c r="Y656" s="54"/>
      <c r="Z656" s="53"/>
      <c r="AA656" s="24"/>
      <c r="AB656" s="24"/>
      <c r="AC656" s="24"/>
      <c r="AD656" s="24"/>
      <c r="AE656" s="24"/>
      <c r="AF656" s="24"/>
      <c r="AG656" s="49"/>
      <c r="AH656" s="54"/>
      <c r="AI656" s="53"/>
      <c r="AJ656" s="24"/>
      <c r="AK656" s="24"/>
      <c r="AL656" s="24"/>
      <c r="AM656" s="24"/>
      <c r="AN656" s="24"/>
      <c r="AO656" s="24"/>
      <c r="AP656" s="49"/>
      <c r="AQ656" s="54"/>
      <c r="AR656" s="54"/>
      <c r="AS656" s="54"/>
      <c r="AT656" s="29"/>
      <c r="AU656" s="24"/>
      <c r="AV656" s="24"/>
      <c r="AW656" s="24"/>
      <c r="AX656" s="24"/>
      <c r="AY656" s="24"/>
      <c r="AZ656" s="49"/>
      <c r="BA656" s="138"/>
      <c r="BB656" s="136"/>
      <c r="BF656" s="60"/>
      <c r="CS656" s="63"/>
    </row>
    <row r="657" spans="1:97" s="61" customFormat="1" ht="12.75" x14ac:dyDescent="0.2">
      <c r="A657" s="151"/>
      <c r="B657" s="151"/>
      <c r="C657" s="151"/>
      <c r="D657" s="153"/>
      <c r="E657" s="167"/>
      <c r="F657" s="153"/>
      <c r="G657" s="49"/>
      <c r="H657" s="53"/>
      <c r="I657" s="24"/>
      <c r="J657" s="24"/>
      <c r="K657" s="24"/>
      <c r="L657" s="24"/>
      <c r="M657" s="24"/>
      <c r="N657" s="24"/>
      <c r="O657" s="49"/>
      <c r="P657" s="54"/>
      <c r="Q657" s="53"/>
      <c r="R657" s="24"/>
      <c r="S657" s="24"/>
      <c r="T657" s="24"/>
      <c r="U657" s="24"/>
      <c r="V657" s="24"/>
      <c r="W657" s="24"/>
      <c r="X657" s="49"/>
      <c r="Y657" s="54"/>
      <c r="Z657" s="53"/>
      <c r="AA657" s="24"/>
      <c r="AB657" s="24"/>
      <c r="AC657" s="24"/>
      <c r="AD657" s="24"/>
      <c r="AE657" s="24"/>
      <c r="AF657" s="24"/>
      <c r="AG657" s="49"/>
      <c r="AH657" s="54"/>
      <c r="AI657" s="53"/>
      <c r="AJ657" s="24"/>
      <c r="AK657" s="24"/>
      <c r="AL657" s="24"/>
      <c r="AM657" s="24"/>
      <c r="AN657" s="24"/>
      <c r="AO657" s="24"/>
      <c r="AP657" s="49"/>
      <c r="AQ657" s="54"/>
      <c r="AR657" s="54"/>
      <c r="AS657" s="54"/>
      <c r="AT657" s="29"/>
      <c r="AU657" s="24"/>
      <c r="AV657" s="24"/>
      <c r="AW657" s="24"/>
      <c r="AX657" s="24"/>
      <c r="AY657" s="24"/>
      <c r="AZ657" s="49"/>
      <c r="BA657" s="138"/>
      <c r="BB657" s="136"/>
      <c r="BF657" s="60"/>
      <c r="CS657" s="63"/>
    </row>
    <row r="658" spans="1:97" s="61" customFormat="1" ht="12.75" x14ac:dyDescent="0.2">
      <c r="A658" s="151"/>
      <c r="B658" s="151"/>
      <c r="C658" s="151"/>
      <c r="D658" s="153"/>
      <c r="E658" s="167"/>
      <c r="F658" s="153"/>
      <c r="G658" s="49"/>
      <c r="H658" s="53"/>
      <c r="I658" s="24"/>
      <c r="J658" s="24"/>
      <c r="K658" s="24"/>
      <c r="L658" s="24"/>
      <c r="M658" s="24"/>
      <c r="N658" s="24"/>
      <c r="O658" s="49"/>
      <c r="P658" s="54"/>
      <c r="Q658" s="53"/>
      <c r="R658" s="24"/>
      <c r="S658" s="24"/>
      <c r="T658" s="24"/>
      <c r="U658" s="24"/>
      <c r="V658" s="24"/>
      <c r="W658" s="24"/>
      <c r="X658" s="49"/>
      <c r="Y658" s="54"/>
      <c r="Z658" s="53"/>
      <c r="AA658" s="24"/>
      <c r="AB658" s="24"/>
      <c r="AC658" s="24"/>
      <c r="AD658" s="24"/>
      <c r="AE658" s="24"/>
      <c r="AF658" s="24"/>
      <c r="AG658" s="49"/>
      <c r="AH658" s="54"/>
      <c r="AI658" s="53"/>
      <c r="AJ658" s="24"/>
      <c r="AK658" s="24"/>
      <c r="AL658" s="24"/>
      <c r="AM658" s="24"/>
      <c r="AN658" s="24"/>
      <c r="AO658" s="24"/>
      <c r="AP658" s="49"/>
      <c r="AQ658" s="54"/>
      <c r="AR658" s="54"/>
      <c r="AS658" s="54"/>
      <c r="AT658" s="29"/>
      <c r="AU658" s="24"/>
      <c r="AV658" s="24"/>
      <c r="AW658" s="24"/>
      <c r="AX658" s="24"/>
      <c r="AY658" s="24"/>
      <c r="AZ658" s="49"/>
      <c r="BA658" s="138"/>
      <c r="BB658" s="136"/>
      <c r="BF658" s="60"/>
      <c r="CS658" s="63"/>
    </row>
    <row r="659" spans="1:97" s="61" customFormat="1" ht="12.75" x14ac:dyDescent="0.2">
      <c r="A659" s="151"/>
      <c r="B659" s="151"/>
      <c r="C659" s="151"/>
      <c r="D659" s="153"/>
      <c r="E659" s="167"/>
      <c r="F659" s="153"/>
      <c r="G659" s="49"/>
      <c r="H659" s="53"/>
      <c r="I659" s="24"/>
      <c r="J659" s="24"/>
      <c r="K659" s="24"/>
      <c r="L659" s="24"/>
      <c r="M659" s="24"/>
      <c r="N659" s="24"/>
      <c r="O659" s="49"/>
      <c r="P659" s="54"/>
      <c r="Q659" s="53"/>
      <c r="R659" s="24"/>
      <c r="S659" s="24"/>
      <c r="T659" s="24"/>
      <c r="U659" s="24"/>
      <c r="V659" s="24"/>
      <c r="W659" s="24"/>
      <c r="X659" s="49"/>
      <c r="Y659" s="54"/>
      <c r="Z659" s="53"/>
      <c r="AA659" s="24"/>
      <c r="AB659" s="24"/>
      <c r="AC659" s="24"/>
      <c r="AD659" s="24"/>
      <c r="AE659" s="24"/>
      <c r="AF659" s="24"/>
      <c r="AG659" s="49"/>
      <c r="AH659" s="54"/>
      <c r="AI659" s="53"/>
      <c r="AJ659" s="24"/>
      <c r="AK659" s="24"/>
      <c r="AL659" s="24"/>
      <c r="AM659" s="24"/>
      <c r="AN659" s="24"/>
      <c r="AO659" s="24"/>
      <c r="AP659" s="49"/>
      <c r="AQ659" s="54"/>
      <c r="AR659" s="54"/>
      <c r="AS659" s="54"/>
      <c r="AT659" s="29"/>
      <c r="AU659" s="24"/>
      <c r="AV659" s="24"/>
      <c r="AW659" s="24"/>
      <c r="AX659" s="24"/>
      <c r="AY659" s="24"/>
      <c r="AZ659" s="49"/>
      <c r="BA659" s="138"/>
      <c r="BB659" s="136"/>
      <c r="BF659" s="60"/>
      <c r="CS659" s="63"/>
    </row>
    <row r="660" spans="1:97" s="61" customFormat="1" ht="12.75" x14ac:dyDescent="0.2">
      <c r="A660" s="151"/>
      <c r="B660" s="151"/>
      <c r="C660" s="151"/>
      <c r="D660" s="153"/>
      <c r="E660" s="167"/>
      <c r="F660" s="153"/>
      <c r="G660" s="49"/>
      <c r="H660" s="53"/>
      <c r="I660" s="24"/>
      <c r="J660" s="24"/>
      <c r="K660" s="24"/>
      <c r="L660" s="24"/>
      <c r="M660" s="24"/>
      <c r="N660" s="24"/>
      <c r="O660" s="49"/>
      <c r="P660" s="54"/>
      <c r="Q660" s="53"/>
      <c r="R660" s="24"/>
      <c r="S660" s="24"/>
      <c r="T660" s="24"/>
      <c r="U660" s="24"/>
      <c r="V660" s="24"/>
      <c r="W660" s="24"/>
      <c r="X660" s="49"/>
      <c r="Y660" s="54"/>
      <c r="Z660" s="53"/>
      <c r="AA660" s="24"/>
      <c r="AB660" s="24"/>
      <c r="AC660" s="24"/>
      <c r="AD660" s="24"/>
      <c r="AE660" s="24"/>
      <c r="AF660" s="24"/>
      <c r="AG660" s="49"/>
      <c r="AH660" s="54"/>
      <c r="AI660" s="53"/>
      <c r="AJ660" s="24"/>
      <c r="AK660" s="24"/>
      <c r="AL660" s="24"/>
      <c r="AM660" s="24"/>
      <c r="AN660" s="24"/>
      <c r="AO660" s="24"/>
      <c r="AP660" s="49"/>
      <c r="AQ660" s="54"/>
      <c r="AR660" s="54"/>
      <c r="AS660" s="54"/>
      <c r="AT660" s="29"/>
      <c r="AU660" s="24"/>
      <c r="AV660" s="24"/>
      <c r="AW660" s="24"/>
      <c r="AX660" s="24"/>
      <c r="AY660" s="24"/>
      <c r="AZ660" s="49"/>
      <c r="BA660" s="138"/>
      <c r="BB660" s="136"/>
      <c r="BF660" s="60"/>
      <c r="CS660" s="63"/>
    </row>
    <row r="661" spans="1:97" s="61" customFormat="1" ht="12.75" x14ac:dyDescent="0.2">
      <c r="A661" s="151"/>
      <c r="B661" s="151"/>
      <c r="C661" s="151"/>
      <c r="D661" s="153"/>
      <c r="E661" s="167"/>
      <c r="F661" s="153"/>
      <c r="G661" s="49"/>
      <c r="H661" s="53"/>
      <c r="I661" s="24"/>
      <c r="J661" s="24"/>
      <c r="K661" s="24"/>
      <c r="L661" s="24"/>
      <c r="M661" s="24"/>
      <c r="N661" s="24"/>
      <c r="O661" s="49"/>
      <c r="P661" s="54"/>
      <c r="Q661" s="53"/>
      <c r="R661" s="24"/>
      <c r="S661" s="24"/>
      <c r="T661" s="24"/>
      <c r="U661" s="24"/>
      <c r="V661" s="24"/>
      <c r="W661" s="24"/>
      <c r="X661" s="49"/>
      <c r="Y661" s="54"/>
      <c r="Z661" s="53"/>
      <c r="AA661" s="24"/>
      <c r="AB661" s="24"/>
      <c r="AC661" s="24"/>
      <c r="AD661" s="24"/>
      <c r="AE661" s="24"/>
      <c r="AF661" s="24"/>
      <c r="AG661" s="49"/>
      <c r="AH661" s="54"/>
      <c r="AI661" s="53"/>
      <c r="AJ661" s="24"/>
      <c r="AK661" s="24"/>
      <c r="AL661" s="24"/>
      <c r="AM661" s="24"/>
      <c r="AN661" s="24"/>
      <c r="AO661" s="24"/>
      <c r="AP661" s="49"/>
      <c r="AQ661" s="54"/>
      <c r="AR661" s="54"/>
      <c r="AS661" s="54"/>
      <c r="AT661" s="29"/>
      <c r="AU661" s="24"/>
      <c r="AV661" s="24"/>
      <c r="AW661" s="24"/>
      <c r="AX661" s="24"/>
      <c r="AY661" s="24"/>
      <c r="AZ661" s="49"/>
      <c r="BA661" s="138"/>
      <c r="BB661" s="136"/>
      <c r="BF661" s="60"/>
      <c r="CS661" s="63"/>
    </row>
    <row r="662" spans="1:97" s="61" customFormat="1" ht="12.75" x14ac:dyDescent="0.2">
      <c r="A662" s="151"/>
      <c r="B662" s="151"/>
      <c r="C662" s="151"/>
      <c r="D662" s="153"/>
      <c r="E662" s="167"/>
      <c r="F662" s="153"/>
      <c r="G662" s="49"/>
      <c r="H662" s="53"/>
      <c r="I662" s="24"/>
      <c r="J662" s="24"/>
      <c r="K662" s="24"/>
      <c r="L662" s="24"/>
      <c r="M662" s="24"/>
      <c r="N662" s="24"/>
      <c r="O662" s="49"/>
      <c r="P662" s="54"/>
      <c r="Q662" s="53"/>
      <c r="R662" s="24"/>
      <c r="S662" s="24"/>
      <c r="T662" s="24"/>
      <c r="U662" s="24"/>
      <c r="V662" s="24"/>
      <c r="W662" s="24"/>
      <c r="X662" s="49"/>
      <c r="Y662" s="54"/>
      <c r="Z662" s="53"/>
      <c r="AA662" s="24"/>
      <c r="AB662" s="24"/>
      <c r="AC662" s="24"/>
      <c r="AD662" s="24"/>
      <c r="AE662" s="24"/>
      <c r="AF662" s="24"/>
      <c r="AG662" s="49"/>
      <c r="AH662" s="54"/>
      <c r="AI662" s="53"/>
      <c r="AJ662" s="24"/>
      <c r="AK662" s="24"/>
      <c r="AL662" s="24"/>
      <c r="AM662" s="24"/>
      <c r="AN662" s="24"/>
      <c r="AO662" s="24"/>
      <c r="AP662" s="49"/>
      <c r="AQ662" s="54"/>
      <c r="AR662" s="54"/>
      <c r="AS662" s="54"/>
      <c r="AT662" s="29"/>
      <c r="AU662" s="24"/>
      <c r="AV662" s="24"/>
      <c r="AW662" s="24"/>
      <c r="AX662" s="24"/>
      <c r="AY662" s="24"/>
      <c r="AZ662" s="49"/>
      <c r="BA662" s="138"/>
      <c r="BB662" s="136"/>
      <c r="BF662" s="60"/>
      <c r="CS662" s="63"/>
    </row>
    <row r="663" spans="1:97" s="61" customFormat="1" ht="12.75" x14ac:dyDescent="0.2">
      <c r="A663" s="151"/>
      <c r="B663" s="151"/>
      <c r="C663" s="151"/>
      <c r="D663" s="153"/>
      <c r="E663" s="167"/>
      <c r="F663" s="153"/>
      <c r="G663" s="49"/>
      <c r="H663" s="53"/>
      <c r="I663" s="24"/>
      <c r="J663" s="24"/>
      <c r="K663" s="24"/>
      <c r="L663" s="24"/>
      <c r="M663" s="24"/>
      <c r="N663" s="24"/>
      <c r="O663" s="49"/>
      <c r="P663" s="54"/>
      <c r="Q663" s="53"/>
      <c r="R663" s="24"/>
      <c r="S663" s="24"/>
      <c r="T663" s="24"/>
      <c r="U663" s="24"/>
      <c r="V663" s="24"/>
      <c r="W663" s="24"/>
      <c r="X663" s="49"/>
      <c r="Y663" s="54"/>
      <c r="Z663" s="53"/>
      <c r="AA663" s="24"/>
      <c r="AB663" s="24"/>
      <c r="AC663" s="24"/>
      <c r="AD663" s="24"/>
      <c r="AE663" s="24"/>
      <c r="AF663" s="24"/>
      <c r="AG663" s="49"/>
      <c r="AH663" s="54"/>
      <c r="AI663" s="53"/>
      <c r="AJ663" s="24"/>
      <c r="AK663" s="24"/>
      <c r="AL663" s="24"/>
      <c r="AM663" s="24"/>
      <c r="AN663" s="24"/>
      <c r="AO663" s="24"/>
      <c r="AP663" s="49"/>
      <c r="AQ663" s="54"/>
      <c r="AR663" s="54"/>
      <c r="AS663" s="54"/>
      <c r="AT663" s="29"/>
      <c r="AU663" s="24"/>
      <c r="AV663" s="24"/>
      <c r="AW663" s="24"/>
      <c r="AX663" s="24"/>
      <c r="AY663" s="24"/>
      <c r="AZ663" s="49"/>
      <c r="BA663" s="138"/>
      <c r="BB663" s="136"/>
      <c r="BF663" s="60"/>
      <c r="CS663" s="63"/>
    </row>
    <row r="664" spans="1:97" s="61" customFormat="1" ht="12.75" x14ac:dyDescent="0.2">
      <c r="A664" s="151"/>
      <c r="B664" s="151"/>
      <c r="C664" s="151"/>
      <c r="D664" s="153"/>
      <c r="E664" s="167"/>
      <c r="F664" s="153"/>
      <c r="G664" s="49"/>
      <c r="H664" s="53"/>
      <c r="I664" s="24"/>
      <c r="J664" s="24"/>
      <c r="K664" s="24"/>
      <c r="L664" s="24"/>
      <c r="M664" s="24"/>
      <c r="N664" s="24"/>
      <c r="O664" s="49"/>
      <c r="P664" s="54"/>
      <c r="Q664" s="53"/>
      <c r="R664" s="24"/>
      <c r="S664" s="24"/>
      <c r="T664" s="24"/>
      <c r="U664" s="24"/>
      <c r="V664" s="24"/>
      <c r="W664" s="24"/>
      <c r="X664" s="49"/>
      <c r="Y664" s="54"/>
      <c r="Z664" s="53"/>
      <c r="AA664" s="24"/>
      <c r="AB664" s="24"/>
      <c r="AC664" s="24"/>
      <c r="AD664" s="24"/>
      <c r="AE664" s="24"/>
      <c r="AF664" s="24"/>
      <c r="AG664" s="49"/>
      <c r="AH664" s="54"/>
      <c r="AI664" s="53"/>
      <c r="AJ664" s="24"/>
      <c r="AK664" s="24"/>
      <c r="AL664" s="24"/>
      <c r="AM664" s="24"/>
      <c r="AN664" s="24"/>
      <c r="AO664" s="24"/>
      <c r="AP664" s="49"/>
      <c r="AQ664" s="54"/>
      <c r="AR664" s="54"/>
      <c r="AS664" s="54"/>
      <c r="AT664" s="29"/>
      <c r="AU664" s="24"/>
      <c r="AV664" s="24"/>
      <c r="AW664" s="24"/>
      <c r="AX664" s="24"/>
      <c r="AY664" s="24"/>
      <c r="AZ664" s="49"/>
      <c r="BA664" s="138"/>
      <c r="BB664" s="136"/>
      <c r="BF664" s="60"/>
      <c r="CS664" s="63"/>
    </row>
    <row r="665" spans="1:97" s="61" customFormat="1" ht="12.75" x14ac:dyDescent="0.2">
      <c r="A665" s="151"/>
      <c r="B665" s="151"/>
      <c r="C665" s="151"/>
      <c r="D665" s="153"/>
      <c r="E665" s="167"/>
      <c r="F665" s="153"/>
      <c r="G665" s="49"/>
      <c r="H665" s="53"/>
      <c r="I665" s="24"/>
      <c r="J665" s="24"/>
      <c r="K665" s="24"/>
      <c r="L665" s="24"/>
      <c r="M665" s="24"/>
      <c r="N665" s="24"/>
      <c r="O665" s="49"/>
      <c r="P665" s="54"/>
      <c r="Q665" s="53"/>
      <c r="R665" s="24"/>
      <c r="S665" s="24"/>
      <c r="T665" s="24"/>
      <c r="U665" s="24"/>
      <c r="V665" s="24"/>
      <c r="W665" s="24"/>
      <c r="X665" s="49"/>
      <c r="Y665" s="54"/>
      <c r="Z665" s="53"/>
      <c r="AA665" s="24"/>
      <c r="AB665" s="24"/>
      <c r="AC665" s="24"/>
      <c r="AD665" s="24"/>
      <c r="AE665" s="24"/>
      <c r="AF665" s="24"/>
      <c r="AG665" s="49"/>
      <c r="AH665" s="54"/>
      <c r="AI665" s="53"/>
      <c r="AJ665" s="24"/>
      <c r="AK665" s="24"/>
      <c r="AL665" s="24"/>
      <c r="AM665" s="24"/>
      <c r="AN665" s="24"/>
      <c r="AO665" s="24"/>
      <c r="AP665" s="49"/>
      <c r="AQ665" s="54"/>
      <c r="AR665" s="54"/>
      <c r="AS665" s="54"/>
      <c r="AT665" s="29"/>
      <c r="AU665" s="24"/>
      <c r="AV665" s="24"/>
      <c r="AW665" s="24"/>
      <c r="AX665" s="24"/>
      <c r="AY665" s="24"/>
      <c r="AZ665" s="49"/>
      <c r="BA665" s="138"/>
      <c r="BB665" s="136"/>
      <c r="BF665" s="60"/>
      <c r="CS665" s="63"/>
    </row>
    <row r="666" spans="1:97" s="61" customFormat="1" ht="12.75" x14ac:dyDescent="0.2">
      <c r="A666" s="151"/>
      <c r="B666" s="151"/>
      <c r="C666" s="151"/>
      <c r="D666" s="153"/>
      <c r="E666" s="167"/>
      <c r="F666" s="153"/>
      <c r="G666" s="49"/>
      <c r="H666" s="53"/>
      <c r="I666" s="24"/>
      <c r="J666" s="24"/>
      <c r="K666" s="24"/>
      <c r="L666" s="24"/>
      <c r="M666" s="24"/>
      <c r="N666" s="24"/>
      <c r="O666" s="49"/>
      <c r="P666" s="54"/>
      <c r="Q666" s="53"/>
      <c r="R666" s="24"/>
      <c r="S666" s="24"/>
      <c r="T666" s="24"/>
      <c r="U666" s="24"/>
      <c r="V666" s="24"/>
      <c r="W666" s="24"/>
      <c r="X666" s="49"/>
      <c r="Y666" s="54"/>
      <c r="Z666" s="53"/>
      <c r="AA666" s="24"/>
      <c r="AB666" s="24"/>
      <c r="AC666" s="24"/>
      <c r="AD666" s="24"/>
      <c r="AE666" s="24"/>
      <c r="AF666" s="24"/>
      <c r="AG666" s="49"/>
      <c r="AH666" s="54"/>
      <c r="AI666" s="53"/>
      <c r="AJ666" s="24"/>
      <c r="AK666" s="24"/>
      <c r="AL666" s="24"/>
      <c r="AM666" s="24"/>
      <c r="AN666" s="24"/>
      <c r="AO666" s="24"/>
      <c r="AP666" s="49"/>
      <c r="AQ666" s="54"/>
      <c r="AR666" s="54"/>
      <c r="AS666" s="54"/>
      <c r="AT666" s="29"/>
      <c r="AU666" s="24"/>
      <c r="AV666" s="24"/>
      <c r="AW666" s="24"/>
      <c r="AX666" s="24"/>
      <c r="AY666" s="24"/>
      <c r="AZ666" s="49"/>
      <c r="BA666" s="138"/>
      <c r="BB666" s="136"/>
      <c r="BF666" s="60"/>
      <c r="CS666" s="63"/>
    </row>
    <row r="667" spans="1:97" s="61" customFormat="1" ht="12.75" x14ac:dyDescent="0.2">
      <c r="A667" s="151"/>
      <c r="B667" s="151"/>
      <c r="C667" s="151"/>
      <c r="D667" s="153"/>
      <c r="E667" s="167"/>
      <c r="F667" s="153"/>
      <c r="G667" s="49"/>
      <c r="H667" s="53"/>
      <c r="I667" s="24"/>
      <c r="J667" s="24"/>
      <c r="K667" s="24"/>
      <c r="L667" s="24"/>
      <c r="M667" s="24"/>
      <c r="N667" s="24"/>
      <c r="O667" s="49"/>
      <c r="P667" s="54"/>
      <c r="Q667" s="53"/>
      <c r="R667" s="24"/>
      <c r="S667" s="24"/>
      <c r="T667" s="24"/>
      <c r="U667" s="24"/>
      <c r="V667" s="24"/>
      <c r="W667" s="24"/>
      <c r="X667" s="49"/>
      <c r="Y667" s="54"/>
      <c r="Z667" s="53"/>
      <c r="AA667" s="24"/>
      <c r="AB667" s="24"/>
      <c r="AC667" s="24"/>
      <c r="AD667" s="24"/>
      <c r="AE667" s="24"/>
      <c r="AF667" s="24"/>
      <c r="AG667" s="49"/>
      <c r="AH667" s="54"/>
      <c r="AI667" s="53"/>
      <c r="AJ667" s="24"/>
      <c r="AK667" s="24"/>
      <c r="AL667" s="24"/>
      <c r="AM667" s="24"/>
      <c r="AN667" s="24"/>
      <c r="AO667" s="24"/>
      <c r="AP667" s="49"/>
      <c r="AQ667" s="54"/>
      <c r="AR667" s="54"/>
      <c r="AS667" s="54"/>
      <c r="AT667" s="29"/>
      <c r="AU667" s="24"/>
      <c r="AV667" s="24"/>
      <c r="AW667" s="24"/>
      <c r="AX667" s="24"/>
      <c r="AY667" s="24"/>
      <c r="AZ667" s="49"/>
      <c r="BA667" s="138"/>
      <c r="BB667" s="136"/>
      <c r="BF667" s="60"/>
      <c r="CS667" s="63"/>
    </row>
    <row r="668" spans="1:97" s="61" customFormat="1" ht="12.75" x14ac:dyDescent="0.2">
      <c r="A668" s="151"/>
      <c r="B668" s="151"/>
      <c r="C668" s="151"/>
      <c r="D668" s="153"/>
      <c r="E668" s="167"/>
      <c r="F668" s="153"/>
      <c r="G668" s="49"/>
      <c r="H668" s="53"/>
      <c r="I668" s="24"/>
      <c r="J668" s="24"/>
      <c r="K668" s="24"/>
      <c r="L668" s="24"/>
      <c r="M668" s="24"/>
      <c r="N668" s="24"/>
      <c r="O668" s="49"/>
      <c r="P668" s="54"/>
      <c r="Q668" s="53"/>
      <c r="R668" s="24"/>
      <c r="S668" s="24"/>
      <c r="T668" s="24"/>
      <c r="U668" s="24"/>
      <c r="V668" s="24"/>
      <c r="W668" s="24"/>
      <c r="X668" s="49"/>
      <c r="Y668" s="54"/>
      <c r="Z668" s="53"/>
      <c r="AA668" s="24"/>
      <c r="AB668" s="24"/>
      <c r="AC668" s="24"/>
      <c r="AD668" s="24"/>
      <c r="AE668" s="24"/>
      <c r="AF668" s="24"/>
      <c r="AG668" s="49"/>
      <c r="AH668" s="54"/>
      <c r="AI668" s="53"/>
      <c r="AJ668" s="24"/>
      <c r="AK668" s="24"/>
      <c r="AL668" s="24"/>
      <c r="AM668" s="24"/>
      <c r="AN668" s="24"/>
      <c r="AO668" s="24"/>
      <c r="AP668" s="49"/>
      <c r="AQ668" s="54"/>
      <c r="AR668" s="54"/>
      <c r="AS668" s="54"/>
      <c r="AT668" s="29"/>
      <c r="AU668" s="24"/>
      <c r="AV668" s="24"/>
      <c r="AW668" s="24"/>
      <c r="AX668" s="24"/>
      <c r="AY668" s="24"/>
      <c r="AZ668" s="49"/>
      <c r="BA668" s="138"/>
      <c r="BB668" s="136"/>
      <c r="BF668" s="60"/>
      <c r="CS668" s="63"/>
    </row>
    <row r="669" spans="1:97" s="61" customFormat="1" ht="12.75" x14ac:dyDescent="0.2">
      <c r="A669" s="151"/>
      <c r="B669" s="151"/>
      <c r="C669" s="151"/>
      <c r="D669" s="153"/>
      <c r="E669" s="167"/>
      <c r="F669" s="153"/>
      <c r="G669" s="49"/>
      <c r="H669" s="53"/>
      <c r="I669" s="24"/>
      <c r="J669" s="24"/>
      <c r="K669" s="24"/>
      <c r="L669" s="24"/>
      <c r="M669" s="24"/>
      <c r="N669" s="24"/>
      <c r="O669" s="49"/>
      <c r="P669" s="54"/>
      <c r="Q669" s="53"/>
      <c r="R669" s="24"/>
      <c r="S669" s="24"/>
      <c r="T669" s="24"/>
      <c r="U669" s="24"/>
      <c r="V669" s="24"/>
      <c r="W669" s="24"/>
      <c r="X669" s="49"/>
      <c r="Y669" s="54"/>
      <c r="Z669" s="53"/>
      <c r="AA669" s="24"/>
      <c r="AB669" s="24"/>
      <c r="AC669" s="24"/>
      <c r="AD669" s="24"/>
      <c r="AE669" s="24"/>
      <c r="AF669" s="24"/>
      <c r="AG669" s="49"/>
      <c r="AH669" s="54"/>
      <c r="AI669" s="53"/>
      <c r="AJ669" s="24"/>
      <c r="AK669" s="24"/>
      <c r="AL669" s="24"/>
      <c r="AM669" s="24"/>
      <c r="AN669" s="24"/>
      <c r="AO669" s="24"/>
      <c r="AP669" s="49"/>
      <c r="AQ669" s="54"/>
      <c r="AR669" s="54"/>
      <c r="AS669" s="54"/>
      <c r="AT669" s="29"/>
      <c r="AU669" s="24"/>
      <c r="AV669" s="24"/>
      <c r="AW669" s="24"/>
      <c r="AX669" s="24"/>
      <c r="AY669" s="24"/>
      <c r="AZ669" s="49"/>
      <c r="BA669" s="138"/>
      <c r="BB669" s="136"/>
      <c r="BF669" s="60"/>
      <c r="CS669" s="63"/>
    </row>
    <row r="670" spans="1:97" s="61" customFormat="1" ht="12.75" x14ac:dyDescent="0.2">
      <c r="A670" s="151"/>
      <c r="B670" s="151"/>
      <c r="C670" s="151"/>
      <c r="D670" s="153"/>
      <c r="E670" s="167"/>
      <c r="F670" s="153"/>
      <c r="G670" s="49"/>
      <c r="H670" s="53"/>
      <c r="I670" s="24"/>
      <c r="J670" s="24"/>
      <c r="K670" s="24"/>
      <c r="L670" s="24"/>
      <c r="M670" s="24"/>
      <c r="N670" s="24"/>
      <c r="O670" s="49"/>
      <c r="P670" s="54"/>
      <c r="Q670" s="53"/>
      <c r="R670" s="24"/>
      <c r="S670" s="24"/>
      <c r="T670" s="24"/>
      <c r="U670" s="24"/>
      <c r="V670" s="24"/>
      <c r="W670" s="24"/>
      <c r="X670" s="49"/>
      <c r="Y670" s="54"/>
      <c r="Z670" s="53"/>
      <c r="AA670" s="24"/>
      <c r="AB670" s="24"/>
      <c r="AC670" s="24"/>
      <c r="AD670" s="24"/>
      <c r="AE670" s="24"/>
      <c r="AF670" s="24"/>
      <c r="AG670" s="49"/>
      <c r="AH670" s="54"/>
      <c r="AI670" s="53"/>
      <c r="AJ670" s="24"/>
      <c r="AK670" s="24"/>
      <c r="AL670" s="24"/>
      <c r="AM670" s="24"/>
      <c r="AN670" s="24"/>
      <c r="AO670" s="24"/>
      <c r="AP670" s="49"/>
      <c r="AQ670" s="54"/>
      <c r="AR670" s="54"/>
      <c r="AS670" s="54"/>
      <c r="AT670" s="29"/>
      <c r="AU670" s="24"/>
      <c r="AV670" s="24"/>
      <c r="AW670" s="24"/>
      <c r="AX670" s="24"/>
      <c r="AY670" s="24"/>
      <c r="AZ670" s="49"/>
      <c r="BA670" s="138"/>
      <c r="BB670" s="136"/>
      <c r="BF670" s="60"/>
      <c r="CS670" s="63"/>
    </row>
    <row r="671" spans="1:97" s="61" customFormat="1" ht="12.75" x14ac:dyDescent="0.2">
      <c r="A671" s="151"/>
      <c r="B671" s="151"/>
      <c r="C671" s="151"/>
      <c r="D671" s="153"/>
      <c r="E671" s="167"/>
      <c r="F671" s="153"/>
      <c r="G671" s="49"/>
      <c r="H671" s="53"/>
      <c r="I671" s="24"/>
      <c r="J671" s="24"/>
      <c r="K671" s="24"/>
      <c r="L671" s="24"/>
      <c r="M671" s="24"/>
      <c r="N671" s="24"/>
      <c r="O671" s="49"/>
      <c r="P671" s="54"/>
      <c r="Q671" s="53"/>
      <c r="R671" s="24"/>
      <c r="S671" s="24"/>
      <c r="T671" s="24"/>
      <c r="U671" s="24"/>
      <c r="V671" s="24"/>
      <c r="W671" s="24"/>
      <c r="X671" s="49"/>
      <c r="Y671" s="54"/>
      <c r="Z671" s="53"/>
      <c r="AA671" s="24"/>
      <c r="AB671" s="24"/>
      <c r="AC671" s="24"/>
      <c r="AD671" s="24"/>
      <c r="AE671" s="24"/>
      <c r="AF671" s="24"/>
      <c r="AG671" s="49"/>
      <c r="AH671" s="54"/>
      <c r="AI671" s="53"/>
      <c r="AJ671" s="24"/>
      <c r="AK671" s="24"/>
      <c r="AL671" s="24"/>
      <c r="AM671" s="24"/>
      <c r="AN671" s="24"/>
      <c r="AO671" s="24"/>
      <c r="AP671" s="49"/>
      <c r="AQ671" s="54"/>
      <c r="AR671" s="54"/>
      <c r="AS671" s="54"/>
      <c r="AT671" s="29"/>
      <c r="AU671" s="24"/>
      <c r="AV671" s="24"/>
      <c r="AW671" s="24"/>
      <c r="AX671" s="24"/>
      <c r="AY671" s="24"/>
      <c r="AZ671" s="49"/>
      <c r="BA671" s="138"/>
      <c r="BB671" s="136"/>
      <c r="BF671" s="60"/>
      <c r="CS671" s="63"/>
    </row>
    <row r="672" spans="1:97" s="61" customFormat="1" ht="12.75" x14ac:dyDescent="0.2">
      <c r="A672" s="151"/>
      <c r="B672" s="151"/>
      <c r="C672" s="151"/>
      <c r="D672" s="153"/>
      <c r="E672" s="167"/>
      <c r="F672" s="153"/>
      <c r="G672" s="49"/>
      <c r="H672" s="53"/>
      <c r="I672" s="24"/>
      <c r="J672" s="24"/>
      <c r="K672" s="24"/>
      <c r="L672" s="24"/>
      <c r="M672" s="24"/>
      <c r="N672" s="24"/>
      <c r="O672" s="49"/>
      <c r="P672" s="54"/>
      <c r="Q672" s="53"/>
      <c r="R672" s="24"/>
      <c r="S672" s="24"/>
      <c r="T672" s="24"/>
      <c r="U672" s="24"/>
      <c r="V672" s="24"/>
      <c r="W672" s="24"/>
      <c r="X672" s="49"/>
      <c r="Y672" s="54"/>
      <c r="Z672" s="53"/>
      <c r="AA672" s="24"/>
      <c r="AB672" s="24"/>
      <c r="AC672" s="24"/>
      <c r="AD672" s="24"/>
      <c r="AE672" s="24"/>
      <c r="AF672" s="24"/>
      <c r="AG672" s="49"/>
      <c r="AH672" s="54"/>
      <c r="AI672" s="53"/>
      <c r="AJ672" s="24"/>
      <c r="AK672" s="24"/>
      <c r="AL672" s="24"/>
      <c r="AM672" s="24"/>
      <c r="AN672" s="24"/>
      <c r="AO672" s="24"/>
      <c r="AP672" s="49"/>
      <c r="AQ672" s="54"/>
      <c r="AR672" s="54"/>
      <c r="AS672" s="54"/>
      <c r="AT672" s="29"/>
      <c r="AU672" s="24"/>
      <c r="AV672" s="24"/>
      <c r="AW672" s="24"/>
      <c r="AX672" s="24"/>
      <c r="AY672" s="24"/>
      <c r="AZ672" s="49"/>
      <c r="BA672" s="138"/>
      <c r="BB672" s="136"/>
      <c r="BF672" s="60"/>
      <c r="CS672" s="63"/>
    </row>
    <row r="673" spans="1:97" s="61" customFormat="1" ht="12.75" x14ac:dyDescent="0.2">
      <c r="A673" s="151"/>
      <c r="B673" s="151"/>
      <c r="C673" s="151"/>
      <c r="D673" s="153"/>
      <c r="E673" s="167"/>
      <c r="F673" s="153"/>
      <c r="G673" s="49"/>
      <c r="H673" s="53"/>
      <c r="I673" s="24"/>
      <c r="J673" s="24"/>
      <c r="K673" s="24"/>
      <c r="L673" s="24"/>
      <c r="M673" s="24"/>
      <c r="N673" s="24"/>
      <c r="O673" s="49"/>
      <c r="P673" s="54"/>
      <c r="Q673" s="53"/>
      <c r="R673" s="24"/>
      <c r="S673" s="24"/>
      <c r="T673" s="24"/>
      <c r="U673" s="24"/>
      <c r="V673" s="24"/>
      <c r="W673" s="24"/>
      <c r="X673" s="49"/>
      <c r="Y673" s="54"/>
      <c r="Z673" s="53"/>
      <c r="AA673" s="24"/>
      <c r="AB673" s="24"/>
      <c r="AC673" s="24"/>
      <c r="AD673" s="24"/>
      <c r="AE673" s="24"/>
      <c r="AF673" s="24"/>
      <c r="AG673" s="49"/>
      <c r="AH673" s="54"/>
      <c r="AI673" s="53"/>
      <c r="AJ673" s="24"/>
      <c r="AK673" s="24"/>
      <c r="AL673" s="24"/>
      <c r="AM673" s="24"/>
      <c r="AN673" s="24"/>
      <c r="AO673" s="24"/>
      <c r="AP673" s="49"/>
      <c r="AQ673" s="54"/>
      <c r="AR673" s="54"/>
      <c r="AS673" s="54"/>
      <c r="AT673" s="29"/>
      <c r="AU673" s="24"/>
      <c r="AV673" s="24"/>
      <c r="AW673" s="24"/>
      <c r="AX673" s="24"/>
      <c r="AY673" s="24"/>
      <c r="AZ673" s="49"/>
      <c r="BA673" s="138"/>
      <c r="BB673" s="136"/>
      <c r="BF673" s="60"/>
      <c r="CS673" s="63"/>
    </row>
    <row r="674" spans="1:97" s="61" customFormat="1" ht="12.75" x14ac:dyDescent="0.2">
      <c r="A674" s="151"/>
      <c r="B674" s="151"/>
      <c r="C674" s="151"/>
      <c r="D674" s="153"/>
      <c r="E674" s="167"/>
      <c r="F674" s="153"/>
      <c r="G674" s="49"/>
      <c r="H674" s="53"/>
      <c r="I674" s="24"/>
      <c r="J674" s="24"/>
      <c r="K674" s="24"/>
      <c r="L674" s="24"/>
      <c r="M674" s="24"/>
      <c r="N674" s="24"/>
      <c r="O674" s="49"/>
      <c r="P674" s="54"/>
      <c r="Q674" s="53"/>
      <c r="R674" s="24"/>
      <c r="S674" s="24"/>
      <c r="T674" s="24"/>
      <c r="U674" s="24"/>
      <c r="V674" s="24"/>
      <c r="W674" s="24"/>
      <c r="X674" s="49"/>
      <c r="Y674" s="54"/>
      <c r="Z674" s="53"/>
      <c r="AA674" s="24"/>
      <c r="AB674" s="24"/>
      <c r="AC674" s="24"/>
      <c r="AD674" s="24"/>
      <c r="AE674" s="24"/>
      <c r="AF674" s="24"/>
      <c r="AG674" s="49"/>
      <c r="AH674" s="54"/>
      <c r="AI674" s="53"/>
      <c r="AJ674" s="24"/>
      <c r="AK674" s="24"/>
      <c r="AL674" s="24"/>
      <c r="AM674" s="24"/>
      <c r="AN674" s="24"/>
      <c r="AO674" s="24"/>
      <c r="AP674" s="49"/>
      <c r="AQ674" s="54"/>
      <c r="AR674" s="54"/>
      <c r="AS674" s="54"/>
      <c r="AT674" s="29"/>
      <c r="AU674" s="24"/>
      <c r="AV674" s="24"/>
      <c r="AW674" s="24"/>
      <c r="AX674" s="24"/>
      <c r="AY674" s="24"/>
      <c r="AZ674" s="49"/>
      <c r="BA674" s="138"/>
      <c r="BB674" s="136"/>
      <c r="BF674" s="60"/>
      <c r="CS674" s="63"/>
    </row>
    <row r="675" spans="1:97" s="61" customFormat="1" ht="12.75" x14ac:dyDescent="0.2">
      <c r="A675" s="151"/>
      <c r="B675" s="151"/>
      <c r="C675" s="151"/>
      <c r="D675" s="153"/>
      <c r="E675" s="167"/>
      <c r="F675" s="153"/>
      <c r="G675" s="49"/>
      <c r="H675" s="53"/>
      <c r="I675" s="24"/>
      <c r="J675" s="24"/>
      <c r="K675" s="24"/>
      <c r="L675" s="24"/>
      <c r="M675" s="24"/>
      <c r="N675" s="24"/>
      <c r="O675" s="49"/>
      <c r="P675" s="54"/>
      <c r="Q675" s="53"/>
      <c r="R675" s="24"/>
      <c r="S675" s="24"/>
      <c r="T675" s="24"/>
      <c r="U675" s="24"/>
      <c r="V675" s="24"/>
      <c r="W675" s="24"/>
      <c r="X675" s="49"/>
      <c r="Y675" s="54"/>
      <c r="Z675" s="53"/>
      <c r="AA675" s="24"/>
      <c r="AB675" s="24"/>
      <c r="AC675" s="24"/>
      <c r="AD675" s="24"/>
      <c r="AE675" s="24"/>
      <c r="AF675" s="24"/>
      <c r="AG675" s="49"/>
      <c r="AH675" s="54"/>
      <c r="AI675" s="53"/>
      <c r="AJ675" s="24"/>
      <c r="AK675" s="24"/>
      <c r="AL675" s="24"/>
      <c r="AM675" s="24"/>
      <c r="AN675" s="24"/>
      <c r="AO675" s="24"/>
      <c r="AP675" s="49"/>
      <c r="AQ675" s="54"/>
      <c r="AR675" s="54"/>
      <c r="AS675" s="54"/>
      <c r="AT675" s="29"/>
      <c r="AU675" s="24"/>
      <c r="AV675" s="24"/>
      <c r="AW675" s="24"/>
      <c r="AX675" s="24"/>
      <c r="AY675" s="24"/>
      <c r="AZ675" s="49"/>
      <c r="BA675" s="138"/>
      <c r="BB675" s="136"/>
      <c r="BF675" s="60"/>
      <c r="CS675" s="63"/>
    </row>
    <row r="676" spans="1:97" s="61" customFormat="1" ht="12.75" x14ac:dyDescent="0.2">
      <c r="A676" s="151"/>
      <c r="B676" s="151"/>
      <c r="C676" s="151"/>
      <c r="D676" s="153"/>
      <c r="E676" s="167"/>
      <c r="F676" s="153"/>
      <c r="G676" s="49"/>
      <c r="H676" s="53"/>
      <c r="I676" s="24"/>
      <c r="J676" s="24"/>
      <c r="K676" s="24"/>
      <c r="L676" s="24"/>
      <c r="M676" s="24"/>
      <c r="N676" s="24"/>
      <c r="O676" s="49"/>
      <c r="P676" s="54"/>
      <c r="Q676" s="53"/>
      <c r="R676" s="24"/>
      <c r="S676" s="24"/>
      <c r="T676" s="24"/>
      <c r="U676" s="24"/>
      <c r="V676" s="24"/>
      <c r="W676" s="24"/>
      <c r="X676" s="49"/>
      <c r="Y676" s="54"/>
      <c r="Z676" s="53"/>
      <c r="AA676" s="24"/>
      <c r="AB676" s="24"/>
      <c r="AC676" s="24"/>
      <c r="AD676" s="24"/>
      <c r="AE676" s="24"/>
      <c r="AF676" s="24"/>
      <c r="AG676" s="49"/>
      <c r="AH676" s="54"/>
      <c r="AI676" s="53"/>
      <c r="AJ676" s="24"/>
      <c r="AK676" s="24"/>
      <c r="AL676" s="24"/>
      <c r="AM676" s="24"/>
      <c r="AN676" s="24"/>
      <c r="AO676" s="24"/>
      <c r="AP676" s="49"/>
      <c r="AQ676" s="54"/>
      <c r="AR676" s="54"/>
      <c r="AS676" s="54"/>
      <c r="AT676" s="29"/>
      <c r="AU676" s="24"/>
      <c r="AV676" s="24"/>
      <c r="AW676" s="24"/>
      <c r="AX676" s="24"/>
      <c r="AY676" s="24"/>
      <c r="AZ676" s="49"/>
      <c r="BA676" s="138"/>
      <c r="BB676" s="136"/>
      <c r="BF676" s="60"/>
      <c r="CS676" s="63"/>
    </row>
    <row r="677" spans="1:97" s="61" customFormat="1" ht="12.75" x14ac:dyDescent="0.2">
      <c r="A677" s="151"/>
      <c r="B677" s="151"/>
      <c r="C677" s="151"/>
      <c r="D677" s="153"/>
      <c r="E677" s="167"/>
      <c r="F677" s="153"/>
      <c r="G677" s="49"/>
      <c r="H677" s="53"/>
      <c r="I677" s="24"/>
      <c r="J677" s="24"/>
      <c r="K677" s="24"/>
      <c r="L677" s="24"/>
      <c r="M677" s="24"/>
      <c r="N677" s="24"/>
      <c r="O677" s="49"/>
      <c r="P677" s="54"/>
      <c r="Q677" s="53"/>
      <c r="R677" s="24"/>
      <c r="S677" s="24"/>
      <c r="T677" s="24"/>
      <c r="U677" s="24"/>
      <c r="V677" s="24"/>
      <c r="W677" s="24"/>
      <c r="X677" s="49"/>
      <c r="Y677" s="54"/>
      <c r="Z677" s="53"/>
      <c r="AA677" s="24"/>
      <c r="AB677" s="24"/>
      <c r="AC677" s="24"/>
      <c r="AD677" s="24"/>
      <c r="AE677" s="24"/>
      <c r="AF677" s="24"/>
      <c r="AG677" s="49"/>
      <c r="AH677" s="54"/>
      <c r="AI677" s="53"/>
      <c r="AJ677" s="24"/>
      <c r="AK677" s="24"/>
      <c r="AL677" s="24"/>
      <c r="AM677" s="24"/>
      <c r="AN677" s="24"/>
      <c r="AO677" s="24"/>
      <c r="AP677" s="49"/>
      <c r="AQ677" s="54"/>
      <c r="AR677" s="54"/>
      <c r="AS677" s="54"/>
      <c r="AT677" s="29"/>
      <c r="AU677" s="24"/>
      <c r="AV677" s="24"/>
      <c r="AW677" s="24"/>
      <c r="AX677" s="24"/>
      <c r="AY677" s="24"/>
      <c r="AZ677" s="49"/>
      <c r="BA677" s="138"/>
      <c r="BB677" s="136"/>
      <c r="BF677" s="60"/>
      <c r="CS677" s="63"/>
    </row>
    <row r="678" spans="1:97" s="61" customFormat="1" ht="12.75" x14ac:dyDescent="0.2">
      <c r="A678" s="151"/>
      <c r="B678" s="151"/>
      <c r="C678" s="151"/>
      <c r="D678" s="153"/>
      <c r="E678" s="167"/>
      <c r="F678" s="153"/>
      <c r="G678" s="49"/>
      <c r="H678" s="53"/>
      <c r="I678" s="24"/>
      <c r="J678" s="24"/>
      <c r="K678" s="24"/>
      <c r="L678" s="24"/>
      <c r="M678" s="24"/>
      <c r="N678" s="24"/>
      <c r="O678" s="49"/>
      <c r="P678" s="54"/>
      <c r="Q678" s="53"/>
      <c r="R678" s="24"/>
      <c r="S678" s="24"/>
      <c r="T678" s="24"/>
      <c r="U678" s="24"/>
      <c r="V678" s="24"/>
      <c r="W678" s="24"/>
      <c r="X678" s="49"/>
      <c r="Y678" s="54"/>
      <c r="Z678" s="53"/>
      <c r="AA678" s="24"/>
      <c r="AB678" s="24"/>
      <c r="AC678" s="24"/>
      <c r="AD678" s="24"/>
      <c r="AE678" s="24"/>
      <c r="AF678" s="24"/>
      <c r="AG678" s="49"/>
      <c r="AH678" s="54"/>
      <c r="AI678" s="53"/>
      <c r="AJ678" s="24"/>
      <c r="AK678" s="24"/>
      <c r="AL678" s="24"/>
      <c r="AM678" s="24"/>
      <c r="AN678" s="24"/>
      <c r="AO678" s="24"/>
      <c r="AP678" s="49"/>
      <c r="AQ678" s="54"/>
      <c r="AR678" s="54"/>
      <c r="AS678" s="54"/>
      <c r="AT678" s="29"/>
      <c r="AU678" s="24"/>
      <c r="AV678" s="24"/>
      <c r="AW678" s="24"/>
      <c r="AX678" s="24"/>
      <c r="AY678" s="24"/>
      <c r="AZ678" s="49"/>
      <c r="BA678" s="138"/>
      <c r="BB678" s="136"/>
      <c r="BF678" s="60"/>
      <c r="CS678" s="63"/>
    </row>
    <row r="679" spans="1:97" s="61" customFormat="1" ht="12.75" x14ac:dyDescent="0.2">
      <c r="A679" s="151"/>
      <c r="B679" s="151"/>
      <c r="C679" s="151"/>
      <c r="D679" s="153"/>
      <c r="E679" s="167"/>
      <c r="F679" s="153"/>
      <c r="G679" s="49"/>
      <c r="H679" s="53"/>
      <c r="I679" s="24"/>
      <c r="J679" s="24"/>
      <c r="K679" s="24"/>
      <c r="L679" s="24"/>
      <c r="M679" s="24"/>
      <c r="N679" s="24"/>
      <c r="O679" s="49"/>
      <c r="P679" s="54"/>
      <c r="Q679" s="53"/>
      <c r="R679" s="24"/>
      <c r="S679" s="24"/>
      <c r="T679" s="24"/>
      <c r="U679" s="24"/>
      <c r="V679" s="24"/>
      <c r="W679" s="24"/>
      <c r="X679" s="49"/>
      <c r="Y679" s="54"/>
      <c r="Z679" s="53"/>
      <c r="AA679" s="24"/>
      <c r="AB679" s="24"/>
      <c r="AC679" s="24"/>
      <c r="AD679" s="24"/>
      <c r="AE679" s="24"/>
      <c r="AF679" s="24"/>
      <c r="AG679" s="49"/>
      <c r="AH679" s="54"/>
      <c r="AI679" s="53"/>
      <c r="AJ679" s="24"/>
      <c r="AK679" s="24"/>
      <c r="AL679" s="24"/>
      <c r="AM679" s="24"/>
      <c r="AN679" s="24"/>
      <c r="AO679" s="24"/>
      <c r="AP679" s="49"/>
      <c r="AQ679" s="54"/>
      <c r="AR679" s="54"/>
      <c r="AS679" s="54"/>
      <c r="AT679" s="29"/>
      <c r="AU679" s="24"/>
      <c r="AV679" s="24"/>
      <c r="AW679" s="24"/>
      <c r="AX679" s="24"/>
      <c r="AY679" s="24"/>
      <c r="AZ679" s="49"/>
      <c r="BA679" s="138"/>
      <c r="BB679" s="136"/>
      <c r="BF679" s="60"/>
      <c r="CS679" s="63"/>
    </row>
    <row r="680" spans="1:97" s="61" customFormat="1" ht="12.75" x14ac:dyDescent="0.2">
      <c r="A680" s="151"/>
      <c r="B680" s="151"/>
      <c r="C680" s="151"/>
      <c r="D680" s="153"/>
      <c r="E680" s="167"/>
      <c r="F680" s="153"/>
      <c r="G680" s="49"/>
      <c r="H680" s="53"/>
      <c r="I680" s="24"/>
      <c r="J680" s="24"/>
      <c r="K680" s="24"/>
      <c r="L680" s="24"/>
      <c r="M680" s="24"/>
      <c r="N680" s="24"/>
      <c r="O680" s="49"/>
      <c r="P680" s="54"/>
      <c r="Q680" s="53"/>
      <c r="R680" s="24"/>
      <c r="S680" s="24"/>
      <c r="T680" s="24"/>
      <c r="U680" s="24"/>
      <c r="V680" s="24"/>
      <c r="W680" s="24"/>
      <c r="X680" s="49"/>
      <c r="Y680" s="54"/>
      <c r="Z680" s="53"/>
      <c r="AA680" s="24"/>
      <c r="AB680" s="24"/>
      <c r="AC680" s="24"/>
      <c r="AD680" s="24"/>
      <c r="AE680" s="24"/>
      <c r="AF680" s="24"/>
      <c r="AG680" s="49"/>
      <c r="AH680" s="54"/>
      <c r="AI680" s="53"/>
      <c r="AJ680" s="24"/>
      <c r="AK680" s="24"/>
      <c r="AL680" s="24"/>
      <c r="AM680" s="24"/>
      <c r="AN680" s="24"/>
      <c r="AO680" s="24"/>
      <c r="AP680" s="49"/>
      <c r="AQ680" s="54"/>
      <c r="AR680" s="54"/>
      <c r="AS680" s="54"/>
      <c r="AT680" s="29"/>
      <c r="AU680" s="24"/>
      <c r="AV680" s="24"/>
      <c r="AW680" s="24"/>
      <c r="AX680" s="24"/>
      <c r="AY680" s="24"/>
      <c r="AZ680" s="49"/>
      <c r="BA680" s="138"/>
      <c r="BB680" s="136"/>
      <c r="BF680" s="60"/>
      <c r="CS680" s="63"/>
    </row>
    <row r="681" spans="1:97" s="61" customFormat="1" ht="12.75" x14ac:dyDescent="0.2">
      <c r="A681" s="151"/>
      <c r="B681" s="151"/>
      <c r="C681" s="151"/>
      <c r="D681" s="153"/>
      <c r="E681" s="167"/>
      <c r="F681" s="153"/>
      <c r="G681" s="49"/>
      <c r="H681" s="53"/>
      <c r="I681" s="24"/>
      <c r="J681" s="24"/>
      <c r="K681" s="24"/>
      <c r="L681" s="24"/>
      <c r="M681" s="24"/>
      <c r="N681" s="24"/>
      <c r="O681" s="49"/>
      <c r="P681" s="54"/>
      <c r="Q681" s="53"/>
      <c r="R681" s="24"/>
      <c r="S681" s="24"/>
      <c r="T681" s="24"/>
      <c r="U681" s="24"/>
      <c r="V681" s="24"/>
      <c r="W681" s="24"/>
      <c r="X681" s="49"/>
      <c r="Y681" s="54"/>
      <c r="Z681" s="53"/>
      <c r="AA681" s="24"/>
      <c r="AB681" s="24"/>
      <c r="AC681" s="24"/>
      <c r="AD681" s="24"/>
      <c r="AE681" s="24"/>
      <c r="AF681" s="24"/>
      <c r="AG681" s="49"/>
      <c r="AH681" s="54"/>
      <c r="AI681" s="53"/>
      <c r="AJ681" s="24"/>
      <c r="AK681" s="24"/>
      <c r="AL681" s="24"/>
      <c r="AM681" s="24"/>
      <c r="AN681" s="24"/>
      <c r="AO681" s="24"/>
      <c r="AP681" s="49"/>
      <c r="AQ681" s="54"/>
      <c r="AR681" s="54"/>
      <c r="AS681" s="54"/>
      <c r="AT681" s="29"/>
      <c r="AU681" s="24"/>
      <c r="AV681" s="24"/>
      <c r="AW681" s="24"/>
      <c r="AX681" s="24"/>
      <c r="AY681" s="24"/>
      <c r="AZ681" s="49"/>
      <c r="BA681" s="138"/>
      <c r="BB681" s="136"/>
      <c r="BF681" s="60"/>
      <c r="CS681" s="63"/>
    </row>
    <row r="682" spans="1:97" s="61" customFormat="1" ht="12.75" x14ac:dyDescent="0.2">
      <c r="A682" s="151"/>
      <c r="B682" s="151"/>
      <c r="C682" s="151"/>
      <c r="D682" s="153"/>
      <c r="E682" s="167"/>
      <c r="F682" s="153"/>
      <c r="G682" s="49"/>
      <c r="H682" s="53"/>
      <c r="I682" s="24"/>
      <c r="J682" s="24"/>
      <c r="K682" s="24"/>
      <c r="L682" s="24"/>
      <c r="M682" s="24"/>
      <c r="N682" s="24"/>
      <c r="O682" s="49"/>
      <c r="P682" s="54"/>
      <c r="Q682" s="53"/>
      <c r="R682" s="24"/>
      <c r="S682" s="24"/>
      <c r="T682" s="24"/>
      <c r="U682" s="24"/>
      <c r="V682" s="24"/>
      <c r="W682" s="24"/>
      <c r="X682" s="49"/>
      <c r="Y682" s="54"/>
      <c r="Z682" s="53"/>
      <c r="AA682" s="24"/>
      <c r="AB682" s="24"/>
      <c r="AC682" s="24"/>
      <c r="AD682" s="24"/>
      <c r="AE682" s="24"/>
      <c r="AF682" s="24"/>
      <c r="AG682" s="49"/>
      <c r="AH682" s="54"/>
      <c r="AI682" s="53"/>
      <c r="AJ682" s="24"/>
      <c r="AK682" s="24"/>
      <c r="AL682" s="24"/>
      <c r="AM682" s="24"/>
      <c r="AN682" s="24"/>
      <c r="AO682" s="24"/>
      <c r="AP682" s="49"/>
      <c r="AQ682" s="54"/>
      <c r="AR682" s="54"/>
      <c r="AS682" s="54"/>
      <c r="AT682" s="29"/>
      <c r="AU682" s="24"/>
      <c r="AV682" s="24"/>
      <c r="AW682" s="24"/>
      <c r="AX682" s="24"/>
      <c r="AY682" s="24"/>
      <c r="AZ682" s="49"/>
      <c r="BA682" s="138"/>
      <c r="BB682" s="136"/>
      <c r="BF682" s="60"/>
      <c r="CS682" s="63"/>
    </row>
    <row r="683" spans="1:97" s="61" customFormat="1" ht="12.75" x14ac:dyDescent="0.2">
      <c r="A683" s="151"/>
      <c r="B683" s="151"/>
      <c r="C683" s="151"/>
      <c r="D683" s="153"/>
      <c r="E683" s="167"/>
      <c r="F683" s="153"/>
      <c r="G683" s="49"/>
      <c r="H683" s="53"/>
      <c r="I683" s="24"/>
      <c r="J683" s="24"/>
      <c r="K683" s="24"/>
      <c r="L683" s="24"/>
      <c r="M683" s="24"/>
      <c r="N683" s="24"/>
      <c r="O683" s="49"/>
      <c r="P683" s="54"/>
      <c r="Q683" s="53"/>
      <c r="R683" s="24"/>
      <c r="S683" s="24"/>
      <c r="T683" s="24"/>
      <c r="U683" s="24"/>
      <c r="V683" s="24"/>
      <c r="W683" s="24"/>
      <c r="X683" s="49"/>
      <c r="Y683" s="54"/>
      <c r="Z683" s="53"/>
      <c r="AA683" s="24"/>
      <c r="AB683" s="24"/>
      <c r="AC683" s="24"/>
      <c r="AD683" s="24"/>
      <c r="AE683" s="24"/>
      <c r="AF683" s="24"/>
      <c r="AG683" s="49"/>
      <c r="AH683" s="54"/>
      <c r="AI683" s="53"/>
      <c r="AJ683" s="24"/>
      <c r="AK683" s="24"/>
      <c r="AL683" s="24"/>
      <c r="AM683" s="24"/>
      <c r="AN683" s="24"/>
      <c r="AO683" s="24"/>
      <c r="AP683" s="49"/>
      <c r="AQ683" s="54"/>
      <c r="AR683" s="54"/>
      <c r="AS683" s="54"/>
      <c r="AT683" s="29"/>
      <c r="AU683" s="24"/>
      <c r="AV683" s="24"/>
      <c r="AW683" s="24"/>
      <c r="AX683" s="24"/>
      <c r="AY683" s="24"/>
      <c r="AZ683" s="49"/>
      <c r="BA683" s="138"/>
      <c r="BB683" s="136"/>
      <c r="BF683" s="60"/>
      <c r="CS683" s="63"/>
    </row>
    <row r="684" spans="1:97" s="61" customFormat="1" ht="12.75" x14ac:dyDescent="0.2">
      <c r="A684" s="151"/>
      <c r="B684" s="151"/>
      <c r="C684" s="151"/>
      <c r="D684" s="153"/>
      <c r="E684" s="167"/>
      <c r="F684" s="153"/>
      <c r="G684" s="49"/>
      <c r="H684" s="53"/>
      <c r="I684" s="24"/>
      <c r="J684" s="24"/>
      <c r="K684" s="24"/>
      <c r="L684" s="24"/>
      <c r="M684" s="24"/>
      <c r="N684" s="24"/>
      <c r="O684" s="49"/>
      <c r="P684" s="54"/>
      <c r="Q684" s="53"/>
      <c r="R684" s="24"/>
      <c r="S684" s="24"/>
      <c r="T684" s="24"/>
      <c r="U684" s="24"/>
      <c r="V684" s="24"/>
      <c r="W684" s="24"/>
      <c r="X684" s="49"/>
      <c r="Y684" s="54"/>
      <c r="Z684" s="53"/>
      <c r="AA684" s="24"/>
      <c r="AB684" s="24"/>
      <c r="AC684" s="24"/>
      <c r="AD684" s="24"/>
      <c r="AE684" s="24"/>
      <c r="AF684" s="24"/>
      <c r="AG684" s="49"/>
      <c r="AH684" s="54"/>
      <c r="AI684" s="53"/>
      <c r="AJ684" s="24"/>
      <c r="AK684" s="24"/>
      <c r="AL684" s="24"/>
      <c r="AM684" s="24"/>
      <c r="AN684" s="24"/>
      <c r="AO684" s="24"/>
      <c r="AP684" s="49"/>
      <c r="AQ684" s="54"/>
      <c r="AR684" s="54"/>
      <c r="AS684" s="54"/>
      <c r="AT684" s="29"/>
      <c r="AU684" s="24"/>
      <c r="AV684" s="24"/>
      <c r="AW684" s="24"/>
      <c r="AX684" s="24"/>
      <c r="AY684" s="24"/>
      <c r="AZ684" s="49"/>
      <c r="BA684" s="138"/>
      <c r="BB684" s="136"/>
      <c r="BF684" s="60"/>
      <c r="CS684" s="63"/>
    </row>
    <row r="685" spans="1:97" s="61" customFormat="1" ht="12.75" x14ac:dyDescent="0.2">
      <c r="A685" s="151"/>
      <c r="B685" s="151"/>
      <c r="C685" s="151"/>
      <c r="D685" s="153"/>
      <c r="E685" s="167"/>
      <c r="F685" s="153"/>
      <c r="G685" s="49"/>
      <c r="H685" s="53"/>
      <c r="I685" s="24"/>
      <c r="J685" s="24"/>
      <c r="K685" s="24"/>
      <c r="L685" s="24"/>
      <c r="M685" s="24"/>
      <c r="N685" s="24"/>
      <c r="O685" s="49"/>
      <c r="P685" s="54"/>
      <c r="Q685" s="53"/>
      <c r="R685" s="24"/>
      <c r="S685" s="24"/>
      <c r="T685" s="24"/>
      <c r="U685" s="24"/>
      <c r="V685" s="24"/>
      <c r="W685" s="24"/>
      <c r="X685" s="49"/>
      <c r="Y685" s="54"/>
      <c r="Z685" s="53"/>
      <c r="AA685" s="24"/>
      <c r="AB685" s="24"/>
      <c r="AC685" s="24"/>
      <c r="AD685" s="24"/>
      <c r="AE685" s="24"/>
      <c r="AF685" s="24"/>
      <c r="AG685" s="49"/>
      <c r="AH685" s="54"/>
      <c r="AI685" s="53"/>
      <c r="AJ685" s="24"/>
      <c r="AK685" s="24"/>
      <c r="AL685" s="24"/>
      <c r="AM685" s="24"/>
      <c r="AN685" s="24"/>
      <c r="AO685" s="24"/>
      <c r="AP685" s="49"/>
      <c r="AQ685" s="54"/>
      <c r="AR685" s="54"/>
      <c r="AS685" s="54"/>
      <c r="AT685" s="29"/>
      <c r="AU685" s="24"/>
      <c r="AV685" s="24"/>
      <c r="AW685" s="24"/>
      <c r="AX685" s="24"/>
      <c r="AY685" s="24"/>
      <c r="AZ685" s="49"/>
      <c r="BA685" s="138"/>
      <c r="BB685" s="136"/>
      <c r="BF685" s="60"/>
      <c r="CS685" s="63"/>
    </row>
    <row r="686" spans="1:97" s="61" customFormat="1" ht="12.75" x14ac:dyDescent="0.2">
      <c r="A686" s="151"/>
      <c r="B686" s="151"/>
      <c r="C686" s="151"/>
      <c r="D686" s="153"/>
      <c r="E686" s="167"/>
      <c r="F686" s="153"/>
      <c r="G686" s="49"/>
      <c r="H686" s="53"/>
      <c r="I686" s="24"/>
      <c r="J686" s="24"/>
      <c r="K686" s="24"/>
      <c r="L686" s="24"/>
      <c r="M686" s="24"/>
      <c r="N686" s="24"/>
      <c r="O686" s="49"/>
      <c r="P686" s="54"/>
      <c r="Q686" s="53"/>
      <c r="R686" s="24"/>
      <c r="S686" s="24"/>
      <c r="T686" s="24"/>
      <c r="U686" s="24"/>
      <c r="V686" s="24"/>
      <c r="W686" s="24"/>
      <c r="X686" s="49"/>
      <c r="Y686" s="54"/>
      <c r="Z686" s="53"/>
      <c r="AA686" s="24"/>
      <c r="AB686" s="24"/>
      <c r="AC686" s="24"/>
      <c r="AD686" s="24"/>
      <c r="AE686" s="24"/>
      <c r="AF686" s="24"/>
      <c r="AG686" s="49"/>
      <c r="AH686" s="54"/>
      <c r="AI686" s="53"/>
      <c r="AJ686" s="24"/>
      <c r="AK686" s="24"/>
      <c r="AL686" s="24"/>
      <c r="AM686" s="24"/>
      <c r="AN686" s="24"/>
      <c r="AO686" s="24"/>
      <c r="AP686" s="49"/>
      <c r="AQ686" s="54"/>
      <c r="AR686" s="54"/>
      <c r="AS686" s="54"/>
      <c r="AT686" s="29"/>
      <c r="AU686" s="24"/>
      <c r="AV686" s="24"/>
      <c r="AW686" s="24"/>
      <c r="AX686" s="24"/>
      <c r="AY686" s="24"/>
      <c r="AZ686" s="49"/>
      <c r="BA686" s="138"/>
      <c r="BB686" s="136"/>
      <c r="BF686" s="60"/>
      <c r="CS686" s="63"/>
    </row>
    <row r="687" spans="1:97" s="61" customFormat="1" ht="12.75" x14ac:dyDescent="0.2">
      <c r="A687" s="151"/>
      <c r="B687" s="151"/>
      <c r="C687" s="151"/>
      <c r="D687" s="153"/>
      <c r="E687" s="167"/>
      <c r="F687" s="153"/>
      <c r="G687" s="49"/>
      <c r="H687" s="53"/>
      <c r="I687" s="24"/>
      <c r="J687" s="24"/>
      <c r="K687" s="24"/>
      <c r="L687" s="24"/>
      <c r="M687" s="24"/>
      <c r="N687" s="24"/>
      <c r="O687" s="49"/>
      <c r="P687" s="54"/>
      <c r="Q687" s="53"/>
      <c r="R687" s="24"/>
      <c r="S687" s="24"/>
      <c r="T687" s="24"/>
      <c r="U687" s="24"/>
      <c r="V687" s="24"/>
      <c r="W687" s="24"/>
      <c r="X687" s="49"/>
      <c r="Y687" s="54"/>
      <c r="Z687" s="53"/>
      <c r="AA687" s="24"/>
      <c r="AB687" s="24"/>
      <c r="AC687" s="24"/>
      <c r="AD687" s="24"/>
      <c r="AE687" s="24"/>
      <c r="AF687" s="24"/>
      <c r="AG687" s="49"/>
      <c r="AH687" s="54"/>
      <c r="AI687" s="53"/>
      <c r="AJ687" s="24"/>
      <c r="AK687" s="24"/>
      <c r="AL687" s="24"/>
      <c r="AM687" s="24"/>
      <c r="AN687" s="24"/>
      <c r="AO687" s="24"/>
      <c r="AP687" s="49"/>
      <c r="AQ687" s="54"/>
      <c r="AR687" s="54"/>
      <c r="AS687" s="54"/>
      <c r="AT687" s="29"/>
      <c r="AU687" s="24"/>
      <c r="AV687" s="24"/>
      <c r="AW687" s="24"/>
      <c r="AX687" s="24"/>
      <c r="AY687" s="24"/>
      <c r="AZ687" s="49"/>
      <c r="BA687" s="138"/>
      <c r="BB687" s="136"/>
      <c r="BF687" s="60"/>
      <c r="CS687" s="63"/>
    </row>
    <row r="688" spans="1:97" s="61" customFormat="1" ht="12.75" x14ac:dyDescent="0.2">
      <c r="A688" s="151"/>
      <c r="B688" s="151"/>
      <c r="C688" s="151"/>
      <c r="D688" s="153"/>
      <c r="E688" s="167"/>
      <c r="F688" s="153"/>
      <c r="G688" s="49"/>
      <c r="H688" s="53"/>
      <c r="I688" s="24"/>
      <c r="J688" s="24"/>
      <c r="K688" s="24"/>
      <c r="L688" s="24"/>
      <c r="M688" s="24"/>
      <c r="N688" s="24"/>
      <c r="O688" s="49"/>
      <c r="P688" s="54"/>
      <c r="Q688" s="53"/>
      <c r="R688" s="24"/>
      <c r="S688" s="24"/>
      <c r="T688" s="24"/>
      <c r="U688" s="24"/>
      <c r="V688" s="24"/>
      <c r="W688" s="24"/>
      <c r="X688" s="49"/>
      <c r="Y688" s="54"/>
      <c r="Z688" s="53"/>
      <c r="AA688" s="24"/>
      <c r="AB688" s="24"/>
      <c r="AC688" s="24"/>
      <c r="AD688" s="24"/>
      <c r="AE688" s="24"/>
      <c r="AF688" s="24"/>
      <c r="AG688" s="49"/>
      <c r="AH688" s="54"/>
      <c r="AI688" s="53"/>
      <c r="AJ688" s="24"/>
      <c r="AK688" s="24"/>
      <c r="AL688" s="24"/>
      <c r="AM688" s="24"/>
      <c r="AN688" s="24"/>
      <c r="AO688" s="24"/>
      <c r="AP688" s="49"/>
      <c r="AQ688" s="54"/>
      <c r="AR688" s="54"/>
      <c r="AS688" s="54"/>
      <c r="AT688" s="29"/>
      <c r="AU688" s="24"/>
      <c r="AV688" s="24"/>
      <c r="AW688" s="24"/>
      <c r="AX688" s="24"/>
      <c r="AY688" s="24"/>
      <c r="AZ688" s="49"/>
      <c r="BA688" s="138"/>
      <c r="BB688" s="136"/>
      <c r="BF688" s="60"/>
      <c r="CS688" s="63"/>
    </row>
    <row r="689" spans="1:97" s="61" customFormat="1" ht="12.75" x14ac:dyDescent="0.2">
      <c r="A689" s="151"/>
      <c r="B689" s="151"/>
      <c r="C689" s="151"/>
      <c r="D689" s="153"/>
      <c r="E689" s="167"/>
      <c r="F689" s="153"/>
      <c r="G689" s="49"/>
      <c r="H689" s="53"/>
      <c r="I689" s="24"/>
      <c r="J689" s="24"/>
      <c r="K689" s="24"/>
      <c r="L689" s="24"/>
      <c r="M689" s="24"/>
      <c r="N689" s="24"/>
      <c r="O689" s="49"/>
      <c r="P689" s="54"/>
      <c r="Q689" s="53"/>
      <c r="R689" s="24"/>
      <c r="S689" s="24"/>
      <c r="T689" s="24"/>
      <c r="U689" s="24"/>
      <c r="V689" s="24"/>
      <c r="W689" s="24"/>
      <c r="X689" s="49"/>
      <c r="Y689" s="54"/>
      <c r="Z689" s="53"/>
      <c r="AA689" s="24"/>
      <c r="AB689" s="24"/>
      <c r="AC689" s="24"/>
      <c r="AD689" s="24"/>
      <c r="AE689" s="24"/>
      <c r="AF689" s="24"/>
      <c r="AG689" s="49"/>
      <c r="AH689" s="54"/>
      <c r="AI689" s="53"/>
      <c r="AJ689" s="24"/>
      <c r="AK689" s="24"/>
      <c r="AL689" s="24"/>
      <c r="AM689" s="24"/>
      <c r="AN689" s="24"/>
      <c r="AO689" s="24"/>
      <c r="AP689" s="49"/>
      <c r="AQ689" s="54"/>
      <c r="AR689" s="54"/>
      <c r="AS689" s="54"/>
      <c r="AT689" s="29"/>
      <c r="AU689" s="24"/>
      <c r="AV689" s="24"/>
      <c r="AW689" s="24"/>
      <c r="AX689" s="24"/>
      <c r="AY689" s="24"/>
      <c r="AZ689" s="49"/>
      <c r="BA689" s="138"/>
      <c r="BB689" s="136"/>
      <c r="BF689" s="60"/>
      <c r="CS689" s="63"/>
    </row>
    <row r="690" spans="1:97" s="61" customFormat="1" ht="12.75" x14ac:dyDescent="0.2">
      <c r="A690" s="151"/>
      <c r="B690" s="151"/>
      <c r="C690" s="151"/>
      <c r="D690" s="153"/>
      <c r="E690" s="167"/>
      <c r="F690" s="153"/>
      <c r="G690" s="49"/>
      <c r="H690" s="53"/>
      <c r="I690" s="24"/>
      <c r="J690" s="24"/>
      <c r="K690" s="24"/>
      <c r="L690" s="24"/>
      <c r="M690" s="24"/>
      <c r="N690" s="24"/>
      <c r="O690" s="49"/>
      <c r="P690" s="54"/>
      <c r="Q690" s="53"/>
      <c r="R690" s="24"/>
      <c r="S690" s="24"/>
      <c r="T690" s="24"/>
      <c r="U690" s="24"/>
      <c r="V690" s="24"/>
      <c r="W690" s="24"/>
      <c r="X690" s="49"/>
      <c r="Y690" s="54"/>
      <c r="Z690" s="53"/>
      <c r="AA690" s="24"/>
      <c r="AB690" s="24"/>
      <c r="AC690" s="24"/>
      <c r="AD690" s="24"/>
      <c r="AE690" s="24"/>
      <c r="AF690" s="24"/>
      <c r="AG690" s="49"/>
      <c r="AH690" s="54"/>
      <c r="AI690" s="53"/>
      <c r="AJ690" s="24"/>
      <c r="AK690" s="24"/>
      <c r="AL690" s="24"/>
      <c r="AM690" s="24"/>
      <c r="AN690" s="24"/>
      <c r="AO690" s="24"/>
      <c r="AP690" s="49"/>
      <c r="AQ690" s="54"/>
      <c r="AR690" s="54"/>
      <c r="AS690" s="54"/>
      <c r="AT690" s="29"/>
      <c r="AU690" s="24"/>
      <c r="AV690" s="24"/>
      <c r="AW690" s="24"/>
      <c r="AX690" s="24"/>
      <c r="AY690" s="24"/>
      <c r="AZ690" s="49"/>
      <c r="BA690" s="138"/>
      <c r="BB690" s="136"/>
      <c r="BF690" s="60"/>
      <c r="CS690" s="63"/>
    </row>
    <row r="691" spans="1:97" s="61" customFormat="1" ht="12.75" x14ac:dyDescent="0.2">
      <c r="A691" s="151"/>
      <c r="B691" s="151"/>
      <c r="C691" s="151"/>
      <c r="D691" s="153"/>
      <c r="E691" s="167"/>
      <c r="F691" s="153"/>
      <c r="G691" s="49"/>
      <c r="H691" s="53"/>
      <c r="I691" s="24"/>
      <c r="J691" s="24"/>
      <c r="K691" s="24"/>
      <c r="L691" s="24"/>
      <c r="M691" s="24"/>
      <c r="N691" s="24"/>
      <c r="O691" s="49"/>
      <c r="P691" s="54"/>
      <c r="Q691" s="53"/>
      <c r="R691" s="24"/>
      <c r="S691" s="24"/>
      <c r="T691" s="24"/>
      <c r="U691" s="24"/>
      <c r="V691" s="24"/>
      <c r="W691" s="24"/>
      <c r="X691" s="49"/>
      <c r="Y691" s="54"/>
      <c r="Z691" s="53"/>
      <c r="AA691" s="24"/>
      <c r="AB691" s="24"/>
      <c r="AC691" s="24"/>
      <c r="AD691" s="24"/>
      <c r="AE691" s="24"/>
      <c r="AF691" s="24"/>
      <c r="AG691" s="49"/>
      <c r="AH691" s="54"/>
      <c r="AI691" s="53"/>
      <c r="AJ691" s="24"/>
      <c r="AK691" s="24"/>
      <c r="AL691" s="24"/>
      <c r="AM691" s="24"/>
      <c r="AN691" s="24"/>
      <c r="AO691" s="24"/>
      <c r="AP691" s="49"/>
      <c r="AQ691" s="54"/>
      <c r="AR691" s="54"/>
      <c r="AS691" s="54"/>
      <c r="AT691" s="29"/>
      <c r="AU691" s="24"/>
      <c r="AV691" s="24"/>
      <c r="AW691" s="24"/>
      <c r="AX691" s="24"/>
      <c r="AY691" s="24"/>
      <c r="AZ691" s="49"/>
      <c r="BA691" s="138"/>
      <c r="BB691" s="136"/>
      <c r="BF691" s="60"/>
      <c r="CS691" s="63"/>
    </row>
    <row r="692" spans="1:97" s="61" customFormat="1" ht="12.75" x14ac:dyDescent="0.2">
      <c r="A692" s="151"/>
      <c r="B692" s="151"/>
      <c r="C692" s="151"/>
      <c r="D692" s="153"/>
      <c r="E692" s="167"/>
      <c r="F692" s="153"/>
      <c r="G692" s="49"/>
      <c r="H692" s="53"/>
      <c r="I692" s="24"/>
      <c r="J692" s="24"/>
      <c r="K692" s="24"/>
      <c r="L692" s="24"/>
      <c r="M692" s="24"/>
      <c r="N692" s="24"/>
      <c r="O692" s="49"/>
      <c r="P692" s="54"/>
      <c r="Q692" s="53"/>
      <c r="R692" s="24"/>
      <c r="S692" s="24"/>
      <c r="T692" s="24"/>
      <c r="U692" s="24"/>
      <c r="V692" s="24"/>
      <c r="W692" s="24"/>
      <c r="X692" s="49"/>
      <c r="Y692" s="54"/>
      <c r="Z692" s="53"/>
      <c r="AA692" s="24"/>
      <c r="AB692" s="24"/>
      <c r="AC692" s="24"/>
      <c r="AD692" s="24"/>
      <c r="AE692" s="24"/>
      <c r="AF692" s="24"/>
      <c r="AG692" s="49"/>
      <c r="AH692" s="54"/>
      <c r="AI692" s="53"/>
      <c r="AJ692" s="24"/>
      <c r="AK692" s="24"/>
      <c r="AL692" s="24"/>
      <c r="AM692" s="24"/>
      <c r="AN692" s="24"/>
      <c r="AO692" s="24"/>
      <c r="AP692" s="49"/>
      <c r="AQ692" s="54"/>
      <c r="AR692" s="54"/>
      <c r="AS692" s="54"/>
      <c r="AT692" s="29"/>
      <c r="AU692" s="24"/>
      <c r="AV692" s="24"/>
      <c r="AW692" s="24"/>
      <c r="AX692" s="24"/>
      <c r="AY692" s="24"/>
      <c r="AZ692" s="49"/>
      <c r="BA692" s="138"/>
      <c r="BB692" s="136"/>
      <c r="BF692" s="60"/>
      <c r="CS692" s="63"/>
    </row>
    <row r="693" spans="1:97" s="61" customFormat="1" ht="12.75" x14ac:dyDescent="0.2">
      <c r="A693" s="151"/>
      <c r="B693" s="151"/>
      <c r="C693" s="151"/>
      <c r="D693" s="153"/>
      <c r="E693" s="167"/>
      <c r="F693" s="153"/>
      <c r="G693" s="49"/>
      <c r="H693" s="53"/>
      <c r="I693" s="24"/>
      <c r="J693" s="24"/>
      <c r="K693" s="24"/>
      <c r="L693" s="24"/>
      <c r="M693" s="24"/>
      <c r="N693" s="24"/>
      <c r="O693" s="49"/>
      <c r="P693" s="54"/>
      <c r="Q693" s="53"/>
      <c r="R693" s="24"/>
      <c r="S693" s="24"/>
      <c r="T693" s="24"/>
      <c r="U693" s="24"/>
      <c r="V693" s="24"/>
      <c r="W693" s="24"/>
      <c r="X693" s="49"/>
      <c r="Y693" s="54"/>
      <c r="Z693" s="53"/>
      <c r="AA693" s="24"/>
      <c r="AB693" s="24"/>
      <c r="AC693" s="24"/>
      <c r="AD693" s="24"/>
      <c r="AE693" s="24"/>
      <c r="AF693" s="24"/>
      <c r="AG693" s="49"/>
      <c r="AH693" s="54"/>
      <c r="AI693" s="53"/>
      <c r="AJ693" s="24"/>
      <c r="AK693" s="24"/>
      <c r="AL693" s="24"/>
      <c r="AM693" s="24"/>
      <c r="AN693" s="24"/>
      <c r="AO693" s="24"/>
      <c r="AP693" s="49"/>
      <c r="AQ693" s="54"/>
      <c r="AR693" s="54"/>
      <c r="AS693" s="54"/>
      <c r="AT693" s="29"/>
      <c r="AU693" s="24"/>
      <c r="AV693" s="24"/>
      <c r="AW693" s="24"/>
      <c r="AX693" s="24"/>
      <c r="AY693" s="24"/>
      <c r="AZ693" s="49"/>
      <c r="BA693" s="138"/>
      <c r="BB693" s="136"/>
      <c r="BF693" s="60"/>
      <c r="CS693" s="63"/>
    </row>
    <row r="694" spans="1:97" s="61" customFormat="1" ht="12.75" x14ac:dyDescent="0.2">
      <c r="A694" s="151"/>
      <c r="B694" s="151"/>
      <c r="C694" s="151"/>
      <c r="D694" s="153"/>
      <c r="E694" s="167"/>
      <c r="F694" s="153"/>
      <c r="G694" s="49"/>
      <c r="H694" s="53"/>
      <c r="I694" s="24"/>
      <c r="J694" s="24"/>
      <c r="K694" s="24"/>
      <c r="L694" s="24"/>
      <c r="M694" s="24"/>
      <c r="N694" s="24"/>
      <c r="O694" s="49"/>
      <c r="P694" s="54"/>
      <c r="Q694" s="53"/>
      <c r="R694" s="24"/>
      <c r="S694" s="24"/>
      <c r="T694" s="24"/>
      <c r="U694" s="24"/>
      <c r="V694" s="24"/>
      <c r="W694" s="24"/>
      <c r="X694" s="49"/>
      <c r="Y694" s="54"/>
      <c r="Z694" s="53"/>
      <c r="AA694" s="24"/>
      <c r="AB694" s="24"/>
      <c r="AC694" s="24"/>
      <c r="AD694" s="24"/>
      <c r="AE694" s="24"/>
      <c r="AF694" s="24"/>
      <c r="AG694" s="49"/>
      <c r="AH694" s="54"/>
      <c r="AI694" s="53"/>
      <c r="AJ694" s="24"/>
      <c r="AK694" s="24"/>
      <c r="AL694" s="24"/>
      <c r="AM694" s="24"/>
      <c r="AN694" s="24"/>
      <c r="AO694" s="24"/>
      <c r="AP694" s="49"/>
      <c r="AQ694" s="54"/>
      <c r="AR694" s="54"/>
      <c r="AS694" s="54"/>
      <c r="AT694" s="29"/>
      <c r="AU694" s="24"/>
      <c r="AV694" s="24"/>
      <c r="AW694" s="24"/>
      <c r="AX694" s="24"/>
      <c r="AY694" s="24"/>
      <c r="AZ694" s="49"/>
      <c r="BA694" s="138"/>
      <c r="BB694" s="136"/>
      <c r="BF694" s="60"/>
      <c r="CS694" s="63"/>
    </row>
    <row r="695" spans="1:97" s="61" customFormat="1" ht="12.75" x14ac:dyDescent="0.2">
      <c r="A695" s="151"/>
      <c r="B695" s="151"/>
      <c r="C695" s="151"/>
      <c r="D695" s="153"/>
      <c r="E695" s="167"/>
      <c r="F695" s="153"/>
      <c r="G695" s="49"/>
      <c r="H695" s="53"/>
      <c r="I695" s="24"/>
      <c r="J695" s="24"/>
      <c r="K695" s="24"/>
      <c r="L695" s="24"/>
      <c r="M695" s="24"/>
      <c r="N695" s="24"/>
      <c r="O695" s="49"/>
      <c r="P695" s="54"/>
      <c r="Q695" s="53"/>
      <c r="R695" s="24"/>
      <c r="S695" s="24"/>
      <c r="T695" s="24"/>
      <c r="U695" s="24"/>
      <c r="V695" s="24"/>
      <c r="W695" s="24"/>
      <c r="X695" s="49"/>
      <c r="Y695" s="54"/>
      <c r="Z695" s="53"/>
      <c r="AA695" s="24"/>
      <c r="AB695" s="24"/>
      <c r="AC695" s="24"/>
      <c r="AD695" s="24"/>
      <c r="AE695" s="24"/>
      <c r="AF695" s="24"/>
      <c r="AG695" s="49"/>
      <c r="AH695" s="54"/>
      <c r="AI695" s="53"/>
      <c r="AJ695" s="24"/>
      <c r="AK695" s="24"/>
      <c r="AL695" s="24"/>
      <c r="AM695" s="24"/>
      <c r="AN695" s="24"/>
      <c r="AO695" s="24"/>
      <c r="AP695" s="49"/>
      <c r="AQ695" s="54"/>
      <c r="AR695" s="54"/>
      <c r="AS695" s="54"/>
      <c r="AT695" s="29"/>
      <c r="AU695" s="24"/>
      <c r="AV695" s="24"/>
      <c r="AW695" s="24"/>
      <c r="AX695" s="24"/>
      <c r="AY695" s="24"/>
      <c r="AZ695" s="49"/>
      <c r="BA695" s="138"/>
      <c r="BB695" s="136"/>
      <c r="BF695" s="60"/>
      <c r="CS695" s="63"/>
    </row>
    <row r="696" spans="1:97" s="61" customFormat="1" ht="12.75" x14ac:dyDescent="0.2">
      <c r="A696" s="151"/>
      <c r="B696" s="151"/>
      <c r="C696" s="151"/>
      <c r="D696" s="153"/>
      <c r="E696" s="167"/>
      <c r="F696" s="153"/>
      <c r="G696" s="49"/>
      <c r="H696" s="53"/>
      <c r="I696" s="24"/>
      <c r="J696" s="24"/>
      <c r="K696" s="24"/>
      <c r="L696" s="24"/>
      <c r="M696" s="24"/>
      <c r="N696" s="24"/>
      <c r="O696" s="49"/>
      <c r="P696" s="54"/>
      <c r="Q696" s="53"/>
      <c r="R696" s="24"/>
      <c r="S696" s="24"/>
      <c r="T696" s="24"/>
      <c r="U696" s="24"/>
      <c r="V696" s="24"/>
      <c r="W696" s="24"/>
      <c r="X696" s="49"/>
      <c r="Y696" s="54"/>
      <c r="Z696" s="53"/>
      <c r="AA696" s="24"/>
      <c r="AB696" s="24"/>
      <c r="AC696" s="24"/>
      <c r="AD696" s="24"/>
      <c r="AE696" s="24"/>
      <c r="AF696" s="24"/>
      <c r="AG696" s="49"/>
      <c r="AH696" s="54"/>
      <c r="AI696" s="53"/>
      <c r="AJ696" s="24"/>
      <c r="AK696" s="24"/>
      <c r="AL696" s="24"/>
      <c r="AM696" s="24"/>
      <c r="AN696" s="24"/>
      <c r="AO696" s="24"/>
      <c r="AP696" s="49"/>
      <c r="AQ696" s="54"/>
      <c r="AR696" s="54"/>
      <c r="AS696" s="54"/>
      <c r="AT696" s="29"/>
      <c r="AU696" s="24"/>
      <c r="AV696" s="24"/>
      <c r="AW696" s="24"/>
      <c r="AX696" s="24"/>
      <c r="AY696" s="24"/>
      <c r="AZ696" s="49"/>
      <c r="BA696" s="138"/>
      <c r="BB696" s="136"/>
      <c r="BF696" s="60"/>
      <c r="CS696" s="63"/>
    </row>
    <row r="697" spans="1:97" s="61" customFormat="1" ht="12.75" x14ac:dyDescent="0.2">
      <c r="A697" s="151"/>
      <c r="B697" s="151"/>
      <c r="C697" s="151"/>
      <c r="D697" s="153"/>
      <c r="E697" s="167"/>
      <c r="F697" s="153"/>
      <c r="G697" s="49"/>
      <c r="H697" s="53"/>
      <c r="I697" s="24"/>
      <c r="J697" s="24"/>
      <c r="K697" s="24"/>
      <c r="L697" s="24"/>
      <c r="M697" s="24"/>
      <c r="N697" s="24"/>
      <c r="O697" s="49"/>
      <c r="P697" s="54"/>
      <c r="Q697" s="53"/>
      <c r="R697" s="24"/>
      <c r="S697" s="24"/>
      <c r="T697" s="24"/>
      <c r="U697" s="24"/>
      <c r="V697" s="24"/>
      <c r="W697" s="24"/>
      <c r="X697" s="49"/>
      <c r="Y697" s="54"/>
      <c r="Z697" s="53"/>
      <c r="AA697" s="24"/>
      <c r="AB697" s="24"/>
      <c r="AC697" s="24"/>
      <c r="AD697" s="24"/>
      <c r="AE697" s="24"/>
      <c r="AF697" s="24"/>
      <c r="AG697" s="49"/>
      <c r="AH697" s="54"/>
      <c r="AI697" s="53"/>
      <c r="AJ697" s="24"/>
      <c r="AK697" s="24"/>
      <c r="AL697" s="24"/>
      <c r="AM697" s="24"/>
      <c r="AN697" s="24"/>
      <c r="AO697" s="24"/>
      <c r="AP697" s="49"/>
      <c r="AQ697" s="54"/>
      <c r="AR697" s="54"/>
      <c r="AS697" s="54"/>
      <c r="AT697" s="29"/>
      <c r="AU697" s="24"/>
      <c r="AV697" s="24"/>
      <c r="AW697" s="24"/>
      <c r="AX697" s="24"/>
      <c r="AY697" s="24"/>
      <c r="AZ697" s="49"/>
      <c r="BA697" s="138"/>
      <c r="BB697" s="136"/>
      <c r="BF697" s="60"/>
      <c r="CS697" s="63"/>
    </row>
    <row r="698" spans="1:97" s="61" customFormat="1" ht="12.75" x14ac:dyDescent="0.2">
      <c r="A698" s="151"/>
      <c r="B698" s="151"/>
      <c r="C698" s="151"/>
      <c r="D698" s="153"/>
      <c r="E698" s="167"/>
      <c r="F698" s="153"/>
      <c r="G698" s="49"/>
      <c r="H698" s="53"/>
      <c r="I698" s="24"/>
      <c r="J698" s="24"/>
      <c r="K698" s="24"/>
      <c r="L698" s="24"/>
      <c r="M698" s="24"/>
      <c r="N698" s="24"/>
      <c r="O698" s="49"/>
      <c r="P698" s="54"/>
      <c r="Q698" s="53"/>
      <c r="R698" s="24"/>
      <c r="S698" s="24"/>
      <c r="T698" s="24"/>
      <c r="U698" s="24"/>
      <c r="V698" s="24"/>
      <c r="W698" s="24"/>
      <c r="X698" s="49"/>
      <c r="Y698" s="54"/>
      <c r="Z698" s="53"/>
      <c r="AA698" s="24"/>
      <c r="AB698" s="24"/>
      <c r="AC698" s="24"/>
      <c r="AD698" s="24"/>
      <c r="AE698" s="24"/>
      <c r="AF698" s="24"/>
      <c r="AG698" s="49"/>
      <c r="AH698" s="54"/>
      <c r="AI698" s="53"/>
      <c r="AJ698" s="24"/>
      <c r="AK698" s="24"/>
      <c r="AL698" s="24"/>
      <c r="AM698" s="24"/>
      <c r="AN698" s="24"/>
      <c r="AO698" s="24"/>
      <c r="AP698" s="49"/>
      <c r="AQ698" s="54"/>
      <c r="AR698" s="54"/>
      <c r="AS698" s="54"/>
      <c r="AT698" s="29"/>
      <c r="AU698" s="24"/>
      <c r="AV698" s="24"/>
      <c r="AW698" s="24"/>
      <c r="AX698" s="24"/>
      <c r="AY698" s="24"/>
      <c r="AZ698" s="49"/>
      <c r="BA698" s="138"/>
      <c r="BB698" s="136"/>
      <c r="BF698" s="60"/>
      <c r="CS698" s="63"/>
    </row>
    <row r="699" spans="1:97" s="61" customFormat="1" ht="12.75" x14ac:dyDescent="0.2">
      <c r="A699" s="151"/>
      <c r="B699" s="151"/>
      <c r="C699" s="151"/>
      <c r="D699" s="153"/>
      <c r="E699" s="167"/>
      <c r="F699" s="153"/>
      <c r="G699" s="49"/>
      <c r="H699" s="53"/>
      <c r="I699" s="24"/>
      <c r="J699" s="24"/>
      <c r="K699" s="24"/>
      <c r="L699" s="24"/>
      <c r="M699" s="24"/>
      <c r="N699" s="24"/>
      <c r="O699" s="49"/>
      <c r="P699" s="54"/>
      <c r="Q699" s="53"/>
      <c r="R699" s="24"/>
      <c r="S699" s="24"/>
      <c r="T699" s="24"/>
      <c r="U699" s="24"/>
      <c r="V699" s="24"/>
      <c r="W699" s="24"/>
      <c r="X699" s="49"/>
      <c r="Y699" s="54"/>
      <c r="Z699" s="53"/>
      <c r="AA699" s="24"/>
      <c r="AB699" s="24"/>
      <c r="AC699" s="24"/>
      <c r="AD699" s="24"/>
      <c r="AE699" s="24"/>
      <c r="AF699" s="24"/>
      <c r="AG699" s="49"/>
      <c r="AH699" s="54"/>
      <c r="AI699" s="53"/>
      <c r="AJ699" s="24"/>
      <c r="AK699" s="24"/>
      <c r="AL699" s="24"/>
      <c r="AM699" s="24"/>
      <c r="AN699" s="24"/>
      <c r="AO699" s="24"/>
      <c r="AP699" s="49"/>
      <c r="AQ699" s="54"/>
      <c r="AR699" s="54"/>
      <c r="AS699" s="54"/>
      <c r="AT699" s="29"/>
      <c r="AU699" s="24"/>
      <c r="AV699" s="24"/>
      <c r="AW699" s="24"/>
      <c r="AX699" s="24"/>
      <c r="AY699" s="24"/>
      <c r="AZ699" s="49"/>
      <c r="BA699" s="138"/>
      <c r="BB699" s="136"/>
      <c r="BF699" s="60"/>
      <c r="CS699" s="63"/>
    </row>
    <row r="700" spans="1:97" s="61" customFormat="1" ht="12.75" x14ac:dyDescent="0.2">
      <c r="A700" s="151"/>
      <c r="B700" s="151"/>
      <c r="C700" s="151"/>
      <c r="D700" s="153"/>
      <c r="E700" s="167"/>
      <c r="F700" s="153"/>
      <c r="G700" s="49"/>
      <c r="H700" s="53"/>
      <c r="I700" s="24"/>
      <c r="J700" s="24"/>
      <c r="K700" s="24"/>
      <c r="L700" s="24"/>
      <c r="M700" s="24"/>
      <c r="N700" s="24"/>
      <c r="O700" s="49"/>
      <c r="P700" s="54"/>
      <c r="Q700" s="53"/>
      <c r="R700" s="24"/>
      <c r="S700" s="24"/>
      <c r="T700" s="24"/>
      <c r="U700" s="24"/>
      <c r="V700" s="24"/>
      <c r="W700" s="24"/>
      <c r="X700" s="49"/>
      <c r="Y700" s="54"/>
      <c r="Z700" s="53"/>
      <c r="AA700" s="24"/>
      <c r="AB700" s="24"/>
      <c r="AC700" s="24"/>
      <c r="AD700" s="24"/>
      <c r="AE700" s="24"/>
      <c r="AF700" s="24"/>
      <c r="AG700" s="49"/>
      <c r="AH700" s="54"/>
      <c r="AI700" s="53"/>
      <c r="AJ700" s="24"/>
      <c r="AK700" s="24"/>
      <c r="AL700" s="24"/>
      <c r="AM700" s="24"/>
      <c r="AN700" s="24"/>
      <c r="AO700" s="24"/>
      <c r="AP700" s="49"/>
      <c r="AQ700" s="54"/>
      <c r="AR700" s="54"/>
      <c r="AS700" s="54"/>
      <c r="AT700" s="29"/>
      <c r="AU700" s="24"/>
      <c r="AV700" s="24"/>
      <c r="AW700" s="24"/>
      <c r="AX700" s="24"/>
      <c r="AY700" s="24"/>
      <c r="AZ700" s="49"/>
      <c r="BA700" s="138"/>
      <c r="BB700" s="136"/>
      <c r="BF700" s="60"/>
      <c r="CS700" s="63"/>
    </row>
    <row r="701" spans="1:97" s="61" customFormat="1" ht="12.75" x14ac:dyDescent="0.2">
      <c r="A701" s="151"/>
      <c r="B701" s="151"/>
      <c r="C701" s="151"/>
      <c r="D701" s="153"/>
      <c r="E701" s="167"/>
      <c r="F701" s="153"/>
      <c r="G701" s="49"/>
      <c r="H701" s="53"/>
      <c r="I701" s="24"/>
      <c r="J701" s="24"/>
      <c r="K701" s="24"/>
      <c r="L701" s="24"/>
      <c r="M701" s="24"/>
      <c r="N701" s="24"/>
      <c r="O701" s="49"/>
      <c r="P701" s="54"/>
      <c r="Q701" s="53"/>
      <c r="R701" s="24"/>
      <c r="S701" s="24"/>
      <c r="T701" s="24"/>
      <c r="U701" s="24"/>
      <c r="V701" s="24"/>
      <c r="W701" s="24"/>
      <c r="X701" s="49"/>
      <c r="Y701" s="54"/>
      <c r="Z701" s="53"/>
      <c r="AA701" s="24"/>
      <c r="AB701" s="24"/>
      <c r="AC701" s="24"/>
      <c r="AD701" s="24"/>
      <c r="AE701" s="24"/>
      <c r="AF701" s="24"/>
      <c r="AG701" s="49"/>
      <c r="AH701" s="54"/>
      <c r="AI701" s="53"/>
      <c r="AJ701" s="24"/>
      <c r="AK701" s="24"/>
      <c r="AL701" s="24"/>
      <c r="AM701" s="24"/>
      <c r="AN701" s="24"/>
      <c r="AO701" s="24"/>
      <c r="AP701" s="49"/>
      <c r="AQ701" s="54"/>
      <c r="AR701" s="54"/>
      <c r="AS701" s="54"/>
      <c r="AT701" s="29"/>
      <c r="AU701" s="24"/>
      <c r="AV701" s="24"/>
      <c r="AW701" s="24"/>
      <c r="AX701" s="24"/>
      <c r="AY701" s="24"/>
      <c r="AZ701" s="49"/>
      <c r="BA701" s="138"/>
      <c r="BB701" s="136"/>
      <c r="BF701" s="60"/>
      <c r="CS701" s="63"/>
    </row>
    <row r="702" spans="1:97" s="61" customFormat="1" ht="12.75" x14ac:dyDescent="0.2">
      <c r="A702" s="151"/>
      <c r="B702" s="151"/>
      <c r="C702" s="151"/>
      <c r="D702" s="153"/>
      <c r="E702" s="167"/>
      <c r="F702" s="153"/>
      <c r="G702" s="49"/>
      <c r="H702" s="53"/>
      <c r="I702" s="24"/>
      <c r="J702" s="24"/>
      <c r="K702" s="24"/>
      <c r="L702" s="24"/>
      <c r="M702" s="24"/>
      <c r="N702" s="24"/>
      <c r="O702" s="49"/>
      <c r="P702" s="54"/>
      <c r="Q702" s="53"/>
      <c r="R702" s="24"/>
      <c r="S702" s="24"/>
      <c r="T702" s="24"/>
      <c r="U702" s="24"/>
      <c r="V702" s="24"/>
      <c r="W702" s="24"/>
      <c r="X702" s="49"/>
      <c r="Y702" s="54"/>
      <c r="Z702" s="53"/>
      <c r="AA702" s="24"/>
      <c r="AB702" s="24"/>
      <c r="AC702" s="24"/>
      <c r="AD702" s="24"/>
      <c r="AE702" s="24"/>
      <c r="AF702" s="24"/>
      <c r="AG702" s="49"/>
      <c r="AH702" s="54"/>
      <c r="AI702" s="53"/>
      <c r="AJ702" s="24"/>
      <c r="AK702" s="24"/>
      <c r="AL702" s="24"/>
      <c r="AM702" s="24"/>
      <c r="AN702" s="24"/>
      <c r="AO702" s="24"/>
      <c r="AP702" s="49"/>
      <c r="AQ702" s="54"/>
      <c r="AR702" s="54"/>
      <c r="AS702" s="54"/>
      <c r="AT702" s="29"/>
      <c r="AU702" s="24"/>
      <c r="AV702" s="24"/>
      <c r="AW702" s="24"/>
      <c r="AX702" s="24"/>
      <c r="AY702" s="24"/>
      <c r="AZ702" s="49"/>
      <c r="BA702" s="138"/>
      <c r="BB702" s="136"/>
      <c r="BF702" s="60"/>
      <c r="CS702" s="63"/>
    </row>
    <row r="703" spans="1:97" s="61" customFormat="1" ht="12.75" x14ac:dyDescent="0.2">
      <c r="A703" s="151"/>
      <c r="B703" s="151"/>
      <c r="C703" s="151"/>
      <c r="D703" s="153"/>
      <c r="E703" s="167"/>
      <c r="F703" s="153"/>
      <c r="G703" s="49"/>
      <c r="H703" s="53"/>
      <c r="I703" s="24"/>
      <c r="J703" s="24"/>
      <c r="K703" s="24"/>
      <c r="L703" s="24"/>
      <c r="M703" s="24"/>
      <c r="N703" s="24"/>
      <c r="O703" s="49"/>
      <c r="P703" s="54"/>
      <c r="Q703" s="53"/>
      <c r="R703" s="24"/>
      <c r="S703" s="24"/>
      <c r="T703" s="24"/>
      <c r="U703" s="24"/>
      <c r="V703" s="24"/>
      <c r="W703" s="24"/>
      <c r="X703" s="49"/>
      <c r="Y703" s="54"/>
      <c r="Z703" s="53"/>
      <c r="AA703" s="24"/>
      <c r="AB703" s="24"/>
      <c r="AC703" s="24"/>
      <c r="AD703" s="24"/>
      <c r="AE703" s="24"/>
      <c r="AF703" s="24"/>
      <c r="AG703" s="49"/>
      <c r="AH703" s="54"/>
      <c r="AI703" s="53"/>
      <c r="AJ703" s="24"/>
      <c r="AK703" s="24"/>
      <c r="AL703" s="24"/>
      <c r="AM703" s="24"/>
      <c r="AN703" s="24"/>
      <c r="AO703" s="24"/>
      <c r="AP703" s="49"/>
      <c r="AQ703" s="54"/>
      <c r="AR703" s="54"/>
      <c r="AS703" s="54"/>
      <c r="AT703" s="29"/>
      <c r="AU703" s="24"/>
      <c r="AV703" s="24"/>
      <c r="AW703" s="24"/>
      <c r="AX703" s="24"/>
      <c r="AY703" s="24"/>
      <c r="AZ703" s="49"/>
      <c r="BA703" s="138"/>
      <c r="BB703" s="136"/>
      <c r="BF703" s="60"/>
      <c r="CS703" s="63"/>
    </row>
    <row r="704" spans="1:97" s="61" customFormat="1" ht="12.75" x14ac:dyDescent="0.2">
      <c r="A704" s="151"/>
      <c r="B704" s="151"/>
      <c r="C704" s="151"/>
      <c r="D704" s="153"/>
      <c r="E704" s="167"/>
      <c r="F704" s="153"/>
      <c r="G704" s="49"/>
      <c r="H704" s="53"/>
      <c r="I704" s="24"/>
      <c r="J704" s="24"/>
      <c r="K704" s="24"/>
      <c r="L704" s="24"/>
      <c r="M704" s="24"/>
      <c r="N704" s="24"/>
      <c r="O704" s="49"/>
      <c r="P704" s="54"/>
      <c r="Q704" s="53"/>
      <c r="R704" s="24"/>
      <c r="S704" s="24"/>
      <c r="T704" s="24"/>
      <c r="U704" s="24"/>
      <c r="V704" s="24"/>
      <c r="W704" s="24"/>
      <c r="X704" s="49"/>
      <c r="Y704" s="54"/>
      <c r="Z704" s="53"/>
      <c r="AA704" s="24"/>
      <c r="AB704" s="24"/>
      <c r="AC704" s="24"/>
      <c r="AD704" s="24"/>
      <c r="AE704" s="24"/>
      <c r="AF704" s="24"/>
      <c r="AG704" s="49"/>
      <c r="AH704" s="54"/>
      <c r="AI704" s="53"/>
      <c r="AJ704" s="24"/>
      <c r="AK704" s="24"/>
      <c r="AL704" s="24"/>
      <c r="AM704" s="24"/>
      <c r="AN704" s="24"/>
      <c r="AO704" s="24"/>
      <c r="AP704" s="49"/>
      <c r="AQ704" s="54"/>
      <c r="AR704" s="54"/>
      <c r="AS704" s="54"/>
      <c r="AT704" s="29"/>
      <c r="AU704" s="24"/>
      <c r="AV704" s="24"/>
      <c r="AW704" s="24"/>
      <c r="AX704" s="24"/>
      <c r="AY704" s="24"/>
      <c r="AZ704" s="49"/>
      <c r="BA704" s="138"/>
      <c r="BB704" s="136"/>
      <c r="BF704" s="60"/>
      <c r="CS704" s="63"/>
    </row>
    <row r="705" spans="1:97" s="61" customFormat="1" ht="12.75" x14ac:dyDescent="0.2">
      <c r="A705" s="151"/>
      <c r="B705" s="151"/>
      <c r="C705" s="151"/>
      <c r="D705" s="153"/>
      <c r="E705" s="167"/>
      <c r="F705" s="153"/>
      <c r="G705" s="49"/>
      <c r="H705" s="53"/>
      <c r="I705" s="24"/>
      <c r="J705" s="24"/>
      <c r="K705" s="24"/>
      <c r="L705" s="24"/>
      <c r="M705" s="24"/>
      <c r="N705" s="24"/>
      <c r="O705" s="49"/>
      <c r="P705" s="54"/>
      <c r="Q705" s="53"/>
      <c r="R705" s="24"/>
      <c r="S705" s="24"/>
      <c r="T705" s="24"/>
      <c r="U705" s="24"/>
      <c r="V705" s="24"/>
      <c r="W705" s="24"/>
      <c r="X705" s="49"/>
      <c r="Y705" s="54"/>
      <c r="Z705" s="53"/>
      <c r="AA705" s="24"/>
      <c r="AB705" s="24"/>
      <c r="AC705" s="24"/>
      <c r="AD705" s="24"/>
      <c r="AE705" s="24"/>
      <c r="AF705" s="24"/>
      <c r="AG705" s="49"/>
      <c r="AH705" s="54"/>
      <c r="AI705" s="53"/>
      <c r="AJ705" s="24"/>
      <c r="AK705" s="24"/>
      <c r="AL705" s="24"/>
      <c r="AM705" s="24"/>
      <c r="AN705" s="24"/>
      <c r="AO705" s="24"/>
      <c r="AP705" s="49"/>
      <c r="AQ705" s="54"/>
      <c r="AR705" s="54"/>
      <c r="AS705" s="54"/>
      <c r="AT705" s="29"/>
      <c r="AU705" s="24"/>
      <c r="AV705" s="24"/>
      <c r="AW705" s="24"/>
      <c r="AX705" s="24"/>
      <c r="AY705" s="24"/>
      <c r="AZ705" s="49"/>
      <c r="BA705" s="138"/>
      <c r="BB705" s="136"/>
      <c r="BF705" s="60"/>
      <c r="CS705" s="63"/>
    </row>
    <row r="706" spans="1:97" s="61" customFormat="1" ht="12.75" x14ac:dyDescent="0.2">
      <c r="A706" s="151"/>
      <c r="B706" s="151"/>
      <c r="C706" s="151"/>
      <c r="D706" s="153"/>
      <c r="E706" s="167"/>
      <c r="F706" s="153"/>
      <c r="G706" s="49"/>
      <c r="H706" s="53"/>
      <c r="I706" s="24"/>
      <c r="J706" s="24"/>
      <c r="K706" s="24"/>
      <c r="L706" s="24"/>
      <c r="M706" s="24"/>
      <c r="N706" s="24"/>
      <c r="O706" s="49"/>
      <c r="P706" s="54"/>
      <c r="Q706" s="53"/>
      <c r="R706" s="24"/>
      <c r="S706" s="24"/>
      <c r="T706" s="24"/>
      <c r="U706" s="24"/>
      <c r="V706" s="24"/>
      <c r="W706" s="24"/>
      <c r="X706" s="49"/>
      <c r="Y706" s="54"/>
      <c r="Z706" s="53"/>
      <c r="AA706" s="24"/>
      <c r="AB706" s="24"/>
      <c r="AC706" s="24"/>
      <c r="AD706" s="24"/>
      <c r="AE706" s="24"/>
      <c r="AF706" s="24"/>
      <c r="AG706" s="49"/>
      <c r="AH706" s="54"/>
      <c r="AI706" s="53"/>
      <c r="AJ706" s="24"/>
      <c r="AK706" s="24"/>
      <c r="AL706" s="24"/>
      <c r="AM706" s="24"/>
      <c r="AN706" s="24"/>
      <c r="AO706" s="24"/>
      <c r="AP706" s="49"/>
      <c r="AQ706" s="54"/>
      <c r="AR706" s="54"/>
      <c r="AS706" s="54"/>
      <c r="AT706" s="29"/>
      <c r="AU706" s="24"/>
      <c r="AV706" s="24"/>
      <c r="AW706" s="24"/>
      <c r="AX706" s="24"/>
      <c r="AY706" s="24"/>
      <c r="AZ706" s="49"/>
      <c r="BA706" s="138"/>
      <c r="BB706" s="136"/>
      <c r="BF706" s="60"/>
      <c r="CS706" s="63"/>
    </row>
    <row r="707" spans="1:97" s="61" customFormat="1" ht="12.75" x14ac:dyDescent="0.2">
      <c r="A707" s="151"/>
      <c r="B707" s="151"/>
      <c r="C707" s="151"/>
      <c r="D707" s="153"/>
      <c r="E707" s="167"/>
      <c r="F707" s="153"/>
      <c r="G707" s="49"/>
      <c r="H707" s="53"/>
      <c r="I707" s="24"/>
      <c r="J707" s="24"/>
      <c r="K707" s="24"/>
      <c r="L707" s="24"/>
      <c r="M707" s="24"/>
      <c r="N707" s="24"/>
      <c r="O707" s="49"/>
      <c r="P707" s="54"/>
      <c r="Q707" s="53"/>
      <c r="R707" s="24"/>
      <c r="S707" s="24"/>
      <c r="T707" s="24"/>
      <c r="U707" s="24"/>
      <c r="V707" s="24"/>
      <c r="W707" s="24"/>
      <c r="X707" s="49"/>
      <c r="Y707" s="54"/>
      <c r="Z707" s="53"/>
      <c r="AA707" s="24"/>
      <c r="AB707" s="24"/>
      <c r="AC707" s="24"/>
      <c r="AD707" s="24"/>
      <c r="AE707" s="24"/>
      <c r="AF707" s="24"/>
      <c r="AG707" s="49"/>
      <c r="AH707" s="54"/>
      <c r="AI707" s="53"/>
      <c r="AJ707" s="24"/>
      <c r="AK707" s="24"/>
      <c r="AL707" s="24"/>
      <c r="AM707" s="24"/>
      <c r="AN707" s="24"/>
      <c r="AO707" s="24"/>
      <c r="AP707" s="49"/>
      <c r="AQ707" s="54"/>
      <c r="AR707" s="54"/>
      <c r="AS707" s="54"/>
      <c r="AT707" s="29"/>
      <c r="AU707" s="24"/>
      <c r="AV707" s="24"/>
      <c r="AW707" s="24"/>
      <c r="AX707" s="24"/>
      <c r="AY707" s="24"/>
      <c r="AZ707" s="49"/>
      <c r="BA707" s="138"/>
      <c r="BB707" s="136"/>
      <c r="BF707" s="60"/>
      <c r="CS707" s="63"/>
    </row>
    <row r="708" spans="1:97" s="61" customFormat="1" ht="12.75" x14ac:dyDescent="0.2">
      <c r="A708" s="151"/>
      <c r="B708" s="151"/>
      <c r="C708" s="151"/>
      <c r="D708" s="153"/>
      <c r="E708" s="167"/>
      <c r="F708" s="153"/>
      <c r="G708" s="49"/>
      <c r="H708" s="53"/>
      <c r="I708" s="24"/>
      <c r="J708" s="24"/>
      <c r="K708" s="24"/>
      <c r="L708" s="24"/>
      <c r="M708" s="24"/>
      <c r="N708" s="24"/>
      <c r="O708" s="49"/>
      <c r="P708" s="54"/>
      <c r="Q708" s="53"/>
      <c r="R708" s="24"/>
      <c r="S708" s="24"/>
      <c r="T708" s="24"/>
      <c r="U708" s="24"/>
      <c r="V708" s="24"/>
      <c r="W708" s="24"/>
      <c r="X708" s="49"/>
      <c r="Y708" s="54"/>
      <c r="Z708" s="53"/>
      <c r="AA708" s="24"/>
      <c r="AB708" s="24"/>
      <c r="AC708" s="24"/>
      <c r="AD708" s="24"/>
      <c r="AE708" s="24"/>
      <c r="AF708" s="24"/>
      <c r="AG708" s="49"/>
      <c r="AH708" s="54"/>
      <c r="AI708" s="53"/>
      <c r="AJ708" s="24"/>
      <c r="AK708" s="24"/>
      <c r="AL708" s="24"/>
      <c r="AM708" s="24"/>
      <c r="AN708" s="24"/>
      <c r="AO708" s="24"/>
      <c r="AP708" s="49"/>
      <c r="AQ708" s="54"/>
      <c r="AR708" s="54"/>
      <c r="AS708" s="54"/>
      <c r="AT708" s="29"/>
      <c r="AU708" s="24"/>
      <c r="AV708" s="24"/>
      <c r="AW708" s="24"/>
      <c r="AX708" s="24"/>
      <c r="AY708" s="24"/>
      <c r="AZ708" s="49"/>
      <c r="BA708" s="138"/>
      <c r="BB708" s="136"/>
      <c r="BF708" s="60"/>
      <c r="CS708" s="63"/>
    </row>
    <row r="709" spans="1:97" s="61" customFormat="1" ht="12.75" x14ac:dyDescent="0.2">
      <c r="A709" s="151"/>
      <c r="B709" s="151"/>
      <c r="C709" s="151"/>
      <c r="D709" s="153"/>
      <c r="E709" s="167"/>
      <c r="F709" s="153"/>
      <c r="G709" s="49"/>
      <c r="H709" s="53"/>
      <c r="I709" s="24"/>
      <c r="J709" s="24"/>
      <c r="K709" s="24"/>
      <c r="L709" s="24"/>
      <c r="M709" s="24"/>
      <c r="N709" s="24"/>
      <c r="O709" s="49"/>
      <c r="P709" s="54"/>
      <c r="Q709" s="53"/>
      <c r="R709" s="24"/>
      <c r="S709" s="24"/>
      <c r="T709" s="24"/>
      <c r="U709" s="24"/>
      <c r="V709" s="24"/>
      <c r="W709" s="24"/>
      <c r="X709" s="49"/>
      <c r="Y709" s="54"/>
      <c r="Z709" s="53"/>
      <c r="AA709" s="24"/>
      <c r="AB709" s="24"/>
      <c r="AC709" s="24"/>
      <c r="AD709" s="24"/>
      <c r="AE709" s="24"/>
      <c r="AF709" s="24"/>
      <c r="AG709" s="49"/>
      <c r="AH709" s="54"/>
      <c r="AI709" s="53"/>
      <c r="AJ709" s="24"/>
      <c r="AK709" s="24"/>
      <c r="AL709" s="24"/>
      <c r="AM709" s="24"/>
      <c r="AN709" s="24"/>
      <c r="AO709" s="24"/>
      <c r="AP709" s="49"/>
      <c r="AQ709" s="54"/>
      <c r="AR709" s="54"/>
      <c r="AS709" s="54"/>
      <c r="AT709" s="29"/>
      <c r="AU709" s="24"/>
      <c r="AV709" s="24"/>
      <c r="AW709" s="24"/>
      <c r="AX709" s="24"/>
      <c r="AY709" s="24"/>
      <c r="AZ709" s="49"/>
      <c r="BA709" s="138"/>
      <c r="BB709" s="136"/>
      <c r="BF709" s="60"/>
      <c r="CS709" s="63"/>
    </row>
    <row r="710" spans="1:97" s="61" customFormat="1" ht="12.75" x14ac:dyDescent="0.2">
      <c r="A710" s="151"/>
      <c r="B710" s="151"/>
      <c r="C710" s="151"/>
      <c r="D710" s="153"/>
      <c r="E710" s="167"/>
      <c r="F710" s="153"/>
      <c r="G710" s="49"/>
      <c r="H710" s="53"/>
      <c r="I710" s="24"/>
      <c r="J710" s="24"/>
      <c r="K710" s="24"/>
      <c r="L710" s="24"/>
      <c r="M710" s="24"/>
      <c r="N710" s="24"/>
      <c r="O710" s="49"/>
      <c r="P710" s="54"/>
      <c r="Q710" s="53"/>
      <c r="R710" s="24"/>
      <c r="S710" s="24"/>
      <c r="T710" s="24"/>
      <c r="U710" s="24"/>
      <c r="V710" s="24"/>
      <c r="W710" s="24"/>
      <c r="X710" s="49"/>
      <c r="Y710" s="54"/>
      <c r="Z710" s="53"/>
      <c r="AA710" s="24"/>
      <c r="AB710" s="24"/>
      <c r="AC710" s="24"/>
      <c r="AD710" s="24"/>
      <c r="AE710" s="24"/>
      <c r="AF710" s="24"/>
      <c r="AG710" s="49"/>
      <c r="AH710" s="54"/>
      <c r="AI710" s="53"/>
      <c r="AJ710" s="24"/>
      <c r="AK710" s="24"/>
      <c r="AL710" s="24"/>
      <c r="AM710" s="24"/>
      <c r="AN710" s="24"/>
      <c r="AO710" s="24"/>
      <c r="AP710" s="49"/>
      <c r="AQ710" s="54"/>
      <c r="AR710" s="54"/>
      <c r="AS710" s="54"/>
      <c r="AT710" s="29"/>
      <c r="AU710" s="24"/>
      <c r="AV710" s="24"/>
      <c r="AW710" s="24"/>
      <c r="AX710" s="24"/>
      <c r="AY710" s="24"/>
      <c r="AZ710" s="49"/>
      <c r="BA710" s="138"/>
      <c r="BB710" s="136"/>
      <c r="BF710" s="60"/>
      <c r="CS710" s="63"/>
    </row>
    <row r="711" spans="1:97" s="61" customFormat="1" ht="12.75" x14ac:dyDescent="0.2">
      <c r="A711" s="151"/>
      <c r="B711" s="151"/>
      <c r="C711" s="151"/>
      <c r="D711" s="153"/>
      <c r="E711" s="167"/>
      <c r="F711" s="153"/>
      <c r="G711" s="49"/>
      <c r="H711" s="53"/>
      <c r="I711" s="24"/>
      <c r="J711" s="24"/>
      <c r="K711" s="24"/>
      <c r="L711" s="24"/>
      <c r="M711" s="24"/>
      <c r="N711" s="24"/>
      <c r="O711" s="49"/>
      <c r="P711" s="54"/>
      <c r="Q711" s="53"/>
      <c r="R711" s="24"/>
      <c r="S711" s="24"/>
      <c r="T711" s="24"/>
      <c r="U711" s="24"/>
      <c r="V711" s="24"/>
      <c r="W711" s="24"/>
      <c r="X711" s="49"/>
      <c r="Y711" s="54"/>
      <c r="Z711" s="53"/>
      <c r="AA711" s="24"/>
      <c r="AB711" s="24"/>
      <c r="AC711" s="24"/>
      <c r="AD711" s="24"/>
      <c r="AE711" s="24"/>
      <c r="AF711" s="24"/>
      <c r="AG711" s="49"/>
      <c r="AH711" s="54"/>
      <c r="AI711" s="53"/>
      <c r="AJ711" s="24"/>
      <c r="AK711" s="24"/>
      <c r="AL711" s="24"/>
      <c r="AM711" s="24"/>
      <c r="AN711" s="24"/>
      <c r="AO711" s="24"/>
      <c r="AP711" s="49"/>
      <c r="AQ711" s="54"/>
      <c r="AR711" s="54"/>
      <c r="AS711" s="54"/>
      <c r="AT711" s="29"/>
      <c r="AU711" s="24"/>
      <c r="AV711" s="24"/>
      <c r="AW711" s="24"/>
      <c r="AX711" s="24"/>
      <c r="AY711" s="24"/>
      <c r="AZ711" s="49"/>
      <c r="BA711" s="138"/>
      <c r="BB711" s="136"/>
      <c r="BF711" s="60"/>
      <c r="CS711" s="63"/>
    </row>
    <row r="712" spans="1:97" s="61" customFormat="1" ht="12.75" x14ac:dyDescent="0.2">
      <c r="A712" s="151"/>
      <c r="B712" s="151"/>
      <c r="C712" s="151"/>
      <c r="D712" s="153"/>
      <c r="E712" s="167"/>
      <c r="F712" s="153"/>
      <c r="G712" s="49"/>
      <c r="H712" s="53"/>
      <c r="I712" s="24"/>
      <c r="J712" s="24"/>
      <c r="K712" s="24"/>
      <c r="L712" s="24"/>
      <c r="M712" s="24"/>
      <c r="N712" s="24"/>
      <c r="O712" s="49"/>
      <c r="P712" s="54"/>
      <c r="Q712" s="53"/>
      <c r="R712" s="24"/>
      <c r="S712" s="24"/>
      <c r="T712" s="24"/>
      <c r="U712" s="24"/>
      <c r="V712" s="24"/>
      <c r="W712" s="24"/>
      <c r="X712" s="49"/>
      <c r="Y712" s="54"/>
      <c r="Z712" s="53"/>
      <c r="AA712" s="24"/>
      <c r="AB712" s="24"/>
      <c r="AC712" s="24"/>
      <c r="AD712" s="24"/>
      <c r="AE712" s="24"/>
      <c r="AF712" s="24"/>
      <c r="AG712" s="49"/>
      <c r="AH712" s="54"/>
      <c r="AI712" s="53"/>
      <c r="AJ712" s="24"/>
      <c r="AK712" s="24"/>
      <c r="AL712" s="24"/>
      <c r="AM712" s="24"/>
      <c r="AN712" s="24"/>
      <c r="AO712" s="24"/>
      <c r="AP712" s="49"/>
      <c r="AQ712" s="54"/>
      <c r="AR712" s="54"/>
      <c r="AS712" s="54"/>
      <c r="AT712" s="29"/>
      <c r="AU712" s="24"/>
      <c r="AV712" s="24"/>
      <c r="AW712" s="24"/>
      <c r="AX712" s="24"/>
      <c r="AY712" s="24"/>
      <c r="AZ712" s="49"/>
      <c r="BA712" s="138"/>
      <c r="BB712" s="136"/>
      <c r="BF712" s="60"/>
      <c r="CS712" s="63"/>
    </row>
    <row r="713" spans="1:97" s="61" customFormat="1" ht="12.75" x14ac:dyDescent="0.2">
      <c r="A713" s="151"/>
      <c r="B713" s="151"/>
      <c r="C713" s="151"/>
      <c r="D713" s="153"/>
      <c r="E713" s="167"/>
      <c r="F713" s="153"/>
      <c r="G713" s="49"/>
      <c r="H713" s="53"/>
      <c r="I713" s="24"/>
      <c r="J713" s="24"/>
      <c r="K713" s="24"/>
      <c r="L713" s="24"/>
      <c r="M713" s="24"/>
      <c r="N713" s="24"/>
      <c r="O713" s="49"/>
      <c r="P713" s="54"/>
      <c r="Q713" s="53"/>
      <c r="R713" s="24"/>
      <c r="S713" s="24"/>
      <c r="T713" s="24"/>
      <c r="U713" s="24"/>
      <c r="V713" s="24"/>
      <c r="W713" s="24"/>
      <c r="X713" s="49"/>
      <c r="Y713" s="54"/>
      <c r="Z713" s="53"/>
      <c r="AA713" s="24"/>
      <c r="AB713" s="24"/>
      <c r="AC713" s="24"/>
      <c r="AD713" s="24"/>
      <c r="AE713" s="24"/>
      <c r="AF713" s="24"/>
      <c r="AG713" s="49"/>
      <c r="AH713" s="54"/>
      <c r="AI713" s="53"/>
      <c r="AJ713" s="24"/>
      <c r="AK713" s="24"/>
      <c r="AL713" s="24"/>
      <c r="AM713" s="24"/>
      <c r="AN713" s="24"/>
      <c r="AO713" s="24"/>
      <c r="AP713" s="49"/>
      <c r="AQ713" s="54"/>
      <c r="AR713" s="54"/>
      <c r="AS713" s="54"/>
      <c r="AT713" s="29"/>
      <c r="AU713" s="24"/>
      <c r="AV713" s="24"/>
      <c r="AW713" s="24"/>
      <c r="AX713" s="24"/>
      <c r="AY713" s="24"/>
      <c r="AZ713" s="49"/>
      <c r="BA713" s="138"/>
      <c r="BB713" s="136"/>
      <c r="BF713" s="60"/>
      <c r="CS713" s="63"/>
    </row>
    <row r="714" spans="1:97" s="61" customFormat="1" ht="12.75" x14ac:dyDescent="0.2">
      <c r="A714" s="151"/>
      <c r="B714" s="151"/>
      <c r="C714" s="151"/>
      <c r="D714" s="153"/>
      <c r="E714" s="167"/>
      <c r="F714" s="153"/>
      <c r="G714" s="49"/>
      <c r="H714" s="53"/>
      <c r="I714" s="24"/>
      <c r="J714" s="24"/>
      <c r="K714" s="24"/>
      <c r="L714" s="24"/>
      <c r="M714" s="24"/>
      <c r="N714" s="24"/>
      <c r="O714" s="49"/>
      <c r="P714" s="54"/>
      <c r="Q714" s="53"/>
      <c r="R714" s="24"/>
      <c r="S714" s="24"/>
      <c r="T714" s="24"/>
      <c r="U714" s="24"/>
      <c r="V714" s="24"/>
      <c r="W714" s="24"/>
      <c r="X714" s="49"/>
      <c r="Y714" s="54"/>
      <c r="Z714" s="53"/>
      <c r="AA714" s="24"/>
      <c r="AB714" s="24"/>
      <c r="AC714" s="24"/>
      <c r="AD714" s="24"/>
      <c r="AE714" s="24"/>
      <c r="AF714" s="24"/>
      <c r="AG714" s="49"/>
      <c r="AH714" s="54"/>
      <c r="AI714" s="53"/>
      <c r="AJ714" s="24"/>
      <c r="AK714" s="24"/>
      <c r="AL714" s="24"/>
      <c r="AM714" s="24"/>
      <c r="AN714" s="24"/>
      <c r="AO714" s="24"/>
      <c r="AP714" s="49"/>
      <c r="AQ714" s="54"/>
      <c r="AR714" s="54"/>
      <c r="AS714" s="54"/>
      <c r="AT714" s="29"/>
      <c r="AU714" s="24"/>
      <c r="AV714" s="24"/>
      <c r="AW714" s="24"/>
      <c r="AX714" s="24"/>
      <c r="AY714" s="24"/>
      <c r="AZ714" s="49"/>
      <c r="BA714" s="138"/>
      <c r="BB714" s="136"/>
      <c r="BF714" s="60"/>
      <c r="CS714" s="63"/>
    </row>
    <row r="715" spans="1:97" s="61" customFormat="1" ht="12.75" x14ac:dyDescent="0.2">
      <c r="A715" s="151"/>
      <c r="B715" s="151"/>
      <c r="C715" s="151"/>
      <c r="D715" s="153"/>
      <c r="E715" s="167"/>
      <c r="F715" s="153"/>
      <c r="G715" s="49"/>
      <c r="H715" s="53"/>
      <c r="I715" s="24"/>
      <c r="J715" s="24"/>
      <c r="K715" s="24"/>
      <c r="L715" s="24"/>
      <c r="M715" s="24"/>
      <c r="N715" s="24"/>
      <c r="O715" s="49"/>
      <c r="P715" s="54"/>
      <c r="Q715" s="53"/>
      <c r="R715" s="24"/>
      <c r="S715" s="24"/>
      <c r="T715" s="24"/>
      <c r="U715" s="24"/>
      <c r="V715" s="24"/>
      <c r="W715" s="24"/>
      <c r="X715" s="49"/>
      <c r="Y715" s="54"/>
      <c r="Z715" s="53"/>
      <c r="AA715" s="24"/>
      <c r="AB715" s="24"/>
      <c r="AC715" s="24"/>
      <c r="AD715" s="24"/>
      <c r="AE715" s="24"/>
      <c r="AF715" s="24"/>
      <c r="AG715" s="49"/>
      <c r="AH715" s="54"/>
      <c r="AI715" s="53"/>
      <c r="AJ715" s="24"/>
      <c r="AK715" s="24"/>
      <c r="AL715" s="24"/>
      <c r="AM715" s="24"/>
      <c r="AN715" s="24"/>
      <c r="AO715" s="24"/>
      <c r="AP715" s="49"/>
      <c r="AQ715" s="54"/>
      <c r="AR715" s="54"/>
      <c r="AS715" s="54"/>
      <c r="AT715" s="29"/>
      <c r="AU715" s="24"/>
      <c r="AV715" s="24"/>
      <c r="AW715" s="24"/>
      <c r="AX715" s="24"/>
      <c r="AY715" s="24"/>
      <c r="AZ715" s="49"/>
      <c r="BA715" s="138"/>
      <c r="BB715" s="136"/>
      <c r="BF715" s="60"/>
      <c r="CS715" s="63"/>
    </row>
    <row r="716" spans="1:97" s="61" customFormat="1" ht="12.75" x14ac:dyDescent="0.2">
      <c r="A716" s="151"/>
      <c r="B716" s="151"/>
      <c r="C716" s="151"/>
      <c r="D716" s="153"/>
      <c r="E716" s="167"/>
      <c r="F716" s="153"/>
      <c r="G716" s="49"/>
      <c r="H716" s="53"/>
      <c r="I716" s="24"/>
      <c r="J716" s="24"/>
      <c r="K716" s="24"/>
      <c r="L716" s="24"/>
      <c r="M716" s="24"/>
      <c r="N716" s="24"/>
      <c r="O716" s="49"/>
      <c r="P716" s="54"/>
      <c r="Q716" s="53"/>
      <c r="R716" s="24"/>
      <c r="S716" s="24"/>
      <c r="T716" s="24"/>
      <c r="U716" s="24"/>
      <c r="V716" s="24"/>
      <c r="W716" s="24"/>
      <c r="X716" s="49"/>
      <c r="Y716" s="54"/>
      <c r="Z716" s="53"/>
      <c r="AA716" s="24"/>
      <c r="AB716" s="24"/>
      <c r="AC716" s="24"/>
      <c r="AD716" s="24"/>
      <c r="AE716" s="24"/>
      <c r="AF716" s="24"/>
      <c r="AG716" s="49"/>
      <c r="AH716" s="54"/>
      <c r="AI716" s="53"/>
      <c r="AJ716" s="24"/>
      <c r="AK716" s="24"/>
      <c r="AL716" s="24"/>
      <c r="AM716" s="24"/>
      <c r="AN716" s="24"/>
      <c r="AO716" s="24"/>
      <c r="AP716" s="49"/>
      <c r="AQ716" s="54"/>
      <c r="AR716" s="54"/>
      <c r="AS716" s="54"/>
      <c r="AT716" s="29"/>
      <c r="AU716" s="24"/>
      <c r="AV716" s="24"/>
      <c r="AW716" s="24"/>
      <c r="AX716" s="24"/>
      <c r="AY716" s="24"/>
      <c r="AZ716" s="49"/>
      <c r="BA716" s="138"/>
      <c r="BB716" s="136"/>
      <c r="BF716" s="60"/>
      <c r="CS716" s="63"/>
    </row>
    <row r="717" spans="1:97" s="61" customFormat="1" ht="12.75" x14ac:dyDescent="0.2">
      <c r="A717" s="151"/>
      <c r="B717" s="151"/>
      <c r="C717" s="151"/>
      <c r="D717" s="153"/>
      <c r="E717" s="167"/>
      <c r="F717" s="153"/>
      <c r="G717" s="49"/>
      <c r="H717" s="53"/>
      <c r="I717" s="24"/>
      <c r="J717" s="24"/>
      <c r="K717" s="24"/>
      <c r="L717" s="24"/>
      <c r="M717" s="24"/>
      <c r="N717" s="24"/>
      <c r="O717" s="49"/>
      <c r="P717" s="54"/>
      <c r="Q717" s="53"/>
      <c r="R717" s="24"/>
      <c r="S717" s="24"/>
      <c r="T717" s="24"/>
      <c r="U717" s="24"/>
      <c r="V717" s="24"/>
      <c r="W717" s="24"/>
      <c r="X717" s="49"/>
      <c r="Y717" s="54"/>
      <c r="Z717" s="53"/>
      <c r="AA717" s="24"/>
      <c r="AB717" s="24"/>
      <c r="AC717" s="24"/>
      <c r="AD717" s="24"/>
      <c r="AE717" s="24"/>
      <c r="AF717" s="24"/>
      <c r="AG717" s="49"/>
      <c r="AH717" s="54"/>
      <c r="AI717" s="53"/>
      <c r="AJ717" s="24"/>
      <c r="AK717" s="24"/>
      <c r="AL717" s="24"/>
      <c r="AM717" s="24"/>
      <c r="AN717" s="24"/>
      <c r="AO717" s="24"/>
      <c r="AP717" s="49"/>
      <c r="AQ717" s="54"/>
      <c r="AR717" s="54"/>
      <c r="AS717" s="54"/>
      <c r="AT717" s="29"/>
      <c r="AU717" s="24"/>
      <c r="AV717" s="24"/>
      <c r="AW717" s="24"/>
      <c r="AX717" s="24"/>
      <c r="AY717" s="24"/>
      <c r="AZ717" s="49"/>
      <c r="BA717" s="138"/>
      <c r="BB717" s="136"/>
      <c r="BF717" s="60"/>
      <c r="CS717" s="63"/>
    </row>
    <row r="718" spans="1:97" s="61" customFormat="1" ht="12.75" x14ac:dyDescent="0.2">
      <c r="A718" s="151"/>
      <c r="B718" s="151"/>
      <c r="C718" s="151"/>
      <c r="D718" s="153"/>
      <c r="E718" s="167"/>
      <c r="F718" s="153"/>
      <c r="G718" s="49"/>
      <c r="H718" s="53"/>
      <c r="I718" s="24"/>
      <c r="J718" s="24"/>
      <c r="K718" s="24"/>
      <c r="L718" s="24"/>
      <c r="M718" s="24"/>
      <c r="N718" s="24"/>
      <c r="O718" s="49"/>
      <c r="P718" s="54"/>
      <c r="Q718" s="53"/>
      <c r="R718" s="24"/>
      <c r="S718" s="24"/>
      <c r="T718" s="24"/>
      <c r="U718" s="24"/>
      <c r="V718" s="24"/>
      <c r="W718" s="24"/>
      <c r="X718" s="49"/>
      <c r="Y718" s="54"/>
      <c r="Z718" s="53"/>
      <c r="AA718" s="24"/>
      <c r="AB718" s="24"/>
      <c r="AC718" s="24"/>
      <c r="AD718" s="24"/>
      <c r="AE718" s="24"/>
      <c r="AF718" s="24"/>
      <c r="AG718" s="49"/>
      <c r="AH718" s="54"/>
      <c r="AI718" s="53"/>
      <c r="AJ718" s="24"/>
      <c r="AK718" s="24"/>
      <c r="AL718" s="24"/>
      <c r="AM718" s="24"/>
      <c r="AN718" s="24"/>
      <c r="AO718" s="24"/>
      <c r="AP718" s="49"/>
      <c r="AQ718" s="54"/>
      <c r="AR718" s="54"/>
      <c r="AS718" s="54"/>
      <c r="AT718" s="29"/>
      <c r="AU718" s="24"/>
      <c r="AV718" s="24"/>
      <c r="AW718" s="24"/>
      <c r="AX718" s="24"/>
      <c r="AY718" s="24"/>
      <c r="AZ718" s="49"/>
      <c r="BA718" s="138"/>
      <c r="BB718" s="136"/>
      <c r="BF718" s="60"/>
      <c r="CS718" s="63"/>
    </row>
    <row r="719" spans="1:97" s="61" customFormat="1" ht="12.75" x14ac:dyDescent="0.2">
      <c r="A719" s="151"/>
      <c r="B719" s="151"/>
      <c r="C719" s="151"/>
      <c r="D719" s="153"/>
      <c r="E719" s="167"/>
      <c r="F719" s="153"/>
      <c r="G719" s="49"/>
      <c r="H719" s="53"/>
      <c r="I719" s="24"/>
      <c r="J719" s="24"/>
      <c r="K719" s="24"/>
      <c r="L719" s="24"/>
      <c r="M719" s="24"/>
      <c r="N719" s="24"/>
      <c r="O719" s="49"/>
      <c r="P719" s="54"/>
      <c r="Q719" s="53"/>
      <c r="R719" s="24"/>
      <c r="S719" s="24"/>
      <c r="T719" s="24"/>
      <c r="U719" s="24"/>
      <c r="V719" s="24"/>
      <c r="W719" s="24"/>
      <c r="X719" s="49"/>
      <c r="Y719" s="54"/>
      <c r="Z719" s="53"/>
      <c r="AA719" s="24"/>
      <c r="AB719" s="24"/>
      <c r="AC719" s="24"/>
      <c r="AD719" s="24"/>
      <c r="AE719" s="24"/>
      <c r="AF719" s="24"/>
      <c r="AG719" s="49"/>
      <c r="AH719" s="54"/>
      <c r="AI719" s="53"/>
      <c r="AJ719" s="24"/>
      <c r="AK719" s="24"/>
      <c r="AL719" s="24"/>
      <c r="AM719" s="24"/>
      <c r="AN719" s="24"/>
      <c r="AO719" s="24"/>
      <c r="AP719" s="49"/>
      <c r="AQ719" s="54"/>
      <c r="AR719" s="54"/>
      <c r="AS719" s="54"/>
      <c r="AT719" s="29"/>
      <c r="AU719" s="24"/>
      <c r="AV719" s="24"/>
      <c r="AW719" s="24"/>
      <c r="AX719" s="24"/>
      <c r="AY719" s="24"/>
      <c r="AZ719" s="49"/>
      <c r="BA719" s="138"/>
      <c r="BB719" s="136"/>
      <c r="BF719" s="60"/>
      <c r="CS719" s="63"/>
    </row>
    <row r="720" spans="1:97" s="61" customFormat="1" ht="12.75" x14ac:dyDescent="0.2">
      <c r="A720" s="151"/>
      <c r="B720" s="151"/>
      <c r="C720" s="151"/>
      <c r="D720" s="153"/>
      <c r="E720" s="167"/>
      <c r="F720" s="153"/>
      <c r="G720" s="49"/>
      <c r="H720" s="53"/>
      <c r="I720" s="24"/>
      <c r="J720" s="24"/>
      <c r="K720" s="24"/>
      <c r="L720" s="24"/>
      <c r="M720" s="24"/>
      <c r="N720" s="24"/>
      <c r="O720" s="49"/>
      <c r="P720" s="54"/>
      <c r="Q720" s="53"/>
      <c r="R720" s="24"/>
      <c r="S720" s="24"/>
      <c r="T720" s="24"/>
      <c r="U720" s="24"/>
      <c r="V720" s="24"/>
      <c r="W720" s="24"/>
      <c r="X720" s="49"/>
      <c r="Y720" s="54"/>
      <c r="Z720" s="53"/>
      <c r="AA720" s="24"/>
      <c r="AB720" s="24"/>
      <c r="AC720" s="24"/>
      <c r="AD720" s="24"/>
      <c r="AE720" s="24"/>
      <c r="AF720" s="24"/>
      <c r="AG720" s="49"/>
      <c r="AH720" s="54"/>
      <c r="AI720" s="53"/>
      <c r="AJ720" s="24"/>
      <c r="AK720" s="24"/>
      <c r="AL720" s="24"/>
      <c r="AM720" s="24"/>
      <c r="AN720" s="24"/>
      <c r="AO720" s="24"/>
      <c r="AP720" s="49"/>
      <c r="AQ720" s="54"/>
      <c r="AR720" s="54"/>
      <c r="AS720" s="54"/>
      <c r="AT720" s="29"/>
      <c r="AU720" s="24"/>
      <c r="AV720" s="24"/>
      <c r="AW720" s="24"/>
      <c r="AX720" s="24"/>
      <c r="AY720" s="24"/>
      <c r="AZ720" s="49"/>
      <c r="BA720" s="138"/>
      <c r="BB720" s="136"/>
      <c r="BF720" s="60"/>
      <c r="CS720" s="63"/>
    </row>
    <row r="721" spans="1:97" s="61" customFormat="1" ht="12.75" x14ac:dyDescent="0.2">
      <c r="A721" s="151"/>
      <c r="B721" s="151"/>
      <c r="C721" s="151"/>
      <c r="D721" s="153"/>
      <c r="E721" s="167"/>
      <c r="F721" s="153"/>
      <c r="G721" s="49"/>
      <c r="H721" s="53"/>
      <c r="I721" s="24"/>
      <c r="J721" s="24"/>
      <c r="K721" s="24"/>
      <c r="L721" s="24"/>
      <c r="M721" s="24"/>
      <c r="N721" s="24"/>
      <c r="O721" s="49"/>
      <c r="P721" s="54"/>
      <c r="Q721" s="53"/>
      <c r="R721" s="24"/>
      <c r="S721" s="24"/>
      <c r="T721" s="24"/>
      <c r="U721" s="24"/>
      <c r="V721" s="24"/>
      <c r="W721" s="24"/>
      <c r="X721" s="49"/>
      <c r="Y721" s="54"/>
      <c r="Z721" s="53"/>
      <c r="AA721" s="24"/>
      <c r="AB721" s="24"/>
      <c r="AC721" s="24"/>
      <c r="AD721" s="24"/>
      <c r="AE721" s="24"/>
      <c r="AF721" s="24"/>
      <c r="AG721" s="49"/>
      <c r="AH721" s="54"/>
      <c r="AI721" s="53"/>
      <c r="AJ721" s="24"/>
      <c r="AK721" s="24"/>
      <c r="AL721" s="24"/>
      <c r="AM721" s="24"/>
      <c r="AN721" s="24"/>
      <c r="AO721" s="24"/>
      <c r="AP721" s="49"/>
      <c r="AQ721" s="54"/>
      <c r="AR721" s="54"/>
      <c r="AS721" s="54"/>
      <c r="AT721" s="29"/>
      <c r="AU721" s="24"/>
      <c r="AV721" s="24"/>
      <c r="AW721" s="24"/>
      <c r="AX721" s="24"/>
      <c r="AY721" s="24"/>
      <c r="AZ721" s="49"/>
      <c r="BA721" s="138"/>
      <c r="BB721" s="136"/>
      <c r="BF721" s="60"/>
      <c r="CS721" s="63"/>
    </row>
    <row r="722" spans="1:97" s="61" customFormat="1" ht="12.75" x14ac:dyDescent="0.2">
      <c r="A722" s="151"/>
      <c r="B722" s="151"/>
      <c r="C722" s="151"/>
      <c r="D722" s="153"/>
      <c r="E722" s="167"/>
      <c r="F722" s="153"/>
      <c r="G722" s="49"/>
      <c r="H722" s="53"/>
      <c r="I722" s="24"/>
      <c r="J722" s="24"/>
      <c r="K722" s="24"/>
      <c r="L722" s="24"/>
      <c r="M722" s="24"/>
      <c r="N722" s="24"/>
      <c r="O722" s="49"/>
      <c r="P722" s="54"/>
      <c r="Q722" s="53"/>
      <c r="R722" s="24"/>
      <c r="S722" s="24"/>
      <c r="T722" s="24"/>
      <c r="U722" s="24"/>
      <c r="V722" s="24"/>
      <c r="W722" s="24"/>
      <c r="X722" s="49"/>
      <c r="Y722" s="54"/>
      <c r="Z722" s="53"/>
      <c r="AA722" s="24"/>
      <c r="AB722" s="24"/>
      <c r="AC722" s="24"/>
      <c r="AD722" s="24"/>
      <c r="AE722" s="24"/>
      <c r="AF722" s="24"/>
      <c r="AG722" s="49"/>
      <c r="AH722" s="54"/>
      <c r="AI722" s="53"/>
      <c r="AJ722" s="24"/>
      <c r="AK722" s="24"/>
      <c r="AL722" s="24"/>
      <c r="AM722" s="24"/>
      <c r="AN722" s="24"/>
      <c r="AO722" s="24"/>
      <c r="AP722" s="49"/>
      <c r="AQ722" s="54"/>
      <c r="AR722" s="54"/>
      <c r="AS722" s="54"/>
      <c r="AT722" s="29"/>
      <c r="AU722" s="24"/>
      <c r="AV722" s="24"/>
      <c r="AW722" s="24"/>
      <c r="AX722" s="24"/>
      <c r="AY722" s="24"/>
      <c r="AZ722" s="49"/>
      <c r="BA722" s="138"/>
      <c r="BB722" s="136"/>
      <c r="BF722" s="60"/>
      <c r="CS722" s="63"/>
    </row>
    <row r="723" spans="1:97" s="61" customFormat="1" ht="12.75" x14ac:dyDescent="0.2">
      <c r="A723" s="151"/>
      <c r="B723" s="151"/>
      <c r="C723" s="151"/>
      <c r="D723" s="153"/>
      <c r="E723" s="167"/>
      <c r="F723" s="153"/>
      <c r="G723" s="49"/>
      <c r="H723" s="53"/>
      <c r="I723" s="24"/>
      <c r="J723" s="24"/>
      <c r="K723" s="24"/>
      <c r="L723" s="24"/>
      <c r="M723" s="24"/>
      <c r="N723" s="24"/>
      <c r="O723" s="49"/>
      <c r="P723" s="54"/>
      <c r="Q723" s="53"/>
      <c r="R723" s="24"/>
      <c r="S723" s="24"/>
      <c r="T723" s="24"/>
      <c r="U723" s="24"/>
      <c r="V723" s="24"/>
      <c r="W723" s="24"/>
      <c r="X723" s="49"/>
      <c r="Y723" s="54"/>
      <c r="Z723" s="53"/>
      <c r="AA723" s="24"/>
      <c r="AB723" s="24"/>
      <c r="AC723" s="24"/>
      <c r="AD723" s="24"/>
      <c r="AE723" s="24"/>
      <c r="AF723" s="24"/>
      <c r="AG723" s="49"/>
      <c r="AH723" s="54"/>
      <c r="AI723" s="53"/>
      <c r="AJ723" s="24"/>
      <c r="AK723" s="24"/>
      <c r="AL723" s="24"/>
      <c r="AM723" s="24"/>
      <c r="AN723" s="24"/>
      <c r="AO723" s="24"/>
      <c r="AP723" s="49"/>
      <c r="AQ723" s="54"/>
      <c r="AR723" s="54"/>
      <c r="AS723" s="54"/>
      <c r="AT723" s="29"/>
      <c r="AU723" s="24"/>
      <c r="AV723" s="24"/>
      <c r="AW723" s="24"/>
      <c r="AX723" s="24"/>
      <c r="AY723" s="24"/>
      <c r="AZ723" s="49"/>
      <c r="BA723" s="138"/>
      <c r="BB723" s="136"/>
      <c r="BF723" s="60"/>
      <c r="CS723" s="63"/>
    </row>
    <row r="724" spans="1:97" s="61" customFormat="1" ht="12.75" x14ac:dyDescent="0.2">
      <c r="A724" s="151"/>
      <c r="B724" s="151"/>
      <c r="C724" s="151"/>
      <c r="D724" s="153"/>
      <c r="E724" s="167"/>
      <c r="F724" s="153"/>
      <c r="G724" s="49"/>
      <c r="H724" s="53"/>
      <c r="I724" s="24"/>
      <c r="J724" s="24"/>
      <c r="K724" s="24"/>
      <c r="L724" s="24"/>
      <c r="M724" s="24"/>
      <c r="N724" s="24"/>
      <c r="O724" s="49"/>
      <c r="P724" s="54"/>
      <c r="Q724" s="53"/>
      <c r="R724" s="24"/>
      <c r="S724" s="24"/>
      <c r="T724" s="24"/>
      <c r="U724" s="24"/>
      <c r="V724" s="24"/>
      <c r="W724" s="24"/>
      <c r="X724" s="49"/>
      <c r="Y724" s="54"/>
      <c r="Z724" s="53"/>
      <c r="AA724" s="24"/>
      <c r="AB724" s="24"/>
      <c r="AC724" s="24"/>
      <c r="AD724" s="24"/>
      <c r="AE724" s="24"/>
      <c r="AF724" s="24"/>
      <c r="AG724" s="49"/>
      <c r="AH724" s="54"/>
      <c r="AI724" s="53"/>
      <c r="AJ724" s="24"/>
      <c r="AK724" s="24"/>
      <c r="AL724" s="24"/>
      <c r="AM724" s="24"/>
      <c r="AN724" s="24"/>
      <c r="AO724" s="24"/>
      <c r="AP724" s="49"/>
      <c r="AQ724" s="54"/>
      <c r="AR724" s="54"/>
      <c r="AS724" s="54"/>
      <c r="AT724" s="29"/>
      <c r="AU724" s="24"/>
      <c r="AV724" s="24"/>
      <c r="AW724" s="24"/>
      <c r="AX724" s="24"/>
      <c r="AY724" s="24"/>
      <c r="AZ724" s="49"/>
      <c r="BA724" s="138"/>
      <c r="BB724" s="136"/>
      <c r="BF724" s="60"/>
      <c r="CS724" s="63"/>
    </row>
    <row r="725" spans="1:97" s="61" customFormat="1" ht="12.75" x14ac:dyDescent="0.2">
      <c r="A725" s="151"/>
      <c r="B725" s="151"/>
      <c r="C725" s="151"/>
      <c r="D725" s="153"/>
      <c r="E725" s="167"/>
      <c r="F725" s="153"/>
      <c r="G725" s="49"/>
      <c r="H725" s="53"/>
      <c r="I725" s="24"/>
      <c r="J725" s="24"/>
      <c r="K725" s="24"/>
      <c r="L725" s="24"/>
      <c r="M725" s="24"/>
      <c r="N725" s="24"/>
      <c r="O725" s="49"/>
      <c r="P725" s="54"/>
      <c r="Q725" s="53"/>
      <c r="R725" s="24"/>
      <c r="S725" s="24"/>
      <c r="T725" s="24"/>
      <c r="U725" s="24"/>
      <c r="V725" s="24"/>
      <c r="W725" s="24"/>
      <c r="X725" s="49"/>
      <c r="Y725" s="54"/>
      <c r="Z725" s="53"/>
      <c r="AA725" s="24"/>
      <c r="AB725" s="24"/>
      <c r="AC725" s="24"/>
      <c r="AD725" s="24"/>
      <c r="AE725" s="24"/>
      <c r="AF725" s="24"/>
      <c r="AG725" s="49"/>
      <c r="AH725" s="54"/>
      <c r="AI725" s="53"/>
      <c r="AJ725" s="24"/>
      <c r="AK725" s="24"/>
      <c r="AL725" s="24"/>
      <c r="AM725" s="24"/>
      <c r="AN725" s="24"/>
      <c r="AO725" s="24"/>
      <c r="AP725" s="49"/>
      <c r="AQ725" s="54"/>
      <c r="AR725" s="54"/>
      <c r="AS725" s="54"/>
      <c r="AT725" s="29"/>
      <c r="AU725" s="24"/>
      <c r="AV725" s="24"/>
      <c r="AW725" s="24"/>
      <c r="AX725" s="24"/>
      <c r="AY725" s="24"/>
      <c r="AZ725" s="49"/>
      <c r="BA725" s="138"/>
      <c r="BB725" s="136"/>
      <c r="BF725" s="60"/>
      <c r="CS725" s="63"/>
    </row>
    <row r="726" spans="1:97" s="61" customFormat="1" ht="12.75" x14ac:dyDescent="0.2">
      <c r="A726" s="151"/>
      <c r="B726" s="151"/>
      <c r="C726" s="151"/>
      <c r="D726" s="153"/>
      <c r="E726" s="167"/>
      <c r="F726" s="153"/>
      <c r="G726" s="49"/>
      <c r="H726" s="53"/>
      <c r="I726" s="24"/>
      <c r="J726" s="24"/>
      <c r="K726" s="24"/>
      <c r="L726" s="24"/>
      <c r="M726" s="24"/>
      <c r="N726" s="24"/>
      <c r="O726" s="49"/>
      <c r="P726" s="54"/>
      <c r="Q726" s="53"/>
      <c r="R726" s="24"/>
      <c r="S726" s="24"/>
      <c r="T726" s="24"/>
      <c r="U726" s="24"/>
      <c r="V726" s="24"/>
      <c r="W726" s="24"/>
      <c r="X726" s="49"/>
      <c r="Y726" s="54"/>
      <c r="Z726" s="53"/>
      <c r="AA726" s="24"/>
      <c r="AB726" s="24"/>
      <c r="AC726" s="24"/>
      <c r="AD726" s="24"/>
      <c r="AE726" s="24"/>
      <c r="AF726" s="24"/>
      <c r="AG726" s="49"/>
      <c r="AH726" s="54"/>
      <c r="AI726" s="53"/>
      <c r="AJ726" s="24"/>
      <c r="AK726" s="24"/>
      <c r="AL726" s="24"/>
      <c r="AM726" s="24"/>
      <c r="AN726" s="24"/>
      <c r="AO726" s="24"/>
      <c r="AP726" s="49"/>
      <c r="AQ726" s="54"/>
      <c r="AR726" s="54"/>
      <c r="AS726" s="54"/>
      <c r="AT726" s="29"/>
      <c r="AU726" s="24"/>
      <c r="AV726" s="24"/>
      <c r="AW726" s="24"/>
      <c r="AX726" s="24"/>
      <c r="AY726" s="24"/>
      <c r="AZ726" s="49"/>
      <c r="BA726" s="138"/>
      <c r="BB726" s="136"/>
      <c r="BF726" s="60"/>
      <c r="CS726" s="63"/>
    </row>
    <row r="727" spans="1:97" s="61" customFormat="1" ht="12.75" x14ac:dyDescent="0.2">
      <c r="A727" s="151"/>
      <c r="B727" s="151"/>
      <c r="C727" s="151"/>
      <c r="D727" s="153"/>
      <c r="E727" s="167"/>
      <c r="F727" s="153"/>
      <c r="G727" s="49"/>
      <c r="H727" s="53"/>
      <c r="I727" s="24"/>
      <c r="J727" s="24"/>
      <c r="K727" s="24"/>
      <c r="L727" s="24"/>
      <c r="M727" s="24"/>
      <c r="N727" s="24"/>
      <c r="O727" s="49"/>
      <c r="P727" s="54"/>
      <c r="Q727" s="53"/>
      <c r="R727" s="24"/>
      <c r="S727" s="24"/>
      <c r="T727" s="24"/>
      <c r="U727" s="24"/>
      <c r="V727" s="24"/>
      <c r="W727" s="24"/>
      <c r="X727" s="49"/>
      <c r="Y727" s="54"/>
      <c r="Z727" s="53"/>
      <c r="AA727" s="24"/>
      <c r="AB727" s="24"/>
      <c r="AC727" s="24"/>
      <c r="AD727" s="24"/>
      <c r="AE727" s="24"/>
      <c r="AF727" s="24"/>
      <c r="AG727" s="49"/>
      <c r="AH727" s="54"/>
      <c r="AI727" s="53"/>
      <c r="AJ727" s="24"/>
      <c r="AK727" s="24"/>
      <c r="AL727" s="24"/>
      <c r="AM727" s="24"/>
      <c r="AN727" s="24"/>
      <c r="AO727" s="24"/>
      <c r="AP727" s="49"/>
      <c r="AQ727" s="54"/>
      <c r="AR727" s="54"/>
      <c r="AS727" s="54"/>
      <c r="AT727" s="29"/>
      <c r="AU727" s="24"/>
      <c r="AV727" s="24"/>
      <c r="AW727" s="24"/>
      <c r="AX727" s="24"/>
      <c r="AY727" s="24"/>
      <c r="AZ727" s="49"/>
      <c r="BA727" s="138"/>
      <c r="BB727" s="136"/>
      <c r="BF727" s="60"/>
      <c r="CS727" s="63"/>
    </row>
    <row r="728" spans="1:97" s="61" customFormat="1" ht="12.75" x14ac:dyDescent="0.2">
      <c r="A728" s="151"/>
      <c r="B728" s="151"/>
      <c r="C728" s="151"/>
      <c r="D728" s="153"/>
      <c r="E728" s="167"/>
      <c r="F728" s="153"/>
      <c r="G728" s="49"/>
      <c r="H728" s="53"/>
      <c r="I728" s="24"/>
      <c r="J728" s="24"/>
      <c r="K728" s="24"/>
      <c r="L728" s="24"/>
      <c r="M728" s="24"/>
      <c r="N728" s="24"/>
      <c r="O728" s="49"/>
      <c r="P728" s="54"/>
      <c r="Q728" s="53"/>
      <c r="R728" s="24"/>
      <c r="S728" s="24"/>
      <c r="T728" s="24"/>
      <c r="U728" s="24"/>
      <c r="V728" s="24"/>
      <c r="W728" s="24"/>
      <c r="X728" s="49"/>
      <c r="Y728" s="54"/>
      <c r="Z728" s="53"/>
      <c r="AA728" s="24"/>
      <c r="AB728" s="24"/>
      <c r="AC728" s="24"/>
      <c r="AD728" s="24"/>
      <c r="AE728" s="24"/>
      <c r="AF728" s="24"/>
      <c r="AG728" s="49"/>
      <c r="AH728" s="54"/>
      <c r="AI728" s="53"/>
      <c r="AJ728" s="24"/>
      <c r="AK728" s="24"/>
      <c r="AL728" s="24"/>
      <c r="AM728" s="24"/>
      <c r="AN728" s="24"/>
      <c r="AO728" s="24"/>
      <c r="AP728" s="49"/>
      <c r="AQ728" s="54"/>
      <c r="AR728" s="54"/>
      <c r="AS728" s="54"/>
      <c r="AT728" s="29"/>
      <c r="AU728" s="24"/>
      <c r="AV728" s="24"/>
      <c r="AW728" s="24"/>
      <c r="AX728" s="24"/>
      <c r="AY728" s="24"/>
      <c r="AZ728" s="49"/>
      <c r="BA728" s="138"/>
      <c r="BB728" s="136"/>
      <c r="BF728" s="60"/>
      <c r="CS728" s="63"/>
    </row>
    <row r="729" spans="1:97" s="61" customFormat="1" ht="12.75" x14ac:dyDescent="0.2">
      <c r="A729" s="151"/>
      <c r="B729" s="151"/>
      <c r="C729" s="151"/>
      <c r="D729" s="153"/>
      <c r="E729" s="167"/>
      <c r="F729" s="153"/>
      <c r="G729" s="49"/>
      <c r="H729" s="53"/>
      <c r="I729" s="24"/>
      <c r="J729" s="24"/>
      <c r="K729" s="24"/>
      <c r="L729" s="24"/>
      <c r="M729" s="24"/>
      <c r="N729" s="24"/>
      <c r="O729" s="49"/>
      <c r="P729" s="54"/>
      <c r="Q729" s="53"/>
      <c r="R729" s="24"/>
      <c r="S729" s="24"/>
      <c r="T729" s="24"/>
      <c r="U729" s="24"/>
      <c r="V729" s="24"/>
      <c r="W729" s="24"/>
      <c r="X729" s="49"/>
      <c r="Y729" s="54"/>
      <c r="Z729" s="53"/>
      <c r="AA729" s="24"/>
      <c r="AB729" s="24"/>
      <c r="AC729" s="24"/>
      <c r="AD729" s="24"/>
      <c r="AE729" s="24"/>
      <c r="AF729" s="24"/>
      <c r="AG729" s="49"/>
      <c r="AH729" s="54"/>
      <c r="AI729" s="53"/>
      <c r="AJ729" s="24"/>
      <c r="AK729" s="24"/>
      <c r="AL729" s="24"/>
      <c r="AM729" s="24"/>
      <c r="AN729" s="24"/>
      <c r="AO729" s="24"/>
      <c r="AP729" s="49"/>
      <c r="AQ729" s="54"/>
      <c r="AR729" s="54"/>
      <c r="AS729" s="54"/>
      <c r="AT729" s="29"/>
      <c r="AU729" s="24"/>
      <c r="AV729" s="24"/>
      <c r="AW729" s="24"/>
      <c r="AX729" s="24"/>
      <c r="AY729" s="24"/>
      <c r="AZ729" s="49"/>
      <c r="BA729" s="138"/>
      <c r="BB729" s="136"/>
      <c r="BF729" s="60"/>
      <c r="CS729" s="63"/>
    </row>
    <row r="730" spans="1:97" s="61" customFormat="1" ht="12.75" x14ac:dyDescent="0.2">
      <c r="A730" s="151"/>
      <c r="B730" s="151"/>
      <c r="C730" s="151"/>
      <c r="D730" s="153"/>
      <c r="E730" s="167"/>
      <c r="F730" s="153"/>
      <c r="G730" s="49"/>
      <c r="H730" s="53"/>
      <c r="I730" s="24"/>
      <c r="J730" s="24"/>
      <c r="K730" s="24"/>
      <c r="L730" s="24"/>
      <c r="M730" s="24"/>
      <c r="N730" s="24"/>
      <c r="O730" s="49"/>
      <c r="P730" s="54"/>
      <c r="Q730" s="53"/>
      <c r="R730" s="24"/>
      <c r="S730" s="24"/>
      <c r="T730" s="24"/>
      <c r="U730" s="24"/>
      <c r="V730" s="24"/>
      <c r="W730" s="24"/>
      <c r="X730" s="49"/>
      <c r="Y730" s="54"/>
      <c r="Z730" s="53"/>
      <c r="AA730" s="24"/>
      <c r="AB730" s="24"/>
      <c r="AC730" s="24"/>
      <c r="AD730" s="24"/>
      <c r="AE730" s="24"/>
      <c r="AF730" s="24"/>
      <c r="AG730" s="49"/>
      <c r="AH730" s="54"/>
      <c r="AI730" s="53"/>
      <c r="AJ730" s="24"/>
      <c r="AK730" s="24"/>
      <c r="AL730" s="24"/>
      <c r="AM730" s="24"/>
      <c r="AN730" s="24"/>
      <c r="AO730" s="24"/>
      <c r="AP730" s="49"/>
      <c r="AQ730" s="54"/>
      <c r="AR730" s="54"/>
      <c r="AS730" s="54"/>
      <c r="AT730" s="29"/>
      <c r="AU730" s="24"/>
      <c r="AV730" s="24"/>
      <c r="AW730" s="24"/>
      <c r="AX730" s="24"/>
      <c r="AY730" s="24"/>
      <c r="AZ730" s="49"/>
      <c r="BA730" s="138"/>
      <c r="BB730" s="136"/>
      <c r="BF730" s="60"/>
      <c r="CS730" s="63"/>
    </row>
    <row r="731" spans="1:97" s="61" customFormat="1" ht="12.75" x14ac:dyDescent="0.2">
      <c r="A731" s="151"/>
      <c r="B731" s="151"/>
      <c r="C731" s="151"/>
      <c r="D731" s="153"/>
      <c r="E731" s="167"/>
      <c r="F731" s="153"/>
      <c r="G731" s="49"/>
      <c r="H731" s="53"/>
      <c r="I731" s="24"/>
      <c r="J731" s="24"/>
      <c r="K731" s="24"/>
      <c r="L731" s="24"/>
      <c r="M731" s="24"/>
      <c r="N731" s="24"/>
      <c r="O731" s="49"/>
      <c r="P731" s="54"/>
      <c r="Q731" s="53"/>
      <c r="R731" s="24"/>
      <c r="S731" s="24"/>
      <c r="T731" s="24"/>
      <c r="U731" s="24"/>
      <c r="V731" s="24"/>
      <c r="W731" s="24"/>
      <c r="X731" s="49"/>
      <c r="Y731" s="54"/>
      <c r="Z731" s="53"/>
      <c r="AA731" s="24"/>
      <c r="AB731" s="24"/>
      <c r="AC731" s="24"/>
      <c r="AD731" s="24"/>
      <c r="AE731" s="24"/>
      <c r="AF731" s="24"/>
      <c r="AG731" s="49"/>
      <c r="AH731" s="54"/>
      <c r="AI731" s="53"/>
      <c r="AJ731" s="24"/>
      <c r="AK731" s="24"/>
      <c r="AL731" s="24"/>
      <c r="AM731" s="24"/>
      <c r="AN731" s="24"/>
      <c r="AO731" s="24"/>
      <c r="AP731" s="49"/>
      <c r="AQ731" s="54"/>
      <c r="AR731" s="54"/>
      <c r="AS731" s="54"/>
      <c r="AT731" s="29"/>
      <c r="AU731" s="24"/>
      <c r="AV731" s="24"/>
      <c r="AW731" s="24"/>
      <c r="AX731" s="24"/>
      <c r="AY731" s="24"/>
      <c r="AZ731" s="49"/>
      <c r="BA731" s="138"/>
      <c r="BB731" s="136"/>
      <c r="BF731" s="60"/>
      <c r="CS731" s="63"/>
    </row>
    <row r="732" spans="1:97" s="61" customFormat="1" ht="12.75" x14ac:dyDescent="0.2">
      <c r="A732" s="151"/>
      <c r="B732" s="151"/>
      <c r="C732" s="151"/>
      <c r="D732" s="153"/>
      <c r="E732" s="167"/>
      <c r="F732" s="153"/>
      <c r="G732" s="49"/>
      <c r="H732" s="53"/>
      <c r="I732" s="24"/>
      <c r="J732" s="24"/>
      <c r="K732" s="24"/>
      <c r="L732" s="24"/>
      <c r="M732" s="24"/>
      <c r="N732" s="24"/>
      <c r="O732" s="49"/>
      <c r="P732" s="54"/>
      <c r="Q732" s="53"/>
      <c r="R732" s="24"/>
      <c r="S732" s="24"/>
      <c r="T732" s="24"/>
      <c r="U732" s="24"/>
      <c r="V732" s="24"/>
      <c r="W732" s="24"/>
      <c r="X732" s="49"/>
      <c r="Y732" s="54"/>
      <c r="Z732" s="53"/>
      <c r="AA732" s="24"/>
      <c r="AB732" s="24"/>
      <c r="AC732" s="24"/>
      <c r="AD732" s="24"/>
      <c r="AE732" s="24"/>
      <c r="AF732" s="24"/>
      <c r="AG732" s="49"/>
      <c r="AH732" s="54"/>
      <c r="AI732" s="53"/>
      <c r="AJ732" s="24"/>
      <c r="AK732" s="24"/>
      <c r="AL732" s="24"/>
      <c r="AM732" s="24"/>
      <c r="AN732" s="24"/>
      <c r="AO732" s="24"/>
      <c r="AP732" s="49"/>
      <c r="AQ732" s="54"/>
      <c r="AR732" s="54"/>
      <c r="AS732" s="54"/>
      <c r="AT732" s="29"/>
      <c r="AU732" s="24"/>
      <c r="AV732" s="24"/>
      <c r="AW732" s="24"/>
      <c r="AX732" s="24"/>
      <c r="AY732" s="24"/>
      <c r="AZ732" s="49"/>
      <c r="BA732" s="138"/>
      <c r="BB732" s="136"/>
      <c r="BF732" s="60"/>
      <c r="CS732" s="63"/>
    </row>
    <row r="733" spans="1:97" s="61" customFormat="1" ht="12.75" x14ac:dyDescent="0.2">
      <c r="A733" s="151"/>
      <c r="B733" s="151"/>
      <c r="C733" s="151"/>
      <c r="D733" s="153"/>
      <c r="E733" s="167"/>
      <c r="F733" s="153"/>
      <c r="G733" s="49"/>
      <c r="H733" s="53"/>
      <c r="I733" s="24"/>
      <c r="J733" s="24"/>
      <c r="K733" s="24"/>
      <c r="L733" s="24"/>
      <c r="M733" s="24"/>
      <c r="N733" s="24"/>
      <c r="O733" s="49"/>
      <c r="P733" s="54"/>
      <c r="Q733" s="53"/>
      <c r="R733" s="24"/>
      <c r="S733" s="24"/>
      <c r="T733" s="24"/>
      <c r="U733" s="24"/>
      <c r="V733" s="24"/>
      <c r="W733" s="24"/>
      <c r="X733" s="49"/>
      <c r="Y733" s="54"/>
      <c r="Z733" s="53"/>
      <c r="AA733" s="24"/>
      <c r="AB733" s="24"/>
      <c r="AC733" s="24"/>
      <c r="AD733" s="24"/>
      <c r="AE733" s="24"/>
      <c r="AF733" s="24"/>
      <c r="AG733" s="49"/>
      <c r="AH733" s="54"/>
      <c r="AI733" s="53"/>
      <c r="AJ733" s="24"/>
      <c r="AK733" s="24"/>
      <c r="AL733" s="24"/>
      <c r="AM733" s="24"/>
      <c r="AN733" s="24"/>
      <c r="AO733" s="24"/>
      <c r="AP733" s="49"/>
      <c r="AQ733" s="54"/>
      <c r="AR733" s="54"/>
      <c r="AS733" s="54"/>
      <c r="AT733" s="29"/>
      <c r="AU733" s="24"/>
      <c r="AV733" s="24"/>
      <c r="AW733" s="24"/>
      <c r="AX733" s="24"/>
      <c r="AY733" s="24"/>
      <c r="AZ733" s="49"/>
      <c r="BA733" s="138"/>
      <c r="BB733" s="136"/>
      <c r="BF733" s="60"/>
      <c r="CS733" s="63"/>
    </row>
    <row r="734" spans="1:97" s="61" customFormat="1" ht="12.75" x14ac:dyDescent="0.2">
      <c r="A734" s="151"/>
      <c r="B734" s="151"/>
      <c r="C734" s="151"/>
      <c r="D734" s="153"/>
      <c r="E734" s="167"/>
      <c r="F734" s="153"/>
      <c r="G734" s="49"/>
      <c r="H734" s="53"/>
      <c r="I734" s="24"/>
      <c r="J734" s="24"/>
      <c r="K734" s="24"/>
      <c r="L734" s="24"/>
      <c r="M734" s="24"/>
      <c r="N734" s="24"/>
      <c r="O734" s="49"/>
      <c r="P734" s="54"/>
      <c r="Q734" s="53"/>
      <c r="R734" s="24"/>
      <c r="S734" s="24"/>
      <c r="T734" s="24"/>
      <c r="U734" s="24"/>
      <c r="V734" s="24"/>
      <c r="W734" s="24"/>
      <c r="X734" s="49"/>
      <c r="Y734" s="54"/>
      <c r="Z734" s="53"/>
      <c r="AA734" s="24"/>
      <c r="AB734" s="24"/>
      <c r="AC734" s="24"/>
      <c r="AD734" s="24"/>
      <c r="AE734" s="24"/>
      <c r="AF734" s="24"/>
      <c r="AG734" s="49"/>
      <c r="AH734" s="54"/>
      <c r="AI734" s="53"/>
      <c r="AJ734" s="24"/>
      <c r="AK734" s="24"/>
      <c r="AL734" s="24"/>
      <c r="AM734" s="24"/>
      <c r="AN734" s="24"/>
      <c r="AO734" s="24"/>
      <c r="AP734" s="49"/>
      <c r="AQ734" s="54"/>
      <c r="AR734" s="54"/>
      <c r="AS734" s="54"/>
      <c r="AT734" s="29"/>
      <c r="AU734" s="24"/>
      <c r="AV734" s="24"/>
      <c r="AW734" s="24"/>
      <c r="AX734" s="24"/>
      <c r="AY734" s="24"/>
      <c r="AZ734" s="49"/>
      <c r="BA734" s="138"/>
      <c r="BB734" s="136"/>
      <c r="BF734" s="60"/>
      <c r="CS734" s="63"/>
    </row>
    <row r="735" spans="1:97" s="61" customFormat="1" ht="12.75" x14ac:dyDescent="0.2">
      <c r="A735" s="151"/>
      <c r="B735" s="151"/>
      <c r="C735" s="151"/>
      <c r="D735" s="153"/>
      <c r="E735" s="167"/>
      <c r="F735" s="153"/>
      <c r="G735" s="49"/>
      <c r="H735" s="53"/>
      <c r="I735" s="24"/>
      <c r="J735" s="24"/>
      <c r="K735" s="24"/>
      <c r="L735" s="24"/>
      <c r="M735" s="24"/>
      <c r="N735" s="24"/>
      <c r="O735" s="49"/>
      <c r="P735" s="54"/>
      <c r="Q735" s="53"/>
      <c r="R735" s="24"/>
      <c r="S735" s="24"/>
      <c r="T735" s="24"/>
      <c r="U735" s="24"/>
      <c r="V735" s="24"/>
      <c r="W735" s="24"/>
      <c r="X735" s="49"/>
      <c r="Y735" s="54"/>
      <c r="Z735" s="53"/>
      <c r="AA735" s="24"/>
      <c r="AB735" s="24"/>
      <c r="AC735" s="24"/>
      <c r="AD735" s="24"/>
      <c r="AE735" s="24"/>
      <c r="AF735" s="24"/>
      <c r="AG735" s="49"/>
      <c r="AH735" s="54"/>
      <c r="AI735" s="53"/>
      <c r="AJ735" s="24"/>
      <c r="AK735" s="24"/>
      <c r="AL735" s="24"/>
      <c r="AM735" s="24"/>
      <c r="AN735" s="24"/>
      <c r="AO735" s="24"/>
      <c r="AP735" s="49"/>
      <c r="AQ735" s="54"/>
      <c r="AR735" s="54"/>
      <c r="AS735" s="54"/>
      <c r="AT735" s="29"/>
      <c r="AU735" s="24"/>
      <c r="AV735" s="24"/>
      <c r="AW735" s="24"/>
      <c r="AX735" s="24"/>
      <c r="AY735" s="24"/>
      <c r="AZ735" s="49"/>
      <c r="BA735" s="138"/>
      <c r="BB735" s="136"/>
      <c r="BF735" s="60"/>
      <c r="CS735" s="63"/>
    </row>
    <row r="736" spans="1:97" s="61" customFormat="1" ht="12.75" x14ac:dyDescent="0.2">
      <c r="A736" s="151"/>
      <c r="B736" s="151"/>
      <c r="C736" s="151"/>
      <c r="D736" s="153"/>
      <c r="E736" s="167"/>
      <c r="F736" s="153"/>
      <c r="G736" s="49"/>
      <c r="H736" s="53"/>
      <c r="I736" s="24"/>
      <c r="J736" s="24"/>
      <c r="K736" s="24"/>
      <c r="L736" s="24"/>
      <c r="M736" s="24"/>
      <c r="N736" s="24"/>
      <c r="O736" s="49"/>
      <c r="P736" s="54"/>
      <c r="Q736" s="53"/>
      <c r="R736" s="24"/>
      <c r="S736" s="24"/>
      <c r="T736" s="24"/>
      <c r="U736" s="24"/>
      <c r="V736" s="24"/>
      <c r="W736" s="24"/>
      <c r="X736" s="49"/>
      <c r="Y736" s="54"/>
      <c r="Z736" s="53"/>
      <c r="AA736" s="24"/>
      <c r="AB736" s="24"/>
      <c r="AC736" s="24"/>
      <c r="AD736" s="24"/>
      <c r="AE736" s="24"/>
      <c r="AF736" s="24"/>
      <c r="AG736" s="49"/>
      <c r="AH736" s="54"/>
      <c r="AI736" s="53"/>
      <c r="AJ736" s="24"/>
      <c r="AK736" s="24"/>
      <c r="AL736" s="24"/>
      <c r="AM736" s="24"/>
      <c r="AN736" s="24"/>
      <c r="AO736" s="24"/>
      <c r="AP736" s="49"/>
      <c r="AQ736" s="54"/>
      <c r="AR736" s="54"/>
      <c r="AS736" s="54"/>
      <c r="AT736" s="29"/>
      <c r="AU736" s="24"/>
      <c r="AV736" s="24"/>
      <c r="AW736" s="24"/>
      <c r="AX736" s="24"/>
      <c r="AY736" s="24"/>
      <c r="AZ736" s="49"/>
      <c r="BA736" s="138"/>
      <c r="BB736" s="136"/>
      <c r="BF736" s="60"/>
      <c r="CS736" s="63"/>
    </row>
    <row r="737" spans="1:97" s="61" customFormat="1" ht="12.75" x14ac:dyDescent="0.2">
      <c r="A737" s="151"/>
      <c r="B737" s="151"/>
      <c r="C737" s="151"/>
      <c r="D737" s="153"/>
      <c r="E737" s="167"/>
      <c r="F737" s="153"/>
      <c r="G737" s="49"/>
      <c r="H737" s="53"/>
      <c r="I737" s="24"/>
      <c r="J737" s="24"/>
      <c r="K737" s="24"/>
      <c r="L737" s="24"/>
      <c r="M737" s="24"/>
      <c r="N737" s="24"/>
      <c r="O737" s="49"/>
      <c r="P737" s="54"/>
      <c r="Q737" s="53"/>
      <c r="R737" s="24"/>
      <c r="S737" s="24"/>
      <c r="T737" s="24"/>
      <c r="U737" s="24"/>
      <c r="V737" s="24"/>
      <c r="W737" s="24"/>
      <c r="X737" s="49"/>
      <c r="Y737" s="54"/>
      <c r="Z737" s="53"/>
      <c r="AA737" s="24"/>
      <c r="AB737" s="24"/>
      <c r="AC737" s="24"/>
      <c r="AD737" s="24"/>
      <c r="AE737" s="24"/>
      <c r="AF737" s="24"/>
      <c r="AG737" s="49"/>
      <c r="AH737" s="54"/>
      <c r="AI737" s="53"/>
      <c r="AJ737" s="24"/>
      <c r="AK737" s="24"/>
      <c r="AL737" s="24"/>
      <c r="AM737" s="24"/>
      <c r="AN737" s="24"/>
      <c r="AO737" s="24"/>
      <c r="AP737" s="49"/>
      <c r="AQ737" s="54"/>
      <c r="AR737" s="54"/>
      <c r="AS737" s="54"/>
      <c r="AT737" s="29"/>
      <c r="AU737" s="24"/>
      <c r="AV737" s="24"/>
      <c r="AW737" s="24"/>
      <c r="AX737" s="24"/>
      <c r="AY737" s="24"/>
      <c r="AZ737" s="49"/>
      <c r="BA737" s="138"/>
      <c r="BB737" s="136"/>
      <c r="BF737" s="60"/>
      <c r="CS737" s="63"/>
    </row>
    <row r="738" spans="1:97" s="61" customFormat="1" ht="12.75" x14ac:dyDescent="0.2">
      <c r="A738" s="151"/>
      <c r="B738" s="151"/>
      <c r="C738" s="151"/>
      <c r="D738" s="153"/>
      <c r="E738" s="167"/>
      <c r="F738" s="153"/>
      <c r="G738" s="49"/>
      <c r="H738" s="53"/>
      <c r="I738" s="24"/>
      <c r="J738" s="24"/>
      <c r="K738" s="24"/>
      <c r="L738" s="24"/>
      <c r="M738" s="24"/>
      <c r="N738" s="24"/>
      <c r="O738" s="49"/>
      <c r="P738" s="54"/>
      <c r="Q738" s="53"/>
      <c r="R738" s="24"/>
      <c r="S738" s="24"/>
      <c r="T738" s="24"/>
      <c r="U738" s="24"/>
      <c r="V738" s="24"/>
      <c r="W738" s="24"/>
      <c r="X738" s="49"/>
      <c r="Y738" s="54"/>
      <c r="Z738" s="53"/>
      <c r="AA738" s="24"/>
      <c r="AB738" s="24"/>
      <c r="AC738" s="24"/>
      <c r="AD738" s="24"/>
      <c r="AE738" s="24"/>
      <c r="AF738" s="24"/>
      <c r="AG738" s="49"/>
      <c r="AH738" s="54"/>
      <c r="AI738" s="53"/>
      <c r="AJ738" s="24"/>
      <c r="AK738" s="24"/>
      <c r="AL738" s="24"/>
      <c r="AM738" s="24"/>
      <c r="AN738" s="24"/>
      <c r="AO738" s="24"/>
      <c r="AP738" s="49"/>
      <c r="AQ738" s="54"/>
      <c r="AR738" s="54"/>
      <c r="AS738" s="54"/>
      <c r="AT738" s="29"/>
      <c r="AU738" s="24"/>
      <c r="AV738" s="24"/>
      <c r="AW738" s="24"/>
      <c r="AX738" s="24"/>
      <c r="AY738" s="24"/>
      <c r="AZ738" s="49"/>
      <c r="BA738" s="138"/>
      <c r="BB738" s="136"/>
      <c r="BF738" s="60"/>
      <c r="CS738" s="63"/>
    </row>
    <row r="739" spans="1:97" s="61" customFormat="1" ht="12.75" x14ac:dyDescent="0.2">
      <c r="A739" s="151"/>
      <c r="B739" s="151"/>
      <c r="C739" s="151"/>
      <c r="D739" s="153"/>
      <c r="E739" s="167"/>
      <c r="F739" s="153"/>
      <c r="G739" s="49"/>
      <c r="H739" s="53"/>
      <c r="I739" s="24"/>
      <c r="J739" s="24"/>
      <c r="K739" s="24"/>
      <c r="L739" s="24"/>
      <c r="M739" s="24"/>
      <c r="N739" s="24"/>
      <c r="O739" s="49"/>
      <c r="P739" s="54"/>
      <c r="Q739" s="53"/>
      <c r="R739" s="24"/>
      <c r="S739" s="24"/>
      <c r="T739" s="24"/>
      <c r="U739" s="24"/>
      <c r="V739" s="24"/>
      <c r="W739" s="24"/>
      <c r="X739" s="49"/>
      <c r="Y739" s="54"/>
      <c r="Z739" s="53"/>
      <c r="AA739" s="24"/>
      <c r="AB739" s="24"/>
      <c r="AC739" s="24"/>
      <c r="AD739" s="24"/>
      <c r="AE739" s="24"/>
      <c r="AF739" s="24"/>
      <c r="AG739" s="49"/>
      <c r="AH739" s="54"/>
      <c r="AI739" s="53"/>
      <c r="AJ739" s="24"/>
      <c r="AK739" s="24"/>
      <c r="AL739" s="24"/>
      <c r="AM739" s="24"/>
      <c r="AN739" s="24"/>
      <c r="AO739" s="24"/>
      <c r="AP739" s="49"/>
      <c r="AQ739" s="54"/>
      <c r="AR739" s="54"/>
      <c r="AS739" s="54"/>
      <c r="AT739" s="29"/>
      <c r="AU739" s="24"/>
      <c r="AV739" s="24"/>
      <c r="AW739" s="24"/>
      <c r="AX739" s="24"/>
      <c r="AY739" s="24"/>
      <c r="AZ739" s="49"/>
      <c r="BA739" s="138"/>
      <c r="BB739" s="136"/>
      <c r="BF739" s="60"/>
      <c r="CS739" s="63"/>
    </row>
    <row r="740" spans="1:97" s="61" customFormat="1" ht="12.75" x14ac:dyDescent="0.2">
      <c r="A740" s="151"/>
      <c r="B740" s="151"/>
      <c r="C740" s="151"/>
      <c r="D740" s="153"/>
      <c r="E740" s="167"/>
      <c r="F740" s="153"/>
      <c r="G740" s="49"/>
      <c r="H740" s="53"/>
      <c r="I740" s="24"/>
      <c r="J740" s="24"/>
      <c r="K740" s="24"/>
      <c r="L740" s="24"/>
      <c r="M740" s="24"/>
      <c r="N740" s="24"/>
      <c r="O740" s="49"/>
      <c r="P740" s="54"/>
      <c r="Q740" s="53"/>
      <c r="R740" s="24"/>
      <c r="S740" s="24"/>
      <c r="T740" s="24"/>
      <c r="U740" s="24"/>
      <c r="V740" s="24"/>
      <c r="W740" s="24"/>
      <c r="X740" s="49"/>
      <c r="Y740" s="54"/>
      <c r="Z740" s="53"/>
      <c r="AA740" s="24"/>
      <c r="AB740" s="24"/>
      <c r="AC740" s="24"/>
      <c r="AD740" s="24"/>
      <c r="AE740" s="24"/>
      <c r="AF740" s="24"/>
      <c r="AG740" s="49"/>
      <c r="AH740" s="54"/>
      <c r="AI740" s="53"/>
      <c r="AJ740" s="24"/>
      <c r="AK740" s="24"/>
      <c r="AL740" s="24"/>
      <c r="AM740" s="24"/>
      <c r="AN740" s="24"/>
      <c r="AO740" s="24"/>
      <c r="AP740" s="49"/>
      <c r="AQ740" s="54"/>
      <c r="AR740" s="54"/>
      <c r="AS740" s="54"/>
      <c r="AT740" s="29"/>
      <c r="AU740" s="24"/>
      <c r="AV740" s="24"/>
      <c r="AW740" s="24"/>
      <c r="AX740" s="24"/>
      <c r="AY740" s="24"/>
      <c r="AZ740" s="49"/>
      <c r="BA740" s="138"/>
      <c r="BB740" s="136"/>
      <c r="BF740" s="60"/>
      <c r="CS740" s="63"/>
    </row>
    <row r="741" spans="1:97" s="61" customFormat="1" ht="12.75" x14ac:dyDescent="0.2">
      <c r="A741" s="151"/>
      <c r="B741" s="151"/>
      <c r="C741" s="151"/>
      <c r="D741" s="153"/>
      <c r="E741" s="167"/>
      <c r="F741" s="153"/>
      <c r="G741" s="49"/>
      <c r="H741" s="53"/>
      <c r="I741" s="24"/>
      <c r="J741" s="24"/>
      <c r="K741" s="24"/>
      <c r="L741" s="24"/>
      <c r="M741" s="24"/>
      <c r="N741" s="24"/>
      <c r="O741" s="49"/>
      <c r="P741" s="54"/>
      <c r="Q741" s="53"/>
      <c r="R741" s="24"/>
      <c r="S741" s="24"/>
      <c r="T741" s="24"/>
      <c r="U741" s="24"/>
      <c r="V741" s="24"/>
      <c r="W741" s="24"/>
      <c r="X741" s="49"/>
      <c r="Y741" s="54"/>
      <c r="Z741" s="53"/>
      <c r="AA741" s="24"/>
      <c r="AB741" s="24"/>
      <c r="AC741" s="24"/>
      <c r="AD741" s="24"/>
      <c r="AE741" s="24"/>
      <c r="AF741" s="24"/>
      <c r="AG741" s="49"/>
      <c r="AH741" s="54"/>
      <c r="AI741" s="53"/>
      <c r="AJ741" s="24"/>
      <c r="AK741" s="24"/>
      <c r="AL741" s="24"/>
      <c r="AM741" s="24"/>
      <c r="AN741" s="24"/>
      <c r="AO741" s="24"/>
      <c r="AP741" s="49"/>
      <c r="AQ741" s="54"/>
      <c r="AR741" s="54"/>
      <c r="AS741" s="54"/>
      <c r="AT741" s="29"/>
      <c r="AU741" s="24"/>
      <c r="AV741" s="24"/>
      <c r="AW741" s="24"/>
      <c r="AX741" s="24"/>
      <c r="AY741" s="24"/>
      <c r="AZ741" s="49"/>
      <c r="BA741" s="138"/>
      <c r="BB741" s="136"/>
      <c r="BF741" s="60"/>
      <c r="CS741" s="63"/>
    </row>
    <row r="742" spans="1:97" s="61" customFormat="1" ht="12.75" x14ac:dyDescent="0.2">
      <c r="A742" s="151"/>
      <c r="B742" s="151"/>
      <c r="C742" s="151"/>
      <c r="D742" s="153"/>
      <c r="E742" s="167"/>
      <c r="F742" s="153"/>
      <c r="G742" s="49"/>
      <c r="H742" s="53"/>
      <c r="I742" s="24"/>
      <c r="J742" s="24"/>
      <c r="K742" s="24"/>
      <c r="L742" s="24"/>
      <c r="M742" s="24"/>
      <c r="N742" s="24"/>
      <c r="O742" s="49"/>
      <c r="P742" s="54"/>
      <c r="Q742" s="53"/>
      <c r="R742" s="24"/>
      <c r="S742" s="24"/>
      <c r="T742" s="24"/>
      <c r="U742" s="24"/>
      <c r="V742" s="24"/>
      <c r="W742" s="24"/>
      <c r="X742" s="49"/>
      <c r="Y742" s="54"/>
      <c r="Z742" s="53"/>
      <c r="AA742" s="24"/>
      <c r="AB742" s="24"/>
      <c r="AC742" s="24"/>
      <c r="AD742" s="24"/>
      <c r="AE742" s="24"/>
      <c r="AF742" s="24"/>
      <c r="AG742" s="49"/>
      <c r="AH742" s="54"/>
      <c r="AI742" s="53"/>
      <c r="AJ742" s="24"/>
      <c r="AK742" s="24"/>
      <c r="AL742" s="24"/>
      <c r="AM742" s="24"/>
      <c r="AN742" s="24"/>
      <c r="AO742" s="24"/>
      <c r="AP742" s="49"/>
      <c r="AQ742" s="54"/>
      <c r="AR742" s="54"/>
      <c r="AS742" s="54"/>
      <c r="AT742" s="29"/>
      <c r="AU742" s="24"/>
      <c r="AV742" s="24"/>
      <c r="AW742" s="24"/>
      <c r="AX742" s="24"/>
      <c r="AY742" s="24"/>
      <c r="AZ742" s="49"/>
      <c r="BA742" s="138"/>
      <c r="BB742" s="136"/>
      <c r="BF742" s="60"/>
      <c r="CS742" s="63"/>
    </row>
    <row r="743" spans="1:97" s="61" customFormat="1" ht="12.75" x14ac:dyDescent="0.2">
      <c r="A743" s="151"/>
      <c r="B743" s="151"/>
      <c r="C743" s="151"/>
      <c r="D743" s="153"/>
      <c r="E743" s="167"/>
      <c r="F743" s="153"/>
      <c r="G743" s="49"/>
      <c r="H743" s="53"/>
      <c r="I743" s="24"/>
      <c r="J743" s="24"/>
      <c r="K743" s="24"/>
      <c r="L743" s="24"/>
      <c r="M743" s="24"/>
      <c r="N743" s="24"/>
      <c r="O743" s="49"/>
      <c r="P743" s="54"/>
      <c r="Q743" s="53"/>
      <c r="R743" s="24"/>
      <c r="S743" s="24"/>
      <c r="T743" s="24"/>
      <c r="U743" s="24"/>
      <c r="V743" s="24"/>
      <c r="W743" s="24"/>
      <c r="X743" s="49"/>
      <c r="Y743" s="54"/>
      <c r="Z743" s="53"/>
      <c r="AA743" s="24"/>
      <c r="AB743" s="24"/>
      <c r="AC743" s="24"/>
      <c r="AD743" s="24"/>
      <c r="AE743" s="24"/>
      <c r="AF743" s="24"/>
      <c r="AG743" s="49"/>
      <c r="AH743" s="54"/>
      <c r="AI743" s="53"/>
      <c r="AJ743" s="24"/>
      <c r="AK743" s="24"/>
      <c r="AL743" s="24"/>
      <c r="AM743" s="24"/>
      <c r="AN743" s="24"/>
      <c r="AO743" s="24"/>
      <c r="AP743" s="49"/>
      <c r="AQ743" s="54"/>
      <c r="AR743" s="54"/>
      <c r="AS743" s="54"/>
      <c r="AT743" s="29"/>
      <c r="AU743" s="24"/>
      <c r="AV743" s="24"/>
      <c r="AW743" s="24"/>
      <c r="AX743" s="24"/>
      <c r="AY743" s="24"/>
      <c r="AZ743" s="49"/>
      <c r="BA743" s="138"/>
      <c r="BB743" s="136"/>
      <c r="BF743" s="60"/>
      <c r="CS743" s="63"/>
    </row>
    <row r="744" spans="1:97" s="61" customFormat="1" ht="12.75" x14ac:dyDescent="0.2">
      <c r="A744" s="151"/>
      <c r="B744" s="151"/>
      <c r="C744" s="151"/>
      <c r="D744" s="153"/>
      <c r="E744" s="167"/>
      <c r="F744" s="153"/>
      <c r="G744" s="49"/>
      <c r="H744" s="53"/>
      <c r="I744" s="24"/>
      <c r="J744" s="24"/>
      <c r="K744" s="24"/>
      <c r="L744" s="24"/>
      <c r="M744" s="24"/>
      <c r="N744" s="24"/>
      <c r="O744" s="49"/>
      <c r="P744" s="54"/>
      <c r="Q744" s="53"/>
      <c r="R744" s="24"/>
      <c r="S744" s="24"/>
      <c r="T744" s="24"/>
      <c r="U744" s="24"/>
      <c r="V744" s="24"/>
      <c r="W744" s="24"/>
      <c r="X744" s="49"/>
      <c r="Y744" s="54"/>
      <c r="Z744" s="53"/>
      <c r="AA744" s="24"/>
      <c r="AB744" s="24"/>
      <c r="AC744" s="24"/>
      <c r="AD744" s="24"/>
      <c r="AE744" s="24"/>
      <c r="AF744" s="24"/>
      <c r="AG744" s="49"/>
      <c r="AH744" s="54"/>
      <c r="AI744" s="53"/>
      <c r="AJ744" s="24"/>
      <c r="AK744" s="24"/>
      <c r="AL744" s="24"/>
      <c r="AM744" s="24"/>
      <c r="AN744" s="24"/>
      <c r="AO744" s="24"/>
      <c r="AP744" s="49"/>
      <c r="AQ744" s="54"/>
      <c r="AR744" s="54"/>
      <c r="AS744" s="54"/>
      <c r="AT744" s="29"/>
      <c r="AU744" s="24"/>
      <c r="AV744" s="24"/>
      <c r="AW744" s="24"/>
      <c r="AX744" s="24"/>
      <c r="AY744" s="24"/>
      <c r="AZ744" s="49"/>
      <c r="BA744" s="138"/>
      <c r="BB744" s="136"/>
      <c r="BF744" s="60"/>
      <c r="CS744" s="63"/>
    </row>
    <row r="745" spans="1:97" s="61" customFormat="1" ht="12.75" x14ac:dyDescent="0.2">
      <c r="A745" s="151"/>
      <c r="B745" s="151"/>
      <c r="C745" s="151"/>
      <c r="D745" s="153"/>
      <c r="E745" s="167"/>
      <c r="F745" s="153"/>
      <c r="G745" s="49"/>
      <c r="H745" s="53"/>
      <c r="I745" s="24"/>
      <c r="J745" s="24"/>
      <c r="K745" s="24"/>
      <c r="L745" s="24"/>
      <c r="M745" s="24"/>
      <c r="N745" s="24"/>
      <c r="O745" s="49"/>
      <c r="P745" s="54"/>
      <c r="Q745" s="53"/>
      <c r="R745" s="24"/>
      <c r="S745" s="24"/>
      <c r="T745" s="24"/>
      <c r="U745" s="24"/>
      <c r="V745" s="24"/>
      <c r="W745" s="24"/>
      <c r="X745" s="49"/>
      <c r="Y745" s="54"/>
      <c r="Z745" s="53"/>
      <c r="AA745" s="24"/>
      <c r="AB745" s="24"/>
      <c r="AC745" s="24"/>
      <c r="AD745" s="24"/>
      <c r="AE745" s="24"/>
      <c r="AF745" s="24"/>
      <c r="AG745" s="49"/>
      <c r="AH745" s="54"/>
      <c r="AI745" s="53"/>
      <c r="AJ745" s="24"/>
      <c r="AK745" s="24"/>
      <c r="AL745" s="24"/>
      <c r="AM745" s="24"/>
      <c r="AN745" s="24"/>
      <c r="AO745" s="24"/>
      <c r="AP745" s="49"/>
      <c r="AQ745" s="54"/>
      <c r="AR745" s="54"/>
      <c r="AS745" s="54"/>
      <c r="AT745" s="29"/>
      <c r="AU745" s="24"/>
      <c r="AV745" s="24"/>
      <c r="AW745" s="24"/>
      <c r="AX745" s="24"/>
      <c r="AY745" s="24"/>
      <c r="AZ745" s="49"/>
      <c r="BA745" s="138"/>
      <c r="BB745" s="136"/>
      <c r="BF745" s="60"/>
      <c r="CS745" s="63"/>
    </row>
    <row r="746" spans="1:97" s="61" customFormat="1" ht="12.75" x14ac:dyDescent="0.2">
      <c r="A746" s="151"/>
      <c r="B746" s="151"/>
      <c r="C746" s="151"/>
      <c r="D746" s="153"/>
      <c r="E746" s="167"/>
      <c r="F746" s="153"/>
      <c r="G746" s="49"/>
      <c r="H746" s="53"/>
      <c r="I746" s="24"/>
      <c r="J746" s="24"/>
      <c r="K746" s="24"/>
      <c r="L746" s="24"/>
      <c r="M746" s="24"/>
      <c r="N746" s="24"/>
      <c r="O746" s="49"/>
      <c r="P746" s="54"/>
      <c r="Q746" s="53"/>
      <c r="R746" s="24"/>
      <c r="S746" s="24"/>
      <c r="T746" s="24"/>
      <c r="U746" s="24"/>
      <c r="V746" s="24"/>
      <c r="W746" s="24"/>
      <c r="X746" s="49"/>
      <c r="Y746" s="54"/>
      <c r="Z746" s="53"/>
      <c r="AA746" s="24"/>
      <c r="AB746" s="24"/>
      <c r="AC746" s="24"/>
      <c r="AD746" s="24"/>
      <c r="AE746" s="24"/>
      <c r="AF746" s="24"/>
      <c r="AG746" s="49"/>
      <c r="AH746" s="54"/>
      <c r="AI746" s="53"/>
      <c r="AJ746" s="24"/>
      <c r="AK746" s="24"/>
      <c r="AL746" s="24"/>
      <c r="AM746" s="24"/>
      <c r="AN746" s="24"/>
      <c r="AO746" s="24"/>
      <c r="AP746" s="49"/>
      <c r="AQ746" s="54"/>
      <c r="AR746" s="54"/>
      <c r="AS746" s="54"/>
      <c r="AT746" s="29"/>
      <c r="AU746" s="24"/>
      <c r="AV746" s="24"/>
      <c r="AW746" s="24"/>
      <c r="AX746" s="24"/>
      <c r="AY746" s="24"/>
      <c r="AZ746" s="49"/>
      <c r="BA746" s="138"/>
      <c r="BB746" s="136"/>
      <c r="BF746" s="60"/>
      <c r="CS746" s="63"/>
    </row>
    <row r="747" spans="1:97" s="61" customFormat="1" ht="12.75" x14ac:dyDescent="0.2">
      <c r="A747" s="151"/>
      <c r="B747" s="151"/>
      <c r="C747" s="151"/>
      <c r="D747" s="153"/>
      <c r="E747" s="167"/>
      <c r="F747" s="153"/>
      <c r="G747" s="49"/>
      <c r="H747" s="53"/>
      <c r="I747" s="24"/>
      <c r="J747" s="24"/>
      <c r="K747" s="24"/>
      <c r="L747" s="24"/>
      <c r="M747" s="24"/>
      <c r="N747" s="24"/>
      <c r="O747" s="49"/>
      <c r="P747" s="54"/>
      <c r="Q747" s="53"/>
      <c r="R747" s="24"/>
      <c r="S747" s="24"/>
      <c r="T747" s="24"/>
      <c r="U747" s="24"/>
      <c r="V747" s="24"/>
      <c r="W747" s="24"/>
      <c r="X747" s="49"/>
      <c r="Y747" s="54"/>
      <c r="Z747" s="53"/>
      <c r="AA747" s="24"/>
      <c r="AB747" s="24"/>
      <c r="AC747" s="24"/>
      <c r="AD747" s="24"/>
      <c r="AE747" s="24"/>
      <c r="AF747" s="24"/>
      <c r="AG747" s="49"/>
      <c r="AH747" s="54"/>
      <c r="AI747" s="53"/>
      <c r="AJ747" s="24"/>
      <c r="AK747" s="24"/>
      <c r="AL747" s="24"/>
      <c r="AM747" s="24"/>
      <c r="AN747" s="24"/>
      <c r="AO747" s="24"/>
      <c r="AP747" s="49"/>
      <c r="AQ747" s="54"/>
      <c r="AR747" s="54"/>
      <c r="AS747" s="54"/>
      <c r="AT747" s="29"/>
      <c r="AU747" s="24"/>
      <c r="AV747" s="24"/>
      <c r="AW747" s="24"/>
      <c r="AX747" s="24"/>
      <c r="AY747" s="24"/>
      <c r="AZ747" s="49"/>
      <c r="BA747" s="138"/>
      <c r="BB747" s="136"/>
      <c r="BF747" s="60"/>
      <c r="CS747" s="63"/>
    </row>
    <row r="748" spans="1:97" s="61" customFormat="1" ht="12.75" x14ac:dyDescent="0.2">
      <c r="A748" s="151"/>
      <c r="B748" s="151"/>
      <c r="C748" s="151"/>
      <c r="D748" s="153"/>
      <c r="E748" s="167"/>
      <c r="F748" s="153"/>
      <c r="G748" s="49"/>
      <c r="H748" s="53"/>
      <c r="I748" s="24"/>
      <c r="J748" s="24"/>
      <c r="K748" s="24"/>
      <c r="L748" s="24"/>
      <c r="M748" s="24"/>
      <c r="N748" s="24"/>
      <c r="O748" s="49"/>
      <c r="P748" s="54"/>
      <c r="Q748" s="53"/>
      <c r="R748" s="24"/>
      <c r="S748" s="24"/>
      <c r="T748" s="24"/>
      <c r="U748" s="24"/>
      <c r="V748" s="24"/>
      <c r="W748" s="24"/>
      <c r="X748" s="49"/>
      <c r="Y748" s="54"/>
      <c r="Z748" s="53"/>
      <c r="AA748" s="24"/>
      <c r="AB748" s="24"/>
      <c r="AC748" s="24"/>
      <c r="AD748" s="24"/>
      <c r="AE748" s="24"/>
      <c r="AF748" s="24"/>
      <c r="AG748" s="49"/>
      <c r="AH748" s="54"/>
      <c r="AI748" s="53"/>
      <c r="AJ748" s="24"/>
      <c r="AK748" s="24"/>
      <c r="AL748" s="24"/>
      <c r="AM748" s="24"/>
      <c r="AN748" s="24"/>
      <c r="AO748" s="24"/>
      <c r="AP748" s="49"/>
      <c r="AQ748" s="54"/>
      <c r="AR748" s="54"/>
      <c r="AS748" s="54"/>
      <c r="AT748" s="29"/>
      <c r="AU748" s="24"/>
      <c r="AV748" s="24"/>
      <c r="AW748" s="24"/>
      <c r="AX748" s="24"/>
      <c r="AY748" s="24"/>
      <c r="AZ748" s="49"/>
      <c r="BA748" s="138"/>
      <c r="BB748" s="136"/>
      <c r="BF748" s="60"/>
      <c r="CS748" s="63"/>
    </row>
    <row r="749" spans="1:97" s="61" customFormat="1" ht="12.75" x14ac:dyDescent="0.2">
      <c r="A749" s="151"/>
      <c r="B749" s="151"/>
      <c r="C749" s="151"/>
      <c r="D749" s="153"/>
      <c r="E749" s="167"/>
      <c r="F749" s="153"/>
      <c r="G749" s="49"/>
      <c r="H749" s="53"/>
      <c r="I749" s="24"/>
      <c r="J749" s="24"/>
      <c r="K749" s="24"/>
      <c r="L749" s="24"/>
      <c r="M749" s="24"/>
      <c r="N749" s="24"/>
      <c r="O749" s="49"/>
      <c r="P749" s="54"/>
      <c r="Q749" s="53"/>
      <c r="R749" s="24"/>
      <c r="S749" s="24"/>
      <c r="T749" s="24"/>
      <c r="U749" s="24"/>
      <c r="V749" s="24"/>
      <c r="W749" s="24"/>
      <c r="X749" s="49"/>
      <c r="Y749" s="54"/>
      <c r="Z749" s="53"/>
      <c r="AA749" s="24"/>
      <c r="AB749" s="24"/>
      <c r="AC749" s="24"/>
      <c r="AD749" s="24"/>
      <c r="AE749" s="24"/>
      <c r="AF749" s="24"/>
      <c r="AG749" s="49"/>
      <c r="AH749" s="54"/>
      <c r="AI749" s="53"/>
      <c r="AJ749" s="24"/>
      <c r="AK749" s="24"/>
      <c r="AL749" s="24"/>
      <c r="AM749" s="24"/>
      <c r="AN749" s="24"/>
      <c r="AO749" s="24"/>
      <c r="AP749" s="49"/>
      <c r="AQ749" s="54"/>
      <c r="AR749" s="54"/>
      <c r="AS749" s="54"/>
      <c r="AT749" s="29"/>
      <c r="AU749" s="24"/>
      <c r="AV749" s="24"/>
      <c r="AW749" s="24"/>
      <c r="AX749" s="24"/>
      <c r="AY749" s="24"/>
      <c r="AZ749" s="49"/>
      <c r="BA749" s="138"/>
      <c r="BB749" s="136"/>
      <c r="BF749" s="60"/>
      <c r="CS749" s="63"/>
    </row>
    <row r="750" spans="1:97" s="61" customFormat="1" ht="12.75" x14ac:dyDescent="0.2">
      <c r="A750" s="151"/>
      <c r="B750" s="151"/>
      <c r="C750" s="151"/>
      <c r="D750" s="153"/>
      <c r="E750" s="167"/>
      <c r="F750" s="153"/>
      <c r="G750" s="49"/>
      <c r="H750" s="53"/>
      <c r="I750" s="24"/>
      <c r="J750" s="24"/>
      <c r="K750" s="24"/>
      <c r="L750" s="24"/>
      <c r="M750" s="24"/>
      <c r="N750" s="24"/>
      <c r="O750" s="49"/>
      <c r="P750" s="54"/>
      <c r="Q750" s="53"/>
      <c r="R750" s="24"/>
      <c r="S750" s="24"/>
      <c r="T750" s="24"/>
      <c r="U750" s="24"/>
      <c r="V750" s="24"/>
      <c r="W750" s="24"/>
      <c r="X750" s="49"/>
      <c r="Y750" s="54"/>
      <c r="Z750" s="53"/>
      <c r="AA750" s="24"/>
      <c r="AB750" s="24"/>
      <c r="AC750" s="24"/>
      <c r="AD750" s="24"/>
      <c r="AE750" s="24"/>
      <c r="AF750" s="24"/>
      <c r="AG750" s="49"/>
      <c r="AH750" s="54"/>
      <c r="AI750" s="53"/>
      <c r="AJ750" s="24"/>
      <c r="AK750" s="24"/>
      <c r="AL750" s="24"/>
      <c r="AM750" s="24"/>
      <c r="AN750" s="24"/>
      <c r="AO750" s="24"/>
      <c r="AP750" s="49"/>
      <c r="AQ750" s="54"/>
      <c r="AR750" s="54"/>
      <c r="AS750" s="54"/>
      <c r="AT750" s="29"/>
      <c r="AU750" s="24"/>
      <c r="AV750" s="24"/>
      <c r="AW750" s="24"/>
      <c r="AX750" s="24"/>
      <c r="AY750" s="24"/>
      <c r="AZ750" s="49"/>
      <c r="BA750" s="138"/>
      <c r="BB750" s="136"/>
      <c r="BF750" s="60"/>
      <c r="CS750" s="63"/>
    </row>
    <row r="751" spans="1:97" s="61" customFormat="1" ht="12.75" x14ac:dyDescent="0.2">
      <c r="A751" s="151"/>
      <c r="B751" s="151"/>
      <c r="C751" s="151"/>
      <c r="D751" s="153"/>
      <c r="E751" s="167"/>
      <c r="F751" s="153"/>
      <c r="G751" s="49"/>
      <c r="H751" s="53"/>
      <c r="I751" s="24"/>
      <c r="J751" s="24"/>
      <c r="K751" s="24"/>
      <c r="L751" s="24"/>
      <c r="M751" s="24"/>
      <c r="N751" s="24"/>
      <c r="O751" s="49"/>
      <c r="P751" s="54"/>
      <c r="Q751" s="53"/>
      <c r="R751" s="24"/>
      <c r="S751" s="24"/>
      <c r="T751" s="24"/>
      <c r="U751" s="24"/>
      <c r="V751" s="24"/>
      <c r="W751" s="24"/>
      <c r="X751" s="49"/>
      <c r="Y751" s="54"/>
      <c r="Z751" s="53"/>
      <c r="AA751" s="24"/>
      <c r="AB751" s="24"/>
      <c r="AC751" s="24"/>
      <c r="AD751" s="24"/>
      <c r="AE751" s="24"/>
      <c r="AF751" s="24"/>
      <c r="AG751" s="49"/>
      <c r="AH751" s="54"/>
      <c r="AI751" s="53"/>
      <c r="AJ751" s="24"/>
      <c r="AK751" s="24"/>
      <c r="AL751" s="24"/>
      <c r="AM751" s="24"/>
      <c r="AN751" s="24"/>
      <c r="AO751" s="24"/>
      <c r="AP751" s="49"/>
      <c r="AQ751" s="54"/>
      <c r="AR751" s="54"/>
      <c r="AS751" s="54"/>
      <c r="AT751" s="29"/>
      <c r="AU751" s="24"/>
      <c r="AV751" s="24"/>
      <c r="AW751" s="24"/>
      <c r="AX751" s="24"/>
      <c r="AY751" s="24"/>
      <c r="AZ751" s="49"/>
      <c r="BA751" s="138"/>
      <c r="BB751" s="136"/>
      <c r="BF751" s="60"/>
      <c r="CS751" s="63"/>
    </row>
    <row r="752" spans="1:97" s="61" customFormat="1" ht="12.75" x14ac:dyDescent="0.2">
      <c r="A752" s="151"/>
      <c r="B752" s="151"/>
      <c r="C752" s="151"/>
      <c r="D752" s="153"/>
      <c r="E752" s="167"/>
      <c r="F752" s="153"/>
      <c r="G752" s="49"/>
      <c r="H752" s="53"/>
      <c r="I752" s="24"/>
      <c r="J752" s="24"/>
      <c r="K752" s="24"/>
      <c r="L752" s="24"/>
      <c r="M752" s="24"/>
      <c r="N752" s="24"/>
      <c r="O752" s="49"/>
      <c r="P752" s="54"/>
      <c r="Q752" s="53"/>
      <c r="R752" s="24"/>
      <c r="S752" s="24"/>
      <c r="T752" s="24"/>
      <c r="U752" s="24"/>
      <c r="V752" s="24"/>
      <c r="W752" s="24"/>
      <c r="X752" s="49"/>
      <c r="Y752" s="54"/>
      <c r="Z752" s="53"/>
      <c r="AA752" s="24"/>
      <c r="AB752" s="24"/>
      <c r="AC752" s="24"/>
      <c r="AD752" s="24"/>
      <c r="AE752" s="24"/>
      <c r="AF752" s="24"/>
      <c r="AG752" s="49"/>
      <c r="AH752" s="54"/>
      <c r="AI752" s="53"/>
      <c r="AJ752" s="24"/>
      <c r="AK752" s="24"/>
      <c r="AL752" s="24"/>
      <c r="AM752" s="24"/>
      <c r="AN752" s="24"/>
      <c r="AO752" s="24"/>
      <c r="AP752" s="49"/>
      <c r="AQ752" s="54"/>
      <c r="AR752" s="54"/>
      <c r="AS752" s="54"/>
      <c r="AT752" s="29"/>
      <c r="AU752" s="24"/>
      <c r="AV752" s="24"/>
      <c r="AW752" s="24"/>
      <c r="AX752" s="24"/>
      <c r="AY752" s="24"/>
      <c r="AZ752" s="49"/>
      <c r="BA752" s="138"/>
      <c r="BB752" s="136"/>
      <c r="BF752" s="60"/>
      <c r="CS752" s="63"/>
    </row>
    <row r="753" spans="1:97" s="61" customFormat="1" ht="12.75" x14ac:dyDescent="0.2">
      <c r="A753" s="151"/>
      <c r="B753" s="151"/>
      <c r="C753" s="151"/>
      <c r="D753" s="153"/>
      <c r="E753" s="167"/>
      <c r="F753" s="153"/>
      <c r="G753" s="49"/>
      <c r="H753" s="53"/>
      <c r="I753" s="24"/>
      <c r="J753" s="24"/>
      <c r="K753" s="24"/>
      <c r="L753" s="24"/>
      <c r="M753" s="24"/>
      <c r="N753" s="24"/>
      <c r="O753" s="49"/>
      <c r="P753" s="54"/>
      <c r="Q753" s="53"/>
      <c r="R753" s="24"/>
      <c r="S753" s="24"/>
      <c r="T753" s="24"/>
      <c r="U753" s="24"/>
      <c r="V753" s="24"/>
      <c r="W753" s="24"/>
      <c r="X753" s="49"/>
      <c r="Y753" s="54"/>
      <c r="Z753" s="53"/>
      <c r="AA753" s="24"/>
      <c r="AB753" s="24"/>
      <c r="AC753" s="24"/>
      <c r="AD753" s="24"/>
      <c r="AE753" s="24"/>
      <c r="AF753" s="24"/>
      <c r="AG753" s="49"/>
      <c r="AH753" s="54"/>
      <c r="AI753" s="53"/>
      <c r="AJ753" s="24"/>
      <c r="AK753" s="24"/>
      <c r="AL753" s="24"/>
      <c r="AM753" s="24"/>
      <c r="AN753" s="24"/>
      <c r="AO753" s="24"/>
      <c r="AP753" s="49"/>
      <c r="AQ753" s="54"/>
      <c r="AR753" s="54"/>
      <c r="AS753" s="54"/>
      <c r="AT753" s="29"/>
      <c r="AU753" s="24"/>
      <c r="AV753" s="24"/>
      <c r="AW753" s="24"/>
      <c r="AX753" s="24"/>
      <c r="AY753" s="24"/>
      <c r="AZ753" s="49"/>
      <c r="BA753" s="138"/>
      <c r="BB753" s="136"/>
      <c r="BF753" s="60"/>
      <c r="CS753" s="63"/>
    </row>
    <row r="754" spans="1:97" s="61" customFormat="1" ht="12.75" x14ac:dyDescent="0.2">
      <c r="A754" s="151"/>
      <c r="B754" s="151"/>
      <c r="C754" s="151"/>
      <c r="D754" s="153"/>
      <c r="E754" s="167"/>
      <c r="F754" s="153"/>
      <c r="G754" s="49"/>
      <c r="H754" s="53"/>
      <c r="I754" s="24"/>
      <c r="J754" s="24"/>
      <c r="K754" s="24"/>
      <c r="L754" s="24"/>
      <c r="M754" s="24"/>
      <c r="N754" s="24"/>
      <c r="O754" s="49"/>
      <c r="P754" s="54"/>
      <c r="Q754" s="53"/>
      <c r="R754" s="24"/>
      <c r="S754" s="24"/>
      <c r="T754" s="24"/>
      <c r="U754" s="24"/>
      <c r="V754" s="24"/>
      <c r="W754" s="24"/>
      <c r="X754" s="49"/>
      <c r="Y754" s="54"/>
      <c r="Z754" s="53"/>
      <c r="AA754" s="24"/>
      <c r="AB754" s="24"/>
      <c r="AC754" s="24"/>
      <c r="AD754" s="24"/>
      <c r="AE754" s="24"/>
      <c r="AF754" s="24"/>
      <c r="AG754" s="49"/>
      <c r="AH754" s="54"/>
      <c r="AI754" s="53"/>
      <c r="AJ754" s="24"/>
      <c r="AK754" s="24"/>
      <c r="AL754" s="24"/>
      <c r="AM754" s="24"/>
      <c r="AN754" s="24"/>
      <c r="AO754" s="24"/>
      <c r="AP754" s="49"/>
      <c r="AQ754" s="54"/>
      <c r="AR754" s="54"/>
      <c r="AS754" s="54"/>
      <c r="AT754" s="29"/>
      <c r="AU754" s="24"/>
      <c r="AV754" s="24"/>
      <c r="AW754" s="24"/>
      <c r="AX754" s="24"/>
      <c r="AY754" s="24"/>
      <c r="AZ754" s="49"/>
      <c r="BA754" s="138"/>
      <c r="BB754" s="136"/>
      <c r="BF754" s="60"/>
      <c r="CS754" s="63"/>
    </row>
    <row r="755" spans="1:97" s="61" customFormat="1" ht="12.75" x14ac:dyDescent="0.2">
      <c r="A755" s="151"/>
      <c r="B755" s="151"/>
      <c r="C755" s="151"/>
      <c r="D755" s="153"/>
      <c r="E755" s="167"/>
      <c r="F755" s="153"/>
      <c r="G755" s="49"/>
      <c r="H755" s="53"/>
      <c r="I755" s="24"/>
      <c r="J755" s="24"/>
      <c r="K755" s="24"/>
      <c r="L755" s="24"/>
      <c r="M755" s="24"/>
      <c r="N755" s="24"/>
      <c r="O755" s="49"/>
      <c r="P755" s="54"/>
      <c r="Q755" s="53"/>
      <c r="R755" s="24"/>
      <c r="S755" s="24"/>
      <c r="T755" s="24"/>
      <c r="U755" s="24"/>
      <c r="V755" s="24"/>
      <c r="W755" s="24"/>
      <c r="X755" s="49"/>
      <c r="Y755" s="54"/>
      <c r="Z755" s="53"/>
      <c r="AA755" s="24"/>
      <c r="AB755" s="24"/>
      <c r="AC755" s="24"/>
      <c r="AD755" s="24"/>
      <c r="AE755" s="24"/>
      <c r="AF755" s="24"/>
      <c r="AG755" s="49"/>
      <c r="AH755" s="54"/>
      <c r="AI755" s="53"/>
      <c r="AJ755" s="24"/>
      <c r="AK755" s="24"/>
      <c r="AL755" s="24"/>
      <c r="AM755" s="24"/>
      <c r="AN755" s="24"/>
      <c r="AO755" s="24"/>
      <c r="AP755" s="49"/>
      <c r="AQ755" s="54"/>
      <c r="AR755" s="54"/>
      <c r="AS755" s="54"/>
      <c r="AT755" s="29"/>
      <c r="AU755" s="24"/>
      <c r="AV755" s="24"/>
      <c r="AW755" s="24"/>
      <c r="AX755" s="24"/>
      <c r="AY755" s="24"/>
      <c r="AZ755" s="49"/>
      <c r="BA755" s="138"/>
      <c r="BB755" s="136"/>
      <c r="BF755" s="60"/>
      <c r="CS755" s="63"/>
    </row>
    <row r="756" spans="1:97" s="61" customFormat="1" ht="12.75" x14ac:dyDescent="0.2">
      <c r="A756" s="151"/>
      <c r="B756" s="151"/>
      <c r="C756" s="151"/>
      <c r="D756" s="153"/>
      <c r="E756" s="167"/>
      <c r="F756" s="153"/>
      <c r="G756" s="49"/>
      <c r="H756" s="53"/>
      <c r="I756" s="24"/>
      <c r="J756" s="24"/>
      <c r="K756" s="24"/>
      <c r="L756" s="24"/>
      <c r="M756" s="24"/>
      <c r="N756" s="24"/>
      <c r="O756" s="49"/>
      <c r="P756" s="54"/>
      <c r="Q756" s="53"/>
      <c r="R756" s="24"/>
      <c r="S756" s="24"/>
      <c r="T756" s="24"/>
      <c r="U756" s="24"/>
      <c r="V756" s="24"/>
      <c r="W756" s="24"/>
      <c r="X756" s="49"/>
      <c r="Y756" s="54"/>
      <c r="Z756" s="53"/>
      <c r="AA756" s="24"/>
      <c r="AB756" s="24"/>
      <c r="AC756" s="24"/>
      <c r="AD756" s="24"/>
      <c r="AE756" s="24"/>
      <c r="AF756" s="24"/>
      <c r="AG756" s="49"/>
      <c r="AH756" s="54"/>
      <c r="AI756" s="53"/>
      <c r="AJ756" s="24"/>
      <c r="AK756" s="24"/>
      <c r="AL756" s="24"/>
      <c r="AM756" s="24"/>
      <c r="AN756" s="24"/>
      <c r="AO756" s="24"/>
      <c r="AP756" s="49"/>
      <c r="AQ756" s="54"/>
      <c r="AR756" s="54"/>
      <c r="AS756" s="54"/>
      <c r="AT756" s="29"/>
      <c r="AU756" s="24"/>
      <c r="AV756" s="24"/>
      <c r="AW756" s="24"/>
      <c r="AX756" s="24"/>
      <c r="AY756" s="24"/>
      <c r="AZ756" s="49"/>
      <c r="BA756" s="138"/>
      <c r="BB756" s="136"/>
      <c r="BF756" s="60"/>
      <c r="CS756" s="63"/>
    </row>
    <row r="757" spans="1:97" s="61" customFormat="1" ht="12.75" x14ac:dyDescent="0.2">
      <c r="A757" s="151"/>
      <c r="B757" s="151"/>
      <c r="C757" s="151"/>
      <c r="D757" s="153"/>
      <c r="E757" s="167"/>
      <c r="F757" s="153"/>
      <c r="G757" s="49"/>
      <c r="H757" s="53"/>
      <c r="I757" s="24"/>
      <c r="J757" s="24"/>
      <c r="K757" s="24"/>
      <c r="L757" s="24"/>
      <c r="M757" s="24"/>
      <c r="N757" s="24"/>
      <c r="O757" s="49"/>
      <c r="P757" s="54"/>
      <c r="Q757" s="53"/>
      <c r="R757" s="24"/>
      <c r="S757" s="24"/>
      <c r="T757" s="24"/>
      <c r="U757" s="24"/>
      <c r="V757" s="24"/>
      <c r="W757" s="24"/>
      <c r="X757" s="49"/>
      <c r="Y757" s="54"/>
      <c r="Z757" s="53"/>
      <c r="AA757" s="24"/>
      <c r="AB757" s="24"/>
      <c r="AC757" s="24"/>
      <c r="AD757" s="24"/>
      <c r="AE757" s="24"/>
      <c r="AF757" s="24"/>
      <c r="AG757" s="49"/>
      <c r="AH757" s="54"/>
      <c r="AI757" s="53"/>
      <c r="AJ757" s="24"/>
      <c r="AK757" s="24"/>
      <c r="AL757" s="24"/>
      <c r="AM757" s="24"/>
      <c r="AN757" s="24"/>
      <c r="AO757" s="24"/>
      <c r="AP757" s="49"/>
      <c r="AQ757" s="54"/>
      <c r="AR757" s="54"/>
      <c r="AS757" s="54"/>
      <c r="AT757" s="29"/>
      <c r="AU757" s="24"/>
      <c r="AV757" s="24"/>
      <c r="AW757" s="24"/>
      <c r="AX757" s="24"/>
      <c r="AY757" s="24"/>
      <c r="AZ757" s="49"/>
      <c r="BA757" s="138"/>
      <c r="BB757" s="136"/>
      <c r="BF757" s="60"/>
      <c r="CS757" s="63"/>
    </row>
    <row r="758" spans="1:97" s="61" customFormat="1" ht="12.75" x14ac:dyDescent="0.2">
      <c r="A758" s="151"/>
      <c r="B758" s="151"/>
      <c r="C758" s="151"/>
      <c r="D758" s="153"/>
      <c r="E758" s="167"/>
      <c r="F758" s="153"/>
      <c r="G758" s="49"/>
      <c r="H758" s="53"/>
      <c r="I758" s="24"/>
      <c r="J758" s="24"/>
      <c r="K758" s="24"/>
      <c r="L758" s="24"/>
      <c r="M758" s="24"/>
      <c r="N758" s="24"/>
      <c r="O758" s="49"/>
      <c r="P758" s="54"/>
      <c r="Q758" s="53"/>
      <c r="R758" s="24"/>
      <c r="S758" s="24"/>
      <c r="T758" s="24"/>
      <c r="U758" s="24"/>
      <c r="V758" s="24"/>
      <c r="W758" s="24"/>
      <c r="X758" s="49"/>
      <c r="Y758" s="54"/>
      <c r="Z758" s="53"/>
      <c r="AA758" s="24"/>
      <c r="AB758" s="24"/>
      <c r="AC758" s="24"/>
      <c r="AD758" s="24"/>
      <c r="AE758" s="24"/>
      <c r="AF758" s="24"/>
      <c r="AG758" s="49"/>
      <c r="AH758" s="54"/>
      <c r="AI758" s="53"/>
      <c r="AJ758" s="24"/>
      <c r="AK758" s="24"/>
      <c r="AL758" s="24"/>
      <c r="AM758" s="24"/>
      <c r="AN758" s="24"/>
      <c r="AO758" s="24"/>
      <c r="AP758" s="49"/>
      <c r="AQ758" s="54"/>
      <c r="AR758" s="54"/>
      <c r="AS758" s="54"/>
      <c r="AT758" s="29"/>
      <c r="AU758" s="24"/>
      <c r="AV758" s="24"/>
      <c r="AW758" s="24"/>
      <c r="AX758" s="24"/>
      <c r="AY758" s="24"/>
      <c r="AZ758" s="49"/>
      <c r="BA758" s="138"/>
      <c r="BB758" s="136"/>
      <c r="BF758" s="60"/>
      <c r="CS758" s="63"/>
    </row>
    <row r="759" spans="1:97" s="61" customFormat="1" ht="12.75" x14ac:dyDescent="0.2">
      <c r="A759" s="151"/>
      <c r="B759" s="151"/>
      <c r="C759" s="151"/>
      <c r="D759" s="153"/>
      <c r="E759" s="167"/>
      <c r="F759" s="153"/>
      <c r="G759" s="49"/>
      <c r="H759" s="53"/>
      <c r="I759" s="24"/>
      <c r="J759" s="24"/>
      <c r="K759" s="24"/>
      <c r="L759" s="24"/>
      <c r="M759" s="24"/>
      <c r="N759" s="24"/>
      <c r="O759" s="49"/>
      <c r="P759" s="54"/>
      <c r="Q759" s="53"/>
      <c r="R759" s="24"/>
      <c r="S759" s="24"/>
      <c r="T759" s="24"/>
      <c r="U759" s="24"/>
      <c r="V759" s="24"/>
      <c r="W759" s="24"/>
      <c r="X759" s="49"/>
      <c r="Y759" s="54"/>
      <c r="Z759" s="53"/>
      <c r="AA759" s="24"/>
      <c r="AB759" s="24"/>
      <c r="AC759" s="24"/>
      <c r="AD759" s="24"/>
      <c r="AE759" s="24"/>
      <c r="AF759" s="24"/>
      <c r="AG759" s="49"/>
      <c r="AH759" s="54"/>
      <c r="AI759" s="53"/>
      <c r="AJ759" s="24"/>
      <c r="AK759" s="24"/>
      <c r="AL759" s="24"/>
      <c r="AM759" s="24"/>
      <c r="AN759" s="24"/>
      <c r="AO759" s="24"/>
      <c r="AP759" s="49"/>
      <c r="AQ759" s="54"/>
      <c r="AR759" s="54"/>
      <c r="AS759" s="54"/>
      <c r="AT759" s="29"/>
      <c r="AU759" s="24"/>
      <c r="AV759" s="24"/>
      <c r="AW759" s="24"/>
      <c r="AX759" s="24"/>
      <c r="AY759" s="24"/>
      <c r="AZ759" s="49"/>
      <c r="BA759" s="138"/>
      <c r="BB759" s="136"/>
      <c r="BF759" s="60"/>
      <c r="CS759" s="63"/>
    </row>
    <row r="760" spans="1:97" s="61" customFormat="1" ht="12.75" x14ac:dyDescent="0.2">
      <c r="A760" s="151"/>
      <c r="B760" s="151"/>
      <c r="C760" s="151"/>
      <c r="D760" s="153"/>
      <c r="E760" s="167"/>
      <c r="F760" s="153"/>
      <c r="G760" s="49"/>
      <c r="H760" s="53"/>
      <c r="I760" s="24"/>
      <c r="J760" s="24"/>
      <c r="K760" s="24"/>
      <c r="L760" s="24"/>
      <c r="M760" s="24"/>
      <c r="N760" s="24"/>
      <c r="O760" s="49"/>
      <c r="P760" s="54"/>
      <c r="Q760" s="53"/>
      <c r="R760" s="24"/>
      <c r="S760" s="24"/>
      <c r="T760" s="24"/>
      <c r="U760" s="24"/>
      <c r="V760" s="24"/>
      <c r="W760" s="24"/>
      <c r="X760" s="49"/>
      <c r="Y760" s="54"/>
      <c r="Z760" s="53"/>
      <c r="AA760" s="24"/>
      <c r="AB760" s="24"/>
      <c r="AC760" s="24"/>
      <c r="AD760" s="24"/>
      <c r="AE760" s="24"/>
      <c r="AF760" s="24"/>
      <c r="AG760" s="49"/>
      <c r="AH760" s="54"/>
      <c r="AI760" s="53"/>
      <c r="AJ760" s="24"/>
      <c r="AK760" s="24"/>
      <c r="AL760" s="24"/>
      <c r="AM760" s="24"/>
      <c r="AN760" s="24"/>
      <c r="AO760" s="24"/>
      <c r="AP760" s="49"/>
      <c r="AQ760" s="54"/>
      <c r="AR760" s="54"/>
      <c r="AS760" s="54"/>
      <c r="AT760" s="29"/>
      <c r="AU760" s="24"/>
      <c r="AV760" s="24"/>
      <c r="AW760" s="24"/>
      <c r="AX760" s="24"/>
      <c r="AY760" s="24"/>
      <c r="AZ760" s="49"/>
      <c r="BA760" s="138"/>
      <c r="BB760" s="136"/>
      <c r="BF760" s="60"/>
      <c r="CS760" s="63"/>
    </row>
    <row r="761" spans="1:97" s="61" customFormat="1" ht="12.75" x14ac:dyDescent="0.2">
      <c r="A761" s="151"/>
      <c r="B761" s="151"/>
      <c r="C761" s="151"/>
      <c r="D761" s="153"/>
      <c r="E761" s="167"/>
      <c r="F761" s="153"/>
      <c r="G761" s="49"/>
      <c r="H761" s="53"/>
      <c r="I761" s="24"/>
      <c r="J761" s="24"/>
      <c r="K761" s="24"/>
      <c r="L761" s="24"/>
      <c r="M761" s="24"/>
      <c r="N761" s="24"/>
      <c r="O761" s="49"/>
      <c r="P761" s="54"/>
      <c r="Q761" s="53"/>
      <c r="R761" s="24"/>
      <c r="S761" s="24"/>
      <c r="T761" s="24"/>
      <c r="U761" s="24"/>
      <c r="V761" s="24"/>
      <c r="W761" s="24"/>
      <c r="X761" s="49"/>
      <c r="Y761" s="54"/>
      <c r="Z761" s="53"/>
      <c r="AA761" s="24"/>
      <c r="AB761" s="24"/>
      <c r="AC761" s="24"/>
      <c r="AD761" s="24"/>
      <c r="AE761" s="24"/>
      <c r="AF761" s="24"/>
      <c r="AG761" s="49"/>
      <c r="AH761" s="54"/>
      <c r="AI761" s="53"/>
      <c r="AJ761" s="24"/>
      <c r="AK761" s="24"/>
      <c r="AL761" s="24"/>
      <c r="AM761" s="24"/>
      <c r="AN761" s="24"/>
      <c r="AO761" s="24"/>
      <c r="AP761" s="49"/>
      <c r="AQ761" s="54"/>
      <c r="AR761" s="54"/>
      <c r="AS761" s="54"/>
      <c r="AT761" s="29"/>
      <c r="AU761" s="24"/>
      <c r="AV761" s="24"/>
      <c r="AW761" s="24"/>
      <c r="AX761" s="24"/>
      <c r="AY761" s="24"/>
      <c r="AZ761" s="49"/>
      <c r="BA761" s="138"/>
      <c r="BB761" s="136"/>
      <c r="BF761" s="60"/>
      <c r="CS761" s="63"/>
    </row>
    <row r="762" spans="1:97" s="61" customFormat="1" ht="12.75" x14ac:dyDescent="0.2">
      <c r="A762" s="151"/>
      <c r="B762" s="151"/>
      <c r="C762" s="151"/>
      <c r="D762" s="153"/>
      <c r="E762" s="167"/>
      <c r="F762" s="153"/>
      <c r="G762" s="49"/>
      <c r="H762" s="53"/>
      <c r="I762" s="24"/>
      <c r="J762" s="24"/>
      <c r="K762" s="24"/>
      <c r="L762" s="24"/>
      <c r="M762" s="24"/>
      <c r="N762" s="24"/>
      <c r="O762" s="49"/>
      <c r="P762" s="54"/>
      <c r="Q762" s="53"/>
      <c r="R762" s="24"/>
      <c r="S762" s="24"/>
      <c r="T762" s="24"/>
      <c r="U762" s="24"/>
      <c r="V762" s="24"/>
      <c r="W762" s="24"/>
      <c r="X762" s="49"/>
      <c r="Y762" s="54"/>
      <c r="Z762" s="53"/>
      <c r="AA762" s="24"/>
      <c r="AB762" s="24"/>
      <c r="AC762" s="24"/>
      <c r="AD762" s="24"/>
      <c r="AE762" s="24"/>
      <c r="AF762" s="24"/>
      <c r="AG762" s="49"/>
      <c r="AH762" s="54"/>
      <c r="AI762" s="53"/>
      <c r="AJ762" s="24"/>
      <c r="AK762" s="24"/>
      <c r="AL762" s="24"/>
      <c r="AM762" s="24"/>
      <c r="AN762" s="24"/>
      <c r="AO762" s="24"/>
      <c r="AP762" s="49"/>
      <c r="AQ762" s="54"/>
      <c r="AR762" s="54"/>
      <c r="AS762" s="54"/>
      <c r="AT762" s="29"/>
      <c r="AU762" s="24"/>
      <c r="AV762" s="24"/>
      <c r="AW762" s="24"/>
      <c r="AX762" s="24"/>
      <c r="AY762" s="24"/>
      <c r="AZ762" s="49"/>
      <c r="BA762" s="138"/>
      <c r="BB762" s="136"/>
      <c r="BF762" s="60"/>
      <c r="CS762" s="63"/>
    </row>
    <row r="763" spans="1:97" s="61" customFormat="1" ht="12.75" x14ac:dyDescent="0.2">
      <c r="A763" s="151"/>
      <c r="B763" s="151"/>
      <c r="C763" s="151"/>
      <c r="D763" s="153"/>
      <c r="E763" s="167"/>
      <c r="F763" s="153"/>
      <c r="G763" s="49"/>
      <c r="H763" s="53"/>
      <c r="I763" s="24"/>
      <c r="J763" s="24"/>
      <c r="K763" s="24"/>
      <c r="L763" s="24"/>
      <c r="M763" s="24"/>
      <c r="N763" s="24"/>
      <c r="O763" s="49"/>
      <c r="P763" s="54"/>
      <c r="Q763" s="53"/>
      <c r="R763" s="24"/>
      <c r="S763" s="24"/>
      <c r="T763" s="24"/>
      <c r="U763" s="24"/>
      <c r="V763" s="24"/>
      <c r="W763" s="24"/>
      <c r="X763" s="49"/>
      <c r="Y763" s="54"/>
      <c r="Z763" s="53"/>
      <c r="AA763" s="24"/>
      <c r="AB763" s="24"/>
      <c r="AC763" s="24"/>
      <c r="AD763" s="24"/>
      <c r="AE763" s="24"/>
      <c r="AF763" s="24"/>
      <c r="AG763" s="49"/>
      <c r="AH763" s="54"/>
      <c r="AI763" s="53"/>
      <c r="AJ763" s="24"/>
      <c r="AK763" s="24"/>
      <c r="AL763" s="24"/>
      <c r="AM763" s="24"/>
      <c r="AN763" s="24"/>
      <c r="AO763" s="24"/>
      <c r="AP763" s="49"/>
      <c r="AQ763" s="54"/>
      <c r="AR763" s="54"/>
      <c r="AS763" s="54"/>
      <c r="AT763" s="29"/>
      <c r="AU763" s="24"/>
      <c r="AV763" s="24"/>
      <c r="AW763" s="24"/>
      <c r="AX763" s="24"/>
      <c r="AY763" s="24"/>
      <c r="AZ763" s="49"/>
      <c r="BA763" s="138"/>
      <c r="BB763" s="136"/>
      <c r="BF763" s="60"/>
      <c r="CS763" s="63"/>
    </row>
    <row r="764" spans="1:97" s="61" customFormat="1" ht="12.75" x14ac:dyDescent="0.2">
      <c r="A764" s="151"/>
      <c r="B764" s="151"/>
      <c r="C764" s="151"/>
      <c r="D764" s="153"/>
      <c r="E764" s="167"/>
      <c r="F764" s="153"/>
      <c r="G764" s="49"/>
      <c r="H764" s="53"/>
      <c r="I764" s="24"/>
      <c r="J764" s="24"/>
      <c r="K764" s="24"/>
      <c r="L764" s="24"/>
      <c r="M764" s="24"/>
      <c r="N764" s="24"/>
      <c r="O764" s="49"/>
      <c r="P764" s="54"/>
      <c r="Q764" s="53"/>
      <c r="R764" s="24"/>
      <c r="S764" s="24"/>
      <c r="T764" s="24"/>
      <c r="U764" s="24"/>
      <c r="V764" s="24"/>
      <c r="W764" s="24"/>
      <c r="X764" s="49"/>
      <c r="Y764" s="54"/>
      <c r="Z764" s="53"/>
      <c r="AA764" s="24"/>
      <c r="AB764" s="24"/>
      <c r="AC764" s="24"/>
      <c r="AD764" s="24"/>
      <c r="AE764" s="24"/>
      <c r="AF764" s="24"/>
      <c r="AG764" s="49"/>
      <c r="AH764" s="54"/>
      <c r="AI764" s="53"/>
      <c r="AJ764" s="24"/>
      <c r="AK764" s="24"/>
      <c r="AL764" s="24"/>
      <c r="AM764" s="24"/>
      <c r="AN764" s="24"/>
      <c r="AO764" s="24"/>
      <c r="AP764" s="49"/>
      <c r="AQ764" s="54"/>
      <c r="AR764" s="54"/>
      <c r="AS764" s="54"/>
      <c r="AT764" s="29"/>
      <c r="AU764" s="24"/>
      <c r="AV764" s="24"/>
      <c r="AW764" s="24"/>
      <c r="AX764" s="24"/>
      <c r="AY764" s="24"/>
      <c r="AZ764" s="49"/>
      <c r="BA764" s="138"/>
      <c r="BB764" s="136"/>
      <c r="BF764" s="60"/>
      <c r="CS764" s="63"/>
    </row>
    <row r="765" spans="1:97" s="61" customFormat="1" ht="12.75" x14ac:dyDescent="0.2">
      <c r="A765" s="151"/>
      <c r="B765" s="151"/>
      <c r="C765" s="151"/>
      <c r="D765" s="153"/>
      <c r="E765" s="167"/>
      <c r="F765" s="153"/>
      <c r="G765" s="49"/>
      <c r="H765" s="53"/>
      <c r="I765" s="24"/>
      <c r="J765" s="24"/>
      <c r="K765" s="24"/>
      <c r="L765" s="24"/>
      <c r="M765" s="24"/>
      <c r="N765" s="24"/>
      <c r="O765" s="49"/>
      <c r="P765" s="54"/>
      <c r="Q765" s="53"/>
      <c r="R765" s="24"/>
      <c r="S765" s="24"/>
      <c r="T765" s="24"/>
      <c r="U765" s="24"/>
      <c r="V765" s="24"/>
      <c r="W765" s="24"/>
      <c r="X765" s="49"/>
      <c r="Y765" s="54"/>
      <c r="Z765" s="53"/>
      <c r="AA765" s="24"/>
      <c r="AB765" s="24"/>
      <c r="AC765" s="24"/>
      <c r="AD765" s="24"/>
      <c r="AE765" s="24"/>
      <c r="AF765" s="24"/>
      <c r="AG765" s="49"/>
      <c r="AH765" s="54"/>
      <c r="AI765" s="53"/>
      <c r="AJ765" s="24"/>
      <c r="AK765" s="24"/>
      <c r="AL765" s="24"/>
      <c r="AM765" s="24"/>
      <c r="AN765" s="24"/>
      <c r="AO765" s="24"/>
      <c r="AP765" s="49"/>
      <c r="AQ765" s="54"/>
      <c r="AR765" s="54"/>
      <c r="AS765" s="54"/>
      <c r="AT765" s="29"/>
      <c r="AU765" s="24"/>
      <c r="AV765" s="24"/>
      <c r="AW765" s="24"/>
      <c r="AX765" s="24"/>
      <c r="AY765" s="24"/>
      <c r="AZ765" s="49"/>
      <c r="BA765" s="138"/>
      <c r="BB765" s="136"/>
      <c r="BF765" s="60"/>
      <c r="CS765" s="63"/>
    </row>
    <row r="766" spans="1:97" s="61" customFormat="1" ht="12.75" x14ac:dyDescent="0.2">
      <c r="A766" s="151"/>
      <c r="B766" s="151"/>
      <c r="C766" s="151"/>
      <c r="D766" s="153"/>
      <c r="E766" s="167"/>
      <c r="F766" s="153"/>
      <c r="G766" s="49"/>
      <c r="H766" s="53"/>
      <c r="I766" s="24"/>
      <c r="J766" s="24"/>
      <c r="K766" s="24"/>
      <c r="L766" s="24"/>
      <c r="M766" s="24"/>
      <c r="N766" s="24"/>
      <c r="O766" s="49"/>
      <c r="P766" s="54"/>
      <c r="Q766" s="53"/>
      <c r="R766" s="24"/>
      <c r="S766" s="24"/>
      <c r="T766" s="24"/>
      <c r="U766" s="24"/>
      <c r="V766" s="24"/>
      <c r="W766" s="24"/>
      <c r="X766" s="49"/>
      <c r="Y766" s="54"/>
      <c r="Z766" s="53"/>
      <c r="AA766" s="24"/>
      <c r="AB766" s="24"/>
      <c r="AC766" s="24"/>
      <c r="AD766" s="24"/>
      <c r="AE766" s="24"/>
      <c r="AF766" s="24"/>
      <c r="AG766" s="49"/>
      <c r="AH766" s="54"/>
      <c r="AI766" s="53"/>
      <c r="AJ766" s="24"/>
      <c r="AK766" s="24"/>
      <c r="AL766" s="24"/>
      <c r="AM766" s="24"/>
      <c r="AN766" s="24"/>
      <c r="AO766" s="24"/>
      <c r="AP766" s="49"/>
      <c r="AQ766" s="54"/>
      <c r="AR766" s="54"/>
      <c r="AS766" s="54"/>
      <c r="AT766" s="29"/>
      <c r="AU766" s="24"/>
      <c r="AV766" s="24"/>
      <c r="AW766" s="24"/>
      <c r="AX766" s="24"/>
      <c r="AY766" s="24"/>
      <c r="AZ766" s="49"/>
      <c r="BA766" s="138"/>
      <c r="BB766" s="136"/>
      <c r="BF766" s="60"/>
      <c r="CS766" s="63"/>
    </row>
    <row r="767" spans="1:97" s="61" customFormat="1" ht="12.75" x14ac:dyDescent="0.2">
      <c r="A767" s="151"/>
      <c r="B767" s="151"/>
      <c r="C767" s="151"/>
      <c r="D767" s="153"/>
      <c r="E767" s="167"/>
      <c r="F767" s="153"/>
      <c r="G767" s="49"/>
      <c r="H767" s="53"/>
      <c r="I767" s="24"/>
      <c r="J767" s="24"/>
      <c r="K767" s="24"/>
      <c r="L767" s="24"/>
      <c r="M767" s="24"/>
      <c r="N767" s="24"/>
      <c r="O767" s="49"/>
      <c r="P767" s="54"/>
      <c r="Q767" s="53"/>
      <c r="R767" s="24"/>
      <c r="S767" s="24"/>
      <c r="T767" s="24"/>
      <c r="U767" s="24"/>
      <c r="V767" s="24"/>
      <c r="W767" s="24"/>
      <c r="X767" s="49"/>
      <c r="Y767" s="54"/>
      <c r="Z767" s="53"/>
      <c r="AA767" s="24"/>
      <c r="AB767" s="24"/>
      <c r="AC767" s="24"/>
      <c r="AD767" s="24"/>
      <c r="AE767" s="24"/>
      <c r="AF767" s="24"/>
      <c r="AG767" s="49"/>
      <c r="AH767" s="54"/>
      <c r="AI767" s="53"/>
      <c r="AJ767" s="24"/>
      <c r="AK767" s="24"/>
      <c r="AL767" s="24"/>
      <c r="AM767" s="24"/>
      <c r="AN767" s="24"/>
      <c r="AO767" s="24"/>
      <c r="AP767" s="49"/>
      <c r="AQ767" s="54"/>
      <c r="AR767" s="54"/>
      <c r="AS767" s="54"/>
      <c r="AT767" s="29"/>
      <c r="AU767" s="24"/>
      <c r="AV767" s="24"/>
      <c r="AW767" s="24"/>
      <c r="AX767" s="24"/>
      <c r="AY767" s="24"/>
      <c r="AZ767" s="49"/>
      <c r="BA767" s="138"/>
      <c r="BB767" s="136"/>
      <c r="BF767" s="60"/>
      <c r="CS767" s="63"/>
    </row>
    <row r="768" spans="1:97" s="61" customFormat="1" ht="12.75" x14ac:dyDescent="0.2">
      <c r="A768" s="151"/>
      <c r="B768" s="151"/>
      <c r="C768" s="151"/>
      <c r="D768" s="153"/>
      <c r="E768" s="167"/>
      <c r="F768" s="153"/>
      <c r="G768" s="49"/>
      <c r="H768" s="53"/>
      <c r="I768" s="24"/>
      <c r="J768" s="24"/>
      <c r="K768" s="24"/>
      <c r="L768" s="24"/>
      <c r="M768" s="24"/>
      <c r="N768" s="24"/>
      <c r="O768" s="49"/>
      <c r="P768" s="54"/>
      <c r="Q768" s="53"/>
      <c r="R768" s="24"/>
      <c r="S768" s="24"/>
      <c r="T768" s="24"/>
      <c r="U768" s="24"/>
      <c r="V768" s="24"/>
      <c r="W768" s="24"/>
      <c r="X768" s="49"/>
      <c r="Y768" s="54"/>
      <c r="Z768" s="53"/>
      <c r="AA768" s="24"/>
      <c r="AB768" s="24"/>
      <c r="AC768" s="24"/>
      <c r="AD768" s="24"/>
      <c r="AE768" s="24"/>
      <c r="AF768" s="24"/>
      <c r="AG768" s="49"/>
      <c r="AH768" s="54"/>
      <c r="AI768" s="53"/>
      <c r="AJ768" s="24"/>
      <c r="AK768" s="24"/>
      <c r="AL768" s="24"/>
      <c r="AM768" s="24"/>
      <c r="AN768" s="24"/>
      <c r="AO768" s="24"/>
      <c r="AP768" s="49"/>
      <c r="AQ768" s="54"/>
      <c r="AR768" s="54"/>
      <c r="AS768" s="54"/>
      <c r="AT768" s="29"/>
      <c r="AU768" s="24"/>
      <c r="AV768" s="24"/>
      <c r="AW768" s="24"/>
      <c r="AX768" s="24"/>
      <c r="AY768" s="24"/>
      <c r="AZ768" s="49"/>
      <c r="BA768" s="138"/>
      <c r="BB768" s="136"/>
      <c r="BF768" s="60"/>
      <c r="CS768" s="63"/>
    </row>
    <row r="769" spans="1:97" s="61" customFormat="1" ht="12.75" x14ac:dyDescent="0.2">
      <c r="A769" s="151"/>
      <c r="B769" s="151"/>
      <c r="C769" s="151"/>
      <c r="D769" s="153"/>
      <c r="E769" s="167"/>
      <c r="F769" s="153"/>
      <c r="G769" s="49"/>
      <c r="H769" s="53"/>
      <c r="I769" s="24"/>
      <c r="J769" s="24"/>
      <c r="K769" s="24"/>
      <c r="L769" s="24"/>
      <c r="M769" s="24"/>
      <c r="N769" s="24"/>
      <c r="O769" s="49"/>
      <c r="P769" s="54"/>
      <c r="Q769" s="53"/>
      <c r="R769" s="24"/>
      <c r="S769" s="24"/>
      <c r="T769" s="24"/>
      <c r="U769" s="24"/>
      <c r="V769" s="24"/>
      <c r="W769" s="24"/>
      <c r="X769" s="49"/>
      <c r="Y769" s="54"/>
      <c r="Z769" s="53"/>
      <c r="AA769" s="24"/>
      <c r="AB769" s="24"/>
      <c r="AC769" s="24"/>
      <c r="AD769" s="24"/>
      <c r="AE769" s="24"/>
      <c r="AF769" s="24"/>
      <c r="AG769" s="49"/>
      <c r="AH769" s="54"/>
      <c r="AI769" s="53"/>
      <c r="AJ769" s="24"/>
      <c r="AK769" s="24"/>
      <c r="AL769" s="24"/>
      <c r="AM769" s="24"/>
      <c r="AN769" s="24"/>
      <c r="AO769" s="24"/>
      <c r="AP769" s="49"/>
      <c r="AQ769" s="54"/>
      <c r="AR769" s="54"/>
      <c r="AS769" s="54"/>
      <c r="AT769" s="29"/>
      <c r="AU769" s="24"/>
      <c r="AV769" s="24"/>
      <c r="AW769" s="24"/>
      <c r="AX769" s="24"/>
      <c r="AY769" s="24"/>
      <c r="AZ769" s="49"/>
      <c r="BA769" s="138"/>
      <c r="BB769" s="136"/>
      <c r="BF769" s="60"/>
      <c r="CS769" s="63"/>
    </row>
    <row r="770" spans="1:97" s="61" customFormat="1" ht="12.75" x14ac:dyDescent="0.2">
      <c r="A770" s="151"/>
      <c r="B770" s="151"/>
      <c r="C770" s="151"/>
      <c r="D770" s="153"/>
      <c r="E770" s="167"/>
      <c r="F770" s="153"/>
      <c r="G770" s="49"/>
      <c r="H770" s="53"/>
      <c r="I770" s="24"/>
      <c r="J770" s="24"/>
      <c r="K770" s="24"/>
      <c r="L770" s="24"/>
      <c r="M770" s="24"/>
      <c r="N770" s="24"/>
      <c r="O770" s="49"/>
      <c r="P770" s="54"/>
      <c r="Q770" s="53"/>
      <c r="R770" s="24"/>
      <c r="S770" s="24"/>
      <c r="T770" s="24"/>
      <c r="U770" s="24"/>
      <c r="V770" s="24"/>
      <c r="W770" s="24"/>
      <c r="X770" s="49"/>
      <c r="Y770" s="54"/>
      <c r="Z770" s="53"/>
      <c r="AA770" s="24"/>
      <c r="AB770" s="24"/>
      <c r="AC770" s="24"/>
      <c r="AD770" s="24"/>
      <c r="AE770" s="24"/>
      <c r="AF770" s="24"/>
      <c r="AG770" s="49"/>
      <c r="AH770" s="54"/>
      <c r="AI770" s="53"/>
      <c r="AJ770" s="24"/>
      <c r="AK770" s="24"/>
      <c r="AL770" s="24"/>
      <c r="AM770" s="24"/>
      <c r="AN770" s="24"/>
      <c r="AO770" s="24"/>
      <c r="AP770" s="49"/>
      <c r="AQ770" s="54"/>
      <c r="AR770" s="54"/>
      <c r="AS770" s="54"/>
      <c r="AT770" s="29"/>
      <c r="AU770" s="24"/>
      <c r="AV770" s="24"/>
      <c r="AW770" s="24"/>
      <c r="AX770" s="24"/>
      <c r="AY770" s="24"/>
      <c r="AZ770" s="49"/>
      <c r="BA770" s="138"/>
      <c r="BB770" s="136"/>
      <c r="BF770" s="60"/>
      <c r="CS770" s="63"/>
    </row>
    <row r="771" spans="1:97" s="61" customFormat="1" ht="12.75" x14ac:dyDescent="0.2">
      <c r="A771" s="151"/>
      <c r="B771" s="151"/>
      <c r="C771" s="151"/>
      <c r="D771" s="153"/>
      <c r="E771" s="167"/>
      <c r="F771" s="153"/>
      <c r="G771" s="49"/>
      <c r="H771" s="53"/>
      <c r="I771" s="24"/>
      <c r="J771" s="24"/>
      <c r="K771" s="24"/>
      <c r="L771" s="24"/>
      <c r="M771" s="24"/>
      <c r="N771" s="24"/>
      <c r="O771" s="49"/>
      <c r="P771" s="54"/>
      <c r="Q771" s="53"/>
      <c r="R771" s="24"/>
      <c r="S771" s="24"/>
      <c r="T771" s="24"/>
      <c r="U771" s="24"/>
      <c r="V771" s="24"/>
      <c r="W771" s="24"/>
      <c r="X771" s="49"/>
      <c r="Y771" s="54"/>
      <c r="Z771" s="53"/>
      <c r="AA771" s="24"/>
      <c r="AB771" s="24"/>
      <c r="AC771" s="24"/>
      <c r="AD771" s="24"/>
      <c r="AE771" s="24"/>
      <c r="AF771" s="24"/>
      <c r="AG771" s="49"/>
      <c r="AH771" s="54"/>
      <c r="AI771" s="53"/>
      <c r="AJ771" s="24"/>
      <c r="AK771" s="24"/>
      <c r="AL771" s="24"/>
      <c r="AM771" s="24"/>
      <c r="AN771" s="24"/>
      <c r="AO771" s="24"/>
      <c r="AP771" s="49"/>
      <c r="AQ771" s="54"/>
      <c r="AR771" s="54"/>
      <c r="AS771" s="54"/>
      <c r="AT771" s="29"/>
      <c r="AU771" s="24"/>
      <c r="AV771" s="24"/>
      <c r="AW771" s="24"/>
      <c r="AX771" s="24"/>
      <c r="AY771" s="24"/>
      <c r="AZ771" s="49"/>
      <c r="BA771" s="138"/>
      <c r="BB771" s="136"/>
      <c r="BF771" s="60"/>
      <c r="CS771" s="63"/>
    </row>
    <row r="772" spans="1:97" s="61" customFormat="1" ht="12.75" x14ac:dyDescent="0.2">
      <c r="A772" s="151"/>
      <c r="B772" s="151"/>
      <c r="C772" s="151"/>
      <c r="D772" s="153"/>
      <c r="E772" s="167"/>
      <c r="F772" s="153"/>
      <c r="G772" s="49"/>
      <c r="H772" s="53"/>
      <c r="I772" s="24"/>
      <c r="J772" s="24"/>
      <c r="K772" s="24"/>
      <c r="L772" s="24"/>
      <c r="M772" s="24"/>
      <c r="N772" s="24"/>
      <c r="O772" s="49"/>
      <c r="P772" s="54"/>
      <c r="Q772" s="53"/>
      <c r="R772" s="24"/>
      <c r="S772" s="24"/>
      <c r="T772" s="24"/>
      <c r="U772" s="24"/>
      <c r="V772" s="24"/>
      <c r="W772" s="24"/>
      <c r="X772" s="49"/>
      <c r="Y772" s="54"/>
      <c r="Z772" s="53"/>
      <c r="AA772" s="24"/>
      <c r="AB772" s="24"/>
      <c r="AC772" s="24"/>
      <c r="AD772" s="24"/>
      <c r="AE772" s="24"/>
      <c r="AF772" s="24"/>
      <c r="AG772" s="49"/>
      <c r="AH772" s="54"/>
      <c r="AI772" s="53"/>
      <c r="AJ772" s="24"/>
      <c r="AK772" s="24"/>
      <c r="AL772" s="24"/>
      <c r="AM772" s="24"/>
      <c r="AN772" s="24"/>
      <c r="AO772" s="24"/>
      <c r="AP772" s="49"/>
      <c r="AQ772" s="54"/>
      <c r="AR772" s="54"/>
      <c r="AS772" s="54"/>
      <c r="AT772" s="29"/>
      <c r="AU772" s="24"/>
      <c r="AV772" s="24"/>
      <c r="AW772" s="24"/>
      <c r="AX772" s="24"/>
      <c r="AY772" s="24"/>
      <c r="AZ772" s="49"/>
      <c r="BA772" s="138"/>
      <c r="BB772" s="136"/>
      <c r="BF772" s="60"/>
      <c r="CS772" s="63"/>
    </row>
    <row r="773" spans="1:97" s="61" customFormat="1" ht="12.75" x14ac:dyDescent="0.2">
      <c r="A773" s="151"/>
      <c r="B773" s="151"/>
      <c r="C773" s="151"/>
      <c r="D773" s="153"/>
      <c r="E773" s="167"/>
      <c r="F773" s="153"/>
      <c r="G773" s="49"/>
      <c r="H773" s="53"/>
      <c r="I773" s="24"/>
      <c r="J773" s="24"/>
      <c r="K773" s="24"/>
      <c r="L773" s="24"/>
      <c r="M773" s="24"/>
      <c r="N773" s="24"/>
      <c r="O773" s="49"/>
      <c r="P773" s="54"/>
      <c r="Q773" s="53"/>
      <c r="R773" s="24"/>
      <c r="S773" s="24"/>
      <c r="T773" s="24"/>
      <c r="U773" s="24"/>
      <c r="V773" s="24"/>
      <c r="W773" s="24"/>
      <c r="X773" s="49"/>
      <c r="Y773" s="54"/>
      <c r="Z773" s="53"/>
      <c r="AA773" s="24"/>
      <c r="AB773" s="24"/>
      <c r="AC773" s="24"/>
      <c r="AD773" s="24"/>
      <c r="AE773" s="24"/>
      <c r="AF773" s="24"/>
      <c r="AG773" s="49"/>
      <c r="AH773" s="54"/>
      <c r="AI773" s="53"/>
      <c r="AJ773" s="24"/>
      <c r="AK773" s="24"/>
      <c r="AL773" s="24"/>
      <c r="AM773" s="24"/>
      <c r="AN773" s="24"/>
      <c r="AO773" s="24"/>
      <c r="AP773" s="49"/>
      <c r="AQ773" s="54"/>
      <c r="AR773" s="54"/>
      <c r="AS773" s="54"/>
      <c r="AT773" s="29"/>
      <c r="AU773" s="24"/>
      <c r="AV773" s="24"/>
      <c r="AW773" s="24"/>
      <c r="AX773" s="24"/>
      <c r="AY773" s="24"/>
      <c r="AZ773" s="49"/>
      <c r="BA773" s="138"/>
      <c r="BB773" s="136"/>
      <c r="BF773" s="60"/>
      <c r="CS773" s="63"/>
    </row>
    <row r="774" spans="1:97" s="61" customFormat="1" ht="12.75" x14ac:dyDescent="0.2">
      <c r="A774" s="151"/>
      <c r="B774" s="151"/>
      <c r="C774" s="151"/>
      <c r="D774" s="153"/>
      <c r="E774" s="167"/>
      <c r="F774" s="153"/>
      <c r="G774" s="49"/>
      <c r="H774" s="53"/>
      <c r="I774" s="24"/>
      <c r="J774" s="24"/>
      <c r="K774" s="24"/>
      <c r="L774" s="24"/>
      <c r="M774" s="24"/>
      <c r="N774" s="24"/>
      <c r="O774" s="49"/>
      <c r="P774" s="54"/>
      <c r="Q774" s="53"/>
      <c r="R774" s="24"/>
      <c r="S774" s="24"/>
      <c r="T774" s="24"/>
      <c r="U774" s="24"/>
      <c r="V774" s="24"/>
      <c r="W774" s="24"/>
      <c r="X774" s="49"/>
      <c r="Y774" s="54"/>
      <c r="Z774" s="53"/>
      <c r="AA774" s="24"/>
      <c r="AB774" s="24"/>
      <c r="AC774" s="24"/>
      <c r="AD774" s="24"/>
      <c r="AE774" s="24"/>
      <c r="AF774" s="24"/>
      <c r="AG774" s="49"/>
      <c r="AH774" s="54"/>
      <c r="AI774" s="53"/>
      <c r="AJ774" s="24"/>
      <c r="AK774" s="24"/>
      <c r="AL774" s="24"/>
      <c r="AM774" s="24"/>
      <c r="AN774" s="24"/>
      <c r="AO774" s="24"/>
      <c r="AP774" s="49"/>
      <c r="AQ774" s="54"/>
      <c r="AR774" s="54"/>
      <c r="AS774" s="54"/>
      <c r="AT774" s="29"/>
      <c r="AU774" s="24"/>
      <c r="AV774" s="24"/>
      <c r="AW774" s="24"/>
      <c r="AX774" s="24"/>
      <c r="AY774" s="24"/>
      <c r="AZ774" s="49"/>
      <c r="BA774" s="138"/>
      <c r="BB774" s="136"/>
      <c r="BF774" s="60"/>
      <c r="CS774" s="63"/>
    </row>
    <row r="775" spans="1:97" s="61" customFormat="1" ht="12.75" x14ac:dyDescent="0.2">
      <c r="A775" s="151"/>
      <c r="B775" s="151"/>
      <c r="C775" s="151"/>
      <c r="D775" s="153"/>
      <c r="E775" s="167"/>
      <c r="F775" s="153"/>
      <c r="G775" s="49"/>
      <c r="H775" s="53"/>
      <c r="I775" s="24"/>
      <c r="J775" s="24"/>
      <c r="K775" s="24"/>
      <c r="L775" s="24"/>
      <c r="M775" s="24"/>
      <c r="N775" s="24"/>
      <c r="O775" s="49"/>
      <c r="P775" s="54"/>
      <c r="Q775" s="53"/>
      <c r="R775" s="24"/>
      <c r="S775" s="24"/>
      <c r="T775" s="24"/>
      <c r="U775" s="24"/>
      <c r="V775" s="24"/>
      <c r="W775" s="24"/>
      <c r="X775" s="49"/>
      <c r="Y775" s="54"/>
      <c r="Z775" s="53"/>
      <c r="AA775" s="24"/>
      <c r="AB775" s="24"/>
      <c r="AC775" s="24"/>
      <c r="AD775" s="24"/>
      <c r="AE775" s="24"/>
      <c r="AF775" s="24"/>
      <c r="AG775" s="49"/>
      <c r="AH775" s="54"/>
      <c r="AI775" s="53"/>
      <c r="AJ775" s="24"/>
      <c r="AK775" s="24"/>
      <c r="AL775" s="24"/>
      <c r="AM775" s="24"/>
      <c r="AN775" s="24"/>
      <c r="AO775" s="24"/>
      <c r="AP775" s="49"/>
      <c r="AQ775" s="54"/>
      <c r="AR775" s="54"/>
      <c r="AS775" s="54"/>
      <c r="AT775" s="29"/>
      <c r="AU775" s="24"/>
      <c r="AV775" s="24"/>
      <c r="AW775" s="24"/>
      <c r="AX775" s="24"/>
      <c r="AY775" s="24"/>
      <c r="AZ775" s="49"/>
      <c r="BA775" s="138"/>
      <c r="BB775" s="136"/>
      <c r="BF775" s="60"/>
      <c r="CS775" s="63"/>
    </row>
    <row r="776" spans="1:97" s="61" customFormat="1" ht="12.75" x14ac:dyDescent="0.2">
      <c r="A776" s="151"/>
      <c r="B776" s="151"/>
      <c r="C776" s="151"/>
      <c r="D776" s="153"/>
      <c r="E776" s="167"/>
      <c r="F776" s="153"/>
      <c r="G776" s="49"/>
      <c r="H776" s="53"/>
      <c r="I776" s="24"/>
      <c r="J776" s="24"/>
      <c r="K776" s="24"/>
      <c r="L776" s="24"/>
      <c r="M776" s="24"/>
      <c r="N776" s="24"/>
      <c r="O776" s="49"/>
      <c r="P776" s="54"/>
      <c r="Q776" s="53"/>
      <c r="R776" s="24"/>
      <c r="S776" s="24"/>
      <c r="T776" s="24"/>
      <c r="U776" s="24"/>
      <c r="V776" s="24"/>
      <c r="W776" s="24"/>
      <c r="X776" s="49"/>
      <c r="Y776" s="54"/>
      <c r="Z776" s="53"/>
      <c r="AA776" s="24"/>
      <c r="AB776" s="24"/>
      <c r="AC776" s="24"/>
      <c r="AD776" s="24"/>
      <c r="AE776" s="24"/>
      <c r="AF776" s="24"/>
      <c r="AG776" s="49"/>
      <c r="AH776" s="54"/>
      <c r="AI776" s="53"/>
      <c r="AJ776" s="24"/>
      <c r="AK776" s="24"/>
      <c r="AL776" s="24"/>
      <c r="AM776" s="24"/>
      <c r="AN776" s="24"/>
      <c r="AO776" s="24"/>
      <c r="AP776" s="49"/>
      <c r="AQ776" s="54"/>
      <c r="AR776" s="54"/>
      <c r="AS776" s="54"/>
      <c r="AT776" s="29"/>
      <c r="AU776" s="24"/>
      <c r="AV776" s="24"/>
      <c r="AW776" s="24"/>
      <c r="AX776" s="24"/>
      <c r="AY776" s="24"/>
      <c r="AZ776" s="49"/>
      <c r="BA776" s="138"/>
      <c r="BB776" s="136"/>
      <c r="BF776" s="60"/>
      <c r="CS776" s="63"/>
    </row>
    <row r="777" spans="1:97" s="61" customFormat="1" ht="12.75" x14ac:dyDescent="0.2">
      <c r="A777" s="151"/>
      <c r="B777" s="151"/>
      <c r="C777" s="151"/>
      <c r="D777" s="153"/>
      <c r="E777" s="167"/>
      <c r="F777" s="153"/>
      <c r="G777" s="49"/>
      <c r="H777" s="53"/>
      <c r="I777" s="24"/>
      <c r="J777" s="24"/>
      <c r="K777" s="24"/>
      <c r="L777" s="24"/>
      <c r="M777" s="24"/>
      <c r="N777" s="24"/>
      <c r="O777" s="49"/>
      <c r="P777" s="54"/>
      <c r="Q777" s="53"/>
      <c r="R777" s="24"/>
      <c r="S777" s="24"/>
      <c r="T777" s="24"/>
      <c r="U777" s="24"/>
      <c r="V777" s="24"/>
      <c r="W777" s="24"/>
      <c r="X777" s="49"/>
      <c r="Y777" s="54"/>
      <c r="Z777" s="53"/>
      <c r="AA777" s="24"/>
      <c r="AB777" s="24"/>
      <c r="AC777" s="24"/>
      <c r="AD777" s="24"/>
      <c r="AE777" s="24"/>
      <c r="AF777" s="24"/>
      <c r="AG777" s="49"/>
      <c r="AH777" s="54"/>
      <c r="AI777" s="53"/>
      <c r="AJ777" s="24"/>
      <c r="AK777" s="24"/>
      <c r="AL777" s="24"/>
      <c r="AM777" s="24"/>
      <c r="AN777" s="24"/>
      <c r="AO777" s="24"/>
      <c r="AP777" s="49"/>
      <c r="AQ777" s="54"/>
      <c r="AR777" s="54"/>
      <c r="AS777" s="54"/>
      <c r="AT777" s="29"/>
      <c r="AU777" s="24"/>
      <c r="AV777" s="24"/>
      <c r="AW777" s="24"/>
      <c r="AX777" s="24"/>
      <c r="AY777" s="24"/>
      <c r="AZ777" s="49"/>
      <c r="BA777" s="138"/>
      <c r="BB777" s="136"/>
      <c r="BF777" s="60"/>
      <c r="CS777" s="63"/>
    </row>
    <row r="778" spans="1:97" s="61" customFormat="1" ht="12.75" x14ac:dyDescent="0.2">
      <c r="A778" s="151"/>
      <c r="B778" s="151"/>
      <c r="C778" s="151"/>
      <c r="D778" s="153"/>
      <c r="E778" s="167"/>
      <c r="F778" s="153"/>
      <c r="G778" s="49"/>
      <c r="H778" s="53"/>
      <c r="I778" s="24"/>
      <c r="J778" s="24"/>
      <c r="K778" s="24"/>
      <c r="L778" s="24"/>
      <c r="M778" s="24"/>
      <c r="N778" s="24"/>
      <c r="O778" s="49"/>
      <c r="P778" s="54"/>
      <c r="Q778" s="53"/>
      <c r="R778" s="24"/>
      <c r="S778" s="24"/>
      <c r="T778" s="24"/>
      <c r="U778" s="24"/>
      <c r="V778" s="24"/>
      <c r="W778" s="24"/>
      <c r="X778" s="49"/>
      <c r="Y778" s="54"/>
      <c r="Z778" s="53"/>
      <c r="AA778" s="24"/>
      <c r="AB778" s="24"/>
      <c r="AC778" s="24"/>
      <c r="AD778" s="24"/>
      <c r="AE778" s="24"/>
      <c r="AF778" s="24"/>
      <c r="AG778" s="49"/>
      <c r="AH778" s="54"/>
      <c r="AI778" s="53"/>
      <c r="AJ778" s="24"/>
      <c r="AK778" s="24"/>
      <c r="AL778" s="24"/>
      <c r="AM778" s="24"/>
      <c r="AN778" s="24"/>
      <c r="AO778" s="24"/>
      <c r="AP778" s="49"/>
      <c r="AQ778" s="54"/>
      <c r="AR778" s="54"/>
      <c r="AS778" s="54"/>
      <c r="AT778" s="29"/>
      <c r="AU778" s="24"/>
      <c r="AV778" s="24"/>
      <c r="AW778" s="24"/>
      <c r="AX778" s="24"/>
      <c r="AY778" s="24"/>
      <c r="AZ778" s="49"/>
      <c r="BA778" s="138"/>
      <c r="BB778" s="136"/>
      <c r="BF778" s="60"/>
      <c r="CS778" s="63"/>
    </row>
    <row r="779" spans="1:97" s="61" customFormat="1" ht="12.75" x14ac:dyDescent="0.2">
      <c r="A779" s="151"/>
      <c r="B779" s="151"/>
      <c r="C779" s="151"/>
      <c r="D779" s="153"/>
      <c r="E779" s="167"/>
      <c r="F779" s="153"/>
      <c r="G779" s="49"/>
      <c r="H779" s="53"/>
      <c r="I779" s="24"/>
      <c r="J779" s="24"/>
      <c r="K779" s="24"/>
      <c r="L779" s="24"/>
      <c r="M779" s="24"/>
      <c r="N779" s="24"/>
      <c r="O779" s="49"/>
      <c r="P779" s="54"/>
      <c r="Q779" s="53"/>
      <c r="R779" s="24"/>
      <c r="S779" s="24"/>
      <c r="T779" s="24"/>
      <c r="U779" s="24"/>
      <c r="V779" s="24"/>
      <c r="W779" s="24"/>
      <c r="X779" s="49"/>
      <c r="Y779" s="54"/>
      <c r="Z779" s="53"/>
      <c r="AA779" s="24"/>
      <c r="AB779" s="24"/>
      <c r="AC779" s="24"/>
      <c r="AD779" s="24"/>
      <c r="AE779" s="24"/>
      <c r="AF779" s="24"/>
      <c r="AG779" s="49"/>
      <c r="AH779" s="54"/>
      <c r="AI779" s="53"/>
      <c r="AJ779" s="24"/>
      <c r="AK779" s="24"/>
      <c r="AL779" s="24"/>
      <c r="AM779" s="24"/>
      <c r="AN779" s="24"/>
      <c r="AO779" s="24"/>
      <c r="AP779" s="49"/>
      <c r="AQ779" s="54"/>
      <c r="AR779" s="54"/>
      <c r="AS779" s="54"/>
      <c r="AT779" s="29"/>
      <c r="AU779" s="24"/>
      <c r="AV779" s="24"/>
      <c r="AW779" s="24"/>
      <c r="AX779" s="24"/>
      <c r="AY779" s="24"/>
      <c r="AZ779" s="49"/>
      <c r="BA779" s="138"/>
      <c r="BB779" s="136"/>
      <c r="BF779" s="60"/>
      <c r="CS779" s="63"/>
    </row>
    <row r="780" spans="1:97" s="61" customFormat="1" ht="12.75" x14ac:dyDescent="0.2">
      <c r="A780" s="151"/>
      <c r="B780" s="151"/>
      <c r="C780" s="151"/>
      <c r="D780" s="153"/>
      <c r="E780" s="167"/>
      <c r="F780" s="153"/>
      <c r="G780" s="49"/>
      <c r="H780" s="53"/>
      <c r="I780" s="24"/>
      <c r="J780" s="24"/>
      <c r="K780" s="24"/>
      <c r="L780" s="24"/>
      <c r="M780" s="24"/>
      <c r="N780" s="24"/>
      <c r="O780" s="49"/>
      <c r="P780" s="54"/>
      <c r="Q780" s="53"/>
      <c r="R780" s="24"/>
      <c r="S780" s="24"/>
      <c r="T780" s="24"/>
      <c r="U780" s="24"/>
      <c r="V780" s="24"/>
      <c r="W780" s="24"/>
      <c r="X780" s="49"/>
      <c r="Y780" s="54"/>
      <c r="Z780" s="53"/>
      <c r="AA780" s="24"/>
      <c r="AB780" s="24"/>
      <c r="AC780" s="24"/>
      <c r="AD780" s="24"/>
      <c r="AE780" s="24"/>
      <c r="AF780" s="24"/>
      <c r="AG780" s="49"/>
      <c r="AH780" s="54"/>
      <c r="AI780" s="53"/>
      <c r="AJ780" s="24"/>
      <c r="AK780" s="24"/>
      <c r="AL780" s="24"/>
      <c r="AM780" s="24"/>
      <c r="AN780" s="24"/>
      <c r="AO780" s="24"/>
      <c r="AP780" s="49"/>
      <c r="AQ780" s="54"/>
      <c r="AR780" s="54"/>
      <c r="AS780" s="54"/>
      <c r="AT780" s="29"/>
      <c r="AU780" s="24"/>
      <c r="AV780" s="24"/>
      <c r="AW780" s="24"/>
      <c r="AX780" s="24"/>
      <c r="AY780" s="24"/>
      <c r="AZ780" s="49"/>
      <c r="BA780" s="138"/>
      <c r="BB780" s="136"/>
      <c r="BF780" s="60"/>
      <c r="CS780" s="63"/>
    </row>
    <row r="781" spans="1:97" s="61" customFormat="1" ht="12.75" x14ac:dyDescent="0.2">
      <c r="A781" s="151"/>
      <c r="B781" s="151"/>
      <c r="C781" s="151"/>
      <c r="D781" s="153"/>
      <c r="E781" s="167"/>
      <c r="F781" s="153"/>
      <c r="G781" s="49"/>
      <c r="H781" s="53"/>
      <c r="I781" s="24"/>
      <c r="J781" s="24"/>
      <c r="K781" s="24"/>
      <c r="L781" s="24"/>
      <c r="M781" s="24"/>
      <c r="N781" s="24"/>
      <c r="O781" s="49"/>
      <c r="P781" s="54"/>
      <c r="Q781" s="53"/>
      <c r="R781" s="24"/>
      <c r="S781" s="24"/>
      <c r="T781" s="24"/>
      <c r="U781" s="24"/>
      <c r="V781" s="24"/>
      <c r="W781" s="24"/>
      <c r="X781" s="49"/>
      <c r="Y781" s="54"/>
      <c r="Z781" s="53"/>
      <c r="AA781" s="24"/>
      <c r="AB781" s="24"/>
      <c r="AC781" s="24"/>
      <c r="AD781" s="24"/>
      <c r="AE781" s="24"/>
      <c r="AF781" s="24"/>
      <c r="AG781" s="49"/>
      <c r="AH781" s="54"/>
      <c r="AI781" s="53"/>
      <c r="AJ781" s="24"/>
      <c r="AK781" s="24"/>
      <c r="AL781" s="24"/>
      <c r="AM781" s="24"/>
      <c r="AN781" s="24"/>
      <c r="AO781" s="24"/>
      <c r="AP781" s="49"/>
      <c r="AQ781" s="54"/>
      <c r="AR781" s="54"/>
      <c r="AS781" s="54"/>
      <c r="AT781" s="29"/>
      <c r="AU781" s="24"/>
      <c r="AV781" s="24"/>
      <c r="AW781" s="24"/>
      <c r="AX781" s="24"/>
      <c r="AY781" s="24"/>
      <c r="AZ781" s="49"/>
      <c r="BA781" s="138"/>
      <c r="BB781" s="136"/>
      <c r="BF781" s="60"/>
      <c r="CS781" s="63"/>
    </row>
    <row r="782" spans="1:97" s="61" customFormat="1" ht="12.75" x14ac:dyDescent="0.2">
      <c r="A782" s="151"/>
      <c r="B782" s="151"/>
      <c r="C782" s="151"/>
      <c r="D782" s="153"/>
      <c r="E782" s="167"/>
      <c r="F782" s="153"/>
      <c r="G782" s="49"/>
      <c r="H782" s="53"/>
      <c r="I782" s="24"/>
      <c r="J782" s="24"/>
      <c r="K782" s="24"/>
      <c r="L782" s="24"/>
      <c r="M782" s="24"/>
      <c r="N782" s="24"/>
      <c r="O782" s="49"/>
      <c r="P782" s="54"/>
      <c r="Q782" s="53"/>
      <c r="R782" s="24"/>
      <c r="S782" s="24"/>
      <c r="T782" s="24"/>
      <c r="U782" s="24"/>
      <c r="V782" s="24"/>
      <c r="W782" s="24"/>
      <c r="X782" s="49"/>
      <c r="Y782" s="54"/>
      <c r="Z782" s="53"/>
      <c r="AA782" s="24"/>
      <c r="AB782" s="24"/>
      <c r="AC782" s="24"/>
      <c r="AD782" s="24"/>
      <c r="AE782" s="24"/>
      <c r="AF782" s="24"/>
      <c r="AG782" s="49"/>
      <c r="AH782" s="54"/>
      <c r="AI782" s="53"/>
      <c r="AJ782" s="24"/>
      <c r="AK782" s="24"/>
      <c r="AL782" s="24"/>
      <c r="AM782" s="24"/>
      <c r="AN782" s="24"/>
      <c r="AO782" s="24"/>
      <c r="AP782" s="49"/>
      <c r="AQ782" s="54"/>
      <c r="AR782" s="54"/>
      <c r="AS782" s="54"/>
      <c r="AT782" s="29"/>
      <c r="AU782" s="24"/>
      <c r="AV782" s="24"/>
      <c r="AW782" s="24"/>
      <c r="AX782" s="24"/>
      <c r="AY782" s="24"/>
      <c r="AZ782" s="49"/>
      <c r="BA782" s="138"/>
      <c r="BB782" s="136"/>
      <c r="BF782" s="60"/>
      <c r="CS782" s="63"/>
    </row>
    <row r="783" spans="1:97" s="61" customFormat="1" ht="12.75" x14ac:dyDescent="0.2">
      <c r="A783" s="151"/>
      <c r="B783" s="151"/>
      <c r="C783" s="151"/>
      <c r="D783" s="153"/>
      <c r="E783" s="167"/>
      <c r="F783" s="153"/>
      <c r="G783" s="49"/>
      <c r="H783" s="53"/>
      <c r="I783" s="24"/>
      <c r="J783" s="24"/>
      <c r="K783" s="24"/>
      <c r="L783" s="24"/>
      <c r="M783" s="24"/>
      <c r="N783" s="24"/>
      <c r="O783" s="49"/>
      <c r="P783" s="54"/>
      <c r="Q783" s="53"/>
      <c r="R783" s="24"/>
      <c r="S783" s="24"/>
      <c r="T783" s="24"/>
      <c r="U783" s="24"/>
      <c r="V783" s="24"/>
      <c r="W783" s="24"/>
      <c r="X783" s="49"/>
      <c r="Y783" s="54"/>
      <c r="Z783" s="53"/>
      <c r="AA783" s="24"/>
      <c r="AB783" s="24"/>
      <c r="AC783" s="24"/>
      <c r="AD783" s="24"/>
      <c r="AE783" s="24"/>
      <c r="AF783" s="24"/>
      <c r="AG783" s="49"/>
      <c r="AH783" s="54"/>
      <c r="AI783" s="53"/>
      <c r="AJ783" s="24"/>
      <c r="AK783" s="24"/>
      <c r="AL783" s="24"/>
      <c r="AM783" s="24"/>
      <c r="AN783" s="24"/>
      <c r="AO783" s="24"/>
      <c r="AP783" s="49"/>
      <c r="AQ783" s="54"/>
      <c r="AR783" s="54"/>
      <c r="AS783" s="54"/>
      <c r="AT783" s="29"/>
      <c r="AU783" s="24"/>
      <c r="AV783" s="24"/>
      <c r="AW783" s="24"/>
      <c r="AX783" s="24"/>
      <c r="AY783" s="24"/>
      <c r="AZ783" s="49"/>
      <c r="BA783" s="138"/>
      <c r="BB783" s="136"/>
      <c r="BF783" s="60"/>
      <c r="CS783" s="63"/>
    </row>
    <row r="784" spans="1:97" s="61" customFormat="1" ht="12.75" x14ac:dyDescent="0.2">
      <c r="A784" s="151"/>
      <c r="B784" s="151"/>
      <c r="C784" s="151"/>
      <c r="D784" s="153"/>
      <c r="E784" s="167"/>
      <c r="F784" s="153"/>
      <c r="G784" s="49"/>
      <c r="H784" s="53"/>
      <c r="I784" s="24"/>
      <c r="J784" s="24"/>
      <c r="K784" s="24"/>
      <c r="L784" s="24"/>
      <c r="M784" s="24"/>
      <c r="N784" s="24"/>
      <c r="O784" s="49"/>
      <c r="P784" s="54"/>
      <c r="Q784" s="53"/>
      <c r="R784" s="24"/>
      <c r="S784" s="24"/>
      <c r="T784" s="24"/>
      <c r="U784" s="24"/>
      <c r="V784" s="24"/>
      <c r="W784" s="24"/>
      <c r="X784" s="49"/>
      <c r="Y784" s="54"/>
      <c r="Z784" s="53"/>
      <c r="AA784" s="24"/>
      <c r="AB784" s="24"/>
      <c r="AC784" s="24"/>
      <c r="AD784" s="24"/>
      <c r="AE784" s="24"/>
      <c r="AF784" s="24"/>
      <c r="AG784" s="49"/>
      <c r="AH784" s="54"/>
      <c r="AI784" s="53"/>
      <c r="AJ784" s="24"/>
      <c r="AK784" s="24"/>
      <c r="AL784" s="24"/>
      <c r="AM784" s="24"/>
      <c r="AN784" s="24"/>
      <c r="AO784" s="24"/>
      <c r="AP784" s="49"/>
      <c r="AQ784" s="54"/>
      <c r="AR784" s="54"/>
      <c r="AS784" s="54"/>
      <c r="AT784" s="29"/>
      <c r="AU784" s="24"/>
      <c r="AV784" s="24"/>
      <c r="AW784" s="24"/>
      <c r="AX784" s="24"/>
      <c r="AY784" s="24"/>
      <c r="AZ784" s="49"/>
      <c r="BA784" s="138"/>
      <c r="BB784" s="136"/>
      <c r="BF784" s="60"/>
      <c r="CS784" s="63"/>
    </row>
    <row r="785" spans="1:97" s="61" customFormat="1" ht="12.75" x14ac:dyDescent="0.2">
      <c r="A785" s="151"/>
      <c r="B785" s="151"/>
      <c r="C785" s="151"/>
      <c r="D785" s="153"/>
      <c r="E785" s="167"/>
      <c r="F785" s="153"/>
      <c r="G785" s="49"/>
      <c r="H785" s="53"/>
      <c r="I785" s="24"/>
      <c r="J785" s="24"/>
      <c r="K785" s="24"/>
      <c r="L785" s="24"/>
      <c r="M785" s="24"/>
      <c r="N785" s="24"/>
      <c r="O785" s="49"/>
      <c r="P785" s="54"/>
      <c r="Q785" s="53"/>
      <c r="R785" s="24"/>
      <c r="S785" s="24"/>
      <c r="T785" s="24"/>
      <c r="U785" s="24"/>
      <c r="V785" s="24"/>
      <c r="W785" s="24"/>
      <c r="X785" s="49"/>
      <c r="Y785" s="54"/>
      <c r="Z785" s="53"/>
      <c r="AA785" s="24"/>
      <c r="AB785" s="24"/>
      <c r="AC785" s="24"/>
      <c r="AD785" s="24"/>
      <c r="AE785" s="24"/>
      <c r="AF785" s="24"/>
      <c r="AG785" s="49"/>
      <c r="AH785" s="54"/>
      <c r="AI785" s="53"/>
      <c r="AJ785" s="24"/>
      <c r="AK785" s="24"/>
      <c r="AL785" s="24"/>
      <c r="AM785" s="24"/>
      <c r="AN785" s="24"/>
      <c r="AO785" s="24"/>
      <c r="AP785" s="49"/>
      <c r="AQ785" s="54"/>
      <c r="AR785" s="54"/>
      <c r="AS785" s="54"/>
      <c r="AT785" s="29"/>
      <c r="AU785" s="24"/>
      <c r="AV785" s="24"/>
      <c r="AW785" s="24"/>
      <c r="AX785" s="24"/>
      <c r="AY785" s="24"/>
      <c r="AZ785" s="49"/>
      <c r="BA785" s="138"/>
      <c r="BB785" s="136"/>
      <c r="BF785" s="60"/>
      <c r="CS785" s="63"/>
    </row>
    <row r="786" spans="1:97" s="61" customFormat="1" ht="12.75" x14ac:dyDescent="0.2">
      <c r="A786" s="151"/>
      <c r="B786" s="151"/>
      <c r="C786" s="151"/>
      <c r="D786" s="153"/>
      <c r="E786" s="167"/>
      <c r="F786" s="153"/>
      <c r="G786" s="49"/>
      <c r="H786" s="53"/>
      <c r="I786" s="24"/>
      <c r="J786" s="24"/>
      <c r="K786" s="24"/>
      <c r="L786" s="24"/>
      <c r="M786" s="24"/>
      <c r="N786" s="24"/>
      <c r="O786" s="49"/>
      <c r="P786" s="54"/>
      <c r="Q786" s="53"/>
      <c r="R786" s="24"/>
      <c r="S786" s="24"/>
      <c r="T786" s="24"/>
      <c r="U786" s="24"/>
      <c r="V786" s="24"/>
      <c r="W786" s="24"/>
      <c r="X786" s="49"/>
      <c r="Y786" s="54"/>
      <c r="Z786" s="53"/>
      <c r="AA786" s="24"/>
      <c r="AB786" s="24"/>
      <c r="AC786" s="24"/>
      <c r="AD786" s="24"/>
      <c r="AE786" s="24"/>
      <c r="AF786" s="24"/>
      <c r="AG786" s="49"/>
      <c r="AH786" s="54"/>
      <c r="AI786" s="53"/>
      <c r="AJ786" s="24"/>
      <c r="AK786" s="24"/>
      <c r="AL786" s="24"/>
      <c r="AM786" s="24"/>
      <c r="AN786" s="24"/>
      <c r="AO786" s="24"/>
      <c r="AP786" s="49"/>
      <c r="AQ786" s="54"/>
      <c r="AR786" s="54"/>
      <c r="AS786" s="54"/>
      <c r="AT786" s="29"/>
      <c r="AU786" s="24"/>
      <c r="AV786" s="24"/>
      <c r="AW786" s="24"/>
      <c r="AX786" s="24"/>
      <c r="AY786" s="24"/>
      <c r="AZ786" s="49"/>
      <c r="BA786" s="138"/>
      <c r="BB786" s="136"/>
      <c r="BF786" s="60"/>
      <c r="CS786" s="63"/>
    </row>
    <row r="787" spans="1:97" s="61" customFormat="1" ht="12.75" x14ac:dyDescent="0.2">
      <c r="A787" s="151"/>
      <c r="B787" s="151"/>
      <c r="C787" s="151"/>
      <c r="D787" s="153"/>
      <c r="E787" s="167"/>
      <c r="F787" s="153"/>
      <c r="G787" s="49"/>
      <c r="H787" s="53"/>
      <c r="I787" s="24"/>
      <c r="J787" s="24"/>
      <c r="K787" s="24"/>
      <c r="L787" s="24"/>
      <c r="M787" s="24"/>
      <c r="N787" s="24"/>
      <c r="O787" s="49"/>
      <c r="P787" s="54"/>
      <c r="Q787" s="53"/>
      <c r="R787" s="24"/>
      <c r="S787" s="24"/>
      <c r="T787" s="24"/>
      <c r="U787" s="24"/>
      <c r="V787" s="24"/>
      <c r="W787" s="24"/>
      <c r="X787" s="49"/>
      <c r="Y787" s="54"/>
      <c r="Z787" s="53"/>
      <c r="AA787" s="24"/>
      <c r="AB787" s="24"/>
      <c r="AC787" s="24"/>
      <c r="AD787" s="24"/>
      <c r="AE787" s="24"/>
      <c r="AF787" s="24"/>
      <c r="AG787" s="49"/>
      <c r="AH787" s="54"/>
      <c r="AI787" s="53"/>
      <c r="AJ787" s="24"/>
      <c r="AK787" s="24"/>
      <c r="AL787" s="24"/>
      <c r="AM787" s="24"/>
      <c r="AN787" s="24"/>
      <c r="AO787" s="24"/>
      <c r="AP787" s="49"/>
      <c r="AQ787" s="54"/>
      <c r="AR787" s="54"/>
      <c r="AS787" s="54"/>
      <c r="AT787" s="29"/>
      <c r="AU787" s="24"/>
      <c r="AV787" s="24"/>
      <c r="AW787" s="24"/>
      <c r="AX787" s="24"/>
      <c r="AY787" s="24"/>
      <c r="AZ787" s="49"/>
      <c r="BA787" s="138"/>
      <c r="BB787" s="136"/>
      <c r="BF787" s="60"/>
      <c r="CS787" s="63"/>
    </row>
    <row r="788" spans="1:97" s="61" customFormat="1" ht="12.75" x14ac:dyDescent="0.2">
      <c r="A788" s="151"/>
      <c r="B788" s="151"/>
      <c r="C788" s="151"/>
      <c r="D788" s="153"/>
      <c r="E788" s="167"/>
      <c r="F788" s="153"/>
      <c r="G788" s="49"/>
      <c r="H788" s="53"/>
      <c r="I788" s="24"/>
      <c r="J788" s="24"/>
      <c r="K788" s="24"/>
      <c r="L788" s="24"/>
      <c r="M788" s="24"/>
      <c r="N788" s="24"/>
      <c r="O788" s="49"/>
      <c r="P788" s="54"/>
      <c r="Q788" s="53"/>
      <c r="R788" s="24"/>
      <c r="S788" s="24"/>
      <c r="T788" s="24"/>
      <c r="U788" s="24"/>
      <c r="V788" s="24"/>
      <c r="W788" s="24"/>
      <c r="X788" s="49"/>
      <c r="Y788" s="54"/>
      <c r="Z788" s="53"/>
      <c r="AA788" s="24"/>
      <c r="AB788" s="24"/>
      <c r="AC788" s="24"/>
      <c r="AD788" s="24"/>
      <c r="AE788" s="24"/>
      <c r="AF788" s="24"/>
      <c r="AG788" s="49"/>
      <c r="AH788" s="54"/>
      <c r="AI788" s="53"/>
      <c r="AJ788" s="24"/>
      <c r="AK788" s="24"/>
      <c r="AL788" s="24"/>
      <c r="AM788" s="24"/>
      <c r="AN788" s="24"/>
      <c r="AO788" s="24"/>
      <c r="AP788" s="49"/>
      <c r="AQ788" s="54"/>
      <c r="AR788" s="54"/>
      <c r="AS788" s="54"/>
      <c r="AT788" s="29"/>
      <c r="AU788" s="24"/>
      <c r="AV788" s="24"/>
      <c r="AW788" s="24"/>
      <c r="AX788" s="24"/>
      <c r="AY788" s="24"/>
      <c r="AZ788" s="49"/>
      <c r="BA788" s="138"/>
      <c r="BB788" s="136"/>
      <c r="BF788" s="60"/>
      <c r="CS788" s="63"/>
    </row>
    <row r="789" spans="1:97" s="61" customFormat="1" ht="12.75" x14ac:dyDescent="0.2">
      <c r="A789" s="151"/>
      <c r="B789" s="151"/>
      <c r="C789" s="151"/>
      <c r="D789" s="153"/>
      <c r="E789" s="167"/>
      <c r="F789" s="153"/>
      <c r="G789" s="49"/>
      <c r="H789" s="53"/>
      <c r="I789" s="24"/>
      <c r="J789" s="24"/>
      <c r="K789" s="24"/>
      <c r="L789" s="24"/>
      <c r="M789" s="24"/>
      <c r="N789" s="24"/>
      <c r="O789" s="49"/>
      <c r="P789" s="54"/>
      <c r="Q789" s="53"/>
      <c r="R789" s="24"/>
      <c r="S789" s="24"/>
      <c r="T789" s="24"/>
      <c r="U789" s="24"/>
      <c r="V789" s="24"/>
      <c r="W789" s="24"/>
      <c r="X789" s="49"/>
      <c r="Y789" s="54"/>
      <c r="Z789" s="53"/>
      <c r="AA789" s="24"/>
      <c r="AB789" s="24"/>
      <c r="AC789" s="24"/>
      <c r="AD789" s="24"/>
      <c r="AE789" s="24"/>
      <c r="AF789" s="24"/>
      <c r="AG789" s="49"/>
      <c r="AH789" s="54"/>
      <c r="AI789" s="53"/>
      <c r="AJ789" s="24"/>
      <c r="AK789" s="24"/>
      <c r="AL789" s="24"/>
      <c r="AM789" s="24"/>
      <c r="AN789" s="24"/>
      <c r="AO789" s="24"/>
      <c r="AP789" s="49"/>
      <c r="AQ789" s="54"/>
      <c r="AR789" s="54"/>
      <c r="AS789" s="54"/>
      <c r="AT789" s="29"/>
      <c r="AU789" s="24"/>
      <c r="AV789" s="24"/>
      <c r="AW789" s="24"/>
      <c r="AX789" s="24"/>
      <c r="AY789" s="24"/>
      <c r="AZ789" s="49"/>
      <c r="BA789" s="138"/>
      <c r="BB789" s="136"/>
      <c r="BF789" s="60"/>
      <c r="CS789" s="63"/>
    </row>
    <row r="790" spans="1:97" s="61" customFormat="1" ht="12.75" x14ac:dyDescent="0.2">
      <c r="A790" s="151"/>
      <c r="B790" s="151"/>
      <c r="C790" s="151"/>
      <c r="D790" s="153"/>
      <c r="E790" s="167"/>
      <c r="F790" s="153"/>
      <c r="G790" s="49"/>
      <c r="H790" s="53"/>
      <c r="I790" s="24"/>
      <c r="J790" s="24"/>
      <c r="K790" s="24"/>
      <c r="L790" s="24"/>
      <c r="M790" s="24"/>
      <c r="N790" s="24"/>
      <c r="O790" s="49"/>
      <c r="P790" s="54"/>
      <c r="Q790" s="53"/>
      <c r="R790" s="24"/>
      <c r="S790" s="24"/>
      <c r="T790" s="24"/>
      <c r="U790" s="24"/>
      <c r="V790" s="24"/>
      <c r="W790" s="24"/>
      <c r="X790" s="49"/>
      <c r="Y790" s="54"/>
      <c r="Z790" s="53"/>
      <c r="AA790" s="24"/>
      <c r="AB790" s="24"/>
      <c r="AC790" s="24"/>
      <c r="AD790" s="24"/>
      <c r="AE790" s="24"/>
      <c r="AF790" s="24"/>
      <c r="AG790" s="49"/>
      <c r="AH790" s="54"/>
      <c r="AI790" s="53"/>
      <c r="AJ790" s="24"/>
      <c r="AK790" s="24"/>
      <c r="AL790" s="24"/>
      <c r="AM790" s="24"/>
      <c r="AN790" s="24"/>
      <c r="AO790" s="24"/>
      <c r="AP790" s="49"/>
      <c r="AQ790" s="54"/>
      <c r="AR790" s="54"/>
      <c r="AS790" s="54"/>
      <c r="AT790" s="29"/>
      <c r="AU790" s="24"/>
      <c r="AV790" s="24"/>
      <c r="AW790" s="24"/>
      <c r="AX790" s="24"/>
      <c r="AY790" s="24"/>
      <c r="AZ790" s="49"/>
      <c r="BA790" s="138"/>
      <c r="BB790" s="136"/>
      <c r="BF790" s="60"/>
      <c r="CS790" s="63"/>
    </row>
    <row r="791" spans="1:97" s="61" customFormat="1" ht="12.75" x14ac:dyDescent="0.2">
      <c r="A791" s="151"/>
      <c r="B791" s="151"/>
      <c r="C791" s="151"/>
      <c r="D791" s="153"/>
      <c r="E791" s="167"/>
      <c r="F791" s="153"/>
      <c r="G791" s="49"/>
      <c r="H791" s="53"/>
      <c r="I791" s="24"/>
      <c r="J791" s="24"/>
      <c r="K791" s="24"/>
      <c r="L791" s="24"/>
      <c r="M791" s="24"/>
      <c r="N791" s="24"/>
      <c r="O791" s="49"/>
      <c r="P791" s="54"/>
      <c r="Q791" s="53"/>
      <c r="R791" s="24"/>
      <c r="S791" s="24"/>
      <c r="T791" s="24"/>
      <c r="U791" s="24"/>
      <c r="V791" s="24"/>
      <c r="W791" s="24"/>
      <c r="X791" s="49"/>
      <c r="Y791" s="54"/>
      <c r="Z791" s="53"/>
      <c r="AA791" s="24"/>
      <c r="AB791" s="24"/>
      <c r="AC791" s="24"/>
      <c r="AD791" s="24"/>
      <c r="AE791" s="24"/>
      <c r="AF791" s="24"/>
      <c r="AG791" s="49"/>
      <c r="AH791" s="54"/>
      <c r="AI791" s="53"/>
      <c r="AJ791" s="24"/>
      <c r="AK791" s="24"/>
      <c r="AL791" s="24"/>
      <c r="AM791" s="24"/>
      <c r="AN791" s="24"/>
      <c r="AO791" s="24"/>
      <c r="AP791" s="49"/>
      <c r="AQ791" s="54"/>
      <c r="AR791" s="54"/>
      <c r="AS791" s="54"/>
      <c r="AT791" s="29"/>
      <c r="AU791" s="24"/>
      <c r="AV791" s="24"/>
      <c r="AW791" s="24"/>
      <c r="AX791" s="24"/>
      <c r="AY791" s="24"/>
      <c r="AZ791" s="49"/>
      <c r="BA791" s="138"/>
      <c r="BB791" s="136"/>
      <c r="BF791" s="60"/>
      <c r="CS791" s="63"/>
    </row>
    <row r="792" spans="1:97" s="61" customFormat="1" ht="12.75" x14ac:dyDescent="0.2">
      <c r="A792" s="151"/>
      <c r="B792" s="151"/>
      <c r="C792" s="151"/>
      <c r="D792" s="153"/>
      <c r="E792" s="167"/>
      <c r="F792" s="153"/>
      <c r="G792" s="49"/>
      <c r="H792" s="53"/>
      <c r="I792" s="24"/>
      <c r="J792" s="24"/>
      <c r="K792" s="24"/>
      <c r="L792" s="24"/>
      <c r="M792" s="24"/>
      <c r="N792" s="24"/>
      <c r="O792" s="49"/>
      <c r="P792" s="54"/>
      <c r="Q792" s="53"/>
      <c r="R792" s="24"/>
      <c r="S792" s="24"/>
      <c r="T792" s="24"/>
      <c r="U792" s="24"/>
      <c r="V792" s="24"/>
      <c r="W792" s="24"/>
      <c r="X792" s="49"/>
      <c r="Y792" s="54"/>
      <c r="Z792" s="53"/>
      <c r="AA792" s="24"/>
      <c r="AB792" s="24"/>
      <c r="AC792" s="24"/>
      <c r="AD792" s="24"/>
      <c r="AE792" s="24"/>
      <c r="AF792" s="24"/>
      <c r="AG792" s="49"/>
      <c r="AH792" s="54"/>
      <c r="AI792" s="53"/>
      <c r="AJ792" s="24"/>
      <c r="AK792" s="24"/>
      <c r="AL792" s="24"/>
      <c r="AM792" s="24"/>
      <c r="AN792" s="24"/>
      <c r="AO792" s="24"/>
      <c r="AP792" s="49"/>
      <c r="AQ792" s="54"/>
      <c r="AR792" s="54"/>
      <c r="AS792" s="54"/>
      <c r="AT792" s="29"/>
      <c r="AU792" s="24"/>
      <c r="AV792" s="24"/>
      <c r="AW792" s="24"/>
      <c r="AX792" s="24"/>
      <c r="AY792" s="24"/>
      <c r="AZ792" s="49"/>
      <c r="BA792" s="138"/>
      <c r="BB792" s="136"/>
      <c r="BF792" s="60"/>
      <c r="CS792" s="63"/>
    </row>
    <row r="793" spans="1:97" s="61" customFormat="1" ht="12.75" x14ac:dyDescent="0.2">
      <c r="A793" s="151"/>
      <c r="B793" s="151"/>
      <c r="C793" s="151"/>
      <c r="D793" s="153"/>
      <c r="E793" s="167"/>
      <c r="F793" s="153"/>
      <c r="G793" s="49"/>
      <c r="H793" s="53"/>
      <c r="I793" s="24"/>
      <c r="J793" s="24"/>
      <c r="K793" s="24"/>
      <c r="L793" s="24"/>
      <c r="M793" s="24"/>
      <c r="N793" s="24"/>
      <c r="O793" s="49"/>
      <c r="P793" s="54"/>
      <c r="Q793" s="53"/>
      <c r="R793" s="24"/>
      <c r="S793" s="24"/>
      <c r="T793" s="24"/>
      <c r="U793" s="24"/>
      <c r="V793" s="24"/>
      <c r="W793" s="24"/>
      <c r="X793" s="49"/>
      <c r="Y793" s="54"/>
      <c r="Z793" s="53"/>
      <c r="AA793" s="24"/>
      <c r="AB793" s="24"/>
      <c r="AC793" s="24"/>
      <c r="AD793" s="24"/>
      <c r="AE793" s="24"/>
      <c r="AF793" s="24"/>
      <c r="AG793" s="49"/>
      <c r="AH793" s="54"/>
      <c r="AI793" s="53"/>
      <c r="AJ793" s="24"/>
      <c r="AK793" s="24"/>
      <c r="AL793" s="24"/>
      <c r="AM793" s="24"/>
      <c r="AN793" s="24"/>
      <c r="AO793" s="24"/>
      <c r="AP793" s="49"/>
      <c r="AQ793" s="54"/>
      <c r="AR793" s="54"/>
      <c r="AS793" s="54"/>
      <c r="AT793" s="29"/>
      <c r="AU793" s="24"/>
      <c r="AV793" s="24"/>
      <c r="AW793" s="24"/>
      <c r="AX793" s="24"/>
      <c r="AY793" s="24"/>
      <c r="AZ793" s="49"/>
      <c r="BA793" s="138"/>
      <c r="BB793" s="136"/>
      <c r="BF793" s="60"/>
      <c r="CS793" s="63"/>
    </row>
    <row r="794" spans="1:97" s="61" customFormat="1" ht="12.75" x14ac:dyDescent="0.2">
      <c r="A794" s="151"/>
      <c r="B794" s="151"/>
      <c r="C794" s="151"/>
      <c r="D794" s="153"/>
      <c r="E794" s="167"/>
      <c r="F794" s="153"/>
      <c r="G794" s="49"/>
      <c r="H794" s="53"/>
      <c r="I794" s="24"/>
      <c r="J794" s="24"/>
      <c r="K794" s="24"/>
      <c r="L794" s="24"/>
      <c r="M794" s="24"/>
      <c r="N794" s="24"/>
      <c r="O794" s="49"/>
      <c r="P794" s="54"/>
      <c r="Q794" s="53"/>
      <c r="R794" s="24"/>
      <c r="S794" s="24"/>
      <c r="T794" s="24"/>
      <c r="U794" s="24"/>
      <c r="V794" s="24"/>
      <c r="W794" s="24"/>
      <c r="X794" s="49"/>
      <c r="Y794" s="54"/>
      <c r="Z794" s="53"/>
      <c r="AA794" s="24"/>
      <c r="AB794" s="24"/>
      <c r="AC794" s="24"/>
      <c r="AD794" s="24"/>
      <c r="AE794" s="24"/>
      <c r="AF794" s="24"/>
      <c r="AG794" s="49"/>
      <c r="AH794" s="54"/>
      <c r="AI794" s="53"/>
      <c r="AJ794" s="24"/>
      <c r="AK794" s="24"/>
      <c r="AL794" s="24"/>
      <c r="AM794" s="24"/>
      <c r="AN794" s="24"/>
      <c r="AO794" s="24"/>
      <c r="AP794" s="49"/>
      <c r="AQ794" s="54"/>
      <c r="AR794" s="54"/>
      <c r="AS794" s="54"/>
      <c r="AT794" s="29"/>
      <c r="AU794" s="24"/>
      <c r="AV794" s="24"/>
      <c r="AW794" s="24"/>
      <c r="AX794" s="24"/>
      <c r="AY794" s="24"/>
      <c r="AZ794" s="49"/>
      <c r="BA794" s="138"/>
      <c r="BB794" s="136"/>
      <c r="BF794" s="60"/>
      <c r="CS794" s="63"/>
    </row>
    <row r="795" spans="1:97" s="61" customFormat="1" ht="12.75" x14ac:dyDescent="0.2">
      <c r="A795" s="151"/>
      <c r="B795" s="151"/>
      <c r="C795" s="151"/>
      <c r="D795" s="153"/>
      <c r="E795" s="167"/>
      <c r="F795" s="153"/>
      <c r="G795" s="49"/>
      <c r="H795" s="53"/>
      <c r="I795" s="24"/>
      <c r="J795" s="24"/>
      <c r="K795" s="24"/>
      <c r="L795" s="24"/>
      <c r="M795" s="24"/>
      <c r="N795" s="24"/>
      <c r="O795" s="49"/>
      <c r="P795" s="54"/>
      <c r="Q795" s="53"/>
      <c r="R795" s="24"/>
      <c r="S795" s="24"/>
      <c r="T795" s="24"/>
      <c r="U795" s="24"/>
      <c r="V795" s="24"/>
      <c r="W795" s="24"/>
      <c r="X795" s="49"/>
      <c r="Y795" s="54"/>
      <c r="Z795" s="53"/>
      <c r="AA795" s="24"/>
      <c r="AB795" s="24"/>
      <c r="AC795" s="24"/>
      <c r="AD795" s="24"/>
      <c r="AE795" s="24"/>
      <c r="AF795" s="24"/>
      <c r="AG795" s="49"/>
      <c r="AH795" s="54"/>
      <c r="AI795" s="53"/>
      <c r="AJ795" s="24"/>
      <c r="AK795" s="24"/>
      <c r="AL795" s="24"/>
      <c r="AM795" s="24"/>
      <c r="AN795" s="24"/>
      <c r="AO795" s="24"/>
      <c r="AP795" s="49"/>
      <c r="AQ795" s="54"/>
      <c r="AR795" s="54"/>
      <c r="AS795" s="54"/>
      <c r="AT795" s="29"/>
      <c r="AU795" s="24"/>
      <c r="AV795" s="24"/>
      <c r="AW795" s="24"/>
      <c r="AX795" s="24"/>
      <c r="AY795" s="24"/>
      <c r="AZ795" s="49"/>
      <c r="BA795" s="138"/>
      <c r="BB795" s="136"/>
      <c r="BF795" s="60"/>
      <c r="CS795" s="63"/>
    </row>
    <row r="796" spans="1:97" s="61" customFormat="1" ht="12.75" x14ac:dyDescent="0.2">
      <c r="A796" s="151"/>
      <c r="B796" s="151"/>
      <c r="C796" s="151"/>
      <c r="D796" s="153"/>
      <c r="E796" s="167"/>
      <c r="F796" s="153"/>
      <c r="G796" s="49"/>
      <c r="H796" s="53"/>
      <c r="I796" s="24"/>
      <c r="J796" s="24"/>
      <c r="K796" s="24"/>
      <c r="L796" s="24"/>
      <c r="M796" s="24"/>
      <c r="N796" s="24"/>
      <c r="O796" s="49"/>
      <c r="P796" s="54"/>
      <c r="Q796" s="53"/>
      <c r="R796" s="24"/>
      <c r="S796" s="24"/>
      <c r="T796" s="24"/>
      <c r="U796" s="24"/>
      <c r="V796" s="24"/>
      <c r="W796" s="24"/>
      <c r="X796" s="49"/>
      <c r="Y796" s="54"/>
      <c r="Z796" s="53"/>
      <c r="AA796" s="24"/>
      <c r="AB796" s="24"/>
      <c r="AC796" s="24"/>
      <c r="AD796" s="24"/>
      <c r="AE796" s="24"/>
      <c r="AF796" s="24"/>
      <c r="AG796" s="49"/>
      <c r="AH796" s="54"/>
      <c r="AI796" s="53"/>
      <c r="AJ796" s="24"/>
      <c r="AK796" s="24"/>
      <c r="AL796" s="24"/>
      <c r="AM796" s="24"/>
      <c r="AN796" s="24"/>
      <c r="AO796" s="24"/>
      <c r="AP796" s="49"/>
      <c r="AQ796" s="54"/>
      <c r="AR796" s="54"/>
      <c r="AS796" s="54"/>
      <c r="AT796" s="29"/>
      <c r="AU796" s="24"/>
      <c r="AV796" s="24"/>
      <c r="AW796" s="24"/>
      <c r="AX796" s="24"/>
      <c r="AY796" s="24"/>
      <c r="AZ796" s="49"/>
      <c r="BA796" s="138"/>
      <c r="BB796" s="136"/>
      <c r="BF796" s="60"/>
      <c r="CS796" s="63"/>
    </row>
    <row r="797" spans="1:97" s="61" customFormat="1" ht="12.75" x14ac:dyDescent="0.2">
      <c r="A797" s="151"/>
      <c r="B797" s="151"/>
      <c r="C797" s="151"/>
      <c r="D797" s="153"/>
      <c r="E797" s="167"/>
      <c r="F797" s="153"/>
      <c r="G797" s="49"/>
      <c r="H797" s="53"/>
      <c r="I797" s="24"/>
      <c r="J797" s="24"/>
      <c r="K797" s="24"/>
      <c r="L797" s="24"/>
      <c r="M797" s="24"/>
      <c r="N797" s="24"/>
      <c r="O797" s="49"/>
      <c r="P797" s="54"/>
      <c r="Q797" s="53"/>
      <c r="R797" s="24"/>
      <c r="S797" s="24"/>
      <c r="T797" s="24"/>
      <c r="U797" s="24"/>
      <c r="V797" s="24"/>
      <c r="W797" s="24"/>
      <c r="X797" s="49"/>
      <c r="Y797" s="54"/>
      <c r="Z797" s="53"/>
      <c r="AA797" s="24"/>
      <c r="AB797" s="24"/>
      <c r="AC797" s="24"/>
      <c r="AD797" s="24"/>
      <c r="AE797" s="24"/>
      <c r="AF797" s="24"/>
      <c r="AG797" s="49"/>
      <c r="AH797" s="54"/>
      <c r="AI797" s="53"/>
      <c r="AJ797" s="24"/>
      <c r="AK797" s="24"/>
      <c r="AL797" s="24"/>
      <c r="AM797" s="24"/>
      <c r="AN797" s="24"/>
      <c r="AO797" s="24"/>
      <c r="AP797" s="49"/>
      <c r="AQ797" s="54"/>
      <c r="AR797" s="54"/>
      <c r="AS797" s="54"/>
      <c r="AT797" s="29"/>
      <c r="AU797" s="24"/>
      <c r="AV797" s="24"/>
      <c r="AW797" s="24"/>
      <c r="AX797" s="24"/>
      <c r="AY797" s="24"/>
      <c r="AZ797" s="49"/>
      <c r="BA797" s="138"/>
      <c r="BB797" s="136"/>
      <c r="BF797" s="60"/>
      <c r="CS797" s="63"/>
    </row>
    <row r="798" spans="1:97" s="61" customFormat="1" ht="12.75" x14ac:dyDescent="0.2">
      <c r="A798" s="151"/>
      <c r="B798" s="151"/>
      <c r="C798" s="151"/>
      <c r="D798" s="153"/>
      <c r="E798" s="167"/>
      <c r="F798" s="153"/>
      <c r="G798" s="49"/>
      <c r="H798" s="53"/>
      <c r="I798" s="24"/>
      <c r="J798" s="24"/>
      <c r="K798" s="24"/>
      <c r="L798" s="24"/>
      <c r="M798" s="24"/>
      <c r="N798" s="24"/>
      <c r="O798" s="49"/>
      <c r="P798" s="54"/>
      <c r="Q798" s="53"/>
      <c r="R798" s="24"/>
      <c r="S798" s="24"/>
      <c r="T798" s="24"/>
      <c r="U798" s="24"/>
      <c r="V798" s="24"/>
      <c r="W798" s="24"/>
      <c r="X798" s="49"/>
      <c r="Y798" s="54"/>
      <c r="Z798" s="53"/>
      <c r="AA798" s="24"/>
      <c r="AB798" s="24"/>
      <c r="AC798" s="24"/>
      <c r="AD798" s="24"/>
      <c r="AE798" s="24"/>
      <c r="AF798" s="24"/>
      <c r="AG798" s="49"/>
      <c r="AH798" s="54"/>
      <c r="AI798" s="53"/>
      <c r="AJ798" s="24"/>
      <c r="AK798" s="24"/>
      <c r="AL798" s="24"/>
      <c r="AM798" s="24"/>
      <c r="AN798" s="24"/>
      <c r="AO798" s="24"/>
      <c r="AP798" s="49"/>
      <c r="AQ798" s="54"/>
      <c r="AR798" s="54"/>
      <c r="AS798" s="54"/>
      <c r="AT798" s="29"/>
      <c r="AU798" s="24"/>
      <c r="AV798" s="24"/>
      <c r="AW798" s="24"/>
      <c r="AX798" s="24"/>
      <c r="AY798" s="24"/>
      <c r="AZ798" s="49"/>
      <c r="BA798" s="138"/>
      <c r="BB798" s="136"/>
      <c r="BF798" s="60"/>
      <c r="CS798" s="63"/>
    </row>
    <row r="799" spans="1:97" s="61" customFormat="1" ht="12.75" x14ac:dyDescent="0.2">
      <c r="A799" s="151"/>
      <c r="B799" s="151"/>
      <c r="C799" s="151"/>
      <c r="D799" s="153"/>
      <c r="E799" s="167"/>
      <c r="F799" s="153"/>
      <c r="G799" s="49"/>
      <c r="H799" s="53"/>
      <c r="I799" s="24"/>
      <c r="J799" s="24"/>
      <c r="K799" s="24"/>
      <c r="L799" s="24"/>
      <c r="M799" s="24"/>
      <c r="N799" s="24"/>
      <c r="O799" s="49"/>
      <c r="P799" s="54"/>
      <c r="Q799" s="53"/>
      <c r="R799" s="24"/>
      <c r="S799" s="24"/>
      <c r="T799" s="24"/>
      <c r="U799" s="24"/>
      <c r="V799" s="24"/>
      <c r="W799" s="24"/>
      <c r="X799" s="49"/>
      <c r="Y799" s="54"/>
      <c r="Z799" s="53"/>
      <c r="AA799" s="24"/>
      <c r="AB799" s="24"/>
      <c r="AC799" s="24"/>
      <c r="AD799" s="24"/>
      <c r="AE799" s="24"/>
      <c r="AF799" s="24"/>
      <c r="AG799" s="49"/>
      <c r="AH799" s="54"/>
      <c r="AI799" s="53"/>
      <c r="AJ799" s="24"/>
      <c r="AK799" s="24"/>
      <c r="AL799" s="24"/>
      <c r="AM799" s="24"/>
      <c r="AN799" s="24"/>
      <c r="AO799" s="24"/>
      <c r="AP799" s="49"/>
      <c r="AQ799" s="54"/>
      <c r="AR799" s="54"/>
      <c r="AS799" s="54"/>
      <c r="AT799" s="29"/>
      <c r="AU799" s="24"/>
      <c r="AV799" s="24"/>
      <c r="AW799" s="24"/>
      <c r="AX799" s="24"/>
      <c r="AY799" s="24"/>
      <c r="AZ799" s="49"/>
      <c r="BA799" s="138"/>
      <c r="BB799" s="136"/>
      <c r="BF799" s="60"/>
      <c r="CS799" s="63"/>
    </row>
    <row r="800" spans="1:97" s="61" customFormat="1" ht="12.75" x14ac:dyDescent="0.2">
      <c r="A800" s="151"/>
      <c r="B800" s="151"/>
      <c r="C800" s="151"/>
      <c r="D800" s="153"/>
      <c r="E800" s="167"/>
      <c r="F800" s="153"/>
      <c r="G800" s="49"/>
      <c r="H800" s="53"/>
      <c r="I800" s="24"/>
      <c r="J800" s="24"/>
      <c r="K800" s="24"/>
      <c r="L800" s="24"/>
      <c r="M800" s="24"/>
      <c r="N800" s="24"/>
      <c r="O800" s="49"/>
      <c r="P800" s="54"/>
      <c r="Q800" s="53"/>
      <c r="R800" s="24"/>
      <c r="S800" s="24"/>
      <c r="T800" s="24"/>
      <c r="U800" s="24"/>
      <c r="V800" s="24"/>
      <c r="W800" s="24"/>
      <c r="X800" s="49"/>
      <c r="Y800" s="54"/>
      <c r="Z800" s="53"/>
      <c r="AA800" s="24"/>
      <c r="AB800" s="24"/>
      <c r="AC800" s="24"/>
      <c r="AD800" s="24"/>
      <c r="AE800" s="24"/>
      <c r="AF800" s="24"/>
      <c r="AG800" s="49"/>
      <c r="AH800" s="54"/>
      <c r="AI800" s="53"/>
      <c r="AJ800" s="24"/>
      <c r="AK800" s="24"/>
      <c r="AL800" s="24"/>
      <c r="AM800" s="24"/>
      <c r="AN800" s="24"/>
      <c r="AO800" s="24"/>
      <c r="AP800" s="49"/>
      <c r="AQ800" s="54"/>
      <c r="AR800" s="54"/>
      <c r="AS800" s="54"/>
      <c r="AT800" s="29"/>
      <c r="AU800" s="24"/>
      <c r="AV800" s="24"/>
      <c r="AW800" s="24"/>
      <c r="AX800" s="24"/>
      <c r="AY800" s="24"/>
      <c r="AZ800" s="49"/>
      <c r="BA800" s="138"/>
      <c r="BB800" s="136"/>
      <c r="BF800" s="60"/>
      <c r="CS800" s="63"/>
    </row>
    <row r="801" spans="1:97" s="61" customFormat="1" ht="12.75" x14ac:dyDescent="0.2">
      <c r="A801" s="151"/>
      <c r="B801" s="151"/>
      <c r="C801" s="151"/>
      <c r="D801" s="153"/>
      <c r="E801" s="167"/>
      <c r="F801" s="153"/>
      <c r="G801" s="49"/>
      <c r="H801" s="53"/>
      <c r="I801" s="24"/>
      <c r="J801" s="24"/>
      <c r="K801" s="24"/>
      <c r="L801" s="24"/>
      <c r="M801" s="24"/>
      <c r="N801" s="24"/>
      <c r="O801" s="49"/>
      <c r="P801" s="54"/>
      <c r="Q801" s="53"/>
      <c r="R801" s="24"/>
      <c r="S801" s="24"/>
      <c r="T801" s="24"/>
      <c r="U801" s="24"/>
      <c r="V801" s="24"/>
      <c r="W801" s="24"/>
      <c r="X801" s="49"/>
      <c r="Y801" s="54"/>
      <c r="Z801" s="53"/>
      <c r="AA801" s="24"/>
      <c r="AB801" s="24"/>
      <c r="AC801" s="24"/>
      <c r="AD801" s="24"/>
      <c r="AE801" s="24"/>
      <c r="AF801" s="24"/>
      <c r="AG801" s="49"/>
      <c r="AH801" s="54"/>
      <c r="AI801" s="53"/>
      <c r="AJ801" s="24"/>
      <c r="AK801" s="24"/>
      <c r="AL801" s="24"/>
      <c r="AM801" s="24"/>
      <c r="AN801" s="24"/>
      <c r="AO801" s="24"/>
      <c r="AP801" s="49"/>
      <c r="AQ801" s="54"/>
      <c r="AR801" s="54"/>
      <c r="AS801" s="54"/>
      <c r="AT801" s="29"/>
      <c r="AU801" s="24"/>
      <c r="AV801" s="24"/>
      <c r="AW801" s="24"/>
      <c r="AX801" s="24"/>
      <c r="AY801" s="24"/>
      <c r="AZ801" s="49"/>
      <c r="BA801" s="138"/>
      <c r="BB801" s="136"/>
      <c r="BF801" s="60"/>
      <c r="CS801" s="63"/>
    </row>
    <row r="802" spans="1:97" s="61" customFormat="1" ht="12.75" x14ac:dyDescent="0.2">
      <c r="A802" s="151"/>
      <c r="B802" s="151"/>
      <c r="C802" s="151"/>
      <c r="D802" s="153"/>
      <c r="E802" s="167"/>
      <c r="F802" s="153"/>
      <c r="G802" s="49"/>
      <c r="H802" s="53"/>
      <c r="I802" s="24"/>
      <c r="J802" s="24"/>
      <c r="K802" s="24"/>
      <c r="L802" s="24"/>
      <c r="M802" s="24"/>
      <c r="N802" s="24"/>
      <c r="O802" s="49"/>
      <c r="P802" s="54"/>
      <c r="Q802" s="53"/>
      <c r="R802" s="24"/>
      <c r="S802" s="24"/>
      <c r="T802" s="24"/>
      <c r="U802" s="24"/>
      <c r="V802" s="24"/>
      <c r="W802" s="24"/>
      <c r="X802" s="49"/>
      <c r="Y802" s="54"/>
      <c r="Z802" s="53"/>
      <c r="AA802" s="24"/>
      <c r="AB802" s="24"/>
      <c r="AC802" s="24"/>
      <c r="AD802" s="24"/>
      <c r="AE802" s="24"/>
      <c r="AF802" s="24"/>
      <c r="AG802" s="49"/>
      <c r="AH802" s="54"/>
      <c r="AI802" s="53"/>
      <c r="AJ802" s="24"/>
      <c r="AK802" s="24"/>
      <c r="AL802" s="24"/>
      <c r="AM802" s="24"/>
      <c r="AN802" s="24"/>
      <c r="AO802" s="24"/>
      <c r="AP802" s="49"/>
      <c r="AQ802" s="54"/>
      <c r="AR802" s="54"/>
      <c r="AS802" s="54"/>
      <c r="AT802" s="29"/>
      <c r="AU802" s="24"/>
      <c r="AV802" s="24"/>
      <c r="AW802" s="24"/>
      <c r="AX802" s="24"/>
      <c r="AY802" s="24"/>
      <c r="AZ802" s="49"/>
      <c r="BA802" s="138"/>
      <c r="BB802" s="136"/>
      <c r="BF802" s="60"/>
      <c r="CS802" s="63"/>
    </row>
    <row r="803" spans="1:97" s="61" customFormat="1" ht="12.75" x14ac:dyDescent="0.2">
      <c r="A803" s="151"/>
      <c r="B803" s="151"/>
      <c r="C803" s="151"/>
      <c r="D803" s="153"/>
      <c r="E803" s="167"/>
      <c r="F803" s="153"/>
      <c r="G803" s="49"/>
      <c r="H803" s="53"/>
      <c r="I803" s="24"/>
      <c r="J803" s="24"/>
      <c r="K803" s="24"/>
      <c r="L803" s="24"/>
      <c r="M803" s="24"/>
      <c r="N803" s="24"/>
      <c r="O803" s="49"/>
      <c r="P803" s="54"/>
      <c r="Q803" s="53"/>
      <c r="R803" s="24"/>
      <c r="S803" s="24"/>
      <c r="T803" s="24"/>
      <c r="U803" s="24"/>
      <c r="V803" s="24"/>
      <c r="W803" s="24"/>
      <c r="X803" s="49"/>
      <c r="Y803" s="54"/>
      <c r="Z803" s="53"/>
      <c r="AA803" s="24"/>
      <c r="AB803" s="24"/>
      <c r="AC803" s="24"/>
      <c r="AD803" s="24"/>
      <c r="AE803" s="24"/>
      <c r="AF803" s="24"/>
      <c r="AG803" s="49"/>
      <c r="AH803" s="54"/>
      <c r="AI803" s="53"/>
      <c r="AJ803" s="24"/>
      <c r="AK803" s="24"/>
      <c r="AL803" s="24"/>
      <c r="AM803" s="24"/>
      <c r="AN803" s="24"/>
      <c r="AO803" s="24"/>
      <c r="AP803" s="49"/>
      <c r="AQ803" s="54"/>
      <c r="AR803" s="54"/>
      <c r="AS803" s="54"/>
      <c r="AT803" s="29"/>
      <c r="AU803" s="24"/>
      <c r="AV803" s="24"/>
      <c r="AW803" s="24"/>
      <c r="AX803" s="24"/>
      <c r="AY803" s="24"/>
      <c r="AZ803" s="49"/>
      <c r="BA803" s="138"/>
      <c r="BB803" s="136"/>
      <c r="BF803" s="60"/>
      <c r="CS803" s="63"/>
    </row>
    <row r="804" spans="1:97" s="61" customFormat="1" ht="12.75" x14ac:dyDescent="0.2">
      <c r="A804" s="151"/>
      <c r="B804" s="151"/>
      <c r="C804" s="151"/>
      <c r="D804" s="153"/>
      <c r="E804" s="167"/>
      <c r="F804" s="153"/>
      <c r="G804" s="49"/>
      <c r="H804" s="53"/>
      <c r="I804" s="24"/>
      <c r="J804" s="24"/>
      <c r="K804" s="24"/>
      <c r="L804" s="24"/>
      <c r="M804" s="24"/>
      <c r="N804" s="24"/>
      <c r="O804" s="49"/>
      <c r="P804" s="54"/>
      <c r="Q804" s="53"/>
      <c r="R804" s="24"/>
      <c r="S804" s="24"/>
      <c r="T804" s="24"/>
      <c r="U804" s="24"/>
      <c r="V804" s="24"/>
      <c r="W804" s="24"/>
      <c r="X804" s="49"/>
      <c r="Y804" s="54"/>
      <c r="Z804" s="53"/>
      <c r="AA804" s="24"/>
      <c r="AB804" s="24"/>
      <c r="AC804" s="24"/>
      <c r="AD804" s="24"/>
      <c r="AE804" s="24"/>
      <c r="AF804" s="24"/>
      <c r="AG804" s="49"/>
      <c r="AH804" s="54"/>
      <c r="AI804" s="53"/>
      <c r="AJ804" s="24"/>
      <c r="AK804" s="24"/>
      <c r="AL804" s="24"/>
      <c r="AM804" s="24"/>
      <c r="AN804" s="24"/>
      <c r="AO804" s="24"/>
      <c r="AP804" s="49"/>
      <c r="AQ804" s="54"/>
      <c r="AR804" s="54"/>
      <c r="AS804" s="54"/>
      <c r="AT804" s="29"/>
      <c r="AU804" s="24"/>
      <c r="AV804" s="24"/>
      <c r="AW804" s="24"/>
      <c r="AX804" s="24"/>
      <c r="AY804" s="24"/>
      <c r="AZ804" s="49"/>
      <c r="BA804" s="138"/>
      <c r="BB804" s="136"/>
      <c r="BF804" s="60"/>
      <c r="CS804" s="63"/>
    </row>
    <row r="805" spans="1:97" s="61" customFormat="1" ht="12.75" x14ac:dyDescent="0.2">
      <c r="A805" s="151"/>
      <c r="B805" s="151"/>
      <c r="C805" s="151"/>
      <c r="D805" s="153"/>
      <c r="E805" s="167"/>
      <c r="F805" s="153"/>
      <c r="G805" s="49"/>
      <c r="H805" s="53"/>
      <c r="I805" s="24"/>
      <c r="J805" s="24"/>
      <c r="K805" s="24"/>
      <c r="L805" s="24"/>
      <c r="M805" s="24"/>
      <c r="N805" s="24"/>
      <c r="O805" s="49"/>
      <c r="P805" s="54"/>
      <c r="Q805" s="53"/>
      <c r="R805" s="24"/>
      <c r="S805" s="24"/>
      <c r="T805" s="24"/>
      <c r="U805" s="24"/>
      <c r="V805" s="24"/>
      <c r="W805" s="24"/>
      <c r="X805" s="49"/>
      <c r="Y805" s="54"/>
      <c r="Z805" s="53"/>
      <c r="AA805" s="24"/>
      <c r="AB805" s="24"/>
      <c r="AC805" s="24"/>
      <c r="AD805" s="24"/>
      <c r="AE805" s="24"/>
      <c r="AF805" s="24"/>
      <c r="AG805" s="49"/>
      <c r="AH805" s="54"/>
      <c r="AI805" s="53"/>
      <c r="AJ805" s="24"/>
      <c r="AK805" s="24"/>
      <c r="AL805" s="24"/>
      <c r="AM805" s="24"/>
      <c r="AN805" s="24"/>
      <c r="AO805" s="24"/>
      <c r="AP805" s="49"/>
      <c r="AQ805" s="54"/>
      <c r="AR805" s="54"/>
      <c r="AS805" s="54"/>
      <c r="AT805" s="29"/>
      <c r="AU805" s="24"/>
      <c r="AV805" s="24"/>
      <c r="AW805" s="24"/>
      <c r="AX805" s="24"/>
      <c r="AY805" s="24"/>
      <c r="AZ805" s="49"/>
      <c r="BA805" s="138"/>
      <c r="BB805" s="136"/>
      <c r="BF805" s="60"/>
      <c r="CS805" s="63"/>
    </row>
    <row r="806" spans="1:97" s="61" customFormat="1" ht="12.75" x14ac:dyDescent="0.2">
      <c r="A806" s="151"/>
      <c r="B806" s="151"/>
      <c r="C806" s="151"/>
      <c r="D806" s="153"/>
      <c r="E806" s="167"/>
      <c r="F806" s="153"/>
      <c r="G806" s="49"/>
      <c r="H806" s="53"/>
      <c r="I806" s="24"/>
      <c r="J806" s="24"/>
      <c r="K806" s="24"/>
      <c r="L806" s="24"/>
      <c r="M806" s="24"/>
      <c r="N806" s="24"/>
      <c r="O806" s="49"/>
      <c r="P806" s="54"/>
      <c r="Q806" s="53"/>
      <c r="R806" s="24"/>
      <c r="S806" s="24"/>
      <c r="T806" s="24"/>
      <c r="U806" s="24"/>
      <c r="V806" s="24"/>
      <c r="W806" s="24"/>
      <c r="X806" s="49"/>
      <c r="Y806" s="54"/>
      <c r="Z806" s="53"/>
      <c r="AA806" s="24"/>
      <c r="AB806" s="24"/>
      <c r="AC806" s="24"/>
      <c r="AD806" s="24"/>
      <c r="AE806" s="24"/>
      <c r="AF806" s="24"/>
      <c r="AG806" s="49"/>
      <c r="AH806" s="54"/>
      <c r="AI806" s="53"/>
      <c r="AJ806" s="24"/>
      <c r="AK806" s="24"/>
      <c r="AL806" s="24"/>
      <c r="AM806" s="24"/>
      <c r="AN806" s="24"/>
      <c r="AO806" s="24"/>
      <c r="AP806" s="49"/>
      <c r="AQ806" s="54"/>
      <c r="AR806" s="54"/>
      <c r="AS806" s="54"/>
      <c r="AT806" s="29"/>
      <c r="AU806" s="24"/>
      <c r="AV806" s="24"/>
      <c r="AW806" s="24"/>
      <c r="AX806" s="24"/>
      <c r="AY806" s="24"/>
      <c r="AZ806" s="49"/>
      <c r="BA806" s="138"/>
      <c r="BB806" s="136"/>
      <c r="BF806" s="60"/>
      <c r="CS806" s="63"/>
    </row>
    <row r="807" spans="1:97" s="61" customFormat="1" ht="12.75" x14ac:dyDescent="0.2">
      <c r="A807" s="151"/>
      <c r="B807" s="151"/>
      <c r="C807" s="151"/>
      <c r="D807" s="153"/>
      <c r="E807" s="167"/>
      <c r="F807" s="153"/>
      <c r="G807" s="49"/>
      <c r="H807" s="53"/>
      <c r="I807" s="24"/>
      <c r="J807" s="24"/>
      <c r="K807" s="24"/>
      <c r="L807" s="24"/>
      <c r="M807" s="24"/>
      <c r="N807" s="24"/>
      <c r="O807" s="49"/>
      <c r="P807" s="54"/>
      <c r="Q807" s="53"/>
      <c r="R807" s="24"/>
      <c r="S807" s="24"/>
      <c r="T807" s="24"/>
      <c r="U807" s="24"/>
      <c r="V807" s="24"/>
      <c r="W807" s="24"/>
      <c r="X807" s="49"/>
      <c r="Y807" s="54"/>
      <c r="Z807" s="53"/>
      <c r="AA807" s="24"/>
      <c r="AB807" s="24"/>
      <c r="AC807" s="24"/>
      <c r="AD807" s="24"/>
      <c r="AE807" s="24"/>
      <c r="AF807" s="24"/>
      <c r="AG807" s="49"/>
      <c r="AH807" s="54"/>
      <c r="AI807" s="53"/>
      <c r="AJ807" s="24"/>
      <c r="AK807" s="24"/>
      <c r="AL807" s="24"/>
      <c r="AM807" s="24"/>
      <c r="AN807" s="24"/>
      <c r="AO807" s="24"/>
      <c r="AP807" s="49"/>
      <c r="AQ807" s="54"/>
      <c r="AR807" s="54"/>
      <c r="AS807" s="54"/>
      <c r="AT807" s="29"/>
      <c r="AU807" s="24"/>
      <c r="AV807" s="24"/>
      <c r="AW807" s="24"/>
      <c r="AX807" s="24"/>
      <c r="AY807" s="24"/>
      <c r="AZ807" s="49"/>
      <c r="BA807" s="138"/>
      <c r="BB807" s="136"/>
      <c r="BF807" s="60"/>
      <c r="CS807" s="63"/>
    </row>
    <row r="808" spans="1:97" s="61" customFormat="1" ht="12.75" x14ac:dyDescent="0.2">
      <c r="A808" s="151"/>
      <c r="B808" s="151"/>
      <c r="C808" s="151"/>
      <c r="D808" s="153"/>
      <c r="E808" s="167"/>
      <c r="F808" s="153"/>
      <c r="G808" s="49"/>
      <c r="H808" s="53"/>
      <c r="I808" s="24"/>
      <c r="J808" s="24"/>
      <c r="K808" s="24"/>
      <c r="L808" s="24"/>
      <c r="M808" s="24"/>
      <c r="N808" s="24"/>
      <c r="O808" s="49"/>
      <c r="P808" s="54"/>
      <c r="Q808" s="53"/>
      <c r="R808" s="24"/>
      <c r="S808" s="24"/>
      <c r="T808" s="24"/>
      <c r="U808" s="24"/>
      <c r="V808" s="24"/>
      <c r="W808" s="24"/>
      <c r="X808" s="49"/>
      <c r="Y808" s="54"/>
      <c r="Z808" s="53"/>
      <c r="AA808" s="24"/>
      <c r="AB808" s="24"/>
      <c r="AC808" s="24"/>
      <c r="AD808" s="24"/>
      <c r="AE808" s="24"/>
      <c r="AF808" s="24"/>
      <c r="AG808" s="49"/>
      <c r="AH808" s="54"/>
      <c r="AI808" s="53"/>
      <c r="AJ808" s="24"/>
      <c r="AK808" s="24"/>
      <c r="AL808" s="24"/>
      <c r="AM808" s="24"/>
      <c r="AN808" s="24"/>
      <c r="AO808" s="24"/>
      <c r="AP808" s="49"/>
      <c r="AQ808" s="54"/>
      <c r="AR808" s="54"/>
      <c r="AS808" s="54"/>
      <c r="AT808" s="29"/>
      <c r="AU808" s="24"/>
      <c r="AV808" s="24"/>
      <c r="AW808" s="24"/>
      <c r="AX808" s="24"/>
      <c r="AY808" s="24"/>
      <c r="AZ808" s="49"/>
      <c r="BA808" s="138"/>
      <c r="BB808" s="136"/>
      <c r="BF808" s="60"/>
      <c r="CS808" s="63"/>
    </row>
    <row r="809" spans="1:97" s="61" customFormat="1" ht="12.75" x14ac:dyDescent="0.2">
      <c r="A809" s="151"/>
      <c r="B809" s="151"/>
      <c r="C809" s="151"/>
      <c r="D809" s="153"/>
      <c r="E809" s="167"/>
      <c r="F809" s="153"/>
      <c r="G809" s="49"/>
      <c r="H809" s="53"/>
      <c r="I809" s="24"/>
      <c r="J809" s="24"/>
      <c r="K809" s="24"/>
      <c r="L809" s="24"/>
      <c r="M809" s="24"/>
      <c r="N809" s="24"/>
      <c r="O809" s="49"/>
      <c r="P809" s="54"/>
      <c r="Q809" s="53"/>
      <c r="R809" s="24"/>
      <c r="S809" s="24"/>
      <c r="T809" s="24"/>
      <c r="U809" s="24"/>
      <c r="V809" s="24"/>
      <c r="W809" s="24"/>
      <c r="X809" s="49"/>
      <c r="Y809" s="54"/>
      <c r="Z809" s="53"/>
      <c r="AA809" s="24"/>
      <c r="AB809" s="24"/>
      <c r="AC809" s="24"/>
      <c r="AD809" s="24"/>
      <c r="AE809" s="24"/>
      <c r="AF809" s="24"/>
      <c r="AG809" s="49"/>
      <c r="AH809" s="54"/>
      <c r="AI809" s="53"/>
      <c r="AJ809" s="24"/>
      <c r="AK809" s="24"/>
      <c r="AL809" s="24"/>
      <c r="AM809" s="24"/>
      <c r="AN809" s="24"/>
      <c r="AO809" s="24"/>
      <c r="AP809" s="49"/>
      <c r="AQ809" s="54"/>
      <c r="AR809" s="54"/>
      <c r="AS809" s="54"/>
      <c r="AT809" s="29"/>
      <c r="AU809" s="24"/>
      <c r="AV809" s="24"/>
      <c r="AW809" s="24"/>
      <c r="AX809" s="24"/>
      <c r="AY809" s="24"/>
      <c r="AZ809" s="49"/>
      <c r="BA809" s="138"/>
      <c r="BB809" s="136"/>
      <c r="BF809" s="60"/>
      <c r="CS809" s="63"/>
    </row>
    <row r="810" spans="1:97" s="61" customFormat="1" ht="12.75" x14ac:dyDescent="0.2">
      <c r="A810" s="151"/>
      <c r="B810" s="151"/>
      <c r="C810" s="151"/>
      <c r="D810" s="153"/>
      <c r="E810" s="167"/>
      <c r="F810" s="153"/>
      <c r="G810" s="49"/>
      <c r="H810" s="53"/>
      <c r="I810" s="24"/>
      <c r="J810" s="24"/>
      <c r="K810" s="24"/>
      <c r="L810" s="24"/>
      <c r="M810" s="24"/>
      <c r="N810" s="24"/>
      <c r="O810" s="49"/>
      <c r="P810" s="54"/>
      <c r="Q810" s="53"/>
      <c r="R810" s="24"/>
      <c r="S810" s="24"/>
      <c r="T810" s="24"/>
      <c r="U810" s="24"/>
      <c r="V810" s="24"/>
      <c r="W810" s="24"/>
      <c r="X810" s="49"/>
      <c r="Y810" s="54"/>
      <c r="Z810" s="53"/>
      <c r="AA810" s="24"/>
      <c r="AB810" s="24"/>
      <c r="AC810" s="24"/>
      <c r="AD810" s="24"/>
      <c r="AE810" s="24"/>
      <c r="AF810" s="24"/>
      <c r="AG810" s="49"/>
      <c r="AH810" s="54"/>
      <c r="AI810" s="53"/>
      <c r="AJ810" s="24"/>
      <c r="AK810" s="24"/>
      <c r="AL810" s="24"/>
      <c r="AM810" s="24"/>
      <c r="AN810" s="24"/>
      <c r="AO810" s="24"/>
      <c r="AP810" s="49"/>
      <c r="AQ810" s="54"/>
      <c r="AR810" s="54"/>
      <c r="AS810" s="54"/>
      <c r="AT810" s="29"/>
      <c r="AU810" s="24"/>
      <c r="AV810" s="24"/>
      <c r="AW810" s="24"/>
      <c r="AX810" s="24"/>
      <c r="AY810" s="24"/>
      <c r="AZ810" s="49"/>
      <c r="BA810" s="138"/>
      <c r="BB810" s="136"/>
      <c r="BF810" s="60"/>
      <c r="CS810" s="63"/>
    </row>
    <row r="811" spans="1:97" s="61" customFormat="1" ht="12.75" x14ac:dyDescent="0.2">
      <c r="A811" s="151"/>
      <c r="B811" s="151"/>
      <c r="C811" s="151"/>
      <c r="D811" s="153"/>
      <c r="E811" s="167"/>
      <c r="F811" s="153"/>
      <c r="G811" s="49"/>
      <c r="H811" s="53"/>
      <c r="I811" s="24"/>
      <c r="J811" s="24"/>
      <c r="K811" s="24"/>
      <c r="L811" s="24"/>
      <c r="M811" s="24"/>
      <c r="N811" s="24"/>
      <c r="O811" s="49"/>
      <c r="P811" s="54"/>
      <c r="Q811" s="53"/>
      <c r="R811" s="24"/>
      <c r="S811" s="24"/>
      <c r="T811" s="24"/>
      <c r="U811" s="24"/>
      <c r="V811" s="24"/>
      <c r="W811" s="24"/>
      <c r="X811" s="49"/>
      <c r="Y811" s="54"/>
      <c r="Z811" s="53"/>
      <c r="AA811" s="24"/>
      <c r="AB811" s="24"/>
      <c r="AC811" s="24"/>
      <c r="AD811" s="24"/>
      <c r="AE811" s="24"/>
      <c r="AF811" s="24"/>
      <c r="AG811" s="49"/>
      <c r="AH811" s="54"/>
      <c r="AI811" s="53"/>
      <c r="AJ811" s="24"/>
      <c r="AK811" s="24"/>
      <c r="AL811" s="24"/>
      <c r="AM811" s="24"/>
      <c r="AN811" s="24"/>
      <c r="AO811" s="24"/>
      <c r="AP811" s="49"/>
      <c r="AQ811" s="54"/>
      <c r="AR811" s="54"/>
      <c r="AS811" s="54"/>
      <c r="AT811" s="29"/>
      <c r="AU811" s="24"/>
      <c r="AV811" s="24"/>
      <c r="AW811" s="24"/>
      <c r="AX811" s="24"/>
      <c r="AY811" s="24"/>
      <c r="AZ811" s="49"/>
      <c r="BA811" s="138"/>
      <c r="BB811" s="136"/>
      <c r="BF811" s="60"/>
      <c r="CS811" s="63"/>
    </row>
    <row r="812" spans="1:97" s="61" customFormat="1" ht="12.75" x14ac:dyDescent="0.2">
      <c r="A812" s="151"/>
      <c r="B812" s="151"/>
      <c r="C812" s="151"/>
      <c r="D812" s="153"/>
      <c r="E812" s="167"/>
      <c r="F812" s="153"/>
      <c r="G812" s="49"/>
      <c r="H812" s="53"/>
      <c r="I812" s="24"/>
      <c r="J812" s="24"/>
      <c r="K812" s="24"/>
      <c r="L812" s="24"/>
      <c r="M812" s="24"/>
      <c r="N812" s="24"/>
      <c r="O812" s="49"/>
      <c r="P812" s="54"/>
      <c r="Q812" s="53"/>
      <c r="R812" s="24"/>
      <c r="S812" s="24"/>
      <c r="T812" s="24"/>
      <c r="U812" s="24"/>
      <c r="V812" s="24"/>
      <c r="W812" s="24"/>
      <c r="X812" s="49"/>
      <c r="Y812" s="54"/>
      <c r="Z812" s="53"/>
      <c r="AA812" s="24"/>
      <c r="AB812" s="24"/>
      <c r="AC812" s="24"/>
      <c r="AD812" s="24"/>
      <c r="AE812" s="24"/>
      <c r="AF812" s="24"/>
      <c r="AG812" s="49"/>
      <c r="AH812" s="54"/>
      <c r="AI812" s="53"/>
      <c r="AJ812" s="24"/>
      <c r="AK812" s="24"/>
      <c r="AL812" s="24"/>
      <c r="AM812" s="24"/>
      <c r="AN812" s="24"/>
      <c r="AO812" s="24"/>
      <c r="AP812" s="49"/>
      <c r="AQ812" s="54"/>
      <c r="AR812" s="54"/>
      <c r="AS812" s="54"/>
      <c r="AT812" s="29"/>
      <c r="AU812" s="24"/>
      <c r="AV812" s="24"/>
      <c r="AW812" s="24"/>
      <c r="AX812" s="24"/>
      <c r="AY812" s="24"/>
      <c r="AZ812" s="49"/>
      <c r="BA812" s="138"/>
      <c r="BB812" s="136"/>
      <c r="BF812" s="60"/>
      <c r="CS812" s="63"/>
    </row>
    <row r="813" spans="1:97" s="61" customFormat="1" ht="12.75" x14ac:dyDescent="0.2">
      <c r="A813" s="151"/>
      <c r="B813" s="151"/>
      <c r="C813" s="151"/>
      <c r="D813" s="153"/>
      <c r="E813" s="167"/>
      <c r="F813" s="153"/>
      <c r="G813" s="49"/>
      <c r="H813" s="53"/>
      <c r="I813" s="24"/>
      <c r="J813" s="24"/>
      <c r="K813" s="24"/>
      <c r="L813" s="24"/>
      <c r="M813" s="24"/>
      <c r="N813" s="24"/>
      <c r="O813" s="49"/>
      <c r="P813" s="54"/>
      <c r="Q813" s="53"/>
      <c r="R813" s="24"/>
      <c r="S813" s="24"/>
      <c r="T813" s="24"/>
      <c r="U813" s="24"/>
      <c r="V813" s="24"/>
      <c r="W813" s="24"/>
      <c r="X813" s="49"/>
      <c r="Y813" s="54"/>
      <c r="Z813" s="53"/>
      <c r="AA813" s="24"/>
      <c r="AB813" s="24"/>
      <c r="AC813" s="24"/>
      <c r="AD813" s="24"/>
      <c r="AE813" s="24"/>
      <c r="AF813" s="24"/>
      <c r="AG813" s="49"/>
      <c r="AH813" s="54"/>
      <c r="AI813" s="53"/>
      <c r="AJ813" s="24"/>
      <c r="AK813" s="24"/>
      <c r="AL813" s="24"/>
      <c r="AM813" s="24"/>
      <c r="AN813" s="24"/>
      <c r="AO813" s="24"/>
      <c r="AP813" s="49"/>
      <c r="AQ813" s="54"/>
      <c r="AR813" s="54"/>
      <c r="AS813" s="54"/>
      <c r="AT813" s="29"/>
      <c r="AU813" s="24"/>
      <c r="AV813" s="24"/>
      <c r="AW813" s="24"/>
      <c r="AX813" s="24"/>
      <c r="AY813" s="24"/>
      <c r="AZ813" s="49"/>
      <c r="BA813" s="138"/>
      <c r="BB813" s="136"/>
      <c r="BF813" s="60"/>
      <c r="CS813" s="63"/>
    </row>
    <row r="814" spans="1:97" s="61" customFormat="1" ht="12.75" x14ac:dyDescent="0.2">
      <c r="A814" s="151"/>
      <c r="B814" s="151"/>
      <c r="C814" s="151"/>
      <c r="D814" s="153"/>
      <c r="E814" s="167"/>
      <c r="F814" s="153"/>
      <c r="G814" s="49"/>
      <c r="H814" s="53"/>
      <c r="I814" s="24"/>
      <c r="J814" s="24"/>
      <c r="K814" s="24"/>
      <c r="L814" s="24"/>
      <c r="M814" s="24"/>
      <c r="N814" s="24"/>
      <c r="O814" s="49"/>
      <c r="P814" s="54"/>
      <c r="Q814" s="53"/>
      <c r="R814" s="24"/>
      <c r="S814" s="24"/>
      <c r="T814" s="24"/>
      <c r="U814" s="24"/>
      <c r="V814" s="24"/>
      <c r="W814" s="24"/>
      <c r="X814" s="49"/>
      <c r="Y814" s="54"/>
      <c r="Z814" s="53"/>
      <c r="AA814" s="24"/>
      <c r="AB814" s="24"/>
      <c r="AC814" s="24"/>
      <c r="AD814" s="24"/>
      <c r="AE814" s="24"/>
      <c r="AF814" s="24"/>
      <c r="AG814" s="49"/>
      <c r="AH814" s="54"/>
      <c r="AI814" s="53"/>
      <c r="AJ814" s="24"/>
      <c r="AK814" s="24"/>
      <c r="AL814" s="24"/>
      <c r="AM814" s="24"/>
      <c r="AN814" s="24"/>
      <c r="AO814" s="24"/>
      <c r="AP814" s="49"/>
      <c r="AQ814" s="54"/>
      <c r="AR814" s="54"/>
      <c r="AS814" s="54"/>
      <c r="AT814" s="29"/>
      <c r="AU814" s="24"/>
      <c r="AV814" s="24"/>
      <c r="AW814" s="24"/>
      <c r="AX814" s="24"/>
      <c r="AY814" s="24"/>
      <c r="AZ814" s="49"/>
      <c r="BA814" s="138"/>
      <c r="BB814" s="136"/>
      <c r="BF814" s="60"/>
      <c r="CS814" s="63"/>
    </row>
    <row r="815" spans="1:97" s="61" customFormat="1" ht="12.75" x14ac:dyDescent="0.2">
      <c r="A815" s="151"/>
      <c r="B815" s="151"/>
      <c r="C815" s="151"/>
      <c r="D815" s="153"/>
      <c r="E815" s="167"/>
      <c r="F815" s="153"/>
      <c r="G815" s="49"/>
      <c r="H815" s="53"/>
      <c r="I815" s="24"/>
      <c r="J815" s="24"/>
      <c r="K815" s="24"/>
      <c r="L815" s="24"/>
      <c r="M815" s="24"/>
      <c r="N815" s="24"/>
      <c r="O815" s="49"/>
      <c r="P815" s="54"/>
      <c r="Q815" s="53"/>
      <c r="R815" s="24"/>
      <c r="S815" s="24"/>
      <c r="T815" s="24"/>
      <c r="U815" s="24"/>
      <c r="V815" s="24"/>
      <c r="W815" s="24"/>
      <c r="X815" s="49"/>
      <c r="Y815" s="54"/>
      <c r="Z815" s="53"/>
      <c r="AA815" s="24"/>
      <c r="AB815" s="24"/>
      <c r="AC815" s="24"/>
      <c r="AD815" s="24"/>
      <c r="AE815" s="24"/>
      <c r="AF815" s="24"/>
      <c r="AG815" s="49"/>
      <c r="AH815" s="54"/>
      <c r="AI815" s="53"/>
      <c r="AJ815" s="24"/>
      <c r="AK815" s="24"/>
      <c r="AL815" s="24"/>
      <c r="AM815" s="24"/>
      <c r="AN815" s="24"/>
      <c r="AO815" s="24"/>
      <c r="AP815" s="49"/>
      <c r="AQ815" s="54"/>
      <c r="AR815" s="54"/>
      <c r="AS815" s="54"/>
      <c r="AT815" s="29"/>
      <c r="AU815" s="24"/>
      <c r="AV815" s="24"/>
      <c r="AW815" s="24"/>
      <c r="AX815" s="24"/>
      <c r="AY815" s="24"/>
      <c r="AZ815" s="49"/>
      <c r="BA815" s="138"/>
      <c r="BB815" s="136"/>
      <c r="BF815" s="60"/>
      <c r="CS815" s="63"/>
    </row>
    <row r="816" spans="1:97" s="61" customFormat="1" ht="12.75" x14ac:dyDescent="0.2">
      <c r="A816" s="151"/>
      <c r="B816" s="151"/>
      <c r="C816" s="151"/>
      <c r="D816" s="153"/>
      <c r="E816" s="167"/>
      <c r="F816" s="153"/>
      <c r="G816" s="49"/>
      <c r="H816" s="53"/>
      <c r="I816" s="24"/>
      <c r="J816" s="24"/>
      <c r="K816" s="24"/>
      <c r="L816" s="24"/>
      <c r="M816" s="24"/>
      <c r="N816" s="24"/>
      <c r="O816" s="49"/>
      <c r="P816" s="54"/>
      <c r="Q816" s="53"/>
      <c r="R816" s="24"/>
      <c r="S816" s="24"/>
      <c r="T816" s="24"/>
      <c r="U816" s="24"/>
      <c r="V816" s="24"/>
      <c r="W816" s="24"/>
      <c r="X816" s="49"/>
      <c r="Y816" s="54"/>
      <c r="Z816" s="53"/>
      <c r="AA816" s="24"/>
      <c r="AB816" s="24"/>
      <c r="AC816" s="24"/>
      <c r="AD816" s="24"/>
      <c r="AE816" s="24"/>
      <c r="AF816" s="24"/>
      <c r="AG816" s="49"/>
      <c r="AH816" s="54"/>
      <c r="AI816" s="53"/>
      <c r="AJ816" s="24"/>
      <c r="AK816" s="24"/>
      <c r="AL816" s="24"/>
      <c r="AM816" s="24"/>
      <c r="AN816" s="24"/>
      <c r="AO816" s="24"/>
      <c r="AP816" s="49"/>
      <c r="AQ816" s="54"/>
      <c r="AR816" s="54"/>
      <c r="AS816" s="54"/>
      <c r="AT816" s="29"/>
      <c r="AU816" s="24"/>
      <c r="AV816" s="24"/>
      <c r="AW816" s="24"/>
      <c r="AX816" s="24"/>
      <c r="AY816" s="24"/>
      <c r="AZ816" s="49"/>
      <c r="BA816" s="138"/>
      <c r="BB816" s="136"/>
      <c r="BF816" s="60"/>
      <c r="CS816" s="63"/>
    </row>
    <row r="817" spans="1:97" s="61" customFormat="1" ht="12.75" x14ac:dyDescent="0.2">
      <c r="A817" s="151"/>
      <c r="B817" s="151"/>
      <c r="C817" s="151"/>
      <c r="D817" s="153"/>
      <c r="E817" s="167"/>
      <c r="F817" s="153"/>
      <c r="G817" s="49"/>
      <c r="H817" s="53"/>
      <c r="I817" s="24"/>
      <c r="J817" s="24"/>
      <c r="K817" s="24"/>
      <c r="L817" s="24"/>
      <c r="M817" s="24"/>
      <c r="N817" s="24"/>
      <c r="O817" s="49"/>
      <c r="P817" s="54"/>
      <c r="Q817" s="53"/>
      <c r="R817" s="24"/>
      <c r="S817" s="24"/>
      <c r="T817" s="24"/>
      <c r="U817" s="24"/>
      <c r="V817" s="24"/>
      <c r="W817" s="24"/>
      <c r="X817" s="49"/>
      <c r="Y817" s="54"/>
      <c r="Z817" s="53"/>
      <c r="AA817" s="24"/>
      <c r="AB817" s="24"/>
      <c r="AC817" s="24"/>
      <c r="AD817" s="24"/>
      <c r="AE817" s="24"/>
      <c r="AF817" s="24"/>
      <c r="AG817" s="49"/>
      <c r="AH817" s="54"/>
      <c r="AI817" s="53"/>
      <c r="AJ817" s="24"/>
      <c r="AK817" s="24"/>
      <c r="AL817" s="24"/>
      <c r="AM817" s="24"/>
      <c r="AN817" s="24"/>
      <c r="AO817" s="24"/>
      <c r="AP817" s="49"/>
      <c r="AQ817" s="54"/>
      <c r="AR817" s="54"/>
      <c r="AS817" s="54"/>
      <c r="AT817" s="29"/>
      <c r="AU817" s="24"/>
      <c r="AV817" s="24"/>
      <c r="AW817" s="24"/>
      <c r="AX817" s="24"/>
      <c r="AY817" s="24"/>
      <c r="AZ817" s="49"/>
      <c r="BA817" s="138"/>
      <c r="BB817" s="136"/>
      <c r="BF817" s="60"/>
      <c r="CS817" s="63"/>
    </row>
    <row r="818" spans="1:97" s="61" customFormat="1" ht="12.75" x14ac:dyDescent="0.2">
      <c r="A818" s="151"/>
      <c r="B818" s="151"/>
      <c r="C818" s="151"/>
      <c r="D818" s="153"/>
      <c r="E818" s="167"/>
      <c r="F818" s="153"/>
      <c r="G818" s="49"/>
      <c r="H818" s="53"/>
      <c r="I818" s="24"/>
      <c r="J818" s="24"/>
      <c r="K818" s="24"/>
      <c r="L818" s="24"/>
      <c r="M818" s="24"/>
      <c r="N818" s="24"/>
      <c r="O818" s="49"/>
      <c r="P818" s="54"/>
      <c r="Q818" s="53"/>
      <c r="R818" s="24"/>
      <c r="S818" s="24"/>
      <c r="T818" s="24"/>
      <c r="U818" s="24"/>
      <c r="V818" s="24"/>
      <c r="W818" s="24"/>
      <c r="X818" s="49"/>
      <c r="Y818" s="54"/>
      <c r="Z818" s="53"/>
      <c r="AA818" s="24"/>
      <c r="AB818" s="24"/>
      <c r="AC818" s="24"/>
      <c r="AD818" s="24"/>
      <c r="AE818" s="24"/>
      <c r="AF818" s="24"/>
      <c r="AG818" s="49"/>
      <c r="AH818" s="54"/>
      <c r="AI818" s="53"/>
      <c r="AJ818" s="24"/>
      <c r="AK818" s="24"/>
      <c r="AL818" s="24"/>
      <c r="AM818" s="24"/>
      <c r="AN818" s="24"/>
      <c r="AO818" s="24"/>
      <c r="AP818" s="49"/>
      <c r="AQ818" s="54"/>
      <c r="AR818" s="54"/>
      <c r="AS818" s="54"/>
      <c r="AT818" s="29"/>
      <c r="AU818" s="24"/>
      <c r="AV818" s="24"/>
      <c r="AW818" s="24"/>
      <c r="AX818" s="24"/>
      <c r="AY818" s="24"/>
      <c r="AZ818" s="49"/>
      <c r="BA818" s="138"/>
      <c r="BB818" s="136"/>
      <c r="BF818" s="60"/>
      <c r="CS818" s="63"/>
    </row>
    <row r="819" spans="1:97" s="61" customFormat="1" ht="12.75" x14ac:dyDescent="0.2">
      <c r="A819" s="151"/>
      <c r="B819" s="151"/>
      <c r="C819" s="151"/>
      <c r="D819" s="153"/>
      <c r="E819" s="167"/>
      <c r="F819" s="153"/>
      <c r="G819" s="49"/>
      <c r="H819" s="53"/>
      <c r="I819" s="24"/>
      <c r="J819" s="24"/>
      <c r="K819" s="24"/>
      <c r="L819" s="24"/>
      <c r="M819" s="24"/>
      <c r="N819" s="24"/>
      <c r="O819" s="49"/>
      <c r="P819" s="54"/>
      <c r="Q819" s="53"/>
      <c r="R819" s="24"/>
      <c r="S819" s="24"/>
      <c r="T819" s="24"/>
      <c r="U819" s="24"/>
      <c r="V819" s="24"/>
      <c r="W819" s="24"/>
      <c r="X819" s="49"/>
      <c r="Y819" s="54"/>
      <c r="Z819" s="53"/>
      <c r="AA819" s="24"/>
      <c r="AB819" s="24"/>
      <c r="AC819" s="24"/>
      <c r="AD819" s="24"/>
      <c r="AE819" s="24"/>
      <c r="AF819" s="24"/>
      <c r="AG819" s="49"/>
      <c r="AH819" s="54"/>
      <c r="AI819" s="53"/>
      <c r="AJ819" s="24"/>
      <c r="AK819" s="24"/>
      <c r="AL819" s="24"/>
      <c r="AM819" s="24"/>
      <c r="AN819" s="24"/>
      <c r="AO819" s="24"/>
      <c r="AP819" s="49"/>
      <c r="AQ819" s="54"/>
      <c r="AR819" s="54"/>
      <c r="AS819" s="54"/>
      <c r="AT819" s="29"/>
      <c r="AU819" s="24"/>
      <c r="AV819" s="24"/>
      <c r="AW819" s="24"/>
      <c r="AX819" s="24"/>
      <c r="AY819" s="24"/>
      <c r="AZ819" s="49"/>
      <c r="BA819" s="138"/>
      <c r="BB819" s="136"/>
      <c r="BF819" s="60"/>
      <c r="CS819" s="63"/>
    </row>
    <row r="820" spans="1:97" s="61" customFormat="1" ht="12.75" x14ac:dyDescent="0.2">
      <c r="A820" s="151"/>
      <c r="B820" s="151"/>
      <c r="C820" s="151"/>
      <c r="D820" s="153"/>
      <c r="E820" s="167"/>
      <c r="F820" s="153"/>
      <c r="G820" s="49"/>
      <c r="H820" s="53"/>
      <c r="I820" s="24"/>
      <c r="J820" s="24"/>
      <c r="K820" s="24"/>
      <c r="L820" s="24"/>
      <c r="M820" s="24"/>
      <c r="N820" s="24"/>
      <c r="O820" s="49"/>
      <c r="P820" s="54"/>
      <c r="Q820" s="53"/>
      <c r="R820" s="24"/>
      <c r="S820" s="24"/>
      <c r="T820" s="24"/>
      <c r="U820" s="24"/>
      <c r="V820" s="24"/>
      <c r="W820" s="24"/>
      <c r="X820" s="49"/>
      <c r="Y820" s="54"/>
      <c r="Z820" s="53"/>
      <c r="AA820" s="24"/>
      <c r="AB820" s="24"/>
      <c r="AC820" s="24"/>
      <c r="AD820" s="24"/>
      <c r="AE820" s="24"/>
      <c r="AF820" s="24"/>
      <c r="AG820" s="49"/>
      <c r="AH820" s="54"/>
      <c r="AI820" s="53"/>
      <c r="AJ820" s="24"/>
      <c r="AK820" s="24"/>
      <c r="AL820" s="24"/>
      <c r="AM820" s="24"/>
      <c r="AN820" s="24"/>
      <c r="AO820" s="24"/>
      <c r="AP820" s="49"/>
      <c r="AQ820" s="54"/>
      <c r="AR820" s="54"/>
      <c r="AS820" s="54"/>
      <c r="AT820" s="29"/>
      <c r="AU820" s="24"/>
      <c r="AV820" s="24"/>
      <c r="AW820" s="24"/>
      <c r="AX820" s="24"/>
      <c r="AY820" s="24"/>
      <c r="AZ820" s="49"/>
      <c r="BA820" s="138"/>
      <c r="BB820" s="136"/>
      <c r="BF820" s="60"/>
      <c r="CS820" s="63"/>
    </row>
    <row r="821" spans="1:97" s="61" customFormat="1" ht="12.75" x14ac:dyDescent="0.2">
      <c r="A821" s="151"/>
      <c r="B821" s="151"/>
      <c r="C821" s="151"/>
      <c r="D821" s="153"/>
      <c r="E821" s="167"/>
      <c r="F821" s="153"/>
      <c r="G821" s="49"/>
      <c r="H821" s="53"/>
      <c r="I821" s="24"/>
      <c r="J821" s="24"/>
      <c r="K821" s="24"/>
      <c r="L821" s="24"/>
      <c r="M821" s="24"/>
      <c r="N821" s="24"/>
      <c r="O821" s="49"/>
      <c r="P821" s="54"/>
      <c r="Q821" s="53"/>
      <c r="R821" s="24"/>
      <c r="S821" s="24"/>
      <c r="T821" s="24"/>
      <c r="U821" s="24"/>
      <c r="V821" s="24"/>
      <c r="W821" s="24"/>
      <c r="X821" s="49"/>
      <c r="Y821" s="54"/>
      <c r="Z821" s="53"/>
      <c r="AA821" s="24"/>
      <c r="AB821" s="24"/>
      <c r="AC821" s="24"/>
      <c r="AD821" s="24"/>
      <c r="AE821" s="24"/>
      <c r="AF821" s="24"/>
      <c r="AG821" s="49"/>
      <c r="AH821" s="54"/>
      <c r="AI821" s="53"/>
      <c r="AJ821" s="24"/>
      <c r="AK821" s="24"/>
      <c r="AL821" s="24"/>
      <c r="AM821" s="24"/>
      <c r="AN821" s="24"/>
      <c r="AO821" s="24"/>
      <c r="AP821" s="49"/>
      <c r="AQ821" s="54"/>
      <c r="AR821" s="54"/>
      <c r="AS821" s="54"/>
      <c r="AT821" s="29"/>
      <c r="AU821" s="24"/>
      <c r="AV821" s="24"/>
      <c r="AW821" s="24"/>
      <c r="AX821" s="24"/>
      <c r="AY821" s="24"/>
      <c r="AZ821" s="49"/>
      <c r="BA821" s="138"/>
      <c r="BB821" s="136"/>
      <c r="BF821" s="60"/>
      <c r="CS821" s="63"/>
    </row>
    <row r="822" spans="1:97" s="61" customFormat="1" ht="12.75" x14ac:dyDescent="0.2">
      <c r="A822" s="151"/>
      <c r="B822" s="151"/>
      <c r="C822" s="151"/>
      <c r="D822" s="153"/>
      <c r="E822" s="167"/>
      <c r="F822" s="153"/>
      <c r="G822" s="49"/>
      <c r="H822" s="53"/>
      <c r="I822" s="24"/>
      <c r="J822" s="24"/>
      <c r="K822" s="24"/>
      <c r="L822" s="24"/>
      <c r="M822" s="24"/>
      <c r="N822" s="24"/>
      <c r="O822" s="49"/>
      <c r="P822" s="54"/>
      <c r="Q822" s="53"/>
      <c r="R822" s="24"/>
      <c r="S822" s="24"/>
      <c r="T822" s="24"/>
      <c r="U822" s="24"/>
      <c r="V822" s="24"/>
      <c r="W822" s="24"/>
      <c r="X822" s="49"/>
      <c r="Y822" s="54"/>
      <c r="Z822" s="53"/>
      <c r="AA822" s="24"/>
      <c r="AB822" s="24"/>
      <c r="AC822" s="24"/>
      <c r="AD822" s="24"/>
      <c r="AE822" s="24"/>
      <c r="AF822" s="24"/>
      <c r="AG822" s="49"/>
      <c r="AH822" s="54"/>
      <c r="AI822" s="53"/>
      <c r="AJ822" s="24"/>
      <c r="AK822" s="24"/>
      <c r="AL822" s="24"/>
      <c r="AM822" s="24"/>
      <c r="AN822" s="24"/>
      <c r="AO822" s="24"/>
      <c r="AP822" s="49"/>
      <c r="AQ822" s="54"/>
      <c r="AR822" s="54"/>
      <c r="AS822" s="54"/>
      <c r="AT822" s="29"/>
      <c r="AU822" s="24"/>
      <c r="AV822" s="24"/>
      <c r="AW822" s="24"/>
      <c r="AX822" s="24"/>
      <c r="AY822" s="24"/>
      <c r="AZ822" s="49"/>
      <c r="BA822" s="138"/>
      <c r="BB822" s="136"/>
      <c r="BF822" s="60"/>
      <c r="CS822" s="63"/>
    </row>
    <row r="823" spans="1:97" s="61" customFormat="1" ht="12.75" x14ac:dyDescent="0.2">
      <c r="A823" s="151"/>
      <c r="B823" s="151"/>
      <c r="C823" s="151"/>
      <c r="D823" s="153"/>
      <c r="E823" s="167"/>
      <c r="F823" s="153"/>
      <c r="G823" s="49"/>
      <c r="H823" s="53"/>
      <c r="I823" s="24"/>
      <c r="J823" s="24"/>
      <c r="K823" s="24"/>
      <c r="L823" s="24"/>
      <c r="M823" s="24"/>
      <c r="N823" s="24"/>
      <c r="O823" s="49"/>
      <c r="P823" s="54"/>
      <c r="Q823" s="53"/>
      <c r="R823" s="24"/>
      <c r="S823" s="24"/>
      <c r="T823" s="24"/>
      <c r="U823" s="24"/>
      <c r="V823" s="24"/>
      <c r="W823" s="24"/>
      <c r="X823" s="49"/>
      <c r="Y823" s="54"/>
      <c r="Z823" s="53"/>
      <c r="AA823" s="24"/>
      <c r="AB823" s="24"/>
      <c r="AC823" s="24"/>
      <c r="AD823" s="24"/>
      <c r="AE823" s="24"/>
      <c r="AF823" s="24"/>
      <c r="AG823" s="49"/>
      <c r="AH823" s="54"/>
      <c r="AI823" s="53"/>
      <c r="AJ823" s="24"/>
      <c r="AK823" s="24"/>
      <c r="AL823" s="24"/>
      <c r="AM823" s="24"/>
      <c r="AN823" s="24"/>
      <c r="AO823" s="24"/>
      <c r="AP823" s="49"/>
      <c r="AQ823" s="54"/>
      <c r="AR823" s="54"/>
      <c r="AS823" s="54"/>
      <c r="AT823" s="29"/>
      <c r="AU823" s="24"/>
      <c r="AV823" s="24"/>
      <c r="AW823" s="24"/>
      <c r="AX823" s="24"/>
      <c r="AY823" s="24"/>
      <c r="AZ823" s="49"/>
      <c r="BA823" s="138"/>
      <c r="BB823" s="136"/>
      <c r="BF823" s="60"/>
      <c r="CS823" s="63"/>
    </row>
    <row r="824" spans="1:97" s="61" customFormat="1" ht="12.75" x14ac:dyDescent="0.2">
      <c r="A824" s="151"/>
      <c r="B824" s="151"/>
      <c r="C824" s="151"/>
      <c r="D824" s="153"/>
      <c r="E824" s="167"/>
      <c r="F824" s="153"/>
      <c r="G824" s="49"/>
      <c r="H824" s="53"/>
      <c r="I824" s="24"/>
      <c r="J824" s="24"/>
      <c r="K824" s="24"/>
      <c r="L824" s="24"/>
      <c r="M824" s="24"/>
      <c r="N824" s="24"/>
      <c r="O824" s="49"/>
      <c r="P824" s="54"/>
      <c r="Q824" s="53"/>
      <c r="R824" s="24"/>
      <c r="S824" s="24"/>
      <c r="T824" s="24"/>
      <c r="U824" s="24"/>
      <c r="V824" s="24"/>
      <c r="W824" s="24"/>
      <c r="X824" s="49"/>
      <c r="Y824" s="54"/>
      <c r="Z824" s="53"/>
      <c r="AA824" s="24"/>
      <c r="AB824" s="24"/>
      <c r="AC824" s="24"/>
      <c r="AD824" s="24"/>
      <c r="AE824" s="24"/>
      <c r="AF824" s="24"/>
      <c r="AG824" s="49"/>
      <c r="AH824" s="54"/>
      <c r="AI824" s="53"/>
      <c r="AJ824" s="24"/>
      <c r="AK824" s="24"/>
      <c r="AL824" s="24"/>
      <c r="AM824" s="24"/>
      <c r="AN824" s="24"/>
      <c r="AO824" s="24"/>
      <c r="AP824" s="49"/>
      <c r="AQ824" s="54"/>
      <c r="AR824" s="54"/>
      <c r="AS824" s="54"/>
      <c r="AT824" s="29"/>
      <c r="AU824" s="24"/>
      <c r="AV824" s="24"/>
      <c r="AW824" s="24"/>
      <c r="AX824" s="24"/>
      <c r="AY824" s="24"/>
      <c r="AZ824" s="49"/>
      <c r="BA824" s="138"/>
      <c r="BB824" s="136"/>
      <c r="BF824" s="60"/>
      <c r="CS824" s="63"/>
    </row>
    <row r="825" spans="1:97" s="61" customFormat="1" ht="12.75" x14ac:dyDescent="0.2">
      <c r="A825" s="151"/>
      <c r="B825" s="151"/>
      <c r="C825" s="151"/>
      <c r="D825" s="153"/>
      <c r="E825" s="167"/>
      <c r="F825" s="153"/>
      <c r="G825" s="49"/>
      <c r="H825" s="53"/>
      <c r="I825" s="24"/>
      <c r="J825" s="24"/>
      <c r="K825" s="24"/>
      <c r="L825" s="24"/>
      <c r="M825" s="24"/>
      <c r="N825" s="24"/>
      <c r="O825" s="49"/>
      <c r="P825" s="54"/>
      <c r="Q825" s="53"/>
      <c r="R825" s="24"/>
      <c r="S825" s="24"/>
      <c r="T825" s="24"/>
      <c r="U825" s="24"/>
      <c r="V825" s="24"/>
      <c r="W825" s="24"/>
      <c r="X825" s="49"/>
      <c r="Y825" s="54"/>
      <c r="Z825" s="53"/>
      <c r="AA825" s="24"/>
      <c r="AB825" s="24"/>
      <c r="AC825" s="24"/>
      <c r="AD825" s="24"/>
      <c r="AE825" s="24"/>
      <c r="AF825" s="24"/>
      <c r="AG825" s="49"/>
      <c r="AH825" s="54"/>
      <c r="AI825" s="53"/>
      <c r="AJ825" s="24"/>
      <c r="AK825" s="24"/>
      <c r="AL825" s="24"/>
      <c r="AM825" s="24"/>
      <c r="AN825" s="24"/>
      <c r="AO825" s="24"/>
      <c r="AP825" s="49"/>
      <c r="AQ825" s="54"/>
      <c r="AR825" s="54"/>
      <c r="AS825" s="54"/>
      <c r="AT825" s="29"/>
      <c r="AU825" s="24"/>
      <c r="AV825" s="24"/>
      <c r="AW825" s="24"/>
      <c r="AX825" s="24"/>
      <c r="AY825" s="24"/>
      <c r="AZ825" s="49"/>
      <c r="BA825" s="138"/>
      <c r="BB825" s="136"/>
      <c r="BF825" s="60"/>
      <c r="CS825" s="63"/>
    </row>
    <row r="826" spans="1:97" s="61" customFormat="1" ht="12.75" x14ac:dyDescent="0.2">
      <c r="A826" s="151"/>
      <c r="B826" s="151"/>
      <c r="C826" s="151"/>
      <c r="D826" s="153"/>
      <c r="E826" s="167"/>
      <c r="F826" s="153"/>
      <c r="G826" s="49"/>
      <c r="H826" s="53"/>
      <c r="I826" s="24"/>
      <c r="J826" s="24"/>
      <c r="K826" s="24"/>
      <c r="L826" s="24"/>
      <c r="M826" s="24"/>
      <c r="N826" s="24"/>
      <c r="O826" s="49"/>
      <c r="P826" s="54"/>
      <c r="Q826" s="53"/>
      <c r="R826" s="24"/>
      <c r="S826" s="24"/>
      <c r="T826" s="24"/>
      <c r="U826" s="24"/>
      <c r="V826" s="24"/>
      <c r="W826" s="24"/>
      <c r="X826" s="49"/>
      <c r="Y826" s="54"/>
      <c r="Z826" s="53"/>
      <c r="AA826" s="24"/>
      <c r="AB826" s="24"/>
      <c r="AC826" s="24"/>
      <c r="AD826" s="24"/>
      <c r="AE826" s="24"/>
      <c r="AF826" s="24"/>
      <c r="AG826" s="49"/>
      <c r="AH826" s="54"/>
      <c r="AI826" s="53"/>
      <c r="AJ826" s="24"/>
      <c r="AK826" s="24"/>
      <c r="AL826" s="24"/>
      <c r="AM826" s="24"/>
      <c r="AN826" s="24"/>
      <c r="AO826" s="24"/>
      <c r="AP826" s="49"/>
      <c r="AQ826" s="54"/>
      <c r="AR826" s="54"/>
      <c r="AS826" s="54"/>
      <c r="AT826" s="29"/>
      <c r="AU826" s="24"/>
      <c r="AV826" s="24"/>
      <c r="AW826" s="24"/>
      <c r="AX826" s="24"/>
      <c r="AY826" s="24"/>
      <c r="AZ826" s="49"/>
      <c r="BA826" s="138"/>
      <c r="BB826" s="136"/>
      <c r="BF826" s="60"/>
      <c r="CS826" s="63"/>
    </row>
    <row r="827" spans="1:97" s="61" customFormat="1" ht="12.75" x14ac:dyDescent="0.2">
      <c r="A827" s="151"/>
      <c r="B827" s="151"/>
      <c r="C827" s="151"/>
      <c r="D827" s="153"/>
      <c r="E827" s="167"/>
      <c r="F827" s="153"/>
      <c r="G827" s="49"/>
      <c r="H827" s="53"/>
      <c r="I827" s="24"/>
      <c r="J827" s="24"/>
      <c r="K827" s="24"/>
      <c r="L827" s="24"/>
      <c r="M827" s="24"/>
      <c r="N827" s="24"/>
      <c r="O827" s="49"/>
      <c r="P827" s="54"/>
      <c r="Q827" s="53"/>
      <c r="R827" s="24"/>
      <c r="S827" s="24"/>
      <c r="T827" s="24"/>
      <c r="U827" s="24"/>
      <c r="V827" s="24"/>
      <c r="W827" s="24"/>
      <c r="X827" s="49"/>
      <c r="Y827" s="54"/>
      <c r="Z827" s="53"/>
      <c r="AA827" s="24"/>
      <c r="AB827" s="24"/>
      <c r="AC827" s="24"/>
      <c r="AD827" s="24"/>
      <c r="AE827" s="24"/>
      <c r="AF827" s="24"/>
      <c r="AG827" s="49"/>
      <c r="AH827" s="54"/>
      <c r="AI827" s="53"/>
      <c r="AJ827" s="24"/>
      <c r="AK827" s="24"/>
      <c r="AL827" s="24"/>
      <c r="AM827" s="24"/>
      <c r="AN827" s="24"/>
      <c r="AO827" s="24"/>
      <c r="AP827" s="49"/>
      <c r="AQ827" s="54"/>
      <c r="AR827" s="54"/>
      <c r="AS827" s="54"/>
      <c r="AT827" s="29"/>
      <c r="AU827" s="24"/>
      <c r="AV827" s="24"/>
      <c r="AW827" s="24"/>
      <c r="AX827" s="24"/>
      <c r="AY827" s="24"/>
      <c r="AZ827" s="49"/>
      <c r="BA827" s="138"/>
      <c r="BB827" s="136"/>
      <c r="BF827" s="60"/>
      <c r="CS827" s="63"/>
    </row>
    <row r="828" spans="1:97" s="61" customFormat="1" ht="12.75" x14ac:dyDescent="0.2">
      <c r="A828" s="151"/>
      <c r="B828" s="151"/>
      <c r="C828" s="151"/>
      <c r="D828" s="153"/>
      <c r="E828" s="167"/>
      <c r="F828" s="153"/>
      <c r="G828" s="49"/>
      <c r="H828" s="53"/>
      <c r="I828" s="24"/>
      <c r="J828" s="24"/>
      <c r="K828" s="24"/>
      <c r="L828" s="24"/>
      <c r="M828" s="24"/>
      <c r="N828" s="24"/>
      <c r="O828" s="49"/>
      <c r="P828" s="54"/>
      <c r="Q828" s="53"/>
      <c r="R828" s="24"/>
      <c r="S828" s="24"/>
      <c r="T828" s="24"/>
      <c r="U828" s="24"/>
      <c r="V828" s="24"/>
      <c r="W828" s="24"/>
      <c r="X828" s="49"/>
      <c r="Y828" s="54"/>
      <c r="Z828" s="53"/>
      <c r="AA828" s="24"/>
      <c r="AB828" s="24"/>
      <c r="AC828" s="24"/>
      <c r="AD828" s="24"/>
      <c r="AE828" s="24"/>
      <c r="AF828" s="24"/>
      <c r="AG828" s="49"/>
      <c r="AH828" s="54"/>
      <c r="AI828" s="53"/>
      <c r="AJ828" s="24"/>
      <c r="AK828" s="24"/>
      <c r="AL828" s="24"/>
      <c r="AM828" s="24"/>
      <c r="AN828" s="24"/>
      <c r="AO828" s="24"/>
      <c r="AP828" s="49"/>
      <c r="AQ828" s="54"/>
      <c r="AR828" s="54"/>
      <c r="AS828" s="54"/>
      <c r="AT828" s="29"/>
      <c r="AU828" s="24"/>
      <c r="AV828" s="24"/>
      <c r="AW828" s="24"/>
      <c r="AX828" s="24"/>
      <c r="AY828" s="24"/>
      <c r="AZ828" s="49"/>
      <c r="BA828" s="138"/>
      <c r="BB828" s="136"/>
      <c r="BF828" s="60"/>
      <c r="CS828" s="63"/>
    </row>
    <row r="829" spans="1:97" s="61" customFormat="1" ht="12.75" x14ac:dyDescent="0.2">
      <c r="A829" s="151"/>
      <c r="B829" s="151"/>
      <c r="C829" s="151"/>
      <c r="D829" s="153"/>
      <c r="E829" s="167"/>
      <c r="F829" s="153"/>
      <c r="G829" s="49"/>
      <c r="H829" s="53"/>
      <c r="I829" s="24"/>
      <c r="J829" s="24"/>
      <c r="K829" s="24"/>
      <c r="L829" s="24"/>
      <c r="M829" s="24"/>
      <c r="N829" s="24"/>
      <c r="O829" s="49"/>
      <c r="P829" s="54"/>
      <c r="Q829" s="53"/>
      <c r="R829" s="24"/>
      <c r="S829" s="24"/>
      <c r="T829" s="24"/>
      <c r="U829" s="24"/>
      <c r="V829" s="24"/>
      <c r="W829" s="24"/>
      <c r="X829" s="49"/>
      <c r="Y829" s="54"/>
      <c r="Z829" s="53"/>
      <c r="AA829" s="24"/>
      <c r="AB829" s="24"/>
      <c r="AC829" s="24"/>
      <c r="AD829" s="24"/>
      <c r="AE829" s="24"/>
      <c r="AF829" s="24"/>
      <c r="AG829" s="49"/>
      <c r="AH829" s="54"/>
      <c r="AI829" s="53"/>
      <c r="AJ829" s="24"/>
      <c r="AK829" s="24"/>
      <c r="AL829" s="24"/>
      <c r="AM829" s="24"/>
      <c r="AN829" s="24"/>
      <c r="AO829" s="24"/>
      <c r="AP829" s="49"/>
      <c r="AQ829" s="54"/>
      <c r="AR829" s="54"/>
      <c r="AS829" s="54"/>
      <c r="AT829" s="29"/>
      <c r="AU829" s="24"/>
      <c r="AV829" s="24"/>
      <c r="AW829" s="24"/>
      <c r="AX829" s="24"/>
      <c r="AY829" s="24"/>
      <c r="AZ829" s="49"/>
      <c r="BA829" s="138"/>
      <c r="BB829" s="136"/>
      <c r="BF829" s="60"/>
      <c r="CS829" s="63"/>
    </row>
    <row r="830" spans="1:97" s="61" customFormat="1" ht="12.75" x14ac:dyDescent="0.2">
      <c r="A830" s="151"/>
      <c r="B830" s="151"/>
      <c r="C830" s="151"/>
      <c r="D830" s="153"/>
      <c r="E830" s="167"/>
      <c r="F830" s="153"/>
      <c r="G830" s="49"/>
      <c r="H830" s="53"/>
      <c r="I830" s="24"/>
      <c r="J830" s="24"/>
      <c r="K830" s="24"/>
      <c r="L830" s="24"/>
      <c r="M830" s="24"/>
      <c r="N830" s="24"/>
      <c r="O830" s="49"/>
      <c r="P830" s="54"/>
      <c r="Q830" s="53"/>
      <c r="R830" s="24"/>
      <c r="S830" s="24"/>
      <c r="T830" s="24"/>
      <c r="U830" s="24"/>
      <c r="V830" s="24"/>
      <c r="W830" s="24"/>
      <c r="X830" s="49"/>
      <c r="Y830" s="54"/>
      <c r="Z830" s="53"/>
      <c r="AA830" s="24"/>
      <c r="AB830" s="24"/>
      <c r="AC830" s="24"/>
      <c r="AD830" s="24"/>
      <c r="AE830" s="24"/>
      <c r="AF830" s="24"/>
      <c r="AG830" s="49"/>
      <c r="AH830" s="54"/>
      <c r="AI830" s="53"/>
      <c r="AJ830" s="24"/>
      <c r="AK830" s="24"/>
      <c r="AL830" s="24"/>
      <c r="AM830" s="24"/>
      <c r="AN830" s="24"/>
      <c r="AO830" s="24"/>
      <c r="AP830" s="49"/>
      <c r="AQ830" s="54"/>
      <c r="AR830" s="54"/>
      <c r="AS830" s="54"/>
      <c r="AT830" s="29"/>
      <c r="AU830" s="24"/>
      <c r="AV830" s="24"/>
      <c r="AW830" s="24"/>
      <c r="AX830" s="24"/>
      <c r="AY830" s="24"/>
      <c r="AZ830" s="49"/>
      <c r="BA830" s="138"/>
      <c r="BB830" s="136"/>
      <c r="BF830" s="60"/>
      <c r="CS830" s="63"/>
    </row>
    <row r="831" spans="1:97" s="61" customFormat="1" ht="12.75" x14ac:dyDescent="0.2">
      <c r="A831" s="151"/>
      <c r="B831" s="151"/>
      <c r="C831" s="151"/>
      <c r="D831" s="153"/>
      <c r="E831" s="167"/>
      <c r="F831" s="153"/>
      <c r="G831" s="49"/>
      <c r="H831" s="53"/>
      <c r="I831" s="24"/>
      <c r="J831" s="24"/>
      <c r="K831" s="24"/>
      <c r="L831" s="24"/>
      <c r="M831" s="24"/>
      <c r="N831" s="24"/>
      <c r="O831" s="49"/>
      <c r="P831" s="54"/>
      <c r="Q831" s="53"/>
      <c r="R831" s="24"/>
      <c r="S831" s="24"/>
      <c r="T831" s="24"/>
      <c r="U831" s="24"/>
      <c r="V831" s="24"/>
      <c r="W831" s="24"/>
      <c r="X831" s="49"/>
      <c r="Y831" s="54"/>
      <c r="Z831" s="53"/>
      <c r="AA831" s="24"/>
      <c r="AB831" s="24"/>
      <c r="AC831" s="24"/>
      <c r="AD831" s="24"/>
      <c r="AE831" s="24"/>
      <c r="AF831" s="24"/>
      <c r="AG831" s="49"/>
      <c r="AH831" s="54"/>
      <c r="AI831" s="53"/>
      <c r="AJ831" s="24"/>
      <c r="AK831" s="24"/>
      <c r="AL831" s="24"/>
      <c r="AM831" s="24"/>
      <c r="AN831" s="24"/>
      <c r="AO831" s="24"/>
      <c r="AP831" s="49"/>
      <c r="AQ831" s="54"/>
      <c r="AR831" s="54"/>
      <c r="AS831" s="54"/>
      <c r="AT831" s="29"/>
      <c r="AU831" s="24"/>
      <c r="AV831" s="24"/>
      <c r="AW831" s="24"/>
      <c r="AX831" s="24"/>
      <c r="AY831" s="24"/>
      <c r="AZ831" s="49"/>
      <c r="BA831" s="138"/>
      <c r="BB831" s="136"/>
      <c r="BF831" s="60"/>
      <c r="CS831" s="63"/>
    </row>
    <row r="832" spans="1:97" s="61" customFormat="1" ht="12.75" x14ac:dyDescent="0.2">
      <c r="A832" s="151"/>
      <c r="B832" s="151"/>
      <c r="C832" s="151"/>
      <c r="D832" s="153"/>
      <c r="E832" s="167"/>
      <c r="F832" s="153"/>
      <c r="G832" s="49"/>
      <c r="H832" s="53"/>
      <c r="I832" s="24"/>
      <c r="J832" s="24"/>
      <c r="K832" s="24"/>
      <c r="L832" s="24"/>
      <c r="M832" s="24"/>
      <c r="N832" s="24"/>
      <c r="O832" s="49"/>
      <c r="P832" s="54"/>
      <c r="Q832" s="53"/>
      <c r="R832" s="24"/>
      <c r="S832" s="24"/>
      <c r="T832" s="24"/>
      <c r="U832" s="24"/>
      <c r="V832" s="24"/>
      <c r="W832" s="24"/>
      <c r="X832" s="49"/>
      <c r="Y832" s="54"/>
      <c r="Z832" s="53"/>
      <c r="AA832" s="24"/>
      <c r="AB832" s="24"/>
      <c r="AC832" s="24"/>
      <c r="AD832" s="24"/>
      <c r="AE832" s="24"/>
      <c r="AF832" s="24"/>
      <c r="AG832" s="49"/>
      <c r="AH832" s="54"/>
      <c r="AI832" s="53"/>
      <c r="AJ832" s="24"/>
      <c r="AK832" s="24"/>
      <c r="AL832" s="24"/>
      <c r="AM832" s="24"/>
      <c r="AN832" s="24"/>
      <c r="AO832" s="24"/>
      <c r="AP832" s="49"/>
      <c r="AQ832" s="54"/>
      <c r="AR832" s="54"/>
      <c r="AS832" s="54"/>
      <c r="AT832" s="29"/>
      <c r="AU832" s="24"/>
      <c r="AV832" s="24"/>
      <c r="AW832" s="24"/>
      <c r="AX832" s="24"/>
      <c r="AY832" s="24"/>
      <c r="AZ832" s="49"/>
      <c r="BA832" s="138"/>
      <c r="BB832" s="136"/>
      <c r="BF832" s="60"/>
      <c r="CS832" s="63"/>
    </row>
    <row r="833" spans="1:97" s="61" customFormat="1" ht="12.75" x14ac:dyDescent="0.2">
      <c r="A833" s="151"/>
      <c r="B833" s="151"/>
      <c r="C833" s="151"/>
      <c r="D833" s="153"/>
      <c r="E833" s="167"/>
      <c r="F833" s="153"/>
      <c r="G833" s="49"/>
      <c r="H833" s="53"/>
      <c r="I833" s="24"/>
      <c r="J833" s="24"/>
      <c r="K833" s="24"/>
      <c r="L833" s="24"/>
      <c r="M833" s="24"/>
      <c r="N833" s="24"/>
      <c r="O833" s="49"/>
      <c r="P833" s="54"/>
      <c r="Q833" s="53"/>
      <c r="R833" s="24"/>
      <c r="S833" s="24"/>
      <c r="T833" s="24"/>
      <c r="U833" s="24"/>
      <c r="V833" s="24"/>
      <c r="W833" s="24"/>
      <c r="X833" s="49"/>
      <c r="Y833" s="54"/>
      <c r="Z833" s="53"/>
      <c r="AA833" s="24"/>
      <c r="AB833" s="24"/>
      <c r="AC833" s="24"/>
      <c r="AD833" s="24"/>
      <c r="AE833" s="24"/>
      <c r="AF833" s="24"/>
      <c r="AG833" s="49"/>
      <c r="AH833" s="54"/>
      <c r="AI833" s="53"/>
      <c r="AJ833" s="24"/>
      <c r="AK833" s="24"/>
      <c r="AL833" s="24"/>
      <c r="AM833" s="24"/>
      <c r="AN833" s="24"/>
      <c r="AO833" s="24"/>
      <c r="AP833" s="49"/>
      <c r="AQ833" s="54"/>
      <c r="AR833" s="54"/>
      <c r="AS833" s="54"/>
      <c r="AT833" s="29"/>
      <c r="AU833" s="24"/>
      <c r="AV833" s="24"/>
      <c r="AW833" s="24"/>
      <c r="AX833" s="24"/>
      <c r="AY833" s="24"/>
      <c r="AZ833" s="49"/>
      <c r="BA833" s="138"/>
      <c r="BB833" s="136"/>
      <c r="BF833" s="60"/>
      <c r="CS833" s="63"/>
    </row>
    <row r="834" spans="1:97" s="61" customFormat="1" ht="12.75" x14ac:dyDescent="0.2">
      <c r="A834" s="151"/>
      <c r="B834" s="151"/>
      <c r="C834" s="151"/>
      <c r="D834" s="153"/>
      <c r="E834" s="167"/>
      <c r="F834" s="153"/>
      <c r="G834" s="49"/>
      <c r="H834" s="53"/>
      <c r="I834" s="24"/>
      <c r="J834" s="24"/>
      <c r="K834" s="24"/>
      <c r="L834" s="24"/>
      <c r="M834" s="24"/>
      <c r="N834" s="24"/>
      <c r="O834" s="49"/>
      <c r="P834" s="54"/>
      <c r="Q834" s="53"/>
      <c r="R834" s="24"/>
      <c r="S834" s="24"/>
      <c r="T834" s="24"/>
      <c r="U834" s="24"/>
      <c r="V834" s="24"/>
      <c r="W834" s="24"/>
      <c r="X834" s="49"/>
      <c r="Y834" s="54"/>
      <c r="Z834" s="53"/>
      <c r="AA834" s="24"/>
      <c r="AB834" s="24"/>
      <c r="AC834" s="24"/>
      <c r="AD834" s="24"/>
      <c r="AE834" s="24"/>
      <c r="AF834" s="24"/>
      <c r="AG834" s="49"/>
      <c r="AH834" s="54"/>
      <c r="AI834" s="53"/>
      <c r="AJ834" s="24"/>
      <c r="AK834" s="24"/>
      <c r="AL834" s="24"/>
      <c r="AM834" s="24"/>
      <c r="AN834" s="24"/>
      <c r="AO834" s="24"/>
      <c r="AP834" s="49"/>
      <c r="AQ834" s="54"/>
      <c r="AR834" s="54"/>
      <c r="AS834" s="54"/>
      <c r="AT834" s="29"/>
      <c r="AU834" s="24"/>
      <c r="AV834" s="24"/>
      <c r="AW834" s="24"/>
      <c r="AX834" s="24"/>
      <c r="AY834" s="24"/>
      <c r="AZ834" s="49"/>
      <c r="BA834" s="138"/>
      <c r="BB834" s="136"/>
      <c r="BF834" s="60"/>
      <c r="CS834" s="63"/>
    </row>
    <row r="835" spans="1:97" s="61" customFormat="1" ht="12.75" x14ac:dyDescent="0.2">
      <c r="A835" s="151"/>
      <c r="B835" s="151"/>
      <c r="C835" s="151"/>
      <c r="D835" s="153"/>
      <c r="E835" s="167"/>
      <c r="F835" s="153"/>
      <c r="G835" s="49"/>
      <c r="H835" s="53"/>
      <c r="I835" s="24"/>
      <c r="J835" s="24"/>
      <c r="K835" s="24"/>
      <c r="L835" s="24"/>
      <c r="M835" s="24"/>
      <c r="N835" s="24"/>
      <c r="O835" s="49"/>
      <c r="P835" s="54"/>
      <c r="Q835" s="53"/>
      <c r="R835" s="24"/>
      <c r="S835" s="24"/>
      <c r="T835" s="24"/>
      <c r="U835" s="24"/>
      <c r="V835" s="24"/>
      <c r="W835" s="24"/>
      <c r="X835" s="49"/>
      <c r="Y835" s="54"/>
      <c r="Z835" s="53"/>
      <c r="AA835" s="24"/>
      <c r="AB835" s="24"/>
      <c r="AC835" s="24"/>
      <c r="AD835" s="24"/>
      <c r="AE835" s="24"/>
      <c r="AF835" s="24"/>
      <c r="AG835" s="49"/>
      <c r="AH835" s="54"/>
      <c r="AI835" s="53"/>
      <c r="AJ835" s="24"/>
      <c r="AK835" s="24"/>
      <c r="AL835" s="24"/>
      <c r="AM835" s="24"/>
      <c r="AN835" s="24"/>
      <c r="AO835" s="24"/>
      <c r="AP835" s="49"/>
      <c r="AQ835" s="54"/>
      <c r="AR835" s="54"/>
      <c r="AS835" s="54"/>
      <c r="AT835" s="29"/>
      <c r="AU835" s="24"/>
      <c r="AV835" s="24"/>
      <c r="AW835" s="24"/>
      <c r="AX835" s="24"/>
      <c r="AY835" s="24"/>
      <c r="AZ835" s="49"/>
      <c r="BA835" s="138"/>
      <c r="BB835" s="136"/>
      <c r="BF835" s="60"/>
      <c r="CS835" s="63"/>
    </row>
    <row r="836" spans="1:97" s="61" customFormat="1" ht="12.75" x14ac:dyDescent="0.2">
      <c r="A836" s="151"/>
      <c r="B836" s="151"/>
      <c r="C836" s="151"/>
      <c r="D836" s="153"/>
      <c r="E836" s="167"/>
      <c r="F836" s="153"/>
      <c r="G836" s="49"/>
      <c r="H836" s="53"/>
      <c r="I836" s="24"/>
      <c r="J836" s="24"/>
      <c r="K836" s="24"/>
      <c r="L836" s="24"/>
      <c r="M836" s="24"/>
      <c r="N836" s="24"/>
      <c r="O836" s="49"/>
      <c r="P836" s="54"/>
      <c r="Q836" s="53"/>
      <c r="R836" s="24"/>
      <c r="S836" s="24"/>
      <c r="T836" s="24"/>
      <c r="U836" s="24"/>
      <c r="V836" s="24"/>
      <c r="W836" s="24"/>
      <c r="X836" s="49"/>
      <c r="Y836" s="54"/>
      <c r="Z836" s="53"/>
      <c r="AA836" s="24"/>
      <c r="AB836" s="24"/>
      <c r="AC836" s="24"/>
      <c r="AD836" s="24"/>
      <c r="AE836" s="24"/>
      <c r="AF836" s="24"/>
      <c r="AG836" s="49"/>
      <c r="AH836" s="54"/>
      <c r="AI836" s="53"/>
      <c r="AJ836" s="24"/>
      <c r="AK836" s="24"/>
      <c r="AL836" s="24"/>
      <c r="AM836" s="24"/>
      <c r="AN836" s="24"/>
      <c r="AO836" s="24"/>
      <c r="AP836" s="49"/>
      <c r="AQ836" s="54"/>
      <c r="AR836" s="54"/>
      <c r="AS836" s="54"/>
      <c r="AT836" s="29"/>
      <c r="AU836" s="24"/>
      <c r="AV836" s="24"/>
      <c r="AW836" s="24"/>
      <c r="AX836" s="24"/>
      <c r="AY836" s="24"/>
      <c r="AZ836" s="49"/>
      <c r="BA836" s="138"/>
      <c r="BB836" s="136"/>
      <c r="BF836" s="60"/>
      <c r="CS836" s="63"/>
    </row>
    <row r="837" spans="1:97" s="61" customFormat="1" ht="12.75" x14ac:dyDescent="0.2">
      <c r="A837" s="151"/>
      <c r="B837" s="151"/>
      <c r="C837" s="151"/>
      <c r="D837" s="153"/>
      <c r="E837" s="167"/>
      <c r="F837" s="153"/>
      <c r="G837" s="49"/>
      <c r="H837" s="53"/>
      <c r="I837" s="24"/>
      <c r="J837" s="24"/>
      <c r="K837" s="24"/>
      <c r="L837" s="24"/>
      <c r="M837" s="24"/>
      <c r="N837" s="24"/>
      <c r="O837" s="49"/>
      <c r="P837" s="54"/>
      <c r="Q837" s="53"/>
      <c r="R837" s="24"/>
      <c r="S837" s="24"/>
      <c r="T837" s="24"/>
      <c r="U837" s="24"/>
      <c r="V837" s="24"/>
      <c r="W837" s="24"/>
      <c r="X837" s="49"/>
      <c r="Y837" s="54"/>
      <c r="Z837" s="53"/>
      <c r="AA837" s="24"/>
      <c r="AB837" s="24"/>
      <c r="AC837" s="24"/>
      <c r="AD837" s="24"/>
      <c r="AE837" s="24"/>
      <c r="AF837" s="24"/>
      <c r="AG837" s="49"/>
      <c r="AH837" s="54"/>
      <c r="AI837" s="53"/>
      <c r="AJ837" s="24"/>
      <c r="AK837" s="24"/>
      <c r="AL837" s="24"/>
      <c r="AM837" s="24"/>
      <c r="AN837" s="24"/>
      <c r="AO837" s="24"/>
      <c r="AP837" s="49"/>
      <c r="AQ837" s="54"/>
      <c r="AR837" s="54"/>
      <c r="AS837" s="54"/>
      <c r="AT837" s="29"/>
      <c r="AU837" s="24"/>
      <c r="AV837" s="24"/>
      <c r="AW837" s="24"/>
      <c r="AX837" s="24"/>
      <c r="AY837" s="24"/>
      <c r="AZ837" s="49"/>
      <c r="BA837" s="138"/>
      <c r="BB837" s="136"/>
      <c r="BF837" s="60"/>
      <c r="CS837" s="63"/>
    </row>
    <row r="838" spans="1:97" s="61" customFormat="1" ht="12.75" x14ac:dyDescent="0.2">
      <c r="A838" s="151"/>
      <c r="B838" s="151"/>
      <c r="C838" s="151"/>
      <c r="D838" s="153"/>
      <c r="E838" s="167"/>
      <c r="F838" s="153"/>
      <c r="G838" s="49"/>
      <c r="H838" s="53"/>
      <c r="I838" s="24"/>
      <c r="J838" s="24"/>
      <c r="K838" s="24"/>
      <c r="L838" s="24"/>
      <c r="M838" s="24"/>
      <c r="N838" s="24"/>
      <c r="O838" s="49"/>
      <c r="P838" s="54"/>
      <c r="Q838" s="53"/>
      <c r="R838" s="24"/>
      <c r="S838" s="24"/>
      <c r="T838" s="24"/>
      <c r="U838" s="24"/>
      <c r="V838" s="24"/>
      <c r="W838" s="24"/>
      <c r="X838" s="49"/>
      <c r="Y838" s="54"/>
      <c r="Z838" s="53"/>
      <c r="AA838" s="24"/>
      <c r="AB838" s="24"/>
      <c r="AC838" s="24"/>
      <c r="AD838" s="24"/>
      <c r="AE838" s="24"/>
      <c r="AF838" s="24"/>
      <c r="AG838" s="49"/>
      <c r="AH838" s="54"/>
      <c r="AI838" s="53"/>
      <c r="AJ838" s="24"/>
      <c r="AK838" s="24"/>
      <c r="AL838" s="24"/>
      <c r="AM838" s="24"/>
      <c r="AN838" s="24"/>
      <c r="AO838" s="24"/>
      <c r="AP838" s="49"/>
      <c r="AQ838" s="54"/>
      <c r="AR838" s="54"/>
      <c r="AS838" s="54"/>
      <c r="AT838" s="29"/>
      <c r="AU838" s="24"/>
      <c r="AV838" s="24"/>
      <c r="AW838" s="24"/>
      <c r="AX838" s="24"/>
      <c r="AY838" s="24"/>
      <c r="AZ838" s="49"/>
      <c r="BA838" s="138"/>
      <c r="BB838" s="136"/>
      <c r="BF838" s="60"/>
      <c r="CS838" s="63"/>
    </row>
    <row r="839" spans="1:97" s="61" customFormat="1" ht="12.75" x14ac:dyDescent="0.2">
      <c r="A839" s="151"/>
      <c r="B839" s="151"/>
      <c r="C839" s="151"/>
      <c r="D839" s="153"/>
      <c r="E839" s="167"/>
      <c r="F839" s="153"/>
      <c r="G839" s="49"/>
      <c r="H839" s="53"/>
      <c r="I839" s="24"/>
      <c r="J839" s="24"/>
      <c r="K839" s="24"/>
      <c r="L839" s="24"/>
      <c r="M839" s="24"/>
      <c r="N839" s="24"/>
      <c r="O839" s="49"/>
      <c r="P839" s="54"/>
      <c r="Q839" s="53"/>
      <c r="R839" s="24"/>
      <c r="S839" s="24"/>
      <c r="T839" s="24"/>
      <c r="U839" s="24"/>
      <c r="V839" s="24"/>
      <c r="W839" s="24"/>
      <c r="X839" s="49"/>
      <c r="Y839" s="54"/>
      <c r="Z839" s="53"/>
      <c r="AA839" s="24"/>
      <c r="AB839" s="24"/>
      <c r="AC839" s="24"/>
      <c r="AD839" s="24"/>
      <c r="AE839" s="24"/>
      <c r="AF839" s="24"/>
      <c r="AG839" s="49"/>
      <c r="AH839" s="54"/>
      <c r="AI839" s="53"/>
      <c r="AJ839" s="24"/>
      <c r="AK839" s="24"/>
      <c r="AL839" s="24"/>
      <c r="AM839" s="24"/>
      <c r="AN839" s="24"/>
      <c r="AO839" s="24"/>
      <c r="AP839" s="49"/>
      <c r="AQ839" s="54"/>
      <c r="AR839" s="54"/>
      <c r="AS839" s="54"/>
      <c r="AT839" s="29"/>
      <c r="AU839" s="24"/>
      <c r="AV839" s="24"/>
      <c r="AW839" s="24"/>
      <c r="AX839" s="24"/>
      <c r="AY839" s="24"/>
      <c r="AZ839" s="49"/>
      <c r="BA839" s="138"/>
      <c r="BB839" s="136"/>
      <c r="BF839" s="60"/>
      <c r="CS839" s="63"/>
    </row>
    <row r="840" spans="1:97" s="61" customFormat="1" ht="12.75" x14ac:dyDescent="0.2">
      <c r="A840" s="151"/>
      <c r="B840" s="151"/>
      <c r="C840" s="151"/>
      <c r="D840" s="153"/>
      <c r="E840" s="167"/>
      <c r="F840" s="153"/>
      <c r="G840" s="49"/>
      <c r="H840" s="53"/>
      <c r="I840" s="24"/>
      <c r="J840" s="24"/>
      <c r="K840" s="24"/>
      <c r="L840" s="24"/>
      <c r="M840" s="24"/>
      <c r="N840" s="24"/>
      <c r="O840" s="49"/>
      <c r="P840" s="54"/>
      <c r="Q840" s="53"/>
      <c r="R840" s="24"/>
      <c r="S840" s="24"/>
      <c r="T840" s="24"/>
      <c r="U840" s="24"/>
      <c r="V840" s="24"/>
      <c r="W840" s="24"/>
      <c r="X840" s="49"/>
      <c r="Y840" s="54"/>
      <c r="Z840" s="53"/>
      <c r="AA840" s="24"/>
      <c r="AB840" s="24"/>
      <c r="AC840" s="24"/>
      <c r="AD840" s="24"/>
      <c r="AE840" s="24"/>
      <c r="AF840" s="24"/>
      <c r="AG840" s="49"/>
      <c r="AH840" s="54"/>
      <c r="AI840" s="53"/>
      <c r="AJ840" s="24"/>
      <c r="AK840" s="24"/>
      <c r="AL840" s="24"/>
      <c r="AM840" s="24"/>
      <c r="AN840" s="24"/>
      <c r="AO840" s="24"/>
      <c r="AP840" s="49"/>
      <c r="AQ840" s="54"/>
      <c r="AR840" s="54"/>
      <c r="AS840" s="54"/>
      <c r="AT840" s="29"/>
      <c r="AU840" s="24"/>
      <c r="AV840" s="24"/>
      <c r="AW840" s="24"/>
      <c r="AX840" s="24"/>
      <c r="AY840" s="24"/>
      <c r="AZ840" s="49"/>
      <c r="BA840" s="138"/>
      <c r="BB840" s="136"/>
      <c r="BF840" s="60"/>
      <c r="CS840" s="63"/>
    </row>
    <row r="841" spans="1:97" s="61" customFormat="1" ht="12.75" x14ac:dyDescent="0.2">
      <c r="A841" s="151"/>
      <c r="B841" s="151"/>
      <c r="C841" s="151"/>
      <c r="D841" s="153"/>
      <c r="E841" s="167"/>
      <c r="F841" s="153"/>
      <c r="G841" s="49"/>
      <c r="H841" s="53"/>
      <c r="I841" s="24"/>
      <c r="J841" s="24"/>
      <c r="K841" s="24"/>
      <c r="L841" s="24"/>
      <c r="M841" s="24"/>
      <c r="N841" s="24"/>
      <c r="O841" s="49"/>
      <c r="P841" s="54"/>
      <c r="Q841" s="53"/>
      <c r="R841" s="24"/>
      <c r="S841" s="24"/>
      <c r="T841" s="24"/>
      <c r="U841" s="24"/>
      <c r="V841" s="24"/>
      <c r="W841" s="24"/>
      <c r="X841" s="49"/>
      <c r="Y841" s="54"/>
      <c r="Z841" s="53"/>
      <c r="AA841" s="24"/>
      <c r="AB841" s="24"/>
      <c r="AC841" s="24"/>
      <c r="AD841" s="24"/>
      <c r="AE841" s="24"/>
      <c r="AF841" s="24"/>
      <c r="AG841" s="49"/>
      <c r="AH841" s="54"/>
      <c r="AI841" s="53"/>
      <c r="AJ841" s="24"/>
      <c r="AK841" s="24"/>
      <c r="AL841" s="24"/>
      <c r="AM841" s="24"/>
      <c r="AN841" s="24"/>
      <c r="AO841" s="24"/>
      <c r="AP841" s="49"/>
      <c r="AQ841" s="54"/>
      <c r="AR841" s="54"/>
      <c r="AS841" s="54"/>
      <c r="AT841" s="29"/>
      <c r="AU841" s="24"/>
      <c r="AV841" s="24"/>
      <c r="AW841" s="24"/>
      <c r="AX841" s="24"/>
      <c r="AY841" s="24"/>
      <c r="AZ841" s="49"/>
      <c r="BA841" s="138"/>
      <c r="BB841" s="136"/>
      <c r="BF841" s="60"/>
      <c r="CS841" s="63"/>
    </row>
    <row r="842" spans="1:97" s="61" customFormat="1" ht="12.75" x14ac:dyDescent="0.2">
      <c r="A842" s="151"/>
      <c r="B842" s="151"/>
      <c r="C842" s="151"/>
      <c r="D842" s="153"/>
      <c r="E842" s="167"/>
      <c r="F842" s="153"/>
      <c r="G842" s="49"/>
      <c r="H842" s="53"/>
      <c r="I842" s="24"/>
      <c r="J842" s="24"/>
      <c r="K842" s="24"/>
      <c r="L842" s="24"/>
      <c r="M842" s="24"/>
      <c r="N842" s="24"/>
      <c r="O842" s="49"/>
      <c r="P842" s="54"/>
      <c r="Q842" s="53"/>
      <c r="R842" s="24"/>
      <c r="S842" s="24"/>
      <c r="T842" s="24"/>
      <c r="U842" s="24"/>
      <c r="V842" s="24"/>
      <c r="W842" s="24"/>
      <c r="X842" s="49"/>
      <c r="Y842" s="54"/>
      <c r="Z842" s="53"/>
      <c r="AA842" s="24"/>
      <c r="AB842" s="24"/>
      <c r="AC842" s="24"/>
      <c r="AD842" s="24"/>
      <c r="AE842" s="24"/>
      <c r="AF842" s="24"/>
      <c r="AG842" s="49"/>
      <c r="AH842" s="54"/>
      <c r="AI842" s="53"/>
      <c r="AJ842" s="24"/>
      <c r="AK842" s="24"/>
      <c r="AL842" s="24"/>
      <c r="AM842" s="24"/>
      <c r="AN842" s="24"/>
      <c r="AO842" s="24"/>
      <c r="AP842" s="49"/>
      <c r="AQ842" s="54"/>
      <c r="AR842" s="54"/>
      <c r="AS842" s="54"/>
      <c r="AT842" s="29"/>
      <c r="AU842" s="24"/>
      <c r="AV842" s="24"/>
      <c r="AW842" s="24"/>
      <c r="AX842" s="24"/>
      <c r="AY842" s="24"/>
      <c r="AZ842" s="49"/>
      <c r="BA842" s="138"/>
      <c r="BB842" s="136"/>
      <c r="BF842" s="60"/>
      <c r="CS842" s="63"/>
    </row>
    <row r="843" spans="1:97" s="61" customFormat="1" ht="12.75" x14ac:dyDescent="0.2">
      <c r="A843" s="151"/>
      <c r="B843" s="151"/>
      <c r="C843" s="151"/>
      <c r="D843" s="153"/>
      <c r="E843" s="167"/>
      <c r="F843" s="153"/>
      <c r="G843" s="49"/>
      <c r="H843" s="53"/>
      <c r="I843" s="24"/>
      <c r="J843" s="24"/>
      <c r="K843" s="24"/>
      <c r="L843" s="24"/>
      <c r="M843" s="24"/>
      <c r="N843" s="24"/>
      <c r="O843" s="49"/>
      <c r="P843" s="54"/>
      <c r="Q843" s="53"/>
      <c r="R843" s="24"/>
      <c r="S843" s="24"/>
      <c r="T843" s="24"/>
      <c r="U843" s="24"/>
      <c r="V843" s="24"/>
      <c r="W843" s="24"/>
      <c r="X843" s="49"/>
      <c r="Y843" s="54"/>
      <c r="Z843" s="53"/>
      <c r="AA843" s="24"/>
      <c r="AB843" s="24"/>
      <c r="AC843" s="24"/>
      <c r="AD843" s="24"/>
      <c r="AE843" s="24"/>
      <c r="AF843" s="24"/>
      <c r="AG843" s="49"/>
      <c r="AH843" s="54"/>
      <c r="AI843" s="53"/>
      <c r="AJ843" s="24"/>
      <c r="AK843" s="24"/>
      <c r="AL843" s="24"/>
      <c r="AM843" s="24"/>
      <c r="AN843" s="24"/>
      <c r="AO843" s="24"/>
      <c r="AP843" s="49"/>
      <c r="AQ843" s="54"/>
      <c r="AR843" s="54"/>
      <c r="AS843" s="54"/>
      <c r="AT843" s="29"/>
      <c r="AU843" s="24"/>
      <c r="AV843" s="24"/>
      <c r="AW843" s="24"/>
      <c r="AX843" s="24"/>
      <c r="AY843" s="24"/>
      <c r="AZ843" s="49"/>
      <c r="BA843" s="138"/>
      <c r="BB843" s="136"/>
      <c r="BF843" s="60"/>
      <c r="CS843" s="63"/>
    </row>
    <row r="844" spans="1:97" s="61" customFormat="1" ht="12.75" x14ac:dyDescent="0.2">
      <c r="A844" s="151"/>
      <c r="B844" s="151"/>
      <c r="C844" s="151"/>
      <c r="D844" s="153"/>
      <c r="E844" s="167"/>
      <c r="F844" s="153"/>
      <c r="G844" s="49"/>
      <c r="H844" s="53"/>
      <c r="I844" s="24"/>
      <c r="J844" s="24"/>
      <c r="K844" s="24"/>
      <c r="L844" s="24"/>
      <c r="M844" s="24"/>
      <c r="N844" s="24"/>
      <c r="O844" s="49"/>
      <c r="P844" s="54"/>
      <c r="Q844" s="53"/>
      <c r="R844" s="24"/>
      <c r="S844" s="24"/>
      <c r="T844" s="24"/>
      <c r="U844" s="24"/>
      <c r="V844" s="24"/>
      <c r="W844" s="24"/>
      <c r="X844" s="49"/>
      <c r="Y844" s="54"/>
      <c r="Z844" s="53"/>
      <c r="AA844" s="24"/>
      <c r="AB844" s="24"/>
      <c r="AC844" s="24"/>
      <c r="AD844" s="24"/>
      <c r="AE844" s="24"/>
      <c r="AF844" s="24"/>
      <c r="AG844" s="49"/>
      <c r="AH844" s="54"/>
      <c r="AI844" s="53"/>
      <c r="AJ844" s="24"/>
      <c r="AK844" s="24"/>
      <c r="AL844" s="24"/>
      <c r="AM844" s="24"/>
      <c r="AN844" s="24"/>
      <c r="AO844" s="24"/>
      <c r="AP844" s="49"/>
      <c r="AQ844" s="54"/>
      <c r="AR844" s="54"/>
      <c r="AS844" s="54"/>
      <c r="AT844" s="29"/>
      <c r="AU844" s="24"/>
      <c r="AV844" s="24"/>
      <c r="AW844" s="24"/>
      <c r="AX844" s="24"/>
      <c r="AY844" s="24"/>
      <c r="AZ844" s="49"/>
      <c r="BA844" s="138"/>
      <c r="BB844" s="136"/>
      <c r="BF844" s="60"/>
      <c r="CS844" s="63"/>
    </row>
    <row r="845" spans="1:97" s="61" customFormat="1" ht="12.75" x14ac:dyDescent="0.2">
      <c r="A845" s="151"/>
      <c r="B845" s="151"/>
      <c r="C845" s="151"/>
      <c r="D845" s="153"/>
      <c r="E845" s="167"/>
      <c r="F845" s="153"/>
      <c r="G845" s="49"/>
      <c r="H845" s="53"/>
      <c r="I845" s="24"/>
      <c r="J845" s="24"/>
      <c r="K845" s="24"/>
      <c r="L845" s="24"/>
      <c r="M845" s="24"/>
      <c r="N845" s="24"/>
      <c r="O845" s="49"/>
      <c r="P845" s="54"/>
      <c r="Q845" s="53"/>
      <c r="R845" s="24"/>
      <c r="S845" s="24"/>
      <c r="T845" s="24"/>
      <c r="U845" s="24"/>
      <c r="V845" s="24"/>
      <c r="W845" s="24"/>
      <c r="X845" s="49"/>
      <c r="Y845" s="54"/>
      <c r="Z845" s="53"/>
      <c r="AA845" s="24"/>
      <c r="AB845" s="24"/>
      <c r="AC845" s="24"/>
      <c r="AD845" s="24"/>
      <c r="AE845" s="24"/>
      <c r="AF845" s="24"/>
      <c r="AG845" s="49"/>
      <c r="AH845" s="54"/>
      <c r="AI845" s="53"/>
      <c r="AJ845" s="24"/>
      <c r="AK845" s="24"/>
      <c r="AL845" s="24"/>
      <c r="AM845" s="24"/>
      <c r="AN845" s="24"/>
      <c r="AO845" s="24"/>
      <c r="AP845" s="49"/>
      <c r="AQ845" s="54"/>
      <c r="AR845" s="54"/>
      <c r="AS845" s="54"/>
      <c r="AT845" s="29"/>
      <c r="AU845" s="24"/>
      <c r="AV845" s="24"/>
      <c r="AW845" s="24"/>
      <c r="AX845" s="24"/>
      <c r="AY845" s="24"/>
      <c r="AZ845" s="49"/>
      <c r="BA845" s="138"/>
      <c r="BB845" s="136"/>
      <c r="BF845" s="60"/>
      <c r="CS845" s="63"/>
    </row>
    <row r="846" spans="1:97" s="61" customFormat="1" ht="12.75" x14ac:dyDescent="0.2">
      <c r="A846" s="151"/>
      <c r="B846" s="151"/>
      <c r="C846" s="151"/>
      <c r="D846" s="153"/>
      <c r="E846" s="167"/>
      <c r="F846" s="153"/>
      <c r="G846" s="49"/>
      <c r="H846" s="53"/>
      <c r="I846" s="24"/>
      <c r="J846" s="24"/>
      <c r="K846" s="24"/>
      <c r="L846" s="24"/>
      <c r="M846" s="24"/>
      <c r="N846" s="24"/>
      <c r="O846" s="49"/>
      <c r="P846" s="54"/>
      <c r="Q846" s="53"/>
      <c r="R846" s="24"/>
      <c r="S846" s="24"/>
      <c r="T846" s="24"/>
      <c r="U846" s="24"/>
      <c r="V846" s="24"/>
      <c r="W846" s="24"/>
      <c r="X846" s="49"/>
      <c r="Y846" s="54"/>
      <c r="Z846" s="53"/>
      <c r="AA846" s="24"/>
      <c r="AB846" s="24"/>
      <c r="AC846" s="24"/>
      <c r="AD846" s="24"/>
      <c r="AE846" s="24"/>
      <c r="AF846" s="24"/>
      <c r="AG846" s="49"/>
      <c r="AH846" s="54"/>
      <c r="AI846" s="53"/>
      <c r="AJ846" s="24"/>
      <c r="AK846" s="24"/>
      <c r="AL846" s="24"/>
      <c r="AM846" s="24"/>
      <c r="AN846" s="24"/>
      <c r="AO846" s="24"/>
      <c r="AP846" s="49"/>
      <c r="AQ846" s="54"/>
      <c r="AR846" s="54"/>
      <c r="AS846" s="54"/>
      <c r="AT846" s="29"/>
      <c r="AU846" s="24"/>
      <c r="AV846" s="24"/>
      <c r="AW846" s="24"/>
      <c r="AX846" s="24"/>
      <c r="AY846" s="24"/>
      <c r="AZ846" s="49"/>
      <c r="BA846" s="138"/>
      <c r="BB846" s="136"/>
      <c r="BF846" s="60"/>
      <c r="CS846" s="63"/>
    </row>
    <row r="847" spans="1:97" s="61" customFormat="1" ht="12.75" x14ac:dyDescent="0.2">
      <c r="A847" s="151"/>
      <c r="B847" s="151"/>
      <c r="C847" s="151"/>
      <c r="D847" s="153"/>
      <c r="E847" s="167"/>
      <c r="F847" s="153"/>
      <c r="G847" s="49"/>
      <c r="H847" s="53"/>
      <c r="I847" s="24"/>
      <c r="J847" s="24"/>
      <c r="K847" s="24"/>
      <c r="L847" s="24"/>
      <c r="M847" s="24"/>
      <c r="N847" s="24"/>
      <c r="O847" s="49"/>
      <c r="P847" s="54"/>
      <c r="Q847" s="53"/>
      <c r="R847" s="24"/>
      <c r="S847" s="24"/>
      <c r="T847" s="24"/>
      <c r="U847" s="24"/>
      <c r="V847" s="24"/>
      <c r="W847" s="24"/>
      <c r="X847" s="49"/>
      <c r="Y847" s="54"/>
      <c r="Z847" s="53"/>
      <c r="AA847" s="24"/>
      <c r="AB847" s="24"/>
      <c r="AC847" s="24"/>
      <c r="AD847" s="24"/>
      <c r="AE847" s="24"/>
      <c r="AF847" s="24"/>
      <c r="AG847" s="49"/>
      <c r="AH847" s="54"/>
      <c r="AI847" s="53"/>
      <c r="AJ847" s="24"/>
      <c r="AK847" s="24"/>
      <c r="AL847" s="24"/>
      <c r="AM847" s="24"/>
      <c r="AN847" s="24"/>
      <c r="AO847" s="24"/>
      <c r="AP847" s="49"/>
      <c r="AQ847" s="54"/>
      <c r="AR847" s="54"/>
      <c r="AS847" s="54"/>
      <c r="AT847" s="29"/>
      <c r="AU847" s="24"/>
      <c r="AV847" s="24"/>
      <c r="AW847" s="24"/>
      <c r="AX847" s="24"/>
      <c r="AY847" s="24"/>
      <c r="AZ847" s="49"/>
      <c r="BA847" s="138"/>
      <c r="BB847" s="136"/>
      <c r="BF847" s="60"/>
      <c r="CS847" s="63"/>
    </row>
    <row r="848" spans="1:97" s="61" customFormat="1" ht="12.75" x14ac:dyDescent="0.2">
      <c r="A848" s="151"/>
      <c r="B848" s="151"/>
      <c r="C848" s="151"/>
      <c r="D848" s="153"/>
      <c r="E848" s="167"/>
      <c r="F848" s="153"/>
      <c r="G848" s="49"/>
      <c r="H848" s="53"/>
      <c r="I848" s="24"/>
      <c r="J848" s="24"/>
      <c r="K848" s="24"/>
      <c r="L848" s="24"/>
      <c r="M848" s="24"/>
      <c r="N848" s="24"/>
      <c r="O848" s="49"/>
      <c r="P848" s="54"/>
      <c r="Q848" s="53"/>
      <c r="R848" s="24"/>
      <c r="S848" s="24"/>
      <c r="T848" s="24"/>
      <c r="U848" s="24"/>
      <c r="V848" s="24"/>
      <c r="W848" s="24"/>
      <c r="X848" s="49"/>
      <c r="Y848" s="54"/>
      <c r="Z848" s="53"/>
      <c r="AA848" s="24"/>
      <c r="AB848" s="24"/>
      <c r="AC848" s="24"/>
      <c r="AD848" s="24"/>
      <c r="AE848" s="24"/>
      <c r="AF848" s="24"/>
      <c r="AG848" s="49"/>
      <c r="AH848" s="54"/>
      <c r="AI848" s="53"/>
      <c r="AJ848" s="24"/>
      <c r="AK848" s="24"/>
      <c r="AL848" s="24"/>
      <c r="AM848" s="24"/>
      <c r="AN848" s="24"/>
      <c r="AO848" s="24"/>
      <c r="AP848" s="49"/>
      <c r="AQ848" s="54"/>
      <c r="AR848" s="54"/>
      <c r="AS848" s="54"/>
      <c r="AT848" s="29"/>
      <c r="AU848" s="24"/>
      <c r="AV848" s="24"/>
      <c r="AW848" s="24"/>
      <c r="AX848" s="24"/>
      <c r="AY848" s="24"/>
      <c r="AZ848" s="49"/>
      <c r="BA848" s="138"/>
      <c r="BB848" s="136"/>
      <c r="BF848" s="60"/>
      <c r="CS848" s="63"/>
    </row>
    <row r="849" spans="1:97" s="61" customFormat="1" ht="12.75" x14ac:dyDescent="0.2">
      <c r="A849" s="151"/>
      <c r="B849" s="151"/>
      <c r="C849" s="151"/>
      <c r="D849" s="153"/>
      <c r="E849" s="167"/>
      <c r="F849" s="153"/>
      <c r="G849" s="49"/>
      <c r="H849" s="53"/>
      <c r="I849" s="24"/>
      <c r="J849" s="24"/>
      <c r="K849" s="24"/>
      <c r="L849" s="24"/>
      <c r="M849" s="24"/>
      <c r="N849" s="24"/>
      <c r="O849" s="49"/>
      <c r="P849" s="54"/>
      <c r="Q849" s="53"/>
      <c r="R849" s="24"/>
      <c r="S849" s="24"/>
      <c r="T849" s="24"/>
      <c r="U849" s="24"/>
      <c r="V849" s="24"/>
      <c r="W849" s="24"/>
      <c r="X849" s="49"/>
      <c r="Y849" s="54"/>
      <c r="Z849" s="53"/>
      <c r="AA849" s="24"/>
      <c r="AB849" s="24"/>
      <c r="AC849" s="24"/>
      <c r="AD849" s="24"/>
      <c r="AE849" s="24"/>
      <c r="AF849" s="24"/>
      <c r="AG849" s="49"/>
      <c r="AH849" s="54"/>
      <c r="AI849" s="53"/>
      <c r="AJ849" s="24"/>
      <c r="AK849" s="24"/>
      <c r="AL849" s="24"/>
      <c r="AM849" s="24"/>
      <c r="AN849" s="24"/>
      <c r="AO849" s="24"/>
      <c r="AP849" s="49"/>
      <c r="AQ849" s="54"/>
      <c r="AR849" s="54"/>
      <c r="AS849" s="54"/>
      <c r="AT849" s="29"/>
      <c r="AU849" s="24"/>
      <c r="AV849" s="24"/>
      <c r="AW849" s="24"/>
      <c r="AX849" s="24"/>
      <c r="AY849" s="24"/>
      <c r="AZ849" s="49"/>
      <c r="BA849" s="138"/>
      <c r="BB849" s="136"/>
      <c r="BF849" s="60"/>
      <c r="CS849" s="63"/>
    </row>
    <row r="850" spans="1:97" s="61" customFormat="1" ht="12.75" x14ac:dyDescent="0.2">
      <c r="A850" s="151"/>
      <c r="B850" s="151"/>
      <c r="C850" s="151"/>
      <c r="D850" s="153"/>
      <c r="E850" s="167"/>
      <c r="F850" s="153"/>
      <c r="G850" s="49"/>
      <c r="H850" s="53"/>
      <c r="I850" s="24"/>
      <c r="J850" s="24"/>
      <c r="K850" s="24"/>
      <c r="L850" s="24"/>
      <c r="M850" s="24"/>
      <c r="N850" s="24"/>
      <c r="O850" s="49"/>
      <c r="P850" s="54"/>
      <c r="Q850" s="53"/>
      <c r="R850" s="24"/>
      <c r="S850" s="24"/>
      <c r="T850" s="24"/>
      <c r="U850" s="24"/>
      <c r="V850" s="24"/>
      <c r="W850" s="24"/>
      <c r="X850" s="49"/>
      <c r="Y850" s="54"/>
      <c r="Z850" s="53"/>
      <c r="AA850" s="24"/>
      <c r="AB850" s="24"/>
      <c r="AC850" s="24"/>
      <c r="AD850" s="24"/>
      <c r="AE850" s="24"/>
      <c r="AF850" s="24"/>
      <c r="AG850" s="49"/>
      <c r="AH850" s="54"/>
      <c r="AI850" s="53"/>
      <c r="AJ850" s="24"/>
      <c r="AK850" s="24"/>
      <c r="AL850" s="24"/>
      <c r="AM850" s="24"/>
      <c r="AN850" s="24"/>
      <c r="AO850" s="24"/>
      <c r="AP850" s="49"/>
      <c r="AQ850" s="54"/>
      <c r="AR850" s="54"/>
      <c r="AS850" s="54"/>
      <c r="AT850" s="29"/>
      <c r="AU850" s="24"/>
      <c r="AV850" s="24"/>
      <c r="AW850" s="24"/>
      <c r="AX850" s="24"/>
      <c r="AY850" s="24"/>
      <c r="AZ850" s="49"/>
      <c r="BA850" s="138"/>
      <c r="BB850" s="136"/>
      <c r="BF850" s="60"/>
      <c r="CS850" s="63"/>
    </row>
    <row r="851" spans="1:97" s="61" customFormat="1" ht="12.75" x14ac:dyDescent="0.2">
      <c r="A851" s="151"/>
      <c r="B851" s="151"/>
      <c r="C851" s="151"/>
      <c r="D851" s="153"/>
      <c r="E851" s="167"/>
      <c r="F851" s="153"/>
      <c r="G851" s="49"/>
      <c r="H851" s="53"/>
      <c r="I851" s="24"/>
      <c r="J851" s="24"/>
      <c r="K851" s="24"/>
      <c r="L851" s="24"/>
      <c r="M851" s="24"/>
      <c r="N851" s="24"/>
      <c r="O851" s="49"/>
      <c r="P851" s="54"/>
      <c r="Q851" s="53"/>
      <c r="R851" s="24"/>
      <c r="S851" s="24"/>
      <c r="T851" s="24"/>
      <c r="U851" s="24"/>
      <c r="V851" s="24"/>
      <c r="W851" s="24"/>
      <c r="X851" s="49"/>
      <c r="Y851" s="54"/>
      <c r="Z851" s="53"/>
      <c r="AA851" s="24"/>
      <c r="AB851" s="24"/>
      <c r="AC851" s="24"/>
      <c r="AD851" s="24"/>
      <c r="AE851" s="24"/>
      <c r="AF851" s="24"/>
      <c r="AG851" s="49"/>
      <c r="AH851" s="54"/>
      <c r="AI851" s="53"/>
      <c r="AJ851" s="24"/>
      <c r="AK851" s="24"/>
      <c r="AL851" s="24"/>
      <c r="AM851" s="24"/>
      <c r="AN851" s="24"/>
      <c r="AO851" s="24"/>
      <c r="AP851" s="49"/>
      <c r="AQ851" s="54"/>
      <c r="AR851" s="54"/>
      <c r="AS851" s="54"/>
      <c r="AT851" s="29"/>
      <c r="AU851" s="24"/>
      <c r="AV851" s="24"/>
      <c r="AW851" s="24"/>
      <c r="AX851" s="24"/>
      <c r="AY851" s="24"/>
      <c r="AZ851" s="49"/>
      <c r="BA851" s="138"/>
      <c r="BB851" s="136"/>
      <c r="BF851" s="60"/>
      <c r="CS851" s="63"/>
    </row>
    <row r="852" spans="1:97" s="61" customFormat="1" ht="12.75" x14ac:dyDescent="0.2">
      <c r="A852" s="151"/>
      <c r="B852" s="151"/>
      <c r="C852" s="151"/>
      <c r="D852" s="153"/>
      <c r="E852" s="167"/>
      <c r="F852" s="153"/>
      <c r="G852" s="49"/>
      <c r="H852" s="53"/>
      <c r="I852" s="24"/>
      <c r="J852" s="24"/>
      <c r="K852" s="24"/>
      <c r="L852" s="24"/>
      <c r="M852" s="24"/>
      <c r="N852" s="24"/>
      <c r="O852" s="49"/>
      <c r="P852" s="54"/>
      <c r="Q852" s="53"/>
      <c r="R852" s="24"/>
      <c r="S852" s="24"/>
      <c r="T852" s="24"/>
      <c r="U852" s="24"/>
      <c r="V852" s="24"/>
      <c r="W852" s="24"/>
      <c r="X852" s="49"/>
      <c r="Y852" s="54"/>
      <c r="Z852" s="53"/>
      <c r="AA852" s="24"/>
      <c r="AB852" s="24"/>
      <c r="AC852" s="24"/>
      <c r="AD852" s="24"/>
      <c r="AE852" s="24"/>
      <c r="AF852" s="24"/>
      <c r="AG852" s="49"/>
      <c r="AH852" s="54"/>
      <c r="AI852" s="53"/>
      <c r="AJ852" s="24"/>
      <c r="AK852" s="24"/>
      <c r="AL852" s="24"/>
      <c r="AM852" s="24"/>
      <c r="AN852" s="24"/>
      <c r="AO852" s="24"/>
      <c r="AP852" s="49"/>
      <c r="AQ852" s="54"/>
      <c r="AR852" s="54"/>
      <c r="AS852" s="54"/>
      <c r="AT852" s="29"/>
      <c r="AU852" s="24"/>
      <c r="AV852" s="24"/>
      <c r="AW852" s="24"/>
      <c r="AX852" s="24"/>
      <c r="AY852" s="24"/>
      <c r="AZ852" s="49"/>
      <c r="BA852" s="138"/>
      <c r="BB852" s="136"/>
      <c r="BF852" s="60"/>
      <c r="CS852" s="63"/>
    </row>
    <row r="853" spans="1:97" s="61" customFormat="1" ht="12.75" x14ac:dyDescent="0.2">
      <c r="A853" s="151"/>
      <c r="B853" s="151"/>
      <c r="C853" s="151"/>
      <c r="D853" s="153"/>
      <c r="E853" s="167"/>
      <c r="F853" s="153"/>
      <c r="G853" s="49"/>
      <c r="H853" s="53"/>
      <c r="I853" s="24"/>
      <c r="J853" s="24"/>
      <c r="K853" s="24"/>
      <c r="L853" s="24"/>
      <c r="M853" s="24"/>
      <c r="N853" s="24"/>
      <c r="O853" s="49"/>
      <c r="P853" s="54"/>
      <c r="Q853" s="53"/>
      <c r="R853" s="24"/>
      <c r="S853" s="24"/>
      <c r="T853" s="24"/>
      <c r="U853" s="24"/>
      <c r="V853" s="24"/>
      <c r="W853" s="24"/>
      <c r="X853" s="49"/>
      <c r="Y853" s="54"/>
      <c r="Z853" s="53"/>
      <c r="AA853" s="24"/>
      <c r="AB853" s="24"/>
      <c r="AC853" s="24"/>
      <c r="AD853" s="24"/>
      <c r="AE853" s="24"/>
      <c r="AF853" s="24"/>
      <c r="AG853" s="49"/>
      <c r="AH853" s="54"/>
      <c r="AI853" s="53"/>
      <c r="AJ853" s="24"/>
      <c r="AK853" s="24"/>
      <c r="AL853" s="24"/>
      <c r="AM853" s="24"/>
      <c r="AN853" s="24"/>
      <c r="AO853" s="24"/>
      <c r="AP853" s="49"/>
      <c r="AQ853" s="54"/>
      <c r="AR853" s="54"/>
      <c r="AS853" s="54"/>
      <c r="AT853" s="29"/>
      <c r="AU853" s="24"/>
      <c r="AV853" s="24"/>
      <c r="AW853" s="24"/>
      <c r="AX853" s="24"/>
      <c r="AY853" s="24"/>
      <c r="AZ853" s="49"/>
      <c r="BA853" s="138"/>
      <c r="BB853" s="136"/>
      <c r="BF853" s="60"/>
      <c r="CS853" s="63"/>
    </row>
    <row r="854" spans="1:97" s="61" customFormat="1" ht="12.75" x14ac:dyDescent="0.2">
      <c r="A854" s="151"/>
      <c r="B854" s="151"/>
      <c r="C854" s="151"/>
      <c r="D854" s="153"/>
      <c r="E854" s="167"/>
      <c r="F854" s="153"/>
      <c r="G854" s="49"/>
      <c r="H854" s="53"/>
      <c r="I854" s="24"/>
      <c r="J854" s="24"/>
      <c r="K854" s="24"/>
      <c r="L854" s="24"/>
      <c r="M854" s="24"/>
      <c r="N854" s="24"/>
      <c r="O854" s="49"/>
      <c r="P854" s="54"/>
      <c r="Q854" s="53"/>
      <c r="R854" s="24"/>
      <c r="S854" s="24"/>
      <c r="T854" s="24"/>
      <c r="U854" s="24"/>
      <c r="V854" s="24"/>
      <c r="W854" s="24"/>
      <c r="X854" s="49"/>
      <c r="Y854" s="54"/>
      <c r="Z854" s="53"/>
      <c r="AA854" s="24"/>
      <c r="AB854" s="24"/>
      <c r="AC854" s="24"/>
      <c r="AD854" s="24"/>
      <c r="AE854" s="24"/>
      <c r="AF854" s="24"/>
      <c r="AG854" s="49"/>
      <c r="AH854" s="54"/>
      <c r="AI854" s="53"/>
      <c r="AJ854" s="24"/>
      <c r="AK854" s="24"/>
      <c r="AL854" s="24"/>
      <c r="AM854" s="24"/>
      <c r="AN854" s="24"/>
      <c r="AO854" s="24"/>
      <c r="AP854" s="49"/>
      <c r="AQ854" s="54"/>
      <c r="AR854" s="54"/>
      <c r="AS854" s="54"/>
      <c r="AT854" s="29"/>
      <c r="AU854" s="24"/>
      <c r="AV854" s="24"/>
      <c r="AW854" s="24"/>
      <c r="AX854" s="24"/>
      <c r="AY854" s="24"/>
      <c r="AZ854" s="49"/>
      <c r="BA854" s="138"/>
      <c r="BB854" s="136"/>
      <c r="BF854" s="60"/>
      <c r="CS854" s="63"/>
    </row>
    <row r="855" spans="1:97" s="61" customFormat="1" ht="12.75" x14ac:dyDescent="0.2">
      <c r="A855" s="151"/>
      <c r="B855" s="151"/>
      <c r="C855" s="151"/>
      <c r="D855" s="153"/>
      <c r="E855" s="167"/>
      <c r="F855" s="153"/>
      <c r="G855" s="49"/>
      <c r="H855" s="53"/>
      <c r="I855" s="24"/>
      <c r="J855" s="24"/>
      <c r="K855" s="24"/>
      <c r="L855" s="24"/>
      <c r="M855" s="24"/>
      <c r="N855" s="24"/>
      <c r="O855" s="49"/>
      <c r="P855" s="54"/>
      <c r="Q855" s="53"/>
      <c r="R855" s="24"/>
      <c r="S855" s="24"/>
      <c r="T855" s="24"/>
      <c r="U855" s="24"/>
      <c r="V855" s="24"/>
      <c r="W855" s="24"/>
      <c r="X855" s="49"/>
      <c r="Y855" s="54"/>
      <c r="Z855" s="53"/>
      <c r="AA855" s="24"/>
      <c r="AB855" s="24"/>
      <c r="AC855" s="24"/>
      <c r="AD855" s="24"/>
      <c r="AE855" s="24"/>
      <c r="AF855" s="24"/>
      <c r="AG855" s="49"/>
      <c r="AH855" s="54"/>
      <c r="AI855" s="53"/>
      <c r="AJ855" s="24"/>
      <c r="AK855" s="24"/>
      <c r="AL855" s="24"/>
      <c r="AM855" s="24"/>
      <c r="AN855" s="24"/>
      <c r="AO855" s="24"/>
      <c r="AP855" s="49"/>
      <c r="AQ855" s="54"/>
      <c r="AR855" s="54"/>
      <c r="AS855" s="54"/>
      <c r="AT855" s="29"/>
      <c r="AU855" s="24"/>
      <c r="AV855" s="24"/>
      <c r="AW855" s="24"/>
      <c r="AX855" s="24"/>
      <c r="AY855" s="24"/>
      <c r="AZ855" s="49"/>
      <c r="BA855" s="138"/>
      <c r="BB855" s="136"/>
      <c r="BF855" s="60"/>
      <c r="CS855" s="63"/>
    </row>
    <row r="856" spans="1:97" s="61" customFormat="1" ht="12.75" x14ac:dyDescent="0.2">
      <c r="A856" s="151"/>
      <c r="B856" s="151"/>
      <c r="C856" s="151"/>
      <c r="D856" s="153"/>
      <c r="E856" s="167"/>
      <c r="F856" s="153"/>
      <c r="G856" s="49"/>
      <c r="H856" s="53"/>
      <c r="I856" s="24"/>
      <c r="J856" s="24"/>
      <c r="K856" s="24"/>
      <c r="L856" s="24"/>
      <c r="M856" s="24"/>
      <c r="N856" s="24"/>
      <c r="O856" s="49"/>
      <c r="P856" s="54"/>
      <c r="Q856" s="53"/>
      <c r="R856" s="24"/>
      <c r="S856" s="24"/>
      <c r="T856" s="24"/>
      <c r="U856" s="24"/>
      <c r="V856" s="24"/>
      <c r="W856" s="24"/>
      <c r="X856" s="49"/>
      <c r="Y856" s="54"/>
      <c r="Z856" s="53"/>
      <c r="AA856" s="24"/>
      <c r="AB856" s="24"/>
      <c r="AC856" s="24"/>
      <c r="AD856" s="24"/>
      <c r="AE856" s="24"/>
      <c r="AF856" s="24"/>
      <c r="AG856" s="49"/>
      <c r="AH856" s="54"/>
      <c r="AI856" s="53"/>
      <c r="AJ856" s="24"/>
      <c r="AK856" s="24"/>
      <c r="AL856" s="24"/>
      <c r="AM856" s="24"/>
      <c r="AN856" s="24"/>
      <c r="AO856" s="24"/>
      <c r="AP856" s="49"/>
      <c r="AQ856" s="54"/>
      <c r="AR856" s="54"/>
      <c r="AS856" s="54"/>
      <c r="AT856" s="29"/>
      <c r="AU856" s="24"/>
      <c r="AV856" s="24"/>
      <c r="AW856" s="24"/>
      <c r="AX856" s="24"/>
      <c r="AY856" s="24"/>
      <c r="AZ856" s="49"/>
      <c r="BA856" s="138"/>
      <c r="BB856" s="136"/>
      <c r="BF856" s="60"/>
      <c r="CS856" s="63"/>
    </row>
    <row r="857" spans="1:97" s="61" customFormat="1" ht="12.75" x14ac:dyDescent="0.2">
      <c r="A857" s="151"/>
      <c r="B857" s="151"/>
      <c r="C857" s="151"/>
      <c r="D857" s="153"/>
      <c r="E857" s="167"/>
      <c r="F857" s="153"/>
      <c r="G857" s="49"/>
      <c r="H857" s="53"/>
      <c r="I857" s="24"/>
      <c r="J857" s="24"/>
      <c r="K857" s="24"/>
      <c r="L857" s="24"/>
      <c r="M857" s="24"/>
      <c r="N857" s="24"/>
      <c r="O857" s="49"/>
      <c r="P857" s="54"/>
      <c r="Q857" s="53"/>
      <c r="R857" s="24"/>
      <c r="S857" s="24"/>
      <c r="T857" s="24"/>
      <c r="U857" s="24"/>
      <c r="V857" s="24"/>
      <c r="W857" s="24"/>
      <c r="X857" s="49"/>
      <c r="Y857" s="54"/>
      <c r="Z857" s="53"/>
      <c r="AA857" s="24"/>
      <c r="AB857" s="24"/>
      <c r="AC857" s="24"/>
      <c r="AD857" s="24"/>
      <c r="AE857" s="24"/>
      <c r="AF857" s="24"/>
      <c r="AG857" s="49"/>
      <c r="AH857" s="54"/>
      <c r="AI857" s="53"/>
      <c r="AJ857" s="24"/>
      <c r="AK857" s="24"/>
      <c r="AL857" s="24"/>
      <c r="AM857" s="24"/>
      <c r="AN857" s="24"/>
      <c r="AO857" s="24"/>
      <c r="AP857" s="49"/>
      <c r="AQ857" s="54"/>
      <c r="AR857" s="54"/>
      <c r="AS857" s="54"/>
      <c r="AT857" s="29"/>
      <c r="AU857" s="24"/>
      <c r="AV857" s="24"/>
      <c r="AW857" s="24"/>
      <c r="AX857" s="24"/>
      <c r="AY857" s="24"/>
      <c r="AZ857" s="49"/>
      <c r="BA857" s="138"/>
      <c r="BB857" s="136"/>
      <c r="BF857" s="60"/>
      <c r="CS857" s="63"/>
    </row>
    <row r="858" spans="1:97" s="61" customFormat="1" ht="12.75" x14ac:dyDescent="0.2">
      <c r="A858" s="151"/>
      <c r="B858" s="151"/>
      <c r="C858" s="151"/>
      <c r="D858" s="153"/>
      <c r="E858" s="167"/>
      <c r="F858" s="153"/>
      <c r="G858" s="49"/>
      <c r="H858" s="53"/>
      <c r="I858" s="24"/>
      <c r="J858" s="24"/>
      <c r="K858" s="24"/>
      <c r="L858" s="24"/>
      <c r="M858" s="24"/>
      <c r="N858" s="24"/>
      <c r="O858" s="49"/>
      <c r="P858" s="54"/>
      <c r="Q858" s="53"/>
      <c r="R858" s="24"/>
      <c r="S858" s="24"/>
      <c r="T858" s="24"/>
      <c r="U858" s="24"/>
      <c r="V858" s="24"/>
      <c r="W858" s="24"/>
      <c r="X858" s="49"/>
      <c r="Y858" s="54"/>
      <c r="Z858" s="53"/>
      <c r="AA858" s="24"/>
      <c r="AB858" s="24"/>
      <c r="AC858" s="24"/>
      <c r="AD858" s="24"/>
      <c r="AE858" s="24"/>
      <c r="AF858" s="24"/>
      <c r="AG858" s="49"/>
      <c r="AH858" s="54"/>
      <c r="AI858" s="53"/>
      <c r="AJ858" s="24"/>
      <c r="AK858" s="24"/>
      <c r="AL858" s="24"/>
      <c r="AM858" s="24"/>
      <c r="AN858" s="24"/>
      <c r="AO858" s="24"/>
      <c r="AP858" s="49"/>
      <c r="AQ858" s="54"/>
      <c r="AR858" s="54"/>
      <c r="AS858" s="54"/>
      <c r="AT858" s="29"/>
      <c r="AU858" s="24"/>
      <c r="AV858" s="24"/>
      <c r="AW858" s="24"/>
      <c r="AX858" s="24"/>
      <c r="AY858" s="24"/>
      <c r="AZ858" s="49"/>
      <c r="BA858" s="138"/>
      <c r="BB858" s="136"/>
      <c r="BF858" s="60"/>
      <c r="CS858" s="63"/>
    </row>
    <row r="859" spans="1:97" s="61" customFormat="1" ht="12.75" x14ac:dyDescent="0.2">
      <c r="A859" s="151"/>
      <c r="B859" s="151"/>
      <c r="C859" s="151"/>
      <c r="D859" s="153"/>
      <c r="E859" s="167"/>
      <c r="F859" s="153"/>
      <c r="G859" s="49"/>
      <c r="H859" s="53"/>
      <c r="I859" s="24"/>
      <c r="J859" s="24"/>
      <c r="K859" s="24"/>
      <c r="L859" s="24"/>
      <c r="M859" s="24"/>
      <c r="N859" s="24"/>
      <c r="O859" s="49"/>
      <c r="P859" s="54"/>
      <c r="Q859" s="53"/>
      <c r="R859" s="24"/>
      <c r="S859" s="24"/>
      <c r="T859" s="24"/>
      <c r="U859" s="24"/>
      <c r="V859" s="24"/>
      <c r="W859" s="24"/>
      <c r="X859" s="49"/>
      <c r="Y859" s="54"/>
      <c r="Z859" s="53"/>
      <c r="AA859" s="24"/>
      <c r="AB859" s="24"/>
      <c r="AC859" s="24"/>
      <c r="AD859" s="24"/>
      <c r="AE859" s="24"/>
      <c r="AF859" s="24"/>
      <c r="AG859" s="49"/>
      <c r="AH859" s="54"/>
      <c r="AI859" s="53"/>
      <c r="AJ859" s="24"/>
      <c r="AK859" s="24"/>
      <c r="AL859" s="24"/>
      <c r="AM859" s="24"/>
      <c r="AN859" s="24"/>
      <c r="AO859" s="24"/>
      <c r="AP859" s="49"/>
      <c r="AQ859" s="54"/>
      <c r="AR859" s="54"/>
      <c r="AS859" s="54"/>
      <c r="AT859" s="29"/>
      <c r="AU859" s="24"/>
      <c r="AV859" s="24"/>
      <c r="AW859" s="24"/>
      <c r="AX859" s="24"/>
      <c r="AY859" s="24"/>
      <c r="AZ859" s="49"/>
      <c r="BA859" s="138"/>
      <c r="BB859" s="136"/>
      <c r="BF859" s="60"/>
      <c r="CS859" s="63"/>
    </row>
    <row r="860" spans="1:97" s="61" customFormat="1" ht="12.75" x14ac:dyDescent="0.2">
      <c r="A860" s="151"/>
      <c r="B860" s="151"/>
      <c r="C860" s="151"/>
      <c r="D860" s="153"/>
      <c r="E860" s="167"/>
      <c r="F860" s="153"/>
      <c r="G860" s="49"/>
      <c r="H860" s="53"/>
      <c r="I860" s="24"/>
      <c r="J860" s="24"/>
      <c r="K860" s="24"/>
      <c r="L860" s="24"/>
      <c r="M860" s="24"/>
      <c r="N860" s="24"/>
      <c r="O860" s="49"/>
      <c r="P860" s="54"/>
      <c r="Q860" s="53"/>
      <c r="R860" s="24"/>
      <c r="S860" s="24"/>
      <c r="T860" s="24"/>
      <c r="U860" s="24"/>
      <c r="V860" s="24"/>
      <c r="W860" s="24"/>
      <c r="X860" s="49"/>
      <c r="Y860" s="54"/>
      <c r="Z860" s="53"/>
      <c r="AA860" s="24"/>
      <c r="AB860" s="24"/>
      <c r="AC860" s="24"/>
      <c r="AD860" s="24"/>
      <c r="AE860" s="24"/>
      <c r="AF860" s="24"/>
      <c r="AG860" s="49"/>
      <c r="AH860" s="54"/>
      <c r="AI860" s="53"/>
      <c r="AJ860" s="24"/>
      <c r="AK860" s="24"/>
      <c r="AL860" s="24"/>
      <c r="AM860" s="24"/>
      <c r="AN860" s="24"/>
      <c r="AO860" s="24"/>
      <c r="AP860" s="49"/>
      <c r="AQ860" s="54"/>
      <c r="AR860" s="54"/>
      <c r="AS860" s="54"/>
      <c r="AT860" s="29"/>
      <c r="AU860" s="24"/>
      <c r="AV860" s="24"/>
      <c r="AW860" s="24"/>
      <c r="AX860" s="24"/>
      <c r="AY860" s="24"/>
      <c r="AZ860" s="49"/>
      <c r="BA860" s="138"/>
      <c r="BB860" s="136"/>
      <c r="BF860" s="60"/>
      <c r="CS860" s="63"/>
    </row>
    <row r="861" spans="1:97" s="61" customFormat="1" ht="12.75" x14ac:dyDescent="0.2">
      <c r="A861" s="151"/>
      <c r="B861" s="151"/>
      <c r="C861" s="151"/>
      <c r="D861" s="153"/>
      <c r="E861" s="167"/>
      <c r="F861" s="153"/>
      <c r="G861" s="49"/>
      <c r="H861" s="53"/>
      <c r="I861" s="24"/>
      <c r="J861" s="24"/>
      <c r="K861" s="24"/>
      <c r="L861" s="24"/>
      <c r="M861" s="24"/>
      <c r="N861" s="24"/>
      <c r="O861" s="49"/>
      <c r="P861" s="54"/>
      <c r="Q861" s="53"/>
      <c r="R861" s="24"/>
      <c r="S861" s="24"/>
      <c r="T861" s="24"/>
      <c r="U861" s="24"/>
      <c r="V861" s="24"/>
      <c r="W861" s="24"/>
      <c r="X861" s="49"/>
      <c r="Y861" s="54"/>
      <c r="Z861" s="53"/>
      <c r="AA861" s="24"/>
      <c r="AB861" s="24"/>
      <c r="AC861" s="24"/>
      <c r="AD861" s="24"/>
      <c r="AE861" s="24"/>
      <c r="AF861" s="24"/>
      <c r="AG861" s="49"/>
      <c r="AH861" s="54"/>
      <c r="AI861" s="53"/>
      <c r="AJ861" s="24"/>
      <c r="AK861" s="24"/>
      <c r="AL861" s="24"/>
      <c r="AM861" s="24"/>
      <c r="AN861" s="24"/>
      <c r="AO861" s="24"/>
      <c r="AP861" s="49"/>
      <c r="AQ861" s="54"/>
      <c r="AR861" s="54"/>
      <c r="AS861" s="54"/>
      <c r="AT861" s="29"/>
      <c r="AU861" s="24"/>
      <c r="AV861" s="24"/>
      <c r="AW861" s="24"/>
      <c r="AX861" s="24"/>
      <c r="AY861" s="24"/>
      <c r="AZ861" s="49"/>
      <c r="BA861" s="138"/>
      <c r="BB861" s="136"/>
      <c r="BF861" s="60"/>
      <c r="CS861" s="63"/>
    </row>
    <row r="862" spans="1:97" s="61" customFormat="1" ht="12.75" x14ac:dyDescent="0.2">
      <c r="A862" s="151"/>
      <c r="B862" s="151"/>
      <c r="C862" s="151"/>
      <c r="D862" s="153"/>
      <c r="E862" s="167"/>
      <c r="F862" s="153"/>
      <c r="G862" s="49"/>
      <c r="H862" s="53"/>
      <c r="I862" s="24"/>
      <c r="J862" s="24"/>
      <c r="K862" s="24"/>
      <c r="L862" s="24"/>
      <c r="M862" s="24"/>
      <c r="N862" s="24"/>
      <c r="O862" s="49"/>
      <c r="P862" s="54"/>
      <c r="Q862" s="53"/>
      <c r="R862" s="24"/>
      <c r="S862" s="24"/>
      <c r="T862" s="24"/>
      <c r="U862" s="24"/>
      <c r="V862" s="24"/>
      <c r="W862" s="24"/>
      <c r="X862" s="49"/>
      <c r="Y862" s="54"/>
      <c r="Z862" s="53"/>
      <c r="AA862" s="24"/>
      <c r="AB862" s="24"/>
      <c r="AC862" s="24"/>
      <c r="AD862" s="24"/>
      <c r="AE862" s="24"/>
      <c r="AF862" s="24"/>
      <c r="AG862" s="49"/>
      <c r="AH862" s="54"/>
      <c r="AI862" s="53"/>
      <c r="AJ862" s="24"/>
      <c r="AK862" s="24"/>
      <c r="AL862" s="24"/>
      <c r="AM862" s="24"/>
      <c r="AN862" s="24"/>
      <c r="AO862" s="24"/>
      <c r="AP862" s="49"/>
      <c r="AQ862" s="54"/>
      <c r="AR862" s="54"/>
      <c r="AS862" s="54"/>
      <c r="AT862" s="29"/>
      <c r="AU862" s="24"/>
      <c r="AV862" s="24"/>
      <c r="AW862" s="24"/>
      <c r="AX862" s="24"/>
      <c r="AY862" s="24"/>
      <c r="AZ862" s="49"/>
      <c r="BA862" s="138"/>
      <c r="BB862" s="136"/>
      <c r="BF862" s="60"/>
      <c r="CS862" s="63"/>
    </row>
    <row r="863" spans="1:97" s="61" customFormat="1" ht="12.75" x14ac:dyDescent="0.2">
      <c r="A863" s="151"/>
      <c r="B863" s="151"/>
      <c r="C863" s="151"/>
      <c r="D863" s="153"/>
      <c r="E863" s="167"/>
      <c r="F863" s="153"/>
      <c r="G863" s="49"/>
      <c r="H863" s="53"/>
      <c r="I863" s="24"/>
      <c r="J863" s="24"/>
      <c r="K863" s="24"/>
      <c r="L863" s="24"/>
      <c r="M863" s="24"/>
      <c r="N863" s="24"/>
      <c r="O863" s="49"/>
      <c r="P863" s="54"/>
      <c r="Q863" s="53"/>
      <c r="R863" s="24"/>
      <c r="S863" s="24"/>
      <c r="T863" s="24"/>
      <c r="U863" s="24"/>
      <c r="V863" s="24"/>
      <c r="W863" s="24"/>
      <c r="X863" s="49"/>
      <c r="Y863" s="54"/>
      <c r="Z863" s="53"/>
      <c r="AA863" s="24"/>
      <c r="AB863" s="24"/>
      <c r="AC863" s="24"/>
      <c r="AD863" s="24"/>
      <c r="AE863" s="24"/>
      <c r="AF863" s="24"/>
      <c r="AG863" s="49"/>
      <c r="AH863" s="54"/>
      <c r="AI863" s="53"/>
      <c r="AJ863" s="24"/>
      <c r="AK863" s="24"/>
      <c r="AL863" s="24"/>
      <c r="AM863" s="24"/>
      <c r="AN863" s="24"/>
      <c r="AO863" s="24"/>
      <c r="AP863" s="49"/>
      <c r="AQ863" s="54"/>
      <c r="AR863" s="54"/>
      <c r="AS863" s="54"/>
      <c r="AT863" s="29"/>
      <c r="AU863" s="24"/>
      <c r="AV863" s="24"/>
      <c r="AW863" s="24"/>
      <c r="AX863" s="24"/>
      <c r="AY863" s="24"/>
      <c r="AZ863" s="49"/>
      <c r="BA863" s="138"/>
      <c r="BB863" s="136"/>
      <c r="BF863" s="60"/>
      <c r="CS863" s="63"/>
    </row>
    <row r="864" spans="1:97" s="61" customFormat="1" ht="12.75" x14ac:dyDescent="0.2">
      <c r="A864" s="151"/>
      <c r="B864" s="151"/>
      <c r="C864" s="151"/>
      <c r="D864" s="153"/>
      <c r="E864" s="167"/>
      <c r="F864" s="153"/>
      <c r="G864" s="49"/>
      <c r="H864" s="53"/>
      <c r="I864" s="24"/>
      <c r="J864" s="24"/>
      <c r="K864" s="24"/>
      <c r="L864" s="24"/>
      <c r="M864" s="24"/>
      <c r="N864" s="24"/>
      <c r="O864" s="49"/>
      <c r="P864" s="54"/>
      <c r="Q864" s="53"/>
      <c r="R864" s="24"/>
      <c r="S864" s="24"/>
      <c r="T864" s="24"/>
      <c r="U864" s="24"/>
      <c r="V864" s="24"/>
      <c r="W864" s="24"/>
      <c r="X864" s="49"/>
      <c r="Y864" s="54"/>
      <c r="Z864" s="53"/>
      <c r="AA864" s="24"/>
      <c r="AB864" s="24"/>
      <c r="AC864" s="24"/>
      <c r="AD864" s="24"/>
      <c r="AE864" s="24"/>
      <c r="AF864" s="24"/>
      <c r="AG864" s="49"/>
      <c r="AH864" s="54"/>
      <c r="AI864" s="53"/>
      <c r="AJ864" s="24"/>
      <c r="AK864" s="24"/>
      <c r="AL864" s="24"/>
      <c r="AM864" s="24"/>
      <c r="AN864" s="24"/>
      <c r="AO864" s="24"/>
      <c r="AP864" s="49"/>
      <c r="AQ864" s="54"/>
      <c r="AR864" s="54"/>
      <c r="AS864" s="54"/>
      <c r="AT864" s="29"/>
      <c r="AU864" s="24"/>
      <c r="AV864" s="24"/>
      <c r="AW864" s="24"/>
      <c r="AX864" s="24"/>
      <c r="AY864" s="24"/>
      <c r="AZ864" s="49"/>
      <c r="BA864" s="138"/>
      <c r="BB864" s="136"/>
      <c r="BF864" s="60"/>
      <c r="CS864" s="63"/>
    </row>
    <row r="865" spans="1:97" s="61" customFormat="1" ht="12.75" x14ac:dyDescent="0.2">
      <c r="A865" s="151"/>
      <c r="B865" s="151"/>
      <c r="C865" s="151"/>
      <c r="D865" s="153"/>
      <c r="E865" s="167"/>
      <c r="F865" s="153"/>
      <c r="G865" s="49"/>
      <c r="H865" s="53"/>
      <c r="I865" s="24"/>
      <c r="J865" s="24"/>
      <c r="K865" s="24"/>
      <c r="L865" s="24"/>
      <c r="M865" s="24"/>
      <c r="N865" s="24"/>
      <c r="O865" s="49"/>
      <c r="P865" s="54"/>
      <c r="Q865" s="53"/>
      <c r="R865" s="24"/>
      <c r="S865" s="24"/>
      <c r="T865" s="24"/>
      <c r="U865" s="24"/>
      <c r="V865" s="24"/>
      <c r="W865" s="24"/>
      <c r="X865" s="49"/>
      <c r="Y865" s="54"/>
      <c r="Z865" s="53"/>
      <c r="AA865" s="24"/>
      <c r="AB865" s="24"/>
      <c r="AC865" s="24"/>
      <c r="AD865" s="24"/>
      <c r="AE865" s="24"/>
      <c r="AF865" s="24"/>
      <c r="AG865" s="49"/>
      <c r="AH865" s="54"/>
      <c r="AI865" s="53"/>
      <c r="AJ865" s="24"/>
      <c r="AK865" s="24"/>
      <c r="AL865" s="24"/>
      <c r="AM865" s="24"/>
      <c r="AN865" s="24"/>
      <c r="AO865" s="24"/>
      <c r="AP865" s="49"/>
      <c r="AQ865" s="54"/>
      <c r="AR865" s="54"/>
      <c r="AS865" s="54"/>
      <c r="AT865" s="29"/>
      <c r="AU865" s="24"/>
      <c r="AV865" s="24"/>
      <c r="AW865" s="24"/>
      <c r="AX865" s="24"/>
      <c r="AY865" s="24"/>
      <c r="AZ865" s="49"/>
      <c r="BA865" s="138"/>
      <c r="BB865" s="136"/>
      <c r="BF865" s="60"/>
      <c r="CS865" s="63"/>
    </row>
    <row r="866" spans="1:97" s="61" customFormat="1" ht="12.75" x14ac:dyDescent="0.2">
      <c r="A866" s="151"/>
      <c r="B866" s="151"/>
      <c r="C866" s="151"/>
      <c r="D866" s="153"/>
      <c r="E866" s="167"/>
      <c r="F866" s="153"/>
      <c r="G866" s="49"/>
      <c r="H866" s="53"/>
      <c r="I866" s="24"/>
      <c r="J866" s="24"/>
      <c r="K866" s="24"/>
      <c r="L866" s="24"/>
      <c r="M866" s="24"/>
      <c r="N866" s="24"/>
      <c r="O866" s="49"/>
      <c r="P866" s="54"/>
      <c r="Q866" s="53"/>
      <c r="R866" s="24"/>
      <c r="S866" s="24"/>
      <c r="T866" s="24"/>
      <c r="U866" s="24"/>
      <c r="V866" s="24"/>
      <c r="W866" s="24"/>
      <c r="X866" s="49"/>
      <c r="Y866" s="54"/>
      <c r="Z866" s="53"/>
      <c r="AA866" s="24"/>
      <c r="AB866" s="24"/>
      <c r="AC866" s="24"/>
      <c r="AD866" s="24"/>
      <c r="AE866" s="24"/>
      <c r="AF866" s="24"/>
      <c r="AG866" s="49"/>
      <c r="AH866" s="54"/>
      <c r="AI866" s="53"/>
      <c r="AJ866" s="24"/>
      <c r="AK866" s="24"/>
      <c r="AL866" s="24"/>
      <c r="AM866" s="24"/>
      <c r="AN866" s="24"/>
      <c r="AO866" s="24"/>
      <c r="AP866" s="49"/>
      <c r="AQ866" s="54"/>
      <c r="AR866" s="54"/>
      <c r="AS866" s="54"/>
      <c r="AT866" s="29"/>
      <c r="AU866" s="24"/>
      <c r="AV866" s="24"/>
      <c r="AW866" s="24"/>
      <c r="AX866" s="24"/>
      <c r="AY866" s="24"/>
      <c r="AZ866" s="49"/>
      <c r="BA866" s="138"/>
      <c r="BB866" s="136"/>
      <c r="BF866" s="60"/>
      <c r="CS866" s="63"/>
    </row>
    <row r="867" spans="1:97" s="61" customFormat="1" ht="12.75" x14ac:dyDescent="0.2">
      <c r="A867" s="151"/>
      <c r="B867" s="151"/>
      <c r="C867" s="151"/>
      <c r="D867" s="153"/>
      <c r="E867" s="167"/>
      <c r="F867" s="153"/>
      <c r="G867" s="49"/>
      <c r="H867" s="53"/>
      <c r="I867" s="24"/>
      <c r="J867" s="24"/>
      <c r="K867" s="24"/>
      <c r="L867" s="24"/>
      <c r="M867" s="24"/>
      <c r="N867" s="24"/>
      <c r="O867" s="49"/>
      <c r="P867" s="54"/>
      <c r="Q867" s="53"/>
      <c r="R867" s="24"/>
      <c r="S867" s="24"/>
      <c r="T867" s="24"/>
      <c r="U867" s="24"/>
      <c r="V867" s="24"/>
      <c r="W867" s="24"/>
      <c r="X867" s="49"/>
      <c r="Y867" s="54"/>
      <c r="Z867" s="53"/>
      <c r="AA867" s="24"/>
      <c r="AB867" s="24"/>
      <c r="AC867" s="24"/>
      <c r="AD867" s="24"/>
      <c r="AE867" s="24"/>
      <c r="AF867" s="24"/>
      <c r="AG867" s="49"/>
      <c r="AH867" s="54"/>
      <c r="AI867" s="53"/>
      <c r="AJ867" s="24"/>
      <c r="AK867" s="24"/>
      <c r="AL867" s="24"/>
      <c r="AM867" s="24"/>
      <c r="AN867" s="24"/>
      <c r="AO867" s="24"/>
      <c r="AP867" s="49"/>
      <c r="AQ867" s="54"/>
      <c r="AR867" s="54"/>
      <c r="AS867" s="54"/>
      <c r="AT867" s="29"/>
      <c r="AU867" s="24"/>
      <c r="AV867" s="24"/>
      <c r="AW867" s="24"/>
      <c r="AX867" s="24"/>
      <c r="AY867" s="24"/>
      <c r="AZ867" s="49"/>
      <c r="BA867" s="138"/>
      <c r="BB867" s="136"/>
      <c r="BF867" s="60"/>
      <c r="CS867" s="63"/>
    </row>
    <row r="868" spans="1:97" s="61" customFormat="1" ht="12.75" x14ac:dyDescent="0.2">
      <c r="A868" s="151"/>
      <c r="B868" s="151"/>
      <c r="C868" s="151"/>
      <c r="D868" s="153"/>
      <c r="E868" s="167"/>
      <c r="F868" s="153"/>
      <c r="G868" s="49"/>
      <c r="H868" s="53"/>
      <c r="I868" s="24"/>
      <c r="J868" s="24"/>
      <c r="K868" s="24"/>
      <c r="L868" s="24"/>
      <c r="M868" s="24"/>
      <c r="N868" s="24"/>
      <c r="O868" s="49"/>
      <c r="P868" s="54"/>
      <c r="Q868" s="53"/>
      <c r="R868" s="24"/>
      <c r="S868" s="24"/>
      <c r="T868" s="24"/>
      <c r="U868" s="24"/>
      <c r="V868" s="24"/>
      <c r="W868" s="24"/>
      <c r="X868" s="49"/>
      <c r="Y868" s="54"/>
      <c r="Z868" s="53"/>
      <c r="AA868" s="24"/>
      <c r="AB868" s="24"/>
      <c r="AC868" s="24"/>
      <c r="AD868" s="24"/>
      <c r="AE868" s="24"/>
      <c r="AF868" s="24"/>
      <c r="AG868" s="49"/>
      <c r="AH868" s="54"/>
      <c r="AI868" s="53"/>
      <c r="AJ868" s="24"/>
      <c r="AK868" s="24"/>
      <c r="AL868" s="24"/>
      <c r="AM868" s="24"/>
      <c r="AN868" s="24"/>
      <c r="AO868" s="24"/>
      <c r="AP868" s="49"/>
      <c r="AQ868" s="54"/>
      <c r="AR868" s="54"/>
      <c r="AS868" s="54"/>
      <c r="AT868" s="29"/>
      <c r="AU868" s="24"/>
      <c r="AV868" s="24"/>
      <c r="AW868" s="24"/>
      <c r="AX868" s="24"/>
      <c r="AY868" s="24"/>
      <c r="AZ868" s="49"/>
      <c r="BA868" s="138"/>
      <c r="BB868" s="136"/>
      <c r="BF868" s="60"/>
      <c r="CS868" s="63"/>
    </row>
    <row r="869" spans="1:97" s="61" customFormat="1" ht="12.75" x14ac:dyDescent="0.2">
      <c r="A869" s="151"/>
      <c r="B869" s="151"/>
      <c r="C869" s="151"/>
      <c r="D869" s="153"/>
      <c r="E869" s="167"/>
      <c r="F869" s="153"/>
      <c r="G869" s="49"/>
      <c r="H869" s="53"/>
      <c r="I869" s="24"/>
      <c r="J869" s="24"/>
      <c r="K869" s="24"/>
      <c r="L869" s="24"/>
      <c r="M869" s="24"/>
      <c r="N869" s="24"/>
      <c r="O869" s="49"/>
      <c r="P869" s="54"/>
      <c r="Q869" s="53"/>
      <c r="R869" s="24"/>
      <c r="S869" s="24"/>
      <c r="T869" s="24"/>
      <c r="U869" s="24"/>
      <c r="V869" s="24"/>
      <c r="W869" s="24"/>
      <c r="X869" s="49"/>
      <c r="Y869" s="54"/>
      <c r="Z869" s="53"/>
      <c r="AA869" s="24"/>
      <c r="AB869" s="24"/>
      <c r="AC869" s="24"/>
      <c r="AD869" s="24"/>
      <c r="AE869" s="24"/>
      <c r="AF869" s="24"/>
      <c r="AG869" s="49"/>
      <c r="AH869" s="54"/>
      <c r="AI869" s="53"/>
      <c r="AJ869" s="24"/>
      <c r="AK869" s="24"/>
      <c r="AL869" s="24"/>
      <c r="AM869" s="24"/>
      <c r="AN869" s="24"/>
      <c r="AO869" s="24"/>
      <c r="AP869" s="49"/>
      <c r="AQ869" s="54"/>
      <c r="AR869" s="54"/>
      <c r="AS869" s="54"/>
      <c r="AT869" s="29"/>
      <c r="AU869" s="24"/>
      <c r="AV869" s="24"/>
      <c r="AW869" s="24"/>
      <c r="AX869" s="24"/>
      <c r="AY869" s="24"/>
      <c r="AZ869" s="49"/>
      <c r="BA869" s="138"/>
      <c r="BB869" s="136"/>
      <c r="BF869" s="60"/>
      <c r="CS869" s="63"/>
    </row>
    <row r="870" spans="1:97" s="61" customFormat="1" ht="12.75" x14ac:dyDescent="0.2">
      <c r="A870" s="151"/>
      <c r="B870" s="151"/>
      <c r="C870" s="151"/>
      <c r="D870" s="153"/>
      <c r="E870" s="167"/>
      <c r="F870" s="153"/>
      <c r="G870" s="49"/>
      <c r="H870" s="53"/>
      <c r="I870" s="24"/>
      <c r="J870" s="24"/>
      <c r="K870" s="24"/>
      <c r="L870" s="24"/>
      <c r="M870" s="24"/>
      <c r="N870" s="24"/>
      <c r="O870" s="49"/>
      <c r="P870" s="54"/>
      <c r="Q870" s="53"/>
      <c r="R870" s="24"/>
      <c r="S870" s="24"/>
      <c r="T870" s="24"/>
      <c r="U870" s="24"/>
      <c r="V870" s="24"/>
      <c r="W870" s="24"/>
      <c r="X870" s="49"/>
      <c r="Y870" s="54"/>
      <c r="Z870" s="53"/>
      <c r="AA870" s="24"/>
      <c r="AB870" s="24"/>
      <c r="AC870" s="24"/>
      <c r="AD870" s="24"/>
      <c r="AE870" s="24"/>
      <c r="AF870" s="24"/>
      <c r="AG870" s="49"/>
      <c r="AH870" s="54"/>
      <c r="AI870" s="53"/>
      <c r="AJ870" s="24"/>
      <c r="AK870" s="24"/>
      <c r="AL870" s="24"/>
      <c r="AM870" s="24"/>
      <c r="AN870" s="24"/>
      <c r="AO870" s="24"/>
      <c r="AP870" s="49"/>
      <c r="AQ870" s="54"/>
      <c r="AR870" s="54"/>
      <c r="AS870" s="54"/>
      <c r="AT870" s="29"/>
      <c r="AU870" s="24"/>
      <c r="AV870" s="24"/>
      <c r="AW870" s="24"/>
      <c r="AX870" s="24"/>
      <c r="AY870" s="24"/>
      <c r="AZ870" s="49"/>
      <c r="BA870" s="138"/>
      <c r="BB870" s="136"/>
      <c r="BF870" s="60"/>
      <c r="CS870" s="63"/>
    </row>
    <row r="871" spans="1:97" s="61" customFormat="1" ht="12.75" x14ac:dyDescent="0.2">
      <c r="A871" s="151"/>
      <c r="B871" s="151"/>
      <c r="C871" s="151"/>
      <c r="D871" s="153"/>
      <c r="E871" s="167"/>
      <c r="F871" s="153"/>
      <c r="G871" s="49"/>
      <c r="H871" s="53"/>
      <c r="I871" s="24"/>
      <c r="J871" s="24"/>
      <c r="K871" s="24"/>
      <c r="L871" s="24"/>
      <c r="M871" s="24"/>
      <c r="N871" s="24"/>
      <c r="O871" s="49"/>
      <c r="P871" s="54"/>
      <c r="Q871" s="53"/>
      <c r="R871" s="24"/>
      <c r="S871" s="24"/>
      <c r="T871" s="24"/>
      <c r="U871" s="24"/>
      <c r="V871" s="24"/>
      <c r="W871" s="24"/>
      <c r="X871" s="49"/>
      <c r="Y871" s="54"/>
      <c r="Z871" s="53"/>
      <c r="AA871" s="24"/>
      <c r="AB871" s="24"/>
      <c r="AC871" s="24"/>
      <c r="AD871" s="24"/>
      <c r="AE871" s="24"/>
      <c r="AF871" s="24"/>
      <c r="AG871" s="49"/>
      <c r="AH871" s="54"/>
      <c r="AI871" s="53"/>
      <c r="AJ871" s="24"/>
      <c r="AK871" s="24"/>
      <c r="AL871" s="24"/>
      <c r="AM871" s="24"/>
      <c r="AN871" s="24"/>
      <c r="AO871" s="24"/>
      <c r="AP871" s="49"/>
      <c r="AQ871" s="54"/>
      <c r="AR871" s="54"/>
      <c r="AS871" s="54"/>
      <c r="AT871" s="29"/>
      <c r="AU871" s="24"/>
      <c r="AV871" s="24"/>
      <c r="AW871" s="24"/>
      <c r="AX871" s="24"/>
      <c r="AY871" s="24"/>
      <c r="AZ871" s="49"/>
      <c r="BA871" s="138"/>
      <c r="BB871" s="136"/>
      <c r="BF871" s="60"/>
      <c r="CS871" s="63"/>
    </row>
    <row r="872" spans="1:97" s="61" customFormat="1" ht="12.75" x14ac:dyDescent="0.2">
      <c r="A872" s="151"/>
      <c r="B872" s="151"/>
      <c r="C872" s="151"/>
      <c r="D872" s="153"/>
      <c r="E872" s="167"/>
      <c r="F872" s="153"/>
      <c r="G872" s="49"/>
      <c r="H872" s="53"/>
      <c r="I872" s="24"/>
      <c r="J872" s="24"/>
      <c r="K872" s="24"/>
      <c r="L872" s="24"/>
      <c r="M872" s="24"/>
      <c r="N872" s="24"/>
      <c r="O872" s="49"/>
      <c r="P872" s="54"/>
      <c r="Q872" s="53"/>
      <c r="R872" s="24"/>
      <c r="S872" s="24"/>
      <c r="T872" s="24"/>
      <c r="U872" s="24"/>
      <c r="V872" s="24"/>
      <c r="W872" s="24"/>
      <c r="X872" s="49"/>
      <c r="Y872" s="54"/>
      <c r="Z872" s="53"/>
      <c r="AA872" s="24"/>
      <c r="AB872" s="24"/>
      <c r="AC872" s="24"/>
      <c r="AD872" s="24"/>
      <c r="AE872" s="24"/>
      <c r="AF872" s="24"/>
      <c r="AG872" s="49"/>
      <c r="AH872" s="54"/>
      <c r="AI872" s="53"/>
      <c r="AJ872" s="24"/>
      <c r="AK872" s="24"/>
      <c r="AL872" s="24"/>
      <c r="AM872" s="24"/>
      <c r="AN872" s="24"/>
      <c r="AO872" s="24"/>
      <c r="AP872" s="49"/>
      <c r="AQ872" s="54"/>
      <c r="AR872" s="54"/>
      <c r="AS872" s="54"/>
      <c r="AT872" s="29"/>
      <c r="AU872" s="24"/>
      <c r="AV872" s="24"/>
      <c r="AW872" s="24"/>
      <c r="AX872" s="24"/>
      <c r="AY872" s="24"/>
      <c r="AZ872" s="49"/>
      <c r="BA872" s="138"/>
      <c r="BB872" s="136"/>
      <c r="BF872" s="60"/>
      <c r="CS872" s="63"/>
    </row>
    <row r="873" spans="1:97" s="61" customFormat="1" ht="12.75" x14ac:dyDescent="0.2">
      <c r="A873" s="151"/>
      <c r="B873" s="151"/>
      <c r="C873" s="151"/>
      <c r="D873" s="153"/>
      <c r="E873" s="167"/>
      <c r="F873" s="153"/>
      <c r="G873" s="49"/>
      <c r="H873" s="53"/>
      <c r="I873" s="24"/>
      <c r="J873" s="24"/>
      <c r="K873" s="24"/>
      <c r="L873" s="24"/>
      <c r="M873" s="24"/>
      <c r="N873" s="24"/>
      <c r="O873" s="49"/>
      <c r="P873" s="54"/>
      <c r="Q873" s="53"/>
      <c r="R873" s="24"/>
      <c r="S873" s="24"/>
      <c r="T873" s="24"/>
      <c r="U873" s="24"/>
      <c r="V873" s="24"/>
      <c r="W873" s="24"/>
      <c r="X873" s="49"/>
      <c r="Y873" s="54"/>
      <c r="Z873" s="53"/>
      <c r="AA873" s="24"/>
      <c r="AB873" s="24"/>
      <c r="AC873" s="24"/>
      <c r="AD873" s="24"/>
      <c r="AE873" s="24"/>
      <c r="AF873" s="24"/>
      <c r="AG873" s="49"/>
      <c r="AH873" s="54"/>
      <c r="AI873" s="53"/>
      <c r="AJ873" s="24"/>
      <c r="AK873" s="24"/>
      <c r="AL873" s="24"/>
      <c r="AM873" s="24"/>
      <c r="AN873" s="24"/>
      <c r="AO873" s="24"/>
      <c r="AP873" s="49"/>
      <c r="AQ873" s="54"/>
      <c r="AR873" s="54"/>
      <c r="AS873" s="54"/>
      <c r="AT873" s="29"/>
      <c r="AU873" s="24"/>
      <c r="AV873" s="24"/>
      <c r="AW873" s="24"/>
      <c r="AX873" s="24"/>
      <c r="AY873" s="24"/>
      <c r="AZ873" s="49"/>
      <c r="BA873" s="138"/>
      <c r="BB873" s="136"/>
      <c r="BF873" s="60"/>
      <c r="CS873" s="63"/>
    </row>
    <row r="874" spans="1:97" s="61" customFormat="1" ht="12.75" x14ac:dyDescent="0.2">
      <c r="A874" s="151"/>
      <c r="B874" s="151"/>
      <c r="C874" s="151"/>
      <c r="D874" s="153"/>
      <c r="E874" s="167"/>
      <c r="F874" s="153"/>
      <c r="G874" s="49"/>
      <c r="H874" s="53"/>
      <c r="I874" s="24"/>
      <c r="J874" s="24"/>
      <c r="K874" s="24"/>
      <c r="L874" s="24"/>
      <c r="M874" s="24"/>
      <c r="N874" s="24"/>
      <c r="O874" s="49"/>
      <c r="P874" s="54"/>
      <c r="Q874" s="53"/>
      <c r="R874" s="24"/>
      <c r="S874" s="24"/>
      <c r="T874" s="24"/>
      <c r="U874" s="24"/>
      <c r="V874" s="24"/>
      <c r="W874" s="24"/>
      <c r="X874" s="49"/>
      <c r="Y874" s="54"/>
      <c r="Z874" s="53"/>
      <c r="AA874" s="24"/>
      <c r="AB874" s="24"/>
      <c r="AC874" s="24"/>
      <c r="AD874" s="24"/>
      <c r="AE874" s="24"/>
      <c r="AF874" s="24"/>
      <c r="AG874" s="49"/>
      <c r="AH874" s="54"/>
      <c r="AI874" s="53"/>
      <c r="AJ874" s="24"/>
      <c r="AK874" s="24"/>
      <c r="AL874" s="24"/>
      <c r="AM874" s="24"/>
      <c r="AN874" s="24"/>
      <c r="AO874" s="24"/>
      <c r="AP874" s="49"/>
      <c r="AQ874" s="54"/>
      <c r="AR874" s="54"/>
      <c r="AS874" s="54"/>
      <c r="AT874" s="29"/>
      <c r="AU874" s="24"/>
      <c r="AV874" s="24"/>
      <c r="AW874" s="24"/>
      <c r="AX874" s="24"/>
      <c r="AY874" s="24"/>
      <c r="AZ874" s="49"/>
      <c r="BA874" s="138"/>
      <c r="BB874" s="136"/>
      <c r="BF874" s="60"/>
      <c r="CS874" s="63"/>
    </row>
    <row r="875" spans="1:97" s="61" customFormat="1" ht="12.75" x14ac:dyDescent="0.2">
      <c r="A875" s="151"/>
      <c r="B875" s="151"/>
      <c r="C875" s="151"/>
      <c r="D875" s="153"/>
      <c r="E875" s="167"/>
      <c r="F875" s="153"/>
      <c r="G875" s="49"/>
      <c r="H875" s="53"/>
      <c r="I875" s="24"/>
      <c r="J875" s="24"/>
      <c r="K875" s="24"/>
      <c r="L875" s="24"/>
      <c r="M875" s="24"/>
      <c r="N875" s="24"/>
      <c r="O875" s="49"/>
      <c r="P875" s="54"/>
      <c r="Q875" s="53"/>
      <c r="R875" s="24"/>
      <c r="S875" s="24"/>
      <c r="T875" s="24"/>
      <c r="U875" s="24"/>
      <c r="V875" s="24"/>
      <c r="W875" s="24"/>
      <c r="X875" s="49"/>
      <c r="Y875" s="54"/>
      <c r="Z875" s="53"/>
      <c r="AA875" s="24"/>
      <c r="AB875" s="24"/>
      <c r="AC875" s="24"/>
      <c r="AD875" s="24"/>
      <c r="AE875" s="24"/>
      <c r="AF875" s="24"/>
      <c r="AG875" s="49"/>
      <c r="AH875" s="54"/>
      <c r="AI875" s="53"/>
      <c r="AJ875" s="24"/>
      <c r="AK875" s="24"/>
      <c r="AL875" s="24"/>
      <c r="AM875" s="24"/>
      <c r="AN875" s="24"/>
      <c r="AO875" s="24"/>
      <c r="AP875" s="49"/>
      <c r="AQ875" s="54"/>
      <c r="AR875" s="54"/>
      <c r="AS875" s="54"/>
      <c r="AT875" s="29"/>
      <c r="AU875" s="24"/>
      <c r="AV875" s="24"/>
      <c r="AW875" s="24"/>
      <c r="AX875" s="24"/>
      <c r="AY875" s="24"/>
      <c r="AZ875" s="49"/>
      <c r="BA875" s="138"/>
      <c r="BB875" s="136"/>
      <c r="BF875" s="60"/>
      <c r="CS875" s="63"/>
    </row>
    <row r="876" spans="1:97" s="61" customFormat="1" ht="12.75" x14ac:dyDescent="0.2">
      <c r="A876" s="151"/>
      <c r="B876" s="151"/>
      <c r="C876" s="151"/>
      <c r="D876" s="153"/>
      <c r="E876" s="167"/>
      <c r="F876" s="153"/>
      <c r="G876" s="49"/>
      <c r="H876" s="53"/>
      <c r="I876" s="24"/>
      <c r="J876" s="24"/>
      <c r="K876" s="24"/>
      <c r="L876" s="24"/>
      <c r="M876" s="24"/>
      <c r="N876" s="24"/>
      <c r="O876" s="49"/>
      <c r="P876" s="54"/>
      <c r="Q876" s="53"/>
      <c r="R876" s="24"/>
      <c r="S876" s="24"/>
      <c r="T876" s="24"/>
      <c r="U876" s="24"/>
      <c r="V876" s="24"/>
      <c r="W876" s="24"/>
      <c r="X876" s="49"/>
      <c r="Y876" s="54"/>
      <c r="Z876" s="53"/>
      <c r="AA876" s="24"/>
      <c r="AB876" s="24"/>
      <c r="AC876" s="24"/>
      <c r="AD876" s="24"/>
      <c r="AE876" s="24"/>
      <c r="AF876" s="24"/>
      <c r="AG876" s="49"/>
      <c r="AH876" s="54"/>
      <c r="AI876" s="53"/>
      <c r="AJ876" s="24"/>
      <c r="AK876" s="24"/>
      <c r="AL876" s="24"/>
      <c r="AM876" s="24"/>
      <c r="AN876" s="24"/>
      <c r="AO876" s="24"/>
      <c r="AP876" s="49"/>
      <c r="AQ876" s="54"/>
      <c r="AR876" s="54"/>
      <c r="AS876" s="54"/>
      <c r="AT876" s="29"/>
      <c r="AU876" s="24"/>
      <c r="AV876" s="24"/>
      <c r="AW876" s="24"/>
      <c r="AX876" s="24"/>
      <c r="AY876" s="24"/>
      <c r="AZ876" s="49"/>
      <c r="BA876" s="138"/>
      <c r="BB876" s="136"/>
      <c r="BF876" s="60"/>
      <c r="CS876" s="63"/>
    </row>
    <row r="877" spans="1:97" s="61" customFormat="1" ht="12.75" x14ac:dyDescent="0.2">
      <c r="A877" s="151"/>
      <c r="B877" s="151"/>
      <c r="C877" s="151"/>
      <c r="D877" s="153"/>
      <c r="E877" s="167"/>
      <c r="F877" s="153"/>
      <c r="G877" s="49"/>
      <c r="H877" s="53"/>
      <c r="I877" s="24"/>
      <c r="J877" s="24"/>
      <c r="K877" s="24"/>
      <c r="L877" s="24"/>
      <c r="M877" s="24"/>
      <c r="N877" s="24"/>
      <c r="O877" s="49"/>
      <c r="P877" s="54"/>
      <c r="Q877" s="53"/>
      <c r="R877" s="24"/>
      <c r="S877" s="24"/>
      <c r="T877" s="24"/>
      <c r="U877" s="24"/>
      <c r="V877" s="24"/>
      <c r="W877" s="24"/>
      <c r="X877" s="49"/>
      <c r="Y877" s="54"/>
      <c r="Z877" s="53"/>
      <c r="AA877" s="24"/>
      <c r="AB877" s="24"/>
      <c r="AC877" s="24"/>
      <c r="AD877" s="24"/>
      <c r="AE877" s="24"/>
      <c r="AF877" s="24"/>
      <c r="AG877" s="49"/>
      <c r="AH877" s="54"/>
      <c r="AI877" s="53"/>
      <c r="AJ877" s="24"/>
      <c r="AK877" s="24"/>
      <c r="AL877" s="24"/>
      <c r="AM877" s="24"/>
      <c r="AN877" s="24"/>
      <c r="AO877" s="24"/>
      <c r="AP877" s="49"/>
      <c r="AQ877" s="54"/>
      <c r="AR877" s="54"/>
      <c r="AS877" s="54"/>
      <c r="AT877" s="29"/>
      <c r="AU877" s="24"/>
      <c r="AV877" s="24"/>
      <c r="AW877" s="24"/>
      <c r="AX877" s="24"/>
      <c r="AY877" s="24"/>
      <c r="AZ877" s="49"/>
      <c r="BA877" s="138"/>
      <c r="BB877" s="136"/>
      <c r="BF877" s="60"/>
      <c r="CS877" s="63"/>
    </row>
    <row r="878" spans="1:97" s="61" customFormat="1" ht="12.75" x14ac:dyDescent="0.2">
      <c r="A878" s="151"/>
      <c r="B878" s="151"/>
      <c r="C878" s="151"/>
      <c r="D878" s="153"/>
      <c r="E878" s="167"/>
      <c r="F878" s="153"/>
      <c r="G878" s="49"/>
      <c r="H878" s="53"/>
      <c r="I878" s="24"/>
      <c r="J878" s="24"/>
      <c r="K878" s="24"/>
      <c r="L878" s="24"/>
      <c r="M878" s="24"/>
      <c r="N878" s="24"/>
      <c r="O878" s="49"/>
      <c r="P878" s="54"/>
      <c r="Q878" s="53"/>
      <c r="R878" s="24"/>
      <c r="S878" s="24"/>
      <c r="T878" s="24"/>
      <c r="U878" s="24"/>
      <c r="V878" s="24"/>
      <c r="W878" s="24"/>
      <c r="X878" s="49"/>
      <c r="Y878" s="54"/>
      <c r="Z878" s="53"/>
      <c r="AA878" s="24"/>
      <c r="AB878" s="24"/>
      <c r="AC878" s="24"/>
      <c r="AD878" s="24"/>
      <c r="AE878" s="24"/>
      <c r="AF878" s="24"/>
      <c r="AG878" s="49"/>
      <c r="AH878" s="54"/>
      <c r="AI878" s="53"/>
      <c r="AJ878" s="24"/>
      <c r="AK878" s="24"/>
      <c r="AL878" s="24"/>
      <c r="AM878" s="24"/>
      <c r="AN878" s="24"/>
      <c r="AO878" s="24"/>
      <c r="AP878" s="49"/>
      <c r="AQ878" s="54"/>
      <c r="AR878" s="54"/>
      <c r="AS878" s="54"/>
      <c r="AT878" s="29"/>
      <c r="AU878" s="24"/>
      <c r="AV878" s="24"/>
      <c r="AW878" s="24"/>
      <c r="AX878" s="24"/>
      <c r="AY878" s="24"/>
      <c r="AZ878" s="49"/>
      <c r="BA878" s="138"/>
      <c r="BB878" s="136"/>
      <c r="BF878" s="60"/>
      <c r="CS878" s="63"/>
    </row>
    <row r="879" spans="1:97" s="61" customFormat="1" ht="12.75" x14ac:dyDescent="0.2">
      <c r="A879" s="151"/>
      <c r="B879" s="151"/>
      <c r="C879" s="151"/>
      <c r="D879" s="153"/>
      <c r="E879" s="167"/>
      <c r="F879" s="153"/>
      <c r="G879" s="49"/>
      <c r="H879" s="53"/>
      <c r="I879" s="24"/>
      <c r="J879" s="24"/>
      <c r="K879" s="24"/>
      <c r="L879" s="24"/>
      <c r="M879" s="24"/>
      <c r="N879" s="24"/>
      <c r="O879" s="49"/>
      <c r="P879" s="54"/>
      <c r="Q879" s="53"/>
      <c r="R879" s="24"/>
      <c r="S879" s="24"/>
      <c r="T879" s="24"/>
      <c r="U879" s="24"/>
      <c r="V879" s="24"/>
      <c r="W879" s="24"/>
      <c r="X879" s="49"/>
      <c r="Y879" s="54"/>
      <c r="Z879" s="53"/>
      <c r="AA879" s="24"/>
      <c r="AB879" s="24"/>
      <c r="AC879" s="24"/>
      <c r="AD879" s="24"/>
      <c r="AE879" s="24"/>
      <c r="AF879" s="24"/>
      <c r="AG879" s="49"/>
      <c r="AH879" s="54"/>
      <c r="AI879" s="53"/>
      <c r="AJ879" s="24"/>
      <c r="AK879" s="24"/>
      <c r="AL879" s="24"/>
      <c r="AM879" s="24"/>
      <c r="AN879" s="24"/>
      <c r="AO879" s="24"/>
      <c r="AP879" s="49"/>
      <c r="AQ879" s="54"/>
      <c r="AR879" s="54"/>
      <c r="AS879" s="54"/>
      <c r="AT879" s="29"/>
      <c r="AU879" s="24"/>
      <c r="AV879" s="24"/>
      <c r="AW879" s="24"/>
      <c r="AX879" s="24"/>
      <c r="AY879" s="24"/>
      <c r="AZ879" s="49"/>
      <c r="BA879" s="138"/>
      <c r="BB879" s="136"/>
      <c r="BF879" s="60"/>
      <c r="CS879" s="63"/>
    </row>
    <row r="880" spans="1:97" s="61" customFormat="1" ht="12.75" x14ac:dyDescent="0.2">
      <c r="A880" s="151"/>
      <c r="B880" s="151"/>
      <c r="C880" s="151"/>
      <c r="D880" s="153"/>
      <c r="E880" s="167"/>
      <c r="F880" s="153"/>
      <c r="G880" s="49"/>
      <c r="H880" s="53"/>
      <c r="I880" s="24"/>
      <c r="J880" s="24"/>
      <c r="K880" s="24"/>
      <c r="L880" s="24"/>
      <c r="M880" s="24"/>
      <c r="N880" s="24"/>
      <c r="O880" s="49"/>
      <c r="P880" s="54"/>
      <c r="Q880" s="53"/>
      <c r="R880" s="24"/>
      <c r="S880" s="24"/>
      <c r="T880" s="24"/>
      <c r="U880" s="24"/>
      <c r="V880" s="24"/>
      <c r="W880" s="24"/>
      <c r="X880" s="49"/>
      <c r="Y880" s="54"/>
      <c r="Z880" s="53"/>
      <c r="AA880" s="24"/>
      <c r="AB880" s="24"/>
      <c r="AC880" s="24"/>
      <c r="AD880" s="24"/>
      <c r="AE880" s="24"/>
      <c r="AF880" s="24"/>
      <c r="AG880" s="49"/>
      <c r="AH880" s="54"/>
      <c r="AI880" s="53"/>
      <c r="AJ880" s="24"/>
      <c r="AK880" s="24"/>
      <c r="AL880" s="24"/>
      <c r="AM880" s="24"/>
      <c r="AN880" s="24"/>
      <c r="AO880" s="24"/>
      <c r="AP880" s="49"/>
      <c r="AQ880" s="54"/>
      <c r="AR880" s="54"/>
      <c r="AS880" s="54"/>
      <c r="AT880" s="29"/>
      <c r="AU880" s="24"/>
      <c r="AV880" s="24"/>
      <c r="AW880" s="24"/>
      <c r="AX880" s="24"/>
      <c r="AY880" s="24"/>
      <c r="AZ880" s="49"/>
      <c r="BA880" s="138"/>
      <c r="BB880" s="136"/>
      <c r="BF880" s="60"/>
      <c r="CS880" s="63"/>
    </row>
    <row r="881" spans="1:97" s="61" customFormat="1" ht="12.75" x14ac:dyDescent="0.2">
      <c r="A881" s="151"/>
      <c r="B881" s="151"/>
      <c r="C881" s="151"/>
      <c r="D881" s="153"/>
      <c r="E881" s="167"/>
      <c r="F881" s="153"/>
      <c r="G881" s="49"/>
      <c r="H881" s="53"/>
      <c r="I881" s="24"/>
      <c r="J881" s="24"/>
      <c r="K881" s="24"/>
      <c r="L881" s="24"/>
      <c r="M881" s="24"/>
      <c r="N881" s="24"/>
      <c r="O881" s="49"/>
      <c r="P881" s="54"/>
      <c r="Q881" s="53"/>
      <c r="R881" s="24"/>
      <c r="S881" s="24"/>
      <c r="T881" s="24"/>
      <c r="U881" s="24"/>
      <c r="V881" s="24"/>
      <c r="W881" s="24"/>
      <c r="X881" s="49"/>
      <c r="Y881" s="54"/>
      <c r="Z881" s="53"/>
      <c r="AA881" s="24"/>
      <c r="AB881" s="24"/>
      <c r="AC881" s="24"/>
      <c r="AD881" s="24"/>
      <c r="AE881" s="24"/>
      <c r="AF881" s="24"/>
      <c r="AG881" s="49"/>
      <c r="AH881" s="54"/>
      <c r="AI881" s="53"/>
      <c r="AJ881" s="24"/>
      <c r="AK881" s="24"/>
      <c r="AL881" s="24"/>
      <c r="AM881" s="24"/>
      <c r="AN881" s="24"/>
      <c r="AO881" s="24"/>
      <c r="AP881" s="49"/>
      <c r="AQ881" s="54"/>
      <c r="AR881" s="54"/>
      <c r="AS881" s="54"/>
      <c r="AT881" s="29"/>
      <c r="AU881" s="24"/>
      <c r="AV881" s="24"/>
      <c r="AW881" s="24"/>
      <c r="AX881" s="24"/>
      <c r="AY881" s="24"/>
      <c r="AZ881" s="49"/>
      <c r="BA881" s="138"/>
      <c r="BB881" s="136"/>
      <c r="BF881" s="60"/>
      <c r="CS881" s="63"/>
    </row>
    <row r="882" spans="1:97" s="61" customFormat="1" ht="12.75" x14ac:dyDescent="0.2">
      <c r="A882" s="151"/>
      <c r="B882" s="151"/>
      <c r="C882" s="151"/>
      <c r="D882" s="153"/>
      <c r="E882" s="167"/>
      <c r="F882" s="153"/>
      <c r="G882" s="49"/>
      <c r="H882" s="53"/>
      <c r="I882" s="24"/>
      <c r="J882" s="24"/>
      <c r="K882" s="24"/>
      <c r="L882" s="24"/>
      <c r="M882" s="24"/>
      <c r="N882" s="24"/>
      <c r="O882" s="49"/>
      <c r="P882" s="54"/>
      <c r="Q882" s="53"/>
      <c r="R882" s="24"/>
      <c r="S882" s="24"/>
      <c r="T882" s="24"/>
      <c r="U882" s="24"/>
      <c r="V882" s="24"/>
      <c r="W882" s="24"/>
      <c r="X882" s="49"/>
      <c r="Y882" s="54"/>
      <c r="Z882" s="53"/>
      <c r="AA882" s="24"/>
      <c r="AB882" s="24"/>
      <c r="AC882" s="24"/>
      <c r="AD882" s="24"/>
      <c r="AE882" s="24"/>
      <c r="AF882" s="24"/>
      <c r="AG882" s="49"/>
      <c r="AH882" s="54"/>
      <c r="AI882" s="53"/>
      <c r="AJ882" s="24"/>
      <c r="AK882" s="24"/>
      <c r="AL882" s="24"/>
      <c r="AM882" s="24"/>
      <c r="AN882" s="24"/>
      <c r="AO882" s="24"/>
      <c r="AP882" s="49"/>
      <c r="AQ882" s="54"/>
      <c r="AR882" s="54"/>
      <c r="AS882" s="54"/>
      <c r="AT882" s="29"/>
      <c r="AU882" s="24"/>
      <c r="AV882" s="24"/>
      <c r="AW882" s="24"/>
      <c r="AX882" s="24"/>
      <c r="AY882" s="24"/>
      <c r="AZ882" s="49"/>
      <c r="BA882" s="138"/>
      <c r="BB882" s="136"/>
      <c r="BF882" s="60"/>
      <c r="CS882" s="63"/>
    </row>
    <row r="883" spans="1:97" s="61" customFormat="1" ht="12.75" x14ac:dyDescent="0.2">
      <c r="A883" s="151"/>
      <c r="B883" s="151"/>
      <c r="C883" s="151"/>
      <c r="D883" s="153"/>
      <c r="E883" s="167"/>
      <c r="F883" s="153"/>
      <c r="G883" s="49"/>
      <c r="H883" s="53"/>
      <c r="I883" s="24"/>
      <c r="J883" s="24"/>
      <c r="K883" s="24"/>
      <c r="L883" s="24"/>
      <c r="M883" s="24"/>
      <c r="N883" s="24"/>
      <c r="O883" s="49"/>
      <c r="P883" s="54"/>
      <c r="Q883" s="53"/>
      <c r="R883" s="24"/>
      <c r="S883" s="24"/>
      <c r="T883" s="24"/>
      <c r="U883" s="24"/>
      <c r="V883" s="24"/>
      <c r="W883" s="24"/>
      <c r="X883" s="49"/>
      <c r="Y883" s="54"/>
      <c r="Z883" s="53"/>
      <c r="AA883" s="24"/>
      <c r="AB883" s="24"/>
      <c r="AC883" s="24"/>
      <c r="AD883" s="24"/>
      <c r="AE883" s="24"/>
      <c r="AF883" s="24"/>
      <c r="AG883" s="49"/>
      <c r="AH883" s="54"/>
      <c r="AI883" s="53"/>
      <c r="AJ883" s="24"/>
      <c r="AK883" s="24"/>
      <c r="AL883" s="24"/>
      <c r="AM883" s="24"/>
      <c r="AN883" s="24"/>
      <c r="AO883" s="24"/>
      <c r="AP883" s="49"/>
      <c r="AQ883" s="54"/>
      <c r="AR883" s="54"/>
      <c r="AS883" s="54"/>
      <c r="AT883" s="29"/>
      <c r="AU883" s="24"/>
      <c r="AV883" s="24"/>
      <c r="AW883" s="24"/>
      <c r="AX883" s="24"/>
      <c r="AY883" s="24"/>
      <c r="AZ883" s="49"/>
      <c r="BA883" s="138"/>
      <c r="BB883" s="136"/>
      <c r="BF883" s="60"/>
      <c r="CS883" s="63"/>
    </row>
    <row r="884" spans="1:97" s="61" customFormat="1" ht="12.75" x14ac:dyDescent="0.2">
      <c r="A884" s="151"/>
      <c r="B884" s="151"/>
      <c r="C884" s="151"/>
      <c r="D884" s="153"/>
      <c r="E884" s="167"/>
      <c r="F884" s="153"/>
      <c r="G884" s="49"/>
      <c r="H884" s="53"/>
      <c r="I884" s="24"/>
      <c r="J884" s="24"/>
      <c r="K884" s="24"/>
      <c r="L884" s="24"/>
      <c r="M884" s="24"/>
      <c r="N884" s="24"/>
      <c r="O884" s="49"/>
      <c r="P884" s="54"/>
      <c r="Q884" s="53"/>
      <c r="R884" s="24"/>
      <c r="S884" s="24"/>
      <c r="T884" s="24"/>
      <c r="U884" s="24"/>
      <c r="V884" s="24"/>
      <c r="W884" s="24"/>
      <c r="X884" s="49"/>
      <c r="Y884" s="54"/>
      <c r="Z884" s="53"/>
      <c r="AA884" s="24"/>
      <c r="AB884" s="24"/>
      <c r="AC884" s="24"/>
      <c r="AD884" s="24"/>
      <c r="AE884" s="24"/>
      <c r="AF884" s="24"/>
      <c r="AG884" s="49"/>
      <c r="AH884" s="54"/>
      <c r="AI884" s="53"/>
      <c r="AJ884" s="24"/>
      <c r="AK884" s="24"/>
      <c r="AL884" s="24"/>
      <c r="AM884" s="24"/>
      <c r="AN884" s="24"/>
      <c r="AO884" s="24"/>
      <c r="AP884" s="49"/>
      <c r="AQ884" s="54"/>
      <c r="AR884" s="54"/>
      <c r="AS884" s="54"/>
      <c r="AT884" s="29"/>
      <c r="AU884" s="24"/>
      <c r="AV884" s="24"/>
      <c r="AW884" s="24"/>
      <c r="AX884" s="24"/>
      <c r="AY884" s="24"/>
      <c r="AZ884" s="49"/>
      <c r="BA884" s="138"/>
      <c r="BB884" s="136"/>
      <c r="BF884" s="60"/>
      <c r="CS884" s="63"/>
    </row>
    <row r="885" spans="1:97" s="61" customFormat="1" ht="12.75" x14ac:dyDescent="0.2">
      <c r="A885" s="151"/>
      <c r="B885" s="151"/>
      <c r="C885" s="151"/>
      <c r="D885" s="153"/>
      <c r="E885" s="167"/>
      <c r="F885" s="153"/>
      <c r="G885" s="49"/>
      <c r="H885" s="53"/>
      <c r="I885" s="24"/>
      <c r="J885" s="24"/>
      <c r="K885" s="24"/>
      <c r="L885" s="24"/>
      <c r="M885" s="24"/>
      <c r="N885" s="24"/>
      <c r="O885" s="49"/>
      <c r="P885" s="54"/>
      <c r="Q885" s="53"/>
      <c r="R885" s="24"/>
      <c r="S885" s="24"/>
      <c r="T885" s="24"/>
      <c r="U885" s="24"/>
      <c r="V885" s="24"/>
      <c r="W885" s="24"/>
      <c r="X885" s="49"/>
      <c r="Y885" s="54"/>
      <c r="Z885" s="53"/>
      <c r="AA885" s="24"/>
      <c r="AB885" s="24"/>
      <c r="AC885" s="24"/>
      <c r="AD885" s="24"/>
      <c r="AE885" s="24"/>
      <c r="AF885" s="24"/>
      <c r="AG885" s="49"/>
      <c r="AH885" s="54"/>
      <c r="AI885" s="53"/>
      <c r="AJ885" s="24"/>
      <c r="AK885" s="24"/>
      <c r="AL885" s="24"/>
      <c r="AM885" s="24"/>
      <c r="AN885" s="24"/>
      <c r="AO885" s="24"/>
      <c r="AP885" s="49"/>
      <c r="AQ885" s="54"/>
      <c r="AR885" s="54"/>
      <c r="AS885" s="54"/>
      <c r="AT885" s="29"/>
      <c r="AU885" s="24"/>
      <c r="AV885" s="24"/>
      <c r="AW885" s="24"/>
      <c r="AX885" s="24"/>
      <c r="AY885" s="24"/>
      <c r="AZ885" s="49"/>
      <c r="BA885" s="138"/>
      <c r="BB885" s="136"/>
      <c r="BF885" s="60"/>
      <c r="CS885" s="63"/>
    </row>
    <row r="886" spans="1:97" s="61" customFormat="1" ht="12.75" x14ac:dyDescent="0.2">
      <c r="A886" s="151"/>
      <c r="B886" s="151"/>
      <c r="C886" s="151"/>
      <c r="D886" s="153"/>
      <c r="E886" s="167"/>
      <c r="F886" s="153"/>
      <c r="G886" s="49"/>
      <c r="H886" s="53"/>
      <c r="I886" s="24"/>
      <c r="J886" s="24"/>
      <c r="K886" s="24"/>
      <c r="L886" s="24"/>
      <c r="M886" s="24"/>
      <c r="N886" s="24"/>
      <c r="O886" s="49"/>
      <c r="P886" s="54"/>
      <c r="Q886" s="53"/>
      <c r="R886" s="24"/>
      <c r="S886" s="24"/>
      <c r="T886" s="24"/>
      <c r="U886" s="24"/>
      <c r="V886" s="24"/>
      <c r="W886" s="24"/>
      <c r="X886" s="49"/>
      <c r="Y886" s="54"/>
      <c r="Z886" s="53"/>
      <c r="AA886" s="24"/>
      <c r="AB886" s="24"/>
      <c r="AC886" s="24"/>
      <c r="AD886" s="24"/>
      <c r="AE886" s="24"/>
      <c r="AF886" s="24"/>
      <c r="AG886" s="49"/>
      <c r="AH886" s="54"/>
      <c r="AI886" s="53"/>
      <c r="AJ886" s="24"/>
      <c r="AK886" s="24"/>
      <c r="AL886" s="24"/>
      <c r="AM886" s="24"/>
      <c r="AN886" s="24"/>
      <c r="AO886" s="24"/>
      <c r="AP886" s="49"/>
      <c r="AQ886" s="54"/>
      <c r="AR886" s="54"/>
      <c r="AS886" s="54"/>
      <c r="AT886" s="29"/>
      <c r="AU886" s="24"/>
      <c r="AV886" s="24"/>
      <c r="AW886" s="24"/>
      <c r="AX886" s="24"/>
      <c r="AY886" s="24"/>
      <c r="AZ886" s="49"/>
      <c r="BA886" s="138"/>
      <c r="BB886" s="136"/>
      <c r="BF886" s="60"/>
      <c r="CS886" s="63"/>
    </row>
    <row r="887" spans="1:97" s="61" customFormat="1" ht="12.75" x14ac:dyDescent="0.2">
      <c r="A887" s="151"/>
      <c r="B887" s="151"/>
      <c r="C887" s="151"/>
      <c r="D887" s="153"/>
      <c r="E887" s="167"/>
      <c r="F887" s="153"/>
      <c r="G887" s="49"/>
      <c r="H887" s="53"/>
      <c r="I887" s="24"/>
      <c r="J887" s="24"/>
      <c r="K887" s="24"/>
      <c r="L887" s="24"/>
      <c r="M887" s="24"/>
      <c r="N887" s="24"/>
      <c r="O887" s="49"/>
      <c r="P887" s="54"/>
      <c r="Q887" s="53"/>
      <c r="R887" s="24"/>
      <c r="S887" s="24"/>
      <c r="T887" s="24"/>
      <c r="U887" s="24"/>
      <c r="V887" s="24"/>
      <c r="W887" s="24"/>
      <c r="X887" s="49"/>
      <c r="Y887" s="54"/>
      <c r="Z887" s="53"/>
      <c r="AA887" s="24"/>
      <c r="AB887" s="24"/>
      <c r="AC887" s="24"/>
      <c r="AD887" s="24"/>
      <c r="AE887" s="24"/>
      <c r="AF887" s="24"/>
      <c r="AG887" s="49"/>
      <c r="AH887" s="54"/>
      <c r="AI887" s="53"/>
      <c r="AJ887" s="24"/>
      <c r="AK887" s="24"/>
      <c r="AL887" s="24"/>
      <c r="AM887" s="24"/>
      <c r="AN887" s="24"/>
      <c r="AO887" s="24"/>
      <c r="AP887" s="49"/>
      <c r="AQ887" s="54"/>
      <c r="AR887" s="54"/>
      <c r="AS887" s="54"/>
      <c r="AT887" s="29"/>
      <c r="AU887" s="24"/>
      <c r="AV887" s="24"/>
      <c r="AW887" s="24"/>
      <c r="AX887" s="24"/>
      <c r="AY887" s="24"/>
      <c r="AZ887" s="49"/>
      <c r="BA887" s="138"/>
      <c r="BB887" s="136"/>
      <c r="BF887" s="60"/>
      <c r="CS887" s="63"/>
    </row>
    <row r="888" spans="1:97" s="61" customFormat="1" ht="12.75" x14ac:dyDescent="0.2">
      <c r="A888" s="151"/>
      <c r="B888" s="151"/>
      <c r="C888" s="151"/>
      <c r="D888" s="153"/>
      <c r="E888" s="167"/>
      <c r="F888" s="153"/>
      <c r="G888" s="49"/>
      <c r="H888" s="53"/>
      <c r="I888" s="24"/>
      <c r="J888" s="24"/>
      <c r="K888" s="24"/>
      <c r="L888" s="24"/>
      <c r="M888" s="24"/>
      <c r="N888" s="24"/>
      <c r="O888" s="49"/>
      <c r="P888" s="54"/>
      <c r="Q888" s="53"/>
      <c r="R888" s="24"/>
      <c r="S888" s="24"/>
      <c r="T888" s="24"/>
      <c r="U888" s="24"/>
      <c r="V888" s="24"/>
      <c r="W888" s="24"/>
      <c r="X888" s="49"/>
      <c r="Y888" s="54"/>
      <c r="Z888" s="53"/>
      <c r="AA888" s="24"/>
      <c r="AB888" s="24"/>
      <c r="AC888" s="24"/>
      <c r="AD888" s="24"/>
      <c r="AE888" s="24"/>
      <c r="AF888" s="24"/>
      <c r="AG888" s="49"/>
      <c r="AH888" s="54"/>
      <c r="AI888" s="53"/>
      <c r="AJ888" s="24"/>
      <c r="AK888" s="24"/>
      <c r="AL888" s="24"/>
      <c r="AM888" s="24"/>
      <c r="AN888" s="24"/>
      <c r="AO888" s="24"/>
      <c r="AP888" s="49"/>
      <c r="AQ888" s="54"/>
      <c r="AR888" s="54"/>
      <c r="AS888" s="54"/>
      <c r="AT888" s="29"/>
      <c r="AU888" s="24"/>
      <c r="AV888" s="24"/>
      <c r="AW888" s="24"/>
      <c r="AX888" s="24"/>
      <c r="AY888" s="24"/>
      <c r="AZ888" s="49"/>
      <c r="BA888" s="138"/>
      <c r="BB888" s="136"/>
      <c r="BF888" s="60"/>
      <c r="CS888" s="63"/>
    </row>
    <row r="889" spans="1:97" s="61" customFormat="1" ht="12.75" x14ac:dyDescent="0.2">
      <c r="A889" s="151"/>
      <c r="B889" s="151"/>
      <c r="C889" s="151"/>
      <c r="D889" s="153"/>
      <c r="E889" s="167"/>
      <c r="F889" s="153"/>
      <c r="G889" s="49"/>
      <c r="H889" s="53"/>
      <c r="I889" s="24"/>
      <c r="J889" s="24"/>
      <c r="K889" s="24"/>
      <c r="L889" s="24"/>
      <c r="M889" s="24"/>
      <c r="N889" s="24"/>
      <c r="O889" s="49"/>
      <c r="P889" s="54"/>
      <c r="Q889" s="53"/>
      <c r="R889" s="24"/>
      <c r="S889" s="24"/>
      <c r="T889" s="24"/>
      <c r="U889" s="24"/>
      <c r="V889" s="24"/>
      <c r="W889" s="24"/>
      <c r="X889" s="49"/>
      <c r="Y889" s="54"/>
      <c r="Z889" s="53"/>
      <c r="AA889" s="24"/>
      <c r="AB889" s="24"/>
      <c r="AC889" s="24"/>
      <c r="AD889" s="24"/>
      <c r="AE889" s="24"/>
      <c r="AF889" s="24"/>
      <c r="AG889" s="49"/>
      <c r="AH889" s="54"/>
      <c r="AI889" s="53"/>
      <c r="AJ889" s="24"/>
      <c r="AK889" s="24"/>
      <c r="AL889" s="24"/>
      <c r="AM889" s="24"/>
      <c r="AN889" s="24"/>
      <c r="AO889" s="24"/>
      <c r="AP889" s="49"/>
      <c r="AQ889" s="54"/>
      <c r="AR889" s="54"/>
      <c r="AS889" s="54"/>
      <c r="AT889" s="29"/>
      <c r="AU889" s="24"/>
      <c r="AV889" s="24"/>
      <c r="AW889" s="24"/>
      <c r="AX889" s="24"/>
      <c r="AY889" s="24"/>
      <c r="AZ889" s="49"/>
      <c r="BA889" s="138"/>
      <c r="BB889" s="136"/>
      <c r="BF889" s="60"/>
      <c r="CS889" s="63"/>
    </row>
    <row r="890" spans="1:97" s="61" customFormat="1" ht="12.75" x14ac:dyDescent="0.2">
      <c r="A890" s="151"/>
      <c r="B890" s="151"/>
      <c r="C890" s="151"/>
      <c r="D890" s="153"/>
      <c r="E890" s="167"/>
      <c r="F890" s="153"/>
      <c r="G890" s="49"/>
      <c r="H890" s="53"/>
      <c r="I890" s="24"/>
      <c r="J890" s="24"/>
      <c r="K890" s="24"/>
      <c r="L890" s="24"/>
      <c r="M890" s="24"/>
      <c r="N890" s="24"/>
      <c r="O890" s="49"/>
      <c r="P890" s="54"/>
      <c r="Q890" s="53"/>
      <c r="R890" s="24"/>
      <c r="S890" s="24"/>
      <c r="T890" s="24"/>
      <c r="U890" s="24"/>
      <c r="V890" s="24"/>
      <c r="W890" s="24"/>
      <c r="X890" s="49"/>
      <c r="Y890" s="54"/>
      <c r="Z890" s="53"/>
      <c r="AA890" s="24"/>
      <c r="AB890" s="24"/>
      <c r="AC890" s="24"/>
      <c r="AD890" s="24"/>
      <c r="AE890" s="24"/>
      <c r="AF890" s="24"/>
      <c r="AG890" s="49"/>
      <c r="AH890" s="54"/>
      <c r="AI890" s="53"/>
      <c r="AJ890" s="24"/>
      <c r="AK890" s="24"/>
      <c r="AL890" s="24"/>
      <c r="AM890" s="24"/>
      <c r="AN890" s="24"/>
      <c r="AO890" s="24"/>
      <c r="AP890" s="49"/>
      <c r="AQ890" s="54"/>
      <c r="AR890" s="54"/>
      <c r="AS890" s="54"/>
      <c r="AT890" s="29"/>
      <c r="AU890" s="24"/>
      <c r="AV890" s="24"/>
      <c r="AW890" s="24"/>
      <c r="AX890" s="24"/>
      <c r="AY890" s="24"/>
      <c r="AZ890" s="49"/>
      <c r="BA890" s="138"/>
      <c r="BB890" s="136"/>
      <c r="BF890" s="60"/>
      <c r="CS890" s="63"/>
    </row>
    <row r="891" spans="1:97" s="61" customFormat="1" ht="12.75" x14ac:dyDescent="0.2">
      <c r="A891" s="151"/>
      <c r="B891" s="151"/>
      <c r="C891" s="151"/>
      <c r="D891" s="153"/>
      <c r="E891" s="167"/>
      <c r="F891" s="153"/>
      <c r="G891" s="49"/>
      <c r="H891" s="53"/>
      <c r="I891" s="24"/>
      <c r="J891" s="24"/>
      <c r="K891" s="24"/>
      <c r="L891" s="24"/>
      <c r="M891" s="24"/>
      <c r="N891" s="24"/>
      <c r="O891" s="49"/>
      <c r="P891" s="54"/>
      <c r="Q891" s="53"/>
      <c r="R891" s="24"/>
      <c r="S891" s="24"/>
      <c r="T891" s="24"/>
      <c r="U891" s="24"/>
      <c r="V891" s="24"/>
      <c r="W891" s="24"/>
      <c r="X891" s="49"/>
      <c r="Y891" s="54"/>
      <c r="Z891" s="53"/>
      <c r="AA891" s="24"/>
      <c r="AB891" s="24"/>
      <c r="AC891" s="24"/>
      <c r="AD891" s="24"/>
      <c r="AE891" s="24"/>
      <c r="AF891" s="24"/>
      <c r="AG891" s="49"/>
      <c r="AH891" s="54"/>
      <c r="AI891" s="53"/>
      <c r="AJ891" s="24"/>
      <c r="AK891" s="24"/>
      <c r="AL891" s="24"/>
      <c r="AM891" s="24"/>
      <c r="AN891" s="24"/>
      <c r="AO891" s="24"/>
      <c r="AP891" s="49"/>
      <c r="AQ891" s="54"/>
      <c r="AR891" s="54"/>
      <c r="AS891" s="54"/>
      <c r="AT891" s="29"/>
      <c r="AU891" s="24"/>
      <c r="AV891" s="24"/>
      <c r="AW891" s="24"/>
      <c r="AX891" s="24"/>
      <c r="AY891" s="24"/>
      <c r="AZ891" s="49"/>
      <c r="BA891" s="138"/>
      <c r="BB891" s="136"/>
      <c r="BF891" s="60"/>
      <c r="CS891" s="63"/>
    </row>
    <row r="892" spans="1:97" s="61" customFormat="1" ht="12.75" x14ac:dyDescent="0.2">
      <c r="A892" s="151"/>
      <c r="B892" s="151"/>
      <c r="C892" s="151"/>
      <c r="D892" s="153"/>
      <c r="E892" s="167"/>
      <c r="F892" s="153"/>
      <c r="G892" s="49"/>
      <c r="H892" s="53"/>
      <c r="I892" s="24"/>
      <c r="J892" s="24"/>
      <c r="K892" s="24"/>
      <c r="L892" s="24"/>
      <c r="M892" s="24"/>
      <c r="N892" s="24"/>
      <c r="O892" s="49"/>
      <c r="P892" s="54"/>
      <c r="Q892" s="53"/>
      <c r="R892" s="24"/>
      <c r="S892" s="24"/>
      <c r="T892" s="24"/>
      <c r="U892" s="24"/>
      <c r="V892" s="24"/>
      <c r="W892" s="24"/>
      <c r="X892" s="49"/>
      <c r="Y892" s="54"/>
      <c r="Z892" s="53"/>
      <c r="AA892" s="24"/>
      <c r="AB892" s="24"/>
      <c r="AC892" s="24"/>
      <c r="AD892" s="24"/>
      <c r="AE892" s="24"/>
      <c r="AF892" s="24"/>
      <c r="AG892" s="49"/>
      <c r="AH892" s="54"/>
      <c r="AI892" s="53"/>
      <c r="AJ892" s="24"/>
      <c r="AK892" s="24"/>
      <c r="AL892" s="24"/>
      <c r="AM892" s="24"/>
      <c r="AN892" s="24"/>
      <c r="AO892" s="24"/>
      <c r="AP892" s="49"/>
      <c r="AQ892" s="54"/>
      <c r="AR892" s="54"/>
      <c r="AS892" s="54"/>
      <c r="AT892" s="29"/>
      <c r="AU892" s="24"/>
      <c r="AV892" s="24"/>
      <c r="AW892" s="24"/>
      <c r="AX892" s="24"/>
      <c r="AY892" s="24"/>
      <c r="AZ892" s="49"/>
      <c r="BA892" s="138"/>
      <c r="BB892" s="136"/>
      <c r="BF892" s="60"/>
      <c r="CS892" s="63"/>
    </row>
    <row r="893" spans="1:97" s="61" customFormat="1" ht="12.75" x14ac:dyDescent="0.2">
      <c r="A893" s="151"/>
      <c r="B893" s="151"/>
      <c r="C893" s="151"/>
      <c r="D893" s="153"/>
      <c r="E893" s="167"/>
      <c r="F893" s="153"/>
      <c r="G893" s="49"/>
      <c r="H893" s="53"/>
      <c r="I893" s="24"/>
      <c r="J893" s="24"/>
      <c r="K893" s="24"/>
      <c r="L893" s="24"/>
      <c r="M893" s="24"/>
      <c r="N893" s="24"/>
      <c r="O893" s="49"/>
      <c r="P893" s="54"/>
      <c r="Q893" s="53"/>
      <c r="R893" s="24"/>
      <c r="S893" s="24"/>
      <c r="T893" s="24"/>
      <c r="U893" s="24"/>
      <c r="V893" s="24"/>
      <c r="W893" s="24"/>
      <c r="X893" s="49"/>
      <c r="Y893" s="54"/>
      <c r="Z893" s="53"/>
      <c r="AA893" s="24"/>
      <c r="AB893" s="24"/>
      <c r="AC893" s="24"/>
      <c r="AD893" s="24"/>
      <c r="AE893" s="24"/>
      <c r="AF893" s="24"/>
      <c r="AG893" s="49"/>
      <c r="AH893" s="54"/>
      <c r="AI893" s="53"/>
      <c r="AJ893" s="24"/>
      <c r="AK893" s="24"/>
      <c r="AL893" s="24"/>
      <c r="AM893" s="24"/>
      <c r="AN893" s="24"/>
      <c r="AO893" s="24"/>
      <c r="AP893" s="49"/>
      <c r="AQ893" s="54"/>
      <c r="AR893" s="54"/>
      <c r="AS893" s="54"/>
      <c r="AT893" s="29"/>
      <c r="AU893" s="24"/>
      <c r="AV893" s="24"/>
      <c r="AW893" s="24"/>
      <c r="AX893" s="24"/>
      <c r="AY893" s="24"/>
      <c r="AZ893" s="49"/>
      <c r="BA893" s="138"/>
      <c r="BB893" s="136"/>
      <c r="BF893" s="60"/>
      <c r="CS893" s="63"/>
    </row>
    <row r="894" spans="1:97" s="61" customFormat="1" ht="12.75" x14ac:dyDescent="0.2">
      <c r="A894" s="151"/>
      <c r="B894" s="151"/>
      <c r="C894" s="151"/>
      <c r="D894" s="153"/>
      <c r="E894" s="167"/>
      <c r="F894" s="153"/>
      <c r="G894" s="49"/>
      <c r="H894" s="53"/>
      <c r="I894" s="24"/>
      <c r="J894" s="24"/>
      <c r="K894" s="24"/>
      <c r="L894" s="24"/>
      <c r="M894" s="24"/>
      <c r="N894" s="24"/>
      <c r="O894" s="49"/>
      <c r="P894" s="54"/>
      <c r="Q894" s="53"/>
      <c r="R894" s="24"/>
      <c r="S894" s="24"/>
      <c r="T894" s="24"/>
      <c r="U894" s="24"/>
      <c r="V894" s="24"/>
      <c r="W894" s="24"/>
      <c r="X894" s="49"/>
      <c r="Y894" s="54"/>
      <c r="Z894" s="53"/>
      <c r="AA894" s="24"/>
      <c r="AB894" s="24"/>
      <c r="AC894" s="24"/>
      <c r="AD894" s="24"/>
      <c r="AE894" s="24"/>
      <c r="AF894" s="24"/>
      <c r="AG894" s="49"/>
      <c r="AH894" s="54"/>
      <c r="AI894" s="53"/>
      <c r="AJ894" s="24"/>
      <c r="AK894" s="24"/>
      <c r="AL894" s="24"/>
      <c r="AM894" s="24"/>
      <c r="AN894" s="24"/>
      <c r="AO894" s="24"/>
      <c r="AP894" s="49"/>
      <c r="AQ894" s="54"/>
      <c r="AR894" s="54"/>
      <c r="AS894" s="54"/>
      <c r="AT894" s="29"/>
      <c r="AU894" s="24"/>
      <c r="AV894" s="24"/>
      <c r="AW894" s="24"/>
      <c r="AX894" s="24"/>
      <c r="AY894" s="24"/>
      <c r="AZ894" s="49"/>
      <c r="BA894" s="138"/>
      <c r="BB894" s="136"/>
      <c r="BF894" s="60"/>
      <c r="CS894" s="63"/>
    </row>
    <row r="895" spans="1:97" s="61" customFormat="1" ht="12.75" x14ac:dyDescent="0.2">
      <c r="A895" s="151"/>
      <c r="B895" s="151"/>
      <c r="C895" s="151"/>
      <c r="D895" s="153"/>
      <c r="E895" s="167"/>
      <c r="F895" s="153"/>
      <c r="G895" s="49"/>
      <c r="H895" s="53"/>
      <c r="I895" s="24"/>
      <c r="J895" s="24"/>
      <c r="K895" s="24"/>
      <c r="L895" s="24"/>
      <c r="M895" s="24"/>
      <c r="N895" s="24"/>
      <c r="O895" s="49"/>
      <c r="P895" s="54"/>
      <c r="Q895" s="53"/>
      <c r="R895" s="24"/>
      <c r="S895" s="24"/>
      <c r="T895" s="24"/>
      <c r="U895" s="24"/>
      <c r="V895" s="24"/>
      <c r="W895" s="24"/>
      <c r="X895" s="49"/>
      <c r="Y895" s="54"/>
      <c r="Z895" s="53"/>
      <c r="AA895" s="24"/>
      <c r="AB895" s="24"/>
      <c r="AC895" s="24"/>
      <c r="AD895" s="24"/>
      <c r="AE895" s="24"/>
      <c r="AF895" s="24"/>
      <c r="AG895" s="49"/>
      <c r="AH895" s="54"/>
      <c r="AI895" s="53"/>
      <c r="AJ895" s="24"/>
      <c r="AK895" s="24"/>
      <c r="AL895" s="24"/>
      <c r="AM895" s="24"/>
      <c r="AN895" s="24"/>
      <c r="AO895" s="24"/>
      <c r="AP895" s="49"/>
      <c r="AQ895" s="54"/>
      <c r="AR895" s="54"/>
      <c r="AS895" s="54"/>
      <c r="AT895" s="29"/>
      <c r="AU895" s="24"/>
      <c r="AV895" s="24"/>
      <c r="AW895" s="24"/>
      <c r="AX895" s="24"/>
      <c r="AY895" s="24"/>
      <c r="AZ895" s="49"/>
      <c r="BA895" s="138"/>
      <c r="BB895" s="136"/>
      <c r="BF895" s="60"/>
      <c r="CS895" s="63"/>
    </row>
    <row r="896" spans="1:97" s="61" customFormat="1" ht="12.75" x14ac:dyDescent="0.2">
      <c r="A896" s="151"/>
      <c r="B896" s="151"/>
      <c r="C896" s="151"/>
      <c r="D896" s="153"/>
      <c r="E896" s="167"/>
      <c r="F896" s="153"/>
      <c r="G896" s="49"/>
      <c r="H896" s="53"/>
      <c r="I896" s="24"/>
      <c r="J896" s="24"/>
      <c r="K896" s="24"/>
      <c r="L896" s="24"/>
      <c r="M896" s="24"/>
      <c r="N896" s="24"/>
      <c r="O896" s="49"/>
      <c r="P896" s="54"/>
      <c r="Q896" s="53"/>
      <c r="R896" s="24"/>
      <c r="S896" s="24"/>
      <c r="T896" s="24"/>
      <c r="U896" s="24"/>
      <c r="V896" s="24"/>
      <c r="W896" s="24"/>
      <c r="X896" s="49"/>
      <c r="Y896" s="54"/>
      <c r="Z896" s="53"/>
      <c r="AA896" s="24"/>
      <c r="AB896" s="24"/>
      <c r="AC896" s="24"/>
      <c r="AD896" s="24"/>
      <c r="AE896" s="24"/>
      <c r="AF896" s="24"/>
      <c r="AG896" s="49"/>
      <c r="AH896" s="54"/>
      <c r="AI896" s="53"/>
      <c r="AJ896" s="24"/>
      <c r="AK896" s="24"/>
      <c r="AL896" s="24"/>
      <c r="AM896" s="24"/>
      <c r="AN896" s="24"/>
      <c r="AO896" s="24"/>
      <c r="AP896" s="49"/>
      <c r="AQ896" s="54"/>
      <c r="AR896" s="54"/>
      <c r="AS896" s="54"/>
      <c r="AT896" s="29"/>
      <c r="AU896" s="24"/>
      <c r="AV896" s="24"/>
      <c r="AW896" s="24"/>
      <c r="AX896" s="24"/>
      <c r="AY896" s="24"/>
      <c r="AZ896" s="49"/>
      <c r="BA896" s="138"/>
      <c r="BB896" s="136"/>
      <c r="BF896" s="60"/>
      <c r="CS896" s="63"/>
    </row>
    <row r="897" spans="1:97" s="61" customFormat="1" ht="12.75" x14ac:dyDescent="0.2">
      <c r="A897" s="151"/>
      <c r="B897" s="151"/>
      <c r="C897" s="151"/>
      <c r="D897" s="153"/>
      <c r="E897" s="167"/>
      <c r="F897" s="153"/>
      <c r="G897" s="49"/>
      <c r="H897" s="53"/>
      <c r="I897" s="24"/>
      <c r="J897" s="24"/>
      <c r="K897" s="24"/>
      <c r="L897" s="24"/>
      <c r="M897" s="24"/>
      <c r="N897" s="24"/>
      <c r="O897" s="49"/>
      <c r="P897" s="54"/>
      <c r="Q897" s="53"/>
      <c r="R897" s="24"/>
      <c r="S897" s="24"/>
      <c r="T897" s="24"/>
      <c r="U897" s="24"/>
      <c r="V897" s="24"/>
      <c r="W897" s="24"/>
      <c r="X897" s="49"/>
      <c r="Y897" s="54"/>
      <c r="Z897" s="53"/>
      <c r="AA897" s="24"/>
      <c r="AB897" s="24"/>
      <c r="AC897" s="24"/>
      <c r="AD897" s="24"/>
      <c r="AE897" s="24"/>
      <c r="AF897" s="24"/>
      <c r="AG897" s="49"/>
      <c r="AH897" s="54"/>
      <c r="AI897" s="53"/>
      <c r="AJ897" s="24"/>
      <c r="AK897" s="24"/>
      <c r="AL897" s="24"/>
      <c r="AM897" s="24"/>
      <c r="AN897" s="24"/>
      <c r="AO897" s="24"/>
      <c r="AP897" s="49"/>
      <c r="AQ897" s="54"/>
      <c r="AR897" s="54"/>
      <c r="AS897" s="54"/>
      <c r="AT897" s="29"/>
      <c r="AU897" s="24"/>
      <c r="AV897" s="24"/>
      <c r="AW897" s="24"/>
      <c r="AX897" s="24"/>
      <c r="AY897" s="24"/>
      <c r="AZ897" s="49"/>
      <c r="BA897" s="138"/>
      <c r="BB897" s="136"/>
      <c r="BF897" s="60"/>
      <c r="CS897" s="63"/>
    </row>
    <row r="898" spans="1:97" s="61" customFormat="1" ht="12.75" x14ac:dyDescent="0.2">
      <c r="A898" s="151"/>
      <c r="B898" s="151"/>
      <c r="C898" s="151"/>
      <c r="D898" s="153"/>
      <c r="E898" s="167"/>
      <c r="F898" s="153"/>
      <c r="G898" s="49"/>
      <c r="H898" s="53"/>
      <c r="I898" s="24"/>
      <c r="J898" s="24"/>
      <c r="K898" s="24"/>
      <c r="L898" s="24"/>
      <c r="M898" s="24"/>
      <c r="N898" s="24"/>
      <c r="O898" s="49"/>
      <c r="P898" s="54"/>
      <c r="Q898" s="53"/>
      <c r="R898" s="24"/>
      <c r="S898" s="24"/>
      <c r="T898" s="24"/>
      <c r="U898" s="24"/>
      <c r="V898" s="24"/>
      <c r="W898" s="24"/>
      <c r="X898" s="49"/>
      <c r="Y898" s="54"/>
      <c r="Z898" s="53"/>
      <c r="AA898" s="24"/>
      <c r="AB898" s="24"/>
      <c r="AC898" s="24"/>
      <c r="AD898" s="24"/>
      <c r="AE898" s="24"/>
      <c r="AF898" s="24"/>
      <c r="AG898" s="49"/>
      <c r="AH898" s="54"/>
      <c r="AI898" s="53"/>
      <c r="AJ898" s="24"/>
      <c r="AK898" s="24"/>
      <c r="AL898" s="24"/>
      <c r="AM898" s="24"/>
      <c r="AN898" s="24"/>
      <c r="AO898" s="24"/>
      <c r="AP898" s="49"/>
      <c r="AQ898" s="54"/>
      <c r="AR898" s="54"/>
      <c r="AS898" s="54"/>
      <c r="AT898" s="29"/>
      <c r="AU898" s="24"/>
      <c r="AV898" s="24"/>
      <c r="AW898" s="24"/>
      <c r="AX898" s="24"/>
      <c r="AY898" s="24"/>
      <c r="AZ898" s="49"/>
      <c r="BA898" s="138"/>
      <c r="BB898" s="136"/>
      <c r="BF898" s="60"/>
      <c r="CS898" s="63"/>
    </row>
    <row r="899" spans="1:97" s="61" customFormat="1" ht="12.75" x14ac:dyDescent="0.2">
      <c r="A899" s="151"/>
      <c r="B899" s="151"/>
      <c r="C899" s="151"/>
      <c r="D899" s="153"/>
      <c r="E899" s="167"/>
      <c r="F899" s="153"/>
      <c r="G899" s="49"/>
      <c r="H899" s="53"/>
      <c r="I899" s="24"/>
      <c r="J899" s="24"/>
      <c r="K899" s="24"/>
      <c r="L899" s="24"/>
      <c r="M899" s="24"/>
      <c r="N899" s="24"/>
      <c r="O899" s="49"/>
      <c r="P899" s="54"/>
      <c r="Q899" s="53"/>
      <c r="R899" s="24"/>
      <c r="S899" s="24"/>
      <c r="T899" s="24"/>
      <c r="U899" s="24"/>
      <c r="V899" s="24"/>
      <c r="W899" s="24"/>
      <c r="X899" s="49"/>
      <c r="Y899" s="54"/>
      <c r="Z899" s="53"/>
      <c r="AA899" s="24"/>
      <c r="AB899" s="24"/>
      <c r="AC899" s="24"/>
      <c r="AD899" s="24"/>
      <c r="AE899" s="24"/>
      <c r="AF899" s="24"/>
      <c r="AG899" s="49"/>
      <c r="AH899" s="54"/>
      <c r="AI899" s="53"/>
      <c r="AJ899" s="24"/>
      <c r="AK899" s="24"/>
      <c r="AL899" s="24"/>
      <c r="AM899" s="24"/>
      <c r="AN899" s="24"/>
      <c r="AO899" s="24"/>
      <c r="AP899" s="49"/>
      <c r="AQ899" s="54"/>
      <c r="AR899" s="54"/>
      <c r="AS899" s="54"/>
      <c r="AT899" s="29"/>
      <c r="AU899" s="24"/>
      <c r="AV899" s="24"/>
      <c r="AW899" s="24"/>
      <c r="AX899" s="24"/>
      <c r="AY899" s="24"/>
      <c r="AZ899" s="49"/>
      <c r="BA899" s="138"/>
      <c r="BB899" s="136"/>
      <c r="BF899" s="60"/>
      <c r="CS899" s="63"/>
    </row>
    <row r="900" spans="1:97" s="61" customFormat="1" ht="12.75" x14ac:dyDescent="0.2">
      <c r="A900" s="151"/>
      <c r="B900" s="151"/>
      <c r="C900" s="151"/>
      <c r="D900" s="153"/>
      <c r="E900" s="167"/>
      <c r="F900" s="153"/>
      <c r="G900" s="49"/>
      <c r="H900" s="53"/>
      <c r="I900" s="24"/>
      <c r="J900" s="24"/>
      <c r="K900" s="24"/>
      <c r="L900" s="24"/>
      <c r="M900" s="24"/>
      <c r="N900" s="24"/>
      <c r="O900" s="49"/>
      <c r="P900" s="54"/>
      <c r="Q900" s="53"/>
      <c r="R900" s="24"/>
      <c r="S900" s="24"/>
      <c r="T900" s="24"/>
      <c r="U900" s="24"/>
      <c r="V900" s="24"/>
      <c r="W900" s="24"/>
      <c r="X900" s="49"/>
      <c r="Y900" s="54"/>
      <c r="Z900" s="53"/>
      <c r="AA900" s="24"/>
      <c r="AB900" s="24"/>
      <c r="AC900" s="24"/>
      <c r="AD900" s="24"/>
      <c r="AE900" s="24"/>
      <c r="AF900" s="24"/>
      <c r="AG900" s="49"/>
      <c r="AH900" s="54"/>
      <c r="AI900" s="53"/>
      <c r="AJ900" s="24"/>
      <c r="AK900" s="24"/>
      <c r="AL900" s="24"/>
      <c r="AM900" s="24"/>
      <c r="AN900" s="24"/>
      <c r="AO900" s="24"/>
      <c r="AP900" s="49"/>
      <c r="AQ900" s="54"/>
      <c r="AR900" s="54"/>
      <c r="AS900" s="54"/>
      <c r="AT900" s="29"/>
      <c r="AU900" s="24"/>
      <c r="AV900" s="24"/>
      <c r="AW900" s="24"/>
      <c r="AX900" s="24"/>
      <c r="AY900" s="24"/>
      <c r="AZ900" s="49"/>
      <c r="BA900" s="138"/>
      <c r="BB900" s="136"/>
      <c r="BF900" s="60"/>
      <c r="CS900" s="63"/>
    </row>
    <row r="901" spans="1:97" s="61" customFormat="1" ht="12.75" x14ac:dyDescent="0.2">
      <c r="A901" s="151"/>
      <c r="B901" s="151"/>
      <c r="C901" s="151"/>
      <c r="D901" s="153"/>
      <c r="E901" s="167"/>
      <c r="F901" s="153"/>
      <c r="G901" s="49"/>
      <c r="H901" s="53"/>
      <c r="I901" s="24"/>
      <c r="J901" s="24"/>
      <c r="K901" s="24"/>
      <c r="L901" s="24"/>
      <c r="M901" s="24"/>
      <c r="N901" s="24"/>
      <c r="O901" s="49"/>
      <c r="P901" s="54"/>
      <c r="Q901" s="53"/>
      <c r="R901" s="24"/>
      <c r="S901" s="24"/>
      <c r="T901" s="24"/>
      <c r="U901" s="24"/>
      <c r="V901" s="24"/>
      <c r="W901" s="24"/>
      <c r="X901" s="49"/>
      <c r="Y901" s="54"/>
      <c r="Z901" s="53"/>
      <c r="AA901" s="24"/>
      <c r="AB901" s="24"/>
      <c r="AC901" s="24"/>
      <c r="AD901" s="24"/>
      <c r="AE901" s="24"/>
      <c r="AF901" s="24"/>
      <c r="AG901" s="49"/>
      <c r="AH901" s="54"/>
      <c r="AI901" s="53"/>
      <c r="AJ901" s="24"/>
      <c r="AK901" s="24"/>
      <c r="AL901" s="24"/>
      <c r="AM901" s="24"/>
      <c r="AN901" s="24"/>
      <c r="AO901" s="24"/>
      <c r="AP901" s="49"/>
      <c r="AQ901" s="54"/>
      <c r="AR901" s="54"/>
      <c r="AS901" s="54"/>
      <c r="AT901" s="29"/>
      <c r="AU901" s="24"/>
      <c r="AV901" s="24"/>
      <c r="AW901" s="24"/>
      <c r="AX901" s="24"/>
      <c r="AY901" s="24"/>
      <c r="AZ901" s="49"/>
      <c r="BA901" s="138"/>
      <c r="BB901" s="136"/>
      <c r="BF901" s="60"/>
      <c r="CS901" s="63"/>
    </row>
    <row r="902" spans="1:97" s="61" customFormat="1" ht="12.75" x14ac:dyDescent="0.2">
      <c r="A902" s="151"/>
      <c r="B902" s="151"/>
      <c r="C902" s="151"/>
      <c r="D902" s="153"/>
      <c r="E902" s="167"/>
      <c r="F902" s="153"/>
      <c r="G902" s="49"/>
      <c r="H902" s="53"/>
      <c r="I902" s="24"/>
      <c r="J902" s="24"/>
      <c r="K902" s="24"/>
      <c r="L902" s="24"/>
      <c r="M902" s="24"/>
      <c r="N902" s="24"/>
      <c r="O902" s="49"/>
      <c r="P902" s="54"/>
      <c r="Q902" s="53"/>
      <c r="R902" s="24"/>
      <c r="S902" s="24"/>
      <c r="T902" s="24"/>
      <c r="U902" s="24"/>
      <c r="V902" s="24"/>
      <c r="W902" s="24"/>
      <c r="X902" s="49"/>
      <c r="Y902" s="54"/>
      <c r="Z902" s="53"/>
      <c r="AA902" s="24"/>
      <c r="AB902" s="24"/>
      <c r="AC902" s="24"/>
      <c r="AD902" s="24"/>
      <c r="AE902" s="24"/>
      <c r="AF902" s="24"/>
      <c r="AG902" s="49"/>
      <c r="AH902" s="54"/>
      <c r="AI902" s="53"/>
      <c r="AJ902" s="24"/>
      <c r="AK902" s="24"/>
      <c r="AL902" s="24"/>
      <c r="AM902" s="24"/>
      <c r="AN902" s="24"/>
      <c r="AO902" s="24"/>
      <c r="AP902" s="49"/>
      <c r="AQ902" s="54"/>
      <c r="AR902" s="54"/>
      <c r="AS902" s="54"/>
      <c r="AT902" s="29"/>
      <c r="AU902" s="24"/>
      <c r="AV902" s="24"/>
      <c r="AW902" s="24"/>
      <c r="AX902" s="24"/>
      <c r="AY902" s="24"/>
      <c r="AZ902" s="49"/>
      <c r="BA902" s="138"/>
      <c r="BB902" s="136"/>
      <c r="BF902" s="60"/>
      <c r="CS902" s="63"/>
    </row>
    <row r="903" spans="1:97" s="61" customFormat="1" ht="12.75" x14ac:dyDescent="0.2">
      <c r="A903" s="151"/>
      <c r="B903" s="151"/>
      <c r="C903" s="151"/>
      <c r="D903" s="153"/>
      <c r="E903" s="167"/>
      <c r="F903" s="153"/>
      <c r="G903" s="49"/>
      <c r="H903" s="53"/>
      <c r="I903" s="24"/>
      <c r="J903" s="24"/>
      <c r="K903" s="24"/>
      <c r="L903" s="24"/>
      <c r="M903" s="24"/>
      <c r="N903" s="24"/>
      <c r="O903" s="49"/>
      <c r="P903" s="54"/>
      <c r="Q903" s="53"/>
      <c r="R903" s="24"/>
      <c r="S903" s="24"/>
      <c r="T903" s="24"/>
      <c r="U903" s="24"/>
      <c r="V903" s="24"/>
      <c r="W903" s="24"/>
      <c r="X903" s="49"/>
      <c r="Y903" s="54"/>
      <c r="Z903" s="53"/>
      <c r="AA903" s="24"/>
      <c r="AB903" s="24"/>
      <c r="AC903" s="24"/>
      <c r="AD903" s="24"/>
      <c r="AE903" s="24"/>
      <c r="AF903" s="24"/>
      <c r="AG903" s="49"/>
      <c r="AH903" s="54"/>
      <c r="AI903" s="53"/>
      <c r="AJ903" s="24"/>
      <c r="AK903" s="24"/>
      <c r="AL903" s="24"/>
      <c r="AM903" s="24"/>
      <c r="AN903" s="24"/>
      <c r="AO903" s="24"/>
      <c r="AP903" s="49"/>
      <c r="AQ903" s="54"/>
      <c r="AR903" s="54"/>
      <c r="AS903" s="54"/>
      <c r="AT903" s="29"/>
      <c r="AU903" s="24"/>
      <c r="AV903" s="24"/>
      <c r="AW903" s="24"/>
      <c r="AX903" s="24"/>
      <c r="AY903" s="24"/>
      <c r="AZ903" s="49"/>
      <c r="BA903" s="138"/>
      <c r="BB903" s="136"/>
      <c r="BF903" s="60"/>
      <c r="CS903" s="63"/>
    </row>
    <row r="904" spans="1:97" s="61" customFormat="1" ht="12.75" x14ac:dyDescent="0.2">
      <c r="A904" s="151"/>
      <c r="B904" s="151"/>
      <c r="C904" s="151"/>
      <c r="D904" s="153"/>
      <c r="E904" s="167"/>
      <c r="F904" s="153"/>
      <c r="G904" s="49"/>
      <c r="H904" s="53"/>
      <c r="I904" s="24"/>
      <c r="J904" s="24"/>
      <c r="K904" s="24"/>
      <c r="L904" s="24"/>
      <c r="M904" s="24"/>
      <c r="N904" s="24"/>
      <c r="O904" s="49"/>
      <c r="P904" s="54"/>
      <c r="Q904" s="53"/>
      <c r="R904" s="24"/>
      <c r="S904" s="24"/>
      <c r="T904" s="24"/>
      <c r="U904" s="24"/>
      <c r="V904" s="24"/>
      <c r="W904" s="24"/>
      <c r="X904" s="49"/>
      <c r="Y904" s="54"/>
      <c r="Z904" s="53"/>
      <c r="AA904" s="24"/>
      <c r="AB904" s="24"/>
      <c r="AC904" s="24"/>
      <c r="AD904" s="24"/>
      <c r="AE904" s="24"/>
      <c r="AF904" s="24"/>
      <c r="AG904" s="49"/>
      <c r="AH904" s="54"/>
      <c r="AI904" s="53"/>
      <c r="AJ904" s="24"/>
      <c r="AK904" s="24"/>
      <c r="AL904" s="24"/>
      <c r="AM904" s="24"/>
      <c r="AN904" s="24"/>
      <c r="AO904" s="24"/>
      <c r="AP904" s="49"/>
      <c r="AQ904" s="54"/>
      <c r="AR904" s="54"/>
      <c r="AS904" s="54"/>
      <c r="AT904" s="29"/>
      <c r="AU904" s="24"/>
      <c r="AV904" s="24"/>
      <c r="AW904" s="24"/>
      <c r="AX904" s="24"/>
      <c r="AY904" s="24"/>
      <c r="AZ904" s="49"/>
      <c r="BA904" s="138"/>
      <c r="BB904" s="136"/>
      <c r="BF904" s="60"/>
      <c r="CS904" s="63"/>
    </row>
    <row r="905" spans="1:97" s="61" customFormat="1" ht="12.75" x14ac:dyDescent="0.2">
      <c r="A905" s="151"/>
      <c r="B905" s="151"/>
      <c r="C905" s="151"/>
      <c r="D905" s="153"/>
      <c r="E905" s="167"/>
      <c r="F905" s="153"/>
      <c r="G905" s="49"/>
      <c r="H905" s="53"/>
      <c r="I905" s="24"/>
      <c r="J905" s="24"/>
      <c r="K905" s="24"/>
      <c r="L905" s="24"/>
      <c r="M905" s="24"/>
      <c r="N905" s="24"/>
      <c r="O905" s="49"/>
      <c r="P905" s="54"/>
      <c r="Q905" s="53"/>
      <c r="R905" s="24"/>
      <c r="S905" s="24"/>
      <c r="T905" s="24"/>
      <c r="U905" s="24"/>
      <c r="V905" s="24"/>
      <c r="W905" s="24"/>
      <c r="X905" s="49"/>
      <c r="Y905" s="54"/>
      <c r="Z905" s="53"/>
      <c r="AA905" s="24"/>
      <c r="AB905" s="24"/>
      <c r="AC905" s="24"/>
      <c r="AD905" s="24"/>
      <c r="AE905" s="24"/>
      <c r="AF905" s="24"/>
      <c r="AG905" s="49"/>
      <c r="AH905" s="54"/>
      <c r="AI905" s="53"/>
      <c r="AJ905" s="24"/>
      <c r="AK905" s="24"/>
      <c r="AL905" s="24"/>
      <c r="AM905" s="24"/>
      <c r="AN905" s="24"/>
      <c r="AO905" s="24"/>
      <c r="AP905" s="49"/>
      <c r="AQ905" s="54"/>
      <c r="AR905" s="54"/>
      <c r="AS905" s="54"/>
      <c r="AT905" s="29"/>
      <c r="AU905" s="24"/>
      <c r="AV905" s="24"/>
      <c r="AW905" s="24"/>
      <c r="AX905" s="24"/>
      <c r="AY905" s="24"/>
      <c r="AZ905" s="49"/>
      <c r="BA905" s="138"/>
      <c r="BB905" s="136"/>
      <c r="BF905" s="60"/>
      <c r="CS905" s="63"/>
    </row>
    <row r="906" spans="1:97" s="61" customFormat="1" ht="12.75" x14ac:dyDescent="0.2">
      <c r="A906" s="151"/>
      <c r="B906" s="151"/>
      <c r="C906" s="151"/>
      <c r="D906" s="153"/>
      <c r="E906" s="167"/>
      <c r="F906" s="153"/>
      <c r="G906" s="49"/>
      <c r="H906" s="53"/>
      <c r="I906" s="24"/>
      <c r="J906" s="24"/>
      <c r="K906" s="24"/>
      <c r="L906" s="24"/>
      <c r="M906" s="24"/>
      <c r="N906" s="24"/>
      <c r="O906" s="49"/>
      <c r="P906" s="54"/>
      <c r="Q906" s="53"/>
      <c r="R906" s="24"/>
      <c r="S906" s="24"/>
      <c r="T906" s="24"/>
      <c r="U906" s="24"/>
      <c r="V906" s="24"/>
      <c r="W906" s="24"/>
      <c r="X906" s="49"/>
      <c r="Y906" s="54"/>
      <c r="Z906" s="53"/>
      <c r="AA906" s="24"/>
      <c r="AB906" s="24"/>
      <c r="AC906" s="24"/>
      <c r="AD906" s="24"/>
      <c r="AE906" s="24"/>
      <c r="AF906" s="24"/>
      <c r="AG906" s="49"/>
      <c r="AH906" s="54"/>
      <c r="AI906" s="53"/>
      <c r="AJ906" s="24"/>
      <c r="AK906" s="24"/>
      <c r="AL906" s="24"/>
      <c r="AM906" s="24"/>
      <c r="AN906" s="24"/>
      <c r="AO906" s="24"/>
      <c r="AP906" s="49"/>
      <c r="AQ906" s="54"/>
      <c r="AR906" s="54"/>
      <c r="AS906" s="54"/>
      <c r="AT906" s="29"/>
      <c r="AU906" s="24"/>
      <c r="AV906" s="24"/>
      <c r="AW906" s="24"/>
      <c r="AX906" s="24"/>
      <c r="AY906" s="24"/>
      <c r="AZ906" s="49"/>
      <c r="BA906" s="138"/>
      <c r="BB906" s="136"/>
      <c r="BF906" s="60"/>
      <c r="CS906" s="63"/>
    </row>
    <row r="907" spans="1:97" s="61" customFormat="1" ht="12.75" x14ac:dyDescent="0.2">
      <c r="A907" s="151"/>
      <c r="B907" s="151"/>
      <c r="C907" s="151"/>
      <c r="D907" s="153"/>
      <c r="E907" s="167"/>
      <c r="F907" s="153"/>
      <c r="G907" s="49"/>
      <c r="H907" s="53"/>
      <c r="I907" s="24"/>
      <c r="J907" s="24"/>
      <c r="K907" s="24"/>
      <c r="L907" s="24"/>
      <c r="M907" s="24"/>
      <c r="N907" s="24"/>
      <c r="O907" s="49"/>
      <c r="P907" s="54"/>
      <c r="Q907" s="53"/>
      <c r="R907" s="24"/>
      <c r="S907" s="24"/>
      <c r="T907" s="24"/>
      <c r="U907" s="24"/>
      <c r="V907" s="24"/>
      <c r="W907" s="24"/>
      <c r="X907" s="49"/>
      <c r="Y907" s="54"/>
      <c r="Z907" s="53"/>
      <c r="AA907" s="24"/>
      <c r="AB907" s="24"/>
      <c r="AC907" s="24"/>
      <c r="AD907" s="24"/>
      <c r="AE907" s="24"/>
      <c r="AF907" s="24"/>
      <c r="AG907" s="49"/>
      <c r="AH907" s="54"/>
      <c r="AI907" s="53"/>
      <c r="AJ907" s="24"/>
      <c r="AK907" s="24"/>
      <c r="AL907" s="24"/>
      <c r="AM907" s="24"/>
      <c r="AN907" s="24"/>
      <c r="AO907" s="24"/>
      <c r="AP907" s="49"/>
      <c r="AQ907" s="54"/>
      <c r="AR907" s="54"/>
      <c r="AS907" s="54"/>
      <c r="AT907" s="29"/>
      <c r="AU907" s="24"/>
      <c r="AV907" s="24"/>
      <c r="AW907" s="24"/>
      <c r="AX907" s="24"/>
      <c r="AY907" s="24"/>
      <c r="AZ907" s="49"/>
      <c r="BA907" s="138"/>
      <c r="BB907" s="136"/>
      <c r="BF907" s="60"/>
      <c r="CS907" s="63"/>
    </row>
    <row r="908" spans="1:97" s="61" customFormat="1" ht="12.75" x14ac:dyDescent="0.2">
      <c r="A908" s="151"/>
      <c r="B908" s="151"/>
      <c r="C908" s="151"/>
      <c r="D908" s="153"/>
      <c r="E908" s="167"/>
      <c r="F908" s="153"/>
      <c r="G908" s="49"/>
      <c r="H908" s="53"/>
      <c r="I908" s="24"/>
      <c r="J908" s="24"/>
      <c r="K908" s="24"/>
      <c r="L908" s="24"/>
      <c r="M908" s="24"/>
      <c r="N908" s="24"/>
      <c r="O908" s="49"/>
      <c r="P908" s="54"/>
      <c r="Q908" s="53"/>
      <c r="R908" s="24"/>
      <c r="S908" s="24"/>
      <c r="T908" s="24"/>
      <c r="U908" s="24"/>
      <c r="V908" s="24"/>
      <c r="W908" s="24"/>
      <c r="X908" s="49"/>
      <c r="Y908" s="54"/>
      <c r="Z908" s="53"/>
      <c r="AA908" s="24"/>
      <c r="AB908" s="24"/>
      <c r="AC908" s="24"/>
      <c r="AD908" s="24"/>
      <c r="AE908" s="24"/>
      <c r="AF908" s="24"/>
      <c r="AG908" s="49"/>
      <c r="AH908" s="54"/>
      <c r="AI908" s="53"/>
      <c r="AJ908" s="24"/>
      <c r="AK908" s="24"/>
      <c r="AL908" s="24"/>
      <c r="AM908" s="24"/>
      <c r="AN908" s="24"/>
      <c r="AO908" s="24"/>
      <c r="AP908" s="49"/>
      <c r="AQ908" s="54"/>
      <c r="AR908" s="54"/>
      <c r="AS908" s="54"/>
      <c r="AT908" s="29"/>
      <c r="AU908" s="24"/>
      <c r="AV908" s="24"/>
      <c r="AW908" s="24"/>
      <c r="AX908" s="24"/>
      <c r="AY908" s="24"/>
      <c r="AZ908" s="49"/>
      <c r="BA908" s="138"/>
      <c r="BB908" s="136"/>
      <c r="BF908" s="60"/>
      <c r="CS908" s="63"/>
    </row>
    <row r="909" spans="1:97" s="61" customFormat="1" ht="12.75" x14ac:dyDescent="0.2">
      <c r="A909" s="151"/>
      <c r="B909" s="151"/>
      <c r="C909" s="151"/>
      <c r="D909" s="153"/>
      <c r="E909" s="167"/>
      <c r="F909" s="153"/>
      <c r="G909" s="49"/>
      <c r="H909" s="53"/>
      <c r="I909" s="24"/>
      <c r="J909" s="24"/>
      <c r="K909" s="24"/>
      <c r="L909" s="24"/>
      <c r="M909" s="24"/>
      <c r="N909" s="24"/>
      <c r="O909" s="49"/>
      <c r="P909" s="54"/>
      <c r="Q909" s="53"/>
      <c r="R909" s="24"/>
      <c r="S909" s="24"/>
      <c r="T909" s="24"/>
      <c r="U909" s="24"/>
      <c r="V909" s="24"/>
      <c r="W909" s="24"/>
      <c r="X909" s="49"/>
      <c r="Y909" s="54"/>
      <c r="Z909" s="53"/>
      <c r="AA909" s="24"/>
      <c r="AB909" s="24"/>
      <c r="AC909" s="24"/>
      <c r="AD909" s="24"/>
      <c r="AE909" s="24"/>
      <c r="AF909" s="24"/>
      <c r="AG909" s="49"/>
      <c r="AH909" s="54"/>
      <c r="AI909" s="53"/>
      <c r="AJ909" s="24"/>
      <c r="AK909" s="24"/>
      <c r="AL909" s="24"/>
      <c r="AM909" s="24"/>
      <c r="AN909" s="24"/>
      <c r="AO909" s="24"/>
      <c r="AP909" s="49"/>
      <c r="AQ909" s="54"/>
      <c r="AR909" s="54"/>
      <c r="AS909" s="54"/>
      <c r="AT909" s="29"/>
      <c r="AU909" s="24"/>
      <c r="AV909" s="24"/>
      <c r="AW909" s="24"/>
      <c r="AX909" s="24"/>
      <c r="AY909" s="24"/>
      <c r="AZ909" s="49"/>
      <c r="BA909" s="138"/>
      <c r="BB909" s="136"/>
      <c r="BF909" s="60"/>
      <c r="CS909" s="63"/>
    </row>
    <row r="910" spans="1:97" s="61" customFormat="1" ht="12.75" x14ac:dyDescent="0.2">
      <c r="A910" s="151"/>
      <c r="B910" s="151"/>
      <c r="C910" s="151"/>
      <c r="D910" s="153"/>
      <c r="E910" s="167"/>
      <c r="F910" s="153"/>
      <c r="G910" s="49"/>
      <c r="H910" s="53"/>
      <c r="I910" s="24"/>
      <c r="J910" s="24"/>
      <c r="K910" s="24"/>
      <c r="L910" s="24"/>
      <c r="M910" s="24"/>
      <c r="N910" s="24"/>
      <c r="O910" s="49"/>
      <c r="P910" s="54"/>
      <c r="Q910" s="53"/>
      <c r="R910" s="24"/>
      <c r="S910" s="24"/>
      <c r="T910" s="24"/>
      <c r="U910" s="24"/>
      <c r="V910" s="24"/>
      <c r="W910" s="24"/>
      <c r="X910" s="49"/>
      <c r="Y910" s="54"/>
      <c r="Z910" s="53"/>
      <c r="AA910" s="24"/>
      <c r="AB910" s="24"/>
      <c r="AC910" s="24"/>
      <c r="AD910" s="24"/>
      <c r="AE910" s="24"/>
      <c r="AF910" s="24"/>
      <c r="AG910" s="49"/>
      <c r="AH910" s="54"/>
      <c r="AI910" s="53"/>
      <c r="AJ910" s="24"/>
      <c r="AK910" s="24"/>
      <c r="AL910" s="24"/>
      <c r="AM910" s="24"/>
      <c r="AN910" s="24"/>
      <c r="AO910" s="24"/>
      <c r="AP910" s="49"/>
      <c r="AQ910" s="54"/>
      <c r="AR910" s="54"/>
      <c r="AS910" s="54"/>
      <c r="AT910" s="29"/>
      <c r="AU910" s="24"/>
      <c r="AV910" s="24"/>
      <c r="AW910" s="24"/>
      <c r="AX910" s="24"/>
      <c r="AY910" s="24"/>
      <c r="AZ910" s="49"/>
      <c r="BA910" s="138"/>
      <c r="BB910" s="136"/>
      <c r="BF910" s="60"/>
      <c r="CS910" s="63"/>
    </row>
    <row r="911" spans="1:97" s="61" customFormat="1" ht="12.75" x14ac:dyDescent="0.2">
      <c r="A911" s="151"/>
      <c r="B911" s="151"/>
      <c r="C911" s="151"/>
      <c r="D911" s="153"/>
      <c r="E911" s="167"/>
      <c r="F911" s="153"/>
      <c r="G911" s="49"/>
      <c r="H911" s="53"/>
      <c r="I911" s="24"/>
      <c r="J911" s="24"/>
      <c r="K911" s="24"/>
      <c r="L911" s="24"/>
      <c r="M911" s="24"/>
      <c r="N911" s="24"/>
      <c r="O911" s="49"/>
      <c r="P911" s="54"/>
      <c r="Q911" s="53"/>
      <c r="R911" s="24"/>
      <c r="S911" s="24"/>
      <c r="T911" s="24"/>
      <c r="U911" s="24"/>
      <c r="V911" s="24"/>
      <c r="W911" s="24"/>
      <c r="X911" s="49"/>
      <c r="Y911" s="54"/>
      <c r="Z911" s="53"/>
      <c r="AA911" s="24"/>
      <c r="AB911" s="24"/>
      <c r="AC911" s="24"/>
      <c r="AD911" s="24"/>
      <c r="AE911" s="24"/>
      <c r="AF911" s="24"/>
      <c r="AG911" s="49"/>
      <c r="AH911" s="54"/>
      <c r="AI911" s="53"/>
      <c r="AJ911" s="24"/>
      <c r="AK911" s="24"/>
      <c r="AL911" s="24"/>
      <c r="AM911" s="24"/>
      <c r="AN911" s="24"/>
      <c r="AO911" s="24"/>
      <c r="AP911" s="49"/>
      <c r="AQ911" s="54"/>
      <c r="AR911" s="54"/>
      <c r="AS911" s="54"/>
      <c r="AT911" s="29"/>
      <c r="AU911" s="24"/>
      <c r="AV911" s="24"/>
      <c r="AW911" s="24"/>
      <c r="AX911" s="24"/>
      <c r="AY911" s="24"/>
      <c r="AZ911" s="49"/>
      <c r="BA911" s="138"/>
      <c r="BB911" s="136"/>
      <c r="BF911" s="60"/>
      <c r="CS911" s="63"/>
    </row>
    <row r="912" spans="1:97" s="61" customFormat="1" ht="12.75" x14ac:dyDescent="0.2">
      <c r="A912" s="151"/>
      <c r="B912" s="151"/>
      <c r="C912" s="151"/>
      <c r="D912" s="153"/>
      <c r="E912" s="167"/>
      <c r="F912" s="153"/>
      <c r="G912" s="49"/>
      <c r="H912" s="53"/>
      <c r="I912" s="24"/>
      <c r="J912" s="24"/>
      <c r="K912" s="24"/>
      <c r="L912" s="24"/>
      <c r="M912" s="24"/>
      <c r="N912" s="24"/>
      <c r="O912" s="49"/>
      <c r="P912" s="54"/>
      <c r="Q912" s="53"/>
      <c r="R912" s="24"/>
      <c r="S912" s="24"/>
      <c r="T912" s="24"/>
      <c r="U912" s="24"/>
      <c r="V912" s="24"/>
      <c r="W912" s="24"/>
      <c r="X912" s="49"/>
      <c r="Y912" s="54"/>
      <c r="Z912" s="53"/>
      <c r="AA912" s="24"/>
      <c r="AB912" s="24"/>
      <c r="AC912" s="24"/>
      <c r="AD912" s="24"/>
      <c r="AE912" s="24"/>
      <c r="AF912" s="24"/>
      <c r="AG912" s="49"/>
      <c r="AH912" s="54"/>
      <c r="AI912" s="53"/>
      <c r="AJ912" s="24"/>
      <c r="AK912" s="24"/>
      <c r="AL912" s="24"/>
      <c r="AM912" s="24"/>
      <c r="AN912" s="24"/>
      <c r="AO912" s="24"/>
      <c r="AP912" s="49"/>
      <c r="AQ912" s="54"/>
      <c r="AR912" s="54"/>
      <c r="AS912" s="54"/>
      <c r="AT912" s="29"/>
      <c r="AU912" s="24"/>
      <c r="AV912" s="24"/>
      <c r="AW912" s="24"/>
      <c r="AX912" s="24"/>
      <c r="AY912" s="24"/>
      <c r="AZ912" s="49"/>
      <c r="BA912" s="138"/>
      <c r="BB912" s="136"/>
      <c r="BF912" s="60"/>
      <c r="CS912" s="63"/>
    </row>
    <row r="913" spans="1:97" s="61" customFormat="1" ht="12.75" x14ac:dyDescent="0.2">
      <c r="A913" s="151"/>
      <c r="B913" s="151"/>
      <c r="C913" s="151"/>
      <c r="D913" s="153"/>
      <c r="E913" s="167"/>
      <c r="F913" s="153"/>
      <c r="G913" s="49"/>
      <c r="H913" s="53"/>
      <c r="I913" s="24"/>
      <c r="J913" s="24"/>
      <c r="K913" s="24"/>
      <c r="L913" s="24"/>
      <c r="M913" s="24"/>
      <c r="N913" s="24"/>
      <c r="O913" s="49"/>
      <c r="P913" s="54"/>
      <c r="Q913" s="53"/>
      <c r="R913" s="24"/>
      <c r="S913" s="24"/>
      <c r="T913" s="24"/>
      <c r="U913" s="24"/>
      <c r="V913" s="24"/>
      <c r="W913" s="24"/>
      <c r="X913" s="49"/>
      <c r="Y913" s="54"/>
      <c r="Z913" s="53"/>
      <c r="AA913" s="24"/>
      <c r="AB913" s="24"/>
      <c r="AC913" s="24"/>
      <c r="AD913" s="24"/>
      <c r="AE913" s="24"/>
      <c r="AF913" s="24"/>
      <c r="AG913" s="49"/>
      <c r="AH913" s="54"/>
      <c r="AI913" s="53"/>
      <c r="AJ913" s="24"/>
      <c r="AK913" s="24"/>
      <c r="AL913" s="24"/>
      <c r="AM913" s="24"/>
      <c r="AN913" s="24"/>
      <c r="AO913" s="24"/>
      <c r="AP913" s="49"/>
      <c r="AQ913" s="54"/>
      <c r="AR913" s="54"/>
      <c r="AS913" s="54"/>
      <c r="AT913" s="29"/>
      <c r="AU913" s="24"/>
      <c r="AV913" s="24"/>
      <c r="AW913" s="24"/>
      <c r="AX913" s="24"/>
      <c r="AY913" s="24"/>
      <c r="AZ913" s="49"/>
      <c r="BA913" s="138"/>
      <c r="BB913" s="136"/>
      <c r="BF913" s="60"/>
      <c r="CS913" s="63"/>
    </row>
    <row r="914" spans="1:97" s="61" customFormat="1" ht="12.75" x14ac:dyDescent="0.2">
      <c r="A914" s="151"/>
      <c r="B914" s="151"/>
      <c r="C914" s="151"/>
      <c r="D914" s="153"/>
      <c r="E914" s="167"/>
      <c r="F914" s="153"/>
      <c r="G914" s="49"/>
      <c r="H914" s="53"/>
      <c r="I914" s="24"/>
      <c r="J914" s="24"/>
      <c r="K914" s="24"/>
      <c r="L914" s="24"/>
      <c r="M914" s="24"/>
      <c r="N914" s="24"/>
      <c r="O914" s="49"/>
      <c r="P914" s="54"/>
      <c r="Q914" s="53"/>
      <c r="R914" s="24"/>
      <c r="S914" s="24"/>
      <c r="T914" s="24"/>
      <c r="U914" s="24"/>
      <c r="V914" s="24"/>
      <c r="W914" s="24"/>
      <c r="X914" s="49"/>
      <c r="Y914" s="54"/>
      <c r="Z914" s="53"/>
      <c r="AA914" s="24"/>
      <c r="AB914" s="24"/>
      <c r="AC914" s="24"/>
      <c r="AD914" s="24"/>
      <c r="AE914" s="24"/>
      <c r="AF914" s="24"/>
      <c r="AG914" s="49"/>
      <c r="AH914" s="54"/>
      <c r="AI914" s="53"/>
      <c r="AJ914" s="24"/>
      <c r="AK914" s="24"/>
      <c r="AL914" s="24"/>
      <c r="AM914" s="24"/>
      <c r="AN914" s="24"/>
      <c r="AO914" s="24"/>
      <c r="AP914" s="49"/>
      <c r="AQ914" s="54"/>
      <c r="AR914" s="54"/>
      <c r="AS914" s="54"/>
      <c r="AT914" s="29"/>
      <c r="AU914" s="24"/>
      <c r="AV914" s="24"/>
      <c r="AW914" s="24"/>
      <c r="AX914" s="24"/>
      <c r="AY914" s="24"/>
      <c r="AZ914" s="49"/>
      <c r="BA914" s="138"/>
      <c r="BB914" s="136"/>
      <c r="BF914" s="60"/>
      <c r="CS914" s="63"/>
    </row>
    <row r="915" spans="1:97" s="61" customFormat="1" ht="12.75" x14ac:dyDescent="0.2">
      <c r="A915" s="151"/>
      <c r="B915" s="151"/>
      <c r="C915" s="151"/>
      <c r="D915" s="153"/>
      <c r="E915" s="167"/>
      <c r="F915" s="153"/>
      <c r="G915" s="49"/>
      <c r="H915" s="53"/>
      <c r="I915" s="24"/>
      <c r="J915" s="24"/>
      <c r="K915" s="24"/>
      <c r="L915" s="24"/>
      <c r="M915" s="24"/>
      <c r="N915" s="24"/>
      <c r="O915" s="49"/>
      <c r="P915" s="54"/>
      <c r="Q915" s="53"/>
      <c r="R915" s="24"/>
      <c r="S915" s="24"/>
      <c r="T915" s="24"/>
      <c r="U915" s="24"/>
      <c r="V915" s="24"/>
      <c r="W915" s="24"/>
      <c r="X915" s="49"/>
      <c r="Y915" s="54"/>
      <c r="Z915" s="53"/>
      <c r="AA915" s="24"/>
      <c r="AB915" s="24"/>
      <c r="AC915" s="24"/>
      <c r="AD915" s="24"/>
      <c r="AE915" s="24"/>
      <c r="AF915" s="24"/>
      <c r="AG915" s="49"/>
      <c r="AH915" s="54"/>
      <c r="AI915" s="53"/>
      <c r="AJ915" s="24"/>
      <c r="AK915" s="24"/>
      <c r="AL915" s="24"/>
      <c r="AM915" s="24"/>
      <c r="AN915" s="24"/>
      <c r="AO915" s="24"/>
      <c r="AP915" s="49"/>
      <c r="AQ915" s="54"/>
      <c r="AR915" s="54"/>
      <c r="AS915" s="54"/>
      <c r="AT915" s="29"/>
      <c r="AU915" s="24"/>
      <c r="AV915" s="24"/>
      <c r="AW915" s="24"/>
      <c r="AX915" s="24"/>
      <c r="AY915" s="24"/>
      <c r="AZ915" s="49"/>
      <c r="BA915" s="138"/>
      <c r="BB915" s="136"/>
      <c r="BF915" s="60"/>
      <c r="CS915" s="63"/>
    </row>
    <row r="916" spans="1:97" s="61" customFormat="1" ht="12.75" x14ac:dyDescent="0.2">
      <c r="A916" s="151"/>
      <c r="B916" s="151"/>
      <c r="C916" s="151"/>
      <c r="D916" s="153"/>
      <c r="E916" s="167"/>
      <c r="F916" s="153"/>
      <c r="G916" s="49"/>
      <c r="H916" s="53"/>
      <c r="I916" s="24"/>
      <c r="J916" s="24"/>
      <c r="K916" s="24"/>
      <c r="L916" s="24"/>
      <c r="M916" s="24"/>
      <c r="N916" s="24"/>
      <c r="O916" s="49"/>
      <c r="P916" s="54"/>
      <c r="Q916" s="53"/>
      <c r="R916" s="24"/>
      <c r="S916" s="24"/>
      <c r="T916" s="24"/>
      <c r="U916" s="24"/>
      <c r="V916" s="24"/>
      <c r="W916" s="24"/>
      <c r="X916" s="49"/>
      <c r="Y916" s="54"/>
      <c r="Z916" s="53"/>
      <c r="AA916" s="24"/>
      <c r="AB916" s="24"/>
      <c r="AC916" s="24"/>
      <c r="AD916" s="24"/>
      <c r="AE916" s="24"/>
      <c r="AF916" s="24"/>
      <c r="AG916" s="49"/>
      <c r="AH916" s="54"/>
      <c r="AI916" s="53"/>
      <c r="AJ916" s="24"/>
      <c r="AK916" s="24"/>
      <c r="AL916" s="24"/>
      <c r="AM916" s="24"/>
      <c r="AN916" s="24"/>
      <c r="AO916" s="24"/>
      <c r="AP916" s="49"/>
      <c r="AQ916" s="54"/>
      <c r="AR916" s="54"/>
      <c r="AS916" s="54"/>
      <c r="AT916" s="29"/>
      <c r="AU916" s="24"/>
      <c r="AV916" s="24"/>
      <c r="AW916" s="24"/>
      <c r="AX916" s="24"/>
      <c r="AY916" s="24"/>
      <c r="AZ916" s="49"/>
      <c r="BA916" s="138"/>
      <c r="BB916" s="136"/>
      <c r="BF916" s="60"/>
      <c r="CS916" s="63"/>
    </row>
    <row r="917" spans="1:97" s="61" customFormat="1" ht="12.75" x14ac:dyDescent="0.2">
      <c r="A917" s="151"/>
      <c r="B917" s="151"/>
      <c r="C917" s="151"/>
      <c r="D917" s="153"/>
      <c r="E917" s="167"/>
      <c r="F917" s="153"/>
      <c r="G917" s="49"/>
      <c r="H917" s="53"/>
      <c r="I917" s="24"/>
      <c r="J917" s="24"/>
      <c r="K917" s="24"/>
      <c r="L917" s="24"/>
      <c r="M917" s="24"/>
      <c r="N917" s="24"/>
      <c r="O917" s="49"/>
      <c r="P917" s="54"/>
      <c r="Q917" s="53"/>
      <c r="R917" s="24"/>
      <c r="S917" s="24"/>
      <c r="T917" s="24"/>
      <c r="U917" s="24"/>
      <c r="V917" s="24"/>
      <c r="W917" s="24"/>
      <c r="X917" s="49"/>
      <c r="Y917" s="54"/>
      <c r="Z917" s="53"/>
      <c r="AA917" s="24"/>
      <c r="AB917" s="24"/>
      <c r="AC917" s="24"/>
      <c r="AD917" s="24"/>
      <c r="AE917" s="24"/>
      <c r="AF917" s="24"/>
      <c r="AG917" s="49"/>
      <c r="AH917" s="54"/>
      <c r="AI917" s="53"/>
      <c r="AJ917" s="24"/>
      <c r="AK917" s="24"/>
      <c r="AL917" s="24"/>
      <c r="AM917" s="24"/>
      <c r="AN917" s="24"/>
      <c r="AO917" s="24"/>
      <c r="AP917" s="49"/>
      <c r="AQ917" s="54"/>
      <c r="AR917" s="54"/>
      <c r="AS917" s="54"/>
      <c r="AT917" s="29"/>
      <c r="AU917" s="24"/>
      <c r="AV917" s="24"/>
      <c r="AW917" s="24"/>
      <c r="AX917" s="24"/>
      <c r="AY917" s="24"/>
      <c r="AZ917" s="49"/>
      <c r="BA917" s="138"/>
      <c r="BB917" s="136"/>
      <c r="BF917" s="60"/>
      <c r="CS917" s="63"/>
    </row>
    <row r="918" spans="1:97" s="61" customFormat="1" ht="12.75" x14ac:dyDescent="0.2">
      <c r="A918" s="151"/>
      <c r="B918" s="151"/>
      <c r="C918" s="151"/>
      <c r="D918" s="153"/>
      <c r="E918" s="167"/>
      <c r="F918" s="153"/>
      <c r="G918" s="49"/>
      <c r="H918" s="53"/>
      <c r="I918" s="24"/>
      <c r="J918" s="24"/>
      <c r="K918" s="24"/>
      <c r="L918" s="24"/>
      <c r="M918" s="24"/>
      <c r="N918" s="24"/>
      <c r="O918" s="49"/>
      <c r="P918" s="54"/>
      <c r="Q918" s="53"/>
      <c r="R918" s="24"/>
      <c r="S918" s="24"/>
      <c r="T918" s="24"/>
      <c r="U918" s="24"/>
      <c r="V918" s="24"/>
      <c r="W918" s="24"/>
      <c r="X918" s="49"/>
      <c r="Y918" s="54"/>
      <c r="Z918" s="53"/>
      <c r="AA918" s="24"/>
      <c r="AB918" s="24"/>
      <c r="AC918" s="24"/>
      <c r="AD918" s="24"/>
      <c r="AE918" s="24"/>
      <c r="AF918" s="24"/>
      <c r="AG918" s="49"/>
      <c r="AH918" s="54"/>
      <c r="AI918" s="53"/>
      <c r="AJ918" s="24"/>
      <c r="AK918" s="24"/>
      <c r="AL918" s="24"/>
      <c r="AM918" s="24"/>
      <c r="AN918" s="24"/>
      <c r="AO918" s="24"/>
      <c r="AP918" s="49"/>
      <c r="AQ918" s="54"/>
      <c r="AR918" s="54"/>
      <c r="AS918" s="54"/>
      <c r="AT918" s="29"/>
      <c r="AU918" s="24"/>
      <c r="AV918" s="24"/>
      <c r="AW918" s="24"/>
      <c r="AX918" s="24"/>
      <c r="AY918" s="24"/>
      <c r="AZ918" s="49"/>
      <c r="BA918" s="138"/>
      <c r="BB918" s="136"/>
      <c r="BF918" s="60"/>
      <c r="CS918" s="63"/>
    </row>
    <row r="919" spans="1:97" s="61" customFormat="1" ht="12.75" x14ac:dyDescent="0.2">
      <c r="A919" s="151"/>
      <c r="B919" s="151"/>
      <c r="C919" s="151"/>
      <c r="D919" s="153"/>
      <c r="E919" s="167"/>
      <c r="F919" s="153"/>
      <c r="G919" s="49"/>
      <c r="H919" s="53"/>
      <c r="I919" s="24"/>
      <c r="J919" s="24"/>
      <c r="K919" s="24"/>
      <c r="L919" s="24"/>
      <c r="M919" s="24"/>
      <c r="N919" s="24"/>
      <c r="O919" s="49"/>
      <c r="P919" s="54"/>
      <c r="Q919" s="53"/>
      <c r="R919" s="24"/>
      <c r="S919" s="24"/>
      <c r="T919" s="24"/>
      <c r="U919" s="24"/>
      <c r="V919" s="24"/>
      <c r="W919" s="24"/>
      <c r="X919" s="49"/>
      <c r="Y919" s="54"/>
      <c r="Z919" s="53"/>
      <c r="AA919" s="24"/>
      <c r="AB919" s="24"/>
      <c r="AC919" s="24"/>
      <c r="AD919" s="24"/>
      <c r="AE919" s="24"/>
      <c r="AF919" s="24"/>
      <c r="AG919" s="49"/>
      <c r="AH919" s="54"/>
      <c r="AI919" s="53"/>
      <c r="AJ919" s="24"/>
      <c r="AK919" s="24"/>
      <c r="AL919" s="24"/>
      <c r="AM919" s="24"/>
      <c r="AN919" s="24"/>
      <c r="AO919" s="24"/>
      <c r="AP919" s="49"/>
      <c r="AQ919" s="54"/>
      <c r="AR919" s="54"/>
      <c r="AS919" s="54"/>
      <c r="AT919" s="29"/>
      <c r="AU919" s="24"/>
      <c r="AV919" s="24"/>
      <c r="AW919" s="24"/>
      <c r="AX919" s="24"/>
      <c r="AY919" s="24"/>
      <c r="AZ919" s="49"/>
      <c r="BA919" s="138"/>
      <c r="BB919" s="136"/>
      <c r="BF919" s="60"/>
      <c r="CS919" s="63"/>
    </row>
    <row r="920" spans="1:97" s="61" customFormat="1" ht="12.75" x14ac:dyDescent="0.2">
      <c r="A920" s="151"/>
      <c r="B920" s="151"/>
      <c r="C920" s="151"/>
      <c r="D920" s="153"/>
      <c r="E920" s="167"/>
      <c r="F920" s="153"/>
      <c r="G920" s="49"/>
      <c r="H920" s="53"/>
      <c r="I920" s="24"/>
      <c r="J920" s="24"/>
      <c r="K920" s="24"/>
      <c r="L920" s="24"/>
      <c r="M920" s="24"/>
      <c r="N920" s="24"/>
      <c r="O920" s="49"/>
      <c r="P920" s="54"/>
      <c r="Q920" s="53"/>
      <c r="R920" s="24"/>
      <c r="S920" s="24"/>
      <c r="T920" s="24"/>
      <c r="U920" s="24"/>
      <c r="V920" s="24"/>
      <c r="W920" s="24"/>
      <c r="X920" s="49"/>
      <c r="Y920" s="54"/>
      <c r="Z920" s="53"/>
      <c r="AA920" s="24"/>
      <c r="AB920" s="24"/>
      <c r="AC920" s="24"/>
      <c r="AD920" s="24"/>
      <c r="AE920" s="24"/>
      <c r="AF920" s="24"/>
      <c r="AG920" s="49"/>
      <c r="AH920" s="54"/>
      <c r="AI920" s="53"/>
      <c r="AJ920" s="24"/>
      <c r="AK920" s="24"/>
      <c r="AL920" s="24"/>
      <c r="AM920" s="24"/>
      <c r="AN920" s="24"/>
      <c r="AO920" s="24"/>
      <c r="AP920" s="49"/>
      <c r="AQ920" s="54"/>
      <c r="AR920" s="54"/>
      <c r="AS920" s="54"/>
      <c r="AT920" s="29"/>
      <c r="AU920" s="24"/>
      <c r="AV920" s="24"/>
      <c r="AW920" s="24"/>
      <c r="AX920" s="24"/>
      <c r="AY920" s="24"/>
      <c r="AZ920" s="49"/>
      <c r="BA920" s="138"/>
      <c r="BB920" s="136"/>
      <c r="BF920" s="60"/>
      <c r="CS920" s="63"/>
    </row>
    <row r="921" spans="1:97" s="61" customFormat="1" ht="12.75" x14ac:dyDescent="0.2">
      <c r="A921" s="151"/>
      <c r="B921" s="151"/>
      <c r="C921" s="151"/>
      <c r="D921" s="153"/>
      <c r="E921" s="167"/>
      <c r="F921" s="153"/>
      <c r="G921" s="49"/>
      <c r="H921" s="53"/>
      <c r="I921" s="24"/>
      <c r="J921" s="24"/>
      <c r="K921" s="24"/>
      <c r="L921" s="24"/>
      <c r="M921" s="24"/>
      <c r="N921" s="24"/>
      <c r="O921" s="49"/>
      <c r="P921" s="54"/>
      <c r="Q921" s="53"/>
      <c r="R921" s="24"/>
      <c r="S921" s="24"/>
      <c r="T921" s="24"/>
      <c r="U921" s="24"/>
      <c r="V921" s="24"/>
      <c r="W921" s="24"/>
      <c r="X921" s="49"/>
      <c r="Y921" s="54"/>
      <c r="Z921" s="53"/>
      <c r="AA921" s="24"/>
      <c r="AB921" s="24"/>
      <c r="AC921" s="24"/>
      <c r="AD921" s="24"/>
      <c r="AE921" s="24"/>
      <c r="AF921" s="24"/>
      <c r="AG921" s="49"/>
      <c r="AH921" s="54"/>
      <c r="AI921" s="53"/>
      <c r="AJ921" s="24"/>
      <c r="AK921" s="24"/>
      <c r="AL921" s="24"/>
      <c r="AM921" s="24"/>
      <c r="AN921" s="24"/>
      <c r="AO921" s="24"/>
      <c r="AP921" s="49"/>
      <c r="AQ921" s="54"/>
      <c r="AR921" s="54"/>
      <c r="AS921" s="54"/>
      <c r="AT921" s="29"/>
      <c r="AU921" s="24"/>
      <c r="AV921" s="24"/>
      <c r="AW921" s="24"/>
      <c r="AX921" s="24"/>
      <c r="AY921" s="24"/>
      <c r="AZ921" s="49"/>
      <c r="BA921" s="138"/>
      <c r="BB921" s="136"/>
      <c r="BF921" s="60"/>
      <c r="CS921" s="63"/>
    </row>
    <row r="922" spans="1:97" s="61" customFormat="1" ht="12.75" x14ac:dyDescent="0.2">
      <c r="A922" s="151"/>
      <c r="B922" s="151"/>
      <c r="C922" s="151"/>
      <c r="D922" s="153"/>
      <c r="E922" s="167"/>
      <c r="F922" s="153"/>
      <c r="G922" s="49"/>
      <c r="H922" s="53"/>
      <c r="I922" s="24"/>
      <c r="J922" s="24"/>
      <c r="K922" s="24"/>
      <c r="L922" s="24"/>
      <c r="M922" s="24"/>
      <c r="N922" s="24"/>
      <c r="O922" s="49"/>
      <c r="P922" s="54"/>
      <c r="Q922" s="53"/>
      <c r="R922" s="24"/>
      <c r="S922" s="24"/>
      <c r="T922" s="24"/>
      <c r="U922" s="24"/>
      <c r="V922" s="24"/>
      <c r="W922" s="24"/>
      <c r="X922" s="49"/>
      <c r="Y922" s="54"/>
      <c r="Z922" s="53"/>
      <c r="AA922" s="24"/>
      <c r="AB922" s="24"/>
      <c r="AC922" s="24"/>
      <c r="AD922" s="24"/>
      <c r="AE922" s="24"/>
      <c r="AF922" s="24"/>
      <c r="AG922" s="49"/>
      <c r="AH922" s="54"/>
      <c r="AI922" s="53"/>
      <c r="AJ922" s="24"/>
      <c r="AK922" s="24"/>
      <c r="AL922" s="24"/>
      <c r="AM922" s="24"/>
      <c r="AN922" s="24"/>
      <c r="AO922" s="24"/>
      <c r="AP922" s="49"/>
      <c r="AQ922" s="54"/>
      <c r="AR922" s="54"/>
      <c r="AS922" s="54"/>
      <c r="AT922" s="29"/>
      <c r="AU922" s="24"/>
      <c r="AV922" s="24"/>
      <c r="AW922" s="24"/>
      <c r="AX922" s="24"/>
      <c r="AY922" s="24"/>
      <c r="AZ922" s="49"/>
      <c r="BA922" s="138"/>
      <c r="BB922" s="136"/>
      <c r="BF922" s="60"/>
      <c r="CS922" s="63"/>
    </row>
    <row r="923" spans="1:97" s="61" customFormat="1" ht="12.75" x14ac:dyDescent="0.2">
      <c r="A923" s="151"/>
      <c r="B923" s="151"/>
      <c r="C923" s="151"/>
      <c r="D923" s="153"/>
      <c r="E923" s="167"/>
      <c r="F923" s="153"/>
      <c r="G923" s="49"/>
      <c r="H923" s="53"/>
      <c r="I923" s="24"/>
      <c r="J923" s="24"/>
      <c r="K923" s="24"/>
      <c r="L923" s="24"/>
      <c r="M923" s="24"/>
      <c r="N923" s="24"/>
      <c r="O923" s="49"/>
      <c r="P923" s="54"/>
      <c r="Q923" s="53"/>
      <c r="R923" s="24"/>
      <c r="S923" s="24"/>
      <c r="T923" s="24"/>
      <c r="U923" s="24"/>
      <c r="V923" s="24"/>
      <c r="W923" s="24"/>
      <c r="X923" s="49"/>
      <c r="Y923" s="54"/>
      <c r="Z923" s="53"/>
      <c r="AA923" s="24"/>
      <c r="AB923" s="24"/>
      <c r="AC923" s="24"/>
      <c r="AD923" s="24"/>
      <c r="AE923" s="24"/>
      <c r="AF923" s="24"/>
      <c r="AG923" s="49"/>
      <c r="AH923" s="54"/>
      <c r="AI923" s="53"/>
      <c r="AJ923" s="24"/>
      <c r="AK923" s="24"/>
      <c r="AL923" s="24"/>
      <c r="AM923" s="24"/>
      <c r="AN923" s="24"/>
      <c r="AO923" s="24"/>
      <c r="AP923" s="49"/>
      <c r="AQ923" s="54"/>
      <c r="AR923" s="54"/>
      <c r="AS923" s="54"/>
      <c r="AT923" s="29"/>
      <c r="AU923" s="24"/>
      <c r="AV923" s="24"/>
      <c r="AW923" s="24"/>
      <c r="AX923" s="24"/>
      <c r="AY923" s="24"/>
      <c r="AZ923" s="49"/>
      <c r="BA923" s="138"/>
      <c r="BB923" s="136"/>
      <c r="BF923" s="60"/>
      <c r="CS923" s="63"/>
    </row>
    <row r="924" spans="1:97" s="61" customFormat="1" ht="12.75" x14ac:dyDescent="0.2">
      <c r="A924" s="151"/>
      <c r="B924" s="151"/>
      <c r="C924" s="151"/>
      <c r="D924" s="153"/>
      <c r="E924" s="167"/>
      <c r="F924" s="153"/>
      <c r="G924" s="49"/>
      <c r="H924" s="53"/>
      <c r="I924" s="24"/>
      <c r="J924" s="24"/>
      <c r="K924" s="24"/>
      <c r="L924" s="24"/>
      <c r="M924" s="24"/>
      <c r="N924" s="24"/>
      <c r="O924" s="49"/>
      <c r="P924" s="54"/>
      <c r="Q924" s="53"/>
      <c r="R924" s="24"/>
      <c r="S924" s="24"/>
      <c r="T924" s="24"/>
      <c r="U924" s="24"/>
      <c r="V924" s="24"/>
      <c r="W924" s="24"/>
      <c r="X924" s="49"/>
      <c r="Y924" s="54"/>
      <c r="Z924" s="53"/>
      <c r="AA924" s="24"/>
      <c r="AB924" s="24"/>
      <c r="AC924" s="24"/>
      <c r="AD924" s="24"/>
      <c r="AE924" s="24"/>
      <c r="AF924" s="24"/>
      <c r="AG924" s="49"/>
      <c r="AH924" s="54"/>
      <c r="AI924" s="53"/>
      <c r="AJ924" s="24"/>
      <c r="AK924" s="24"/>
      <c r="AL924" s="24"/>
      <c r="AM924" s="24"/>
      <c r="AN924" s="24"/>
      <c r="AO924" s="24"/>
      <c r="AP924" s="49"/>
      <c r="AQ924" s="54"/>
      <c r="AR924" s="54"/>
      <c r="AS924" s="54"/>
      <c r="AT924" s="29"/>
      <c r="AU924" s="24"/>
      <c r="AV924" s="24"/>
      <c r="AW924" s="24"/>
      <c r="AX924" s="24"/>
      <c r="AY924" s="24"/>
      <c r="AZ924" s="49"/>
      <c r="BA924" s="138"/>
      <c r="BB924" s="136"/>
      <c r="BF924" s="60"/>
      <c r="CS924" s="63"/>
    </row>
    <row r="925" spans="1:97" s="61" customFormat="1" ht="12.75" x14ac:dyDescent="0.2">
      <c r="A925" s="151"/>
      <c r="B925" s="151"/>
      <c r="C925" s="151"/>
      <c r="D925" s="153"/>
      <c r="E925" s="167"/>
      <c r="F925" s="153"/>
      <c r="G925" s="49"/>
      <c r="H925" s="53"/>
      <c r="I925" s="24"/>
      <c r="J925" s="24"/>
      <c r="K925" s="24"/>
      <c r="L925" s="24"/>
      <c r="M925" s="24"/>
      <c r="N925" s="24"/>
      <c r="O925" s="49"/>
      <c r="P925" s="54"/>
      <c r="Q925" s="53"/>
      <c r="R925" s="24"/>
      <c r="S925" s="24"/>
      <c r="T925" s="24"/>
      <c r="U925" s="24"/>
      <c r="V925" s="24"/>
      <c r="W925" s="24"/>
      <c r="X925" s="49"/>
      <c r="Y925" s="54"/>
      <c r="Z925" s="53"/>
      <c r="AA925" s="24"/>
      <c r="AB925" s="24"/>
      <c r="AC925" s="24"/>
      <c r="AD925" s="24"/>
      <c r="AE925" s="24"/>
      <c r="AF925" s="24"/>
      <c r="AG925" s="49"/>
      <c r="AH925" s="54"/>
      <c r="AI925" s="53"/>
      <c r="AJ925" s="24"/>
      <c r="AK925" s="24"/>
      <c r="AL925" s="24"/>
      <c r="AM925" s="24"/>
      <c r="AN925" s="24"/>
      <c r="AO925" s="24"/>
      <c r="AP925" s="49"/>
      <c r="AQ925" s="54"/>
      <c r="AR925" s="54"/>
      <c r="AS925" s="54"/>
      <c r="AT925" s="29"/>
      <c r="AU925" s="24"/>
      <c r="AV925" s="24"/>
      <c r="AW925" s="24"/>
      <c r="AX925" s="24"/>
      <c r="AY925" s="24"/>
      <c r="AZ925" s="49"/>
      <c r="BA925" s="138"/>
      <c r="BB925" s="136"/>
      <c r="BF925" s="60"/>
      <c r="CS925" s="63"/>
    </row>
    <row r="926" spans="1:97" s="61" customFormat="1" ht="12.75" x14ac:dyDescent="0.2">
      <c r="A926" s="151"/>
      <c r="B926" s="151"/>
      <c r="C926" s="151"/>
      <c r="D926" s="153"/>
      <c r="E926" s="167"/>
      <c r="F926" s="153"/>
      <c r="G926" s="49"/>
      <c r="H926" s="53"/>
      <c r="I926" s="24"/>
      <c r="J926" s="24"/>
      <c r="K926" s="24"/>
      <c r="L926" s="24"/>
      <c r="M926" s="24"/>
      <c r="N926" s="24"/>
      <c r="O926" s="49"/>
      <c r="P926" s="54"/>
      <c r="Q926" s="53"/>
      <c r="R926" s="24"/>
      <c r="S926" s="24"/>
      <c r="T926" s="24"/>
      <c r="U926" s="24"/>
      <c r="V926" s="24"/>
      <c r="W926" s="24"/>
      <c r="X926" s="49"/>
      <c r="Y926" s="54"/>
      <c r="Z926" s="53"/>
      <c r="AA926" s="24"/>
      <c r="AB926" s="24"/>
      <c r="AC926" s="24"/>
      <c r="AD926" s="24"/>
      <c r="AE926" s="24"/>
      <c r="AF926" s="24"/>
      <c r="AG926" s="49"/>
      <c r="AH926" s="54"/>
      <c r="AI926" s="53"/>
      <c r="AJ926" s="24"/>
      <c r="AK926" s="24"/>
      <c r="AL926" s="24"/>
      <c r="AM926" s="24"/>
      <c r="AN926" s="24"/>
      <c r="AO926" s="24"/>
      <c r="AP926" s="49"/>
      <c r="AQ926" s="54"/>
      <c r="AR926" s="54"/>
      <c r="AS926" s="54"/>
      <c r="AT926" s="29"/>
      <c r="AU926" s="24"/>
      <c r="AV926" s="24"/>
      <c r="AW926" s="24"/>
      <c r="AX926" s="24"/>
      <c r="AY926" s="24"/>
      <c r="AZ926" s="49"/>
      <c r="BA926" s="138"/>
      <c r="BB926" s="136"/>
      <c r="BF926" s="60"/>
      <c r="CS926" s="63"/>
    </row>
    <row r="927" spans="1:97" s="61" customFormat="1" ht="12.75" x14ac:dyDescent="0.2">
      <c r="A927" s="151"/>
      <c r="B927" s="151"/>
      <c r="C927" s="151"/>
      <c r="D927" s="153"/>
      <c r="E927" s="167"/>
      <c r="F927" s="153"/>
      <c r="G927" s="49"/>
      <c r="H927" s="53"/>
      <c r="I927" s="24"/>
      <c r="J927" s="24"/>
      <c r="K927" s="24"/>
      <c r="L927" s="24"/>
      <c r="M927" s="24"/>
      <c r="N927" s="24"/>
      <c r="O927" s="49"/>
      <c r="P927" s="54"/>
      <c r="Q927" s="53"/>
      <c r="R927" s="24"/>
      <c r="S927" s="24"/>
      <c r="T927" s="24"/>
      <c r="U927" s="24"/>
      <c r="V927" s="24"/>
      <c r="W927" s="24"/>
      <c r="X927" s="49"/>
      <c r="Y927" s="54"/>
      <c r="Z927" s="53"/>
      <c r="AA927" s="24"/>
      <c r="AB927" s="24"/>
      <c r="AC927" s="24"/>
      <c r="AD927" s="24"/>
      <c r="AE927" s="24"/>
      <c r="AF927" s="24"/>
      <c r="AG927" s="49"/>
      <c r="AH927" s="54"/>
      <c r="AI927" s="53"/>
      <c r="AJ927" s="24"/>
      <c r="AK927" s="24"/>
      <c r="AL927" s="24"/>
      <c r="AM927" s="24"/>
      <c r="AN927" s="24"/>
      <c r="AO927" s="24"/>
      <c r="AP927" s="49"/>
      <c r="AQ927" s="54"/>
      <c r="AR927" s="54"/>
      <c r="AS927" s="54"/>
      <c r="AT927" s="29"/>
      <c r="AU927" s="24"/>
      <c r="AV927" s="24"/>
      <c r="AW927" s="24"/>
      <c r="AX927" s="24"/>
      <c r="AY927" s="24"/>
      <c r="AZ927" s="49"/>
      <c r="BA927" s="138"/>
      <c r="BB927" s="136"/>
      <c r="BF927" s="60"/>
      <c r="CS927" s="63"/>
    </row>
    <row r="928" spans="1:97" s="61" customFormat="1" ht="12.75" x14ac:dyDescent="0.2">
      <c r="A928" s="151"/>
      <c r="B928" s="151"/>
      <c r="C928" s="151"/>
      <c r="D928" s="153"/>
      <c r="E928" s="167"/>
      <c r="F928" s="153"/>
      <c r="G928" s="49"/>
      <c r="H928" s="53"/>
      <c r="I928" s="24"/>
      <c r="J928" s="24"/>
      <c r="K928" s="24"/>
      <c r="L928" s="24"/>
      <c r="M928" s="24"/>
      <c r="N928" s="24"/>
      <c r="O928" s="49"/>
      <c r="P928" s="54"/>
      <c r="Q928" s="53"/>
      <c r="R928" s="24"/>
      <c r="S928" s="24"/>
      <c r="T928" s="24"/>
      <c r="U928" s="24"/>
      <c r="V928" s="24"/>
      <c r="W928" s="24"/>
      <c r="X928" s="49"/>
      <c r="Y928" s="54"/>
      <c r="Z928" s="53"/>
      <c r="AA928" s="24"/>
      <c r="AB928" s="24"/>
      <c r="AC928" s="24"/>
      <c r="AD928" s="24"/>
      <c r="AE928" s="24"/>
      <c r="AF928" s="24"/>
      <c r="AG928" s="49"/>
      <c r="AH928" s="54"/>
      <c r="AI928" s="53"/>
      <c r="AJ928" s="24"/>
      <c r="AK928" s="24"/>
      <c r="AL928" s="24"/>
      <c r="AM928" s="24"/>
      <c r="AN928" s="24"/>
      <c r="AO928" s="24"/>
      <c r="AP928" s="49"/>
      <c r="AQ928" s="54"/>
      <c r="AR928" s="54"/>
      <c r="AS928" s="54"/>
      <c r="AT928" s="29"/>
      <c r="AU928" s="24"/>
      <c r="AV928" s="24"/>
      <c r="AW928" s="24"/>
      <c r="AX928" s="24"/>
      <c r="AY928" s="24"/>
      <c r="AZ928" s="49"/>
      <c r="BA928" s="138"/>
      <c r="BB928" s="136"/>
      <c r="BF928" s="60"/>
      <c r="CS928" s="63"/>
    </row>
    <row r="929" spans="1:97" s="61" customFormat="1" ht="12.75" x14ac:dyDescent="0.2">
      <c r="A929" s="151"/>
      <c r="B929" s="151"/>
      <c r="C929" s="151"/>
      <c r="D929" s="153"/>
      <c r="E929" s="167"/>
      <c r="F929" s="153"/>
      <c r="G929" s="49"/>
      <c r="H929" s="53"/>
      <c r="I929" s="24"/>
      <c r="J929" s="24"/>
      <c r="K929" s="24"/>
      <c r="L929" s="24"/>
      <c r="M929" s="24"/>
      <c r="N929" s="24"/>
      <c r="O929" s="49"/>
      <c r="P929" s="54"/>
      <c r="Q929" s="53"/>
      <c r="R929" s="24"/>
      <c r="S929" s="24"/>
      <c r="T929" s="24"/>
      <c r="U929" s="24"/>
      <c r="V929" s="24"/>
      <c r="W929" s="24"/>
      <c r="X929" s="49"/>
      <c r="Y929" s="54"/>
      <c r="Z929" s="53"/>
      <c r="AA929" s="24"/>
      <c r="AB929" s="24"/>
      <c r="AC929" s="24"/>
      <c r="AD929" s="24"/>
      <c r="AE929" s="24"/>
      <c r="AF929" s="24"/>
      <c r="AG929" s="49"/>
      <c r="AH929" s="54"/>
      <c r="AI929" s="53"/>
      <c r="AJ929" s="24"/>
      <c r="AK929" s="24"/>
      <c r="AL929" s="24"/>
      <c r="AM929" s="24"/>
      <c r="AN929" s="24"/>
      <c r="AO929" s="24"/>
      <c r="AP929" s="49"/>
      <c r="AQ929" s="54"/>
      <c r="AR929" s="54"/>
      <c r="AS929" s="54"/>
      <c r="AT929" s="29"/>
      <c r="AU929" s="24"/>
      <c r="AV929" s="24"/>
      <c r="AW929" s="24"/>
      <c r="AX929" s="24"/>
      <c r="AY929" s="24"/>
      <c r="AZ929" s="49"/>
      <c r="BA929" s="138"/>
      <c r="BB929" s="136"/>
      <c r="BF929" s="60"/>
      <c r="CS929" s="63"/>
    </row>
    <row r="930" spans="1:97" s="61" customFormat="1" ht="12.75" x14ac:dyDescent="0.2">
      <c r="A930" s="151"/>
      <c r="B930" s="151"/>
      <c r="C930" s="151"/>
      <c r="D930" s="153"/>
      <c r="E930" s="167"/>
      <c r="F930" s="153"/>
      <c r="G930" s="49"/>
      <c r="H930" s="53"/>
      <c r="I930" s="24"/>
      <c r="J930" s="24"/>
      <c r="K930" s="24"/>
      <c r="L930" s="24"/>
      <c r="M930" s="24"/>
      <c r="N930" s="24"/>
      <c r="O930" s="49"/>
      <c r="P930" s="54"/>
      <c r="Q930" s="53"/>
      <c r="R930" s="24"/>
      <c r="S930" s="24"/>
      <c r="T930" s="24"/>
      <c r="U930" s="24"/>
      <c r="V930" s="24"/>
      <c r="W930" s="24"/>
      <c r="X930" s="49"/>
      <c r="Y930" s="54"/>
      <c r="Z930" s="53"/>
      <c r="AA930" s="24"/>
      <c r="AB930" s="24"/>
      <c r="AC930" s="24"/>
      <c r="AD930" s="24"/>
      <c r="AE930" s="24"/>
      <c r="AF930" s="24"/>
      <c r="AG930" s="49"/>
      <c r="AH930" s="54"/>
      <c r="AI930" s="53"/>
      <c r="AJ930" s="24"/>
      <c r="AK930" s="24"/>
      <c r="AL930" s="24"/>
      <c r="AM930" s="24"/>
      <c r="AN930" s="24"/>
      <c r="AO930" s="24"/>
      <c r="AP930" s="49"/>
      <c r="AQ930" s="54"/>
      <c r="AR930" s="54"/>
      <c r="AS930" s="54"/>
      <c r="AT930" s="29"/>
      <c r="AU930" s="24"/>
      <c r="AV930" s="24"/>
      <c r="AW930" s="24"/>
      <c r="AX930" s="24"/>
      <c r="AY930" s="24"/>
      <c r="AZ930" s="49"/>
      <c r="BA930" s="138"/>
      <c r="BB930" s="136"/>
      <c r="BF930" s="60"/>
      <c r="CS930" s="63"/>
    </row>
    <row r="931" spans="1:97" s="61" customFormat="1" ht="12.75" x14ac:dyDescent="0.2">
      <c r="A931" s="151"/>
      <c r="B931" s="151"/>
      <c r="C931" s="151"/>
      <c r="D931" s="153"/>
      <c r="E931" s="167"/>
      <c r="F931" s="153"/>
      <c r="G931" s="49"/>
      <c r="H931" s="53"/>
      <c r="I931" s="24"/>
      <c r="J931" s="24"/>
      <c r="K931" s="24"/>
      <c r="L931" s="24"/>
      <c r="M931" s="24"/>
      <c r="N931" s="24"/>
      <c r="O931" s="49"/>
      <c r="P931" s="54"/>
      <c r="Q931" s="53"/>
      <c r="R931" s="24"/>
      <c r="S931" s="24"/>
      <c r="T931" s="24"/>
      <c r="U931" s="24"/>
      <c r="V931" s="24"/>
      <c r="W931" s="24"/>
      <c r="X931" s="49"/>
      <c r="Y931" s="54"/>
      <c r="Z931" s="53"/>
      <c r="AA931" s="24"/>
      <c r="AB931" s="24"/>
      <c r="AC931" s="24"/>
      <c r="AD931" s="24"/>
      <c r="AE931" s="24"/>
      <c r="AF931" s="24"/>
      <c r="AG931" s="49"/>
      <c r="AH931" s="54"/>
      <c r="AI931" s="53"/>
      <c r="AJ931" s="24"/>
      <c r="AK931" s="24"/>
      <c r="AL931" s="24"/>
      <c r="AM931" s="24"/>
      <c r="AN931" s="24"/>
      <c r="AO931" s="24"/>
      <c r="AP931" s="49"/>
      <c r="AQ931" s="54"/>
      <c r="AR931" s="54"/>
      <c r="AS931" s="54"/>
      <c r="AT931" s="29"/>
      <c r="AU931" s="24"/>
      <c r="AV931" s="24"/>
      <c r="AW931" s="24"/>
      <c r="AX931" s="24"/>
      <c r="AY931" s="24"/>
      <c r="AZ931" s="49"/>
      <c r="BA931" s="138"/>
      <c r="BB931" s="136"/>
      <c r="BF931" s="60"/>
      <c r="CS931" s="63"/>
    </row>
    <row r="932" spans="1:97" s="61" customFormat="1" ht="12.75" x14ac:dyDescent="0.2">
      <c r="A932" s="151"/>
      <c r="B932" s="151"/>
      <c r="C932" s="151"/>
      <c r="D932" s="153"/>
      <c r="E932" s="167"/>
      <c r="F932" s="153"/>
      <c r="G932" s="49"/>
      <c r="H932" s="53"/>
      <c r="I932" s="24"/>
      <c r="J932" s="24"/>
      <c r="K932" s="24"/>
      <c r="L932" s="24"/>
      <c r="M932" s="24"/>
      <c r="N932" s="24"/>
      <c r="O932" s="49"/>
      <c r="P932" s="54"/>
      <c r="Q932" s="53"/>
      <c r="R932" s="24"/>
      <c r="S932" s="24"/>
      <c r="T932" s="24"/>
      <c r="U932" s="24"/>
      <c r="V932" s="24"/>
      <c r="W932" s="24"/>
      <c r="X932" s="49"/>
      <c r="Y932" s="54"/>
      <c r="Z932" s="53"/>
      <c r="AA932" s="24"/>
      <c r="AB932" s="24"/>
      <c r="AC932" s="24"/>
      <c r="AD932" s="24"/>
      <c r="AE932" s="24"/>
      <c r="AF932" s="24"/>
      <c r="AG932" s="49"/>
      <c r="AH932" s="54"/>
      <c r="AI932" s="53"/>
      <c r="AJ932" s="24"/>
      <c r="AK932" s="24"/>
      <c r="AL932" s="24"/>
      <c r="AM932" s="24"/>
      <c r="AN932" s="24"/>
      <c r="AO932" s="24"/>
      <c r="AP932" s="49"/>
      <c r="AQ932" s="54"/>
      <c r="AR932" s="54"/>
      <c r="AS932" s="54"/>
      <c r="AT932" s="29"/>
      <c r="AU932" s="24"/>
      <c r="AV932" s="24"/>
      <c r="AW932" s="24"/>
      <c r="AX932" s="24"/>
      <c r="AY932" s="24"/>
      <c r="AZ932" s="49"/>
      <c r="BA932" s="138"/>
      <c r="BB932" s="136"/>
      <c r="BF932" s="60"/>
      <c r="CS932" s="63"/>
    </row>
    <row r="933" spans="1:97" s="61" customFormat="1" ht="12.75" x14ac:dyDescent="0.2">
      <c r="A933" s="151"/>
      <c r="B933" s="151"/>
      <c r="C933" s="151"/>
      <c r="D933" s="153"/>
      <c r="E933" s="167"/>
      <c r="F933" s="153"/>
      <c r="G933" s="49"/>
      <c r="H933" s="53"/>
      <c r="I933" s="24"/>
      <c r="J933" s="24"/>
      <c r="K933" s="24"/>
      <c r="L933" s="24"/>
      <c r="M933" s="24"/>
      <c r="N933" s="24"/>
      <c r="O933" s="49"/>
      <c r="P933" s="54"/>
      <c r="Q933" s="53"/>
      <c r="R933" s="24"/>
      <c r="S933" s="24"/>
      <c r="T933" s="24"/>
      <c r="U933" s="24"/>
      <c r="V933" s="24"/>
      <c r="W933" s="24"/>
      <c r="X933" s="49"/>
      <c r="Y933" s="54"/>
      <c r="Z933" s="53"/>
      <c r="AA933" s="24"/>
      <c r="AB933" s="24"/>
      <c r="AC933" s="24"/>
      <c r="AD933" s="24"/>
      <c r="AE933" s="24"/>
      <c r="AF933" s="24"/>
      <c r="AG933" s="49"/>
      <c r="AH933" s="54"/>
      <c r="AI933" s="53"/>
      <c r="AJ933" s="24"/>
      <c r="AK933" s="24"/>
      <c r="AL933" s="24"/>
      <c r="AM933" s="24"/>
      <c r="AN933" s="24"/>
      <c r="AO933" s="24"/>
      <c r="AP933" s="49"/>
      <c r="AQ933" s="54"/>
      <c r="AR933" s="54"/>
      <c r="AS933" s="54"/>
      <c r="AT933" s="29"/>
      <c r="AU933" s="24"/>
      <c r="AV933" s="24"/>
      <c r="AW933" s="24"/>
      <c r="AX933" s="24"/>
      <c r="AY933" s="24"/>
      <c r="AZ933" s="49"/>
      <c r="BA933" s="138"/>
      <c r="BB933" s="136"/>
      <c r="BF933" s="60"/>
      <c r="CS933" s="63"/>
    </row>
    <row r="934" spans="1:97" s="61" customFormat="1" ht="12.75" x14ac:dyDescent="0.2">
      <c r="A934" s="151"/>
      <c r="B934" s="151"/>
      <c r="C934" s="151"/>
      <c r="D934" s="153"/>
      <c r="E934" s="167"/>
      <c r="F934" s="153"/>
      <c r="G934" s="49"/>
      <c r="H934" s="53"/>
      <c r="I934" s="24"/>
      <c r="J934" s="24"/>
      <c r="K934" s="24"/>
      <c r="L934" s="24"/>
      <c r="M934" s="24"/>
      <c r="N934" s="24"/>
      <c r="O934" s="49"/>
      <c r="P934" s="54"/>
      <c r="Q934" s="53"/>
      <c r="R934" s="24"/>
      <c r="S934" s="24"/>
      <c r="T934" s="24"/>
      <c r="U934" s="24"/>
      <c r="V934" s="24"/>
      <c r="W934" s="24"/>
      <c r="X934" s="49"/>
      <c r="Y934" s="54"/>
      <c r="Z934" s="53"/>
      <c r="AA934" s="24"/>
      <c r="AB934" s="24"/>
      <c r="AC934" s="24"/>
      <c r="AD934" s="24"/>
      <c r="AE934" s="24"/>
      <c r="AF934" s="24"/>
      <c r="AG934" s="49"/>
      <c r="AH934" s="54"/>
      <c r="AI934" s="53"/>
      <c r="AJ934" s="24"/>
      <c r="AK934" s="24"/>
      <c r="AL934" s="24"/>
      <c r="AM934" s="24"/>
      <c r="AN934" s="24"/>
      <c r="AO934" s="24"/>
      <c r="AP934" s="49"/>
      <c r="AQ934" s="54"/>
      <c r="AR934" s="54"/>
      <c r="AS934" s="54"/>
      <c r="AT934" s="29"/>
      <c r="AU934" s="24"/>
      <c r="AV934" s="24"/>
      <c r="AW934" s="24"/>
      <c r="AX934" s="24"/>
      <c r="AY934" s="24"/>
      <c r="AZ934" s="49"/>
      <c r="BA934" s="138"/>
      <c r="BB934" s="136"/>
      <c r="BF934" s="60"/>
      <c r="CS934" s="63"/>
    </row>
    <row r="935" spans="1:97" s="61" customFormat="1" ht="12.75" x14ac:dyDescent="0.2">
      <c r="A935" s="151"/>
      <c r="B935" s="151"/>
      <c r="C935" s="151"/>
      <c r="D935" s="153"/>
      <c r="E935" s="167"/>
      <c r="F935" s="153"/>
      <c r="G935" s="49"/>
      <c r="H935" s="53"/>
      <c r="I935" s="24"/>
      <c r="J935" s="24"/>
      <c r="K935" s="24"/>
      <c r="L935" s="24"/>
      <c r="M935" s="24"/>
      <c r="N935" s="24"/>
      <c r="O935" s="49"/>
      <c r="P935" s="54"/>
      <c r="Q935" s="53"/>
      <c r="R935" s="24"/>
      <c r="S935" s="24"/>
      <c r="T935" s="24"/>
      <c r="U935" s="24"/>
      <c r="V935" s="24"/>
      <c r="W935" s="24"/>
      <c r="X935" s="49"/>
      <c r="Y935" s="54"/>
      <c r="Z935" s="53"/>
      <c r="AA935" s="24"/>
      <c r="AB935" s="24"/>
      <c r="AC935" s="24"/>
      <c r="AD935" s="24"/>
      <c r="AE935" s="24"/>
      <c r="AF935" s="24"/>
      <c r="AG935" s="49"/>
      <c r="AH935" s="54"/>
      <c r="AI935" s="53"/>
      <c r="AJ935" s="24"/>
      <c r="AK935" s="24"/>
      <c r="AL935" s="24"/>
      <c r="AM935" s="24"/>
      <c r="AN935" s="24"/>
      <c r="AO935" s="24"/>
      <c r="AP935" s="49"/>
      <c r="AQ935" s="54"/>
      <c r="AR935" s="54"/>
      <c r="AS935" s="54"/>
      <c r="AT935" s="29"/>
      <c r="AU935" s="24"/>
      <c r="AV935" s="24"/>
      <c r="AW935" s="24"/>
      <c r="AX935" s="24"/>
      <c r="AY935" s="24"/>
      <c r="AZ935" s="49"/>
      <c r="BA935" s="138"/>
      <c r="BB935" s="136"/>
      <c r="BF935" s="60"/>
      <c r="CS935" s="63"/>
    </row>
    <row r="936" spans="1:97" s="61" customFormat="1" ht="12.75" x14ac:dyDescent="0.2">
      <c r="A936" s="151"/>
      <c r="B936" s="151"/>
      <c r="C936" s="151"/>
      <c r="D936" s="153"/>
      <c r="E936" s="167"/>
      <c r="F936" s="153"/>
      <c r="G936" s="49"/>
      <c r="H936" s="53"/>
      <c r="I936" s="24"/>
      <c r="J936" s="24"/>
      <c r="K936" s="24"/>
      <c r="L936" s="24"/>
      <c r="M936" s="24"/>
      <c r="N936" s="24"/>
      <c r="O936" s="49"/>
      <c r="P936" s="54"/>
      <c r="Q936" s="53"/>
      <c r="R936" s="24"/>
      <c r="S936" s="24"/>
      <c r="T936" s="24"/>
      <c r="U936" s="24"/>
      <c r="V936" s="24"/>
      <c r="W936" s="24"/>
      <c r="X936" s="49"/>
      <c r="Y936" s="54"/>
      <c r="Z936" s="53"/>
      <c r="AA936" s="24"/>
      <c r="AB936" s="24"/>
      <c r="AC936" s="24"/>
      <c r="AD936" s="24"/>
      <c r="AE936" s="24"/>
      <c r="AF936" s="24"/>
      <c r="AG936" s="49"/>
      <c r="AH936" s="54"/>
      <c r="AI936" s="53"/>
      <c r="AJ936" s="24"/>
      <c r="AK936" s="24"/>
      <c r="AL936" s="24"/>
      <c r="AM936" s="24"/>
      <c r="AN936" s="24"/>
      <c r="AO936" s="24"/>
      <c r="AP936" s="49"/>
      <c r="AQ936" s="54"/>
      <c r="AR936" s="54"/>
      <c r="AS936" s="54"/>
      <c r="AT936" s="29"/>
      <c r="AU936" s="24"/>
      <c r="AV936" s="24"/>
      <c r="AW936" s="24"/>
      <c r="AX936" s="24"/>
      <c r="AY936" s="24"/>
      <c r="AZ936" s="49"/>
      <c r="BA936" s="138"/>
      <c r="BB936" s="136"/>
      <c r="BF936" s="60"/>
      <c r="CS936" s="63"/>
    </row>
    <row r="937" spans="1:97" s="61" customFormat="1" ht="12.75" x14ac:dyDescent="0.2">
      <c r="A937" s="151"/>
      <c r="B937" s="151"/>
      <c r="C937" s="151"/>
      <c r="D937" s="153"/>
      <c r="E937" s="167"/>
      <c r="F937" s="153"/>
      <c r="G937" s="49"/>
      <c r="H937" s="53"/>
      <c r="I937" s="24"/>
      <c r="J937" s="24"/>
      <c r="K937" s="24"/>
      <c r="L937" s="24"/>
      <c r="M937" s="24"/>
      <c r="N937" s="24"/>
      <c r="O937" s="49"/>
      <c r="P937" s="54"/>
      <c r="Q937" s="53"/>
      <c r="R937" s="24"/>
      <c r="S937" s="24"/>
      <c r="T937" s="24"/>
      <c r="U937" s="24"/>
      <c r="V937" s="24"/>
      <c r="W937" s="24"/>
      <c r="X937" s="49"/>
      <c r="Y937" s="54"/>
      <c r="Z937" s="53"/>
      <c r="AA937" s="24"/>
      <c r="AB937" s="24"/>
      <c r="AC937" s="24"/>
      <c r="AD937" s="24"/>
      <c r="AE937" s="24"/>
      <c r="AF937" s="24"/>
      <c r="AG937" s="49"/>
      <c r="AH937" s="54"/>
      <c r="AI937" s="53"/>
      <c r="AJ937" s="24"/>
      <c r="AK937" s="24"/>
      <c r="AL937" s="24"/>
      <c r="AM937" s="24"/>
      <c r="AN937" s="24"/>
      <c r="AO937" s="24"/>
      <c r="AP937" s="49"/>
      <c r="AQ937" s="54"/>
      <c r="AR937" s="54"/>
      <c r="AS937" s="54"/>
      <c r="AT937" s="29"/>
      <c r="AU937" s="24"/>
      <c r="AV937" s="24"/>
      <c r="AW937" s="24"/>
      <c r="AX937" s="24"/>
      <c r="AY937" s="24"/>
      <c r="AZ937" s="49"/>
      <c r="BA937" s="138"/>
      <c r="BB937" s="136"/>
      <c r="BF937" s="60"/>
      <c r="CS937" s="63"/>
    </row>
    <row r="938" spans="1:97" s="61" customFormat="1" ht="12.75" x14ac:dyDescent="0.2">
      <c r="A938" s="151"/>
      <c r="B938" s="151"/>
      <c r="C938" s="151"/>
      <c r="D938" s="153"/>
      <c r="E938" s="167"/>
      <c r="F938" s="153"/>
      <c r="G938" s="49"/>
      <c r="H938" s="53"/>
      <c r="I938" s="24"/>
      <c r="J938" s="24"/>
      <c r="K938" s="24"/>
      <c r="L938" s="24"/>
      <c r="M938" s="24"/>
      <c r="N938" s="24"/>
      <c r="O938" s="49"/>
      <c r="P938" s="54"/>
      <c r="Q938" s="53"/>
      <c r="R938" s="24"/>
      <c r="S938" s="24"/>
      <c r="T938" s="24"/>
      <c r="U938" s="24"/>
      <c r="V938" s="24"/>
      <c r="W938" s="24"/>
      <c r="X938" s="49"/>
      <c r="Y938" s="54"/>
      <c r="Z938" s="53"/>
      <c r="AA938" s="24"/>
      <c r="AB938" s="24"/>
      <c r="AC938" s="24"/>
      <c r="AD938" s="24"/>
      <c r="AE938" s="24"/>
      <c r="AF938" s="24"/>
      <c r="AG938" s="49"/>
      <c r="AH938" s="54"/>
      <c r="AI938" s="53"/>
      <c r="AJ938" s="24"/>
      <c r="AK938" s="24"/>
      <c r="AL938" s="24"/>
      <c r="AM938" s="24"/>
      <c r="AN938" s="24"/>
      <c r="AO938" s="24"/>
      <c r="AP938" s="49"/>
      <c r="AQ938" s="54"/>
      <c r="AR938" s="54"/>
      <c r="AS938" s="54"/>
      <c r="AT938" s="29"/>
      <c r="AU938" s="24"/>
      <c r="AV938" s="24"/>
      <c r="AW938" s="24"/>
      <c r="AX938" s="24"/>
      <c r="AY938" s="24"/>
      <c r="AZ938" s="49"/>
      <c r="BA938" s="138"/>
      <c r="BB938" s="136"/>
      <c r="BF938" s="60"/>
      <c r="CS938" s="63"/>
    </row>
    <row r="939" spans="1:97" s="61" customFormat="1" ht="12.75" x14ac:dyDescent="0.2">
      <c r="A939" s="151"/>
      <c r="B939" s="151"/>
      <c r="C939" s="151"/>
      <c r="D939" s="153"/>
      <c r="E939" s="167"/>
      <c r="F939" s="153"/>
      <c r="G939" s="49"/>
      <c r="H939" s="53"/>
      <c r="I939" s="24"/>
      <c r="J939" s="24"/>
      <c r="K939" s="24"/>
      <c r="L939" s="24"/>
      <c r="M939" s="24"/>
      <c r="N939" s="24"/>
      <c r="O939" s="49"/>
      <c r="P939" s="54"/>
      <c r="Q939" s="53"/>
      <c r="R939" s="24"/>
      <c r="S939" s="24"/>
      <c r="T939" s="24"/>
      <c r="U939" s="24"/>
      <c r="V939" s="24"/>
      <c r="W939" s="24"/>
      <c r="X939" s="49"/>
      <c r="Y939" s="54"/>
      <c r="Z939" s="53"/>
      <c r="AA939" s="24"/>
      <c r="AB939" s="24"/>
      <c r="AC939" s="24"/>
      <c r="AD939" s="24"/>
      <c r="AE939" s="24"/>
      <c r="AF939" s="24"/>
      <c r="AG939" s="49"/>
      <c r="AH939" s="54"/>
      <c r="AI939" s="53"/>
      <c r="AJ939" s="24"/>
      <c r="AK939" s="24"/>
      <c r="AL939" s="24"/>
      <c r="AM939" s="24"/>
      <c r="AN939" s="24"/>
      <c r="AO939" s="24"/>
      <c r="AP939" s="49"/>
      <c r="AQ939" s="54"/>
      <c r="AR939" s="54"/>
      <c r="AS939" s="54"/>
      <c r="AT939" s="29"/>
      <c r="AU939" s="24"/>
      <c r="AV939" s="24"/>
      <c r="AW939" s="24"/>
      <c r="AX939" s="24"/>
      <c r="AY939" s="24"/>
      <c r="AZ939" s="49"/>
      <c r="BA939" s="138"/>
      <c r="BB939" s="136"/>
      <c r="BF939" s="60"/>
      <c r="CS939" s="63"/>
    </row>
    <row r="940" spans="1:97" s="61" customFormat="1" ht="12.75" x14ac:dyDescent="0.2">
      <c r="A940" s="151"/>
      <c r="B940" s="151"/>
      <c r="C940" s="151"/>
      <c r="D940" s="153"/>
      <c r="E940" s="167"/>
      <c r="F940" s="153"/>
      <c r="G940" s="49"/>
      <c r="H940" s="53"/>
      <c r="I940" s="24"/>
      <c r="J940" s="24"/>
      <c r="K940" s="24"/>
      <c r="L940" s="24"/>
      <c r="M940" s="24"/>
      <c r="N940" s="24"/>
      <c r="O940" s="49"/>
      <c r="P940" s="54"/>
      <c r="Q940" s="53"/>
      <c r="R940" s="24"/>
      <c r="S940" s="24"/>
      <c r="T940" s="24"/>
      <c r="U940" s="24"/>
      <c r="V940" s="24"/>
      <c r="W940" s="24"/>
      <c r="X940" s="49"/>
      <c r="Y940" s="54"/>
      <c r="Z940" s="53"/>
      <c r="AA940" s="24"/>
      <c r="AB940" s="24"/>
      <c r="AC940" s="24"/>
      <c r="AD940" s="24"/>
      <c r="AE940" s="24"/>
      <c r="AF940" s="24"/>
      <c r="AG940" s="49"/>
      <c r="AH940" s="54"/>
      <c r="AI940" s="53"/>
      <c r="AJ940" s="24"/>
      <c r="AK940" s="24"/>
      <c r="AL940" s="24"/>
      <c r="AM940" s="24"/>
      <c r="AN940" s="24"/>
      <c r="AO940" s="24"/>
      <c r="AP940" s="49"/>
      <c r="AQ940" s="54"/>
      <c r="AR940" s="54"/>
      <c r="AS940" s="54"/>
      <c r="AT940" s="29"/>
      <c r="AU940" s="24"/>
      <c r="AV940" s="24"/>
      <c r="AW940" s="24"/>
      <c r="AX940" s="24"/>
      <c r="AY940" s="24"/>
      <c r="AZ940" s="49"/>
      <c r="BA940" s="138"/>
      <c r="BB940" s="136"/>
      <c r="BF940" s="60"/>
      <c r="CS940" s="63"/>
    </row>
    <row r="941" spans="1:97" s="61" customFormat="1" ht="12.75" x14ac:dyDescent="0.2">
      <c r="A941" s="151"/>
      <c r="B941" s="151"/>
      <c r="C941" s="151"/>
      <c r="D941" s="153"/>
      <c r="E941" s="167"/>
      <c r="F941" s="153"/>
      <c r="G941" s="49"/>
      <c r="H941" s="53"/>
      <c r="I941" s="24"/>
      <c r="J941" s="24"/>
      <c r="K941" s="24"/>
      <c r="L941" s="24"/>
      <c r="M941" s="24"/>
      <c r="N941" s="24"/>
      <c r="O941" s="49"/>
      <c r="P941" s="54"/>
      <c r="Q941" s="53"/>
      <c r="R941" s="24"/>
      <c r="S941" s="24"/>
      <c r="T941" s="24"/>
      <c r="U941" s="24"/>
      <c r="V941" s="24"/>
      <c r="W941" s="24"/>
      <c r="X941" s="49"/>
      <c r="Y941" s="54"/>
      <c r="Z941" s="53"/>
      <c r="AA941" s="24"/>
      <c r="AB941" s="24"/>
      <c r="AC941" s="24"/>
      <c r="AD941" s="24"/>
      <c r="AE941" s="24"/>
      <c r="AF941" s="24"/>
      <c r="AG941" s="49"/>
      <c r="AH941" s="54"/>
      <c r="AI941" s="53"/>
      <c r="AJ941" s="24"/>
      <c r="AK941" s="24"/>
      <c r="AL941" s="24"/>
      <c r="AM941" s="24"/>
      <c r="AN941" s="24"/>
      <c r="AO941" s="24"/>
      <c r="AP941" s="49"/>
      <c r="AQ941" s="54"/>
      <c r="AR941" s="54"/>
      <c r="AS941" s="54"/>
      <c r="AT941" s="29"/>
      <c r="AU941" s="24"/>
      <c r="AV941" s="24"/>
      <c r="AW941" s="24"/>
      <c r="AX941" s="24"/>
      <c r="AY941" s="24"/>
      <c r="AZ941" s="49"/>
      <c r="BA941" s="138"/>
      <c r="BB941" s="136"/>
      <c r="BF941" s="60"/>
      <c r="CS941" s="63"/>
    </row>
    <row r="942" spans="1:97" s="61" customFormat="1" ht="12.75" x14ac:dyDescent="0.2">
      <c r="A942" s="151"/>
      <c r="B942" s="151"/>
      <c r="C942" s="151"/>
      <c r="D942" s="153"/>
      <c r="E942" s="167"/>
      <c r="F942" s="153"/>
      <c r="G942" s="49"/>
      <c r="H942" s="53"/>
      <c r="I942" s="24"/>
      <c r="J942" s="24"/>
      <c r="K942" s="24"/>
      <c r="L942" s="24"/>
      <c r="M942" s="24"/>
      <c r="N942" s="24"/>
      <c r="O942" s="49"/>
      <c r="P942" s="54"/>
      <c r="Q942" s="53"/>
      <c r="R942" s="24"/>
      <c r="S942" s="24"/>
      <c r="T942" s="24"/>
      <c r="U942" s="24"/>
      <c r="V942" s="24"/>
      <c r="W942" s="24"/>
      <c r="X942" s="49"/>
      <c r="Y942" s="54"/>
      <c r="Z942" s="53"/>
      <c r="AA942" s="24"/>
      <c r="AB942" s="24"/>
      <c r="AC942" s="24"/>
      <c r="AD942" s="24"/>
      <c r="AE942" s="24"/>
      <c r="AF942" s="24"/>
      <c r="AG942" s="49"/>
      <c r="AH942" s="54"/>
      <c r="AI942" s="53"/>
      <c r="AJ942" s="24"/>
      <c r="AK942" s="24"/>
      <c r="AL942" s="24"/>
      <c r="AM942" s="24"/>
      <c r="AN942" s="24"/>
      <c r="AO942" s="24"/>
      <c r="AP942" s="49"/>
      <c r="AQ942" s="54"/>
      <c r="AR942" s="54"/>
      <c r="AS942" s="54"/>
      <c r="AT942" s="29"/>
      <c r="AU942" s="24"/>
      <c r="AV942" s="24"/>
      <c r="AW942" s="24"/>
      <c r="AX942" s="24"/>
      <c r="AY942" s="24"/>
      <c r="AZ942" s="49"/>
      <c r="BA942" s="138"/>
      <c r="BB942" s="136"/>
      <c r="BF942" s="60"/>
      <c r="CS942" s="63"/>
    </row>
    <row r="943" spans="1:97" s="61" customFormat="1" ht="12.75" x14ac:dyDescent="0.2">
      <c r="A943" s="151"/>
      <c r="B943" s="151"/>
      <c r="C943" s="151"/>
      <c r="D943" s="153"/>
      <c r="E943" s="167"/>
      <c r="F943" s="153"/>
      <c r="G943" s="49"/>
      <c r="H943" s="53"/>
      <c r="I943" s="24"/>
      <c r="J943" s="24"/>
      <c r="K943" s="24"/>
      <c r="L943" s="24"/>
      <c r="M943" s="24"/>
      <c r="N943" s="24"/>
      <c r="O943" s="49"/>
      <c r="P943" s="54"/>
      <c r="Q943" s="53"/>
      <c r="R943" s="24"/>
      <c r="S943" s="24"/>
      <c r="T943" s="24"/>
      <c r="U943" s="24"/>
      <c r="V943" s="24"/>
      <c r="W943" s="24"/>
      <c r="X943" s="49"/>
      <c r="Y943" s="54"/>
      <c r="Z943" s="53"/>
      <c r="AA943" s="24"/>
      <c r="AB943" s="24"/>
      <c r="AC943" s="24"/>
      <c r="AD943" s="24"/>
      <c r="AE943" s="24"/>
      <c r="AF943" s="24"/>
      <c r="AG943" s="49"/>
      <c r="AH943" s="54"/>
      <c r="AI943" s="53"/>
      <c r="AJ943" s="24"/>
      <c r="AK943" s="24"/>
      <c r="AL943" s="24"/>
      <c r="AM943" s="24"/>
      <c r="AN943" s="24"/>
      <c r="AO943" s="24"/>
      <c r="AP943" s="49"/>
      <c r="AQ943" s="54"/>
      <c r="AR943" s="54"/>
      <c r="AS943" s="54"/>
      <c r="AT943" s="29"/>
      <c r="AU943" s="24"/>
      <c r="AV943" s="24"/>
      <c r="AW943" s="24"/>
      <c r="AX943" s="24"/>
      <c r="AY943" s="24"/>
      <c r="AZ943" s="49"/>
      <c r="BA943" s="138"/>
      <c r="BB943" s="136"/>
      <c r="BF943" s="60"/>
      <c r="CS943" s="63"/>
    </row>
    <row r="944" spans="1:97" s="61" customFormat="1" ht="12.75" x14ac:dyDescent="0.2">
      <c r="A944" s="151"/>
      <c r="B944" s="151"/>
      <c r="C944" s="151"/>
      <c r="D944" s="153"/>
      <c r="E944" s="167"/>
      <c r="F944" s="153"/>
      <c r="G944" s="49"/>
      <c r="H944" s="53"/>
      <c r="I944" s="24"/>
      <c r="J944" s="24"/>
      <c r="K944" s="24"/>
      <c r="L944" s="24"/>
      <c r="M944" s="24"/>
      <c r="N944" s="24"/>
      <c r="O944" s="49"/>
      <c r="P944" s="54"/>
      <c r="Q944" s="53"/>
      <c r="R944" s="24"/>
      <c r="S944" s="24"/>
      <c r="T944" s="24"/>
      <c r="U944" s="24"/>
      <c r="V944" s="24"/>
      <c r="W944" s="24"/>
      <c r="X944" s="49"/>
      <c r="Y944" s="54"/>
      <c r="Z944" s="53"/>
      <c r="AA944" s="24"/>
      <c r="AB944" s="24"/>
      <c r="AC944" s="24"/>
      <c r="AD944" s="24"/>
      <c r="AE944" s="24"/>
      <c r="AF944" s="24"/>
      <c r="AG944" s="49"/>
      <c r="AH944" s="54"/>
      <c r="AI944" s="53"/>
      <c r="AJ944" s="24"/>
      <c r="AK944" s="24"/>
      <c r="AL944" s="24"/>
      <c r="AM944" s="24"/>
      <c r="AN944" s="24"/>
      <c r="AO944" s="24"/>
      <c r="AP944" s="49"/>
      <c r="AQ944" s="54"/>
      <c r="AR944" s="54"/>
      <c r="AS944" s="54"/>
      <c r="AT944" s="29"/>
      <c r="AU944" s="24"/>
      <c r="AV944" s="24"/>
      <c r="AW944" s="24"/>
      <c r="AX944" s="24"/>
      <c r="AY944" s="24"/>
      <c r="AZ944" s="49"/>
      <c r="BA944" s="138"/>
      <c r="BB944" s="136"/>
      <c r="BF944" s="60"/>
      <c r="CS944" s="63"/>
    </row>
    <row r="945" spans="1:97" s="61" customFormat="1" ht="12.75" x14ac:dyDescent="0.2">
      <c r="A945" s="151"/>
      <c r="B945" s="151"/>
      <c r="C945" s="151"/>
      <c r="D945" s="153"/>
      <c r="E945" s="167"/>
      <c r="F945" s="153"/>
      <c r="G945" s="49"/>
      <c r="H945" s="53"/>
      <c r="I945" s="24"/>
      <c r="J945" s="24"/>
      <c r="K945" s="24"/>
      <c r="L945" s="24"/>
      <c r="M945" s="24"/>
      <c r="N945" s="24"/>
      <c r="O945" s="49"/>
      <c r="P945" s="54"/>
      <c r="Q945" s="53"/>
      <c r="R945" s="24"/>
      <c r="S945" s="24"/>
      <c r="T945" s="24"/>
      <c r="U945" s="24"/>
      <c r="V945" s="24"/>
      <c r="W945" s="24"/>
      <c r="X945" s="49"/>
      <c r="Y945" s="54"/>
      <c r="Z945" s="53"/>
      <c r="AA945" s="24"/>
      <c r="AB945" s="24"/>
      <c r="AC945" s="24"/>
      <c r="AD945" s="24"/>
      <c r="AE945" s="24"/>
      <c r="AF945" s="24"/>
      <c r="AG945" s="49"/>
      <c r="AH945" s="54"/>
      <c r="AI945" s="53"/>
      <c r="AJ945" s="24"/>
      <c r="AK945" s="24"/>
      <c r="AL945" s="24"/>
      <c r="AM945" s="24"/>
      <c r="AN945" s="24"/>
      <c r="AO945" s="24"/>
      <c r="AP945" s="49"/>
      <c r="AQ945" s="54"/>
      <c r="AR945" s="54"/>
      <c r="AS945" s="54"/>
      <c r="AT945" s="29"/>
      <c r="AU945" s="24"/>
      <c r="AV945" s="24"/>
      <c r="AW945" s="24"/>
      <c r="AX945" s="24"/>
      <c r="AY945" s="24"/>
      <c r="AZ945" s="49"/>
      <c r="BA945" s="138"/>
      <c r="BB945" s="136"/>
      <c r="BF945" s="60"/>
      <c r="CS945" s="63"/>
    </row>
    <row r="946" spans="1:97" s="61" customFormat="1" ht="12.75" x14ac:dyDescent="0.2">
      <c r="A946" s="151"/>
      <c r="B946" s="151"/>
      <c r="C946" s="151"/>
      <c r="D946" s="153"/>
      <c r="E946" s="167"/>
      <c r="F946" s="153"/>
      <c r="G946" s="49"/>
      <c r="H946" s="53"/>
      <c r="I946" s="24"/>
      <c r="J946" s="24"/>
      <c r="K946" s="24"/>
      <c r="L946" s="24"/>
      <c r="M946" s="24"/>
      <c r="N946" s="24"/>
      <c r="O946" s="49"/>
      <c r="P946" s="54"/>
      <c r="Q946" s="53"/>
      <c r="R946" s="24"/>
      <c r="S946" s="24"/>
      <c r="T946" s="24"/>
      <c r="U946" s="24"/>
      <c r="V946" s="24"/>
      <c r="W946" s="24"/>
      <c r="X946" s="49"/>
      <c r="Y946" s="54"/>
      <c r="Z946" s="53"/>
      <c r="AA946" s="24"/>
      <c r="AB946" s="24"/>
      <c r="AC946" s="24"/>
      <c r="AD946" s="24"/>
      <c r="AE946" s="24"/>
      <c r="AF946" s="24"/>
      <c r="AG946" s="49"/>
      <c r="AH946" s="54"/>
      <c r="AI946" s="53"/>
      <c r="AJ946" s="24"/>
      <c r="AK946" s="24"/>
      <c r="AL946" s="24"/>
      <c r="AM946" s="24"/>
      <c r="AN946" s="24"/>
      <c r="AO946" s="24"/>
      <c r="AP946" s="49"/>
      <c r="AQ946" s="54"/>
      <c r="AR946" s="54"/>
      <c r="AS946" s="54"/>
      <c r="AT946" s="29"/>
      <c r="AU946" s="24"/>
      <c r="AV946" s="24"/>
      <c r="AW946" s="24"/>
      <c r="AX946" s="24"/>
      <c r="AY946" s="24"/>
      <c r="AZ946" s="49"/>
      <c r="BA946" s="138"/>
      <c r="BB946" s="136"/>
      <c r="BF946" s="60"/>
      <c r="CS946" s="63"/>
    </row>
    <row r="947" spans="1:97" s="61" customFormat="1" ht="12.75" x14ac:dyDescent="0.2">
      <c r="A947" s="151"/>
      <c r="B947" s="151"/>
      <c r="C947" s="151"/>
      <c r="D947" s="153"/>
      <c r="E947" s="167"/>
      <c r="F947" s="153"/>
      <c r="G947" s="49"/>
      <c r="H947" s="53"/>
      <c r="I947" s="24"/>
      <c r="J947" s="24"/>
      <c r="K947" s="24"/>
      <c r="L947" s="24"/>
      <c r="M947" s="24"/>
      <c r="N947" s="24"/>
      <c r="O947" s="49"/>
      <c r="P947" s="54"/>
      <c r="Q947" s="53"/>
      <c r="R947" s="24"/>
      <c r="S947" s="24"/>
      <c r="T947" s="24"/>
      <c r="U947" s="24"/>
      <c r="V947" s="24"/>
      <c r="W947" s="24"/>
      <c r="X947" s="49"/>
      <c r="Y947" s="54"/>
      <c r="Z947" s="53"/>
      <c r="AA947" s="24"/>
      <c r="AB947" s="24"/>
      <c r="AC947" s="24"/>
      <c r="AD947" s="24"/>
      <c r="AE947" s="24"/>
      <c r="AF947" s="24"/>
      <c r="AG947" s="49"/>
      <c r="AH947" s="54"/>
      <c r="AI947" s="53"/>
      <c r="AJ947" s="24"/>
      <c r="AK947" s="24"/>
      <c r="AL947" s="24"/>
      <c r="AM947" s="24"/>
      <c r="AN947" s="24"/>
      <c r="AO947" s="24"/>
      <c r="AP947" s="49"/>
      <c r="AQ947" s="54"/>
      <c r="AR947" s="54"/>
      <c r="AS947" s="54"/>
      <c r="AT947" s="29"/>
      <c r="AU947" s="24"/>
      <c r="AV947" s="24"/>
      <c r="AW947" s="24"/>
      <c r="AX947" s="24"/>
      <c r="AY947" s="24"/>
      <c r="AZ947" s="49"/>
      <c r="BA947" s="138"/>
      <c r="BB947" s="136"/>
      <c r="BF947" s="60"/>
      <c r="CS947" s="63"/>
    </row>
    <row r="948" spans="1:97" s="61" customFormat="1" ht="12.75" x14ac:dyDescent="0.2">
      <c r="A948" s="151"/>
      <c r="B948" s="151"/>
      <c r="C948" s="151"/>
      <c r="D948" s="153"/>
      <c r="E948" s="167"/>
      <c r="F948" s="153"/>
      <c r="G948" s="49"/>
      <c r="H948" s="53"/>
      <c r="I948" s="24"/>
      <c r="J948" s="24"/>
      <c r="K948" s="24"/>
      <c r="L948" s="24"/>
      <c r="M948" s="24"/>
      <c r="N948" s="24"/>
      <c r="O948" s="49"/>
      <c r="P948" s="54"/>
      <c r="Q948" s="53"/>
      <c r="R948" s="24"/>
      <c r="S948" s="24"/>
      <c r="T948" s="24"/>
      <c r="U948" s="24"/>
      <c r="V948" s="24"/>
      <c r="W948" s="24"/>
      <c r="X948" s="49"/>
      <c r="Y948" s="54"/>
      <c r="Z948" s="53"/>
      <c r="AA948" s="24"/>
      <c r="AB948" s="24"/>
      <c r="AC948" s="24"/>
      <c r="AD948" s="24"/>
      <c r="AE948" s="24"/>
      <c r="AF948" s="24"/>
      <c r="AG948" s="49"/>
      <c r="AH948" s="54"/>
      <c r="AI948" s="53"/>
      <c r="AJ948" s="24"/>
      <c r="AK948" s="24"/>
      <c r="AL948" s="24"/>
      <c r="AM948" s="24"/>
      <c r="AN948" s="24"/>
      <c r="AO948" s="24"/>
      <c r="AP948" s="49"/>
      <c r="AQ948" s="54"/>
      <c r="AR948" s="54"/>
      <c r="AS948" s="54"/>
      <c r="AT948" s="29"/>
      <c r="AU948" s="24"/>
      <c r="AV948" s="24"/>
      <c r="AW948" s="24"/>
      <c r="AX948" s="24"/>
      <c r="AY948" s="24"/>
      <c r="AZ948" s="49"/>
      <c r="BA948" s="138"/>
      <c r="BB948" s="136"/>
      <c r="BF948" s="60"/>
      <c r="CS948" s="63"/>
    </row>
    <row r="949" spans="1:97" s="61" customFormat="1" ht="12.75" x14ac:dyDescent="0.2">
      <c r="A949" s="151"/>
      <c r="B949" s="151"/>
      <c r="C949" s="151"/>
      <c r="D949" s="153"/>
      <c r="E949" s="167"/>
      <c r="F949" s="153"/>
      <c r="G949" s="49"/>
      <c r="H949" s="53"/>
      <c r="I949" s="24"/>
      <c r="J949" s="24"/>
      <c r="K949" s="24"/>
      <c r="L949" s="24"/>
      <c r="M949" s="24"/>
      <c r="N949" s="24"/>
      <c r="O949" s="49"/>
      <c r="P949" s="54"/>
      <c r="Q949" s="53"/>
      <c r="R949" s="24"/>
      <c r="S949" s="24"/>
      <c r="T949" s="24"/>
      <c r="U949" s="24"/>
      <c r="V949" s="24"/>
      <c r="W949" s="24"/>
      <c r="X949" s="49"/>
      <c r="Y949" s="54"/>
      <c r="Z949" s="53"/>
      <c r="AA949" s="24"/>
      <c r="AB949" s="24"/>
      <c r="AC949" s="24"/>
      <c r="AD949" s="24"/>
      <c r="AE949" s="24"/>
      <c r="AF949" s="24"/>
      <c r="AG949" s="49"/>
      <c r="AH949" s="54"/>
      <c r="AI949" s="53"/>
      <c r="AJ949" s="24"/>
      <c r="AK949" s="24"/>
      <c r="AL949" s="24"/>
      <c r="AM949" s="24"/>
      <c r="AN949" s="24"/>
      <c r="AO949" s="24"/>
      <c r="AP949" s="49"/>
      <c r="AQ949" s="54"/>
      <c r="AR949" s="54"/>
      <c r="AS949" s="54"/>
      <c r="AT949" s="29"/>
      <c r="AU949" s="24"/>
      <c r="AV949" s="24"/>
      <c r="AW949" s="24"/>
      <c r="AX949" s="24"/>
      <c r="AY949" s="24"/>
      <c r="AZ949" s="49"/>
      <c r="BA949" s="138"/>
      <c r="BB949" s="136"/>
      <c r="BF949" s="60"/>
      <c r="CS949" s="63"/>
    </row>
    <row r="950" spans="1:97" s="61" customFormat="1" ht="12.75" x14ac:dyDescent="0.2">
      <c r="A950" s="151"/>
      <c r="B950" s="151"/>
      <c r="C950" s="151"/>
      <c r="D950" s="153"/>
      <c r="E950" s="167"/>
      <c r="F950" s="153"/>
      <c r="G950" s="49"/>
      <c r="H950" s="53"/>
      <c r="I950" s="24"/>
      <c r="J950" s="24"/>
      <c r="K950" s="24"/>
      <c r="L950" s="24"/>
      <c r="M950" s="24"/>
      <c r="N950" s="24"/>
      <c r="O950" s="49"/>
      <c r="P950" s="54"/>
      <c r="Q950" s="53"/>
      <c r="R950" s="24"/>
      <c r="S950" s="24"/>
      <c r="T950" s="24"/>
      <c r="U950" s="24"/>
      <c r="V950" s="24"/>
      <c r="W950" s="24"/>
      <c r="X950" s="49"/>
      <c r="Y950" s="54"/>
      <c r="Z950" s="53"/>
      <c r="AA950" s="24"/>
      <c r="AB950" s="24"/>
      <c r="AC950" s="24"/>
      <c r="AD950" s="24"/>
      <c r="AE950" s="24"/>
      <c r="AF950" s="24"/>
      <c r="AG950" s="49"/>
      <c r="AH950" s="54"/>
      <c r="AI950" s="53"/>
      <c r="AJ950" s="24"/>
      <c r="AK950" s="24"/>
      <c r="AL950" s="24"/>
      <c r="AM950" s="24"/>
      <c r="AN950" s="24"/>
      <c r="AO950" s="24"/>
      <c r="AP950" s="49"/>
      <c r="AQ950" s="54"/>
      <c r="AR950" s="54"/>
      <c r="AS950" s="54"/>
      <c r="AT950" s="29"/>
      <c r="AU950" s="24"/>
      <c r="AV950" s="24"/>
      <c r="AW950" s="24"/>
      <c r="AX950" s="24"/>
      <c r="AY950" s="24"/>
      <c r="AZ950" s="49"/>
      <c r="BA950" s="138"/>
      <c r="BB950" s="136"/>
      <c r="BF950" s="60"/>
      <c r="CS950" s="63"/>
    </row>
    <row r="951" spans="1:97" s="61" customFormat="1" ht="12.75" x14ac:dyDescent="0.2">
      <c r="A951" s="151"/>
      <c r="B951" s="151"/>
      <c r="C951" s="151"/>
      <c r="D951" s="153"/>
      <c r="E951" s="167"/>
      <c r="F951" s="153"/>
      <c r="G951" s="49"/>
      <c r="H951" s="53"/>
      <c r="I951" s="24"/>
      <c r="J951" s="24"/>
      <c r="K951" s="24"/>
      <c r="L951" s="24"/>
      <c r="M951" s="24"/>
      <c r="N951" s="24"/>
      <c r="O951" s="49"/>
      <c r="P951" s="54"/>
      <c r="Q951" s="53"/>
      <c r="R951" s="24"/>
      <c r="S951" s="24"/>
      <c r="T951" s="24"/>
      <c r="U951" s="24"/>
      <c r="V951" s="24"/>
      <c r="W951" s="24"/>
      <c r="X951" s="49"/>
      <c r="Y951" s="54"/>
      <c r="Z951" s="53"/>
      <c r="AA951" s="24"/>
      <c r="AB951" s="24"/>
      <c r="AC951" s="24"/>
      <c r="AD951" s="24"/>
      <c r="AE951" s="24"/>
      <c r="AF951" s="24"/>
      <c r="AG951" s="49"/>
      <c r="AH951" s="54"/>
      <c r="AI951" s="53"/>
      <c r="AJ951" s="24"/>
      <c r="AK951" s="24"/>
      <c r="AL951" s="24"/>
      <c r="AM951" s="24"/>
      <c r="AN951" s="24"/>
      <c r="AO951" s="24"/>
      <c r="AP951" s="49"/>
      <c r="AQ951" s="54"/>
      <c r="AR951" s="54"/>
      <c r="AS951" s="54"/>
      <c r="AT951" s="29"/>
      <c r="AU951" s="24"/>
      <c r="AV951" s="24"/>
      <c r="AW951" s="24"/>
      <c r="AX951" s="24"/>
      <c r="AY951" s="24"/>
      <c r="AZ951" s="49"/>
      <c r="BA951" s="138"/>
      <c r="BB951" s="136"/>
      <c r="BF951" s="60"/>
      <c r="CS951" s="63"/>
    </row>
    <row r="952" spans="1:97" s="61" customFormat="1" ht="12.75" x14ac:dyDescent="0.2">
      <c r="A952" s="151"/>
      <c r="B952" s="151"/>
      <c r="C952" s="151"/>
      <c r="D952" s="153"/>
      <c r="E952" s="167"/>
      <c r="F952" s="153"/>
      <c r="G952" s="49"/>
      <c r="H952" s="53"/>
      <c r="I952" s="24"/>
      <c r="J952" s="24"/>
      <c r="K952" s="24"/>
      <c r="L952" s="24"/>
      <c r="M952" s="24"/>
      <c r="N952" s="24"/>
      <c r="O952" s="49"/>
      <c r="P952" s="54"/>
      <c r="Q952" s="53"/>
      <c r="R952" s="24"/>
      <c r="S952" s="24"/>
      <c r="T952" s="24"/>
      <c r="U952" s="24"/>
      <c r="V952" s="24"/>
      <c r="W952" s="24"/>
      <c r="X952" s="49"/>
      <c r="Y952" s="54"/>
      <c r="Z952" s="53"/>
      <c r="AA952" s="24"/>
      <c r="AB952" s="24"/>
      <c r="AC952" s="24"/>
      <c r="AD952" s="24"/>
      <c r="AE952" s="24"/>
      <c r="AF952" s="24"/>
      <c r="AG952" s="49"/>
      <c r="AH952" s="54"/>
      <c r="AI952" s="53"/>
      <c r="AJ952" s="24"/>
      <c r="AK952" s="24"/>
      <c r="AL952" s="24"/>
      <c r="AM952" s="24"/>
      <c r="AN952" s="24"/>
      <c r="AO952" s="24"/>
      <c r="AP952" s="49"/>
      <c r="AQ952" s="54"/>
      <c r="AR952" s="54"/>
      <c r="AS952" s="54"/>
      <c r="AT952" s="29"/>
      <c r="AU952" s="24"/>
      <c r="AV952" s="24"/>
      <c r="AW952" s="24"/>
      <c r="AX952" s="24"/>
      <c r="AY952" s="24"/>
      <c r="AZ952" s="49"/>
      <c r="BA952" s="138"/>
      <c r="BB952" s="136"/>
      <c r="BF952" s="60"/>
      <c r="CS952" s="63"/>
    </row>
    <row r="953" spans="1:97" s="61" customFormat="1" ht="12.75" x14ac:dyDescent="0.2">
      <c r="A953" s="151"/>
      <c r="B953" s="151"/>
      <c r="C953" s="151"/>
      <c r="D953" s="153"/>
      <c r="E953" s="167"/>
      <c r="F953" s="153"/>
      <c r="G953" s="49"/>
      <c r="H953" s="53"/>
      <c r="I953" s="24"/>
      <c r="J953" s="24"/>
      <c r="K953" s="24"/>
      <c r="L953" s="24"/>
      <c r="M953" s="24"/>
      <c r="N953" s="24"/>
      <c r="O953" s="49"/>
      <c r="P953" s="54"/>
      <c r="Q953" s="53"/>
      <c r="R953" s="24"/>
      <c r="S953" s="24"/>
      <c r="T953" s="24"/>
      <c r="U953" s="24"/>
      <c r="V953" s="24"/>
      <c r="W953" s="24"/>
      <c r="X953" s="49"/>
      <c r="Y953" s="54"/>
      <c r="Z953" s="53"/>
      <c r="AA953" s="24"/>
      <c r="AB953" s="24"/>
      <c r="AC953" s="24"/>
      <c r="AD953" s="24"/>
      <c r="AE953" s="24"/>
      <c r="AF953" s="24"/>
      <c r="AG953" s="49"/>
      <c r="AH953" s="54"/>
      <c r="AI953" s="53"/>
      <c r="AJ953" s="24"/>
      <c r="AK953" s="24"/>
      <c r="AL953" s="24"/>
      <c r="AM953" s="24"/>
      <c r="AN953" s="24"/>
      <c r="AO953" s="24"/>
      <c r="AP953" s="49"/>
      <c r="AQ953" s="54"/>
      <c r="AR953" s="54"/>
      <c r="AS953" s="54"/>
      <c r="AT953" s="29"/>
      <c r="AU953" s="24"/>
      <c r="AV953" s="24"/>
      <c r="AW953" s="24"/>
      <c r="AX953" s="24"/>
      <c r="AY953" s="24"/>
      <c r="AZ953" s="49"/>
      <c r="BA953" s="138"/>
      <c r="BB953" s="136"/>
      <c r="BF953" s="60"/>
      <c r="CS953" s="63"/>
    </row>
    <row r="954" spans="1:97" s="61" customFormat="1" ht="12.75" x14ac:dyDescent="0.2">
      <c r="A954" s="151"/>
      <c r="B954" s="151"/>
      <c r="C954" s="151"/>
      <c r="D954" s="153"/>
      <c r="E954" s="167"/>
      <c r="F954" s="153"/>
      <c r="G954" s="49"/>
      <c r="H954" s="53"/>
      <c r="I954" s="24"/>
      <c r="J954" s="24"/>
      <c r="K954" s="24"/>
      <c r="L954" s="24"/>
      <c r="M954" s="24"/>
      <c r="N954" s="24"/>
      <c r="O954" s="49"/>
      <c r="P954" s="54"/>
      <c r="Q954" s="53"/>
      <c r="R954" s="24"/>
      <c r="S954" s="24"/>
      <c r="T954" s="24"/>
      <c r="U954" s="24"/>
      <c r="V954" s="24"/>
      <c r="W954" s="24"/>
      <c r="X954" s="49"/>
      <c r="Y954" s="54"/>
      <c r="Z954" s="53"/>
      <c r="AA954" s="24"/>
      <c r="AB954" s="24"/>
      <c r="AC954" s="24"/>
      <c r="AD954" s="24"/>
      <c r="AE954" s="24"/>
      <c r="AF954" s="24"/>
      <c r="AG954" s="49"/>
      <c r="AH954" s="54"/>
      <c r="AI954" s="53"/>
      <c r="AJ954" s="24"/>
      <c r="AK954" s="24"/>
      <c r="AL954" s="24"/>
      <c r="AM954" s="24"/>
      <c r="AN954" s="24"/>
      <c r="AO954" s="24"/>
      <c r="AP954" s="49"/>
      <c r="AQ954" s="54"/>
      <c r="AR954" s="54"/>
      <c r="AS954" s="54"/>
      <c r="AT954" s="29"/>
      <c r="AU954" s="24"/>
      <c r="AV954" s="24"/>
      <c r="AW954" s="24"/>
      <c r="AX954" s="24"/>
      <c r="AY954" s="24"/>
      <c r="AZ954" s="49"/>
      <c r="BA954" s="138"/>
      <c r="BB954" s="136"/>
      <c r="BF954" s="60"/>
      <c r="CS954" s="63"/>
    </row>
    <row r="955" spans="1:97" s="61" customFormat="1" ht="12.75" x14ac:dyDescent="0.2">
      <c r="A955" s="151"/>
      <c r="B955" s="151"/>
      <c r="C955" s="151"/>
      <c r="D955" s="153"/>
      <c r="E955" s="167"/>
      <c r="F955" s="153"/>
      <c r="G955" s="49"/>
      <c r="H955" s="53"/>
      <c r="I955" s="24"/>
      <c r="J955" s="24"/>
      <c r="K955" s="24"/>
      <c r="L955" s="24"/>
      <c r="M955" s="24"/>
      <c r="N955" s="24"/>
      <c r="O955" s="49"/>
      <c r="P955" s="54"/>
      <c r="Q955" s="53"/>
      <c r="R955" s="24"/>
      <c r="S955" s="24"/>
      <c r="T955" s="24"/>
      <c r="U955" s="24"/>
      <c r="V955" s="24"/>
      <c r="W955" s="24"/>
      <c r="X955" s="49"/>
      <c r="Y955" s="54"/>
      <c r="Z955" s="53"/>
      <c r="AA955" s="24"/>
      <c r="AB955" s="24"/>
      <c r="AC955" s="24"/>
      <c r="AD955" s="24"/>
      <c r="AE955" s="24"/>
      <c r="AF955" s="24"/>
      <c r="AG955" s="49"/>
      <c r="AH955" s="54"/>
      <c r="AI955" s="53"/>
      <c r="AJ955" s="24"/>
      <c r="AK955" s="24"/>
      <c r="AL955" s="24"/>
      <c r="AM955" s="24"/>
      <c r="AN955" s="24"/>
      <c r="AO955" s="24"/>
      <c r="AP955" s="49"/>
      <c r="AQ955" s="54"/>
      <c r="AR955" s="54"/>
      <c r="AS955" s="54"/>
      <c r="AT955" s="29"/>
      <c r="AU955" s="24"/>
      <c r="AV955" s="24"/>
      <c r="AW955" s="24"/>
      <c r="AX955" s="24"/>
      <c r="AY955" s="24"/>
      <c r="AZ955" s="49"/>
      <c r="BA955" s="138"/>
      <c r="BB955" s="136"/>
      <c r="BF955" s="60"/>
      <c r="CS955" s="63"/>
    </row>
    <row r="956" spans="1:97" s="61" customFormat="1" ht="12.75" x14ac:dyDescent="0.2">
      <c r="A956" s="151"/>
      <c r="B956" s="151"/>
      <c r="C956" s="151"/>
      <c r="D956" s="153"/>
      <c r="E956" s="167"/>
      <c r="F956" s="153"/>
      <c r="G956" s="49"/>
      <c r="H956" s="53"/>
      <c r="I956" s="24"/>
      <c r="J956" s="24"/>
      <c r="K956" s="24"/>
      <c r="L956" s="24"/>
      <c r="M956" s="24"/>
      <c r="N956" s="24"/>
      <c r="O956" s="49"/>
      <c r="P956" s="54"/>
      <c r="Q956" s="53"/>
      <c r="R956" s="24"/>
      <c r="S956" s="24"/>
      <c r="T956" s="24"/>
      <c r="U956" s="24"/>
      <c r="V956" s="24"/>
      <c r="W956" s="24"/>
      <c r="X956" s="49"/>
      <c r="Y956" s="54"/>
      <c r="Z956" s="53"/>
      <c r="AA956" s="24"/>
      <c r="AB956" s="24"/>
      <c r="AC956" s="24"/>
      <c r="AD956" s="24"/>
      <c r="AE956" s="24"/>
      <c r="AF956" s="24"/>
      <c r="AG956" s="49"/>
      <c r="AH956" s="54"/>
      <c r="AI956" s="53"/>
      <c r="AJ956" s="24"/>
      <c r="AK956" s="24"/>
      <c r="AL956" s="24"/>
      <c r="AM956" s="24"/>
      <c r="AN956" s="24"/>
      <c r="AO956" s="24"/>
      <c r="AP956" s="49"/>
      <c r="AQ956" s="54"/>
      <c r="AR956" s="54"/>
      <c r="AS956" s="54"/>
      <c r="AT956" s="29"/>
      <c r="AU956" s="24"/>
      <c r="AV956" s="24"/>
      <c r="AW956" s="24"/>
      <c r="AX956" s="24"/>
      <c r="AY956" s="24"/>
      <c r="AZ956" s="49"/>
      <c r="BA956" s="138"/>
      <c r="BB956" s="136"/>
      <c r="BF956" s="60"/>
      <c r="CS956" s="63"/>
    </row>
    <row r="957" spans="1:97" s="61" customFormat="1" ht="12.75" x14ac:dyDescent="0.2">
      <c r="A957" s="151"/>
      <c r="B957" s="151"/>
      <c r="C957" s="151"/>
      <c r="D957" s="153"/>
      <c r="E957" s="167"/>
      <c r="F957" s="153"/>
      <c r="G957" s="49"/>
      <c r="H957" s="53"/>
      <c r="I957" s="24"/>
      <c r="J957" s="24"/>
      <c r="K957" s="24"/>
      <c r="L957" s="24"/>
      <c r="M957" s="24"/>
      <c r="N957" s="24"/>
      <c r="O957" s="49"/>
      <c r="P957" s="54"/>
      <c r="Q957" s="53"/>
      <c r="R957" s="24"/>
      <c r="S957" s="24"/>
      <c r="T957" s="24"/>
      <c r="U957" s="24"/>
      <c r="V957" s="24"/>
      <c r="W957" s="24"/>
      <c r="X957" s="49"/>
      <c r="Y957" s="54"/>
      <c r="Z957" s="53"/>
      <c r="AA957" s="24"/>
      <c r="AB957" s="24"/>
      <c r="AC957" s="24"/>
      <c r="AD957" s="24"/>
      <c r="AE957" s="24"/>
      <c r="AF957" s="24"/>
      <c r="AG957" s="49"/>
      <c r="AH957" s="54"/>
      <c r="AI957" s="53"/>
      <c r="AJ957" s="24"/>
      <c r="AK957" s="24"/>
      <c r="AL957" s="24"/>
      <c r="AM957" s="24"/>
      <c r="AN957" s="24"/>
      <c r="AO957" s="24"/>
      <c r="AP957" s="49"/>
      <c r="AQ957" s="54"/>
      <c r="AR957" s="54"/>
      <c r="AS957" s="54"/>
      <c r="AT957" s="29"/>
      <c r="AU957" s="24"/>
      <c r="AV957" s="24"/>
      <c r="AW957" s="24"/>
      <c r="AX957" s="24"/>
      <c r="AY957" s="24"/>
      <c r="AZ957" s="49"/>
      <c r="BA957" s="138"/>
      <c r="BB957" s="136"/>
      <c r="BF957" s="60"/>
      <c r="CS957" s="63"/>
    </row>
    <row r="958" spans="1:97" s="61" customFormat="1" ht="12.75" x14ac:dyDescent="0.2">
      <c r="A958" s="151"/>
      <c r="B958" s="151"/>
      <c r="C958" s="151"/>
      <c r="D958" s="153"/>
      <c r="E958" s="167"/>
      <c r="F958" s="153"/>
      <c r="G958" s="49"/>
      <c r="H958" s="53"/>
      <c r="I958" s="24"/>
      <c r="J958" s="24"/>
      <c r="K958" s="24"/>
      <c r="L958" s="24"/>
      <c r="M958" s="24"/>
      <c r="N958" s="24"/>
      <c r="O958" s="49"/>
      <c r="P958" s="54"/>
      <c r="Q958" s="53"/>
      <c r="R958" s="24"/>
      <c r="S958" s="24"/>
      <c r="T958" s="24"/>
      <c r="U958" s="24"/>
      <c r="V958" s="24"/>
      <c r="W958" s="24"/>
      <c r="X958" s="49"/>
      <c r="Y958" s="54"/>
      <c r="Z958" s="53"/>
      <c r="AA958" s="24"/>
      <c r="AB958" s="24"/>
      <c r="AC958" s="24"/>
      <c r="AD958" s="24"/>
      <c r="AE958" s="24"/>
      <c r="AF958" s="24"/>
      <c r="AG958" s="49"/>
      <c r="AH958" s="54"/>
      <c r="AI958" s="53"/>
      <c r="AJ958" s="24"/>
      <c r="AK958" s="24"/>
      <c r="AL958" s="24"/>
      <c r="AM958" s="24"/>
      <c r="AN958" s="24"/>
      <c r="AO958" s="24"/>
      <c r="AP958" s="49"/>
      <c r="AQ958" s="54"/>
      <c r="AR958" s="54"/>
      <c r="AS958" s="54"/>
      <c r="AT958" s="29"/>
      <c r="AU958" s="24"/>
      <c r="AV958" s="24"/>
      <c r="AW958" s="24"/>
      <c r="AX958" s="24"/>
      <c r="AY958" s="24"/>
      <c r="AZ958" s="49"/>
      <c r="BA958" s="138"/>
      <c r="BB958" s="136"/>
      <c r="BF958" s="60"/>
      <c r="CS958" s="63"/>
    </row>
    <row r="959" spans="1:97" s="61" customFormat="1" ht="12.75" x14ac:dyDescent="0.2">
      <c r="A959" s="151"/>
      <c r="B959" s="151"/>
      <c r="C959" s="151"/>
      <c r="D959" s="153"/>
      <c r="E959" s="167"/>
      <c r="F959" s="153"/>
      <c r="G959" s="49"/>
      <c r="H959" s="53"/>
      <c r="I959" s="24"/>
      <c r="J959" s="24"/>
      <c r="K959" s="24"/>
      <c r="L959" s="24"/>
      <c r="M959" s="24"/>
      <c r="N959" s="24"/>
      <c r="O959" s="49"/>
      <c r="P959" s="54"/>
      <c r="Q959" s="53"/>
      <c r="R959" s="24"/>
      <c r="S959" s="24"/>
      <c r="T959" s="24"/>
      <c r="U959" s="24"/>
      <c r="V959" s="24"/>
      <c r="W959" s="24"/>
      <c r="X959" s="49"/>
      <c r="Y959" s="54"/>
      <c r="Z959" s="53"/>
      <c r="AA959" s="24"/>
      <c r="AB959" s="24"/>
      <c r="AC959" s="24"/>
      <c r="AD959" s="24"/>
      <c r="AE959" s="24"/>
      <c r="AF959" s="24"/>
      <c r="AG959" s="49"/>
      <c r="AH959" s="54"/>
      <c r="AI959" s="53"/>
      <c r="AJ959" s="24"/>
      <c r="AK959" s="24"/>
      <c r="AL959" s="24"/>
      <c r="AM959" s="24"/>
      <c r="AN959" s="24"/>
      <c r="AO959" s="24"/>
      <c r="AP959" s="49"/>
      <c r="AQ959" s="54"/>
      <c r="AR959" s="54"/>
      <c r="AS959" s="54"/>
      <c r="AT959" s="29"/>
      <c r="AU959" s="24"/>
      <c r="AV959" s="24"/>
      <c r="AW959" s="24"/>
      <c r="AX959" s="24"/>
      <c r="AY959" s="24"/>
      <c r="AZ959" s="49"/>
      <c r="BA959" s="138"/>
      <c r="BB959" s="136"/>
      <c r="BF959" s="60"/>
      <c r="CS959" s="63"/>
    </row>
    <row r="960" spans="1:97" s="61" customFormat="1" ht="12.75" x14ac:dyDescent="0.2">
      <c r="A960" s="151"/>
      <c r="B960" s="151"/>
      <c r="C960" s="151"/>
      <c r="D960" s="153"/>
      <c r="E960" s="167"/>
      <c r="F960" s="153"/>
      <c r="G960" s="49"/>
      <c r="H960" s="53"/>
      <c r="I960" s="24"/>
      <c r="J960" s="24"/>
      <c r="K960" s="24"/>
      <c r="L960" s="24"/>
      <c r="M960" s="24"/>
      <c r="N960" s="24"/>
      <c r="O960" s="49"/>
      <c r="P960" s="54"/>
      <c r="Q960" s="53"/>
      <c r="R960" s="24"/>
      <c r="S960" s="24"/>
      <c r="T960" s="24"/>
      <c r="U960" s="24"/>
      <c r="V960" s="24"/>
      <c r="W960" s="24"/>
      <c r="X960" s="49"/>
      <c r="Y960" s="54"/>
      <c r="Z960" s="53"/>
      <c r="AA960" s="24"/>
      <c r="AB960" s="24"/>
      <c r="AC960" s="24"/>
      <c r="AD960" s="24"/>
      <c r="AE960" s="24"/>
      <c r="AF960" s="24"/>
      <c r="AG960" s="49"/>
      <c r="AH960" s="54"/>
      <c r="AI960" s="53"/>
      <c r="AJ960" s="24"/>
      <c r="AK960" s="24"/>
      <c r="AL960" s="24"/>
      <c r="AM960" s="24"/>
      <c r="AN960" s="24"/>
      <c r="AO960" s="24"/>
      <c r="AP960" s="49"/>
      <c r="AQ960" s="54"/>
      <c r="AR960" s="54"/>
      <c r="AS960" s="54"/>
      <c r="AT960" s="29"/>
      <c r="AU960" s="24"/>
      <c r="AV960" s="24"/>
      <c r="AW960" s="24"/>
      <c r="AX960" s="24"/>
      <c r="AY960" s="24"/>
      <c r="AZ960" s="49"/>
      <c r="BA960" s="138"/>
      <c r="BB960" s="136"/>
      <c r="BF960" s="60"/>
      <c r="CS960" s="63"/>
    </row>
    <row r="961" spans="1:97" s="61" customFormat="1" ht="12.75" x14ac:dyDescent="0.2">
      <c r="A961" s="151"/>
      <c r="B961" s="151"/>
      <c r="C961" s="151"/>
      <c r="D961" s="153"/>
      <c r="E961" s="167"/>
      <c r="F961" s="153"/>
      <c r="G961" s="49"/>
      <c r="H961" s="53"/>
      <c r="I961" s="24"/>
      <c r="J961" s="24"/>
      <c r="K961" s="24"/>
      <c r="L961" s="24"/>
      <c r="M961" s="24"/>
      <c r="N961" s="24"/>
      <c r="O961" s="49"/>
      <c r="P961" s="54"/>
      <c r="Q961" s="53"/>
      <c r="R961" s="24"/>
      <c r="S961" s="24"/>
      <c r="T961" s="24"/>
      <c r="U961" s="24"/>
      <c r="V961" s="24"/>
      <c r="W961" s="24"/>
      <c r="X961" s="49"/>
      <c r="Y961" s="54"/>
      <c r="Z961" s="53"/>
      <c r="AA961" s="24"/>
      <c r="AB961" s="24"/>
      <c r="AC961" s="24"/>
      <c r="AD961" s="24"/>
      <c r="AE961" s="24"/>
      <c r="AF961" s="24"/>
      <c r="AG961" s="49"/>
      <c r="AH961" s="54"/>
      <c r="AI961" s="53"/>
      <c r="AJ961" s="24"/>
      <c r="AK961" s="24"/>
      <c r="AL961" s="24"/>
      <c r="AM961" s="24"/>
      <c r="AN961" s="24"/>
      <c r="AO961" s="24"/>
      <c r="AP961" s="49"/>
      <c r="AQ961" s="54"/>
      <c r="AR961" s="54"/>
      <c r="AS961" s="54"/>
      <c r="AT961" s="29"/>
      <c r="AU961" s="24"/>
      <c r="AV961" s="24"/>
      <c r="AW961" s="24"/>
      <c r="AX961" s="24"/>
      <c r="AY961" s="24"/>
      <c r="AZ961" s="49"/>
      <c r="BA961" s="138"/>
      <c r="BB961" s="136"/>
      <c r="BF961" s="60"/>
      <c r="CS961" s="63"/>
    </row>
    <row r="962" spans="1:97" s="61" customFormat="1" ht="12.75" x14ac:dyDescent="0.2">
      <c r="A962" s="151"/>
      <c r="B962" s="151"/>
      <c r="C962" s="151"/>
      <c r="D962" s="153"/>
      <c r="E962" s="167"/>
      <c r="F962" s="153"/>
      <c r="G962" s="49"/>
      <c r="H962" s="53"/>
      <c r="I962" s="24"/>
      <c r="J962" s="24"/>
      <c r="K962" s="24"/>
      <c r="L962" s="24"/>
      <c r="M962" s="24"/>
      <c r="N962" s="24"/>
      <c r="O962" s="49"/>
      <c r="P962" s="54"/>
      <c r="Q962" s="53"/>
      <c r="R962" s="24"/>
      <c r="S962" s="24"/>
      <c r="T962" s="24"/>
      <c r="U962" s="24"/>
      <c r="V962" s="24"/>
      <c r="W962" s="24"/>
      <c r="X962" s="49"/>
      <c r="Y962" s="54"/>
      <c r="Z962" s="53"/>
      <c r="AA962" s="24"/>
      <c r="AB962" s="24"/>
      <c r="AC962" s="24"/>
      <c r="AD962" s="24"/>
      <c r="AE962" s="24"/>
      <c r="AF962" s="24"/>
      <c r="AG962" s="49"/>
      <c r="AH962" s="54"/>
      <c r="AI962" s="53"/>
      <c r="AJ962" s="24"/>
      <c r="AK962" s="24"/>
      <c r="AL962" s="24"/>
      <c r="AM962" s="24"/>
      <c r="AN962" s="24"/>
      <c r="AO962" s="24"/>
      <c r="AP962" s="49"/>
      <c r="AQ962" s="54"/>
      <c r="AR962" s="54"/>
      <c r="AS962" s="54"/>
      <c r="AT962" s="29"/>
      <c r="AU962" s="24"/>
      <c r="AV962" s="24"/>
      <c r="AW962" s="24"/>
      <c r="AX962" s="24"/>
      <c r="AY962" s="24"/>
      <c r="AZ962" s="49"/>
      <c r="BA962" s="138"/>
      <c r="BB962" s="136"/>
      <c r="BF962" s="60"/>
      <c r="CS962" s="63"/>
    </row>
    <row r="963" spans="1:97" s="61" customFormat="1" ht="12.75" x14ac:dyDescent="0.2">
      <c r="A963" s="151"/>
      <c r="B963" s="151"/>
      <c r="C963" s="151"/>
      <c r="D963" s="153"/>
      <c r="E963" s="167"/>
      <c r="F963" s="153"/>
      <c r="G963" s="49"/>
      <c r="H963" s="53"/>
      <c r="I963" s="24"/>
      <c r="J963" s="24"/>
      <c r="K963" s="24"/>
      <c r="L963" s="24"/>
      <c r="M963" s="24"/>
      <c r="N963" s="24"/>
      <c r="O963" s="49"/>
      <c r="P963" s="54"/>
      <c r="Q963" s="53"/>
      <c r="R963" s="24"/>
      <c r="S963" s="24"/>
      <c r="T963" s="24"/>
      <c r="U963" s="24"/>
      <c r="V963" s="24"/>
      <c r="W963" s="24"/>
      <c r="X963" s="49"/>
      <c r="Y963" s="54"/>
      <c r="Z963" s="53"/>
      <c r="AA963" s="24"/>
      <c r="AB963" s="24"/>
      <c r="AC963" s="24"/>
      <c r="AD963" s="24"/>
      <c r="AE963" s="24"/>
      <c r="AF963" s="24"/>
      <c r="AG963" s="49"/>
      <c r="AH963" s="54"/>
      <c r="AI963" s="53"/>
      <c r="AJ963" s="24"/>
      <c r="AK963" s="24"/>
      <c r="AL963" s="24"/>
      <c r="AM963" s="24"/>
      <c r="AN963" s="24"/>
      <c r="AO963" s="24"/>
      <c r="AP963" s="49"/>
      <c r="AQ963" s="54"/>
      <c r="AR963" s="54"/>
      <c r="AS963" s="54"/>
      <c r="AT963" s="29"/>
      <c r="AU963" s="24"/>
      <c r="AV963" s="24"/>
      <c r="AW963" s="24"/>
      <c r="AX963" s="24"/>
      <c r="AY963" s="24"/>
      <c r="AZ963" s="49"/>
      <c r="BA963" s="138"/>
      <c r="BB963" s="136"/>
      <c r="BF963" s="60"/>
      <c r="CS963" s="63"/>
    </row>
    <row r="964" spans="1:97" s="61" customFormat="1" ht="12.75" x14ac:dyDescent="0.2">
      <c r="A964" s="151"/>
      <c r="B964" s="151"/>
      <c r="C964" s="151"/>
      <c r="D964" s="153"/>
      <c r="E964" s="167"/>
      <c r="F964" s="153"/>
      <c r="G964" s="49"/>
      <c r="H964" s="53"/>
      <c r="I964" s="24"/>
      <c r="J964" s="24"/>
      <c r="K964" s="24"/>
      <c r="L964" s="24"/>
      <c r="M964" s="24"/>
      <c r="N964" s="24"/>
      <c r="O964" s="49"/>
      <c r="P964" s="54"/>
      <c r="Q964" s="53"/>
      <c r="R964" s="24"/>
      <c r="S964" s="24"/>
      <c r="T964" s="24"/>
      <c r="U964" s="24"/>
      <c r="V964" s="24"/>
      <c r="W964" s="24"/>
      <c r="X964" s="49"/>
      <c r="Y964" s="54"/>
      <c r="Z964" s="53"/>
      <c r="AA964" s="24"/>
      <c r="AB964" s="24"/>
      <c r="AC964" s="24"/>
      <c r="AD964" s="24"/>
      <c r="AE964" s="24"/>
      <c r="AF964" s="24"/>
      <c r="AG964" s="49"/>
      <c r="AH964" s="54"/>
      <c r="AI964" s="53"/>
      <c r="AJ964" s="24"/>
      <c r="AK964" s="24"/>
      <c r="AL964" s="24"/>
      <c r="AM964" s="24"/>
      <c r="AN964" s="24"/>
      <c r="AO964" s="24"/>
      <c r="AP964" s="49"/>
      <c r="AQ964" s="54"/>
      <c r="AR964" s="54"/>
      <c r="AS964" s="54"/>
      <c r="AT964" s="29"/>
      <c r="AU964" s="24"/>
      <c r="AV964" s="24"/>
      <c r="AW964" s="24"/>
      <c r="AX964" s="24"/>
      <c r="AY964" s="24"/>
      <c r="AZ964" s="49"/>
      <c r="BA964" s="138"/>
      <c r="BB964" s="136"/>
      <c r="BF964" s="60"/>
      <c r="CS964" s="63"/>
    </row>
    <row r="965" spans="1:97" s="61" customFormat="1" ht="12.75" x14ac:dyDescent="0.2">
      <c r="A965" s="151"/>
      <c r="B965" s="151"/>
      <c r="C965" s="151"/>
      <c r="D965" s="153"/>
      <c r="E965" s="167"/>
      <c r="F965" s="153"/>
      <c r="G965" s="49"/>
      <c r="H965" s="53"/>
      <c r="I965" s="24"/>
      <c r="J965" s="24"/>
      <c r="K965" s="24"/>
      <c r="L965" s="24"/>
      <c r="M965" s="24"/>
      <c r="N965" s="24"/>
      <c r="O965" s="49"/>
      <c r="P965" s="54"/>
      <c r="Q965" s="53"/>
      <c r="R965" s="24"/>
      <c r="S965" s="24"/>
      <c r="T965" s="24"/>
      <c r="U965" s="24"/>
      <c r="V965" s="24"/>
      <c r="W965" s="24"/>
      <c r="X965" s="49"/>
      <c r="Y965" s="54"/>
      <c r="Z965" s="53"/>
      <c r="AA965" s="24"/>
      <c r="AB965" s="24"/>
      <c r="AC965" s="24"/>
      <c r="AD965" s="24"/>
      <c r="AE965" s="24"/>
      <c r="AF965" s="24"/>
      <c r="AG965" s="49"/>
      <c r="AH965" s="54"/>
      <c r="AI965" s="53"/>
      <c r="AJ965" s="24"/>
      <c r="AK965" s="24"/>
      <c r="AL965" s="24"/>
      <c r="AM965" s="24"/>
      <c r="AN965" s="24"/>
      <c r="AO965" s="24"/>
      <c r="AP965" s="49"/>
      <c r="AQ965" s="54"/>
      <c r="AR965" s="54"/>
      <c r="AS965" s="54"/>
      <c r="AT965" s="29"/>
      <c r="AU965" s="24"/>
      <c r="AV965" s="24"/>
      <c r="AW965" s="24"/>
      <c r="AX965" s="24"/>
      <c r="AY965" s="24"/>
      <c r="AZ965" s="49"/>
      <c r="BA965" s="138"/>
      <c r="BB965" s="136"/>
      <c r="BF965" s="60"/>
      <c r="CS965" s="63"/>
    </row>
    <row r="966" spans="1:97" s="61" customFormat="1" ht="12.75" x14ac:dyDescent="0.2">
      <c r="A966" s="151"/>
      <c r="B966" s="151"/>
      <c r="C966" s="151"/>
      <c r="D966" s="153"/>
      <c r="E966" s="167"/>
      <c r="F966" s="153"/>
      <c r="G966" s="49"/>
      <c r="H966" s="53"/>
      <c r="I966" s="24"/>
      <c r="J966" s="24"/>
      <c r="K966" s="24"/>
      <c r="L966" s="24"/>
      <c r="M966" s="24"/>
      <c r="N966" s="24"/>
      <c r="O966" s="49"/>
      <c r="P966" s="54"/>
      <c r="Q966" s="53"/>
      <c r="R966" s="24"/>
      <c r="S966" s="24"/>
      <c r="T966" s="24"/>
      <c r="U966" s="24"/>
      <c r="V966" s="24"/>
      <c r="W966" s="24"/>
      <c r="X966" s="49"/>
      <c r="Y966" s="54"/>
      <c r="Z966" s="53"/>
      <c r="AA966" s="24"/>
      <c r="AB966" s="24"/>
      <c r="AC966" s="24"/>
      <c r="AD966" s="24"/>
      <c r="AE966" s="24"/>
      <c r="AF966" s="24"/>
      <c r="AG966" s="49"/>
      <c r="AH966" s="54"/>
      <c r="AI966" s="53"/>
      <c r="AJ966" s="24"/>
      <c r="AK966" s="24"/>
      <c r="AL966" s="24"/>
      <c r="AM966" s="24"/>
      <c r="AN966" s="24"/>
      <c r="AO966" s="24"/>
      <c r="AP966" s="49"/>
      <c r="AQ966" s="54"/>
      <c r="AR966" s="54"/>
      <c r="AS966" s="54"/>
      <c r="AT966" s="29"/>
      <c r="AU966" s="24"/>
      <c r="AV966" s="24"/>
      <c r="AW966" s="24"/>
      <c r="AX966" s="24"/>
      <c r="AY966" s="24"/>
      <c r="AZ966" s="49"/>
      <c r="BA966" s="138"/>
      <c r="BB966" s="136"/>
      <c r="BF966" s="60"/>
      <c r="CS966" s="63"/>
    </row>
    <row r="967" spans="1:97" s="61" customFormat="1" ht="12.75" x14ac:dyDescent="0.2">
      <c r="A967" s="151"/>
      <c r="B967" s="151"/>
      <c r="C967" s="151"/>
      <c r="D967" s="153"/>
      <c r="E967" s="167"/>
      <c r="F967" s="153"/>
      <c r="G967" s="49"/>
      <c r="H967" s="53"/>
      <c r="I967" s="24"/>
      <c r="J967" s="24"/>
      <c r="K967" s="24"/>
      <c r="L967" s="24"/>
      <c r="M967" s="24"/>
      <c r="N967" s="24"/>
      <c r="O967" s="49"/>
      <c r="P967" s="54"/>
      <c r="Q967" s="53"/>
      <c r="R967" s="24"/>
      <c r="S967" s="24"/>
      <c r="T967" s="24"/>
      <c r="U967" s="24"/>
      <c r="V967" s="24"/>
      <c r="W967" s="24"/>
      <c r="X967" s="49"/>
      <c r="Y967" s="54"/>
      <c r="Z967" s="53"/>
      <c r="AA967" s="24"/>
      <c r="AB967" s="24"/>
      <c r="AC967" s="24"/>
      <c r="AD967" s="24"/>
      <c r="AE967" s="24"/>
      <c r="AF967" s="24"/>
      <c r="AG967" s="49"/>
      <c r="AH967" s="54"/>
      <c r="AI967" s="53"/>
      <c r="AJ967" s="24"/>
      <c r="AK967" s="24"/>
      <c r="AL967" s="24"/>
      <c r="AM967" s="24"/>
      <c r="AN967" s="24"/>
      <c r="AO967" s="24"/>
      <c r="AP967" s="49"/>
      <c r="AQ967" s="54"/>
      <c r="AR967" s="54"/>
      <c r="AS967" s="54"/>
      <c r="AT967" s="29"/>
      <c r="AU967" s="24"/>
      <c r="AV967" s="24"/>
      <c r="AW967" s="24"/>
      <c r="AX967" s="24"/>
      <c r="AY967" s="24"/>
      <c r="AZ967" s="49"/>
      <c r="BA967" s="138"/>
      <c r="BB967" s="136"/>
      <c r="BF967" s="60"/>
      <c r="CS967" s="63"/>
    </row>
    <row r="968" spans="1:97" s="61" customFormat="1" ht="12.75" x14ac:dyDescent="0.2">
      <c r="A968" s="151"/>
      <c r="B968" s="151"/>
      <c r="C968" s="151"/>
      <c r="D968" s="153"/>
      <c r="E968" s="167"/>
      <c r="F968" s="153"/>
      <c r="G968" s="49"/>
      <c r="H968" s="53"/>
      <c r="I968" s="24"/>
      <c r="J968" s="24"/>
      <c r="K968" s="24"/>
      <c r="L968" s="24"/>
      <c r="M968" s="24"/>
      <c r="N968" s="24"/>
      <c r="O968" s="49"/>
      <c r="P968" s="54"/>
      <c r="Q968" s="53"/>
      <c r="R968" s="24"/>
      <c r="S968" s="24"/>
      <c r="T968" s="24"/>
      <c r="U968" s="24"/>
      <c r="V968" s="24"/>
      <c r="W968" s="24"/>
      <c r="X968" s="49"/>
      <c r="Y968" s="54"/>
      <c r="Z968" s="53"/>
      <c r="AA968" s="24"/>
      <c r="AB968" s="24"/>
      <c r="AC968" s="24"/>
      <c r="AD968" s="24"/>
      <c r="AE968" s="24"/>
      <c r="AF968" s="24"/>
      <c r="AG968" s="49"/>
      <c r="AH968" s="54"/>
      <c r="AI968" s="53"/>
      <c r="AJ968" s="24"/>
      <c r="AK968" s="24"/>
      <c r="AL968" s="24"/>
      <c r="AM968" s="24"/>
      <c r="AN968" s="24"/>
      <c r="AO968" s="24"/>
      <c r="AP968" s="49"/>
      <c r="AQ968" s="54"/>
      <c r="AR968" s="54"/>
      <c r="AS968" s="54"/>
      <c r="AT968" s="29"/>
      <c r="AU968" s="24"/>
      <c r="AV968" s="24"/>
      <c r="AW968" s="24"/>
      <c r="AX968" s="24"/>
      <c r="AY968" s="24"/>
      <c r="AZ968" s="49"/>
      <c r="BA968" s="138"/>
      <c r="BB968" s="136"/>
      <c r="BF968" s="60"/>
      <c r="CS968" s="63"/>
    </row>
    <row r="969" spans="1:97" s="61" customFormat="1" ht="12.75" x14ac:dyDescent="0.2">
      <c r="A969" s="151"/>
      <c r="B969" s="151"/>
      <c r="C969" s="151"/>
      <c r="D969" s="153"/>
      <c r="E969" s="167"/>
      <c r="F969" s="153"/>
      <c r="G969" s="49"/>
      <c r="H969" s="53"/>
      <c r="I969" s="24"/>
      <c r="J969" s="24"/>
      <c r="K969" s="24"/>
      <c r="L969" s="24"/>
      <c r="M969" s="24"/>
      <c r="N969" s="24"/>
      <c r="O969" s="49"/>
      <c r="P969" s="54"/>
      <c r="Q969" s="53"/>
      <c r="R969" s="24"/>
      <c r="S969" s="24"/>
      <c r="T969" s="24"/>
      <c r="U969" s="24"/>
      <c r="V969" s="24"/>
      <c r="W969" s="24"/>
      <c r="X969" s="49"/>
      <c r="Y969" s="54"/>
      <c r="Z969" s="53"/>
      <c r="AA969" s="24"/>
      <c r="AB969" s="24"/>
      <c r="AC969" s="24"/>
      <c r="AD969" s="24"/>
      <c r="AE969" s="24"/>
      <c r="AF969" s="24"/>
      <c r="AG969" s="49"/>
      <c r="AH969" s="54"/>
      <c r="AI969" s="53"/>
      <c r="AJ969" s="24"/>
      <c r="AK969" s="24"/>
      <c r="AL969" s="24"/>
      <c r="AM969" s="24"/>
      <c r="AN969" s="24"/>
      <c r="AO969" s="24"/>
      <c r="AP969" s="49"/>
      <c r="AQ969" s="54"/>
      <c r="AR969" s="54"/>
      <c r="AS969" s="54"/>
      <c r="AT969" s="29"/>
      <c r="AU969" s="24"/>
      <c r="AV969" s="24"/>
      <c r="AW969" s="24"/>
      <c r="AX969" s="24"/>
      <c r="AY969" s="24"/>
      <c r="AZ969" s="49"/>
      <c r="BA969" s="138"/>
      <c r="BB969" s="136"/>
      <c r="BF969" s="60"/>
      <c r="CS969" s="63"/>
    </row>
    <row r="970" spans="1:97" s="61" customFormat="1" ht="12.75" x14ac:dyDescent="0.2">
      <c r="A970" s="151"/>
      <c r="B970" s="151"/>
      <c r="C970" s="151"/>
      <c r="D970" s="153"/>
      <c r="E970" s="167"/>
      <c r="F970" s="153"/>
      <c r="G970" s="49"/>
      <c r="H970" s="53"/>
      <c r="I970" s="24"/>
      <c r="J970" s="24"/>
      <c r="K970" s="24"/>
      <c r="L970" s="24"/>
      <c r="M970" s="24"/>
      <c r="N970" s="24"/>
      <c r="O970" s="49"/>
      <c r="P970" s="54"/>
      <c r="Q970" s="53"/>
      <c r="R970" s="24"/>
      <c r="S970" s="24"/>
      <c r="T970" s="24"/>
      <c r="U970" s="24"/>
      <c r="V970" s="24"/>
      <c r="W970" s="24"/>
      <c r="X970" s="49"/>
      <c r="Y970" s="54"/>
      <c r="Z970" s="53"/>
      <c r="AA970" s="24"/>
      <c r="AB970" s="24"/>
      <c r="AC970" s="24"/>
      <c r="AD970" s="24"/>
      <c r="AE970" s="24"/>
      <c r="AF970" s="24"/>
      <c r="AG970" s="49"/>
      <c r="AH970" s="54"/>
      <c r="AI970" s="53"/>
      <c r="AJ970" s="24"/>
      <c r="AK970" s="24"/>
      <c r="AL970" s="24"/>
      <c r="AM970" s="24"/>
      <c r="AN970" s="24"/>
      <c r="AO970" s="24"/>
      <c r="AP970" s="49"/>
      <c r="AQ970" s="54"/>
      <c r="AR970" s="54"/>
      <c r="AS970" s="54"/>
      <c r="AT970" s="29"/>
      <c r="AU970" s="24"/>
      <c r="AV970" s="24"/>
      <c r="AW970" s="24"/>
      <c r="AX970" s="24"/>
      <c r="AY970" s="24"/>
      <c r="AZ970" s="49"/>
      <c r="BA970" s="138"/>
      <c r="BB970" s="136"/>
      <c r="BF970" s="60"/>
      <c r="CS970" s="63"/>
    </row>
    <row r="971" spans="1:97" s="61" customFormat="1" ht="12.75" x14ac:dyDescent="0.2">
      <c r="A971" s="151"/>
      <c r="B971" s="151"/>
      <c r="C971" s="151"/>
      <c r="D971" s="153"/>
      <c r="E971" s="167"/>
      <c r="F971" s="153"/>
      <c r="G971" s="49"/>
      <c r="H971" s="53"/>
      <c r="I971" s="24"/>
      <c r="J971" s="24"/>
      <c r="K971" s="24"/>
      <c r="L971" s="24"/>
      <c r="M971" s="24"/>
      <c r="N971" s="24"/>
      <c r="O971" s="49"/>
      <c r="P971" s="54"/>
      <c r="Q971" s="53"/>
      <c r="R971" s="24"/>
      <c r="S971" s="24"/>
      <c r="T971" s="24"/>
      <c r="U971" s="24"/>
      <c r="V971" s="24"/>
      <c r="W971" s="24"/>
      <c r="X971" s="49"/>
      <c r="Y971" s="54"/>
      <c r="Z971" s="53"/>
      <c r="AA971" s="24"/>
      <c r="AB971" s="24"/>
      <c r="AC971" s="24"/>
      <c r="AD971" s="24"/>
      <c r="AE971" s="24"/>
      <c r="AF971" s="24"/>
      <c r="AG971" s="49"/>
      <c r="AH971" s="54"/>
      <c r="AI971" s="53"/>
      <c r="AJ971" s="24"/>
      <c r="AK971" s="24"/>
      <c r="AL971" s="24"/>
      <c r="AM971" s="24"/>
      <c r="AN971" s="24"/>
      <c r="AO971" s="24"/>
      <c r="AP971" s="49"/>
      <c r="AQ971" s="54"/>
      <c r="AR971" s="54"/>
      <c r="AS971" s="54"/>
      <c r="AT971" s="29"/>
      <c r="AU971" s="24"/>
      <c r="AV971" s="24"/>
      <c r="AW971" s="24"/>
      <c r="AX971" s="24"/>
      <c r="AY971" s="24"/>
      <c r="AZ971" s="49"/>
      <c r="BA971" s="138"/>
      <c r="BB971" s="136"/>
      <c r="BF971" s="60"/>
      <c r="CS971" s="63"/>
    </row>
    <row r="972" spans="1:97" s="61" customFormat="1" ht="12.75" x14ac:dyDescent="0.2">
      <c r="A972" s="151"/>
      <c r="B972" s="151"/>
      <c r="C972" s="151"/>
      <c r="D972" s="153"/>
      <c r="E972" s="167"/>
      <c r="F972" s="153"/>
      <c r="G972" s="49"/>
      <c r="H972" s="53"/>
      <c r="I972" s="24"/>
      <c r="J972" s="24"/>
      <c r="K972" s="24"/>
      <c r="L972" s="24"/>
      <c r="M972" s="24"/>
      <c r="N972" s="24"/>
      <c r="O972" s="49"/>
      <c r="P972" s="54"/>
      <c r="Q972" s="53"/>
      <c r="R972" s="24"/>
      <c r="S972" s="24"/>
      <c r="T972" s="24"/>
      <c r="U972" s="24"/>
      <c r="V972" s="24"/>
      <c r="W972" s="24"/>
      <c r="X972" s="49"/>
      <c r="Y972" s="54"/>
      <c r="Z972" s="53"/>
      <c r="AA972" s="24"/>
      <c r="AB972" s="24"/>
      <c r="AC972" s="24"/>
      <c r="AD972" s="24"/>
      <c r="AE972" s="24"/>
      <c r="AF972" s="24"/>
      <c r="AG972" s="49"/>
      <c r="AH972" s="54"/>
      <c r="AI972" s="53"/>
      <c r="AJ972" s="24"/>
      <c r="AK972" s="24"/>
      <c r="AL972" s="24"/>
      <c r="AM972" s="24"/>
      <c r="AN972" s="24"/>
      <c r="AO972" s="24"/>
      <c r="AP972" s="49"/>
      <c r="AQ972" s="54"/>
      <c r="AR972" s="54"/>
      <c r="AS972" s="54"/>
      <c r="AT972" s="29"/>
      <c r="AU972" s="24"/>
      <c r="AV972" s="24"/>
      <c r="AW972" s="24"/>
      <c r="AX972" s="24"/>
      <c r="AY972" s="24"/>
      <c r="AZ972" s="49"/>
      <c r="BA972" s="138"/>
      <c r="BB972" s="136"/>
      <c r="BF972" s="60"/>
      <c r="CS972" s="63"/>
    </row>
    <row r="973" spans="1:97" s="61" customFormat="1" ht="12.75" x14ac:dyDescent="0.2">
      <c r="A973" s="151"/>
      <c r="B973" s="151"/>
      <c r="C973" s="151"/>
      <c r="D973" s="153"/>
      <c r="E973" s="167"/>
      <c r="F973" s="153"/>
      <c r="G973" s="49"/>
      <c r="H973" s="53"/>
      <c r="I973" s="24"/>
      <c r="J973" s="24"/>
      <c r="K973" s="24"/>
      <c r="L973" s="24"/>
      <c r="M973" s="24"/>
      <c r="N973" s="24"/>
      <c r="O973" s="49"/>
      <c r="P973" s="54"/>
      <c r="Q973" s="53"/>
      <c r="R973" s="24"/>
      <c r="S973" s="24"/>
      <c r="T973" s="24"/>
      <c r="U973" s="24"/>
      <c r="V973" s="24"/>
      <c r="W973" s="24"/>
      <c r="X973" s="49"/>
      <c r="Y973" s="54"/>
      <c r="Z973" s="53"/>
      <c r="AA973" s="24"/>
      <c r="AB973" s="24"/>
      <c r="AC973" s="24"/>
      <c r="AD973" s="24"/>
      <c r="AE973" s="24"/>
      <c r="AF973" s="24"/>
      <c r="AG973" s="49"/>
      <c r="AH973" s="54"/>
      <c r="AI973" s="53"/>
      <c r="AJ973" s="24"/>
      <c r="AK973" s="24"/>
      <c r="AL973" s="24"/>
      <c r="AM973" s="24"/>
      <c r="AN973" s="24"/>
      <c r="AO973" s="24"/>
      <c r="AP973" s="49"/>
      <c r="AQ973" s="54"/>
      <c r="AR973" s="54"/>
      <c r="AS973" s="54"/>
      <c r="AT973" s="29"/>
      <c r="AU973" s="24"/>
      <c r="AV973" s="24"/>
      <c r="AW973" s="24"/>
      <c r="AX973" s="24"/>
      <c r="AY973" s="24"/>
      <c r="AZ973" s="49"/>
      <c r="BA973" s="138"/>
      <c r="BB973" s="136"/>
      <c r="BF973" s="60"/>
      <c r="CS973" s="63"/>
    </row>
    <row r="974" spans="1:97" s="61" customFormat="1" ht="12.75" x14ac:dyDescent="0.2">
      <c r="A974" s="151"/>
      <c r="B974" s="151"/>
      <c r="C974" s="151"/>
      <c r="D974" s="153"/>
      <c r="E974" s="167"/>
      <c r="F974" s="153"/>
      <c r="G974" s="49"/>
      <c r="H974" s="53"/>
      <c r="I974" s="24"/>
      <c r="J974" s="24"/>
      <c r="K974" s="24"/>
      <c r="L974" s="24"/>
      <c r="M974" s="24"/>
      <c r="N974" s="24"/>
      <c r="O974" s="49"/>
      <c r="P974" s="54"/>
      <c r="Q974" s="53"/>
      <c r="R974" s="24"/>
      <c r="S974" s="24"/>
      <c r="T974" s="24"/>
      <c r="U974" s="24"/>
      <c r="V974" s="24"/>
      <c r="W974" s="24"/>
      <c r="X974" s="49"/>
      <c r="Y974" s="54"/>
      <c r="Z974" s="53"/>
      <c r="AA974" s="24"/>
      <c r="AB974" s="24"/>
      <c r="AC974" s="24"/>
      <c r="AD974" s="24"/>
      <c r="AE974" s="24"/>
      <c r="AF974" s="24"/>
      <c r="AG974" s="49"/>
      <c r="AH974" s="54"/>
      <c r="AI974" s="53"/>
      <c r="AJ974" s="24"/>
      <c r="AK974" s="24"/>
      <c r="AL974" s="24"/>
      <c r="AM974" s="24"/>
      <c r="AN974" s="24"/>
      <c r="AO974" s="24"/>
      <c r="AP974" s="49"/>
      <c r="AQ974" s="54"/>
      <c r="AR974" s="54"/>
      <c r="AS974" s="54"/>
      <c r="AT974" s="29"/>
      <c r="AU974" s="24"/>
      <c r="AV974" s="24"/>
      <c r="AW974" s="24"/>
      <c r="AX974" s="24"/>
      <c r="AY974" s="24"/>
      <c r="AZ974" s="49"/>
      <c r="BA974" s="138"/>
      <c r="BB974" s="136"/>
      <c r="BF974" s="60"/>
      <c r="CS974" s="63"/>
    </row>
    <row r="975" spans="1:97" s="61" customFormat="1" ht="12.75" x14ac:dyDescent="0.2">
      <c r="A975" s="151"/>
      <c r="B975" s="151"/>
      <c r="C975" s="151"/>
      <c r="D975" s="153"/>
      <c r="E975" s="167"/>
      <c r="F975" s="153"/>
      <c r="G975" s="49"/>
      <c r="H975" s="53"/>
      <c r="I975" s="24"/>
      <c r="J975" s="24"/>
      <c r="K975" s="24"/>
      <c r="L975" s="24"/>
      <c r="M975" s="24"/>
      <c r="N975" s="24"/>
      <c r="O975" s="49"/>
      <c r="P975" s="54"/>
      <c r="Q975" s="53"/>
      <c r="R975" s="24"/>
      <c r="S975" s="24"/>
      <c r="T975" s="24"/>
      <c r="U975" s="24"/>
      <c r="V975" s="24"/>
      <c r="W975" s="24"/>
      <c r="X975" s="49"/>
      <c r="Y975" s="54"/>
      <c r="Z975" s="53"/>
      <c r="AA975" s="24"/>
      <c r="AB975" s="24"/>
      <c r="AC975" s="24"/>
      <c r="AD975" s="24"/>
      <c r="AE975" s="24"/>
      <c r="AF975" s="24"/>
      <c r="AG975" s="49"/>
      <c r="AH975" s="54"/>
      <c r="AI975" s="53"/>
      <c r="AJ975" s="24"/>
      <c r="AK975" s="24"/>
      <c r="AL975" s="24"/>
      <c r="AM975" s="24"/>
      <c r="AN975" s="24"/>
      <c r="AO975" s="24"/>
      <c r="AP975" s="49"/>
      <c r="AQ975" s="54"/>
      <c r="AR975" s="54"/>
      <c r="AS975" s="54"/>
      <c r="AT975" s="29"/>
      <c r="AU975" s="24"/>
      <c r="AV975" s="24"/>
      <c r="AW975" s="24"/>
      <c r="AX975" s="24"/>
      <c r="AY975" s="24"/>
      <c r="AZ975" s="49"/>
      <c r="BA975" s="138"/>
      <c r="BB975" s="136"/>
      <c r="BF975" s="60"/>
      <c r="CS975" s="63"/>
    </row>
    <row r="976" spans="1:97" s="61" customFormat="1" ht="12.75" x14ac:dyDescent="0.2">
      <c r="A976" s="151"/>
      <c r="B976" s="151"/>
      <c r="C976" s="151"/>
      <c r="D976" s="153"/>
      <c r="E976" s="167"/>
      <c r="F976" s="153"/>
      <c r="G976" s="49"/>
      <c r="H976" s="53"/>
      <c r="I976" s="24"/>
      <c r="J976" s="24"/>
      <c r="K976" s="24"/>
      <c r="L976" s="24"/>
      <c r="M976" s="24"/>
      <c r="N976" s="24"/>
      <c r="O976" s="49"/>
      <c r="P976" s="54"/>
      <c r="Q976" s="53"/>
      <c r="R976" s="24"/>
      <c r="S976" s="24"/>
      <c r="T976" s="24"/>
      <c r="U976" s="24"/>
      <c r="V976" s="24"/>
      <c r="W976" s="24"/>
      <c r="X976" s="49"/>
      <c r="Y976" s="54"/>
      <c r="Z976" s="53"/>
      <c r="AA976" s="24"/>
      <c r="AB976" s="24"/>
      <c r="AC976" s="24"/>
      <c r="AD976" s="24"/>
      <c r="AE976" s="24"/>
      <c r="AF976" s="24"/>
      <c r="AG976" s="49"/>
      <c r="AH976" s="54"/>
      <c r="AI976" s="53"/>
      <c r="AJ976" s="24"/>
      <c r="AK976" s="24"/>
      <c r="AL976" s="24"/>
      <c r="AM976" s="24"/>
      <c r="AN976" s="24"/>
      <c r="AO976" s="24"/>
      <c r="AP976" s="49"/>
      <c r="AQ976" s="54"/>
      <c r="AR976" s="54"/>
      <c r="AS976" s="54"/>
      <c r="AT976" s="29"/>
      <c r="AU976" s="24"/>
      <c r="AV976" s="24"/>
      <c r="AW976" s="24"/>
      <c r="AX976" s="24"/>
      <c r="AY976" s="24"/>
      <c r="AZ976" s="49"/>
      <c r="BA976" s="138"/>
      <c r="BB976" s="136"/>
      <c r="BF976" s="60"/>
      <c r="CS976" s="63"/>
    </row>
    <row r="977" spans="1:97" s="61" customFormat="1" ht="12.75" x14ac:dyDescent="0.2">
      <c r="A977" s="151"/>
      <c r="B977" s="151"/>
      <c r="C977" s="151"/>
      <c r="D977" s="153"/>
      <c r="E977" s="167"/>
      <c r="F977" s="153"/>
      <c r="G977" s="49"/>
      <c r="H977" s="53"/>
      <c r="I977" s="24"/>
      <c r="J977" s="24"/>
      <c r="K977" s="24"/>
      <c r="L977" s="24"/>
      <c r="M977" s="24"/>
      <c r="N977" s="24"/>
      <c r="O977" s="49"/>
      <c r="P977" s="54"/>
      <c r="Q977" s="53"/>
      <c r="R977" s="24"/>
      <c r="S977" s="24"/>
      <c r="T977" s="24"/>
      <c r="U977" s="24"/>
      <c r="V977" s="24"/>
      <c r="W977" s="24"/>
      <c r="X977" s="49"/>
      <c r="Y977" s="54"/>
      <c r="Z977" s="53"/>
      <c r="AA977" s="24"/>
      <c r="AB977" s="24"/>
      <c r="AC977" s="24"/>
      <c r="AD977" s="24"/>
      <c r="AE977" s="24"/>
      <c r="AF977" s="24"/>
      <c r="AG977" s="49"/>
      <c r="AH977" s="54"/>
      <c r="AI977" s="53"/>
      <c r="AJ977" s="24"/>
      <c r="AK977" s="24"/>
      <c r="AL977" s="24"/>
      <c r="AM977" s="24"/>
      <c r="AN977" s="24"/>
      <c r="AO977" s="24"/>
      <c r="AP977" s="49"/>
      <c r="AQ977" s="54"/>
      <c r="AR977" s="54"/>
      <c r="AS977" s="54"/>
      <c r="AT977" s="29"/>
      <c r="AU977" s="24"/>
      <c r="AV977" s="24"/>
      <c r="AW977" s="24"/>
      <c r="AX977" s="24"/>
      <c r="AY977" s="24"/>
      <c r="AZ977" s="49"/>
      <c r="BA977" s="138"/>
      <c r="BB977" s="136"/>
      <c r="BF977" s="60"/>
      <c r="CS977" s="63"/>
    </row>
    <row r="978" spans="1:97" s="61" customFormat="1" ht="12.75" x14ac:dyDescent="0.2">
      <c r="A978" s="151"/>
      <c r="B978" s="151"/>
      <c r="C978" s="151"/>
      <c r="D978" s="153"/>
      <c r="E978" s="167"/>
      <c r="F978" s="153"/>
      <c r="G978" s="49"/>
      <c r="H978" s="53"/>
      <c r="I978" s="24"/>
      <c r="J978" s="24"/>
      <c r="K978" s="24"/>
      <c r="L978" s="24"/>
      <c r="M978" s="24"/>
      <c r="N978" s="24"/>
      <c r="O978" s="49"/>
      <c r="P978" s="54"/>
      <c r="Q978" s="53"/>
      <c r="R978" s="24"/>
      <c r="S978" s="24"/>
      <c r="T978" s="24"/>
      <c r="U978" s="24"/>
      <c r="V978" s="24"/>
      <c r="W978" s="24"/>
      <c r="X978" s="49"/>
      <c r="Y978" s="54"/>
      <c r="Z978" s="53"/>
      <c r="AA978" s="24"/>
      <c r="AB978" s="24"/>
      <c r="AC978" s="24"/>
      <c r="AD978" s="24"/>
      <c r="AE978" s="24"/>
      <c r="AF978" s="24"/>
      <c r="AG978" s="49"/>
      <c r="AH978" s="54"/>
      <c r="AI978" s="53"/>
      <c r="AJ978" s="24"/>
      <c r="AK978" s="24"/>
      <c r="AL978" s="24"/>
      <c r="AM978" s="24"/>
      <c r="AN978" s="24"/>
      <c r="AO978" s="24"/>
      <c r="AP978" s="49"/>
      <c r="AQ978" s="54"/>
      <c r="AR978" s="54"/>
      <c r="AS978" s="54"/>
      <c r="AT978" s="29"/>
      <c r="AU978" s="24"/>
      <c r="AV978" s="24"/>
      <c r="AW978" s="24"/>
      <c r="AX978" s="24"/>
      <c r="AY978" s="24"/>
      <c r="AZ978" s="49"/>
      <c r="BA978" s="138"/>
      <c r="BB978" s="136"/>
      <c r="BF978" s="60"/>
      <c r="CS978" s="63"/>
    </row>
    <row r="979" spans="1:97" s="61" customFormat="1" ht="12.75" x14ac:dyDescent="0.2">
      <c r="A979" s="151"/>
      <c r="B979" s="151"/>
      <c r="C979" s="151"/>
      <c r="D979" s="153"/>
      <c r="E979" s="167"/>
      <c r="F979" s="153"/>
      <c r="G979" s="49"/>
      <c r="H979" s="53"/>
      <c r="I979" s="24"/>
      <c r="J979" s="24"/>
      <c r="K979" s="24"/>
      <c r="L979" s="24"/>
      <c r="M979" s="24"/>
      <c r="N979" s="24"/>
      <c r="O979" s="49"/>
      <c r="P979" s="54"/>
      <c r="Q979" s="53"/>
      <c r="R979" s="24"/>
      <c r="S979" s="24"/>
      <c r="T979" s="24"/>
      <c r="U979" s="24"/>
      <c r="V979" s="24"/>
      <c r="W979" s="24"/>
      <c r="X979" s="49"/>
      <c r="Y979" s="54"/>
      <c r="Z979" s="53"/>
      <c r="AA979" s="24"/>
      <c r="AB979" s="24"/>
      <c r="AC979" s="24"/>
      <c r="AD979" s="24"/>
      <c r="AE979" s="24"/>
      <c r="AF979" s="24"/>
      <c r="AG979" s="49"/>
      <c r="AH979" s="54"/>
      <c r="AI979" s="53"/>
      <c r="AJ979" s="24"/>
      <c r="AK979" s="24"/>
      <c r="AL979" s="24"/>
      <c r="AM979" s="24"/>
      <c r="AN979" s="24"/>
      <c r="AO979" s="24"/>
      <c r="AP979" s="49"/>
      <c r="AQ979" s="54"/>
      <c r="AR979" s="54"/>
      <c r="AS979" s="54"/>
      <c r="AT979" s="29"/>
      <c r="AU979" s="24"/>
      <c r="AV979" s="24"/>
      <c r="AW979" s="24"/>
      <c r="AX979" s="24"/>
      <c r="AY979" s="24"/>
      <c r="AZ979" s="49"/>
      <c r="BA979" s="138"/>
      <c r="BB979" s="136"/>
      <c r="BF979" s="60"/>
      <c r="CS979" s="63"/>
    </row>
    <row r="980" spans="1:97" s="61" customFormat="1" ht="12.75" x14ac:dyDescent="0.2">
      <c r="A980" s="151"/>
      <c r="B980" s="151"/>
      <c r="C980" s="151"/>
      <c r="D980" s="153"/>
      <c r="E980" s="167"/>
      <c r="F980" s="153"/>
      <c r="G980" s="49"/>
      <c r="H980" s="53"/>
      <c r="I980" s="24"/>
      <c r="J980" s="24"/>
      <c r="K980" s="24"/>
      <c r="L980" s="24"/>
      <c r="M980" s="24"/>
      <c r="N980" s="24"/>
      <c r="O980" s="49"/>
      <c r="P980" s="54"/>
      <c r="Q980" s="53"/>
      <c r="R980" s="24"/>
      <c r="S980" s="24"/>
      <c r="T980" s="24"/>
      <c r="U980" s="24"/>
      <c r="V980" s="24"/>
      <c r="W980" s="24"/>
      <c r="X980" s="49"/>
      <c r="Y980" s="54"/>
      <c r="Z980" s="53"/>
      <c r="AA980" s="24"/>
      <c r="AB980" s="24"/>
      <c r="AC980" s="24"/>
      <c r="AD980" s="24"/>
      <c r="AE980" s="24"/>
      <c r="AF980" s="24"/>
      <c r="AG980" s="49"/>
      <c r="AH980" s="54"/>
      <c r="AI980" s="53"/>
      <c r="AJ980" s="24"/>
      <c r="AK980" s="24"/>
      <c r="AL980" s="24"/>
      <c r="AM980" s="24"/>
      <c r="AN980" s="24"/>
      <c r="AO980" s="24"/>
      <c r="AP980" s="49"/>
      <c r="AQ980" s="54"/>
      <c r="AR980" s="54"/>
      <c r="AS980" s="54"/>
      <c r="AT980" s="29"/>
      <c r="AU980" s="24"/>
      <c r="AV980" s="24"/>
      <c r="AW980" s="24"/>
      <c r="AX980" s="24"/>
      <c r="AY980" s="24"/>
      <c r="AZ980" s="49"/>
      <c r="BA980" s="138"/>
      <c r="BB980" s="136"/>
      <c r="BF980" s="60"/>
      <c r="CS980" s="63"/>
    </row>
    <row r="981" spans="1:97" s="61" customFormat="1" ht="12.75" x14ac:dyDescent="0.2">
      <c r="A981" s="151"/>
      <c r="B981" s="151"/>
      <c r="C981" s="151"/>
      <c r="D981" s="153"/>
      <c r="E981" s="167"/>
      <c r="F981" s="153"/>
      <c r="G981" s="49"/>
      <c r="H981" s="53"/>
      <c r="I981" s="24"/>
      <c r="J981" s="24"/>
      <c r="K981" s="24"/>
      <c r="L981" s="24"/>
      <c r="M981" s="24"/>
      <c r="N981" s="24"/>
      <c r="O981" s="49"/>
      <c r="P981" s="54"/>
      <c r="Q981" s="53"/>
      <c r="R981" s="24"/>
      <c r="S981" s="24"/>
      <c r="T981" s="24"/>
      <c r="U981" s="24"/>
      <c r="V981" s="24"/>
      <c r="W981" s="24"/>
      <c r="X981" s="49"/>
      <c r="Y981" s="54"/>
      <c r="Z981" s="53"/>
      <c r="AA981" s="24"/>
      <c r="AB981" s="24"/>
      <c r="AC981" s="24"/>
      <c r="AD981" s="24"/>
      <c r="AE981" s="24"/>
      <c r="AF981" s="24"/>
      <c r="AG981" s="49"/>
      <c r="AH981" s="54"/>
      <c r="AI981" s="53"/>
      <c r="AJ981" s="24"/>
      <c r="AK981" s="24"/>
      <c r="AL981" s="24"/>
      <c r="AM981" s="24"/>
      <c r="AN981" s="24"/>
      <c r="AO981" s="24"/>
      <c r="AP981" s="49"/>
      <c r="AQ981" s="54"/>
      <c r="AR981" s="54"/>
      <c r="AS981" s="54"/>
      <c r="AT981" s="29"/>
      <c r="AU981" s="24"/>
      <c r="AV981" s="24"/>
      <c r="AW981" s="24"/>
      <c r="AX981" s="24"/>
      <c r="AY981" s="24"/>
      <c r="AZ981" s="49"/>
      <c r="BA981" s="138"/>
      <c r="BB981" s="136"/>
      <c r="BF981" s="60"/>
      <c r="CS981" s="63"/>
    </row>
  </sheetData>
  <sheetProtection selectLockedCells="1"/>
  <mergeCells count="3113">
    <mergeCell ref="AS2:AS3"/>
    <mergeCell ref="AT2:BA2"/>
    <mergeCell ref="BB2:BB3"/>
    <mergeCell ref="BC2:BC3"/>
    <mergeCell ref="BD2:BD3"/>
    <mergeCell ref="BE2:BE3"/>
    <mergeCell ref="G2:G3"/>
    <mergeCell ref="H2:P2"/>
    <mergeCell ref="Q2:Y2"/>
    <mergeCell ref="Z2:AH2"/>
    <mergeCell ref="AI2:AQ2"/>
    <mergeCell ref="AR2:AR3"/>
    <mergeCell ref="A2:A3"/>
    <mergeCell ref="B2:B3"/>
    <mergeCell ref="C2:C3"/>
    <mergeCell ref="D2:D3"/>
    <mergeCell ref="E2:E3"/>
    <mergeCell ref="F2:F3"/>
    <mergeCell ref="A6:A7"/>
    <mergeCell ref="B6:B7"/>
    <mergeCell ref="C6:C7"/>
    <mergeCell ref="D6:D7"/>
    <mergeCell ref="E6:E7"/>
    <mergeCell ref="O4:O5"/>
    <mergeCell ref="P4:P5"/>
    <mergeCell ref="X4:X5"/>
    <mergeCell ref="Y4:Y5"/>
    <mergeCell ref="AG4:AG5"/>
    <mergeCell ref="AH4:AH5"/>
    <mergeCell ref="A4:A5"/>
    <mergeCell ref="B4:B5"/>
    <mergeCell ref="C4:C5"/>
    <mergeCell ref="D4:D5"/>
    <mergeCell ref="E4:E5"/>
    <mergeCell ref="F4:F5"/>
    <mergeCell ref="AH6:AH7"/>
    <mergeCell ref="AP6:AP7"/>
    <mergeCell ref="AQ6:AQ7"/>
    <mergeCell ref="AR6:AR7"/>
    <mergeCell ref="AS6:AS7"/>
    <mergeCell ref="BA6:BA7"/>
    <mergeCell ref="F6:F7"/>
    <mergeCell ref="O6:O7"/>
    <mergeCell ref="P6:P7"/>
    <mergeCell ref="X6:X7"/>
    <mergeCell ref="Y6:Y7"/>
    <mergeCell ref="AG6:AG7"/>
    <mergeCell ref="AP4:AP5"/>
    <mergeCell ref="AQ4:AQ5"/>
    <mergeCell ref="AR4:AR5"/>
    <mergeCell ref="AS4:AS5"/>
    <mergeCell ref="BA4:BA5"/>
    <mergeCell ref="A10:A11"/>
    <mergeCell ref="B10:B11"/>
    <mergeCell ref="C10:C11"/>
    <mergeCell ref="D10:D11"/>
    <mergeCell ref="E10:E11"/>
    <mergeCell ref="O8:O9"/>
    <mergeCell ref="P8:P9"/>
    <mergeCell ref="X8:X9"/>
    <mergeCell ref="Y8:Y9"/>
    <mergeCell ref="AG8:AG9"/>
    <mergeCell ref="AH8:AH9"/>
    <mergeCell ref="A8:A9"/>
    <mergeCell ref="B8:B9"/>
    <mergeCell ref="C8:C9"/>
    <mergeCell ref="D8:D9"/>
    <mergeCell ref="E8:E9"/>
    <mergeCell ref="F8:F9"/>
    <mergeCell ref="AH10:AH11"/>
    <mergeCell ref="AP10:AP11"/>
    <mergeCell ref="AQ10:AQ11"/>
    <mergeCell ref="AR10:AR11"/>
    <mergeCell ref="AS10:AS11"/>
    <mergeCell ref="BA10:BA11"/>
    <mergeCell ref="F10:F11"/>
    <mergeCell ref="O10:O11"/>
    <mergeCell ref="P10:P11"/>
    <mergeCell ref="X10:X11"/>
    <mergeCell ref="Y10:Y11"/>
    <mergeCell ref="AG10:AG11"/>
    <mergeCell ref="AP8:AP9"/>
    <mergeCell ref="AQ8:AQ9"/>
    <mergeCell ref="AR8:AR9"/>
    <mergeCell ref="AS8:AS9"/>
    <mergeCell ref="BA8:BA9"/>
    <mergeCell ref="A14:A15"/>
    <mergeCell ref="B14:B15"/>
    <mergeCell ref="C14:C15"/>
    <mergeCell ref="D14:D15"/>
    <mergeCell ref="E14:E15"/>
    <mergeCell ref="O12:O13"/>
    <mergeCell ref="P12:P13"/>
    <mergeCell ref="X12:X13"/>
    <mergeCell ref="Y12:Y13"/>
    <mergeCell ref="AG12:AG13"/>
    <mergeCell ref="AH12:AH13"/>
    <mergeCell ref="A12:A13"/>
    <mergeCell ref="B12:B13"/>
    <mergeCell ref="C12:C13"/>
    <mergeCell ref="D12:D13"/>
    <mergeCell ref="E12:E13"/>
    <mergeCell ref="F12:F13"/>
    <mergeCell ref="AH14:AH15"/>
    <mergeCell ref="AP14:AP15"/>
    <mergeCell ref="AQ14:AQ15"/>
    <mergeCell ref="AR14:AR15"/>
    <mergeCell ref="AS14:AS15"/>
    <mergeCell ref="BA14:BA15"/>
    <mergeCell ref="F14:F15"/>
    <mergeCell ref="O14:O15"/>
    <mergeCell ref="P14:P15"/>
    <mergeCell ref="X14:X15"/>
    <mergeCell ref="Y14:Y15"/>
    <mergeCell ref="AG14:AG15"/>
    <mergeCell ref="AP12:AP13"/>
    <mergeCell ref="AQ12:AQ13"/>
    <mergeCell ref="AR12:AR13"/>
    <mergeCell ref="AS12:AS13"/>
    <mergeCell ref="BA12:BA13"/>
    <mergeCell ref="A18:A19"/>
    <mergeCell ref="B18:B19"/>
    <mergeCell ref="C18:C19"/>
    <mergeCell ref="D18:D19"/>
    <mergeCell ref="E18:E19"/>
    <mergeCell ref="O16:O17"/>
    <mergeCell ref="P16:P17"/>
    <mergeCell ref="X16:X17"/>
    <mergeCell ref="Y16:Y17"/>
    <mergeCell ref="AG16:AG17"/>
    <mergeCell ref="AH16:AH17"/>
    <mergeCell ref="A16:A17"/>
    <mergeCell ref="B16:B17"/>
    <mergeCell ref="C16:C17"/>
    <mergeCell ref="D16:D17"/>
    <mergeCell ref="E16:E17"/>
    <mergeCell ref="F16:F17"/>
    <mergeCell ref="AH18:AH19"/>
    <mergeCell ref="AP18:AP19"/>
    <mergeCell ref="AQ18:AQ19"/>
    <mergeCell ref="AR18:AR19"/>
    <mergeCell ref="AS18:AS19"/>
    <mergeCell ref="BA18:BA19"/>
    <mergeCell ref="F18:F19"/>
    <mergeCell ref="O18:O19"/>
    <mergeCell ref="P18:P19"/>
    <mergeCell ref="X18:X19"/>
    <mergeCell ref="Y18:Y19"/>
    <mergeCell ref="AG18:AG19"/>
    <mergeCell ref="AP16:AP17"/>
    <mergeCell ref="AQ16:AQ17"/>
    <mergeCell ref="AR16:AR17"/>
    <mergeCell ref="AS16:AS17"/>
    <mergeCell ref="BA16:BA17"/>
    <mergeCell ref="A22:A23"/>
    <mergeCell ref="B22:B23"/>
    <mergeCell ref="C22:C23"/>
    <mergeCell ref="D22:D23"/>
    <mergeCell ref="E22:E23"/>
    <mergeCell ref="O20:O21"/>
    <mergeCell ref="P20:P21"/>
    <mergeCell ref="X20:X21"/>
    <mergeCell ref="Y20:Y21"/>
    <mergeCell ref="AG20:AG21"/>
    <mergeCell ref="AH20:AH21"/>
    <mergeCell ref="A20:A21"/>
    <mergeCell ref="B20:B21"/>
    <mergeCell ref="C20:C21"/>
    <mergeCell ref="D20:D21"/>
    <mergeCell ref="E20:E21"/>
    <mergeCell ref="F20:F21"/>
    <mergeCell ref="AH22:AH23"/>
    <mergeCell ref="AP22:AP23"/>
    <mergeCell ref="AQ22:AQ23"/>
    <mergeCell ref="AR22:AR23"/>
    <mergeCell ref="AS22:AS23"/>
    <mergeCell ref="BA22:BA23"/>
    <mergeCell ref="F22:F23"/>
    <mergeCell ref="O22:O23"/>
    <mergeCell ref="P22:P23"/>
    <mergeCell ref="X22:X23"/>
    <mergeCell ref="Y22:Y23"/>
    <mergeCell ref="AG22:AG23"/>
    <mergeCell ref="AP20:AP21"/>
    <mergeCell ref="AQ20:AQ21"/>
    <mergeCell ref="AR20:AR21"/>
    <mergeCell ref="AS20:AS21"/>
    <mergeCell ref="BA20:BA21"/>
    <mergeCell ref="A26:A27"/>
    <mergeCell ref="B26:B27"/>
    <mergeCell ref="C26:C27"/>
    <mergeCell ref="D26:D27"/>
    <mergeCell ref="E26:E27"/>
    <mergeCell ref="O24:O25"/>
    <mergeCell ref="P24:P25"/>
    <mergeCell ref="X24:X25"/>
    <mergeCell ref="Y24:Y25"/>
    <mergeCell ref="AG24:AG25"/>
    <mergeCell ref="AH24:AH25"/>
    <mergeCell ref="A24:A25"/>
    <mergeCell ref="B24:B25"/>
    <mergeCell ref="C24:C25"/>
    <mergeCell ref="D24:D25"/>
    <mergeCell ref="E24:E25"/>
    <mergeCell ref="F24:F25"/>
    <mergeCell ref="AH26:AH27"/>
    <mergeCell ref="AP26:AP27"/>
    <mergeCell ref="AQ26:AQ27"/>
    <mergeCell ref="AR26:AR27"/>
    <mergeCell ref="AS26:AS27"/>
    <mergeCell ref="BA26:BA27"/>
    <mergeCell ref="F26:F27"/>
    <mergeCell ref="O26:O27"/>
    <mergeCell ref="P26:P27"/>
    <mergeCell ref="X26:X27"/>
    <mergeCell ref="Y26:Y27"/>
    <mergeCell ref="AG26:AG27"/>
    <mergeCell ref="AP24:AP25"/>
    <mergeCell ref="AQ24:AQ25"/>
    <mergeCell ref="AR24:AR25"/>
    <mergeCell ref="AS24:AS25"/>
    <mergeCell ref="BA24:BA25"/>
    <mergeCell ref="A30:A31"/>
    <mergeCell ref="B30:B31"/>
    <mergeCell ref="C30:C31"/>
    <mergeCell ref="D30:D31"/>
    <mergeCell ref="E30:E31"/>
    <mergeCell ref="O28:O29"/>
    <mergeCell ref="P28:P29"/>
    <mergeCell ref="X28:X29"/>
    <mergeCell ref="Y28:Y29"/>
    <mergeCell ref="AG28:AG29"/>
    <mergeCell ref="AH28:AH29"/>
    <mergeCell ref="A28:A29"/>
    <mergeCell ref="B28:B29"/>
    <mergeCell ref="C28:C29"/>
    <mergeCell ref="D28:D29"/>
    <mergeCell ref="E28:E29"/>
    <mergeCell ref="F28:F29"/>
    <mergeCell ref="AH30:AH31"/>
    <mergeCell ref="AP30:AP31"/>
    <mergeCell ref="AQ30:AQ31"/>
    <mergeCell ref="AR30:AR31"/>
    <mergeCell ref="AS30:AS31"/>
    <mergeCell ref="BA30:BA31"/>
    <mergeCell ref="F30:F31"/>
    <mergeCell ref="O30:O31"/>
    <mergeCell ref="P30:P31"/>
    <mergeCell ref="X30:X31"/>
    <mergeCell ref="Y30:Y31"/>
    <mergeCell ref="AG30:AG31"/>
    <mergeCell ref="AP28:AP29"/>
    <mergeCell ref="AQ28:AQ29"/>
    <mergeCell ref="AR28:AR29"/>
    <mergeCell ref="AS28:AS29"/>
    <mergeCell ref="BA28:BA29"/>
    <mergeCell ref="A34:A35"/>
    <mergeCell ref="B34:B35"/>
    <mergeCell ref="C34:C35"/>
    <mergeCell ref="D34:D35"/>
    <mergeCell ref="E34:E35"/>
    <mergeCell ref="O32:O33"/>
    <mergeCell ref="P32:P33"/>
    <mergeCell ref="X32:X33"/>
    <mergeCell ref="Y32:Y33"/>
    <mergeCell ref="AG32:AG33"/>
    <mergeCell ref="AH32:AH33"/>
    <mergeCell ref="A32:A33"/>
    <mergeCell ref="B32:B33"/>
    <mergeCell ref="C32:C33"/>
    <mergeCell ref="D32:D33"/>
    <mergeCell ref="E32:E33"/>
    <mergeCell ref="F32:F33"/>
    <mergeCell ref="AH34:AH35"/>
    <mergeCell ref="AP34:AP35"/>
    <mergeCell ref="AQ34:AQ35"/>
    <mergeCell ref="AR34:AR35"/>
    <mergeCell ref="AS34:AS35"/>
    <mergeCell ref="BA34:BA35"/>
    <mergeCell ref="F34:F35"/>
    <mergeCell ref="O34:O35"/>
    <mergeCell ref="P34:P35"/>
    <mergeCell ref="X34:X35"/>
    <mergeCell ref="Y34:Y35"/>
    <mergeCell ref="AG34:AG35"/>
    <mergeCell ref="AP32:AP33"/>
    <mergeCell ref="AQ32:AQ33"/>
    <mergeCell ref="AR32:AR33"/>
    <mergeCell ref="AS32:AS33"/>
    <mergeCell ref="BA32:BA33"/>
    <mergeCell ref="A38:A39"/>
    <mergeCell ref="B38:B39"/>
    <mergeCell ref="C38:C39"/>
    <mergeCell ref="D38:D39"/>
    <mergeCell ref="E38:E39"/>
    <mergeCell ref="O36:O37"/>
    <mergeCell ref="P36:P37"/>
    <mergeCell ref="X36:X37"/>
    <mergeCell ref="Y36:Y37"/>
    <mergeCell ref="AG36:AG37"/>
    <mergeCell ref="AH36:AH37"/>
    <mergeCell ref="A36:A37"/>
    <mergeCell ref="B36:B37"/>
    <mergeCell ref="C36:C37"/>
    <mergeCell ref="D36:D37"/>
    <mergeCell ref="E36:E37"/>
    <mergeCell ref="F36:F37"/>
    <mergeCell ref="AH38:AH39"/>
    <mergeCell ref="AP38:AP39"/>
    <mergeCell ref="AQ38:AQ39"/>
    <mergeCell ref="AR38:AR39"/>
    <mergeCell ref="AS38:AS39"/>
    <mergeCell ref="BA38:BA39"/>
    <mergeCell ref="F38:F39"/>
    <mergeCell ref="O38:O39"/>
    <mergeCell ref="P38:P39"/>
    <mergeCell ref="X38:X39"/>
    <mergeCell ref="Y38:Y39"/>
    <mergeCell ref="AG38:AG39"/>
    <mergeCell ref="AP36:AP37"/>
    <mergeCell ref="AQ36:AQ37"/>
    <mergeCell ref="AR36:AR37"/>
    <mergeCell ref="AS36:AS37"/>
    <mergeCell ref="BA36:BA37"/>
    <mergeCell ref="A42:A43"/>
    <mergeCell ref="B42:B43"/>
    <mergeCell ref="C42:C43"/>
    <mergeCell ref="D42:D43"/>
    <mergeCell ref="E42:E43"/>
    <mergeCell ref="O40:O41"/>
    <mergeCell ref="P40:P41"/>
    <mergeCell ref="X40:X41"/>
    <mergeCell ref="Y40:Y41"/>
    <mergeCell ref="AG40:AG41"/>
    <mergeCell ref="AH40:AH41"/>
    <mergeCell ref="A40:A41"/>
    <mergeCell ref="B40:B41"/>
    <mergeCell ref="C40:C41"/>
    <mergeCell ref="D40:D41"/>
    <mergeCell ref="E40:E41"/>
    <mergeCell ref="F40:F41"/>
    <mergeCell ref="AH42:AH43"/>
    <mergeCell ref="AP42:AP43"/>
    <mergeCell ref="AQ42:AQ43"/>
    <mergeCell ref="AR42:AR43"/>
    <mergeCell ref="AS42:AS43"/>
    <mergeCell ref="BA42:BA43"/>
    <mergeCell ref="F42:F43"/>
    <mergeCell ref="O42:O43"/>
    <mergeCell ref="P42:P43"/>
    <mergeCell ref="X42:X43"/>
    <mergeCell ref="Y42:Y43"/>
    <mergeCell ref="AG42:AG43"/>
    <mergeCell ref="AP40:AP41"/>
    <mergeCell ref="AQ40:AQ41"/>
    <mergeCell ref="AR40:AR41"/>
    <mergeCell ref="AS40:AS41"/>
    <mergeCell ref="BA40:BA41"/>
    <mergeCell ref="A46:A47"/>
    <mergeCell ref="B46:B47"/>
    <mergeCell ref="C46:C47"/>
    <mergeCell ref="D46:D47"/>
    <mergeCell ref="E46:E47"/>
    <mergeCell ref="O44:O45"/>
    <mergeCell ref="P44:P45"/>
    <mergeCell ref="X44:X45"/>
    <mergeCell ref="Y44:Y45"/>
    <mergeCell ref="AG44:AG45"/>
    <mergeCell ref="AH44:AH45"/>
    <mergeCell ref="A44:A45"/>
    <mergeCell ref="B44:B45"/>
    <mergeCell ref="C44:C45"/>
    <mergeCell ref="D44:D45"/>
    <mergeCell ref="E44:E45"/>
    <mergeCell ref="F44:F45"/>
    <mergeCell ref="AH46:AH47"/>
    <mergeCell ref="AP46:AP47"/>
    <mergeCell ref="AQ46:AQ47"/>
    <mergeCell ref="AR46:AR47"/>
    <mergeCell ref="AS46:AS47"/>
    <mergeCell ref="BA46:BA47"/>
    <mergeCell ref="F46:F47"/>
    <mergeCell ref="O46:O47"/>
    <mergeCell ref="P46:P47"/>
    <mergeCell ref="X46:X47"/>
    <mergeCell ref="Y46:Y47"/>
    <mergeCell ref="AG46:AG47"/>
    <mergeCell ref="AP44:AP45"/>
    <mergeCell ref="AQ44:AQ45"/>
    <mergeCell ref="AR44:AR45"/>
    <mergeCell ref="AS44:AS45"/>
    <mergeCell ref="BA44:BA45"/>
    <mergeCell ref="A50:A51"/>
    <mergeCell ref="B50:B51"/>
    <mergeCell ref="C50:C51"/>
    <mergeCell ref="D50:D51"/>
    <mergeCell ref="E50:E51"/>
    <mergeCell ref="O48:O49"/>
    <mergeCell ref="P48:P49"/>
    <mergeCell ref="X48:X49"/>
    <mergeCell ref="Y48:Y49"/>
    <mergeCell ref="AG48:AG49"/>
    <mergeCell ref="AH48:AH49"/>
    <mergeCell ref="A48:A49"/>
    <mergeCell ref="B48:B49"/>
    <mergeCell ref="C48:C49"/>
    <mergeCell ref="D48:D49"/>
    <mergeCell ref="E48:E49"/>
    <mergeCell ref="F48:F49"/>
    <mergeCell ref="AH50:AH51"/>
    <mergeCell ref="AP50:AP51"/>
    <mergeCell ref="AQ50:AQ51"/>
    <mergeCell ref="AR50:AR51"/>
    <mergeCell ref="AS50:AS51"/>
    <mergeCell ref="BA50:BA51"/>
    <mergeCell ref="F50:F51"/>
    <mergeCell ref="O50:O51"/>
    <mergeCell ref="P50:P51"/>
    <mergeCell ref="X50:X51"/>
    <mergeCell ref="Y50:Y51"/>
    <mergeCell ref="AG50:AG51"/>
    <mergeCell ref="AP48:AP49"/>
    <mergeCell ref="AQ48:AQ49"/>
    <mergeCell ref="AR48:AR49"/>
    <mergeCell ref="AS48:AS49"/>
    <mergeCell ref="BA48:BA49"/>
    <mergeCell ref="A54:A55"/>
    <mergeCell ref="B54:B55"/>
    <mergeCell ref="C54:C55"/>
    <mergeCell ref="D54:D55"/>
    <mergeCell ref="E54:E55"/>
    <mergeCell ref="O52:O53"/>
    <mergeCell ref="P52:P53"/>
    <mergeCell ref="X52:X53"/>
    <mergeCell ref="Y52:Y53"/>
    <mergeCell ref="AG52:AG53"/>
    <mergeCell ref="AH52:AH53"/>
    <mergeCell ref="A52:A53"/>
    <mergeCell ref="B52:B53"/>
    <mergeCell ref="C52:C53"/>
    <mergeCell ref="D52:D53"/>
    <mergeCell ref="E52:E53"/>
    <mergeCell ref="F52:F53"/>
    <mergeCell ref="AH54:AH55"/>
    <mergeCell ref="AP54:AP55"/>
    <mergeCell ref="AQ54:AQ55"/>
    <mergeCell ref="AR54:AR55"/>
    <mergeCell ref="AS54:AS55"/>
    <mergeCell ref="BA54:BA55"/>
    <mergeCell ref="F54:F55"/>
    <mergeCell ref="O54:O55"/>
    <mergeCell ref="P54:P55"/>
    <mergeCell ref="X54:X55"/>
    <mergeCell ref="Y54:Y55"/>
    <mergeCell ref="AG54:AG55"/>
    <mergeCell ref="AP52:AP53"/>
    <mergeCell ref="AQ52:AQ53"/>
    <mergeCell ref="AR52:AR53"/>
    <mergeCell ref="AS52:AS53"/>
    <mergeCell ref="BA52:BA53"/>
    <mergeCell ref="A58:A59"/>
    <mergeCell ref="B58:B59"/>
    <mergeCell ref="C58:C59"/>
    <mergeCell ref="D58:D59"/>
    <mergeCell ref="E58:E59"/>
    <mergeCell ref="O56:O57"/>
    <mergeCell ref="P56:P57"/>
    <mergeCell ref="X56:X57"/>
    <mergeCell ref="Y56:Y57"/>
    <mergeCell ref="AG56:AG57"/>
    <mergeCell ref="AH56:AH57"/>
    <mergeCell ref="A56:A57"/>
    <mergeCell ref="B56:B57"/>
    <mergeCell ref="C56:C57"/>
    <mergeCell ref="D56:D57"/>
    <mergeCell ref="E56:E57"/>
    <mergeCell ref="F56:F57"/>
    <mergeCell ref="AH58:AH59"/>
    <mergeCell ref="AP58:AP59"/>
    <mergeCell ref="AQ58:AQ59"/>
    <mergeCell ref="AR58:AR59"/>
    <mergeCell ref="AS58:AS59"/>
    <mergeCell ref="BA58:BA59"/>
    <mergeCell ref="F58:F59"/>
    <mergeCell ref="O58:O59"/>
    <mergeCell ref="P58:P59"/>
    <mergeCell ref="X58:X59"/>
    <mergeCell ref="Y58:Y59"/>
    <mergeCell ref="AG58:AG59"/>
    <mergeCell ref="AP56:AP57"/>
    <mergeCell ref="AQ56:AQ57"/>
    <mergeCell ref="AR56:AR57"/>
    <mergeCell ref="AS56:AS57"/>
    <mergeCell ref="BA56:BA57"/>
    <mergeCell ref="A62:A63"/>
    <mergeCell ref="B62:B63"/>
    <mergeCell ref="C62:C63"/>
    <mergeCell ref="D62:D63"/>
    <mergeCell ref="E62:E63"/>
    <mergeCell ref="O60:O61"/>
    <mergeCell ref="P60:P61"/>
    <mergeCell ref="X60:X61"/>
    <mergeCell ref="Y60:Y61"/>
    <mergeCell ref="AG60:AG61"/>
    <mergeCell ref="AH60:AH61"/>
    <mergeCell ref="A60:A61"/>
    <mergeCell ref="B60:B61"/>
    <mergeCell ref="C60:C61"/>
    <mergeCell ref="D60:D61"/>
    <mergeCell ref="E60:E61"/>
    <mergeCell ref="F60:F61"/>
    <mergeCell ref="AH62:AH63"/>
    <mergeCell ref="AP62:AP63"/>
    <mergeCell ref="AQ62:AQ63"/>
    <mergeCell ref="AR62:AR63"/>
    <mergeCell ref="AS62:AS63"/>
    <mergeCell ref="BA62:BA63"/>
    <mergeCell ref="F62:F63"/>
    <mergeCell ref="O62:O63"/>
    <mergeCell ref="P62:P63"/>
    <mergeCell ref="X62:X63"/>
    <mergeCell ref="Y62:Y63"/>
    <mergeCell ref="AG62:AG63"/>
    <mergeCell ref="AP60:AP61"/>
    <mergeCell ref="AQ60:AQ61"/>
    <mergeCell ref="AR60:AR61"/>
    <mergeCell ref="AS60:AS61"/>
    <mergeCell ref="BA60:BA61"/>
    <mergeCell ref="A66:A67"/>
    <mergeCell ref="B66:B67"/>
    <mergeCell ref="C66:C67"/>
    <mergeCell ref="D66:D67"/>
    <mergeCell ref="E66:E67"/>
    <mergeCell ref="O64:O65"/>
    <mergeCell ref="P64:P65"/>
    <mergeCell ref="X64:X65"/>
    <mergeCell ref="Y64:Y65"/>
    <mergeCell ref="AG64:AG65"/>
    <mergeCell ref="AH64:AH65"/>
    <mergeCell ref="A64:A65"/>
    <mergeCell ref="B64:B65"/>
    <mergeCell ref="C64:C65"/>
    <mergeCell ref="D64:D65"/>
    <mergeCell ref="E64:E65"/>
    <mergeCell ref="F64:F65"/>
    <mergeCell ref="AH66:AH67"/>
    <mergeCell ref="AP66:AP67"/>
    <mergeCell ref="AQ66:AQ67"/>
    <mergeCell ref="AR66:AR67"/>
    <mergeCell ref="AS66:AS67"/>
    <mergeCell ref="BA66:BA67"/>
    <mergeCell ref="F66:F67"/>
    <mergeCell ref="O66:O67"/>
    <mergeCell ref="P66:P67"/>
    <mergeCell ref="X66:X67"/>
    <mergeCell ref="Y66:Y67"/>
    <mergeCell ref="AG66:AG67"/>
    <mergeCell ref="AP64:AP65"/>
    <mergeCell ref="AQ64:AQ65"/>
    <mergeCell ref="AR64:AR65"/>
    <mergeCell ref="AS64:AS65"/>
    <mergeCell ref="BA64:BA65"/>
    <mergeCell ref="A70:A71"/>
    <mergeCell ref="B70:B71"/>
    <mergeCell ref="C70:C71"/>
    <mergeCell ref="D70:D71"/>
    <mergeCell ref="E70:E71"/>
    <mergeCell ref="O68:O69"/>
    <mergeCell ref="P68:P69"/>
    <mergeCell ref="X68:X69"/>
    <mergeCell ref="Y68:Y69"/>
    <mergeCell ref="AG68:AG69"/>
    <mergeCell ref="AH68:AH69"/>
    <mergeCell ref="A68:A69"/>
    <mergeCell ref="B68:B69"/>
    <mergeCell ref="C68:C69"/>
    <mergeCell ref="D68:D69"/>
    <mergeCell ref="E68:E69"/>
    <mergeCell ref="F68:F69"/>
    <mergeCell ref="AH70:AH71"/>
    <mergeCell ref="AP70:AP71"/>
    <mergeCell ref="AQ70:AQ71"/>
    <mergeCell ref="AR70:AR71"/>
    <mergeCell ref="AS70:AS71"/>
    <mergeCell ref="BA70:BA71"/>
    <mergeCell ref="F70:F71"/>
    <mergeCell ref="O70:O71"/>
    <mergeCell ref="P70:P71"/>
    <mergeCell ref="X70:X71"/>
    <mergeCell ref="Y70:Y71"/>
    <mergeCell ref="AG70:AG71"/>
    <mergeCell ref="AP68:AP69"/>
    <mergeCell ref="AQ68:AQ69"/>
    <mergeCell ref="AR68:AR69"/>
    <mergeCell ref="AS68:AS69"/>
    <mergeCell ref="BA68:BA69"/>
    <mergeCell ref="A74:A75"/>
    <mergeCell ref="B74:B75"/>
    <mergeCell ref="C74:C75"/>
    <mergeCell ref="D74:D75"/>
    <mergeCell ref="E74:E75"/>
    <mergeCell ref="O72:O73"/>
    <mergeCell ref="P72:P73"/>
    <mergeCell ref="X72:X73"/>
    <mergeCell ref="Y72:Y73"/>
    <mergeCell ref="AG72:AG73"/>
    <mergeCell ref="AH72:AH73"/>
    <mergeCell ref="A72:A73"/>
    <mergeCell ref="B72:B73"/>
    <mergeCell ref="C72:C73"/>
    <mergeCell ref="D72:D73"/>
    <mergeCell ref="E72:E73"/>
    <mergeCell ref="F72:F73"/>
    <mergeCell ref="AH74:AH75"/>
    <mergeCell ref="AP74:AP75"/>
    <mergeCell ref="AQ74:AQ75"/>
    <mergeCell ref="AR74:AR75"/>
    <mergeCell ref="AS74:AS75"/>
    <mergeCell ref="BA74:BA75"/>
    <mergeCell ref="F74:F75"/>
    <mergeCell ref="O74:O75"/>
    <mergeCell ref="P74:P75"/>
    <mergeCell ref="X74:X75"/>
    <mergeCell ref="Y74:Y75"/>
    <mergeCell ref="AG74:AG75"/>
    <mergeCell ref="AP72:AP73"/>
    <mergeCell ref="AQ72:AQ73"/>
    <mergeCell ref="AR72:AR73"/>
    <mergeCell ref="AS72:AS73"/>
    <mergeCell ref="BA72:BA73"/>
    <mergeCell ref="A78:A79"/>
    <mergeCell ref="B78:B79"/>
    <mergeCell ref="C78:C79"/>
    <mergeCell ref="D78:D79"/>
    <mergeCell ref="E78:E79"/>
    <mergeCell ref="O76:O77"/>
    <mergeCell ref="P76:P77"/>
    <mergeCell ref="X76:X77"/>
    <mergeCell ref="Y76:Y77"/>
    <mergeCell ref="AG76:AG77"/>
    <mergeCell ref="AH76:AH77"/>
    <mergeCell ref="A76:A77"/>
    <mergeCell ref="B76:B77"/>
    <mergeCell ref="C76:C77"/>
    <mergeCell ref="D76:D77"/>
    <mergeCell ref="E76:E77"/>
    <mergeCell ref="F76:F77"/>
    <mergeCell ref="AH78:AH79"/>
    <mergeCell ref="AP78:AP79"/>
    <mergeCell ref="AQ78:AQ79"/>
    <mergeCell ref="AR78:AR79"/>
    <mergeCell ref="AS78:AS79"/>
    <mergeCell ref="BA78:BA79"/>
    <mergeCell ref="F78:F79"/>
    <mergeCell ref="O78:O79"/>
    <mergeCell ref="P78:P79"/>
    <mergeCell ref="X78:X79"/>
    <mergeCell ref="Y78:Y79"/>
    <mergeCell ref="AG78:AG79"/>
    <mergeCell ref="AP76:AP77"/>
    <mergeCell ref="AQ76:AQ77"/>
    <mergeCell ref="AR76:AR77"/>
    <mergeCell ref="AS76:AS77"/>
    <mergeCell ref="BA76:BA77"/>
    <mergeCell ref="A82:A83"/>
    <mergeCell ref="B82:B83"/>
    <mergeCell ref="C82:C83"/>
    <mergeCell ref="D82:D83"/>
    <mergeCell ref="E82:E83"/>
    <mergeCell ref="O80:O81"/>
    <mergeCell ref="P80:P81"/>
    <mergeCell ref="X80:X81"/>
    <mergeCell ref="Y80:Y81"/>
    <mergeCell ref="AG80:AG81"/>
    <mergeCell ref="AH80:AH81"/>
    <mergeCell ref="A80:A81"/>
    <mergeCell ref="B80:B81"/>
    <mergeCell ref="C80:C81"/>
    <mergeCell ref="D80:D81"/>
    <mergeCell ref="E80:E81"/>
    <mergeCell ref="F80:F81"/>
    <mergeCell ref="AH82:AH83"/>
    <mergeCell ref="AP82:AP83"/>
    <mergeCell ref="AQ82:AQ83"/>
    <mergeCell ref="AR82:AR83"/>
    <mergeCell ref="AS82:AS83"/>
    <mergeCell ref="BA82:BA83"/>
    <mergeCell ref="F82:F83"/>
    <mergeCell ref="O82:O83"/>
    <mergeCell ref="P82:P83"/>
    <mergeCell ref="X82:X83"/>
    <mergeCell ref="Y82:Y83"/>
    <mergeCell ref="AG82:AG83"/>
    <mergeCell ref="AP80:AP81"/>
    <mergeCell ref="AQ80:AQ81"/>
    <mergeCell ref="AR80:AR81"/>
    <mergeCell ref="AS80:AS81"/>
    <mergeCell ref="BA80:BA81"/>
    <mergeCell ref="A86:A87"/>
    <mergeCell ref="B86:B87"/>
    <mergeCell ref="C86:C87"/>
    <mergeCell ref="D86:D87"/>
    <mergeCell ref="E86:E87"/>
    <mergeCell ref="O84:O85"/>
    <mergeCell ref="P84:P85"/>
    <mergeCell ref="X84:X85"/>
    <mergeCell ref="Y84:Y85"/>
    <mergeCell ref="AG84:AG85"/>
    <mergeCell ref="AH84:AH85"/>
    <mergeCell ref="A84:A85"/>
    <mergeCell ref="B84:B85"/>
    <mergeCell ref="C84:C85"/>
    <mergeCell ref="D84:D85"/>
    <mergeCell ref="E84:E85"/>
    <mergeCell ref="F84:F85"/>
    <mergeCell ref="AH86:AH87"/>
    <mergeCell ref="AP86:AP87"/>
    <mergeCell ref="AQ86:AQ87"/>
    <mergeCell ref="AR86:AR87"/>
    <mergeCell ref="AS86:AS87"/>
    <mergeCell ref="BA86:BA87"/>
    <mergeCell ref="F86:F87"/>
    <mergeCell ref="O86:O87"/>
    <mergeCell ref="P86:P87"/>
    <mergeCell ref="X86:X87"/>
    <mergeCell ref="Y86:Y87"/>
    <mergeCell ref="AG86:AG87"/>
    <mergeCell ref="AP84:AP85"/>
    <mergeCell ref="AQ84:AQ85"/>
    <mergeCell ref="AR84:AR85"/>
    <mergeCell ref="AS84:AS85"/>
    <mergeCell ref="BA84:BA85"/>
    <mergeCell ref="A90:A91"/>
    <mergeCell ref="B90:B91"/>
    <mergeCell ref="C90:C91"/>
    <mergeCell ref="D90:D91"/>
    <mergeCell ref="E90:E91"/>
    <mergeCell ref="O88:O89"/>
    <mergeCell ref="P88:P89"/>
    <mergeCell ref="X88:X89"/>
    <mergeCell ref="Y88:Y89"/>
    <mergeCell ref="AG88:AG89"/>
    <mergeCell ref="AH88:AH89"/>
    <mergeCell ref="A88:A89"/>
    <mergeCell ref="B88:B89"/>
    <mergeCell ref="C88:C89"/>
    <mergeCell ref="D88:D89"/>
    <mergeCell ref="E88:E89"/>
    <mergeCell ref="F88:F89"/>
    <mergeCell ref="AH90:AH91"/>
    <mergeCell ref="AP90:AP91"/>
    <mergeCell ref="AQ90:AQ91"/>
    <mergeCell ref="AR90:AR91"/>
    <mergeCell ref="AS90:AS91"/>
    <mergeCell ref="BA90:BA91"/>
    <mergeCell ref="F90:F91"/>
    <mergeCell ref="O90:O91"/>
    <mergeCell ref="P90:P91"/>
    <mergeCell ref="X90:X91"/>
    <mergeCell ref="Y90:Y91"/>
    <mergeCell ref="AG90:AG91"/>
    <mergeCell ref="AP88:AP89"/>
    <mergeCell ref="AQ88:AQ89"/>
    <mergeCell ref="AR88:AR89"/>
    <mergeCell ref="AS88:AS89"/>
    <mergeCell ref="BA88:BA89"/>
    <mergeCell ref="A94:A95"/>
    <mergeCell ref="B94:B95"/>
    <mergeCell ref="C94:C95"/>
    <mergeCell ref="D94:D95"/>
    <mergeCell ref="E94:E95"/>
    <mergeCell ref="O92:O93"/>
    <mergeCell ref="P92:P93"/>
    <mergeCell ref="X92:X93"/>
    <mergeCell ref="Y92:Y93"/>
    <mergeCell ref="AG92:AG93"/>
    <mergeCell ref="AH92:AH93"/>
    <mergeCell ref="A92:A93"/>
    <mergeCell ref="B92:B93"/>
    <mergeCell ref="C92:C93"/>
    <mergeCell ref="D92:D93"/>
    <mergeCell ref="E92:E93"/>
    <mergeCell ref="F92:F93"/>
    <mergeCell ref="AH94:AH95"/>
    <mergeCell ref="AP94:AP95"/>
    <mergeCell ref="AQ94:AQ95"/>
    <mergeCell ref="AR94:AR95"/>
    <mergeCell ref="AS94:AS95"/>
    <mergeCell ref="BA94:BA95"/>
    <mergeCell ref="F94:F95"/>
    <mergeCell ref="O94:O95"/>
    <mergeCell ref="P94:P95"/>
    <mergeCell ref="X94:X95"/>
    <mergeCell ref="Y94:Y95"/>
    <mergeCell ref="AG94:AG95"/>
    <mergeCell ref="AP92:AP93"/>
    <mergeCell ref="AQ92:AQ93"/>
    <mergeCell ref="AR92:AR93"/>
    <mergeCell ref="AS92:AS93"/>
    <mergeCell ref="BA92:BA93"/>
    <mergeCell ref="A98:A99"/>
    <mergeCell ref="B98:B99"/>
    <mergeCell ref="C98:C99"/>
    <mergeCell ref="D98:D99"/>
    <mergeCell ref="E98:E99"/>
    <mergeCell ref="O96:O97"/>
    <mergeCell ref="P96:P97"/>
    <mergeCell ref="X96:X97"/>
    <mergeCell ref="Y96:Y97"/>
    <mergeCell ref="AG96:AG97"/>
    <mergeCell ref="AH96:AH97"/>
    <mergeCell ref="A96:A97"/>
    <mergeCell ref="B96:B97"/>
    <mergeCell ref="C96:C97"/>
    <mergeCell ref="D96:D97"/>
    <mergeCell ref="E96:E97"/>
    <mergeCell ref="F96:F97"/>
    <mergeCell ref="AH98:AH99"/>
    <mergeCell ref="AP98:AP99"/>
    <mergeCell ref="AQ98:AQ99"/>
    <mergeCell ref="AR98:AR99"/>
    <mergeCell ref="AS98:AS99"/>
    <mergeCell ref="BA98:BA99"/>
    <mergeCell ref="F98:F99"/>
    <mergeCell ref="O98:O99"/>
    <mergeCell ref="P98:P99"/>
    <mergeCell ref="X98:X99"/>
    <mergeCell ref="Y98:Y99"/>
    <mergeCell ref="AG98:AG99"/>
    <mergeCell ref="AP96:AP97"/>
    <mergeCell ref="AQ96:AQ97"/>
    <mergeCell ref="AR96:AR97"/>
    <mergeCell ref="AS96:AS97"/>
    <mergeCell ref="BA96:BA97"/>
    <mergeCell ref="A102:A103"/>
    <mergeCell ref="B102:B103"/>
    <mergeCell ref="C102:C103"/>
    <mergeCell ref="D102:D103"/>
    <mergeCell ref="E102:E103"/>
    <mergeCell ref="O100:O101"/>
    <mergeCell ref="P100:P101"/>
    <mergeCell ref="X100:X101"/>
    <mergeCell ref="Y100:Y101"/>
    <mergeCell ref="AG100:AG101"/>
    <mergeCell ref="AH100:AH101"/>
    <mergeCell ref="A100:A101"/>
    <mergeCell ref="B100:B101"/>
    <mergeCell ref="C100:C101"/>
    <mergeCell ref="D100:D101"/>
    <mergeCell ref="E100:E101"/>
    <mergeCell ref="F100:F101"/>
    <mergeCell ref="AH102:AH103"/>
    <mergeCell ref="AP102:AP103"/>
    <mergeCell ref="AQ102:AQ103"/>
    <mergeCell ref="AR102:AR103"/>
    <mergeCell ref="AS102:AS103"/>
    <mergeCell ref="BA102:BA103"/>
    <mergeCell ref="F102:F103"/>
    <mergeCell ref="O102:O103"/>
    <mergeCell ref="P102:P103"/>
    <mergeCell ref="X102:X103"/>
    <mergeCell ref="Y102:Y103"/>
    <mergeCell ref="AG102:AG103"/>
    <mergeCell ref="AP100:AP101"/>
    <mergeCell ref="AQ100:AQ101"/>
    <mergeCell ref="AR100:AR101"/>
    <mergeCell ref="AS100:AS101"/>
    <mergeCell ref="BA100:BA101"/>
    <mergeCell ref="A106:A107"/>
    <mergeCell ref="B106:B107"/>
    <mergeCell ref="C106:C107"/>
    <mergeCell ref="D106:D107"/>
    <mergeCell ref="E106:E107"/>
    <mergeCell ref="O104:O105"/>
    <mergeCell ref="P104:P105"/>
    <mergeCell ref="X104:X105"/>
    <mergeCell ref="Y104:Y105"/>
    <mergeCell ref="AG104:AG105"/>
    <mergeCell ref="AH104:AH105"/>
    <mergeCell ref="A104:A105"/>
    <mergeCell ref="B104:B105"/>
    <mergeCell ref="C104:C105"/>
    <mergeCell ref="D104:D105"/>
    <mergeCell ref="E104:E105"/>
    <mergeCell ref="F104:F105"/>
    <mergeCell ref="AH106:AH107"/>
    <mergeCell ref="AP106:AP107"/>
    <mergeCell ref="AQ106:AQ107"/>
    <mergeCell ref="AR106:AR107"/>
    <mergeCell ref="AS106:AS107"/>
    <mergeCell ref="BA106:BA107"/>
    <mergeCell ref="F106:F107"/>
    <mergeCell ref="O106:O107"/>
    <mergeCell ref="P106:P107"/>
    <mergeCell ref="X106:X107"/>
    <mergeCell ref="Y106:Y107"/>
    <mergeCell ref="AG106:AG107"/>
    <mergeCell ref="AP104:AP105"/>
    <mergeCell ref="AQ104:AQ105"/>
    <mergeCell ref="AR104:AR105"/>
    <mergeCell ref="AS104:AS105"/>
    <mergeCell ref="BA104:BA105"/>
    <mergeCell ref="A110:A111"/>
    <mergeCell ref="B110:B111"/>
    <mergeCell ref="C110:C111"/>
    <mergeCell ref="D110:D111"/>
    <mergeCell ref="E110:E111"/>
    <mergeCell ref="O108:O109"/>
    <mergeCell ref="P108:P109"/>
    <mergeCell ref="X108:X109"/>
    <mergeCell ref="Y108:Y109"/>
    <mergeCell ref="AG108:AG109"/>
    <mergeCell ref="AH108:AH109"/>
    <mergeCell ref="A108:A109"/>
    <mergeCell ref="B108:B109"/>
    <mergeCell ref="C108:C109"/>
    <mergeCell ref="D108:D109"/>
    <mergeCell ref="E108:E109"/>
    <mergeCell ref="F108:F109"/>
    <mergeCell ref="AH110:AH111"/>
    <mergeCell ref="AP110:AP111"/>
    <mergeCell ref="AQ110:AQ111"/>
    <mergeCell ref="AR110:AR111"/>
    <mergeCell ref="AS110:AS111"/>
    <mergeCell ref="BA110:BA111"/>
    <mergeCell ref="F110:F111"/>
    <mergeCell ref="O110:O111"/>
    <mergeCell ref="P110:P111"/>
    <mergeCell ref="X110:X111"/>
    <mergeCell ref="Y110:Y111"/>
    <mergeCell ref="AG110:AG111"/>
    <mergeCell ref="AP108:AP109"/>
    <mergeCell ref="AQ108:AQ109"/>
    <mergeCell ref="AR108:AR109"/>
    <mergeCell ref="AS108:AS109"/>
    <mergeCell ref="BA108:BA109"/>
    <mergeCell ref="A114:A115"/>
    <mergeCell ref="B114:B115"/>
    <mergeCell ref="C114:C115"/>
    <mergeCell ref="D114:D115"/>
    <mergeCell ref="E114:E115"/>
    <mergeCell ref="O112:O113"/>
    <mergeCell ref="P112:P113"/>
    <mergeCell ref="X112:X113"/>
    <mergeCell ref="Y112:Y113"/>
    <mergeCell ref="AG112:AG113"/>
    <mergeCell ref="AH112:AH113"/>
    <mergeCell ref="A112:A113"/>
    <mergeCell ref="B112:B113"/>
    <mergeCell ref="C112:C113"/>
    <mergeCell ref="D112:D113"/>
    <mergeCell ref="E112:E113"/>
    <mergeCell ref="F112:F113"/>
    <mergeCell ref="AH114:AH115"/>
    <mergeCell ref="AP114:AP115"/>
    <mergeCell ref="AQ114:AQ115"/>
    <mergeCell ref="AR114:AR115"/>
    <mergeCell ref="AS114:AS115"/>
    <mergeCell ref="BA114:BA115"/>
    <mergeCell ref="F114:F115"/>
    <mergeCell ref="O114:O115"/>
    <mergeCell ref="P114:P115"/>
    <mergeCell ref="X114:X115"/>
    <mergeCell ref="Y114:Y115"/>
    <mergeCell ref="AG114:AG115"/>
    <mergeCell ref="AP112:AP113"/>
    <mergeCell ref="AQ112:AQ113"/>
    <mergeCell ref="AR112:AR113"/>
    <mergeCell ref="AS112:AS113"/>
    <mergeCell ref="BA112:BA113"/>
    <mergeCell ref="A118:A119"/>
    <mergeCell ref="B118:B119"/>
    <mergeCell ref="C118:C119"/>
    <mergeCell ref="D118:D119"/>
    <mergeCell ref="E118:E119"/>
    <mergeCell ref="O116:O117"/>
    <mergeCell ref="P116:P117"/>
    <mergeCell ref="X116:X117"/>
    <mergeCell ref="Y116:Y117"/>
    <mergeCell ref="AG116:AG117"/>
    <mergeCell ref="AH116:AH117"/>
    <mergeCell ref="A116:A117"/>
    <mergeCell ref="B116:B117"/>
    <mergeCell ref="C116:C117"/>
    <mergeCell ref="D116:D117"/>
    <mergeCell ref="E116:E117"/>
    <mergeCell ref="F116:F117"/>
    <mergeCell ref="AH118:AH119"/>
    <mergeCell ref="AP118:AP119"/>
    <mergeCell ref="AQ118:AQ119"/>
    <mergeCell ref="AR118:AR119"/>
    <mergeCell ref="AS118:AS119"/>
    <mergeCell ref="BA118:BA119"/>
    <mergeCell ref="F118:F119"/>
    <mergeCell ref="O118:O119"/>
    <mergeCell ref="P118:P119"/>
    <mergeCell ref="X118:X119"/>
    <mergeCell ref="Y118:Y119"/>
    <mergeCell ref="AG118:AG119"/>
    <mergeCell ref="AP116:AP117"/>
    <mergeCell ref="AQ116:AQ117"/>
    <mergeCell ref="AR116:AR117"/>
    <mergeCell ref="AS116:AS117"/>
    <mergeCell ref="BA116:BA117"/>
    <mergeCell ref="A122:A123"/>
    <mergeCell ref="B122:B123"/>
    <mergeCell ref="C122:C123"/>
    <mergeCell ref="D122:D123"/>
    <mergeCell ref="E122:E123"/>
    <mergeCell ref="O120:O121"/>
    <mergeCell ref="P120:P121"/>
    <mergeCell ref="X120:X121"/>
    <mergeCell ref="Y120:Y121"/>
    <mergeCell ref="AG120:AG121"/>
    <mergeCell ref="AH120:AH121"/>
    <mergeCell ref="A120:A121"/>
    <mergeCell ref="B120:B121"/>
    <mergeCell ref="C120:C121"/>
    <mergeCell ref="D120:D121"/>
    <mergeCell ref="E120:E121"/>
    <mergeCell ref="F120:F121"/>
    <mergeCell ref="AH122:AH123"/>
    <mergeCell ref="AP122:AP123"/>
    <mergeCell ref="AQ122:AQ123"/>
    <mergeCell ref="AR122:AR123"/>
    <mergeCell ref="AS122:AS123"/>
    <mergeCell ref="BA122:BA123"/>
    <mergeCell ref="F122:F123"/>
    <mergeCell ref="O122:O123"/>
    <mergeCell ref="P122:P123"/>
    <mergeCell ref="X122:X123"/>
    <mergeCell ref="Y122:Y123"/>
    <mergeCell ref="AG122:AG123"/>
    <mergeCell ref="AP120:AP121"/>
    <mergeCell ref="AQ120:AQ121"/>
    <mergeCell ref="AR120:AR121"/>
    <mergeCell ref="AS120:AS121"/>
    <mergeCell ref="BA120:BA121"/>
    <mergeCell ref="A126:A127"/>
    <mergeCell ref="B126:B127"/>
    <mergeCell ref="C126:C127"/>
    <mergeCell ref="D126:D127"/>
    <mergeCell ref="E126:E127"/>
    <mergeCell ref="O124:O125"/>
    <mergeCell ref="P124:P125"/>
    <mergeCell ref="X124:X125"/>
    <mergeCell ref="Y124:Y125"/>
    <mergeCell ref="AG124:AG125"/>
    <mergeCell ref="AH124:AH125"/>
    <mergeCell ref="A124:A125"/>
    <mergeCell ref="B124:B125"/>
    <mergeCell ref="C124:C125"/>
    <mergeCell ref="D124:D125"/>
    <mergeCell ref="E124:E125"/>
    <mergeCell ref="F124:F125"/>
    <mergeCell ref="AH126:AH127"/>
    <mergeCell ref="AP126:AP127"/>
    <mergeCell ref="AQ126:AQ127"/>
    <mergeCell ref="AR126:AR127"/>
    <mergeCell ref="AS126:AS127"/>
    <mergeCell ref="BA126:BA127"/>
    <mergeCell ref="F126:F127"/>
    <mergeCell ref="O126:O127"/>
    <mergeCell ref="P126:P127"/>
    <mergeCell ref="X126:X127"/>
    <mergeCell ref="Y126:Y127"/>
    <mergeCell ref="AG126:AG127"/>
    <mergeCell ref="AP124:AP125"/>
    <mergeCell ref="AQ124:AQ125"/>
    <mergeCell ref="AR124:AR125"/>
    <mergeCell ref="AS124:AS125"/>
    <mergeCell ref="BA124:BA125"/>
    <mergeCell ref="A130:A131"/>
    <mergeCell ref="B130:B131"/>
    <mergeCell ref="C130:C131"/>
    <mergeCell ref="D130:D131"/>
    <mergeCell ref="E130:E131"/>
    <mergeCell ref="O128:O129"/>
    <mergeCell ref="P128:P129"/>
    <mergeCell ref="X128:X129"/>
    <mergeCell ref="Y128:Y129"/>
    <mergeCell ref="AG128:AG129"/>
    <mergeCell ref="AH128:AH129"/>
    <mergeCell ref="A128:A129"/>
    <mergeCell ref="B128:B129"/>
    <mergeCell ref="C128:C129"/>
    <mergeCell ref="D128:D129"/>
    <mergeCell ref="E128:E129"/>
    <mergeCell ref="F128:F129"/>
    <mergeCell ref="AH130:AH131"/>
    <mergeCell ref="AP130:AP131"/>
    <mergeCell ref="AQ130:AQ131"/>
    <mergeCell ref="AR130:AR131"/>
    <mergeCell ref="AS130:AS131"/>
    <mergeCell ref="BA130:BA131"/>
    <mergeCell ref="F130:F131"/>
    <mergeCell ref="O130:O131"/>
    <mergeCell ref="P130:P131"/>
    <mergeCell ref="X130:X131"/>
    <mergeCell ref="Y130:Y131"/>
    <mergeCell ref="AG130:AG131"/>
    <mergeCell ref="AP128:AP129"/>
    <mergeCell ref="AQ128:AQ129"/>
    <mergeCell ref="AR128:AR129"/>
    <mergeCell ref="AS128:AS129"/>
    <mergeCell ref="BA128:BA129"/>
    <mergeCell ref="A134:A135"/>
    <mergeCell ref="B134:B135"/>
    <mergeCell ref="C134:C135"/>
    <mergeCell ref="D134:D135"/>
    <mergeCell ref="E134:E135"/>
    <mergeCell ref="O132:O133"/>
    <mergeCell ref="P132:P133"/>
    <mergeCell ref="X132:X133"/>
    <mergeCell ref="Y132:Y133"/>
    <mergeCell ref="AG132:AG133"/>
    <mergeCell ref="AH132:AH133"/>
    <mergeCell ref="A132:A133"/>
    <mergeCell ref="B132:B133"/>
    <mergeCell ref="C132:C133"/>
    <mergeCell ref="D132:D133"/>
    <mergeCell ref="E132:E133"/>
    <mergeCell ref="F132:F133"/>
    <mergeCell ref="AH134:AH135"/>
    <mergeCell ref="AP134:AP135"/>
    <mergeCell ref="AQ134:AQ135"/>
    <mergeCell ref="AR134:AR135"/>
    <mergeCell ref="AS134:AS135"/>
    <mergeCell ref="BA134:BA135"/>
    <mergeCell ref="F134:F135"/>
    <mergeCell ref="O134:O135"/>
    <mergeCell ref="P134:P135"/>
    <mergeCell ref="X134:X135"/>
    <mergeCell ref="Y134:Y135"/>
    <mergeCell ref="AG134:AG135"/>
    <mergeCell ref="AP132:AP133"/>
    <mergeCell ref="AQ132:AQ133"/>
    <mergeCell ref="AR132:AR133"/>
    <mergeCell ref="AS132:AS133"/>
    <mergeCell ref="BA132:BA133"/>
    <mergeCell ref="A138:A139"/>
    <mergeCell ref="B138:B139"/>
    <mergeCell ref="C138:C139"/>
    <mergeCell ref="D138:D139"/>
    <mergeCell ref="E138:E139"/>
    <mergeCell ref="O136:O137"/>
    <mergeCell ref="P136:P137"/>
    <mergeCell ref="X136:X137"/>
    <mergeCell ref="Y136:Y137"/>
    <mergeCell ref="AG136:AG137"/>
    <mergeCell ref="AH136:AH137"/>
    <mergeCell ref="A136:A137"/>
    <mergeCell ref="B136:B137"/>
    <mergeCell ref="C136:C137"/>
    <mergeCell ref="D136:D137"/>
    <mergeCell ref="E136:E137"/>
    <mergeCell ref="F136:F137"/>
    <mergeCell ref="AH138:AH139"/>
    <mergeCell ref="AP138:AP139"/>
    <mergeCell ref="AQ138:AQ139"/>
    <mergeCell ref="AR138:AR139"/>
    <mergeCell ref="AS138:AS139"/>
    <mergeCell ref="BA138:BA139"/>
    <mergeCell ref="F138:F139"/>
    <mergeCell ref="O138:O139"/>
    <mergeCell ref="P138:P139"/>
    <mergeCell ref="X138:X139"/>
    <mergeCell ref="Y138:Y139"/>
    <mergeCell ref="AG138:AG139"/>
    <mergeCell ref="AP136:AP137"/>
    <mergeCell ref="AQ136:AQ137"/>
    <mergeCell ref="AR136:AR137"/>
    <mergeCell ref="AS136:AS137"/>
    <mergeCell ref="BA136:BA137"/>
    <mergeCell ref="A142:A143"/>
    <mergeCell ref="B142:B143"/>
    <mergeCell ref="C142:C143"/>
    <mergeCell ref="D142:D143"/>
    <mergeCell ref="E142:E143"/>
    <mergeCell ref="O140:O141"/>
    <mergeCell ref="P140:P141"/>
    <mergeCell ref="X140:X141"/>
    <mergeCell ref="Y140:Y141"/>
    <mergeCell ref="AG140:AG141"/>
    <mergeCell ref="AH140:AH141"/>
    <mergeCell ref="A140:A141"/>
    <mergeCell ref="B140:B141"/>
    <mergeCell ref="C140:C141"/>
    <mergeCell ref="D140:D141"/>
    <mergeCell ref="E140:E141"/>
    <mergeCell ref="F140:F141"/>
    <mergeCell ref="AH142:AH143"/>
    <mergeCell ref="AP142:AP143"/>
    <mergeCell ref="AQ142:AQ143"/>
    <mergeCell ref="AR142:AR143"/>
    <mergeCell ref="AS142:AS143"/>
    <mergeCell ref="BA142:BA143"/>
    <mergeCell ref="F142:F143"/>
    <mergeCell ref="O142:O143"/>
    <mergeCell ref="P142:P143"/>
    <mergeCell ref="X142:X143"/>
    <mergeCell ref="Y142:Y143"/>
    <mergeCell ref="AG142:AG143"/>
    <mergeCell ref="AP140:AP141"/>
    <mergeCell ref="AQ140:AQ141"/>
    <mergeCell ref="AR140:AR141"/>
    <mergeCell ref="AS140:AS141"/>
    <mergeCell ref="BA140:BA141"/>
    <mergeCell ref="A146:A147"/>
    <mergeCell ref="B146:B147"/>
    <mergeCell ref="C146:C147"/>
    <mergeCell ref="D146:D147"/>
    <mergeCell ref="E146:E147"/>
    <mergeCell ref="O144:O145"/>
    <mergeCell ref="P144:P145"/>
    <mergeCell ref="X144:X145"/>
    <mergeCell ref="Y144:Y145"/>
    <mergeCell ref="AG144:AG145"/>
    <mergeCell ref="AH144:AH145"/>
    <mergeCell ref="A144:A145"/>
    <mergeCell ref="B144:B145"/>
    <mergeCell ref="C144:C145"/>
    <mergeCell ref="D144:D145"/>
    <mergeCell ref="E144:E145"/>
    <mergeCell ref="F144:F145"/>
    <mergeCell ref="AH146:AH147"/>
    <mergeCell ref="AP146:AP147"/>
    <mergeCell ref="AQ146:AQ147"/>
    <mergeCell ref="AR146:AR147"/>
    <mergeCell ref="AS146:AS147"/>
    <mergeCell ref="BA146:BA147"/>
    <mergeCell ref="F146:F147"/>
    <mergeCell ref="O146:O147"/>
    <mergeCell ref="P146:P147"/>
    <mergeCell ref="X146:X147"/>
    <mergeCell ref="Y146:Y147"/>
    <mergeCell ref="AG146:AG147"/>
    <mergeCell ref="AP144:AP145"/>
    <mergeCell ref="AQ144:AQ145"/>
    <mergeCell ref="AR144:AR145"/>
    <mergeCell ref="AS144:AS145"/>
    <mergeCell ref="BA144:BA145"/>
    <mergeCell ref="A150:A151"/>
    <mergeCell ref="B150:B151"/>
    <mergeCell ref="C150:C151"/>
    <mergeCell ref="D150:D151"/>
    <mergeCell ref="E150:E151"/>
    <mergeCell ref="O148:O149"/>
    <mergeCell ref="P148:P149"/>
    <mergeCell ref="X148:X149"/>
    <mergeCell ref="Y148:Y149"/>
    <mergeCell ref="AG148:AG149"/>
    <mergeCell ref="AH148:AH149"/>
    <mergeCell ref="A148:A149"/>
    <mergeCell ref="B148:B149"/>
    <mergeCell ref="C148:C149"/>
    <mergeCell ref="D148:D149"/>
    <mergeCell ref="E148:E149"/>
    <mergeCell ref="F148:F149"/>
    <mergeCell ref="AH150:AH151"/>
    <mergeCell ref="AP150:AP151"/>
    <mergeCell ref="AQ150:AQ151"/>
    <mergeCell ref="AR150:AR151"/>
    <mergeCell ref="AS150:AS151"/>
    <mergeCell ref="BA150:BA151"/>
    <mergeCell ref="F150:F151"/>
    <mergeCell ref="O150:O151"/>
    <mergeCell ref="P150:P151"/>
    <mergeCell ref="X150:X151"/>
    <mergeCell ref="Y150:Y151"/>
    <mergeCell ref="AG150:AG151"/>
    <mergeCell ref="AP148:AP149"/>
    <mergeCell ref="AQ148:AQ149"/>
    <mergeCell ref="AR148:AR149"/>
    <mergeCell ref="AS148:AS149"/>
    <mergeCell ref="BA148:BA149"/>
    <mergeCell ref="A154:A155"/>
    <mergeCell ref="B154:B155"/>
    <mergeCell ref="C154:C155"/>
    <mergeCell ref="D154:D155"/>
    <mergeCell ref="E154:E155"/>
    <mergeCell ref="O152:O153"/>
    <mergeCell ref="P152:P153"/>
    <mergeCell ref="X152:X153"/>
    <mergeCell ref="Y152:Y153"/>
    <mergeCell ref="AG152:AG153"/>
    <mergeCell ref="AH152:AH153"/>
    <mergeCell ref="A152:A153"/>
    <mergeCell ref="B152:B153"/>
    <mergeCell ref="C152:C153"/>
    <mergeCell ref="D152:D153"/>
    <mergeCell ref="E152:E153"/>
    <mergeCell ref="F152:F153"/>
    <mergeCell ref="AH154:AH155"/>
    <mergeCell ref="AP154:AP155"/>
    <mergeCell ref="AQ154:AQ155"/>
    <mergeCell ref="AR154:AR155"/>
    <mergeCell ref="AS154:AS155"/>
    <mergeCell ref="BA154:BA155"/>
    <mergeCell ref="F154:F155"/>
    <mergeCell ref="O154:O155"/>
    <mergeCell ref="P154:P155"/>
    <mergeCell ref="X154:X155"/>
    <mergeCell ref="Y154:Y155"/>
    <mergeCell ref="AG154:AG155"/>
    <mergeCell ref="AP152:AP153"/>
    <mergeCell ref="AQ152:AQ153"/>
    <mergeCell ref="AR152:AR153"/>
    <mergeCell ref="AS152:AS153"/>
    <mergeCell ref="BA152:BA153"/>
    <mergeCell ref="A158:A159"/>
    <mergeCell ref="B158:B159"/>
    <mergeCell ref="C158:C159"/>
    <mergeCell ref="D158:D159"/>
    <mergeCell ref="E158:E159"/>
    <mergeCell ref="O156:O157"/>
    <mergeCell ref="P156:P157"/>
    <mergeCell ref="X156:X157"/>
    <mergeCell ref="Y156:Y157"/>
    <mergeCell ref="AG156:AG157"/>
    <mergeCell ref="AH156:AH157"/>
    <mergeCell ref="A156:A157"/>
    <mergeCell ref="B156:B157"/>
    <mergeCell ref="C156:C157"/>
    <mergeCell ref="D156:D157"/>
    <mergeCell ref="E156:E157"/>
    <mergeCell ref="F156:F157"/>
    <mergeCell ref="AH158:AH159"/>
    <mergeCell ref="AP158:AP159"/>
    <mergeCell ref="AQ158:AQ159"/>
    <mergeCell ref="AR158:AR159"/>
    <mergeCell ref="AS158:AS159"/>
    <mergeCell ref="BA158:BA159"/>
    <mergeCell ref="F158:F159"/>
    <mergeCell ref="O158:O159"/>
    <mergeCell ref="P158:P159"/>
    <mergeCell ref="X158:X159"/>
    <mergeCell ref="Y158:Y159"/>
    <mergeCell ref="AG158:AG159"/>
    <mergeCell ref="AP156:AP157"/>
    <mergeCell ref="AQ156:AQ157"/>
    <mergeCell ref="AR156:AR157"/>
    <mergeCell ref="AS156:AS157"/>
    <mergeCell ref="BA156:BA157"/>
    <mergeCell ref="A162:A163"/>
    <mergeCell ref="B162:B163"/>
    <mergeCell ref="C162:C163"/>
    <mergeCell ref="D162:D163"/>
    <mergeCell ref="E162:E163"/>
    <mergeCell ref="O160:O161"/>
    <mergeCell ref="P160:P161"/>
    <mergeCell ref="X160:X161"/>
    <mergeCell ref="Y160:Y161"/>
    <mergeCell ref="AG160:AG161"/>
    <mergeCell ref="AH160:AH161"/>
    <mergeCell ref="A160:A161"/>
    <mergeCell ref="B160:B161"/>
    <mergeCell ref="C160:C161"/>
    <mergeCell ref="D160:D161"/>
    <mergeCell ref="E160:E161"/>
    <mergeCell ref="F160:F161"/>
    <mergeCell ref="AH162:AH163"/>
    <mergeCell ref="AP162:AP163"/>
    <mergeCell ref="AQ162:AQ163"/>
    <mergeCell ref="AR162:AR163"/>
    <mergeCell ref="AS162:AS163"/>
    <mergeCell ref="BA162:BA163"/>
    <mergeCell ref="F162:F163"/>
    <mergeCell ref="O162:O163"/>
    <mergeCell ref="P162:P163"/>
    <mergeCell ref="X162:X163"/>
    <mergeCell ref="Y162:Y163"/>
    <mergeCell ref="AG162:AG163"/>
    <mergeCell ref="AP160:AP161"/>
    <mergeCell ref="AQ160:AQ161"/>
    <mergeCell ref="AR160:AR161"/>
    <mergeCell ref="AS160:AS161"/>
    <mergeCell ref="BA160:BA161"/>
    <mergeCell ref="A166:A167"/>
    <mergeCell ref="B166:B167"/>
    <mergeCell ref="C166:C167"/>
    <mergeCell ref="D166:D167"/>
    <mergeCell ref="E166:E167"/>
    <mergeCell ref="O164:O165"/>
    <mergeCell ref="P164:P165"/>
    <mergeCell ref="X164:X165"/>
    <mergeCell ref="Y164:Y165"/>
    <mergeCell ref="AG164:AG165"/>
    <mergeCell ref="AH164:AH165"/>
    <mergeCell ref="A164:A165"/>
    <mergeCell ref="B164:B165"/>
    <mergeCell ref="C164:C165"/>
    <mergeCell ref="D164:D165"/>
    <mergeCell ref="E164:E165"/>
    <mergeCell ref="F164:F165"/>
    <mergeCell ref="AH166:AH167"/>
    <mergeCell ref="AP166:AP167"/>
    <mergeCell ref="AQ166:AQ167"/>
    <mergeCell ref="AR166:AR167"/>
    <mergeCell ref="AS166:AS167"/>
    <mergeCell ref="BA166:BA167"/>
    <mergeCell ref="F166:F167"/>
    <mergeCell ref="O166:O167"/>
    <mergeCell ref="P166:P167"/>
    <mergeCell ref="X166:X167"/>
    <mergeCell ref="Y166:Y167"/>
    <mergeCell ref="AG166:AG167"/>
    <mergeCell ref="AP164:AP165"/>
    <mergeCell ref="AQ164:AQ165"/>
    <mergeCell ref="AR164:AR165"/>
    <mergeCell ref="AS164:AS165"/>
    <mergeCell ref="BA164:BA165"/>
    <mergeCell ref="A170:A171"/>
    <mergeCell ref="B170:B171"/>
    <mergeCell ref="C170:C171"/>
    <mergeCell ref="D170:D171"/>
    <mergeCell ref="E170:E171"/>
    <mergeCell ref="O168:O169"/>
    <mergeCell ref="P168:P169"/>
    <mergeCell ref="X168:X169"/>
    <mergeCell ref="Y168:Y169"/>
    <mergeCell ref="AG168:AG169"/>
    <mergeCell ref="AH168:AH169"/>
    <mergeCell ref="A168:A169"/>
    <mergeCell ref="B168:B169"/>
    <mergeCell ref="C168:C169"/>
    <mergeCell ref="D168:D169"/>
    <mergeCell ref="E168:E169"/>
    <mergeCell ref="F168:F169"/>
    <mergeCell ref="AH170:AH171"/>
    <mergeCell ref="AP170:AP171"/>
    <mergeCell ref="AQ170:AQ171"/>
    <mergeCell ref="AR170:AR171"/>
    <mergeCell ref="AS170:AS171"/>
    <mergeCell ref="BA170:BA171"/>
    <mergeCell ref="F170:F171"/>
    <mergeCell ref="O170:O171"/>
    <mergeCell ref="P170:P171"/>
    <mergeCell ref="X170:X171"/>
    <mergeCell ref="Y170:Y171"/>
    <mergeCell ref="AG170:AG171"/>
    <mergeCell ref="AP168:AP169"/>
    <mergeCell ref="AQ168:AQ169"/>
    <mergeCell ref="AR168:AR169"/>
    <mergeCell ref="AS168:AS169"/>
    <mergeCell ref="BA168:BA169"/>
    <mergeCell ref="A174:A175"/>
    <mergeCell ref="B174:B175"/>
    <mergeCell ref="C174:C175"/>
    <mergeCell ref="D174:D175"/>
    <mergeCell ref="E174:E175"/>
    <mergeCell ref="O172:O173"/>
    <mergeCell ref="P172:P173"/>
    <mergeCell ref="X172:X173"/>
    <mergeCell ref="Y172:Y173"/>
    <mergeCell ref="AG172:AG173"/>
    <mergeCell ref="AH172:AH173"/>
    <mergeCell ref="A172:A173"/>
    <mergeCell ref="B172:B173"/>
    <mergeCell ref="C172:C173"/>
    <mergeCell ref="D172:D173"/>
    <mergeCell ref="E172:E173"/>
    <mergeCell ref="F172:F173"/>
    <mergeCell ref="AH174:AH175"/>
    <mergeCell ref="AP174:AP175"/>
    <mergeCell ref="AQ174:AQ175"/>
    <mergeCell ref="AR174:AR175"/>
    <mergeCell ref="AS174:AS175"/>
    <mergeCell ref="BA174:BA175"/>
    <mergeCell ref="F174:F175"/>
    <mergeCell ref="O174:O175"/>
    <mergeCell ref="P174:P175"/>
    <mergeCell ref="X174:X175"/>
    <mergeCell ref="Y174:Y175"/>
    <mergeCell ref="AG174:AG175"/>
    <mergeCell ref="AP172:AP173"/>
    <mergeCell ref="AQ172:AQ173"/>
    <mergeCell ref="AR172:AR173"/>
    <mergeCell ref="AS172:AS173"/>
    <mergeCell ref="BA172:BA173"/>
    <mergeCell ref="A178:A179"/>
    <mergeCell ref="B178:B179"/>
    <mergeCell ref="C178:C179"/>
    <mergeCell ref="D178:D179"/>
    <mergeCell ref="E178:E179"/>
    <mergeCell ref="O176:O177"/>
    <mergeCell ref="P176:P177"/>
    <mergeCell ref="X176:X177"/>
    <mergeCell ref="Y176:Y177"/>
    <mergeCell ref="AG176:AG177"/>
    <mergeCell ref="AH176:AH177"/>
    <mergeCell ref="A176:A177"/>
    <mergeCell ref="B176:B177"/>
    <mergeCell ref="C176:C177"/>
    <mergeCell ref="D176:D177"/>
    <mergeCell ref="E176:E177"/>
    <mergeCell ref="F176:F177"/>
    <mergeCell ref="AH178:AH179"/>
    <mergeCell ref="AP178:AP179"/>
    <mergeCell ref="AQ178:AQ179"/>
    <mergeCell ref="AR178:AR179"/>
    <mergeCell ref="AS178:AS179"/>
    <mergeCell ref="BA178:BA179"/>
    <mergeCell ref="F178:F179"/>
    <mergeCell ref="O178:O179"/>
    <mergeCell ref="P178:P179"/>
    <mergeCell ref="X178:X179"/>
    <mergeCell ref="Y178:Y179"/>
    <mergeCell ref="AG178:AG179"/>
    <mergeCell ref="AP176:AP177"/>
    <mergeCell ref="AQ176:AQ177"/>
    <mergeCell ref="AR176:AR177"/>
    <mergeCell ref="AS176:AS177"/>
    <mergeCell ref="BA176:BA177"/>
    <mergeCell ref="A182:A183"/>
    <mergeCell ref="B182:B183"/>
    <mergeCell ref="C182:C183"/>
    <mergeCell ref="D182:D183"/>
    <mergeCell ref="E182:E183"/>
    <mergeCell ref="O180:O181"/>
    <mergeCell ref="P180:P181"/>
    <mergeCell ref="X180:X181"/>
    <mergeCell ref="Y180:Y181"/>
    <mergeCell ref="AG180:AG181"/>
    <mergeCell ref="AH180:AH181"/>
    <mergeCell ref="A180:A181"/>
    <mergeCell ref="B180:B181"/>
    <mergeCell ref="C180:C181"/>
    <mergeCell ref="D180:D181"/>
    <mergeCell ref="E180:E181"/>
    <mergeCell ref="F180:F181"/>
    <mergeCell ref="AH182:AH183"/>
    <mergeCell ref="AP182:AP183"/>
    <mergeCell ref="AQ182:AQ183"/>
    <mergeCell ref="AR182:AR183"/>
    <mergeCell ref="AS182:AS183"/>
    <mergeCell ref="BA182:BA183"/>
    <mergeCell ref="F182:F183"/>
    <mergeCell ref="O182:O183"/>
    <mergeCell ref="P182:P183"/>
    <mergeCell ref="X182:X183"/>
    <mergeCell ref="Y182:Y183"/>
    <mergeCell ref="AG182:AG183"/>
    <mergeCell ref="AP180:AP181"/>
    <mergeCell ref="AQ180:AQ181"/>
    <mergeCell ref="AR180:AR181"/>
    <mergeCell ref="AS180:AS181"/>
    <mergeCell ref="BA180:BA181"/>
    <mergeCell ref="A186:A187"/>
    <mergeCell ref="B186:B187"/>
    <mergeCell ref="C186:C187"/>
    <mergeCell ref="D186:D187"/>
    <mergeCell ref="E186:E187"/>
    <mergeCell ref="O184:O185"/>
    <mergeCell ref="P184:P185"/>
    <mergeCell ref="X184:X185"/>
    <mergeCell ref="Y184:Y185"/>
    <mergeCell ref="AG184:AG185"/>
    <mergeCell ref="AH184:AH185"/>
    <mergeCell ref="A184:A185"/>
    <mergeCell ref="B184:B185"/>
    <mergeCell ref="C184:C185"/>
    <mergeCell ref="D184:D185"/>
    <mergeCell ref="E184:E185"/>
    <mergeCell ref="F184:F185"/>
    <mergeCell ref="AH186:AH187"/>
    <mergeCell ref="AP186:AP187"/>
    <mergeCell ref="AQ186:AQ187"/>
    <mergeCell ref="AR186:AR187"/>
    <mergeCell ref="AS186:AS187"/>
    <mergeCell ref="BA186:BA187"/>
    <mergeCell ref="F186:F187"/>
    <mergeCell ref="O186:O187"/>
    <mergeCell ref="P186:P187"/>
    <mergeCell ref="X186:X187"/>
    <mergeCell ref="Y186:Y187"/>
    <mergeCell ref="AG186:AG187"/>
    <mergeCell ref="AP184:AP185"/>
    <mergeCell ref="AQ184:AQ185"/>
    <mergeCell ref="AR184:AR185"/>
    <mergeCell ref="AS184:AS185"/>
    <mergeCell ref="BA184:BA185"/>
    <mergeCell ref="A190:A191"/>
    <mergeCell ref="B190:B191"/>
    <mergeCell ref="C190:C191"/>
    <mergeCell ref="D190:D191"/>
    <mergeCell ref="E190:E191"/>
    <mergeCell ref="O188:O189"/>
    <mergeCell ref="P188:P189"/>
    <mergeCell ref="X188:X189"/>
    <mergeCell ref="Y188:Y189"/>
    <mergeCell ref="AG188:AG189"/>
    <mergeCell ref="AH188:AH189"/>
    <mergeCell ref="A188:A189"/>
    <mergeCell ref="B188:B189"/>
    <mergeCell ref="C188:C189"/>
    <mergeCell ref="D188:D189"/>
    <mergeCell ref="E188:E189"/>
    <mergeCell ref="F188:F189"/>
    <mergeCell ref="AH190:AH191"/>
    <mergeCell ref="AP190:AP191"/>
    <mergeCell ref="AQ190:AQ191"/>
    <mergeCell ref="AR190:AR191"/>
    <mergeCell ref="AS190:AS191"/>
    <mergeCell ref="BA190:BA191"/>
    <mergeCell ref="F190:F191"/>
    <mergeCell ref="O190:O191"/>
    <mergeCell ref="P190:P191"/>
    <mergeCell ref="X190:X191"/>
    <mergeCell ref="Y190:Y191"/>
    <mergeCell ref="AG190:AG191"/>
    <mergeCell ref="AP188:AP189"/>
    <mergeCell ref="AQ188:AQ189"/>
    <mergeCell ref="AR188:AR189"/>
    <mergeCell ref="AS188:AS189"/>
    <mergeCell ref="BA188:BA189"/>
    <mergeCell ref="A194:A195"/>
    <mergeCell ref="B194:B195"/>
    <mergeCell ref="C194:C195"/>
    <mergeCell ref="D194:D195"/>
    <mergeCell ref="E194:E195"/>
    <mergeCell ref="O192:O193"/>
    <mergeCell ref="P192:P193"/>
    <mergeCell ref="X192:X193"/>
    <mergeCell ref="Y192:Y193"/>
    <mergeCell ref="AG192:AG193"/>
    <mergeCell ref="AH192:AH193"/>
    <mergeCell ref="A192:A193"/>
    <mergeCell ref="B192:B193"/>
    <mergeCell ref="C192:C193"/>
    <mergeCell ref="D192:D193"/>
    <mergeCell ref="E192:E193"/>
    <mergeCell ref="F192:F193"/>
    <mergeCell ref="AH194:AH195"/>
    <mergeCell ref="AP194:AP195"/>
    <mergeCell ref="AQ194:AQ195"/>
    <mergeCell ref="AR194:AR195"/>
    <mergeCell ref="AS194:AS195"/>
    <mergeCell ref="BA194:BA195"/>
    <mergeCell ref="F194:F195"/>
    <mergeCell ref="O194:O195"/>
    <mergeCell ref="P194:P195"/>
    <mergeCell ref="X194:X195"/>
    <mergeCell ref="Y194:Y195"/>
    <mergeCell ref="AG194:AG195"/>
    <mergeCell ref="AP192:AP193"/>
    <mergeCell ref="AQ192:AQ193"/>
    <mergeCell ref="AR192:AR193"/>
    <mergeCell ref="AS192:AS193"/>
    <mergeCell ref="BA192:BA193"/>
    <mergeCell ref="A198:A199"/>
    <mergeCell ref="B198:B199"/>
    <mergeCell ref="C198:C199"/>
    <mergeCell ref="D198:D199"/>
    <mergeCell ref="E198:E199"/>
    <mergeCell ref="O196:O197"/>
    <mergeCell ref="P196:P197"/>
    <mergeCell ref="X196:X197"/>
    <mergeCell ref="Y196:Y197"/>
    <mergeCell ref="AG196:AG197"/>
    <mergeCell ref="AH196:AH197"/>
    <mergeCell ref="A196:A197"/>
    <mergeCell ref="B196:B197"/>
    <mergeCell ref="C196:C197"/>
    <mergeCell ref="D196:D197"/>
    <mergeCell ref="E196:E197"/>
    <mergeCell ref="F196:F197"/>
    <mergeCell ref="AH198:AH199"/>
    <mergeCell ref="AP198:AP199"/>
    <mergeCell ref="AQ198:AQ199"/>
    <mergeCell ref="AR198:AR199"/>
    <mergeCell ref="AS198:AS199"/>
    <mergeCell ref="BA198:BA199"/>
    <mergeCell ref="F198:F199"/>
    <mergeCell ref="O198:O199"/>
    <mergeCell ref="P198:P199"/>
    <mergeCell ref="X198:X199"/>
    <mergeCell ref="Y198:Y199"/>
    <mergeCell ref="AG198:AG199"/>
    <mergeCell ref="AP196:AP197"/>
    <mergeCell ref="AQ196:AQ197"/>
    <mergeCell ref="AR196:AR197"/>
    <mergeCell ref="AS196:AS197"/>
    <mergeCell ref="BA196:BA197"/>
    <mergeCell ref="A202:A203"/>
    <mergeCell ref="B202:B203"/>
    <mergeCell ref="C202:C203"/>
    <mergeCell ref="D202:D203"/>
    <mergeCell ref="E202:E203"/>
    <mergeCell ref="O200:O201"/>
    <mergeCell ref="P200:P201"/>
    <mergeCell ref="X200:X201"/>
    <mergeCell ref="Y200:Y201"/>
    <mergeCell ref="AG200:AG201"/>
    <mergeCell ref="AH200:AH201"/>
    <mergeCell ref="A200:A201"/>
    <mergeCell ref="B200:B201"/>
    <mergeCell ref="C200:C201"/>
    <mergeCell ref="D200:D201"/>
    <mergeCell ref="E200:E201"/>
    <mergeCell ref="F200:F201"/>
    <mergeCell ref="AH202:AH203"/>
    <mergeCell ref="AP202:AP203"/>
    <mergeCell ref="AQ202:AQ203"/>
    <mergeCell ref="AR202:AR203"/>
    <mergeCell ref="AS202:AS203"/>
    <mergeCell ref="BA202:BA203"/>
    <mergeCell ref="F202:F203"/>
    <mergeCell ref="O202:O203"/>
    <mergeCell ref="P202:P203"/>
    <mergeCell ref="X202:X203"/>
    <mergeCell ref="Y202:Y203"/>
    <mergeCell ref="AG202:AG203"/>
    <mergeCell ref="AP200:AP201"/>
    <mergeCell ref="AQ200:AQ201"/>
    <mergeCell ref="AR200:AR201"/>
    <mergeCell ref="AS200:AS201"/>
    <mergeCell ref="BA200:BA201"/>
    <mergeCell ref="A206:A207"/>
    <mergeCell ref="B206:B207"/>
    <mergeCell ref="C206:C207"/>
    <mergeCell ref="D206:D207"/>
    <mergeCell ref="E206:E207"/>
    <mergeCell ref="O204:O205"/>
    <mergeCell ref="P204:P205"/>
    <mergeCell ref="X204:X205"/>
    <mergeCell ref="Y204:Y205"/>
    <mergeCell ref="AG204:AG205"/>
    <mergeCell ref="AH204:AH205"/>
    <mergeCell ref="A204:A205"/>
    <mergeCell ref="B204:B205"/>
    <mergeCell ref="C204:C205"/>
    <mergeCell ref="D204:D205"/>
    <mergeCell ref="E204:E205"/>
    <mergeCell ref="F204:F205"/>
    <mergeCell ref="AH206:AH207"/>
    <mergeCell ref="AP206:AP207"/>
    <mergeCell ref="AQ206:AQ207"/>
    <mergeCell ref="AR206:AR207"/>
    <mergeCell ref="AS206:AS207"/>
    <mergeCell ref="BA206:BA207"/>
    <mergeCell ref="F206:F207"/>
    <mergeCell ref="O206:O207"/>
    <mergeCell ref="P206:P207"/>
    <mergeCell ref="X206:X207"/>
    <mergeCell ref="Y206:Y207"/>
    <mergeCell ref="AG206:AG207"/>
    <mergeCell ref="AP204:AP205"/>
    <mergeCell ref="AQ204:AQ205"/>
    <mergeCell ref="AR204:AR205"/>
    <mergeCell ref="AS204:AS205"/>
    <mergeCell ref="BA204:BA205"/>
    <mergeCell ref="A210:A211"/>
    <mergeCell ref="B210:B211"/>
    <mergeCell ref="C210:C211"/>
    <mergeCell ref="D210:D211"/>
    <mergeCell ref="E210:E211"/>
    <mergeCell ref="O208:O209"/>
    <mergeCell ref="P208:P209"/>
    <mergeCell ref="X208:X209"/>
    <mergeCell ref="Y208:Y209"/>
    <mergeCell ref="AG208:AG209"/>
    <mergeCell ref="AH208:AH209"/>
    <mergeCell ref="A208:A209"/>
    <mergeCell ref="B208:B209"/>
    <mergeCell ref="C208:C209"/>
    <mergeCell ref="D208:D209"/>
    <mergeCell ref="E208:E209"/>
    <mergeCell ref="F208:F209"/>
    <mergeCell ref="AH210:AH211"/>
    <mergeCell ref="AP210:AP211"/>
    <mergeCell ref="AQ210:AQ211"/>
    <mergeCell ref="AR210:AR211"/>
    <mergeCell ref="AS210:AS211"/>
    <mergeCell ref="BA210:BA211"/>
    <mergeCell ref="F210:F211"/>
    <mergeCell ref="O210:O211"/>
    <mergeCell ref="P210:P211"/>
    <mergeCell ref="X210:X211"/>
    <mergeCell ref="Y210:Y211"/>
    <mergeCell ref="AG210:AG211"/>
    <mergeCell ref="AP208:AP209"/>
    <mergeCell ref="AQ208:AQ209"/>
    <mergeCell ref="AR208:AR209"/>
    <mergeCell ref="AS208:AS209"/>
    <mergeCell ref="BA208:BA209"/>
    <mergeCell ref="A214:A215"/>
    <mergeCell ref="B214:B215"/>
    <mergeCell ref="C214:C215"/>
    <mergeCell ref="D214:D215"/>
    <mergeCell ref="E214:E215"/>
    <mergeCell ref="O212:O213"/>
    <mergeCell ref="P212:P213"/>
    <mergeCell ref="X212:X213"/>
    <mergeCell ref="Y212:Y213"/>
    <mergeCell ref="AG212:AG213"/>
    <mergeCell ref="AH212:AH213"/>
    <mergeCell ref="A212:A213"/>
    <mergeCell ref="B212:B213"/>
    <mergeCell ref="C212:C213"/>
    <mergeCell ref="D212:D213"/>
    <mergeCell ref="E212:E213"/>
    <mergeCell ref="F212:F213"/>
    <mergeCell ref="AH214:AH215"/>
    <mergeCell ref="AP214:AP215"/>
    <mergeCell ref="AQ214:AQ215"/>
    <mergeCell ref="AR214:AR215"/>
    <mergeCell ref="AS214:AS215"/>
    <mergeCell ref="BA214:BA215"/>
    <mergeCell ref="F214:F215"/>
    <mergeCell ref="O214:O215"/>
    <mergeCell ref="P214:P215"/>
    <mergeCell ref="X214:X215"/>
    <mergeCell ref="Y214:Y215"/>
    <mergeCell ref="AG214:AG215"/>
    <mergeCell ref="AP212:AP213"/>
    <mergeCell ref="AQ212:AQ213"/>
    <mergeCell ref="AR212:AR213"/>
    <mergeCell ref="AS212:AS213"/>
    <mergeCell ref="BA212:BA213"/>
    <mergeCell ref="A218:A219"/>
    <mergeCell ref="B218:B219"/>
    <mergeCell ref="C218:C219"/>
    <mergeCell ref="D218:D219"/>
    <mergeCell ref="E218:E219"/>
    <mergeCell ref="O216:O217"/>
    <mergeCell ref="P216:P217"/>
    <mergeCell ref="X216:X217"/>
    <mergeCell ref="Y216:Y217"/>
    <mergeCell ref="AG216:AG217"/>
    <mergeCell ref="AH216:AH217"/>
    <mergeCell ref="A216:A217"/>
    <mergeCell ref="B216:B217"/>
    <mergeCell ref="C216:C217"/>
    <mergeCell ref="D216:D217"/>
    <mergeCell ref="E216:E217"/>
    <mergeCell ref="F216:F217"/>
    <mergeCell ref="AH218:AH219"/>
    <mergeCell ref="AP218:AP219"/>
    <mergeCell ref="AQ218:AQ219"/>
    <mergeCell ref="AR218:AR219"/>
    <mergeCell ref="AS218:AS219"/>
    <mergeCell ref="BA218:BA219"/>
    <mergeCell ref="F218:F219"/>
    <mergeCell ref="O218:O219"/>
    <mergeCell ref="P218:P219"/>
    <mergeCell ref="X218:X219"/>
    <mergeCell ref="Y218:Y219"/>
    <mergeCell ref="AG218:AG219"/>
    <mergeCell ref="AP216:AP217"/>
    <mergeCell ref="AQ216:AQ217"/>
    <mergeCell ref="AR216:AR217"/>
    <mergeCell ref="AS216:AS217"/>
    <mergeCell ref="BA216:BA217"/>
    <mergeCell ref="A222:A223"/>
    <mergeCell ref="B222:B223"/>
    <mergeCell ref="C222:C223"/>
    <mergeCell ref="D222:D223"/>
    <mergeCell ref="E222:E223"/>
    <mergeCell ref="O220:O221"/>
    <mergeCell ref="P220:P221"/>
    <mergeCell ref="X220:X221"/>
    <mergeCell ref="Y220:Y221"/>
    <mergeCell ref="AG220:AG221"/>
    <mergeCell ref="AH220:AH221"/>
    <mergeCell ref="A220:A221"/>
    <mergeCell ref="B220:B221"/>
    <mergeCell ref="C220:C221"/>
    <mergeCell ref="D220:D221"/>
    <mergeCell ref="E220:E221"/>
    <mergeCell ref="F220:F221"/>
    <mergeCell ref="AH222:AH223"/>
    <mergeCell ref="AP222:AP223"/>
    <mergeCell ref="AQ222:AQ223"/>
    <mergeCell ref="AR222:AR223"/>
    <mergeCell ref="AS222:AS223"/>
    <mergeCell ref="BA222:BA223"/>
    <mergeCell ref="F222:F223"/>
    <mergeCell ref="O222:O223"/>
    <mergeCell ref="P222:P223"/>
    <mergeCell ref="X222:X223"/>
    <mergeCell ref="Y222:Y223"/>
    <mergeCell ref="AG222:AG223"/>
    <mergeCell ref="AP220:AP221"/>
    <mergeCell ref="AQ220:AQ221"/>
    <mergeCell ref="AR220:AR221"/>
    <mergeCell ref="AS220:AS221"/>
    <mergeCell ref="BA220:BA221"/>
    <mergeCell ref="A226:A227"/>
    <mergeCell ref="B226:B227"/>
    <mergeCell ref="C226:C227"/>
    <mergeCell ref="D226:D227"/>
    <mergeCell ref="E226:E227"/>
    <mergeCell ref="O224:O225"/>
    <mergeCell ref="P224:P225"/>
    <mergeCell ref="X224:X225"/>
    <mergeCell ref="Y224:Y225"/>
    <mergeCell ref="AG224:AG225"/>
    <mergeCell ref="AH224:AH225"/>
    <mergeCell ref="A224:A225"/>
    <mergeCell ref="B224:B225"/>
    <mergeCell ref="C224:C225"/>
    <mergeCell ref="D224:D225"/>
    <mergeCell ref="E224:E225"/>
    <mergeCell ref="F224:F225"/>
    <mergeCell ref="AH226:AH227"/>
    <mergeCell ref="AP226:AP227"/>
    <mergeCell ref="AQ226:AQ227"/>
    <mergeCell ref="AR226:AR227"/>
    <mergeCell ref="AS226:AS227"/>
    <mergeCell ref="BA226:BA227"/>
    <mergeCell ref="F226:F227"/>
    <mergeCell ref="O226:O227"/>
    <mergeCell ref="P226:P227"/>
    <mergeCell ref="X226:X227"/>
    <mergeCell ref="Y226:Y227"/>
    <mergeCell ref="AG226:AG227"/>
    <mergeCell ref="AP224:AP225"/>
    <mergeCell ref="AQ224:AQ225"/>
    <mergeCell ref="AR224:AR225"/>
    <mergeCell ref="AS224:AS225"/>
    <mergeCell ref="BA224:BA225"/>
    <mergeCell ref="A230:A231"/>
    <mergeCell ref="B230:B231"/>
    <mergeCell ref="C230:C231"/>
    <mergeCell ref="D230:D231"/>
    <mergeCell ref="E230:E231"/>
    <mergeCell ref="O228:O229"/>
    <mergeCell ref="P228:P229"/>
    <mergeCell ref="X228:X229"/>
    <mergeCell ref="Y228:Y229"/>
    <mergeCell ref="AG228:AG229"/>
    <mergeCell ref="AH228:AH229"/>
    <mergeCell ref="A228:A229"/>
    <mergeCell ref="B228:B229"/>
    <mergeCell ref="C228:C229"/>
    <mergeCell ref="D228:D229"/>
    <mergeCell ref="E228:E229"/>
    <mergeCell ref="F228:F229"/>
    <mergeCell ref="AH230:AH231"/>
    <mergeCell ref="AP230:AP231"/>
    <mergeCell ref="AQ230:AQ231"/>
    <mergeCell ref="AR230:AR231"/>
    <mergeCell ref="AS230:AS231"/>
    <mergeCell ref="BA230:BA231"/>
    <mergeCell ref="F230:F231"/>
    <mergeCell ref="O230:O231"/>
    <mergeCell ref="P230:P231"/>
    <mergeCell ref="X230:X231"/>
    <mergeCell ref="Y230:Y231"/>
    <mergeCell ref="AG230:AG231"/>
    <mergeCell ref="AP228:AP229"/>
    <mergeCell ref="AQ228:AQ229"/>
    <mergeCell ref="AR228:AR229"/>
    <mergeCell ref="AS228:AS229"/>
    <mergeCell ref="BA228:BA229"/>
    <mergeCell ref="A234:A235"/>
    <mergeCell ref="B234:B235"/>
    <mergeCell ref="C234:C235"/>
    <mergeCell ref="D234:D235"/>
    <mergeCell ref="E234:E235"/>
    <mergeCell ref="O232:O233"/>
    <mergeCell ref="P232:P233"/>
    <mergeCell ref="X232:X233"/>
    <mergeCell ref="Y232:Y233"/>
    <mergeCell ref="AG232:AG233"/>
    <mergeCell ref="AH232:AH233"/>
    <mergeCell ref="A232:A233"/>
    <mergeCell ref="B232:B233"/>
    <mergeCell ref="C232:C233"/>
    <mergeCell ref="D232:D233"/>
    <mergeCell ref="E232:E233"/>
    <mergeCell ref="F232:F233"/>
    <mergeCell ref="AH234:AH235"/>
    <mergeCell ref="AP234:AP235"/>
    <mergeCell ref="AQ234:AQ235"/>
    <mergeCell ref="AR234:AR235"/>
    <mergeCell ref="AS234:AS235"/>
    <mergeCell ref="BA234:BA235"/>
    <mergeCell ref="F234:F235"/>
    <mergeCell ref="O234:O235"/>
    <mergeCell ref="P234:P235"/>
    <mergeCell ref="X234:X235"/>
    <mergeCell ref="Y234:Y235"/>
    <mergeCell ref="AG234:AG235"/>
    <mergeCell ref="AP232:AP233"/>
    <mergeCell ref="AQ232:AQ233"/>
    <mergeCell ref="AR232:AR233"/>
    <mergeCell ref="AS232:AS233"/>
    <mergeCell ref="BA232:BA233"/>
    <mergeCell ref="A238:A239"/>
    <mergeCell ref="B238:B239"/>
    <mergeCell ref="C238:C239"/>
    <mergeCell ref="D238:D239"/>
    <mergeCell ref="E238:E239"/>
    <mergeCell ref="O236:O237"/>
    <mergeCell ref="P236:P237"/>
    <mergeCell ref="X236:X237"/>
    <mergeCell ref="Y236:Y237"/>
    <mergeCell ref="AG236:AG237"/>
    <mergeCell ref="AH236:AH237"/>
    <mergeCell ref="A236:A237"/>
    <mergeCell ref="B236:B237"/>
    <mergeCell ref="C236:C237"/>
    <mergeCell ref="D236:D237"/>
    <mergeCell ref="E236:E237"/>
    <mergeCell ref="F236:F237"/>
    <mergeCell ref="AH238:AH239"/>
    <mergeCell ref="AP238:AP239"/>
    <mergeCell ref="AQ238:AQ239"/>
    <mergeCell ref="AR238:AR239"/>
    <mergeCell ref="AS238:AS239"/>
    <mergeCell ref="BA238:BA239"/>
    <mergeCell ref="F238:F239"/>
    <mergeCell ref="O238:O239"/>
    <mergeCell ref="P238:P239"/>
    <mergeCell ref="X238:X239"/>
    <mergeCell ref="Y238:Y239"/>
    <mergeCell ref="AG238:AG239"/>
    <mergeCell ref="AP236:AP237"/>
    <mergeCell ref="AQ236:AQ237"/>
    <mergeCell ref="AR236:AR237"/>
    <mergeCell ref="AS236:AS237"/>
    <mergeCell ref="BA236:BA237"/>
    <mergeCell ref="A242:A243"/>
    <mergeCell ref="B242:B243"/>
    <mergeCell ref="C242:C243"/>
    <mergeCell ref="D242:D243"/>
    <mergeCell ref="E242:E243"/>
    <mergeCell ref="O240:O241"/>
    <mergeCell ref="P240:P241"/>
    <mergeCell ref="X240:X241"/>
    <mergeCell ref="Y240:Y241"/>
    <mergeCell ref="AG240:AG241"/>
    <mergeCell ref="AH240:AH241"/>
    <mergeCell ref="A240:A241"/>
    <mergeCell ref="B240:B241"/>
    <mergeCell ref="C240:C241"/>
    <mergeCell ref="D240:D241"/>
    <mergeCell ref="E240:E241"/>
    <mergeCell ref="F240:F241"/>
    <mergeCell ref="AH242:AH243"/>
    <mergeCell ref="AP242:AP243"/>
    <mergeCell ref="AQ242:AQ243"/>
    <mergeCell ref="AR242:AR243"/>
    <mergeCell ref="AS242:AS243"/>
    <mergeCell ref="BA242:BA243"/>
    <mergeCell ref="F242:F243"/>
    <mergeCell ref="O242:O243"/>
    <mergeCell ref="P242:P243"/>
    <mergeCell ref="X242:X243"/>
    <mergeCell ref="Y242:Y243"/>
    <mergeCell ref="AG242:AG243"/>
    <mergeCell ref="AP240:AP241"/>
    <mergeCell ref="AQ240:AQ241"/>
    <mergeCell ref="AR240:AR241"/>
    <mergeCell ref="AS240:AS241"/>
    <mergeCell ref="BA240:BA241"/>
    <mergeCell ref="A246:A247"/>
    <mergeCell ref="B246:B247"/>
    <mergeCell ref="C246:C247"/>
    <mergeCell ref="D246:D247"/>
    <mergeCell ref="E246:E247"/>
    <mergeCell ref="O244:O245"/>
    <mergeCell ref="P244:P245"/>
    <mergeCell ref="X244:X245"/>
    <mergeCell ref="Y244:Y245"/>
    <mergeCell ref="AG244:AG245"/>
    <mergeCell ref="AH244:AH245"/>
    <mergeCell ref="A244:A245"/>
    <mergeCell ref="B244:B245"/>
    <mergeCell ref="C244:C245"/>
    <mergeCell ref="D244:D245"/>
    <mergeCell ref="E244:E245"/>
    <mergeCell ref="F244:F245"/>
    <mergeCell ref="AH246:AH247"/>
    <mergeCell ref="AP246:AP247"/>
    <mergeCell ref="AQ246:AQ247"/>
    <mergeCell ref="AR246:AR247"/>
    <mergeCell ref="AS246:AS247"/>
    <mergeCell ref="BA246:BA247"/>
    <mergeCell ref="F246:F247"/>
    <mergeCell ref="O246:O247"/>
    <mergeCell ref="P246:P247"/>
    <mergeCell ref="X246:X247"/>
    <mergeCell ref="Y246:Y247"/>
    <mergeCell ref="AG246:AG247"/>
    <mergeCell ref="AP244:AP245"/>
    <mergeCell ref="AQ244:AQ245"/>
    <mergeCell ref="AR244:AR245"/>
    <mergeCell ref="AS244:AS245"/>
    <mergeCell ref="BA244:BA245"/>
    <mergeCell ref="A250:A251"/>
    <mergeCell ref="B250:B251"/>
    <mergeCell ref="C250:C251"/>
    <mergeCell ref="D250:D251"/>
    <mergeCell ref="E250:E251"/>
    <mergeCell ref="O248:O249"/>
    <mergeCell ref="P248:P249"/>
    <mergeCell ref="X248:X249"/>
    <mergeCell ref="Y248:Y249"/>
    <mergeCell ref="AG248:AG249"/>
    <mergeCell ref="AH248:AH249"/>
    <mergeCell ref="A248:A249"/>
    <mergeCell ref="B248:B249"/>
    <mergeCell ref="C248:C249"/>
    <mergeCell ref="D248:D249"/>
    <mergeCell ref="E248:E249"/>
    <mergeCell ref="F248:F249"/>
    <mergeCell ref="AH250:AH251"/>
    <mergeCell ref="AP250:AP251"/>
    <mergeCell ref="AQ250:AQ251"/>
    <mergeCell ref="AR250:AR251"/>
    <mergeCell ref="AS250:AS251"/>
    <mergeCell ref="BA250:BA251"/>
    <mergeCell ref="F250:F251"/>
    <mergeCell ref="O250:O251"/>
    <mergeCell ref="P250:P251"/>
    <mergeCell ref="X250:X251"/>
    <mergeCell ref="Y250:Y251"/>
    <mergeCell ref="AG250:AG251"/>
    <mergeCell ref="AP248:AP249"/>
    <mergeCell ref="AQ248:AQ249"/>
    <mergeCell ref="AR248:AR249"/>
    <mergeCell ref="AS248:AS249"/>
    <mergeCell ref="BA248:BA249"/>
    <mergeCell ref="A254:A255"/>
    <mergeCell ref="B254:B255"/>
    <mergeCell ref="C254:C255"/>
    <mergeCell ref="D254:D255"/>
    <mergeCell ref="E254:E255"/>
    <mergeCell ref="O252:O253"/>
    <mergeCell ref="P252:P253"/>
    <mergeCell ref="X252:X253"/>
    <mergeCell ref="Y252:Y253"/>
    <mergeCell ref="AG252:AG253"/>
    <mergeCell ref="AH252:AH253"/>
    <mergeCell ref="A252:A253"/>
    <mergeCell ref="B252:B253"/>
    <mergeCell ref="C252:C253"/>
    <mergeCell ref="D252:D253"/>
    <mergeCell ref="E252:E253"/>
    <mergeCell ref="F252:F253"/>
    <mergeCell ref="AH254:AH255"/>
    <mergeCell ref="AP254:AP255"/>
    <mergeCell ref="AQ254:AQ255"/>
    <mergeCell ref="AR254:AR255"/>
    <mergeCell ref="AS254:AS255"/>
    <mergeCell ref="BA254:BA255"/>
    <mergeCell ref="F254:F255"/>
    <mergeCell ref="O254:O255"/>
    <mergeCell ref="P254:P255"/>
    <mergeCell ref="X254:X255"/>
    <mergeCell ref="Y254:Y255"/>
    <mergeCell ref="AG254:AG255"/>
    <mergeCell ref="AP252:AP253"/>
    <mergeCell ref="AQ252:AQ253"/>
    <mergeCell ref="AR252:AR253"/>
    <mergeCell ref="AS252:AS253"/>
    <mergeCell ref="BA252:BA253"/>
    <mergeCell ref="A258:A259"/>
    <mergeCell ref="B258:B259"/>
    <mergeCell ref="C258:C259"/>
    <mergeCell ref="D258:D259"/>
    <mergeCell ref="E258:E259"/>
    <mergeCell ref="O256:O257"/>
    <mergeCell ref="P256:P257"/>
    <mergeCell ref="X256:X257"/>
    <mergeCell ref="Y256:Y257"/>
    <mergeCell ref="AG256:AG257"/>
    <mergeCell ref="AH256:AH257"/>
    <mergeCell ref="A256:A257"/>
    <mergeCell ref="B256:B257"/>
    <mergeCell ref="C256:C257"/>
    <mergeCell ref="D256:D257"/>
    <mergeCell ref="E256:E257"/>
    <mergeCell ref="F256:F257"/>
    <mergeCell ref="AH258:AH259"/>
    <mergeCell ref="AP258:AP259"/>
    <mergeCell ref="AQ258:AQ259"/>
    <mergeCell ref="AR258:AR259"/>
    <mergeCell ref="AS258:AS259"/>
    <mergeCell ref="BA258:BA259"/>
    <mergeCell ref="F258:F259"/>
    <mergeCell ref="O258:O259"/>
    <mergeCell ref="P258:P259"/>
    <mergeCell ref="X258:X259"/>
    <mergeCell ref="Y258:Y259"/>
    <mergeCell ref="AG258:AG259"/>
    <mergeCell ref="AP256:AP257"/>
    <mergeCell ref="AQ256:AQ257"/>
    <mergeCell ref="AR256:AR257"/>
    <mergeCell ref="AS256:AS257"/>
    <mergeCell ref="BA256:BA257"/>
    <mergeCell ref="A262:A263"/>
    <mergeCell ref="B262:B263"/>
    <mergeCell ref="C262:C263"/>
    <mergeCell ref="D262:D263"/>
    <mergeCell ref="E262:E263"/>
    <mergeCell ref="O260:O261"/>
    <mergeCell ref="P260:P261"/>
    <mergeCell ref="X260:X261"/>
    <mergeCell ref="Y260:Y261"/>
    <mergeCell ref="AG260:AG261"/>
    <mergeCell ref="AH260:AH261"/>
    <mergeCell ref="A260:A261"/>
    <mergeCell ref="B260:B261"/>
    <mergeCell ref="C260:C261"/>
    <mergeCell ref="D260:D261"/>
    <mergeCell ref="E260:E261"/>
    <mergeCell ref="F260:F261"/>
    <mergeCell ref="AH262:AH263"/>
    <mergeCell ref="AP262:AP263"/>
    <mergeCell ref="AQ262:AQ263"/>
    <mergeCell ref="AR262:AR263"/>
    <mergeCell ref="AS262:AS263"/>
    <mergeCell ref="BA262:BA263"/>
    <mergeCell ref="F262:F263"/>
    <mergeCell ref="O262:O263"/>
    <mergeCell ref="P262:P263"/>
    <mergeCell ref="X262:X263"/>
    <mergeCell ref="Y262:Y263"/>
    <mergeCell ref="AG262:AG263"/>
    <mergeCell ref="AP260:AP261"/>
    <mergeCell ref="AQ260:AQ261"/>
    <mergeCell ref="AR260:AR261"/>
    <mergeCell ref="AS260:AS261"/>
    <mergeCell ref="BA260:BA261"/>
    <mergeCell ref="A266:A267"/>
    <mergeCell ref="B266:B267"/>
    <mergeCell ref="C266:C267"/>
    <mergeCell ref="D266:D267"/>
    <mergeCell ref="E266:E267"/>
    <mergeCell ref="O264:O265"/>
    <mergeCell ref="P264:P265"/>
    <mergeCell ref="X264:X265"/>
    <mergeCell ref="Y264:Y265"/>
    <mergeCell ref="AG264:AG265"/>
    <mergeCell ref="AH264:AH265"/>
    <mergeCell ref="A264:A265"/>
    <mergeCell ref="B264:B265"/>
    <mergeCell ref="C264:C265"/>
    <mergeCell ref="D264:D265"/>
    <mergeCell ref="E264:E265"/>
    <mergeCell ref="F264:F265"/>
    <mergeCell ref="AH266:AH267"/>
    <mergeCell ref="AP266:AP267"/>
    <mergeCell ref="AQ266:AQ267"/>
    <mergeCell ref="AR266:AR267"/>
    <mergeCell ref="AS266:AS267"/>
    <mergeCell ref="BA266:BA267"/>
    <mergeCell ref="F266:F267"/>
    <mergeCell ref="O266:O267"/>
    <mergeCell ref="P266:P267"/>
    <mergeCell ref="X266:X267"/>
    <mergeCell ref="Y266:Y267"/>
    <mergeCell ref="AG266:AG267"/>
    <mergeCell ref="AP264:AP265"/>
    <mergeCell ref="AQ264:AQ265"/>
    <mergeCell ref="AR264:AR265"/>
    <mergeCell ref="AS264:AS265"/>
    <mergeCell ref="BA264:BA265"/>
    <mergeCell ref="A270:A271"/>
    <mergeCell ref="B270:B271"/>
    <mergeCell ref="C270:C271"/>
    <mergeCell ref="D270:D271"/>
    <mergeCell ref="E270:E271"/>
    <mergeCell ref="O268:O269"/>
    <mergeCell ref="P268:P269"/>
    <mergeCell ref="X268:X269"/>
    <mergeCell ref="Y268:Y269"/>
    <mergeCell ref="AG268:AG269"/>
    <mergeCell ref="AH268:AH269"/>
    <mergeCell ref="A268:A269"/>
    <mergeCell ref="B268:B269"/>
    <mergeCell ref="C268:C269"/>
    <mergeCell ref="D268:D269"/>
    <mergeCell ref="E268:E269"/>
    <mergeCell ref="F268:F269"/>
    <mergeCell ref="AH270:AH271"/>
    <mergeCell ref="AP270:AP271"/>
    <mergeCell ref="AQ270:AQ271"/>
    <mergeCell ref="AR270:AR271"/>
    <mergeCell ref="AS270:AS271"/>
    <mergeCell ref="BA270:BA271"/>
    <mergeCell ref="F270:F271"/>
    <mergeCell ref="O270:O271"/>
    <mergeCell ref="P270:P271"/>
    <mergeCell ref="X270:X271"/>
    <mergeCell ref="Y270:Y271"/>
    <mergeCell ref="AG270:AG271"/>
    <mergeCell ref="AP268:AP269"/>
    <mergeCell ref="AQ268:AQ269"/>
    <mergeCell ref="AR268:AR269"/>
    <mergeCell ref="AS268:AS269"/>
    <mergeCell ref="BA268:BA269"/>
    <mergeCell ref="A274:A275"/>
    <mergeCell ref="B274:B275"/>
    <mergeCell ref="C274:C275"/>
    <mergeCell ref="D274:D275"/>
    <mergeCell ref="E274:E275"/>
    <mergeCell ref="O272:O273"/>
    <mergeCell ref="P272:P273"/>
    <mergeCell ref="X272:X273"/>
    <mergeCell ref="Y272:Y273"/>
    <mergeCell ref="AG272:AG273"/>
    <mergeCell ref="AH272:AH273"/>
    <mergeCell ref="A272:A273"/>
    <mergeCell ref="B272:B273"/>
    <mergeCell ref="C272:C273"/>
    <mergeCell ref="D272:D273"/>
    <mergeCell ref="E272:E273"/>
    <mergeCell ref="F272:F273"/>
    <mergeCell ref="AH274:AH275"/>
    <mergeCell ref="AP274:AP275"/>
    <mergeCell ref="AQ274:AQ275"/>
    <mergeCell ref="AR274:AR275"/>
    <mergeCell ref="AS274:AS275"/>
    <mergeCell ref="BA274:BA275"/>
    <mergeCell ref="F274:F275"/>
    <mergeCell ref="O274:O275"/>
    <mergeCell ref="P274:P275"/>
    <mergeCell ref="X274:X275"/>
    <mergeCell ref="Y274:Y275"/>
    <mergeCell ref="AG274:AG275"/>
    <mergeCell ref="AP272:AP273"/>
    <mergeCell ref="AQ272:AQ273"/>
    <mergeCell ref="AR272:AR273"/>
    <mergeCell ref="AS272:AS273"/>
    <mergeCell ref="BA272:BA273"/>
    <mergeCell ref="A278:A279"/>
    <mergeCell ref="B278:B279"/>
    <mergeCell ref="C278:C279"/>
    <mergeCell ref="D278:D279"/>
    <mergeCell ref="E278:E279"/>
    <mergeCell ref="O276:O277"/>
    <mergeCell ref="P276:P277"/>
    <mergeCell ref="X276:X277"/>
    <mergeCell ref="Y276:Y277"/>
    <mergeCell ref="AG276:AG277"/>
    <mergeCell ref="AH276:AH277"/>
    <mergeCell ref="A276:A277"/>
    <mergeCell ref="B276:B277"/>
    <mergeCell ref="C276:C277"/>
    <mergeCell ref="D276:D277"/>
    <mergeCell ref="E276:E277"/>
    <mergeCell ref="F276:F277"/>
    <mergeCell ref="AH278:AH279"/>
    <mergeCell ref="AP278:AP279"/>
    <mergeCell ref="AQ278:AQ279"/>
    <mergeCell ref="AR278:AR279"/>
    <mergeCell ref="AS278:AS279"/>
    <mergeCell ref="BA278:BA279"/>
    <mergeCell ref="F278:F279"/>
    <mergeCell ref="O278:O279"/>
    <mergeCell ref="P278:P279"/>
    <mergeCell ref="X278:X279"/>
    <mergeCell ref="Y278:Y279"/>
    <mergeCell ref="AG278:AG279"/>
    <mergeCell ref="AP276:AP277"/>
    <mergeCell ref="AQ276:AQ277"/>
    <mergeCell ref="AR276:AR277"/>
    <mergeCell ref="AS276:AS277"/>
    <mergeCell ref="BA276:BA277"/>
    <mergeCell ref="A282:A283"/>
    <mergeCell ref="B282:B283"/>
    <mergeCell ref="C282:C283"/>
    <mergeCell ref="D282:D283"/>
    <mergeCell ref="E282:E283"/>
    <mergeCell ref="O280:O281"/>
    <mergeCell ref="P280:P281"/>
    <mergeCell ref="X280:X281"/>
    <mergeCell ref="Y280:Y281"/>
    <mergeCell ref="AG280:AG281"/>
    <mergeCell ref="AH280:AH281"/>
    <mergeCell ref="A280:A281"/>
    <mergeCell ref="B280:B281"/>
    <mergeCell ref="C280:C281"/>
    <mergeCell ref="D280:D281"/>
    <mergeCell ref="E280:E281"/>
    <mergeCell ref="F280:F281"/>
    <mergeCell ref="AH282:AH283"/>
    <mergeCell ref="AP282:AP283"/>
    <mergeCell ref="AQ282:AQ283"/>
    <mergeCell ref="AR282:AR283"/>
    <mergeCell ref="AS282:AS283"/>
    <mergeCell ref="BA282:BA283"/>
    <mergeCell ref="F282:F283"/>
    <mergeCell ref="O282:O283"/>
    <mergeCell ref="P282:P283"/>
    <mergeCell ref="X282:X283"/>
    <mergeCell ref="Y282:Y283"/>
    <mergeCell ref="AG282:AG283"/>
    <mergeCell ref="AP280:AP281"/>
    <mergeCell ref="AQ280:AQ281"/>
    <mergeCell ref="AR280:AR281"/>
    <mergeCell ref="AS280:AS281"/>
    <mergeCell ref="BA280:BA281"/>
    <mergeCell ref="A286:A287"/>
    <mergeCell ref="B286:B287"/>
    <mergeCell ref="C286:C287"/>
    <mergeCell ref="D286:D287"/>
    <mergeCell ref="E286:E287"/>
    <mergeCell ref="O284:O285"/>
    <mergeCell ref="P284:P285"/>
    <mergeCell ref="X284:X285"/>
    <mergeCell ref="Y284:Y285"/>
    <mergeCell ref="AG284:AG285"/>
    <mergeCell ref="AH284:AH285"/>
    <mergeCell ref="A284:A285"/>
    <mergeCell ref="B284:B285"/>
    <mergeCell ref="C284:C285"/>
    <mergeCell ref="D284:D285"/>
    <mergeCell ref="E284:E285"/>
    <mergeCell ref="F284:F285"/>
    <mergeCell ref="AH286:AH287"/>
    <mergeCell ref="AP286:AP287"/>
    <mergeCell ref="AQ286:AQ287"/>
    <mergeCell ref="AR286:AR287"/>
    <mergeCell ref="AS286:AS287"/>
    <mergeCell ref="BA286:BA287"/>
    <mergeCell ref="F286:F287"/>
    <mergeCell ref="O286:O287"/>
    <mergeCell ref="P286:P287"/>
    <mergeCell ref="X286:X287"/>
    <mergeCell ref="Y286:Y287"/>
    <mergeCell ref="AG286:AG287"/>
    <mergeCell ref="AP284:AP285"/>
    <mergeCell ref="AQ284:AQ285"/>
    <mergeCell ref="AR284:AR285"/>
    <mergeCell ref="AS284:AS285"/>
    <mergeCell ref="BA284:BA285"/>
    <mergeCell ref="A290:A291"/>
    <mergeCell ref="B290:B291"/>
    <mergeCell ref="C290:C291"/>
    <mergeCell ref="D290:D291"/>
    <mergeCell ref="E290:E291"/>
    <mergeCell ref="O288:O289"/>
    <mergeCell ref="P288:P289"/>
    <mergeCell ref="X288:X289"/>
    <mergeCell ref="Y288:Y289"/>
    <mergeCell ref="AG288:AG289"/>
    <mergeCell ref="AH288:AH289"/>
    <mergeCell ref="A288:A289"/>
    <mergeCell ref="B288:B289"/>
    <mergeCell ref="C288:C289"/>
    <mergeCell ref="D288:D289"/>
    <mergeCell ref="E288:E289"/>
    <mergeCell ref="F288:F289"/>
    <mergeCell ref="AH290:AH291"/>
    <mergeCell ref="AP290:AP291"/>
    <mergeCell ref="AQ290:AQ291"/>
    <mergeCell ref="AR290:AR291"/>
    <mergeCell ref="AS290:AS291"/>
    <mergeCell ref="BA290:BA291"/>
    <mergeCell ref="F290:F291"/>
    <mergeCell ref="O290:O291"/>
    <mergeCell ref="P290:P291"/>
    <mergeCell ref="X290:X291"/>
    <mergeCell ref="Y290:Y291"/>
    <mergeCell ref="AG290:AG291"/>
    <mergeCell ref="AP288:AP289"/>
    <mergeCell ref="AQ288:AQ289"/>
    <mergeCell ref="AR288:AR289"/>
    <mergeCell ref="AS288:AS289"/>
    <mergeCell ref="BA288:BA289"/>
    <mergeCell ref="A294:A295"/>
    <mergeCell ref="B294:B295"/>
    <mergeCell ref="C294:C295"/>
    <mergeCell ref="D294:D295"/>
    <mergeCell ref="E294:E295"/>
    <mergeCell ref="O292:O293"/>
    <mergeCell ref="P292:P293"/>
    <mergeCell ref="X292:X293"/>
    <mergeCell ref="Y292:Y293"/>
    <mergeCell ref="AG292:AG293"/>
    <mergeCell ref="AH292:AH293"/>
    <mergeCell ref="A292:A293"/>
    <mergeCell ref="B292:B293"/>
    <mergeCell ref="C292:C293"/>
    <mergeCell ref="D292:D293"/>
    <mergeCell ref="E292:E293"/>
    <mergeCell ref="F292:F293"/>
    <mergeCell ref="AH294:AH295"/>
    <mergeCell ref="AP294:AP295"/>
    <mergeCell ref="AQ294:AQ295"/>
    <mergeCell ref="AR294:AR295"/>
    <mergeCell ref="AS294:AS295"/>
    <mergeCell ref="BA294:BA295"/>
    <mergeCell ref="F294:F295"/>
    <mergeCell ref="O294:O295"/>
    <mergeCell ref="P294:P295"/>
    <mergeCell ref="X294:X295"/>
    <mergeCell ref="Y294:Y295"/>
    <mergeCell ref="AG294:AG295"/>
    <mergeCell ref="AP292:AP293"/>
    <mergeCell ref="AQ292:AQ293"/>
    <mergeCell ref="AR292:AR293"/>
    <mergeCell ref="AS292:AS293"/>
    <mergeCell ref="BA292:BA293"/>
    <mergeCell ref="A298:A299"/>
    <mergeCell ref="B298:B299"/>
    <mergeCell ref="C298:C299"/>
    <mergeCell ref="D298:D299"/>
    <mergeCell ref="E298:E299"/>
    <mergeCell ref="O296:O297"/>
    <mergeCell ref="P296:P297"/>
    <mergeCell ref="X296:X297"/>
    <mergeCell ref="Y296:Y297"/>
    <mergeCell ref="AG296:AG297"/>
    <mergeCell ref="AH296:AH297"/>
    <mergeCell ref="A296:A297"/>
    <mergeCell ref="B296:B297"/>
    <mergeCell ref="C296:C297"/>
    <mergeCell ref="D296:D297"/>
    <mergeCell ref="E296:E297"/>
    <mergeCell ref="F296:F297"/>
    <mergeCell ref="AH298:AH299"/>
    <mergeCell ref="AP298:AP299"/>
    <mergeCell ref="AQ298:AQ299"/>
    <mergeCell ref="AR298:AR299"/>
    <mergeCell ref="AS298:AS299"/>
    <mergeCell ref="BA298:BA299"/>
    <mergeCell ref="F298:F299"/>
    <mergeCell ref="O298:O299"/>
    <mergeCell ref="P298:P299"/>
    <mergeCell ref="X298:X299"/>
    <mergeCell ref="Y298:Y299"/>
    <mergeCell ref="AG298:AG299"/>
    <mergeCell ref="AP296:AP297"/>
    <mergeCell ref="AQ296:AQ297"/>
    <mergeCell ref="AR296:AR297"/>
    <mergeCell ref="AS296:AS297"/>
    <mergeCell ref="BA296:BA297"/>
    <mergeCell ref="A302:A303"/>
    <mergeCell ref="B302:B303"/>
    <mergeCell ref="C302:C303"/>
    <mergeCell ref="D302:D303"/>
    <mergeCell ref="E302:E303"/>
    <mergeCell ref="O300:O301"/>
    <mergeCell ref="P300:P301"/>
    <mergeCell ref="X300:X301"/>
    <mergeCell ref="Y300:Y301"/>
    <mergeCell ref="AG300:AG301"/>
    <mergeCell ref="AH300:AH301"/>
    <mergeCell ref="A300:A301"/>
    <mergeCell ref="B300:B301"/>
    <mergeCell ref="C300:C301"/>
    <mergeCell ref="D300:D301"/>
    <mergeCell ref="E300:E301"/>
    <mergeCell ref="F300:F301"/>
    <mergeCell ref="AH302:AH303"/>
    <mergeCell ref="AP302:AP303"/>
    <mergeCell ref="AQ302:AQ303"/>
    <mergeCell ref="AR302:AR303"/>
    <mergeCell ref="AS302:AS303"/>
    <mergeCell ref="BA302:BA303"/>
    <mergeCell ref="F302:F303"/>
    <mergeCell ref="O302:O303"/>
    <mergeCell ref="P302:P303"/>
    <mergeCell ref="X302:X303"/>
    <mergeCell ref="Y302:Y303"/>
    <mergeCell ref="AG302:AG303"/>
    <mergeCell ref="AP300:AP301"/>
    <mergeCell ref="AQ300:AQ301"/>
    <mergeCell ref="AR300:AR301"/>
    <mergeCell ref="AS300:AS301"/>
    <mergeCell ref="BA300:BA301"/>
    <mergeCell ref="A306:A307"/>
    <mergeCell ref="B306:B307"/>
    <mergeCell ref="C306:C307"/>
    <mergeCell ref="D306:D307"/>
    <mergeCell ref="E306:E307"/>
    <mergeCell ref="O304:O305"/>
    <mergeCell ref="P304:P305"/>
    <mergeCell ref="X304:X305"/>
    <mergeCell ref="Y304:Y305"/>
    <mergeCell ref="AG304:AG305"/>
    <mergeCell ref="AH304:AH305"/>
    <mergeCell ref="A304:A305"/>
    <mergeCell ref="B304:B305"/>
    <mergeCell ref="C304:C305"/>
    <mergeCell ref="D304:D305"/>
    <mergeCell ref="E304:E305"/>
    <mergeCell ref="F304:F305"/>
    <mergeCell ref="AH306:AH307"/>
    <mergeCell ref="AP306:AP307"/>
    <mergeCell ref="AQ306:AQ307"/>
    <mergeCell ref="AR306:AR307"/>
    <mergeCell ref="AS306:AS307"/>
    <mergeCell ref="BA306:BA307"/>
    <mergeCell ref="F306:F307"/>
    <mergeCell ref="O306:O307"/>
    <mergeCell ref="P306:P307"/>
    <mergeCell ref="X306:X307"/>
    <mergeCell ref="Y306:Y307"/>
    <mergeCell ref="AG306:AG307"/>
    <mergeCell ref="AP304:AP305"/>
    <mergeCell ref="AQ304:AQ305"/>
    <mergeCell ref="AR304:AR305"/>
    <mergeCell ref="AS304:AS305"/>
    <mergeCell ref="BA304:BA305"/>
    <mergeCell ref="A310:A311"/>
    <mergeCell ref="B310:B311"/>
    <mergeCell ref="C310:C311"/>
    <mergeCell ref="D310:D311"/>
    <mergeCell ref="E310:E311"/>
    <mergeCell ref="O308:O309"/>
    <mergeCell ref="P308:P309"/>
    <mergeCell ref="X308:X309"/>
    <mergeCell ref="Y308:Y309"/>
    <mergeCell ref="AG308:AG309"/>
    <mergeCell ref="AH308:AH309"/>
    <mergeCell ref="A308:A309"/>
    <mergeCell ref="B308:B309"/>
    <mergeCell ref="C308:C309"/>
    <mergeCell ref="D308:D309"/>
    <mergeCell ref="E308:E309"/>
    <mergeCell ref="F308:F309"/>
    <mergeCell ref="AH310:AH311"/>
    <mergeCell ref="AP310:AP311"/>
    <mergeCell ref="AQ310:AQ311"/>
    <mergeCell ref="AR310:AR311"/>
    <mergeCell ref="AS310:AS311"/>
    <mergeCell ref="BA310:BA311"/>
    <mergeCell ref="F310:F311"/>
    <mergeCell ref="O310:O311"/>
    <mergeCell ref="P310:P311"/>
    <mergeCell ref="X310:X311"/>
    <mergeCell ref="Y310:Y311"/>
    <mergeCell ref="AG310:AG311"/>
    <mergeCell ref="AP308:AP309"/>
    <mergeCell ref="AQ308:AQ309"/>
    <mergeCell ref="AR308:AR309"/>
    <mergeCell ref="AS308:AS309"/>
    <mergeCell ref="BA308:BA309"/>
    <mergeCell ref="A314:A315"/>
    <mergeCell ref="B314:B315"/>
    <mergeCell ref="C314:C315"/>
    <mergeCell ref="D314:D315"/>
    <mergeCell ref="E314:E315"/>
    <mergeCell ref="O312:O313"/>
    <mergeCell ref="P312:P313"/>
    <mergeCell ref="X312:X313"/>
    <mergeCell ref="Y312:Y313"/>
    <mergeCell ref="AG312:AG313"/>
    <mergeCell ref="AH312:AH313"/>
    <mergeCell ref="A312:A313"/>
    <mergeCell ref="B312:B313"/>
    <mergeCell ref="C312:C313"/>
    <mergeCell ref="D312:D313"/>
    <mergeCell ref="E312:E313"/>
    <mergeCell ref="F312:F313"/>
    <mergeCell ref="AH314:AH315"/>
    <mergeCell ref="AP314:AP315"/>
    <mergeCell ref="AQ314:AQ315"/>
    <mergeCell ref="AR314:AR315"/>
    <mergeCell ref="AS314:AS315"/>
    <mergeCell ref="BA314:BA315"/>
    <mergeCell ref="F314:F315"/>
    <mergeCell ref="O314:O315"/>
    <mergeCell ref="P314:P315"/>
    <mergeCell ref="X314:X315"/>
    <mergeCell ref="Y314:Y315"/>
    <mergeCell ref="AG314:AG315"/>
    <mergeCell ref="AP312:AP313"/>
    <mergeCell ref="AQ312:AQ313"/>
    <mergeCell ref="AR312:AR313"/>
    <mergeCell ref="AS312:AS313"/>
    <mergeCell ref="BA312:BA313"/>
    <mergeCell ref="A318:A319"/>
    <mergeCell ref="B318:B319"/>
    <mergeCell ref="C318:C319"/>
    <mergeCell ref="D318:D319"/>
    <mergeCell ref="E318:E319"/>
    <mergeCell ref="O316:O317"/>
    <mergeCell ref="P316:P317"/>
    <mergeCell ref="X316:X317"/>
    <mergeCell ref="Y316:Y317"/>
    <mergeCell ref="AG316:AG317"/>
    <mergeCell ref="AH316:AH317"/>
    <mergeCell ref="A316:A317"/>
    <mergeCell ref="B316:B317"/>
    <mergeCell ref="C316:C317"/>
    <mergeCell ref="D316:D317"/>
    <mergeCell ref="E316:E317"/>
    <mergeCell ref="F316:F317"/>
    <mergeCell ref="AH318:AH319"/>
    <mergeCell ref="AP318:AP319"/>
    <mergeCell ref="AQ318:AQ319"/>
    <mergeCell ref="AR318:AR319"/>
    <mergeCell ref="AS318:AS319"/>
    <mergeCell ref="BA318:BA319"/>
    <mergeCell ref="F318:F319"/>
    <mergeCell ref="O318:O319"/>
    <mergeCell ref="P318:P319"/>
    <mergeCell ref="X318:X319"/>
    <mergeCell ref="Y318:Y319"/>
    <mergeCell ref="AG318:AG319"/>
    <mergeCell ref="AP316:AP317"/>
    <mergeCell ref="AQ316:AQ317"/>
    <mergeCell ref="AR316:AR317"/>
    <mergeCell ref="AS316:AS317"/>
    <mergeCell ref="BA316:BA317"/>
    <mergeCell ref="A322:A323"/>
    <mergeCell ref="B322:B323"/>
    <mergeCell ref="C322:C323"/>
    <mergeCell ref="D322:D323"/>
    <mergeCell ref="E322:E323"/>
    <mergeCell ref="O320:O321"/>
    <mergeCell ref="P320:P321"/>
    <mergeCell ref="X320:X321"/>
    <mergeCell ref="Y320:Y321"/>
    <mergeCell ref="AG320:AG321"/>
    <mergeCell ref="AH320:AH321"/>
    <mergeCell ref="A320:A321"/>
    <mergeCell ref="B320:B321"/>
    <mergeCell ref="C320:C321"/>
    <mergeCell ref="D320:D321"/>
    <mergeCell ref="E320:E321"/>
    <mergeCell ref="F320:F321"/>
    <mergeCell ref="AH322:AH323"/>
    <mergeCell ref="AP322:AP323"/>
    <mergeCell ref="AQ322:AQ323"/>
    <mergeCell ref="AR322:AR323"/>
    <mergeCell ref="AS322:AS323"/>
    <mergeCell ref="BA322:BA323"/>
    <mergeCell ref="F322:F323"/>
    <mergeCell ref="O322:O323"/>
    <mergeCell ref="P322:P323"/>
    <mergeCell ref="X322:X323"/>
    <mergeCell ref="Y322:Y323"/>
    <mergeCell ref="AG322:AG323"/>
    <mergeCell ref="AP320:AP321"/>
    <mergeCell ref="AQ320:AQ321"/>
    <mergeCell ref="AR320:AR321"/>
    <mergeCell ref="AS320:AS321"/>
    <mergeCell ref="BA320:BA321"/>
    <mergeCell ref="A326:A327"/>
    <mergeCell ref="B326:B327"/>
    <mergeCell ref="C326:C327"/>
    <mergeCell ref="D326:D327"/>
    <mergeCell ref="E326:E327"/>
    <mergeCell ref="O324:O325"/>
    <mergeCell ref="P324:P325"/>
    <mergeCell ref="X324:X325"/>
    <mergeCell ref="Y324:Y325"/>
    <mergeCell ref="AG324:AG325"/>
    <mergeCell ref="AH324:AH325"/>
    <mergeCell ref="A324:A325"/>
    <mergeCell ref="B324:B325"/>
    <mergeCell ref="C324:C325"/>
    <mergeCell ref="D324:D325"/>
    <mergeCell ref="E324:E325"/>
    <mergeCell ref="F324:F325"/>
    <mergeCell ref="AH326:AH327"/>
    <mergeCell ref="AP326:AP327"/>
    <mergeCell ref="AQ326:AQ327"/>
    <mergeCell ref="AR326:AR327"/>
    <mergeCell ref="AS326:AS327"/>
    <mergeCell ref="BA326:BA327"/>
    <mergeCell ref="F326:F327"/>
    <mergeCell ref="O326:O327"/>
    <mergeCell ref="P326:P327"/>
    <mergeCell ref="X326:X327"/>
    <mergeCell ref="Y326:Y327"/>
    <mergeCell ref="AG326:AG327"/>
    <mergeCell ref="AP324:AP325"/>
    <mergeCell ref="AQ324:AQ325"/>
    <mergeCell ref="AR324:AR325"/>
    <mergeCell ref="AS324:AS325"/>
    <mergeCell ref="BA324:BA325"/>
    <mergeCell ref="A330:A331"/>
    <mergeCell ref="B330:B331"/>
    <mergeCell ref="C330:C331"/>
    <mergeCell ref="D330:D331"/>
    <mergeCell ref="E330:E331"/>
    <mergeCell ref="O328:O329"/>
    <mergeCell ref="P328:P329"/>
    <mergeCell ref="X328:X329"/>
    <mergeCell ref="Y328:Y329"/>
    <mergeCell ref="AG328:AG329"/>
    <mergeCell ref="AH328:AH329"/>
    <mergeCell ref="A328:A329"/>
    <mergeCell ref="B328:B329"/>
    <mergeCell ref="C328:C329"/>
    <mergeCell ref="D328:D329"/>
    <mergeCell ref="E328:E329"/>
    <mergeCell ref="F328:F329"/>
    <mergeCell ref="AH330:AH331"/>
    <mergeCell ref="AP330:AP331"/>
    <mergeCell ref="AQ330:AQ331"/>
    <mergeCell ref="AR330:AR331"/>
    <mergeCell ref="AS330:AS331"/>
    <mergeCell ref="BA330:BA331"/>
    <mergeCell ref="F330:F331"/>
    <mergeCell ref="O330:O331"/>
    <mergeCell ref="P330:P331"/>
    <mergeCell ref="X330:X331"/>
    <mergeCell ref="Y330:Y331"/>
    <mergeCell ref="AG330:AG331"/>
    <mergeCell ref="AP328:AP329"/>
    <mergeCell ref="AQ328:AQ329"/>
    <mergeCell ref="AR328:AR329"/>
    <mergeCell ref="AS328:AS329"/>
    <mergeCell ref="BA328:BA329"/>
    <mergeCell ref="A334:A335"/>
    <mergeCell ref="B334:B335"/>
    <mergeCell ref="C334:C335"/>
    <mergeCell ref="D334:D335"/>
    <mergeCell ref="E334:E335"/>
    <mergeCell ref="O332:O333"/>
    <mergeCell ref="P332:P333"/>
    <mergeCell ref="X332:X333"/>
    <mergeCell ref="Y332:Y333"/>
    <mergeCell ref="AG332:AG333"/>
    <mergeCell ref="AH332:AH333"/>
    <mergeCell ref="A332:A333"/>
    <mergeCell ref="B332:B333"/>
    <mergeCell ref="C332:C333"/>
    <mergeCell ref="D332:D333"/>
    <mergeCell ref="E332:E333"/>
    <mergeCell ref="F332:F333"/>
    <mergeCell ref="AH334:AH335"/>
    <mergeCell ref="AP334:AP335"/>
    <mergeCell ref="AQ334:AQ335"/>
    <mergeCell ref="AR334:AR335"/>
    <mergeCell ref="AS334:AS335"/>
    <mergeCell ref="BA334:BA335"/>
    <mergeCell ref="F334:F335"/>
    <mergeCell ref="O334:O335"/>
    <mergeCell ref="P334:P335"/>
    <mergeCell ref="X334:X335"/>
    <mergeCell ref="Y334:Y335"/>
    <mergeCell ref="AG334:AG335"/>
    <mergeCell ref="AP332:AP333"/>
    <mergeCell ref="AQ332:AQ333"/>
    <mergeCell ref="AR332:AR333"/>
    <mergeCell ref="AS332:AS333"/>
    <mergeCell ref="BA332:BA333"/>
    <mergeCell ref="A338:A339"/>
    <mergeCell ref="B338:B339"/>
    <mergeCell ref="C338:C339"/>
    <mergeCell ref="D338:D339"/>
    <mergeCell ref="E338:E339"/>
    <mergeCell ref="O336:O337"/>
    <mergeCell ref="P336:P337"/>
    <mergeCell ref="X336:X337"/>
    <mergeCell ref="Y336:Y337"/>
    <mergeCell ref="AG336:AG337"/>
    <mergeCell ref="AH336:AH337"/>
    <mergeCell ref="A336:A337"/>
    <mergeCell ref="B336:B337"/>
    <mergeCell ref="C336:C337"/>
    <mergeCell ref="D336:D337"/>
    <mergeCell ref="E336:E337"/>
    <mergeCell ref="F336:F337"/>
    <mergeCell ref="AH338:AH339"/>
    <mergeCell ref="AP338:AP339"/>
    <mergeCell ref="AQ338:AQ339"/>
    <mergeCell ref="AR338:AR339"/>
    <mergeCell ref="AS338:AS339"/>
    <mergeCell ref="BA338:BA339"/>
    <mergeCell ref="F338:F339"/>
    <mergeCell ref="O338:O339"/>
    <mergeCell ref="P338:P339"/>
    <mergeCell ref="X338:X339"/>
    <mergeCell ref="Y338:Y339"/>
    <mergeCell ref="AG338:AG339"/>
    <mergeCell ref="AP336:AP337"/>
    <mergeCell ref="AQ336:AQ337"/>
    <mergeCell ref="AR336:AR337"/>
    <mergeCell ref="AS336:AS337"/>
    <mergeCell ref="BA336:BA337"/>
    <mergeCell ref="A342:A343"/>
    <mergeCell ref="B342:B343"/>
    <mergeCell ref="C342:C343"/>
    <mergeCell ref="D342:D343"/>
    <mergeCell ref="E342:E343"/>
    <mergeCell ref="O340:O341"/>
    <mergeCell ref="P340:P341"/>
    <mergeCell ref="X340:X341"/>
    <mergeCell ref="Y340:Y341"/>
    <mergeCell ref="AG340:AG341"/>
    <mergeCell ref="AH340:AH341"/>
    <mergeCell ref="A340:A341"/>
    <mergeCell ref="B340:B341"/>
    <mergeCell ref="C340:C341"/>
    <mergeCell ref="D340:D341"/>
    <mergeCell ref="E340:E341"/>
    <mergeCell ref="F340:F341"/>
    <mergeCell ref="AH342:AH343"/>
    <mergeCell ref="AP342:AP343"/>
    <mergeCell ref="AQ342:AQ343"/>
    <mergeCell ref="AR342:AR343"/>
    <mergeCell ref="AS342:AS343"/>
    <mergeCell ref="BA342:BA343"/>
    <mergeCell ref="F342:F343"/>
    <mergeCell ref="O342:O343"/>
    <mergeCell ref="P342:P343"/>
    <mergeCell ref="X342:X343"/>
    <mergeCell ref="Y342:Y343"/>
    <mergeCell ref="AG342:AG343"/>
    <mergeCell ref="AP340:AP341"/>
    <mergeCell ref="AQ340:AQ341"/>
    <mergeCell ref="AR340:AR341"/>
    <mergeCell ref="AS340:AS341"/>
    <mergeCell ref="BA340:BA341"/>
    <mergeCell ref="A346:A347"/>
    <mergeCell ref="B346:B347"/>
    <mergeCell ref="C346:C347"/>
    <mergeCell ref="D346:D347"/>
    <mergeCell ref="E346:E347"/>
    <mergeCell ref="O344:O345"/>
    <mergeCell ref="P344:P345"/>
    <mergeCell ref="X344:X345"/>
    <mergeCell ref="Y344:Y345"/>
    <mergeCell ref="AG344:AG345"/>
    <mergeCell ref="AH344:AH345"/>
    <mergeCell ref="A344:A345"/>
    <mergeCell ref="B344:B345"/>
    <mergeCell ref="C344:C345"/>
    <mergeCell ref="D344:D345"/>
    <mergeCell ref="E344:E345"/>
    <mergeCell ref="F344:F345"/>
    <mergeCell ref="AH346:AH347"/>
    <mergeCell ref="AP346:AP347"/>
    <mergeCell ref="AQ346:AQ347"/>
    <mergeCell ref="AR346:AR347"/>
    <mergeCell ref="AS346:AS347"/>
    <mergeCell ref="BA346:BA347"/>
    <mergeCell ref="F346:F347"/>
    <mergeCell ref="O346:O347"/>
    <mergeCell ref="P346:P347"/>
    <mergeCell ref="X346:X347"/>
    <mergeCell ref="Y346:Y347"/>
    <mergeCell ref="AG346:AG347"/>
    <mergeCell ref="AP344:AP345"/>
    <mergeCell ref="AQ344:AQ345"/>
    <mergeCell ref="AR344:AR345"/>
    <mergeCell ref="AS344:AS345"/>
    <mergeCell ref="BA344:BA345"/>
    <mergeCell ref="A350:A351"/>
    <mergeCell ref="B350:B351"/>
    <mergeCell ref="C350:C351"/>
    <mergeCell ref="D350:D351"/>
    <mergeCell ref="E350:E351"/>
    <mergeCell ref="O348:O349"/>
    <mergeCell ref="P348:P349"/>
    <mergeCell ref="X348:X349"/>
    <mergeCell ref="Y348:Y349"/>
    <mergeCell ref="AG348:AG349"/>
    <mergeCell ref="AH348:AH349"/>
    <mergeCell ref="A348:A349"/>
    <mergeCell ref="B348:B349"/>
    <mergeCell ref="C348:C349"/>
    <mergeCell ref="D348:D349"/>
    <mergeCell ref="E348:E349"/>
    <mergeCell ref="F348:F349"/>
    <mergeCell ref="AH350:AH351"/>
    <mergeCell ref="AP350:AP351"/>
    <mergeCell ref="AQ350:AQ351"/>
    <mergeCell ref="AR350:AR351"/>
    <mergeCell ref="AS350:AS351"/>
    <mergeCell ref="BA350:BA351"/>
    <mergeCell ref="F350:F351"/>
    <mergeCell ref="O350:O351"/>
    <mergeCell ref="P350:P351"/>
    <mergeCell ref="X350:X351"/>
    <mergeCell ref="Y350:Y351"/>
    <mergeCell ref="AG350:AG351"/>
    <mergeCell ref="AP348:AP349"/>
    <mergeCell ref="AQ348:AQ349"/>
    <mergeCell ref="AR348:AR349"/>
    <mergeCell ref="AS348:AS349"/>
    <mergeCell ref="BA348:BA349"/>
    <mergeCell ref="A354:A355"/>
    <mergeCell ref="B354:B355"/>
    <mergeCell ref="C354:C355"/>
    <mergeCell ref="D354:D355"/>
    <mergeCell ref="E354:E355"/>
    <mergeCell ref="O352:O353"/>
    <mergeCell ref="P352:P353"/>
    <mergeCell ref="X352:X353"/>
    <mergeCell ref="Y352:Y353"/>
    <mergeCell ref="AG352:AG353"/>
    <mergeCell ref="AH352:AH353"/>
    <mergeCell ref="A352:A353"/>
    <mergeCell ref="B352:B353"/>
    <mergeCell ref="C352:C353"/>
    <mergeCell ref="D352:D353"/>
    <mergeCell ref="E352:E353"/>
    <mergeCell ref="F352:F353"/>
    <mergeCell ref="AH354:AH355"/>
    <mergeCell ref="AP354:AP355"/>
    <mergeCell ref="AQ354:AQ355"/>
    <mergeCell ref="AR354:AR355"/>
    <mergeCell ref="AS354:AS355"/>
    <mergeCell ref="BA354:BA355"/>
    <mergeCell ref="F354:F355"/>
    <mergeCell ref="O354:O355"/>
    <mergeCell ref="P354:P355"/>
    <mergeCell ref="X354:X355"/>
    <mergeCell ref="Y354:Y355"/>
    <mergeCell ref="AG354:AG355"/>
    <mergeCell ref="AP352:AP353"/>
    <mergeCell ref="AQ352:AQ353"/>
    <mergeCell ref="AR352:AR353"/>
    <mergeCell ref="AS352:AS353"/>
    <mergeCell ref="BA352:BA353"/>
    <mergeCell ref="A358:A359"/>
    <mergeCell ref="B358:B359"/>
    <mergeCell ref="C358:C359"/>
    <mergeCell ref="D358:D359"/>
    <mergeCell ref="E358:E359"/>
    <mergeCell ref="O356:O357"/>
    <mergeCell ref="P356:P357"/>
    <mergeCell ref="X356:X357"/>
    <mergeCell ref="Y356:Y357"/>
    <mergeCell ref="AG356:AG357"/>
    <mergeCell ref="AH356:AH357"/>
    <mergeCell ref="A356:A357"/>
    <mergeCell ref="B356:B357"/>
    <mergeCell ref="C356:C357"/>
    <mergeCell ref="D356:D357"/>
    <mergeCell ref="E356:E357"/>
    <mergeCell ref="F356:F357"/>
    <mergeCell ref="AH358:AH359"/>
    <mergeCell ref="AP358:AP359"/>
    <mergeCell ref="AQ358:AQ359"/>
    <mergeCell ref="AR358:AR359"/>
    <mergeCell ref="AS358:AS359"/>
    <mergeCell ref="BA358:BA359"/>
    <mergeCell ref="F358:F359"/>
    <mergeCell ref="O358:O359"/>
    <mergeCell ref="P358:P359"/>
    <mergeCell ref="X358:X359"/>
    <mergeCell ref="Y358:Y359"/>
    <mergeCell ref="AG358:AG359"/>
    <mergeCell ref="AP356:AP357"/>
    <mergeCell ref="AQ356:AQ357"/>
    <mergeCell ref="AR356:AR357"/>
    <mergeCell ref="AS356:AS357"/>
    <mergeCell ref="BA356:BA357"/>
    <mergeCell ref="A362:A363"/>
    <mergeCell ref="B362:B363"/>
    <mergeCell ref="C362:C363"/>
    <mergeCell ref="D362:D363"/>
    <mergeCell ref="E362:E363"/>
    <mergeCell ref="O360:O361"/>
    <mergeCell ref="P360:P361"/>
    <mergeCell ref="X360:X361"/>
    <mergeCell ref="Y360:Y361"/>
    <mergeCell ref="AG360:AG361"/>
    <mergeCell ref="AH360:AH361"/>
    <mergeCell ref="A360:A361"/>
    <mergeCell ref="B360:B361"/>
    <mergeCell ref="C360:C361"/>
    <mergeCell ref="D360:D361"/>
    <mergeCell ref="E360:E361"/>
    <mergeCell ref="F360:F361"/>
    <mergeCell ref="D364:D365"/>
    <mergeCell ref="E364:E365"/>
    <mergeCell ref="F364:F365"/>
    <mergeCell ref="AH362:AH363"/>
    <mergeCell ref="AP362:AP363"/>
    <mergeCell ref="AQ362:AQ363"/>
    <mergeCell ref="AR362:AR363"/>
    <mergeCell ref="AS362:AS363"/>
    <mergeCell ref="BA362:BA363"/>
    <mergeCell ref="F362:F363"/>
    <mergeCell ref="O362:O363"/>
    <mergeCell ref="P362:P363"/>
    <mergeCell ref="X362:X363"/>
    <mergeCell ref="Y362:Y363"/>
    <mergeCell ref="AG362:AG363"/>
    <mergeCell ref="AP360:AP361"/>
    <mergeCell ref="AQ360:AQ361"/>
    <mergeCell ref="AR360:AR361"/>
    <mergeCell ref="AS360:AS361"/>
    <mergeCell ref="BA360:BA361"/>
    <mergeCell ref="A1:G1"/>
    <mergeCell ref="AH366:AH367"/>
    <mergeCell ref="AP366:AP367"/>
    <mergeCell ref="AQ366:AQ367"/>
    <mergeCell ref="AR366:AR367"/>
    <mergeCell ref="AS366:AS367"/>
    <mergeCell ref="BA366:BA367"/>
    <mergeCell ref="F366:F367"/>
    <mergeCell ref="O366:O367"/>
    <mergeCell ref="P366:P367"/>
    <mergeCell ref="X366:X367"/>
    <mergeCell ref="Y366:Y367"/>
    <mergeCell ref="AG366:AG367"/>
    <mergeCell ref="AP364:AP365"/>
    <mergeCell ref="AQ364:AQ365"/>
    <mergeCell ref="AR364:AR365"/>
    <mergeCell ref="AS364:AS365"/>
    <mergeCell ref="BA364:BA365"/>
    <mergeCell ref="A366:A367"/>
    <mergeCell ref="B366:B367"/>
    <mergeCell ref="C366:C367"/>
    <mergeCell ref="D366:D367"/>
    <mergeCell ref="E366:E367"/>
    <mergeCell ref="O364:O365"/>
    <mergeCell ref="P364:P365"/>
    <mergeCell ref="X364:X365"/>
    <mergeCell ref="Y364:Y365"/>
    <mergeCell ref="AG364:AG365"/>
    <mergeCell ref="AH364:AH365"/>
    <mergeCell ref="A364:A365"/>
    <mergeCell ref="B364:B365"/>
    <mergeCell ref="C364:C365"/>
  </mergeCells>
  <conditionalFormatting sqref="P4 BA4 P6 BA6 P8 BA8 P10 BA10 P12 BA12 P14 BA14 P16 BA16 P18 BA18 P20 BA20 P22 BA22 P24 BA24 P26 BA26 P28 BA28 P30 BA30 P32 BA32 P34 BA34 P36 BA36 P38 BA38 P40 BA40 P42 BA42 P44 BA44 P46 BA46 P48 BA48 P50 BA50 P52 BA52 P54 BA54 P56 BA56 P58 BA58 P60 BA60 P62 BA62 P64 BA64 P66 BA66 P68 BA68 P70 BA70 P72 BA72 P74 BA74 P76 BA76 P78 BA78 P80 BA80 P82 BA82 P84 BA84 P86 BA86 P88 BA88 P90 BA90 P92 BA92 P94 BA94 P96 BA96 P98 BA98 P100 BA100 P102 BA102 P104 BA104 P106 BA106 P108 BA108 P110 BA110 P112 BA112 P114 BA114 P116 BA116 P118 BA118 P120 BA120 P122 BA122 P124 BA124 P126 BA126 P128 BA128 P130 BA130 P132 BA132 P134 BA134 P136 BA136 P138 BA138 P140 BA140 P142 BA142 P144 BA144 P146 BA146 P148 BA148 P150 BA150 P152 BA152 P154 BA154 P156 BA156 P158 BA158 P160 BA160 P162 BA162 P164 BA164 P166 BA166 P168 BA168 P170 BA170 P172 BA172 P174 BA174 P176 BA176 P178 BA178 P180 BA180 P182 BA182 P184 BA184 P186 BA186 P188 BA188 P190 BA190 P192 BA192 P194 BA194 P196 BA196 P198 BA198 P200 BA200 P202 BA202 P204 BA204 P206 BA206 P208 BA208 P210 BA210 P212 BA212 P214 BA214 P216 BA216 P218 BA218 P220 BA220 P222 BA222 P224 BA224 P226 BA226 P228 BA228 P230 BA230 P232 BA232 P234 BA234 P236 BA236 P238 BA238 P240 BA240 P242 BA242 P244 BA244 P246 BA246 P248 BA248 P250 BA250 P252 BA252 P254 BA254 P256 BA256 P258 BA258 P260 BA260 P262 BA262 P264 BA264 P266 BA266 P268 BA268 P270 BA270 P272 BA272 P274 BA274 P276 BA276 P278 BA278 P280 BA280 P282 BA282 P284 BA284 P286 BA286 P288 BA288 P290 BA290 P292 BA292 P294 BA294 P296 BA296 P298 BA298 P300 BA300 P302 BA302 P304 BA304 P306 BA306 P308 BA308 P310 BA310 P312 BA312 P314 BA314 P316 BA316 P318 BA318 P320 BA320 P322 BA322 P324 BA324 P326 BA326 P328 BA328 P330 BA330 P332 BA332 P334 BA334 P336 BA336 P338 BA338 P340 BA340 P342 BA342 P344 BA344 P346 BA346 P348 BA348 P350 BA350 P352 BA352 P354 BA354 P356 BA356 P358 BA358 P360 BA360 P362 BA362 P364 BA364 P366 BA366">
    <cfRule type="cellIs" dxfId="317" priority="28" operator="between">
      <formula>0</formula>
      <formula>49.99999999</formula>
    </cfRule>
  </conditionalFormatting>
  <conditionalFormatting sqref="P4 BA4 P6 BA6 P8 BA8 P10 BA10 P12 BA12 P14 BA14 P16 BA16 P18 BA18 P20 BA20 P22 BA22 P24 BA24 P26 BA26 P28 BA28 P30 BA30 P32 BA32 P34 BA34 P36 BA36 P38 BA38 P40 BA40 P42 BA42 P44 BA44 P46 BA46 P48 BA48 P50 BA50 P52 BA52 P54 BA54 P56 BA56 P58 BA58 P60 BA60 P62 BA62 P64 BA64 P66 BA66 P68 BA68 P70 BA70 P72 BA72 P74 BA74 P76 BA76 P78 BA78 P80 BA80 P82 BA82 P84 BA84 P86 BA86 P88 BA88 P90 BA90 P92 BA92 P94 BA94 P96 BA96 P98 BA98 P100 BA100 P102 BA102 P104 BA104 P106 BA106 P108 BA108 P110 BA110 P112 BA112 P114 BA114 P116 BA116 P118 BA118 P120 BA120 P122 BA122 P124 BA124 P126 BA126 P128 BA128 P130 BA130 P132 BA132 P134 BA134 P136 BA136 P138 BA138 P140 BA140 P142 BA142 P144 BA144 P146 BA146 P148 BA148 P150 BA150 P152 BA152 P154 BA154 P156 BA156 P158 BA158 P160 BA160 P162 BA162 P164 BA164 P166 BA166 P168 BA168 P170 BA170 P172 BA172 P174 BA174 P176 BA176 P178 BA178 P180 BA180 P182 BA182 P184 BA184 P186 BA186 P188 BA188 P190 BA190 P192 BA192 P194 BA194 P196 BA196 P198 BA198 P200 BA200 P202 BA202 P204 BA204 P206 BA206 P208 BA208 P210 BA210 P212 BA212 P214 BA214 P216 BA216 P218 BA218 P220 BA220 P222 BA222 P224 BA224 P226 BA226 P228 BA228 P230 BA230 P232 BA232 P234 BA234 P236 BA236 P238 BA238 P240 BA240 P242 BA242 P244 BA244 P246 BA246 P248 BA248 P250 BA250 P252 BA252 P254 BA254 P256 BA256 P258 BA258 P260 BA260 P262 BA262 P264 BA264 P266 BA266 P268 BA268 P270 BA270 P272 BA272 P274 BA274 P276 BA276 P278 BA278 P280 BA280 P282 BA282 P284 BA284 P286 BA286 P288 BA288 P290 BA290 P292 BA292 P294 BA294 P296 BA296 P298 BA298 P300 BA300 P302 BA302 P304 BA304 P306 BA306 P308 BA308 P310 BA310 P312 BA312 P314 BA314 P316 BA316 P318 BA318 P320 BA320 P322 BA322 P324 BA324 P326 BA326 P328 BA328 P330 BA330 P332 BA332 P334 BA334 P336 BA336 P338 BA338 P340 BA340 P342 BA342 P344 BA344 P346 BA346 P348 BA348 P350 BA350 P352 BA352 P354 BA354 P356 BA356 P358 BA358 P360 BA360 P362 BA362 P364 BA364 P366 BA366">
    <cfRule type="cellIs" dxfId="316" priority="29" operator="between">
      <formula>50</formula>
      <formula>60</formula>
    </cfRule>
  </conditionalFormatting>
  <conditionalFormatting sqref="P4 BA4 P6 BA6 P8 BA8 P10 BA10 P12 BA12 P14 BA14 P16 BA16 P18 BA18 P20 BA20 P22 BA22 P24 BA24 P26 BA26 P28 BA28 P30 BA30 P32 BA32 P34 BA34 P36 BA36 P38 BA38 P40 BA40 P42 BA42 P44 BA44 P46 BA46 P48 BA48 P50 BA50 P52 BA52 P54 BA54 P56 BA56 P58 BA58 P60 BA60 P62 BA62 P64 BA64 P66 BA66 P68 BA68 P70 BA70 P72 BA72 P74 BA74 P76 BA76 P78 BA78 P80 BA80 P82 BA82 P84 BA84 P86 BA86 P88 BA88 P90 BA90 P92 BA92 P94 BA94 P96 BA96 P98 BA98 P100 BA100 P102 BA102 P104 BA104 P106 BA106 P108 BA108 P110 BA110 P112 BA112 P114 BA114 P116 BA116 P118 BA118 P120 BA120 P122 BA122 P124 BA124 P126 BA126 P128 BA128 P130 BA130 P132 BA132 P134 BA134 P136 BA136 P138 BA138 P140 BA140 P142 BA142 P144 BA144 P146 BA146 P148 BA148 P150 BA150 P152 BA152 P154 BA154 P156 BA156 P158 BA158 P160 BA160 P162 BA162 P164 BA164 P166 BA166 P168 BA168 P170 BA170 P172 BA172 P174 BA174 P176 BA176 P178 BA178 P180 BA180 P182 BA182 P184 BA184 P186 BA186 P188 BA188 P190 BA190 P192 BA192 P194 BA194 P196 BA196 P198 BA198 P200 BA200 P202 BA202 P204 BA204 P206 BA206 P208 BA208 P210 BA210 P212 BA212 P214 BA214 P216 BA216 P218 BA218 P220 BA220 P222 BA222 P224 BA224 P226 BA226 P228 BA228 P230 BA230 P232 BA232 P234 BA234 P236 BA236 P238 BA238 P240 BA240 P242 BA242 P244 BA244 P246 BA246 P248 BA248 P250 BA250 P252 BA252 P254 BA254 P256 BA256 P258 BA258 P260 BA260 P262 BA262 P264 BA264 P266 BA266 P268 BA268 P270 BA270 P272 BA272 P274 BA274 P276 BA276 P278 BA278 P280 BA280 P282 BA282 P284 BA284 P286 BA286 P288 BA288 P290 BA290 P292 BA292 P294 BA294 P296 BA296 P298 BA298 P300 BA300 P302 BA302 P304 BA304 P306 BA306 P308 BA308 P310 BA310 P312 BA312 P314 BA314 P316 BA316 P318 BA318 P320 BA320 P322 BA322 P324 BA324 P326 BA326 P328 BA328 P330 BA330 P332 BA332 P334 BA334 P336 BA336 P338 BA338 P340 BA340 P342 BA342 P344 BA344 P346 BA346 P348 BA348 P350 BA350 P352 BA352 P354 BA354 P356 BA356 P358 BA358 P360 BA360 P362 BA362 P364 BA364 P366 BA366">
    <cfRule type="cellIs" dxfId="315" priority="30" operator="between">
      <formula>60</formula>
      <formula>75</formula>
    </cfRule>
  </conditionalFormatting>
  <conditionalFormatting sqref="P4 BA4 P6 BA6 P8 BA8 P10 BA10 P12 BA12 P14 BA14 P16 BA16 P18 BA18 P20 BA20 P22 BA22 P24 BA24 P26 BA26 P28 BA28 P30 BA30 P32 BA32 P34 BA34 P36 BA36 P38 BA38 P40 BA40 P42 BA42 P44 BA44 P46 BA46 P48 BA48 P50 BA50 P52 BA52 P54 BA54 P56 BA56 P58 BA58 P60 BA60 P62 BA62 P64 BA64 P66 BA66 P68 BA68 P70 BA70 P72 BA72 P74 BA74 P76 BA76 P78 BA78 P80 BA80 P82 BA82 P84 BA84 P86 BA86 P88 BA88 P90 BA90 P92 BA92 P94 BA94 P96 BA96 P98 BA98 P100 BA100 P102 BA102 P104 BA104 P106 BA106 P108 BA108 P110 BA110 P112 BA112 P114 BA114 P116 BA116 P118 BA118 P120 BA120 P122 BA122 P124 BA124 P126 BA126 P128 BA128 P130 BA130 P132 BA132 P134 BA134 P136 BA136 P138 BA138 P140 BA140 P142 BA142 P144 BA144 P146 BA146 P148 BA148 P150 BA150 P152 BA152 P154 BA154 P156 BA156 P158 BA158 P160 BA160 P162 BA162 P164 BA164 P166 BA166 P168 BA168 P170 BA170 P172 BA172 P174 BA174 P176 BA176 P178 BA178 P180 BA180 P182 BA182 P184 BA184 P186 BA186 P188 BA188 P190 BA190 P192 BA192 P194 BA194 P196 BA196 P198 BA198 P200 BA200 P202 BA202 P204 BA204 P206 BA206 P208 BA208 P210 BA210 P212 BA212 P214 BA214 P216 BA216 P218 BA218 P220 BA220 P222 BA222 P224 BA224 P226 BA226 P228 BA228 P230 BA230 P232 BA232 P234 BA234 P236 BA236 P238 BA238 P240 BA240 P242 BA242 P244 BA244 P246 BA246 P248 BA248 P250 BA250 P252 BA252 P254 BA254 P256 BA256 P258 BA258 P260 BA260 P262 BA262 P264 BA264 P266 BA266 P268 BA268 P270 BA270 P272 BA272 P274 BA274 P276 BA276 P278 BA278 P280 BA280 P282 BA282 P284 BA284 P286 BA286 P288 BA288 P290 BA290 P292 BA292 P294 BA294 P296 BA296 P298 BA298 P300 BA300 P302 BA302 P304 BA304 P306 BA306 P308 BA308 P310 BA310 P312 BA312 P314 BA314 P316 BA316 P318 BA318 P320 BA320 P322 BA322 P324 BA324 P326 BA326 P328 BA328 P330 BA330 P332 BA332 P334 BA334 P336 BA336 P338 BA338 P340 BA340 P342 BA342 P344 BA344 P346 BA346 P348 BA348 P350 BA350 P352 BA352 P354 BA354 P356 BA356 P358 BA358 P360 BA360 P362 BA362 P364 BA364 P366 BA366">
    <cfRule type="cellIs" dxfId="314" priority="31" operator="between">
      <formula>75</formula>
      <formula>90</formula>
    </cfRule>
  </conditionalFormatting>
  <conditionalFormatting sqref="P4 BA4 P6 BA6 P8 BA8 P10 BA10 P12 BA12 P14 BA14 P16 BA16 P18 BA18 P20 BA20 P22 BA22 P24 BA24 P26 BA26 P28 BA28 P30 BA30 P32 BA32 P34 BA34 P36 BA36 P38 BA38 P40 BA40 P42 BA42 P44 BA44 P46 BA46 P48 BA48 P50 BA50 P52 BA52 P54 BA54 P56 BA56 P58 BA58 P60 BA60 P62 BA62 P64 BA64 P66 BA66 P68 BA68 P70 BA70 P72 BA72 P74 BA74 P76 BA76 P78 BA78 P80 BA80 P82 BA82 P84 BA84 P86 BA86 P88 BA88 P90 BA90 P92 BA92 P94 BA94 P96 BA96 P98 BA98 P100 BA100 P102 BA102 P104 BA104 P106 BA106 P108 BA108 P110 BA110 P112 BA112 P114 BA114 P116 BA116 P118 BA118 P120 BA120 P122 BA122 P124 BA124 P126 BA126 P128 BA128 P130 BA130 P132 BA132 P134 BA134 P136 BA136 P138 BA138 P140 BA140 P142 BA142 P144 BA144 P146 BA146 P148 BA148 P150 BA150 P152 BA152 P154 BA154 P156 BA156 P158 BA158 P160 BA160 P162 BA162 P164 BA164 P166 BA166 P168 BA168 P170 BA170 P172 BA172 P174 BA174 P176 BA176 P178 BA178 P180 BA180 P182 BA182 P184 BA184 P186 BA186 P188 BA188 P190 BA190 P192 BA192 P194 BA194 P196 BA196 P198 BA198 P200 BA200 P202 BA202 P204 BA204 P206 BA206 P208 BA208 P210 BA210 P212 BA212 P214 BA214 P216 BA216 P218 BA218 P220 BA220 P222 BA222 P224 BA224 P226 BA226 P228 BA228 P230 BA230 P232 BA232 P234 BA234 P236 BA236 P238 BA238 P240 BA240 P242 BA242 P244 BA244 P246 BA246 P248 BA248 P250 BA250 P252 BA252 P254 BA254 P256 BA256 P258 BA258 P260 BA260 P262 BA262 P264 BA264 P266 BA266 P268 BA268 P270 BA270 P272 BA272 P274 BA274 P276 BA276 P278 BA278 P280 BA280 P282 BA282 P284 BA284 P286 BA286 P288 BA288 P290 BA290 P292 BA292 P294 BA294 P296 BA296 P298 BA298 P300 BA300 P302 BA302 P304 BA304 P306 BA306 P308 BA308 P310 BA310 P312 BA312 P314 BA314 P316 BA316 P318 BA318 P320 BA320 P322 BA322 P324 BA324 P326 BA326 P328 BA328 P330 BA330 P332 BA332 P334 BA334 P336 BA336 P338 BA338 P340 BA340 P342 BA342 P344 BA344 P346 BA346 P348 BA348 P350 BA350 P352 BA352 P354 BA354 P356 BA356 P358 BA358 P360 BA360 P362 BA362 P364 BA364 P366 BA366">
    <cfRule type="cellIs" dxfId="313" priority="32" operator="between">
      <formula>90</formula>
      <formula>150</formula>
    </cfRule>
  </conditionalFormatting>
  <conditionalFormatting sqref="Y4 Y6 Y8 Y10 Y12 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 Y182 Y184 Y186 Y188 Y190 Y192 Y194 Y196 Y198 Y200 Y202 Y204 Y206 Y208 Y210 Y212 Y214 Y216 Y218 Y220 Y222 Y224 Y226 Y228 Y230 Y232 Y234 Y236 Y238 Y240 Y242 Y244 Y246 Y248 Y250 Y252 Y254 Y256 Y258 Y260 Y262 Y264 Y266 Y268 Y270 Y272 Y274 Y276 Y278 Y280 Y282 Y284 Y286 Y288 Y290 Y292 Y294 Y296 Y298 Y300 Y302 Y304 Y306 Y308 Y310 Y312 Y314 Y316 Y318 Y320 Y322 Y324 Y326 Y328 Y330 Y332 Y334 Y336 Y338 Y340 Y342 Y344 Y346 Y348 Y350 Y352 Y354 Y356 Y358 Y360 Y362 Y364 Y366">
    <cfRule type="cellIs" dxfId="312" priority="23" operator="between">
      <formula>0</formula>
      <formula>49.99999999</formula>
    </cfRule>
  </conditionalFormatting>
  <conditionalFormatting sqref="Y4 Y6 Y8 Y10 Y12 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 Y182 Y184 Y186 Y188 Y190 Y192 Y194 Y196 Y198 Y200 Y202 Y204 Y206 Y208 Y210 Y212 Y214 Y216 Y218 Y220 Y222 Y224 Y226 Y228 Y230 Y232 Y234 Y236 Y238 Y240 Y242 Y244 Y246 Y248 Y250 Y252 Y254 Y256 Y258 Y260 Y262 Y264 Y266 Y268 Y270 Y272 Y274 Y276 Y278 Y280 Y282 Y284 Y286 Y288 Y290 Y292 Y294 Y296 Y298 Y300 Y302 Y304 Y306 Y308 Y310 Y312 Y314 Y316 Y318 Y320 Y322 Y324 Y326 Y328 Y330 Y332 Y334 Y336 Y338 Y340 Y342 Y344 Y346 Y348 Y350 Y352 Y354 Y356 Y358 Y360 Y362 Y364 Y366">
    <cfRule type="cellIs" dxfId="311" priority="24" operator="between">
      <formula>50</formula>
      <formula>60</formula>
    </cfRule>
  </conditionalFormatting>
  <conditionalFormatting sqref="Y4 Y6 Y8 Y10 Y12 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 Y182 Y184 Y186 Y188 Y190 Y192 Y194 Y196 Y198 Y200 Y202 Y204 Y206 Y208 Y210 Y212 Y214 Y216 Y218 Y220 Y222 Y224 Y226 Y228 Y230 Y232 Y234 Y236 Y238 Y240 Y242 Y244 Y246 Y248 Y250 Y252 Y254 Y256 Y258 Y260 Y262 Y264 Y266 Y268 Y270 Y272 Y274 Y276 Y278 Y280 Y282 Y284 Y286 Y288 Y290 Y292 Y294 Y296 Y298 Y300 Y302 Y304 Y306 Y308 Y310 Y312 Y314 Y316 Y318 Y320 Y322 Y324 Y326 Y328 Y330 Y332 Y334 Y336 Y338 Y340 Y342 Y344 Y346 Y348 Y350 Y352 Y354 Y356 Y358 Y360 Y362 Y364 Y366">
    <cfRule type="cellIs" dxfId="310" priority="25" operator="between">
      <formula>60</formula>
      <formula>75</formula>
    </cfRule>
  </conditionalFormatting>
  <conditionalFormatting sqref="Y4 Y6 Y8 Y10 Y12 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 Y182 Y184 Y186 Y188 Y190 Y192 Y194 Y196 Y198 Y200 Y202 Y204 Y206 Y208 Y210 Y212 Y214 Y216 Y218 Y220 Y222 Y224 Y226 Y228 Y230 Y232 Y234 Y236 Y238 Y240 Y242 Y244 Y246 Y248 Y250 Y252 Y254 Y256 Y258 Y260 Y262 Y264 Y266 Y268 Y270 Y272 Y274 Y276 Y278 Y280 Y282 Y284 Y286 Y288 Y290 Y292 Y294 Y296 Y298 Y300 Y302 Y304 Y306 Y308 Y310 Y312 Y314 Y316 Y318 Y320 Y322 Y324 Y326 Y328 Y330 Y332 Y334 Y336 Y338 Y340 Y342 Y344 Y346 Y348 Y350 Y352 Y354 Y356 Y358 Y360 Y362 Y364 Y366">
    <cfRule type="cellIs" dxfId="309" priority="26" operator="between">
      <formula>75</formula>
      <formula>90</formula>
    </cfRule>
  </conditionalFormatting>
  <conditionalFormatting sqref="Y4 Y6 Y8 Y10 Y12 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 Y182 Y184 Y186 Y188 Y190 Y192 Y194 Y196 Y198 Y200 Y202 Y204 Y206 Y208 Y210 Y212 Y214 Y216 Y218 Y220 Y222 Y224 Y226 Y228 Y230 Y232 Y234 Y236 Y238 Y240 Y242 Y244 Y246 Y248 Y250 Y252 Y254 Y256 Y258 Y260 Y262 Y264 Y266 Y268 Y270 Y272 Y274 Y276 Y278 Y280 Y282 Y284 Y286 Y288 Y290 Y292 Y294 Y296 Y298 Y300 Y302 Y304 Y306 Y308 Y310 Y312 Y314 Y316 Y318 Y320 Y322 Y324 Y326 Y328 Y330 Y332 Y334 Y336 Y338 Y340 Y342 Y344 Y346 Y348 Y350 Y352 Y354 Y356 Y358 Y360 Y362 Y364 Y366">
    <cfRule type="cellIs" dxfId="308" priority="27" operator="between">
      <formula>90</formula>
      <formula>150</formula>
    </cfRule>
  </conditionalFormatting>
  <conditionalFormatting sqref="AH4 AH6 AH8 AH10 AH12 AH14 AH16 AH18 AH20 AH22 AH24 AH26 AH28 AH30 AH32 AH34 AH36 AH38 AH40 AH42 AH44 AH46 AH48 AH50 AH52 AH54 AH56 AH58 AH60 AH62 AH64 AH66 AH68 AH70 AH72 AH74 AH76 AH78 AH80 AH82 AH84 AH86 AH88 AH90 AH92 AH94 AH96 AH98 AH100 AH102 AH104 AH106 AH108 AH110 AH112 AH114 AH116 AH118 AH120 AH122 AH124 AH126 AH128 AH130 AH132 AH134 AH136 AH138 AH140 AH142 AH144 AH146 AH148 AH150 AH152 AH154 AH156 AH158 AH160 AH162 AH164 AH166 AH168 AH170 AH172 AH174 AH176 AH178 AH180 AH182 AH184 AH186 AH188 AH190 AH192 AH194 AH196 AH198 AH200 AH202 AH204 AH206 AH208 AH210 AH212 AH214 AH216 AH218 AH220 AH222 AH224 AH226 AH228 AH230 AH232 AH234 AH236 AH238 AH240 AH242 AH244 AH246 AH248 AH250 AH252 AH254 AH256 AH258 AH260 AH262 AH264 AH266 AH268 AH270 AH272 AH274 AH276 AH278 AH280 AH282 AH284 AH286 AH288 AH290 AH292 AH294 AH296 AH298 AH300 AH302 AH304 AH306 AH308 AH310 AH312 AH314 AH316 AH318 AH320 AH322 AH324 AH326 AH328 AH330 AH332 AH334 AH336 AH338 AH340 AH342 AH344 AH346 AH348 AH350 AH352 AH354 AH356 AH358 AH360 AH362 AH364 AH366">
    <cfRule type="cellIs" dxfId="307" priority="18" operator="between">
      <formula>0</formula>
      <formula>49.99999999</formula>
    </cfRule>
  </conditionalFormatting>
  <conditionalFormatting sqref="AH4 AH6 AH8 AH10 AH12 AH14 AH16 AH18 AH20 AH22 AH24 AH26 AH28 AH30 AH32 AH34 AH36 AH38 AH40 AH42 AH44 AH46 AH48 AH50 AH52 AH54 AH56 AH58 AH60 AH62 AH64 AH66 AH68 AH70 AH72 AH74 AH76 AH78 AH80 AH82 AH84 AH86 AH88 AH90 AH92 AH94 AH96 AH98 AH100 AH102 AH104 AH106 AH108 AH110 AH112 AH114 AH116 AH118 AH120 AH122 AH124 AH126 AH128 AH130 AH132 AH134 AH136 AH138 AH140 AH142 AH144 AH146 AH148 AH150 AH152 AH154 AH156 AH158 AH160 AH162 AH164 AH166 AH168 AH170 AH172 AH174 AH176 AH178 AH180 AH182 AH184 AH186 AH188 AH190 AH192 AH194 AH196 AH198 AH200 AH202 AH204 AH206 AH208 AH210 AH212 AH214 AH216 AH218 AH220 AH222 AH224 AH226 AH228 AH230 AH232 AH234 AH236 AH238 AH240 AH242 AH244 AH246 AH248 AH250 AH252 AH254 AH256 AH258 AH260 AH262 AH264 AH266 AH268 AH270 AH272 AH274 AH276 AH278 AH280 AH282 AH284 AH286 AH288 AH290 AH292 AH294 AH296 AH298 AH300 AH302 AH304 AH306 AH308 AH310 AH312 AH314 AH316 AH318 AH320 AH322 AH324 AH326 AH328 AH330 AH332 AH334 AH336 AH338 AH340 AH342 AH344 AH346 AH348 AH350 AH352 AH354 AH356 AH358 AH360 AH362 AH364 AH366">
    <cfRule type="cellIs" dxfId="306" priority="19" operator="between">
      <formula>50</formula>
      <formula>60</formula>
    </cfRule>
  </conditionalFormatting>
  <conditionalFormatting sqref="AH4 AH6 AH8 AH10 AH12 AH14 AH16 AH18 AH20 AH22 AH24 AH26 AH28 AH30 AH32 AH34 AH36 AH38 AH40 AH42 AH44 AH46 AH48 AH50 AH52 AH54 AH56 AH58 AH60 AH62 AH64 AH66 AH68 AH70 AH72 AH74 AH76 AH78 AH80 AH82 AH84 AH86 AH88 AH90 AH92 AH94 AH96 AH98 AH100 AH102 AH104 AH106 AH108 AH110 AH112 AH114 AH116 AH118 AH120 AH122 AH124 AH126 AH128 AH130 AH132 AH134 AH136 AH138 AH140 AH142 AH144 AH146 AH148 AH150 AH152 AH154 AH156 AH158 AH160 AH162 AH164 AH166 AH168 AH170 AH172 AH174 AH176 AH178 AH180 AH182 AH184 AH186 AH188 AH190 AH192 AH194 AH196 AH198 AH200 AH202 AH204 AH206 AH208 AH210 AH212 AH214 AH216 AH218 AH220 AH222 AH224 AH226 AH228 AH230 AH232 AH234 AH236 AH238 AH240 AH242 AH244 AH246 AH248 AH250 AH252 AH254 AH256 AH258 AH260 AH262 AH264 AH266 AH268 AH270 AH272 AH274 AH276 AH278 AH280 AH282 AH284 AH286 AH288 AH290 AH292 AH294 AH296 AH298 AH300 AH302 AH304 AH306 AH308 AH310 AH312 AH314 AH316 AH318 AH320 AH322 AH324 AH326 AH328 AH330 AH332 AH334 AH336 AH338 AH340 AH342 AH344 AH346 AH348 AH350 AH352 AH354 AH356 AH358 AH360 AH362 AH364 AH366">
    <cfRule type="cellIs" dxfId="305" priority="20" operator="between">
      <formula>60</formula>
      <formula>75</formula>
    </cfRule>
  </conditionalFormatting>
  <conditionalFormatting sqref="AH4 AH6 AH8 AH10 AH12 AH14 AH16 AH18 AH20 AH22 AH24 AH26 AH28 AH30 AH32 AH34 AH36 AH38 AH40 AH42 AH44 AH46 AH48 AH50 AH52 AH54 AH56 AH58 AH60 AH62 AH64 AH66 AH68 AH70 AH72 AH74 AH76 AH78 AH80 AH82 AH84 AH86 AH88 AH90 AH92 AH94 AH96 AH98 AH100 AH102 AH104 AH106 AH108 AH110 AH112 AH114 AH116 AH118 AH120 AH122 AH124 AH126 AH128 AH130 AH132 AH134 AH136 AH138 AH140 AH142 AH144 AH146 AH148 AH150 AH152 AH154 AH156 AH158 AH160 AH162 AH164 AH166 AH168 AH170 AH172 AH174 AH176 AH178 AH180 AH182 AH184 AH186 AH188 AH190 AH192 AH194 AH196 AH198 AH200 AH202 AH204 AH206 AH208 AH210 AH212 AH214 AH216 AH218 AH220 AH222 AH224 AH226 AH228 AH230 AH232 AH234 AH236 AH238 AH240 AH242 AH244 AH246 AH248 AH250 AH252 AH254 AH256 AH258 AH260 AH262 AH264 AH266 AH268 AH270 AH272 AH274 AH276 AH278 AH280 AH282 AH284 AH286 AH288 AH290 AH292 AH294 AH296 AH298 AH300 AH302 AH304 AH306 AH308 AH310 AH312 AH314 AH316 AH318 AH320 AH322 AH324 AH326 AH328 AH330 AH332 AH334 AH336 AH338 AH340 AH342 AH344 AH346 AH348 AH350 AH352 AH354 AH356 AH358 AH360 AH362 AH364 AH366">
    <cfRule type="cellIs" dxfId="304" priority="21" operator="between">
      <formula>75</formula>
      <formula>90</formula>
    </cfRule>
  </conditionalFormatting>
  <conditionalFormatting sqref="AH4 AH6 AH8 AH10 AH12 AH14 AH16 AH18 AH20 AH22 AH24 AH26 AH28 AH30 AH32 AH34 AH36 AH38 AH40 AH42 AH44 AH46 AH48 AH50 AH52 AH54 AH56 AH58 AH60 AH62 AH64 AH66 AH68 AH70 AH72 AH74 AH76 AH78 AH80 AH82 AH84 AH86 AH88 AH90 AH92 AH94 AH96 AH98 AH100 AH102 AH104 AH106 AH108 AH110 AH112 AH114 AH116 AH118 AH120 AH122 AH124 AH126 AH128 AH130 AH132 AH134 AH136 AH138 AH140 AH142 AH144 AH146 AH148 AH150 AH152 AH154 AH156 AH158 AH160 AH162 AH164 AH166 AH168 AH170 AH172 AH174 AH176 AH178 AH180 AH182 AH184 AH186 AH188 AH190 AH192 AH194 AH196 AH198 AH200 AH202 AH204 AH206 AH208 AH210 AH212 AH214 AH216 AH218 AH220 AH222 AH224 AH226 AH228 AH230 AH232 AH234 AH236 AH238 AH240 AH242 AH244 AH246 AH248 AH250 AH252 AH254 AH256 AH258 AH260 AH262 AH264 AH266 AH268 AH270 AH272 AH274 AH276 AH278 AH280 AH282 AH284 AH286 AH288 AH290 AH292 AH294 AH296 AH298 AH300 AH302 AH304 AH306 AH308 AH310 AH312 AH314 AH316 AH318 AH320 AH322 AH324 AH326 AH328 AH330 AH332 AH334 AH336 AH338 AH340 AH342 AH344 AH346 AH348 AH350 AH352 AH354 AH356 AH358 AH360 AH362 AH364 AH366">
    <cfRule type="cellIs" dxfId="303" priority="22" operator="between">
      <formula>90</formula>
      <formula>150</formula>
    </cfRule>
  </conditionalFormatting>
  <conditionalFormatting sqref="AQ4 AQ6 AQ8 AQ10 AQ12 AQ14 AQ16 AQ18 AQ20 AQ22 AQ24 AQ26 AQ28 AQ30 AQ32 AQ34 AQ36 AQ38 AQ40 AQ42 AQ44 AQ46 AQ48 AQ50 AQ52 AQ54 AQ56 AQ58 AQ60 AQ62 AQ64 AQ66 AQ68 AQ70 AQ72 AQ74 AQ76 AQ78 AQ80 AQ82 AQ84 AQ86 AQ88 AQ90 AQ92 AQ94 AQ96 AQ98 AQ100 AQ102 AQ104 AQ106 AQ108 AQ110 AQ112 AQ114 AQ116 AQ118 AQ120 AQ122 AQ124 AQ126 AQ128 AQ130 AQ132 AQ134 AQ136 AQ138 AQ140 AQ142 AQ144 AQ146 AQ148 AQ150 AQ152 AQ154 AQ156 AQ158 AQ160 AQ162 AQ164 AQ166 AQ168 AQ170 AQ172 AQ174 AQ176 AQ178 AQ180 AQ182 AQ184 AQ186 AQ188 AQ190 AQ192 AQ194 AQ196 AQ198 AQ200 AQ202 AQ204 AQ206 AQ208 AQ210 AQ212 AQ214 AQ216 AQ218 AQ220 AQ222 AQ224 AQ226 AQ228 AQ230 AQ232 AQ234 AQ236 AQ238 AQ240 AQ242 AQ244 AQ246 AQ248 AQ250 AQ252 AQ254 AQ256 AQ258 AQ260 AQ262 AQ264 AQ266 AQ268 AQ270 AQ272 AQ274 AQ276 AQ278 AQ280 AQ282 AQ284 AQ286 AQ288 AQ290 AQ292 AQ294 AQ296 AQ298 AQ300 AQ302 AQ304 AQ306 AQ308 AQ310 AQ312 AQ314 AQ316 AQ318 AQ320 AQ322 AQ324 AQ326 AQ328 AQ330 AQ332 AQ334 AQ336 AQ338 AQ340 AQ342 AQ344 AQ346 AQ348 AQ350 AQ352 AQ354 AQ356 AQ358 AQ360 AQ362 AQ364 AQ366">
    <cfRule type="cellIs" dxfId="302" priority="13" operator="between">
      <formula>0</formula>
      <formula>49.99999999</formula>
    </cfRule>
  </conditionalFormatting>
  <conditionalFormatting sqref="AQ4 AQ6 AQ8 AQ10 AQ12 AQ14 AQ16 AQ18 AQ20 AQ22 AQ24 AQ26 AQ28 AQ30 AQ32 AQ34 AQ36 AQ38 AQ40 AQ42 AQ44 AQ46 AQ48 AQ50 AQ52 AQ54 AQ56 AQ58 AQ60 AQ62 AQ64 AQ66 AQ68 AQ70 AQ72 AQ74 AQ76 AQ78 AQ80 AQ82 AQ84 AQ86 AQ88 AQ90 AQ92 AQ94 AQ96 AQ98 AQ100 AQ102 AQ104 AQ106 AQ108 AQ110 AQ112 AQ114 AQ116 AQ118 AQ120 AQ122 AQ124 AQ126 AQ128 AQ130 AQ132 AQ134 AQ136 AQ138 AQ140 AQ142 AQ144 AQ146 AQ148 AQ150 AQ152 AQ154 AQ156 AQ158 AQ160 AQ162 AQ164 AQ166 AQ168 AQ170 AQ172 AQ174 AQ176 AQ178 AQ180 AQ182 AQ184 AQ186 AQ188 AQ190 AQ192 AQ194 AQ196 AQ198 AQ200 AQ202 AQ204 AQ206 AQ208 AQ210 AQ212 AQ214 AQ216 AQ218 AQ220 AQ222 AQ224 AQ226 AQ228 AQ230 AQ232 AQ234 AQ236 AQ238 AQ240 AQ242 AQ244 AQ246 AQ248 AQ250 AQ252 AQ254 AQ256 AQ258 AQ260 AQ262 AQ264 AQ266 AQ268 AQ270 AQ272 AQ274 AQ276 AQ278 AQ280 AQ282 AQ284 AQ286 AQ288 AQ290 AQ292 AQ294 AQ296 AQ298 AQ300 AQ302 AQ304 AQ306 AQ308 AQ310 AQ312 AQ314 AQ316 AQ318 AQ320 AQ322 AQ324 AQ326 AQ328 AQ330 AQ332 AQ334 AQ336 AQ338 AQ340 AQ342 AQ344 AQ346 AQ348 AQ350 AQ352 AQ354 AQ356 AQ358 AQ360 AQ362 AQ364 AQ366">
    <cfRule type="cellIs" dxfId="301" priority="14" operator="between">
      <formula>50</formula>
      <formula>60</formula>
    </cfRule>
  </conditionalFormatting>
  <conditionalFormatting sqref="AQ4 AQ6 AQ8 AQ10 AQ12 AQ14 AQ16 AQ18 AQ20 AQ22 AQ24 AQ26 AQ28 AQ30 AQ32 AQ34 AQ36 AQ38 AQ40 AQ42 AQ44 AQ46 AQ48 AQ50 AQ52 AQ54 AQ56 AQ58 AQ60 AQ62 AQ64 AQ66 AQ68 AQ70 AQ72 AQ74 AQ76 AQ78 AQ80 AQ82 AQ84 AQ86 AQ88 AQ90 AQ92 AQ94 AQ96 AQ98 AQ100 AQ102 AQ104 AQ106 AQ108 AQ110 AQ112 AQ114 AQ116 AQ118 AQ120 AQ122 AQ124 AQ126 AQ128 AQ130 AQ132 AQ134 AQ136 AQ138 AQ140 AQ142 AQ144 AQ146 AQ148 AQ150 AQ152 AQ154 AQ156 AQ158 AQ160 AQ162 AQ164 AQ166 AQ168 AQ170 AQ172 AQ174 AQ176 AQ178 AQ180 AQ182 AQ184 AQ186 AQ188 AQ190 AQ192 AQ194 AQ196 AQ198 AQ200 AQ202 AQ204 AQ206 AQ208 AQ210 AQ212 AQ214 AQ216 AQ218 AQ220 AQ222 AQ224 AQ226 AQ228 AQ230 AQ232 AQ234 AQ236 AQ238 AQ240 AQ242 AQ244 AQ246 AQ248 AQ250 AQ252 AQ254 AQ256 AQ258 AQ260 AQ262 AQ264 AQ266 AQ268 AQ270 AQ272 AQ274 AQ276 AQ278 AQ280 AQ282 AQ284 AQ286 AQ288 AQ290 AQ292 AQ294 AQ296 AQ298 AQ300 AQ302 AQ304 AQ306 AQ308 AQ310 AQ312 AQ314 AQ316 AQ318 AQ320 AQ322 AQ324 AQ326 AQ328 AQ330 AQ332 AQ334 AQ336 AQ338 AQ340 AQ342 AQ344 AQ346 AQ348 AQ350 AQ352 AQ354 AQ356 AQ358 AQ360 AQ362 AQ364 AQ366">
    <cfRule type="cellIs" dxfId="300" priority="15" operator="between">
      <formula>60</formula>
      <formula>75</formula>
    </cfRule>
  </conditionalFormatting>
  <conditionalFormatting sqref="AQ4 AQ6 AQ8 AQ10 AQ12 AQ14 AQ16 AQ18 AQ20 AQ22 AQ24 AQ26 AQ28 AQ30 AQ32 AQ34 AQ36 AQ38 AQ40 AQ42 AQ44 AQ46 AQ48 AQ50 AQ52 AQ54 AQ56 AQ58 AQ60 AQ62 AQ64 AQ66 AQ68 AQ70 AQ72 AQ74 AQ76 AQ78 AQ80 AQ82 AQ84 AQ86 AQ88 AQ90 AQ92 AQ94 AQ96 AQ98 AQ100 AQ102 AQ104 AQ106 AQ108 AQ110 AQ112 AQ114 AQ116 AQ118 AQ120 AQ122 AQ124 AQ126 AQ128 AQ130 AQ132 AQ134 AQ136 AQ138 AQ140 AQ142 AQ144 AQ146 AQ148 AQ150 AQ152 AQ154 AQ156 AQ158 AQ160 AQ162 AQ164 AQ166 AQ168 AQ170 AQ172 AQ174 AQ176 AQ178 AQ180 AQ182 AQ184 AQ186 AQ188 AQ190 AQ192 AQ194 AQ196 AQ198 AQ200 AQ202 AQ204 AQ206 AQ208 AQ210 AQ212 AQ214 AQ216 AQ218 AQ220 AQ222 AQ224 AQ226 AQ228 AQ230 AQ232 AQ234 AQ236 AQ238 AQ240 AQ242 AQ244 AQ246 AQ248 AQ250 AQ252 AQ254 AQ256 AQ258 AQ260 AQ262 AQ264 AQ266 AQ268 AQ270 AQ272 AQ274 AQ276 AQ278 AQ280 AQ282 AQ284 AQ286 AQ288 AQ290 AQ292 AQ294 AQ296 AQ298 AQ300 AQ302 AQ304 AQ306 AQ308 AQ310 AQ312 AQ314 AQ316 AQ318 AQ320 AQ322 AQ324 AQ326 AQ328 AQ330 AQ332 AQ334 AQ336 AQ338 AQ340 AQ342 AQ344 AQ346 AQ348 AQ350 AQ352 AQ354 AQ356 AQ358 AQ360 AQ362 AQ364 AQ366">
    <cfRule type="cellIs" dxfId="299" priority="16" operator="between">
      <formula>75</formula>
      <formula>90</formula>
    </cfRule>
  </conditionalFormatting>
  <conditionalFormatting sqref="AQ4 AQ6 AQ8 AQ10 AQ12 AQ14 AQ16 AQ18 AQ20 AQ22 AQ24 AQ26 AQ28 AQ30 AQ32 AQ34 AQ36 AQ38 AQ40 AQ42 AQ44 AQ46 AQ48 AQ50 AQ52 AQ54 AQ56 AQ58 AQ60 AQ62 AQ64 AQ66 AQ68 AQ70 AQ72 AQ74 AQ76 AQ78 AQ80 AQ82 AQ84 AQ86 AQ88 AQ90 AQ92 AQ94 AQ96 AQ98 AQ100 AQ102 AQ104 AQ106 AQ108 AQ110 AQ112 AQ114 AQ116 AQ118 AQ120 AQ122 AQ124 AQ126 AQ128 AQ130 AQ132 AQ134 AQ136 AQ138 AQ140 AQ142 AQ144 AQ146 AQ148 AQ150 AQ152 AQ154 AQ156 AQ158 AQ160 AQ162 AQ164 AQ166 AQ168 AQ170 AQ172 AQ174 AQ176 AQ178 AQ180 AQ182 AQ184 AQ186 AQ188 AQ190 AQ192 AQ194 AQ196 AQ198 AQ200 AQ202 AQ204 AQ206 AQ208 AQ210 AQ212 AQ214 AQ216 AQ218 AQ220 AQ222 AQ224 AQ226 AQ228 AQ230 AQ232 AQ234 AQ236 AQ238 AQ240 AQ242 AQ244 AQ246 AQ248 AQ250 AQ252 AQ254 AQ256 AQ258 AQ260 AQ262 AQ264 AQ266 AQ268 AQ270 AQ272 AQ274 AQ276 AQ278 AQ280 AQ282 AQ284 AQ286 AQ288 AQ290 AQ292 AQ294 AQ296 AQ298 AQ300 AQ302 AQ304 AQ306 AQ308 AQ310 AQ312 AQ314 AQ316 AQ318 AQ320 AQ322 AQ324 AQ326 AQ328 AQ330 AQ332 AQ334 AQ336 AQ338 AQ340 AQ342 AQ344 AQ346 AQ348 AQ350 AQ352 AQ354 AQ356 AQ358 AQ360 AQ362 AQ364 AQ366">
    <cfRule type="cellIs" dxfId="298" priority="17" operator="between">
      <formula>90</formula>
      <formula>150</formula>
    </cfRule>
  </conditionalFormatting>
  <conditionalFormatting sqref="AR4">
    <cfRule type="cellIs" dxfId="297" priority="8" operator="between">
      <formula>0</formula>
      <formula>49.99999999</formula>
    </cfRule>
  </conditionalFormatting>
  <conditionalFormatting sqref="AR4">
    <cfRule type="cellIs" dxfId="296" priority="9" operator="between">
      <formula>50</formula>
      <formula>60</formula>
    </cfRule>
  </conditionalFormatting>
  <conditionalFormatting sqref="AR4">
    <cfRule type="cellIs" dxfId="295" priority="10" operator="between">
      <formula>60</formula>
      <formula>75</formula>
    </cfRule>
  </conditionalFormatting>
  <conditionalFormatting sqref="AR4">
    <cfRule type="cellIs" dxfId="294" priority="11" operator="between">
      <formula>75</formula>
      <formula>90</formula>
    </cfRule>
  </conditionalFormatting>
  <conditionalFormatting sqref="AR4">
    <cfRule type="cellIs" dxfId="293" priority="12" operator="between">
      <formula>90</formula>
      <formula>150</formula>
    </cfRule>
  </conditionalFormatting>
  <conditionalFormatting sqref="AS4:AS5">
    <cfRule type="cellIs" dxfId="292" priority="7" operator="lessThan">
      <formula>0</formula>
    </cfRule>
  </conditionalFormatting>
  <conditionalFormatting sqref="AR6 AR8 AR10 AR12 AR14 AR16 AR18 AR20 AR22 AR24 AR26 AR28 AR30 AR32 AR34 AR36 AR38 AR40 AR42 AR44 AR46 AR48 AR50 AR52 AR54 AR56 AR58 AR60 AR62 AR64 AR66 AR68 AR70 AR72 AR74 AR76 AR78 AR80 AR82 AR84 AR86 AR88 AR90 AR92 AR94 AR96 AR98 AR100 AR102 AR104 AR106 AR108 AR110 AR112 AR114 AR116 AR118 AR120 AR122 AR124 AR126 AR128 AR130 AR132 AR134 AR136 AR138 AR140 AR142 AR144 AR146 AR148 AR150 AR152 AR154 AR156 AR158 AR160 AR162 AR164 AR166 AR168 AR170 AR172 AR174 AR176 AR178 AR180 AR182 AR184 AR186 AR188 AR190 AR192 AR194 AR196 AR198 AR200 AR202 AR204 AR206 AR208 AR210 AR212 AR214 AR216 AR218 AR220 AR222 AR224 AR226 AR228 AR230 AR232 AR234 AR236 AR238 AR240 AR242 AR244 AR246 AR248 AR250 AR252 AR254 AR256 AR258 AR260 AR262 AR264 AR266 AR268 AR270 AR272 AR274 AR276 AR278 AR280 AR282 AR284 AR286 AR288 AR290 AR292 AR294 AR296 AR298 AR300 AR302 AR304 AR306 AR308 AR310 AR312 AR314 AR316 AR318 AR320 AR322 AR324 AR326 AR328 AR330 AR332 AR334 AR336 AR338 AR340 AR342 AR344 AR346 AR348 AR350 AR352 AR354 AR356 AR358 AR360 AR362 AR364 AR366">
    <cfRule type="cellIs" dxfId="291" priority="2" operator="between">
      <formula>0</formula>
      <formula>49.99999999</formula>
    </cfRule>
  </conditionalFormatting>
  <conditionalFormatting sqref="AR6 AR8 AR10 AR12 AR14 AR16 AR18 AR20 AR22 AR24 AR26 AR28 AR30 AR32 AR34 AR36 AR38 AR40 AR42 AR44 AR46 AR48 AR50 AR52 AR54 AR56 AR58 AR60 AR62 AR64 AR66 AR68 AR70 AR72 AR74 AR76 AR78 AR80 AR82 AR84 AR86 AR88 AR90 AR92 AR94 AR96 AR98 AR100 AR102 AR104 AR106 AR108 AR110 AR112 AR114 AR116 AR118 AR120 AR122 AR124 AR126 AR128 AR130 AR132 AR134 AR136 AR138 AR140 AR142 AR144 AR146 AR148 AR150 AR152 AR154 AR156 AR158 AR160 AR162 AR164 AR166 AR168 AR170 AR172 AR174 AR176 AR178 AR180 AR182 AR184 AR186 AR188 AR190 AR192 AR194 AR196 AR198 AR200 AR202 AR204 AR206 AR208 AR210 AR212 AR214 AR216 AR218 AR220 AR222 AR224 AR226 AR228 AR230 AR232 AR234 AR236 AR238 AR240 AR242 AR244 AR246 AR248 AR250 AR252 AR254 AR256 AR258 AR260 AR262 AR264 AR266 AR268 AR270 AR272 AR274 AR276 AR278 AR280 AR282 AR284 AR286 AR288 AR290 AR292 AR294 AR296 AR298 AR300 AR302 AR304 AR306 AR308 AR310 AR312 AR314 AR316 AR318 AR320 AR322 AR324 AR326 AR328 AR330 AR332 AR334 AR336 AR338 AR340 AR342 AR344 AR346 AR348 AR350 AR352 AR354 AR356 AR358 AR360 AR362 AR364 AR366">
    <cfRule type="cellIs" dxfId="290" priority="3" operator="between">
      <formula>50</formula>
      <formula>60</formula>
    </cfRule>
  </conditionalFormatting>
  <conditionalFormatting sqref="AR6 AR8 AR10 AR12 AR14 AR16 AR18 AR20 AR22 AR24 AR26 AR28 AR30 AR32 AR34 AR36 AR38 AR40 AR42 AR44 AR46 AR48 AR50 AR52 AR54 AR56 AR58 AR60 AR62 AR64 AR66 AR68 AR70 AR72 AR74 AR76 AR78 AR80 AR82 AR84 AR86 AR88 AR90 AR92 AR94 AR96 AR98 AR100 AR102 AR104 AR106 AR108 AR110 AR112 AR114 AR116 AR118 AR120 AR122 AR124 AR126 AR128 AR130 AR132 AR134 AR136 AR138 AR140 AR142 AR144 AR146 AR148 AR150 AR152 AR154 AR156 AR158 AR160 AR162 AR164 AR166 AR168 AR170 AR172 AR174 AR176 AR178 AR180 AR182 AR184 AR186 AR188 AR190 AR192 AR194 AR196 AR198 AR200 AR202 AR204 AR206 AR208 AR210 AR212 AR214 AR216 AR218 AR220 AR222 AR224 AR226 AR228 AR230 AR232 AR234 AR236 AR238 AR240 AR242 AR244 AR246 AR248 AR250 AR252 AR254 AR256 AR258 AR260 AR262 AR264 AR266 AR268 AR270 AR272 AR274 AR276 AR278 AR280 AR282 AR284 AR286 AR288 AR290 AR292 AR294 AR296 AR298 AR300 AR302 AR304 AR306 AR308 AR310 AR312 AR314 AR316 AR318 AR320 AR322 AR324 AR326 AR328 AR330 AR332 AR334 AR336 AR338 AR340 AR342 AR344 AR346 AR348 AR350 AR352 AR354 AR356 AR358 AR360 AR362 AR364 AR366">
    <cfRule type="cellIs" dxfId="289" priority="4" operator="between">
      <formula>60</formula>
      <formula>75</formula>
    </cfRule>
  </conditionalFormatting>
  <conditionalFormatting sqref="AR6 AR8 AR10 AR12 AR14 AR16 AR18 AR20 AR22 AR24 AR26 AR28 AR30 AR32 AR34 AR36 AR38 AR40 AR42 AR44 AR46 AR48 AR50 AR52 AR54 AR56 AR58 AR60 AR62 AR64 AR66 AR68 AR70 AR72 AR74 AR76 AR78 AR80 AR82 AR84 AR86 AR88 AR90 AR92 AR94 AR96 AR98 AR100 AR102 AR104 AR106 AR108 AR110 AR112 AR114 AR116 AR118 AR120 AR122 AR124 AR126 AR128 AR130 AR132 AR134 AR136 AR138 AR140 AR142 AR144 AR146 AR148 AR150 AR152 AR154 AR156 AR158 AR160 AR162 AR164 AR166 AR168 AR170 AR172 AR174 AR176 AR178 AR180 AR182 AR184 AR186 AR188 AR190 AR192 AR194 AR196 AR198 AR200 AR202 AR204 AR206 AR208 AR210 AR212 AR214 AR216 AR218 AR220 AR222 AR224 AR226 AR228 AR230 AR232 AR234 AR236 AR238 AR240 AR242 AR244 AR246 AR248 AR250 AR252 AR254 AR256 AR258 AR260 AR262 AR264 AR266 AR268 AR270 AR272 AR274 AR276 AR278 AR280 AR282 AR284 AR286 AR288 AR290 AR292 AR294 AR296 AR298 AR300 AR302 AR304 AR306 AR308 AR310 AR312 AR314 AR316 AR318 AR320 AR322 AR324 AR326 AR328 AR330 AR332 AR334 AR336 AR338 AR340 AR342 AR344 AR346 AR348 AR350 AR352 AR354 AR356 AR358 AR360 AR362 AR364 AR366">
    <cfRule type="cellIs" dxfId="288" priority="5" operator="between">
      <formula>75</formula>
      <formula>90</formula>
    </cfRule>
  </conditionalFormatting>
  <conditionalFormatting sqref="AR6 AR8 AR10 AR12 AR14 AR16 AR18 AR20 AR22 AR24 AR26 AR28 AR30 AR32 AR34 AR36 AR38 AR40 AR42 AR44 AR46 AR48 AR50 AR52 AR54 AR56 AR58 AR60 AR62 AR64 AR66 AR68 AR70 AR72 AR74 AR76 AR78 AR80 AR82 AR84 AR86 AR88 AR90 AR92 AR94 AR96 AR98 AR100 AR102 AR104 AR106 AR108 AR110 AR112 AR114 AR116 AR118 AR120 AR122 AR124 AR126 AR128 AR130 AR132 AR134 AR136 AR138 AR140 AR142 AR144 AR146 AR148 AR150 AR152 AR154 AR156 AR158 AR160 AR162 AR164 AR166 AR168 AR170 AR172 AR174 AR176 AR178 AR180 AR182 AR184 AR186 AR188 AR190 AR192 AR194 AR196 AR198 AR200 AR202 AR204 AR206 AR208 AR210 AR212 AR214 AR216 AR218 AR220 AR222 AR224 AR226 AR228 AR230 AR232 AR234 AR236 AR238 AR240 AR242 AR244 AR246 AR248 AR250 AR252 AR254 AR256 AR258 AR260 AR262 AR264 AR266 AR268 AR270 AR272 AR274 AR276 AR278 AR280 AR282 AR284 AR286 AR288 AR290 AR292 AR294 AR296 AR298 AR300 AR302 AR304 AR306 AR308 AR310 AR312 AR314 AR316 AR318 AR320 AR322 AR324 AR326 AR328 AR330 AR332 AR334 AR336 AR338 AR340 AR342 AR344 AR346 AR348 AR350 AR352 AR354 AR356 AR358 AR360 AR362 AR364 AR366">
    <cfRule type="cellIs" dxfId="287" priority="6" operator="between">
      <formula>90</formula>
      <formula>150</formula>
    </cfRule>
  </conditionalFormatting>
  <conditionalFormatting sqref="AS6:AS367">
    <cfRule type="cellIs" dxfId="286" priority="1" operator="lessThan">
      <formula>0</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x14:formula1>
            <xm:f>'Optional-Cluster Names'!$B$2:$B$13</xm:f>
          </x14:formula1>
          <xm:sqref>D366 D364 D362 D360 D358 D356 D354 D352 D350 D348 D346 D344 D342 D340 D338 D336 D334 D332 D330 D328 D326 D324 D322 D320 D318 D316 D314 D312 D310 D308 D306 D304 D302 D300 D298 D296 D294 D292 D290 D288 D286 D284 D282 D280 D278 D276 D274 D272 D270 D268 D266 D264 D262 D260 D258 D256 D254 D252 D250 D248 D246 D244 D242 D240 D238 D236 D234 D232 D230 D228 D226 D224 D222 D220 D218 D216 D214 D212 D210 D208 D206 D204 D202 D200 D198 D196 D194 D192 D190 D188 D186 D184 D182 D180 D178 D176 D174 D172 D170 D168 D166 D164 D162 D160 D158 D156 D154 D152 D150 D148 D146 D144 D142 D140 D138 D136 D134 D132 D130 D128 D126 D124 D122 D120 D118 D116 D114 D112 D110 D108 D106 D104 D102 D100 D98 D96 D94 D92 D90 D88 D86 D84 D82 D80 D78 D76 D74 D72 D70 D68 D66 D64 D62 D60 D58 D56 D54 D52 D50 D48 D46 D44 D42 D40 D38 D36 D34 D32 D30 D28 D26 D24 D22 D20 D18 D16 D14 D12 D10 D8 D6 D4</xm:sqref>
        </x14:dataValidation>
        <x14:dataValidation type="list" allowBlank="1" showErrorMessage="1">
          <x14:formula1>
            <xm:f>'Formula dropdowns'!$G$2:$G$9</xm:f>
          </x14:formula1>
          <xm:sqref>B4:B367</xm:sqref>
        </x14:dataValidation>
        <x14:dataValidation type="list" allowBlank="1">
          <x14:formula1>
            <xm:f>'Formula dropdowns'!$F$2:$F$10</xm:f>
          </x14:formula1>
          <xm:sqref>C4:C367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outlinePr summaryBelow="0" summaryRight="0"/>
  </sheetPr>
  <dimension ref="A1:BJ67"/>
  <sheetViews>
    <sheetView topLeftCell="B1" workbookViewId="0">
      <pane ySplit="2" topLeftCell="A3" activePane="bottomLeft" state="frozen"/>
      <selection pane="bottomLeft" sqref="A1:A1048576"/>
    </sheetView>
  </sheetViews>
  <sheetFormatPr defaultColWidth="14.42578125" defaultRowHeight="15.75" customHeight="1" x14ac:dyDescent="0.2"/>
  <cols>
    <col min="1" max="1" width="15" style="82" hidden="1" customWidth="1"/>
    <col min="2" max="2" width="16.5703125" style="82" customWidth="1"/>
    <col min="3" max="3" width="7" style="82" customWidth="1"/>
    <col min="4" max="35" width="5.28515625" style="82" customWidth="1"/>
    <col min="36" max="51" width="5.28515625" style="82" hidden="1" customWidth="1"/>
    <col min="52" max="53" width="10.140625" style="82" customWidth="1"/>
    <col min="54" max="61" width="5.28515625" style="82" customWidth="1"/>
    <col min="62" max="16384" width="14.42578125" style="82"/>
  </cols>
  <sheetData>
    <row r="1" spans="1:62" customFormat="1" ht="13.5" customHeight="1" thickTop="1" x14ac:dyDescent="0.2">
      <c r="A1" s="284" t="s">
        <v>95</v>
      </c>
      <c r="B1" s="288" t="s">
        <v>0</v>
      </c>
      <c r="C1" s="289"/>
      <c r="D1" s="282" t="s">
        <v>297</v>
      </c>
      <c r="E1" s="257"/>
      <c r="F1" s="257"/>
      <c r="G1" s="257"/>
      <c r="H1" s="257"/>
      <c r="I1" s="257"/>
      <c r="J1" s="257"/>
      <c r="K1" s="257"/>
      <c r="L1" s="287" t="s">
        <v>85</v>
      </c>
      <c r="M1" s="257"/>
      <c r="N1" s="257"/>
      <c r="O1" s="257"/>
      <c r="P1" s="257"/>
      <c r="Q1" s="257"/>
      <c r="R1" s="257"/>
      <c r="S1" s="257"/>
      <c r="T1" s="287" t="s">
        <v>86</v>
      </c>
      <c r="U1" s="257"/>
      <c r="V1" s="257"/>
      <c r="W1" s="257"/>
      <c r="X1" s="257"/>
      <c r="Y1" s="257"/>
      <c r="Z1" s="257"/>
      <c r="AA1" s="257"/>
      <c r="AB1" s="287" t="s">
        <v>87</v>
      </c>
      <c r="AC1" s="257"/>
      <c r="AD1" s="257"/>
      <c r="AE1" s="257"/>
      <c r="AF1" s="257"/>
      <c r="AG1" s="257"/>
      <c r="AH1" s="257"/>
      <c r="AI1" s="257"/>
      <c r="AJ1" s="287" t="s">
        <v>88</v>
      </c>
      <c r="AK1" s="257"/>
      <c r="AL1" s="257"/>
      <c r="AM1" s="257"/>
      <c r="AN1" s="257"/>
      <c r="AO1" s="257"/>
      <c r="AP1" s="257"/>
      <c r="AQ1" s="257"/>
      <c r="AR1" s="287" t="s">
        <v>84</v>
      </c>
      <c r="AS1" s="257"/>
      <c r="AT1" s="257"/>
      <c r="AU1" s="257"/>
      <c r="AV1" s="257"/>
      <c r="AW1" s="257"/>
      <c r="AX1" s="257"/>
      <c r="AY1" s="257"/>
      <c r="AZ1" s="317" t="s">
        <v>301</v>
      </c>
      <c r="BA1" s="317" t="s">
        <v>302</v>
      </c>
      <c r="BB1" s="318" t="s">
        <v>315</v>
      </c>
      <c r="BC1" s="257"/>
      <c r="BD1" s="257"/>
      <c r="BE1" s="257"/>
      <c r="BF1" s="257"/>
      <c r="BG1" s="257"/>
      <c r="BH1" s="257"/>
      <c r="BI1" s="257"/>
      <c r="BJ1" s="29"/>
    </row>
    <row r="2" spans="1:62" customFormat="1" ht="45" customHeight="1" thickBot="1" x14ac:dyDescent="0.25">
      <c r="A2" s="284"/>
      <c r="B2" s="290"/>
      <c r="C2" s="291"/>
      <c r="D2" s="1" t="s">
        <v>14</v>
      </c>
      <c r="E2" s="2" t="s">
        <v>15</v>
      </c>
      <c r="F2" s="2" t="s">
        <v>16</v>
      </c>
      <c r="G2" s="2" t="s">
        <v>17</v>
      </c>
      <c r="H2" s="2" t="s">
        <v>18</v>
      </c>
      <c r="I2" s="25" t="s">
        <v>19</v>
      </c>
      <c r="J2" s="25" t="s">
        <v>20</v>
      </c>
      <c r="K2" s="2" t="s">
        <v>21</v>
      </c>
      <c r="L2" s="1" t="s">
        <v>14</v>
      </c>
      <c r="M2" s="2" t="s">
        <v>15</v>
      </c>
      <c r="N2" s="2" t="s">
        <v>16</v>
      </c>
      <c r="O2" s="2" t="s">
        <v>17</v>
      </c>
      <c r="P2" s="2" t="s">
        <v>18</v>
      </c>
      <c r="Q2" s="25" t="s">
        <v>19</v>
      </c>
      <c r="R2" s="25" t="s">
        <v>20</v>
      </c>
      <c r="S2" s="2" t="s">
        <v>21</v>
      </c>
      <c r="T2" s="1" t="s">
        <v>14</v>
      </c>
      <c r="U2" s="2" t="s">
        <v>15</v>
      </c>
      <c r="V2" s="2" t="s">
        <v>16</v>
      </c>
      <c r="W2" s="2" t="s">
        <v>17</v>
      </c>
      <c r="X2" s="2" t="s">
        <v>18</v>
      </c>
      <c r="Y2" s="25" t="s">
        <v>19</v>
      </c>
      <c r="Z2" s="25" t="s">
        <v>20</v>
      </c>
      <c r="AA2" s="2" t="s">
        <v>21</v>
      </c>
      <c r="AB2" s="1" t="s">
        <v>14</v>
      </c>
      <c r="AC2" s="2" t="s">
        <v>15</v>
      </c>
      <c r="AD2" s="2" t="s">
        <v>16</v>
      </c>
      <c r="AE2" s="2" t="s">
        <v>17</v>
      </c>
      <c r="AF2" s="2" t="s">
        <v>18</v>
      </c>
      <c r="AG2" s="25" t="s">
        <v>19</v>
      </c>
      <c r="AH2" s="25" t="s">
        <v>20</v>
      </c>
      <c r="AI2" s="2" t="s">
        <v>21</v>
      </c>
      <c r="AJ2" s="1" t="s">
        <v>14</v>
      </c>
      <c r="AK2" s="2" t="s">
        <v>15</v>
      </c>
      <c r="AL2" s="2" t="s">
        <v>16</v>
      </c>
      <c r="AM2" s="2" t="s">
        <v>17</v>
      </c>
      <c r="AN2" s="2" t="s">
        <v>18</v>
      </c>
      <c r="AO2" s="25" t="s">
        <v>19</v>
      </c>
      <c r="AP2" s="25" t="s">
        <v>20</v>
      </c>
      <c r="AQ2" s="2" t="s">
        <v>21</v>
      </c>
      <c r="AR2" s="1" t="s">
        <v>14</v>
      </c>
      <c r="AS2" s="2" t="s">
        <v>15</v>
      </c>
      <c r="AT2" s="2" t="s">
        <v>16</v>
      </c>
      <c r="AU2" s="2" t="s">
        <v>17</v>
      </c>
      <c r="AV2" s="2" t="s">
        <v>18</v>
      </c>
      <c r="AW2" s="25" t="s">
        <v>19</v>
      </c>
      <c r="AX2" s="25" t="s">
        <v>20</v>
      </c>
      <c r="AY2" s="168" t="s">
        <v>21</v>
      </c>
      <c r="AZ2" s="317"/>
      <c r="BA2" s="317"/>
      <c r="BB2" s="50" t="s">
        <v>14</v>
      </c>
      <c r="BC2" s="2" t="s">
        <v>15</v>
      </c>
      <c r="BD2" s="2" t="s">
        <v>16</v>
      </c>
      <c r="BE2" s="2" t="s">
        <v>17</v>
      </c>
      <c r="BF2" s="2" t="s">
        <v>18</v>
      </c>
      <c r="BG2" s="25" t="s">
        <v>19</v>
      </c>
      <c r="BH2" s="25" t="s">
        <v>20</v>
      </c>
      <c r="BI2" s="2" t="s">
        <v>21</v>
      </c>
      <c r="BJ2" s="29"/>
    </row>
    <row r="3" spans="1:62" customFormat="1" ht="14.25" hidden="1" customHeight="1" thickTop="1" thickBot="1" x14ac:dyDescent="0.25">
      <c r="A3" t="s">
        <v>98</v>
      </c>
      <c r="B3" s="285" t="s">
        <v>57</v>
      </c>
      <c r="C3" s="4" t="s">
        <v>5</v>
      </c>
      <c r="D3" s="27">
        <f>SUMIFS('1a. Teacher Data (LEAP Courses)'!BF:BF,'1a. Teacher Data (LEAP Courses)'!$BD:$BD,'2b. ELL Totals'!$A3)</f>
        <v>0</v>
      </c>
      <c r="E3" s="28">
        <f>SUMIFS('1a. Teacher Data (LEAP Courses)'!BG:BG,'1a. Teacher Data (LEAP Courses)'!$BD:$BD,'2b. ELL Totals'!$A3)</f>
        <v>0</v>
      </c>
      <c r="F3" s="28">
        <f>SUMIFS('1a. Teacher Data (LEAP Courses)'!BH:BH,'1a. Teacher Data (LEAP Courses)'!$BD:$BD,'2b. ELL Totals'!$A3)</f>
        <v>0</v>
      </c>
      <c r="G3" s="28">
        <f>SUMIFS('1a. Teacher Data (LEAP Courses)'!BI:BI,'1a. Teacher Data (LEAP Courses)'!$BD:$BD,'2b. ELL Totals'!$A3)</f>
        <v>0</v>
      </c>
      <c r="H3" s="28">
        <f>SUMIFS('1a. Teacher Data (LEAP Courses)'!BJ:BJ,'1a. Teacher Data (LEAP Courses)'!$BD:$BD,'2b. ELL Totals'!$A3)</f>
        <v>0</v>
      </c>
      <c r="I3" s="7">
        <f>IF(AND(ISBLANK(D3),ISBLANK(E3),ISBLANK(F3),ISBLANK(G3),ISBLANK(H3)),"",SUM(F3:H3))</f>
        <v>0</v>
      </c>
      <c r="J3" s="7">
        <f>IF(AND(ISBLANK(D3),ISBLANK(E3),ISBLANK(F3),ISBLANK(G3),ISBLANK(H3)),"",SUM(G3:H3))</f>
        <v>0</v>
      </c>
      <c r="K3" s="272" t="str">
        <f>IFERROR(((80*F3)+(100*G3)+(150*H3))/SUM(D3:H3),"")</f>
        <v/>
      </c>
      <c r="L3" s="37">
        <f>SUMIFS('1a. Teacher Data (LEAP Courses)'!BN:BN,'1a. Teacher Data (LEAP Courses)'!$BD:$BD,'2b. ELL Totals'!$A3)</f>
        <v>0</v>
      </c>
      <c r="M3" s="28">
        <f>SUMIFS('1a. Teacher Data (LEAP Courses)'!BO:BO,'1a. Teacher Data (LEAP Courses)'!$BD:$BD,'2b. ELL Totals'!$A3)</f>
        <v>0</v>
      </c>
      <c r="N3" s="28">
        <f>SUMIFS('1a. Teacher Data (LEAP Courses)'!BP:BP,'1a. Teacher Data (LEAP Courses)'!$BD:$BD,'2b. ELL Totals'!$A3)</f>
        <v>0</v>
      </c>
      <c r="O3" s="28">
        <f>SUMIFS('1a. Teacher Data (LEAP Courses)'!BQ:BQ,'1a. Teacher Data (LEAP Courses)'!$BD:$BD,'2b. ELL Totals'!$A3)</f>
        <v>0</v>
      </c>
      <c r="P3" s="28">
        <f>SUMIFS('1a. Teacher Data (LEAP Courses)'!BR:BR,'1a. Teacher Data (LEAP Courses)'!$BD:$BD,'2b. ELL Totals'!$A3)</f>
        <v>0</v>
      </c>
      <c r="Q3" s="7">
        <f>IF(AND(ISBLANK(L3),ISBLANK(M3),ISBLANK(N3),ISBLANK(O3),ISBLANK(P3)),"",SUM(N3:P3))</f>
        <v>0</v>
      </c>
      <c r="R3" s="7">
        <f>IF(AND(ISBLANK(L3),ISBLANK(M3),ISBLANK(N3),ISBLANK(O3),ISBLANK(P3)),"",SUM(O3:P3))</f>
        <v>0</v>
      </c>
      <c r="S3" s="272" t="str">
        <f>IFERROR(((80*N3)+(100*O3)+(150*P3))/SUM(L3:P3),"")</f>
        <v/>
      </c>
      <c r="T3" s="37">
        <f>SUMIFS('1a. Teacher Data (LEAP Courses)'!BV:BV,'1a. Teacher Data (LEAP Courses)'!$BD:$BD,'2b. ELL Totals'!$A3)</f>
        <v>0</v>
      </c>
      <c r="U3" s="28">
        <f>SUMIFS('1a. Teacher Data (LEAP Courses)'!BW:BW,'1a. Teacher Data (LEAP Courses)'!$BD:$BD,'2b. ELL Totals'!$A3)</f>
        <v>0</v>
      </c>
      <c r="V3" s="28">
        <f>SUMIFS('1a. Teacher Data (LEAP Courses)'!BX:BX,'1a. Teacher Data (LEAP Courses)'!$BD:$BD,'2b. ELL Totals'!$A3)</f>
        <v>0</v>
      </c>
      <c r="W3" s="28">
        <f>SUMIFS('1a. Teacher Data (LEAP Courses)'!BY:BY,'1a. Teacher Data (LEAP Courses)'!$BD:$BD,'2b. ELL Totals'!$A3)</f>
        <v>0</v>
      </c>
      <c r="X3" s="28">
        <f>SUMIFS('1a. Teacher Data (LEAP Courses)'!BZ:BZ,'1a. Teacher Data (LEAP Courses)'!$BD:$BD,'2b. ELL Totals'!$A3)</f>
        <v>0</v>
      </c>
      <c r="Y3" s="7">
        <f>IF(AND(ISBLANK(T3),ISBLANK(U3),ISBLANK(V3),ISBLANK(W3),ISBLANK(X3)),"",SUM(V3:X3))</f>
        <v>0</v>
      </c>
      <c r="Z3" s="7">
        <f>IF(AND(ISBLANK(T3),ISBLANK(U3),ISBLANK(V3),ISBLANK(W3),ISBLANK(X3)),"",SUM(W3:X3))</f>
        <v>0</v>
      </c>
      <c r="AA3" s="272" t="str">
        <f>IFERROR(((80*V3)+(100*W3)+(150*X3))/SUM(T3:X3),"")</f>
        <v/>
      </c>
      <c r="AB3" s="37">
        <f>SUMIFS('1a. Teacher Data (LEAP Courses)'!CD:CD,'1a. Teacher Data (LEAP Courses)'!$BD:$BD,'2b. ELL Totals'!$A3)</f>
        <v>0</v>
      </c>
      <c r="AC3" s="28">
        <f>SUMIFS('1a. Teacher Data (LEAP Courses)'!CE:CE,'1a. Teacher Data (LEAP Courses)'!$BD:$BD,'2b. ELL Totals'!$A3)</f>
        <v>0</v>
      </c>
      <c r="AD3" s="28">
        <f>SUMIFS('1a. Teacher Data (LEAP Courses)'!CF:CF,'1a. Teacher Data (LEAP Courses)'!$BD:$BD,'2b. ELL Totals'!$A3)</f>
        <v>0</v>
      </c>
      <c r="AE3" s="28">
        <f>SUMIFS('1a. Teacher Data (LEAP Courses)'!CG:CG,'1a. Teacher Data (LEAP Courses)'!$BD:$BD,'2b. ELL Totals'!$A3)</f>
        <v>0</v>
      </c>
      <c r="AF3" s="28">
        <f>SUMIFS('1a. Teacher Data (LEAP Courses)'!CH:CH,'1a. Teacher Data (LEAP Courses)'!$BD:$BD,'2b. ELL Totals'!$A3)</f>
        <v>0</v>
      </c>
      <c r="AG3" s="7">
        <f>IF(AND(ISBLANK(AB3),ISBLANK(AC3),ISBLANK(AD3),ISBLANK(AE3),ISBLANK(AF3)),"",SUM(AD3:AF3))</f>
        <v>0</v>
      </c>
      <c r="AH3" s="7">
        <f>IF(AND(ISBLANK(AB3),ISBLANK(AC3),ISBLANK(AD3),ISBLANK(AE3),ISBLANK(AF3)),"",SUM(AE3:AF3))</f>
        <v>0</v>
      </c>
      <c r="AI3" s="272" t="str">
        <f>IFERROR(((80*AD3)+(100*AE3)+(150*AF3))/SUM(AB3:AF3),"")</f>
        <v/>
      </c>
      <c r="AJ3" s="37"/>
      <c r="AK3" s="28"/>
      <c r="AL3" s="28"/>
      <c r="AM3" s="28"/>
      <c r="AN3" s="28"/>
      <c r="AO3" s="7" t="str">
        <f>IF(AND(ISBLANK(AJ3),ISBLANK(AK3),ISBLANK(AL3),ISBLANK(AM3),ISBLANK(AN3)),"",SUM(AL3:AN3))</f>
        <v/>
      </c>
      <c r="AP3" s="7" t="str">
        <f>IF(AND(ISBLANK(AJ3),ISBLANK(AK3),ISBLANK(AL3),ISBLANK(AM3),ISBLANK(AN3)),"",SUM(AM3:AN3))</f>
        <v/>
      </c>
      <c r="AQ3" s="272" t="str">
        <f>IFERROR(((80*AL3)+(100*AM3)+(150*AN3))/SUM(AJ3:AN3),"")</f>
        <v/>
      </c>
      <c r="AR3" s="37"/>
      <c r="AS3" s="28"/>
      <c r="AT3" s="28"/>
      <c r="AU3" s="28"/>
      <c r="AV3" s="28"/>
      <c r="AW3" s="7" t="str">
        <f>IF(AND(ISBLANK(AR3),ISBLANK(AS3),ISBLANK(AT3),ISBLANK(AU3),ISBLANK(AV3)),"",SUM(AT3:AV3))</f>
        <v/>
      </c>
      <c r="AX3" s="7" t="str">
        <f>IF(AND(ISBLANK(AR3),ISBLANK(AS3),ISBLANK(AT3),ISBLANK(AU3),ISBLANK(AV3)),"",SUM(AU3:AV3))</f>
        <v/>
      </c>
      <c r="AY3" s="276" t="str">
        <f>IFERROR(((80*AT3)+(100*AU3)+(150*AV3))/SUM(AR3:AV3),"")</f>
        <v/>
      </c>
      <c r="AZ3" s="317"/>
      <c r="BA3" s="317"/>
      <c r="BB3" s="37">
        <f>SUMIFS('1a. Teacher Data (LEAP Courses)'!CL:CL,'1a. Teacher Data (LEAP Courses)'!$BD:$BD,'2b. ELL Totals'!$A3)</f>
        <v>0</v>
      </c>
      <c r="BC3" s="37">
        <f>SUMIFS('1a. Teacher Data (LEAP Courses)'!CM:CM,'1a. Teacher Data (LEAP Courses)'!$BD:$BD,'2b. ELL Totals'!$A3)</f>
        <v>0</v>
      </c>
      <c r="BD3" s="37">
        <f>SUMIFS('1a. Teacher Data (LEAP Courses)'!CN:CN,'1a. Teacher Data (LEAP Courses)'!$BD:$BD,'2b. ELL Totals'!$A3)</f>
        <v>0</v>
      </c>
      <c r="BE3" s="37">
        <f>SUMIFS('1a. Teacher Data (LEAP Courses)'!CO:CO,'1a. Teacher Data (LEAP Courses)'!$BD:$BD,'2b. ELL Totals'!$A3)</f>
        <v>0</v>
      </c>
      <c r="BF3" s="37">
        <f>SUMIFS('1a. Teacher Data (LEAP Courses)'!CP:CP,'1a. Teacher Data (LEAP Courses)'!$BD:$BD,'2b. ELL Totals'!$A3)</f>
        <v>0</v>
      </c>
      <c r="BG3" s="7">
        <f>IF(AND(ISBLANK(BB3),ISBLANK(BC3),ISBLANK(BD3),ISBLANK(BE3),ISBLANK(BF3)),"",SUM(BD3:BF3))</f>
        <v>0</v>
      </c>
      <c r="BH3" s="7">
        <f>IF(AND(ISBLANK(BB3),ISBLANK(BC3),ISBLANK(BD3),ISBLANK(BE3),ISBLANK(BF3)),"",SUM(BE3:BF3))</f>
        <v>0</v>
      </c>
      <c r="BI3" s="272" t="str">
        <f>IFERROR(((80*BD3)+(100*BE3)+(150*BF3))/SUM(BB3:BF3),"")</f>
        <v/>
      </c>
      <c r="BJ3" s="29"/>
    </row>
    <row r="4" spans="1:62" customFormat="1" ht="14.25" hidden="1" customHeight="1" thickTop="1" thickBot="1" x14ac:dyDescent="0.25">
      <c r="B4" s="275"/>
      <c r="C4" s="8" t="s">
        <v>6</v>
      </c>
      <c r="D4" s="9" t="str">
        <f>IFERROR(D3/SUM(D3:H3),"")</f>
        <v/>
      </c>
      <c r="E4" s="10" t="str">
        <f>IFERROR(E3/SUM(D3:H3),"")</f>
        <v/>
      </c>
      <c r="F4" s="11" t="str">
        <f>IFERROR(F3/SUM(D3:H3),"")</f>
        <v/>
      </c>
      <c r="G4" s="11" t="str">
        <f>IFERROR(G3/SUM(D3:H3),"")</f>
        <v/>
      </c>
      <c r="H4" s="11" t="str">
        <f>IFERROR(H3/SUM(D3:H3),"")</f>
        <v/>
      </c>
      <c r="I4" s="34" t="str">
        <f>IFERROR(I3/SUM(D3:H3),"")</f>
        <v/>
      </c>
      <c r="J4" s="34" t="str">
        <f>IFERROR(J3/SUM(D3:H3),"")</f>
        <v/>
      </c>
      <c r="K4" s="273"/>
      <c r="L4" s="31" t="str">
        <f>IFERROR(L3/SUM(L3:P3),"")</f>
        <v/>
      </c>
      <c r="M4" s="10" t="str">
        <f>IFERROR(M3/SUM(L3:P3),"")</f>
        <v/>
      </c>
      <c r="N4" s="11" t="str">
        <f>IFERROR(N3/SUM(L3:P3),"")</f>
        <v/>
      </c>
      <c r="O4" s="11" t="str">
        <f>IFERROR(O3/SUM(L3:P3),"")</f>
        <v/>
      </c>
      <c r="P4" s="11" t="str">
        <f>IFERROR(P3/SUM(L3:P3),"")</f>
        <v/>
      </c>
      <c r="Q4" s="34" t="str">
        <f>IFERROR(Q3/SUM(L3:P3),"")</f>
        <v/>
      </c>
      <c r="R4" s="34" t="str">
        <f>IFERROR(R3/SUM(L3:P3),"")</f>
        <v/>
      </c>
      <c r="S4" s="273"/>
      <c r="T4" s="31" t="str">
        <f>IFERROR(T3/SUM(T3:X3),"")</f>
        <v/>
      </c>
      <c r="U4" s="10" t="str">
        <f>IFERROR(U3/SUM(T3:X3),"")</f>
        <v/>
      </c>
      <c r="V4" s="11" t="str">
        <f>IFERROR(V3/SUM(T3:X3),"")</f>
        <v/>
      </c>
      <c r="W4" s="11" t="str">
        <f>IFERROR(W3/SUM(T3:X3),"")</f>
        <v/>
      </c>
      <c r="X4" s="11" t="str">
        <f>IFERROR(X3/SUM(T3:X3),"")</f>
        <v/>
      </c>
      <c r="Y4" s="34" t="str">
        <f>IFERROR(Y3/SUM(T3:X3),"")</f>
        <v/>
      </c>
      <c r="Z4" s="34" t="str">
        <f>IFERROR(Z3/SUM(T3:X3),"")</f>
        <v/>
      </c>
      <c r="AA4" s="273"/>
      <c r="AB4" s="31" t="str">
        <f>IFERROR(AB3/SUM(AB3:AF3),"")</f>
        <v/>
      </c>
      <c r="AC4" s="10" t="str">
        <f>IFERROR(AC3/SUM(AB3:AF3),"")</f>
        <v/>
      </c>
      <c r="AD4" s="11" t="str">
        <f>IFERROR(AD3/SUM(AB3:AF3),"")</f>
        <v/>
      </c>
      <c r="AE4" s="11" t="str">
        <f>IFERROR(AE3/SUM(AB3:AF3),"")</f>
        <v/>
      </c>
      <c r="AF4" s="11" t="str">
        <f>IFERROR(AF3/SUM(AB3:AF3),"")</f>
        <v/>
      </c>
      <c r="AG4" s="34" t="str">
        <f>IFERROR(AG3/SUM(AB3:AF3),"")</f>
        <v/>
      </c>
      <c r="AH4" s="34" t="str">
        <f>IFERROR(AH3/SUM(AB3:AF3),"")</f>
        <v/>
      </c>
      <c r="AI4" s="273"/>
      <c r="AJ4" s="31" t="str">
        <f>IFERROR(AJ3/SUM(AJ3:AN3),"")</f>
        <v/>
      </c>
      <c r="AK4" s="10" t="str">
        <f>IFERROR(AK3/SUM(AJ3:AN3),"")</f>
        <v/>
      </c>
      <c r="AL4" s="11" t="str">
        <f>IFERROR(AL3/SUM(AJ3:AN3),"")</f>
        <v/>
      </c>
      <c r="AM4" s="11" t="str">
        <f>IFERROR(AM3/SUM(AJ3:AN3),"")</f>
        <v/>
      </c>
      <c r="AN4" s="11" t="str">
        <f>IFERROR(AN3/SUM(AJ3:AN3),"")</f>
        <v/>
      </c>
      <c r="AO4" s="34" t="str">
        <f>IFERROR(AO3/SUM(AJ3:AN3),"")</f>
        <v/>
      </c>
      <c r="AP4" s="34" t="str">
        <f>IFERROR(AP3/SUM(AJ3:AN3),"")</f>
        <v/>
      </c>
      <c r="AQ4" s="273"/>
      <c r="AR4" s="31" t="str">
        <f>IFERROR(AR3/SUM(AR3:AV3),"")</f>
        <v/>
      </c>
      <c r="AS4" s="10" t="str">
        <f>IFERROR(AS3/SUM(AR3:AV3),"")</f>
        <v/>
      </c>
      <c r="AT4" s="11" t="str">
        <f>IFERROR(AT3/SUM(AR3:AV3),"")</f>
        <v/>
      </c>
      <c r="AU4" s="11" t="str">
        <f>IFERROR(AU3/SUM(AR3:AV3),"")</f>
        <v/>
      </c>
      <c r="AV4" s="11" t="str">
        <f>IFERROR(AV3/SUM(AR3:AV3),"")</f>
        <v/>
      </c>
      <c r="AW4" s="34" t="str">
        <f>IFERROR(AW3/SUM(AR3:AV3),"")</f>
        <v/>
      </c>
      <c r="AX4" s="34" t="str">
        <f>IFERROR(AX3/SUM(AR3:AV3),"")</f>
        <v/>
      </c>
      <c r="AY4" s="273"/>
      <c r="AZ4" s="229" t="str">
        <f>IFERROR(AVERAGE(AG4,AP4,AY4),"")</f>
        <v/>
      </c>
      <c r="BA4" s="229" t="str">
        <f>IF(OR(X4="",AZ4=""),"",AZ4-X4)</f>
        <v/>
      </c>
      <c r="BB4" s="31" t="str">
        <f>IFERROR(BB3/SUM(BB3:BF3),"")</f>
        <v/>
      </c>
      <c r="BC4" s="10" t="str">
        <f>IFERROR(BC3/SUM(BB3:BF3),"")</f>
        <v/>
      </c>
      <c r="BD4" s="11" t="str">
        <f>IFERROR(BD3/SUM(BB3:BF3),"")</f>
        <v/>
      </c>
      <c r="BE4" s="11" t="str">
        <f>IFERROR(BE3/SUM(BB3:BF3),"")</f>
        <v/>
      </c>
      <c r="BF4" s="11" t="str">
        <f>IFERROR(BF3/SUM(BB3:BF3),"")</f>
        <v/>
      </c>
      <c r="BG4" s="34" t="str">
        <f>IFERROR(BG3/SUM(BB3:BF3),"")</f>
        <v/>
      </c>
      <c r="BH4" s="34" t="str">
        <f>IFERROR(BH3/SUM(BB3:BF3),"")</f>
        <v/>
      </c>
      <c r="BI4" s="273"/>
      <c r="BJ4" s="29"/>
    </row>
    <row r="5" spans="1:62" customFormat="1" ht="14.25" hidden="1" customHeight="1" thickTop="1" thickBot="1" x14ac:dyDescent="0.25">
      <c r="A5" t="s">
        <v>99</v>
      </c>
      <c r="B5" s="285" t="s">
        <v>58</v>
      </c>
      <c r="C5" s="4" t="s">
        <v>5</v>
      </c>
      <c r="D5" s="27">
        <f>SUMIFS('1a. Teacher Data (LEAP Courses)'!BF:BF,'1a. Teacher Data (LEAP Courses)'!$BD:$BD,'2b. ELL Totals'!$A5)</f>
        <v>0</v>
      </c>
      <c r="E5" s="28">
        <f>SUMIFS('1a. Teacher Data (LEAP Courses)'!BG:BG,'1a. Teacher Data (LEAP Courses)'!$BD:$BD,'2b. ELL Totals'!$A5)</f>
        <v>0</v>
      </c>
      <c r="F5" s="28">
        <f>SUMIFS('1a. Teacher Data (LEAP Courses)'!BH:BH,'1a. Teacher Data (LEAP Courses)'!$BD:$BD,'2b. ELL Totals'!$A5)</f>
        <v>0</v>
      </c>
      <c r="G5" s="28">
        <f>SUMIFS('1a. Teacher Data (LEAP Courses)'!BI:BI,'1a. Teacher Data (LEAP Courses)'!$BD:$BD,'2b. ELL Totals'!$A5)</f>
        <v>0</v>
      </c>
      <c r="H5" s="28">
        <f>SUMIFS('1a. Teacher Data (LEAP Courses)'!BJ:BJ,'1a. Teacher Data (LEAP Courses)'!$BD:$BD,'2b. ELL Totals'!$A5)</f>
        <v>0</v>
      </c>
      <c r="I5" s="7">
        <f>IF(AND(ISBLANK(D5),ISBLANK(E5),ISBLANK(F5),ISBLANK(G5),ISBLANK(H5)),"",SUM(F5:H5))</f>
        <v>0</v>
      </c>
      <c r="J5" s="7">
        <f>IF(AND(ISBLANK(D5),ISBLANK(E5),ISBLANK(F5),ISBLANK(G5),ISBLANK(H5)),"",SUM(G5:H5))</f>
        <v>0</v>
      </c>
      <c r="K5" s="272" t="str">
        <f>IFERROR(((80*F5)+(100*G5)+(150*H5))/SUM(D5:H5),"")</f>
        <v/>
      </c>
      <c r="L5" s="37">
        <f>SUMIFS('1a. Teacher Data (LEAP Courses)'!BN:BN,'1a. Teacher Data (LEAP Courses)'!$BD:$BD,'2b. ELL Totals'!$A5)</f>
        <v>0</v>
      </c>
      <c r="M5" s="28">
        <f>SUMIFS('1a. Teacher Data (LEAP Courses)'!BO:BO,'1a. Teacher Data (LEAP Courses)'!$BD:$BD,'2b. ELL Totals'!$A5)</f>
        <v>0</v>
      </c>
      <c r="N5" s="28">
        <f>SUMIFS('1a. Teacher Data (LEAP Courses)'!BP:BP,'1a. Teacher Data (LEAP Courses)'!$BD:$BD,'2b. ELL Totals'!$A5)</f>
        <v>0</v>
      </c>
      <c r="O5" s="28">
        <f>SUMIFS('1a. Teacher Data (LEAP Courses)'!BQ:BQ,'1a. Teacher Data (LEAP Courses)'!$BD:$BD,'2b. ELL Totals'!$A5)</f>
        <v>0</v>
      </c>
      <c r="P5" s="28">
        <f>SUMIFS('1a. Teacher Data (LEAP Courses)'!BR:BR,'1a. Teacher Data (LEAP Courses)'!$BD:$BD,'2b. ELL Totals'!$A5)</f>
        <v>0</v>
      </c>
      <c r="Q5" s="7">
        <f>IF(AND(ISBLANK(L5),ISBLANK(M5),ISBLANK(N5),ISBLANK(O5),ISBLANK(P5)),"",SUM(N5:P5))</f>
        <v>0</v>
      </c>
      <c r="R5" s="7">
        <f>IF(AND(ISBLANK(L5),ISBLANK(M5),ISBLANK(N5),ISBLANK(O5),ISBLANK(P5)),"",SUM(O5:P5))</f>
        <v>0</v>
      </c>
      <c r="S5" s="272" t="str">
        <f>IFERROR(((80*N5)+(100*O5)+(150*P5))/SUM(L5:P5),"")</f>
        <v/>
      </c>
      <c r="T5" s="37">
        <f>SUMIFS('1a. Teacher Data (LEAP Courses)'!BV:BV,'1a. Teacher Data (LEAP Courses)'!$BD:$BD,'2b. ELL Totals'!$A5)</f>
        <v>0</v>
      </c>
      <c r="U5" s="28">
        <f>SUMIFS('1a. Teacher Data (LEAP Courses)'!BW:BW,'1a. Teacher Data (LEAP Courses)'!$BD:$BD,'2b. ELL Totals'!$A5)</f>
        <v>0</v>
      </c>
      <c r="V5" s="28">
        <f>SUMIFS('1a. Teacher Data (LEAP Courses)'!BX:BX,'1a. Teacher Data (LEAP Courses)'!$BD:$BD,'2b. ELL Totals'!$A5)</f>
        <v>0</v>
      </c>
      <c r="W5" s="28">
        <f>SUMIFS('1a. Teacher Data (LEAP Courses)'!BY:BY,'1a. Teacher Data (LEAP Courses)'!$BD:$BD,'2b. ELL Totals'!$A5)</f>
        <v>0</v>
      </c>
      <c r="X5" s="28">
        <f>SUMIFS('1a. Teacher Data (LEAP Courses)'!BZ:BZ,'1a. Teacher Data (LEAP Courses)'!$BD:$BD,'2b. ELL Totals'!$A5)</f>
        <v>0</v>
      </c>
      <c r="Y5" s="7">
        <f>IF(AND(ISBLANK(T5),ISBLANK(U5),ISBLANK(V5),ISBLANK(W5),ISBLANK(X5)),"",SUM(V5:X5))</f>
        <v>0</v>
      </c>
      <c r="Z5" s="7">
        <f>IF(AND(ISBLANK(T5),ISBLANK(U5),ISBLANK(V5),ISBLANK(W5),ISBLANK(X5)),"",SUM(W5:X5))</f>
        <v>0</v>
      </c>
      <c r="AA5" s="272" t="str">
        <f>IFERROR(((80*V5)+(100*W5)+(150*X5))/SUM(T5:X5),"")</f>
        <v/>
      </c>
      <c r="AB5" s="37">
        <f>SUMIFS('1a. Teacher Data (LEAP Courses)'!CD:CD,'1a. Teacher Data (LEAP Courses)'!$BD:$BD,'2b. ELL Totals'!$A5)</f>
        <v>0</v>
      </c>
      <c r="AC5" s="28">
        <f>SUMIFS('1a. Teacher Data (LEAP Courses)'!CE:CE,'1a. Teacher Data (LEAP Courses)'!$BD:$BD,'2b. ELL Totals'!$A5)</f>
        <v>0</v>
      </c>
      <c r="AD5" s="28">
        <f>SUMIFS('1a. Teacher Data (LEAP Courses)'!CF:CF,'1a. Teacher Data (LEAP Courses)'!$BD:$BD,'2b. ELL Totals'!$A5)</f>
        <v>0</v>
      </c>
      <c r="AE5" s="28">
        <f>SUMIFS('1a. Teacher Data (LEAP Courses)'!CG:CG,'1a. Teacher Data (LEAP Courses)'!$BD:$BD,'2b. ELL Totals'!$A5)</f>
        <v>0</v>
      </c>
      <c r="AF5" s="28">
        <f>SUMIFS('1a. Teacher Data (LEAP Courses)'!CH:CH,'1a. Teacher Data (LEAP Courses)'!$BD:$BD,'2b. ELL Totals'!$A5)</f>
        <v>0</v>
      </c>
      <c r="AG5" s="7">
        <f>IF(AND(ISBLANK(AB5),ISBLANK(AC5),ISBLANK(AD5),ISBLANK(AE5),ISBLANK(AF5)),"",SUM(AD5:AF5))</f>
        <v>0</v>
      </c>
      <c r="AH5" s="7">
        <f>IF(AND(ISBLANK(AB5),ISBLANK(AC5),ISBLANK(AD5),ISBLANK(AE5),ISBLANK(AF5)),"",SUM(AE5:AF5))</f>
        <v>0</v>
      </c>
      <c r="AI5" s="272" t="str">
        <f>IFERROR(((80*AD5)+(100*AE5)+(150*AF5))/SUM(AB5:AF5),"")</f>
        <v/>
      </c>
      <c r="AJ5" s="37"/>
      <c r="AK5" s="28"/>
      <c r="AL5" s="28"/>
      <c r="AM5" s="28"/>
      <c r="AN5" s="28"/>
      <c r="AO5" s="7" t="str">
        <f>IF(AND(ISBLANK(AJ5),ISBLANK(AK5),ISBLANK(AL5),ISBLANK(AM5),ISBLANK(AN5)),"",SUM(AL5:AN5))</f>
        <v/>
      </c>
      <c r="AP5" s="7" t="str">
        <f>IF(AND(ISBLANK(AJ5),ISBLANK(AK5),ISBLANK(AL5),ISBLANK(AM5),ISBLANK(AN5)),"",SUM(AM5:AN5))</f>
        <v/>
      </c>
      <c r="AQ5" s="272" t="str">
        <f>IFERROR(((80*AL5)+(100*AM5)+(150*AN5))/SUM(AJ5:AN5),"")</f>
        <v/>
      </c>
      <c r="AR5" s="37"/>
      <c r="AS5" s="28"/>
      <c r="AT5" s="28"/>
      <c r="AU5" s="28"/>
      <c r="AV5" s="28"/>
      <c r="AW5" s="7" t="str">
        <f>IF(AND(ISBLANK(AR5),ISBLANK(AS5),ISBLANK(AT5),ISBLANK(AU5),ISBLANK(AV5)),"",SUM(AT5:AV5))</f>
        <v/>
      </c>
      <c r="AX5" s="7" t="str">
        <f>IF(AND(ISBLANK(AR5),ISBLANK(AS5),ISBLANK(AT5),ISBLANK(AU5),ISBLANK(AV5)),"",SUM(AU5:AV5))</f>
        <v/>
      </c>
      <c r="AY5" s="272" t="str">
        <f>IFERROR(((80*AT5)+(100*AU5)+(150*AV5))/SUM(AR5:AV5),"")</f>
        <v/>
      </c>
      <c r="AZ5" s="230"/>
      <c r="BA5" s="230"/>
      <c r="BB5" s="37">
        <f>SUMIFS('1a. Teacher Data (LEAP Courses)'!CL:CL,'1a. Teacher Data (LEAP Courses)'!$BD:$BD,'2b. ELL Totals'!$A5)</f>
        <v>0</v>
      </c>
      <c r="BC5" s="37">
        <f>SUMIFS('1a. Teacher Data (LEAP Courses)'!CM:CM,'1a. Teacher Data (LEAP Courses)'!$BD:$BD,'2b. ELL Totals'!$A5)</f>
        <v>0</v>
      </c>
      <c r="BD5" s="37">
        <f>SUMIFS('1a. Teacher Data (LEAP Courses)'!CN:CN,'1a. Teacher Data (LEAP Courses)'!$BD:$BD,'2b. ELL Totals'!$A5)</f>
        <v>0</v>
      </c>
      <c r="BE5" s="37">
        <f>SUMIFS('1a. Teacher Data (LEAP Courses)'!CO:CO,'1a. Teacher Data (LEAP Courses)'!$BD:$BD,'2b. ELL Totals'!$A5)</f>
        <v>0</v>
      </c>
      <c r="BF5" s="37">
        <f>SUMIFS('1a. Teacher Data (LEAP Courses)'!CP:CP,'1a. Teacher Data (LEAP Courses)'!$BD:$BD,'2b. ELL Totals'!$A5)</f>
        <v>0</v>
      </c>
      <c r="BG5" s="7">
        <f>IF(AND(ISBLANK(BB5),ISBLANK(BC5),ISBLANK(BD5),ISBLANK(BE5),ISBLANK(BF5)),"",SUM(BD5:BF5))</f>
        <v>0</v>
      </c>
      <c r="BH5" s="7">
        <f>IF(AND(ISBLANK(BB5),ISBLANK(BC5),ISBLANK(BD5),ISBLANK(BE5),ISBLANK(BF5)),"",SUM(BE5:BF5))</f>
        <v>0</v>
      </c>
      <c r="BI5" s="272" t="str">
        <f>IFERROR(((80*BD5)+(100*BE5)+(150*BF5))/SUM(BB5:BF5),"")</f>
        <v/>
      </c>
      <c r="BJ5" s="29"/>
    </row>
    <row r="6" spans="1:62" customFormat="1" ht="14.25" hidden="1" customHeight="1" thickTop="1" thickBot="1" x14ac:dyDescent="0.25">
      <c r="B6" s="275"/>
      <c r="C6" s="8" t="s">
        <v>6</v>
      </c>
      <c r="D6" s="9" t="str">
        <f>IFERROR(D5/SUM(D5:H5),"")</f>
        <v/>
      </c>
      <c r="E6" s="10" t="str">
        <f>IFERROR(E5/SUM(D5:H5),"")</f>
        <v/>
      </c>
      <c r="F6" s="11" t="str">
        <f>IFERROR(F5/SUM(D5:H5),"")</f>
        <v/>
      </c>
      <c r="G6" s="11" t="str">
        <f>IFERROR(G5/SUM(D5:H5),"")</f>
        <v/>
      </c>
      <c r="H6" s="11" t="str">
        <f>IFERROR(H5/SUM(D5:H5),"")</f>
        <v/>
      </c>
      <c r="I6" s="34" t="str">
        <f>IFERROR(I5/SUM(D5:H5),"")</f>
        <v/>
      </c>
      <c r="J6" s="34" t="str">
        <f>IFERROR(J5/SUM(D5:H5),"")</f>
        <v/>
      </c>
      <c r="K6" s="273"/>
      <c r="L6" s="31" t="str">
        <f>IFERROR(L5/SUM(L5:P5),"")</f>
        <v/>
      </c>
      <c r="M6" s="10" t="str">
        <f>IFERROR(M5/SUM(L5:P5),"")</f>
        <v/>
      </c>
      <c r="N6" s="11" t="str">
        <f>IFERROR(N5/SUM(L5:P5),"")</f>
        <v/>
      </c>
      <c r="O6" s="11" t="str">
        <f>IFERROR(O5/SUM(L5:P5),"")</f>
        <v/>
      </c>
      <c r="P6" s="11" t="str">
        <f>IFERROR(P5/SUM(L5:P5),"")</f>
        <v/>
      </c>
      <c r="Q6" s="34" t="str">
        <f>IFERROR(Q5/SUM(L5:P5),"")</f>
        <v/>
      </c>
      <c r="R6" s="34" t="str">
        <f>IFERROR(R5/SUM(L5:P5),"")</f>
        <v/>
      </c>
      <c r="S6" s="273"/>
      <c r="T6" s="31" t="str">
        <f>IFERROR(T5/SUM(T5:X5),"")</f>
        <v/>
      </c>
      <c r="U6" s="10" t="str">
        <f>IFERROR(U5/SUM(T5:X5),"")</f>
        <v/>
      </c>
      <c r="V6" s="11" t="str">
        <f>IFERROR(V5/SUM(T5:X5),"")</f>
        <v/>
      </c>
      <c r="W6" s="11" t="str">
        <f>IFERROR(W5/SUM(T5:X5),"")</f>
        <v/>
      </c>
      <c r="X6" s="11" t="str">
        <f>IFERROR(X5/SUM(T5:X5),"")</f>
        <v/>
      </c>
      <c r="Y6" s="34" t="str">
        <f>IFERROR(Y5/SUM(T5:X5),"")</f>
        <v/>
      </c>
      <c r="Z6" s="34" t="str">
        <f>IFERROR(Z5/SUM(T5:X5),"")</f>
        <v/>
      </c>
      <c r="AA6" s="273"/>
      <c r="AB6" s="31" t="str">
        <f>IFERROR(AB5/SUM(AB5:AF5),"")</f>
        <v/>
      </c>
      <c r="AC6" s="10" t="str">
        <f>IFERROR(AC5/SUM(AB5:AF5),"")</f>
        <v/>
      </c>
      <c r="AD6" s="11" t="str">
        <f>IFERROR(AD5/SUM(AB5:AF5),"")</f>
        <v/>
      </c>
      <c r="AE6" s="11" t="str">
        <f>IFERROR(AE5/SUM(AB5:AF5),"")</f>
        <v/>
      </c>
      <c r="AF6" s="11" t="str">
        <f>IFERROR(AF5/SUM(AB5:AF5),"")</f>
        <v/>
      </c>
      <c r="AG6" s="34" t="str">
        <f>IFERROR(AG5/SUM(AB5:AF5),"")</f>
        <v/>
      </c>
      <c r="AH6" s="34" t="str">
        <f>IFERROR(AH5/SUM(AB5:AF5),"")</f>
        <v/>
      </c>
      <c r="AI6" s="273"/>
      <c r="AJ6" s="31" t="str">
        <f>IFERROR(AJ5/SUM(AJ5:AN5),"")</f>
        <v/>
      </c>
      <c r="AK6" s="10" t="str">
        <f>IFERROR(AK5/SUM(AJ5:AN5),"")</f>
        <v/>
      </c>
      <c r="AL6" s="11" t="str">
        <f>IFERROR(AL5/SUM(AJ5:AN5),"")</f>
        <v/>
      </c>
      <c r="AM6" s="11" t="str">
        <f>IFERROR(AM5/SUM(AJ5:AN5),"")</f>
        <v/>
      </c>
      <c r="AN6" s="11" t="str">
        <f>IFERROR(AN5/SUM(AJ5:AN5),"")</f>
        <v/>
      </c>
      <c r="AO6" s="34" t="str">
        <f>IFERROR(AO5/SUM(AJ5:AN5),"")</f>
        <v/>
      </c>
      <c r="AP6" s="34" t="str">
        <f>IFERROR(AP5/SUM(AJ5:AN5),"")</f>
        <v/>
      </c>
      <c r="AQ6" s="273"/>
      <c r="AR6" s="31" t="str">
        <f>IFERROR(AR5/SUM(AR5:AV5),"")</f>
        <v/>
      </c>
      <c r="AS6" s="10" t="str">
        <f>IFERROR(AS5/SUM(AR5:AV5),"")</f>
        <v/>
      </c>
      <c r="AT6" s="11" t="str">
        <f>IFERROR(AT5/SUM(AR5:AV5),"")</f>
        <v/>
      </c>
      <c r="AU6" s="11" t="str">
        <f>IFERROR(AU5/SUM(AR5:AV5),"")</f>
        <v/>
      </c>
      <c r="AV6" s="11" t="str">
        <f>IFERROR(AV5/SUM(AR5:AV5),"")</f>
        <v/>
      </c>
      <c r="AW6" s="34" t="str">
        <f>IFERROR(AW5/SUM(AR5:AV5),"")</f>
        <v/>
      </c>
      <c r="AX6" s="34" t="str">
        <f>IFERROR(AX5/SUM(AR5:AV5),"")</f>
        <v/>
      </c>
      <c r="AY6" s="273"/>
      <c r="AZ6" s="229" t="str">
        <f t="shared" ref="AZ6" si="0">IFERROR(AVERAGE(AG6,AP6,AY6),"")</f>
        <v/>
      </c>
      <c r="BA6" s="229" t="str">
        <f t="shared" ref="BA6" si="1">IF(OR(X6="",AZ6=""),"",AZ6-X6)</f>
        <v/>
      </c>
      <c r="BB6" s="31" t="str">
        <f>IFERROR(BB5/SUM(BB5:BF5),"")</f>
        <v/>
      </c>
      <c r="BC6" s="10" t="str">
        <f>IFERROR(BC5/SUM(BB5:BF5),"")</f>
        <v/>
      </c>
      <c r="BD6" s="11" t="str">
        <f>IFERROR(BD5/SUM(BB5:BF5),"")</f>
        <v/>
      </c>
      <c r="BE6" s="11" t="str">
        <f>IFERROR(BE5/SUM(BB5:BF5),"")</f>
        <v/>
      </c>
      <c r="BF6" s="11" t="str">
        <f>IFERROR(BF5/SUM(BB5:BF5),"")</f>
        <v/>
      </c>
      <c r="BG6" s="34" t="str">
        <f>IFERROR(BG5/SUM(BB5:BF5),"")</f>
        <v/>
      </c>
      <c r="BH6" s="34" t="str">
        <f>IFERROR(BH5/SUM(BB5:BF5),"")</f>
        <v/>
      </c>
      <c r="BI6" s="273"/>
      <c r="BJ6" s="29"/>
    </row>
    <row r="7" spans="1:62" customFormat="1" ht="14.25" hidden="1" customHeight="1" thickTop="1" thickBot="1" x14ac:dyDescent="0.25">
      <c r="A7" t="s">
        <v>100</v>
      </c>
      <c r="B7" s="285" t="s">
        <v>59</v>
      </c>
      <c r="C7" s="4" t="s">
        <v>5</v>
      </c>
      <c r="D7" s="27">
        <f>SUMIFS('1a. Teacher Data (LEAP Courses)'!BF:BF,'1a. Teacher Data (LEAP Courses)'!$BD:$BD,'2b. ELL Totals'!$A7)</f>
        <v>0</v>
      </c>
      <c r="E7" s="28">
        <f>SUMIFS('1a. Teacher Data (LEAP Courses)'!BG:BG,'1a. Teacher Data (LEAP Courses)'!$BD:$BD,'2b. ELL Totals'!$A7)</f>
        <v>0</v>
      </c>
      <c r="F7" s="28">
        <f>SUMIFS('1a. Teacher Data (LEAP Courses)'!BH:BH,'1a. Teacher Data (LEAP Courses)'!$BD:$BD,'2b. ELL Totals'!$A7)</f>
        <v>0</v>
      </c>
      <c r="G7" s="28">
        <f>SUMIFS('1a. Teacher Data (LEAP Courses)'!BI:BI,'1a. Teacher Data (LEAP Courses)'!$BD:$BD,'2b. ELL Totals'!$A7)</f>
        <v>0</v>
      </c>
      <c r="H7" s="28">
        <f>SUMIFS('1a. Teacher Data (LEAP Courses)'!BJ:BJ,'1a. Teacher Data (LEAP Courses)'!$BD:$BD,'2b. ELL Totals'!$A7)</f>
        <v>0</v>
      </c>
      <c r="I7" s="7">
        <f>IF(AND(ISBLANK(D7),ISBLANK(E7),ISBLANK(F7),ISBLANK(G7),ISBLANK(H7)),"",SUM(F7:H7))</f>
        <v>0</v>
      </c>
      <c r="J7" s="7">
        <f>IF(AND(ISBLANK(D7),ISBLANK(E7),ISBLANK(F7),ISBLANK(G7),ISBLANK(H7)),"",SUM(G7:H7))</f>
        <v>0</v>
      </c>
      <c r="K7" s="272" t="str">
        <f>IFERROR(((80*F7)+(100*G7)+(150*H7))/SUM(D7:H7),"")</f>
        <v/>
      </c>
      <c r="L7" s="37">
        <f>SUMIFS('1a. Teacher Data (LEAP Courses)'!BN:BN,'1a. Teacher Data (LEAP Courses)'!$BD:$BD,'2b. ELL Totals'!$A7)</f>
        <v>0</v>
      </c>
      <c r="M7" s="28">
        <f>SUMIFS('1a. Teacher Data (LEAP Courses)'!BO:BO,'1a. Teacher Data (LEAP Courses)'!$BD:$BD,'2b. ELL Totals'!$A7)</f>
        <v>0</v>
      </c>
      <c r="N7" s="28">
        <f>SUMIFS('1a. Teacher Data (LEAP Courses)'!BP:BP,'1a. Teacher Data (LEAP Courses)'!$BD:$BD,'2b. ELL Totals'!$A7)</f>
        <v>0</v>
      </c>
      <c r="O7" s="28">
        <f>SUMIFS('1a. Teacher Data (LEAP Courses)'!BQ:BQ,'1a. Teacher Data (LEAP Courses)'!$BD:$BD,'2b. ELL Totals'!$A7)</f>
        <v>0</v>
      </c>
      <c r="P7" s="28">
        <f>SUMIFS('1a. Teacher Data (LEAP Courses)'!BR:BR,'1a. Teacher Data (LEAP Courses)'!$BD:$BD,'2b. ELL Totals'!$A7)</f>
        <v>0</v>
      </c>
      <c r="Q7" s="7">
        <f>IF(AND(ISBLANK(L7),ISBLANK(M7),ISBLANK(N7),ISBLANK(O7),ISBLANK(P7)),"",SUM(N7:P7))</f>
        <v>0</v>
      </c>
      <c r="R7" s="7">
        <f>IF(AND(ISBLANK(L7),ISBLANK(M7),ISBLANK(N7),ISBLANK(O7),ISBLANK(P7)),"",SUM(O7:P7))</f>
        <v>0</v>
      </c>
      <c r="S7" s="272" t="str">
        <f>IFERROR(((80*N7)+(100*O7)+(150*P7))/SUM(L7:P7),"")</f>
        <v/>
      </c>
      <c r="T7" s="37">
        <f>SUMIFS('1a. Teacher Data (LEAP Courses)'!BV:BV,'1a. Teacher Data (LEAP Courses)'!$BD:$BD,'2b. ELL Totals'!$A7)</f>
        <v>0</v>
      </c>
      <c r="U7" s="28">
        <f>SUMIFS('1a. Teacher Data (LEAP Courses)'!BW:BW,'1a. Teacher Data (LEAP Courses)'!$BD:$BD,'2b. ELL Totals'!$A7)</f>
        <v>0</v>
      </c>
      <c r="V7" s="28">
        <f>SUMIFS('1a. Teacher Data (LEAP Courses)'!BX:BX,'1a. Teacher Data (LEAP Courses)'!$BD:$BD,'2b. ELL Totals'!$A7)</f>
        <v>0</v>
      </c>
      <c r="W7" s="28">
        <f>SUMIFS('1a. Teacher Data (LEAP Courses)'!BY:BY,'1a. Teacher Data (LEAP Courses)'!$BD:$BD,'2b. ELL Totals'!$A7)</f>
        <v>0</v>
      </c>
      <c r="X7" s="28">
        <f>SUMIFS('1a. Teacher Data (LEAP Courses)'!BZ:BZ,'1a. Teacher Data (LEAP Courses)'!$BD:$BD,'2b. ELL Totals'!$A7)</f>
        <v>0</v>
      </c>
      <c r="Y7" s="7">
        <f>IF(AND(ISBLANK(T7),ISBLANK(U7),ISBLANK(V7),ISBLANK(W7),ISBLANK(X7)),"",SUM(V7:X7))</f>
        <v>0</v>
      </c>
      <c r="Z7" s="7">
        <f>IF(AND(ISBLANK(T7),ISBLANK(U7),ISBLANK(V7),ISBLANK(W7),ISBLANK(X7)),"",SUM(W7:X7))</f>
        <v>0</v>
      </c>
      <c r="AA7" s="272" t="str">
        <f>IFERROR(((80*V7)+(100*W7)+(150*X7))/SUM(T7:X7),"")</f>
        <v/>
      </c>
      <c r="AB7" s="37">
        <f>SUMIFS('1a. Teacher Data (LEAP Courses)'!CD:CD,'1a. Teacher Data (LEAP Courses)'!$BD:$BD,'2b. ELL Totals'!$A7)</f>
        <v>0</v>
      </c>
      <c r="AC7" s="28">
        <f>SUMIFS('1a. Teacher Data (LEAP Courses)'!CE:CE,'1a. Teacher Data (LEAP Courses)'!$BD:$BD,'2b. ELL Totals'!$A7)</f>
        <v>0</v>
      </c>
      <c r="AD7" s="28">
        <f>SUMIFS('1a. Teacher Data (LEAP Courses)'!CF:CF,'1a. Teacher Data (LEAP Courses)'!$BD:$BD,'2b. ELL Totals'!$A7)</f>
        <v>0</v>
      </c>
      <c r="AE7" s="28">
        <f>SUMIFS('1a. Teacher Data (LEAP Courses)'!CG:CG,'1a. Teacher Data (LEAP Courses)'!$BD:$BD,'2b. ELL Totals'!$A7)</f>
        <v>0</v>
      </c>
      <c r="AF7" s="28">
        <f>SUMIFS('1a. Teacher Data (LEAP Courses)'!CH:CH,'1a. Teacher Data (LEAP Courses)'!$BD:$BD,'2b. ELL Totals'!$A7)</f>
        <v>0</v>
      </c>
      <c r="AG7" s="7">
        <f>IF(AND(ISBLANK(AB7),ISBLANK(AC7),ISBLANK(AD7),ISBLANK(AE7),ISBLANK(AF7)),"",SUM(AD7:AF7))</f>
        <v>0</v>
      </c>
      <c r="AH7" s="7">
        <f>IF(AND(ISBLANK(AB7),ISBLANK(AC7),ISBLANK(AD7),ISBLANK(AE7),ISBLANK(AF7)),"",SUM(AE7:AF7))</f>
        <v>0</v>
      </c>
      <c r="AI7" s="272" t="str">
        <f>IFERROR(((80*AD7)+(100*AE7)+(150*AF7))/SUM(AB7:AF7),"")</f>
        <v/>
      </c>
      <c r="AJ7" s="37"/>
      <c r="AK7" s="28"/>
      <c r="AL7" s="28"/>
      <c r="AM7" s="28"/>
      <c r="AN7" s="28"/>
      <c r="AO7" s="7" t="str">
        <f>IF(AND(ISBLANK(AJ7),ISBLANK(AK7),ISBLANK(AL7),ISBLANK(AM7),ISBLANK(AN7)),"",SUM(AL7:AN7))</f>
        <v/>
      </c>
      <c r="AP7" s="7" t="str">
        <f>IF(AND(ISBLANK(AJ7),ISBLANK(AK7),ISBLANK(AL7),ISBLANK(AM7),ISBLANK(AN7)),"",SUM(AM7:AN7))</f>
        <v/>
      </c>
      <c r="AQ7" s="272" t="str">
        <f>IFERROR(((80*AL7)+(100*AM7)+(150*AN7))/SUM(AJ7:AN7),"")</f>
        <v/>
      </c>
      <c r="AR7" s="37"/>
      <c r="AS7" s="28"/>
      <c r="AT7" s="28"/>
      <c r="AU7" s="28"/>
      <c r="AV7" s="28"/>
      <c r="AW7" s="7" t="str">
        <f>IF(AND(ISBLANK(AR7),ISBLANK(AS7),ISBLANK(AT7),ISBLANK(AU7),ISBLANK(AV7)),"",SUM(AT7:AV7))</f>
        <v/>
      </c>
      <c r="AX7" s="7" t="str">
        <f>IF(AND(ISBLANK(AR7),ISBLANK(AS7),ISBLANK(AT7),ISBLANK(AU7),ISBLANK(AV7)),"",SUM(AU7:AV7))</f>
        <v/>
      </c>
      <c r="AY7" s="272" t="str">
        <f>IFERROR(((80*AT7)+(100*AU7)+(150*AV7))/SUM(AR7:AV7),"")</f>
        <v/>
      </c>
      <c r="AZ7" s="230"/>
      <c r="BA7" s="230"/>
      <c r="BB7" s="37">
        <f>SUMIFS('1a. Teacher Data (LEAP Courses)'!CL:CL,'1a. Teacher Data (LEAP Courses)'!$BD:$BD,'2b. ELL Totals'!$A7)</f>
        <v>0</v>
      </c>
      <c r="BC7" s="37">
        <f>SUMIFS('1a. Teacher Data (LEAP Courses)'!CM:CM,'1a. Teacher Data (LEAP Courses)'!$BD:$BD,'2b. ELL Totals'!$A7)</f>
        <v>0</v>
      </c>
      <c r="BD7" s="37">
        <f>SUMIFS('1a. Teacher Data (LEAP Courses)'!CN:CN,'1a. Teacher Data (LEAP Courses)'!$BD:$BD,'2b. ELL Totals'!$A7)</f>
        <v>0</v>
      </c>
      <c r="BE7" s="37">
        <f>SUMIFS('1a. Teacher Data (LEAP Courses)'!CO:CO,'1a. Teacher Data (LEAP Courses)'!$BD:$BD,'2b. ELL Totals'!$A7)</f>
        <v>0</v>
      </c>
      <c r="BF7" s="37">
        <f>SUMIFS('1a. Teacher Data (LEAP Courses)'!CP:CP,'1a. Teacher Data (LEAP Courses)'!$BD:$BD,'2b. ELL Totals'!$A7)</f>
        <v>0</v>
      </c>
      <c r="BG7" s="7">
        <f>IF(AND(ISBLANK(BB7),ISBLANK(BC7),ISBLANK(BD7),ISBLANK(BE7),ISBLANK(BF7)),"",SUM(BD7:BF7))</f>
        <v>0</v>
      </c>
      <c r="BH7" s="7">
        <f>IF(AND(ISBLANK(BB7),ISBLANK(BC7),ISBLANK(BD7),ISBLANK(BE7),ISBLANK(BF7)),"",SUM(BE7:BF7))</f>
        <v>0</v>
      </c>
      <c r="BI7" s="272" t="str">
        <f>IFERROR(((80*BD7)+(100*BE7)+(150*BF7))/SUM(BB7:BF7),"")</f>
        <v/>
      </c>
      <c r="BJ7" s="29"/>
    </row>
    <row r="8" spans="1:62" customFormat="1" ht="14.25" hidden="1" thickTop="1" thickBot="1" x14ac:dyDescent="0.25">
      <c r="B8" s="275"/>
      <c r="C8" s="8" t="s">
        <v>6</v>
      </c>
      <c r="D8" s="9" t="str">
        <f>IFERROR(D7/SUM(D7:H7),"")</f>
        <v/>
      </c>
      <c r="E8" s="10" t="str">
        <f>IFERROR(E7/SUM(D7:H7),"")</f>
        <v/>
      </c>
      <c r="F8" s="11" t="str">
        <f>IFERROR(F7/SUM(D7:H7),"")</f>
        <v/>
      </c>
      <c r="G8" s="11" t="str">
        <f>IFERROR(G7/SUM(D7:H7),"")</f>
        <v/>
      </c>
      <c r="H8" s="11" t="str">
        <f>IFERROR(H7/SUM(D7:H7),"")</f>
        <v/>
      </c>
      <c r="I8" s="34" t="str">
        <f>IFERROR(I7/SUM(D7:H7),"")</f>
        <v/>
      </c>
      <c r="J8" s="34" t="str">
        <f>IFERROR(J7/SUM(D7:H7),"")</f>
        <v/>
      </c>
      <c r="K8" s="273"/>
      <c r="L8" s="31" t="str">
        <f>IFERROR(L7/SUM(L7:P7),"")</f>
        <v/>
      </c>
      <c r="M8" s="10" t="str">
        <f>IFERROR(M7/SUM(L7:P7),"")</f>
        <v/>
      </c>
      <c r="N8" s="11" t="str">
        <f>IFERROR(N7/SUM(L7:P7),"")</f>
        <v/>
      </c>
      <c r="O8" s="11" t="str">
        <f>IFERROR(O7/SUM(L7:P7),"")</f>
        <v/>
      </c>
      <c r="P8" s="11" t="str">
        <f>IFERROR(P7/SUM(L7:P7),"")</f>
        <v/>
      </c>
      <c r="Q8" s="34" t="str">
        <f>IFERROR(Q7/SUM(L7:P7),"")</f>
        <v/>
      </c>
      <c r="R8" s="34" t="str">
        <f>IFERROR(R7/SUM(L7:P7),"")</f>
        <v/>
      </c>
      <c r="S8" s="273"/>
      <c r="T8" s="31" t="str">
        <f>IFERROR(T7/SUM(T7:X7),"")</f>
        <v/>
      </c>
      <c r="U8" s="10" t="str">
        <f>IFERROR(U7/SUM(T7:X7),"")</f>
        <v/>
      </c>
      <c r="V8" s="11" t="str">
        <f>IFERROR(V7/SUM(T7:X7),"")</f>
        <v/>
      </c>
      <c r="W8" s="11" t="str">
        <f>IFERROR(W7/SUM(T7:X7),"")</f>
        <v/>
      </c>
      <c r="X8" s="11" t="str">
        <f>IFERROR(X7/SUM(T7:X7),"")</f>
        <v/>
      </c>
      <c r="Y8" s="34" t="str">
        <f>IFERROR(Y7/SUM(T7:X7),"")</f>
        <v/>
      </c>
      <c r="Z8" s="34" t="str">
        <f>IFERROR(Z7/SUM(T7:X7),"")</f>
        <v/>
      </c>
      <c r="AA8" s="273"/>
      <c r="AB8" s="31" t="str">
        <f>IFERROR(AB7/SUM(AB7:AF7),"")</f>
        <v/>
      </c>
      <c r="AC8" s="10" t="str">
        <f>IFERROR(AC7/SUM(AB7:AF7),"")</f>
        <v/>
      </c>
      <c r="AD8" s="11" t="str">
        <f>IFERROR(AD7/SUM(AB7:AF7),"")</f>
        <v/>
      </c>
      <c r="AE8" s="11" t="str">
        <f>IFERROR(AE7/SUM(AB7:AF7),"")</f>
        <v/>
      </c>
      <c r="AF8" s="11" t="str">
        <f>IFERROR(AF7/SUM(AB7:AF7),"")</f>
        <v/>
      </c>
      <c r="AG8" s="34" t="str">
        <f>IFERROR(AG7/SUM(AB7:AF7),"")</f>
        <v/>
      </c>
      <c r="AH8" s="34" t="str">
        <f>IFERROR(AH7/SUM(AB7:AF7),"")</f>
        <v/>
      </c>
      <c r="AI8" s="273"/>
      <c r="AJ8" s="31" t="str">
        <f>IFERROR(AJ7/SUM(AJ7:AN7),"")</f>
        <v/>
      </c>
      <c r="AK8" s="10" t="str">
        <f>IFERROR(AK7/SUM(AJ7:AN7),"")</f>
        <v/>
      </c>
      <c r="AL8" s="11" t="str">
        <f>IFERROR(AL7/SUM(AJ7:AN7),"")</f>
        <v/>
      </c>
      <c r="AM8" s="11" t="str">
        <f>IFERROR(AM7/SUM(AJ7:AN7),"")</f>
        <v/>
      </c>
      <c r="AN8" s="11" t="str">
        <f>IFERROR(AN7/SUM(AJ7:AN7),"")</f>
        <v/>
      </c>
      <c r="AO8" s="34" t="str">
        <f>IFERROR(AO7/SUM(AJ7:AN7),"")</f>
        <v/>
      </c>
      <c r="AP8" s="34" t="str">
        <f>IFERROR(AP7/SUM(AJ7:AN7),"")</f>
        <v/>
      </c>
      <c r="AQ8" s="273"/>
      <c r="AR8" s="31" t="str">
        <f>IFERROR(AR7/SUM(AR7:AV7),"")</f>
        <v/>
      </c>
      <c r="AS8" s="10" t="str">
        <f>IFERROR(AS7/SUM(AR7:AV7),"")</f>
        <v/>
      </c>
      <c r="AT8" s="11" t="str">
        <f>IFERROR(AT7/SUM(AR7:AV7),"")</f>
        <v/>
      </c>
      <c r="AU8" s="11" t="str">
        <f>IFERROR(AU7/SUM(AR7:AV7),"")</f>
        <v/>
      </c>
      <c r="AV8" s="11" t="str">
        <f>IFERROR(AV7/SUM(AR7:AV7),"")</f>
        <v/>
      </c>
      <c r="AW8" s="34" t="str">
        <f>IFERROR(AW7/SUM(AR7:AV7),"")</f>
        <v/>
      </c>
      <c r="AX8" s="34" t="str">
        <f>IFERROR(AX7/SUM(AR7:AV7),"")</f>
        <v/>
      </c>
      <c r="AY8" s="273"/>
      <c r="AZ8" s="215"/>
      <c r="BA8" s="215"/>
      <c r="BB8" s="31" t="str">
        <f>IFERROR(BB7/SUM(BB7:BF7),"")</f>
        <v/>
      </c>
      <c r="BC8" s="10" t="str">
        <f>IFERROR(BC7/SUM(BB7:BF7),"")</f>
        <v/>
      </c>
      <c r="BD8" s="11" t="str">
        <f>IFERROR(BD7/SUM(BB7:BF7),"")</f>
        <v/>
      </c>
      <c r="BE8" s="11" t="str">
        <f>IFERROR(BE7/SUM(BB7:BF7),"")</f>
        <v/>
      </c>
      <c r="BF8" s="11" t="str">
        <f>IFERROR(BF7/SUM(BB7:BF7),"")</f>
        <v/>
      </c>
      <c r="BG8" s="34" t="str">
        <f>IFERROR(BG7/SUM(BB7:BF7),"")</f>
        <v/>
      </c>
      <c r="BH8" s="34" t="str">
        <f>IFERROR(BH7/SUM(BB7:BF7),"")</f>
        <v/>
      </c>
      <c r="BI8" s="273"/>
      <c r="BJ8" s="29"/>
    </row>
    <row r="9" spans="1:62" customFormat="1" ht="17.25" thickTop="1" thickBot="1" x14ac:dyDescent="0.3">
      <c r="B9" s="314" t="s">
        <v>1</v>
      </c>
      <c r="C9" s="315"/>
      <c r="D9" s="315"/>
      <c r="E9" s="315"/>
      <c r="F9" s="315"/>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6"/>
      <c r="BJ9" s="29"/>
    </row>
    <row r="10" spans="1:62" customFormat="1" ht="13.5" thickTop="1" x14ac:dyDescent="0.2">
      <c r="A10" t="s">
        <v>101</v>
      </c>
      <c r="B10" s="285" t="s">
        <v>60</v>
      </c>
      <c r="C10" s="4" t="s">
        <v>5</v>
      </c>
      <c r="D10" s="27">
        <f>SUMIFS('2a. Teacher Data (ELL)'!BF:BF,'2a. Teacher Data (ELL)'!$BD:$BD,'2b. ELL Totals'!$A10)</f>
        <v>0</v>
      </c>
      <c r="E10" s="28">
        <f>SUMIFS('2a. Teacher Data (ELL)'!BG:BG,'2a. Teacher Data (ELL)'!$BD:$BD,'2b. ELL Totals'!$A10)</f>
        <v>0</v>
      </c>
      <c r="F10" s="28">
        <f>SUMIFS('2a. Teacher Data (ELL)'!BH:BH,'2a. Teacher Data (ELL)'!$BD:$BD,'2b. ELL Totals'!$A10)</f>
        <v>0</v>
      </c>
      <c r="G10" s="28">
        <f>SUMIFS('2a. Teacher Data (ELL)'!BI:BI,'2a. Teacher Data (ELL)'!$BD:$BD,'2b. ELL Totals'!$A10)</f>
        <v>0</v>
      </c>
      <c r="H10" s="28">
        <f>SUMIFS('2a. Teacher Data (ELL)'!BJ:BJ,'2a. Teacher Data (ELL)'!$BD:$BD,'2b. ELL Totals'!$A10)</f>
        <v>0</v>
      </c>
      <c r="I10" s="7">
        <f>IF(AND(ISBLANK(D10),ISBLANK(E10),ISBLANK(F10),ISBLANK(G10),ISBLANK(H10)),"",SUM(F10:H10))</f>
        <v>0</v>
      </c>
      <c r="J10" s="7">
        <f>IF(AND(ISBLANK(D10),ISBLANK(E10),ISBLANK(F10),ISBLANK(G10),ISBLANK(H10)),"",SUM(G10:H10))</f>
        <v>0</v>
      </c>
      <c r="K10" s="272" t="str">
        <f>IFERROR(((80*F10)+(100*G10)+(150*H10))/SUM(D10:H10),"")</f>
        <v/>
      </c>
      <c r="L10" s="37">
        <f>SUMIFS('2a. Teacher Data (ELL)'!BN:BN,'2a. Teacher Data (ELL)'!$BD:$BD,'2b. ELL Totals'!$A10)</f>
        <v>0</v>
      </c>
      <c r="M10" s="28">
        <f>SUMIFS('2a. Teacher Data (ELL)'!BO:BO,'2a. Teacher Data (ELL)'!$BD:$BD,'2b. ELL Totals'!$A10)</f>
        <v>0</v>
      </c>
      <c r="N10" s="28">
        <f>SUMIFS('2a. Teacher Data (ELL)'!BP:BP,'2a. Teacher Data (ELL)'!$BD:$BD,'2b. ELL Totals'!$A10)</f>
        <v>0</v>
      </c>
      <c r="O10" s="28">
        <f>SUMIFS('2a. Teacher Data (ELL)'!BQ:BQ,'2a. Teacher Data (ELL)'!$BD:$BD,'2b. ELL Totals'!$A10)</f>
        <v>0</v>
      </c>
      <c r="P10" s="28">
        <f>SUMIFS('2a. Teacher Data (ELL)'!BR:BR,'2a. Teacher Data (ELL)'!$BD:$BD,'2b. ELL Totals'!$A10)</f>
        <v>0</v>
      </c>
      <c r="Q10" s="7">
        <f>IF(AND(ISBLANK(L10),ISBLANK(M10),ISBLANK(N10),ISBLANK(O10),ISBLANK(P10)),"",SUM(N10:P10))</f>
        <v>0</v>
      </c>
      <c r="R10" s="7">
        <f>IF(AND(ISBLANK(L10),ISBLANK(M10),ISBLANK(N10),ISBLANK(O10),ISBLANK(P10)),"",SUM(O10:P10))</f>
        <v>0</v>
      </c>
      <c r="S10" s="272" t="str">
        <f>IFERROR(((80*N10)+(100*O10)+(150*P10))/SUM(L10:P10),"")</f>
        <v/>
      </c>
      <c r="T10" s="37">
        <f>SUMIFS('2a. Teacher Data (ELL)'!BV:BV,'2a. Teacher Data (ELL)'!$BD:$BD,'2b. ELL Totals'!$A10)</f>
        <v>0</v>
      </c>
      <c r="U10" s="28">
        <f>SUMIFS('2a. Teacher Data (ELL)'!BW:BW,'2a. Teacher Data (ELL)'!$BD:$BD,'2b. ELL Totals'!$A10)</f>
        <v>0</v>
      </c>
      <c r="V10" s="28">
        <f>SUMIFS('2a. Teacher Data (ELL)'!BX:BX,'2a. Teacher Data (ELL)'!$BD:$BD,'2b. ELL Totals'!$A10)</f>
        <v>0</v>
      </c>
      <c r="W10" s="28">
        <f>SUMIFS('2a. Teacher Data (ELL)'!BY:BY,'2a. Teacher Data (ELL)'!$BD:$BD,'2b. ELL Totals'!$A10)</f>
        <v>0</v>
      </c>
      <c r="X10" s="28">
        <f>SUMIFS('2a. Teacher Data (ELL)'!BZ:BZ,'2a. Teacher Data (ELL)'!$BD:$BD,'2b. ELL Totals'!$A10)</f>
        <v>0</v>
      </c>
      <c r="Y10" s="7">
        <f>IF(AND(ISBLANK(T10),ISBLANK(U10),ISBLANK(V10),ISBLANK(W10),ISBLANK(X10)),"",SUM(V10:X10))</f>
        <v>0</v>
      </c>
      <c r="Z10" s="7">
        <f>IF(AND(ISBLANK(T10),ISBLANK(U10),ISBLANK(V10),ISBLANK(W10),ISBLANK(X10)),"",SUM(W10:X10))</f>
        <v>0</v>
      </c>
      <c r="AA10" s="272" t="str">
        <f>IFERROR(((80*V10)+(100*W10)+(150*X10))/SUM(T10:X10),"")</f>
        <v/>
      </c>
      <c r="AB10" s="37">
        <f>SUMIFS('2a. Teacher Data (ELL)'!CD:CD,'2a. Teacher Data (ELL)'!$BD:$BD,'2b. ELL Totals'!$A10)</f>
        <v>0</v>
      </c>
      <c r="AC10" s="28">
        <f>SUMIFS('2a. Teacher Data (ELL)'!CE:CE,'2a. Teacher Data (ELL)'!$BD:$BD,'2b. ELL Totals'!$A10)</f>
        <v>0</v>
      </c>
      <c r="AD10" s="28">
        <f>SUMIFS('2a. Teacher Data (ELL)'!CF:CF,'2a. Teacher Data (ELL)'!$BD:$BD,'2b. ELL Totals'!$A10)</f>
        <v>0</v>
      </c>
      <c r="AE10" s="28">
        <f>SUMIFS('2a. Teacher Data (ELL)'!CG:CG,'2a. Teacher Data (ELL)'!$BD:$BD,'2b. ELL Totals'!$A10)</f>
        <v>0</v>
      </c>
      <c r="AF10" s="28">
        <f>SUMIFS('2a. Teacher Data (ELL)'!CH:CH,'2a. Teacher Data (ELL)'!$BD:$BD,'2b. ELL Totals'!$A10)</f>
        <v>0</v>
      </c>
      <c r="AG10" s="7">
        <f>IF(AND(ISBLANK(AB10),ISBLANK(AC10),ISBLANK(AD10),ISBLANK(AE10),ISBLANK(AF10)),"",SUM(AD10:AF10))</f>
        <v>0</v>
      </c>
      <c r="AH10" s="7">
        <f>IF(AND(ISBLANK(AB10),ISBLANK(AC10),ISBLANK(AD10),ISBLANK(AE10),ISBLANK(AF10)),"",SUM(AE10:AF10))</f>
        <v>0</v>
      </c>
      <c r="AI10" s="272" t="str">
        <f>IFERROR(((80*AD10)+(100*AE10)+(150*AF10))/SUM(AB10:AF10),"")</f>
        <v/>
      </c>
      <c r="AJ10" s="37"/>
      <c r="AK10" s="28"/>
      <c r="AL10" s="28"/>
      <c r="AM10" s="28"/>
      <c r="AN10" s="28"/>
      <c r="AO10" s="7" t="str">
        <f>IF(AND(ISBLANK(AJ10),ISBLANK(AK10),ISBLANK(AL10),ISBLANK(AM10),ISBLANK(AN10)),"",SUM(AL10:AN10))</f>
        <v/>
      </c>
      <c r="AP10" s="7" t="str">
        <f>IF(AND(ISBLANK(AJ10),ISBLANK(AK10),ISBLANK(AL10),ISBLANK(AM10),ISBLANK(AN10)),"",SUM(AM10:AN10))</f>
        <v/>
      </c>
      <c r="AQ10" s="272" t="str">
        <f>IFERROR(((80*AL10)+(100*AM10)+(150*AN10))/SUM(AJ10:AN10),"")</f>
        <v/>
      </c>
      <c r="AR10" s="37"/>
      <c r="AS10" s="28"/>
      <c r="AT10" s="28"/>
      <c r="AU10" s="28"/>
      <c r="AV10" s="28"/>
      <c r="AW10" s="7" t="str">
        <f>IF(AND(ISBLANK(AR10),ISBLANK(AS10),ISBLANK(AT10),ISBLANK(AU10),ISBLANK(AV10)),"",SUM(AT10:AV10))</f>
        <v/>
      </c>
      <c r="AX10" s="7" t="str">
        <f>IF(AND(ISBLANK(AR10),ISBLANK(AS10),ISBLANK(AT10),ISBLANK(AU10),ISBLANK(AV10)),"",SUM(AU10:AV10))</f>
        <v/>
      </c>
      <c r="AY10" s="272" t="str">
        <f>IFERROR(((80*AT10)+(100*AU10)+(150*AV10))/SUM(AR10:AV10),"")</f>
        <v/>
      </c>
      <c r="AZ10" s="229" t="str">
        <f>IFERROR(AVERAGE(S10,AA10,AI10),"")</f>
        <v/>
      </c>
      <c r="BA10" s="229" t="str">
        <f>IF(OR(K10="",AZ10=""),"",AZ10-K10)</f>
        <v/>
      </c>
      <c r="BB10" s="37">
        <f>SUMIFS('1a. Teacher Data (LEAP Courses)'!CL:CL,'1a. Teacher Data (LEAP Courses)'!$BD:$BD,'2b. ELL Totals'!$A10)</f>
        <v>0</v>
      </c>
      <c r="BC10" s="37">
        <f>SUMIFS('1a. Teacher Data (LEAP Courses)'!CM:CM,'1a. Teacher Data (LEAP Courses)'!$BD:$BD,'2b. ELL Totals'!$A10)</f>
        <v>0</v>
      </c>
      <c r="BD10" s="37">
        <f>SUMIFS('1a. Teacher Data (LEAP Courses)'!CN:CN,'1a. Teacher Data (LEAP Courses)'!$BD:$BD,'2b. ELL Totals'!$A10)</f>
        <v>0</v>
      </c>
      <c r="BE10" s="37">
        <f>SUMIFS('1a. Teacher Data (LEAP Courses)'!CO:CO,'1a. Teacher Data (LEAP Courses)'!$BD:$BD,'2b. ELL Totals'!$A10)</f>
        <v>0</v>
      </c>
      <c r="BF10" s="37">
        <f>SUMIFS('1a. Teacher Data (LEAP Courses)'!CP:CP,'1a. Teacher Data (LEAP Courses)'!$BD:$BD,'2b. ELL Totals'!$A10)</f>
        <v>0</v>
      </c>
      <c r="BG10" s="7">
        <f>IF(AND(ISBLANK(BB10),ISBLANK(BC10),ISBLANK(BD10),ISBLANK(BE10),ISBLANK(BF10)),"",SUM(BD10:BF10))</f>
        <v>0</v>
      </c>
      <c r="BH10" s="7">
        <f>IF(AND(ISBLANK(BB10),ISBLANK(BC10),ISBLANK(BD10),ISBLANK(BE10),ISBLANK(BF10)),"",SUM(BE10:BF10))</f>
        <v>0</v>
      </c>
      <c r="BI10" s="272" t="str">
        <f>IFERROR(((80*BD10)+(100*BE10)+(150*BF10))/SUM(BB10:BF10),"")</f>
        <v/>
      </c>
      <c r="BJ10" s="24"/>
    </row>
    <row r="11" spans="1:62" customFormat="1" ht="13.5" thickBot="1" x14ac:dyDescent="0.25">
      <c r="B11" s="275"/>
      <c r="C11" s="8" t="s">
        <v>6</v>
      </c>
      <c r="D11" s="9" t="str">
        <f>IFERROR(D10/SUM(D10:H10),"")</f>
        <v/>
      </c>
      <c r="E11" s="10" t="str">
        <f>IFERROR(E10/SUM(D10:H10),"")</f>
        <v/>
      </c>
      <c r="F11" s="11" t="str">
        <f>IFERROR(F10/SUM(D10:H10),"")</f>
        <v/>
      </c>
      <c r="G11" s="11" t="str">
        <f>IFERROR(G10/SUM(D10:H10),"")</f>
        <v/>
      </c>
      <c r="H11" s="11" t="str">
        <f>IFERROR(H10/SUM(D10:H10),"")</f>
        <v/>
      </c>
      <c r="I11" s="34" t="str">
        <f>IFERROR(I10/SUM(D10:H10),"")</f>
        <v/>
      </c>
      <c r="J11" s="34" t="str">
        <f>IFERROR(J10/SUM(D10:H10),"")</f>
        <v/>
      </c>
      <c r="K11" s="273"/>
      <c r="L11" s="31" t="str">
        <f>IFERROR(L10/SUM(L10:P10),"")</f>
        <v/>
      </c>
      <c r="M11" s="10" t="str">
        <f>IFERROR(M10/SUM(L10:P10),"")</f>
        <v/>
      </c>
      <c r="N11" s="11" t="str">
        <f>IFERROR(N10/SUM(L10:P10),"")</f>
        <v/>
      </c>
      <c r="O11" s="11" t="str">
        <f>IFERROR(O10/SUM(L10:P10),"")</f>
        <v/>
      </c>
      <c r="P11" s="11" t="str">
        <f>IFERROR(P10/SUM(L10:P10),"")</f>
        <v/>
      </c>
      <c r="Q11" s="34" t="str">
        <f>IFERROR(Q10/SUM(L10:P10),"")</f>
        <v/>
      </c>
      <c r="R11" s="34" t="str">
        <f>IFERROR(R10/SUM(L10:P10),"")</f>
        <v/>
      </c>
      <c r="S11" s="273"/>
      <c r="T11" s="31" t="str">
        <f>IFERROR(T10/SUM(T10:X10),"")</f>
        <v/>
      </c>
      <c r="U11" s="10" t="str">
        <f>IFERROR(U10/SUM(T10:X10),"")</f>
        <v/>
      </c>
      <c r="V11" s="11" t="str">
        <f>IFERROR(V10/SUM(T10:X10),"")</f>
        <v/>
      </c>
      <c r="W11" s="11" t="str">
        <f>IFERROR(W10/SUM(T10:X10),"")</f>
        <v/>
      </c>
      <c r="X11" s="11" t="str">
        <f>IFERROR(X10/SUM(T10:X10),"")</f>
        <v/>
      </c>
      <c r="Y11" s="34" t="str">
        <f>IFERROR(Y10/SUM(T10:X10),"")</f>
        <v/>
      </c>
      <c r="Z11" s="34" t="str">
        <f>IFERROR(Z10/SUM(T10:X10),"")</f>
        <v/>
      </c>
      <c r="AA11" s="273"/>
      <c r="AB11" s="31" t="str">
        <f>IFERROR(AB10/SUM(AB10:AF10),"")</f>
        <v/>
      </c>
      <c r="AC11" s="10" t="str">
        <f>IFERROR(AC10/SUM(AB10:AF10),"")</f>
        <v/>
      </c>
      <c r="AD11" s="11" t="str">
        <f>IFERROR(AD10/SUM(AB10:AF10),"")</f>
        <v/>
      </c>
      <c r="AE11" s="11" t="str">
        <f>IFERROR(AE10/SUM(AB10:AF10),"")</f>
        <v/>
      </c>
      <c r="AF11" s="11" t="str">
        <f>IFERROR(AF10/SUM(AB10:AF10),"")</f>
        <v/>
      </c>
      <c r="AG11" s="34" t="str">
        <f>IFERROR(AG10/SUM(AB10:AF10),"")</f>
        <v/>
      </c>
      <c r="AH11" s="34" t="str">
        <f>IFERROR(AH10/SUM(AB10:AF10),"")</f>
        <v/>
      </c>
      <c r="AI11" s="273"/>
      <c r="AJ11" s="31" t="str">
        <f>IFERROR(AJ10/SUM(AJ10:AN10),"")</f>
        <v/>
      </c>
      <c r="AK11" s="10" t="str">
        <f>IFERROR(AK10/SUM(AJ10:AN10),"")</f>
        <v/>
      </c>
      <c r="AL11" s="11" t="str">
        <f>IFERROR(AL10/SUM(AJ10:AN10),"")</f>
        <v/>
      </c>
      <c r="AM11" s="11" t="str">
        <f>IFERROR(AM10/SUM(AJ10:AN10),"")</f>
        <v/>
      </c>
      <c r="AN11" s="11" t="str">
        <f>IFERROR(AN10/SUM(AJ10:AN10),"")</f>
        <v/>
      </c>
      <c r="AO11" s="34" t="str">
        <f>IFERROR(AO10/SUM(AJ10:AN10),"")</f>
        <v/>
      </c>
      <c r="AP11" s="34" t="str">
        <f>IFERROR(AP10/SUM(AJ10:AN10),"")</f>
        <v/>
      </c>
      <c r="AQ11" s="273"/>
      <c r="AR11" s="31" t="str">
        <f>IFERROR(AR10/SUM(AR10:AV10),"")</f>
        <v/>
      </c>
      <c r="AS11" s="10" t="str">
        <f>IFERROR(AS10/SUM(AR10:AV10),"")</f>
        <v/>
      </c>
      <c r="AT11" s="11" t="str">
        <f>IFERROR(AT10/SUM(AR10:AV10),"")</f>
        <v/>
      </c>
      <c r="AU11" s="11" t="str">
        <f>IFERROR(AU10/SUM(AR10:AV10),"")</f>
        <v/>
      </c>
      <c r="AV11" s="11" t="str">
        <f>IFERROR(AV10/SUM(AR10:AV10),"")</f>
        <v/>
      </c>
      <c r="AW11" s="34" t="str">
        <f>IFERROR(AW10/SUM(AR10:AV10),"")</f>
        <v/>
      </c>
      <c r="AX11" s="34" t="str">
        <f>IFERROR(AX10/SUM(AR10:AV10),"")</f>
        <v/>
      </c>
      <c r="AY11" s="273"/>
      <c r="AZ11" s="230"/>
      <c r="BA11" s="230"/>
      <c r="BB11" s="31" t="str">
        <f>IFERROR(BB10/SUM(BB10:BF10),"")</f>
        <v/>
      </c>
      <c r="BC11" s="10" t="str">
        <f>IFERROR(BC10/SUM(BB10:BF10),"")</f>
        <v/>
      </c>
      <c r="BD11" s="11" t="str">
        <f>IFERROR(BD10/SUM(BB10:BF10),"")</f>
        <v/>
      </c>
      <c r="BE11" s="11" t="str">
        <f>IFERROR(BE10/SUM(BB10:BF10),"")</f>
        <v/>
      </c>
      <c r="BF11" s="11" t="str">
        <f>IFERROR(BF10/SUM(BB10:BF10),"")</f>
        <v/>
      </c>
      <c r="BG11" s="34" t="str">
        <f>IFERROR(BG10/SUM(BB10:BF10),"")</f>
        <v/>
      </c>
      <c r="BH11" s="34" t="str">
        <f>IFERROR(BH10/SUM(BB10:BF10),"")</f>
        <v/>
      </c>
      <c r="BI11" s="273"/>
      <c r="BJ11" s="24"/>
    </row>
    <row r="12" spans="1:62" customFormat="1" ht="13.5" thickTop="1" x14ac:dyDescent="0.2">
      <c r="A12" t="s">
        <v>102</v>
      </c>
      <c r="B12" s="285" t="s">
        <v>61</v>
      </c>
      <c r="C12" s="4" t="s">
        <v>5</v>
      </c>
      <c r="D12" s="27">
        <f>SUMIFS('2a. Teacher Data (ELL)'!BF:BF,'2a. Teacher Data (ELL)'!$BD:$BD,'2b. ELL Totals'!$A12)</f>
        <v>0</v>
      </c>
      <c r="E12" s="28">
        <f>SUMIFS('2a. Teacher Data (ELL)'!BG:BG,'2a. Teacher Data (ELL)'!$BD:$BD,'2b. ELL Totals'!$A12)</f>
        <v>0</v>
      </c>
      <c r="F12" s="28">
        <f>SUMIFS('2a. Teacher Data (ELL)'!BH:BH,'2a. Teacher Data (ELL)'!$BD:$BD,'2b. ELL Totals'!$A12)</f>
        <v>0</v>
      </c>
      <c r="G12" s="28">
        <f>SUMIFS('2a. Teacher Data (ELL)'!BI:BI,'2a. Teacher Data (ELL)'!$BD:$BD,'2b. ELL Totals'!$A12)</f>
        <v>0</v>
      </c>
      <c r="H12" s="28">
        <f>SUMIFS('2a. Teacher Data (ELL)'!BJ:BJ,'2a. Teacher Data (ELL)'!$BD:$BD,'2b. ELL Totals'!$A12)</f>
        <v>0</v>
      </c>
      <c r="I12" s="7">
        <f t="shared" ref="I12" si="2">IF(AND(ISBLANK(D12),ISBLANK(E12),ISBLANK(F12),ISBLANK(G12),ISBLANK(H12)),"",SUM(F12:H12))</f>
        <v>0</v>
      </c>
      <c r="J12" s="7">
        <f t="shared" ref="J12" si="3">IF(AND(ISBLANK(D12),ISBLANK(E12),ISBLANK(F12),ISBLANK(G12),ISBLANK(H12)),"",SUM(G12:H12))</f>
        <v>0</v>
      </c>
      <c r="K12" s="272" t="str">
        <f>IFERROR(((80*F12)+(100*G12)+(150*H12))/SUM(D12:H12),"")</f>
        <v/>
      </c>
      <c r="L12" s="37">
        <f>SUMIFS('2a. Teacher Data (ELL)'!BN:BN,'2a. Teacher Data (ELL)'!$BD:$BD,'2b. ELL Totals'!$A12)</f>
        <v>0</v>
      </c>
      <c r="M12" s="28">
        <f>SUMIFS('2a. Teacher Data (ELL)'!BO:BO,'2a. Teacher Data (ELL)'!$BD:$BD,'2b. ELL Totals'!$A12)</f>
        <v>0</v>
      </c>
      <c r="N12" s="28">
        <f>SUMIFS('2a. Teacher Data (ELL)'!BP:BP,'2a. Teacher Data (ELL)'!$BD:$BD,'2b. ELL Totals'!$A12)</f>
        <v>0</v>
      </c>
      <c r="O12" s="28">
        <f>SUMIFS('2a. Teacher Data (ELL)'!BQ:BQ,'2a. Teacher Data (ELL)'!$BD:$BD,'2b. ELL Totals'!$A12)</f>
        <v>0</v>
      </c>
      <c r="P12" s="28">
        <f>SUMIFS('2a. Teacher Data (ELL)'!BR:BR,'2a. Teacher Data (ELL)'!$BD:$BD,'2b. ELL Totals'!$A12)</f>
        <v>0</v>
      </c>
      <c r="Q12" s="7">
        <f t="shared" ref="Q12" si="4">IF(AND(ISBLANK(L12),ISBLANK(M12),ISBLANK(N12),ISBLANK(O12),ISBLANK(P12)),"",SUM(N12:P12))</f>
        <v>0</v>
      </c>
      <c r="R12" s="7">
        <f t="shared" ref="R12" si="5">IF(AND(ISBLANK(L12),ISBLANK(M12),ISBLANK(N12),ISBLANK(O12),ISBLANK(P12)),"",SUM(O12:P12))</f>
        <v>0</v>
      </c>
      <c r="S12" s="272" t="str">
        <f t="shared" ref="S12" si="6">IFERROR(((80*N12)+(100*O12)+(150*P12))/SUM(L12:P12),"")</f>
        <v/>
      </c>
      <c r="T12" s="37">
        <f>SUMIFS('1a. Teacher Data (LEAP Courses)'!BV:BV,'1a. Teacher Data (LEAP Courses)'!$BD:$BD,'2b. ELL Totals'!$A12)</f>
        <v>0</v>
      </c>
      <c r="U12" s="28">
        <f>SUMIFS('1a. Teacher Data (LEAP Courses)'!BW:BW,'1a. Teacher Data (LEAP Courses)'!$BD:$BD,'2b. ELL Totals'!$A12)</f>
        <v>0</v>
      </c>
      <c r="V12" s="28">
        <f>SUMIFS('1a. Teacher Data (LEAP Courses)'!BX:BX,'1a. Teacher Data (LEAP Courses)'!$BD:$BD,'2b. ELL Totals'!$A12)</f>
        <v>0</v>
      </c>
      <c r="W12" s="28">
        <f>SUMIFS('1a. Teacher Data (LEAP Courses)'!BY:BY,'1a. Teacher Data (LEAP Courses)'!$BD:$BD,'2b. ELL Totals'!$A12)</f>
        <v>0</v>
      </c>
      <c r="X12" s="28">
        <f>SUMIFS('1a. Teacher Data (LEAP Courses)'!BZ:BZ,'1a. Teacher Data (LEAP Courses)'!$BD:$BD,'2b. ELL Totals'!$A12)</f>
        <v>0</v>
      </c>
      <c r="Y12" s="7">
        <f>IF(AND(ISBLANK(T12),ISBLANK(U12),ISBLANK(V12),ISBLANK(W12),ISBLANK(X12)),"",SUM(V12:X12))</f>
        <v>0</v>
      </c>
      <c r="Z12" s="7">
        <f>IF(AND(ISBLANK(T12),ISBLANK(U12),ISBLANK(V12),ISBLANK(W12),ISBLANK(X12)),"",SUM(W12:X12))</f>
        <v>0</v>
      </c>
      <c r="AA12" s="272" t="str">
        <f>IFERROR(((80*V12)+(100*W12)+(150*X12))/SUM(T12:X12),"")</f>
        <v/>
      </c>
      <c r="AB12" s="37">
        <f>SUMIFS('1a. Teacher Data (LEAP Courses)'!CD:CD,'1a. Teacher Data (LEAP Courses)'!$BD:$BD,'2b. ELL Totals'!$A12)</f>
        <v>0</v>
      </c>
      <c r="AC12" s="28">
        <f>SUMIFS('1a. Teacher Data (LEAP Courses)'!CE:CE,'1a. Teacher Data (LEAP Courses)'!$BD:$BD,'2b. ELL Totals'!$A12)</f>
        <v>0</v>
      </c>
      <c r="AD12" s="28">
        <f>SUMIFS('1a. Teacher Data (LEAP Courses)'!CF:CF,'1a. Teacher Data (LEAP Courses)'!$BD:$BD,'2b. ELL Totals'!$A12)</f>
        <v>0</v>
      </c>
      <c r="AE12" s="28">
        <f>SUMIFS('1a. Teacher Data (LEAP Courses)'!CG:CG,'1a. Teacher Data (LEAP Courses)'!$BD:$BD,'2b. ELL Totals'!$A12)</f>
        <v>0</v>
      </c>
      <c r="AF12" s="28">
        <f>SUMIFS('1a. Teacher Data (LEAP Courses)'!CH:CH,'1a. Teacher Data (LEAP Courses)'!$BD:$BD,'2b. ELL Totals'!$A12)</f>
        <v>0</v>
      </c>
      <c r="AG12" s="7">
        <f>IF(AND(ISBLANK(AB12),ISBLANK(AC12),ISBLANK(AD12),ISBLANK(AE12),ISBLANK(AF12)),"",SUM(AD12:AF12))</f>
        <v>0</v>
      </c>
      <c r="AH12" s="7">
        <f>IF(AND(ISBLANK(AB12),ISBLANK(AC12),ISBLANK(AD12),ISBLANK(AE12),ISBLANK(AF12)),"",SUM(AE12:AF12))</f>
        <v>0</v>
      </c>
      <c r="AI12" s="272" t="str">
        <f>IFERROR(((80*AD12)+(100*AE12)+(150*AF12))/SUM(AB12:AF12),"")</f>
        <v/>
      </c>
      <c r="AJ12" s="37"/>
      <c r="AK12" s="28"/>
      <c r="AL12" s="28"/>
      <c r="AM12" s="28"/>
      <c r="AN12" s="28"/>
      <c r="AO12" s="7" t="str">
        <f>IF(AND(ISBLANK(AJ12),ISBLANK(AK12),ISBLANK(AL12),ISBLANK(AM12),ISBLANK(AN12)),"",SUM(AL12:AN12))</f>
        <v/>
      </c>
      <c r="AP12" s="7" t="str">
        <f>IF(AND(ISBLANK(AJ12),ISBLANK(AK12),ISBLANK(AL12),ISBLANK(AM12),ISBLANK(AN12)),"",SUM(AM12:AN12))</f>
        <v/>
      </c>
      <c r="AQ12" s="272" t="str">
        <f>IFERROR(((80*AL12)+(100*AM12)+(150*AN12))/SUM(AJ12:AN12),"")</f>
        <v/>
      </c>
      <c r="AR12" s="37"/>
      <c r="AS12" s="28"/>
      <c r="AT12" s="28"/>
      <c r="AU12" s="28"/>
      <c r="AV12" s="28"/>
      <c r="AW12" s="7" t="str">
        <f>IF(AND(ISBLANK(AR12),ISBLANK(AS12),ISBLANK(AT12),ISBLANK(AU12),ISBLANK(AV12)),"",SUM(AT12:AV12))</f>
        <v/>
      </c>
      <c r="AX12" s="7" t="str">
        <f>IF(AND(ISBLANK(AR12),ISBLANK(AS12),ISBLANK(AT12),ISBLANK(AU12),ISBLANK(AV12)),"",SUM(AU12:AV12))</f>
        <v/>
      </c>
      <c r="AY12" s="272" t="str">
        <f>IFERROR(((80*AT12)+(100*AU12)+(150*AV12))/SUM(AR12:AV12),"")</f>
        <v/>
      </c>
      <c r="AZ12" s="229" t="str">
        <f t="shared" ref="AZ12" si="7">IFERROR(AVERAGE(S12,AA12,AI12),"")</f>
        <v/>
      </c>
      <c r="BA12" s="229" t="str">
        <f t="shared" ref="BA12" si="8">IF(OR(K12="",AZ12=""),"",AZ12-K12)</f>
        <v/>
      </c>
      <c r="BB12" s="37">
        <f>SUMIFS('1a. Teacher Data (LEAP Courses)'!CL:CL,'1a. Teacher Data (LEAP Courses)'!$BD:$BD,'2b. ELL Totals'!$A12)</f>
        <v>0</v>
      </c>
      <c r="BC12" s="37">
        <f>SUMIFS('1a. Teacher Data (LEAP Courses)'!CM:CM,'1a. Teacher Data (LEAP Courses)'!$BD:$BD,'2b. ELL Totals'!$A12)</f>
        <v>0</v>
      </c>
      <c r="BD12" s="37">
        <f>SUMIFS('1a. Teacher Data (LEAP Courses)'!CN:CN,'1a. Teacher Data (LEAP Courses)'!$BD:$BD,'2b. ELL Totals'!$A12)</f>
        <v>0</v>
      </c>
      <c r="BE12" s="37">
        <f>SUMIFS('1a. Teacher Data (LEAP Courses)'!CO:CO,'1a. Teacher Data (LEAP Courses)'!$BD:$BD,'2b. ELL Totals'!$A12)</f>
        <v>0</v>
      </c>
      <c r="BF12" s="37">
        <f>SUMIFS('1a. Teacher Data (LEAP Courses)'!CP:CP,'1a. Teacher Data (LEAP Courses)'!$BD:$BD,'2b. ELL Totals'!$A12)</f>
        <v>0</v>
      </c>
      <c r="BG12" s="7">
        <f>IF(AND(ISBLANK(BB12),ISBLANK(BC12),ISBLANK(BD12),ISBLANK(BE12),ISBLANK(BF12)),"",SUM(BD12:BF12))</f>
        <v>0</v>
      </c>
      <c r="BH12" s="7">
        <f>IF(AND(ISBLANK(BB12),ISBLANK(BC12),ISBLANK(BD12),ISBLANK(BE12),ISBLANK(BF12)),"",SUM(BE12:BF12))</f>
        <v>0</v>
      </c>
      <c r="BI12" s="272" t="str">
        <f>IFERROR(((80*BD12)+(100*BE12)+(150*BF12))/SUM(BB12:BF12),"")</f>
        <v/>
      </c>
      <c r="BJ12" s="24"/>
    </row>
    <row r="13" spans="1:62" customFormat="1" ht="13.5" thickBot="1" x14ac:dyDescent="0.25">
      <c r="B13" s="275"/>
      <c r="C13" s="8" t="s">
        <v>6</v>
      </c>
      <c r="D13" s="9" t="str">
        <f t="shared" ref="D13" si="9">IFERROR(D12/SUM(D12:H12),"")</f>
        <v/>
      </c>
      <c r="E13" s="10" t="str">
        <f t="shared" ref="E13" si="10">IFERROR(E12/SUM(D12:H12),"")</f>
        <v/>
      </c>
      <c r="F13" s="11" t="str">
        <f t="shared" ref="F13" si="11">IFERROR(F12/SUM(D12:H12),"")</f>
        <v/>
      </c>
      <c r="G13" s="11" t="str">
        <f t="shared" ref="G13" si="12">IFERROR(G12/SUM(D12:H12),"")</f>
        <v/>
      </c>
      <c r="H13" s="11" t="str">
        <f t="shared" ref="H13" si="13">IFERROR(H12/SUM(D12:H12),"")</f>
        <v/>
      </c>
      <c r="I13" s="34" t="str">
        <f t="shared" ref="I13" si="14">IFERROR(I12/SUM(D12:H12),"")</f>
        <v/>
      </c>
      <c r="J13" s="34" t="str">
        <f t="shared" ref="J13" si="15">IFERROR(J12/SUM(D12:H12),"")</f>
        <v/>
      </c>
      <c r="K13" s="273"/>
      <c r="L13" s="31" t="str">
        <f t="shared" ref="L13" si="16">IFERROR(L12/SUM(L12:P12),"")</f>
        <v/>
      </c>
      <c r="M13" s="10" t="str">
        <f t="shared" ref="M13" si="17">IFERROR(M12/SUM(L12:P12),"")</f>
        <v/>
      </c>
      <c r="N13" s="11" t="str">
        <f t="shared" ref="N13" si="18">IFERROR(N12/SUM(L12:P12),"")</f>
        <v/>
      </c>
      <c r="O13" s="11" t="str">
        <f t="shared" ref="O13" si="19">IFERROR(O12/SUM(L12:P12),"")</f>
        <v/>
      </c>
      <c r="P13" s="11" t="str">
        <f t="shared" ref="P13" si="20">IFERROR(P12/SUM(L12:P12),"")</f>
        <v/>
      </c>
      <c r="Q13" s="34" t="str">
        <f t="shared" ref="Q13" si="21">IFERROR(Q12/SUM(L12:P12),"")</f>
        <v/>
      </c>
      <c r="R13" s="34" t="str">
        <f t="shared" ref="R13" si="22">IFERROR(R12/SUM(L12:P12),"")</f>
        <v/>
      </c>
      <c r="S13" s="273"/>
      <c r="T13" s="31" t="str">
        <f>IFERROR(T12/SUM(T12:X12),"")</f>
        <v/>
      </c>
      <c r="U13" s="10" t="str">
        <f>IFERROR(U12/SUM(T12:X12),"")</f>
        <v/>
      </c>
      <c r="V13" s="11" t="str">
        <f>IFERROR(V12/SUM(T12:X12),"")</f>
        <v/>
      </c>
      <c r="W13" s="11" t="str">
        <f>IFERROR(W12/SUM(T12:X12),"")</f>
        <v/>
      </c>
      <c r="X13" s="11" t="str">
        <f>IFERROR(X12/SUM(T12:X12),"")</f>
        <v/>
      </c>
      <c r="Y13" s="34" t="str">
        <f>IFERROR(Y12/SUM(T12:X12),"")</f>
        <v/>
      </c>
      <c r="Z13" s="34" t="str">
        <f>IFERROR(Z12/SUM(T12:X12),"")</f>
        <v/>
      </c>
      <c r="AA13" s="273"/>
      <c r="AB13" s="31" t="str">
        <f>IFERROR(AB12/SUM(AB12:AF12),"")</f>
        <v/>
      </c>
      <c r="AC13" s="10" t="str">
        <f>IFERROR(AC12/SUM(AB12:AF12),"")</f>
        <v/>
      </c>
      <c r="AD13" s="11" t="str">
        <f>IFERROR(AD12/SUM(AB12:AF12),"")</f>
        <v/>
      </c>
      <c r="AE13" s="11" t="str">
        <f>IFERROR(AE12/SUM(AB12:AF12),"")</f>
        <v/>
      </c>
      <c r="AF13" s="11" t="str">
        <f>IFERROR(AF12/SUM(AB12:AF12),"")</f>
        <v/>
      </c>
      <c r="AG13" s="34" t="str">
        <f>IFERROR(AG12/SUM(AB12:AF12),"")</f>
        <v/>
      </c>
      <c r="AH13" s="34" t="str">
        <f>IFERROR(AH12/SUM(AB12:AF12),"")</f>
        <v/>
      </c>
      <c r="AI13" s="273"/>
      <c r="AJ13" s="31" t="str">
        <f>IFERROR(AJ12/SUM(AJ12:AN12),"")</f>
        <v/>
      </c>
      <c r="AK13" s="10" t="str">
        <f>IFERROR(AK12/SUM(AJ12:AN12),"")</f>
        <v/>
      </c>
      <c r="AL13" s="11" t="str">
        <f>IFERROR(AL12/SUM(AJ12:AN12),"")</f>
        <v/>
      </c>
      <c r="AM13" s="11" t="str">
        <f>IFERROR(AM12/SUM(AJ12:AN12),"")</f>
        <v/>
      </c>
      <c r="AN13" s="11" t="str">
        <f>IFERROR(AN12/SUM(AJ12:AN12),"")</f>
        <v/>
      </c>
      <c r="AO13" s="34" t="str">
        <f>IFERROR(AO12/SUM(AJ12:AN12),"")</f>
        <v/>
      </c>
      <c r="AP13" s="34" t="str">
        <f>IFERROR(AP12/SUM(AJ12:AN12),"")</f>
        <v/>
      </c>
      <c r="AQ13" s="273"/>
      <c r="AR13" s="31" t="str">
        <f>IFERROR(AR12/SUM(AR12:AV12),"")</f>
        <v/>
      </c>
      <c r="AS13" s="10" t="str">
        <f>IFERROR(AS12/SUM(AR12:AV12),"")</f>
        <v/>
      </c>
      <c r="AT13" s="11" t="str">
        <f>IFERROR(AT12/SUM(AR12:AV12),"")</f>
        <v/>
      </c>
      <c r="AU13" s="11" t="str">
        <f>IFERROR(AU12/SUM(AR12:AV12),"")</f>
        <v/>
      </c>
      <c r="AV13" s="11" t="str">
        <f>IFERROR(AV12/SUM(AR12:AV12),"")</f>
        <v/>
      </c>
      <c r="AW13" s="34" t="str">
        <f>IFERROR(AW12/SUM(AR12:AV12),"")</f>
        <v/>
      </c>
      <c r="AX13" s="34" t="str">
        <f>IFERROR(AX12/SUM(AR12:AV12),"")</f>
        <v/>
      </c>
      <c r="AY13" s="273"/>
      <c r="AZ13" s="230"/>
      <c r="BA13" s="230"/>
      <c r="BB13" s="31" t="str">
        <f>IFERROR(BB12/SUM(BB12:BF12),"")</f>
        <v/>
      </c>
      <c r="BC13" s="10" t="str">
        <f>IFERROR(BC12/SUM(BB12:BF12),"")</f>
        <v/>
      </c>
      <c r="BD13" s="11" t="str">
        <f>IFERROR(BD12/SUM(BB12:BF12),"")</f>
        <v/>
      </c>
      <c r="BE13" s="11" t="str">
        <f>IFERROR(BE12/SUM(BB12:BF12),"")</f>
        <v/>
      </c>
      <c r="BF13" s="11" t="str">
        <f>IFERROR(BF12/SUM(BB12:BF12),"")</f>
        <v/>
      </c>
      <c r="BG13" s="34" t="str">
        <f>IFERROR(BG12/SUM(BB12:BF12),"")</f>
        <v/>
      </c>
      <c r="BH13" s="34" t="str">
        <f>IFERROR(BH12/SUM(BB12:BF12),"")</f>
        <v/>
      </c>
      <c r="BI13" s="273"/>
      <c r="BJ13" s="24"/>
    </row>
    <row r="14" spans="1:62" customFormat="1" ht="13.5" thickTop="1" x14ac:dyDescent="0.2">
      <c r="A14" t="s">
        <v>103</v>
      </c>
      <c r="B14" s="285" t="s">
        <v>62</v>
      </c>
      <c r="C14" s="4" t="s">
        <v>5</v>
      </c>
      <c r="D14" s="27">
        <f>SUMIFS('2a. Teacher Data (ELL)'!BF:BF,'2a. Teacher Data (ELL)'!$BD:$BD,'2b. ELL Totals'!$A14)</f>
        <v>0</v>
      </c>
      <c r="E14" s="28">
        <f>SUMIFS('2a. Teacher Data (ELL)'!BG:BG,'2a. Teacher Data (ELL)'!$BD:$BD,'2b. ELL Totals'!$A14)</f>
        <v>0</v>
      </c>
      <c r="F14" s="28">
        <f>SUMIFS('2a. Teacher Data (ELL)'!BH:BH,'2a. Teacher Data (ELL)'!$BD:$BD,'2b. ELL Totals'!$A14)</f>
        <v>0</v>
      </c>
      <c r="G14" s="28">
        <f>SUMIFS('2a. Teacher Data (ELL)'!BI:BI,'2a. Teacher Data (ELL)'!$BD:$BD,'2b. ELL Totals'!$A14)</f>
        <v>0</v>
      </c>
      <c r="H14" s="28">
        <f>SUMIFS('2a. Teacher Data (ELL)'!BJ:BJ,'2a. Teacher Data (ELL)'!$BD:$BD,'2b. ELL Totals'!$A14)</f>
        <v>0</v>
      </c>
      <c r="I14" s="7">
        <f t="shared" ref="I14" si="23">IF(AND(ISBLANK(D14),ISBLANK(E14),ISBLANK(F14),ISBLANK(G14),ISBLANK(H14)),"",SUM(F14:H14))</f>
        <v>0</v>
      </c>
      <c r="J14" s="7">
        <f t="shared" ref="J14" si="24">IF(AND(ISBLANK(D14),ISBLANK(E14),ISBLANK(F14),ISBLANK(G14),ISBLANK(H14)),"",SUM(G14:H14))</f>
        <v>0</v>
      </c>
      <c r="K14" s="272" t="str">
        <f>IFERROR(((80*F14)+(100*G14)+(150*H14))/SUM(D14:H14),"")</f>
        <v/>
      </c>
      <c r="L14" s="37">
        <f>SUMIFS('2a. Teacher Data (ELL)'!BN:BN,'2a. Teacher Data (ELL)'!$BD:$BD,'2b. ELL Totals'!$A14)</f>
        <v>0</v>
      </c>
      <c r="M14" s="28">
        <f>SUMIFS('2a. Teacher Data (ELL)'!BO:BO,'2a. Teacher Data (ELL)'!$BD:$BD,'2b. ELL Totals'!$A14)</f>
        <v>0</v>
      </c>
      <c r="N14" s="28">
        <f>SUMIFS('2a. Teacher Data (ELL)'!BP:BP,'2a. Teacher Data (ELL)'!$BD:$BD,'2b. ELL Totals'!$A14)</f>
        <v>0</v>
      </c>
      <c r="O14" s="28">
        <f>SUMIFS('2a. Teacher Data (ELL)'!BQ:BQ,'2a. Teacher Data (ELL)'!$BD:$BD,'2b. ELL Totals'!$A14)</f>
        <v>0</v>
      </c>
      <c r="P14" s="28">
        <f>SUMIFS('2a. Teacher Data (ELL)'!BR:BR,'2a. Teacher Data (ELL)'!$BD:$BD,'2b. ELL Totals'!$A14)</f>
        <v>0</v>
      </c>
      <c r="Q14" s="7">
        <f t="shared" ref="Q14" si="25">IF(AND(ISBLANK(L14),ISBLANK(M14),ISBLANK(N14),ISBLANK(O14),ISBLANK(P14)),"",SUM(N14:P14))</f>
        <v>0</v>
      </c>
      <c r="R14" s="7">
        <f t="shared" ref="R14" si="26">IF(AND(ISBLANK(L14),ISBLANK(M14),ISBLANK(N14),ISBLANK(O14),ISBLANK(P14)),"",SUM(O14:P14))</f>
        <v>0</v>
      </c>
      <c r="S14" s="272" t="str">
        <f t="shared" ref="S14" si="27">IFERROR(((80*N14)+(100*O14)+(150*P14))/SUM(L14:P14),"")</f>
        <v/>
      </c>
      <c r="T14" s="37">
        <f>SUMIFS('1a. Teacher Data (LEAP Courses)'!BV:BV,'1a. Teacher Data (LEAP Courses)'!$BD:$BD,'2b. ELL Totals'!$A14)</f>
        <v>0</v>
      </c>
      <c r="U14" s="28">
        <f>SUMIFS('1a. Teacher Data (LEAP Courses)'!BW:BW,'1a. Teacher Data (LEAP Courses)'!$BD:$BD,'2b. ELL Totals'!$A14)</f>
        <v>0</v>
      </c>
      <c r="V14" s="28">
        <f>SUMIFS('1a. Teacher Data (LEAP Courses)'!BX:BX,'1a. Teacher Data (LEAP Courses)'!$BD:$BD,'2b. ELL Totals'!$A14)</f>
        <v>0</v>
      </c>
      <c r="W14" s="28">
        <f>SUMIFS('1a. Teacher Data (LEAP Courses)'!BY:BY,'1a. Teacher Data (LEAP Courses)'!$BD:$BD,'2b. ELL Totals'!$A14)</f>
        <v>0</v>
      </c>
      <c r="X14" s="28">
        <f>SUMIFS('1a. Teacher Data (LEAP Courses)'!BZ:BZ,'1a. Teacher Data (LEAP Courses)'!$BD:$BD,'2b. ELL Totals'!$A14)</f>
        <v>0</v>
      </c>
      <c r="Y14" s="7">
        <f>IF(AND(ISBLANK(T14),ISBLANK(U14),ISBLANK(V14),ISBLANK(W14),ISBLANK(X14)),"",SUM(V14:X14))</f>
        <v>0</v>
      </c>
      <c r="Z14" s="7">
        <f>IF(AND(ISBLANK(T14),ISBLANK(U14),ISBLANK(V14),ISBLANK(W14),ISBLANK(X14)),"",SUM(W14:X14))</f>
        <v>0</v>
      </c>
      <c r="AA14" s="272" t="str">
        <f>IFERROR(((80*V14)+(100*W14)+(150*X14))/SUM(T14:X14),"")</f>
        <v/>
      </c>
      <c r="AB14" s="37">
        <f>SUMIFS('1a. Teacher Data (LEAP Courses)'!CD:CD,'1a. Teacher Data (LEAP Courses)'!$BD:$BD,'2b. ELL Totals'!$A14)</f>
        <v>0</v>
      </c>
      <c r="AC14" s="28">
        <f>SUMIFS('1a. Teacher Data (LEAP Courses)'!CE:CE,'1a. Teacher Data (LEAP Courses)'!$BD:$BD,'2b. ELL Totals'!$A14)</f>
        <v>0</v>
      </c>
      <c r="AD14" s="28">
        <f>SUMIFS('1a. Teacher Data (LEAP Courses)'!CF:CF,'1a. Teacher Data (LEAP Courses)'!$BD:$BD,'2b. ELL Totals'!$A14)</f>
        <v>0</v>
      </c>
      <c r="AE14" s="28">
        <f>SUMIFS('1a. Teacher Data (LEAP Courses)'!CG:CG,'1a. Teacher Data (LEAP Courses)'!$BD:$BD,'2b. ELL Totals'!$A14)</f>
        <v>0</v>
      </c>
      <c r="AF14" s="28">
        <f>SUMIFS('1a. Teacher Data (LEAP Courses)'!CH:CH,'1a. Teacher Data (LEAP Courses)'!$BD:$BD,'2b. ELL Totals'!$A14)</f>
        <v>0</v>
      </c>
      <c r="AG14" s="7">
        <f>IF(AND(ISBLANK(AB14),ISBLANK(AC14),ISBLANK(AD14),ISBLANK(AE14),ISBLANK(AF14)),"",SUM(AD14:AF14))</f>
        <v>0</v>
      </c>
      <c r="AH14" s="7">
        <f>IF(AND(ISBLANK(AB14),ISBLANK(AC14),ISBLANK(AD14),ISBLANK(AE14),ISBLANK(AF14)),"",SUM(AE14:AF14))</f>
        <v>0</v>
      </c>
      <c r="AI14" s="272" t="str">
        <f>IFERROR(((80*AD14)+(100*AE14)+(150*AF14))/SUM(AB14:AF14),"")</f>
        <v/>
      </c>
      <c r="AJ14" s="37"/>
      <c r="AK14" s="28"/>
      <c r="AL14" s="28"/>
      <c r="AM14" s="28"/>
      <c r="AN14" s="28"/>
      <c r="AO14" s="7" t="str">
        <f>IF(AND(ISBLANK(AJ14),ISBLANK(AK14),ISBLANK(AL14),ISBLANK(AM14),ISBLANK(AN14)),"",SUM(AL14:AN14))</f>
        <v/>
      </c>
      <c r="AP14" s="7" t="str">
        <f>IF(AND(ISBLANK(AJ14),ISBLANK(AK14),ISBLANK(AL14),ISBLANK(AM14),ISBLANK(AN14)),"",SUM(AM14:AN14))</f>
        <v/>
      </c>
      <c r="AQ14" s="272" t="str">
        <f>IFERROR(((80*AL14)+(100*AM14)+(150*AN14))/SUM(AJ14:AN14),"")</f>
        <v/>
      </c>
      <c r="AR14" s="37"/>
      <c r="AS14" s="28"/>
      <c r="AT14" s="28"/>
      <c r="AU14" s="28"/>
      <c r="AV14" s="28"/>
      <c r="AW14" s="7" t="str">
        <f>IF(AND(ISBLANK(AR14),ISBLANK(AS14),ISBLANK(AT14),ISBLANK(AU14),ISBLANK(AV14)),"",SUM(AT14:AV14))</f>
        <v/>
      </c>
      <c r="AX14" s="7" t="str">
        <f>IF(AND(ISBLANK(AR14),ISBLANK(AS14),ISBLANK(AT14),ISBLANK(AU14),ISBLANK(AV14)),"",SUM(AU14:AV14))</f>
        <v/>
      </c>
      <c r="AY14" s="272" t="str">
        <f>IFERROR(((80*AT14)+(100*AU14)+(150*AV14))/SUM(AR14:AV14),"")</f>
        <v/>
      </c>
      <c r="AZ14" s="229" t="str">
        <f t="shared" ref="AZ14" si="28">IFERROR(AVERAGE(S14,AA14,AI14),"")</f>
        <v/>
      </c>
      <c r="BA14" s="229" t="str">
        <f t="shared" ref="BA14" si="29">IF(OR(K14="",AZ14=""),"",AZ14-K14)</f>
        <v/>
      </c>
      <c r="BB14" s="37">
        <f>SUMIFS('1a. Teacher Data (LEAP Courses)'!CL:CL,'1a. Teacher Data (LEAP Courses)'!$BD:$BD,'2b. ELL Totals'!$A14)</f>
        <v>0</v>
      </c>
      <c r="BC14" s="37">
        <f>SUMIFS('1a. Teacher Data (LEAP Courses)'!CM:CM,'1a. Teacher Data (LEAP Courses)'!$BD:$BD,'2b. ELL Totals'!$A14)</f>
        <v>0</v>
      </c>
      <c r="BD14" s="37">
        <f>SUMIFS('1a. Teacher Data (LEAP Courses)'!CN:CN,'1a. Teacher Data (LEAP Courses)'!$BD:$BD,'2b. ELL Totals'!$A14)</f>
        <v>0</v>
      </c>
      <c r="BE14" s="37">
        <f>SUMIFS('1a. Teacher Data (LEAP Courses)'!CO:CO,'1a. Teacher Data (LEAP Courses)'!$BD:$BD,'2b. ELL Totals'!$A14)</f>
        <v>0</v>
      </c>
      <c r="BF14" s="37">
        <f>SUMIFS('1a. Teacher Data (LEAP Courses)'!CP:CP,'1a. Teacher Data (LEAP Courses)'!$BD:$BD,'2b. ELL Totals'!$A14)</f>
        <v>0</v>
      </c>
      <c r="BG14" s="7">
        <f>IF(AND(ISBLANK(BB14),ISBLANK(BC14),ISBLANK(BD14),ISBLANK(BE14),ISBLANK(BF14)),"",SUM(BD14:BF14))</f>
        <v>0</v>
      </c>
      <c r="BH14" s="7">
        <f>IF(AND(ISBLANK(BB14),ISBLANK(BC14),ISBLANK(BD14),ISBLANK(BE14),ISBLANK(BF14)),"",SUM(BE14:BF14))</f>
        <v>0</v>
      </c>
      <c r="BI14" s="272" t="str">
        <f>IFERROR(((80*BD14)+(100*BE14)+(150*BF14))/SUM(BB14:BF14),"")</f>
        <v/>
      </c>
      <c r="BJ14" s="24"/>
    </row>
    <row r="15" spans="1:62" customFormat="1" ht="13.5" thickBot="1" x14ac:dyDescent="0.25">
      <c r="B15" s="275"/>
      <c r="C15" s="8" t="s">
        <v>6</v>
      </c>
      <c r="D15" s="9" t="str">
        <f t="shared" ref="D15" si="30">IFERROR(D14/SUM(D14:H14),"")</f>
        <v/>
      </c>
      <c r="E15" s="10" t="str">
        <f t="shared" ref="E15" si="31">IFERROR(E14/SUM(D14:H14),"")</f>
        <v/>
      </c>
      <c r="F15" s="11" t="str">
        <f t="shared" ref="F15" si="32">IFERROR(F14/SUM(D14:H14),"")</f>
        <v/>
      </c>
      <c r="G15" s="11" t="str">
        <f t="shared" ref="G15" si="33">IFERROR(G14/SUM(D14:H14),"")</f>
        <v/>
      </c>
      <c r="H15" s="11" t="str">
        <f t="shared" ref="H15" si="34">IFERROR(H14/SUM(D14:H14),"")</f>
        <v/>
      </c>
      <c r="I15" s="34" t="str">
        <f t="shared" ref="I15" si="35">IFERROR(I14/SUM(D14:H14),"")</f>
        <v/>
      </c>
      <c r="J15" s="34" t="str">
        <f t="shared" ref="J15" si="36">IFERROR(J14/SUM(D14:H14),"")</f>
        <v/>
      </c>
      <c r="K15" s="273"/>
      <c r="L15" s="31" t="str">
        <f t="shared" ref="L15" si="37">IFERROR(L14/SUM(L14:P14),"")</f>
        <v/>
      </c>
      <c r="M15" s="10" t="str">
        <f t="shared" ref="M15" si="38">IFERROR(M14/SUM(L14:P14),"")</f>
        <v/>
      </c>
      <c r="N15" s="11" t="str">
        <f t="shared" ref="N15" si="39">IFERROR(N14/SUM(L14:P14),"")</f>
        <v/>
      </c>
      <c r="O15" s="11" t="str">
        <f t="shared" ref="O15" si="40">IFERROR(O14/SUM(L14:P14),"")</f>
        <v/>
      </c>
      <c r="P15" s="11" t="str">
        <f t="shared" ref="P15" si="41">IFERROR(P14/SUM(L14:P14),"")</f>
        <v/>
      </c>
      <c r="Q15" s="34" t="str">
        <f t="shared" ref="Q15" si="42">IFERROR(Q14/SUM(L14:P14),"")</f>
        <v/>
      </c>
      <c r="R15" s="34" t="str">
        <f t="shared" ref="R15" si="43">IFERROR(R14/SUM(L14:P14),"")</f>
        <v/>
      </c>
      <c r="S15" s="273"/>
      <c r="T15" s="31" t="str">
        <f>IFERROR(T14/SUM(T14:X14),"")</f>
        <v/>
      </c>
      <c r="U15" s="10" t="str">
        <f>IFERROR(U14/SUM(T14:X14),"")</f>
        <v/>
      </c>
      <c r="V15" s="11" t="str">
        <f>IFERROR(V14/SUM(T14:X14),"")</f>
        <v/>
      </c>
      <c r="W15" s="11" t="str">
        <f>IFERROR(W14/SUM(T14:X14),"")</f>
        <v/>
      </c>
      <c r="X15" s="11" t="str">
        <f>IFERROR(X14/SUM(T14:X14),"")</f>
        <v/>
      </c>
      <c r="Y15" s="34" t="str">
        <f>IFERROR(Y14/SUM(T14:X14),"")</f>
        <v/>
      </c>
      <c r="Z15" s="34" t="str">
        <f>IFERROR(Z14/SUM(T14:X14),"")</f>
        <v/>
      </c>
      <c r="AA15" s="273"/>
      <c r="AB15" s="31" t="str">
        <f>IFERROR(AB14/SUM(AB14:AF14),"")</f>
        <v/>
      </c>
      <c r="AC15" s="10" t="str">
        <f>IFERROR(AC14/SUM(AB14:AF14),"")</f>
        <v/>
      </c>
      <c r="AD15" s="11" t="str">
        <f>IFERROR(AD14/SUM(AB14:AF14),"")</f>
        <v/>
      </c>
      <c r="AE15" s="11" t="str">
        <f>IFERROR(AE14/SUM(AB14:AF14),"")</f>
        <v/>
      </c>
      <c r="AF15" s="11" t="str">
        <f>IFERROR(AF14/SUM(AB14:AF14),"")</f>
        <v/>
      </c>
      <c r="AG15" s="34" t="str">
        <f>IFERROR(AG14/SUM(AB14:AF14),"")</f>
        <v/>
      </c>
      <c r="AH15" s="34" t="str">
        <f>IFERROR(AH14/SUM(AB14:AF14),"")</f>
        <v/>
      </c>
      <c r="AI15" s="273"/>
      <c r="AJ15" s="31" t="str">
        <f>IFERROR(AJ14/SUM(AJ14:AN14),"")</f>
        <v/>
      </c>
      <c r="AK15" s="10" t="str">
        <f>IFERROR(AK14/SUM(AJ14:AN14),"")</f>
        <v/>
      </c>
      <c r="AL15" s="11" t="str">
        <f>IFERROR(AL14/SUM(AJ14:AN14),"")</f>
        <v/>
      </c>
      <c r="AM15" s="11" t="str">
        <f>IFERROR(AM14/SUM(AJ14:AN14),"")</f>
        <v/>
      </c>
      <c r="AN15" s="11" t="str">
        <f>IFERROR(AN14/SUM(AJ14:AN14),"")</f>
        <v/>
      </c>
      <c r="AO15" s="34" t="str">
        <f>IFERROR(AO14/SUM(AJ14:AN14),"")</f>
        <v/>
      </c>
      <c r="AP15" s="34" t="str">
        <f>IFERROR(AP14/SUM(AJ14:AN14),"")</f>
        <v/>
      </c>
      <c r="AQ15" s="273"/>
      <c r="AR15" s="31" t="str">
        <f>IFERROR(AR14/SUM(AR14:AV14),"")</f>
        <v/>
      </c>
      <c r="AS15" s="10" t="str">
        <f>IFERROR(AS14/SUM(AR14:AV14),"")</f>
        <v/>
      </c>
      <c r="AT15" s="11" t="str">
        <f>IFERROR(AT14/SUM(AR14:AV14),"")</f>
        <v/>
      </c>
      <c r="AU15" s="11" t="str">
        <f>IFERROR(AU14/SUM(AR14:AV14),"")</f>
        <v/>
      </c>
      <c r="AV15" s="11" t="str">
        <f>IFERROR(AV14/SUM(AR14:AV14),"")</f>
        <v/>
      </c>
      <c r="AW15" s="34" t="str">
        <f>IFERROR(AW14/SUM(AR14:AV14),"")</f>
        <v/>
      </c>
      <c r="AX15" s="34" t="str">
        <f>IFERROR(AX14/SUM(AR14:AV14),"")</f>
        <v/>
      </c>
      <c r="AY15" s="273"/>
      <c r="AZ15" s="230"/>
      <c r="BA15" s="230"/>
      <c r="BB15" s="31" t="str">
        <f>IFERROR(BB14/SUM(BB14:BF14),"")</f>
        <v/>
      </c>
      <c r="BC15" s="10" t="str">
        <f>IFERROR(BC14/SUM(BB14:BF14),"")</f>
        <v/>
      </c>
      <c r="BD15" s="11" t="str">
        <f>IFERROR(BD14/SUM(BB14:BF14),"")</f>
        <v/>
      </c>
      <c r="BE15" s="11" t="str">
        <f>IFERROR(BE14/SUM(BB14:BF14),"")</f>
        <v/>
      </c>
      <c r="BF15" s="11" t="str">
        <f>IFERROR(BF14/SUM(BB14:BF14),"")</f>
        <v/>
      </c>
      <c r="BG15" s="34" t="str">
        <f>IFERROR(BG14/SUM(BB14:BF14),"")</f>
        <v/>
      </c>
      <c r="BH15" s="34" t="str">
        <f>IFERROR(BH14/SUM(BB14:BF14),"")</f>
        <v/>
      </c>
      <c r="BI15" s="273"/>
      <c r="BJ15" s="24"/>
    </row>
    <row r="16" spans="1:62" customFormat="1" ht="13.5" thickTop="1" x14ac:dyDescent="0.2">
      <c r="A16" t="s">
        <v>104</v>
      </c>
      <c r="B16" s="285" t="s">
        <v>63</v>
      </c>
      <c r="C16" s="4" t="s">
        <v>5</v>
      </c>
      <c r="D16" s="27">
        <f>SUMIFS('2a. Teacher Data (ELL)'!BF:BF,'2a. Teacher Data (ELL)'!$BD:$BD,'2b. ELL Totals'!$A16)</f>
        <v>0</v>
      </c>
      <c r="E16" s="28">
        <f>SUMIFS('2a. Teacher Data (ELL)'!BG:BG,'2a. Teacher Data (ELL)'!$BD:$BD,'2b. ELL Totals'!$A16)</f>
        <v>0</v>
      </c>
      <c r="F16" s="28">
        <f>SUMIFS('2a. Teacher Data (ELL)'!BH:BH,'2a. Teacher Data (ELL)'!$BD:$BD,'2b. ELL Totals'!$A16)</f>
        <v>0</v>
      </c>
      <c r="G16" s="28">
        <f>SUMIFS('2a. Teacher Data (ELL)'!BI:BI,'2a. Teacher Data (ELL)'!$BD:$BD,'2b. ELL Totals'!$A16)</f>
        <v>0</v>
      </c>
      <c r="H16" s="28">
        <f>SUMIFS('2a. Teacher Data (ELL)'!BJ:BJ,'2a. Teacher Data (ELL)'!$BD:$BD,'2b. ELL Totals'!$A16)</f>
        <v>0</v>
      </c>
      <c r="I16" s="7">
        <f t="shared" ref="I16" si="44">IF(AND(ISBLANK(D16),ISBLANK(E16),ISBLANK(F16),ISBLANK(G16),ISBLANK(H16)),"",SUM(F16:H16))</f>
        <v>0</v>
      </c>
      <c r="J16" s="7">
        <f t="shared" ref="J16" si="45">IF(AND(ISBLANK(D16),ISBLANK(E16),ISBLANK(F16),ISBLANK(G16),ISBLANK(H16)),"",SUM(G16:H16))</f>
        <v>0</v>
      </c>
      <c r="K16" s="272" t="str">
        <f>IFERROR(((80*F16)+(100*G16)+(150*H16))/SUM(D16:H16),"")</f>
        <v/>
      </c>
      <c r="L16" s="37">
        <f>SUMIFS('2a. Teacher Data (ELL)'!BN:BN,'2a. Teacher Data (ELL)'!$BD:$BD,'2b. ELL Totals'!$A16)</f>
        <v>0</v>
      </c>
      <c r="M16" s="28">
        <f>SUMIFS('2a. Teacher Data (ELL)'!BO:BO,'2a. Teacher Data (ELL)'!$BD:$BD,'2b. ELL Totals'!$A16)</f>
        <v>0</v>
      </c>
      <c r="N16" s="28">
        <f>SUMIFS('2a. Teacher Data (ELL)'!BP:BP,'2a. Teacher Data (ELL)'!$BD:$BD,'2b. ELL Totals'!$A16)</f>
        <v>0</v>
      </c>
      <c r="O16" s="28">
        <f>SUMIFS('2a. Teacher Data (ELL)'!BQ:BQ,'2a. Teacher Data (ELL)'!$BD:$BD,'2b. ELL Totals'!$A16)</f>
        <v>0</v>
      </c>
      <c r="P16" s="28">
        <f>SUMIFS('2a. Teacher Data (ELL)'!BR:BR,'2a. Teacher Data (ELL)'!$BD:$BD,'2b. ELL Totals'!$A16)</f>
        <v>0</v>
      </c>
      <c r="Q16" s="7">
        <f t="shared" ref="Q16" si="46">IF(AND(ISBLANK(L16),ISBLANK(M16),ISBLANK(N16),ISBLANK(O16),ISBLANK(P16)),"",SUM(N16:P16))</f>
        <v>0</v>
      </c>
      <c r="R16" s="7">
        <f t="shared" ref="R16" si="47">IF(AND(ISBLANK(L16),ISBLANK(M16),ISBLANK(N16),ISBLANK(O16),ISBLANK(P16)),"",SUM(O16:P16))</f>
        <v>0</v>
      </c>
      <c r="S16" s="272" t="str">
        <f t="shared" ref="S16" si="48">IFERROR(((80*N16)+(100*O16)+(150*P16))/SUM(L16:P16),"")</f>
        <v/>
      </c>
      <c r="T16" s="37">
        <f>SUMIFS('1a. Teacher Data (LEAP Courses)'!BV:BV,'1a. Teacher Data (LEAP Courses)'!$BD:$BD,'2b. ELL Totals'!$A16)</f>
        <v>0</v>
      </c>
      <c r="U16" s="28">
        <f>SUMIFS('1a. Teacher Data (LEAP Courses)'!BW:BW,'1a. Teacher Data (LEAP Courses)'!$BD:$BD,'2b. ELL Totals'!$A16)</f>
        <v>0</v>
      </c>
      <c r="V16" s="28">
        <f>SUMIFS('1a. Teacher Data (LEAP Courses)'!BX:BX,'1a. Teacher Data (LEAP Courses)'!$BD:$BD,'2b. ELL Totals'!$A16)</f>
        <v>0</v>
      </c>
      <c r="W16" s="28">
        <f>SUMIFS('1a. Teacher Data (LEAP Courses)'!BY:BY,'1a. Teacher Data (LEAP Courses)'!$BD:$BD,'2b. ELL Totals'!$A16)</f>
        <v>0</v>
      </c>
      <c r="X16" s="28">
        <f>SUMIFS('1a. Teacher Data (LEAP Courses)'!BZ:BZ,'1a. Teacher Data (LEAP Courses)'!$BD:$BD,'2b. ELL Totals'!$A16)</f>
        <v>0</v>
      </c>
      <c r="Y16" s="7">
        <f>IF(AND(ISBLANK(T16),ISBLANK(U16),ISBLANK(V16),ISBLANK(W16),ISBLANK(X16)),"",SUM(V16:X16))</f>
        <v>0</v>
      </c>
      <c r="Z16" s="7">
        <f>IF(AND(ISBLANK(T16),ISBLANK(U16),ISBLANK(V16),ISBLANK(W16),ISBLANK(X16)),"",SUM(W16:X16))</f>
        <v>0</v>
      </c>
      <c r="AA16" s="272" t="str">
        <f>IFERROR(((80*V16)+(100*W16)+(150*X16))/SUM(T16:X16),"")</f>
        <v/>
      </c>
      <c r="AB16" s="37">
        <f>SUMIFS('1a. Teacher Data (LEAP Courses)'!CD:CD,'1a. Teacher Data (LEAP Courses)'!$BD:$BD,'2b. ELL Totals'!$A16)</f>
        <v>0</v>
      </c>
      <c r="AC16" s="28">
        <f>SUMIFS('1a. Teacher Data (LEAP Courses)'!CE:CE,'1a. Teacher Data (LEAP Courses)'!$BD:$BD,'2b. ELL Totals'!$A16)</f>
        <v>0</v>
      </c>
      <c r="AD16" s="28">
        <f>SUMIFS('1a. Teacher Data (LEAP Courses)'!CF:CF,'1a. Teacher Data (LEAP Courses)'!$BD:$BD,'2b. ELL Totals'!$A16)</f>
        <v>0</v>
      </c>
      <c r="AE16" s="28">
        <f>SUMIFS('1a. Teacher Data (LEAP Courses)'!CG:CG,'1a. Teacher Data (LEAP Courses)'!$BD:$BD,'2b. ELL Totals'!$A16)</f>
        <v>0</v>
      </c>
      <c r="AF16" s="28">
        <f>SUMIFS('1a. Teacher Data (LEAP Courses)'!CH:CH,'1a. Teacher Data (LEAP Courses)'!$BD:$BD,'2b. ELL Totals'!$A16)</f>
        <v>0</v>
      </c>
      <c r="AG16" s="7">
        <f>IF(AND(ISBLANK(AB16),ISBLANK(AC16),ISBLANK(AD16),ISBLANK(AE16),ISBLANK(AF16)),"",SUM(AD16:AF16))</f>
        <v>0</v>
      </c>
      <c r="AH16" s="7">
        <f>IF(AND(ISBLANK(AB16),ISBLANK(AC16),ISBLANK(AD16),ISBLANK(AE16),ISBLANK(AF16)),"",SUM(AE16:AF16))</f>
        <v>0</v>
      </c>
      <c r="AI16" s="272" t="str">
        <f>IFERROR(((80*AD16)+(100*AE16)+(150*AF16))/SUM(AB16:AF16),"")</f>
        <v/>
      </c>
      <c r="AJ16" s="37"/>
      <c r="AK16" s="28"/>
      <c r="AL16" s="28"/>
      <c r="AM16" s="28"/>
      <c r="AN16" s="28"/>
      <c r="AO16" s="7" t="str">
        <f>IF(AND(ISBLANK(AJ16),ISBLANK(AK16),ISBLANK(AL16),ISBLANK(AM16),ISBLANK(AN16)),"",SUM(AL16:AN16))</f>
        <v/>
      </c>
      <c r="AP16" s="7" t="str">
        <f>IF(AND(ISBLANK(AJ16),ISBLANK(AK16),ISBLANK(AL16),ISBLANK(AM16),ISBLANK(AN16)),"",SUM(AM16:AN16))</f>
        <v/>
      </c>
      <c r="AQ16" s="272" t="str">
        <f>IFERROR(((80*AL16)+(100*AM16)+(150*AN16))/SUM(AJ16:AN16),"")</f>
        <v/>
      </c>
      <c r="AR16" s="37"/>
      <c r="AS16" s="28"/>
      <c r="AT16" s="28"/>
      <c r="AU16" s="28"/>
      <c r="AV16" s="28"/>
      <c r="AW16" s="7" t="str">
        <f>IF(AND(ISBLANK(AR16),ISBLANK(AS16),ISBLANK(AT16),ISBLANK(AU16),ISBLANK(AV16)),"",SUM(AT16:AV16))</f>
        <v/>
      </c>
      <c r="AX16" s="7" t="str">
        <f>IF(AND(ISBLANK(AR16),ISBLANK(AS16),ISBLANK(AT16),ISBLANK(AU16),ISBLANK(AV16)),"",SUM(AU16:AV16))</f>
        <v/>
      </c>
      <c r="AY16" s="272" t="str">
        <f>IFERROR(((80*AT16)+(100*AU16)+(150*AV16))/SUM(AR16:AV16),"")</f>
        <v/>
      </c>
      <c r="AZ16" s="229" t="str">
        <f t="shared" ref="AZ16" si="49">IFERROR(AVERAGE(S16,AA16,AI16),"")</f>
        <v/>
      </c>
      <c r="BA16" s="229" t="str">
        <f t="shared" ref="BA16" si="50">IF(OR(K16="",AZ16=""),"",AZ16-K16)</f>
        <v/>
      </c>
      <c r="BB16" s="37">
        <f>SUMIFS('1a. Teacher Data (LEAP Courses)'!CL:CL,'1a. Teacher Data (LEAP Courses)'!$BD:$BD,'2b. ELL Totals'!$A16)</f>
        <v>0</v>
      </c>
      <c r="BC16" s="37">
        <f>SUMIFS('1a. Teacher Data (LEAP Courses)'!CM:CM,'1a. Teacher Data (LEAP Courses)'!$BD:$BD,'2b. ELL Totals'!$A16)</f>
        <v>0</v>
      </c>
      <c r="BD16" s="37">
        <f>SUMIFS('1a. Teacher Data (LEAP Courses)'!CN:CN,'1a. Teacher Data (LEAP Courses)'!$BD:$BD,'2b. ELL Totals'!$A16)</f>
        <v>0</v>
      </c>
      <c r="BE16" s="37">
        <f>SUMIFS('1a. Teacher Data (LEAP Courses)'!CO:CO,'1a. Teacher Data (LEAP Courses)'!$BD:$BD,'2b. ELL Totals'!$A16)</f>
        <v>0</v>
      </c>
      <c r="BF16" s="37">
        <f>SUMIFS('1a. Teacher Data (LEAP Courses)'!CP:CP,'1a. Teacher Data (LEAP Courses)'!$BD:$BD,'2b. ELL Totals'!$A16)</f>
        <v>0</v>
      </c>
      <c r="BG16" s="7">
        <f>IF(AND(ISBLANK(BB16),ISBLANK(BC16),ISBLANK(BD16),ISBLANK(BE16),ISBLANK(BF16)),"",SUM(BD16:BF16))</f>
        <v>0</v>
      </c>
      <c r="BH16" s="7">
        <f>IF(AND(ISBLANK(BB16),ISBLANK(BC16),ISBLANK(BD16),ISBLANK(BE16),ISBLANK(BF16)),"",SUM(BE16:BF16))</f>
        <v>0</v>
      </c>
      <c r="BI16" s="272" t="str">
        <f>IFERROR(((80*BD16)+(100*BE16)+(150*BF16))/SUM(BB16:BF16),"")</f>
        <v/>
      </c>
      <c r="BJ16" s="24"/>
    </row>
    <row r="17" spans="1:62" customFormat="1" ht="13.5" thickBot="1" x14ac:dyDescent="0.25">
      <c r="B17" s="275"/>
      <c r="C17" s="8" t="s">
        <v>6</v>
      </c>
      <c r="D17" s="9" t="str">
        <f t="shared" ref="D17" si="51">IFERROR(D16/SUM(D16:H16),"")</f>
        <v/>
      </c>
      <c r="E17" s="10" t="str">
        <f t="shared" ref="E17" si="52">IFERROR(E16/SUM(D16:H16),"")</f>
        <v/>
      </c>
      <c r="F17" s="11" t="str">
        <f t="shared" ref="F17" si="53">IFERROR(F16/SUM(D16:H16),"")</f>
        <v/>
      </c>
      <c r="G17" s="11" t="str">
        <f t="shared" ref="G17" si="54">IFERROR(G16/SUM(D16:H16),"")</f>
        <v/>
      </c>
      <c r="H17" s="11" t="str">
        <f t="shared" ref="H17" si="55">IFERROR(H16/SUM(D16:H16),"")</f>
        <v/>
      </c>
      <c r="I17" s="34" t="str">
        <f t="shared" ref="I17" si="56">IFERROR(I16/SUM(D16:H16),"")</f>
        <v/>
      </c>
      <c r="J17" s="34" t="str">
        <f t="shared" ref="J17" si="57">IFERROR(J16/SUM(D16:H16),"")</f>
        <v/>
      </c>
      <c r="K17" s="273"/>
      <c r="L17" s="31" t="str">
        <f t="shared" ref="L17" si="58">IFERROR(L16/SUM(L16:P16),"")</f>
        <v/>
      </c>
      <c r="M17" s="10" t="str">
        <f t="shared" ref="M17" si="59">IFERROR(M16/SUM(L16:P16),"")</f>
        <v/>
      </c>
      <c r="N17" s="11" t="str">
        <f t="shared" ref="N17" si="60">IFERROR(N16/SUM(L16:P16),"")</f>
        <v/>
      </c>
      <c r="O17" s="11" t="str">
        <f t="shared" ref="O17" si="61">IFERROR(O16/SUM(L16:P16),"")</f>
        <v/>
      </c>
      <c r="P17" s="11" t="str">
        <f t="shared" ref="P17" si="62">IFERROR(P16/SUM(L16:P16),"")</f>
        <v/>
      </c>
      <c r="Q17" s="34" t="str">
        <f t="shared" ref="Q17" si="63">IFERROR(Q16/SUM(L16:P16),"")</f>
        <v/>
      </c>
      <c r="R17" s="34" t="str">
        <f t="shared" ref="R17" si="64">IFERROR(R16/SUM(L16:P16),"")</f>
        <v/>
      </c>
      <c r="S17" s="273"/>
      <c r="T17" s="31" t="str">
        <f>IFERROR(T16/SUM(T16:X16),"")</f>
        <v/>
      </c>
      <c r="U17" s="10" t="str">
        <f>IFERROR(U16/SUM(T16:X16),"")</f>
        <v/>
      </c>
      <c r="V17" s="11" t="str">
        <f>IFERROR(V16/SUM(T16:X16),"")</f>
        <v/>
      </c>
      <c r="W17" s="11" t="str">
        <f>IFERROR(W16/SUM(T16:X16),"")</f>
        <v/>
      </c>
      <c r="X17" s="11" t="str">
        <f>IFERROR(X16/SUM(T16:X16),"")</f>
        <v/>
      </c>
      <c r="Y17" s="34" t="str">
        <f>IFERROR(Y16/SUM(T16:X16),"")</f>
        <v/>
      </c>
      <c r="Z17" s="34" t="str">
        <f>IFERROR(Z16/SUM(T16:X16),"")</f>
        <v/>
      </c>
      <c r="AA17" s="273"/>
      <c r="AB17" s="31" t="str">
        <f>IFERROR(AB16/SUM(AB16:AF16),"")</f>
        <v/>
      </c>
      <c r="AC17" s="10" t="str">
        <f>IFERROR(AC16/SUM(AB16:AF16),"")</f>
        <v/>
      </c>
      <c r="AD17" s="11" t="str">
        <f>IFERROR(AD16/SUM(AB16:AF16),"")</f>
        <v/>
      </c>
      <c r="AE17" s="11" t="str">
        <f>IFERROR(AE16/SUM(AB16:AF16),"")</f>
        <v/>
      </c>
      <c r="AF17" s="11" t="str">
        <f>IFERROR(AF16/SUM(AB16:AF16),"")</f>
        <v/>
      </c>
      <c r="AG17" s="34" t="str">
        <f>IFERROR(AG16/SUM(AB16:AF16),"")</f>
        <v/>
      </c>
      <c r="AH17" s="34" t="str">
        <f>IFERROR(AH16/SUM(AB16:AF16),"")</f>
        <v/>
      </c>
      <c r="AI17" s="273"/>
      <c r="AJ17" s="31" t="str">
        <f>IFERROR(AJ16/SUM(AJ16:AN16),"")</f>
        <v/>
      </c>
      <c r="AK17" s="10" t="str">
        <f>IFERROR(AK16/SUM(AJ16:AN16),"")</f>
        <v/>
      </c>
      <c r="AL17" s="11" t="str">
        <f>IFERROR(AL16/SUM(AJ16:AN16),"")</f>
        <v/>
      </c>
      <c r="AM17" s="11" t="str">
        <f>IFERROR(AM16/SUM(AJ16:AN16),"")</f>
        <v/>
      </c>
      <c r="AN17" s="11" t="str">
        <f>IFERROR(AN16/SUM(AJ16:AN16),"")</f>
        <v/>
      </c>
      <c r="AO17" s="34" t="str">
        <f>IFERROR(AO16/SUM(AJ16:AN16),"")</f>
        <v/>
      </c>
      <c r="AP17" s="34" t="str">
        <f>IFERROR(AP16/SUM(AJ16:AN16),"")</f>
        <v/>
      </c>
      <c r="AQ17" s="273"/>
      <c r="AR17" s="31" t="str">
        <f>IFERROR(AR16/SUM(AR16:AV16),"")</f>
        <v/>
      </c>
      <c r="AS17" s="10" t="str">
        <f>IFERROR(AS16/SUM(AR16:AV16),"")</f>
        <v/>
      </c>
      <c r="AT17" s="11" t="str">
        <f>IFERROR(AT16/SUM(AR16:AV16),"")</f>
        <v/>
      </c>
      <c r="AU17" s="11" t="str">
        <f>IFERROR(AU16/SUM(AR16:AV16),"")</f>
        <v/>
      </c>
      <c r="AV17" s="11" t="str">
        <f>IFERROR(AV16/SUM(AR16:AV16),"")</f>
        <v/>
      </c>
      <c r="AW17" s="34" t="str">
        <f>IFERROR(AW16/SUM(AR16:AV16),"")</f>
        <v/>
      </c>
      <c r="AX17" s="34" t="str">
        <f>IFERROR(AX16/SUM(AR16:AV16),"")</f>
        <v/>
      </c>
      <c r="AY17" s="273"/>
      <c r="AZ17" s="230"/>
      <c r="BA17" s="230"/>
      <c r="BB17" s="31" t="str">
        <f>IFERROR(BB16/SUM(BB16:BF16),"")</f>
        <v/>
      </c>
      <c r="BC17" s="10" t="str">
        <f>IFERROR(BC16/SUM(BB16:BF16),"")</f>
        <v/>
      </c>
      <c r="BD17" s="11" t="str">
        <f>IFERROR(BD16/SUM(BB16:BF16),"")</f>
        <v/>
      </c>
      <c r="BE17" s="11" t="str">
        <f>IFERROR(BE16/SUM(BB16:BF16),"")</f>
        <v/>
      </c>
      <c r="BF17" s="11" t="str">
        <f>IFERROR(BF16/SUM(BB16:BF16),"")</f>
        <v/>
      </c>
      <c r="BG17" s="34" t="str">
        <f>IFERROR(BG16/SUM(BB16:BF16),"")</f>
        <v/>
      </c>
      <c r="BH17" s="34" t="str">
        <f>IFERROR(BH16/SUM(BB16:BF16),"")</f>
        <v/>
      </c>
      <c r="BI17" s="273"/>
      <c r="BJ17" s="24"/>
    </row>
    <row r="18" spans="1:62" customFormat="1" ht="13.5" thickTop="1" x14ac:dyDescent="0.2">
      <c r="A18" t="s">
        <v>105</v>
      </c>
      <c r="B18" s="285" t="s">
        <v>64</v>
      </c>
      <c r="C18" s="4" t="s">
        <v>5</v>
      </c>
      <c r="D18" s="27">
        <f>SUMIFS('2a. Teacher Data (ELL)'!BF:BF,'2a. Teacher Data (ELL)'!$BD:$BD,'2b. ELL Totals'!$A18)</f>
        <v>0</v>
      </c>
      <c r="E18" s="28">
        <f>SUMIFS('2a. Teacher Data (ELL)'!BG:BG,'2a. Teacher Data (ELL)'!$BD:$BD,'2b. ELL Totals'!$A18)</f>
        <v>0</v>
      </c>
      <c r="F18" s="28">
        <f>SUMIFS('2a. Teacher Data (ELL)'!BH:BH,'2a. Teacher Data (ELL)'!$BD:$BD,'2b. ELL Totals'!$A18)</f>
        <v>0</v>
      </c>
      <c r="G18" s="28">
        <f>SUMIFS('2a. Teacher Data (ELL)'!BI:BI,'2a. Teacher Data (ELL)'!$BD:$BD,'2b. ELL Totals'!$A18)</f>
        <v>0</v>
      </c>
      <c r="H18" s="28">
        <f>SUMIFS('2a. Teacher Data (ELL)'!BJ:BJ,'2a. Teacher Data (ELL)'!$BD:$BD,'2b. ELL Totals'!$A18)</f>
        <v>0</v>
      </c>
      <c r="I18" s="7">
        <f t="shared" ref="I18" si="65">IF(AND(ISBLANK(D18),ISBLANK(E18),ISBLANK(F18),ISBLANK(G18),ISBLANK(H18)),"",SUM(F18:H18))</f>
        <v>0</v>
      </c>
      <c r="J18" s="7">
        <f t="shared" ref="J18" si="66">IF(AND(ISBLANK(D18),ISBLANK(E18),ISBLANK(F18),ISBLANK(G18),ISBLANK(H18)),"",SUM(G18:H18))</f>
        <v>0</v>
      </c>
      <c r="K18" s="272" t="str">
        <f>IFERROR(((80*F18)+(100*G18)+(150*H18))/SUM(D18:H18),"")</f>
        <v/>
      </c>
      <c r="L18" s="37">
        <f>SUMIFS('2a. Teacher Data (ELL)'!BN:BN,'2a. Teacher Data (ELL)'!$BD:$BD,'2b. ELL Totals'!$A18)</f>
        <v>0</v>
      </c>
      <c r="M18" s="28">
        <f>SUMIFS('2a. Teacher Data (ELL)'!BO:BO,'2a. Teacher Data (ELL)'!$BD:$BD,'2b. ELL Totals'!$A18)</f>
        <v>0</v>
      </c>
      <c r="N18" s="28">
        <f>SUMIFS('2a. Teacher Data (ELL)'!BP:BP,'2a. Teacher Data (ELL)'!$BD:$BD,'2b. ELL Totals'!$A18)</f>
        <v>0</v>
      </c>
      <c r="O18" s="28">
        <f>SUMIFS('2a. Teacher Data (ELL)'!BQ:BQ,'2a. Teacher Data (ELL)'!$BD:$BD,'2b. ELL Totals'!$A18)</f>
        <v>0</v>
      </c>
      <c r="P18" s="28">
        <f>SUMIFS('2a. Teacher Data (ELL)'!BR:BR,'2a. Teacher Data (ELL)'!$BD:$BD,'2b. ELL Totals'!$A18)</f>
        <v>0</v>
      </c>
      <c r="Q18" s="7">
        <f t="shared" ref="Q18" si="67">IF(AND(ISBLANK(L18),ISBLANK(M18),ISBLANK(N18),ISBLANK(O18),ISBLANK(P18)),"",SUM(N18:P18))</f>
        <v>0</v>
      </c>
      <c r="R18" s="7">
        <f t="shared" ref="R18" si="68">IF(AND(ISBLANK(L18),ISBLANK(M18),ISBLANK(N18),ISBLANK(O18),ISBLANK(P18)),"",SUM(O18:P18))</f>
        <v>0</v>
      </c>
      <c r="S18" s="272" t="str">
        <f t="shared" ref="S18" si="69">IFERROR(((80*N18)+(100*O18)+(150*P18))/SUM(L18:P18),"")</f>
        <v/>
      </c>
      <c r="T18" s="37">
        <f>SUMIFS('1a. Teacher Data (LEAP Courses)'!BV:BV,'1a. Teacher Data (LEAP Courses)'!$BD:$BD,'2b. ELL Totals'!$A18)</f>
        <v>0</v>
      </c>
      <c r="U18" s="28">
        <f>SUMIFS('1a. Teacher Data (LEAP Courses)'!BW:BW,'1a. Teacher Data (LEAP Courses)'!$BD:$BD,'2b. ELL Totals'!$A18)</f>
        <v>0</v>
      </c>
      <c r="V18" s="28">
        <f>SUMIFS('1a. Teacher Data (LEAP Courses)'!BX:BX,'1a. Teacher Data (LEAP Courses)'!$BD:$BD,'2b. ELL Totals'!$A18)</f>
        <v>0</v>
      </c>
      <c r="W18" s="28">
        <f>SUMIFS('1a. Teacher Data (LEAP Courses)'!BY:BY,'1a. Teacher Data (LEAP Courses)'!$BD:$BD,'2b. ELL Totals'!$A18)</f>
        <v>0</v>
      </c>
      <c r="X18" s="28">
        <f>SUMIFS('1a. Teacher Data (LEAP Courses)'!BZ:BZ,'1a. Teacher Data (LEAP Courses)'!$BD:$BD,'2b. ELL Totals'!$A18)</f>
        <v>0</v>
      </c>
      <c r="Y18" s="7">
        <f>IF(AND(ISBLANK(T18),ISBLANK(U18),ISBLANK(V18),ISBLANK(W18),ISBLANK(X18)),"",SUM(V18:X18))</f>
        <v>0</v>
      </c>
      <c r="Z18" s="7">
        <f>IF(AND(ISBLANK(T18),ISBLANK(U18),ISBLANK(V18),ISBLANK(W18),ISBLANK(X18)),"",SUM(W18:X18))</f>
        <v>0</v>
      </c>
      <c r="AA18" s="272" t="str">
        <f>IFERROR(((80*V18)+(100*W18)+(150*X18))/SUM(T18:X18),"")</f>
        <v/>
      </c>
      <c r="AB18" s="37">
        <f>SUMIFS('1a. Teacher Data (LEAP Courses)'!CD:CD,'1a. Teacher Data (LEAP Courses)'!$BD:$BD,'2b. ELL Totals'!$A18)</f>
        <v>0</v>
      </c>
      <c r="AC18" s="28">
        <f>SUMIFS('1a. Teacher Data (LEAP Courses)'!CE:CE,'1a. Teacher Data (LEAP Courses)'!$BD:$BD,'2b. ELL Totals'!$A18)</f>
        <v>0</v>
      </c>
      <c r="AD18" s="28">
        <f>SUMIFS('1a. Teacher Data (LEAP Courses)'!CF:CF,'1a. Teacher Data (LEAP Courses)'!$BD:$BD,'2b. ELL Totals'!$A18)</f>
        <v>0</v>
      </c>
      <c r="AE18" s="28">
        <f>SUMIFS('1a. Teacher Data (LEAP Courses)'!CG:CG,'1a. Teacher Data (LEAP Courses)'!$BD:$BD,'2b. ELL Totals'!$A18)</f>
        <v>0</v>
      </c>
      <c r="AF18" s="28">
        <f>SUMIFS('1a. Teacher Data (LEAP Courses)'!CH:CH,'1a. Teacher Data (LEAP Courses)'!$BD:$BD,'2b. ELL Totals'!$A18)</f>
        <v>0</v>
      </c>
      <c r="AG18" s="7">
        <f>IF(AND(ISBLANK(AB18),ISBLANK(AC18),ISBLANK(AD18),ISBLANK(AE18),ISBLANK(AF18)),"",SUM(AD18:AF18))</f>
        <v>0</v>
      </c>
      <c r="AH18" s="7">
        <f>IF(AND(ISBLANK(AB18),ISBLANK(AC18),ISBLANK(AD18),ISBLANK(AE18),ISBLANK(AF18)),"",SUM(AE18:AF18))</f>
        <v>0</v>
      </c>
      <c r="AI18" s="272" t="str">
        <f>IFERROR(((80*AD18)+(100*AE18)+(150*AF18))/SUM(AB18:AF18),"")</f>
        <v/>
      </c>
      <c r="AJ18" s="37"/>
      <c r="AK18" s="28"/>
      <c r="AL18" s="28"/>
      <c r="AM18" s="28"/>
      <c r="AN18" s="28"/>
      <c r="AO18" s="7" t="str">
        <f>IF(AND(ISBLANK(AJ18),ISBLANK(AK18),ISBLANK(AL18),ISBLANK(AM18),ISBLANK(AN18)),"",SUM(AL18:AN18))</f>
        <v/>
      </c>
      <c r="AP18" s="7" t="str">
        <f>IF(AND(ISBLANK(AJ18),ISBLANK(AK18),ISBLANK(AL18),ISBLANK(AM18),ISBLANK(AN18)),"",SUM(AM18:AN18))</f>
        <v/>
      </c>
      <c r="AQ18" s="272" t="str">
        <f>IFERROR(((80*AL18)+(100*AM18)+(150*AN18))/SUM(AJ18:AN18),"")</f>
        <v/>
      </c>
      <c r="AR18" s="37"/>
      <c r="AS18" s="28"/>
      <c r="AT18" s="28"/>
      <c r="AU18" s="28"/>
      <c r="AV18" s="28"/>
      <c r="AW18" s="7" t="str">
        <f>IF(AND(ISBLANK(AR18),ISBLANK(AS18),ISBLANK(AT18),ISBLANK(AU18),ISBLANK(AV18)),"",SUM(AT18:AV18))</f>
        <v/>
      </c>
      <c r="AX18" s="7" t="str">
        <f>IF(AND(ISBLANK(AR18),ISBLANK(AS18),ISBLANK(AT18),ISBLANK(AU18),ISBLANK(AV18)),"",SUM(AU18:AV18))</f>
        <v/>
      </c>
      <c r="AY18" s="272" t="str">
        <f>IFERROR(((80*AT18)+(100*AU18)+(150*AV18))/SUM(AR18:AV18),"")</f>
        <v/>
      </c>
      <c r="AZ18" s="229" t="str">
        <f t="shared" ref="AZ18" si="70">IFERROR(AVERAGE(S18,AA18,AI18),"")</f>
        <v/>
      </c>
      <c r="BA18" s="229" t="str">
        <f t="shared" ref="BA18" si="71">IF(OR(K18="",AZ18=""),"",AZ18-K18)</f>
        <v/>
      </c>
      <c r="BB18" s="37">
        <f>SUMIFS('1a. Teacher Data (LEAP Courses)'!CL:CL,'1a. Teacher Data (LEAP Courses)'!$BD:$BD,'2b. ELL Totals'!$A18)</f>
        <v>0</v>
      </c>
      <c r="BC18" s="37">
        <f>SUMIFS('1a. Teacher Data (LEAP Courses)'!CM:CM,'1a. Teacher Data (LEAP Courses)'!$BD:$BD,'2b. ELL Totals'!$A18)</f>
        <v>0</v>
      </c>
      <c r="BD18" s="37">
        <f>SUMIFS('1a. Teacher Data (LEAP Courses)'!CN:CN,'1a. Teacher Data (LEAP Courses)'!$BD:$BD,'2b. ELL Totals'!$A18)</f>
        <v>0</v>
      </c>
      <c r="BE18" s="37">
        <f>SUMIFS('1a. Teacher Data (LEAP Courses)'!CO:CO,'1a. Teacher Data (LEAP Courses)'!$BD:$BD,'2b. ELL Totals'!$A18)</f>
        <v>0</v>
      </c>
      <c r="BF18" s="37">
        <f>SUMIFS('1a. Teacher Data (LEAP Courses)'!CP:CP,'1a. Teacher Data (LEAP Courses)'!$BD:$BD,'2b. ELL Totals'!$A18)</f>
        <v>0</v>
      </c>
      <c r="BG18" s="7">
        <f>IF(AND(ISBLANK(BB18),ISBLANK(BC18),ISBLANK(BD18),ISBLANK(BE18),ISBLANK(BF18)),"",SUM(BD18:BF18))</f>
        <v>0</v>
      </c>
      <c r="BH18" s="7">
        <f>IF(AND(ISBLANK(BB18),ISBLANK(BC18),ISBLANK(BD18),ISBLANK(BE18),ISBLANK(BF18)),"",SUM(BE18:BF18))</f>
        <v>0</v>
      </c>
      <c r="BI18" s="272" t="str">
        <f>IFERROR(((80*BD18)+(100*BE18)+(150*BF18))/SUM(BB18:BF18),"")</f>
        <v/>
      </c>
      <c r="BJ18" s="24"/>
    </row>
    <row r="19" spans="1:62" customFormat="1" ht="13.5" thickBot="1" x14ac:dyDescent="0.25">
      <c r="B19" s="275"/>
      <c r="C19" s="8" t="s">
        <v>6</v>
      </c>
      <c r="D19" s="9" t="str">
        <f t="shared" ref="D19" si="72">IFERROR(D18/SUM(D18:H18),"")</f>
        <v/>
      </c>
      <c r="E19" s="10" t="str">
        <f t="shared" ref="E19" si="73">IFERROR(E18/SUM(D18:H18),"")</f>
        <v/>
      </c>
      <c r="F19" s="11" t="str">
        <f t="shared" ref="F19" si="74">IFERROR(F18/SUM(D18:H18),"")</f>
        <v/>
      </c>
      <c r="G19" s="11" t="str">
        <f t="shared" ref="G19" si="75">IFERROR(G18/SUM(D18:H18),"")</f>
        <v/>
      </c>
      <c r="H19" s="11" t="str">
        <f t="shared" ref="H19" si="76">IFERROR(H18/SUM(D18:H18),"")</f>
        <v/>
      </c>
      <c r="I19" s="34" t="str">
        <f t="shared" ref="I19" si="77">IFERROR(I18/SUM(D18:H18),"")</f>
        <v/>
      </c>
      <c r="J19" s="34" t="str">
        <f t="shared" ref="J19" si="78">IFERROR(J18/SUM(D18:H18),"")</f>
        <v/>
      </c>
      <c r="K19" s="273"/>
      <c r="L19" s="31" t="str">
        <f t="shared" ref="L19" si="79">IFERROR(L18/SUM(L18:P18),"")</f>
        <v/>
      </c>
      <c r="M19" s="10" t="str">
        <f t="shared" ref="M19" si="80">IFERROR(M18/SUM(L18:P18),"")</f>
        <v/>
      </c>
      <c r="N19" s="11" t="str">
        <f t="shared" ref="N19" si="81">IFERROR(N18/SUM(L18:P18),"")</f>
        <v/>
      </c>
      <c r="O19" s="11" t="str">
        <f t="shared" ref="O19" si="82">IFERROR(O18/SUM(L18:P18),"")</f>
        <v/>
      </c>
      <c r="P19" s="11" t="str">
        <f t="shared" ref="P19" si="83">IFERROR(P18/SUM(L18:P18),"")</f>
        <v/>
      </c>
      <c r="Q19" s="34" t="str">
        <f t="shared" ref="Q19" si="84">IFERROR(Q18/SUM(L18:P18),"")</f>
        <v/>
      </c>
      <c r="R19" s="34" t="str">
        <f t="shared" ref="R19" si="85">IFERROR(R18/SUM(L18:P18),"")</f>
        <v/>
      </c>
      <c r="S19" s="273"/>
      <c r="T19" s="31" t="str">
        <f>IFERROR(T18/SUM(T18:X18),"")</f>
        <v/>
      </c>
      <c r="U19" s="10" t="str">
        <f>IFERROR(U18/SUM(T18:X18),"")</f>
        <v/>
      </c>
      <c r="V19" s="11" t="str">
        <f>IFERROR(V18/SUM(T18:X18),"")</f>
        <v/>
      </c>
      <c r="W19" s="11" t="str">
        <f>IFERROR(W18/SUM(T18:X18),"")</f>
        <v/>
      </c>
      <c r="X19" s="11" t="str">
        <f>IFERROR(X18/SUM(T18:X18),"")</f>
        <v/>
      </c>
      <c r="Y19" s="34" t="str">
        <f>IFERROR(Y18/SUM(T18:X18),"")</f>
        <v/>
      </c>
      <c r="Z19" s="34" t="str">
        <f>IFERROR(Z18/SUM(T18:X18),"")</f>
        <v/>
      </c>
      <c r="AA19" s="273"/>
      <c r="AB19" s="31" t="str">
        <f>IFERROR(AB18/SUM(AB18:AF18),"")</f>
        <v/>
      </c>
      <c r="AC19" s="10" t="str">
        <f>IFERROR(AC18/SUM(AB18:AF18),"")</f>
        <v/>
      </c>
      <c r="AD19" s="11" t="str">
        <f>IFERROR(AD18/SUM(AB18:AF18),"")</f>
        <v/>
      </c>
      <c r="AE19" s="11" t="str">
        <f>IFERROR(AE18/SUM(AB18:AF18),"")</f>
        <v/>
      </c>
      <c r="AF19" s="11" t="str">
        <f>IFERROR(AF18/SUM(AB18:AF18),"")</f>
        <v/>
      </c>
      <c r="AG19" s="34" t="str">
        <f>IFERROR(AG18/SUM(AB18:AF18),"")</f>
        <v/>
      </c>
      <c r="AH19" s="34" t="str">
        <f>IFERROR(AH18/SUM(AB18:AF18),"")</f>
        <v/>
      </c>
      <c r="AI19" s="273"/>
      <c r="AJ19" s="31" t="str">
        <f>IFERROR(AJ18/SUM(AJ18:AN18),"")</f>
        <v/>
      </c>
      <c r="AK19" s="10" t="str">
        <f>IFERROR(AK18/SUM(AJ18:AN18),"")</f>
        <v/>
      </c>
      <c r="AL19" s="11" t="str">
        <f>IFERROR(AL18/SUM(AJ18:AN18),"")</f>
        <v/>
      </c>
      <c r="AM19" s="11" t="str">
        <f>IFERROR(AM18/SUM(AJ18:AN18),"")</f>
        <v/>
      </c>
      <c r="AN19" s="11" t="str">
        <f>IFERROR(AN18/SUM(AJ18:AN18),"")</f>
        <v/>
      </c>
      <c r="AO19" s="34" t="str">
        <f>IFERROR(AO18/SUM(AJ18:AN18),"")</f>
        <v/>
      </c>
      <c r="AP19" s="34" t="str">
        <f>IFERROR(AP18/SUM(AJ18:AN18),"")</f>
        <v/>
      </c>
      <c r="AQ19" s="273"/>
      <c r="AR19" s="31" t="str">
        <f>IFERROR(AR18/SUM(AR18:AV18),"")</f>
        <v/>
      </c>
      <c r="AS19" s="10" t="str">
        <f>IFERROR(AS18/SUM(AR18:AV18),"")</f>
        <v/>
      </c>
      <c r="AT19" s="11" t="str">
        <f>IFERROR(AT18/SUM(AR18:AV18),"")</f>
        <v/>
      </c>
      <c r="AU19" s="11" t="str">
        <f>IFERROR(AU18/SUM(AR18:AV18),"")</f>
        <v/>
      </c>
      <c r="AV19" s="11" t="str">
        <f>IFERROR(AV18/SUM(AR18:AV18),"")</f>
        <v/>
      </c>
      <c r="AW19" s="34" t="str">
        <f>IFERROR(AW18/SUM(AR18:AV18),"")</f>
        <v/>
      </c>
      <c r="AX19" s="34" t="str">
        <f>IFERROR(AX18/SUM(AR18:AV18),"")</f>
        <v/>
      </c>
      <c r="AY19" s="273"/>
      <c r="AZ19" s="230"/>
      <c r="BA19" s="230"/>
      <c r="BB19" s="31" t="str">
        <f>IFERROR(BB18/SUM(BB18:BF18),"")</f>
        <v/>
      </c>
      <c r="BC19" s="10" t="str">
        <f>IFERROR(BC18/SUM(BB18:BF18),"")</f>
        <v/>
      </c>
      <c r="BD19" s="11" t="str">
        <f>IFERROR(BD18/SUM(BB18:BF18),"")</f>
        <v/>
      </c>
      <c r="BE19" s="11" t="str">
        <f>IFERROR(BE18/SUM(BB18:BF18),"")</f>
        <v/>
      </c>
      <c r="BF19" s="11" t="str">
        <f>IFERROR(BF18/SUM(BB18:BF18),"")</f>
        <v/>
      </c>
      <c r="BG19" s="34" t="str">
        <f>IFERROR(BG18/SUM(BB18:BF18),"")</f>
        <v/>
      </c>
      <c r="BH19" s="34" t="str">
        <f>IFERROR(BH18/SUM(BB18:BF18),"")</f>
        <v/>
      </c>
      <c r="BI19" s="273"/>
      <c r="BJ19" s="24"/>
    </row>
    <row r="20" spans="1:62" customFormat="1" ht="13.5" thickTop="1" x14ac:dyDescent="0.2">
      <c r="A20" t="s">
        <v>106</v>
      </c>
      <c r="B20" s="285" t="s">
        <v>65</v>
      </c>
      <c r="C20" s="4" t="s">
        <v>5</v>
      </c>
      <c r="D20" s="27">
        <f>SUMIFS('2a. Teacher Data (ELL)'!BF:BF,'2a. Teacher Data (ELL)'!$BD:$BD,'2b. ELL Totals'!$A20)</f>
        <v>0</v>
      </c>
      <c r="E20" s="28">
        <f>SUMIFS('2a. Teacher Data (ELL)'!BG:BG,'2a. Teacher Data (ELL)'!$BD:$BD,'2b. ELL Totals'!$A20)</f>
        <v>0</v>
      </c>
      <c r="F20" s="28">
        <f>SUMIFS('2a. Teacher Data (ELL)'!BH:BH,'2a. Teacher Data (ELL)'!$BD:$BD,'2b. ELL Totals'!$A20)</f>
        <v>0</v>
      </c>
      <c r="G20" s="28">
        <f>SUMIFS('2a. Teacher Data (ELL)'!BI:BI,'2a. Teacher Data (ELL)'!$BD:$BD,'2b. ELL Totals'!$A20)</f>
        <v>0</v>
      </c>
      <c r="H20" s="28">
        <f>SUMIFS('2a. Teacher Data (ELL)'!BJ:BJ,'2a. Teacher Data (ELL)'!$BD:$BD,'2b. ELL Totals'!$A20)</f>
        <v>0</v>
      </c>
      <c r="I20" s="7">
        <f t="shared" ref="I20" si="86">IF(AND(ISBLANK(D20),ISBLANK(E20),ISBLANK(F20),ISBLANK(G20),ISBLANK(H20)),"",SUM(F20:H20))</f>
        <v>0</v>
      </c>
      <c r="J20" s="7">
        <f t="shared" ref="J20" si="87">IF(AND(ISBLANK(D20),ISBLANK(E20),ISBLANK(F20),ISBLANK(G20),ISBLANK(H20)),"",SUM(G20:H20))</f>
        <v>0</v>
      </c>
      <c r="K20" s="272" t="str">
        <f>IFERROR(((80*F20)+(100*G20)+(150*H20))/SUM(D20:H20),"")</f>
        <v/>
      </c>
      <c r="L20" s="37">
        <f>SUMIFS('2a. Teacher Data (ELL)'!BN:BN,'2a. Teacher Data (ELL)'!$BD:$BD,'2b. ELL Totals'!$A20)</f>
        <v>0</v>
      </c>
      <c r="M20" s="28">
        <f>SUMIFS('2a. Teacher Data (ELL)'!BO:BO,'2a. Teacher Data (ELL)'!$BD:$BD,'2b. ELL Totals'!$A20)</f>
        <v>0</v>
      </c>
      <c r="N20" s="28">
        <f>SUMIFS('2a. Teacher Data (ELL)'!BP:BP,'2a. Teacher Data (ELL)'!$BD:$BD,'2b. ELL Totals'!$A20)</f>
        <v>0</v>
      </c>
      <c r="O20" s="28">
        <f>SUMIFS('2a. Teacher Data (ELL)'!BQ:BQ,'2a. Teacher Data (ELL)'!$BD:$BD,'2b. ELL Totals'!$A20)</f>
        <v>0</v>
      </c>
      <c r="P20" s="28">
        <f>SUMIFS('2a. Teacher Data (ELL)'!BR:BR,'2a. Teacher Data (ELL)'!$BD:$BD,'2b. ELL Totals'!$A20)</f>
        <v>0</v>
      </c>
      <c r="Q20" s="7">
        <f t="shared" ref="Q20" si="88">IF(AND(ISBLANK(L20),ISBLANK(M20),ISBLANK(N20),ISBLANK(O20),ISBLANK(P20)),"",SUM(N20:P20))</f>
        <v>0</v>
      </c>
      <c r="R20" s="7">
        <f t="shared" ref="R20" si="89">IF(AND(ISBLANK(L20),ISBLANK(M20),ISBLANK(N20),ISBLANK(O20),ISBLANK(P20)),"",SUM(O20:P20))</f>
        <v>0</v>
      </c>
      <c r="S20" s="272" t="str">
        <f t="shared" ref="S20" si="90">IFERROR(((80*N20)+(100*O20)+(150*P20))/SUM(L20:P20),"")</f>
        <v/>
      </c>
      <c r="T20" s="37">
        <f>SUMIFS('1a. Teacher Data (LEAP Courses)'!BV:BV,'1a. Teacher Data (LEAP Courses)'!$BD:$BD,'2b. ELL Totals'!$A20)</f>
        <v>0</v>
      </c>
      <c r="U20" s="28">
        <f>SUMIFS('1a. Teacher Data (LEAP Courses)'!BW:BW,'1a. Teacher Data (LEAP Courses)'!$BD:$BD,'2b. ELL Totals'!$A20)</f>
        <v>0</v>
      </c>
      <c r="V20" s="28">
        <f>SUMIFS('1a. Teacher Data (LEAP Courses)'!BX:BX,'1a. Teacher Data (LEAP Courses)'!$BD:$BD,'2b. ELL Totals'!$A20)</f>
        <v>0</v>
      </c>
      <c r="W20" s="28">
        <f>SUMIFS('1a. Teacher Data (LEAP Courses)'!BY:BY,'1a. Teacher Data (LEAP Courses)'!$BD:$BD,'2b. ELL Totals'!$A20)</f>
        <v>0</v>
      </c>
      <c r="X20" s="28">
        <f>SUMIFS('1a. Teacher Data (LEAP Courses)'!BZ:BZ,'1a. Teacher Data (LEAP Courses)'!$BD:$BD,'2b. ELL Totals'!$A20)</f>
        <v>0</v>
      </c>
      <c r="Y20" s="7">
        <f>IF(AND(ISBLANK(T20),ISBLANK(U20),ISBLANK(V20),ISBLANK(W20),ISBLANK(X20)),"",SUM(V20:X20))</f>
        <v>0</v>
      </c>
      <c r="Z20" s="7">
        <f>IF(AND(ISBLANK(T20),ISBLANK(U20),ISBLANK(V20),ISBLANK(W20),ISBLANK(X20)),"",SUM(W20:X20))</f>
        <v>0</v>
      </c>
      <c r="AA20" s="272" t="str">
        <f>IFERROR(((80*V20)+(100*W20)+(150*X20))/SUM(T20:X20),"")</f>
        <v/>
      </c>
      <c r="AB20" s="37">
        <f>SUMIFS('1a. Teacher Data (LEAP Courses)'!CD:CD,'1a. Teacher Data (LEAP Courses)'!$BD:$BD,'2b. ELL Totals'!$A20)</f>
        <v>0</v>
      </c>
      <c r="AC20" s="28">
        <f>SUMIFS('1a. Teacher Data (LEAP Courses)'!CE:CE,'1a. Teacher Data (LEAP Courses)'!$BD:$BD,'2b. ELL Totals'!$A20)</f>
        <v>0</v>
      </c>
      <c r="AD20" s="28">
        <f>SUMIFS('1a. Teacher Data (LEAP Courses)'!CF:CF,'1a. Teacher Data (LEAP Courses)'!$BD:$BD,'2b. ELL Totals'!$A20)</f>
        <v>0</v>
      </c>
      <c r="AE20" s="28">
        <f>SUMIFS('1a. Teacher Data (LEAP Courses)'!CG:CG,'1a. Teacher Data (LEAP Courses)'!$BD:$BD,'2b. ELL Totals'!$A20)</f>
        <v>0</v>
      </c>
      <c r="AF20" s="28">
        <f>SUMIFS('1a. Teacher Data (LEAP Courses)'!CH:CH,'1a. Teacher Data (LEAP Courses)'!$BD:$BD,'2b. ELL Totals'!$A20)</f>
        <v>0</v>
      </c>
      <c r="AG20" s="7">
        <f>IF(AND(ISBLANK(AB20),ISBLANK(AC20),ISBLANK(AD20),ISBLANK(AE20),ISBLANK(AF20)),"",SUM(AD20:AF20))</f>
        <v>0</v>
      </c>
      <c r="AH20" s="7">
        <f>IF(AND(ISBLANK(AB20),ISBLANK(AC20),ISBLANK(AD20),ISBLANK(AE20),ISBLANK(AF20)),"",SUM(AE20:AF20))</f>
        <v>0</v>
      </c>
      <c r="AI20" s="272" t="str">
        <f>IFERROR(((80*AD20)+(100*AE20)+(150*AF20))/SUM(AB20:AF20),"")</f>
        <v/>
      </c>
      <c r="AJ20" s="37"/>
      <c r="AK20" s="28"/>
      <c r="AL20" s="28"/>
      <c r="AM20" s="28"/>
      <c r="AN20" s="28"/>
      <c r="AO20" s="7" t="str">
        <f>IF(AND(ISBLANK(AJ20),ISBLANK(AK20),ISBLANK(AL20),ISBLANK(AM20),ISBLANK(AN20)),"",SUM(AL20:AN20))</f>
        <v/>
      </c>
      <c r="AP20" s="7" t="str">
        <f>IF(AND(ISBLANK(AJ20),ISBLANK(AK20),ISBLANK(AL20),ISBLANK(AM20),ISBLANK(AN20)),"",SUM(AM20:AN20))</f>
        <v/>
      </c>
      <c r="AQ20" s="272" t="str">
        <f>IFERROR(((80*AL20)+(100*AM20)+(150*AN20))/SUM(AJ20:AN20),"")</f>
        <v/>
      </c>
      <c r="AR20" s="37"/>
      <c r="AS20" s="28"/>
      <c r="AT20" s="28"/>
      <c r="AU20" s="28"/>
      <c r="AV20" s="28"/>
      <c r="AW20" s="7" t="str">
        <f>IF(AND(ISBLANK(AR20),ISBLANK(AS20),ISBLANK(AT20),ISBLANK(AU20),ISBLANK(AV20)),"",SUM(AT20:AV20))</f>
        <v/>
      </c>
      <c r="AX20" s="7" t="str">
        <f>IF(AND(ISBLANK(AR20),ISBLANK(AS20),ISBLANK(AT20),ISBLANK(AU20),ISBLANK(AV20)),"",SUM(AU20:AV20))</f>
        <v/>
      </c>
      <c r="AY20" s="272" t="str">
        <f>IFERROR(((80*AT20)+(100*AU20)+(150*AV20))/SUM(AR20:AV20),"")</f>
        <v/>
      </c>
      <c r="AZ20" s="229" t="str">
        <f t="shared" ref="AZ20" si="91">IFERROR(AVERAGE(S20,AA20,AI20),"")</f>
        <v/>
      </c>
      <c r="BA20" s="229" t="str">
        <f t="shared" ref="BA20" si="92">IF(OR(K20="",AZ20=""),"",AZ20-K20)</f>
        <v/>
      </c>
      <c r="BB20" s="37">
        <f>SUMIFS('1a. Teacher Data (LEAP Courses)'!CL:CL,'1a. Teacher Data (LEAP Courses)'!$BD:$BD,'2b. ELL Totals'!$A20)</f>
        <v>0</v>
      </c>
      <c r="BC20" s="37">
        <f>SUMIFS('1a. Teacher Data (LEAP Courses)'!CM:CM,'1a. Teacher Data (LEAP Courses)'!$BD:$BD,'2b. ELL Totals'!$A20)</f>
        <v>0</v>
      </c>
      <c r="BD20" s="37">
        <f>SUMIFS('1a. Teacher Data (LEAP Courses)'!CN:CN,'1a. Teacher Data (LEAP Courses)'!$BD:$BD,'2b. ELL Totals'!$A20)</f>
        <v>0</v>
      </c>
      <c r="BE20" s="37">
        <f>SUMIFS('1a. Teacher Data (LEAP Courses)'!CO:CO,'1a. Teacher Data (LEAP Courses)'!$BD:$BD,'2b. ELL Totals'!$A20)</f>
        <v>0</v>
      </c>
      <c r="BF20" s="37">
        <f>SUMIFS('1a. Teacher Data (LEAP Courses)'!CP:CP,'1a. Teacher Data (LEAP Courses)'!$BD:$BD,'2b. ELL Totals'!$A20)</f>
        <v>0</v>
      </c>
      <c r="BG20" s="7">
        <f>IF(AND(ISBLANK(BB20),ISBLANK(BC20),ISBLANK(BD20),ISBLANK(BE20),ISBLANK(BF20)),"",SUM(BD20:BF20))</f>
        <v>0</v>
      </c>
      <c r="BH20" s="7">
        <f>IF(AND(ISBLANK(BB20),ISBLANK(BC20),ISBLANK(BD20),ISBLANK(BE20),ISBLANK(BF20)),"",SUM(BE20:BF20))</f>
        <v>0</v>
      </c>
      <c r="BI20" s="272" t="str">
        <f>IFERROR(((80*BD20)+(100*BE20)+(150*BF20))/SUM(BB20:BF20),"")</f>
        <v/>
      </c>
      <c r="BJ20" s="24"/>
    </row>
    <row r="21" spans="1:62" customFormat="1" ht="13.5" thickBot="1" x14ac:dyDescent="0.25">
      <c r="B21" s="275"/>
      <c r="C21" s="8" t="s">
        <v>6</v>
      </c>
      <c r="D21" s="9" t="str">
        <f t="shared" ref="D21" si="93">IFERROR(D20/SUM(D20:H20),"")</f>
        <v/>
      </c>
      <c r="E21" s="10" t="str">
        <f t="shared" ref="E21" si="94">IFERROR(E20/SUM(D20:H20),"")</f>
        <v/>
      </c>
      <c r="F21" s="11" t="str">
        <f t="shared" ref="F21" si="95">IFERROR(F20/SUM(D20:H20),"")</f>
        <v/>
      </c>
      <c r="G21" s="11" t="str">
        <f t="shared" ref="G21" si="96">IFERROR(G20/SUM(D20:H20),"")</f>
        <v/>
      </c>
      <c r="H21" s="11" t="str">
        <f t="shared" ref="H21" si="97">IFERROR(H20/SUM(D20:H20),"")</f>
        <v/>
      </c>
      <c r="I21" s="34" t="str">
        <f t="shared" ref="I21" si="98">IFERROR(I20/SUM(D20:H20),"")</f>
        <v/>
      </c>
      <c r="J21" s="34" t="str">
        <f t="shared" ref="J21" si="99">IFERROR(J20/SUM(D20:H20),"")</f>
        <v/>
      </c>
      <c r="K21" s="273"/>
      <c r="L21" s="31" t="str">
        <f t="shared" ref="L21" si="100">IFERROR(L20/SUM(L20:P20),"")</f>
        <v/>
      </c>
      <c r="M21" s="10" t="str">
        <f t="shared" ref="M21" si="101">IFERROR(M20/SUM(L20:P20),"")</f>
        <v/>
      </c>
      <c r="N21" s="11" t="str">
        <f t="shared" ref="N21" si="102">IFERROR(N20/SUM(L20:P20),"")</f>
        <v/>
      </c>
      <c r="O21" s="11" t="str">
        <f t="shared" ref="O21" si="103">IFERROR(O20/SUM(L20:P20),"")</f>
        <v/>
      </c>
      <c r="P21" s="11" t="str">
        <f t="shared" ref="P21" si="104">IFERROR(P20/SUM(L20:P20),"")</f>
        <v/>
      </c>
      <c r="Q21" s="34" t="str">
        <f t="shared" ref="Q21" si="105">IFERROR(Q20/SUM(L20:P20),"")</f>
        <v/>
      </c>
      <c r="R21" s="34" t="str">
        <f t="shared" ref="R21" si="106">IFERROR(R20/SUM(L20:P20),"")</f>
        <v/>
      </c>
      <c r="S21" s="273"/>
      <c r="T21" s="31" t="str">
        <f>IFERROR(T20/SUM(T20:X20),"")</f>
        <v/>
      </c>
      <c r="U21" s="10" t="str">
        <f>IFERROR(U20/SUM(T20:X20),"")</f>
        <v/>
      </c>
      <c r="V21" s="11" t="str">
        <f>IFERROR(V20/SUM(T20:X20),"")</f>
        <v/>
      </c>
      <c r="W21" s="11" t="str">
        <f>IFERROR(W20/SUM(T20:X20),"")</f>
        <v/>
      </c>
      <c r="X21" s="11" t="str">
        <f>IFERROR(X20/SUM(T20:X20),"")</f>
        <v/>
      </c>
      <c r="Y21" s="34" t="str">
        <f>IFERROR(Y20/SUM(T20:X20),"")</f>
        <v/>
      </c>
      <c r="Z21" s="34" t="str">
        <f>IFERROR(Z20/SUM(T20:X20),"")</f>
        <v/>
      </c>
      <c r="AA21" s="273"/>
      <c r="AB21" s="31" t="str">
        <f>IFERROR(AB20/SUM(AB20:AF20),"")</f>
        <v/>
      </c>
      <c r="AC21" s="10" t="str">
        <f>IFERROR(AC20/SUM(AB20:AF20),"")</f>
        <v/>
      </c>
      <c r="AD21" s="11" t="str">
        <f>IFERROR(AD20/SUM(AB20:AF20),"")</f>
        <v/>
      </c>
      <c r="AE21" s="11" t="str">
        <f>IFERROR(AE20/SUM(AB20:AF20),"")</f>
        <v/>
      </c>
      <c r="AF21" s="11" t="str">
        <f>IFERROR(AF20/SUM(AB20:AF20),"")</f>
        <v/>
      </c>
      <c r="AG21" s="34" t="str">
        <f>IFERROR(AG20/SUM(AB20:AF20),"")</f>
        <v/>
      </c>
      <c r="AH21" s="34" t="str">
        <f>IFERROR(AH20/SUM(AB20:AF20),"")</f>
        <v/>
      </c>
      <c r="AI21" s="273"/>
      <c r="AJ21" s="31" t="str">
        <f>IFERROR(AJ20/SUM(AJ20:AN20),"")</f>
        <v/>
      </c>
      <c r="AK21" s="10" t="str">
        <f>IFERROR(AK20/SUM(AJ20:AN20),"")</f>
        <v/>
      </c>
      <c r="AL21" s="11" t="str">
        <f>IFERROR(AL20/SUM(AJ20:AN20),"")</f>
        <v/>
      </c>
      <c r="AM21" s="11" t="str">
        <f>IFERROR(AM20/SUM(AJ20:AN20),"")</f>
        <v/>
      </c>
      <c r="AN21" s="11" t="str">
        <f>IFERROR(AN20/SUM(AJ20:AN20),"")</f>
        <v/>
      </c>
      <c r="AO21" s="34" t="str">
        <f>IFERROR(AO20/SUM(AJ20:AN20),"")</f>
        <v/>
      </c>
      <c r="AP21" s="34" t="str">
        <f>IFERROR(AP20/SUM(AJ20:AN20),"")</f>
        <v/>
      </c>
      <c r="AQ21" s="273"/>
      <c r="AR21" s="31" t="str">
        <f>IFERROR(AR20/SUM(AR20:AV20),"")</f>
        <v/>
      </c>
      <c r="AS21" s="10" t="str">
        <f>IFERROR(AS20/SUM(AR20:AV20),"")</f>
        <v/>
      </c>
      <c r="AT21" s="11" t="str">
        <f>IFERROR(AT20/SUM(AR20:AV20),"")</f>
        <v/>
      </c>
      <c r="AU21" s="11" t="str">
        <f>IFERROR(AU20/SUM(AR20:AV20),"")</f>
        <v/>
      </c>
      <c r="AV21" s="11" t="str">
        <f>IFERROR(AV20/SUM(AR20:AV20),"")</f>
        <v/>
      </c>
      <c r="AW21" s="34" t="str">
        <f>IFERROR(AW20/SUM(AR20:AV20),"")</f>
        <v/>
      </c>
      <c r="AX21" s="34" t="str">
        <f>IFERROR(AX20/SUM(AR20:AV20),"")</f>
        <v/>
      </c>
      <c r="AY21" s="273"/>
      <c r="AZ21" s="230"/>
      <c r="BA21" s="230"/>
      <c r="BB21" s="31" t="str">
        <f>IFERROR(BB20/SUM(BB20:BF20),"")</f>
        <v/>
      </c>
      <c r="BC21" s="10" t="str">
        <f>IFERROR(BC20/SUM(BB20:BF20),"")</f>
        <v/>
      </c>
      <c r="BD21" s="11" t="str">
        <f>IFERROR(BD20/SUM(BB20:BF20),"")</f>
        <v/>
      </c>
      <c r="BE21" s="11" t="str">
        <f>IFERROR(BE20/SUM(BB20:BF20),"")</f>
        <v/>
      </c>
      <c r="BF21" s="11" t="str">
        <f>IFERROR(BF20/SUM(BB20:BF20),"")</f>
        <v/>
      </c>
      <c r="BG21" s="34" t="str">
        <f>IFERROR(BG20/SUM(BB20:BF20),"")</f>
        <v/>
      </c>
      <c r="BH21" s="34" t="str">
        <f>IFERROR(BH20/SUM(BB20:BF20),"")</f>
        <v/>
      </c>
      <c r="BI21" s="273"/>
      <c r="BJ21" s="24"/>
    </row>
    <row r="22" spans="1:62" customFormat="1" ht="13.5" thickTop="1" x14ac:dyDescent="0.2">
      <c r="A22" t="s">
        <v>107</v>
      </c>
      <c r="B22" s="274" t="s">
        <v>92</v>
      </c>
      <c r="C22" s="4" t="s">
        <v>5</v>
      </c>
      <c r="D22" s="27">
        <f>SUMIFS('2a. Teacher Data (ELL)'!BF:BF,'2a. Teacher Data (ELL)'!$BD:$BD,'2b. ELL Totals'!$A22)</f>
        <v>0</v>
      </c>
      <c r="E22" s="28">
        <f>SUMIFS('2a. Teacher Data (ELL)'!BG:BG,'2a. Teacher Data (ELL)'!$BD:$BD,'2b. ELL Totals'!$A22)</f>
        <v>0</v>
      </c>
      <c r="F22" s="28">
        <f>SUMIFS('2a. Teacher Data (ELL)'!BH:BH,'2a. Teacher Data (ELL)'!$BD:$BD,'2b. ELL Totals'!$A22)</f>
        <v>0</v>
      </c>
      <c r="G22" s="28">
        <f>SUMIFS('2a. Teacher Data (ELL)'!BI:BI,'2a. Teacher Data (ELL)'!$BD:$BD,'2b. ELL Totals'!$A22)</f>
        <v>0</v>
      </c>
      <c r="H22" s="28">
        <f>SUMIFS('2a. Teacher Data (ELL)'!BJ:BJ,'2a. Teacher Data (ELL)'!$BD:$BD,'2b. ELL Totals'!$A22)</f>
        <v>0</v>
      </c>
      <c r="I22" s="7">
        <f t="shared" ref="I22" si="107">IF(AND(ISBLANK(D22),ISBLANK(E22),ISBLANK(F22),ISBLANK(G22),ISBLANK(H22)),"",SUM(F22:H22))</f>
        <v>0</v>
      </c>
      <c r="J22" s="7">
        <f t="shared" ref="J22" si="108">IF(AND(ISBLANK(D22),ISBLANK(E22),ISBLANK(F22),ISBLANK(G22),ISBLANK(H22)),"",SUM(G22:H22))</f>
        <v>0</v>
      </c>
      <c r="K22" s="272" t="str">
        <f>IFERROR(((80*F22)+(100*G22)+(150*H22))/SUM(D22:H22),"")</f>
        <v/>
      </c>
      <c r="L22" s="37">
        <f>SUMIFS('2a. Teacher Data (ELL)'!BN:BN,'2a. Teacher Data (ELL)'!$BD:$BD,'2b. ELL Totals'!$A22)</f>
        <v>0</v>
      </c>
      <c r="M22" s="28">
        <f>SUMIFS('2a. Teacher Data (ELL)'!BO:BO,'2a. Teacher Data (ELL)'!$BD:$BD,'2b. ELL Totals'!$A22)</f>
        <v>0</v>
      </c>
      <c r="N22" s="28">
        <f>SUMIFS('2a. Teacher Data (ELL)'!BP:BP,'2a. Teacher Data (ELL)'!$BD:$BD,'2b. ELL Totals'!$A22)</f>
        <v>0</v>
      </c>
      <c r="O22" s="28">
        <f>SUMIFS('2a. Teacher Data (ELL)'!BQ:BQ,'2a. Teacher Data (ELL)'!$BD:$BD,'2b. ELL Totals'!$A22)</f>
        <v>0</v>
      </c>
      <c r="P22" s="28">
        <f>SUMIFS('2a. Teacher Data (ELL)'!BR:BR,'2a. Teacher Data (ELL)'!$BD:$BD,'2b. ELL Totals'!$A22)</f>
        <v>0</v>
      </c>
      <c r="Q22" s="7">
        <f t="shared" ref="Q22" si="109">IF(AND(ISBLANK(L22),ISBLANK(M22),ISBLANK(N22),ISBLANK(O22),ISBLANK(P22)),"",SUM(N22:P22))</f>
        <v>0</v>
      </c>
      <c r="R22" s="7">
        <f t="shared" ref="R22" si="110">IF(AND(ISBLANK(L22),ISBLANK(M22),ISBLANK(N22),ISBLANK(O22),ISBLANK(P22)),"",SUM(O22:P22))</f>
        <v>0</v>
      </c>
      <c r="S22" s="272" t="str">
        <f t="shared" ref="S22" si="111">IFERROR(((80*N22)+(100*O22)+(150*P22))/SUM(L22:P22),"")</f>
        <v/>
      </c>
      <c r="T22" s="37">
        <f>SUMIFS('1a. Teacher Data (LEAP Courses)'!BV:BV,'1a. Teacher Data (LEAP Courses)'!$BD:$BD,'2b. ELL Totals'!$A22)</f>
        <v>0</v>
      </c>
      <c r="U22" s="28">
        <f>SUMIFS('1a. Teacher Data (LEAP Courses)'!BW:BW,'1a. Teacher Data (LEAP Courses)'!$BD:$BD,'2b. ELL Totals'!$A22)</f>
        <v>0</v>
      </c>
      <c r="V22" s="28">
        <f>SUMIFS('1a. Teacher Data (LEAP Courses)'!BX:BX,'1a. Teacher Data (LEAP Courses)'!$BD:$BD,'2b. ELL Totals'!$A22)</f>
        <v>0</v>
      </c>
      <c r="W22" s="28">
        <f>SUMIFS('1a. Teacher Data (LEAP Courses)'!BY:BY,'1a. Teacher Data (LEAP Courses)'!$BD:$BD,'2b. ELL Totals'!$A22)</f>
        <v>0</v>
      </c>
      <c r="X22" s="28">
        <f>SUMIFS('1a. Teacher Data (LEAP Courses)'!BZ:BZ,'1a. Teacher Data (LEAP Courses)'!$BD:$BD,'2b. ELL Totals'!$A22)</f>
        <v>0</v>
      </c>
      <c r="Y22" s="7">
        <f>IF(AND(ISBLANK(T22),ISBLANK(U22),ISBLANK(V22),ISBLANK(W22),ISBLANK(X22)),"",SUM(V22:X22))</f>
        <v>0</v>
      </c>
      <c r="Z22" s="7">
        <f>IF(AND(ISBLANK(T22),ISBLANK(U22),ISBLANK(V22),ISBLANK(W22),ISBLANK(X22)),"",SUM(W22:X22))</f>
        <v>0</v>
      </c>
      <c r="AA22" s="272" t="str">
        <f>IFERROR(((80*V22)+(100*W22)+(150*X22))/SUM(T22:X22),"")</f>
        <v/>
      </c>
      <c r="AB22" s="37">
        <f>SUMIFS('1a. Teacher Data (LEAP Courses)'!CD:CD,'1a. Teacher Data (LEAP Courses)'!$BD:$BD,'2b. ELL Totals'!$A22)</f>
        <v>0</v>
      </c>
      <c r="AC22" s="28">
        <f>SUMIFS('1a. Teacher Data (LEAP Courses)'!CE:CE,'1a. Teacher Data (LEAP Courses)'!$BD:$BD,'2b. ELL Totals'!$A22)</f>
        <v>0</v>
      </c>
      <c r="AD22" s="28">
        <f>SUMIFS('1a. Teacher Data (LEAP Courses)'!CF:CF,'1a. Teacher Data (LEAP Courses)'!$BD:$BD,'2b. ELL Totals'!$A22)</f>
        <v>0</v>
      </c>
      <c r="AE22" s="28">
        <f>SUMIFS('1a. Teacher Data (LEAP Courses)'!CG:CG,'1a. Teacher Data (LEAP Courses)'!$BD:$BD,'2b. ELL Totals'!$A22)</f>
        <v>0</v>
      </c>
      <c r="AF22" s="28">
        <f>SUMIFS('1a. Teacher Data (LEAP Courses)'!CH:CH,'1a. Teacher Data (LEAP Courses)'!$BD:$BD,'2b. ELL Totals'!$A22)</f>
        <v>0</v>
      </c>
      <c r="AG22" s="7">
        <f>IF(AND(ISBLANK(AB22),ISBLANK(AC22),ISBLANK(AD22),ISBLANK(AE22),ISBLANK(AF22)),"",SUM(AD22:AF22))</f>
        <v>0</v>
      </c>
      <c r="AH22" s="7">
        <f>IF(AND(ISBLANK(AB22),ISBLANK(AC22),ISBLANK(AD22),ISBLANK(AE22),ISBLANK(AF22)),"",SUM(AE22:AF22))</f>
        <v>0</v>
      </c>
      <c r="AI22" s="272" t="str">
        <f>IFERROR(((80*AD22)+(100*AE22)+(150*AF22))/SUM(AB22:AF22),"")</f>
        <v/>
      </c>
      <c r="AJ22" s="37"/>
      <c r="AK22" s="28"/>
      <c r="AL22" s="28"/>
      <c r="AM22" s="28"/>
      <c r="AN22" s="28"/>
      <c r="AO22" s="7" t="str">
        <f>IF(AND(ISBLANK(AJ22),ISBLANK(AK22),ISBLANK(AL22),ISBLANK(AM22),ISBLANK(AN22)),"",SUM(AL22:AN22))</f>
        <v/>
      </c>
      <c r="AP22" s="7" t="str">
        <f>IF(AND(ISBLANK(AJ22),ISBLANK(AK22),ISBLANK(AL22),ISBLANK(AM22),ISBLANK(AN22)),"",SUM(AM22:AN22))</f>
        <v/>
      </c>
      <c r="AQ22" s="272" t="str">
        <f>IFERROR(((80*AL22)+(100*AM22)+(150*AN22))/SUM(AJ22:AN22),"")</f>
        <v/>
      </c>
      <c r="AR22" s="37"/>
      <c r="AS22" s="28"/>
      <c r="AT22" s="28"/>
      <c r="AU22" s="28"/>
      <c r="AV22" s="28"/>
      <c r="AW22" s="7" t="str">
        <f>IF(AND(ISBLANK(AR22),ISBLANK(AS22),ISBLANK(AT22),ISBLANK(AU22),ISBLANK(AV22)),"",SUM(AT22:AV22))</f>
        <v/>
      </c>
      <c r="AX22" s="7" t="str">
        <f>IF(AND(ISBLANK(AR22),ISBLANK(AS22),ISBLANK(AT22),ISBLANK(AU22),ISBLANK(AV22)),"",SUM(AU22:AV22))</f>
        <v/>
      </c>
      <c r="AY22" s="272" t="str">
        <f>IFERROR(((80*AT22)+(100*AU22)+(150*AV22))/SUM(AR22:AV22),"")</f>
        <v/>
      </c>
      <c r="AZ22" s="229" t="str">
        <f t="shared" ref="AZ22" si="112">IFERROR(AVERAGE(S22,AA22,AI22),"")</f>
        <v/>
      </c>
      <c r="BA22" s="229" t="str">
        <f t="shared" ref="BA22" si="113">IF(OR(K22="",AZ22=""),"",AZ22-K22)</f>
        <v/>
      </c>
      <c r="BB22" s="37">
        <f>SUMIFS('1a. Teacher Data (LEAP Courses)'!CL:CL,'1a. Teacher Data (LEAP Courses)'!$BD:$BD,'2b. ELL Totals'!$A22)</f>
        <v>0</v>
      </c>
      <c r="BC22" s="37">
        <f>SUMIFS('1a. Teacher Data (LEAP Courses)'!CM:CM,'1a. Teacher Data (LEAP Courses)'!$BD:$BD,'2b. ELL Totals'!$A22)</f>
        <v>0</v>
      </c>
      <c r="BD22" s="37">
        <f>SUMIFS('1a. Teacher Data (LEAP Courses)'!CN:CN,'1a. Teacher Data (LEAP Courses)'!$BD:$BD,'2b. ELL Totals'!$A22)</f>
        <v>0</v>
      </c>
      <c r="BE22" s="37">
        <f>SUMIFS('1a. Teacher Data (LEAP Courses)'!CO:CO,'1a. Teacher Data (LEAP Courses)'!$BD:$BD,'2b. ELL Totals'!$A22)</f>
        <v>0</v>
      </c>
      <c r="BF22" s="37">
        <f>SUMIFS('1a. Teacher Data (LEAP Courses)'!CP:CP,'1a. Teacher Data (LEAP Courses)'!$BD:$BD,'2b. ELL Totals'!$A22)</f>
        <v>0</v>
      </c>
      <c r="BG22" s="7">
        <f>IF(AND(ISBLANK(BB22),ISBLANK(BC22),ISBLANK(BD22),ISBLANK(BE22),ISBLANK(BF22)),"",SUM(BD22:BF22))</f>
        <v>0</v>
      </c>
      <c r="BH22" s="7">
        <f>IF(AND(ISBLANK(BB22),ISBLANK(BC22),ISBLANK(BD22),ISBLANK(BE22),ISBLANK(BF22)),"",SUM(BE22:BF22))</f>
        <v>0</v>
      </c>
      <c r="BI22" s="272" t="str">
        <f>IFERROR(((80*BD22)+(100*BE22)+(150*BF22))/SUM(BB22:BF22),"")</f>
        <v/>
      </c>
      <c r="BJ22" s="24"/>
    </row>
    <row r="23" spans="1:62" customFormat="1" ht="13.5" thickBot="1" x14ac:dyDescent="0.25">
      <c r="B23" s="275"/>
      <c r="C23" s="8" t="s">
        <v>6</v>
      </c>
      <c r="D23" s="9" t="str">
        <f t="shared" ref="D23" si="114">IFERROR(D22/SUM(D22:H22),"")</f>
        <v/>
      </c>
      <c r="E23" s="10" t="str">
        <f t="shared" ref="E23" si="115">IFERROR(E22/SUM(D22:H22),"")</f>
        <v/>
      </c>
      <c r="F23" s="11" t="str">
        <f t="shared" ref="F23" si="116">IFERROR(F22/SUM(D22:H22),"")</f>
        <v/>
      </c>
      <c r="G23" s="11" t="str">
        <f t="shared" ref="G23" si="117">IFERROR(G22/SUM(D22:H22),"")</f>
        <v/>
      </c>
      <c r="H23" s="11" t="str">
        <f t="shared" ref="H23" si="118">IFERROR(H22/SUM(D22:H22),"")</f>
        <v/>
      </c>
      <c r="I23" s="34" t="str">
        <f t="shared" ref="I23" si="119">IFERROR(I22/SUM(D22:H22),"")</f>
        <v/>
      </c>
      <c r="J23" s="34" t="str">
        <f t="shared" ref="J23" si="120">IFERROR(J22/SUM(D22:H22),"")</f>
        <v/>
      </c>
      <c r="K23" s="273"/>
      <c r="L23" s="31" t="str">
        <f t="shared" ref="L23" si="121">IFERROR(L22/SUM(L22:P22),"")</f>
        <v/>
      </c>
      <c r="M23" s="10" t="str">
        <f t="shared" ref="M23" si="122">IFERROR(M22/SUM(L22:P22),"")</f>
        <v/>
      </c>
      <c r="N23" s="11" t="str">
        <f t="shared" ref="N23" si="123">IFERROR(N22/SUM(L22:P22),"")</f>
        <v/>
      </c>
      <c r="O23" s="11" t="str">
        <f t="shared" ref="O23" si="124">IFERROR(O22/SUM(L22:P22),"")</f>
        <v/>
      </c>
      <c r="P23" s="11" t="str">
        <f t="shared" ref="P23" si="125">IFERROR(P22/SUM(L22:P22),"")</f>
        <v/>
      </c>
      <c r="Q23" s="34" t="str">
        <f t="shared" ref="Q23" si="126">IFERROR(Q22/SUM(L22:P22),"")</f>
        <v/>
      </c>
      <c r="R23" s="34" t="str">
        <f t="shared" ref="R23" si="127">IFERROR(R22/SUM(L22:P22),"")</f>
        <v/>
      </c>
      <c r="S23" s="273"/>
      <c r="T23" s="31" t="str">
        <f>IFERROR(T22/SUM(T22:X22),"")</f>
        <v/>
      </c>
      <c r="U23" s="10" t="str">
        <f>IFERROR(U22/SUM(T22:X22),"")</f>
        <v/>
      </c>
      <c r="V23" s="11" t="str">
        <f>IFERROR(V22/SUM(T22:X22),"")</f>
        <v/>
      </c>
      <c r="W23" s="11" t="str">
        <f>IFERROR(W22/SUM(T22:X22),"")</f>
        <v/>
      </c>
      <c r="X23" s="11" t="str">
        <f>IFERROR(X22/SUM(T22:X22),"")</f>
        <v/>
      </c>
      <c r="Y23" s="34" t="str">
        <f>IFERROR(Y22/SUM(T22:X22),"")</f>
        <v/>
      </c>
      <c r="Z23" s="34" t="str">
        <f>IFERROR(Z22/SUM(T22:X22),"")</f>
        <v/>
      </c>
      <c r="AA23" s="273"/>
      <c r="AB23" s="31" t="str">
        <f>IFERROR(AB22/SUM(AB22:AF22),"")</f>
        <v/>
      </c>
      <c r="AC23" s="10" t="str">
        <f>IFERROR(AC22/SUM(AB22:AF22),"")</f>
        <v/>
      </c>
      <c r="AD23" s="11" t="str">
        <f>IFERROR(AD22/SUM(AB22:AF22),"")</f>
        <v/>
      </c>
      <c r="AE23" s="11" t="str">
        <f>IFERROR(AE22/SUM(AB22:AF22),"")</f>
        <v/>
      </c>
      <c r="AF23" s="11" t="str">
        <f>IFERROR(AF22/SUM(AB22:AF22),"")</f>
        <v/>
      </c>
      <c r="AG23" s="34" t="str">
        <f>IFERROR(AG22/SUM(AB22:AF22),"")</f>
        <v/>
      </c>
      <c r="AH23" s="34" t="str">
        <f>IFERROR(AH22/SUM(AB22:AF22),"")</f>
        <v/>
      </c>
      <c r="AI23" s="273"/>
      <c r="AJ23" s="31" t="str">
        <f>IFERROR(AJ22/SUM(AJ22:AN22),"")</f>
        <v/>
      </c>
      <c r="AK23" s="10" t="str">
        <f>IFERROR(AK22/SUM(AJ22:AN22),"")</f>
        <v/>
      </c>
      <c r="AL23" s="11" t="str">
        <f>IFERROR(AL22/SUM(AJ22:AN22),"")</f>
        <v/>
      </c>
      <c r="AM23" s="11" t="str">
        <f>IFERROR(AM22/SUM(AJ22:AN22),"")</f>
        <v/>
      </c>
      <c r="AN23" s="11" t="str">
        <f>IFERROR(AN22/SUM(AJ22:AN22),"")</f>
        <v/>
      </c>
      <c r="AO23" s="34" t="str">
        <f>IFERROR(AO22/SUM(AJ22:AN22),"")</f>
        <v/>
      </c>
      <c r="AP23" s="34" t="str">
        <f>IFERROR(AP22/SUM(AJ22:AN22),"")</f>
        <v/>
      </c>
      <c r="AQ23" s="273"/>
      <c r="AR23" s="31" t="str">
        <f>IFERROR(AR22/SUM(AR22:AV22),"")</f>
        <v/>
      </c>
      <c r="AS23" s="10" t="str">
        <f>IFERROR(AS22/SUM(AR22:AV22),"")</f>
        <v/>
      </c>
      <c r="AT23" s="11" t="str">
        <f>IFERROR(AT22/SUM(AR22:AV22),"")</f>
        <v/>
      </c>
      <c r="AU23" s="11" t="str">
        <f>IFERROR(AU22/SUM(AR22:AV22),"")</f>
        <v/>
      </c>
      <c r="AV23" s="11" t="str">
        <f>IFERROR(AV22/SUM(AR22:AV22),"")</f>
        <v/>
      </c>
      <c r="AW23" s="34" t="str">
        <f>IFERROR(AW22/SUM(AR22:AV22),"")</f>
        <v/>
      </c>
      <c r="AX23" s="34" t="str">
        <f>IFERROR(AX22/SUM(AR22:AV22),"")</f>
        <v/>
      </c>
      <c r="AY23" s="273"/>
      <c r="AZ23" s="230"/>
      <c r="BA23" s="230"/>
      <c r="BB23" s="31" t="str">
        <f>IFERROR(BB22/SUM(BB22:BF22),"")</f>
        <v/>
      </c>
      <c r="BC23" s="10" t="str">
        <f>IFERROR(BC22/SUM(BB22:BF22),"")</f>
        <v/>
      </c>
      <c r="BD23" s="11" t="str">
        <f>IFERROR(BD22/SUM(BB22:BF22),"")</f>
        <v/>
      </c>
      <c r="BE23" s="11" t="str">
        <f>IFERROR(BE22/SUM(BB22:BF22),"")</f>
        <v/>
      </c>
      <c r="BF23" s="11" t="str">
        <f>IFERROR(BF22/SUM(BB22:BF22),"")</f>
        <v/>
      </c>
      <c r="BG23" s="34" t="str">
        <f>IFERROR(BG22/SUM(BB22:BF22),"")</f>
        <v/>
      </c>
      <c r="BH23" s="34" t="str">
        <f>IFERROR(BH22/SUM(BB22:BF22),"")</f>
        <v/>
      </c>
      <c r="BI23" s="273"/>
      <c r="BJ23" s="24"/>
    </row>
    <row r="24" spans="1:62" customFormat="1" ht="13.5" thickTop="1" x14ac:dyDescent="0.2">
      <c r="A24" s="70" t="s">
        <v>320</v>
      </c>
      <c r="B24" s="274" t="s">
        <v>319</v>
      </c>
      <c r="C24" s="4" t="s">
        <v>5</v>
      </c>
      <c r="D24" s="27">
        <f>SUMIFS('2a. Teacher Data (ELL)'!BF:BF,'2a. Teacher Data (ELL)'!$BD:$BD,'2b. ELL Totals'!$A24)</f>
        <v>0</v>
      </c>
      <c r="E24" s="28">
        <f>SUMIFS('2a. Teacher Data (ELL)'!BG:BG,'2a. Teacher Data (ELL)'!$BD:$BD,'2b. ELL Totals'!$A24)</f>
        <v>0</v>
      </c>
      <c r="F24" s="28">
        <f>SUMIFS('2a. Teacher Data (ELL)'!BH:BH,'2a. Teacher Data (ELL)'!$BD:$BD,'2b. ELL Totals'!$A24)</f>
        <v>0</v>
      </c>
      <c r="G24" s="28">
        <f>SUMIFS('2a. Teacher Data (ELL)'!BI:BI,'2a. Teacher Data (ELL)'!$BD:$BD,'2b. ELL Totals'!$A24)</f>
        <v>0</v>
      </c>
      <c r="H24" s="28">
        <f>SUMIFS('2a. Teacher Data (ELL)'!BJ:BJ,'2a. Teacher Data (ELL)'!$BD:$BD,'2b. ELL Totals'!$A24)</f>
        <v>0</v>
      </c>
      <c r="I24" s="7">
        <f t="shared" ref="I24" si="128">IF(AND(ISBLANK(D24),ISBLANK(E24),ISBLANK(F24),ISBLANK(G24),ISBLANK(H24)),"",SUM(F24:H24))</f>
        <v>0</v>
      </c>
      <c r="J24" s="7">
        <f t="shared" ref="J24" si="129">IF(AND(ISBLANK(D24),ISBLANK(E24),ISBLANK(F24),ISBLANK(G24),ISBLANK(H24)),"",SUM(G24:H24))</f>
        <v>0</v>
      </c>
      <c r="K24" s="272" t="str">
        <f>IFERROR(((80*F24)+(100*G24)+(150*H24))/SUM(D24:H24),"")</f>
        <v/>
      </c>
      <c r="L24" s="37">
        <f>SUMIFS('2a. Teacher Data (ELL)'!BN:BN,'2a. Teacher Data (ELL)'!$BD:$BD,'2b. ELL Totals'!$A24)</f>
        <v>0</v>
      </c>
      <c r="M24" s="28">
        <f>SUMIFS('2a. Teacher Data (ELL)'!BO:BO,'2a. Teacher Data (ELL)'!$BD:$BD,'2b. ELL Totals'!$A24)</f>
        <v>0</v>
      </c>
      <c r="N24" s="28">
        <f>SUMIFS('2a. Teacher Data (ELL)'!BP:BP,'2a. Teacher Data (ELL)'!$BD:$BD,'2b. ELL Totals'!$A24)</f>
        <v>0</v>
      </c>
      <c r="O24" s="28">
        <f>SUMIFS('2a. Teacher Data (ELL)'!BQ:BQ,'2a. Teacher Data (ELL)'!$BD:$BD,'2b. ELL Totals'!$A24)</f>
        <v>0</v>
      </c>
      <c r="P24" s="28">
        <f>SUMIFS('2a. Teacher Data (ELL)'!BR:BR,'2a. Teacher Data (ELL)'!$BD:$BD,'2b. ELL Totals'!$A24)</f>
        <v>0</v>
      </c>
      <c r="Q24" s="7">
        <f t="shared" ref="Q24" si="130">IF(AND(ISBLANK(L24),ISBLANK(M24),ISBLANK(N24),ISBLANK(O24),ISBLANK(P24)),"",SUM(N24:P24))</f>
        <v>0</v>
      </c>
      <c r="R24" s="7">
        <f t="shared" ref="R24" si="131">IF(AND(ISBLANK(L24),ISBLANK(M24),ISBLANK(N24),ISBLANK(O24),ISBLANK(P24)),"",SUM(O24:P24))</f>
        <v>0</v>
      </c>
      <c r="S24" s="272" t="str">
        <f t="shared" ref="S24" si="132">IFERROR(((80*N24)+(100*O24)+(150*P24))/SUM(L24:P24),"")</f>
        <v/>
      </c>
      <c r="T24" s="37">
        <f>SUMIFS('1a. Teacher Data (LEAP Courses)'!BV:BV,'1a. Teacher Data (LEAP Courses)'!$BD:$BD,'2b. ELL Totals'!$A24)</f>
        <v>0</v>
      </c>
      <c r="U24" s="28">
        <f>SUMIFS('1a. Teacher Data (LEAP Courses)'!BW:BW,'1a. Teacher Data (LEAP Courses)'!$BD:$BD,'2b. ELL Totals'!$A24)</f>
        <v>0</v>
      </c>
      <c r="V24" s="28">
        <f>SUMIFS('1a. Teacher Data (LEAP Courses)'!BX:BX,'1a. Teacher Data (LEAP Courses)'!$BD:$BD,'2b. ELL Totals'!$A24)</f>
        <v>0</v>
      </c>
      <c r="W24" s="28">
        <f>SUMIFS('1a. Teacher Data (LEAP Courses)'!BY:BY,'1a. Teacher Data (LEAP Courses)'!$BD:$BD,'2b. ELL Totals'!$A24)</f>
        <v>0</v>
      </c>
      <c r="X24" s="28">
        <f>SUMIFS('1a. Teacher Data (LEAP Courses)'!BZ:BZ,'1a. Teacher Data (LEAP Courses)'!$BD:$BD,'2b. ELL Totals'!$A24)</f>
        <v>0</v>
      </c>
      <c r="Y24" s="7">
        <f>IF(AND(ISBLANK(T24),ISBLANK(U24),ISBLANK(V24),ISBLANK(W24),ISBLANK(X24)),"",SUM(V24:X24))</f>
        <v>0</v>
      </c>
      <c r="Z24" s="7">
        <f>IF(AND(ISBLANK(T24),ISBLANK(U24),ISBLANK(V24),ISBLANK(W24),ISBLANK(X24)),"",SUM(W24:X24))</f>
        <v>0</v>
      </c>
      <c r="AA24" s="272" t="str">
        <f>IFERROR(((80*V24)+(100*W24)+(150*X24))/SUM(T24:X24),"")</f>
        <v/>
      </c>
      <c r="AB24" s="37">
        <f>SUMIFS('1a. Teacher Data (LEAP Courses)'!CD:CD,'1a. Teacher Data (LEAP Courses)'!$BD:$BD,'2b. ELL Totals'!$A24)</f>
        <v>0</v>
      </c>
      <c r="AC24" s="28">
        <f>SUMIFS('1a. Teacher Data (LEAP Courses)'!CE:CE,'1a. Teacher Data (LEAP Courses)'!$BD:$BD,'2b. ELL Totals'!$A24)</f>
        <v>0</v>
      </c>
      <c r="AD24" s="28">
        <f>SUMIFS('1a. Teacher Data (LEAP Courses)'!CF:CF,'1a. Teacher Data (LEAP Courses)'!$BD:$BD,'2b. ELL Totals'!$A24)</f>
        <v>0</v>
      </c>
      <c r="AE24" s="28">
        <f>SUMIFS('1a. Teacher Data (LEAP Courses)'!CG:CG,'1a. Teacher Data (LEAP Courses)'!$BD:$BD,'2b. ELL Totals'!$A24)</f>
        <v>0</v>
      </c>
      <c r="AF24" s="28">
        <f>SUMIFS('1a. Teacher Data (LEAP Courses)'!CH:CH,'1a. Teacher Data (LEAP Courses)'!$BD:$BD,'2b. ELL Totals'!$A24)</f>
        <v>0</v>
      </c>
      <c r="AG24" s="7">
        <f>IF(AND(ISBLANK(AB24),ISBLANK(AC24),ISBLANK(AD24),ISBLANK(AE24),ISBLANK(AF24)),"",SUM(AD24:AF24))</f>
        <v>0</v>
      </c>
      <c r="AH24" s="7">
        <f>IF(AND(ISBLANK(AB24),ISBLANK(AC24),ISBLANK(AD24),ISBLANK(AE24),ISBLANK(AF24)),"",SUM(AE24:AF24))</f>
        <v>0</v>
      </c>
      <c r="AI24" s="272" t="str">
        <f>IFERROR(((80*AD24)+(100*AE24)+(150*AF24))/SUM(AB24:AF24),"")</f>
        <v/>
      </c>
      <c r="AJ24" s="37"/>
      <c r="AK24" s="28"/>
      <c r="AL24" s="28"/>
      <c r="AM24" s="28"/>
      <c r="AN24" s="28"/>
      <c r="AO24" s="7" t="str">
        <f>IF(AND(ISBLANK(AJ24),ISBLANK(AK24),ISBLANK(AL24),ISBLANK(AM24),ISBLANK(AN24)),"",SUM(AL24:AN24))</f>
        <v/>
      </c>
      <c r="AP24" s="7" t="str">
        <f>IF(AND(ISBLANK(AJ24),ISBLANK(AK24),ISBLANK(AL24),ISBLANK(AM24),ISBLANK(AN24)),"",SUM(AM24:AN24))</f>
        <v/>
      </c>
      <c r="AQ24" s="272" t="str">
        <f>IFERROR(((80*AL24)+(100*AM24)+(150*AN24))/SUM(AJ24:AN24),"")</f>
        <v/>
      </c>
      <c r="AR24" s="37"/>
      <c r="AS24" s="28"/>
      <c r="AT24" s="28"/>
      <c r="AU24" s="28"/>
      <c r="AV24" s="28"/>
      <c r="AW24" s="7" t="str">
        <f>IF(AND(ISBLANK(AR24),ISBLANK(AS24),ISBLANK(AT24),ISBLANK(AU24),ISBLANK(AV24)),"",SUM(AT24:AV24))</f>
        <v/>
      </c>
      <c r="AX24" s="7" t="str">
        <f>IF(AND(ISBLANK(AR24),ISBLANK(AS24),ISBLANK(AT24),ISBLANK(AU24),ISBLANK(AV24)),"",SUM(AU24:AV24))</f>
        <v/>
      </c>
      <c r="AY24" s="272" t="str">
        <f>IFERROR(((80*AT24)+(100*AU24)+(150*AV24))/SUM(AR24:AV24),"")</f>
        <v/>
      </c>
      <c r="AZ24" s="229" t="str">
        <f t="shared" ref="AZ24" si="133">IFERROR(AVERAGE(S24,AA24,AI24),"")</f>
        <v/>
      </c>
      <c r="BA24" s="229" t="str">
        <f t="shared" ref="BA24" si="134">IF(OR(K24="",AZ24=""),"",AZ24-K24)</f>
        <v/>
      </c>
      <c r="BB24" s="37">
        <f>SUMIFS('1a. Teacher Data (LEAP Courses)'!CL:CL,'1a. Teacher Data (LEAP Courses)'!$BD:$BD,'2b. ELL Totals'!$A24)</f>
        <v>0</v>
      </c>
      <c r="BC24" s="37">
        <f>SUMIFS('1a. Teacher Data (LEAP Courses)'!CM:CM,'1a. Teacher Data (LEAP Courses)'!$BD:$BD,'2b. ELL Totals'!$A24)</f>
        <v>0</v>
      </c>
      <c r="BD24" s="37">
        <f>SUMIFS('1a. Teacher Data (LEAP Courses)'!CN:CN,'1a. Teacher Data (LEAP Courses)'!$BD:$BD,'2b. ELL Totals'!$A24)</f>
        <v>0</v>
      </c>
      <c r="BE24" s="37">
        <f>SUMIFS('1a. Teacher Data (LEAP Courses)'!CO:CO,'1a. Teacher Data (LEAP Courses)'!$BD:$BD,'2b. ELL Totals'!$A24)</f>
        <v>0</v>
      </c>
      <c r="BF24" s="37">
        <f>SUMIFS('1a. Teacher Data (LEAP Courses)'!CP:CP,'1a. Teacher Data (LEAP Courses)'!$BD:$BD,'2b. ELL Totals'!$A24)</f>
        <v>0</v>
      </c>
      <c r="BG24" s="7">
        <f>IF(AND(ISBLANK(BB24),ISBLANK(BC24),ISBLANK(BD24),ISBLANK(BE24),ISBLANK(BF24)),"",SUM(BD24:BF24))</f>
        <v>0</v>
      </c>
      <c r="BH24" s="7">
        <f>IF(AND(ISBLANK(BB24),ISBLANK(BC24),ISBLANK(BD24),ISBLANK(BE24),ISBLANK(BF24)),"",SUM(BE24:BF24))</f>
        <v>0</v>
      </c>
      <c r="BI24" s="272" t="str">
        <f>IFERROR(((80*BD24)+(100*BE24)+(150*BF24))/SUM(BB24:BF24),"")</f>
        <v/>
      </c>
      <c r="BJ24" s="24"/>
    </row>
    <row r="25" spans="1:62" customFormat="1" ht="13.5" thickBot="1" x14ac:dyDescent="0.25">
      <c r="B25" s="275"/>
      <c r="C25" s="8" t="s">
        <v>6</v>
      </c>
      <c r="D25" s="9" t="str">
        <f t="shared" ref="D25" si="135">IFERROR(D24/SUM(D24:H24),"")</f>
        <v/>
      </c>
      <c r="E25" s="10" t="str">
        <f t="shared" ref="E25" si="136">IFERROR(E24/SUM(D24:H24),"")</f>
        <v/>
      </c>
      <c r="F25" s="11" t="str">
        <f t="shared" ref="F25" si="137">IFERROR(F24/SUM(D24:H24),"")</f>
        <v/>
      </c>
      <c r="G25" s="11" t="str">
        <f t="shared" ref="G25" si="138">IFERROR(G24/SUM(D24:H24),"")</f>
        <v/>
      </c>
      <c r="H25" s="11" t="str">
        <f t="shared" ref="H25" si="139">IFERROR(H24/SUM(D24:H24),"")</f>
        <v/>
      </c>
      <c r="I25" s="34" t="str">
        <f t="shared" ref="I25" si="140">IFERROR(I24/SUM(D24:H24),"")</f>
        <v/>
      </c>
      <c r="J25" s="34" t="str">
        <f t="shared" ref="J25" si="141">IFERROR(J24/SUM(D24:H24),"")</f>
        <v/>
      </c>
      <c r="K25" s="273"/>
      <c r="L25" s="31" t="str">
        <f t="shared" ref="L25" si="142">IFERROR(L24/SUM(L24:P24),"")</f>
        <v/>
      </c>
      <c r="M25" s="10" t="str">
        <f t="shared" ref="M25" si="143">IFERROR(M24/SUM(L24:P24),"")</f>
        <v/>
      </c>
      <c r="N25" s="11" t="str">
        <f t="shared" ref="N25" si="144">IFERROR(N24/SUM(L24:P24),"")</f>
        <v/>
      </c>
      <c r="O25" s="11" t="str">
        <f t="shared" ref="O25" si="145">IFERROR(O24/SUM(L24:P24),"")</f>
        <v/>
      </c>
      <c r="P25" s="11" t="str">
        <f t="shared" ref="P25" si="146">IFERROR(P24/SUM(L24:P24),"")</f>
        <v/>
      </c>
      <c r="Q25" s="34" t="str">
        <f t="shared" ref="Q25" si="147">IFERROR(Q24/SUM(L24:P24),"")</f>
        <v/>
      </c>
      <c r="R25" s="34" t="str">
        <f t="shared" ref="R25" si="148">IFERROR(R24/SUM(L24:P24),"")</f>
        <v/>
      </c>
      <c r="S25" s="273"/>
      <c r="T25" s="31" t="str">
        <f>IFERROR(T24/SUM(T24:X24),"")</f>
        <v/>
      </c>
      <c r="U25" s="10" t="str">
        <f>IFERROR(U24/SUM(T24:X24),"")</f>
        <v/>
      </c>
      <c r="V25" s="11" t="str">
        <f>IFERROR(V24/SUM(T24:X24),"")</f>
        <v/>
      </c>
      <c r="W25" s="11" t="str">
        <f>IFERROR(W24/SUM(T24:X24),"")</f>
        <v/>
      </c>
      <c r="X25" s="11" t="str">
        <f>IFERROR(X24/SUM(T24:X24),"")</f>
        <v/>
      </c>
      <c r="Y25" s="34" t="str">
        <f>IFERROR(Y24/SUM(T24:X24),"")</f>
        <v/>
      </c>
      <c r="Z25" s="34" t="str">
        <f>IFERROR(Z24/SUM(T24:X24),"")</f>
        <v/>
      </c>
      <c r="AA25" s="273"/>
      <c r="AB25" s="31" t="str">
        <f>IFERROR(AB24/SUM(AB24:AF24),"")</f>
        <v/>
      </c>
      <c r="AC25" s="10" t="str">
        <f>IFERROR(AC24/SUM(AB24:AF24),"")</f>
        <v/>
      </c>
      <c r="AD25" s="11" t="str">
        <f>IFERROR(AD24/SUM(AB24:AF24),"")</f>
        <v/>
      </c>
      <c r="AE25" s="11" t="str">
        <f>IFERROR(AE24/SUM(AB24:AF24),"")</f>
        <v/>
      </c>
      <c r="AF25" s="11" t="str">
        <f>IFERROR(AF24/SUM(AB24:AF24),"")</f>
        <v/>
      </c>
      <c r="AG25" s="34" t="str">
        <f>IFERROR(AG24/SUM(AB24:AF24),"")</f>
        <v/>
      </c>
      <c r="AH25" s="34" t="str">
        <f>IFERROR(AH24/SUM(AB24:AF24),"")</f>
        <v/>
      </c>
      <c r="AI25" s="273"/>
      <c r="AJ25" s="31" t="str">
        <f>IFERROR(AJ24/SUM(AJ24:AN24),"")</f>
        <v/>
      </c>
      <c r="AK25" s="10" t="str">
        <f>IFERROR(AK24/SUM(AJ24:AN24),"")</f>
        <v/>
      </c>
      <c r="AL25" s="11" t="str">
        <f>IFERROR(AL24/SUM(AJ24:AN24),"")</f>
        <v/>
      </c>
      <c r="AM25" s="11" t="str">
        <f>IFERROR(AM24/SUM(AJ24:AN24),"")</f>
        <v/>
      </c>
      <c r="AN25" s="11" t="str">
        <f>IFERROR(AN24/SUM(AJ24:AN24),"")</f>
        <v/>
      </c>
      <c r="AO25" s="34" t="str">
        <f>IFERROR(AO24/SUM(AJ24:AN24),"")</f>
        <v/>
      </c>
      <c r="AP25" s="34" t="str">
        <f>IFERROR(AP24/SUM(AJ24:AN24),"")</f>
        <v/>
      </c>
      <c r="AQ25" s="273"/>
      <c r="AR25" s="31" t="str">
        <f>IFERROR(AR24/SUM(AR24:AV24),"")</f>
        <v/>
      </c>
      <c r="AS25" s="10" t="str">
        <f>IFERROR(AS24/SUM(AR24:AV24),"")</f>
        <v/>
      </c>
      <c r="AT25" s="11" t="str">
        <f>IFERROR(AT24/SUM(AR24:AV24),"")</f>
        <v/>
      </c>
      <c r="AU25" s="11" t="str">
        <f>IFERROR(AU24/SUM(AR24:AV24),"")</f>
        <v/>
      </c>
      <c r="AV25" s="11" t="str">
        <f>IFERROR(AV24/SUM(AR24:AV24),"")</f>
        <v/>
      </c>
      <c r="AW25" s="34" t="str">
        <f>IFERROR(AW24/SUM(AR24:AV24),"")</f>
        <v/>
      </c>
      <c r="AX25" s="34" t="str">
        <f>IFERROR(AX24/SUM(AR24:AV24),"")</f>
        <v/>
      </c>
      <c r="AY25" s="273"/>
      <c r="AZ25" s="230"/>
      <c r="BA25" s="230"/>
      <c r="BB25" s="31" t="str">
        <f>IFERROR(BB24/SUM(BB24:BF24),"")</f>
        <v/>
      </c>
      <c r="BC25" s="10" t="str">
        <f>IFERROR(BC24/SUM(BB24:BF24),"")</f>
        <v/>
      </c>
      <c r="BD25" s="11" t="str">
        <f>IFERROR(BD24/SUM(BB24:BF24),"")</f>
        <v/>
      </c>
      <c r="BE25" s="11" t="str">
        <f>IFERROR(BE24/SUM(BB24:BF24),"")</f>
        <v/>
      </c>
      <c r="BF25" s="11" t="str">
        <f>IFERROR(BF24/SUM(BB24:BF24),"")</f>
        <v/>
      </c>
      <c r="BG25" s="34" t="str">
        <f>IFERROR(BG24/SUM(BB24:BF24),"")</f>
        <v/>
      </c>
      <c r="BH25" s="34" t="str">
        <f>IFERROR(BH24/SUM(BB24:BF24),"")</f>
        <v/>
      </c>
      <c r="BI25" s="273"/>
      <c r="BJ25" s="24"/>
    </row>
    <row r="26" spans="1:62" customFormat="1" ht="13.5" thickTop="1" x14ac:dyDescent="0.2">
      <c r="A26" t="s">
        <v>108</v>
      </c>
      <c r="B26" s="274" t="s">
        <v>89</v>
      </c>
      <c r="C26" s="4" t="s">
        <v>5</v>
      </c>
      <c r="D26" s="27">
        <f>SUMIFS('2a. Teacher Data (ELL)'!BF:BF,'2a. Teacher Data (ELL)'!$BD:$BD,'2b. ELL Totals'!$A26)</f>
        <v>0</v>
      </c>
      <c r="E26" s="28">
        <f>SUMIFS('2a. Teacher Data (ELL)'!BG:BG,'2a. Teacher Data (ELL)'!$BD:$BD,'2b. ELL Totals'!$A26)</f>
        <v>0</v>
      </c>
      <c r="F26" s="28">
        <f>SUMIFS('2a. Teacher Data (ELL)'!BH:BH,'2a. Teacher Data (ELL)'!$BD:$BD,'2b. ELL Totals'!$A26)</f>
        <v>0</v>
      </c>
      <c r="G26" s="28">
        <f>SUMIFS('2a. Teacher Data (ELL)'!BI:BI,'2a. Teacher Data (ELL)'!$BD:$BD,'2b. ELL Totals'!$A26)</f>
        <v>0</v>
      </c>
      <c r="H26" s="28">
        <f>SUMIFS('2a. Teacher Data (ELL)'!BJ:BJ,'2a. Teacher Data (ELL)'!$BD:$BD,'2b. ELL Totals'!$A26)</f>
        <v>0</v>
      </c>
      <c r="I26" s="7">
        <f t="shared" ref="I26" si="149">IF(AND(ISBLANK(D26),ISBLANK(E26),ISBLANK(F26),ISBLANK(G26),ISBLANK(H26)),"",SUM(F26:H26))</f>
        <v>0</v>
      </c>
      <c r="J26" s="7">
        <f t="shared" ref="J26" si="150">IF(AND(ISBLANK(D26),ISBLANK(E26),ISBLANK(F26),ISBLANK(G26),ISBLANK(H26)),"",SUM(G26:H26))</f>
        <v>0</v>
      </c>
      <c r="K26" s="272" t="str">
        <f>IFERROR(((80*F26)+(100*G26)+(150*H26))/SUM(D26:H26),"")</f>
        <v/>
      </c>
      <c r="L26" s="37">
        <f>SUMIFS('2a. Teacher Data (ELL)'!BN:BN,'2a. Teacher Data (ELL)'!$BD:$BD,'2b. ELL Totals'!$A26)</f>
        <v>0</v>
      </c>
      <c r="M26" s="28">
        <f>SUMIFS('2a. Teacher Data (ELL)'!BO:BO,'2a. Teacher Data (ELL)'!$BD:$BD,'2b. ELL Totals'!$A26)</f>
        <v>0</v>
      </c>
      <c r="N26" s="28">
        <f>SUMIFS('2a. Teacher Data (ELL)'!BP:BP,'2a. Teacher Data (ELL)'!$BD:$BD,'2b. ELL Totals'!$A26)</f>
        <v>0</v>
      </c>
      <c r="O26" s="28">
        <f>SUMIFS('2a. Teacher Data (ELL)'!BQ:BQ,'2a. Teacher Data (ELL)'!$BD:$BD,'2b. ELL Totals'!$A26)</f>
        <v>0</v>
      </c>
      <c r="P26" s="28">
        <f>SUMIFS('2a. Teacher Data (ELL)'!BR:BR,'2a. Teacher Data (ELL)'!$BD:$BD,'2b. ELL Totals'!$A26)</f>
        <v>0</v>
      </c>
      <c r="Q26" s="7">
        <f t="shared" ref="Q26" si="151">IF(AND(ISBLANK(L26),ISBLANK(M26),ISBLANK(N26),ISBLANK(O26),ISBLANK(P26)),"",SUM(N26:P26))</f>
        <v>0</v>
      </c>
      <c r="R26" s="7">
        <f t="shared" ref="R26" si="152">IF(AND(ISBLANK(L26),ISBLANK(M26),ISBLANK(N26),ISBLANK(O26),ISBLANK(P26)),"",SUM(O26:P26))</f>
        <v>0</v>
      </c>
      <c r="S26" s="272" t="str">
        <f t="shared" ref="S26" si="153">IFERROR(((80*N26)+(100*O26)+(150*P26))/SUM(L26:P26),"")</f>
        <v/>
      </c>
      <c r="T26" s="37">
        <f>SUMIFS('1a. Teacher Data (LEAP Courses)'!BV:BV,'1a. Teacher Data (LEAP Courses)'!$BD:$BD,'2b. ELL Totals'!$A26)</f>
        <v>0</v>
      </c>
      <c r="U26" s="28">
        <f>SUMIFS('1a. Teacher Data (LEAP Courses)'!BW:BW,'1a. Teacher Data (LEAP Courses)'!$BD:$BD,'2b. ELL Totals'!$A26)</f>
        <v>0</v>
      </c>
      <c r="V26" s="28">
        <f>SUMIFS('1a. Teacher Data (LEAP Courses)'!BX:BX,'1a. Teacher Data (LEAP Courses)'!$BD:$BD,'2b. ELL Totals'!$A26)</f>
        <v>0</v>
      </c>
      <c r="W26" s="28">
        <f>SUMIFS('1a. Teacher Data (LEAP Courses)'!BY:BY,'1a. Teacher Data (LEAP Courses)'!$BD:$BD,'2b. ELL Totals'!$A26)</f>
        <v>0</v>
      </c>
      <c r="X26" s="28">
        <f>SUMIFS('1a. Teacher Data (LEAP Courses)'!BZ:BZ,'1a. Teacher Data (LEAP Courses)'!$BD:$BD,'2b. ELL Totals'!$A26)</f>
        <v>0</v>
      </c>
      <c r="Y26" s="7">
        <f>IF(AND(ISBLANK(T26),ISBLANK(U26),ISBLANK(V26),ISBLANK(W26),ISBLANK(X26)),"",SUM(V26:X26))</f>
        <v>0</v>
      </c>
      <c r="Z26" s="7">
        <f>IF(AND(ISBLANK(T26),ISBLANK(U26),ISBLANK(V26),ISBLANK(W26),ISBLANK(X26)),"",SUM(W26:X26))</f>
        <v>0</v>
      </c>
      <c r="AA26" s="272" t="str">
        <f>IFERROR(((80*V26)+(100*W26)+(150*X26))/SUM(T26:X26),"")</f>
        <v/>
      </c>
      <c r="AB26" s="37">
        <f>SUMIFS('1a. Teacher Data (LEAP Courses)'!CD:CD,'1a. Teacher Data (LEAP Courses)'!$BD:$BD,'2b. ELL Totals'!$A26)</f>
        <v>0</v>
      </c>
      <c r="AC26" s="28">
        <f>SUMIFS('1a. Teacher Data (LEAP Courses)'!CE:CE,'1a. Teacher Data (LEAP Courses)'!$BD:$BD,'2b. ELL Totals'!$A26)</f>
        <v>0</v>
      </c>
      <c r="AD26" s="28">
        <f>SUMIFS('1a. Teacher Data (LEAP Courses)'!CF:CF,'1a. Teacher Data (LEAP Courses)'!$BD:$BD,'2b. ELL Totals'!$A26)</f>
        <v>0</v>
      </c>
      <c r="AE26" s="28">
        <f>SUMIFS('1a. Teacher Data (LEAP Courses)'!CG:CG,'1a. Teacher Data (LEAP Courses)'!$BD:$BD,'2b. ELL Totals'!$A26)</f>
        <v>0</v>
      </c>
      <c r="AF26" s="28">
        <f>SUMIFS('1a. Teacher Data (LEAP Courses)'!CH:CH,'1a. Teacher Data (LEAP Courses)'!$BD:$BD,'2b. ELL Totals'!$A26)</f>
        <v>0</v>
      </c>
      <c r="AG26" s="7">
        <f>IF(AND(ISBLANK(AB26),ISBLANK(AC26),ISBLANK(AD26),ISBLANK(AE26),ISBLANK(AF26)),"",SUM(AD26:AF26))</f>
        <v>0</v>
      </c>
      <c r="AH26" s="7">
        <f>IF(AND(ISBLANK(AB26),ISBLANK(AC26),ISBLANK(AD26),ISBLANK(AE26),ISBLANK(AF26)),"",SUM(AE26:AF26))</f>
        <v>0</v>
      </c>
      <c r="AI26" s="272" t="str">
        <f>IFERROR(((80*AD26)+(100*AE26)+(150*AF26))/SUM(AB26:AF26),"")</f>
        <v/>
      </c>
      <c r="AJ26" s="37"/>
      <c r="AK26" s="28"/>
      <c r="AL26" s="28"/>
      <c r="AM26" s="28"/>
      <c r="AN26" s="28"/>
      <c r="AO26" s="7" t="str">
        <f>IF(AND(ISBLANK(AJ26),ISBLANK(AK26),ISBLANK(AL26),ISBLANK(AM26),ISBLANK(AN26)),"",SUM(AL26:AN26))</f>
        <v/>
      </c>
      <c r="AP26" s="7" t="str">
        <f>IF(AND(ISBLANK(AJ26),ISBLANK(AK26),ISBLANK(AL26),ISBLANK(AM26),ISBLANK(AN26)),"",SUM(AM26:AN26))</f>
        <v/>
      </c>
      <c r="AQ26" s="272" t="str">
        <f>IFERROR(((80*AL26)+(100*AM26)+(150*AN26))/SUM(AJ26:AN26),"")</f>
        <v/>
      </c>
      <c r="AR26" s="37"/>
      <c r="AS26" s="28"/>
      <c r="AT26" s="28"/>
      <c r="AU26" s="28"/>
      <c r="AV26" s="28"/>
      <c r="AW26" s="7" t="str">
        <f>IF(AND(ISBLANK(AR26),ISBLANK(AS26),ISBLANK(AT26),ISBLANK(AU26),ISBLANK(AV26)),"",SUM(AT26:AV26))</f>
        <v/>
      </c>
      <c r="AX26" s="7" t="str">
        <f>IF(AND(ISBLANK(AR26),ISBLANK(AS26),ISBLANK(AT26),ISBLANK(AU26),ISBLANK(AV26)),"",SUM(AU26:AV26))</f>
        <v/>
      </c>
      <c r="AY26" s="272" t="str">
        <f>IFERROR(((80*AT26)+(100*AU26)+(150*AV26))/SUM(AR26:AV26),"")</f>
        <v/>
      </c>
      <c r="AZ26" s="229" t="str">
        <f t="shared" ref="AZ26" si="154">IFERROR(AVERAGE(S26,AA26,AI26),"")</f>
        <v/>
      </c>
      <c r="BA26" s="229" t="str">
        <f t="shared" ref="BA26" si="155">IF(OR(K26="",AZ26=""),"",AZ26-K26)</f>
        <v/>
      </c>
      <c r="BB26" s="37">
        <f>SUMIFS('1a. Teacher Data (LEAP Courses)'!CL:CL,'1a. Teacher Data (LEAP Courses)'!$BD:$BD,'2b. ELL Totals'!$A26)</f>
        <v>0</v>
      </c>
      <c r="BC26" s="37">
        <f>SUMIFS('1a. Teacher Data (LEAP Courses)'!CM:CM,'1a. Teacher Data (LEAP Courses)'!$BD:$BD,'2b. ELL Totals'!$A26)</f>
        <v>0</v>
      </c>
      <c r="BD26" s="37">
        <f>SUMIFS('1a. Teacher Data (LEAP Courses)'!CN:CN,'1a. Teacher Data (LEAP Courses)'!$BD:$BD,'2b. ELL Totals'!$A26)</f>
        <v>0</v>
      </c>
      <c r="BE26" s="37">
        <f>SUMIFS('1a. Teacher Data (LEAP Courses)'!CO:CO,'1a. Teacher Data (LEAP Courses)'!$BD:$BD,'2b. ELL Totals'!$A26)</f>
        <v>0</v>
      </c>
      <c r="BF26" s="37">
        <f>SUMIFS('1a. Teacher Data (LEAP Courses)'!CP:CP,'1a. Teacher Data (LEAP Courses)'!$BD:$BD,'2b. ELL Totals'!$A26)</f>
        <v>0</v>
      </c>
      <c r="BG26" s="7">
        <f>IF(AND(ISBLANK(BB26),ISBLANK(BC26),ISBLANK(BD26),ISBLANK(BE26),ISBLANK(BF26)),"",SUM(BD26:BF26))</f>
        <v>0</v>
      </c>
      <c r="BH26" s="7">
        <f>IF(AND(ISBLANK(BB26),ISBLANK(BC26),ISBLANK(BD26),ISBLANK(BE26),ISBLANK(BF26)),"",SUM(BE26:BF26))</f>
        <v>0</v>
      </c>
      <c r="BI26" s="272" t="str">
        <f>IFERROR(((80*BD26)+(100*BE26)+(150*BF26))/SUM(BB26:BF26),"")</f>
        <v/>
      </c>
      <c r="BJ26" s="24"/>
    </row>
    <row r="27" spans="1:62" customFormat="1" ht="13.5" thickBot="1" x14ac:dyDescent="0.25">
      <c r="B27" s="275"/>
      <c r="C27" s="8" t="s">
        <v>6</v>
      </c>
      <c r="D27" s="9" t="str">
        <f t="shared" ref="D27" si="156">IFERROR(D26/SUM(D26:H26),"")</f>
        <v/>
      </c>
      <c r="E27" s="10" t="str">
        <f t="shared" ref="E27" si="157">IFERROR(E26/SUM(D26:H26),"")</f>
        <v/>
      </c>
      <c r="F27" s="11" t="str">
        <f t="shared" ref="F27" si="158">IFERROR(F26/SUM(D26:H26),"")</f>
        <v/>
      </c>
      <c r="G27" s="11" t="str">
        <f t="shared" ref="G27" si="159">IFERROR(G26/SUM(D26:H26),"")</f>
        <v/>
      </c>
      <c r="H27" s="11" t="str">
        <f t="shared" ref="H27" si="160">IFERROR(H26/SUM(D26:H26),"")</f>
        <v/>
      </c>
      <c r="I27" s="34" t="str">
        <f t="shared" ref="I27" si="161">IFERROR(I26/SUM(D26:H26),"")</f>
        <v/>
      </c>
      <c r="J27" s="34" t="str">
        <f t="shared" ref="J27" si="162">IFERROR(J26/SUM(D26:H26),"")</f>
        <v/>
      </c>
      <c r="K27" s="273"/>
      <c r="L27" s="31" t="str">
        <f t="shared" ref="L27" si="163">IFERROR(L26/SUM(L26:P26),"")</f>
        <v/>
      </c>
      <c r="M27" s="10" t="str">
        <f t="shared" ref="M27" si="164">IFERROR(M26/SUM(L26:P26),"")</f>
        <v/>
      </c>
      <c r="N27" s="11" t="str">
        <f t="shared" ref="N27" si="165">IFERROR(N26/SUM(L26:P26),"")</f>
        <v/>
      </c>
      <c r="O27" s="11" t="str">
        <f t="shared" ref="O27" si="166">IFERROR(O26/SUM(L26:P26),"")</f>
        <v/>
      </c>
      <c r="P27" s="11" t="str">
        <f t="shared" ref="P27" si="167">IFERROR(P26/SUM(L26:P26),"")</f>
        <v/>
      </c>
      <c r="Q27" s="34" t="str">
        <f t="shared" ref="Q27" si="168">IFERROR(Q26/SUM(L26:P26),"")</f>
        <v/>
      </c>
      <c r="R27" s="34" t="str">
        <f t="shared" ref="R27" si="169">IFERROR(R26/SUM(L26:P26),"")</f>
        <v/>
      </c>
      <c r="S27" s="273"/>
      <c r="T27" s="31" t="str">
        <f>IFERROR(T26/SUM(T26:X26),"")</f>
        <v/>
      </c>
      <c r="U27" s="10" t="str">
        <f>IFERROR(U26/SUM(T26:X26),"")</f>
        <v/>
      </c>
      <c r="V27" s="11" t="str">
        <f>IFERROR(V26/SUM(T26:X26),"")</f>
        <v/>
      </c>
      <c r="W27" s="11" t="str">
        <f>IFERROR(W26/SUM(T26:X26),"")</f>
        <v/>
      </c>
      <c r="X27" s="11" t="str">
        <f>IFERROR(X26/SUM(T26:X26),"")</f>
        <v/>
      </c>
      <c r="Y27" s="34" t="str">
        <f>IFERROR(Y26/SUM(T26:X26),"")</f>
        <v/>
      </c>
      <c r="Z27" s="34" t="str">
        <f>IFERROR(Z26/SUM(T26:X26),"")</f>
        <v/>
      </c>
      <c r="AA27" s="273"/>
      <c r="AB27" s="31" t="str">
        <f>IFERROR(AB26/SUM(AB26:AF26),"")</f>
        <v/>
      </c>
      <c r="AC27" s="10" t="str">
        <f>IFERROR(AC26/SUM(AB26:AF26),"")</f>
        <v/>
      </c>
      <c r="AD27" s="11" t="str">
        <f>IFERROR(AD26/SUM(AB26:AF26),"")</f>
        <v/>
      </c>
      <c r="AE27" s="11" t="str">
        <f>IFERROR(AE26/SUM(AB26:AF26),"")</f>
        <v/>
      </c>
      <c r="AF27" s="11" t="str">
        <f>IFERROR(AF26/SUM(AB26:AF26),"")</f>
        <v/>
      </c>
      <c r="AG27" s="34" t="str">
        <f>IFERROR(AG26/SUM(AB26:AF26),"")</f>
        <v/>
      </c>
      <c r="AH27" s="34" t="str">
        <f>IFERROR(AH26/SUM(AB26:AF26),"")</f>
        <v/>
      </c>
      <c r="AI27" s="273"/>
      <c r="AJ27" s="31" t="str">
        <f>IFERROR(AJ26/SUM(AJ26:AN26),"")</f>
        <v/>
      </c>
      <c r="AK27" s="10" t="str">
        <f>IFERROR(AK26/SUM(AJ26:AN26),"")</f>
        <v/>
      </c>
      <c r="AL27" s="11" t="str">
        <f>IFERROR(AL26/SUM(AJ26:AN26),"")</f>
        <v/>
      </c>
      <c r="AM27" s="11" t="str">
        <f>IFERROR(AM26/SUM(AJ26:AN26),"")</f>
        <v/>
      </c>
      <c r="AN27" s="11" t="str">
        <f>IFERROR(AN26/SUM(AJ26:AN26),"")</f>
        <v/>
      </c>
      <c r="AO27" s="34" t="str">
        <f>IFERROR(AO26/SUM(AJ26:AN26),"")</f>
        <v/>
      </c>
      <c r="AP27" s="34" t="str">
        <f>IFERROR(AP26/SUM(AJ26:AN26),"")</f>
        <v/>
      </c>
      <c r="AQ27" s="273"/>
      <c r="AR27" s="31" t="str">
        <f>IFERROR(AR26/SUM(AR26:AV26),"")</f>
        <v/>
      </c>
      <c r="AS27" s="10" t="str">
        <f>IFERROR(AS26/SUM(AR26:AV26),"")</f>
        <v/>
      </c>
      <c r="AT27" s="11" t="str">
        <f>IFERROR(AT26/SUM(AR26:AV26),"")</f>
        <v/>
      </c>
      <c r="AU27" s="11" t="str">
        <f>IFERROR(AU26/SUM(AR26:AV26),"")</f>
        <v/>
      </c>
      <c r="AV27" s="11" t="str">
        <f>IFERROR(AV26/SUM(AR26:AV26),"")</f>
        <v/>
      </c>
      <c r="AW27" s="34" t="str">
        <f>IFERROR(AW26/SUM(AR26:AV26),"")</f>
        <v/>
      </c>
      <c r="AX27" s="34" t="str">
        <f>IFERROR(AX26/SUM(AR26:AV26),"")</f>
        <v/>
      </c>
      <c r="AY27" s="273"/>
      <c r="AZ27" s="230"/>
      <c r="BA27" s="230"/>
      <c r="BB27" s="31" t="str">
        <f>IFERROR(BB26/SUM(BB26:BF26),"")</f>
        <v/>
      </c>
      <c r="BC27" s="10" t="str">
        <f>IFERROR(BC26/SUM(BB26:BF26),"")</f>
        <v/>
      </c>
      <c r="BD27" s="11" t="str">
        <f>IFERROR(BD26/SUM(BB26:BF26),"")</f>
        <v/>
      </c>
      <c r="BE27" s="11" t="str">
        <f>IFERROR(BE26/SUM(BB26:BF26),"")</f>
        <v/>
      </c>
      <c r="BF27" s="11" t="str">
        <f>IFERROR(BF26/SUM(BB26:BF26),"")</f>
        <v/>
      </c>
      <c r="BG27" s="34" t="str">
        <f>IFERROR(BG26/SUM(BB26:BF26),"")</f>
        <v/>
      </c>
      <c r="BH27" s="34" t="str">
        <f>IFERROR(BH26/SUM(BB26:BF26),"")</f>
        <v/>
      </c>
      <c r="BI27" s="273"/>
      <c r="BJ27" s="24"/>
    </row>
    <row r="28" spans="1:62" customFormat="1" ht="13.5" thickTop="1" x14ac:dyDescent="0.2">
      <c r="A28" t="s">
        <v>109</v>
      </c>
      <c r="B28" s="274" t="s">
        <v>125</v>
      </c>
      <c r="C28" s="4" t="s">
        <v>5</v>
      </c>
      <c r="D28" s="27">
        <f>SUMIFS('2a. Teacher Data (ELL)'!BF:BF,'2a. Teacher Data (ELL)'!$BD:$BD,'2b. ELL Totals'!$A28)</f>
        <v>0</v>
      </c>
      <c r="E28" s="28">
        <f>SUMIFS('2a. Teacher Data (ELL)'!BG:BG,'2a. Teacher Data (ELL)'!$BD:$BD,'2b. ELL Totals'!$A28)</f>
        <v>0</v>
      </c>
      <c r="F28" s="28">
        <f>SUMIFS('2a. Teacher Data (ELL)'!BH:BH,'2a. Teacher Data (ELL)'!$BD:$BD,'2b. ELL Totals'!$A28)</f>
        <v>0</v>
      </c>
      <c r="G28" s="28">
        <f>SUMIFS('2a. Teacher Data (ELL)'!BI:BI,'2a. Teacher Data (ELL)'!$BD:$BD,'2b. ELL Totals'!$A28)</f>
        <v>0</v>
      </c>
      <c r="H28" s="28">
        <f>SUMIFS('2a. Teacher Data (ELL)'!BJ:BJ,'2a. Teacher Data (ELL)'!$BD:$BD,'2b. ELL Totals'!$A28)</f>
        <v>0</v>
      </c>
      <c r="I28" s="7">
        <f t="shared" ref="I28" si="170">IF(AND(ISBLANK(D28),ISBLANK(E28),ISBLANK(F28),ISBLANK(G28),ISBLANK(H28)),"",SUM(F28:H28))</f>
        <v>0</v>
      </c>
      <c r="J28" s="7">
        <f t="shared" ref="J28" si="171">IF(AND(ISBLANK(D28),ISBLANK(E28),ISBLANK(F28),ISBLANK(G28),ISBLANK(H28)),"",SUM(G28:H28))</f>
        <v>0</v>
      </c>
      <c r="K28" s="272" t="str">
        <f>IFERROR(((80*F28)+(100*G28)+(150*H28))/SUM(D28:H28),"")</f>
        <v/>
      </c>
      <c r="L28" s="37">
        <f>SUMIFS('2a. Teacher Data (ELL)'!BN:BN,'2a. Teacher Data (ELL)'!$BD:$BD,'2b. ELL Totals'!$A28)</f>
        <v>0</v>
      </c>
      <c r="M28" s="28">
        <f>SUMIFS('2a. Teacher Data (ELL)'!BO:BO,'2a. Teacher Data (ELL)'!$BD:$BD,'2b. ELL Totals'!$A28)</f>
        <v>0</v>
      </c>
      <c r="N28" s="28">
        <f>SUMIFS('2a. Teacher Data (ELL)'!BP:BP,'2a. Teacher Data (ELL)'!$BD:$BD,'2b. ELL Totals'!$A28)</f>
        <v>0</v>
      </c>
      <c r="O28" s="28">
        <f>SUMIFS('2a. Teacher Data (ELL)'!BQ:BQ,'2a. Teacher Data (ELL)'!$BD:$BD,'2b. ELL Totals'!$A28)</f>
        <v>0</v>
      </c>
      <c r="P28" s="28">
        <f>SUMIFS('2a. Teacher Data (ELL)'!BR:BR,'2a. Teacher Data (ELL)'!$BD:$BD,'2b. ELL Totals'!$A28)</f>
        <v>0</v>
      </c>
      <c r="Q28" s="7">
        <f t="shared" ref="Q28" si="172">IF(AND(ISBLANK(L28),ISBLANK(M28),ISBLANK(N28),ISBLANK(O28),ISBLANK(P28)),"",SUM(N28:P28))</f>
        <v>0</v>
      </c>
      <c r="R28" s="7">
        <f t="shared" ref="R28" si="173">IF(AND(ISBLANK(L28),ISBLANK(M28),ISBLANK(N28),ISBLANK(O28),ISBLANK(P28)),"",SUM(O28:P28))</f>
        <v>0</v>
      </c>
      <c r="S28" s="272" t="str">
        <f t="shared" ref="S28" si="174">IFERROR(((80*N28)+(100*O28)+(150*P28))/SUM(L28:P28),"")</f>
        <v/>
      </c>
      <c r="T28" s="37">
        <f>SUMIFS('1a. Teacher Data (LEAP Courses)'!BV:BV,'1a. Teacher Data (LEAP Courses)'!$BD:$BD,'2b. ELL Totals'!$A28)</f>
        <v>0</v>
      </c>
      <c r="U28" s="28">
        <f>SUMIFS('1a. Teacher Data (LEAP Courses)'!BW:BW,'1a. Teacher Data (LEAP Courses)'!$BD:$BD,'2b. ELL Totals'!$A28)</f>
        <v>0</v>
      </c>
      <c r="V28" s="28">
        <f>SUMIFS('1a. Teacher Data (LEAP Courses)'!BX:BX,'1a. Teacher Data (LEAP Courses)'!$BD:$BD,'2b. ELL Totals'!$A28)</f>
        <v>0</v>
      </c>
      <c r="W28" s="28">
        <f>SUMIFS('1a. Teacher Data (LEAP Courses)'!BY:BY,'1a. Teacher Data (LEAP Courses)'!$BD:$BD,'2b. ELL Totals'!$A28)</f>
        <v>0</v>
      </c>
      <c r="X28" s="28">
        <f>SUMIFS('1a. Teacher Data (LEAP Courses)'!BZ:BZ,'1a. Teacher Data (LEAP Courses)'!$BD:$BD,'2b. ELL Totals'!$A28)</f>
        <v>0</v>
      </c>
      <c r="Y28" s="7">
        <f>IF(AND(ISBLANK(T28),ISBLANK(U28),ISBLANK(V28),ISBLANK(W28),ISBLANK(X28)),"",SUM(V28:X28))</f>
        <v>0</v>
      </c>
      <c r="Z28" s="7">
        <f>IF(AND(ISBLANK(T28),ISBLANK(U28),ISBLANK(V28),ISBLANK(W28),ISBLANK(X28)),"",SUM(W28:X28))</f>
        <v>0</v>
      </c>
      <c r="AA28" s="272" t="str">
        <f>IFERROR(((80*V28)+(100*W28)+(150*X28))/SUM(T28:X28),"")</f>
        <v/>
      </c>
      <c r="AB28" s="37">
        <f>SUMIFS('1a. Teacher Data (LEAP Courses)'!CD:CD,'1a. Teacher Data (LEAP Courses)'!$BD:$BD,'2b. ELL Totals'!$A28)</f>
        <v>0</v>
      </c>
      <c r="AC28" s="28">
        <f>SUMIFS('1a. Teacher Data (LEAP Courses)'!CE:CE,'1a. Teacher Data (LEAP Courses)'!$BD:$BD,'2b. ELL Totals'!$A28)</f>
        <v>0</v>
      </c>
      <c r="AD28" s="28">
        <f>SUMIFS('1a. Teacher Data (LEAP Courses)'!CF:CF,'1a. Teacher Data (LEAP Courses)'!$BD:$BD,'2b. ELL Totals'!$A28)</f>
        <v>0</v>
      </c>
      <c r="AE28" s="28">
        <f>SUMIFS('1a. Teacher Data (LEAP Courses)'!CG:CG,'1a. Teacher Data (LEAP Courses)'!$BD:$BD,'2b. ELL Totals'!$A28)</f>
        <v>0</v>
      </c>
      <c r="AF28" s="28">
        <f>SUMIFS('1a. Teacher Data (LEAP Courses)'!CH:CH,'1a. Teacher Data (LEAP Courses)'!$BD:$BD,'2b. ELL Totals'!$A28)</f>
        <v>0</v>
      </c>
      <c r="AG28" s="7">
        <f>IF(AND(ISBLANK(AB28),ISBLANK(AC28),ISBLANK(AD28),ISBLANK(AE28),ISBLANK(AF28)),"",SUM(AD28:AF28))</f>
        <v>0</v>
      </c>
      <c r="AH28" s="7">
        <f>IF(AND(ISBLANK(AB28),ISBLANK(AC28),ISBLANK(AD28),ISBLANK(AE28),ISBLANK(AF28)),"",SUM(AE28:AF28))</f>
        <v>0</v>
      </c>
      <c r="AI28" s="272" t="str">
        <f>IFERROR(((80*AD28)+(100*AE28)+(150*AF28))/SUM(AB28:AF28),"")</f>
        <v/>
      </c>
      <c r="AJ28" s="37"/>
      <c r="AK28" s="28"/>
      <c r="AL28" s="28"/>
      <c r="AM28" s="28"/>
      <c r="AN28" s="28"/>
      <c r="AO28" s="7" t="str">
        <f>IF(AND(ISBLANK(AJ28),ISBLANK(AK28),ISBLANK(AL28),ISBLANK(AM28),ISBLANK(AN28)),"",SUM(AL28:AN28))</f>
        <v/>
      </c>
      <c r="AP28" s="7" t="str">
        <f>IF(AND(ISBLANK(AJ28),ISBLANK(AK28),ISBLANK(AL28),ISBLANK(AM28),ISBLANK(AN28)),"",SUM(AM28:AN28))</f>
        <v/>
      </c>
      <c r="AQ28" s="272" t="str">
        <f>IFERROR(((80*AL28)+(100*AM28)+(150*AN28))/SUM(AJ28:AN28),"")</f>
        <v/>
      </c>
      <c r="AR28" s="37"/>
      <c r="AS28" s="28"/>
      <c r="AT28" s="28"/>
      <c r="AU28" s="28"/>
      <c r="AV28" s="28"/>
      <c r="AW28" s="7" t="str">
        <f>IF(AND(ISBLANK(AR28),ISBLANK(AS28),ISBLANK(AT28),ISBLANK(AU28),ISBLANK(AV28)),"",SUM(AT28:AV28))</f>
        <v/>
      </c>
      <c r="AX28" s="7" t="str">
        <f>IF(AND(ISBLANK(AR28),ISBLANK(AS28),ISBLANK(AT28),ISBLANK(AU28),ISBLANK(AV28)),"",SUM(AU28:AV28))</f>
        <v/>
      </c>
      <c r="AY28" s="272" t="str">
        <f>IFERROR(((80*AT28)+(100*AU28)+(150*AV28))/SUM(AR28:AV28),"")</f>
        <v/>
      </c>
      <c r="AZ28" s="229" t="str">
        <f t="shared" ref="AZ28" si="175">IFERROR(AVERAGE(S28,AA28,AI28),"")</f>
        <v/>
      </c>
      <c r="BA28" s="229" t="str">
        <f t="shared" ref="BA28" si="176">IF(OR(K28="",AZ28=""),"",AZ28-K28)</f>
        <v/>
      </c>
      <c r="BB28" s="37">
        <f>SUMIFS('1a. Teacher Data (LEAP Courses)'!CL:CL,'1a. Teacher Data (LEAP Courses)'!$BD:$BD,'2b. ELL Totals'!$A28)</f>
        <v>0</v>
      </c>
      <c r="BC28" s="37">
        <f>SUMIFS('1a. Teacher Data (LEAP Courses)'!CM:CM,'1a. Teacher Data (LEAP Courses)'!$BD:$BD,'2b. ELL Totals'!$A28)</f>
        <v>0</v>
      </c>
      <c r="BD28" s="37">
        <f>SUMIFS('1a. Teacher Data (LEAP Courses)'!CN:CN,'1a. Teacher Data (LEAP Courses)'!$BD:$BD,'2b. ELL Totals'!$A28)</f>
        <v>0</v>
      </c>
      <c r="BE28" s="37">
        <f>SUMIFS('1a. Teacher Data (LEAP Courses)'!CO:CO,'1a. Teacher Data (LEAP Courses)'!$BD:$BD,'2b. ELL Totals'!$A28)</f>
        <v>0</v>
      </c>
      <c r="BF28" s="37">
        <f>SUMIFS('1a. Teacher Data (LEAP Courses)'!CP:CP,'1a. Teacher Data (LEAP Courses)'!$BD:$BD,'2b. ELL Totals'!$A28)</f>
        <v>0</v>
      </c>
      <c r="BG28" s="7">
        <f>IF(AND(ISBLANK(BB28),ISBLANK(BC28),ISBLANK(BD28),ISBLANK(BE28),ISBLANK(BF28)),"",SUM(BD28:BF28))</f>
        <v>0</v>
      </c>
      <c r="BH28" s="7">
        <f>IF(AND(ISBLANK(BB28),ISBLANK(BC28),ISBLANK(BD28),ISBLANK(BE28),ISBLANK(BF28)),"",SUM(BE28:BF28))</f>
        <v>0</v>
      </c>
      <c r="BI28" s="272" t="str">
        <f>IFERROR(((80*BD28)+(100*BE28)+(150*BF28))/SUM(BB28:BF28),"")</f>
        <v/>
      </c>
      <c r="BJ28" s="24"/>
    </row>
    <row r="29" spans="1:62" customFormat="1" ht="13.5" thickBot="1" x14ac:dyDescent="0.25">
      <c r="B29" s="275"/>
      <c r="C29" s="8" t="s">
        <v>6</v>
      </c>
      <c r="D29" s="9" t="str">
        <f t="shared" ref="D29" si="177">IFERROR(D28/SUM(D28:H28),"")</f>
        <v/>
      </c>
      <c r="E29" s="10" t="str">
        <f t="shared" ref="E29" si="178">IFERROR(E28/SUM(D28:H28),"")</f>
        <v/>
      </c>
      <c r="F29" s="11" t="str">
        <f t="shared" ref="F29" si="179">IFERROR(F28/SUM(D28:H28),"")</f>
        <v/>
      </c>
      <c r="G29" s="11" t="str">
        <f t="shared" ref="G29" si="180">IFERROR(G28/SUM(D28:H28),"")</f>
        <v/>
      </c>
      <c r="H29" s="11" t="str">
        <f t="shared" ref="H29" si="181">IFERROR(H28/SUM(D28:H28),"")</f>
        <v/>
      </c>
      <c r="I29" s="34" t="str">
        <f t="shared" ref="I29" si="182">IFERROR(I28/SUM(D28:H28),"")</f>
        <v/>
      </c>
      <c r="J29" s="34" t="str">
        <f t="shared" ref="J29" si="183">IFERROR(J28/SUM(D28:H28),"")</f>
        <v/>
      </c>
      <c r="K29" s="273"/>
      <c r="L29" s="31" t="str">
        <f t="shared" ref="L29" si="184">IFERROR(L28/SUM(L28:P28),"")</f>
        <v/>
      </c>
      <c r="M29" s="10" t="str">
        <f t="shared" ref="M29" si="185">IFERROR(M28/SUM(L28:P28),"")</f>
        <v/>
      </c>
      <c r="N29" s="11" t="str">
        <f t="shared" ref="N29" si="186">IFERROR(N28/SUM(L28:P28),"")</f>
        <v/>
      </c>
      <c r="O29" s="11" t="str">
        <f t="shared" ref="O29" si="187">IFERROR(O28/SUM(L28:P28),"")</f>
        <v/>
      </c>
      <c r="P29" s="11" t="str">
        <f t="shared" ref="P29" si="188">IFERROR(P28/SUM(L28:P28),"")</f>
        <v/>
      </c>
      <c r="Q29" s="34" t="str">
        <f t="shared" ref="Q29" si="189">IFERROR(Q28/SUM(L28:P28),"")</f>
        <v/>
      </c>
      <c r="R29" s="34" t="str">
        <f t="shared" ref="R29" si="190">IFERROR(R28/SUM(L28:P28),"")</f>
        <v/>
      </c>
      <c r="S29" s="273"/>
      <c r="T29" s="31" t="str">
        <f>IFERROR(T28/SUM(T28:X28),"")</f>
        <v/>
      </c>
      <c r="U29" s="10" t="str">
        <f>IFERROR(U28/SUM(T28:X28),"")</f>
        <v/>
      </c>
      <c r="V29" s="11" t="str">
        <f>IFERROR(V28/SUM(T28:X28),"")</f>
        <v/>
      </c>
      <c r="W29" s="11" t="str">
        <f>IFERROR(W28/SUM(T28:X28),"")</f>
        <v/>
      </c>
      <c r="X29" s="11" t="str">
        <f>IFERROR(X28/SUM(T28:X28),"")</f>
        <v/>
      </c>
      <c r="Y29" s="34" t="str">
        <f>IFERROR(Y28/SUM(T28:X28),"")</f>
        <v/>
      </c>
      <c r="Z29" s="34" t="str">
        <f>IFERROR(Z28/SUM(T28:X28),"")</f>
        <v/>
      </c>
      <c r="AA29" s="273"/>
      <c r="AB29" s="31" t="str">
        <f>IFERROR(AB28/SUM(AB28:AF28),"")</f>
        <v/>
      </c>
      <c r="AC29" s="10" t="str">
        <f>IFERROR(AC28/SUM(AB28:AF28),"")</f>
        <v/>
      </c>
      <c r="AD29" s="11" t="str">
        <f>IFERROR(AD28/SUM(AB28:AF28),"")</f>
        <v/>
      </c>
      <c r="AE29" s="11" t="str">
        <f>IFERROR(AE28/SUM(AB28:AF28),"")</f>
        <v/>
      </c>
      <c r="AF29" s="11" t="str">
        <f>IFERROR(AF28/SUM(AB28:AF28),"")</f>
        <v/>
      </c>
      <c r="AG29" s="34" t="str">
        <f>IFERROR(AG28/SUM(AB28:AF28),"")</f>
        <v/>
      </c>
      <c r="AH29" s="34" t="str">
        <f>IFERROR(AH28/SUM(AB28:AF28),"")</f>
        <v/>
      </c>
      <c r="AI29" s="273"/>
      <c r="AJ29" s="31" t="str">
        <f>IFERROR(AJ28/SUM(AJ28:AN28),"")</f>
        <v/>
      </c>
      <c r="AK29" s="10" t="str">
        <f>IFERROR(AK28/SUM(AJ28:AN28),"")</f>
        <v/>
      </c>
      <c r="AL29" s="11" t="str">
        <f>IFERROR(AL28/SUM(AJ28:AN28),"")</f>
        <v/>
      </c>
      <c r="AM29" s="11" t="str">
        <f>IFERROR(AM28/SUM(AJ28:AN28),"")</f>
        <v/>
      </c>
      <c r="AN29" s="11" t="str">
        <f>IFERROR(AN28/SUM(AJ28:AN28),"")</f>
        <v/>
      </c>
      <c r="AO29" s="34" t="str">
        <f>IFERROR(AO28/SUM(AJ28:AN28),"")</f>
        <v/>
      </c>
      <c r="AP29" s="34" t="str">
        <f>IFERROR(AP28/SUM(AJ28:AN28),"")</f>
        <v/>
      </c>
      <c r="AQ29" s="273"/>
      <c r="AR29" s="31" t="str">
        <f>IFERROR(AR28/SUM(AR28:AV28),"")</f>
        <v/>
      </c>
      <c r="AS29" s="10" t="str">
        <f>IFERROR(AS28/SUM(AR28:AV28),"")</f>
        <v/>
      </c>
      <c r="AT29" s="11" t="str">
        <f>IFERROR(AT28/SUM(AR28:AV28),"")</f>
        <v/>
      </c>
      <c r="AU29" s="11" t="str">
        <f>IFERROR(AU28/SUM(AR28:AV28),"")</f>
        <v/>
      </c>
      <c r="AV29" s="11" t="str">
        <f>IFERROR(AV28/SUM(AR28:AV28),"")</f>
        <v/>
      </c>
      <c r="AW29" s="34" t="str">
        <f>IFERROR(AW28/SUM(AR28:AV28),"")</f>
        <v/>
      </c>
      <c r="AX29" s="34" t="str">
        <f>IFERROR(AX28/SUM(AR28:AV28),"")</f>
        <v/>
      </c>
      <c r="AY29" s="273"/>
      <c r="AZ29" s="230"/>
      <c r="BA29" s="230"/>
      <c r="BB29" s="31" t="str">
        <f>IFERROR(BB28/SUM(BB28:BF28),"")</f>
        <v/>
      </c>
      <c r="BC29" s="10" t="str">
        <f>IFERROR(BC28/SUM(BB28:BF28),"")</f>
        <v/>
      </c>
      <c r="BD29" s="11" t="str">
        <f>IFERROR(BD28/SUM(BB28:BF28),"")</f>
        <v/>
      </c>
      <c r="BE29" s="11" t="str">
        <f>IFERROR(BE28/SUM(BB28:BF28),"")</f>
        <v/>
      </c>
      <c r="BF29" s="11" t="str">
        <f>IFERROR(BF28/SUM(BB28:BF28),"")</f>
        <v/>
      </c>
      <c r="BG29" s="34" t="str">
        <f>IFERROR(BG28/SUM(BB28:BF28),"")</f>
        <v/>
      </c>
      <c r="BH29" s="34" t="str">
        <f>IFERROR(BH28/SUM(BB28:BF28),"")</f>
        <v/>
      </c>
      <c r="BI29" s="273"/>
      <c r="BJ29" s="24"/>
    </row>
    <row r="30" spans="1:62" customFormat="1" ht="14.25" hidden="1" customHeight="1" thickTop="1" thickBot="1" x14ac:dyDescent="0.25">
      <c r="B30" s="286" t="s">
        <v>66</v>
      </c>
      <c r="C30" s="14" t="s">
        <v>5</v>
      </c>
      <c r="D30" s="35">
        <f>SUM(D3,D5,D7)</f>
        <v>0</v>
      </c>
      <c r="E30" s="17">
        <f t="shared" ref="E30:J30" si="191">SUM(E3,E5,E7)</f>
        <v>0</v>
      </c>
      <c r="F30" s="17">
        <f t="shared" si="191"/>
        <v>0</v>
      </c>
      <c r="G30" s="17">
        <f t="shared" si="191"/>
        <v>0</v>
      </c>
      <c r="H30" s="17">
        <f t="shared" si="191"/>
        <v>0</v>
      </c>
      <c r="I30" s="18">
        <f t="shared" si="191"/>
        <v>0</v>
      </c>
      <c r="J30" s="18">
        <f t="shared" si="191"/>
        <v>0</v>
      </c>
      <c r="K30" s="272" t="str">
        <f>IFERROR(((80*F30)+(100*G30)+(150*H30))/SUM(D30:H30),"")</f>
        <v/>
      </c>
      <c r="L30" s="35">
        <f>SUM(L3,L5,L7)</f>
        <v>0</v>
      </c>
      <c r="M30" s="17">
        <f t="shared" ref="M30:R30" si="192">SUM(M3,M5,M7)</f>
        <v>0</v>
      </c>
      <c r="N30" s="17">
        <f t="shared" si="192"/>
        <v>0</v>
      </c>
      <c r="O30" s="17">
        <f t="shared" si="192"/>
        <v>0</v>
      </c>
      <c r="P30" s="17">
        <f t="shared" si="192"/>
        <v>0</v>
      </c>
      <c r="Q30" s="18">
        <f t="shared" si="192"/>
        <v>0</v>
      </c>
      <c r="R30" s="18">
        <f t="shared" si="192"/>
        <v>0</v>
      </c>
      <c r="S30" s="272" t="str">
        <f>IFERROR(((80*N30)+(100*O30)+(150*P30))/SUM(L30:P30),"")</f>
        <v/>
      </c>
      <c r="T30" s="35">
        <f>SUM(T3,T5,T7)</f>
        <v>0</v>
      </c>
      <c r="U30" s="17">
        <f t="shared" ref="U30:Z30" si="193">SUM(U3,U5,U7)</f>
        <v>0</v>
      </c>
      <c r="V30" s="17">
        <f t="shared" si="193"/>
        <v>0</v>
      </c>
      <c r="W30" s="17">
        <f t="shared" si="193"/>
        <v>0</v>
      </c>
      <c r="X30" s="17">
        <f t="shared" si="193"/>
        <v>0</v>
      </c>
      <c r="Y30" s="18">
        <f t="shared" si="193"/>
        <v>0</v>
      </c>
      <c r="Z30" s="18">
        <f t="shared" si="193"/>
        <v>0</v>
      </c>
      <c r="AA30" s="272" t="str">
        <f>IFERROR(((80*V30)+(100*W30)+(150*X30))/SUM(T30:X30),"")</f>
        <v/>
      </c>
      <c r="AB30" s="35">
        <f>SUM(AB3,AB5,AB7)</f>
        <v>0</v>
      </c>
      <c r="AC30" s="17">
        <f t="shared" ref="AC30:AH30" si="194">SUM(AC3,AC5,AC7)</f>
        <v>0</v>
      </c>
      <c r="AD30" s="17">
        <f t="shared" si="194"/>
        <v>0</v>
      </c>
      <c r="AE30" s="17">
        <f t="shared" si="194"/>
        <v>0</v>
      </c>
      <c r="AF30" s="17">
        <f t="shared" si="194"/>
        <v>0</v>
      </c>
      <c r="AG30" s="18">
        <f t="shared" si="194"/>
        <v>0</v>
      </c>
      <c r="AH30" s="18">
        <f t="shared" si="194"/>
        <v>0</v>
      </c>
      <c r="AI30" s="272" t="str">
        <f>IFERROR(((80*AD30)+(100*AE30)+(150*AF30))/SUM(AB30:AF30),"")</f>
        <v/>
      </c>
      <c r="AJ30" s="35" t="str">
        <f t="shared" ref="AJ30:AN30" si="195">IF(AND(ISBLANK(AJ3),ISBLANK(AJ5),ISBLANK(AJ7)),"",SUM(AJ3,AJ5,AJ7))</f>
        <v/>
      </c>
      <c r="AK30" s="17" t="str">
        <f t="shared" si="195"/>
        <v/>
      </c>
      <c r="AL30" s="17" t="str">
        <f t="shared" si="195"/>
        <v/>
      </c>
      <c r="AM30" s="17" t="str">
        <f t="shared" si="195"/>
        <v/>
      </c>
      <c r="AN30" s="17" t="str">
        <f t="shared" si="195"/>
        <v/>
      </c>
      <c r="AO30" s="18" t="str">
        <f t="shared" ref="AO30:AP30" si="196">IF(AND(AO3="",AO5="",AO7=""),"",SUM(AO3,AO5,AO7))</f>
        <v/>
      </c>
      <c r="AP30" s="18" t="str">
        <f t="shared" si="196"/>
        <v/>
      </c>
      <c r="AQ30" s="272" t="str">
        <f>IFERROR(((80*AL30)+(100*AM30)+(150*AN30))/SUM(AJ30:AN30),"")</f>
        <v/>
      </c>
      <c r="AR30" s="35" t="str">
        <f t="shared" ref="AR30:AV30" si="197">IF(AND(ISBLANK(AR3),ISBLANK(AR5),ISBLANK(AR7)),"",SUM(AR3,AR5,AR7))</f>
        <v/>
      </c>
      <c r="AS30" s="17" t="str">
        <f t="shared" si="197"/>
        <v/>
      </c>
      <c r="AT30" s="17" t="str">
        <f t="shared" si="197"/>
        <v/>
      </c>
      <c r="AU30" s="17" t="str">
        <f t="shared" si="197"/>
        <v/>
      </c>
      <c r="AV30" s="17" t="str">
        <f t="shared" si="197"/>
        <v/>
      </c>
      <c r="AW30" s="18" t="str">
        <f t="shared" ref="AW30:AX30" si="198">IF(AND(AW3="",AW5="",AW7=""),"",SUM(AW3,AW5,AW7))</f>
        <v/>
      </c>
      <c r="AX30" s="18" t="str">
        <f t="shared" si="198"/>
        <v/>
      </c>
      <c r="AY30" s="272" t="str">
        <f>IFERROR(((80*AT30)+(100*AU30)+(150*AV30))/SUM(AR30:AV30),"")</f>
        <v/>
      </c>
      <c r="AZ30" s="229" t="str">
        <f t="shared" ref="AZ30" si="199">IFERROR(AVERAGE(S30,AA30,AI30),"")</f>
        <v/>
      </c>
      <c r="BA30" s="229" t="str">
        <f t="shared" ref="BA30" si="200">IF(OR(K30="",AZ30=""),"",AZ30-K30)</f>
        <v/>
      </c>
      <c r="BB30" s="35">
        <f>SUM(BB3,BB5,BB7)</f>
        <v>0</v>
      </c>
      <c r="BC30" s="17">
        <f t="shared" ref="BC30:BH30" si="201">SUM(BC3,BC5,BC7)</f>
        <v>0</v>
      </c>
      <c r="BD30" s="17">
        <f t="shared" si="201"/>
        <v>0</v>
      </c>
      <c r="BE30" s="17">
        <f t="shared" si="201"/>
        <v>0</v>
      </c>
      <c r="BF30" s="17">
        <f t="shared" si="201"/>
        <v>0</v>
      </c>
      <c r="BG30" s="18">
        <f t="shared" si="201"/>
        <v>0</v>
      </c>
      <c r="BH30" s="18">
        <f t="shared" si="201"/>
        <v>0</v>
      </c>
      <c r="BI30" s="272" t="str">
        <f>IFERROR(((80*BD30)+(100*BE30)+(150*BF30))/SUM(BB30:BF30),"")</f>
        <v/>
      </c>
      <c r="BJ30" s="24"/>
    </row>
    <row r="31" spans="1:62" customFormat="1" ht="14.25" hidden="1" customHeight="1" thickTop="1" thickBot="1" x14ac:dyDescent="0.25">
      <c r="B31" s="275"/>
      <c r="C31" s="19" t="s">
        <v>6</v>
      </c>
      <c r="D31" s="20" t="str">
        <f>IFERROR(D30/SUM(D30:H30),"")</f>
        <v/>
      </c>
      <c r="E31" s="21" t="str">
        <f>IFERROR(E30/SUM(D30:H30),"")</f>
        <v/>
      </c>
      <c r="F31" s="22" t="str">
        <f>IFERROR(F30/SUM(D30:H30),"")</f>
        <v/>
      </c>
      <c r="G31" s="22" t="str">
        <f>IFERROR(G30/SUM(D30:H30),"")</f>
        <v/>
      </c>
      <c r="H31" s="22" t="str">
        <f>IFERROR(H30/SUM(D30:H30),"")</f>
        <v/>
      </c>
      <c r="I31" s="23" t="str">
        <f>IFERROR(I30/SUM(D30:H30),"")</f>
        <v/>
      </c>
      <c r="J31" s="23" t="str">
        <f>IFERROR(J30/SUM(D30:H30),"")</f>
        <v/>
      </c>
      <c r="K31" s="273"/>
      <c r="L31" s="33" t="str">
        <f>IFERROR(L30/SUM(L30:P30),"")</f>
        <v/>
      </c>
      <c r="M31" s="21" t="str">
        <f>IFERROR(M30/SUM(L30:P30),"")</f>
        <v/>
      </c>
      <c r="N31" s="22" t="str">
        <f>IFERROR(N30/SUM(L30:P30),"")</f>
        <v/>
      </c>
      <c r="O31" s="22" t="str">
        <f>IFERROR(O30/SUM(L30:P30),"")</f>
        <v/>
      </c>
      <c r="P31" s="22" t="str">
        <f>IFERROR(P30/SUM(L30:P30),"")</f>
        <v/>
      </c>
      <c r="Q31" s="23" t="str">
        <f>IFERROR(Q30/SUM(L30:P30),"")</f>
        <v/>
      </c>
      <c r="R31" s="23" t="str">
        <f>IFERROR(R30/SUM(L30:P30),"")</f>
        <v/>
      </c>
      <c r="S31" s="273"/>
      <c r="T31" s="33" t="str">
        <f>IFERROR(T30/SUM(T30:X30),"")</f>
        <v/>
      </c>
      <c r="U31" s="21" t="str">
        <f>IFERROR(U30/SUM(T30:X30),"")</f>
        <v/>
      </c>
      <c r="V31" s="22" t="str">
        <f>IFERROR(V30/SUM(T30:X30),"")</f>
        <v/>
      </c>
      <c r="W31" s="22" t="str">
        <f>IFERROR(W30/SUM(T30:X30),"")</f>
        <v/>
      </c>
      <c r="X31" s="22" t="str">
        <f>IFERROR(X30/SUM(T30:X30),"")</f>
        <v/>
      </c>
      <c r="Y31" s="23" t="str">
        <f>IFERROR(Y30/SUM(T30:X30),"")</f>
        <v/>
      </c>
      <c r="Z31" s="23" t="str">
        <f>IFERROR(Z30/SUM(T30:X30),"")</f>
        <v/>
      </c>
      <c r="AA31" s="273"/>
      <c r="AB31" s="33" t="str">
        <f>IFERROR(AB30/SUM(AB30:AF30),"")</f>
        <v/>
      </c>
      <c r="AC31" s="21" t="str">
        <f>IFERROR(AC30/SUM(AB30:AF30),"")</f>
        <v/>
      </c>
      <c r="AD31" s="22" t="str">
        <f>IFERROR(AD30/SUM(AB30:AF30),"")</f>
        <v/>
      </c>
      <c r="AE31" s="22" t="str">
        <f>IFERROR(AE30/SUM(AB30:AF30),"")</f>
        <v/>
      </c>
      <c r="AF31" s="22" t="str">
        <f>IFERROR(AF30/SUM(AB30:AF30),"")</f>
        <v/>
      </c>
      <c r="AG31" s="23" t="str">
        <f>IFERROR(AG30/SUM(AB30:AF30),"")</f>
        <v/>
      </c>
      <c r="AH31" s="23" t="str">
        <f>IFERROR(AH30/SUM(AB30:AF30),"")</f>
        <v/>
      </c>
      <c r="AI31" s="273"/>
      <c r="AJ31" s="33" t="str">
        <f>IFERROR(AJ30/SUM(AJ30:AN30),"")</f>
        <v/>
      </c>
      <c r="AK31" s="21" t="str">
        <f>IFERROR(AK30/SUM(AJ30:AN30),"")</f>
        <v/>
      </c>
      <c r="AL31" s="22" t="str">
        <f>IFERROR(AL30/SUM(AJ30:AN30),"")</f>
        <v/>
      </c>
      <c r="AM31" s="22" t="str">
        <f>IFERROR(AM30/SUM(AJ30:AN30),"")</f>
        <v/>
      </c>
      <c r="AN31" s="22" t="str">
        <f>IFERROR(AN30/SUM(AJ30:AN30),"")</f>
        <v/>
      </c>
      <c r="AO31" s="23" t="str">
        <f>IFERROR(AO30/SUM(AJ30:AN30),"")</f>
        <v/>
      </c>
      <c r="AP31" s="23" t="str">
        <f>IFERROR(AP30/SUM(AJ30:AN30),"")</f>
        <v/>
      </c>
      <c r="AQ31" s="273"/>
      <c r="AR31" s="33" t="str">
        <f>IFERROR(AR30/SUM(AR30:AV30),"")</f>
        <v/>
      </c>
      <c r="AS31" s="21" t="str">
        <f>IFERROR(AS30/SUM(AR30:AV30),"")</f>
        <v/>
      </c>
      <c r="AT31" s="22" t="str">
        <f>IFERROR(AT30/SUM(AR30:AV30),"")</f>
        <v/>
      </c>
      <c r="AU31" s="22" t="str">
        <f>IFERROR(AU30/SUM(AR30:AV30),"")</f>
        <v/>
      </c>
      <c r="AV31" s="22" t="str">
        <f>IFERROR(AV30/SUM(AR30:AV30),"")</f>
        <v/>
      </c>
      <c r="AW31" s="23" t="str">
        <f>IFERROR(AW30/SUM(AR30:AV30),"")</f>
        <v/>
      </c>
      <c r="AX31" s="23" t="str">
        <f>IFERROR(AX30/SUM(AR30:AV30),"")</f>
        <v/>
      </c>
      <c r="AY31" s="273"/>
      <c r="AZ31" s="230"/>
      <c r="BA31" s="230"/>
      <c r="BB31" s="33" t="str">
        <f>IFERROR(BB30/SUM(BB30:BF30),"")</f>
        <v/>
      </c>
      <c r="BC31" s="21" t="str">
        <f>IFERROR(BC30/SUM(BB30:BF30),"")</f>
        <v/>
      </c>
      <c r="BD31" s="22" t="str">
        <f>IFERROR(BD30/SUM(BB30:BF30),"")</f>
        <v/>
      </c>
      <c r="BE31" s="22" t="str">
        <f>IFERROR(BE30/SUM(BB30:BF30),"")</f>
        <v/>
      </c>
      <c r="BF31" s="22" t="str">
        <f>IFERROR(BF30/SUM(BB30:BF30),"")</f>
        <v/>
      </c>
      <c r="BG31" s="23" t="str">
        <f>IFERROR(BG30/SUM(BB30:BF30),"")</f>
        <v/>
      </c>
      <c r="BH31" s="23" t="str">
        <f>IFERROR(BH30/SUM(BB30:BF30),"")</f>
        <v/>
      </c>
      <c r="BI31" s="273"/>
      <c r="BJ31" s="24"/>
    </row>
    <row r="32" spans="1:62" customFormat="1" thickTop="1" x14ac:dyDescent="0.25">
      <c r="B32" s="286" t="s">
        <v>26</v>
      </c>
      <c r="C32" s="14" t="s">
        <v>5</v>
      </c>
      <c r="D32" s="15">
        <f>SUM(D10,D12,D14,D16,D18,D20,D22)</f>
        <v>0</v>
      </c>
      <c r="E32" s="17">
        <f t="shared" ref="E32:J32" si="202">SUM(E10,E12,E14,E16,E18,E20,E22)</f>
        <v>0</v>
      </c>
      <c r="F32" s="17">
        <f t="shared" si="202"/>
        <v>0</v>
      </c>
      <c r="G32" s="17">
        <f t="shared" si="202"/>
        <v>0</v>
      </c>
      <c r="H32" s="17">
        <f t="shared" si="202"/>
        <v>0</v>
      </c>
      <c r="I32" s="18">
        <f t="shared" si="202"/>
        <v>0</v>
      </c>
      <c r="J32" s="18">
        <f t="shared" si="202"/>
        <v>0</v>
      </c>
      <c r="K32" s="272" t="str">
        <f>IFERROR(((80*F32)+(100*G32)+(150*H32))/SUM(D32:H32),"")</f>
        <v/>
      </c>
      <c r="L32" s="32">
        <f>SUM(L10,L12,L14,L16,L18,L20,L22)</f>
        <v>0</v>
      </c>
      <c r="M32" s="17">
        <f t="shared" ref="M32:R32" si="203">SUM(M10,M12,M14,M16,M18,M20,M22)</f>
        <v>0</v>
      </c>
      <c r="N32" s="17">
        <f t="shared" si="203"/>
        <v>0</v>
      </c>
      <c r="O32" s="17">
        <f t="shared" si="203"/>
        <v>0</v>
      </c>
      <c r="P32" s="17">
        <f t="shared" si="203"/>
        <v>0</v>
      </c>
      <c r="Q32" s="18">
        <f t="shared" si="203"/>
        <v>0</v>
      </c>
      <c r="R32" s="18">
        <f t="shared" si="203"/>
        <v>0</v>
      </c>
      <c r="S32" s="272" t="str">
        <f>IFERROR(((80*N32)+(100*O32)+(150*P32))/SUM(L32:P32),"")</f>
        <v/>
      </c>
      <c r="T32" s="32">
        <f>SUM(T10,T12,T14,T16,T18,T20,T22)</f>
        <v>0</v>
      </c>
      <c r="U32" s="17">
        <f t="shared" ref="U32:Z32" si="204">SUM(U10,U12,U14,U16,U18,U20,U22)</f>
        <v>0</v>
      </c>
      <c r="V32" s="17">
        <f t="shared" si="204"/>
        <v>0</v>
      </c>
      <c r="W32" s="17">
        <f t="shared" si="204"/>
        <v>0</v>
      </c>
      <c r="X32" s="17">
        <f t="shared" si="204"/>
        <v>0</v>
      </c>
      <c r="Y32" s="18">
        <f t="shared" si="204"/>
        <v>0</v>
      </c>
      <c r="Z32" s="18">
        <f t="shared" si="204"/>
        <v>0</v>
      </c>
      <c r="AA32" s="272" t="str">
        <f>IFERROR(((80*V32)+(100*W32)+(150*X32))/SUM(T32:X32),"")</f>
        <v/>
      </c>
      <c r="AB32" s="32">
        <f>SUM(AB10,AB12,AB14,AB16,AB18,AB20,AB22)</f>
        <v>0</v>
      </c>
      <c r="AC32" s="17">
        <f t="shared" ref="AC32:AH32" si="205">SUM(AC10,AC12,AC14,AC16,AC18,AC20,AC22)</f>
        <v>0</v>
      </c>
      <c r="AD32" s="17">
        <f t="shared" si="205"/>
        <v>0</v>
      </c>
      <c r="AE32" s="17">
        <f t="shared" si="205"/>
        <v>0</v>
      </c>
      <c r="AF32" s="17">
        <f t="shared" si="205"/>
        <v>0</v>
      </c>
      <c r="AG32" s="18">
        <f t="shared" si="205"/>
        <v>0</v>
      </c>
      <c r="AH32" s="18">
        <f t="shared" si="205"/>
        <v>0</v>
      </c>
      <c r="AI32" s="272" t="str">
        <f>IFERROR(((80*AD32)+(100*AE32)+(150*AF32))/SUM(AB32:AF32),"")</f>
        <v/>
      </c>
      <c r="AJ32" s="32" t="str">
        <f t="shared" ref="AJ32:AN32" si="206">IF(AND(ISBLANK(AJ10),ISBLANK(AJ12),ISBLANK(AJ14),ISBLANK(AJ16),ISBLANK(AJ18),ISBLANK(AJ20)),"",SUM(AJ10,AJ12,AJ14,AJ16,AJ18,AJ20))</f>
        <v/>
      </c>
      <c r="AK32" s="17" t="str">
        <f t="shared" si="206"/>
        <v/>
      </c>
      <c r="AL32" s="17" t="str">
        <f t="shared" si="206"/>
        <v/>
      </c>
      <c r="AM32" s="17" t="str">
        <f t="shared" si="206"/>
        <v/>
      </c>
      <c r="AN32" s="17" t="str">
        <f t="shared" si="206"/>
        <v/>
      </c>
      <c r="AO32" s="18" t="str">
        <f t="shared" ref="AO32:AP32" si="207">IF(AND(AO10="",AO12="",AO14="",AO16="",AO18="",AO20=""),"",SUM(AO10,AO12,AO14,AO16,AO18,AO20))</f>
        <v/>
      </c>
      <c r="AP32" s="18" t="str">
        <f t="shared" si="207"/>
        <v/>
      </c>
      <c r="AQ32" s="272" t="str">
        <f>IFERROR(((80*AL32)+(100*AM32)+(150*AN32))/SUM(AJ32:AN32),"")</f>
        <v/>
      </c>
      <c r="AR32" s="32" t="str">
        <f t="shared" ref="AR32:AV32" si="208">IF(AND(ISBLANK(AR10),ISBLANK(AR12),ISBLANK(AR14),ISBLANK(AR16),ISBLANK(AR18),ISBLANK(AR20)),"",SUM(AR10,AR12,AR14,AR16,AR18,AR20,AR22))</f>
        <v/>
      </c>
      <c r="AS32" s="17" t="str">
        <f t="shared" si="208"/>
        <v/>
      </c>
      <c r="AT32" s="17" t="str">
        <f t="shared" si="208"/>
        <v/>
      </c>
      <c r="AU32" s="17" t="str">
        <f t="shared" si="208"/>
        <v/>
      </c>
      <c r="AV32" s="17" t="str">
        <f t="shared" si="208"/>
        <v/>
      </c>
      <c r="AW32" s="18" t="str">
        <f t="shared" ref="AW32:AX32" si="209">IF(AND(AW10="",AW12="",AW14="",AW16="",AW18="",AW20=""),"",SUM(AW10,AW12,AW14,AW16,AW18,AW20))</f>
        <v/>
      </c>
      <c r="AX32" s="18" t="str">
        <f t="shared" si="209"/>
        <v/>
      </c>
      <c r="AY32" s="272" t="str">
        <f>IFERROR(((80*AT32)+(100*AU32)+(150*AV32))/SUM(AR32:AV32),"")</f>
        <v/>
      </c>
      <c r="AZ32" s="229" t="str">
        <f t="shared" ref="AZ32" si="210">IFERROR(AVERAGE(S32,AA32,AI32),"")</f>
        <v/>
      </c>
      <c r="BA32" s="229" t="str">
        <f t="shared" ref="BA32" si="211">IF(OR(K32="",AZ32=""),"",AZ32-K32)</f>
        <v/>
      </c>
      <c r="BB32" s="32">
        <f>SUM(BB10,BB12,BB14,BB16,BB18,BB20,BB22)</f>
        <v>0</v>
      </c>
      <c r="BC32" s="17">
        <f t="shared" ref="BC32:BH32" si="212">SUM(BC10,BC12,BC14,BC16,BC18,BC20,BC22)</f>
        <v>0</v>
      </c>
      <c r="BD32" s="17">
        <f t="shared" si="212"/>
        <v>0</v>
      </c>
      <c r="BE32" s="17">
        <f t="shared" si="212"/>
        <v>0</v>
      </c>
      <c r="BF32" s="17">
        <f t="shared" si="212"/>
        <v>0</v>
      </c>
      <c r="BG32" s="18">
        <f t="shared" si="212"/>
        <v>0</v>
      </c>
      <c r="BH32" s="18">
        <f t="shared" si="212"/>
        <v>0</v>
      </c>
      <c r="BI32" s="272" t="str">
        <f>IFERROR(((80*BD32)+(100*BE32)+(150*BF32))/SUM(BB32:BF32),"")</f>
        <v/>
      </c>
      <c r="BJ32" s="24"/>
    </row>
    <row r="33" spans="1:62" customFormat="1" ht="13.5" thickBot="1" x14ac:dyDescent="0.25">
      <c r="B33" s="275"/>
      <c r="C33" s="19" t="s">
        <v>6</v>
      </c>
      <c r="D33" s="20" t="str">
        <f>IFERROR(D32/SUM(D32:H32),"")</f>
        <v/>
      </c>
      <c r="E33" s="21" t="str">
        <f>IFERROR(E32/SUM(D32:H32),"")</f>
        <v/>
      </c>
      <c r="F33" s="22" t="str">
        <f>IFERROR(F32/SUM(D32:H32),"")</f>
        <v/>
      </c>
      <c r="G33" s="22" t="str">
        <f>IFERROR(G32/SUM(D32:H32),"")</f>
        <v/>
      </c>
      <c r="H33" s="22" t="str">
        <f>IFERROR(H32/SUM(D32:H32),"")</f>
        <v/>
      </c>
      <c r="I33" s="23" t="str">
        <f>IFERROR(I32/SUM(D32:H32),"")</f>
        <v/>
      </c>
      <c r="J33" s="23" t="str">
        <f>IFERROR(J32/SUM(D32:H32),"")</f>
        <v/>
      </c>
      <c r="K33" s="273"/>
      <c r="L33" s="33" t="str">
        <f>IFERROR(L32/SUM(L32:P32),"")</f>
        <v/>
      </c>
      <c r="M33" s="21" t="str">
        <f>IFERROR(M32/SUM(L32:P32),"")</f>
        <v/>
      </c>
      <c r="N33" s="22" t="str">
        <f>IFERROR(N32/SUM(L32:P32),"")</f>
        <v/>
      </c>
      <c r="O33" s="22" t="str">
        <f>IFERROR(O32/SUM(L32:P32),"")</f>
        <v/>
      </c>
      <c r="P33" s="22" t="str">
        <f>IFERROR(P32/SUM(L32:P32),"")</f>
        <v/>
      </c>
      <c r="Q33" s="23" t="str">
        <f>IFERROR(Q32/SUM(L32:P32),"")</f>
        <v/>
      </c>
      <c r="R33" s="23" t="str">
        <f>IFERROR(R32/SUM(L32:P32),"")</f>
        <v/>
      </c>
      <c r="S33" s="273"/>
      <c r="T33" s="33" t="str">
        <f>IFERROR(T32/SUM(T32:X32),"")</f>
        <v/>
      </c>
      <c r="U33" s="21" t="str">
        <f>IFERROR(U32/SUM(T32:X32),"")</f>
        <v/>
      </c>
      <c r="V33" s="22" t="str">
        <f>IFERROR(V32/SUM(T32:X32),"")</f>
        <v/>
      </c>
      <c r="W33" s="22" t="str">
        <f>IFERROR(W32/SUM(T32:X32),"")</f>
        <v/>
      </c>
      <c r="X33" s="22" t="str">
        <f>IFERROR(X32/SUM(T32:X32),"")</f>
        <v/>
      </c>
      <c r="Y33" s="23" t="str">
        <f>IFERROR(Y32/SUM(T32:X32),"")</f>
        <v/>
      </c>
      <c r="Z33" s="23" t="str">
        <f>IFERROR(Z32/SUM(T32:X32),"")</f>
        <v/>
      </c>
      <c r="AA33" s="273"/>
      <c r="AB33" s="33" t="str">
        <f>IFERROR(AB32/SUM(AB32:AF32),"")</f>
        <v/>
      </c>
      <c r="AC33" s="21" t="str">
        <f>IFERROR(AC32/SUM(AB32:AF32),"")</f>
        <v/>
      </c>
      <c r="AD33" s="22" t="str">
        <f>IFERROR(AD32/SUM(AB32:AF32),"")</f>
        <v/>
      </c>
      <c r="AE33" s="22" t="str">
        <f>IFERROR(AE32/SUM(AB32:AF32),"")</f>
        <v/>
      </c>
      <c r="AF33" s="22" t="str">
        <f>IFERROR(AF32/SUM(AB32:AF32),"")</f>
        <v/>
      </c>
      <c r="AG33" s="23" t="str">
        <f>IFERROR(AG32/SUM(AB32:AF32),"")</f>
        <v/>
      </c>
      <c r="AH33" s="23" t="str">
        <f>IFERROR(AH32/SUM(AB32:AF32),"")</f>
        <v/>
      </c>
      <c r="AI33" s="273"/>
      <c r="AJ33" s="33" t="str">
        <f>IFERROR(AJ32/SUM(AJ32:AN32),"")</f>
        <v/>
      </c>
      <c r="AK33" s="21" t="str">
        <f>IFERROR(AK32/SUM(AJ32:AN32),"")</f>
        <v/>
      </c>
      <c r="AL33" s="22" t="str">
        <f>IFERROR(AL32/SUM(AJ32:AN32),"")</f>
        <v/>
      </c>
      <c r="AM33" s="22" t="str">
        <f>IFERROR(AM32/SUM(AJ32:AN32),"")</f>
        <v/>
      </c>
      <c r="AN33" s="22" t="str">
        <f>IFERROR(AN32/SUM(AJ32:AN32),"")</f>
        <v/>
      </c>
      <c r="AO33" s="23" t="str">
        <f>IFERROR(AO32/SUM(AJ32:AN32),"")</f>
        <v/>
      </c>
      <c r="AP33" s="23" t="str">
        <f>IFERROR(AP32/SUM(AJ32:AN32),"")</f>
        <v/>
      </c>
      <c r="AQ33" s="273"/>
      <c r="AR33" s="33" t="str">
        <f>IFERROR(AR32/SUM(AR32:AV32),"")</f>
        <v/>
      </c>
      <c r="AS33" s="21" t="str">
        <f>IFERROR(AS32/SUM(AR32:AV32),"")</f>
        <v/>
      </c>
      <c r="AT33" s="22" t="str">
        <f>IFERROR(AT32/SUM(AR32:AV32),"")</f>
        <v/>
      </c>
      <c r="AU33" s="22" t="str">
        <f>IFERROR(AU32/SUM(AR32:AV32),"")</f>
        <v/>
      </c>
      <c r="AV33" s="22" t="str">
        <f>IFERROR(AV32/SUM(AR32:AV32),"")</f>
        <v/>
      </c>
      <c r="AW33" s="23" t="str">
        <f>IFERROR(AW32/SUM(AR32:AV32),"")</f>
        <v/>
      </c>
      <c r="AX33" s="23" t="str">
        <f>IFERROR(AX32/SUM(AR32:AV32),"")</f>
        <v/>
      </c>
      <c r="AY33" s="273"/>
      <c r="AZ33" s="230"/>
      <c r="BA33" s="230"/>
      <c r="BB33" s="33" t="str">
        <f>IFERROR(BB32/SUM(BB32:BF32),"")</f>
        <v/>
      </c>
      <c r="BC33" s="21" t="str">
        <f>IFERROR(BC32/SUM(BB32:BF32),"")</f>
        <v/>
      </c>
      <c r="BD33" s="22" t="str">
        <f>IFERROR(BD32/SUM(BB32:BF32),"")</f>
        <v/>
      </c>
      <c r="BE33" s="22" t="str">
        <f>IFERROR(BE32/SUM(BB32:BF32),"")</f>
        <v/>
      </c>
      <c r="BF33" s="22" t="str">
        <f>IFERROR(BF32/SUM(BB32:BF32),"")</f>
        <v/>
      </c>
      <c r="BG33" s="23" t="str">
        <f>IFERROR(BG32/SUM(BB32:BF32),"")</f>
        <v/>
      </c>
      <c r="BH33" s="23" t="str">
        <f>IFERROR(BH32/SUM(BB32:BF32),"")</f>
        <v/>
      </c>
      <c r="BI33" s="273"/>
      <c r="BJ33" s="24"/>
    </row>
    <row r="34" spans="1:62" customFormat="1" ht="13.5" thickTop="1" x14ac:dyDescent="0.2">
      <c r="B34" s="283" t="s">
        <v>93</v>
      </c>
      <c r="C34" s="14" t="s">
        <v>5</v>
      </c>
      <c r="D34" s="35">
        <f>SUM(D24,D26,D28)</f>
        <v>0</v>
      </c>
      <c r="E34" s="17">
        <f t="shared" ref="E34:H34" si="213">SUM(E24,E26,E28)</f>
        <v>0</v>
      </c>
      <c r="F34" s="17">
        <f t="shared" si="213"/>
        <v>0</v>
      </c>
      <c r="G34" s="17">
        <f t="shared" si="213"/>
        <v>0</v>
      </c>
      <c r="H34" s="17">
        <f t="shared" si="213"/>
        <v>0</v>
      </c>
      <c r="I34" s="18">
        <f t="shared" ref="I34:J34" si="214">SUM(I26,I28)</f>
        <v>0</v>
      </c>
      <c r="J34" s="18">
        <f t="shared" si="214"/>
        <v>0</v>
      </c>
      <c r="K34" s="272" t="str">
        <f>IFERROR(((80*F34)+(100*G34)+(150*H34))/SUM(D34:H34),"")</f>
        <v/>
      </c>
      <c r="L34" s="32">
        <f t="shared" ref="L34:P34" si="215">SUM(L24,L26,L28)</f>
        <v>0</v>
      </c>
      <c r="M34" s="17">
        <f t="shared" si="215"/>
        <v>0</v>
      </c>
      <c r="N34" s="17">
        <f t="shared" si="215"/>
        <v>0</v>
      </c>
      <c r="O34" s="17">
        <f t="shared" si="215"/>
        <v>0</v>
      </c>
      <c r="P34" s="17">
        <f t="shared" si="215"/>
        <v>0</v>
      </c>
      <c r="Q34" s="18">
        <f t="shared" ref="Q34:R34" si="216">SUM(Q26,Q28)</f>
        <v>0</v>
      </c>
      <c r="R34" s="18">
        <f t="shared" si="216"/>
        <v>0</v>
      </c>
      <c r="S34" s="272" t="str">
        <f>IFERROR(((80*N34)+(100*O34)+(150*P34))/SUM(L34:P34),"")</f>
        <v/>
      </c>
      <c r="T34" s="32">
        <f t="shared" ref="T34:X34" si="217">SUM(T24,T26,T28)</f>
        <v>0</v>
      </c>
      <c r="U34" s="17">
        <f t="shared" si="217"/>
        <v>0</v>
      </c>
      <c r="V34" s="17">
        <f t="shared" si="217"/>
        <v>0</v>
      </c>
      <c r="W34" s="17">
        <f t="shared" si="217"/>
        <v>0</v>
      </c>
      <c r="X34" s="17">
        <f t="shared" si="217"/>
        <v>0</v>
      </c>
      <c r="Y34" s="18">
        <f t="shared" ref="Y34:Z34" si="218">SUM(Y26,Y28)</f>
        <v>0</v>
      </c>
      <c r="Z34" s="18">
        <f t="shared" si="218"/>
        <v>0</v>
      </c>
      <c r="AA34" s="272" t="str">
        <f>IFERROR(((80*V34)+(100*W34)+(150*X34))/SUM(T34:X34),"")</f>
        <v/>
      </c>
      <c r="AB34" s="32">
        <f t="shared" ref="AB34:AF34" si="219">SUM(AB24,AB26,AB28)</f>
        <v>0</v>
      </c>
      <c r="AC34" s="17">
        <f t="shared" si="219"/>
        <v>0</v>
      </c>
      <c r="AD34" s="17">
        <f t="shared" si="219"/>
        <v>0</v>
      </c>
      <c r="AE34" s="17">
        <f t="shared" si="219"/>
        <v>0</v>
      </c>
      <c r="AF34" s="17">
        <f t="shared" si="219"/>
        <v>0</v>
      </c>
      <c r="AG34" s="18">
        <f t="shared" ref="AG34:AH34" si="220">SUM(AG26,AG28)</f>
        <v>0</v>
      </c>
      <c r="AH34" s="18">
        <f t="shared" si="220"/>
        <v>0</v>
      </c>
      <c r="AI34" s="272" t="str">
        <f>IFERROR(((80*AD34)+(100*AE34)+(150*AF34))/SUM(AB34:AF34),"")</f>
        <v/>
      </c>
      <c r="AJ34" s="32" t="str">
        <f t="shared" ref="AJ34:AN34" si="221">IF(AND(AJ30="",AJ32=""),"",SUM(AJ30,AJ32))</f>
        <v/>
      </c>
      <c r="AK34" s="17" t="str">
        <f t="shared" si="221"/>
        <v/>
      </c>
      <c r="AL34" s="17" t="str">
        <f t="shared" si="221"/>
        <v/>
      </c>
      <c r="AM34" s="17" t="str">
        <f t="shared" si="221"/>
        <v/>
      </c>
      <c r="AN34" s="17" t="str">
        <f t="shared" si="221"/>
        <v/>
      </c>
      <c r="AO34" s="18" t="str">
        <f t="shared" ref="AO34:AP34" si="222">IF(AND(AO3="",AO5="",AO7="",AO10="",AO12="",AO14="",AO16="",AO18="",AO20=""),"",SUM(AO3,AO5,AO7,AO10,AO12,AO14,AO16,AO18,AO20))</f>
        <v/>
      </c>
      <c r="AP34" s="18" t="str">
        <f t="shared" si="222"/>
        <v/>
      </c>
      <c r="AQ34" s="272" t="str">
        <f>IFERROR(((80*AL34)+(100*AM34)+(150*AN34))/SUM(AJ34:AN34),"")</f>
        <v/>
      </c>
      <c r="AR34" s="32" t="str">
        <f t="shared" ref="AR34:AV34" si="223">IF(AND(AR30="",AR32=""),"",SUM(AR30,AR32))</f>
        <v/>
      </c>
      <c r="AS34" s="17" t="str">
        <f t="shared" si="223"/>
        <v/>
      </c>
      <c r="AT34" s="17" t="str">
        <f t="shared" si="223"/>
        <v/>
      </c>
      <c r="AU34" s="17" t="str">
        <f t="shared" si="223"/>
        <v/>
      </c>
      <c r="AV34" s="17" t="str">
        <f t="shared" si="223"/>
        <v/>
      </c>
      <c r="AW34" s="18" t="str">
        <f t="shared" ref="AW34:AX34" si="224">IF(AND(AW3="",AW5="",AW7="",AW10="",AW12="",AW14="",AW16="",AW18="",AW20=""),"",SUM(AW3,AW5,AW7,AW10,AW12,AW14,AW16,AW18,AW20))</f>
        <v/>
      </c>
      <c r="AX34" s="18" t="str">
        <f t="shared" si="224"/>
        <v/>
      </c>
      <c r="AY34" s="272" t="str">
        <f>IFERROR(((80*AT34)+(100*AU34)+(150*AV34))/SUM(AR34:AV34),"")</f>
        <v/>
      </c>
      <c r="AZ34" s="229" t="str">
        <f t="shared" ref="AZ34" si="225">IFERROR(AVERAGE(S34,AA34,AI34),"")</f>
        <v/>
      </c>
      <c r="BA34" s="229" t="str">
        <f t="shared" ref="BA34" si="226">IF(OR(K34="",AZ34=""),"",AZ34-K34)</f>
        <v/>
      </c>
      <c r="BB34" s="32">
        <f t="shared" ref="BB34:BF34" si="227">SUM(BB24,BB26,BB28)</f>
        <v>0</v>
      </c>
      <c r="BC34" s="17">
        <f t="shared" si="227"/>
        <v>0</v>
      </c>
      <c r="BD34" s="17">
        <f t="shared" si="227"/>
        <v>0</v>
      </c>
      <c r="BE34" s="17">
        <f t="shared" si="227"/>
        <v>0</v>
      </c>
      <c r="BF34" s="17">
        <f t="shared" si="227"/>
        <v>0</v>
      </c>
      <c r="BG34" s="18">
        <f t="shared" ref="BG34:BH34" si="228">SUM(BG26,BG28)</f>
        <v>0</v>
      </c>
      <c r="BH34" s="18">
        <f t="shared" si="228"/>
        <v>0</v>
      </c>
      <c r="BI34" s="272" t="str">
        <f>IFERROR(((80*BD34)+(100*BE34)+(150*BF34))/SUM(BB34:BF34),"")</f>
        <v/>
      </c>
      <c r="BJ34" s="24"/>
    </row>
    <row r="35" spans="1:62" customFormat="1" ht="13.5" thickBot="1" x14ac:dyDescent="0.25">
      <c r="B35" s="275"/>
      <c r="C35" s="19" t="s">
        <v>6</v>
      </c>
      <c r="D35" s="20" t="str">
        <f>IFERROR(D34/SUM(D34:H34),"")</f>
        <v/>
      </c>
      <c r="E35" s="21" t="str">
        <f>IFERROR(E34/SUM(D34:H34),"")</f>
        <v/>
      </c>
      <c r="F35" s="22" t="str">
        <f>IFERROR(F34/SUM(D34:H34),"")</f>
        <v/>
      </c>
      <c r="G35" s="22" t="str">
        <f>IFERROR(G34/SUM(D34:H34),"")</f>
        <v/>
      </c>
      <c r="H35" s="22" t="str">
        <f>IFERROR(H34/SUM(D34:H34),"")</f>
        <v/>
      </c>
      <c r="I35" s="23" t="str">
        <f>IFERROR(I34/SUM(D34:H34),"")</f>
        <v/>
      </c>
      <c r="J35" s="23" t="str">
        <f>IFERROR(J34/SUM(D34:H34),"")</f>
        <v/>
      </c>
      <c r="K35" s="273"/>
      <c r="L35" s="33" t="str">
        <f>IFERROR(L34/SUM(L34:P34),"")</f>
        <v/>
      </c>
      <c r="M35" s="21" t="str">
        <f>IFERROR(M34/SUM(L34:P34),"")</f>
        <v/>
      </c>
      <c r="N35" s="22" t="str">
        <f>IFERROR(N34/SUM(L34:P34),"")</f>
        <v/>
      </c>
      <c r="O35" s="22" t="str">
        <f>IFERROR(O34/SUM(L34:P34),"")</f>
        <v/>
      </c>
      <c r="P35" s="22" t="str">
        <f>IFERROR(P34/SUM(L34:P34),"")</f>
        <v/>
      </c>
      <c r="Q35" s="23" t="str">
        <f>IFERROR(Q34/SUM(L34:P34),"")</f>
        <v/>
      </c>
      <c r="R35" s="23" t="str">
        <f>IFERROR(R34/SUM(L34:P34),"")</f>
        <v/>
      </c>
      <c r="S35" s="273"/>
      <c r="T35" s="33" t="str">
        <f>IFERROR(T34/SUM(T34:X34),"")</f>
        <v/>
      </c>
      <c r="U35" s="21" t="str">
        <f>IFERROR(U34/SUM(T34:X34),"")</f>
        <v/>
      </c>
      <c r="V35" s="22" t="str">
        <f>IFERROR(V34/SUM(T34:X34),"")</f>
        <v/>
      </c>
      <c r="W35" s="22" t="str">
        <f>IFERROR(W34/SUM(T34:X34),"")</f>
        <v/>
      </c>
      <c r="X35" s="22" t="str">
        <f>IFERROR(X34/SUM(T34:X34),"")</f>
        <v/>
      </c>
      <c r="Y35" s="23" t="str">
        <f>IFERROR(Y34/SUM(T34:X34),"")</f>
        <v/>
      </c>
      <c r="Z35" s="23" t="str">
        <f>IFERROR(Z34/SUM(T34:X34),"")</f>
        <v/>
      </c>
      <c r="AA35" s="273"/>
      <c r="AB35" s="33" t="str">
        <f>IFERROR(AB34/SUM(AB34:AF34),"")</f>
        <v/>
      </c>
      <c r="AC35" s="21" t="str">
        <f>IFERROR(AC34/SUM(AB34:AF34),"")</f>
        <v/>
      </c>
      <c r="AD35" s="22" t="str">
        <f>IFERROR(AD34/SUM(AB34:AF34),"")</f>
        <v/>
      </c>
      <c r="AE35" s="22" t="str">
        <f>IFERROR(AE34/SUM(AB34:AF34),"")</f>
        <v/>
      </c>
      <c r="AF35" s="22" t="str">
        <f>IFERROR(AF34/SUM(AB34:AF34),"")</f>
        <v/>
      </c>
      <c r="AG35" s="23" t="str">
        <f>IFERROR(AG34/SUM(AB34:AF34),"")</f>
        <v/>
      </c>
      <c r="AH35" s="23" t="str">
        <f>IFERROR(AH34/SUM(AB34:AF34),"")</f>
        <v/>
      </c>
      <c r="AI35" s="273"/>
      <c r="AJ35" s="33" t="str">
        <f>IFERROR(AJ34/SUM(AJ34:AN34),"")</f>
        <v/>
      </c>
      <c r="AK35" s="21" t="str">
        <f>IFERROR(AK34/SUM(AJ34:AN34),"")</f>
        <v/>
      </c>
      <c r="AL35" s="22" t="str">
        <f>IFERROR(AL34/SUM(AJ34:AN34),"")</f>
        <v/>
      </c>
      <c r="AM35" s="22" t="str">
        <f>IFERROR(AM34/SUM(AJ34:AN34),"")</f>
        <v/>
      </c>
      <c r="AN35" s="22" t="str">
        <f>IFERROR(AN34/SUM(AJ34:AN34),"")</f>
        <v/>
      </c>
      <c r="AO35" s="23" t="str">
        <f>IFERROR(AO34/SUM(AJ34:AN34),"")</f>
        <v/>
      </c>
      <c r="AP35" s="23" t="str">
        <f>IFERROR(AP34/SUM(AJ34:AN34),"")</f>
        <v/>
      </c>
      <c r="AQ35" s="273"/>
      <c r="AR35" s="33" t="str">
        <f>IFERROR(AR34/SUM(AR34:AV34),"")</f>
        <v/>
      </c>
      <c r="AS35" s="21" t="str">
        <f>IFERROR(AS34/SUM(AR34:AV34),"")</f>
        <v/>
      </c>
      <c r="AT35" s="22" t="str">
        <f>IFERROR(AT34/SUM(AR34:AV34),"")</f>
        <v/>
      </c>
      <c r="AU35" s="22" t="str">
        <f>IFERROR(AU34/SUM(AR34:AV34),"")</f>
        <v/>
      </c>
      <c r="AV35" s="22" t="str">
        <f>IFERROR(AV34/SUM(AR34:AV34),"")</f>
        <v/>
      </c>
      <c r="AW35" s="23" t="str">
        <f>IFERROR(AW34/SUM(AR34:AV34),"")</f>
        <v/>
      </c>
      <c r="AX35" s="23" t="str">
        <f>IFERROR(AX34/SUM(AR34:AV34),"")</f>
        <v/>
      </c>
      <c r="AY35" s="273"/>
      <c r="AZ35" s="230"/>
      <c r="BA35" s="230"/>
      <c r="BB35" s="33" t="str">
        <f>IFERROR(BB34/SUM(BB34:BF34),"")</f>
        <v/>
      </c>
      <c r="BC35" s="21" t="str">
        <f>IFERROR(BC34/SUM(BB34:BF34),"")</f>
        <v/>
      </c>
      <c r="BD35" s="22" t="str">
        <f>IFERROR(BD34/SUM(BB34:BF34),"")</f>
        <v/>
      </c>
      <c r="BE35" s="22" t="str">
        <f>IFERROR(BE34/SUM(BB34:BF34),"")</f>
        <v/>
      </c>
      <c r="BF35" s="22" t="str">
        <f>IFERROR(BF34/SUM(BB34:BF34),"")</f>
        <v/>
      </c>
      <c r="BG35" s="23" t="str">
        <f>IFERROR(BG34/SUM(BB34:BF34),"")</f>
        <v/>
      </c>
      <c r="BH35" s="23" t="str">
        <f>IFERROR(BH34/SUM(BB34:BF34),"")</f>
        <v/>
      </c>
      <c r="BI35" s="273"/>
      <c r="BJ35" s="24"/>
    </row>
    <row r="36" spans="1:62" customFormat="1" ht="13.5" thickTop="1" x14ac:dyDescent="0.2">
      <c r="B36" s="283" t="s">
        <v>290</v>
      </c>
      <c r="C36" s="14" t="s">
        <v>5</v>
      </c>
      <c r="D36" s="35">
        <f>SUM(D32,D34)</f>
        <v>0</v>
      </c>
      <c r="E36" s="17">
        <f t="shared" ref="E36:J36" si="229">SUM(E32,E34)</f>
        <v>0</v>
      </c>
      <c r="F36" s="17">
        <f t="shared" si="229"/>
        <v>0</v>
      </c>
      <c r="G36" s="17">
        <f t="shared" si="229"/>
        <v>0</v>
      </c>
      <c r="H36" s="17">
        <f t="shared" si="229"/>
        <v>0</v>
      </c>
      <c r="I36" s="18">
        <f t="shared" si="229"/>
        <v>0</v>
      </c>
      <c r="J36" s="18">
        <f t="shared" si="229"/>
        <v>0</v>
      </c>
      <c r="K36" s="272" t="str">
        <f>IFERROR(((80*F36)+(100*G36)+(150*H36))/SUM(D36:H36),"")</f>
        <v/>
      </c>
      <c r="L36" s="32">
        <f>SUM(L32,L34)</f>
        <v>0</v>
      </c>
      <c r="M36" s="17">
        <f t="shared" ref="M36:R36" si="230">SUM(M32,M34)</f>
        <v>0</v>
      </c>
      <c r="N36" s="17">
        <f t="shared" si="230"/>
        <v>0</v>
      </c>
      <c r="O36" s="17">
        <f t="shared" si="230"/>
        <v>0</v>
      </c>
      <c r="P36" s="17">
        <f t="shared" si="230"/>
        <v>0</v>
      </c>
      <c r="Q36" s="18">
        <f t="shared" si="230"/>
        <v>0</v>
      </c>
      <c r="R36" s="18">
        <f t="shared" si="230"/>
        <v>0</v>
      </c>
      <c r="S36" s="272" t="str">
        <f>IFERROR(((80*N36)+(100*O36)+(150*P36))/SUM(L36:P36),"")</f>
        <v/>
      </c>
      <c r="T36" s="32">
        <f>SUM(T32,T34)</f>
        <v>0</v>
      </c>
      <c r="U36" s="17">
        <f t="shared" ref="U36:Z36" si="231">SUM(U32,U34)</f>
        <v>0</v>
      </c>
      <c r="V36" s="17">
        <f t="shared" si="231"/>
        <v>0</v>
      </c>
      <c r="W36" s="17">
        <f t="shared" si="231"/>
        <v>0</v>
      </c>
      <c r="X36" s="17">
        <f t="shared" si="231"/>
        <v>0</v>
      </c>
      <c r="Y36" s="18">
        <f t="shared" si="231"/>
        <v>0</v>
      </c>
      <c r="Z36" s="18">
        <f t="shared" si="231"/>
        <v>0</v>
      </c>
      <c r="AA36" s="272" t="str">
        <f>IFERROR(((80*V36)+(100*W36)+(150*X36))/SUM(T36:X36),"")</f>
        <v/>
      </c>
      <c r="AB36" s="32">
        <f>SUM(AB32,AB34)</f>
        <v>0</v>
      </c>
      <c r="AC36" s="17">
        <f t="shared" ref="AC36:AH36" si="232">SUM(AC32,AC34)</f>
        <v>0</v>
      </c>
      <c r="AD36" s="17">
        <f t="shared" si="232"/>
        <v>0</v>
      </c>
      <c r="AE36" s="17">
        <f t="shared" si="232"/>
        <v>0</v>
      </c>
      <c r="AF36" s="17">
        <f t="shared" si="232"/>
        <v>0</v>
      </c>
      <c r="AG36" s="18">
        <f t="shared" si="232"/>
        <v>0</v>
      </c>
      <c r="AH36" s="18">
        <f t="shared" si="232"/>
        <v>0</v>
      </c>
      <c r="AI36" s="272" t="str">
        <f>IFERROR(((80*AD36)+(100*AE36)+(150*AF36))/SUM(AB36:AF36),"")</f>
        <v/>
      </c>
      <c r="AJ36" s="32" t="str">
        <f t="shared" ref="AJ36:AN36" si="233">IF(AND(AJ32="",AJ34=""),"",SUM(AJ32,AJ34))</f>
        <v/>
      </c>
      <c r="AK36" s="17" t="str">
        <f t="shared" si="233"/>
        <v/>
      </c>
      <c r="AL36" s="17" t="str">
        <f t="shared" si="233"/>
        <v/>
      </c>
      <c r="AM36" s="17" t="str">
        <f t="shared" si="233"/>
        <v/>
      </c>
      <c r="AN36" s="17" t="str">
        <f t="shared" si="233"/>
        <v/>
      </c>
      <c r="AO36" s="18" t="str">
        <f t="shared" ref="AO36:AP36" si="234">IF(AND(AO5="",AO7="",AO10="",AO12="",AO14="",AO16="",AO18="",AO20="",AO22=""),"",SUM(AO5,AO7,AO10,AO12,AO14,AO16,AO18,AO20,AO22))</f>
        <v/>
      </c>
      <c r="AP36" s="18" t="str">
        <f t="shared" si="234"/>
        <v/>
      </c>
      <c r="AQ36" s="272" t="str">
        <f>IFERROR(((80*AL36)+(100*AM36)+(150*AN36))/SUM(AJ36:AN36),"")</f>
        <v/>
      </c>
      <c r="AR36" s="32" t="str">
        <f t="shared" ref="AR36:AV36" si="235">IF(AND(AR32="",AR34=""),"",SUM(AR32,AR34))</f>
        <v/>
      </c>
      <c r="AS36" s="17" t="str">
        <f t="shared" si="235"/>
        <v/>
      </c>
      <c r="AT36" s="17" t="str">
        <f t="shared" si="235"/>
        <v/>
      </c>
      <c r="AU36" s="17" t="str">
        <f t="shared" si="235"/>
        <v/>
      </c>
      <c r="AV36" s="17" t="str">
        <f t="shared" si="235"/>
        <v/>
      </c>
      <c r="AW36" s="18" t="str">
        <f t="shared" ref="AW36:AX36" si="236">IF(AND(AW5="",AW7="",AW10="",AW12="",AW14="",AW16="",AW18="",AW20="",AW22=""),"",SUM(AW5,AW7,AW10,AW12,AW14,AW16,AW18,AW20,AW22))</f>
        <v/>
      </c>
      <c r="AX36" s="18" t="str">
        <f t="shared" si="236"/>
        <v/>
      </c>
      <c r="AY36" s="272" t="str">
        <f>IFERROR(((80*AT36)+(100*AU36)+(150*AV36))/SUM(AR36:AV36),"")</f>
        <v/>
      </c>
      <c r="AZ36" s="229" t="str">
        <f t="shared" ref="AZ36" si="237">IFERROR(AVERAGE(S36,AA36,AI36),"")</f>
        <v/>
      </c>
      <c r="BA36" s="229" t="str">
        <f t="shared" ref="BA36" si="238">IF(OR(K36="",AZ36=""),"",AZ36-K36)</f>
        <v/>
      </c>
      <c r="BB36" s="32">
        <f>SUM(BB32,BB34)</f>
        <v>0</v>
      </c>
      <c r="BC36" s="17">
        <f t="shared" ref="BC36:BH36" si="239">SUM(BC32,BC34)</f>
        <v>0</v>
      </c>
      <c r="BD36" s="17">
        <f t="shared" si="239"/>
        <v>0</v>
      </c>
      <c r="BE36" s="17">
        <f t="shared" si="239"/>
        <v>0</v>
      </c>
      <c r="BF36" s="17">
        <f t="shared" si="239"/>
        <v>0</v>
      </c>
      <c r="BG36" s="18">
        <f t="shared" si="239"/>
        <v>0</v>
      </c>
      <c r="BH36" s="18">
        <f t="shared" si="239"/>
        <v>0</v>
      </c>
      <c r="BI36" s="272" t="str">
        <f>IFERROR(((80*BD36)+(100*BE36)+(150*BF36))/SUM(BB36:BF36),"")</f>
        <v/>
      </c>
      <c r="BJ36" s="24"/>
    </row>
    <row r="37" spans="1:62" customFormat="1" ht="13.5" thickBot="1" x14ac:dyDescent="0.25">
      <c r="B37" s="275"/>
      <c r="C37" s="19" t="s">
        <v>6</v>
      </c>
      <c r="D37" s="20" t="str">
        <f>IFERROR(D36/SUM(D36:H36),"")</f>
        <v/>
      </c>
      <c r="E37" s="21" t="str">
        <f>IFERROR(E36/SUM(D36:H36),"")</f>
        <v/>
      </c>
      <c r="F37" s="22" t="str">
        <f>IFERROR(F36/SUM(D36:H36),"")</f>
        <v/>
      </c>
      <c r="G37" s="22" t="str">
        <f>IFERROR(G36/SUM(D36:H36),"")</f>
        <v/>
      </c>
      <c r="H37" s="22" t="str">
        <f>IFERROR(H36/SUM(D36:H36),"")</f>
        <v/>
      </c>
      <c r="I37" s="23" t="str">
        <f>IFERROR(I36/SUM(D36:H36),"")</f>
        <v/>
      </c>
      <c r="J37" s="23" t="str">
        <f>IFERROR(J36/SUM(D36:H36),"")</f>
        <v/>
      </c>
      <c r="K37" s="273"/>
      <c r="L37" s="33" t="str">
        <f>IFERROR(L36/SUM(L36:P36),"")</f>
        <v/>
      </c>
      <c r="M37" s="21" t="str">
        <f>IFERROR(M36/SUM(L36:P36),"")</f>
        <v/>
      </c>
      <c r="N37" s="22" t="str">
        <f>IFERROR(N36/SUM(L36:P36),"")</f>
        <v/>
      </c>
      <c r="O37" s="22" t="str">
        <f>IFERROR(O36/SUM(L36:P36),"")</f>
        <v/>
      </c>
      <c r="P37" s="22" t="str">
        <f>IFERROR(P36/SUM(L36:P36),"")</f>
        <v/>
      </c>
      <c r="Q37" s="23" t="str">
        <f>IFERROR(Q36/SUM(L36:P36),"")</f>
        <v/>
      </c>
      <c r="R37" s="23" t="str">
        <f>IFERROR(R36/SUM(L36:P36),"")</f>
        <v/>
      </c>
      <c r="S37" s="273"/>
      <c r="T37" s="33" t="str">
        <f>IFERROR(T36/SUM(T36:X36),"")</f>
        <v/>
      </c>
      <c r="U37" s="21" t="str">
        <f>IFERROR(U36/SUM(T36:X36),"")</f>
        <v/>
      </c>
      <c r="V37" s="22" t="str">
        <f>IFERROR(V36/SUM(T36:X36),"")</f>
        <v/>
      </c>
      <c r="W37" s="22" t="str">
        <f>IFERROR(W36/SUM(T36:X36),"")</f>
        <v/>
      </c>
      <c r="X37" s="22" t="str">
        <f>IFERROR(X36/SUM(T36:X36),"")</f>
        <v/>
      </c>
      <c r="Y37" s="23" t="str">
        <f>IFERROR(Y36/SUM(T36:X36),"")</f>
        <v/>
      </c>
      <c r="Z37" s="23" t="str">
        <f>IFERROR(Z36/SUM(T36:X36),"")</f>
        <v/>
      </c>
      <c r="AA37" s="273"/>
      <c r="AB37" s="33" t="str">
        <f>IFERROR(AB36/SUM(AB36:AF36),"")</f>
        <v/>
      </c>
      <c r="AC37" s="21" t="str">
        <f>IFERROR(AC36/SUM(AB36:AF36),"")</f>
        <v/>
      </c>
      <c r="AD37" s="22" t="str">
        <f>IFERROR(AD36/SUM(AB36:AF36),"")</f>
        <v/>
      </c>
      <c r="AE37" s="22" t="str">
        <f>IFERROR(AE36/SUM(AB36:AF36),"")</f>
        <v/>
      </c>
      <c r="AF37" s="22" t="str">
        <f>IFERROR(AF36/SUM(AB36:AF36),"")</f>
        <v/>
      </c>
      <c r="AG37" s="23" t="str">
        <f>IFERROR(AG36/SUM(AB36:AF36),"")</f>
        <v/>
      </c>
      <c r="AH37" s="23" t="str">
        <f>IFERROR(AH36/SUM(AB36:AF36),"")</f>
        <v/>
      </c>
      <c r="AI37" s="273"/>
      <c r="AJ37" s="33" t="str">
        <f>IFERROR(AJ36/SUM(AJ36:AN36),"")</f>
        <v/>
      </c>
      <c r="AK37" s="21" t="str">
        <f>IFERROR(AK36/SUM(AJ36:AN36),"")</f>
        <v/>
      </c>
      <c r="AL37" s="22" t="str">
        <f>IFERROR(AL36/SUM(AJ36:AN36),"")</f>
        <v/>
      </c>
      <c r="AM37" s="22" t="str">
        <f>IFERROR(AM36/SUM(AJ36:AN36),"")</f>
        <v/>
      </c>
      <c r="AN37" s="22" t="str">
        <f>IFERROR(AN36/SUM(AJ36:AN36),"")</f>
        <v/>
      </c>
      <c r="AO37" s="23" t="str">
        <f>IFERROR(AO36/SUM(AJ36:AN36),"")</f>
        <v/>
      </c>
      <c r="AP37" s="23" t="str">
        <f>IFERROR(AP36/SUM(AJ36:AN36),"")</f>
        <v/>
      </c>
      <c r="AQ37" s="273"/>
      <c r="AR37" s="33" t="str">
        <f>IFERROR(AR36/SUM(AR36:AV36),"")</f>
        <v/>
      </c>
      <c r="AS37" s="21" t="str">
        <f>IFERROR(AS36/SUM(AR36:AV36),"")</f>
        <v/>
      </c>
      <c r="AT37" s="22" t="str">
        <f>IFERROR(AT36/SUM(AR36:AV36),"")</f>
        <v/>
      </c>
      <c r="AU37" s="22" t="str">
        <f>IFERROR(AU36/SUM(AR36:AV36),"")</f>
        <v/>
      </c>
      <c r="AV37" s="22" t="str">
        <f>IFERROR(AV36/SUM(AR36:AV36),"")</f>
        <v/>
      </c>
      <c r="AW37" s="23" t="str">
        <f>IFERROR(AW36/SUM(AR36:AV36),"")</f>
        <v/>
      </c>
      <c r="AX37" s="23" t="str">
        <f>IFERROR(AX36/SUM(AR36:AV36),"")</f>
        <v/>
      </c>
      <c r="AY37" s="273"/>
      <c r="AZ37" s="230"/>
      <c r="BA37" s="230"/>
      <c r="BB37" s="33" t="str">
        <f>IFERROR(BB36/SUM(BB36:BF36),"")</f>
        <v/>
      </c>
      <c r="BC37" s="21" t="str">
        <f>IFERROR(BC36/SUM(BB36:BF36),"")</f>
        <v/>
      </c>
      <c r="BD37" s="22" t="str">
        <f>IFERROR(BD36/SUM(BB36:BF36),"")</f>
        <v/>
      </c>
      <c r="BE37" s="22" t="str">
        <f>IFERROR(BE36/SUM(BB36:BF36),"")</f>
        <v/>
      </c>
      <c r="BF37" s="22" t="str">
        <f>IFERROR(BF36/SUM(BB36:BF36),"")</f>
        <v/>
      </c>
      <c r="BG37" s="23" t="str">
        <f>IFERROR(BG36/SUM(BB36:BF36),"")</f>
        <v/>
      </c>
      <c r="BH37" s="23" t="str">
        <f>IFERROR(BH36/SUM(BB36:BF36),"")</f>
        <v/>
      </c>
      <c r="BI37" s="273"/>
      <c r="BJ37" s="24"/>
    </row>
    <row r="38" spans="1:62" customFormat="1" ht="17.25" thickTop="1" thickBot="1" x14ac:dyDescent="0.3">
      <c r="B38" s="314" t="s">
        <v>2</v>
      </c>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315"/>
      <c r="BB38" s="315"/>
      <c r="BC38" s="315"/>
      <c r="BD38" s="315"/>
      <c r="BE38" s="315"/>
      <c r="BF38" s="315"/>
      <c r="BG38" s="315"/>
      <c r="BH38" s="315"/>
      <c r="BI38" s="316"/>
      <c r="BJ38" s="24"/>
    </row>
    <row r="39" spans="1:62" customFormat="1" ht="13.5" thickTop="1" x14ac:dyDescent="0.2">
      <c r="A39" t="s">
        <v>101</v>
      </c>
      <c r="B39" s="285" t="s">
        <v>70</v>
      </c>
      <c r="C39" s="4" t="s">
        <v>5</v>
      </c>
      <c r="D39" s="27">
        <f>SUMIFS('2a. Teacher Data (ELL)'!BF:BF,'2a. Teacher Data (ELL)'!$BD:$BD,'2b. ELL Totals'!$A39)</f>
        <v>0</v>
      </c>
      <c r="E39" s="28">
        <f>SUMIFS('2a. Teacher Data (ELL)'!BG:BG,'2a. Teacher Data (ELL)'!$BD:$BD,'2b. ELL Totals'!$A39)</f>
        <v>0</v>
      </c>
      <c r="F39" s="28">
        <f>SUMIFS('2a. Teacher Data (ELL)'!BH:BH,'2a. Teacher Data (ELL)'!$BD:$BD,'2b. ELL Totals'!$A39)</f>
        <v>0</v>
      </c>
      <c r="G39" s="28">
        <f>SUMIFS('2a. Teacher Data (ELL)'!BI:BI,'2a. Teacher Data (ELL)'!$BD:$BD,'2b. ELL Totals'!$A39)</f>
        <v>0</v>
      </c>
      <c r="H39" s="28">
        <f>SUMIFS('2a. Teacher Data (ELL)'!BJ:BJ,'2a. Teacher Data (ELL)'!$BD:$BD,'2b. ELL Totals'!$A39)</f>
        <v>0</v>
      </c>
      <c r="I39" s="7">
        <f t="shared" ref="I39" si="240">IF(AND(ISBLANK(D39),ISBLANK(E39),ISBLANK(F39),ISBLANK(G39),ISBLANK(H39)),"",SUM(F39:H39))</f>
        <v>0</v>
      </c>
      <c r="J39" s="7">
        <f t="shared" ref="J39" si="241">IF(AND(ISBLANK(D39),ISBLANK(E39),ISBLANK(F39),ISBLANK(G39),ISBLANK(H39)),"",SUM(G39:H39))</f>
        <v>0</v>
      </c>
      <c r="K39" s="272" t="str">
        <f t="shared" ref="K39" si="242">IFERROR(((80*F39)+(100*G39)+(150*H39))/SUM(D39:H39),"")</f>
        <v/>
      </c>
      <c r="L39" s="37">
        <f>SUMIFS('2a. Teacher Data (ELL)'!BN:BN,'2a. Teacher Data (ELL)'!$BD:$BD,'2b. ELL Totals'!$A39)</f>
        <v>0</v>
      </c>
      <c r="M39" s="28">
        <f>SUMIFS('2a. Teacher Data (ELL)'!BO:BO,'2a. Teacher Data (ELL)'!$BD:$BD,'2b. ELL Totals'!$A39)</f>
        <v>0</v>
      </c>
      <c r="N39" s="28">
        <f>SUMIFS('2a. Teacher Data (ELL)'!BP:BP,'2a. Teacher Data (ELL)'!$BD:$BD,'2b. ELL Totals'!$A39)</f>
        <v>0</v>
      </c>
      <c r="O39" s="28">
        <f>SUMIFS('2a. Teacher Data (ELL)'!BQ:BQ,'2a. Teacher Data (ELL)'!$BD:$BD,'2b. ELL Totals'!$A39)</f>
        <v>0</v>
      </c>
      <c r="P39" s="28">
        <f>SUMIFS('2a. Teacher Data (ELL)'!BR:BR,'2a. Teacher Data (ELL)'!$BD:$BD,'2b. ELL Totals'!$A39)</f>
        <v>0</v>
      </c>
      <c r="Q39" s="7">
        <f t="shared" ref="Q39" si="243">IF(AND(ISBLANK(L39),ISBLANK(M39),ISBLANK(N39),ISBLANK(O39),ISBLANK(P39)),"",SUM(N39:P39))</f>
        <v>0</v>
      </c>
      <c r="R39" s="7">
        <f t="shared" ref="R39" si="244">IF(AND(ISBLANK(L39),ISBLANK(M39),ISBLANK(N39),ISBLANK(O39),ISBLANK(P39)),"",SUM(O39:P39))</f>
        <v>0</v>
      </c>
      <c r="S39" s="272" t="str">
        <f t="shared" ref="S39" si="245">IFERROR(((80*N39)+(100*O39)+(150*P39))/SUM(L39:P39),"")</f>
        <v/>
      </c>
      <c r="T39" s="37">
        <f>SUMIFS('2a. Teacher Data (ELL)'!BV:BV,'2a. Teacher Data (ELL)'!$BD:$BD,'2b. ELL Totals'!$A39)</f>
        <v>0</v>
      </c>
      <c r="U39" s="28">
        <f>SUMIFS('2a. Teacher Data (ELL)'!BW:BW,'2a. Teacher Data (ELL)'!$BD:$BD,'2b. ELL Totals'!$A39)</f>
        <v>0</v>
      </c>
      <c r="V39" s="28">
        <f>SUMIFS('2a. Teacher Data (ELL)'!BX:BX,'2a. Teacher Data (ELL)'!$BD:$BD,'2b. ELL Totals'!$A39)</f>
        <v>0</v>
      </c>
      <c r="W39" s="28">
        <f>SUMIFS('2a. Teacher Data (ELL)'!BY:BY,'2a. Teacher Data (ELL)'!$BD:$BD,'2b. ELL Totals'!$A39)</f>
        <v>0</v>
      </c>
      <c r="X39" s="28">
        <f>SUMIFS('2a. Teacher Data (ELL)'!BZ:BZ,'2a. Teacher Data (ELL)'!$BD:$BD,'2b. ELL Totals'!$A39)</f>
        <v>0</v>
      </c>
      <c r="Y39" s="7">
        <f t="shared" ref="Y39" si="246">IF(AND(ISBLANK(T39),ISBLANK(U39),ISBLANK(V39),ISBLANK(W39),ISBLANK(X39)),"",SUM(V39:X39))</f>
        <v>0</v>
      </c>
      <c r="Z39" s="7">
        <f t="shared" ref="Z39" si="247">IF(AND(ISBLANK(T39),ISBLANK(U39),ISBLANK(V39),ISBLANK(W39),ISBLANK(X39)),"",SUM(W39:X39))</f>
        <v>0</v>
      </c>
      <c r="AA39" s="272" t="str">
        <f t="shared" ref="AA39" si="248">IFERROR(((80*V39)+(100*W39)+(150*X39))/SUM(T39:X39),"")</f>
        <v/>
      </c>
      <c r="AB39" s="37">
        <f>SUMIFS('2a. Teacher Data (ELL)'!CD:CD,'2a. Teacher Data (ELL)'!$BD:$BD,'2b. ELL Totals'!$A39)</f>
        <v>0</v>
      </c>
      <c r="AC39" s="28">
        <f>SUMIFS('2a. Teacher Data (ELL)'!CE:CE,'2a. Teacher Data (ELL)'!$BD:$BD,'2b. ELL Totals'!$A39)</f>
        <v>0</v>
      </c>
      <c r="AD39" s="28">
        <f>SUMIFS('2a. Teacher Data (ELL)'!CF:CF,'2a. Teacher Data (ELL)'!$BD:$BD,'2b. ELL Totals'!$A39)</f>
        <v>0</v>
      </c>
      <c r="AE39" s="28">
        <f>SUMIFS('2a. Teacher Data (ELL)'!CG:CG,'2a. Teacher Data (ELL)'!$BD:$BD,'2b. ELL Totals'!$A39)</f>
        <v>0</v>
      </c>
      <c r="AF39" s="28">
        <f>SUMIFS('2a. Teacher Data (ELL)'!CH:CH,'2a. Teacher Data (ELL)'!$BD:$BD,'2b. ELL Totals'!$A39)</f>
        <v>0</v>
      </c>
      <c r="AG39" s="7">
        <f t="shared" ref="AG39" si="249">IF(AND(ISBLANK(AB39),ISBLANK(AC39),ISBLANK(AD39),ISBLANK(AE39),ISBLANK(AF39)),"",SUM(AD39:AF39))</f>
        <v>0</v>
      </c>
      <c r="AH39" s="7">
        <f t="shared" ref="AH39" si="250">IF(AND(ISBLANK(AB39),ISBLANK(AC39),ISBLANK(AD39),ISBLANK(AE39),ISBLANK(AF39)),"",SUM(AE39:AF39))</f>
        <v>0</v>
      </c>
      <c r="AI39" s="272" t="str">
        <f t="shared" ref="AI39" si="251">IFERROR(((80*AD39)+(100*AE39)+(150*AF39))/SUM(AB39:AF39),"")</f>
        <v/>
      </c>
      <c r="AJ39" s="37"/>
      <c r="AK39" s="28"/>
      <c r="AL39" s="28"/>
      <c r="AM39" s="28"/>
      <c r="AN39" s="28"/>
      <c r="AO39" s="7" t="str">
        <f>IF(AND(ISBLANK(AJ39),ISBLANK(AK39),ISBLANK(AL39),ISBLANK(AM39),ISBLANK(AN39)),"",SUM(AL39:AN39))</f>
        <v/>
      </c>
      <c r="AP39" s="7" t="str">
        <f>IF(AND(ISBLANK(AJ39),ISBLANK(AK39),ISBLANK(AL39),ISBLANK(AM39),ISBLANK(AN39)),"",SUM(AM39:AN39))</f>
        <v/>
      </c>
      <c r="AQ39" s="272" t="str">
        <f>IFERROR(((80*AL39)+(100*AM39)+(150*AN39))/SUM(AJ39:AN39),"")</f>
        <v/>
      </c>
      <c r="AR39" s="37"/>
      <c r="AS39" s="28"/>
      <c r="AT39" s="28"/>
      <c r="AU39" s="28"/>
      <c r="AV39" s="28"/>
      <c r="AW39" s="7" t="str">
        <f>IF(AND(ISBLANK(AR39),ISBLANK(AS39),ISBLANK(AT39),ISBLANK(AU39),ISBLANK(AV39)),"",SUM(AT39:AV39))</f>
        <v/>
      </c>
      <c r="AX39" s="7" t="str">
        <f>IF(AND(ISBLANK(AR39),ISBLANK(AS39),ISBLANK(AT39),ISBLANK(AU39),ISBLANK(AV39)),"",SUM(AU39:AV39))</f>
        <v/>
      </c>
      <c r="AY39" s="272" t="str">
        <f>IFERROR(((80*AT39)+(100*AU39)+(150*AV39))/SUM(AR39:AV39),"")</f>
        <v/>
      </c>
      <c r="AZ39" s="229" t="str">
        <f t="shared" ref="AZ39" si="252">IFERROR(AVERAGE(S39,AA39,AI39),"")</f>
        <v/>
      </c>
      <c r="BA39" s="229" t="str">
        <f t="shared" ref="BA39" si="253">IF(OR(K39="",AZ39=""),"",AZ39-K39)</f>
        <v/>
      </c>
      <c r="BB39" s="37">
        <f>SUMIFS('1a. Teacher Data (LEAP Courses)'!CL:CL,'1a. Teacher Data (LEAP Courses)'!$BD:$BD,'1c. Math Totals'!$A38)</f>
        <v>0</v>
      </c>
      <c r="BC39" s="28">
        <f>SUMIFS('1a. Teacher Data (LEAP Courses)'!CM:CM,'1a. Teacher Data (LEAP Courses)'!$BD:$BD,'1c. Math Totals'!$A38)</f>
        <v>0</v>
      </c>
      <c r="BD39" s="28">
        <f>SUMIFS('1a. Teacher Data (LEAP Courses)'!CN:CN,'1a. Teacher Data (LEAP Courses)'!$BD:$BD,'1c. Math Totals'!$A38)</f>
        <v>0</v>
      </c>
      <c r="BE39" s="28">
        <f>SUMIFS('1a. Teacher Data (LEAP Courses)'!CO:CO,'1a. Teacher Data (LEAP Courses)'!$BD:$BD,'1c. Math Totals'!$A38)</f>
        <v>0</v>
      </c>
      <c r="BF39" s="28">
        <f>SUMIFS('1a. Teacher Data (LEAP Courses)'!CP:CP,'1a. Teacher Data (LEAP Courses)'!$BD:$BD,'1c. Math Totals'!$A38)</f>
        <v>0</v>
      </c>
      <c r="BG39" s="7">
        <f>IF(AND(ISBLANK(BB39),ISBLANK(BC39),ISBLANK(BD39),ISBLANK(BE39),ISBLANK(BF39)),"",SUM(BD39:BF39))</f>
        <v>0</v>
      </c>
      <c r="BH39" s="7">
        <f>IF(AND(ISBLANK(BB39),ISBLANK(BC39),ISBLANK(BD39),ISBLANK(BE39),ISBLANK(BF39)),"",SUM(BE39:BF39))</f>
        <v>0</v>
      </c>
      <c r="BI39" s="272" t="str">
        <f>IFERROR(((80*BD39)+(100*BE39)+(150*BF39))/SUM(BB39:BF39),"")</f>
        <v/>
      </c>
      <c r="BJ39" s="24"/>
    </row>
    <row r="40" spans="1:62" customFormat="1" ht="13.5" thickBot="1" x14ac:dyDescent="0.25">
      <c r="B40" s="275"/>
      <c r="C40" s="8" t="s">
        <v>6</v>
      </c>
      <c r="D40" s="9" t="str">
        <f t="shared" ref="D40" si="254">IFERROR(D39/SUM(D39:H39),"")</f>
        <v/>
      </c>
      <c r="E40" s="10" t="str">
        <f t="shared" ref="E40" si="255">IFERROR(E39/SUM(D39:H39),"")</f>
        <v/>
      </c>
      <c r="F40" s="11" t="str">
        <f t="shared" ref="F40" si="256">IFERROR(F39/SUM(D39:H39),"")</f>
        <v/>
      </c>
      <c r="G40" s="11" t="str">
        <f t="shared" ref="G40" si="257">IFERROR(G39/SUM(D39:H39),"")</f>
        <v/>
      </c>
      <c r="H40" s="11" t="str">
        <f t="shared" ref="H40" si="258">IFERROR(H39/SUM(D39:H39),"")</f>
        <v/>
      </c>
      <c r="I40" s="34" t="str">
        <f t="shared" ref="I40" si="259">IFERROR(I39/SUM(D39:H39),"")</f>
        <v/>
      </c>
      <c r="J40" s="34" t="str">
        <f t="shared" ref="J40" si="260">IFERROR(J39/SUM(D39:H39),"")</f>
        <v/>
      </c>
      <c r="K40" s="273"/>
      <c r="L40" s="31" t="str">
        <f t="shared" ref="L40" si="261">IFERROR(L39/SUM(L39:P39),"")</f>
        <v/>
      </c>
      <c r="M40" s="10" t="str">
        <f t="shared" ref="M40" si="262">IFERROR(M39/SUM(L39:P39),"")</f>
        <v/>
      </c>
      <c r="N40" s="11" t="str">
        <f t="shared" ref="N40" si="263">IFERROR(N39/SUM(L39:P39),"")</f>
        <v/>
      </c>
      <c r="O40" s="11" t="str">
        <f t="shared" ref="O40" si="264">IFERROR(O39/SUM(L39:P39),"")</f>
        <v/>
      </c>
      <c r="P40" s="11" t="str">
        <f t="shared" ref="P40" si="265">IFERROR(P39/SUM(L39:P39),"")</f>
        <v/>
      </c>
      <c r="Q40" s="34" t="str">
        <f t="shared" ref="Q40" si="266">IFERROR(Q39/SUM(L39:P39),"")</f>
        <v/>
      </c>
      <c r="R40" s="34" t="str">
        <f t="shared" ref="R40" si="267">IFERROR(R39/SUM(L39:P39),"")</f>
        <v/>
      </c>
      <c r="S40" s="273"/>
      <c r="T40" s="31" t="str">
        <f t="shared" ref="T40" si="268">IFERROR(T39/SUM(T39:X39),"")</f>
        <v/>
      </c>
      <c r="U40" s="10" t="str">
        <f t="shared" ref="U40" si="269">IFERROR(U39/SUM(T39:X39),"")</f>
        <v/>
      </c>
      <c r="V40" s="11" t="str">
        <f t="shared" ref="V40" si="270">IFERROR(V39/SUM(T39:X39),"")</f>
        <v/>
      </c>
      <c r="W40" s="11" t="str">
        <f t="shared" ref="W40" si="271">IFERROR(W39/SUM(T39:X39),"")</f>
        <v/>
      </c>
      <c r="X40" s="11" t="str">
        <f t="shared" ref="X40" si="272">IFERROR(X39/SUM(T39:X39),"")</f>
        <v/>
      </c>
      <c r="Y40" s="34" t="str">
        <f t="shared" ref="Y40" si="273">IFERROR(Y39/SUM(T39:X39),"")</f>
        <v/>
      </c>
      <c r="Z40" s="34" t="str">
        <f t="shared" ref="Z40" si="274">IFERROR(Z39/SUM(T39:X39),"")</f>
        <v/>
      </c>
      <c r="AA40" s="273"/>
      <c r="AB40" s="31" t="str">
        <f t="shared" ref="AB40" si="275">IFERROR(AB39/SUM(AB39:AF39),"")</f>
        <v/>
      </c>
      <c r="AC40" s="10" t="str">
        <f t="shared" ref="AC40" si="276">IFERROR(AC39/SUM(AB39:AF39),"")</f>
        <v/>
      </c>
      <c r="AD40" s="11" t="str">
        <f t="shared" ref="AD40" si="277">IFERROR(AD39/SUM(AB39:AF39),"")</f>
        <v/>
      </c>
      <c r="AE40" s="11" t="str">
        <f t="shared" ref="AE40" si="278">IFERROR(AE39/SUM(AB39:AF39),"")</f>
        <v/>
      </c>
      <c r="AF40" s="11" t="str">
        <f t="shared" ref="AF40" si="279">IFERROR(AF39/SUM(AB39:AF39),"")</f>
        <v/>
      </c>
      <c r="AG40" s="34" t="str">
        <f t="shared" ref="AG40" si="280">IFERROR(AG39/SUM(AB39:AF39),"")</f>
        <v/>
      </c>
      <c r="AH40" s="34" t="str">
        <f t="shared" ref="AH40" si="281">IFERROR(AH39/SUM(AB39:AF39),"")</f>
        <v/>
      </c>
      <c r="AI40" s="273"/>
      <c r="AJ40" s="31" t="str">
        <f>IFERROR(AJ39/SUM(AJ39:AN39),"")</f>
        <v/>
      </c>
      <c r="AK40" s="10" t="str">
        <f>IFERROR(AK39/SUM(AJ39:AN39),"")</f>
        <v/>
      </c>
      <c r="AL40" s="11" t="str">
        <f>IFERROR(AL39/SUM(AJ39:AN39),"")</f>
        <v/>
      </c>
      <c r="AM40" s="11" t="str">
        <f>IFERROR(AM39/SUM(AJ39:AN39),"")</f>
        <v/>
      </c>
      <c r="AN40" s="11" t="str">
        <f>IFERROR(AN39/SUM(AJ39:AN39),"")</f>
        <v/>
      </c>
      <c r="AO40" s="34" t="str">
        <f>IFERROR(AO39/SUM(AJ39:AN39),"")</f>
        <v/>
      </c>
      <c r="AP40" s="34" t="str">
        <f>IFERROR(AP39/SUM(AJ39:AN39),"")</f>
        <v/>
      </c>
      <c r="AQ40" s="273"/>
      <c r="AR40" s="31" t="str">
        <f>IFERROR(AR39/SUM(AR39:AV39),"")</f>
        <v/>
      </c>
      <c r="AS40" s="10" t="str">
        <f>IFERROR(AS39/SUM(AR39:AV39),"")</f>
        <v/>
      </c>
      <c r="AT40" s="11" t="str">
        <f>IFERROR(AT39/SUM(AR39:AV39),"")</f>
        <v/>
      </c>
      <c r="AU40" s="11" t="str">
        <f>IFERROR(AU39/SUM(AR39:AV39),"")</f>
        <v/>
      </c>
      <c r="AV40" s="11" t="str">
        <f>IFERROR(AV39/SUM(AR39:AV39),"")</f>
        <v/>
      </c>
      <c r="AW40" s="34" t="str">
        <f>IFERROR(AW39/SUM(AR39:AV39),"")</f>
        <v/>
      </c>
      <c r="AX40" s="34" t="str">
        <f>IFERROR(AX39/SUM(AR39:AV39),"")</f>
        <v/>
      </c>
      <c r="AY40" s="273"/>
      <c r="AZ40" s="230"/>
      <c r="BA40" s="230"/>
      <c r="BB40" s="31" t="str">
        <f>IFERROR(BB39/SUM(BB39:BF39),"")</f>
        <v/>
      </c>
      <c r="BC40" s="10" t="str">
        <f>IFERROR(BC39/SUM(BB39:BF39),"")</f>
        <v/>
      </c>
      <c r="BD40" s="11" t="str">
        <f>IFERROR(BD39/SUM(BB39:BF39),"")</f>
        <v/>
      </c>
      <c r="BE40" s="11" t="str">
        <f>IFERROR(BE39/SUM(BB39:BF39),"")</f>
        <v/>
      </c>
      <c r="BF40" s="11" t="str">
        <f>IFERROR(BF39/SUM(BB39:BF39),"")</f>
        <v/>
      </c>
      <c r="BG40" s="34" t="str">
        <f>IFERROR(BG39/SUM(BB39:BF39),"")</f>
        <v/>
      </c>
      <c r="BH40" s="34" t="str">
        <f>IFERROR(BH39/SUM(BB39:BF39),"")</f>
        <v/>
      </c>
      <c r="BI40" s="273"/>
      <c r="BJ40" s="24"/>
    </row>
    <row r="41" spans="1:62" customFormat="1" ht="13.5" thickTop="1" x14ac:dyDescent="0.2">
      <c r="A41" t="s">
        <v>102</v>
      </c>
      <c r="B41" s="285" t="s">
        <v>71</v>
      </c>
      <c r="C41" s="4" t="s">
        <v>5</v>
      </c>
      <c r="D41" s="27">
        <f>SUMIFS('2a. Teacher Data (ELL)'!BF:BF,'2a. Teacher Data (ELL)'!$BD:$BD,'2b. ELL Totals'!$A41)</f>
        <v>0</v>
      </c>
      <c r="E41" s="28">
        <f>SUMIFS('2a. Teacher Data (ELL)'!BG:BG,'2a. Teacher Data (ELL)'!$BD:$BD,'2b. ELL Totals'!$A41)</f>
        <v>0</v>
      </c>
      <c r="F41" s="28">
        <f>SUMIFS('2a. Teacher Data (ELL)'!BH:BH,'2a. Teacher Data (ELL)'!$BD:$BD,'2b. ELL Totals'!$A41)</f>
        <v>0</v>
      </c>
      <c r="G41" s="28">
        <f>SUMIFS('2a. Teacher Data (ELL)'!BI:BI,'2a. Teacher Data (ELL)'!$BD:$BD,'2b. ELL Totals'!$A41)</f>
        <v>0</v>
      </c>
      <c r="H41" s="28">
        <f>SUMIFS('2a. Teacher Data (ELL)'!BJ:BJ,'2a. Teacher Data (ELL)'!$BD:$BD,'2b. ELL Totals'!$A41)</f>
        <v>0</v>
      </c>
      <c r="I41" s="7">
        <f t="shared" ref="I41" si="282">IF(AND(ISBLANK(D41),ISBLANK(E41),ISBLANK(F41),ISBLANK(G41),ISBLANK(H41)),"",SUM(F41:H41))</f>
        <v>0</v>
      </c>
      <c r="J41" s="7">
        <f t="shared" ref="J41" si="283">IF(AND(ISBLANK(D41),ISBLANK(E41),ISBLANK(F41),ISBLANK(G41),ISBLANK(H41)),"",SUM(G41:H41))</f>
        <v>0</v>
      </c>
      <c r="K41" s="272" t="str">
        <f t="shared" ref="K41" si="284">IFERROR(((80*F41)+(100*G41)+(150*H41))/SUM(D41:H41),"")</f>
        <v/>
      </c>
      <c r="L41" s="37">
        <f>SUMIFS('2a. Teacher Data (ELL)'!BN:BN,'2a. Teacher Data (ELL)'!$BD:$BD,'2b. ELL Totals'!$A41)</f>
        <v>0</v>
      </c>
      <c r="M41" s="28">
        <f>SUMIFS('2a. Teacher Data (ELL)'!BO:BO,'2a. Teacher Data (ELL)'!$BD:$BD,'2b. ELL Totals'!$A41)</f>
        <v>0</v>
      </c>
      <c r="N41" s="28">
        <f>SUMIFS('2a. Teacher Data (ELL)'!BP:BP,'2a. Teacher Data (ELL)'!$BD:$BD,'2b. ELL Totals'!$A41)</f>
        <v>0</v>
      </c>
      <c r="O41" s="28">
        <f>SUMIFS('2a. Teacher Data (ELL)'!BQ:BQ,'2a. Teacher Data (ELL)'!$BD:$BD,'2b. ELL Totals'!$A41)</f>
        <v>0</v>
      </c>
      <c r="P41" s="28">
        <f>SUMIFS('2a. Teacher Data (ELL)'!BR:BR,'2a. Teacher Data (ELL)'!$BD:$BD,'2b. ELL Totals'!$A41)</f>
        <v>0</v>
      </c>
      <c r="Q41" s="7">
        <f t="shared" ref="Q41" si="285">IF(AND(ISBLANK(L41),ISBLANK(M41),ISBLANK(N41),ISBLANK(O41),ISBLANK(P41)),"",SUM(N41:P41))</f>
        <v>0</v>
      </c>
      <c r="R41" s="7">
        <f t="shared" ref="R41" si="286">IF(AND(ISBLANK(L41),ISBLANK(M41),ISBLANK(N41),ISBLANK(O41),ISBLANK(P41)),"",SUM(O41:P41))</f>
        <v>0</v>
      </c>
      <c r="S41" s="272" t="str">
        <f t="shared" ref="S41" si="287">IFERROR(((80*N41)+(100*O41)+(150*P41))/SUM(L41:P41),"")</f>
        <v/>
      </c>
      <c r="T41" s="37">
        <f>SUMIFS('2a. Teacher Data (ELL)'!BV:BV,'2a. Teacher Data (ELL)'!$BD:$BD,'2b. ELL Totals'!$A41)</f>
        <v>0</v>
      </c>
      <c r="U41" s="28">
        <f>SUMIFS('2a. Teacher Data (ELL)'!BW:BW,'2a. Teacher Data (ELL)'!$BD:$BD,'2b. ELL Totals'!$A41)</f>
        <v>0</v>
      </c>
      <c r="V41" s="28">
        <f>SUMIFS('2a. Teacher Data (ELL)'!BX:BX,'2a. Teacher Data (ELL)'!$BD:$BD,'2b. ELL Totals'!$A41)</f>
        <v>0</v>
      </c>
      <c r="W41" s="28">
        <f>SUMIFS('2a. Teacher Data (ELL)'!BY:BY,'2a. Teacher Data (ELL)'!$BD:$BD,'2b. ELL Totals'!$A41)</f>
        <v>0</v>
      </c>
      <c r="X41" s="28">
        <f>SUMIFS('2a. Teacher Data (ELL)'!BZ:BZ,'2a. Teacher Data (ELL)'!$BD:$BD,'2b. ELL Totals'!$A41)</f>
        <v>0</v>
      </c>
      <c r="Y41" s="7">
        <f t="shared" ref="Y41" si="288">IF(AND(ISBLANK(T41),ISBLANK(U41),ISBLANK(V41),ISBLANK(W41),ISBLANK(X41)),"",SUM(V41:X41))</f>
        <v>0</v>
      </c>
      <c r="Z41" s="7">
        <f t="shared" ref="Z41" si="289">IF(AND(ISBLANK(T41),ISBLANK(U41),ISBLANK(V41),ISBLANK(W41),ISBLANK(X41)),"",SUM(W41:X41))</f>
        <v>0</v>
      </c>
      <c r="AA41" s="272" t="str">
        <f t="shared" ref="AA41" si="290">IFERROR(((80*V41)+(100*W41)+(150*X41))/SUM(T41:X41),"")</f>
        <v/>
      </c>
      <c r="AB41" s="37">
        <f>SUMIFS('2a. Teacher Data (ELL)'!CD:CD,'2a. Teacher Data (ELL)'!$BD:$BD,'2b. ELL Totals'!$A41)</f>
        <v>0</v>
      </c>
      <c r="AC41" s="28">
        <f>SUMIFS('2a. Teacher Data (ELL)'!CE:CE,'2a. Teacher Data (ELL)'!$BD:$BD,'2b. ELL Totals'!$A41)</f>
        <v>0</v>
      </c>
      <c r="AD41" s="28">
        <f>SUMIFS('2a. Teacher Data (ELL)'!CF:CF,'2a. Teacher Data (ELL)'!$BD:$BD,'2b. ELL Totals'!$A41)</f>
        <v>0</v>
      </c>
      <c r="AE41" s="28">
        <f>SUMIFS('2a. Teacher Data (ELL)'!CG:CG,'2a. Teacher Data (ELL)'!$BD:$BD,'2b. ELL Totals'!$A41)</f>
        <v>0</v>
      </c>
      <c r="AF41" s="28">
        <f>SUMIFS('2a. Teacher Data (ELL)'!CH:CH,'2a. Teacher Data (ELL)'!$BD:$BD,'2b. ELL Totals'!$A41)</f>
        <v>0</v>
      </c>
      <c r="AG41" s="7">
        <f t="shared" ref="AG41" si="291">IF(AND(ISBLANK(AB41),ISBLANK(AC41),ISBLANK(AD41),ISBLANK(AE41),ISBLANK(AF41)),"",SUM(AD41:AF41))</f>
        <v>0</v>
      </c>
      <c r="AH41" s="7">
        <f t="shared" ref="AH41" si="292">IF(AND(ISBLANK(AB41),ISBLANK(AC41),ISBLANK(AD41),ISBLANK(AE41),ISBLANK(AF41)),"",SUM(AE41:AF41))</f>
        <v>0</v>
      </c>
      <c r="AI41" s="272" t="str">
        <f t="shared" ref="AI41" si="293">IFERROR(((80*AD41)+(100*AE41)+(150*AF41))/SUM(AB41:AF41),"")</f>
        <v/>
      </c>
      <c r="AJ41" s="37"/>
      <c r="AK41" s="28"/>
      <c r="AL41" s="28"/>
      <c r="AM41" s="28"/>
      <c r="AN41" s="28"/>
      <c r="AO41" s="7" t="str">
        <f>IF(AND(ISBLANK(AJ41),ISBLANK(AK41),ISBLANK(AL41),ISBLANK(AM41),ISBLANK(AN41)),"",SUM(AL41:AN41))</f>
        <v/>
      </c>
      <c r="AP41" s="7" t="str">
        <f>IF(AND(ISBLANK(AJ41),ISBLANK(AK41),ISBLANK(AL41),ISBLANK(AM41),ISBLANK(AN41)),"",SUM(AM41:AN41))</f>
        <v/>
      </c>
      <c r="AQ41" s="272" t="str">
        <f>IFERROR(((80*AL41)+(100*AM41)+(150*AN41))/SUM(AJ41:AN41),"")</f>
        <v/>
      </c>
      <c r="AR41" s="37"/>
      <c r="AS41" s="28"/>
      <c r="AT41" s="28"/>
      <c r="AU41" s="28"/>
      <c r="AV41" s="28"/>
      <c r="AW41" s="7" t="str">
        <f>IF(AND(ISBLANK(AR41),ISBLANK(AS41),ISBLANK(AT41),ISBLANK(AU41),ISBLANK(AV41)),"",SUM(AT41:AV41))</f>
        <v/>
      </c>
      <c r="AX41" s="7" t="str">
        <f>IF(AND(ISBLANK(AR41),ISBLANK(AS41),ISBLANK(AT41),ISBLANK(AU41),ISBLANK(AV41)),"",SUM(AU41:AV41))</f>
        <v/>
      </c>
      <c r="AY41" s="272" t="str">
        <f>IFERROR(((80*AT41)+(100*AU41)+(150*AV41))/SUM(AR41:AV41),"")</f>
        <v/>
      </c>
      <c r="AZ41" s="229" t="str">
        <f t="shared" ref="AZ41" si="294">IFERROR(AVERAGE(S41,AA41,AI41),"")</f>
        <v/>
      </c>
      <c r="BA41" s="229" t="str">
        <f t="shared" ref="BA41" si="295">IF(OR(K41="",AZ41=""),"",AZ41-K41)</f>
        <v/>
      </c>
      <c r="BB41" s="37">
        <f>SUMIFS('1a. Teacher Data (LEAP Courses)'!CL:CL,'1a. Teacher Data (LEAP Courses)'!$BD:$BD,'1c. Math Totals'!$A40)</f>
        <v>0</v>
      </c>
      <c r="BC41" s="28">
        <f>SUMIFS('1a. Teacher Data (LEAP Courses)'!CM:CM,'1a. Teacher Data (LEAP Courses)'!$BD:$BD,'1c. Math Totals'!$A40)</f>
        <v>0</v>
      </c>
      <c r="BD41" s="28">
        <f>SUMIFS('1a. Teacher Data (LEAP Courses)'!CN:CN,'1a. Teacher Data (LEAP Courses)'!$BD:$BD,'1c. Math Totals'!$A40)</f>
        <v>0</v>
      </c>
      <c r="BE41" s="28">
        <f>SUMIFS('1a. Teacher Data (LEAP Courses)'!CO:CO,'1a. Teacher Data (LEAP Courses)'!$BD:$BD,'1c. Math Totals'!$A40)</f>
        <v>0</v>
      </c>
      <c r="BF41" s="28">
        <f>SUMIFS('1a. Teacher Data (LEAP Courses)'!CP:CP,'1a. Teacher Data (LEAP Courses)'!$BD:$BD,'1c. Math Totals'!$A40)</f>
        <v>0</v>
      </c>
      <c r="BG41" s="7">
        <f>IF(AND(ISBLANK(BB41),ISBLANK(BC41),ISBLANK(BD41),ISBLANK(BE41),ISBLANK(BF41)),"",SUM(BD41:BF41))</f>
        <v>0</v>
      </c>
      <c r="BH41" s="7">
        <f>IF(AND(ISBLANK(BB41),ISBLANK(BC41),ISBLANK(BD41),ISBLANK(BE41),ISBLANK(BF41)),"",SUM(BE41:BF41))</f>
        <v>0</v>
      </c>
      <c r="BI41" s="272" t="str">
        <f>IFERROR(((80*BD41)+(100*BE41)+(150*BF41))/SUM(BB41:BF41),"")</f>
        <v/>
      </c>
      <c r="BJ41" s="24"/>
    </row>
    <row r="42" spans="1:62" customFormat="1" ht="13.5" thickBot="1" x14ac:dyDescent="0.25">
      <c r="B42" s="275"/>
      <c r="C42" s="8" t="s">
        <v>6</v>
      </c>
      <c r="D42" s="9" t="str">
        <f t="shared" ref="D42" si="296">IFERROR(D41/SUM(D41:H41),"")</f>
        <v/>
      </c>
      <c r="E42" s="10" t="str">
        <f t="shared" ref="E42" si="297">IFERROR(E41/SUM(D41:H41),"")</f>
        <v/>
      </c>
      <c r="F42" s="11" t="str">
        <f t="shared" ref="F42" si="298">IFERROR(F41/SUM(D41:H41),"")</f>
        <v/>
      </c>
      <c r="G42" s="11" t="str">
        <f t="shared" ref="G42" si="299">IFERROR(G41/SUM(D41:H41),"")</f>
        <v/>
      </c>
      <c r="H42" s="11" t="str">
        <f t="shared" ref="H42" si="300">IFERROR(H41/SUM(D41:H41),"")</f>
        <v/>
      </c>
      <c r="I42" s="34" t="str">
        <f t="shared" ref="I42" si="301">IFERROR(I41/SUM(D41:H41),"")</f>
        <v/>
      </c>
      <c r="J42" s="34" t="str">
        <f t="shared" ref="J42" si="302">IFERROR(J41/SUM(D41:H41),"")</f>
        <v/>
      </c>
      <c r="K42" s="273"/>
      <c r="L42" s="31" t="str">
        <f t="shared" ref="L42" si="303">IFERROR(L41/SUM(L41:P41),"")</f>
        <v/>
      </c>
      <c r="M42" s="10" t="str">
        <f t="shared" ref="M42" si="304">IFERROR(M41/SUM(L41:P41),"")</f>
        <v/>
      </c>
      <c r="N42" s="11" t="str">
        <f t="shared" ref="N42" si="305">IFERROR(N41/SUM(L41:P41),"")</f>
        <v/>
      </c>
      <c r="O42" s="11" t="str">
        <f t="shared" ref="O42" si="306">IFERROR(O41/SUM(L41:P41),"")</f>
        <v/>
      </c>
      <c r="P42" s="11" t="str">
        <f t="shared" ref="P42" si="307">IFERROR(P41/SUM(L41:P41),"")</f>
        <v/>
      </c>
      <c r="Q42" s="34" t="str">
        <f t="shared" ref="Q42" si="308">IFERROR(Q41/SUM(L41:P41),"")</f>
        <v/>
      </c>
      <c r="R42" s="34" t="str">
        <f t="shared" ref="R42" si="309">IFERROR(R41/SUM(L41:P41),"")</f>
        <v/>
      </c>
      <c r="S42" s="273"/>
      <c r="T42" s="31" t="str">
        <f t="shared" ref="T42" si="310">IFERROR(T41/SUM(T41:X41),"")</f>
        <v/>
      </c>
      <c r="U42" s="10" t="str">
        <f t="shared" ref="U42" si="311">IFERROR(U41/SUM(T41:X41),"")</f>
        <v/>
      </c>
      <c r="V42" s="11" t="str">
        <f t="shared" ref="V42" si="312">IFERROR(V41/SUM(T41:X41),"")</f>
        <v/>
      </c>
      <c r="W42" s="11" t="str">
        <f t="shared" ref="W42" si="313">IFERROR(W41/SUM(T41:X41),"")</f>
        <v/>
      </c>
      <c r="X42" s="11" t="str">
        <f t="shared" ref="X42" si="314">IFERROR(X41/SUM(T41:X41),"")</f>
        <v/>
      </c>
      <c r="Y42" s="34" t="str">
        <f t="shared" ref="Y42" si="315">IFERROR(Y41/SUM(T41:X41),"")</f>
        <v/>
      </c>
      <c r="Z42" s="34" t="str">
        <f t="shared" ref="Z42" si="316">IFERROR(Z41/SUM(T41:X41),"")</f>
        <v/>
      </c>
      <c r="AA42" s="273"/>
      <c r="AB42" s="31" t="str">
        <f t="shared" ref="AB42" si="317">IFERROR(AB41/SUM(AB41:AF41),"")</f>
        <v/>
      </c>
      <c r="AC42" s="10" t="str">
        <f t="shared" ref="AC42" si="318">IFERROR(AC41/SUM(AB41:AF41),"")</f>
        <v/>
      </c>
      <c r="AD42" s="11" t="str">
        <f t="shared" ref="AD42" si="319">IFERROR(AD41/SUM(AB41:AF41),"")</f>
        <v/>
      </c>
      <c r="AE42" s="11" t="str">
        <f t="shared" ref="AE42" si="320">IFERROR(AE41/SUM(AB41:AF41),"")</f>
        <v/>
      </c>
      <c r="AF42" s="11" t="str">
        <f t="shared" ref="AF42" si="321">IFERROR(AF41/SUM(AB41:AF41),"")</f>
        <v/>
      </c>
      <c r="AG42" s="34" t="str">
        <f t="shared" ref="AG42" si="322">IFERROR(AG41/SUM(AB41:AF41),"")</f>
        <v/>
      </c>
      <c r="AH42" s="34" t="str">
        <f t="shared" ref="AH42" si="323">IFERROR(AH41/SUM(AB41:AF41),"")</f>
        <v/>
      </c>
      <c r="AI42" s="273"/>
      <c r="AJ42" s="31" t="str">
        <f>IFERROR(AJ41/SUM(AJ41:AN41),"")</f>
        <v/>
      </c>
      <c r="AK42" s="10" t="str">
        <f>IFERROR(AK41/SUM(AJ41:AN41),"")</f>
        <v/>
      </c>
      <c r="AL42" s="11" t="str">
        <f>IFERROR(AL41/SUM(AJ41:AN41),"")</f>
        <v/>
      </c>
      <c r="AM42" s="11" t="str">
        <f>IFERROR(AM41/SUM(AJ41:AN41),"")</f>
        <v/>
      </c>
      <c r="AN42" s="11" t="str">
        <f>IFERROR(AN41/SUM(AJ41:AN41),"")</f>
        <v/>
      </c>
      <c r="AO42" s="34" t="str">
        <f>IFERROR(AO41/SUM(AJ41:AN41),"")</f>
        <v/>
      </c>
      <c r="AP42" s="34" t="str">
        <f>IFERROR(AP41/SUM(AJ41:AN41),"")</f>
        <v/>
      </c>
      <c r="AQ42" s="273"/>
      <c r="AR42" s="31" t="str">
        <f>IFERROR(AR41/SUM(AR41:AV41),"")</f>
        <v/>
      </c>
      <c r="AS42" s="10" t="str">
        <f>IFERROR(AS41/SUM(AR41:AV41),"")</f>
        <v/>
      </c>
      <c r="AT42" s="11" t="str">
        <f>IFERROR(AT41/SUM(AR41:AV41),"")</f>
        <v/>
      </c>
      <c r="AU42" s="11" t="str">
        <f>IFERROR(AU41/SUM(AR41:AV41),"")</f>
        <v/>
      </c>
      <c r="AV42" s="11" t="str">
        <f>IFERROR(AV41/SUM(AR41:AV41),"")</f>
        <v/>
      </c>
      <c r="AW42" s="34" t="str">
        <f>IFERROR(AW41/SUM(AR41:AV41),"")</f>
        <v/>
      </c>
      <c r="AX42" s="34" t="str">
        <f>IFERROR(AX41/SUM(AR41:AV41),"")</f>
        <v/>
      </c>
      <c r="AY42" s="273"/>
      <c r="AZ42" s="230"/>
      <c r="BA42" s="230"/>
      <c r="BB42" s="31" t="str">
        <f>IFERROR(BB41/SUM(BB41:BF41),"")</f>
        <v/>
      </c>
      <c r="BC42" s="10" t="str">
        <f>IFERROR(BC41/SUM(BB41:BF41),"")</f>
        <v/>
      </c>
      <c r="BD42" s="11" t="str">
        <f>IFERROR(BD41/SUM(BB41:BF41),"")</f>
        <v/>
      </c>
      <c r="BE42" s="11" t="str">
        <f>IFERROR(BE41/SUM(BB41:BF41),"")</f>
        <v/>
      </c>
      <c r="BF42" s="11" t="str">
        <f>IFERROR(BF41/SUM(BB41:BF41),"")</f>
        <v/>
      </c>
      <c r="BG42" s="34" t="str">
        <f>IFERROR(BG41/SUM(BB41:BF41),"")</f>
        <v/>
      </c>
      <c r="BH42" s="34" t="str">
        <f>IFERROR(BH41/SUM(BB41:BF41),"")</f>
        <v/>
      </c>
      <c r="BI42" s="273"/>
      <c r="BJ42" s="24"/>
    </row>
    <row r="43" spans="1:62" customFormat="1" ht="13.5" thickTop="1" x14ac:dyDescent="0.2">
      <c r="A43" t="s">
        <v>103</v>
      </c>
      <c r="B43" s="285" t="s">
        <v>72</v>
      </c>
      <c r="C43" s="4" t="s">
        <v>5</v>
      </c>
      <c r="D43" s="27">
        <f>SUMIFS('2a. Teacher Data (ELL)'!BF:BF,'2a. Teacher Data (ELL)'!$BD:$BD,'2b. ELL Totals'!$A43)</f>
        <v>0</v>
      </c>
      <c r="E43" s="28">
        <f>SUMIFS('2a. Teacher Data (ELL)'!BG:BG,'2a. Teacher Data (ELL)'!$BD:$BD,'2b. ELL Totals'!$A43)</f>
        <v>0</v>
      </c>
      <c r="F43" s="28">
        <f>SUMIFS('2a. Teacher Data (ELL)'!BH:BH,'2a. Teacher Data (ELL)'!$BD:$BD,'2b. ELL Totals'!$A43)</f>
        <v>0</v>
      </c>
      <c r="G43" s="28">
        <f>SUMIFS('2a. Teacher Data (ELL)'!BI:BI,'2a. Teacher Data (ELL)'!$BD:$BD,'2b. ELL Totals'!$A43)</f>
        <v>0</v>
      </c>
      <c r="H43" s="28">
        <f>SUMIFS('2a. Teacher Data (ELL)'!BJ:BJ,'2a. Teacher Data (ELL)'!$BD:$BD,'2b. ELL Totals'!$A43)</f>
        <v>0</v>
      </c>
      <c r="I43" s="7">
        <f t="shared" ref="I43" si="324">IF(AND(ISBLANK(D43),ISBLANK(E43),ISBLANK(F43),ISBLANK(G43),ISBLANK(H43)),"",SUM(F43:H43))</f>
        <v>0</v>
      </c>
      <c r="J43" s="7">
        <f t="shared" ref="J43" si="325">IF(AND(ISBLANK(D43),ISBLANK(E43),ISBLANK(F43),ISBLANK(G43),ISBLANK(H43)),"",SUM(G43:H43))</f>
        <v>0</v>
      </c>
      <c r="K43" s="272" t="str">
        <f t="shared" ref="K43" si="326">IFERROR(((80*F43)+(100*G43)+(150*H43))/SUM(D43:H43),"")</f>
        <v/>
      </c>
      <c r="L43" s="37">
        <f>SUMIFS('2a. Teacher Data (ELL)'!BN:BN,'2a. Teacher Data (ELL)'!$BD:$BD,'2b. ELL Totals'!$A43)</f>
        <v>0</v>
      </c>
      <c r="M43" s="28">
        <f>SUMIFS('2a. Teacher Data (ELL)'!BO:BO,'2a. Teacher Data (ELL)'!$BD:$BD,'2b. ELL Totals'!$A43)</f>
        <v>0</v>
      </c>
      <c r="N43" s="28">
        <f>SUMIFS('2a. Teacher Data (ELL)'!BP:BP,'2a. Teacher Data (ELL)'!$BD:$BD,'2b. ELL Totals'!$A43)</f>
        <v>0</v>
      </c>
      <c r="O43" s="28">
        <f>SUMIFS('2a. Teacher Data (ELL)'!BQ:BQ,'2a. Teacher Data (ELL)'!$BD:$BD,'2b. ELL Totals'!$A43)</f>
        <v>0</v>
      </c>
      <c r="P43" s="28">
        <f>SUMIFS('2a. Teacher Data (ELL)'!BR:BR,'2a. Teacher Data (ELL)'!$BD:$BD,'2b. ELL Totals'!$A43)</f>
        <v>0</v>
      </c>
      <c r="Q43" s="7">
        <f t="shared" ref="Q43" si="327">IF(AND(ISBLANK(L43),ISBLANK(M43),ISBLANK(N43),ISBLANK(O43),ISBLANK(P43)),"",SUM(N43:P43))</f>
        <v>0</v>
      </c>
      <c r="R43" s="7">
        <f t="shared" ref="R43" si="328">IF(AND(ISBLANK(L43),ISBLANK(M43),ISBLANK(N43),ISBLANK(O43),ISBLANK(P43)),"",SUM(O43:P43))</f>
        <v>0</v>
      </c>
      <c r="S43" s="272" t="str">
        <f t="shared" ref="S43" si="329">IFERROR(((80*N43)+(100*O43)+(150*P43))/SUM(L43:P43),"")</f>
        <v/>
      </c>
      <c r="T43" s="37">
        <f>SUMIFS('2a. Teacher Data (ELL)'!BV:BV,'2a. Teacher Data (ELL)'!$BD:$BD,'2b. ELL Totals'!$A43)</f>
        <v>0</v>
      </c>
      <c r="U43" s="28">
        <f>SUMIFS('2a. Teacher Data (ELL)'!BW:BW,'2a. Teacher Data (ELL)'!$BD:$BD,'2b. ELL Totals'!$A43)</f>
        <v>0</v>
      </c>
      <c r="V43" s="28">
        <f>SUMIFS('2a. Teacher Data (ELL)'!BX:BX,'2a. Teacher Data (ELL)'!$BD:$BD,'2b. ELL Totals'!$A43)</f>
        <v>0</v>
      </c>
      <c r="W43" s="28">
        <f>SUMIFS('2a. Teacher Data (ELL)'!BY:BY,'2a. Teacher Data (ELL)'!$BD:$BD,'2b. ELL Totals'!$A43)</f>
        <v>0</v>
      </c>
      <c r="X43" s="28">
        <f>SUMIFS('2a. Teacher Data (ELL)'!BZ:BZ,'2a. Teacher Data (ELL)'!$BD:$BD,'2b. ELL Totals'!$A43)</f>
        <v>0</v>
      </c>
      <c r="Y43" s="7">
        <f t="shared" ref="Y43" si="330">IF(AND(ISBLANK(T43),ISBLANK(U43),ISBLANK(V43),ISBLANK(W43),ISBLANK(X43)),"",SUM(V43:X43))</f>
        <v>0</v>
      </c>
      <c r="Z43" s="7">
        <f t="shared" ref="Z43" si="331">IF(AND(ISBLANK(T43),ISBLANK(U43),ISBLANK(V43),ISBLANK(W43),ISBLANK(X43)),"",SUM(W43:X43))</f>
        <v>0</v>
      </c>
      <c r="AA43" s="272" t="str">
        <f t="shared" ref="AA43" si="332">IFERROR(((80*V43)+(100*W43)+(150*X43))/SUM(T43:X43),"")</f>
        <v/>
      </c>
      <c r="AB43" s="37">
        <f>SUMIFS('2a. Teacher Data (ELL)'!CD:CD,'2a. Teacher Data (ELL)'!$BD:$BD,'2b. ELL Totals'!$A43)</f>
        <v>0</v>
      </c>
      <c r="AC43" s="28">
        <f>SUMIFS('2a. Teacher Data (ELL)'!CE:CE,'2a. Teacher Data (ELL)'!$BD:$BD,'2b. ELL Totals'!$A43)</f>
        <v>0</v>
      </c>
      <c r="AD43" s="28">
        <f>SUMIFS('2a. Teacher Data (ELL)'!CF:CF,'2a. Teacher Data (ELL)'!$BD:$BD,'2b. ELL Totals'!$A43)</f>
        <v>0</v>
      </c>
      <c r="AE43" s="28">
        <f>SUMIFS('2a. Teacher Data (ELL)'!CG:CG,'2a. Teacher Data (ELL)'!$BD:$BD,'2b. ELL Totals'!$A43)</f>
        <v>0</v>
      </c>
      <c r="AF43" s="28">
        <f>SUMIFS('2a. Teacher Data (ELL)'!CH:CH,'2a. Teacher Data (ELL)'!$BD:$BD,'2b. ELL Totals'!$A43)</f>
        <v>0</v>
      </c>
      <c r="AG43" s="7">
        <f t="shared" ref="AG43" si="333">IF(AND(ISBLANK(AB43),ISBLANK(AC43),ISBLANK(AD43),ISBLANK(AE43),ISBLANK(AF43)),"",SUM(AD43:AF43))</f>
        <v>0</v>
      </c>
      <c r="AH43" s="7">
        <f t="shared" ref="AH43" si="334">IF(AND(ISBLANK(AB43),ISBLANK(AC43),ISBLANK(AD43),ISBLANK(AE43),ISBLANK(AF43)),"",SUM(AE43:AF43))</f>
        <v>0</v>
      </c>
      <c r="AI43" s="272" t="str">
        <f t="shared" ref="AI43" si="335">IFERROR(((80*AD43)+(100*AE43)+(150*AF43))/SUM(AB43:AF43),"")</f>
        <v/>
      </c>
      <c r="AJ43" s="37"/>
      <c r="AK43" s="28"/>
      <c r="AL43" s="28"/>
      <c r="AM43" s="28"/>
      <c r="AN43" s="28"/>
      <c r="AO43" s="7" t="str">
        <f>IF(AND(ISBLANK(AJ43),ISBLANK(AK43),ISBLANK(AL43),ISBLANK(AM43),ISBLANK(AN43)),"",SUM(AL43:AN43))</f>
        <v/>
      </c>
      <c r="AP43" s="7" t="str">
        <f>IF(AND(ISBLANK(AJ43),ISBLANK(AK43),ISBLANK(AL43),ISBLANK(AM43),ISBLANK(AN43)),"",SUM(AM43:AN43))</f>
        <v/>
      </c>
      <c r="AQ43" s="272" t="str">
        <f>IFERROR(((80*AL43)+(100*AM43)+(150*AN43))/SUM(AJ43:AN43),"")</f>
        <v/>
      </c>
      <c r="AR43" s="37"/>
      <c r="AS43" s="28"/>
      <c r="AT43" s="28"/>
      <c r="AU43" s="28"/>
      <c r="AV43" s="28"/>
      <c r="AW43" s="7" t="str">
        <f>IF(AND(ISBLANK(AR43),ISBLANK(AS43),ISBLANK(AT43),ISBLANK(AU43),ISBLANK(AV43)),"",SUM(AT43:AV43))</f>
        <v/>
      </c>
      <c r="AX43" s="7" t="str">
        <f>IF(AND(ISBLANK(AR43),ISBLANK(AS43),ISBLANK(AT43),ISBLANK(AU43),ISBLANK(AV43)),"",SUM(AU43:AV43))</f>
        <v/>
      </c>
      <c r="AY43" s="272" t="str">
        <f>IFERROR(((80*AT43)+(100*AU43)+(150*AV43))/SUM(AR43:AV43),"")</f>
        <v/>
      </c>
      <c r="AZ43" s="229" t="str">
        <f t="shared" ref="AZ43" si="336">IFERROR(AVERAGE(S43,AA43,AI43),"")</f>
        <v/>
      </c>
      <c r="BA43" s="229" t="str">
        <f t="shared" ref="BA43" si="337">IF(OR(K43="",AZ43=""),"",AZ43-K43)</f>
        <v/>
      </c>
      <c r="BB43" s="37">
        <f>SUMIFS('1a. Teacher Data (LEAP Courses)'!CL:CL,'1a. Teacher Data (LEAP Courses)'!$BD:$BD,'1c. Math Totals'!$A42)</f>
        <v>0</v>
      </c>
      <c r="BC43" s="28">
        <f>SUMIFS('1a. Teacher Data (LEAP Courses)'!CM:CM,'1a. Teacher Data (LEAP Courses)'!$BD:$BD,'1c. Math Totals'!$A42)</f>
        <v>0</v>
      </c>
      <c r="BD43" s="28">
        <f>SUMIFS('1a. Teacher Data (LEAP Courses)'!CN:CN,'1a. Teacher Data (LEAP Courses)'!$BD:$BD,'1c. Math Totals'!$A42)</f>
        <v>0</v>
      </c>
      <c r="BE43" s="28">
        <f>SUMIFS('1a. Teacher Data (LEAP Courses)'!CO:CO,'1a. Teacher Data (LEAP Courses)'!$BD:$BD,'1c. Math Totals'!$A42)</f>
        <v>0</v>
      </c>
      <c r="BF43" s="28">
        <f>SUMIFS('1a. Teacher Data (LEAP Courses)'!CP:CP,'1a. Teacher Data (LEAP Courses)'!$BD:$BD,'1c. Math Totals'!$A42)</f>
        <v>0</v>
      </c>
      <c r="BG43" s="7">
        <f>IF(AND(ISBLANK(BB43),ISBLANK(BC43),ISBLANK(BD43),ISBLANK(BE43),ISBLANK(BF43)),"",SUM(BD43:BF43))</f>
        <v>0</v>
      </c>
      <c r="BH43" s="7">
        <f>IF(AND(ISBLANK(BB43),ISBLANK(BC43),ISBLANK(BD43),ISBLANK(BE43),ISBLANK(BF43)),"",SUM(BE43:BF43))</f>
        <v>0</v>
      </c>
      <c r="BI43" s="272" t="str">
        <f>IFERROR(((80*BD43)+(100*BE43)+(150*BF43))/SUM(BB43:BF43),"")</f>
        <v/>
      </c>
      <c r="BJ43" s="24"/>
    </row>
    <row r="44" spans="1:62" customFormat="1" ht="13.5" thickBot="1" x14ac:dyDescent="0.25">
      <c r="B44" s="275"/>
      <c r="C44" s="8" t="s">
        <v>6</v>
      </c>
      <c r="D44" s="9" t="str">
        <f t="shared" ref="D44" si="338">IFERROR(D43/SUM(D43:H43),"")</f>
        <v/>
      </c>
      <c r="E44" s="10" t="str">
        <f t="shared" ref="E44" si="339">IFERROR(E43/SUM(D43:H43),"")</f>
        <v/>
      </c>
      <c r="F44" s="11" t="str">
        <f t="shared" ref="F44" si="340">IFERROR(F43/SUM(D43:H43),"")</f>
        <v/>
      </c>
      <c r="G44" s="11" t="str">
        <f t="shared" ref="G44" si="341">IFERROR(G43/SUM(D43:H43),"")</f>
        <v/>
      </c>
      <c r="H44" s="11" t="str">
        <f t="shared" ref="H44" si="342">IFERROR(H43/SUM(D43:H43),"")</f>
        <v/>
      </c>
      <c r="I44" s="34" t="str">
        <f t="shared" ref="I44" si="343">IFERROR(I43/SUM(D43:H43),"")</f>
        <v/>
      </c>
      <c r="J44" s="34" t="str">
        <f t="shared" ref="J44" si="344">IFERROR(J43/SUM(D43:H43),"")</f>
        <v/>
      </c>
      <c r="K44" s="273"/>
      <c r="L44" s="31" t="str">
        <f t="shared" ref="L44" si="345">IFERROR(L43/SUM(L43:P43),"")</f>
        <v/>
      </c>
      <c r="M44" s="10" t="str">
        <f t="shared" ref="M44" si="346">IFERROR(M43/SUM(L43:P43),"")</f>
        <v/>
      </c>
      <c r="N44" s="11" t="str">
        <f t="shared" ref="N44" si="347">IFERROR(N43/SUM(L43:P43),"")</f>
        <v/>
      </c>
      <c r="O44" s="11" t="str">
        <f t="shared" ref="O44" si="348">IFERROR(O43/SUM(L43:P43),"")</f>
        <v/>
      </c>
      <c r="P44" s="11" t="str">
        <f t="shared" ref="P44" si="349">IFERROR(P43/SUM(L43:P43),"")</f>
        <v/>
      </c>
      <c r="Q44" s="34" t="str">
        <f t="shared" ref="Q44" si="350">IFERROR(Q43/SUM(L43:P43),"")</f>
        <v/>
      </c>
      <c r="R44" s="34" t="str">
        <f t="shared" ref="R44" si="351">IFERROR(R43/SUM(L43:P43),"")</f>
        <v/>
      </c>
      <c r="S44" s="273"/>
      <c r="T44" s="31" t="str">
        <f t="shared" ref="T44" si="352">IFERROR(T43/SUM(T43:X43),"")</f>
        <v/>
      </c>
      <c r="U44" s="10" t="str">
        <f t="shared" ref="U44" si="353">IFERROR(U43/SUM(T43:X43),"")</f>
        <v/>
      </c>
      <c r="V44" s="11" t="str">
        <f t="shared" ref="V44" si="354">IFERROR(V43/SUM(T43:X43),"")</f>
        <v/>
      </c>
      <c r="W44" s="11" t="str">
        <f t="shared" ref="W44" si="355">IFERROR(W43/SUM(T43:X43),"")</f>
        <v/>
      </c>
      <c r="X44" s="11" t="str">
        <f t="shared" ref="X44" si="356">IFERROR(X43/SUM(T43:X43),"")</f>
        <v/>
      </c>
      <c r="Y44" s="34" t="str">
        <f t="shared" ref="Y44" si="357">IFERROR(Y43/SUM(T43:X43),"")</f>
        <v/>
      </c>
      <c r="Z44" s="34" t="str">
        <f t="shared" ref="Z44" si="358">IFERROR(Z43/SUM(T43:X43),"")</f>
        <v/>
      </c>
      <c r="AA44" s="273"/>
      <c r="AB44" s="31" t="str">
        <f t="shared" ref="AB44" si="359">IFERROR(AB43/SUM(AB43:AF43),"")</f>
        <v/>
      </c>
      <c r="AC44" s="10" t="str">
        <f t="shared" ref="AC44" si="360">IFERROR(AC43/SUM(AB43:AF43),"")</f>
        <v/>
      </c>
      <c r="AD44" s="11" t="str">
        <f t="shared" ref="AD44" si="361">IFERROR(AD43/SUM(AB43:AF43),"")</f>
        <v/>
      </c>
      <c r="AE44" s="11" t="str">
        <f t="shared" ref="AE44" si="362">IFERROR(AE43/SUM(AB43:AF43),"")</f>
        <v/>
      </c>
      <c r="AF44" s="11" t="str">
        <f t="shared" ref="AF44" si="363">IFERROR(AF43/SUM(AB43:AF43),"")</f>
        <v/>
      </c>
      <c r="AG44" s="34" t="str">
        <f t="shared" ref="AG44" si="364">IFERROR(AG43/SUM(AB43:AF43),"")</f>
        <v/>
      </c>
      <c r="AH44" s="34" t="str">
        <f t="shared" ref="AH44" si="365">IFERROR(AH43/SUM(AB43:AF43),"")</f>
        <v/>
      </c>
      <c r="AI44" s="273"/>
      <c r="AJ44" s="31" t="str">
        <f>IFERROR(AJ43/SUM(AJ43:AN43),"")</f>
        <v/>
      </c>
      <c r="AK44" s="10" t="str">
        <f>IFERROR(AK43/SUM(AJ43:AN43),"")</f>
        <v/>
      </c>
      <c r="AL44" s="11" t="str">
        <f>IFERROR(AL43/SUM(AJ43:AN43),"")</f>
        <v/>
      </c>
      <c r="AM44" s="11" t="str">
        <f>IFERROR(AM43/SUM(AJ43:AN43),"")</f>
        <v/>
      </c>
      <c r="AN44" s="11" t="str">
        <f>IFERROR(AN43/SUM(AJ43:AN43),"")</f>
        <v/>
      </c>
      <c r="AO44" s="34" t="str">
        <f>IFERROR(AO43/SUM(AJ43:AN43),"")</f>
        <v/>
      </c>
      <c r="AP44" s="34" t="str">
        <f>IFERROR(AP43/SUM(AJ43:AN43),"")</f>
        <v/>
      </c>
      <c r="AQ44" s="273"/>
      <c r="AR44" s="31" t="str">
        <f>IFERROR(AR43/SUM(AR43:AV43),"")</f>
        <v/>
      </c>
      <c r="AS44" s="10" t="str">
        <f>IFERROR(AS43/SUM(AR43:AV43),"")</f>
        <v/>
      </c>
      <c r="AT44" s="11" t="str">
        <f>IFERROR(AT43/SUM(AR43:AV43),"")</f>
        <v/>
      </c>
      <c r="AU44" s="11" t="str">
        <f>IFERROR(AU43/SUM(AR43:AV43),"")</f>
        <v/>
      </c>
      <c r="AV44" s="11" t="str">
        <f>IFERROR(AV43/SUM(AR43:AV43),"")</f>
        <v/>
      </c>
      <c r="AW44" s="34" t="str">
        <f>IFERROR(AW43/SUM(AR43:AV43),"")</f>
        <v/>
      </c>
      <c r="AX44" s="34" t="str">
        <f>IFERROR(AX43/SUM(AR43:AV43),"")</f>
        <v/>
      </c>
      <c r="AY44" s="273"/>
      <c r="AZ44" s="230"/>
      <c r="BA44" s="230"/>
      <c r="BB44" s="31" t="str">
        <f>IFERROR(BB43/SUM(BB43:BF43),"")</f>
        <v/>
      </c>
      <c r="BC44" s="10" t="str">
        <f>IFERROR(BC43/SUM(BB43:BF43),"")</f>
        <v/>
      </c>
      <c r="BD44" s="11" t="str">
        <f>IFERROR(BD43/SUM(BB43:BF43),"")</f>
        <v/>
      </c>
      <c r="BE44" s="11" t="str">
        <f>IFERROR(BE43/SUM(BB43:BF43),"")</f>
        <v/>
      </c>
      <c r="BF44" s="11" t="str">
        <f>IFERROR(BF43/SUM(BB43:BF43),"")</f>
        <v/>
      </c>
      <c r="BG44" s="34" t="str">
        <f>IFERROR(BG43/SUM(BB43:BF43),"")</f>
        <v/>
      </c>
      <c r="BH44" s="34" t="str">
        <f>IFERROR(BH43/SUM(BB43:BF43),"")</f>
        <v/>
      </c>
      <c r="BI44" s="273"/>
      <c r="BJ44" s="24"/>
    </row>
    <row r="45" spans="1:62" customFormat="1" ht="13.5" thickTop="1" x14ac:dyDescent="0.2">
      <c r="A45" t="s">
        <v>104</v>
      </c>
      <c r="B45" s="285" t="s">
        <v>73</v>
      </c>
      <c r="C45" s="4" t="s">
        <v>5</v>
      </c>
      <c r="D45" s="27">
        <f>SUMIFS('2a. Teacher Data (ELL)'!BF:BF,'2a. Teacher Data (ELL)'!$BD:$BD,'2b. ELL Totals'!$A45)</f>
        <v>0</v>
      </c>
      <c r="E45" s="28">
        <f>SUMIFS('2a. Teacher Data (ELL)'!BG:BG,'2a. Teacher Data (ELL)'!$BD:$BD,'2b. ELL Totals'!$A45)</f>
        <v>0</v>
      </c>
      <c r="F45" s="28">
        <f>SUMIFS('2a. Teacher Data (ELL)'!BH:BH,'2a. Teacher Data (ELL)'!$BD:$BD,'2b. ELL Totals'!$A45)</f>
        <v>0</v>
      </c>
      <c r="G45" s="28">
        <f>SUMIFS('2a. Teacher Data (ELL)'!BI:BI,'2a. Teacher Data (ELL)'!$BD:$BD,'2b. ELL Totals'!$A45)</f>
        <v>0</v>
      </c>
      <c r="H45" s="28">
        <f>SUMIFS('2a. Teacher Data (ELL)'!BJ:BJ,'2a. Teacher Data (ELL)'!$BD:$BD,'2b. ELL Totals'!$A45)</f>
        <v>0</v>
      </c>
      <c r="I45" s="7">
        <f t="shared" ref="I45" si="366">IF(AND(ISBLANK(D45),ISBLANK(E45),ISBLANK(F45),ISBLANK(G45),ISBLANK(H45)),"",SUM(F45:H45))</f>
        <v>0</v>
      </c>
      <c r="J45" s="7">
        <f t="shared" ref="J45" si="367">IF(AND(ISBLANK(D45),ISBLANK(E45),ISBLANK(F45),ISBLANK(G45),ISBLANK(H45)),"",SUM(G45:H45))</f>
        <v>0</v>
      </c>
      <c r="K45" s="272" t="str">
        <f t="shared" ref="K45" si="368">IFERROR(((80*F45)+(100*G45)+(150*H45))/SUM(D45:H45),"")</f>
        <v/>
      </c>
      <c r="L45" s="37">
        <f>SUMIFS('2a. Teacher Data (ELL)'!BN:BN,'2a. Teacher Data (ELL)'!$BD:$BD,'2b. ELL Totals'!$A45)</f>
        <v>0</v>
      </c>
      <c r="M45" s="28">
        <f>SUMIFS('2a. Teacher Data (ELL)'!BO:BO,'2a. Teacher Data (ELL)'!$BD:$BD,'2b. ELL Totals'!$A45)</f>
        <v>0</v>
      </c>
      <c r="N45" s="28">
        <f>SUMIFS('2a. Teacher Data (ELL)'!BP:BP,'2a. Teacher Data (ELL)'!$BD:$BD,'2b. ELL Totals'!$A45)</f>
        <v>0</v>
      </c>
      <c r="O45" s="28">
        <f>SUMIFS('2a. Teacher Data (ELL)'!BQ:BQ,'2a. Teacher Data (ELL)'!$BD:$BD,'2b. ELL Totals'!$A45)</f>
        <v>0</v>
      </c>
      <c r="P45" s="28">
        <f>SUMIFS('2a. Teacher Data (ELL)'!BR:BR,'2a. Teacher Data (ELL)'!$BD:$BD,'2b. ELL Totals'!$A45)</f>
        <v>0</v>
      </c>
      <c r="Q45" s="7">
        <f t="shared" ref="Q45" si="369">IF(AND(ISBLANK(L45),ISBLANK(M45),ISBLANK(N45),ISBLANK(O45),ISBLANK(P45)),"",SUM(N45:P45))</f>
        <v>0</v>
      </c>
      <c r="R45" s="7">
        <f t="shared" ref="R45" si="370">IF(AND(ISBLANK(L45),ISBLANK(M45),ISBLANK(N45),ISBLANK(O45),ISBLANK(P45)),"",SUM(O45:P45))</f>
        <v>0</v>
      </c>
      <c r="S45" s="272" t="str">
        <f t="shared" ref="S45" si="371">IFERROR(((80*N45)+(100*O45)+(150*P45))/SUM(L45:P45),"")</f>
        <v/>
      </c>
      <c r="T45" s="37">
        <f>SUMIFS('2a. Teacher Data (ELL)'!BV:BV,'2a. Teacher Data (ELL)'!$BD:$BD,'2b. ELL Totals'!$A45)</f>
        <v>0</v>
      </c>
      <c r="U45" s="28">
        <f>SUMIFS('2a. Teacher Data (ELL)'!BW:BW,'2a. Teacher Data (ELL)'!$BD:$BD,'2b. ELL Totals'!$A45)</f>
        <v>0</v>
      </c>
      <c r="V45" s="28">
        <f>SUMIFS('2a. Teacher Data (ELL)'!BX:BX,'2a. Teacher Data (ELL)'!$BD:$BD,'2b. ELL Totals'!$A45)</f>
        <v>0</v>
      </c>
      <c r="W45" s="28">
        <f>SUMIFS('2a. Teacher Data (ELL)'!BY:BY,'2a. Teacher Data (ELL)'!$BD:$BD,'2b. ELL Totals'!$A45)</f>
        <v>0</v>
      </c>
      <c r="X45" s="28">
        <f>SUMIFS('2a. Teacher Data (ELL)'!BZ:BZ,'2a. Teacher Data (ELL)'!$BD:$BD,'2b. ELL Totals'!$A45)</f>
        <v>0</v>
      </c>
      <c r="Y45" s="7">
        <f t="shared" ref="Y45" si="372">IF(AND(ISBLANK(T45),ISBLANK(U45),ISBLANK(V45),ISBLANK(W45),ISBLANK(X45)),"",SUM(V45:X45))</f>
        <v>0</v>
      </c>
      <c r="Z45" s="7">
        <f t="shared" ref="Z45" si="373">IF(AND(ISBLANK(T45),ISBLANK(U45),ISBLANK(V45),ISBLANK(W45),ISBLANK(X45)),"",SUM(W45:X45))</f>
        <v>0</v>
      </c>
      <c r="AA45" s="272" t="str">
        <f t="shared" ref="AA45" si="374">IFERROR(((80*V45)+(100*W45)+(150*X45))/SUM(T45:X45),"")</f>
        <v/>
      </c>
      <c r="AB45" s="37">
        <f>SUMIFS('2a. Teacher Data (ELL)'!CD:CD,'2a. Teacher Data (ELL)'!$BD:$BD,'2b. ELL Totals'!$A45)</f>
        <v>0</v>
      </c>
      <c r="AC45" s="28">
        <f>SUMIFS('2a. Teacher Data (ELL)'!CE:CE,'2a. Teacher Data (ELL)'!$BD:$BD,'2b. ELL Totals'!$A45)</f>
        <v>0</v>
      </c>
      <c r="AD45" s="28">
        <f>SUMIFS('2a. Teacher Data (ELL)'!CF:CF,'2a. Teacher Data (ELL)'!$BD:$BD,'2b. ELL Totals'!$A45)</f>
        <v>0</v>
      </c>
      <c r="AE45" s="28">
        <f>SUMIFS('2a. Teacher Data (ELL)'!CG:CG,'2a. Teacher Data (ELL)'!$BD:$BD,'2b. ELL Totals'!$A45)</f>
        <v>0</v>
      </c>
      <c r="AF45" s="28">
        <f>SUMIFS('2a. Teacher Data (ELL)'!CH:CH,'2a. Teacher Data (ELL)'!$BD:$BD,'2b. ELL Totals'!$A45)</f>
        <v>0</v>
      </c>
      <c r="AG45" s="7">
        <f t="shared" ref="AG45" si="375">IF(AND(ISBLANK(AB45),ISBLANK(AC45),ISBLANK(AD45),ISBLANK(AE45),ISBLANK(AF45)),"",SUM(AD45:AF45))</f>
        <v>0</v>
      </c>
      <c r="AH45" s="7">
        <f t="shared" ref="AH45" si="376">IF(AND(ISBLANK(AB45),ISBLANK(AC45),ISBLANK(AD45),ISBLANK(AE45),ISBLANK(AF45)),"",SUM(AE45:AF45))</f>
        <v>0</v>
      </c>
      <c r="AI45" s="272" t="str">
        <f t="shared" ref="AI45" si="377">IFERROR(((80*AD45)+(100*AE45)+(150*AF45))/SUM(AB45:AF45),"")</f>
        <v/>
      </c>
      <c r="AJ45" s="37"/>
      <c r="AK45" s="28"/>
      <c r="AL45" s="28"/>
      <c r="AM45" s="28"/>
      <c r="AN45" s="28"/>
      <c r="AO45" s="7" t="str">
        <f>IF(AND(ISBLANK(AJ45),ISBLANK(AK45),ISBLANK(AL45),ISBLANK(AM45),ISBLANK(AN45)),"",SUM(AL45:AN45))</f>
        <v/>
      </c>
      <c r="AP45" s="7" t="str">
        <f>IF(AND(ISBLANK(AJ45),ISBLANK(AK45),ISBLANK(AL45),ISBLANK(AM45),ISBLANK(AN45)),"",SUM(AM45:AN45))</f>
        <v/>
      </c>
      <c r="AQ45" s="272" t="str">
        <f>IFERROR(((80*AL45)+(100*AM45)+(150*AN45))/SUM(AJ45:AN45),"")</f>
        <v/>
      </c>
      <c r="AR45" s="37"/>
      <c r="AS45" s="28"/>
      <c r="AT45" s="28"/>
      <c r="AU45" s="28"/>
      <c r="AV45" s="28"/>
      <c r="AW45" s="7" t="str">
        <f>IF(AND(ISBLANK(AR45),ISBLANK(AS45),ISBLANK(AT45),ISBLANK(AU45),ISBLANK(AV45)),"",SUM(AT45:AV45))</f>
        <v/>
      </c>
      <c r="AX45" s="7" t="str">
        <f>IF(AND(ISBLANK(AR45),ISBLANK(AS45),ISBLANK(AT45),ISBLANK(AU45),ISBLANK(AV45)),"",SUM(AU45:AV45))</f>
        <v/>
      </c>
      <c r="AY45" s="272" t="str">
        <f>IFERROR(((80*AT45)+(100*AU45)+(150*AV45))/SUM(AR45:AV45),"")</f>
        <v/>
      </c>
      <c r="AZ45" s="229" t="str">
        <f t="shared" ref="AZ45" si="378">IFERROR(AVERAGE(S45,AA45,AI45),"")</f>
        <v/>
      </c>
      <c r="BA45" s="229" t="str">
        <f t="shared" ref="BA45" si="379">IF(OR(K45="",AZ45=""),"",AZ45-K45)</f>
        <v/>
      </c>
      <c r="BB45" s="37">
        <f>SUMIFS('1a. Teacher Data (LEAP Courses)'!CL:CL,'1a. Teacher Data (LEAP Courses)'!$BD:$BD,'1c. Math Totals'!$A44)</f>
        <v>0</v>
      </c>
      <c r="BC45" s="28">
        <f>SUMIFS('1a. Teacher Data (LEAP Courses)'!CM:CM,'1a. Teacher Data (LEAP Courses)'!$BD:$BD,'1c. Math Totals'!$A44)</f>
        <v>0</v>
      </c>
      <c r="BD45" s="28">
        <f>SUMIFS('1a. Teacher Data (LEAP Courses)'!CN:CN,'1a. Teacher Data (LEAP Courses)'!$BD:$BD,'1c. Math Totals'!$A44)</f>
        <v>0</v>
      </c>
      <c r="BE45" s="28">
        <f>SUMIFS('1a. Teacher Data (LEAP Courses)'!CO:CO,'1a. Teacher Data (LEAP Courses)'!$BD:$BD,'1c. Math Totals'!$A44)</f>
        <v>0</v>
      </c>
      <c r="BF45" s="28">
        <f>SUMIFS('1a. Teacher Data (LEAP Courses)'!CP:CP,'1a. Teacher Data (LEAP Courses)'!$BD:$BD,'1c. Math Totals'!$A44)</f>
        <v>0</v>
      </c>
      <c r="BG45" s="7">
        <f>IF(AND(ISBLANK(BB45),ISBLANK(BC45),ISBLANK(BD45),ISBLANK(BE45),ISBLANK(BF45)),"",SUM(BD45:BF45))</f>
        <v>0</v>
      </c>
      <c r="BH45" s="7">
        <f>IF(AND(ISBLANK(BB45),ISBLANK(BC45),ISBLANK(BD45),ISBLANK(BE45),ISBLANK(BF45)),"",SUM(BE45:BF45))</f>
        <v>0</v>
      </c>
      <c r="BI45" s="272" t="str">
        <f>IFERROR(((80*BD45)+(100*BE45)+(150*BF45))/SUM(BB45:BF45),"")</f>
        <v/>
      </c>
      <c r="BJ45" s="24"/>
    </row>
    <row r="46" spans="1:62" customFormat="1" ht="13.5" thickBot="1" x14ac:dyDescent="0.25">
      <c r="B46" s="275"/>
      <c r="C46" s="8" t="s">
        <v>6</v>
      </c>
      <c r="D46" s="9" t="str">
        <f t="shared" ref="D46" si="380">IFERROR(D45/SUM(D45:H45),"")</f>
        <v/>
      </c>
      <c r="E46" s="10" t="str">
        <f t="shared" ref="E46" si="381">IFERROR(E45/SUM(D45:H45),"")</f>
        <v/>
      </c>
      <c r="F46" s="11" t="str">
        <f t="shared" ref="F46" si="382">IFERROR(F45/SUM(D45:H45),"")</f>
        <v/>
      </c>
      <c r="G46" s="11" t="str">
        <f t="shared" ref="G46" si="383">IFERROR(G45/SUM(D45:H45),"")</f>
        <v/>
      </c>
      <c r="H46" s="11" t="str">
        <f t="shared" ref="H46" si="384">IFERROR(H45/SUM(D45:H45),"")</f>
        <v/>
      </c>
      <c r="I46" s="34" t="str">
        <f t="shared" ref="I46" si="385">IFERROR(I45/SUM(D45:H45),"")</f>
        <v/>
      </c>
      <c r="J46" s="34" t="str">
        <f t="shared" ref="J46" si="386">IFERROR(J45/SUM(D45:H45),"")</f>
        <v/>
      </c>
      <c r="K46" s="273"/>
      <c r="L46" s="31" t="str">
        <f t="shared" ref="L46" si="387">IFERROR(L45/SUM(L45:P45),"")</f>
        <v/>
      </c>
      <c r="M46" s="10" t="str">
        <f t="shared" ref="M46" si="388">IFERROR(M45/SUM(L45:P45),"")</f>
        <v/>
      </c>
      <c r="N46" s="11" t="str">
        <f t="shared" ref="N46" si="389">IFERROR(N45/SUM(L45:P45),"")</f>
        <v/>
      </c>
      <c r="O46" s="11" t="str">
        <f t="shared" ref="O46" si="390">IFERROR(O45/SUM(L45:P45),"")</f>
        <v/>
      </c>
      <c r="P46" s="11" t="str">
        <f t="shared" ref="P46" si="391">IFERROR(P45/SUM(L45:P45),"")</f>
        <v/>
      </c>
      <c r="Q46" s="34" t="str">
        <f t="shared" ref="Q46" si="392">IFERROR(Q45/SUM(L45:P45),"")</f>
        <v/>
      </c>
      <c r="R46" s="34" t="str">
        <f t="shared" ref="R46" si="393">IFERROR(R45/SUM(L45:P45),"")</f>
        <v/>
      </c>
      <c r="S46" s="273"/>
      <c r="T46" s="31" t="str">
        <f t="shared" ref="T46" si="394">IFERROR(T45/SUM(T45:X45),"")</f>
        <v/>
      </c>
      <c r="U46" s="10" t="str">
        <f t="shared" ref="U46" si="395">IFERROR(U45/SUM(T45:X45),"")</f>
        <v/>
      </c>
      <c r="V46" s="11" t="str">
        <f t="shared" ref="V46" si="396">IFERROR(V45/SUM(T45:X45),"")</f>
        <v/>
      </c>
      <c r="W46" s="11" t="str">
        <f t="shared" ref="W46" si="397">IFERROR(W45/SUM(T45:X45),"")</f>
        <v/>
      </c>
      <c r="X46" s="11" t="str">
        <f t="shared" ref="X46" si="398">IFERROR(X45/SUM(T45:X45),"")</f>
        <v/>
      </c>
      <c r="Y46" s="34" t="str">
        <f t="shared" ref="Y46" si="399">IFERROR(Y45/SUM(T45:X45),"")</f>
        <v/>
      </c>
      <c r="Z46" s="34" t="str">
        <f t="shared" ref="Z46" si="400">IFERROR(Z45/SUM(T45:X45),"")</f>
        <v/>
      </c>
      <c r="AA46" s="273"/>
      <c r="AB46" s="31" t="str">
        <f t="shared" ref="AB46" si="401">IFERROR(AB45/SUM(AB45:AF45),"")</f>
        <v/>
      </c>
      <c r="AC46" s="10" t="str">
        <f t="shared" ref="AC46" si="402">IFERROR(AC45/SUM(AB45:AF45),"")</f>
        <v/>
      </c>
      <c r="AD46" s="11" t="str">
        <f t="shared" ref="AD46" si="403">IFERROR(AD45/SUM(AB45:AF45),"")</f>
        <v/>
      </c>
      <c r="AE46" s="11" t="str">
        <f t="shared" ref="AE46" si="404">IFERROR(AE45/SUM(AB45:AF45),"")</f>
        <v/>
      </c>
      <c r="AF46" s="11" t="str">
        <f t="shared" ref="AF46" si="405">IFERROR(AF45/SUM(AB45:AF45),"")</f>
        <v/>
      </c>
      <c r="AG46" s="34" t="str">
        <f t="shared" ref="AG46" si="406">IFERROR(AG45/SUM(AB45:AF45),"")</f>
        <v/>
      </c>
      <c r="AH46" s="34" t="str">
        <f t="shared" ref="AH46" si="407">IFERROR(AH45/SUM(AB45:AF45),"")</f>
        <v/>
      </c>
      <c r="AI46" s="273"/>
      <c r="AJ46" s="31" t="str">
        <f>IFERROR(AJ45/SUM(AJ45:AN45),"")</f>
        <v/>
      </c>
      <c r="AK46" s="10" t="str">
        <f>IFERROR(AK45/SUM(AJ45:AN45),"")</f>
        <v/>
      </c>
      <c r="AL46" s="11" t="str">
        <f>IFERROR(AL45/SUM(AJ45:AN45),"")</f>
        <v/>
      </c>
      <c r="AM46" s="11" t="str">
        <f>IFERROR(AM45/SUM(AJ45:AN45),"")</f>
        <v/>
      </c>
      <c r="AN46" s="11" t="str">
        <f>IFERROR(AN45/SUM(AJ45:AN45),"")</f>
        <v/>
      </c>
      <c r="AO46" s="34" t="str">
        <f>IFERROR(AO45/SUM(AJ45:AN45),"")</f>
        <v/>
      </c>
      <c r="AP46" s="34" t="str">
        <f>IFERROR(AP45/SUM(AJ45:AN45),"")</f>
        <v/>
      </c>
      <c r="AQ46" s="273"/>
      <c r="AR46" s="31" t="str">
        <f>IFERROR(AR45/SUM(AR45:AV45),"")</f>
        <v/>
      </c>
      <c r="AS46" s="10" t="str">
        <f>IFERROR(AS45/SUM(AR45:AV45),"")</f>
        <v/>
      </c>
      <c r="AT46" s="11" t="str">
        <f>IFERROR(AT45/SUM(AR45:AV45),"")</f>
        <v/>
      </c>
      <c r="AU46" s="11" t="str">
        <f>IFERROR(AU45/SUM(AR45:AV45),"")</f>
        <v/>
      </c>
      <c r="AV46" s="11" t="str">
        <f>IFERROR(AV45/SUM(AR45:AV45),"")</f>
        <v/>
      </c>
      <c r="AW46" s="34" t="str">
        <f>IFERROR(AW45/SUM(AR45:AV45),"")</f>
        <v/>
      </c>
      <c r="AX46" s="34" t="str">
        <f>IFERROR(AX45/SUM(AR45:AV45),"")</f>
        <v/>
      </c>
      <c r="AY46" s="273"/>
      <c r="AZ46" s="230"/>
      <c r="BA46" s="230"/>
      <c r="BB46" s="31" t="str">
        <f>IFERROR(BB45/SUM(BB45:BF45),"")</f>
        <v/>
      </c>
      <c r="BC46" s="10" t="str">
        <f>IFERROR(BC45/SUM(BB45:BF45),"")</f>
        <v/>
      </c>
      <c r="BD46" s="11" t="str">
        <f>IFERROR(BD45/SUM(BB45:BF45),"")</f>
        <v/>
      </c>
      <c r="BE46" s="11" t="str">
        <f>IFERROR(BE45/SUM(BB45:BF45),"")</f>
        <v/>
      </c>
      <c r="BF46" s="11" t="str">
        <f>IFERROR(BF45/SUM(BB45:BF45),"")</f>
        <v/>
      </c>
      <c r="BG46" s="34" t="str">
        <f>IFERROR(BG45/SUM(BB45:BF45),"")</f>
        <v/>
      </c>
      <c r="BH46" s="34" t="str">
        <f>IFERROR(BH45/SUM(BB45:BF45),"")</f>
        <v/>
      </c>
      <c r="BI46" s="273"/>
      <c r="BJ46" s="24"/>
    </row>
    <row r="47" spans="1:62" customFormat="1" ht="13.5" thickTop="1" x14ac:dyDescent="0.2">
      <c r="A47" t="s">
        <v>105</v>
      </c>
      <c r="B47" s="285" t="s">
        <v>74</v>
      </c>
      <c r="C47" s="4" t="s">
        <v>5</v>
      </c>
      <c r="D47" s="27">
        <f>SUMIFS('2a. Teacher Data (ELL)'!BF:BF,'2a. Teacher Data (ELL)'!$BD:$BD,'2b. ELL Totals'!$A47)</f>
        <v>0</v>
      </c>
      <c r="E47" s="28">
        <f>SUMIFS('2a. Teacher Data (ELL)'!BG:BG,'2a. Teacher Data (ELL)'!$BD:$BD,'2b. ELL Totals'!$A47)</f>
        <v>0</v>
      </c>
      <c r="F47" s="28">
        <f>SUMIFS('2a. Teacher Data (ELL)'!BH:BH,'2a. Teacher Data (ELL)'!$BD:$BD,'2b. ELL Totals'!$A47)</f>
        <v>0</v>
      </c>
      <c r="G47" s="28">
        <f>SUMIFS('2a. Teacher Data (ELL)'!BI:BI,'2a. Teacher Data (ELL)'!$BD:$BD,'2b. ELL Totals'!$A47)</f>
        <v>0</v>
      </c>
      <c r="H47" s="28">
        <f>SUMIFS('2a. Teacher Data (ELL)'!BJ:BJ,'2a. Teacher Data (ELL)'!$BD:$BD,'2b. ELL Totals'!$A47)</f>
        <v>0</v>
      </c>
      <c r="I47" s="7">
        <f t="shared" ref="I47" si="408">IF(AND(ISBLANK(D47),ISBLANK(E47),ISBLANK(F47),ISBLANK(G47),ISBLANK(H47)),"",SUM(F47:H47))</f>
        <v>0</v>
      </c>
      <c r="J47" s="7">
        <f t="shared" ref="J47" si="409">IF(AND(ISBLANK(D47),ISBLANK(E47),ISBLANK(F47),ISBLANK(G47),ISBLANK(H47)),"",SUM(G47:H47))</f>
        <v>0</v>
      </c>
      <c r="K47" s="272" t="str">
        <f t="shared" ref="K47" si="410">IFERROR(((80*F47)+(100*G47)+(150*H47))/SUM(D47:H47),"")</f>
        <v/>
      </c>
      <c r="L47" s="37">
        <f>SUMIFS('2a. Teacher Data (ELL)'!BN:BN,'2a. Teacher Data (ELL)'!$BD:$BD,'2b. ELL Totals'!$A47)</f>
        <v>0</v>
      </c>
      <c r="M47" s="28">
        <f>SUMIFS('2a. Teacher Data (ELL)'!BO:BO,'2a. Teacher Data (ELL)'!$BD:$BD,'2b. ELL Totals'!$A47)</f>
        <v>0</v>
      </c>
      <c r="N47" s="28">
        <f>SUMIFS('2a. Teacher Data (ELL)'!BP:BP,'2a. Teacher Data (ELL)'!$BD:$BD,'2b. ELL Totals'!$A47)</f>
        <v>0</v>
      </c>
      <c r="O47" s="28">
        <f>SUMIFS('2a. Teacher Data (ELL)'!BQ:BQ,'2a. Teacher Data (ELL)'!$BD:$BD,'2b. ELL Totals'!$A47)</f>
        <v>0</v>
      </c>
      <c r="P47" s="28">
        <f>SUMIFS('2a. Teacher Data (ELL)'!BR:BR,'2a. Teacher Data (ELL)'!$BD:$BD,'2b. ELL Totals'!$A47)</f>
        <v>0</v>
      </c>
      <c r="Q47" s="7">
        <f t="shared" ref="Q47" si="411">IF(AND(ISBLANK(L47),ISBLANK(M47),ISBLANK(N47),ISBLANK(O47),ISBLANK(P47)),"",SUM(N47:P47))</f>
        <v>0</v>
      </c>
      <c r="R47" s="7">
        <f t="shared" ref="R47" si="412">IF(AND(ISBLANK(L47),ISBLANK(M47),ISBLANK(N47),ISBLANK(O47),ISBLANK(P47)),"",SUM(O47:P47))</f>
        <v>0</v>
      </c>
      <c r="S47" s="272" t="str">
        <f t="shared" ref="S47" si="413">IFERROR(((80*N47)+(100*O47)+(150*P47))/SUM(L47:P47),"")</f>
        <v/>
      </c>
      <c r="T47" s="37">
        <f>SUMIFS('2a. Teacher Data (ELL)'!BV:BV,'2a. Teacher Data (ELL)'!$BD:$BD,'2b. ELL Totals'!$A47)</f>
        <v>0</v>
      </c>
      <c r="U47" s="28">
        <f>SUMIFS('2a. Teacher Data (ELL)'!BW:BW,'2a. Teacher Data (ELL)'!$BD:$BD,'2b. ELL Totals'!$A47)</f>
        <v>0</v>
      </c>
      <c r="V47" s="28">
        <f>SUMIFS('2a. Teacher Data (ELL)'!BX:BX,'2a. Teacher Data (ELL)'!$BD:$BD,'2b. ELL Totals'!$A47)</f>
        <v>0</v>
      </c>
      <c r="W47" s="28">
        <f>SUMIFS('2a. Teacher Data (ELL)'!BY:BY,'2a. Teacher Data (ELL)'!$BD:$BD,'2b. ELL Totals'!$A47)</f>
        <v>0</v>
      </c>
      <c r="X47" s="28">
        <f>SUMIFS('2a. Teacher Data (ELL)'!BZ:BZ,'2a. Teacher Data (ELL)'!$BD:$BD,'2b. ELL Totals'!$A47)</f>
        <v>0</v>
      </c>
      <c r="Y47" s="7">
        <f t="shared" ref="Y47" si="414">IF(AND(ISBLANK(T47),ISBLANK(U47),ISBLANK(V47),ISBLANK(W47),ISBLANK(X47)),"",SUM(V47:X47))</f>
        <v>0</v>
      </c>
      <c r="Z47" s="7">
        <f t="shared" ref="Z47" si="415">IF(AND(ISBLANK(T47),ISBLANK(U47),ISBLANK(V47),ISBLANK(W47),ISBLANK(X47)),"",SUM(W47:X47))</f>
        <v>0</v>
      </c>
      <c r="AA47" s="272" t="str">
        <f t="shared" ref="AA47" si="416">IFERROR(((80*V47)+(100*W47)+(150*X47))/SUM(T47:X47),"")</f>
        <v/>
      </c>
      <c r="AB47" s="37">
        <f>SUMIFS('2a. Teacher Data (ELL)'!CD:CD,'2a. Teacher Data (ELL)'!$BD:$BD,'2b. ELL Totals'!$A47)</f>
        <v>0</v>
      </c>
      <c r="AC47" s="28">
        <f>SUMIFS('2a. Teacher Data (ELL)'!CE:CE,'2a. Teacher Data (ELL)'!$BD:$BD,'2b. ELL Totals'!$A47)</f>
        <v>0</v>
      </c>
      <c r="AD47" s="28">
        <f>SUMIFS('2a. Teacher Data (ELL)'!CF:CF,'2a. Teacher Data (ELL)'!$BD:$BD,'2b. ELL Totals'!$A47)</f>
        <v>0</v>
      </c>
      <c r="AE47" s="28">
        <f>SUMIFS('2a. Teacher Data (ELL)'!CG:CG,'2a. Teacher Data (ELL)'!$BD:$BD,'2b. ELL Totals'!$A47)</f>
        <v>0</v>
      </c>
      <c r="AF47" s="28">
        <f>SUMIFS('2a. Teacher Data (ELL)'!CH:CH,'2a. Teacher Data (ELL)'!$BD:$BD,'2b. ELL Totals'!$A47)</f>
        <v>0</v>
      </c>
      <c r="AG47" s="7">
        <f t="shared" ref="AG47" si="417">IF(AND(ISBLANK(AB47),ISBLANK(AC47),ISBLANK(AD47),ISBLANK(AE47),ISBLANK(AF47)),"",SUM(AD47:AF47))</f>
        <v>0</v>
      </c>
      <c r="AH47" s="7">
        <f t="shared" ref="AH47" si="418">IF(AND(ISBLANK(AB47),ISBLANK(AC47),ISBLANK(AD47),ISBLANK(AE47),ISBLANK(AF47)),"",SUM(AE47:AF47))</f>
        <v>0</v>
      </c>
      <c r="AI47" s="272" t="str">
        <f t="shared" ref="AI47" si="419">IFERROR(((80*AD47)+(100*AE47)+(150*AF47))/SUM(AB47:AF47),"")</f>
        <v/>
      </c>
      <c r="AJ47" s="37"/>
      <c r="AK47" s="28"/>
      <c r="AL47" s="28"/>
      <c r="AM47" s="28"/>
      <c r="AN47" s="28"/>
      <c r="AO47" s="7" t="str">
        <f>IF(AND(ISBLANK(AJ47),ISBLANK(AK47),ISBLANK(AL47),ISBLANK(AM47),ISBLANK(AN47)),"",SUM(AL47:AN47))</f>
        <v/>
      </c>
      <c r="AP47" s="7" t="str">
        <f>IF(AND(ISBLANK(AJ47),ISBLANK(AK47),ISBLANK(AL47),ISBLANK(AM47),ISBLANK(AN47)),"",SUM(AM47:AN47))</f>
        <v/>
      </c>
      <c r="AQ47" s="272" t="str">
        <f>IFERROR(((80*AL47)+(100*AM47)+(150*AN47))/SUM(AJ47:AN47),"")</f>
        <v/>
      </c>
      <c r="AR47" s="37"/>
      <c r="AS47" s="28"/>
      <c r="AT47" s="28"/>
      <c r="AU47" s="28"/>
      <c r="AV47" s="28"/>
      <c r="AW47" s="7" t="str">
        <f>IF(AND(ISBLANK(AR47),ISBLANK(AS47),ISBLANK(AT47),ISBLANK(AU47),ISBLANK(AV47)),"",SUM(AT47:AV47))</f>
        <v/>
      </c>
      <c r="AX47" s="7" t="str">
        <f>IF(AND(ISBLANK(AR47),ISBLANK(AS47),ISBLANK(AT47),ISBLANK(AU47),ISBLANK(AV47)),"",SUM(AU47:AV47))</f>
        <v/>
      </c>
      <c r="AY47" s="272" t="str">
        <f>IFERROR(((80*AT47)+(100*AU47)+(150*AV47))/SUM(AR47:AV47),"")</f>
        <v/>
      </c>
      <c r="AZ47" s="229" t="str">
        <f t="shared" ref="AZ47" si="420">IFERROR(AVERAGE(S47,AA47,AI47),"")</f>
        <v/>
      </c>
      <c r="BA47" s="229" t="str">
        <f t="shared" ref="BA47" si="421">IF(OR(K47="",AZ47=""),"",AZ47-K47)</f>
        <v/>
      </c>
      <c r="BB47" s="37">
        <f>SUMIFS('1a. Teacher Data (LEAP Courses)'!CL:CL,'1a. Teacher Data (LEAP Courses)'!$BD:$BD,'1c. Math Totals'!$A46)</f>
        <v>0</v>
      </c>
      <c r="BC47" s="28">
        <f>SUMIFS('1a. Teacher Data (LEAP Courses)'!CM:CM,'1a. Teacher Data (LEAP Courses)'!$BD:$BD,'1c. Math Totals'!$A46)</f>
        <v>0</v>
      </c>
      <c r="BD47" s="28">
        <f>SUMIFS('1a. Teacher Data (LEAP Courses)'!CN:CN,'1a. Teacher Data (LEAP Courses)'!$BD:$BD,'1c. Math Totals'!$A46)</f>
        <v>0</v>
      </c>
      <c r="BE47" s="28">
        <f>SUMIFS('1a. Teacher Data (LEAP Courses)'!CO:CO,'1a. Teacher Data (LEAP Courses)'!$BD:$BD,'1c. Math Totals'!$A46)</f>
        <v>0</v>
      </c>
      <c r="BF47" s="28">
        <f>SUMIFS('1a. Teacher Data (LEAP Courses)'!CP:CP,'1a. Teacher Data (LEAP Courses)'!$BD:$BD,'1c. Math Totals'!$A46)</f>
        <v>0</v>
      </c>
      <c r="BG47" s="7">
        <f>IF(AND(ISBLANK(BB47),ISBLANK(BC47),ISBLANK(BD47),ISBLANK(BE47),ISBLANK(BF47)),"",SUM(BD47:BF47))</f>
        <v>0</v>
      </c>
      <c r="BH47" s="7">
        <f>IF(AND(ISBLANK(BB47),ISBLANK(BC47),ISBLANK(BD47),ISBLANK(BE47),ISBLANK(BF47)),"",SUM(BE47:BF47))</f>
        <v>0</v>
      </c>
      <c r="BI47" s="272" t="str">
        <f>IFERROR(((80*BD47)+(100*BE47)+(150*BF47))/SUM(BB47:BF47),"")</f>
        <v/>
      </c>
      <c r="BJ47" s="24"/>
    </row>
    <row r="48" spans="1:62" customFormat="1" ht="13.5" thickBot="1" x14ac:dyDescent="0.25">
      <c r="B48" s="275"/>
      <c r="C48" s="8" t="s">
        <v>6</v>
      </c>
      <c r="D48" s="9" t="str">
        <f t="shared" ref="D48" si="422">IFERROR(D47/SUM(D47:H47),"")</f>
        <v/>
      </c>
      <c r="E48" s="10" t="str">
        <f t="shared" ref="E48" si="423">IFERROR(E47/SUM(D47:H47),"")</f>
        <v/>
      </c>
      <c r="F48" s="11" t="str">
        <f t="shared" ref="F48" si="424">IFERROR(F47/SUM(D47:H47),"")</f>
        <v/>
      </c>
      <c r="G48" s="11" t="str">
        <f t="shared" ref="G48" si="425">IFERROR(G47/SUM(D47:H47),"")</f>
        <v/>
      </c>
      <c r="H48" s="11" t="str">
        <f t="shared" ref="H48" si="426">IFERROR(H47/SUM(D47:H47),"")</f>
        <v/>
      </c>
      <c r="I48" s="34" t="str">
        <f t="shared" ref="I48" si="427">IFERROR(I47/SUM(D47:H47),"")</f>
        <v/>
      </c>
      <c r="J48" s="34" t="str">
        <f t="shared" ref="J48" si="428">IFERROR(J47/SUM(D47:H47),"")</f>
        <v/>
      </c>
      <c r="K48" s="273"/>
      <c r="L48" s="31" t="str">
        <f t="shared" ref="L48" si="429">IFERROR(L47/SUM(L47:P47),"")</f>
        <v/>
      </c>
      <c r="M48" s="10" t="str">
        <f t="shared" ref="M48" si="430">IFERROR(M47/SUM(L47:P47),"")</f>
        <v/>
      </c>
      <c r="N48" s="11" t="str">
        <f t="shared" ref="N48" si="431">IFERROR(N47/SUM(L47:P47),"")</f>
        <v/>
      </c>
      <c r="O48" s="11" t="str">
        <f t="shared" ref="O48" si="432">IFERROR(O47/SUM(L47:P47),"")</f>
        <v/>
      </c>
      <c r="P48" s="11" t="str">
        <f t="shared" ref="P48" si="433">IFERROR(P47/SUM(L47:P47),"")</f>
        <v/>
      </c>
      <c r="Q48" s="34" t="str">
        <f t="shared" ref="Q48" si="434">IFERROR(Q47/SUM(L47:P47),"")</f>
        <v/>
      </c>
      <c r="R48" s="34" t="str">
        <f t="shared" ref="R48" si="435">IFERROR(R47/SUM(L47:P47),"")</f>
        <v/>
      </c>
      <c r="S48" s="273"/>
      <c r="T48" s="31" t="str">
        <f t="shared" ref="T48" si="436">IFERROR(T47/SUM(T47:X47),"")</f>
        <v/>
      </c>
      <c r="U48" s="10" t="str">
        <f t="shared" ref="U48" si="437">IFERROR(U47/SUM(T47:X47),"")</f>
        <v/>
      </c>
      <c r="V48" s="11" t="str">
        <f t="shared" ref="V48" si="438">IFERROR(V47/SUM(T47:X47),"")</f>
        <v/>
      </c>
      <c r="W48" s="11" t="str">
        <f t="shared" ref="W48" si="439">IFERROR(W47/SUM(T47:X47),"")</f>
        <v/>
      </c>
      <c r="X48" s="11" t="str">
        <f t="shared" ref="X48" si="440">IFERROR(X47/SUM(T47:X47),"")</f>
        <v/>
      </c>
      <c r="Y48" s="34" t="str">
        <f t="shared" ref="Y48" si="441">IFERROR(Y47/SUM(T47:X47),"")</f>
        <v/>
      </c>
      <c r="Z48" s="34" t="str">
        <f t="shared" ref="Z48" si="442">IFERROR(Z47/SUM(T47:X47),"")</f>
        <v/>
      </c>
      <c r="AA48" s="273"/>
      <c r="AB48" s="31" t="str">
        <f t="shared" ref="AB48" si="443">IFERROR(AB47/SUM(AB47:AF47),"")</f>
        <v/>
      </c>
      <c r="AC48" s="10" t="str">
        <f t="shared" ref="AC48" si="444">IFERROR(AC47/SUM(AB47:AF47),"")</f>
        <v/>
      </c>
      <c r="AD48" s="11" t="str">
        <f t="shared" ref="AD48" si="445">IFERROR(AD47/SUM(AB47:AF47),"")</f>
        <v/>
      </c>
      <c r="AE48" s="11" t="str">
        <f t="shared" ref="AE48" si="446">IFERROR(AE47/SUM(AB47:AF47),"")</f>
        <v/>
      </c>
      <c r="AF48" s="11" t="str">
        <f t="shared" ref="AF48" si="447">IFERROR(AF47/SUM(AB47:AF47),"")</f>
        <v/>
      </c>
      <c r="AG48" s="34" t="str">
        <f t="shared" ref="AG48" si="448">IFERROR(AG47/SUM(AB47:AF47),"")</f>
        <v/>
      </c>
      <c r="AH48" s="34" t="str">
        <f t="shared" ref="AH48" si="449">IFERROR(AH47/SUM(AB47:AF47),"")</f>
        <v/>
      </c>
      <c r="AI48" s="273"/>
      <c r="AJ48" s="31" t="str">
        <f>IFERROR(AJ47/SUM(AJ47:AN47),"")</f>
        <v/>
      </c>
      <c r="AK48" s="10" t="str">
        <f>IFERROR(AK47/SUM(AJ47:AN47),"")</f>
        <v/>
      </c>
      <c r="AL48" s="11" t="str">
        <f>IFERROR(AL47/SUM(AJ47:AN47),"")</f>
        <v/>
      </c>
      <c r="AM48" s="11" t="str">
        <f>IFERROR(AM47/SUM(AJ47:AN47),"")</f>
        <v/>
      </c>
      <c r="AN48" s="11" t="str">
        <f>IFERROR(AN47/SUM(AJ47:AN47),"")</f>
        <v/>
      </c>
      <c r="AO48" s="34" t="str">
        <f>IFERROR(AO47/SUM(AJ47:AN47),"")</f>
        <v/>
      </c>
      <c r="AP48" s="34" t="str">
        <f>IFERROR(AP47/SUM(AJ47:AN47),"")</f>
        <v/>
      </c>
      <c r="AQ48" s="273"/>
      <c r="AR48" s="31" t="str">
        <f>IFERROR(AR47/SUM(AR47:AV47),"")</f>
        <v/>
      </c>
      <c r="AS48" s="10" t="str">
        <f>IFERROR(AS47/SUM(AR47:AV47),"")</f>
        <v/>
      </c>
      <c r="AT48" s="11" t="str">
        <f>IFERROR(AT47/SUM(AR47:AV47),"")</f>
        <v/>
      </c>
      <c r="AU48" s="11" t="str">
        <f>IFERROR(AU47/SUM(AR47:AV47),"")</f>
        <v/>
      </c>
      <c r="AV48" s="11" t="str">
        <f>IFERROR(AV47/SUM(AR47:AV47),"")</f>
        <v/>
      </c>
      <c r="AW48" s="34" t="str">
        <f>IFERROR(AW47/SUM(AR47:AV47),"")</f>
        <v/>
      </c>
      <c r="AX48" s="34" t="str">
        <f>IFERROR(AX47/SUM(AR47:AV47),"")</f>
        <v/>
      </c>
      <c r="AY48" s="273"/>
      <c r="AZ48" s="230"/>
      <c r="BA48" s="230"/>
      <c r="BB48" s="31" t="str">
        <f>IFERROR(BB47/SUM(BB47:BF47),"")</f>
        <v/>
      </c>
      <c r="BC48" s="10" t="str">
        <f>IFERROR(BC47/SUM(BB47:BF47),"")</f>
        <v/>
      </c>
      <c r="BD48" s="11" t="str">
        <f>IFERROR(BD47/SUM(BB47:BF47),"")</f>
        <v/>
      </c>
      <c r="BE48" s="11" t="str">
        <f>IFERROR(BE47/SUM(BB47:BF47),"")</f>
        <v/>
      </c>
      <c r="BF48" s="11" t="str">
        <f>IFERROR(BF47/SUM(BB47:BF47),"")</f>
        <v/>
      </c>
      <c r="BG48" s="34" t="str">
        <f>IFERROR(BG47/SUM(BB47:BF47),"")</f>
        <v/>
      </c>
      <c r="BH48" s="34" t="str">
        <f>IFERROR(BH47/SUM(BB47:BF47),"")</f>
        <v/>
      </c>
      <c r="BI48" s="273"/>
      <c r="BJ48" s="24"/>
    </row>
    <row r="49" spans="1:62" customFormat="1" ht="13.5" thickTop="1" x14ac:dyDescent="0.2">
      <c r="A49" t="s">
        <v>106</v>
      </c>
      <c r="B49" s="285" t="s">
        <v>75</v>
      </c>
      <c r="C49" s="4" t="s">
        <v>5</v>
      </c>
      <c r="D49" s="27">
        <f>SUMIFS('2a. Teacher Data (ELL)'!BF:BF,'2a. Teacher Data (ELL)'!$BD:$BD,'2b. ELL Totals'!$A49)</f>
        <v>0</v>
      </c>
      <c r="E49" s="28">
        <f>SUMIFS('2a. Teacher Data (ELL)'!BG:BG,'2a. Teacher Data (ELL)'!$BD:$BD,'2b. ELL Totals'!$A49)</f>
        <v>0</v>
      </c>
      <c r="F49" s="28">
        <f>SUMIFS('2a. Teacher Data (ELL)'!BH:BH,'2a. Teacher Data (ELL)'!$BD:$BD,'2b. ELL Totals'!$A49)</f>
        <v>0</v>
      </c>
      <c r="G49" s="28">
        <f>SUMIFS('2a. Teacher Data (ELL)'!BI:BI,'2a. Teacher Data (ELL)'!$BD:$BD,'2b. ELL Totals'!$A49)</f>
        <v>0</v>
      </c>
      <c r="H49" s="28">
        <f>SUMIFS('2a. Teacher Data (ELL)'!BJ:BJ,'2a. Teacher Data (ELL)'!$BD:$BD,'2b. ELL Totals'!$A49)</f>
        <v>0</v>
      </c>
      <c r="I49" s="7">
        <f t="shared" ref="I49" si="450">IF(AND(ISBLANK(D49),ISBLANK(E49),ISBLANK(F49),ISBLANK(G49),ISBLANK(H49)),"",SUM(F49:H49))</f>
        <v>0</v>
      </c>
      <c r="J49" s="7">
        <f t="shared" ref="J49" si="451">IF(AND(ISBLANK(D49),ISBLANK(E49),ISBLANK(F49),ISBLANK(G49),ISBLANK(H49)),"",SUM(G49:H49))</f>
        <v>0</v>
      </c>
      <c r="K49" s="272" t="str">
        <f t="shared" ref="K49" si="452">IFERROR(((80*F49)+(100*G49)+(150*H49))/SUM(D49:H49),"")</f>
        <v/>
      </c>
      <c r="L49" s="37">
        <f>SUMIFS('2a. Teacher Data (ELL)'!BN:BN,'2a. Teacher Data (ELL)'!$BD:$BD,'2b. ELL Totals'!$A49)</f>
        <v>0</v>
      </c>
      <c r="M49" s="28">
        <f>SUMIFS('2a. Teacher Data (ELL)'!BO:BO,'2a. Teacher Data (ELL)'!$BD:$BD,'2b. ELL Totals'!$A49)</f>
        <v>0</v>
      </c>
      <c r="N49" s="28">
        <f>SUMIFS('2a. Teacher Data (ELL)'!BP:BP,'2a. Teacher Data (ELL)'!$BD:$BD,'2b. ELL Totals'!$A49)</f>
        <v>0</v>
      </c>
      <c r="O49" s="28">
        <f>SUMIFS('2a. Teacher Data (ELL)'!BQ:BQ,'2a. Teacher Data (ELL)'!$BD:$BD,'2b. ELL Totals'!$A49)</f>
        <v>0</v>
      </c>
      <c r="P49" s="28">
        <f>SUMIFS('2a. Teacher Data (ELL)'!BR:BR,'2a. Teacher Data (ELL)'!$BD:$BD,'2b. ELL Totals'!$A49)</f>
        <v>0</v>
      </c>
      <c r="Q49" s="7">
        <f t="shared" ref="Q49" si="453">IF(AND(ISBLANK(L49),ISBLANK(M49),ISBLANK(N49),ISBLANK(O49),ISBLANK(P49)),"",SUM(N49:P49))</f>
        <v>0</v>
      </c>
      <c r="R49" s="7">
        <f t="shared" ref="R49" si="454">IF(AND(ISBLANK(L49),ISBLANK(M49),ISBLANK(N49),ISBLANK(O49),ISBLANK(P49)),"",SUM(O49:P49))</f>
        <v>0</v>
      </c>
      <c r="S49" s="272" t="str">
        <f t="shared" ref="S49" si="455">IFERROR(((80*N49)+(100*O49)+(150*P49))/SUM(L49:P49),"")</f>
        <v/>
      </c>
      <c r="T49" s="37">
        <f>SUMIFS('2a. Teacher Data (ELL)'!BV:BV,'2a. Teacher Data (ELL)'!$BD:$BD,'2b. ELL Totals'!$A49)</f>
        <v>0</v>
      </c>
      <c r="U49" s="28">
        <f>SUMIFS('2a. Teacher Data (ELL)'!BW:BW,'2a. Teacher Data (ELL)'!$BD:$BD,'2b. ELL Totals'!$A49)</f>
        <v>0</v>
      </c>
      <c r="V49" s="28">
        <f>SUMIFS('2a. Teacher Data (ELL)'!BX:BX,'2a. Teacher Data (ELL)'!$BD:$BD,'2b. ELL Totals'!$A49)</f>
        <v>0</v>
      </c>
      <c r="W49" s="28">
        <f>SUMIFS('2a. Teacher Data (ELL)'!BY:BY,'2a. Teacher Data (ELL)'!$BD:$BD,'2b. ELL Totals'!$A49)</f>
        <v>0</v>
      </c>
      <c r="X49" s="28">
        <f>SUMIFS('2a. Teacher Data (ELL)'!BZ:BZ,'2a. Teacher Data (ELL)'!$BD:$BD,'2b. ELL Totals'!$A49)</f>
        <v>0</v>
      </c>
      <c r="Y49" s="7">
        <f t="shared" ref="Y49" si="456">IF(AND(ISBLANK(T49),ISBLANK(U49),ISBLANK(V49),ISBLANK(W49),ISBLANK(X49)),"",SUM(V49:X49))</f>
        <v>0</v>
      </c>
      <c r="Z49" s="7">
        <f t="shared" ref="Z49" si="457">IF(AND(ISBLANK(T49),ISBLANK(U49),ISBLANK(V49),ISBLANK(W49),ISBLANK(X49)),"",SUM(W49:X49))</f>
        <v>0</v>
      </c>
      <c r="AA49" s="272" t="str">
        <f t="shared" ref="AA49" si="458">IFERROR(((80*V49)+(100*W49)+(150*X49))/SUM(T49:X49),"")</f>
        <v/>
      </c>
      <c r="AB49" s="37">
        <f>SUMIFS('2a. Teacher Data (ELL)'!CD:CD,'2a. Teacher Data (ELL)'!$BD:$BD,'2b. ELL Totals'!$A49)</f>
        <v>0</v>
      </c>
      <c r="AC49" s="28">
        <f>SUMIFS('2a. Teacher Data (ELL)'!CE:CE,'2a. Teacher Data (ELL)'!$BD:$BD,'2b. ELL Totals'!$A49)</f>
        <v>0</v>
      </c>
      <c r="AD49" s="28">
        <f>SUMIFS('2a. Teacher Data (ELL)'!CF:CF,'2a. Teacher Data (ELL)'!$BD:$BD,'2b. ELL Totals'!$A49)</f>
        <v>0</v>
      </c>
      <c r="AE49" s="28">
        <f>SUMIFS('2a. Teacher Data (ELL)'!CG:CG,'2a. Teacher Data (ELL)'!$BD:$BD,'2b. ELL Totals'!$A49)</f>
        <v>0</v>
      </c>
      <c r="AF49" s="28">
        <f>SUMIFS('2a. Teacher Data (ELL)'!CH:CH,'2a. Teacher Data (ELL)'!$BD:$BD,'2b. ELL Totals'!$A49)</f>
        <v>0</v>
      </c>
      <c r="AG49" s="7">
        <f t="shared" ref="AG49" si="459">IF(AND(ISBLANK(AB49),ISBLANK(AC49),ISBLANK(AD49),ISBLANK(AE49),ISBLANK(AF49)),"",SUM(AD49:AF49))</f>
        <v>0</v>
      </c>
      <c r="AH49" s="7">
        <f t="shared" ref="AH49" si="460">IF(AND(ISBLANK(AB49),ISBLANK(AC49),ISBLANK(AD49),ISBLANK(AE49),ISBLANK(AF49)),"",SUM(AE49:AF49))</f>
        <v>0</v>
      </c>
      <c r="AI49" s="272" t="str">
        <f t="shared" ref="AI49" si="461">IFERROR(((80*AD49)+(100*AE49)+(150*AF49))/SUM(AB49:AF49),"")</f>
        <v/>
      </c>
      <c r="AJ49" s="37"/>
      <c r="AK49" s="28"/>
      <c r="AL49" s="28"/>
      <c r="AM49" s="28"/>
      <c r="AN49" s="28"/>
      <c r="AO49" s="7" t="str">
        <f>IF(AND(ISBLANK(AJ49),ISBLANK(AK49),ISBLANK(AL49),ISBLANK(AM49),ISBLANK(AN49)),"",SUM(AL49:AN49))</f>
        <v/>
      </c>
      <c r="AP49" s="7" t="str">
        <f>IF(AND(ISBLANK(AJ49),ISBLANK(AK49),ISBLANK(AL49),ISBLANK(AM49),ISBLANK(AN49)),"",SUM(AM49:AN49))</f>
        <v/>
      </c>
      <c r="AQ49" s="272" t="str">
        <f>IFERROR(((80*AL49)+(100*AM49)+(150*AN49))/SUM(AJ49:AN49),"")</f>
        <v/>
      </c>
      <c r="AR49" s="37"/>
      <c r="AS49" s="28"/>
      <c r="AT49" s="28"/>
      <c r="AU49" s="28"/>
      <c r="AV49" s="28"/>
      <c r="AW49" s="7" t="str">
        <f>IF(AND(ISBLANK(AR49),ISBLANK(AS49),ISBLANK(AT49),ISBLANK(AU49),ISBLANK(AV49)),"",SUM(AT49:AV49))</f>
        <v/>
      </c>
      <c r="AX49" s="7" t="str">
        <f>IF(AND(ISBLANK(AR49),ISBLANK(AS49),ISBLANK(AT49),ISBLANK(AU49),ISBLANK(AV49)),"",SUM(AU49:AV49))</f>
        <v/>
      </c>
      <c r="AY49" s="272" t="str">
        <f>IFERROR(((80*AT49)+(100*AU49)+(150*AV49))/SUM(AR49:AV49),"")</f>
        <v/>
      </c>
      <c r="AZ49" s="229" t="str">
        <f t="shared" ref="AZ49" si="462">IFERROR(AVERAGE(S49,AA49,AI49),"")</f>
        <v/>
      </c>
      <c r="BA49" s="229" t="str">
        <f t="shared" ref="BA49" si="463">IF(OR(K49="",AZ49=""),"",AZ49-K49)</f>
        <v/>
      </c>
      <c r="BB49" s="37">
        <f>SUMIFS('1a. Teacher Data (LEAP Courses)'!CL:CL,'1a. Teacher Data (LEAP Courses)'!$BD:$BD,'1c. Math Totals'!$A48)</f>
        <v>0</v>
      </c>
      <c r="BC49" s="28">
        <f>SUMIFS('1a. Teacher Data (LEAP Courses)'!CM:CM,'1a. Teacher Data (LEAP Courses)'!$BD:$BD,'1c. Math Totals'!$A48)</f>
        <v>0</v>
      </c>
      <c r="BD49" s="28">
        <f>SUMIFS('1a. Teacher Data (LEAP Courses)'!CN:CN,'1a. Teacher Data (LEAP Courses)'!$BD:$BD,'1c. Math Totals'!$A48)</f>
        <v>0</v>
      </c>
      <c r="BE49" s="28">
        <f>SUMIFS('1a. Teacher Data (LEAP Courses)'!CO:CO,'1a. Teacher Data (LEAP Courses)'!$BD:$BD,'1c. Math Totals'!$A48)</f>
        <v>0</v>
      </c>
      <c r="BF49" s="28">
        <f>SUMIFS('1a. Teacher Data (LEAP Courses)'!CP:CP,'1a. Teacher Data (LEAP Courses)'!$BD:$BD,'1c. Math Totals'!$A48)</f>
        <v>0</v>
      </c>
      <c r="BG49" s="7">
        <f>IF(AND(ISBLANK(BB49),ISBLANK(BC49),ISBLANK(BD49),ISBLANK(BE49),ISBLANK(BF49)),"",SUM(BD49:BF49))</f>
        <v>0</v>
      </c>
      <c r="BH49" s="7">
        <f>IF(AND(ISBLANK(BB49),ISBLANK(BC49),ISBLANK(BD49),ISBLANK(BE49),ISBLANK(BF49)),"",SUM(BE49:BF49))</f>
        <v>0</v>
      </c>
      <c r="BI49" s="272" t="str">
        <f>IFERROR(((80*BD49)+(100*BE49)+(150*BF49))/SUM(BB49:BF49),"")</f>
        <v/>
      </c>
      <c r="BJ49" s="24"/>
    </row>
    <row r="50" spans="1:62" customFormat="1" ht="13.5" thickBot="1" x14ac:dyDescent="0.25">
      <c r="B50" s="275"/>
      <c r="C50" s="8" t="s">
        <v>6</v>
      </c>
      <c r="D50" s="9" t="str">
        <f t="shared" ref="D50" si="464">IFERROR(D49/SUM(D49:H49),"")</f>
        <v/>
      </c>
      <c r="E50" s="10" t="str">
        <f t="shared" ref="E50" si="465">IFERROR(E49/SUM(D49:H49),"")</f>
        <v/>
      </c>
      <c r="F50" s="11" t="str">
        <f t="shared" ref="F50" si="466">IFERROR(F49/SUM(D49:H49),"")</f>
        <v/>
      </c>
      <c r="G50" s="11" t="str">
        <f t="shared" ref="G50" si="467">IFERROR(G49/SUM(D49:H49),"")</f>
        <v/>
      </c>
      <c r="H50" s="11" t="str">
        <f t="shared" ref="H50" si="468">IFERROR(H49/SUM(D49:H49),"")</f>
        <v/>
      </c>
      <c r="I50" s="34" t="str">
        <f t="shared" ref="I50" si="469">IFERROR(I49/SUM(D49:H49),"")</f>
        <v/>
      </c>
      <c r="J50" s="34" t="str">
        <f t="shared" ref="J50" si="470">IFERROR(J49/SUM(D49:H49),"")</f>
        <v/>
      </c>
      <c r="K50" s="273"/>
      <c r="L50" s="31" t="str">
        <f t="shared" ref="L50" si="471">IFERROR(L49/SUM(L49:P49),"")</f>
        <v/>
      </c>
      <c r="M50" s="10" t="str">
        <f t="shared" ref="M50" si="472">IFERROR(M49/SUM(L49:P49),"")</f>
        <v/>
      </c>
      <c r="N50" s="11" t="str">
        <f t="shared" ref="N50" si="473">IFERROR(N49/SUM(L49:P49),"")</f>
        <v/>
      </c>
      <c r="O50" s="11" t="str">
        <f t="shared" ref="O50" si="474">IFERROR(O49/SUM(L49:P49),"")</f>
        <v/>
      </c>
      <c r="P50" s="11" t="str">
        <f t="shared" ref="P50" si="475">IFERROR(P49/SUM(L49:P49),"")</f>
        <v/>
      </c>
      <c r="Q50" s="34" t="str">
        <f t="shared" ref="Q50" si="476">IFERROR(Q49/SUM(L49:P49),"")</f>
        <v/>
      </c>
      <c r="R50" s="34" t="str">
        <f t="shared" ref="R50" si="477">IFERROR(R49/SUM(L49:P49),"")</f>
        <v/>
      </c>
      <c r="S50" s="273"/>
      <c r="T50" s="31" t="str">
        <f t="shared" ref="T50" si="478">IFERROR(T49/SUM(T49:X49),"")</f>
        <v/>
      </c>
      <c r="U50" s="10" t="str">
        <f t="shared" ref="U50" si="479">IFERROR(U49/SUM(T49:X49),"")</f>
        <v/>
      </c>
      <c r="V50" s="11" t="str">
        <f t="shared" ref="V50" si="480">IFERROR(V49/SUM(T49:X49),"")</f>
        <v/>
      </c>
      <c r="W50" s="11" t="str">
        <f t="shared" ref="W50" si="481">IFERROR(W49/SUM(T49:X49),"")</f>
        <v/>
      </c>
      <c r="X50" s="11" t="str">
        <f t="shared" ref="X50" si="482">IFERROR(X49/SUM(T49:X49),"")</f>
        <v/>
      </c>
      <c r="Y50" s="34" t="str">
        <f t="shared" ref="Y50" si="483">IFERROR(Y49/SUM(T49:X49),"")</f>
        <v/>
      </c>
      <c r="Z50" s="34" t="str">
        <f t="shared" ref="Z50" si="484">IFERROR(Z49/SUM(T49:X49),"")</f>
        <v/>
      </c>
      <c r="AA50" s="273"/>
      <c r="AB50" s="31" t="str">
        <f t="shared" ref="AB50" si="485">IFERROR(AB49/SUM(AB49:AF49),"")</f>
        <v/>
      </c>
      <c r="AC50" s="10" t="str">
        <f t="shared" ref="AC50" si="486">IFERROR(AC49/SUM(AB49:AF49),"")</f>
        <v/>
      </c>
      <c r="AD50" s="11" t="str">
        <f t="shared" ref="AD50" si="487">IFERROR(AD49/SUM(AB49:AF49),"")</f>
        <v/>
      </c>
      <c r="AE50" s="11" t="str">
        <f t="shared" ref="AE50" si="488">IFERROR(AE49/SUM(AB49:AF49),"")</f>
        <v/>
      </c>
      <c r="AF50" s="11" t="str">
        <f t="shared" ref="AF50" si="489">IFERROR(AF49/SUM(AB49:AF49),"")</f>
        <v/>
      </c>
      <c r="AG50" s="34" t="str">
        <f t="shared" ref="AG50" si="490">IFERROR(AG49/SUM(AB49:AF49),"")</f>
        <v/>
      </c>
      <c r="AH50" s="34" t="str">
        <f t="shared" ref="AH50" si="491">IFERROR(AH49/SUM(AB49:AF49),"")</f>
        <v/>
      </c>
      <c r="AI50" s="273"/>
      <c r="AJ50" s="31" t="str">
        <f>IFERROR(AJ49/SUM(AJ49:AN49),"")</f>
        <v/>
      </c>
      <c r="AK50" s="10" t="str">
        <f>IFERROR(AK49/SUM(AJ49:AN49),"")</f>
        <v/>
      </c>
      <c r="AL50" s="11" t="str">
        <f>IFERROR(AL49/SUM(AJ49:AN49),"")</f>
        <v/>
      </c>
      <c r="AM50" s="11" t="str">
        <f>IFERROR(AM49/SUM(AJ49:AN49),"")</f>
        <v/>
      </c>
      <c r="AN50" s="11" t="str">
        <f>IFERROR(AN49/SUM(AJ49:AN49),"")</f>
        <v/>
      </c>
      <c r="AO50" s="34" t="str">
        <f>IFERROR(AO49/SUM(AJ49:AN49),"")</f>
        <v/>
      </c>
      <c r="AP50" s="34" t="str">
        <f>IFERROR(AP49/SUM(AJ49:AN49),"")</f>
        <v/>
      </c>
      <c r="AQ50" s="273"/>
      <c r="AR50" s="31" t="str">
        <f>IFERROR(AR49/SUM(AR49:AV49),"")</f>
        <v/>
      </c>
      <c r="AS50" s="10" t="str">
        <f>IFERROR(AS49/SUM(AR49:AV49),"")</f>
        <v/>
      </c>
      <c r="AT50" s="11" t="str">
        <f>IFERROR(AT49/SUM(AR49:AV49),"")</f>
        <v/>
      </c>
      <c r="AU50" s="11" t="str">
        <f>IFERROR(AU49/SUM(AR49:AV49),"")</f>
        <v/>
      </c>
      <c r="AV50" s="11" t="str">
        <f>IFERROR(AV49/SUM(AR49:AV49),"")</f>
        <v/>
      </c>
      <c r="AW50" s="34" t="str">
        <f>IFERROR(AW49/SUM(AR49:AV49),"")</f>
        <v/>
      </c>
      <c r="AX50" s="34" t="str">
        <f>IFERROR(AX49/SUM(AR49:AV49),"")</f>
        <v/>
      </c>
      <c r="AY50" s="273"/>
      <c r="AZ50" s="230"/>
      <c r="BA50" s="230"/>
      <c r="BB50" s="31" t="str">
        <f>IFERROR(BB49/SUM(BB49:BF49),"")</f>
        <v/>
      </c>
      <c r="BC50" s="10" t="str">
        <f>IFERROR(BC49/SUM(BB49:BF49),"")</f>
        <v/>
      </c>
      <c r="BD50" s="11" t="str">
        <f>IFERROR(BD49/SUM(BB49:BF49),"")</f>
        <v/>
      </c>
      <c r="BE50" s="11" t="str">
        <f>IFERROR(BE49/SUM(BB49:BF49),"")</f>
        <v/>
      </c>
      <c r="BF50" s="11" t="str">
        <f>IFERROR(BF49/SUM(BB49:BF49),"")</f>
        <v/>
      </c>
      <c r="BG50" s="34" t="str">
        <f>IFERROR(BG49/SUM(BB49:BF49),"")</f>
        <v/>
      </c>
      <c r="BH50" s="34" t="str">
        <f>IFERROR(BH49/SUM(BB49:BF49),"")</f>
        <v/>
      </c>
      <c r="BI50" s="273"/>
      <c r="BJ50" s="24"/>
    </row>
    <row r="51" spans="1:62" customFormat="1" ht="13.5" thickTop="1" x14ac:dyDescent="0.2">
      <c r="A51" t="s">
        <v>107</v>
      </c>
      <c r="B51" s="274" t="s">
        <v>322</v>
      </c>
      <c r="C51" s="4" t="s">
        <v>5</v>
      </c>
      <c r="D51" s="27">
        <f>SUMIFS('2a. Teacher Data (ELL)'!BF:BF,'2a. Teacher Data (ELL)'!$BD:$BD,'2b. ELL Totals'!$A51)</f>
        <v>0</v>
      </c>
      <c r="E51" s="28">
        <f>SUMIFS('2a. Teacher Data (ELL)'!BG:BG,'2a. Teacher Data (ELL)'!$BD:$BD,'2b. ELL Totals'!$A51)</f>
        <v>0</v>
      </c>
      <c r="F51" s="28">
        <f>SUMIFS('2a. Teacher Data (ELL)'!BH:BH,'2a. Teacher Data (ELL)'!$BD:$BD,'2b. ELL Totals'!$A51)</f>
        <v>0</v>
      </c>
      <c r="G51" s="28">
        <f>SUMIFS('2a. Teacher Data (ELL)'!BI:BI,'2a. Teacher Data (ELL)'!$BD:$BD,'2b. ELL Totals'!$A51)</f>
        <v>0</v>
      </c>
      <c r="H51" s="28">
        <f>SUMIFS('2a. Teacher Data (ELL)'!BJ:BJ,'2a. Teacher Data (ELL)'!$BD:$BD,'2b. ELL Totals'!$A51)</f>
        <v>0</v>
      </c>
      <c r="I51" s="7">
        <f t="shared" ref="I51" si="492">IF(AND(ISBLANK(D51),ISBLANK(E51),ISBLANK(F51),ISBLANK(G51),ISBLANK(H51)),"",SUM(F51:H51))</f>
        <v>0</v>
      </c>
      <c r="J51" s="7">
        <f t="shared" ref="J51" si="493">IF(AND(ISBLANK(D51),ISBLANK(E51),ISBLANK(F51),ISBLANK(G51),ISBLANK(H51)),"",SUM(G51:H51))</f>
        <v>0</v>
      </c>
      <c r="K51" s="272" t="str">
        <f t="shared" ref="K51" si="494">IFERROR(((80*F51)+(100*G51)+(150*H51))/SUM(D51:H51),"")</f>
        <v/>
      </c>
      <c r="L51" s="37">
        <f>SUMIFS('2a. Teacher Data (ELL)'!BN:BN,'2a. Teacher Data (ELL)'!$BD:$BD,'2b. ELL Totals'!$A51)</f>
        <v>0</v>
      </c>
      <c r="M51" s="28">
        <f>SUMIFS('2a. Teacher Data (ELL)'!BO:BO,'2a. Teacher Data (ELL)'!$BD:$BD,'2b. ELL Totals'!$A51)</f>
        <v>0</v>
      </c>
      <c r="N51" s="28">
        <f>SUMIFS('2a. Teacher Data (ELL)'!BP:BP,'2a. Teacher Data (ELL)'!$BD:$BD,'2b. ELL Totals'!$A51)</f>
        <v>0</v>
      </c>
      <c r="O51" s="28">
        <f>SUMIFS('2a. Teacher Data (ELL)'!BQ:BQ,'2a. Teacher Data (ELL)'!$BD:$BD,'2b. ELL Totals'!$A51)</f>
        <v>0</v>
      </c>
      <c r="P51" s="28">
        <f>SUMIFS('2a. Teacher Data (ELL)'!BR:BR,'2a. Teacher Data (ELL)'!$BD:$BD,'2b. ELL Totals'!$A51)</f>
        <v>0</v>
      </c>
      <c r="Q51" s="7">
        <f t="shared" ref="Q51" si="495">IF(AND(ISBLANK(L51),ISBLANK(M51),ISBLANK(N51),ISBLANK(O51),ISBLANK(P51)),"",SUM(N51:P51))</f>
        <v>0</v>
      </c>
      <c r="R51" s="7">
        <f t="shared" ref="R51" si="496">IF(AND(ISBLANK(L51),ISBLANK(M51),ISBLANK(N51),ISBLANK(O51),ISBLANK(P51)),"",SUM(O51:P51))</f>
        <v>0</v>
      </c>
      <c r="S51" s="272" t="str">
        <f t="shared" ref="S51" si="497">IFERROR(((80*N51)+(100*O51)+(150*P51))/SUM(L51:P51),"")</f>
        <v/>
      </c>
      <c r="T51" s="37">
        <f>SUMIFS('2a. Teacher Data (ELL)'!BV:BV,'2a. Teacher Data (ELL)'!$BD:$BD,'2b. ELL Totals'!$A51)</f>
        <v>0</v>
      </c>
      <c r="U51" s="28">
        <f>SUMIFS('2a. Teacher Data (ELL)'!BW:BW,'2a. Teacher Data (ELL)'!$BD:$BD,'2b. ELL Totals'!$A51)</f>
        <v>0</v>
      </c>
      <c r="V51" s="28">
        <f>SUMIFS('2a. Teacher Data (ELL)'!BX:BX,'2a. Teacher Data (ELL)'!$BD:$BD,'2b. ELL Totals'!$A51)</f>
        <v>0</v>
      </c>
      <c r="W51" s="28">
        <f>SUMIFS('2a. Teacher Data (ELL)'!BY:BY,'2a. Teacher Data (ELL)'!$BD:$BD,'2b. ELL Totals'!$A51)</f>
        <v>0</v>
      </c>
      <c r="X51" s="28">
        <f>SUMIFS('2a. Teacher Data (ELL)'!BZ:BZ,'2a. Teacher Data (ELL)'!$BD:$BD,'2b. ELL Totals'!$A51)</f>
        <v>0</v>
      </c>
      <c r="Y51" s="7">
        <f t="shared" ref="Y51" si="498">IF(AND(ISBLANK(T51),ISBLANK(U51),ISBLANK(V51),ISBLANK(W51),ISBLANK(X51)),"",SUM(V51:X51))</f>
        <v>0</v>
      </c>
      <c r="Z51" s="7">
        <f t="shared" ref="Z51" si="499">IF(AND(ISBLANK(T51),ISBLANK(U51),ISBLANK(V51),ISBLANK(W51),ISBLANK(X51)),"",SUM(W51:X51))</f>
        <v>0</v>
      </c>
      <c r="AA51" s="272" t="str">
        <f t="shared" ref="AA51" si="500">IFERROR(((80*V51)+(100*W51)+(150*X51))/SUM(T51:X51),"")</f>
        <v/>
      </c>
      <c r="AB51" s="37">
        <f>SUMIFS('2a. Teacher Data (ELL)'!CD:CD,'2a. Teacher Data (ELL)'!$BD:$BD,'2b. ELL Totals'!$A51)</f>
        <v>0</v>
      </c>
      <c r="AC51" s="28">
        <f>SUMIFS('2a. Teacher Data (ELL)'!CE:CE,'2a. Teacher Data (ELL)'!$BD:$BD,'2b. ELL Totals'!$A51)</f>
        <v>0</v>
      </c>
      <c r="AD51" s="28">
        <f>SUMIFS('2a. Teacher Data (ELL)'!CF:CF,'2a. Teacher Data (ELL)'!$BD:$BD,'2b. ELL Totals'!$A51)</f>
        <v>0</v>
      </c>
      <c r="AE51" s="28">
        <f>SUMIFS('2a. Teacher Data (ELL)'!CG:CG,'2a. Teacher Data (ELL)'!$BD:$BD,'2b. ELL Totals'!$A51)</f>
        <v>0</v>
      </c>
      <c r="AF51" s="28">
        <f>SUMIFS('2a. Teacher Data (ELL)'!CH:CH,'2a. Teacher Data (ELL)'!$BD:$BD,'2b. ELL Totals'!$A51)</f>
        <v>0</v>
      </c>
      <c r="AG51" s="7">
        <f t="shared" ref="AG51" si="501">IF(AND(ISBLANK(AB51),ISBLANK(AC51),ISBLANK(AD51),ISBLANK(AE51),ISBLANK(AF51)),"",SUM(AD51:AF51))</f>
        <v>0</v>
      </c>
      <c r="AH51" s="7">
        <f t="shared" ref="AH51" si="502">IF(AND(ISBLANK(AB51),ISBLANK(AC51),ISBLANK(AD51),ISBLANK(AE51),ISBLANK(AF51)),"",SUM(AE51:AF51))</f>
        <v>0</v>
      </c>
      <c r="AI51" s="272" t="str">
        <f t="shared" ref="AI51" si="503">IFERROR(((80*AD51)+(100*AE51)+(150*AF51))/SUM(AB51:AF51),"")</f>
        <v/>
      </c>
      <c r="AJ51" s="37"/>
      <c r="AK51" s="28"/>
      <c r="AL51" s="28"/>
      <c r="AM51" s="28"/>
      <c r="AN51" s="28"/>
      <c r="AO51" s="7" t="str">
        <f>IF(AND(ISBLANK(AJ51),ISBLANK(AK51),ISBLANK(AL51),ISBLANK(AM51),ISBLANK(AN51)),"",SUM(AL51:AN51))</f>
        <v/>
      </c>
      <c r="AP51" s="7" t="str">
        <f>IF(AND(ISBLANK(AJ51),ISBLANK(AK51),ISBLANK(AL51),ISBLANK(AM51),ISBLANK(AN51)),"",SUM(AM51:AN51))</f>
        <v/>
      </c>
      <c r="AQ51" s="272" t="str">
        <f>IFERROR(((80*AL51)+(100*AM51)+(150*AN51))/SUM(AJ51:AN51),"")</f>
        <v/>
      </c>
      <c r="AR51" s="37"/>
      <c r="AS51" s="28"/>
      <c r="AT51" s="28"/>
      <c r="AU51" s="28"/>
      <c r="AV51" s="28"/>
      <c r="AW51" s="7" t="str">
        <f>IF(AND(ISBLANK(AR51),ISBLANK(AS51),ISBLANK(AT51),ISBLANK(AU51),ISBLANK(AV51)),"",SUM(AT51:AV51))</f>
        <v/>
      </c>
      <c r="AX51" s="7" t="str">
        <f>IF(AND(ISBLANK(AR51),ISBLANK(AS51),ISBLANK(AT51),ISBLANK(AU51),ISBLANK(AV51)),"",SUM(AU51:AV51))</f>
        <v/>
      </c>
      <c r="AY51" s="272" t="str">
        <f>IFERROR(((80*AT51)+(100*AU51)+(150*AV51))/SUM(AR51:AV51),"")</f>
        <v/>
      </c>
      <c r="AZ51" s="229" t="str">
        <f t="shared" ref="AZ51" si="504">IFERROR(AVERAGE(S51,AA51,AI51),"")</f>
        <v/>
      </c>
      <c r="BA51" s="229" t="str">
        <f t="shared" ref="BA51" si="505">IF(OR(K51="",AZ51=""),"",AZ51-K51)</f>
        <v/>
      </c>
      <c r="BB51" s="37">
        <f>SUMIFS('1a. Teacher Data (LEAP Courses)'!CL:CL,'1a. Teacher Data (LEAP Courses)'!$BD:$BD,'1c. Math Totals'!$A50)</f>
        <v>0</v>
      </c>
      <c r="BC51" s="28">
        <f>SUMIFS('1a. Teacher Data (LEAP Courses)'!CM:CM,'1a. Teacher Data (LEAP Courses)'!$BD:$BD,'1c. Math Totals'!$A50)</f>
        <v>0</v>
      </c>
      <c r="BD51" s="28">
        <f>SUMIFS('1a. Teacher Data (LEAP Courses)'!CN:CN,'1a. Teacher Data (LEAP Courses)'!$BD:$BD,'1c. Math Totals'!$A50)</f>
        <v>0</v>
      </c>
      <c r="BE51" s="28">
        <f>SUMIFS('1a. Teacher Data (LEAP Courses)'!CO:CO,'1a. Teacher Data (LEAP Courses)'!$BD:$BD,'1c. Math Totals'!$A50)</f>
        <v>0</v>
      </c>
      <c r="BF51" s="28">
        <f>SUMIFS('1a. Teacher Data (LEAP Courses)'!CP:CP,'1a. Teacher Data (LEAP Courses)'!$BD:$BD,'1c. Math Totals'!$A50)</f>
        <v>0</v>
      </c>
      <c r="BG51" s="7">
        <f>IF(AND(ISBLANK(BB51),ISBLANK(BC51),ISBLANK(BD51),ISBLANK(BE51),ISBLANK(BF51)),"",SUM(BD51:BF51))</f>
        <v>0</v>
      </c>
      <c r="BH51" s="7">
        <f>IF(AND(ISBLANK(BB51),ISBLANK(BC51),ISBLANK(BD51),ISBLANK(BE51),ISBLANK(BF51)),"",SUM(BE51:BF51))</f>
        <v>0</v>
      </c>
      <c r="BI51" s="272" t="str">
        <f>IFERROR(((80*BD51)+(100*BE51)+(150*BF51))/SUM(BB51:BF51),"")</f>
        <v/>
      </c>
      <c r="BJ51" s="24"/>
    </row>
    <row r="52" spans="1:62" customFormat="1" ht="13.5" thickBot="1" x14ac:dyDescent="0.25">
      <c r="B52" s="275"/>
      <c r="C52" s="8" t="s">
        <v>6</v>
      </c>
      <c r="D52" s="9" t="str">
        <f t="shared" ref="D52" si="506">IFERROR(D51/SUM(D51:H51),"")</f>
        <v/>
      </c>
      <c r="E52" s="10" t="str">
        <f t="shared" ref="E52" si="507">IFERROR(E51/SUM(D51:H51),"")</f>
        <v/>
      </c>
      <c r="F52" s="11" t="str">
        <f t="shared" ref="F52" si="508">IFERROR(F51/SUM(D51:H51),"")</f>
        <v/>
      </c>
      <c r="G52" s="11" t="str">
        <f t="shared" ref="G52" si="509">IFERROR(G51/SUM(D51:H51),"")</f>
        <v/>
      </c>
      <c r="H52" s="11" t="str">
        <f t="shared" ref="H52" si="510">IFERROR(H51/SUM(D51:H51),"")</f>
        <v/>
      </c>
      <c r="I52" s="34" t="str">
        <f t="shared" ref="I52" si="511">IFERROR(I51/SUM(D51:H51),"")</f>
        <v/>
      </c>
      <c r="J52" s="34" t="str">
        <f t="shared" ref="J52" si="512">IFERROR(J51/SUM(D51:H51),"")</f>
        <v/>
      </c>
      <c r="K52" s="273"/>
      <c r="L52" s="31" t="str">
        <f t="shared" ref="L52" si="513">IFERROR(L51/SUM(L51:P51),"")</f>
        <v/>
      </c>
      <c r="M52" s="10" t="str">
        <f t="shared" ref="M52" si="514">IFERROR(M51/SUM(L51:P51),"")</f>
        <v/>
      </c>
      <c r="N52" s="11" t="str">
        <f t="shared" ref="N52" si="515">IFERROR(N51/SUM(L51:P51),"")</f>
        <v/>
      </c>
      <c r="O52" s="11" t="str">
        <f t="shared" ref="O52" si="516">IFERROR(O51/SUM(L51:P51),"")</f>
        <v/>
      </c>
      <c r="P52" s="11" t="str">
        <f t="shared" ref="P52" si="517">IFERROR(P51/SUM(L51:P51),"")</f>
        <v/>
      </c>
      <c r="Q52" s="34" t="str">
        <f t="shared" ref="Q52" si="518">IFERROR(Q51/SUM(L51:P51),"")</f>
        <v/>
      </c>
      <c r="R52" s="34" t="str">
        <f t="shared" ref="R52" si="519">IFERROR(R51/SUM(L51:P51),"")</f>
        <v/>
      </c>
      <c r="S52" s="273"/>
      <c r="T52" s="31" t="str">
        <f t="shared" ref="T52" si="520">IFERROR(T51/SUM(T51:X51),"")</f>
        <v/>
      </c>
      <c r="U52" s="10" t="str">
        <f t="shared" ref="U52" si="521">IFERROR(U51/SUM(T51:X51),"")</f>
        <v/>
      </c>
      <c r="V52" s="11" t="str">
        <f t="shared" ref="V52" si="522">IFERROR(V51/SUM(T51:X51),"")</f>
        <v/>
      </c>
      <c r="W52" s="11" t="str">
        <f t="shared" ref="W52" si="523">IFERROR(W51/SUM(T51:X51),"")</f>
        <v/>
      </c>
      <c r="X52" s="11" t="str">
        <f t="shared" ref="X52" si="524">IFERROR(X51/SUM(T51:X51),"")</f>
        <v/>
      </c>
      <c r="Y52" s="34" t="str">
        <f t="shared" ref="Y52" si="525">IFERROR(Y51/SUM(T51:X51),"")</f>
        <v/>
      </c>
      <c r="Z52" s="34" t="str">
        <f t="shared" ref="Z52" si="526">IFERROR(Z51/SUM(T51:X51),"")</f>
        <v/>
      </c>
      <c r="AA52" s="273"/>
      <c r="AB52" s="31" t="str">
        <f t="shared" ref="AB52" si="527">IFERROR(AB51/SUM(AB51:AF51),"")</f>
        <v/>
      </c>
      <c r="AC52" s="10" t="str">
        <f t="shared" ref="AC52" si="528">IFERROR(AC51/SUM(AB51:AF51),"")</f>
        <v/>
      </c>
      <c r="AD52" s="11" t="str">
        <f t="shared" ref="AD52" si="529">IFERROR(AD51/SUM(AB51:AF51),"")</f>
        <v/>
      </c>
      <c r="AE52" s="11" t="str">
        <f t="shared" ref="AE52" si="530">IFERROR(AE51/SUM(AB51:AF51),"")</f>
        <v/>
      </c>
      <c r="AF52" s="11" t="str">
        <f t="shared" ref="AF52" si="531">IFERROR(AF51/SUM(AB51:AF51),"")</f>
        <v/>
      </c>
      <c r="AG52" s="34" t="str">
        <f t="shared" ref="AG52" si="532">IFERROR(AG51/SUM(AB51:AF51),"")</f>
        <v/>
      </c>
      <c r="AH52" s="34" t="str">
        <f t="shared" ref="AH52" si="533">IFERROR(AH51/SUM(AB51:AF51),"")</f>
        <v/>
      </c>
      <c r="AI52" s="273"/>
      <c r="AJ52" s="31" t="str">
        <f>IFERROR(AJ51/SUM(AJ51:AN51),"")</f>
        <v/>
      </c>
      <c r="AK52" s="10" t="str">
        <f>IFERROR(AK51/SUM(AJ51:AN51),"")</f>
        <v/>
      </c>
      <c r="AL52" s="11" t="str">
        <f>IFERROR(AL51/SUM(AJ51:AN51),"")</f>
        <v/>
      </c>
      <c r="AM52" s="11" t="str">
        <f>IFERROR(AM51/SUM(AJ51:AN51),"")</f>
        <v/>
      </c>
      <c r="AN52" s="11" t="str">
        <f>IFERROR(AN51/SUM(AJ51:AN51),"")</f>
        <v/>
      </c>
      <c r="AO52" s="34" t="str">
        <f>IFERROR(AO51/SUM(AJ51:AN51),"")</f>
        <v/>
      </c>
      <c r="AP52" s="34" t="str">
        <f>IFERROR(AP51/SUM(AJ51:AN51),"")</f>
        <v/>
      </c>
      <c r="AQ52" s="273"/>
      <c r="AR52" s="31" t="str">
        <f>IFERROR(AR51/SUM(AR51:AV51),"")</f>
        <v/>
      </c>
      <c r="AS52" s="10" t="str">
        <f>IFERROR(AS51/SUM(AR51:AV51),"")</f>
        <v/>
      </c>
      <c r="AT52" s="11" t="str">
        <f>IFERROR(AT51/SUM(AR51:AV51),"")</f>
        <v/>
      </c>
      <c r="AU52" s="11" t="str">
        <f>IFERROR(AU51/SUM(AR51:AV51),"")</f>
        <v/>
      </c>
      <c r="AV52" s="11" t="str">
        <f>IFERROR(AV51/SUM(AR51:AV51),"")</f>
        <v/>
      </c>
      <c r="AW52" s="34" t="str">
        <f>IFERROR(AW51/SUM(AR51:AV51),"")</f>
        <v/>
      </c>
      <c r="AX52" s="34" t="str">
        <f>IFERROR(AX51/SUM(AR51:AV51),"")</f>
        <v/>
      </c>
      <c r="AY52" s="273"/>
      <c r="AZ52" s="230"/>
      <c r="BA52" s="230"/>
      <c r="BB52" s="31" t="str">
        <f>IFERROR(BB51/SUM(BB51:BF51),"")</f>
        <v/>
      </c>
      <c r="BC52" s="10" t="str">
        <f>IFERROR(BC51/SUM(BB51:BF51),"")</f>
        <v/>
      </c>
      <c r="BD52" s="11" t="str">
        <f>IFERROR(BD51/SUM(BB51:BF51),"")</f>
        <v/>
      </c>
      <c r="BE52" s="11" t="str">
        <f>IFERROR(BE51/SUM(BB51:BF51),"")</f>
        <v/>
      </c>
      <c r="BF52" s="11" t="str">
        <f>IFERROR(BF51/SUM(BB51:BF51),"")</f>
        <v/>
      </c>
      <c r="BG52" s="34" t="str">
        <f>IFERROR(BG51/SUM(BB51:BF51),"")</f>
        <v/>
      </c>
      <c r="BH52" s="34" t="str">
        <f>IFERROR(BH51/SUM(BB51:BF51),"")</f>
        <v/>
      </c>
      <c r="BI52" s="273"/>
      <c r="BJ52" s="24"/>
    </row>
    <row r="53" spans="1:62" customFormat="1" ht="13.5" thickTop="1" x14ac:dyDescent="0.2">
      <c r="A53" s="70" t="s">
        <v>323</v>
      </c>
      <c r="B53" s="274" t="s">
        <v>321</v>
      </c>
      <c r="C53" s="4" t="s">
        <v>5</v>
      </c>
      <c r="D53" s="27">
        <f>SUMIFS('2a. Teacher Data (ELL)'!BF:BF,'2a. Teacher Data (ELL)'!$BD:$BD,'2b. ELL Totals'!$A53)</f>
        <v>0</v>
      </c>
      <c r="E53" s="28">
        <f>SUMIFS('2a. Teacher Data (ELL)'!BG:BG,'2a. Teacher Data (ELL)'!$BD:$BD,'2b. ELL Totals'!$A53)</f>
        <v>0</v>
      </c>
      <c r="F53" s="28">
        <f>SUMIFS('2a. Teacher Data (ELL)'!BH:BH,'2a. Teacher Data (ELL)'!$BD:$BD,'2b. ELL Totals'!$A53)</f>
        <v>0</v>
      </c>
      <c r="G53" s="28">
        <f>SUMIFS('2a. Teacher Data (ELL)'!BI:BI,'2a. Teacher Data (ELL)'!$BD:$BD,'2b. ELL Totals'!$A53)</f>
        <v>0</v>
      </c>
      <c r="H53" s="28">
        <f>SUMIFS('2a. Teacher Data (ELL)'!BJ:BJ,'2a. Teacher Data (ELL)'!$BD:$BD,'2b. ELL Totals'!$A53)</f>
        <v>0</v>
      </c>
      <c r="I53" s="7">
        <f t="shared" ref="I53" si="534">IF(AND(ISBLANK(D53),ISBLANK(E53),ISBLANK(F53),ISBLANK(G53),ISBLANK(H53)),"",SUM(F53:H53))</f>
        <v>0</v>
      </c>
      <c r="J53" s="7">
        <f t="shared" ref="J53" si="535">IF(AND(ISBLANK(D53),ISBLANK(E53),ISBLANK(F53),ISBLANK(G53),ISBLANK(H53)),"",SUM(G53:H53))</f>
        <v>0</v>
      </c>
      <c r="K53" s="272" t="str">
        <f t="shared" ref="K53" si="536">IFERROR(((80*F53)+(100*G53)+(150*H53))/SUM(D53:H53),"")</f>
        <v/>
      </c>
      <c r="L53" s="37">
        <f>SUMIFS('2a. Teacher Data (ELL)'!BN:BN,'2a. Teacher Data (ELL)'!$BD:$BD,'2b. ELL Totals'!$A53)</f>
        <v>0</v>
      </c>
      <c r="M53" s="28">
        <f>SUMIFS('2a. Teacher Data (ELL)'!BO:BO,'2a. Teacher Data (ELL)'!$BD:$BD,'2b. ELL Totals'!$A53)</f>
        <v>0</v>
      </c>
      <c r="N53" s="28">
        <f>SUMIFS('2a. Teacher Data (ELL)'!BP:BP,'2a. Teacher Data (ELL)'!$BD:$BD,'2b. ELL Totals'!$A53)</f>
        <v>0</v>
      </c>
      <c r="O53" s="28">
        <f>SUMIFS('2a. Teacher Data (ELL)'!BQ:BQ,'2a. Teacher Data (ELL)'!$BD:$BD,'2b. ELL Totals'!$A53)</f>
        <v>0</v>
      </c>
      <c r="P53" s="28">
        <f>SUMIFS('2a. Teacher Data (ELL)'!BR:BR,'2a. Teacher Data (ELL)'!$BD:$BD,'2b. ELL Totals'!$A53)</f>
        <v>0</v>
      </c>
      <c r="Q53" s="7">
        <f t="shared" ref="Q53" si="537">IF(AND(ISBLANK(L53),ISBLANK(M53),ISBLANK(N53),ISBLANK(O53),ISBLANK(P53)),"",SUM(N53:P53))</f>
        <v>0</v>
      </c>
      <c r="R53" s="7">
        <f t="shared" ref="R53" si="538">IF(AND(ISBLANK(L53),ISBLANK(M53),ISBLANK(N53),ISBLANK(O53),ISBLANK(P53)),"",SUM(O53:P53))</f>
        <v>0</v>
      </c>
      <c r="S53" s="272" t="str">
        <f t="shared" ref="S53" si="539">IFERROR(((80*N53)+(100*O53)+(150*P53))/SUM(L53:P53),"")</f>
        <v/>
      </c>
      <c r="T53" s="37">
        <f>SUMIFS('2a. Teacher Data (ELL)'!BV:BV,'2a. Teacher Data (ELL)'!$BD:$BD,'2b. ELL Totals'!$A53)</f>
        <v>0</v>
      </c>
      <c r="U53" s="28">
        <f>SUMIFS('2a. Teacher Data (ELL)'!BW:BW,'2a. Teacher Data (ELL)'!$BD:$BD,'2b. ELL Totals'!$A53)</f>
        <v>0</v>
      </c>
      <c r="V53" s="28">
        <f>SUMIFS('2a. Teacher Data (ELL)'!BX:BX,'2a. Teacher Data (ELL)'!$BD:$BD,'2b. ELL Totals'!$A53)</f>
        <v>0</v>
      </c>
      <c r="W53" s="28">
        <f>SUMIFS('2a. Teacher Data (ELL)'!BY:BY,'2a. Teacher Data (ELL)'!$BD:$BD,'2b. ELL Totals'!$A53)</f>
        <v>0</v>
      </c>
      <c r="X53" s="28">
        <f>SUMIFS('2a. Teacher Data (ELL)'!BZ:BZ,'2a. Teacher Data (ELL)'!$BD:$BD,'2b. ELL Totals'!$A53)</f>
        <v>0</v>
      </c>
      <c r="Y53" s="7">
        <f t="shared" ref="Y53" si="540">IF(AND(ISBLANK(T53),ISBLANK(U53),ISBLANK(V53),ISBLANK(W53),ISBLANK(X53)),"",SUM(V53:X53))</f>
        <v>0</v>
      </c>
      <c r="Z53" s="7">
        <f t="shared" ref="Z53" si="541">IF(AND(ISBLANK(T53),ISBLANK(U53),ISBLANK(V53),ISBLANK(W53),ISBLANK(X53)),"",SUM(W53:X53))</f>
        <v>0</v>
      </c>
      <c r="AA53" s="272" t="str">
        <f t="shared" ref="AA53" si="542">IFERROR(((80*V53)+(100*W53)+(150*X53))/SUM(T53:X53),"")</f>
        <v/>
      </c>
      <c r="AB53" s="37">
        <f>SUMIFS('2a. Teacher Data (ELL)'!CD:CD,'2a. Teacher Data (ELL)'!$BD:$BD,'2b. ELL Totals'!$A53)</f>
        <v>0</v>
      </c>
      <c r="AC53" s="28">
        <f>SUMIFS('2a. Teacher Data (ELL)'!CE:CE,'2a. Teacher Data (ELL)'!$BD:$BD,'2b. ELL Totals'!$A53)</f>
        <v>0</v>
      </c>
      <c r="AD53" s="28">
        <f>SUMIFS('2a. Teacher Data (ELL)'!CF:CF,'2a. Teacher Data (ELL)'!$BD:$BD,'2b. ELL Totals'!$A53)</f>
        <v>0</v>
      </c>
      <c r="AE53" s="28">
        <f>SUMIFS('2a. Teacher Data (ELL)'!CG:CG,'2a. Teacher Data (ELL)'!$BD:$BD,'2b. ELL Totals'!$A53)</f>
        <v>0</v>
      </c>
      <c r="AF53" s="28">
        <f>SUMIFS('2a. Teacher Data (ELL)'!CH:CH,'2a. Teacher Data (ELL)'!$BD:$BD,'2b. ELL Totals'!$A53)</f>
        <v>0</v>
      </c>
      <c r="AG53" s="7">
        <f t="shared" ref="AG53" si="543">IF(AND(ISBLANK(AB53),ISBLANK(AC53),ISBLANK(AD53),ISBLANK(AE53),ISBLANK(AF53)),"",SUM(AD53:AF53))</f>
        <v>0</v>
      </c>
      <c r="AH53" s="7">
        <f t="shared" ref="AH53" si="544">IF(AND(ISBLANK(AB53),ISBLANK(AC53),ISBLANK(AD53),ISBLANK(AE53),ISBLANK(AF53)),"",SUM(AE53:AF53))</f>
        <v>0</v>
      </c>
      <c r="AI53" s="272" t="str">
        <f t="shared" ref="AI53" si="545">IFERROR(((80*AD53)+(100*AE53)+(150*AF53))/SUM(AB53:AF53),"")</f>
        <v/>
      </c>
      <c r="AJ53" s="37"/>
      <c r="AK53" s="28"/>
      <c r="AL53" s="28"/>
      <c r="AM53" s="28"/>
      <c r="AN53" s="28"/>
      <c r="AO53" s="7" t="str">
        <f>IF(AND(ISBLANK(AJ53),ISBLANK(AK53),ISBLANK(AL53),ISBLANK(AM53),ISBLANK(AN53)),"",SUM(AL53:AN53))</f>
        <v/>
      </c>
      <c r="AP53" s="7" t="str">
        <f>IF(AND(ISBLANK(AJ53),ISBLANK(AK53),ISBLANK(AL53),ISBLANK(AM53),ISBLANK(AN53)),"",SUM(AM53:AN53))</f>
        <v/>
      </c>
      <c r="AQ53" s="272" t="str">
        <f>IFERROR(((80*AL53)+(100*AM53)+(150*AN53))/SUM(AJ53:AN53),"")</f>
        <v/>
      </c>
      <c r="AR53" s="37"/>
      <c r="AS53" s="28"/>
      <c r="AT53" s="28"/>
      <c r="AU53" s="28"/>
      <c r="AV53" s="28"/>
      <c r="AW53" s="7" t="str">
        <f>IF(AND(ISBLANK(AR53),ISBLANK(AS53),ISBLANK(AT53),ISBLANK(AU53),ISBLANK(AV53)),"",SUM(AT53:AV53))</f>
        <v/>
      </c>
      <c r="AX53" s="7" t="str">
        <f>IF(AND(ISBLANK(AR53),ISBLANK(AS53),ISBLANK(AT53),ISBLANK(AU53),ISBLANK(AV53)),"",SUM(AU53:AV53))</f>
        <v/>
      </c>
      <c r="AY53" s="272" t="str">
        <f>IFERROR(((80*AT53)+(100*AU53)+(150*AV53))/SUM(AR53:AV53),"")</f>
        <v/>
      </c>
      <c r="AZ53" s="229" t="str">
        <f t="shared" ref="AZ53" si="546">IFERROR(AVERAGE(S53,AA53,AI53),"")</f>
        <v/>
      </c>
      <c r="BA53" s="229" t="str">
        <f t="shared" ref="BA53" si="547">IF(OR(K53="",AZ53=""),"",AZ53-K53)</f>
        <v/>
      </c>
      <c r="BB53" s="37">
        <f>SUMIFS('1a. Teacher Data (LEAP Courses)'!CL:CL,'1a. Teacher Data (LEAP Courses)'!$BD:$BD,'1c. Math Totals'!$A50)</f>
        <v>0</v>
      </c>
      <c r="BC53" s="28">
        <f>SUMIFS('1a. Teacher Data (LEAP Courses)'!CM:CM,'1a. Teacher Data (LEAP Courses)'!$BD:$BD,'1c. Math Totals'!$A50)</f>
        <v>0</v>
      </c>
      <c r="BD53" s="28">
        <f>SUMIFS('1a. Teacher Data (LEAP Courses)'!CN:CN,'1a. Teacher Data (LEAP Courses)'!$BD:$BD,'1c. Math Totals'!$A50)</f>
        <v>0</v>
      </c>
      <c r="BE53" s="28">
        <f>SUMIFS('1a. Teacher Data (LEAP Courses)'!CO:CO,'1a. Teacher Data (LEAP Courses)'!$BD:$BD,'1c. Math Totals'!$A50)</f>
        <v>0</v>
      </c>
      <c r="BF53" s="28">
        <f>SUMIFS('1a. Teacher Data (LEAP Courses)'!CP:CP,'1a. Teacher Data (LEAP Courses)'!$BD:$BD,'1c. Math Totals'!$A50)</f>
        <v>0</v>
      </c>
      <c r="BG53" s="7">
        <f>IF(AND(ISBLANK(BB53),ISBLANK(BC53),ISBLANK(BD53),ISBLANK(BE53),ISBLANK(BF53)),"",SUM(BD53:BF53))</f>
        <v>0</v>
      </c>
      <c r="BH53" s="7">
        <f>IF(AND(ISBLANK(BB53),ISBLANK(BC53),ISBLANK(BD53),ISBLANK(BE53),ISBLANK(BF53)),"",SUM(BE53:BF53))</f>
        <v>0</v>
      </c>
      <c r="BI53" s="272" t="str">
        <f>IFERROR(((80*BD53)+(100*BE53)+(150*BF53))/SUM(BB53:BF53),"")</f>
        <v/>
      </c>
      <c r="BJ53" s="24"/>
    </row>
    <row r="54" spans="1:62" customFormat="1" ht="13.5" thickBot="1" x14ac:dyDescent="0.25">
      <c r="B54" s="275"/>
      <c r="C54" s="8" t="s">
        <v>6</v>
      </c>
      <c r="D54" s="9" t="str">
        <f t="shared" ref="D54" si="548">IFERROR(D53/SUM(D53:H53),"")</f>
        <v/>
      </c>
      <c r="E54" s="10" t="str">
        <f t="shared" ref="E54" si="549">IFERROR(E53/SUM(D53:H53),"")</f>
        <v/>
      </c>
      <c r="F54" s="11" t="str">
        <f t="shared" ref="F54" si="550">IFERROR(F53/SUM(D53:H53),"")</f>
        <v/>
      </c>
      <c r="G54" s="11" t="str">
        <f t="shared" ref="G54" si="551">IFERROR(G53/SUM(D53:H53),"")</f>
        <v/>
      </c>
      <c r="H54" s="11" t="str">
        <f t="shared" ref="H54" si="552">IFERROR(H53/SUM(D53:H53),"")</f>
        <v/>
      </c>
      <c r="I54" s="34" t="str">
        <f t="shared" ref="I54" si="553">IFERROR(I53/SUM(D53:H53),"")</f>
        <v/>
      </c>
      <c r="J54" s="34" t="str">
        <f t="shared" ref="J54" si="554">IFERROR(J53/SUM(D53:H53),"")</f>
        <v/>
      </c>
      <c r="K54" s="273"/>
      <c r="L54" s="31" t="str">
        <f t="shared" ref="L54" si="555">IFERROR(L53/SUM(L53:P53),"")</f>
        <v/>
      </c>
      <c r="M54" s="10" t="str">
        <f t="shared" ref="M54" si="556">IFERROR(M53/SUM(L53:P53),"")</f>
        <v/>
      </c>
      <c r="N54" s="11" t="str">
        <f t="shared" ref="N54" si="557">IFERROR(N53/SUM(L53:P53),"")</f>
        <v/>
      </c>
      <c r="O54" s="11" t="str">
        <f t="shared" ref="O54" si="558">IFERROR(O53/SUM(L53:P53),"")</f>
        <v/>
      </c>
      <c r="P54" s="11" t="str">
        <f t="shared" ref="P54" si="559">IFERROR(P53/SUM(L53:P53),"")</f>
        <v/>
      </c>
      <c r="Q54" s="34" t="str">
        <f t="shared" ref="Q54" si="560">IFERROR(Q53/SUM(L53:P53),"")</f>
        <v/>
      </c>
      <c r="R54" s="34" t="str">
        <f t="shared" ref="R54" si="561">IFERROR(R53/SUM(L53:P53),"")</f>
        <v/>
      </c>
      <c r="S54" s="273"/>
      <c r="T54" s="31" t="str">
        <f t="shared" ref="T54" si="562">IFERROR(T53/SUM(T53:X53),"")</f>
        <v/>
      </c>
      <c r="U54" s="10" t="str">
        <f t="shared" ref="U54" si="563">IFERROR(U53/SUM(T53:X53),"")</f>
        <v/>
      </c>
      <c r="V54" s="11" t="str">
        <f t="shared" ref="V54" si="564">IFERROR(V53/SUM(T53:X53),"")</f>
        <v/>
      </c>
      <c r="W54" s="11" t="str">
        <f t="shared" ref="W54" si="565">IFERROR(W53/SUM(T53:X53),"")</f>
        <v/>
      </c>
      <c r="X54" s="11" t="str">
        <f t="shared" ref="X54" si="566">IFERROR(X53/SUM(T53:X53),"")</f>
        <v/>
      </c>
      <c r="Y54" s="34" t="str">
        <f t="shared" ref="Y54" si="567">IFERROR(Y53/SUM(T53:X53),"")</f>
        <v/>
      </c>
      <c r="Z54" s="34" t="str">
        <f t="shared" ref="Z54" si="568">IFERROR(Z53/SUM(T53:X53),"")</f>
        <v/>
      </c>
      <c r="AA54" s="273"/>
      <c r="AB54" s="31" t="str">
        <f t="shared" ref="AB54" si="569">IFERROR(AB53/SUM(AB53:AF53),"")</f>
        <v/>
      </c>
      <c r="AC54" s="10" t="str">
        <f t="shared" ref="AC54" si="570">IFERROR(AC53/SUM(AB53:AF53),"")</f>
        <v/>
      </c>
      <c r="AD54" s="11" t="str">
        <f t="shared" ref="AD54" si="571">IFERROR(AD53/SUM(AB53:AF53),"")</f>
        <v/>
      </c>
      <c r="AE54" s="11" t="str">
        <f t="shared" ref="AE54" si="572">IFERROR(AE53/SUM(AB53:AF53),"")</f>
        <v/>
      </c>
      <c r="AF54" s="11" t="str">
        <f t="shared" ref="AF54" si="573">IFERROR(AF53/SUM(AB53:AF53),"")</f>
        <v/>
      </c>
      <c r="AG54" s="34" t="str">
        <f t="shared" ref="AG54" si="574">IFERROR(AG53/SUM(AB53:AF53),"")</f>
        <v/>
      </c>
      <c r="AH54" s="34" t="str">
        <f t="shared" ref="AH54" si="575">IFERROR(AH53/SUM(AB53:AF53),"")</f>
        <v/>
      </c>
      <c r="AI54" s="273"/>
      <c r="AJ54" s="31" t="str">
        <f>IFERROR(AJ53/SUM(AJ53:AN53),"")</f>
        <v/>
      </c>
      <c r="AK54" s="10" t="str">
        <f>IFERROR(AK53/SUM(AJ53:AN53),"")</f>
        <v/>
      </c>
      <c r="AL54" s="11" t="str">
        <f>IFERROR(AL53/SUM(AJ53:AN53),"")</f>
        <v/>
      </c>
      <c r="AM54" s="11" t="str">
        <f>IFERROR(AM53/SUM(AJ53:AN53),"")</f>
        <v/>
      </c>
      <c r="AN54" s="11" t="str">
        <f>IFERROR(AN53/SUM(AJ53:AN53),"")</f>
        <v/>
      </c>
      <c r="AO54" s="34" t="str">
        <f>IFERROR(AO53/SUM(AJ53:AN53),"")</f>
        <v/>
      </c>
      <c r="AP54" s="34" t="str">
        <f>IFERROR(AP53/SUM(AJ53:AN53),"")</f>
        <v/>
      </c>
      <c r="AQ54" s="273"/>
      <c r="AR54" s="31" t="str">
        <f>IFERROR(AR53/SUM(AR53:AV53),"")</f>
        <v/>
      </c>
      <c r="AS54" s="10" t="str">
        <f>IFERROR(AS53/SUM(AR53:AV53),"")</f>
        <v/>
      </c>
      <c r="AT54" s="11" t="str">
        <f>IFERROR(AT53/SUM(AR53:AV53),"")</f>
        <v/>
      </c>
      <c r="AU54" s="11" t="str">
        <f>IFERROR(AU53/SUM(AR53:AV53),"")</f>
        <v/>
      </c>
      <c r="AV54" s="11" t="str">
        <f>IFERROR(AV53/SUM(AR53:AV53),"")</f>
        <v/>
      </c>
      <c r="AW54" s="34" t="str">
        <f>IFERROR(AW53/SUM(AR53:AV53),"")</f>
        <v/>
      </c>
      <c r="AX54" s="34" t="str">
        <f>IFERROR(AX53/SUM(AR53:AV53),"")</f>
        <v/>
      </c>
      <c r="AY54" s="273"/>
      <c r="AZ54" s="230"/>
      <c r="BA54" s="230"/>
      <c r="BB54" s="31" t="str">
        <f>IFERROR(BB53/SUM(BB53:BF53),"")</f>
        <v/>
      </c>
      <c r="BC54" s="10" t="str">
        <f>IFERROR(BC53/SUM(BB53:BF53),"")</f>
        <v/>
      </c>
      <c r="BD54" s="11" t="str">
        <f>IFERROR(BD53/SUM(BB53:BF53),"")</f>
        <v/>
      </c>
      <c r="BE54" s="11" t="str">
        <f>IFERROR(BE53/SUM(BB53:BF53),"")</f>
        <v/>
      </c>
      <c r="BF54" s="11" t="str">
        <f>IFERROR(BF53/SUM(BB53:BF53),"")</f>
        <v/>
      </c>
      <c r="BG54" s="34" t="str">
        <f>IFERROR(BG53/SUM(BB53:BF53),"")</f>
        <v/>
      </c>
      <c r="BH54" s="34" t="str">
        <f>IFERROR(BH53/SUM(BB53:BF53),"")</f>
        <v/>
      </c>
      <c r="BI54" s="273"/>
      <c r="BJ54" s="24"/>
    </row>
    <row r="55" spans="1:62" customFormat="1" ht="13.5" thickTop="1" x14ac:dyDescent="0.2">
      <c r="A55" s="70" t="s">
        <v>123</v>
      </c>
      <c r="B55" s="274" t="s">
        <v>111</v>
      </c>
      <c r="C55" s="4" t="s">
        <v>5</v>
      </c>
      <c r="D55" s="27">
        <f>SUMIFS('2a. Teacher Data (ELL)'!BF:BF,'2a. Teacher Data (ELL)'!$BD:$BD,'2b. ELL Totals'!$A55)</f>
        <v>0</v>
      </c>
      <c r="E55" s="28">
        <f>SUMIFS('2a. Teacher Data (ELL)'!BG:BG,'2a. Teacher Data (ELL)'!$BD:$BD,'2b. ELL Totals'!$A55)</f>
        <v>0</v>
      </c>
      <c r="F55" s="28">
        <f>SUMIFS('2a. Teacher Data (ELL)'!BH:BH,'2a. Teacher Data (ELL)'!$BD:$BD,'2b. ELL Totals'!$A55)</f>
        <v>0</v>
      </c>
      <c r="G55" s="28">
        <f>SUMIFS('2a. Teacher Data (ELL)'!BI:BI,'2a. Teacher Data (ELL)'!$BD:$BD,'2b. ELL Totals'!$A55)</f>
        <v>0</v>
      </c>
      <c r="H55" s="28">
        <f>SUMIFS('2a. Teacher Data (ELL)'!BJ:BJ,'2a. Teacher Data (ELL)'!$BD:$BD,'2b. ELL Totals'!$A55)</f>
        <v>0</v>
      </c>
      <c r="I55" s="7">
        <f t="shared" ref="I55" si="576">IF(AND(ISBLANK(D55),ISBLANK(E55),ISBLANK(F55),ISBLANK(G55),ISBLANK(H55)),"",SUM(F55:H55))</f>
        <v>0</v>
      </c>
      <c r="J55" s="7">
        <f t="shared" ref="J55" si="577">IF(AND(ISBLANK(D55),ISBLANK(E55),ISBLANK(F55),ISBLANK(G55),ISBLANK(H55)),"",SUM(G55:H55))</f>
        <v>0</v>
      </c>
      <c r="K55" s="272" t="str">
        <f t="shared" ref="K55" si="578">IFERROR(((80*F55)+(100*G55)+(150*H55))/SUM(D55:H55),"")</f>
        <v/>
      </c>
      <c r="L55" s="37">
        <f>SUMIFS('2a. Teacher Data (ELL)'!BN:BN,'2a. Teacher Data (ELL)'!$BD:$BD,'2b. ELL Totals'!$A55)</f>
        <v>0</v>
      </c>
      <c r="M55" s="28">
        <f>SUMIFS('2a. Teacher Data (ELL)'!BO:BO,'2a. Teacher Data (ELL)'!$BD:$BD,'2b. ELL Totals'!$A55)</f>
        <v>0</v>
      </c>
      <c r="N55" s="28">
        <f>SUMIFS('2a. Teacher Data (ELL)'!BP:BP,'2a. Teacher Data (ELL)'!$BD:$BD,'2b. ELL Totals'!$A55)</f>
        <v>0</v>
      </c>
      <c r="O55" s="28">
        <f>SUMIFS('2a. Teacher Data (ELL)'!BQ:BQ,'2a. Teacher Data (ELL)'!$BD:$BD,'2b. ELL Totals'!$A55)</f>
        <v>0</v>
      </c>
      <c r="P55" s="28">
        <f>SUMIFS('2a. Teacher Data (ELL)'!BR:BR,'2a. Teacher Data (ELL)'!$BD:$BD,'2b. ELL Totals'!$A55)</f>
        <v>0</v>
      </c>
      <c r="Q55" s="7">
        <f t="shared" ref="Q55" si="579">IF(AND(ISBLANK(L55),ISBLANK(M55),ISBLANK(N55),ISBLANK(O55),ISBLANK(P55)),"",SUM(N55:P55))</f>
        <v>0</v>
      </c>
      <c r="R55" s="7">
        <f t="shared" ref="R55" si="580">IF(AND(ISBLANK(L55),ISBLANK(M55),ISBLANK(N55),ISBLANK(O55),ISBLANK(P55)),"",SUM(O55:P55))</f>
        <v>0</v>
      </c>
      <c r="S55" s="272" t="str">
        <f t="shared" ref="S55" si="581">IFERROR(((80*N55)+(100*O55)+(150*P55))/SUM(L55:P55),"")</f>
        <v/>
      </c>
      <c r="T55" s="37">
        <f>SUMIFS('2a. Teacher Data (ELL)'!BV:BV,'2a. Teacher Data (ELL)'!$BD:$BD,'2b. ELL Totals'!$A55)</f>
        <v>0</v>
      </c>
      <c r="U55" s="28">
        <f>SUMIFS('2a. Teacher Data (ELL)'!BW:BW,'2a. Teacher Data (ELL)'!$BD:$BD,'2b. ELL Totals'!$A55)</f>
        <v>0</v>
      </c>
      <c r="V55" s="28">
        <f>SUMIFS('2a. Teacher Data (ELL)'!BX:BX,'2a. Teacher Data (ELL)'!$BD:$BD,'2b. ELL Totals'!$A55)</f>
        <v>0</v>
      </c>
      <c r="W55" s="28">
        <f>SUMIFS('2a. Teacher Data (ELL)'!BY:BY,'2a. Teacher Data (ELL)'!$BD:$BD,'2b. ELL Totals'!$A55)</f>
        <v>0</v>
      </c>
      <c r="X55" s="28">
        <f>SUMIFS('2a. Teacher Data (ELL)'!BZ:BZ,'2a. Teacher Data (ELL)'!$BD:$BD,'2b. ELL Totals'!$A55)</f>
        <v>0</v>
      </c>
      <c r="Y55" s="7">
        <f t="shared" ref="Y55" si="582">IF(AND(ISBLANK(T55),ISBLANK(U55),ISBLANK(V55),ISBLANK(W55),ISBLANK(X55)),"",SUM(V55:X55))</f>
        <v>0</v>
      </c>
      <c r="Z55" s="7">
        <f t="shared" ref="Z55" si="583">IF(AND(ISBLANK(T55),ISBLANK(U55),ISBLANK(V55),ISBLANK(W55),ISBLANK(X55)),"",SUM(W55:X55))</f>
        <v>0</v>
      </c>
      <c r="AA55" s="272" t="str">
        <f t="shared" ref="AA55" si="584">IFERROR(((80*V55)+(100*W55)+(150*X55))/SUM(T55:X55),"")</f>
        <v/>
      </c>
      <c r="AB55" s="37">
        <f>SUMIFS('2a. Teacher Data (ELL)'!CD:CD,'2a. Teacher Data (ELL)'!$BD:$BD,'2b. ELL Totals'!$A55)</f>
        <v>0</v>
      </c>
      <c r="AC55" s="28">
        <f>SUMIFS('2a. Teacher Data (ELL)'!CE:CE,'2a. Teacher Data (ELL)'!$BD:$BD,'2b. ELL Totals'!$A55)</f>
        <v>0</v>
      </c>
      <c r="AD55" s="28">
        <f>SUMIFS('2a. Teacher Data (ELL)'!CF:CF,'2a. Teacher Data (ELL)'!$BD:$BD,'2b. ELL Totals'!$A55)</f>
        <v>0</v>
      </c>
      <c r="AE55" s="28">
        <f>SUMIFS('2a. Teacher Data (ELL)'!CG:CG,'2a. Teacher Data (ELL)'!$BD:$BD,'2b. ELL Totals'!$A55)</f>
        <v>0</v>
      </c>
      <c r="AF55" s="28">
        <f>SUMIFS('2a. Teacher Data (ELL)'!CH:CH,'2a. Teacher Data (ELL)'!$BD:$BD,'2b. ELL Totals'!$A55)</f>
        <v>0</v>
      </c>
      <c r="AG55" s="7">
        <f t="shared" ref="AG55" si="585">IF(AND(ISBLANK(AB55),ISBLANK(AC55),ISBLANK(AD55),ISBLANK(AE55),ISBLANK(AF55)),"",SUM(AD55:AF55))</f>
        <v>0</v>
      </c>
      <c r="AH55" s="7">
        <f t="shared" ref="AH55" si="586">IF(AND(ISBLANK(AB55),ISBLANK(AC55),ISBLANK(AD55),ISBLANK(AE55),ISBLANK(AF55)),"",SUM(AE55:AF55))</f>
        <v>0</v>
      </c>
      <c r="AI55" s="272" t="str">
        <f t="shared" ref="AI55" si="587">IFERROR(((80*AD55)+(100*AE55)+(150*AF55))/SUM(AB55:AF55),"")</f>
        <v/>
      </c>
      <c r="AJ55" s="37"/>
      <c r="AK55" s="28"/>
      <c r="AL55" s="28"/>
      <c r="AM55" s="28"/>
      <c r="AN55" s="28"/>
      <c r="AO55" s="7" t="str">
        <f>IF(AND(ISBLANK(AJ55),ISBLANK(AK55),ISBLANK(AL55),ISBLANK(AM55),ISBLANK(AN55)),"",SUM(AL55:AN55))</f>
        <v/>
      </c>
      <c r="AP55" s="7" t="str">
        <f>IF(AND(ISBLANK(AJ55),ISBLANK(AK55),ISBLANK(AL55),ISBLANK(AM55),ISBLANK(AN55)),"",SUM(AM55:AN55))</f>
        <v/>
      </c>
      <c r="AQ55" s="272" t="str">
        <f>IFERROR(((80*AL55)+(100*AM55)+(150*AN55))/SUM(AJ55:AN55),"")</f>
        <v/>
      </c>
      <c r="AR55" s="37"/>
      <c r="AS55" s="28"/>
      <c r="AT55" s="28"/>
      <c r="AU55" s="28"/>
      <c r="AV55" s="28"/>
      <c r="AW55" s="7" t="str">
        <f>IF(AND(ISBLANK(AR55),ISBLANK(AS55),ISBLANK(AT55),ISBLANK(AU55),ISBLANK(AV55)),"",SUM(AT55:AV55))</f>
        <v/>
      </c>
      <c r="AX55" s="7" t="str">
        <f>IF(AND(ISBLANK(AR55),ISBLANK(AS55),ISBLANK(AT55),ISBLANK(AU55),ISBLANK(AV55)),"",SUM(AU55:AV55))</f>
        <v/>
      </c>
      <c r="AY55" s="272" t="str">
        <f>IFERROR(((80*AT55)+(100*AU55)+(150*AV55))/SUM(AR55:AV55),"")</f>
        <v/>
      </c>
      <c r="AZ55" s="229" t="str">
        <f t="shared" ref="AZ55" si="588">IFERROR(AVERAGE(S55,AA55,AI55),"")</f>
        <v/>
      </c>
      <c r="BA55" s="229" t="str">
        <f t="shared" ref="BA55" si="589">IF(OR(K55="",AZ55=""),"",AZ55-K55)</f>
        <v/>
      </c>
      <c r="BB55" s="37">
        <f>SUMIFS('1a. Teacher Data (LEAP Courses)'!CL:CL,'1a. Teacher Data (LEAP Courses)'!$BD:$BD,'1c. Math Totals'!$A52)</f>
        <v>0</v>
      </c>
      <c r="BC55" s="28">
        <f>SUMIFS('1a. Teacher Data (LEAP Courses)'!CM:CM,'1a. Teacher Data (LEAP Courses)'!$BD:$BD,'1c. Math Totals'!$A52)</f>
        <v>0</v>
      </c>
      <c r="BD55" s="28">
        <f>SUMIFS('1a. Teacher Data (LEAP Courses)'!CN:CN,'1a. Teacher Data (LEAP Courses)'!$BD:$BD,'1c. Math Totals'!$A52)</f>
        <v>0</v>
      </c>
      <c r="BE55" s="28">
        <f>SUMIFS('1a. Teacher Data (LEAP Courses)'!CO:CO,'1a. Teacher Data (LEAP Courses)'!$BD:$BD,'1c. Math Totals'!$A52)</f>
        <v>0</v>
      </c>
      <c r="BF55" s="28">
        <f>SUMIFS('1a. Teacher Data (LEAP Courses)'!CP:CP,'1a. Teacher Data (LEAP Courses)'!$BD:$BD,'1c. Math Totals'!$A52)</f>
        <v>0</v>
      </c>
      <c r="BG55" s="7">
        <f>IF(AND(ISBLANK(BB55),ISBLANK(BC55),ISBLANK(BD55),ISBLANK(BE55),ISBLANK(BF55)),"",SUM(BD55:BF55))</f>
        <v>0</v>
      </c>
      <c r="BH55" s="7">
        <f>IF(AND(ISBLANK(BB55),ISBLANK(BC55),ISBLANK(BD55),ISBLANK(BE55),ISBLANK(BF55)),"",SUM(BE55:BF55))</f>
        <v>0</v>
      </c>
      <c r="BI55" s="272" t="str">
        <f>IFERROR(((80*BD55)+(100*BE55)+(150*BF55))/SUM(BB55:BF55),"")</f>
        <v/>
      </c>
      <c r="BJ55" s="24"/>
    </row>
    <row r="56" spans="1:62" customFormat="1" ht="13.5" thickBot="1" x14ac:dyDescent="0.25">
      <c r="B56" s="275"/>
      <c r="C56" s="8" t="s">
        <v>6</v>
      </c>
      <c r="D56" s="9" t="str">
        <f t="shared" ref="D56" si="590">IFERROR(D55/SUM(D55:H55),"")</f>
        <v/>
      </c>
      <c r="E56" s="10" t="str">
        <f t="shared" ref="E56" si="591">IFERROR(E55/SUM(D55:H55),"")</f>
        <v/>
      </c>
      <c r="F56" s="11" t="str">
        <f t="shared" ref="F56" si="592">IFERROR(F55/SUM(D55:H55),"")</f>
        <v/>
      </c>
      <c r="G56" s="11" t="str">
        <f t="shared" ref="G56" si="593">IFERROR(G55/SUM(D55:H55),"")</f>
        <v/>
      </c>
      <c r="H56" s="11" t="str">
        <f t="shared" ref="H56" si="594">IFERROR(H55/SUM(D55:H55),"")</f>
        <v/>
      </c>
      <c r="I56" s="34" t="str">
        <f t="shared" ref="I56" si="595">IFERROR(I55/SUM(D55:H55),"")</f>
        <v/>
      </c>
      <c r="J56" s="34" t="str">
        <f t="shared" ref="J56" si="596">IFERROR(J55/SUM(D55:H55),"")</f>
        <v/>
      </c>
      <c r="K56" s="273"/>
      <c r="L56" s="31" t="str">
        <f t="shared" ref="L56" si="597">IFERROR(L55/SUM(L55:P55),"")</f>
        <v/>
      </c>
      <c r="M56" s="10" t="str">
        <f t="shared" ref="M56" si="598">IFERROR(M55/SUM(L55:P55),"")</f>
        <v/>
      </c>
      <c r="N56" s="11" t="str">
        <f t="shared" ref="N56" si="599">IFERROR(N55/SUM(L55:P55),"")</f>
        <v/>
      </c>
      <c r="O56" s="11" t="str">
        <f t="shared" ref="O56" si="600">IFERROR(O55/SUM(L55:P55),"")</f>
        <v/>
      </c>
      <c r="P56" s="11" t="str">
        <f t="shared" ref="P56" si="601">IFERROR(P55/SUM(L55:P55),"")</f>
        <v/>
      </c>
      <c r="Q56" s="34" t="str">
        <f t="shared" ref="Q56" si="602">IFERROR(Q55/SUM(L55:P55),"")</f>
        <v/>
      </c>
      <c r="R56" s="34" t="str">
        <f t="shared" ref="R56" si="603">IFERROR(R55/SUM(L55:P55),"")</f>
        <v/>
      </c>
      <c r="S56" s="273"/>
      <c r="T56" s="31" t="str">
        <f t="shared" ref="T56" si="604">IFERROR(T55/SUM(T55:X55),"")</f>
        <v/>
      </c>
      <c r="U56" s="10" t="str">
        <f t="shared" ref="U56" si="605">IFERROR(U55/SUM(T55:X55),"")</f>
        <v/>
      </c>
      <c r="V56" s="11" t="str">
        <f t="shared" ref="V56" si="606">IFERROR(V55/SUM(T55:X55),"")</f>
        <v/>
      </c>
      <c r="W56" s="11" t="str">
        <f t="shared" ref="W56" si="607">IFERROR(W55/SUM(T55:X55),"")</f>
        <v/>
      </c>
      <c r="X56" s="11" t="str">
        <f t="shared" ref="X56" si="608">IFERROR(X55/SUM(T55:X55),"")</f>
        <v/>
      </c>
      <c r="Y56" s="34" t="str">
        <f t="shared" ref="Y56" si="609">IFERROR(Y55/SUM(T55:X55),"")</f>
        <v/>
      </c>
      <c r="Z56" s="34" t="str">
        <f t="shared" ref="Z56" si="610">IFERROR(Z55/SUM(T55:X55),"")</f>
        <v/>
      </c>
      <c r="AA56" s="273"/>
      <c r="AB56" s="31" t="str">
        <f t="shared" ref="AB56" si="611">IFERROR(AB55/SUM(AB55:AF55),"")</f>
        <v/>
      </c>
      <c r="AC56" s="10" t="str">
        <f t="shared" ref="AC56" si="612">IFERROR(AC55/SUM(AB55:AF55),"")</f>
        <v/>
      </c>
      <c r="AD56" s="11" t="str">
        <f t="shared" ref="AD56" si="613">IFERROR(AD55/SUM(AB55:AF55),"")</f>
        <v/>
      </c>
      <c r="AE56" s="11" t="str">
        <f t="shared" ref="AE56" si="614">IFERROR(AE55/SUM(AB55:AF55),"")</f>
        <v/>
      </c>
      <c r="AF56" s="11" t="str">
        <f t="shared" ref="AF56" si="615">IFERROR(AF55/SUM(AB55:AF55),"")</f>
        <v/>
      </c>
      <c r="AG56" s="34" t="str">
        <f t="shared" ref="AG56" si="616">IFERROR(AG55/SUM(AB55:AF55),"")</f>
        <v/>
      </c>
      <c r="AH56" s="34" t="str">
        <f t="shared" ref="AH56" si="617">IFERROR(AH55/SUM(AB55:AF55),"")</f>
        <v/>
      </c>
      <c r="AI56" s="273"/>
      <c r="AJ56" s="31" t="str">
        <f>IFERROR(AJ55/SUM(AJ55:AN55),"")</f>
        <v/>
      </c>
      <c r="AK56" s="10" t="str">
        <f>IFERROR(AK55/SUM(AJ55:AN55),"")</f>
        <v/>
      </c>
      <c r="AL56" s="11" t="str">
        <f>IFERROR(AL55/SUM(AJ55:AN55),"")</f>
        <v/>
      </c>
      <c r="AM56" s="11" t="str">
        <f>IFERROR(AM55/SUM(AJ55:AN55),"")</f>
        <v/>
      </c>
      <c r="AN56" s="11" t="str">
        <f>IFERROR(AN55/SUM(AJ55:AN55),"")</f>
        <v/>
      </c>
      <c r="AO56" s="34" t="str">
        <f>IFERROR(AO55/SUM(AJ55:AN55),"")</f>
        <v/>
      </c>
      <c r="AP56" s="34" t="str">
        <f>IFERROR(AP55/SUM(AJ55:AN55),"")</f>
        <v/>
      </c>
      <c r="AQ56" s="273"/>
      <c r="AR56" s="31" t="str">
        <f>IFERROR(AR55/SUM(AR55:AV55),"")</f>
        <v/>
      </c>
      <c r="AS56" s="10" t="str">
        <f>IFERROR(AS55/SUM(AR55:AV55),"")</f>
        <v/>
      </c>
      <c r="AT56" s="11" t="str">
        <f>IFERROR(AT55/SUM(AR55:AV55),"")</f>
        <v/>
      </c>
      <c r="AU56" s="11" t="str">
        <f>IFERROR(AU55/SUM(AR55:AV55),"")</f>
        <v/>
      </c>
      <c r="AV56" s="11" t="str">
        <f>IFERROR(AV55/SUM(AR55:AV55),"")</f>
        <v/>
      </c>
      <c r="AW56" s="34" t="str">
        <f>IFERROR(AW55/SUM(AR55:AV55),"")</f>
        <v/>
      </c>
      <c r="AX56" s="34" t="str">
        <f>IFERROR(AX55/SUM(AR55:AV55),"")</f>
        <v/>
      </c>
      <c r="AY56" s="273"/>
      <c r="AZ56" s="230"/>
      <c r="BA56" s="230"/>
      <c r="BB56" s="31" t="str">
        <f>IFERROR(BB55/SUM(BB55:BF55),"")</f>
        <v/>
      </c>
      <c r="BC56" s="10" t="str">
        <f>IFERROR(BC55/SUM(BB55:BF55),"")</f>
        <v/>
      </c>
      <c r="BD56" s="11" t="str">
        <f>IFERROR(BD55/SUM(BB55:BF55),"")</f>
        <v/>
      </c>
      <c r="BE56" s="11" t="str">
        <f>IFERROR(BE55/SUM(BB55:BF55),"")</f>
        <v/>
      </c>
      <c r="BF56" s="11" t="str">
        <f>IFERROR(BF55/SUM(BB55:BF55),"")</f>
        <v/>
      </c>
      <c r="BG56" s="34" t="str">
        <f>IFERROR(BG55/SUM(BB55:BF55),"")</f>
        <v/>
      </c>
      <c r="BH56" s="34" t="str">
        <f>IFERROR(BH55/SUM(BB55:BF55),"")</f>
        <v/>
      </c>
      <c r="BI56" s="273"/>
      <c r="BJ56" s="24"/>
    </row>
    <row r="57" spans="1:62" customFormat="1" ht="13.5" thickTop="1" x14ac:dyDescent="0.2">
      <c r="A57" s="70" t="s">
        <v>124</v>
      </c>
      <c r="B57" s="274" t="s">
        <v>112</v>
      </c>
      <c r="C57" s="4" t="s">
        <v>5</v>
      </c>
      <c r="D57" s="27">
        <f>SUMIFS('2a. Teacher Data (ELL)'!BF:BF,'2a. Teacher Data (ELL)'!$BD:$BD,'2b. ELL Totals'!$A57)</f>
        <v>0</v>
      </c>
      <c r="E57" s="28">
        <f>SUMIFS('2a. Teacher Data (ELL)'!BG:BG,'2a. Teacher Data (ELL)'!$BD:$BD,'2b. ELL Totals'!$A57)</f>
        <v>0</v>
      </c>
      <c r="F57" s="28">
        <f>SUMIFS('2a. Teacher Data (ELL)'!BH:BH,'2a. Teacher Data (ELL)'!$BD:$BD,'2b. ELL Totals'!$A57)</f>
        <v>0</v>
      </c>
      <c r="G57" s="28">
        <f>SUMIFS('2a. Teacher Data (ELL)'!BI:BI,'2a. Teacher Data (ELL)'!$BD:$BD,'2b. ELL Totals'!$A57)</f>
        <v>0</v>
      </c>
      <c r="H57" s="28">
        <f>SUMIFS('2a. Teacher Data (ELL)'!BJ:BJ,'2a. Teacher Data (ELL)'!$BD:$BD,'2b. ELL Totals'!$A57)</f>
        <v>0</v>
      </c>
      <c r="I57" s="7">
        <f t="shared" ref="I57" si="618">IF(AND(ISBLANK(D57),ISBLANK(E57),ISBLANK(F57),ISBLANK(G57),ISBLANK(H57)),"",SUM(F57:H57))</f>
        <v>0</v>
      </c>
      <c r="J57" s="7">
        <f t="shared" ref="J57" si="619">IF(AND(ISBLANK(D57),ISBLANK(E57),ISBLANK(F57),ISBLANK(G57),ISBLANK(H57)),"",SUM(G57:H57))</f>
        <v>0</v>
      </c>
      <c r="K57" s="272" t="str">
        <f t="shared" ref="K57" si="620">IFERROR(((80*F57)+(100*G57)+(150*H57))/SUM(D57:H57),"")</f>
        <v/>
      </c>
      <c r="L57" s="37">
        <f>SUMIFS('2a. Teacher Data (ELL)'!BN:BN,'2a. Teacher Data (ELL)'!$BD:$BD,'2b. ELL Totals'!$A57)</f>
        <v>0</v>
      </c>
      <c r="M57" s="28">
        <f>SUMIFS('2a. Teacher Data (ELL)'!BO:BO,'2a. Teacher Data (ELL)'!$BD:$BD,'2b. ELL Totals'!$A57)</f>
        <v>0</v>
      </c>
      <c r="N57" s="28">
        <f>SUMIFS('2a. Teacher Data (ELL)'!BP:BP,'2a. Teacher Data (ELL)'!$BD:$BD,'2b. ELL Totals'!$A57)</f>
        <v>0</v>
      </c>
      <c r="O57" s="28">
        <f>SUMIFS('2a. Teacher Data (ELL)'!BQ:BQ,'2a. Teacher Data (ELL)'!$BD:$BD,'2b. ELL Totals'!$A57)</f>
        <v>0</v>
      </c>
      <c r="P57" s="28">
        <f>SUMIFS('2a. Teacher Data (ELL)'!BR:BR,'2a. Teacher Data (ELL)'!$BD:$BD,'2b. ELL Totals'!$A57)</f>
        <v>0</v>
      </c>
      <c r="Q57" s="7">
        <f t="shared" ref="Q57" si="621">IF(AND(ISBLANK(L57),ISBLANK(M57),ISBLANK(N57),ISBLANK(O57),ISBLANK(P57)),"",SUM(N57:P57))</f>
        <v>0</v>
      </c>
      <c r="R57" s="7">
        <f t="shared" ref="R57" si="622">IF(AND(ISBLANK(L57),ISBLANK(M57),ISBLANK(N57),ISBLANK(O57),ISBLANK(P57)),"",SUM(O57:P57))</f>
        <v>0</v>
      </c>
      <c r="S57" s="272" t="str">
        <f t="shared" ref="S57" si="623">IFERROR(((80*N57)+(100*O57)+(150*P57))/SUM(L57:P57),"")</f>
        <v/>
      </c>
      <c r="T57" s="37">
        <f>SUMIFS('2a. Teacher Data (ELL)'!BV:BV,'2a. Teacher Data (ELL)'!$BD:$BD,'2b. ELL Totals'!$A57)</f>
        <v>0</v>
      </c>
      <c r="U57" s="28">
        <f>SUMIFS('2a. Teacher Data (ELL)'!BW:BW,'2a. Teacher Data (ELL)'!$BD:$BD,'2b. ELL Totals'!$A57)</f>
        <v>0</v>
      </c>
      <c r="V57" s="28">
        <f>SUMIFS('2a. Teacher Data (ELL)'!BX:BX,'2a. Teacher Data (ELL)'!$BD:$BD,'2b. ELL Totals'!$A57)</f>
        <v>0</v>
      </c>
      <c r="W57" s="28">
        <f>SUMIFS('2a. Teacher Data (ELL)'!BY:BY,'2a. Teacher Data (ELL)'!$BD:$BD,'2b. ELL Totals'!$A57)</f>
        <v>0</v>
      </c>
      <c r="X57" s="28">
        <f>SUMIFS('2a. Teacher Data (ELL)'!BZ:BZ,'2a. Teacher Data (ELL)'!$BD:$BD,'2b. ELL Totals'!$A57)</f>
        <v>0</v>
      </c>
      <c r="Y57" s="7">
        <f t="shared" ref="Y57" si="624">IF(AND(ISBLANK(T57),ISBLANK(U57),ISBLANK(V57),ISBLANK(W57),ISBLANK(X57)),"",SUM(V57:X57))</f>
        <v>0</v>
      </c>
      <c r="Z57" s="7">
        <f t="shared" ref="Z57" si="625">IF(AND(ISBLANK(T57),ISBLANK(U57),ISBLANK(V57),ISBLANK(W57),ISBLANK(X57)),"",SUM(W57:X57))</f>
        <v>0</v>
      </c>
      <c r="AA57" s="272" t="str">
        <f t="shared" ref="AA57" si="626">IFERROR(((80*V57)+(100*W57)+(150*X57))/SUM(T57:X57),"")</f>
        <v/>
      </c>
      <c r="AB57" s="37">
        <f>SUMIFS('2a. Teacher Data (ELL)'!CD:CD,'2a. Teacher Data (ELL)'!$BD:$BD,'2b. ELL Totals'!$A57)</f>
        <v>0</v>
      </c>
      <c r="AC57" s="28">
        <f>SUMIFS('2a. Teacher Data (ELL)'!CE:CE,'2a. Teacher Data (ELL)'!$BD:$BD,'2b. ELL Totals'!$A57)</f>
        <v>0</v>
      </c>
      <c r="AD57" s="28">
        <f>SUMIFS('2a. Teacher Data (ELL)'!CF:CF,'2a. Teacher Data (ELL)'!$BD:$BD,'2b. ELL Totals'!$A57)</f>
        <v>0</v>
      </c>
      <c r="AE57" s="28">
        <f>SUMIFS('2a. Teacher Data (ELL)'!CG:CG,'2a. Teacher Data (ELL)'!$BD:$BD,'2b. ELL Totals'!$A57)</f>
        <v>0</v>
      </c>
      <c r="AF57" s="28">
        <f>SUMIFS('2a. Teacher Data (ELL)'!CH:CH,'2a. Teacher Data (ELL)'!$BD:$BD,'2b. ELL Totals'!$A57)</f>
        <v>0</v>
      </c>
      <c r="AG57" s="7">
        <f t="shared" ref="AG57" si="627">IF(AND(ISBLANK(AB57),ISBLANK(AC57),ISBLANK(AD57),ISBLANK(AE57),ISBLANK(AF57)),"",SUM(AD57:AF57))</f>
        <v>0</v>
      </c>
      <c r="AH57" s="7">
        <f t="shared" ref="AH57" si="628">IF(AND(ISBLANK(AB57),ISBLANK(AC57),ISBLANK(AD57),ISBLANK(AE57),ISBLANK(AF57)),"",SUM(AE57:AF57))</f>
        <v>0</v>
      </c>
      <c r="AI57" s="272" t="str">
        <f t="shared" ref="AI57" si="629">IFERROR(((80*AD57)+(100*AE57)+(150*AF57))/SUM(AB57:AF57),"")</f>
        <v/>
      </c>
      <c r="AJ57" s="37"/>
      <c r="AK57" s="28"/>
      <c r="AL57" s="28"/>
      <c r="AM57" s="28"/>
      <c r="AN57" s="28"/>
      <c r="AO57" s="7" t="str">
        <f>IF(AND(ISBLANK(AJ57),ISBLANK(AK57),ISBLANK(AL57),ISBLANK(AM57),ISBLANK(AN57)),"",SUM(AL57:AN57))</f>
        <v/>
      </c>
      <c r="AP57" s="7" t="str">
        <f>IF(AND(ISBLANK(AJ57),ISBLANK(AK57),ISBLANK(AL57),ISBLANK(AM57),ISBLANK(AN57)),"",SUM(AM57:AN57))</f>
        <v/>
      </c>
      <c r="AQ57" s="272" t="str">
        <f>IFERROR(((80*AL57)+(100*AM57)+(150*AN57))/SUM(AJ57:AN57),"")</f>
        <v/>
      </c>
      <c r="AR57" s="37"/>
      <c r="AS57" s="28"/>
      <c r="AT57" s="28"/>
      <c r="AU57" s="28"/>
      <c r="AV57" s="28"/>
      <c r="AW57" s="7" t="str">
        <f>IF(AND(ISBLANK(AR57),ISBLANK(AS57),ISBLANK(AT57),ISBLANK(AU57),ISBLANK(AV57)),"",SUM(AT57:AV57))</f>
        <v/>
      </c>
      <c r="AX57" s="7" t="str">
        <f>IF(AND(ISBLANK(AR57),ISBLANK(AS57),ISBLANK(AT57),ISBLANK(AU57),ISBLANK(AV57)),"",SUM(AU57:AV57))</f>
        <v/>
      </c>
      <c r="AY57" s="272" t="str">
        <f>IFERROR(((80*AT57)+(100*AU57)+(150*AV57))/SUM(AR57:AV57),"")</f>
        <v/>
      </c>
      <c r="AZ57" s="229" t="str">
        <f t="shared" ref="AZ57" si="630">IFERROR(AVERAGE(S57,AA57,AI57),"")</f>
        <v/>
      </c>
      <c r="BA57" s="229" t="str">
        <f t="shared" ref="BA57" si="631">IF(OR(K57="",AZ57=""),"",AZ57-K57)</f>
        <v/>
      </c>
      <c r="BB57" s="37">
        <f>SUMIFS('1a. Teacher Data (LEAP Courses)'!CL:CL,'1a. Teacher Data (LEAP Courses)'!$BD:$BD,'1c. Math Totals'!$A54)</f>
        <v>0</v>
      </c>
      <c r="BC57" s="28">
        <f>SUMIFS('1a. Teacher Data (LEAP Courses)'!CM:CM,'1a. Teacher Data (LEAP Courses)'!$BD:$BD,'1c. Math Totals'!$A54)</f>
        <v>0</v>
      </c>
      <c r="BD57" s="28">
        <f>SUMIFS('1a. Teacher Data (LEAP Courses)'!CN:CN,'1a. Teacher Data (LEAP Courses)'!$BD:$BD,'1c. Math Totals'!$A54)</f>
        <v>0</v>
      </c>
      <c r="BE57" s="28">
        <f>SUMIFS('1a. Teacher Data (LEAP Courses)'!CO:CO,'1a. Teacher Data (LEAP Courses)'!$BD:$BD,'1c. Math Totals'!$A54)</f>
        <v>0</v>
      </c>
      <c r="BF57" s="28">
        <f>SUMIFS('1a. Teacher Data (LEAP Courses)'!CP:CP,'1a. Teacher Data (LEAP Courses)'!$BD:$BD,'1c. Math Totals'!$A54)</f>
        <v>0</v>
      </c>
      <c r="BG57" s="7">
        <f>IF(AND(ISBLANK(BB57),ISBLANK(BC57),ISBLANK(BD57),ISBLANK(BE57),ISBLANK(BF57)),"",SUM(BD57:BF57))</f>
        <v>0</v>
      </c>
      <c r="BH57" s="7">
        <f>IF(AND(ISBLANK(BB57),ISBLANK(BC57),ISBLANK(BD57),ISBLANK(BE57),ISBLANK(BF57)),"",SUM(BE57:BF57))</f>
        <v>0</v>
      </c>
      <c r="BI57" s="272" t="str">
        <f>IFERROR(((80*BD57)+(100*BE57)+(150*BF57))/SUM(BB57:BF57),"")</f>
        <v/>
      </c>
      <c r="BJ57" s="24"/>
    </row>
    <row r="58" spans="1:62" customFormat="1" ht="13.5" thickBot="1" x14ac:dyDescent="0.25">
      <c r="B58" s="275"/>
      <c r="C58" s="8" t="s">
        <v>6</v>
      </c>
      <c r="D58" s="9" t="str">
        <f t="shared" ref="D58" si="632">IFERROR(D57/SUM(D57:H57),"")</f>
        <v/>
      </c>
      <c r="E58" s="10" t="str">
        <f t="shared" ref="E58" si="633">IFERROR(E57/SUM(D57:H57),"")</f>
        <v/>
      </c>
      <c r="F58" s="11" t="str">
        <f t="shared" ref="F58" si="634">IFERROR(F57/SUM(D57:H57),"")</f>
        <v/>
      </c>
      <c r="G58" s="11" t="str">
        <f t="shared" ref="G58" si="635">IFERROR(G57/SUM(D57:H57),"")</f>
        <v/>
      </c>
      <c r="H58" s="11" t="str">
        <f t="shared" ref="H58" si="636">IFERROR(H57/SUM(D57:H57),"")</f>
        <v/>
      </c>
      <c r="I58" s="34" t="str">
        <f t="shared" ref="I58" si="637">IFERROR(I57/SUM(D57:H57),"")</f>
        <v/>
      </c>
      <c r="J58" s="34" t="str">
        <f t="shared" ref="J58" si="638">IFERROR(J57/SUM(D57:H57),"")</f>
        <v/>
      </c>
      <c r="K58" s="273"/>
      <c r="L58" s="31" t="str">
        <f t="shared" ref="L58" si="639">IFERROR(L57/SUM(L57:P57),"")</f>
        <v/>
      </c>
      <c r="M58" s="10" t="str">
        <f t="shared" ref="M58" si="640">IFERROR(M57/SUM(L57:P57),"")</f>
        <v/>
      </c>
      <c r="N58" s="11" t="str">
        <f t="shared" ref="N58" si="641">IFERROR(N57/SUM(L57:P57),"")</f>
        <v/>
      </c>
      <c r="O58" s="11" t="str">
        <f t="shared" ref="O58" si="642">IFERROR(O57/SUM(L57:P57),"")</f>
        <v/>
      </c>
      <c r="P58" s="11" t="str">
        <f t="shared" ref="P58" si="643">IFERROR(P57/SUM(L57:P57),"")</f>
        <v/>
      </c>
      <c r="Q58" s="34" t="str">
        <f t="shared" ref="Q58" si="644">IFERROR(Q57/SUM(L57:P57),"")</f>
        <v/>
      </c>
      <c r="R58" s="34" t="str">
        <f t="shared" ref="R58" si="645">IFERROR(R57/SUM(L57:P57),"")</f>
        <v/>
      </c>
      <c r="S58" s="273"/>
      <c r="T58" s="31" t="str">
        <f t="shared" ref="T58" si="646">IFERROR(T57/SUM(T57:X57),"")</f>
        <v/>
      </c>
      <c r="U58" s="10" t="str">
        <f t="shared" ref="U58" si="647">IFERROR(U57/SUM(T57:X57),"")</f>
        <v/>
      </c>
      <c r="V58" s="11" t="str">
        <f t="shared" ref="V58" si="648">IFERROR(V57/SUM(T57:X57),"")</f>
        <v/>
      </c>
      <c r="W58" s="11" t="str">
        <f t="shared" ref="W58" si="649">IFERROR(W57/SUM(T57:X57),"")</f>
        <v/>
      </c>
      <c r="X58" s="11" t="str">
        <f t="shared" ref="X58" si="650">IFERROR(X57/SUM(T57:X57),"")</f>
        <v/>
      </c>
      <c r="Y58" s="34" t="str">
        <f t="shared" ref="Y58" si="651">IFERROR(Y57/SUM(T57:X57),"")</f>
        <v/>
      </c>
      <c r="Z58" s="34" t="str">
        <f t="shared" ref="Z58" si="652">IFERROR(Z57/SUM(T57:X57),"")</f>
        <v/>
      </c>
      <c r="AA58" s="273"/>
      <c r="AB58" s="31" t="str">
        <f t="shared" ref="AB58" si="653">IFERROR(AB57/SUM(AB57:AF57),"")</f>
        <v/>
      </c>
      <c r="AC58" s="10" t="str">
        <f t="shared" ref="AC58" si="654">IFERROR(AC57/SUM(AB57:AF57),"")</f>
        <v/>
      </c>
      <c r="AD58" s="11" t="str">
        <f t="shared" ref="AD58" si="655">IFERROR(AD57/SUM(AB57:AF57),"")</f>
        <v/>
      </c>
      <c r="AE58" s="11" t="str">
        <f t="shared" ref="AE58" si="656">IFERROR(AE57/SUM(AB57:AF57),"")</f>
        <v/>
      </c>
      <c r="AF58" s="11" t="str">
        <f t="shared" ref="AF58" si="657">IFERROR(AF57/SUM(AB57:AF57),"")</f>
        <v/>
      </c>
      <c r="AG58" s="34" t="str">
        <f t="shared" ref="AG58" si="658">IFERROR(AG57/SUM(AB57:AF57),"")</f>
        <v/>
      </c>
      <c r="AH58" s="34" t="str">
        <f t="shared" ref="AH58" si="659">IFERROR(AH57/SUM(AB57:AF57),"")</f>
        <v/>
      </c>
      <c r="AI58" s="273"/>
      <c r="AJ58" s="31" t="str">
        <f>IFERROR(AJ57/SUM(AJ57:AN57),"")</f>
        <v/>
      </c>
      <c r="AK58" s="10" t="str">
        <f>IFERROR(AK57/SUM(AJ57:AN57),"")</f>
        <v/>
      </c>
      <c r="AL58" s="11" t="str">
        <f>IFERROR(AL57/SUM(AJ57:AN57),"")</f>
        <v/>
      </c>
      <c r="AM58" s="11" t="str">
        <f>IFERROR(AM57/SUM(AJ57:AN57),"")</f>
        <v/>
      </c>
      <c r="AN58" s="11" t="str">
        <f>IFERROR(AN57/SUM(AJ57:AN57),"")</f>
        <v/>
      </c>
      <c r="AO58" s="34" t="str">
        <f>IFERROR(AO57/SUM(AJ57:AN57),"")</f>
        <v/>
      </c>
      <c r="AP58" s="34" t="str">
        <f>IFERROR(AP57/SUM(AJ57:AN57),"")</f>
        <v/>
      </c>
      <c r="AQ58" s="273"/>
      <c r="AR58" s="31" t="str">
        <f>IFERROR(AR57/SUM(AR57:AV57),"")</f>
        <v/>
      </c>
      <c r="AS58" s="10" t="str">
        <f>IFERROR(AS57/SUM(AR57:AV57),"")</f>
        <v/>
      </c>
      <c r="AT58" s="11" t="str">
        <f>IFERROR(AT57/SUM(AR57:AV57),"")</f>
        <v/>
      </c>
      <c r="AU58" s="11" t="str">
        <f>IFERROR(AU57/SUM(AR57:AV57),"")</f>
        <v/>
      </c>
      <c r="AV58" s="11" t="str">
        <f>IFERROR(AV57/SUM(AR57:AV57),"")</f>
        <v/>
      </c>
      <c r="AW58" s="34" t="str">
        <f>IFERROR(AW57/SUM(AR57:AV57),"")</f>
        <v/>
      </c>
      <c r="AX58" s="34" t="str">
        <f>IFERROR(AX57/SUM(AR57:AV57),"")</f>
        <v/>
      </c>
      <c r="AY58" s="273"/>
      <c r="AZ58" s="230"/>
      <c r="BA58" s="230"/>
      <c r="BB58" s="31" t="str">
        <f>IFERROR(BB57/SUM(BB57:BF57),"")</f>
        <v/>
      </c>
      <c r="BC58" s="10" t="str">
        <f>IFERROR(BC57/SUM(BB57:BF57),"")</f>
        <v/>
      </c>
      <c r="BD58" s="11" t="str">
        <f>IFERROR(BD57/SUM(BB57:BF57),"")</f>
        <v/>
      </c>
      <c r="BE58" s="11" t="str">
        <f>IFERROR(BE57/SUM(BB57:BF57),"")</f>
        <v/>
      </c>
      <c r="BF58" s="11" t="str">
        <f>IFERROR(BF57/SUM(BB57:BF57),"")</f>
        <v/>
      </c>
      <c r="BG58" s="34" t="str">
        <f>IFERROR(BG57/SUM(BB57:BF57),"")</f>
        <v/>
      </c>
      <c r="BH58" s="34" t="str">
        <f>IFERROR(BH57/SUM(BB57:BF57),"")</f>
        <v/>
      </c>
      <c r="BI58" s="273"/>
      <c r="BJ58" s="24"/>
    </row>
    <row r="59" spans="1:62" customFormat="1" ht="14.25" hidden="1" customHeight="1" thickTop="1" thickBot="1" x14ac:dyDescent="0.25">
      <c r="B59" s="286" t="s">
        <v>76</v>
      </c>
      <c r="C59" s="14" t="s">
        <v>5</v>
      </c>
      <c r="D59" s="35">
        <f t="shared" ref="D59:J59" si="660">SUM(D32,D34,D36)</f>
        <v>0</v>
      </c>
      <c r="E59" s="17">
        <f t="shared" si="660"/>
        <v>0</v>
      </c>
      <c r="F59" s="17">
        <f t="shared" si="660"/>
        <v>0</v>
      </c>
      <c r="G59" s="17">
        <f t="shared" si="660"/>
        <v>0</v>
      </c>
      <c r="H59" s="17">
        <f t="shared" si="660"/>
        <v>0</v>
      </c>
      <c r="I59" s="18">
        <f t="shared" si="660"/>
        <v>0</v>
      </c>
      <c r="J59" s="18">
        <f t="shared" si="660"/>
        <v>0</v>
      </c>
      <c r="K59" s="272" t="str">
        <f>IFERROR(((80*F59)+(100*G59)+(150*H59))/SUM(D59:H59),"")</f>
        <v/>
      </c>
      <c r="L59" s="35">
        <f t="shared" ref="L59:R59" si="661">SUM(L32,L34,L36)</f>
        <v>0</v>
      </c>
      <c r="M59" s="17">
        <f t="shared" si="661"/>
        <v>0</v>
      </c>
      <c r="N59" s="17">
        <f t="shared" si="661"/>
        <v>0</v>
      </c>
      <c r="O59" s="17">
        <f t="shared" si="661"/>
        <v>0</v>
      </c>
      <c r="P59" s="17">
        <f t="shared" si="661"/>
        <v>0</v>
      </c>
      <c r="Q59" s="18">
        <f t="shared" si="661"/>
        <v>0</v>
      </c>
      <c r="R59" s="18">
        <f t="shared" si="661"/>
        <v>0</v>
      </c>
      <c r="S59" s="272" t="str">
        <f>IFERROR(((80*N59)+(100*O59)+(150*P59))/SUM(L59:P59),"")</f>
        <v/>
      </c>
      <c r="T59" s="35">
        <f t="shared" ref="T59:Z59" si="662">SUM(T32,T34,T36)</f>
        <v>0</v>
      </c>
      <c r="U59" s="17">
        <f t="shared" si="662"/>
        <v>0</v>
      </c>
      <c r="V59" s="17">
        <f t="shared" si="662"/>
        <v>0</v>
      </c>
      <c r="W59" s="17">
        <f t="shared" si="662"/>
        <v>0</v>
      </c>
      <c r="X59" s="17">
        <f t="shared" si="662"/>
        <v>0</v>
      </c>
      <c r="Y59" s="18">
        <f t="shared" si="662"/>
        <v>0</v>
      </c>
      <c r="Z59" s="18">
        <f t="shared" si="662"/>
        <v>0</v>
      </c>
      <c r="AA59" s="272" t="str">
        <f>IFERROR(((80*V59)+(100*W59)+(150*X59))/SUM(T59:X59),"")</f>
        <v/>
      </c>
      <c r="AB59" s="35">
        <f t="shared" ref="AB59:AH59" si="663">SUM(AB32,AB34,AB36)</f>
        <v>0</v>
      </c>
      <c r="AC59" s="17">
        <f t="shared" si="663"/>
        <v>0</v>
      </c>
      <c r="AD59" s="17">
        <f t="shared" si="663"/>
        <v>0</v>
      </c>
      <c r="AE59" s="17">
        <f t="shared" si="663"/>
        <v>0</v>
      </c>
      <c r="AF59" s="17">
        <f t="shared" si="663"/>
        <v>0</v>
      </c>
      <c r="AG59" s="18">
        <f t="shared" si="663"/>
        <v>0</v>
      </c>
      <c r="AH59" s="18">
        <f t="shared" si="663"/>
        <v>0</v>
      </c>
      <c r="AI59" s="272" t="str">
        <f>IFERROR(((80*AD59)+(100*AE59)+(150*AF59))/SUM(AB59:AF59),"")</f>
        <v/>
      </c>
      <c r="AJ59" s="35">
        <f>IF(AND(ISBLANK(AJ32),ISBLANK(AJ34),ISBLANK(AJ36)),"",SUM(AJ32,AJ34,AJ36))</f>
        <v>0</v>
      </c>
      <c r="AK59" s="17">
        <f>IF(AND(ISBLANK(AK32),ISBLANK(AK34),ISBLANK(AK36)),"",SUM(AK32,AK34,AK36))</f>
        <v>0</v>
      </c>
      <c r="AL59" s="17">
        <f>IF(AND(ISBLANK(AL32),ISBLANK(AL34),ISBLANK(AL36)),"",SUM(AL32,AL34,AL36))</f>
        <v>0</v>
      </c>
      <c r="AM59" s="17">
        <f>IF(AND(ISBLANK(AM32),ISBLANK(AM34),ISBLANK(AM36)),"",SUM(AM32,AM34,AM36))</f>
        <v>0</v>
      </c>
      <c r="AN59" s="17">
        <f>IF(AND(ISBLANK(AN32),ISBLANK(AN34),ISBLANK(AN36)),"",SUM(AN32,AN34,AN36))</f>
        <v>0</v>
      </c>
      <c r="AO59" s="18" t="str">
        <f>IF(AND(AO32="",AO34="",AO36=""),"",SUM(AO32,AO34,AO36))</f>
        <v/>
      </c>
      <c r="AP59" s="18" t="str">
        <f>IF(AND(AP32="",AP34="",AP36=""),"",SUM(AP32,AP34,AP36))</f>
        <v/>
      </c>
      <c r="AQ59" s="272" t="str">
        <f>IFERROR(((80*AL59)+(100*AM59)+(150*AN59))/SUM(AJ59:AN59),"")</f>
        <v/>
      </c>
      <c r="AR59" s="35">
        <f>IF(AND(ISBLANK(AR32),ISBLANK(AR34),ISBLANK(AR36)),"",SUM(AR32,AR34,AR36))</f>
        <v>0</v>
      </c>
      <c r="AS59" s="17">
        <f>IF(AND(ISBLANK(AS32),ISBLANK(AS34),ISBLANK(AS36)),"",SUM(AS32,AS34,AS36))</f>
        <v>0</v>
      </c>
      <c r="AT59" s="17">
        <f>IF(AND(ISBLANK(AT32),ISBLANK(AT34),ISBLANK(AT36)),"",SUM(AT32,AT34,AT36))</f>
        <v>0</v>
      </c>
      <c r="AU59" s="17">
        <f>IF(AND(ISBLANK(AU32),ISBLANK(AU34),ISBLANK(AU36)),"",SUM(AU32,AU34,AU36))</f>
        <v>0</v>
      </c>
      <c r="AV59" s="17">
        <f>IF(AND(ISBLANK(AV32),ISBLANK(AV34),ISBLANK(AV36)),"",SUM(AV32,AV34,AV36))</f>
        <v>0</v>
      </c>
      <c r="AW59" s="18" t="str">
        <f>IF(AND(AW32="",AW34="",AW36=""),"",SUM(AW32,AW34,AW36))</f>
        <v/>
      </c>
      <c r="AX59" s="18" t="str">
        <f>IF(AND(AX32="",AX34="",AX36=""),"",SUM(AX32,AX34,AX36))</f>
        <v/>
      </c>
      <c r="AY59" s="272" t="str">
        <f>IFERROR(((80*AT59)+(100*AU59)+(150*AV59))/SUM(AR59:AV59),"")</f>
        <v/>
      </c>
      <c r="AZ59" s="229" t="str">
        <f t="shared" ref="AZ59" si="664">IFERROR(AVERAGE(S59,AA59,AI59),"")</f>
        <v/>
      </c>
      <c r="BA59" s="229" t="str">
        <f t="shared" ref="BA59" si="665">IF(OR(K59="",AZ59=""),"",AZ59-K59)</f>
        <v/>
      </c>
      <c r="BB59" s="35">
        <f t="shared" ref="BB59:BH59" si="666">SUM(BB32,BB34,BB36)</f>
        <v>0</v>
      </c>
      <c r="BC59" s="17">
        <f t="shared" si="666"/>
        <v>0</v>
      </c>
      <c r="BD59" s="17">
        <f t="shared" si="666"/>
        <v>0</v>
      </c>
      <c r="BE59" s="17">
        <f t="shared" si="666"/>
        <v>0</v>
      </c>
      <c r="BF59" s="17">
        <f t="shared" si="666"/>
        <v>0</v>
      </c>
      <c r="BG59" s="18">
        <f t="shared" si="666"/>
        <v>0</v>
      </c>
      <c r="BH59" s="18">
        <f t="shared" si="666"/>
        <v>0</v>
      </c>
      <c r="BI59" s="272" t="str">
        <f>IFERROR(((80*BD59)+(100*BE59)+(150*BF59))/SUM(BB59:BF59),"")</f>
        <v/>
      </c>
      <c r="BJ59" s="24"/>
    </row>
    <row r="60" spans="1:62" customFormat="1" ht="14.25" hidden="1" customHeight="1" thickTop="1" thickBot="1" x14ac:dyDescent="0.25">
      <c r="B60" s="275"/>
      <c r="C60" s="19" t="s">
        <v>6</v>
      </c>
      <c r="D60" s="20" t="str">
        <f>IFERROR(D59/SUM(D59:H59),"")</f>
        <v/>
      </c>
      <c r="E60" s="21" t="str">
        <f>IFERROR(E59/SUM(D59:H59),"")</f>
        <v/>
      </c>
      <c r="F60" s="22" t="str">
        <f>IFERROR(F59/SUM(D59:H59),"")</f>
        <v/>
      </c>
      <c r="G60" s="22" t="str">
        <f>IFERROR(G59/SUM(D59:H59),"")</f>
        <v/>
      </c>
      <c r="H60" s="22" t="str">
        <f>IFERROR(H59/SUM(D59:H59),"")</f>
        <v/>
      </c>
      <c r="I60" s="23" t="str">
        <f>IFERROR(I59/SUM(D59:H59),"")</f>
        <v/>
      </c>
      <c r="J60" s="23" t="str">
        <f>IFERROR(J59/SUM(D59:H59),"")</f>
        <v/>
      </c>
      <c r="K60" s="273"/>
      <c r="L60" s="33" t="str">
        <f>IFERROR(L59/SUM(L59:P59),"")</f>
        <v/>
      </c>
      <c r="M60" s="21" t="str">
        <f>IFERROR(M59/SUM(L59:P59),"")</f>
        <v/>
      </c>
      <c r="N60" s="22" t="str">
        <f>IFERROR(N59/SUM(L59:P59),"")</f>
        <v/>
      </c>
      <c r="O60" s="22" t="str">
        <f>IFERROR(O59/SUM(L59:P59),"")</f>
        <v/>
      </c>
      <c r="P60" s="22" t="str">
        <f>IFERROR(P59/SUM(L59:P59),"")</f>
        <v/>
      </c>
      <c r="Q60" s="23" t="str">
        <f>IFERROR(Q59/SUM(L59:P59),"")</f>
        <v/>
      </c>
      <c r="R60" s="23" t="str">
        <f>IFERROR(R59/SUM(L59:P59),"")</f>
        <v/>
      </c>
      <c r="S60" s="273"/>
      <c r="T60" s="33" t="str">
        <f>IFERROR(T59/SUM(T59:X59),"")</f>
        <v/>
      </c>
      <c r="U60" s="21" t="str">
        <f>IFERROR(U59/SUM(T59:X59),"")</f>
        <v/>
      </c>
      <c r="V60" s="22" t="str">
        <f>IFERROR(V59/SUM(T59:X59),"")</f>
        <v/>
      </c>
      <c r="W60" s="22" t="str">
        <f>IFERROR(W59/SUM(T59:X59),"")</f>
        <v/>
      </c>
      <c r="X60" s="22" t="str">
        <f>IFERROR(X59/SUM(T59:X59),"")</f>
        <v/>
      </c>
      <c r="Y60" s="23" t="str">
        <f>IFERROR(Y59/SUM(T59:X59),"")</f>
        <v/>
      </c>
      <c r="Z60" s="23" t="str">
        <f>IFERROR(Z59/SUM(T59:X59),"")</f>
        <v/>
      </c>
      <c r="AA60" s="273"/>
      <c r="AB60" s="33" t="str">
        <f>IFERROR(AB59/SUM(AB59:AF59),"")</f>
        <v/>
      </c>
      <c r="AC60" s="21" t="str">
        <f>IFERROR(AC59/SUM(AB59:AF59),"")</f>
        <v/>
      </c>
      <c r="AD60" s="22" t="str">
        <f>IFERROR(AD59/SUM(AB59:AF59),"")</f>
        <v/>
      </c>
      <c r="AE60" s="22" t="str">
        <f>IFERROR(AE59/SUM(AB59:AF59),"")</f>
        <v/>
      </c>
      <c r="AF60" s="22" t="str">
        <f>IFERROR(AF59/SUM(AB59:AF59),"")</f>
        <v/>
      </c>
      <c r="AG60" s="23" t="str">
        <f>IFERROR(AG59/SUM(AB59:AF59),"")</f>
        <v/>
      </c>
      <c r="AH60" s="23" t="str">
        <f>IFERROR(AH59/SUM(AB59:AF59),"")</f>
        <v/>
      </c>
      <c r="AI60" s="273"/>
      <c r="AJ60" s="33" t="str">
        <f>IFERROR(AJ59/SUM(AJ59:AN59),"")</f>
        <v/>
      </c>
      <c r="AK60" s="21" t="str">
        <f>IFERROR(AK59/SUM(AJ59:AN59),"")</f>
        <v/>
      </c>
      <c r="AL60" s="22" t="str">
        <f>IFERROR(AL59/SUM(AJ59:AN59),"")</f>
        <v/>
      </c>
      <c r="AM60" s="22" t="str">
        <f>IFERROR(AM59/SUM(AJ59:AN59),"")</f>
        <v/>
      </c>
      <c r="AN60" s="22" t="str">
        <f>IFERROR(AN59/SUM(AJ59:AN59),"")</f>
        <v/>
      </c>
      <c r="AO60" s="23" t="str">
        <f>IFERROR(AO59/SUM(AJ59:AN59),"")</f>
        <v/>
      </c>
      <c r="AP60" s="23" t="str">
        <f>IFERROR(AP59/SUM(AJ59:AN59),"")</f>
        <v/>
      </c>
      <c r="AQ60" s="273"/>
      <c r="AR60" s="33" t="str">
        <f>IFERROR(AR59/SUM(AR59:AV59),"")</f>
        <v/>
      </c>
      <c r="AS60" s="21" t="str">
        <f>IFERROR(AS59/SUM(AR59:AV59),"")</f>
        <v/>
      </c>
      <c r="AT60" s="22" t="str">
        <f>IFERROR(AT59/SUM(AR59:AV59),"")</f>
        <v/>
      </c>
      <c r="AU60" s="22" t="str">
        <f>IFERROR(AU59/SUM(AR59:AV59),"")</f>
        <v/>
      </c>
      <c r="AV60" s="22" t="str">
        <f>IFERROR(AV59/SUM(AR59:AV59),"")</f>
        <v/>
      </c>
      <c r="AW60" s="23" t="str">
        <f>IFERROR(AW59/SUM(AR59:AV59),"")</f>
        <v/>
      </c>
      <c r="AX60" s="23" t="str">
        <f>IFERROR(AX59/SUM(AR59:AV59),"")</f>
        <v/>
      </c>
      <c r="AY60" s="273"/>
      <c r="AZ60" s="230"/>
      <c r="BA60" s="230"/>
      <c r="BB60" s="33" t="str">
        <f>IFERROR(BB59/SUM(BB59:BF59),"")</f>
        <v/>
      </c>
      <c r="BC60" s="21" t="str">
        <f>IFERROR(BC59/SUM(BB59:BF59),"")</f>
        <v/>
      </c>
      <c r="BD60" s="22" t="str">
        <f>IFERROR(BD59/SUM(BB59:BF59),"")</f>
        <v/>
      </c>
      <c r="BE60" s="22" t="str">
        <f>IFERROR(BE59/SUM(BB59:BF59),"")</f>
        <v/>
      </c>
      <c r="BF60" s="22" t="str">
        <f>IFERROR(BF59/SUM(BB59:BF59),"")</f>
        <v/>
      </c>
      <c r="BG60" s="23" t="str">
        <f>IFERROR(BG59/SUM(BB59:BF59),"")</f>
        <v/>
      </c>
      <c r="BH60" s="23" t="str">
        <f>IFERROR(BH59/SUM(BB59:BF59),"")</f>
        <v/>
      </c>
      <c r="BI60" s="273"/>
      <c r="BJ60" s="24"/>
    </row>
    <row r="61" spans="1:62" customFormat="1" thickTop="1" x14ac:dyDescent="0.25">
      <c r="B61" s="286" t="s">
        <v>27</v>
      </c>
      <c r="C61" s="14" t="s">
        <v>5</v>
      </c>
      <c r="D61" s="15">
        <f>SUM(D39,D41,D43,D45,D47,D49,D51)</f>
        <v>0</v>
      </c>
      <c r="E61" s="17">
        <f t="shared" ref="E61:J61" si="667">SUM(E39,E41,E43,E45,E47,E49,E51)</f>
        <v>0</v>
      </c>
      <c r="F61" s="17">
        <f t="shared" si="667"/>
        <v>0</v>
      </c>
      <c r="G61" s="17">
        <f t="shared" si="667"/>
        <v>0</v>
      </c>
      <c r="H61" s="17">
        <f t="shared" si="667"/>
        <v>0</v>
      </c>
      <c r="I61" s="18">
        <f t="shared" si="667"/>
        <v>0</v>
      </c>
      <c r="J61" s="18">
        <f t="shared" si="667"/>
        <v>0</v>
      </c>
      <c r="K61" s="272" t="str">
        <f>IFERROR(((80*F61)+(100*G61)+(150*H61))/SUM(D61:H61),"")</f>
        <v/>
      </c>
      <c r="L61" s="32">
        <f>SUM(L39,L41,L43,L45,L47,L49,L51)</f>
        <v>0</v>
      </c>
      <c r="M61" s="17">
        <f t="shared" ref="M61:R61" si="668">SUM(M39,M41,M43,M45,M47,M49,M51)</f>
        <v>0</v>
      </c>
      <c r="N61" s="17">
        <f t="shared" si="668"/>
        <v>0</v>
      </c>
      <c r="O61" s="17">
        <f t="shared" si="668"/>
        <v>0</v>
      </c>
      <c r="P61" s="17">
        <f t="shared" si="668"/>
        <v>0</v>
      </c>
      <c r="Q61" s="18">
        <f t="shared" si="668"/>
        <v>0</v>
      </c>
      <c r="R61" s="18">
        <f t="shared" si="668"/>
        <v>0</v>
      </c>
      <c r="S61" s="272" t="str">
        <f>IFERROR(((80*N61)+(100*O61)+(150*P61))/SUM(L61:P61),"")</f>
        <v/>
      </c>
      <c r="T61" s="32">
        <f>SUM(T39,T41,T43,T45,T47,T49,T51)</f>
        <v>0</v>
      </c>
      <c r="U61" s="17">
        <f t="shared" ref="U61:Z61" si="669">SUM(U39,U41,U43,U45,U47,U49,U51)</f>
        <v>0</v>
      </c>
      <c r="V61" s="17">
        <f t="shared" si="669"/>
        <v>0</v>
      </c>
      <c r="W61" s="17">
        <f t="shared" si="669"/>
        <v>0</v>
      </c>
      <c r="X61" s="17">
        <f t="shared" si="669"/>
        <v>0</v>
      </c>
      <c r="Y61" s="18">
        <f t="shared" si="669"/>
        <v>0</v>
      </c>
      <c r="Z61" s="18">
        <f t="shared" si="669"/>
        <v>0</v>
      </c>
      <c r="AA61" s="272" t="str">
        <f>IFERROR(((80*V61)+(100*W61)+(150*X61))/SUM(T61:X61),"")</f>
        <v/>
      </c>
      <c r="AB61" s="32">
        <f>SUM(AB39,AB41,AB43,AB45,AB47,AB49,AB51)</f>
        <v>0</v>
      </c>
      <c r="AC61" s="17">
        <f t="shared" ref="AC61:AH61" si="670">SUM(AC39,AC41,AC43,AC45,AC47,AC49,AC51)</f>
        <v>0</v>
      </c>
      <c r="AD61" s="17">
        <f t="shared" si="670"/>
        <v>0</v>
      </c>
      <c r="AE61" s="17">
        <f t="shared" si="670"/>
        <v>0</v>
      </c>
      <c r="AF61" s="17">
        <f t="shared" si="670"/>
        <v>0</v>
      </c>
      <c r="AG61" s="18">
        <f t="shared" si="670"/>
        <v>0</v>
      </c>
      <c r="AH61" s="18">
        <f t="shared" si="670"/>
        <v>0</v>
      </c>
      <c r="AI61" s="272" t="str">
        <f>IFERROR(((80*AD61)+(100*AE61)+(150*AF61))/SUM(AB61:AF61),"")</f>
        <v/>
      </c>
      <c r="AJ61" s="32" t="str">
        <f t="shared" ref="AJ61:AN61" si="671">IF(AND(ISBLANK(AJ39),ISBLANK(AJ41),ISBLANK(AJ43),ISBLANK(AJ45),ISBLANK(AJ47),ISBLANK(AJ49)),"",SUM(AJ39,AJ41,AJ43,AJ45,AJ47,AJ49))</f>
        <v/>
      </c>
      <c r="AK61" s="17" t="str">
        <f t="shared" si="671"/>
        <v/>
      </c>
      <c r="AL61" s="17" t="str">
        <f t="shared" si="671"/>
        <v/>
      </c>
      <c r="AM61" s="17" t="str">
        <f t="shared" si="671"/>
        <v/>
      </c>
      <c r="AN61" s="17" t="str">
        <f t="shared" si="671"/>
        <v/>
      </c>
      <c r="AO61" s="18" t="str">
        <f t="shared" ref="AO61:AP61" si="672">IF(AND(AO39="",AO41="",AO43="",AO45="",AO47="",AO49=""),"",SUM(AO39,AO41,AO43,AO45,AO47,AO49))</f>
        <v/>
      </c>
      <c r="AP61" s="18" t="str">
        <f t="shared" si="672"/>
        <v/>
      </c>
      <c r="AQ61" s="272" t="str">
        <f>IFERROR(((80*AL61)+(100*AM61)+(150*AN61))/SUM(AJ61:AN61),"")</f>
        <v/>
      </c>
      <c r="AR61" s="32" t="str">
        <f t="shared" ref="AR61:AV61" si="673">IF(AND(ISBLANK(AR39),ISBLANK(AR41),ISBLANK(AR43),ISBLANK(AR45),ISBLANK(AR47),ISBLANK(AR49)),"",SUM(AR39,AR41,AR43,AR45,AR47,AR49,AR51))</f>
        <v/>
      </c>
      <c r="AS61" s="17" t="str">
        <f t="shared" si="673"/>
        <v/>
      </c>
      <c r="AT61" s="17" t="str">
        <f t="shared" si="673"/>
        <v/>
      </c>
      <c r="AU61" s="17" t="str">
        <f t="shared" si="673"/>
        <v/>
      </c>
      <c r="AV61" s="17" t="str">
        <f t="shared" si="673"/>
        <v/>
      </c>
      <c r="AW61" s="18" t="str">
        <f t="shared" ref="AW61:AX61" si="674">IF(AND(AW39="",AW41="",AW43="",AW45="",AW47="",AW49=""),"",SUM(AW39,AW41,AW43,AW45,AW47,AW49))</f>
        <v/>
      </c>
      <c r="AX61" s="18" t="str">
        <f t="shared" si="674"/>
        <v/>
      </c>
      <c r="AY61" s="272" t="str">
        <f>IFERROR(((80*AT61)+(100*AU61)+(150*AV61))/SUM(AR61:AV61),"")</f>
        <v/>
      </c>
      <c r="AZ61" s="229" t="str">
        <f t="shared" ref="AZ61" si="675">IFERROR(AVERAGE(S61,AA61,AI61),"")</f>
        <v/>
      </c>
      <c r="BA61" s="229" t="str">
        <f t="shared" ref="BA61" si="676">IF(OR(K61="",AZ61=""),"",AZ61-K61)</f>
        <v/>
      </c>
      <c r="BB61" s="32">
        <f>SUM(BB39,BB41,BB43,BB45,BB47,BB49,BB51)</f>
        <v>0</v>
      </c>
      <c r="BC61" s="17">
        <f t="shared" ref="BC61:BH61" si="677">SUM(BC39,BC41,BC43,BC45,BC47,BC49,BC51)</f>
        <v>0</v>
      </c>
      <c r="BD61" s="17">
        <f t="shared" si="677"/>
        <v>0</v>
      </c>
      <c r="BE61" s="17">
        <f t="shared" si="677"/>
        <v>0</v>
      </c>
      <c r="BF61" s="17">
        <f t="shared" si="677"/>
        <v>0</v>
      </c>
      <c r="BG61" s="18">
        <f t="shared" si="677"/>
        <v>0</v>
      </c>
      <c r="BH61" s="18">
        <f t="shared" si="677"/>
        <v>0</v>
      </c>
      <c r="BI61" s="272" t="str">
        <f>IFERROR(((80*BD61)+(100*BE61)+(150*BF61))/SUM(BB61:BF61),"")</f>
        <v/>
      </c>
      <c r="BJ61" s="24"/>
    </row>
    <row r="62" spans="1:62" customFormat="1" ht="13.5" thickBot="1" x14ac:dyDescent="0.25">
      <c r="B62" s="275"/>
      <c r="C62" s="19" t="s">
        <v>6</v>
      </c>
      <c r="D62" s="20" t="str">
        <f>IFERROR(D61/SUM(D61:H61),"")</f>
        <v/>
      </c>
      <c r="E62" s="21" t="str">
        <f>IFERROR(E61/SUM(D61:H61),"")</f>
        <v/>
      </c>
      <c r="F62" s="22" t="str">
        <f>IFERROR(F61/SUM(D61:H61),"")</f>
        <v/>
      </c>
      <c r="G62" s="22" t="str">
        <f>IFERROR(G61/SUM(D61:H61),"")</f>
        <v/>
      </c>
      <c r="H62" s="22" t="str">
        <f>IFERROR(H61/SUM(D61:H61),"")</f>
        <v/>
      </c>
      <c r="I62" s="23" t="str">
        <f>IFERROR(I61/SUM(D61:H61),"")</f>
        <v/>
      </c>
      <c r="J62" s="23" t="str">
        <f>IFERROR(J61/SUM(D61:H61),"")</f>
        <v/>
      </c>
      <c r="K62" s="273"/>
      <c r="L62" s="33" t="str">
        <f>IFERROR(L61/SUM(L61:P61),"")</f>
        <v/>
      </c>
      <c r="M62" s="21" t="str">
        <f>IFERROR(M61/SUM(L61:P61),"")</f>
        <v/>
      </c>
      <c r="N62" s="22" t="str">
        <f>IFERROR(N61/SUM(L61:P61),"")</f>
        <v/>
      </c>
      <c r="O62" s="22" t="str">
        <f>IFERROR(O61/SUM(L61:P61),"")</f>
        <v/>
      </c>
      <c r="P62" s="22" t="str">
        <f>IFERROR(P61/SUM(L61:P61),"")</f>
        <v/>
      </c>
      <c r="Q62" s="23" t="str">
        <f>IFERROR(Q61/SUM(L61:P61),"")</f>
        <v/>
      </c>
      <c r="R62" s="23" t="str">
        <f>IFERROR(R61/SUM(L61:P61),"")</f>
        <v/>
      </c>
      <c r="S62" s="273"/>
      <c r="T62" s="33" t="str">
        <f>IFERROR(T61/SUM(T61:X61),"")</f>
        <v/>
      </c>
      <c r="U62" s="21" t="str">
        <f>IFERROR(U61/SUM(T61:X61),"")</f>
        <v/>
      </c>
      <c r="V62" s="22" t="str">
        <f>IFERROR(V61/SUM(T61:X61),"")</f>
        <v/>
      </c>
      <c r="W62" s="22" t="str">
        <f>IFERROR(W61/SUM(T61:X61),"")</f>
        <v/>
      </c>
      <c r="X62" s="22" t="str">
        <f>IFERROR(X61/SUM(T61:X61),"")</f>
        <v/>
      </c>
      <c r="Y62" s="23" t="str">
        <f>IFERROR(Y61/SUM(T61:X61),"")</f>
        <v/>
      </c>
      <c r="Z62" s="23" t="str">
        <f>IFERROR(Z61/SUM(T61:X61),"")</f>
        <v/>
      </c>
      <c r="AA62" s="273"/>
      <c r="AB62" s="33" t="str">
        <f>IFERROR(AB61/SUM(AB61:AF61),"")</f>
        <v/>
      </c>
      <c r="AC62" s="21" t="str">
        <f>IFERROR(AC61/SUM(AB61:AF61),"")</f>
        <v/>
      </c>
      <c r="AD62" s="22" t="str">
        <f>IFERROR(AD61/SUM(AB61:AF61),"")</f>
        <v/>
      </c>
      <c r="AE62" s="22" t="str">
        <f>IFERROR(AE61/SUM(AB61:AF61),"")</f>
        <v/>
      </c>
      <c r="AF62" s="22" t="str">
        <f>IFERROR(AF61/SUM(AB61:AF61),"")</f>
        <v/>
      </c>
      <c r="AG62" s="23" t="str">
        <f>IFERROR(AG61/SUM(AB61:AF61),"")</f>
        <v/>
      </c>
      <c r="AH62" s="23" t="str">
        <f>IFERROR(AH61/SUM(AB61:AF61),"")</f>
        <v/>
      </c>
      <c r="AI62" s="273"/>
      <c r="AJ62" s="33" t="str">
        <f>IFERROR(AJ61/SUM(AJ61:AN61),"")</f>
        <v/>
      </c>
      <c r="AK62" s="21" t="str">
        <f>IFERROR(AK61/SUM(AJ61:AN61),"")</f>
        <v/>
      </c>
      <c r="AL62" s="22" t="str">
        <f>IFERROR(AL61/SUM(AJ61:AN61),"")</f>
        <v/>
      </c>
      <c r="AM62" s="22" t="str">
        <f>IFERROR(AM61/SUM(AJ61:AN61),"")</f>
        <v/>
      </c>
      <c r="AN62" s="22" t="str">
        <f>IFERROR(AN61/SUM(AJ61:AN61),"")</f>
        <v/>
      </c>
      <c r="AO62" s="23" t="str">
        <f>IFERROR(AO61/SUM(AJ61:AN61),"")</f>
        <v/>
      </c>
      <c r="AP62" s="23" t="str">
        <f>IFERROR(AP61/SUM(AJ61:AN61),"")</f>
        <v/>
      </c>
      <c r="AQ62" s="273"/>
      <c r="AR62" s="33" t="str">
        <f>IFERROR(AR61/SUM(AR61:AV61),"")</f>
        <v/>
      </c>
      <c r="AS62" s="21" t="str">
        <f>IFERROR(AS61/SUM(AR61:AV61),"")</f>
        <v/>
      </c>
      <c r="AT62" s="22" t="str">
        <f>IFERROR(AT61/SUM(AR61:AV61),"")</f>
        <v/>
      </c>
      <c r="AU62" s="22" t="str">
        <f>IFERROR(AU61/SUM(AR61:AV61),"")</f>
        <v/>
      </c>
      <c r="AV62" s="22" t="str">
        <f>IFERROR(AV61/SUM(AR61:AV61),"")</f>
        <v/>
      </c>
      <c r="AW62" s="23" t="str">
        <f>IFERROR(AW61/SUM(AR61:AV61),"")</f>
        <v/>
      </c>
      <c r="AX62" s="23" t="str">
        <f>IFERROR(AX61/SUM(AR61:AV61),"")</f>
        <v/>
      </c>
      <c r="AY62" s="273"/>
      <c r="AZ62" s="230"/>
      <c r="BA62" s="230"/>
      <c r="BB62" s="33" t="str">
        <f>IFERROR(BB61/SUM(BB61:BF61),"")</f>
        <v/>
      </c>
      <c r="BC62" s="21" t="str">
        <f>IFERROR(BC61/SUM(BB61:BF61),"")</f>
        <v/>
      </c>
      <c r="BD62" s="22" t="str">
        <f>IFERROR(BD61/SUM(BB61:BF61),"")</f>
        <v/>
      </c>
      <c r="BE62" s="22" t="str">
        <f>IFERROR(BE61/SUM(BB61:BF61),"")</f>
        <v/>
      </c>
      <c r="BF62" s="22" t="str">
        <f>IFERROR(BF61/SUM(BB61:BF61),"")</f>
        <v/>
      </c>
      <c r="BG62" s="23" t="str">
        <f>IFERROR(BG61/SUM(BB61:BF61),"")</f>
        <v/>
      </c>
      <c r="BH62" s="23" t="str">
        <f>IFERROR(BH61/SUM(BB61:BF61),"")</f>
        <v/>
      </c>
      <c r="BI62" s="273"/>
      <c r="BJ62" s="24"/>
    </row>
    <row r="63" spans="1:62" customFormat="1" ht="13.5" thickTop="1" x14ac:dyDescent="0.2">
      <c r="B63" s="283" t="s">
        <v>110</v>
      </c>
      <c r="C63" s="14" t="s">
        <v>5</v>
      </c>
      <c r="D63" s="35">
        <f>SUM(D53,D55,D57)</f>
        <v>0</v>
      </c>
      <c r="E63" s="17">
        <f t="shared" ref="E63:H63" si="678">SUM(E53,E55,E57)</f>
        <v>0</v>
      </c>
      <c r="F63" s="17">
        <f t="shared" si="678"/>
        <v>0</v>
      </c>
      <c r="G63" s="17">
        <f t="shared" si="678"/>
        <v>0</v>
      </c>
      <c r="H63" s="17">
        <f t="shared" si="678"/>
        <v>0</v>
      </c>
      <c r="I63" s="18">
        <f t="shared" ref="I63:J63" si="679">SUM(I55,I57)</f>
        <v>0</v>
      </c>
      <c r="J63" s="18">
        <f t="shared" si="679"/>
        <v>0</v>
      </c>
      <c r="K63" s="272" t="str">
        <f>IFERROR(((80*F63)+(100*G63)+(150*H63))/SUM(D63:H63),"")</f>
        <v/>
      </c>
      <c r="L63" s="32">
        <f t="shared" ref="L63:P63" si="680">SUM(L53,L55,L57)</f>
        <v>0</v>
      </c>
      <c r="M63" s="17">
        <f t="shared" si="680"/>
        <v>0</v>
      </c>
      <c r="N63" s="17">
        <f t="shared" si="680"/>
        <v>0</v>
      </c>
      <c r="O63" s="17">
        <f t="shared" si="680"/>
        <v>0</v>
      </c>
      <c r="P63" s="17">
        <f t="shared" si="680"/>
        <v>0</v>
      </c>
      <c r="Q63" s="18">
        <f t="shared" ref="Q63:R63" si="681">SUM(Q55,Q57)</f>
        <v>0</v>
      </c>
      <c r="R63" s="18">
        <f t="shared" si="681"/>
        <v>0</v>
      </c>
      <c r="S63" s="272" t="str">
        <f>IFERROR(((80*N63)+(100*O63)+(150*P63))/SUM(L63:P63),"")</f>
        <v/>
      </c>
      <c r="T63" s="32">
        <f t="shared" ref="T63:X63" si="682">SUM(T53,T55,T57)</f>
        <v>0</v>
      </c>
      <c r="U63" s="17">
        <f t="shared" si="682"/>
        <v>0</v>
      </c>
      <c r="V63" s="17">
        <f t="shared" si="682"/>
        <v>0</v>
      </c>
      <c r="W63" s="17">
        <f t="shared" si="682"/>
        <v>0</v>
      </c>
      <c r="X63" s="17">
        <f t="shared" si="682"/>
        <v>0</v>
      </c>
      <c r="Y63" s="18">
        <f t="shared" ref="Y63:Z63" si="683">SUM(Y55,Y57)</f>
        <v>0</v>
      </c>
      <c r="Z63" s="18">
        <f t="shared" si="683"/>
        <v>0</v>
      </c>
      <c r="AA63" s="272" t="str">
        <f>IFERROR(((80*V63)+(100*W63)+(150*X63))/SUM(T63:X63),"")</f>
        <v/>
      </c>
      <c r="AB63" s="32">
        <f t="shared" ref="AB63:AF63" si="684">SUM(AB53,AB55,AB57)</f>
        <v>0</v>
      </c>
      <c r="AC63" s="17">
        <f t="shared" si="684"/>
        <v>0</v>
      </c>
      <c r="AD63" s="17">
        <f t="shared" si="684"/>
        <v>0</v>
      </c>
      <c r="AE63" s="17">
        <f t="shared" si="684"/>
        <v>0</v>
      </c>
      <c r="AF63" s="17">
        <f t="shared" si="684"/>
        <v>0</v>
      </c>
      <c r="AG63" s="18">
        <f t="shared" ref="AG63:AH63" si="685">SUM(AG55,AG57)</f>
        <v>0</v>
      </c>
      <c r="AH63" s="18">
        <f t="shared" si="685"/>
        <v>0</v>
      </c>
      <c r="AI63" s="272" t="str">
        <f>IFERROR(((80*AD63)+(100*AE63)+(150*AF63))/SUM(AB63:AF63),"")</f>
        <v/>
      </c>
      <c r="AJ63" s="32">
        <f t="shared" ref="AJ63:AN63" si="686">IF(AND(AJ59="",AJ61=""),"",SUM(AJ59,AJ61))</f>
        <v>0</v>
      </c>
      <c r="AK63" s="17">
        <f t="shared" si="686"/>
        <v>0</v>
      </c>
      <c r="AL63" s="17">
        <f t="shared" si="686"/>
        <v>0</v>
      </c>
      <c r="AM63" s="17">
        <f t="shared" si="686"/>
        <v>0</v>
      </c>
      <c r="AN63" s="17">
        <f t="shared" si="686"/>
        <v>0</v>
      </c>
      <c r="AO63" s="18" t="str">
        <f>IF(AND(AO32="",AO34="",AO36="",AO39="",AO41="",AO43="",AO45="",AO47="",AO49=""),"",SUM(AO32,AO34,AO36,AO39,AO41,AO43,AO45,AO47,AO49))</f>
        <v/>
      </c>
      <c r="AP63" s="18" t="str">
        <f>IF(AND(AP32="",AP34="",AP36="",AP39="",AP41="",AP43="",AP45="",AP47="",AP49=""),"",SUM(AP32,AP34,AP36,AP39,AP41,AP43,AP45,AP47,AP49))</f>
        <v/>
      </c>
      <c r="AQ63" s="272" t="str">
        <f>IFERROR(((80*AL63)+(100*AM63)+(150*AN63))/SUM(AJ63:AN63),"")</f>
        <v/>
      </c>
      <c r="AR63" s="32">
        <f t="shared" ref="AR63:AV63" si="687">IF(AND(AR59="",AR61=""),"",SUM(AR59,AR61))</f>
        <v>0</v>
      </c>
      <c r="AS63" s="17">
        <f t="shared" si="687"/>
        <v>0</v>
      </c>
      <c r="AT63" s="17">
        <f t="shared" si="687"/>
        <v>0</v>
      </c>
      <c r="AU63" s="17">
        <f t="shared" si="687"/>
        <v>0</v>
      </c>
      <c r="AV63" s="17">
        <f t="shared" si="687"/>
        <v>0</v>
      </c>
      <c r="AW63" s="18" t="str">
        <f>IF(AND(AW32="",AW34="",AW36="",AW39="",AW41="",AW43="",AW45="",AW47="",AW49=""),"",SUM(AW32,AW34,AW36,AW39,AW41,AW43,AW45,AW47,AW49))</f>
        <v/>
      </c>
      <c r="AX63" s="18" t="str">
        <f>IF(AND(AX32="",AX34="",AX36="",AX39="",AX41="",AX43="",AX45="",AX47="",AX49=""),"",SUM(AX32,AX34,AX36,AX39,AX41,AX43,AX45,AX47,AX49))</f>
        <v/>
      </c>
      <c r="AY63" s="272" t="str">
        <f>IFERROR(((80*AT63)+(100*AU63)+(150*AV63))/SUM(AR63:AV63),"")</f>
        <v/>
      </c>
      <c r="AZ63" s="229" t="str">
        <f t="shared" ref="AZ63" si="688">IFERROR(AVERAGE(S63,AA63,AI63),"")</f>
        <v/>
      </c>
      <c r="BA63" s="229" t="str">
        <f t="shared" ref="BA63" si="689">IF(OR(K63="",AZ63=""),"",AZ63-K63)</f>
        <v/>
      </c>
      <c r="BB63" s="32">
        <f t="shared" ref="BB63:BF63" si="690">SUM(BB53,BB55,BB57)</f>
        <v>0</v>
      </c>
      <c r="BC63" s="17">
        <f t="shared" si="690"/>
        <v>0</v>
      </c>
      <c r="BD63" s="17">
        <f t="shared" si="690"/>
        <v>0</v>
      </c>
      <c r="BE63" s="17">
        <f t="shared" si="690"/>
        <v>0</v>
      </c>
      <c r="BF63" s="17">
        <f t="shared" si="690"/>
        <v>0</v>
      </c>
      <c r="BG63" s="18">
        <f t="shared" ref="BG63:BH63" si="691">SUM(BG55,BG57)</f>
        <v>0</v>
      </c>
      <c r="BH63" s="18">
        <f t="shared" si="691"/>
        <v>0</v>
      </c>
      <c r="BI63" s="272" t="str">
        <f>IFERROR(((80*BD63)+(100*BE63)+(150*BF63))/SUM(BB63:BF63),"")</f>
        <v/>
      </c>
      <c r="BJ63" s="24"/>
    </row>
    <row r="64" spans="1:62" customFormat="1" ht="13.5" thickBot="1" x14ac:dyDescent="0.25">
      <c r="B64" s="275"/>
      <c r="C64" s="19" t="s">
        <v>6</v>
      </c>
      <c r="D64" s="20" t="str">
        <f>IFERROR(D63/SUM(D63:H63),"")</f>
        <v/>
      </c>
      <c r="E64" s="21" t="str">
        <f>IFERROR(E63/SUM(D63:H63),"")</f>
        <v/>
      </c>
      <c r="F64" s="22" t="str">
        <f>IFERROR(F63/SUM(D63:H63),"")</f>
        <v/>
      </c>
      <c r="G64" s="22" t="str">
        <f>IFERROR(G63/SUM(D63:H63),"")</f>
        <v/>
      </c>
      <c r="H64" s="22" t="str">
        <f>IFERROR(H63/SUM(D63:H63),"")</f>
        <v/>
      </c>
      <c r="I64" s="23" t="str">
        <f>IFERROR(I63/SUM(D63:H63),"")</f>
        <v/>
      </c>
      <c r="J64" s="23" t="str">
        <f>IFERROR(J63/SUM(D63:H63),"")</f>
        <v/>
      </c>
      <c r="K64" s="273"/>
      <c r="L64" s="33" t="str">
        <f>IFERROR(L63/SUM(L63:P63),"")</f>
        <v/>
      </c>
      <c r="M64" s="21" t="str">
        <f>IFERROR(M63/SUM(L63:P63),"")</f>
        <v/>
      </c>
      <c r="N64" s="22" t="str">
        <f>IFERROR(N63/SUM(L63:P63),"")</f>
        <v/>
      </c>
      <c r="O64" s="22" t="str">
        <f>IFERROR(O63/SUM(L63:P63),"")</f>
        <v/>
      </c>
      <c r="P64" s="22" t="str">
        <f>IFERROR(P63/SUM(L63:P63),"")</f>
        <v/>
      </c>
      <c r="Q64" s="23" t="str">
        <f>IFERROR(Q63/SUM(L63:P63),"")</f>
        <v/>
      </c>
      <c r="R64" s="23" t="str">
        <f>IFERROR(R63/SUM(L63:P63),"")</f>
        <v/>
      </c>
      <c r="S64" s="273"/>
      <c r="T64" s="33" t="str">
        <f>IFERROR(T63/SUM(T63:X63),"")</f>
        <v/>
      </c>
      <c r="U64" s="21" t="str">
        <f>IFERROR(U63/SUM(T63:X63),"")</f>
        <v/>
      </c>
      <c r="V64" s="22" t="str">
        <f>IFERROR(V63/SUM(T63:X63),"")</f>
        <v/>
      </c>
      <c r="W64" s="22" t="str">
        <f>IFERROR(W63/SUM(T63:X63),"")</f>
        <v/>
      </c>
      <c r="X64" s="22" t="str">
        <f>IFERROR(X63/SUM(T63:X63),"")</f>
        <v/>
      </c>
      <c r="Y64" s="23" t="str">
        <f>IFERROR(Y63/SUM(T63:X63),"")</f>
        <v/>
      </c>
      <c r="Z64" s="23" t="str">
        <f>IFERROR(Z63/SUM(T63:X63),"")</f>
        <v/>
      </c>
      <c r="AA64" s="273"/>
      <c r="AB64" s="33" t="str">
        <f>IFERROR(AB63/SUM(AB63:AF63),"")</f>
        <v/>
      </c>
      <c r="AC64" s="21" t="str">
        <f>IFERROR(AC63/SUM(AB63:AF63),"")</f>
        <v/>
      </c>
      <c r="AD64" s="22" t="str">
        <f>IFERROR(AD63/SUM(AB63:AF63),"")</f>
        <v/>
      </c>
      <c r="AE64" s="22" t="str">
        <f>IFERROR(AE63/SUM(AB63:AF63),"")</f>
        <v/>
      </c>
      <c r="AF64" s="22" t="str">
        <f>IFERROR(AF63/SUM(AB63:AF63),"")</f>
        <v/>
      </c>
      <c r="AG64" s="23" t="str">
        <f>IFERROR(AG63/SUM(AB63:AF63),"")</f>
        <v/>
      </c>
      <c r="AH64" s="23" t="str">
        <f>IFERROR(AH63/SUM(AB63:AF63),"")</f>
        <v/>
      </c>
      <c r="AI64" s="273"/>
      <c r="AJ64" s="33" t="str">
        <f>IFERROR(AJ63/SUM(AJ63:AN63),"")</f>
        <v/>
      </c>
      <c r="AK64" s="21" t="str">
        <f>IFERROR(AK63/SUM(AJ63:AN63),"")</f>
        <v/>
      </c>
      <c r="AL64" s="22" t="str">
        <f>IFERROR(AL63/SUM(AJ63:AN63),"")</f>
        <v/>
      </c>
      <c r="AM64" s="22" t="str">
        <f>IFERROR(AM63/SUM(AJ63:AN63),"")</f>
        <v/>
      </c>
      <c r="AN64" s="22" t="str">
        <f>IFERROR(AN63/SUM(AJ63:AN63),"")</f>
        <v/>
      </c>
      <c r="AO64" s="23" t="str">
        <f>IFERROR(AO63/SUM(AJ63:AN63),"")</f>
        <v/>
      </c>
      <c r="AP64" s="23" t="str">
        <f>IFERROR(AP63/SUM(AJ63:AN63),"")</f>
        <v/>
      </c>
      <c r="AQ64" s="273"/>
      <c r="AR64" s="33" t="str">
        <f>IFERROR(AR63/SUM(AR63:AV63),"")</f>
        <v/>
      </c>
      <c r="AS64" s="21" t="str">
        <f>IFERROR(AS63/SUM(AR63:AV63),"")</f>
        <v/>
      </c>
      <c r="AT64" s="22" t="str">
        <f>IFERROR(AT63/SUM(AR63:AV63),"")</f>
        <v/>
      </c>
      <c r="AU64" s="22" t="str">
        <f>IFERROR(AU63/SUM(AR63:AV63),"")</f>
        <v/>
      </c>
      <c r="AV64" s="22" t="str">
        <f>IFERROR(AV63/SUM(AR63:AV63),"")</f>
        <v/>
      </c>
      <c r="AW64" s="23" t="str">
        <f>IFERROR(AW63/SUM(AR63:AV63),"")</f>
        <v/>
      </c>
      <c r="AX64" s="23" t="str">
        <f>IFERROR(AX63/SUM(AR63:AV63),"")</f>
        <v/>
      </c>
      <c r="AY64" s="273"/>
      <c r="AZ64" s="230"/>
      <c r="BA64" s="230"/>
      <c r="BB64" s="33" t="str">
        <f>IFERROR(BB63/SUM(BB63:BF63),"")</f>
        <v/>
      </c>
      <c r="BC64" s="21" t="str">
        <f>IFERROR(BC63/SUM(BB63:BF63),"")</f>
        <v/>
      </c>
      <c r="BD64" s="22" t="str">
        <f>IFERROR(BD63/SUM(BB63:BF63),"")</f>
        <v/>
      </c>
      <c r="BE64" s="22" t="str">
        <f>IFERROR(BE63/SUM(BB63:BF63),"")</f>
        <v/>
      </c>
      <c r="BF64" s="22" t="str">
        <f>IFERROR(BF63/SUM(BB63:BF63),"")</f>
        <v/>
      </c>
      <c r="BG64" s="23" t="str">
        <f>IFERROR(BG63/SUM(BB63:BF63),"")</f>
        <v/>
      </c>
      <c r="BH64" s="23" t="str">
        <f>IFERROR(BH63/SUM(BB63:BF63),"")</f>
        <v/>
      </c>
      <c r="BI64" s="273"/>
      <c r="BJ64" s="24"/>
    </row>
    <row r="65" spans="2:62" customFormat="1" ht="13.5" thickTop="1" x14ac:dyDescent="0.2">
      <c r="B65" s="283" t="s">
        <v>291</v>
      </c>
      <c r="C65" s="14" t="s">
        <v>5</v>
      </c>
      <c r="D65" s="35">
        <f>SUM(D61,D63)</f>
        <v>0</v>
      </c>
      <c r="E65" s="17">
        <f t="shared" ref="E65:J65" si="692">SUM(E61,E63)</f>
        <v>0</v>
      </c>
      <c r="F65" s="17">
        <f t="shared" si="692"/>
        <v>0</v>
      </c>
      <c r="G65" s="17">
        <f t="shared" si="692"/>
        <v>0</v>
      </c>
      <c r="H65" s="17">
        <f t="shared" si="692"/>
        <v>0</v>
      </c>
      <c r="I65" s="18">
        <f t="shared" si="692"/>
        <v>0</v>
      </c>
      <c r="J65" s="18">
        <f t="shared" si="692"/>
        <v>0</v>
      </c>
      <c r="K65" s="272" t="str">
        <f>IFERROR(((80*F65)+(100*G65)+(150*H65))/SUM(D65:H65),"")</f>
        <v/>
      </c>
      <c r="L65" s="32">
        <f>SUM(L61,L63)</f>
        <v>0</v>
      </c>
      <c r="M65" s="17">
        <f t="shared" ref="M65:R65" si="693">SUM(M61,M63)</f>
        <v>0</v>
      </c>
      <c r="N65" s="17">
        <f t="shared" si="693"/>
        <v>0</v>
      </c>
      <c r="O65" s="17">
        <f t="shared" si="693"/>
        <v>0</v>
      </c>
      <c r="P65" s="17">
        <f t="shared" si="693"/>
        <v>0</v>
      </c>
      <c r="Q65" s="18">
        <f t="shared" si="693"/>
        <v>0</v>
      </c>
      <c r="R65" s="18">
        <f t="shared" si="693"/>
        <v>0</v>
      </c>
      <c r="S65" s="272" t="str">
        <f>IFERROR(((80*N65)+(100*O65)+(150*P65))/SUM(L65:P65),"")</f>
        <v/>
      </c>
      <c r="T65" s="32">
        <f>SUM(T61,T63)</f>
        <v>0</v>
      </c>
      <c r="U65" s="17">
        <f t="shared" ref="U65:Z65" si="694">SUM(U61,U63)</f>
        <v>0</v>
      </c>
      <c r="V65" s="17">
        <f t="shared" si="694"/>
        <v>0</v>
      </c>
      <c r="W65" s="17">
        <f t="shared" si="694"/>
        <v>0</v>
      </c>
      <c r="X65" s="17">
        <f t="shared" si="694"/>
        <v>0</v>
      </c>
      <c r="Y65" s="18">
        <f t="shared" si="694"/>
        <v>0</v>
      </c>
      <c r="Z65" s="18">
        <f t="shared" si="694"/>
        <v>0</v>
      </c>
      <c r="AA65" s="272" t="str">
        <f>IFERROR(((80*V65)+(100*W65)+(150*X65))/SUM(T65:X65),"")</f>
        <v/>
      </c>
      <c r="AB65" s="32">
        <f>SUM(AB61,AB63)</f>
        <v>0</v>
      </c>
      <c r="AC65" s="17">
        <f t="shared" ref="AC65:AH65" si="695">SUM(AC61,AC63)</f>
        <v>0</v>
      </c>
      <c r="AD65" s="17">
        <f t="shared" si="695"/>
        <v>0</v>
      </c>
      <c r="AE65" s="17">
        <f t="shared" si="695"/>
        <v>0</v>
      </c>
      <c r="AF65" s="17">
        <f t="shared" si="695"/>
        <v>0</v>
      </c>
      <c r="AG65" s="18">
        <f t="shared" si="695"/>
        <v>0</v>
      </c>
      <c r="AH65" s="18">
        <f t="shared" si="695"/>
        <v>0</v>
      </c>
      <c r="AI65" s="272" t="str">
        <f>IFERROR(((80*AD65)+(100*AE65)+(150*AF65))/SUM(AB65:AF65),"")</f>
        <v/>
      </c>
      <c r="AJ65" s="32">
        <f t="shared" ref="AJ65:AN65" si="696">IF(AND(AJ61="",AJ63=""),"",SUM(AJ61,AJ63))</f>
        <v>0</v>
      </c>
      <c r="AK65" s="17">
        <f t="shared" si="696"/>
        <v>0</v>
      </c>
      <c r="AL65" s="17">
        <f t="shared" si="696"/>
        <v>0</v>
      </c>
      <c r="AM65" s="17">
        <f t="shared" si="696"/>
        <v>0</v>
      </c>
      <c r="AN65" s="17">
        <f t="shared" si="696"/>
        <v>0</v>
      </c>
      <c r="AO65" s="18" t="str">
        <f>IF(AND(AO34="",AO36="",AO39="",AO41="",AO43="",AO45="",AO47="",AO49="",AO51=""),"",SUM(AO34,AO36,AO39,AO41,AO43,AO45,AO47,AO49,AO51))</f>
        <v/>
      </c>
      <c r="AP65" s="18" t="str">
        <f>IF(AND(AP34="",AP36="",AP39="",AP41="",AP43="",AP45="",AP47="",AP49="",AP51=""),"",SUM(AP34,AP36,AP39,AP41,AP43,AP45,AP47,AP49,AP51))</f>
        <v/>
      </c>
      <c r="AQ65" s="272" t="str">
        <f>IFERROR(((80*AL65)+(100*AM65)+(150*AN65))/SUM(AJ65:AN65),"")</f>
        <v/>
      </c>
      <c r="AR65" s="32">
        <f t="shared" ref="AR65:AV65" si="697">IF(AND(AR61="",AR63=""),"",SUM(AR61,AR63))</f>
        <v>0</v>
      </c>
      <c r="AS65" s="17">
        <f t="shared" si="697"/>
        <v>0</v>
      </c>
      <c r="AT65" s="17">
        <f t="shared" si="697"/>
        <v>0</v>
      </c>
      <c r="AU65" s="17">
        <f t="shared" si="697"/>
        <v>0</v>
      </c>
      <c r="AV65" s="17">
        <f t="shared" si="697"/>
        <v>0</v>
      </c>
      <c r="AW65" s="18" t="str">
        <f>IF(AND(AW34="",AW36="",AW39="",AW41="",AW43="",AW45="",AW47="",AW49="",AW51=""),"",SUM(AW34,AW36,AW39,AW41,AW43,AW45,AW47,AW49,AW51))</f>
        <v/>
      </c>
      <c r="AX65" s="18" t="str">
        <f>IF(AND(AX34="",AX36="",AX39="",AX41="",AX43="",AX45="",AX47="",AX49="",AX51=""),"",SUM(AX34,AX36,AX39,AX41,AX43,AX45,AX47,AX49,AX51))</f>
        <v/>
      </c>
      <c r="AY65" s="272" t="str">
        <f>IFERROR(((80*AT65)+(100*AU65)+(150*AV65))/SUM(AR65:AV65),"")</f>
        <v/>
      </c>
      <c r="AZ65" s="250" t="str">
        <f t="shared" ref="AZ65" si="698">IFERROR(AVERAGE(S65,AA65,AI65),"")</f>
        <v/>
      </c>
      <c r="BA65" s="250" t="str">
        <f t="shared" ref="BA65" si="699">IF(OR(K65="",AZ65=""),"",AZ65-K65)</f>
        <v/>
      </c>
      <c r="BB65" s="32">
        <f>SUM(BB61,BB63)</f>
        <v>0</v>
      </c>
      <c r="BC65" s="17">
        <f t="shared" ref="BC65:BH65" si="700">SUM(BC61,BC63)</f>
        <v>0</v>
      </c>
      <c r="BD65" s="17">
        <f t="shared" si="700"/>
        <v>0</v>
      </c>
      <c r="BE65" s="17">
        <f t="shared" si="700"/>
        <v>0</v>
      </c>
      <c r="BF65" s="17">
        <f t="shared" si="700"/>
        <v>0</v>
      </c>
      <c r="BG65" s="18">
        <f t="shared" si="700"/>
        <v>0</v>
      </c>
      <c r="BH65" s="18">
        <f t="shared" si="700"/>
        <v>0</v>
      </c>
      <c r="BI65" s="272" t="str">
        <f>IFERROR(((80*BD65)+(100*BE65)+(150*BF65))/SUM(BB65:BF65),"")</f>
        <v/>
      </c>
      <c r="BJ65" s="24"/>
    </row>
    <row r="66" spans="2:62" customFormat="1" ht="13.5" thickBot="1" x14ac:dyDescent="0.25">
      <c r="B66" s="275"/>
      <c r="C66" s="19" t="s">
        <v>6</v>
      </c>
      <c r="D66" s="20" t="str">
        <f>IFERROR(D65/SUM(D65:H65),"")</f>
        <v/>
      </c>
      <c r="E66" s="21" t="str">
        <f>IFERROR(E65/SUM(D65:H65),"")</f>
        <v/>
      </c>
      <c r="F66" s="22" t="str">
        <f>IFERROR(F65/SUM(D65:H65),"")</f>
        <v/>
      </c>
      <c r="G66" s="22" t="str">
        <f>IFERROR(G65/SUM(D65:H65),"")</f>
        <v/>
      </c>
      <c r="H66" s="22" t="str">
        <f>IFERROR(H65/SUM(D65:H65),"")</f>
        <v/>
      </c>
      <c r="I66" s="23" t="str">
        <f>IFERROR(I65/SUM(D65:H65),"")</f>
        <v/>
      </c>
      <c r="J66" s="23" t="str">
        <f>IFERROR(J65/SUM(D65:H65),"")</f>
        <v/>
      </c>
      <c r="K66" s="273"/>
      <c r="L66" s="33" t="str">
        <f>IFERROR(L65/SUM(L65:P65),"")</f>
        <v/>
      </c>
      <c r="M66" s="21" t="str">
        <f>IFERROR(M65/SUM(L65:P65),"")</f>
        <v/>
      </c>
      <c r="N66" s="22" t="str">
        <f>IFERROR(N65/SUM(L65:P65),"")</f>
        <v/>
      </c>
      <c r="O66" s="22" t="str">
        <f>IFERROR(O65/SUM(L65:P65),"")</f>
        <v/>
      </c>
      <c r="P66" s="22" t="str">
        <f>IFERROR(P65/SUM(L65:P65),"")</f>
        <v/>
      </c>
      <c r="Q66" s="23" t="str">
        <f>IFERROR(Q65/SUM(L65:P65),"")</f>
        <v/>
      </c>
      <c r="R66" s="23" t="str">
        <f>IFERROR(R65/SUM(L65:P65),"")</f>
        <v/>
      </c>
      <c r="S66" s="273"/>
      <c r="T66" s="33" t="str">
        <f>IFERROR(T65/SUM(T65:X65),"")</f>
        <v/>
      </c>
      <c r="U66" s="21" t="str">
        <f>IFERROR(U65/SUM(T65:X65),"")</f>
        <v/>
      </c>
      <c r="V66" s="22" t="str">
        <f>IFERROR(V65/SUM(T65:X65),"")</f>
        <v/>
      </c>
      <c r="W66" s="22" t="str">
        <f>IFERROR(W65/SUM(T65:X65),"")</f>
        <v/>
      </c>
      <c r="X66" s="22" t="str">
        <f>IFERROR(X65/SUM(T65:X65),"")</f>
        <v/>
      </c>
      <c r="Y66" s="23" t="str">
        <f>IFERROR(Y65/SUM(T65:X65),"")</f>
        <v/>
      </c>
      <c r="Z66" s="23" t="str">
        <f>IFERROR(Z65/SUM(T65:X65),"")</f>
        <v/>
      </c>
      <c r="AA66" s="273"/>
      <c r="AB66" s="33" t="str">
        <f>IFERROR(AB65/SUM(AB65:AF65),"")</f>
        <v/>
      </c>
      <c r="AC66" s="21" t="str">
        <f>IFERROR(AC65/SUM(AB65:AF65),"")</f>
        <v/>
      </c>
      <c r="AD66" s="22" t="str">
        <f>IFERROR(AD65/SUM(AB65:AF65),"")</f>
        <v/>
      </c>
      <c r="AE66" s="22" t="str">
        <f>IFERROR(AE65/SUM(AB65:AF65),"")</f>
        <v/>
      </c>
      <c r="AF66" s="22" t="str">
        <f>IFERROR(AF65/SUM(AB65:AF65),"")</f>
        <v/>
      </c>
      <c r="AG66" s="23" t="str">
        <f>IFERROR(AG65/SUM(AB65:AF65),"")</f>
        <v/>
      </c>
      <c r="AH66" s="23" t="str">
        <f>IFERROR(AH65/SUM(AB65:AF65),"")</f>
        <v/>
      </c>
      <c r="AI66" s="273"/>
      <c r="AJ66" s="33" t="str">
        <f>IFERROR(AJ65/SUM(AJ65:AN65),"")</f>
        <v/>
      </c>
      <c r="AK66" s="21" t="str">
        <f>IFERROR(AK65/SUM(AJ65:AN65),"")</f>
        <v/>
      </c>
      <c r="AL66" s="22" t="str">
        <f>IFERROR(AL65/SUM(AJ65:AN65),"")</f>
        <v/>
      </c>
      <c r="AM66" s="22" t="str">
        <f>IFERROR(AM65/SUM(AJ65:AN65),"")</f>
        <v/>
      </c>
      <c r="AN66" s="22" t="str">
        <f>IFERROR(AN65/SUM(AJ65:AN65),"")</f>
        <v/>
      </c>
      <c r="AO66" s="23" t="str">
        <f>IFERROR(AO65/SUM(AJ65:AN65),"")</f>
        <v/>
      </c>
      <c r="AP66" s="23" t="str">
        <f>IFERROR(AP65/SUM(AJ65:AN65),"")</f>
        <v/>
      </c>
      <c r="AQ66" s="273"/>
      <c r="AR66" s="33" t="str">
        <f>IFERROR(AR65/SUM(AR65:AV65),"")</f>
        <v/>
      </c>
      <c r="AS66" s="21" t="str">
        <f>IFERROR(AS65/SUM(AR65:AV65),"")</f>
        <v/>
      </c>
      <c r="AT66" s="22" t="str">
        <f>IFERROR(AT65/SUM(AR65:AV65),"")</f>
        <v/>
      </c>
      <c r="AU66" s="22" t="str">
        <f>IFERROR(AU65/SUM(AR65:AV65),"")</f>
        <v/>
      </c>
      <c r="AV66" s="22" t="str">
        <f>IFERROR(AV65/SUM(AR65:AV65),"")</f>
        <v/>
      </c>
      <c r="AW66" s="23" t="str">
        <f>IFERROR(AW65/SUM(AR65:AV65),"")</f>
        <v/>
      </c>
      <c r="AX66" s="23" t="str">
        <f>IFERROR(AX65/SUM(AR65:AV65),"")</f>
        <v/>
      </c>
      <c r="AY66" s="273"/>
      <c r="AZ66" s="230"/>
      <c r="BA66" s="230"/>
      <c r="BB66" s="33" t="str">
        <f>IFERROR(BB65/SUM(BB65:BF65),"")</f>
        <v/>
      </c>
      <c r="BC66" s="21" t="str">
        <f>IFERROR(BC65/SUM(BB65:BF65),"")</f>
        <v/>
      </c>
      <c r="BD66" s="22" t="str">
        <f>IFERROR(BD65/SUM(BB65:BF65),"")</f>
        <v/>
      </c>
      <c r="BE66" s="22" t="str">
        <f>IFERROR(BE65/SUM(BB65:BF65),"")</f>
        <v/>
      </c>
      <c r="BF66" s="22" t="str">
        <f>IFERROR(BF65/SUM(BB65:BF65),"")</f>
        <v/>
      </c>
      <c r="BG66" s="23" t="str">
        <f>IFERROR(BG65/SUM(BB65:BF65),"")</f>
        <v/>
      </c>
      <c r="BH66" s="23" t="str">
        <f>IFERROR(BH65/SUM(BB65:BF65),"")</f>
        <v/>
      </c>
      <c r="BI66" s="273"/>
      <c r="BJ66" s="125"/>
    </row>
    <row r="67" spans="2:62" ht="15.75" customHeight="1" thickTop="1" x14ac:dyDescent="0.2">
      <c r="B67" s="219"/>
      <c r="C67" s="219"/>
      <c r="D67" s="219"/>
      <c r="E67" s="219"/>
      <c r="F67" s="219"/>
      <c r="G67" s="219"/>
      <c r="H67" s="219"/>
      <c r="I67" s="219"/>
      <c r="J67" s="219"/>
      <c r="K67" s="219"/>
      <c r="L67" s="219"/>
      <c r="M67" s="219"/>
      <c r="N67" s="219"/>
      <c r="O67" s="219"/>
      <c r="P67" s="219"/>
      <c r="Q67" s="219"/>
      <c r="R67" s="219"/>
      <c r="S67" s="219"/>
      <c r="T67" s="219"/>
      <c r="U67" s="219"/>
      <c r="V67" s="219"/>
      <c r="W67" s="219"/>
      <c r="X67" s="219"/>
      <c r="Y67" s="219"/>
      <c r="Z67" s="219"/>
      <c r="AA67" s="219"/>
      <c r="AB67" s="219"/>
      <c r="AC67" s="219"/>
      <c r="AD67" s="219"/>
      <c r="AE67" s="219"/>
      <c r="AF67" s="219"/>
      <c r="AG67" s="219"/>
      <c r="AH67" s="219"/>
      <c r="AI67" s="219"/>
      <c r="AJ67" s="219"/>
      <c r="AK67" s="219"/>
      <c r="AL67" s="219"/>
      <c r="AM67" s="219"/>
      <c r="AN67" s="219"/>
      <c r="AO67" s="219"/>
      <c r="AP67" s="219"/>
      <c r="AQ67" s="219"/>
      <c r="AR67" s="219"/>
      <c r="AS67" s="219"/>
      <c r="AT67" s="219"/>
      <c r="AU67" s="219"/>
      <c r="AV67" s="219"/>
      <c r="AW67" s="219"/>
      <c r="AX67" s="219"/>
      <c r="AY67" s="219"/>
      <c r="AZ67" s="219"/>
      <c r="BA67" s="219"/>
      <c r="BB67" s="219"/>
      <c r="BC67" s="219"/>
      <c r="BD67" s="219"/>
      <c r="BE67" s="219"/>
      <c r="BF67" s="219"/>
      <c r="BG67" s="219"/>
      <c r="BH67" s="219"/>
      <c r="BI67" s="219"/>
    </row>
  </sheetData>
  <sheetProtection algorithmName="SHA-512" hashValue="6Rq+ayLN7yc4Qv5xiaPz/mbKnfiDVAiqGscUIvNfw4PZeBAsDIE2lxdGDxYPBfbnIHp0Ud5r6jGeDOEN3SFFgQ==" saltValue="vhfnIW73jGMGyJXalZKouA==" spinCount="100000" sheet="1" selectLockedCells="1"/>
  <mergeCells count="321">
    <mergeCell ref="A1:A2"/>
    <mergeCell ref="B1:C2"/>
    <mergeCell ref="D1:K1"/>
    <mergeCell ref="L1:S1"/>
    <mergeCell ref="T1:AA1"/>
    <mergeCell ref="AB1:AI1"/>
    <mergeCell ref="AJ1:AQ1"/>
    <mergeCell ref="AR1:AY1"/>
    <mergeCell ref="BB1:BI1"/>
    <mergeCell ref="B3:B4"/>
    <mergeCell ref="K3:K4"/>
    <mergeCell ref="S3:S4"/>
    <mergeCell ref="AA3:AA4"/>
    <mergeCell ref="AI3:AI4"/>
    <mergeCell ref="AQ3:AQ4"/>
    <mergeCell ref="AY3:AY4"/>
    <mergeCell ref="BI3:BI4"/>
    <mergeCell ref="B5:B6"/>
    <mergeCell ref="K5:K6"/>
    <mergeCell ref="S5:S6"/>
    <mergeCell ref="AA5:AA6"/>
    <mergeCell ref="AI5:AI6"/>
    <mergeCell ref="AQ5:AQ6"/>
    <mergeCell ref="AY5:AY6"/>
    <mergeCell ref="BI5:BI6"/>
    <mergeCell ref="AZ4:AZ5"/>
    <mergeCell ref="BA4:BA5"/>
    <mergeCell ref="AZ1:AZ3"/>
    <mergeCell ref="BA1:BA3"/>
    <mergeCell ref="AY7:AY8"/>
    <mergeCell ref="BI7:BI8"/>
    <mergeCell ref="B10:B11"/>
    <mergeCell ref="K10:K11"/>
    <mergeCell ref="S10:S11"/>
    <mergeCell ref="AA10:AA11"/>
    <mergeCell ref="AI10:AI11"/>
    <mergeCell ref="AQ10:AQ11"/>
    <mergeCell ref="AY10:AY11"/>
    <mergeCell ref="BI10:BI11"/>
    <mergeCell ref="B7:B8"/>
    <mergeCell ref="K7:K8"/>
    <mergeCell ref="S7:S8"/>
    <mergeCell ref="AA7:AA8"/>
    <mergeCell ref="AI7:AI8"/>
    <mergeCell ref="AQ7:AQ8"/>
    <mergeCell ref="B9:BI9"/>
    <mergeCell ref="AZ6:AZ7"/>
    <mergeCell ref="BA6:BA7"/>
    <mergeCell ref="AZ10:AZ11"/>
    <mergeCell ref="BA10:BA11"/>
    <mergeCell ref="AY12:AY13"/>
    <mergeCell ref="BI12:BI13"/>
    <mergeCell ref="B14:B15"/>
    <mergeCell ref="K14:K15"/>
    <mergeCell ref="S14:S15"/>
    <mergeCell ref="AA14:AA15"/>
    <mergeCell ref="AI14:AI15"/>
    <mergeCell ref="AQ14:AQ15"/>
    <mergeCell ref="AY14:AY15"/>
    <mergeCell ref="BI14:BI15"/>
    <mergeCell ref="B12:B13"/>
    <mergeCell ref="K12:K13"/>
    <mergeCell ref="S12:S13"/>
    <mergeCell ref="AA12:AA13"/>
    <mergeCell ref="AI12:AI13"/>
    <mergeCell ref="AQ12:AQ13"/>
    <mergeCell ref="AZ12:AZ13"/>
    <mergeCell ref="BA12:BA13"/>
    <mergeCell ref="AZ14:AZ15"/>
    <mergeCell ref="BA14:BA15"/>
    <mergeCell ref="AY16:AY17"/>
    <mergeCell ref="BI16:BI17"/>
    <mergeCell ref="B18:B19"/>
    <mergeCell ref="K18:K19"/>
    <mergeCell ref="S18:S19"/>
    <mergeCell ref="AA18:AA19"/>
    <mergeCell ref="AI18:AI19"/>
    <mergeCell ref="AQ18:AQ19"/>
    <mergeCell ref="AY18:AY19"/>
    <mergeCell ref="BI18:BI19"/>
    <mergeCell ref="B16:B17"/>
    <mergeCell ref="K16:K17"/>
    <mergeCell ref="S16:S17"/>
    <mergeCell ref="AA16:AA17"/>
    <mergeCell ref="AI16:AI17"/>
    <mergeCell ref="AQ16:AQ17"/>
    <mergeCell ref="AZ16:AZ17"/>
    <mergeCell ref="BA16:BA17"/>
    <mergeCell ref="AZ18:AZ19"/>
    <mergeCell ref="BA18:BA19"/>
    <mergeCell ref="AY20:AY21"/>
    <mergeCell ref="BI20:BI21"/>
    <mergeCell ref="B22:B23"/>
    <mergeCell ref="K22:K23"/>
    <mergeCell ref="S22:S23"/>
    <mergeCell ref="AA22:AA23"/>
    <mergeCell ref="AI22:AI23"/>
    <mergeCell ref="AQ22:AQ23"/>
    <mergeCell ref="AY22:AY23"/>
    <mergeCell ref="BI22:BI23"/>
    <mergeCell ref="B20:B21"/>
    <mergeCell ref="K20:K21"/>
    <mergeCell ref="S20:S21"/>
    <mergeCell ref="AA20:AA21"/>
    <mergeCell ref="AI20:AI21"/>
    <mergeCell ref="AQ20:AQ21"/>
    <mergeCell ref="AZ20:AZ21"/>
    <mergeCell ref="BA20:BA21"/>
    <mergeCell ref="AZ22:AZ23"/>
    <mergeCell ref="BA22:BA23"/>
    <mergeCell ref="AY26:AY27"/>
    <mergeCell ref="BI26:BI27"/>
    <mergeCell ref="B28:B29"/>
    <mergeCell ref="K28:K29"/>
    <mergeCell ref="S28:S29"/>
    <mergeCell ref="AA28:AA29"/>
    <mergeCell ref="AI28:AI29"/>
    <mergeCell ref="AQ28:AQ29"/>
    <mergeCell ref="AY28:AY29"/>
    <mergeCell ref="BI28:BI29"/>
    <mergeCell ref="B26:B27"/>
    <mergeCell ref="K26:K27"/>
    <mergeCell ref="S26:S27"/>
    <mergeCell ref="AA26:AA27"/>
    <mergeCell ref="AI26:AI27"/>
    <mergeCell ref="AQ26:AQ27"/>
    <mergeCell ref="AZ26:AZ27"/>
    <mergeCell ref="BA26:BA27"/>
    <mergeCell ref="AZ28:AZ29"/>
    <mergeCell ref="BA28:BA29"/>
    <mergeCell ref="AY30:AY31"/>
    <mergeCell ref="BI30:BI31"/>
    <mergeCell ref="B32:B33"/>
    <mergeCell ref="K32:K33"/>
    <mergeCell ref="S32:S33"/>
    <mergeCell ref="AA32:AA33"/>
    <mergeCell ref="AI32:AI33"/>
    <mergeCell ref="AQ32:AQ33"/>
    <mergeCell ref="AY32:AY33"/>
    <mergeCell ref="BI32:BI33"/>
    <mergeCell ref="B30:B31"/>
    <mergeCell ref="K30:K31"/>
    <mergeCell ref="S30:S31"/>
    <mergeCell ref="AA30:AA31"/>
    <mergeCell ref="AI30:AI31"/>
    <mergeCell ref="AQ30:AQ31"/>
    <mergeCell ref="AZ30:AZ31"/>
    <mergeCell ref="BA30:BA31"/>
    <mergeCell ref="AZ32:AZ33"/>
    <mergeCell ref="BA32:BA33"/>
    <mergeCell ref="AY34:AY35"/>
    <mergeCell ref="BI34:BI35"/>
    <mergeCell ref="B36:B37"/>
    <mergeCell ref="K36:K37"/>
    <mergeCell ref="S36:S37"/>
    <mergeCell ref="AA36:AA37"/>
    <mergeCell ref="AI36:AI37"/>
    <mergeCell ref="AQ36:AQ37"/>
    <mergeCell ref="AY36:AY37"/>
    <mergeCell ref="BI36:BI37"/>
    <mergeCell ref="B34:B35"/>
    <mergeCell ref="K34:K35"/>
    <mergeCell ref="S34:S35"/>
    <mergeCell ref="AA34:AA35"/>
    <mergeCell ref="AI34:AI35"/>
    <mergeCell ref="AQ34:AQ35"/>
    <mergeCell ref="AZ34:AZ35"/>
    <mergeCell ref="BA34:BA35"/>
    <mergeCell ref="AZ36:AZ37"/>
    <mergeCell ref="BA36:BA37"/>
    <mergeCell ref="AY39:AY40"/>
    <mergeCell ref="B41:B42"/>
    <mergeCell ref="K41:K42"/>
    <mergeCell ref="S41:S42"/>
    <mergeCell ref="AA41:AA42"/>
    <mergeCell ref="AI41:AI42"/>
    <mergeCell ref="AQ41:AQ42"/>
    <mergeCell ref="AY41:AY42"/>
    <mergeCell ref="B39:B40"/>
    <mergeCell ref="K39:K40"/>
    <mergeCell ref="S39:S40"/>
    <mergeCell ref="AA39:AA40"/>
    <mergeCell ref="AI39:AI40"/>
    <mergeCell ref="AQ39:AQ40"/>
    <mergeCell ref="B45:B46"/>
    <mergeCell ref="K45:K46"/>
    <mergeCell ref="S45:S46"/>
    <mergeCell ref="AA45:AA46"/>
    <mergeCell ref="AI45:AI46"/>
    <mergeCell ref="AQ45:AQ46"/>
    <mergeCell ref="AY45:AY46"/>
    <mergeCell ref="B43:B44"/>
    <mergeCell ref="K43:K44"/>
    <mergeCell ref="S43:S44"/>
    <mergeCell ref="AA43:AA44"/>
    <mergeCell ref="AI43:AI44"/>
    <mergeCell ref="AQ43:AQ44"/>
    <mergeCell ref="AY57:AY58"/>
    <mergeCell ref="B57:B58"/>
    <mergeCell ref="K57:K58"/>
    <mergeCell ref="S57:S58"/>
    <mergeCell ref="AA57:AA58"/>
    <mergeCell ref="AI57:AI58"/>
    <mergeCell ref="AQ57:AQ58"/>
    <mergeCell ref="AY51:AY52"/>
    <mergeCell ref="B55:B56"/>
    <mergeCell ref="K55:K56"/>
    <mergeCell ref="S55:S56"/>
    <mergeCell ref="AA55:AA56"/>
    <mergeCell ref="AI55:AI56"/>
    <mergeCell ref="AQ55:AQ56"/>
    <mergeCell ref="AY55:AY56"/>
    <mergeCell ref="B51:B52"/>
    <mergeCell ref="K51:K52"/>
    <mergeCell ref="S51:S52"/>
    <mergeCell ref="AA51:AA52"/>
    <mergeCell ref="AI51:AI52"/>
    <mergeCell ref="AQ51:AQ52"/>
    <mergeCell ref="B53:B54"/>
    <mergeCell ref="K53:K54"/>
    <mergeCell ref="S53:S54"/>
    <mergeCell ref="AI61:AI62"/>
    <mergeCell ref="AQ61:AQ62"/>
    <mergeCell ref="AY61:AY62"/>
    <mergeCell ref="B59:B60"/>
    <mergeCell ref="K59:K60"/>
    <mergeCell ref="S59:S60"/>
    <mergeCell ref="AA59:AA60"/>
    <mergeCell ref="AI59:AI60"/>
    <mergeCell ref="AQ59:AQ60"/>
    <mergeCell ref="BI39:BI40"/>
    <mergeCell ref="BI41:BI42"/>
    <mergeCell ref="BI43:BI44"/>
    <mergeCell ref="BI45:BI46"/>
    <mergeCell ref="BI47:BI48"/>
    <mergeCell ref="BI49:BI50"/>
    <mergeCell ref="BI51:BI52"/>
    <mergeCell ref="BI55:BI56"/>
    <mergeCell ref="AY47:AY48"/>
    <mergeCell ref="AY43:AY44"/>
    <mergeCell ref="AZ41:AZ42"/>
    <mergeCell ref="BA41:BA42"/>
    <mergeCell ref="AZ43:AZ44"/>
    <mergeCell ref="BA43:BA44"/>
    <mergeCell ref="AZ45:AZ46"/>
    <mergeCell ref="BA45:BA46"/>
    <mergeCell ref="AZ47:AZ48"/>
    <mergeCell ref="BA47:BA48"/>
    <mergeCell ref="AZ49:AZ50"/>
    <mergeCell ref="BA49:BA50"/>
    <mergeCell ref="AZ51:AZ52"/>
    <mergeCell ref="BA51:BA52"/>
    <mergeCell ref="AZ55:AZ56"/>
    <mergeCell ref="BA55:BA56"/>
    <mergeCell ref="AI49:AI50"/>
    <mergeCell ref="AQ49:AQ50"/>
    <mergeCell ref="AY49:AY50"/>
    <mergeCell ref="B47:B48"/>
    <mergeCell ref="K47:K48"/>
    <mergeCell ref="S47:S48"/>
    <mergeCell ref="AA47:AA48"/>
    <mergeCell ref="AI47:AI48"/>
    <mergeCell ref="AQ47:AQ48"/>
    <mergeCell ref="AY65:AY66"/>
    <mergeCell ref="BI65:BI66"/>
    <mergeCell ref="BI57:BI58"/>
    <mergeCell ref="BI59:BI60"/>
    <mergeCell ref="BI61:BI62"/>
    <mergeCell ref="BI63:BI64"/>
    <mergeCell ref="B65:B66"/>
    <mergeCell ref="K65:K66"/>
    <mergeCell ref="S65:S66"/>
    <mergeCell ref="AA65:AA66"/>
    <mergeCell ref="AI65:AI66"/>
    <mergeCell ref="AQ65:AQ66"/>
    <mergeCell ref="AY63:AY64"/>
    <mergeCell ref="B63:B64"/>
    <mergeCell ref="K63:K64"/>
    <mergeCell ref="S63:S64"/>
    <mergeCell ref="AA63:AA64"/>
    <mergeCell ref="AI63:AI64"/>
    <mergeCell ref="AQ63:AQ64"/>
    <mergeCell ref="AY59:AY60"/>
    <mergeCell ref="B61:B62"/>
    <mergeCell ref="K61:K62"/>
    <mergeCell ref="S61:S62"/>
    <mergeCell ref="AA61:AA62"/>
    <mergeCell ref="AZ57:AZ58"/>
    <mergeCell ref="BA57:BA58"/>
    <mergeCell ref="AZ59:AZ60"/>
    <mergeCell ref="BA59:BA60"/>
    <mergeCell ref="AZ61:AZ62"/>
    <mergeCell ref="BA61:BA62"/>
    <mergeCell ref="AZ63:AZ64"/>
    <mergeCell ref="BA63:BA64"/>
    <mergeCell ref="AZ65:AZ66"/>
    <mergeCell ref="BA65:BA66"/>
    <mergeCell ref="AA53:AA54"/>
    <mergeCell ref="AI53:AI54"/>
    <mergeCell ref="AQ53:AQ54"/>
    <mergeCell ref="AY53:AY54"/>
    <mergeCell ref="AZ53:AZ54"/>
    <mergeCell ref="BA53:BA54"/>
    <mergeCell ref="BI53:BI54"/>
    <mergeCell ref="B38:BI38"/>
    <mergeCell ref="B24:B25"/>
    <mergeCell ref="K24:K25"/>
    <mergeCell ref="S24:S25"/>
    <mergeCell ref="AA24:AA25"/>
    <mergeCell ref="AI24:AI25"/>
    <mergeCell ref="AQ24:AQ25"/>
    <mergeCell ref="AY24:AY25"/>
    <mergeCell ref="AZ24:AZ25"/>
    <mergeCell ref="BA24:BA25"/>
    <mergeCell ref="BI24:BI25"/>
    <mergeCell ref="AZ39:AZ40"/>
    <mergeCell ref="BA39:BA40"/>
    <mergeCell ref="B49:B50"/>
    <mergeCell ref="K49:K50"/>
    <mergeCell ref="S49:S50"/>
    <mergeCell ref="AA49:AA50"/>
  </mergeCells>
  <conditionalFormatting sqref="K3 S3 AA3 AI3 BI3 K5 S5 AA5 AI5 BI5 K7 S7 AA7 AI7 BI7 K10 S10 AA10 AI10 BI10 K12 S12 AA12 AI12 BI12 K14 S14 AA14 AI14 BI14 K16 S16 AA16 AI16 BI16 K18 S18 AA18 AI18 BI18 K20 S20 AA20 AI20 BI20 K30 S30 AA30 AI30 BI30 K32 S32 AA32 AI32 BI32 K34 S34 AA34 AI34 BI34 AQ3:AY3 AQ5:AY5 AQ7:AY7 AQ10:AY10 AQ12:AY12 AQ14:AY14 AQ16:AY16 AQ18:AY18 AQ20:AY20 AQ30:AY30 AQ32:AY32 AQ34:AY34">
    <cfRule type="cellIs" dxfId="285" priority="154" operator="between">
      <formula>0</formula>
      <formula>49.99999999</formula>
    </cfRule>
  </conditionalFormatting>
  <conditionalFormatting sqref="K3 S3 AA3 AI3 BI3 K5 S5 AA5 AI5 BI5 K7 S7 AA7 AI7 BI7 K10 S10 AA10 AI10 BI10 K12 S12 AA12 AI12 BI12 K14 S14 AA14 AI14 BI14 K16 S16 AA16 AI16 BI16 K18 S18 AA18 AI18 BI18 K20 S20 AA20 AI20 BI20 K30 S30 AA30 AI30 BI30 K32 S32 AA32 AI32 BI32 K34 S34 AA34 AI34 BI34 AQ3:AY3 AQ5:AY5 AQ7:AY7 AQ10:AY10 AQ12:AY12 AQ14:AY14 AQ16:AY16 AQ18:AY18 AQ20:AY20 AQ30:AY30 AQ32:AY32 AQ34:AY34">
    <cfRule type="cellIs" dxfId="284" priority="155" operator="between">
      <formula>50</formula>
      <formula>60</formula>
    </cfRule>
  </conditionalFormatting>
  <conditionalFormatting sqref="K3 S3 AA3 AI3 BI3 K5 S5 AA5 AI5 BI5 K7 S7 AA7 AI7 BI7 K10 S10 AA10 AI10 BI10 K12 S12 AA12 AI12 BI12 K14 S14 AA14 AI14 BI14 K16 S16 AA16 AI16 BI16 K18 S18 AA18 AI18 BI18 K20 S20 AA20 AI20 BI20 K30 S30 AA30 AI30 BI30 K32 S32 AA32 AI32 BI32 K34 S34 AA34 AI34 BI34 AQ3:AY3 AQ5:AY5 AQ7:AY7 AQ10:AY10 AQ12:AY12 AQ14:AY14 AQ16:AY16 AQ18:AY18 AQ20:AY20 AQ30:AY30 AQ32:AY32 AQ34:AY34">
    <cfRule type="cellIs" dxfId="283" priority="156" operator="between">
      <formula>60</formula>
      <formula>75</formula>
    </cfRule>
  </conditionalFormatting>
  <conditionalFormatting sqref="K3 S3 AA3 AI3 BI3 K5 S5 AA5 AI5 BI5 K7 S7 AA7 AI7 BI7 K10 S10 AA10 AI10 BI10 K12 S12 AA12 AI12 BI12 K14 S14 AA14 AI14 BI14 K16 S16 AA16 AI16 BI16 K18 S18 AA18 AI18 BI18 K20 S20 AA20 AI20 BI20 K30 S30 AA30 AI30 BI30 K32 S32 AA32 AI32 BI32 K34 S34 AA34 AI34 BI34 AQ3:AY3 AQ5:AY5 AQ7:AY7 AQ10:AY10 AQ12:AY12 AQ14:AY14 AQ16:AY16 AQ18:AY18 AQ20:AY20 AQ30:AY30 AQ32:AY32 AQ34:AY34">
    <cfRule type="cellIs" dxfId="282" priority="157" operator="between">
      <formula>75</formula>
      <formula>90</formula>
    </cfRule>
  </conditionalFormatting>
  <conditionalFormatting sqref="K3 S3 AA3 AI3 BI3 K5 S5 AA5 AI5 BI5 K7 S7 AA7 AI7 BI7 K10 S10 AA10 AI10 BI10 K12 S12 AA12 AI12 BI12 K14 S14 AA14 AI14 BI14 K16 S16 AA16 AI16 BI16 K18 S18 AA18 AI18 BI18 K20 S20 AA20 AI20 BI20 K30 S30 AA30 AI30 BI30 K32 S32 AA32 AI32 BI32 K34 S34 AA34 AI34 BI34 AQ3:AY3 AQ5:AY5 AQ7:AY7 AQ10:AY10 AQ12:AY12 AQ14:AY14 AQ16:AY16 AQ18:AY18 AQ20:AY20 AQ30:AY30 AQ32:AY32 AQ34:AY34">
    <cfRule type="cellIs" dxfId="281" priority="158" operator="between">
      <formula>90</formula>
      <formula>150</formula>
    </cfRule>
  </conditionalFormatting>
  <conditionalFormatting sqref="K22 S22 AA22 AI22 BI22 AQ22:AY22">
    <cfRule type="cellIs" dxfId="280" priority="149" operator="between">
      <formula>0</formula>
      <formula>49.99999999</formula>
    </cfRule>
  </conditionalFormatting>
  <conditionalFormatting sqref="K22 S22 AA22 AI22 BI22 AQ22:AY22">
    <cfRule type="cellIs" dxfId="279" priority="150" operator="between">
      <formula>50</formula>
      <formula>60</formula>
    </cfRule>
  </conditionalFormatting>
  <conditionalFormatting sqref="K22 S22 AA22 AI22 BI22 AQ22:AY22">
    <cfRule type="cellIs" dxfId="278" priority="151" operator="between">
      <formula>60</formula>
      <formula>75</formula>
    </cfRule>
  </conditionalFormatting>
  <conditionalFormatting sqref="K22 S22 AA22 AI22 BI22 AQ22:AY22">
    <cfRule type="cellIs" dxfId="277" priority="152" operator="between">
      <formula>75</formula>
      <formula>90</formula>
    </cfRule>
  </conditionalFormatting>
  <conditionalFormatting sqref="K22 S22 AA22 AI22 BI22 AQ22:AY22">
    <cfRule type="cellIs" dxfId="276" priority="153" operator="between">
      <formula>90</formula>
      <formula>150</formula>
    </cfRule>
  </conditionalFormatting>
  <conditionalFormatting sqref="K28 S28 AA28 AI28 BI28 AQ28:AY28">
    <cfRule type="cellIs" dxfId="275" priority="144" operator="between">
      <formula>0</formula>
      <formula>49.99999999</formula>
    </cfRule>
  </conditionalFormatting>
  <conditionalFormatting sqref="K28 S28 AA28 AI28 BI28 AQ28:AY28">
    <cfRule type="cellIs" dxfId="274" priority="145" operator="between">
      <formula>50</formula>
      <formula>60</formula>
    </cfRule>
  </conditionalFormatting>
  <conditionalFormatting sqref="K28 S28 AA28 AI28 BI28 AQ28:AY28">
    <cfRule type="cellIs" dxfId="273" priority="146" operator="between">
      <formula>60</formula>
      <formula>75</formula>
    </cfRule>
  </conditionalFormatting>
  <conditionalFormatting sqref="K28 S28 AA28 AI28 BI28 AQ28:AY28">
    <cfRule type="cellIs" dxfId="272" priority="147" operator="between">
      <formula>75</formula>
      <formula>90</formula>
    </cfRule>
  </conditionalFormatting>
  <conditionalFormatting sqref="K28 S28 AA28 AI28 BI28 AQ28:AY28">
    <cfRule type="cellIs" dxfId="271" priority="148" operator="between">
      <formula>90</formula>
      <formula>150</formula>
    </cfRule>
  </conditionalFormatting>
  <conditionalFormatting sqref="K26 S26 AA26 AI26 BI26 AQ26:AY26">
    <cfRule type="cellIs" dxfId="270" priority="139" operator="between">
      <formula>0</formula>
      <formula>49.99999999</formula>
    </cfRule>
  </conditionalFormatting>
  <conditionalFormatting sqref="K26 S26 AA26 AI26 BI26 AQ26:AY26">
    <cfRule type="cellIs" dxfId="269" priority="140" operator="between">
      <formula>50</formula>
      <formula>60</formula>
    </cfRule>
  </conditionalFormatting>
  <conditionalFormatting sqref="K26 S26 AA26 AI26 BI26 AQ26:AY26">
    <cfRule type="cellIs" dxfId="268" priority="141" operator="between">
      <formula>60</formula>
      <formula>75</formula>
    </cfRule>
  </conditionalFormatting>
  <conditionalFormatting sqref="K26 S26 AA26 AI26 BI26 AQ26:AY26">
    <cfRule type="cellIs" dxfId="267" priority="142" operator="between">
      <formula>75</formula>
      <formula>90</formula>
    </cfRule>
  </conditionalFormatting>
  <conditionalFormatting sqref="K26 S26 AA26 AI26 BI26 AQ26:AY26">
    <cfRule type="cellIs" dxfId="266" priority="143" operator="between">
      <formula>90</formula>
      <formula>150</formula>
    </cfRule>
  </conditionalFormatting>
  <conditionalFormatting sqref="K36 S36 AA36 AI36 BI36 AQ36:AY36">
    <cfRule type="cellIs" dxfId="265" priority="134" operator="between">
      <formula>0</formula>
      <formula>49.99999999</formula>
    </cfRule>
  </conditionalFormatting>
  <conditionalFormatting sqref="K36 S36 AA36 AI36 BI36 AQ36:AY36">
    <cfRule type="cellIs" dxfId="264" priority="135" operator="between">
      <formula>50</formula>
      <formula>60</formula>
    </cfRule>
  </conditionalFormatting>
  <conditionalFormatting sqref="K36 S36 AA36 AI36 BI36 AQ36:AY36">
    <cfRule type="cellIs" dxfId="263" priority="136" operator="between">
      <formula>60</formula>
      <formula>75</formula>
    </cfRule>
  </conditionalFormatting>
  <conditionalFormatting sqref="K36 S36 AA36 AI36 BI36 AQ36:AY36">
    <cfRule type="cellIs" dxfId="262" priority="137" operator="between">
      <formula>75</formula>
      <formula>90</formula>
    </cfRule>
  </conditionalFormatting>
  <conditionalFormatting sqref="K36 S36 AA36 AI36 BI36 AQ36:AY36">
    <cfRule type="cellIs" dxfId="261" priority="138" operator="between">
      <formula>90</formula>
      <formula>150</formula>
    </cfRule>
  </conditionalFormatting>
  <conditionalFormatting sqref="D3:H8 L3:P8 T3:X8 AB3:AF8 BB3:BF4 BB6:BF6 BB8:BF8 BB11:BF11 BB13:BF13 BB15:BF15 BB17:BF17 BB19:BF19 BB21:BF21 BB23:BF23 BB27:BF27 BB29:BF29 AB10:AF23 T10:X23 L10:P23 D10:H23 D26:H29 L26:P29 T26:X29 AB26:AF29">
    <cfRule type="cellIs" dxfId="260" priority="133" operator="equal">
      <formula>0</formula>
    </cfRule>
  </conditionalFormatting>
  <conditionalFormatting sqref="BB5:BF5">
    <cfRule type="cellIs" dxfId="259" priority="132" operator="equal">
      <formula>0</formula>
    </cfRule>
  </conditionalFormatting>
  <conditionalFormatting sqref="BB7:BF7">
    <cfRule type="cellIs" dxfId="258" priority="131" operator="equal">
      <formula>0</formula>
    </cfRule>
  </conditionalFormatting>
  <conditionalFormatting sqref="BB10:BF10">
    <cfRule type="cellIs" dxfId="257" priority="130" operator="equal">
      <formula>0</formula>
    </cfRule>
  </conditionalFormatting>
  <conditionalFormatting sqref="BB12:BF12">
    <cfRule type="cellIs" dxfId="256" priority="129" operator="equal">
      <formula>0</formula>
    </cfRule>
  </conditionalFormatting>
  <conditionalFormatting sqref="BB14:BF14">
    <cfRule type="cellIs" dxfId="255" priority="128" operator="equal">
      <formula>0</formula>
    </cfRule>
  </conditionalFormatting>
  <conditionalFormatting sqref="BB16:BF16">
    <cfRule type="cellIs" dxfId="254" priority="127" operator="equal">
      <formula>0</formula>
    </cfRule>
  </conditionalFormatting>
  <conditionalFormatting sqref="BB18:BF18">
    <cfRule type="cellIs" dxfId="253" priority="126" operator="equal">
      <formula>0</formula>
    </cfRule>
  </conditionalFormatting>
  <conditionalFormatting sqref="BB20:BF20">
    <cfRule type="cellIs" dxfId="252" priority="125" operator="equal">
      <formula>0</formula>
    </cfRule>
  </conditionalFormatting>
  <conditionalFormatting sqref="BB22:BF22">
    <cfRule type="cellIs" dxfId="251" priority="124" operator="equal">
      <formula>0</formula>
    </cfRule>
  </conditionalFormatting>
  <conditionalFormatting sqref="BB26:BF26">
    <cfRule type="cellIs" dxfId="250" priority="123" operator="equal">
      <formula>0</formula>
    </cfRule>
  </conditionalFormatting>
  <conditionalFormatting sqref="BB28:BF28">
    <cfRule type="cellIs" dxfId="249" priority="122" operator="equal">
      <formula>0</formula>
    </cfRule>
  </conditionalFormatting>
  <conditionalFormatting sqref="K39 S39 AA39 AI39 BI39 K41 S41 AA41 AI41 BI41 K43 S43 AA43 AI43 BI43 K45 S45 AA45 AI45 BI45 K47 S47 AA47 AI47 BI47 K49 S49 AA49 AI49 BI49 K59 S59 AA59 AI59 BI59 K61 S61 AA61 AI61 BI61 K63 S63 AA63 AI63 BI63 AQ39:AY39 AQ41:AY41 AQ43:AY43 AQ45:AY45 AQ47:AY47 AQ49:AY49 AQ59:AY59 AQ61:AY61 AQ63:AY63">
    <cfRule type="cellIs" dxfId="248" priority="82" operator="between">
      <formula>0</formula>
      <formula>49.99999999</formula>
    </cfRule>
  </conditionalFormatting>
  <conditionalFormatting sqref="K39 S39 AA39 AI39 BI39 K41 S41 AA41 AI41 BI41 K43 S43 AA43 AI43 BI43 K45 S45 AA45 AI45 BI45 K47 S47 AA47 AI47 BI47 K49 S49 AA49 AI49 BI49 K59 S59 AA59 AI59 BI59 K61 S61 AA61 AI61 BI61 K63 S63 AA63 AI63 BI63 AQ39:AY39 AQ41:AY41 AQ43:AY43 AQ45:AY45 AQ47:AY47 AQ49:AY49 AQ59:AY59 AQ61:AY61 AQ63:AY63">
    <cfRule type="cellIs" dxfId="247" priority="83" operator="between">
      <formula>50</formula>
      <formula>60</formula>
    </cfRule>
  </conditionalFormatting>
  <conditionalFormatting sqref="K39 S39 AA39 AI39 BI39 K41 S41 AA41 AI41 BI41 K43 S43 AA43 AI43 BI43 K45 S45 AA45 AI45 BI45 K47 S47 AA47 AI47 BI47 K49 S49 AA49 AI49 BI49 K59 S59 AA59 AI59 BI59 K61 S61 AA61 AI61 BI61 K63 S63 AA63 AI63 BI63 AQ39:AY39 AQ41:AY41 AQ43:AY43 AQ45:AY45 AQ47:AY47 AQ49:AY49 AQ59:AY59 AQ61:AY61 AQ63:AY63">
    <cfRule type="cellIs" dxfId="246" priority="84" operator="between">
      <formula>60</formula>
      <formula>75</formula>
    </cfRule>
  </conditionalFormatting>
  <conditionalFormatting sqref="K39 S39 AA39 AI39 BI39 K41 S41 AA41 AI41 BI41 K43 S43 AA43 AI43 BI43 K45 S45 AA45 AI45 BI45 K47 S47 AA47 AI47 BI47 K49 S49 AA49 AI49 BI49 K59 S59 AA59 AI59 BI59 K61 S61 AA61 AI61 BI61 K63 S63 AA63 AI63 BI63 AQ39:AY39 AQ41:AY41 AQ43:AY43 AQ45:AY45 AQ47:AY47 AQ49:AY49 AQ59:AY59 AQ61:AY61 AQ63:AY63">
    <cfRule type="cellIs" dxfId="245" priority="85" operator="between">
      <formula>75</formula>
      <formula>90</formula>
    </cfRule>
  </conditionalFormatting>
  <conditionalFormatting sqref="K39 S39 AA39 AI39 BI39 K41 S41 AA41 AI41 BI41 K43 S43 AA43 AI43 BI43 K45 S45 AA45 AI45 BI45 K47 S47 AA47 AI47 BI47 K49 S49 AA49 AI49 BI49 K59 S59 AA59 AI59 BI59 K61 S61 AA61 AI61 BI61 K63 S63 AA63 AI63 BI63 AQ39:AY39 AQ41:AY41 AQ43:AY43 AQ45:AY45 AQ47:AY47 AQ49:AY49 AQ59:AY59 AQ61:AY61 AQ63:AY63">
    <cfRule type="cellIs" dxfId="244" priority="86" operator="between">
      <formula>90</formula>
      <formula>150</formula>
    </cfRule>
  </conditionalFormatting>
  <conditionalFormatting sqref="K51 S51 AA51 AI51 BI51 AQ51:AY51">
    <cfRule type="cellIs" dxfId="243" priority="77" operator="between">
      <formula>0</formula>
      <formula>49.99999999</formula>
    </cfRule>
  </conditionalFormatting>
  <conditionalFormatting sqref="K51 S51 AA51 AI51 BI51 AQ51:AY51">
    <cfRule type="cellIs" dxfId="242" priority="78" operator="between">
      <formula>50</formula>
      <formula>60</formula>
    </cfRule>
  </conditionalFormatting>
  <conditionalFormatting sqref="K51 S51 AA51 AI51 BI51 AQ51:AY51">
    <cfRule type="cellIs" dxfId="241" priority="79" operator="between">
      <formula>60</formula>
      <formula>75</formula>
    </cfRule>
  </conditionalFormatting>
  <conditionalFormatting sqref="K51 S51 AA51 AI51 BI51 AQ51:AY51">
    <cfRule type="cellIs" dxfId="240" priority="80" operator="between">
      <formula>75</formula>
      <formula>90</formula>
    </cfRule>
  </conditionalFormatting>
  <conditionalFormatting sqref="K51 S51 AA51 AI51 BI51 AQ51:AY51">
    <cfRule type="cellIs" dxfId="239" priority="81" operator="between">
      <formula>90</formula>
      <formula>150</formula>
    </cfRule>
  </conditionalFormatting>
  <conditionalFormatting sqref="K57 S57 AA57 AI57 BI57 AQ57:AY57">
    <cfRule type="cellIs" dxfId="238" priority="72" operator="between">
      <formula>0</formula>
      <formula>49.99999999</formula>
    </cfRule>
  </conditionalFormatting>
  <conditionalFormatting sqref="K57 S57 AA57 AI57 BI57 AQ57:AY57">
    <cfRule type="cellIs" dxfId="237" priority="73" operator="between">
      <formula>50</formula>
      <formula>60</formula>
    </cfRule>
  </conditionalFormatting>
  <conditionalFormatting sqref="K57 S57 AA57 AI57 BI57 AQ57:AY57">
    <cfRule type="cellIs" dxfId="236" priority="74" operator="between">
      <formula>60</formula>
      <formula>75</formula>
    </cfRule>
  </conditionalFormatting>
  <conditionalFormatting sqref="K57 S57 AA57 AI57 BI57 AQ57:AY57">
    <cfRule type="cellIs" dxfId="235" priority="75" operator="between">
      <formula>75</formula>
      <formula>90</formula>
    </cfRule>
  </conditionalFormatting>
  <conditionalFormatting sqref="K57 S57 AA57 AI57 BI57 AQ57:AY57">
    <cfRule type="cellIs" dxfId="234" priority="76" operator="between">
      <formula>90</formula>
      <formula>150</formula>
    </cfRule>
  </conditionalFormatting>
  <conditionalFormatting sqref="K55 S55 AA55 AI55 BI55 AQ55:AY55">
    <cfRule type="cellIs" dxfId="233" priority="67" operator="between">
      <formula>0</formula>
      <formula>49.99999999</formula>
    </cfRule>
  </conditionalFormatting>
  <conditionalFormatting sqref="K55 S55 AA55 AI55 BI55 AQ55:AY55">
    <cfRule type="cellIs" dxfId="232" priority="68" operator="between">
      <formula>50</formula>
      <formula>60</formula>
    </cfRule>
  </conditionalFormatting>
  <conditionalFormatting sqref="K55 S55 AA55 AI55 BI55 AQ55:AY55">
    <cfRule type="cellIs" dxfId="231" priority="69" operator="between">
      <formula>60</formula>
      <formula>75</formula>
    </cfRule>
  </conditionalFormatting>
  <conditionalFormatting sqref="K55 S55 AA55 AI55 BI55 AQ55:AY55">
    <cfRule type="cellIs" dxfId="230" priority="70" operator="between">
      <formula>75</formula>
      <formula>90</formula>
    </cfRule>
  </conditionalFormatting>
  <conditionalFormatting sqref="K55 S55 AA55 AI55 BI55 AQ55:AY55">
    <cfRule type="cellIs" dxfId="229" priority="71" operator="between">
      <formula>90</formula>
      <formula>150</formula>
    </cfRule>
  </conditionalFormatting>
  <conditionalFormatting sqref="K65 S65 AA65 AI65 BI65 AQ65:AY65">
    <cfRule type="cellIs" dxfId="228" priority="62" operator="between">
      <formula>0</formula>
      <formula>49.99999999</formula>
    </cfRule>
  </conditionalFormatting>
  <conditionalFormatting sqref="K65 S65 AA65 AI65 BI65 AQ65:AY65">
    <cfRule type="cellIs" dxfId="227" priority="63" operator="between">
      <formula>50</formula>
      <formula>60</formula>
    </cfRule>
  </conditionalFormatting>
  <conditionalFormatting sqref="K65 S65 AA65 AI65 BI65 AQ65:AY65">
    <cfRule type="cellIs" dxfId="226" priority="64" operator="between">
      <formula>60</formula>
      <formula>75</formula>
    </cfRule>
  </conditionalFormatting>
  <conditionalFormatting sqref="K65 S65 AA65 AI65 BI65 AQ65:AY65">
    <cfRule type="cellIs" dxfId="225" priority="65" operator="between">
      <formula>75</formula>
      <formula>90</formula>
    </cfRule>
  </conditionalFormatting>
  <conditionalFormatting sqref="K65 S65 AA65 AI65 BI65 AQ65:AY65">
    <cfRule type="cellIs" dxfId="224" priority="66" operator="between">
      <formula>90</formula>
      <formula>150</formula>
    </cfRule>
  </conditionalFormatting>
  <conditionalFormatting sqref="D39:H52 L39:P52 T39:X52 AB39:AF52 BB40:BF40 BB42:BF42 BB44:BF44 BB46:BF46 BB48:BF48 BB50:BF50 BB52:BF52 BB56:BF56 BB58:BF58 AB55:AF58 T55:X58 L55:P58 D55:H58">
    <cfRule type="cellIs" dxfId="223" priority="61" operator="equal">
      <formula>0</formula>
    </cfRule>
  </conditionalFormatting>
  <conditionalFormatting sqref="BB39:BF39">
    <cfRule type="cellIs" dxfId="222" priority="60" operator="equal">
      <formula>0</formula>
    </cfRule>
  </conditionalFormatting>
  <conditionalFormatting sqref="BB41:BF41">
    <cfRule type="cellIs" dxfId="221" priority="59" operator="equal">
      <formula>0</formula>
    </cfRule>
  </conditionalFormatting>
  <conditionalFormatting sqref="BB43:BF43">
    <cfRule type="cellIs" dxfId="220" priority="58" operator="equal">
      <formula>0</formula>
    </cfRule>
  </conditionalFormatting>
  <conditionalFormatting sqref="BB45:BF45">
    <cfRule type="cellIs" dxfId="219" priority="57" operator="equal">
      <formula>0</formula>
    </cfRule>
  </conditionalFormatting>
  <conditionalFormatting sqref="BB47:BF47">
    <cfRule type="cellIs" dxfId="218" priority="56" operator="equal">
      <formula>0</formula>
    </cfRule>
  </conditionalFormatting>
  <conditionalFormatting sqref="BB49:BF49">
    <cfRule type="cellIs" dxfId="217" priority="55" operator="equal">
      <formula>0</formula>
    </cfRule>
  </conditionalFormatting>
  <conditionalFormatting sqref="BB51:BF51">
    <cfRule type="cellIs" dxfId="216" priority="54" operator="equal">
      <formula>0</formula>
    </cfRule>
  </conditionalFormatting>
  <conditionalFormatting sqref="BB55:BF55">
    <cfRule type="cellIs" dxfId="215" priority="53" operator="equal">
      <formula>0</formula>
    </cfRule>
  </conditionalFormatting>
  <conditionalFormatting sqref="BB57:BF57">
    <cfRule type="cellIs" dxfId="214" priority="52" operator="equal">
      <formula>0</formula>
    </cfRule>
  </conditionalFormatting>
  <conditionalFormatting sqref="AZ4">
    <cfRule type="cellIs" dxfId="213" priority="35" operator="between">
      <formula>0</formula>
      <formula>49.99999999</formula>
    </cfRule>
  </conditionalFormatting>
  <conditionalFormatting sqref="AZ4">
    <cfRule type="cellIs" dxfId="212" priority="36" operator="between">
      <formula>50</formula>
      <formula>60</formula>
    </cfRule>
  </conditionalFormatting>
  <conditionalFormatting sqref="AZ4">
    <cfRule type="cellIs" dxfId="211" priority="37" operator="between">
      <formula>60</formula>
      <formula>75</formula>
    </cfRule>
  </conditionalFormatting>
  <conditionalFormatting sqref="AZ4">
    <cfRule type="cellIs" dxfId="210" priority="38" operator="between">
      <formula>75</formula>
      <formula>90</formula>
    </cfRule>
  </conditionalFormatting>
  <conditionalFormatting sqref="AZ4">
    <cfRule type="cellIs" dxfId="209" priority="39" operator="between">
      <formula>90</formula>
      <formula>150</formula>
    </cfRule>
  </conditionalFormatting>
  <conditionalFormatting sqref="BA4:BA5">
    <cfRule type="cellIs" dxfId="208" priority="34" operator="lessThan">
      <formula>0</formula>
    </cfRule>
  </conditionalFormatting>
  <conditionalFormatting sqref="AZ6 AZ8 AZ10 AZ12 AZ14 AZ16 AZ18 AZ20 AZ22 AZ26 AZ28 AZ30 AZ32 AZ34 AZ36 AZ39 AZ41 AZ43 AZ45 AZ47 AZ49 AZ51 AZ55 AZ57 AZ59 AZ61 AZ63 AZ65">
    <cfRule type="cellIs" dxfId="207" priority="29" operator="between">
      <formula>0</formula>
      <formula>49.99999999</formula>
    </cfRule>
  </conditionalFormatting>
  <conditionalFormatting sqref="AZ6 AZ8 AZ10 AZ12 AZ14 AZ16 AZ18 AZ20 AZ22 AZ26 AZ28 AZ30 AZ32 AZ34 AZ36 AZ39 AZ41 AZ43 AZ45 AZ47 AZ49 AZ51 AZ55 AZ57 AZ59 AZ61 AZ63 AZ65">
    <cfRule type="cellIs" dxfId="206" priority="30" operator="between">
      <formula>50</formula>
      <formula>60</formula>
    </cfRule>
  </conditionalFormatting>
  <conditionalFormatting sqref="AZ6 AZ8 AZ10 AZ12 AZ14 AZ16 AZ18 AZ20 AZ22 AZ26 AZ28 AZ30 AZ32 AZ34 AZ36 AZ39 AZ41 AZ43 AZ45 AZ47 AZ49 AZ51 AZ55 AZ57 AZ59 AZ61 AZ63 AZ65">
    <cfRule type="cellIs" dxfId="205" priority="31" operator="between">
      <formula>60</formula>
      <formula>75</formula>
    </cfRule>
  </conditionalFormatting>
  <conditionalFormatting sqref="AZ6 AZ8 AZ10 AZ12 AZ14 AZ16 AZ18 AZ20 AZ22 AZ26 AZ28 AZ30 AZ32 AZ34 AZ36 AZ39 AZ41 AZ43 AZ45 AZ47 AZ49 AZ51 AZ55 AZ57 AZ59 AZ61 AZ63 AZ65">
    <cfRule type="cellIs" dxfId="204" priority="32" operator="between">
      <formula>75</formula>
      <formula>90</formula>
    </cfRule>
  </conditionalFormatting>
  <conditionalFormatting sqref="AZ6 AZ8 AZ10 AZ12 AZ14 AZ16 AZ18 AZ20 AZ22 AZ26 AZ28 AZ30 AZ32 AZ34 AZ36 AZ39 AZ41 AZ43 AZ45 AZ47 AZ49 AZ51 AZ55 AZ57 AZ59 AZ61 AZ63 AZ65">
    <cfRule type="cellIs" dxfId="203" priority="33" operator="between">
      <formula>90</formula>
      <formula>150</formula>
    </cfRule>
  </conditionalFormatting>
  <conditionalFormatting sqref="BA6:BA23 BA39:BA52 BA26:BA37 BA55:BA66">
    <cfRule type="cellIs" dxfId="202" priority="28" operator="lessThan">
      <formula>0</formula>
    </cfRule>
  </conditionalFormatting>
  <conditionalFormatting sqref="BA38">
    <cfRule type="cellIs" dxfId="201" priority="27" operator="lessThan">
      <formula>0</formula>
    </cfRule>
  </conditionalFormatting>
  <conditionalFormatting sqref="K24 S24 AA24 AI24 BI24 AQ24:AY24">
    <cfRule type="cellIs" dxfId="200" priority="22" operator="between">
      <formula>0</formula>
      <formula>49.99999999</formula>
    </cfRule>
  </conditionalFormatting>
  <conditionalFormatting sqref="K24 S24 AA24 AI24 BI24 AQ24:AY24">
    <cfRule type="cellIs" dxfId="199" priority="23" operator="between">
      <formula>50</formula>
      <formula>60</formula>
    </cfRule>
  </conditionalFormatting>
  <conditionalFormatting sqref="K24 S24 AA24 AI24 BI24 AQ24:AY24">
    <cfRule type="cellIs" dxfId="198" priority="24" operator="between">
      <formula>60</formula>
      <formula>75</formula>
    </cfRule>
  </conditionalFormatting>
  <conditionalFormatting sqref="K24 S24 AA24 AI24 BI24 AQ24:AY24">
    <cfRule type="cellIs" dxfId="197" priority="25" operator="between">
      <formula>75</formula>
      <formula>90</formula>
    </cfRule>
  </conditionalFormatting>
  <conditionalFormatting sqref="K24 S24 AA24 AI24 BI24 AQ24:AY24">
    <cfRule type="cellIs" dxfId="196" priority="26" operator="between">
      <formula>90</formula>
      <formula>150</formula>
    </cfRule>
  </conditionalFormatting>
  <conditionalFormatting sqref="BB25:BF25 D24:H25 L24:P25 T24:X25 AB24:AF25">
    <cfRule type="cellIs" dxfId="195" priority="21" operator="equal">
      <formula>0</formula>
    </cfRule>
  </conditionalFormatting>
  <conditionalFormatting sqref="BB24:BF24">
    <cfRule type="cellIs" dxfId="194" priority="20" operator="equal">
      <formula>0</formula>
    </cfRule>
  </conditionalFormatting>
  <conditionalFormatting sqref="AZ24">
    <cfRule type="cellIs" dxfId="193" priority="15" operator="between">
      <formula>0</formula>
      <formula>49.99999999</formula>
    </cfRule>
  </conditionalFormatting>
  <conditionalFormatting sqref="AZ24">
    <cfRule type="cellIs" dxfId="192" priority="16" operator="between">
      <formula>50</formula>
      <formula>60</formula>
    </cfRule>
  </conditionalFormatting>
  <conditionalFormatting sqref="AZ24">
    <cfRule type="cellIs" dxfId="191" priority="17" operator="between">
      <formula>60</formula>
      <formula>75</formula>
    </cfRule>
  </conditionalFormatting>
  <conditionalFormatting sqref="AZ24">
    <cfRule type="cellIs" dxfId="190" priority="18" operator="between">
      <formula>75</formula>
      <formula>90</formula>
    </cfRule>
  </conditionalFormatting>
  <conditionalFormatting sqref="AZ24">
    <cfRule type="cellIs" dxfId="189" priority="19" operator="between">
      <formula>90</formula>
      <formula>150</formula>
    </cfRule>
  </conditionalFormatting>
  <conditionalFormatting sqref="BA24:BA25">
    <cfRule type="cellIs" dxfId="188" priority="14" operator="lessThan">
      <formula>0</formula>
    </cfRule>
  </conditionalFormatting>
  <conditionalFormatting sqref="K53 S53 AA53 AI53 BI53 AQ53:AY53">
    <cfRule type="cellIs" dxfId="187" priority="9" operator="between">
      <formula>0</formula>
      <formula>49.99999999</formula>
    </cfRule>
  </conditionalFormatting>
  <conditionalFormatting sqref="K53 S53 AA53 AI53 BI53 AQ53:AY53">
    <cfRule type="cellIs" dxfId="186" priority="10" operator="between">
      <formula>50</formula>
      <formula>60</formula>
    </cfRule>
  </conditionalFormatting>
  <conditionalFormatting sqref="K53 S53 AA53 AI53 BI53 AQ53:AY53">
    <cfRule type="cellIs" dxfId="185" priority="11" operator="between">
      <formula>60</formula>
      <formula>75</formula>
    </cfRule>
  </conditionalFormatting>
  <conditionalFormatting sqref="K53 S53 AA53 AI53 BI53 AQ53:AY53">
    <cfRule type="cellIs" dxfId="184" priority="12" operator="between">
      <formula>75</formula>
      <formula>90</formula>
    </cfRule>
  </conditionalFormatting>
  <conditionalFormatting sqref="K53 S53 AA53 AI53 BI53 AQ53:AY53">
    <cfRule type="cellIs" dxfId="183" priority="13" operator="between">
      <formula>90</formula>
      <formula>150</formula>
    </cfRule>
  </conditionalFormatting>
  <conditionalFormatting sqref="BB54:BF54 AB53:AF54 T53:X54 L53:P54 D53:H54">
    <cfRule type="cellIs" dxfId="182" priority="8" operator="equal">
      <formula>0</formula>
    </cfRule>
  </conditionalFormatting>
  <conditionalFormatting sqref="BB53:BF53">
    <cfRule type="cellIs" dxfId="181" priority="7" operator="equal">
      <formula>0</formula>
    </cfRule>
  </conditionalFormatting>
  <conditionalFormatting sqref="AZ53">
    <cfRule type="cellIs" dxfId="180" priority="2" operator="between">
      <formula>0</formula>
      <formula>49.99999999</formula>
    </cfRule>
  </conditionalFormatting>
  <conditionalFormatting sqref="AZ53">
    <cfRule type="cellIs" dxfId="179" priority="3" operator="between">
      <formula>50</formula>
      <formula>60</formula>
    </cfRule>
  </conditionalFormatting>
  <conditionalFormatting sqref="AZ53">
    <cfRule type="cellIs" dxfId="178" priority="4" operator="between">
      <formula>60</formula>
      <formula>75</formula>
    </cfRule>
  </conditionalFormatting>
  <conditionalFormatting sqref="AZ53">
    <cfRule type="cellIs" dxfId="177" priority="5" operator="between">
      <formula>75</formula>
      <formula>90</formula>
    </cfRule>
  </conditionalFormatting>
  <conditionalFormatting sqref="AZ53">
    <cfRule type="cellIs" dxfId="176" priority="6" operator="between">
      <formula>90</formula>
      <formula>150</formula>
    </cfRule>
  </conditionalFormatting>
  <conditionalFormatting sqref="BA53:BA54">
    <cfRule type="cellIs" dxfId="175" priority="1" operator="lessThan">
      <formula>0</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outlinePr summaryBelow="0" summaryRight="0"/>
  </sheetPr>
  <dimension ref="A1:CS981"/>
  <sheetViews>
    <sheetView workbookViewId="0">
      <pane xSplit="7" ySplit="3" topLeftCell="H4" activePane="bottomRight" state="frozen"/>
      <selection pane="topRight" activeCell="G1" sqref="G1"/>
      <selection pane="bottomLeft" activeCell="A3" sqref="A3"/>
      <selection pane="bottomRight" activeCell="A4" sqref="A4:A5"/>
    </sheetView>
  </sheetViews>
  <sheetFormatPr defaultColWidth="14.42578125" defaultRowHeight="15.75" customHeight="1" x14ac:dyDescent="0.2"/>
  <cols>
    <col min="1" max="1" width="16.5703125" style="154" customWidth="1"/>
    <col min="2" max="3" width="15" style="154" customWidth="1"/>
    <col min="4" max="4" width="14.28515625" style="154" hidden="1" customWidth="1"/>
    <col min="5" max="6" width="14.28515625" style="154" customWidth="1"/>
    <col min="7" max="7" width="7" customWidth="1"/>
    <col min="8" max="8" width="5.85546875" style="55" customWidth="1"/>
    <col min="9" max="14" width="5.85546875" style="56" customWidth="1"/>
    <col min="15" max="15" width="7.28515625" style="56" customWidth="1"/>
    <col min="16" max="16" width="6.28515625" style="57" customWidth="1"/>
    <col min="17" max="17" width="5.140625" style="55" customWidth="1"/>
    <col min="18" max="21" width="5.140625" style="56" customWidth="1"/>
    <col min="22" max="23" width="5.85546875" style="56" customWidth="1"/>
    <col min="24" max="24" width="7.28515625" style="56" customWidth="1"/>
    <col min="25" max="25" width="6.28515625" style="57" customWidth="1"/>
    <col min="26" max="26" width="5.42578125" style="55" customWidth="1"/>
    <col min="27" max="30" width="5.42578125" style="56" customWidth="1"/>
    <col min="31" max="32" width="5.85546875" style="56" customWidth="1"/>
    <col min="33" max="33" width="7.28515625" style="56" customWidth="1"/>
    <col min="34" max="34" width="6.28515625" style="57" customWidth="1"/>
    <col min="35" max="35" width="5" style="55" customWidth="1"/>
    <col min="36" max="39" width="5" style="56" customWidth="1"/>
    <col min="40" max="41" width="5.85546875" style="56" customWidth="1"/>
    <col min="42" max="42" width="7.28515625" style="56" customWidth="1"/>
    <col min="43" max="43" width="6.28515625" style="57" customWidth="1"/>
    <col min="44" max="44" width="13.5703125" style="57" customWidth="1"/>
    <col min="45" max="45" width="11" style="57" customWidth="1"/>
    <col min="46" max="50" width="5" customWidth="1"/>
    <col min="51" max="52" width="5.5703125" customWidth="1"/>
    <col min="53" max="53" width="6.140625" style="139" customWidth="1"/>
    <col min="54" max="54" width="14.42578125" style="136" hidden="1" customWidth="1"/>
    <col min="55" max="57" width="14.42578125" style="61" hidden="1" customWidth="1"/>
    <col min="58" max="96" width="7" style="61" hidden="1" customWidth="1"/>
    <col min="97" max="97" width="7" style="63" hidden="1" customWidth="1"/>
  </cols>
  <sheetData>
    <row r="1" spans="1:97" s="82" customFormat="1" ht="15.75" customHeight="1" thickBot="1" x14ac:dyDescent="0.25">
      <c r="A1" s="319" t="s">
        <v>324</v>
      </c>
      <c r="B1" s="319"/>
      <c r="C1" s="319"/>
      <c r="D1" s="319"/>
      <c r="E1" s="319"/>
      <c r="F1" s="319"/>
      <c r="G1" s="320"/>
    </row>
    <row r="2" spans="1:97" ht="13.15" customHeight="1" thickTop="1" x14ac:dyDescent="0.2">
      <c r="A2" s="270" t="s">
        <v>292</v>
      </c>
      <c r="B2" s="237" t="s">
        <v>96</v>
      </c>
      <c r="C2" s="237" t="s">
        <v>97</v>
      </c>
      <c r="D2" s="237" t="s">
        <v>293</v>
      </c>
      <c r="E2" s="237" t="s">
        <v>299</v>
      </c>
      <c r="F2" s="239" t="s">
        <v>42</v>
      </c>
      <c r="G2" s="267" t="s">
        <v>43</v>
      </c>
      <c r="H2" s="311" t="s">
        <v>297</v>
      </c>
      <c r="I2" s="308"/>
      <c r="J2" s="308"/>
      <c r="K2" s="308"/>
      <c r="L2" s="308"/>
      <c r="M2" s="308"/>
      <c r="N2" s="308"/>
      <c r="O2" s="308"/>
      <c r="P2" s="312"/>
      <c r="Q2" s="313" t="s">
        <v>85</v>
      </c>
      <c r="R2" s="308"/>
      <c r="S2" s="308"/>
      <c r="T2" s="308"/>
      <c r="U2" s="308"/>
      <c r="V2" s="308"/>
      <c r="W2" s="308"/>
      <c r="X2" s="308"/>
      <c r="Y2" s="312"/>
      <c r="Z2" s="313" t="s">
        <v>86</v>
      </c>
      <c r="AA2" s="308"/>
      <c r="AB2" s="308"/>
      <c r="AC2" s="308"/>
      <c r="AD2" s="308"/>
      <c r="AE2" s="308"/>
      <c r="AF2" s="308"/>
      <c r="AG2" s="308"/>
      <c r="AH2" s="312"/>
      <c r="AI2" s="313" t="s">
        <v>87</v>
      </c>
      <c r="AJ2" s="308"/>
      <c r="AK2" s="308"/>
      <c r="AL2" s="308"/>
      <c r="AM2" s="308"/>
      <c r="AN2" s="308"/>
      <c r="AO2" s="308"/>
      <c r="AP2" s="308"/>
      <c r="AQ2" s="308"/>
      <c r="AR2" s="306" t="s">
        <v>301</v>
      </c>
      <c r="AS2" s="306" t="s">
        <v>302</v>
      </c>
      <c r="AT2" s="307" t="s">
        <v>298</v>
      </c>
      <c r="AU2" s="308"/>
      <c r="AV2" s="308"/>
      <c r="AW2" s="308"/>
      <c r="AX2" s="308"/>
      <c r="AY2" s="308"/>
      <c r="AZ2" s="308"/>
      <c r="BA2" s="308"/>
      <c r="BB2" s="309" t="s">
        <v>12</v>
      </c>
      <c r="BC2" s="310" t="s">
        <v>40</v>
      </c>
      <c r="BD2" s="310" t="s">
        <v>95</v>
      </c>
      <c r="BE2" s="310" t="s">
        <v>41</v>
      </c>
      <c r="BF2" s="217" t="s">
        <v>24</v>
      </c>
      <c r="BG2" s="218"/>
      <c r="BH2" s="218"/>
      <c r="BI2" s="218"/>
      <c r="BJ2" s="218"/>
      <c r="BK2" s="218"/>
      <c r="BL2" s="218"/>
      <c r="BM2" s="218"/>
      <c r="BN2" s="217" t="s">
        <v>85</v>
      </c>
      <c r="BO2" s="218"/>
      <c r="BP2" s="218"/>
      <c r="BQ2" s="218"/>
      <c r="BR2" s="218"/>
      <c r="BS2" s="218"/>
      <c r="BT2" s="218"/>
      <c r="BU2" s="218"/>
      <c r="BV2" s="217" t="s">
        <v>86</v>
      </c>
      <c r="BW2" s="218"/>
      <c r="BX2" s="218"/>
      <c r="BY2" s="218"/>
      <c r="BZ2" s="218"/>
      <c r="CA2" s="218"/>
      <c r="CB2" s="218"/>
      <c r="CC2" s="218"/>
      <c r="CD2" s="217" t="s">
        <v>87</v>
      </c>
      <c r="CE2" s="218"/>
      <c r="CF2" s="218"/>
      <c r="CG2" s="218"/>
      <c r="CH2" s="218"/>
      <c r="CI2" s="218"/>
      <c r="CJ2" s="218"/>
      <c r="CK2" s="218"/>
      <c r="CL2" s="217" t="s">
        <v>25</v>
      </c>
      <c r="CM2" s="218"/>
      <c r="CN2" s="218"/>
      <c r="CO2" s="218"/>
      <c r="CP2" s="218"/>
      <c r="CQ2" s="218"/>
      <c r="CR2" s="218"/>
      <c r="CS2" s="218"/>
    </row>
    <row r="3" spans="1:97" ht="45" customHeight="1" thickBot="1" x14ac:dyDescent="0.25">
      <c r="A3" s="271"/>
      <c r="B3" s="240"/>
      <c r="C3" s="269"/>
      <c r="D3" s="269"/>
      <c r="E3" s="238"/>
      <c r="F3" s="240"/>
      <c r="G3" s="268"/>
      <c r="H3" s="51" t="s">
        <v>14</v>
      </c>
      <c r="I3" s="2" t="s">
        <v>15</v>
      </c>
      <c r="J3" s="2" t="s">
        <v>16</v>
      </c>
      <c r="K3" s="2" t="s">
        <v>17</v>
      </c>
      <c r="L3" s="2" t="s">
        <v>18</v>
      </c>
      <c r="M3" s="25" t="s">
        <v>19</v>
      </c>
      <c r="N3" s="25" t="s">
        <v>20</v>
      </c>
      <c r="O3" s="130" t="s">
        <v>300</v>
      </c>
      <c r="P3" s="52" t="s">
        <v>21</v>
      </c>
      <c r="Q3" s="51" t="s">
        <v>14</v>
      </c>
      <c r="R3" s="2" t="s">
        <v>15</v>
      </c>
      <c r="S3" s="2" t="s">
        <v>16</v>
      </c>
      <c r="T3" s="2" t="s">
        <v>17</v>
      </c>
      <c r="U3" s="2" t="s">
        <v>18</v>
      </c>
      <c r="V3" s="25" t="s">
        <v>19</v>
      </c>
      <c r="W3" s="25" t="s">
        <v>20</v>
      </c>
      <c r="X3" s="130" t="s">
        <v>300</v>
      </c>
      <c r="Y3" s="52" t="s">
        <v>21</v>
      </c>
      <c r="Z3" s="51" t="s">
        <v>14</v>
      </c>
      <c r="AA3" s="2" t="s">
        <v>15</v>
      </c>
      <c r="AB3" s="2" t="s">
        <v>16</v>
      </c>
      <c r="AC3" s="2" t="s">
        <v>17</v>
      </c>
      <c r="AD3" s="2" t="s">
        <v>18</v>
      </c>
      <c r="AE3" s="25" t="s">
        <v>19</v>
      </c>
      <c r="AF3" s="25" t="s">
        <v>20</v>
      </c>
      <c r="AG3" s="130" t="s">
        <v>300</v>
      </c>
      <c r="AH3" s="52" t="s">
        <v>21</v>
      </c>
      <c r="AI3" s="51" t="s">
        <v>14</v>
      </c>
      <c r="AJ3" s="2" t="s">
        <v>15</v>
      </c>
      <c r="AK3" s="2" t="s">
        <v>16</v>
      </c>
      <c r="AL3" s="2" t="s">
        <v>17</v>
      </c>
      <c r="AM3" s="2" t="s">
        <v>18</v>
      </c>
      <c r="AN3" s="25" t="s">
        <v>19</v>
      </c>
      <c r="AO3" s="25" t="s">
        <v>20</v>
      </c>
      <c r="AP3" s="130" t="s">
        <v>300</v>
      </c>
      <c r="AQ3" s="168" t="s">
        <v>21</v>
      </c>
      <c r="AR3" s="232"/>
      <c r="AS3" s="232"/>
      <c r="AT3" s="50" t="s">
        <v>14</v>
      </c>
      <c r="AU3" s="2" t="s">
        <v>15</v>
      </c>
      <c r="AV3" s="2" t="s">
        <v>16</v>
      </c>
      <c r="AW3" s="2" t="s">
        <v>17</v>
      </c>
      <c r="AX3" s="2" t="s">
        <v>18</v>
      </c>
      <c r="AY3" s="25" t="s">
        <v>19</v>
      </c>
      <c r="AZ3" s="130" t="s">
        <v>20</v>
      </c>
      <c r="BA3" s="137" t="s">
        <v>21</v>
      </c>
      <c r="BB3" s="247"/>
      <c r="BC3" s="245"/>
      <c r="BD3" s="245"/>
      <c r="BE3" s="245"/>
      <c r="BF3" s="212" t="s">
        <v>14</v>
      </c>
      <c r="BG3" s="212" t="s">
        <v>15</v>
      </c>
      <c r="BH3" s="212" t="s">
        <v>16</v>
      </c>
      <c r="BI3" s="212" t="s">
        <v>17</v>
      </c>
      <c r="BJ3" s="212" t="s">
        <v>18</v>
      </c>
      <c r="BK3" s="59" t="s">
        <v>19</v>
      </c>
      <c r="BL3" s="59" t="s">
        <v>20</v>
      </c>
      <c r="BM3" s="212" t="s">
        <v>21</v>
      </c>
      <c r="BN3" s="212" t="s">
        <v>14</v>
      </c>
      <c r="BO3" s="212" t="s">
        <v>15</v>
      </c>
      <c r="BP3" s="212" t="s">
        <v>16</v>
      </c>
      <c r="BQ3" s="212" t="s">
        <v>17</v>
      </c>
      <c r="BR3" s="212" t="s">
        <v>18</v>
      </c>
      <c r="BS3" s="59" t="s">
        <v>19</v>
      </c>
      <c r="BT3" s="59" t="s">
        <v>20</v>
      </c>
      <c r="BU3" s="212" t="s">
        <v>21</v>
      </c>
      <c r="BV3" s="212" t="s">
        <v>14</v>
      </c>
      <c r="BW3" s="212" t="s">
        <v>15</v>
      </c>
      <c r="BX3" s="212" t="s">
        <v>16</v>
      </c>
      <c r="BY3" s="212" t="s">
        <v>17</v>
      </c>
      <c r="BZ3" s="212" t="s">
        <v>18</v>
      </c>
      <c r="CA3" s="59" t="s">
        <v>19</v>
      </c>
      <c r="CB3" s="59" t="s">
        <v>20</v>
      </c>
      <c r="CC3" s="212" t="s">
        <v>21</v>
      </c>
      <c r="CD3" s="212" t="s">
        <v>14</v>
      </c>
      <c r="CE3" s="212" t="s">
        <v>15</v>
      </c>
      <c r="CF3" s="212" t="s">
        <v>16</v>
      </c>
      <c r="CG3" s="212" t="s">
        <v>17</v>
      </c>
      <c r="CH3" s="212" t="s">
        <v>18</v>
      </c>
      <c r="CI3" s="59" t="s">
        <v>19</v>
      </c>
      <c r="CJ3" s="59" t="s">
        <v>20</v>
      </c>
      <c r="CK3" s="212" t="s">
        <v>21</v>
      </c>
      <c r="CL3" s="212" t="s">
        <v>14</v>
      </c>
      <c r="CM3" s="212" t="s">
        <v>15</v>
      </c>
      <c r="CN3" s="212" t="s">
        <v>16</v>
      </c>
      <c r="CO3" s="212" t="s">
        <v>17</v>
      </c>
      <c r="CP3" s="212" t="s">
        <v>18</v>
      </c>
      <c r="CQ3" s="59" t="s">
        <v>19</v>
      </c>
      <c r="CR3" s="59" t="s">
        <v>20</v>
      </c>
      <c r="CS3" s="213" t="s">
        <v>21</v>
      </c>
    </row>
    <row r="4" spans="1:97" ht="13.5" thickTop="1" x14ac:dyDescent="0.2">
      <c r="A4" s="258"/>
      <c r="B4" s="263"/>
      <c r="C4" s="265"/>
      <c r="D4" s="261"/>
      <c r="E4" s="235"/>
      <c r="F4" s="242"/>
      <c r="G4" s="4" t="s">
        <v>5</v>
      </c>
      <c r="H4" s="140"/>
      <c r="I4" s="141"/>
      <c r="J4" s="141"/>
      <c r="K4" s="141"/>
      <c r="L4" s="141"/>
      <c r="M4" s="7" t="str">
        <f>IF(AND(ISBLANK(H4),ISBLANK(I4),ISBLANK(J4),ISBLANK(K4),ISBLANK(L4)),"",SUM(J4:L4))</f>
        <v/>
      </c>
      <c r="N4" s="7" t="str">
        <f>IF(AND(ISBLANK(H4),ISBLANK(I4),ISBLANK(J4),ISBLANK(K4),ISBLANK(L4)),"",SUM(K4:L4))</f>
        <v/>
      </c>
      <c r="O4" s="233" t="str">
        <f>IFERROR(SUM(H4:L4)/E4,"")</f>
        <v/>
      </c>
      <c r="P4" s="250" t="str">
        <f>IFERROR(((80*J4)+(100*K4)+(150*L4))/SUM(H4:L4),"")</f>
        <v/>
      </c>
      <c r="Q4" s="140"/>
      <c r="R4" s="141"/>
      <c r="S4" s="141"/>
      <c r="T4" s="141"/>
      <c r="U4" s="141"/>
      <c r="V4" s="7" t="str">
        <f>IF(AND(ISBLANK(Q4),ISBLANK(R4),ISBLANK(S4),ISBLANK(T4),ISBLANK(U4)),"",SUM(S4:U4))</f>
        <v/>
      </c>
      <c r="W4" s="7" t="str">
        <f>IF(AND(ISBLANK(Q4),ISBLANK(R4),ISBLANK(S4),ISBLANK(T4),ISBLANK(U4)),"",SUM(T4:U4))</f>
        <v/>
      </c>
      <c r="X4" s="233" t="str">
        <f>IFERROR(SUM(Q4:U4)/$E4,"")</f>
        <v/>
      </c>
      <c r="Y4" s="250" t="str">
        <f>IFERROR(((80*S4)+(100*T4)+(150*U4))/SUM(Q4:U4),"")</f>
        <v/>
      </c>
      <c r="Z4" s="140"/>
      <c r="AA4" s="141"/>
      <c r="AB4" s="141"/>
      <c r="AC4" s="141"/>
      <c r="AD4" s="141"/>
      <c r="AE4" s="7" t="str">
        <f>IF(AND(ISBLANK(Z4),ISBLANK(AA4),ISBLANK(AB4),ISBLANK(AC4),ISBLANK(AD4)),"",SUM(AB4:AD4))</f>
        <v/>
      </c>
      <c r="AF4" s="7" t="str">
        <f>IF(AND(ISBLANK(Z4),ISBLANK(AA4),ISBLANK(AB4),ISBLANK(AC4),ISBLANK(AD4)),"",SUM(AC4:AD4))</f>
        <v/>
      </c>
      <c r="AG4" s="233" t="str">
        <f>IFERROR(SUM(Z4:AD4)/$E4,"")</f>
        <v/>
      </c>
      <c r="AH4" s="250" t="str">
        <f>IFERROR(((80*AB4)+(100*AC4)+(150*AD4))/SUM(Z4:AD4),"")</f>
        <v/>
      </c>
      <c r="AI4" s="140"/>
      <c r="AJ4" s="141"/>
      <c r="AK4" s="141"/>
      <c r="AL4" s="141"/>
      <c r="AM4" s="141"/>
      <c r="AN4" s="7" t="str">
        <f>IF(AND(ISBLANK(AI4),ISBLANK(AJ4),ISBLANK(AK4),ISBLANK(AL4),ISBLANK(AM4)),"",SUM(AK4:AM4))</f>
        <v/>
      </c>
      <c r="AO4" s="7" t="str">
        <f>IF(AND(ISBLANK(AI4),ISBLANK(AJ4),ISBLANK(AK4),ISBLANK(AL4),ISBLANK(AM4)),"",SUM(AL4:AM4))</f>
        <v/>
      </c>
      <c r="AP4" s="233" t="str">
        <f>IFERROR(SUM(AI4:AM4)/$E4,"")</f>
        <v/>
      </c>
      <c r="AQ4" s="250" t="str">
        <f>IFERROR(((80*AK4)+(100*AL4)+(150*AM4))/SUM(AI4:AM4),"")</f>
        <v/>
      </c>
      <c r="AR4" s="229" t="str">
        <f>IFERROR(AVERAGE(Y4,AH4,AQ4),"")</f>
        <v/>
      </c>
      <c r="AS4" s="229" t="str">
        <f>IF(OR(P4="",AR4=""),"",AR4-P4)</f>
        <v/>
      </c>
      <c r="AT4" s="145"/>
      <c r="AU4" s="141"/>
      <c r="AV4" s="141"/>
      <c r="AW4" s="141"/>
      <c r="AX4" s="141"/>
      <c r="AY4" s="7" t="str">
        <f>IF(AND(ISBLANK(AT4),ISBLANK(AU4),ISBLANK(AV4),ISBLANK(AW4),ISBLANK(AX4)),"",SUM(AV4:AX4))</f>
        <v/>
      </c>
      <c r="AZ4" s="131" t="str">
        <f>IF(AND(ISBLANK(AT4),ISBLANK(AU4),ISBLANK(AV4),ISBLANK(AW4),ISBLANK(AX4)),"",SUM(AW4:AX4))</f>
        <v/>
      </c>
      <c r="BA4" s="254" t="str">
        <f>IFERROR(((80*AV4)+(100*AW4)+(150*AX4))/SUM(AT4:AX4),"")</f>
        <v/>
      </c>
      <c r="BB4" s="135">
        <f>B4</f>
        <v>0</v>
      </c>
      <c r="BC4" s="64">
        <f>C4</f>
        <v>0</v>
      </c>
      <c r="BD4" s="64" t="str">
        <f>BB4&amp;"."&amp;BC4</f>
        <v>0.0</v>
      </c>
      <c r="BE4" s="64">
        <f>D4</f>
        <v>0</v>
      </c>
      <c r="BF4" s="65">
        <f t="shared" ref="BF4:BL4" si="0">H4</f>
        <v>0</v>
      </c>
      <c r="BG4" s="65">
        <f t="shared" si="0"/>
        <v>0</v>
      </c>
      <c r="BH4" s="65">
        <f t="shared" si="0"/>
        <v>0</v>
      </c>
      <c r="BI4" s="65">
        <f t="shared" si="0"/>
        <v>0</v>
      </c>
      <c r="BJ4" s="65">
        <f t="shared" si="0"/>
        <v>0</v>
      </c>
      <c r="BK4" s="65" t="str">
        <f t="shared" si="0"/>
        <v/>
      </c>
      <c r="BL4" s="65" t="str">
        <f t="shared" si="0"/>
        <v/>
      </c>
      <c r="BM4" s="65" t="str">
        <f t="shared" ref="BM4:BT4" si="1">P4</f>
        <v/>
      </c>
      <c r="BN4" s="65">
        <f t="shared" si="1"/>
        <v>0</v>
      </c>
      <c r="BO4" s="65">
        <f t="shared" si="1"/>
        <v>0</v>
      </c>
      <c r="BP4" s="65">
        <f t="shared" si="1"/>
        <v>0</v>
      </c>
      <c r="BQ4" s="65">
        <f t="shared" si="1"/>
        <v>0</v>
      </c>
      <c r="BR4" s="65">
        <f t="shared" si="1"/>
        <v>0</v>
      </c>
      <c r="BS4" s="65" t="str">
        <f t="shared" si="1"/>
        <v/>
      </c>
      <c r="BT4" s="65" t="str">
        <f t="shared" si="1"/>
        <v/>
      </c>
      <c r="BU4" s="65" t="str">
        <f t="shared" ref="BU4:CB4" si="2">Y4</f>
        <v/>
      </c>
      <c r="BV4" s="65">
        <f t="shared" si="2"/>
        <v>0</v>
      </c>
      <c r="BW4" s="65">
        <f t="shared" si="2"/>
        <v>0</v>
      </c>
      <c r="BX4" s="65">
        <f t="shared" si="2"/>
        <v>0</v>
      </c>
      <c r="BY4" s="65">
        <f t="shared" si="2"/>
        <v>0</v>
      </c>
      <c r="BZ4" s="65">
        <f t="shared" si="2"/>
        <v>0</v>
      </c>
      <c r="CA4" s="65" t="str">
        <f t="shared" si="2"/>
        <v/>
      </c>
      <c r="CB4" s="65" t="str">
        <f t="shared" si="2"/>
        <v/>
      </c>
      <c r="CC4" s="65" t="str">
        <f t="shared" ref="CC4:CJ4" si="3">AH4</f>
        <v/>
      </c>
      <c r="CD4" s="65">
        <f t="shared" si="3"/>
        <v>0</v>
      </c>
      <c r="CE4" s="65">
        <f t="shared" si="3"/>
        <v>0</v>
      </c>
      <c r="CF4" s="65">
        <f t="shared" si="3"/>
        <v>0</v>
      </c>
      <c r="CG4" s="65">
        <f t="shared" si="3"/>
        <v>0</v>
      </c>
      <c r="CH4" s="65">
        <f t="shared" si="3"/>
        <v>0</v>
      </c>
      <c r="CI4" s="65" t="str">
        <f t="shared" si="3"/>
        <v/>
      </c>
      <c r="CJ4" s="65" t="str">
        <f t="shared" si="3"/>
        <v/>
      </c>
      <c r="CK4" s="65" t="str">
        <f>AQ4</f>
        <v/>
      </c>
      <c r="CL4" s="65">
        <f t="shared" ref="CL4:CS4" si="4">AT4</f>
        <v>0</v>
      </c>
      <c r="CM4" s="65">
        <f t="shared" si="4"/>
        <v>0</v>
      </c>
      <c r="CN4" s="65">
        <f t="shared" si="4"/>
        <v>0</v>
      </c>
      <c r="CO4" s="65">
        <f t="shared" si="4"/>
        <v>0</v>
      </c>
      <c r="CP4" s="65">
        <f t="shared" si="4"/>
        <v>0</v>
      </c>
      <c r="CQ4" s="65" t="str">
        <f t="shared" si="4"/>
        <v/>
      </c>
      <c r="CR4" s="65" t="str">
        <f t="shared" si="4"/>
        <v/>
      </c>
      <c r="CS4" s="65" t="str">
        <f t="shared" si="4"/>
        <v/>
      </c>
    </row>
    <row r="5" spans="1:97" ht="13.5" thickBot="1" x14ac:dyDescent="0.25">
      <c r="A5" s="259"/>
      <c r="B5" s="264"/>
      <c r="C5" s="262"/>
      <c r="D5" s="262"/>
      <c r="E5" s="236"/>
      <c r="F5" s="243"/>
      <c r="G5" s="8" t="s">
        <v>6</v>
      </c>
      <c r="H5" s="155" t="str">
        <f>IFERROR(H4/SUM(H4:L4),"")</f>
        <v/>
      </c>
      <c r="I5" s="156" t="str">
        <f>IFERROR(I4/SUM(H4:L4),"")</f>
        <v/>
      </c>
      <c r="J5" s="157" t="str">
        <f>IFERROR(J4/SUM(H4:L4),"")</f>
        <v/>
      </c>
      <c r="K5" s="157" t="str">
        <f>IFERROR(K4/SUM(H4:L4),"")</f>
        <v/>
      </c>
      <c r="L5" s="157" t="str">
        <f>IFERROR(L4/SUM(H4:L4),"")</f>
        <v/>
      </c>
      <c r="M5" s="158" t="str">
        <f>IFERROR(M4/SUM(H4:L4),"")</f>
        <v/>
      </c>
      <c r="N5" s="158" t="str">
        <f>IFERROR(N4/SUM(H4:L4),"")</f>
        <v/>
      </c>
      <c r="O5" s="234"/>
      <c r="P5" s="230"/>
      <c r="Q5" s="155" t="str">
        <f>IFERROR(Q4/SUM(Q4:U4),"")</f>
        <v/>
      </c>
      <c r="R5" s="156" t="str">
        <f>IFERROR(R4/SUM(Q4:U4),"")</f>
        <v/>
      </c>
      <c r="S5" s="157" t="str">
        <f>IFERROR(S4/SUM(Q4:U4),"")</f>
        <v/>
      </c>
      <c r="T5" s="157" t="str">
        <f>IFERROR(T4/SUM(Q4:U4),"")</f>
        <v/>
      </c>
      <c r="U5" s="157" t="str">
        <f>IFERROR(U4/SUM(Q4:U4),"")</f>
        <v/>
      </c>
      <c r="V5" s="158" t="str">
        <f>IFERROR(V4/SUM(Q4:U4),"")</f>
        <v/>
      </c>
      <c r="W5" s="158" t="str">
        <f>IFERROR(W4/SUM(Q4:U4),"")</f>
        <v/>
      </c>
      <c r="X5" s="234"/>
      <c r="Y5" s="230"/>
      <c r="Z5" s="155" t="str">
        <f>IFERROR(Z4/SUM(Z4:AD4),"")</f>
        <v/>
      </c>
      <c r="AA5" s="156" t="str">
        <f>IFERROR(AA4/SUM(Z4:AD4),"")</f>
        <v/>
      </c>
      <c r="AB5" s="157" t="str">
        <f>IFERROR(AB4/SUM(Z4:AD4),"")</f>
        <v/>
      </c>
      <c r="AC5" s="157" t="str">
        <f>IFERROR(AC4/SUM(Z4:AD4),"")</f>
        <v/>
      </c>
      <c r="AD5" s="157" t="str">
        <f>IFERROR(AD4/SUM(Z4:AD4),"")</f>
        <v/>
      </c>
      <c r="AE5" s="158" t="str">
        <f>IFERROR(AE4/SUM(Z4:AD4),"")</f>
        <v/>
      </c>
      <c r="AF5" s="158" t="str">
        <f>IFERROR(AF4/SUM(Z4:AD4),"")</f>
        <v/>
      </c>
      <c r="AG5" s="234"/>
      <c r="AH5" s="230"/>
      <c r="AI5" s="155" t="str">
        <f>IFERROR(AI4/SUM(AI4:AM4),"")</f>
        <v/>
      </c>
      <c r="AJ5" s="156" t="str">
        <f>IFERROR(AJ4/SUM(AI4:AM4),"")</f>
        <v/>
      </c>
      <c r="AK5" s="157" t="str">
        <f>IFERROR(AK4/SUM(AI4:AM4),"")</f>
        <v/>
      </c>
      <c r="AL5" s="157" t="str">
        <f>IFERROR(AL4/SUM(AI4:AM4),"")</f>
        <v/>
      </c>
      <c r="AM5" s="157" t="str">
        <f>IFERROR(AM4/SUM(AI4:AM4),"")</f>
        <v/>
      </c>
      <c r="AN5" s="158" t="str">
        <f>IFERROR(AN4/SUM(AI4:AM4),"")</f>
        <v/>
      </c>
      <c r="AO5" s="158" t="str">
        <f>IFERROR(AO4/SUM(AI4:AM4),"")</f>
        <v/>
      </c>
      <c r="AP5" s="234"/>
      <c r="AQ5" s="230"/>
      <c r="AR5" s="230"/>
      <c r="AS5" s="230"/>
      <c r="AT5" s="163" t="str">
        <f>IFERROR(AT4/SUM(AT4:AX4),"")</f>
        <v/>
      </c>
      <c r="AU5" s="156" t="str">
        <f>IFERROR(AU4/SUM(AT4:AX4),"")</f>
        <v/>
      </c>
      <c r="AV5" s="157" t="str">
        <f>IFERROR(AV4/SUM(AT4:AX4),"")</f>
        <v/>
      </c>
      <c r="AW5" s="157" t="str">
        <f>IFERROR(AW4/SUM(AT4:AX4),"")</f>
        <v/>
      </c>
      <c r="AX5" s="157" t="str">
        <f>IFERROR(AX4/SUM(AT4:AX4),"")</f>
        <v/>
      </c>
      <c r="AY5" s="158" t="str">
        <f>IFERROR(AY4/SUM(AT4:AX4),"")</f>
        <v/>
      </c>
      <c r="AZ5" s="164" t="str">
        <f>IFERROR(AZ4/SUM(AT4:AX4),"")</f>
        <v/>
      </c>
      <c r="BA5" s="255"/>
      <c r="BB5" s="135"/>
      <c r="BC5" s="64"/>
      <c r="BD5" s="64" t="str">
        <f t="shared" ref="BD5" si="5">BB5&amp;"."&amp;BC5</f>
        <v>.</v>
      </c>
      <c r="BE5" s="64"/>
      <c r="BF5" s="67"/>
      <c r="BG5" s="67"/>
      <c r="BH5" s="68"/>
      <c r="BI5" s="68"/>
      <c r="BJ5" s="68"/>
      <c r="BK5" s="69"/>
      <c r="BL5" s="69"/>
      <c r="BM5" s="64"/>
      <c r="BN5" s="67"/>
      <c r="BO5" s="67"/>
      <c r="BP5" s="68"/>
      <c r="BQ5" s="68"/>
      <c r="BR5" s="68"/>
      <c r="BS5" s="69"/>
      <c r="BT5" s="69"/>
      <c r="BU5" s="64"/>
      <c r="BV5" s="67"/>
      <c r="BW5" s="67"/>
      <c r="BX5" s="68"/>
      <c r="BY5" s="68"/>
      <c r="BZ5" s="68"/>
      <c r="CA5" s="69"/>
      <c r="CB5" s="69"/>
      <c r="CC5" s="64"/>
      <c r="CD5" s="67"/>
      <c r="CE5" s="67"/>
      <c r="CF5" s="68"/>
      <c r="CG5" s="68"/>
      <c r="CH5" s="68"/>
      <c r="CI5" s="69"/>
      <c r="CJ5" s="69"/>
      <c r="CK5" s="64"/>
      <c r="CL5" s="67"/>
      <c r="CM5" s="67"/>
      <c r="CN5" s="68"/>
      <c r="CO5" s="68"/>
      <c r="CP5" s="68"/>
      <c r="CQ5" s="69"/>
      <c r="CR5" s="69"/>
      <c r="CS5" s="66"/>
    </row>
    <row r="6" spans="1:97" ht="13.5" thickTop="1" x14ac:dyDescent="0.2">
      <c r="A6" s="258"/>
      <c r="B6" s="263"/>
      <c r="C6" s="265"/>
      <c r="D6" s="261"/>
      <c r="E6" s="235"/>
      <c r="F6" s="235"/>
      <c r="G6" s="4" t="s">
        <v>5</v>
      </c>
      <c r="H6" s="140"/>
      <c r="I6" s="141"/>
      <c r="J6" s="141"/>
      <c r="K6" s="141"/>
      <c r="L6" s="141"/>
      <c r="M6" s="7" t="str">
        <f>IF(AND(ISBLANK(H6),ISBLANK(I6),ISBLANK(J6),ISBLANK(K6),ISBLANK(L6)),"",SUM(J6:L6))</f>
        <v/>
      </c>
      <c r="N6" s="7" t="str">
        <f>IF(AND(ISBLANK(H6),ISBLANK(I6),ISBLANK(J6),ISBLANK(K6),ISBLANK(L6)),"",SUM(K6:L6))</f>
        <v/>
      </c>
      <c r="O6" s="233" t="str">
        <f t="shared" ref="O6" si="6">IFERROR(SUM(H6:L6)/E6,"")</f>
        <v/>
      </c>
      <c r="P6" s="250" t="str">
        <f>IFERROR(((80*J6)+(100*K6)+(150*L6))/SUM(H6:L6),"")</f>
        <v/>
      </c>
      <c r="Q6" s="140"/>
      <c r="R6" s="141"/>
      <c r="S6" s="141"/>
      <c r="T6" s="141"/>
      <c r="U6" s="141"/>
      <c r="V6" s="7" t="str">
        <f>IF(AND(ISBLANK(Q6),ISBLANK(R6),ISBLANK(S6),ISBLANK(T6),ISBLANK(U6)),"",SUM(S6:U6))</f>
        <v/>
      </c>
      <c r="W6" s="7" t="str">
        <f>IF(AND(ISBLANK(Q6),ISBLANK(R6),ISBLANK(S6),ISBLANK(T6),ISBLANK(U6)),"",SUM(T6:U6))</f>
        <v/>
      </c>
      <c r="X6" s="233" t="str">
        <f t="shared" ref="X6" si="7">IFERROR(SUM(Q6:U6)/$E6,"")</f>
        <v/>
      </c>
      <c r="Y6" s="250" t="str">
        <f>IFERROR(((80*S6)+(100*T6)+(150*U6))/SUM(Q6:U6),"")</f>
        <v/>
      </c>
      <c r="Z6" s="140"/>
      <c r="AA6" s="141"/>
      <c r="AB6" s="141"/>
      <c r="AC6" s="141"/>
      <c r="AD6" s="141"/>
      <c r="AE6" s="7" t="str">
        <f>IF(AND(ISBLANK(Z6),ISBLANK(AA6),ISBLANK(AB6),ISBLANK(AC6),ISBLANK(AD6)),"",SUM(AB6:AD6))</f>
        <v/>
      </c>
      <c r="AF6" s="7" t="str">
        <f>IF(AND(ISBLANK(Z6),ISBLANK(AA6),ISBLANK(AB6),ISBLANK(AC6),ISBLANK(AD6)),"",SUM(AC6:AD6))</f>
        <v/>
      </c>
      <c r="AG6" s="233" t="str">
        <f t="shared" ref="AG6" si="8">IFERROR(SUM(Z6:AD6)/$E6,"")</f>
        <v/>
      </c>
      <c r="AH6" s="250" t="str">
        <f>IFERROR(((80*AB6)+(100*AC6)+(150*AD6))/SUM(Z6:AD6),"")</f>
        <v/>
      </c>
      <c r="AI6" s="140"/>
      <c r="AJ6" s="141"/>
      <c r="AK6" s="141"/>
      <c r="AL6" s="141"/>
      <c r="AM6" s="141"/>
      <c r="AN6" s="7" t="str">
        <f>IF(AND(ISBLANK(AI6),ISBLANK(AJ6),ISBLANK(AK6),ISBLANK(AL6),ISBLANK(AM6)),"",SUM(AK6:AM6))</f>
        <v/>
      </c>
      <c r="AO6" s="7" t="str">
        <f>IF(AND(ISBLANK(AI6),ISBLANK(AJ6),ISBLANK(AK6),ISBLANK(AL6),ISBLANK(AM6)),"",SUM(AL6:AM6))</f>
        <v/>
      </c>
      <c r="AP6" s="233" t="str">
        <f t="shared" ref="AP6" si="9">IFERROR(SUM(AI6:AM6)/$E6,"")</f>
        <v/>
      </c>
      <c r="AQ6" s="250" t="str">
        <f>IFERROR(((80*AK6)+(100*AL6)+(150*AM6))/SUM(AI6:AM6),"")</f>
        <v/>
      </c>
      <c r="AR6" s="229" t="str">
        <f t="shared" ref="AR6" si="10">IFERROR(AVERAGE(Y6,AH6,AQ6),"")</f>
        <v/>
      </c>
      <c r="AS6" s="229" t="str">
        <f t="shared" ref="AS6" si="11">IF(OR(P6="",AR6=""),"",AR6-P6)</f>
        <v/>
      </c>
      <c r="AT6" s="145"/>
      <c r="AU6" s="141"/>
      <c r="AV6" s="141"/>
      <c r="AW6" s="141"/>
      <c r="AX6" s="141"/>
      <c r="AY6" s="7" t="str">
        <f>IF(AND(ISBLANK(AT6),ISBLANK(AU6),ISBLANK(AV6),ISBLANK(AW6),ISBLANK(AX6)),"",SUM(AV6:AX6))</f>
        <v/>
      </c>
      <c r="AZ6" s="131" t="str">
        <f>IF(AND(ISBLANK(AT6),ISBLANK(AU6),ISBLANK(AV6),ISBLANK(AW6),ISBLANK(AX6)),"",SUM(AW6:AX6))</f>
        <v/>
      </c>
      <c r="BA6" s="254" t="str">
        <f>IFERROR(((80*AV6)+(100*AW6)+(150*AX6))/SUM(AT6:AX6),"")</f>
        <v/>
      </c>
      <c r="BB6" s="135">
        <f>B6</f>
        <v>0</v>
      </c>
      <c r="BC6" s="64">
        <f>C6</f>
        <v>0</v>
      </c>
      <c r="BD6" s="64" t="str">
        <f>BB6&amp;"."&amp;BC6</f>
        <v>0.0</v>
      </c>
      <c r="BE6" s="64">
        <f>D6</f>
        <v>0</v>
      </c>
      <c r="BF6" s="65">
        <f>H6</f>
        <v>0</v>
      </c>
      <c r="BG6" s="65">
        <f t="shared" ref="BG6:BL6" si="12">I6</f>
        <v>0</v>
      </c>
      <c r="BH6" s="65">
        <f t="shared" si="12"/>
        <v>0</v>
      </c>
      <c r="BI6" s="65">
        <f t="shared" si="12"/>
        <v>0</v>
      </c>
      <c r="BJ6" s="65">
        <f t="shared" si="12"/>
        <v>0</v>
      </c>
      <c r="BK6" s="65" t="str">
        <f t="shared" si="12"/>
        <v/>
      </c>
      <c r="BL6" s="65" t="str">
        <f t="shared" si="12"/>
        <v/>
      </c>
      <c r="BM6" s="65" t="str">
        <f t="shared" ref="BM6:BT6" si="13">P6</f>
        <v/>
      </c>
      <c r="BN6" s="65">
        <f t="shared" si="13"/>
        <v>0</v>
      </c>
      <c r="BO6" s="65">
        <f t="shared" si="13"/>
        <v>0</v>
      </c>
      <c r="BP6" s="65">
        <f t="shared" si="13"/>
        <v>0</v>
      </c>
      <c r="BQ6" s="65">
        <f t="shared" si="13"/>
        <v>0</v>
      </c>
      <c r="BR6" s="65">
        <f t="shared" si="13"/>
        <v>0</v>
      </c>
      <c r="BS6" s="65" t="str">
        <f t="shared" si="13"/>
        <v/>
      </c>
      <c r="BT6" s="65" t="str">
        <f t="shared" si="13"/>
        <v/>
      </c>
      <c r="BU6" s="65" t="str">
        <f t="shared" ref="BU6:CB6" si="14">Y6</f>
        <v/>
      </c>
      <c r="BV6" s="65">
        <f t="shared" si="14"/>
        <v>0</v>
      </c>
      <c r="BW6" s="65">
        <f t="shared" si="14"/>
        <v>0</v>
      </c>
      <c r="BX6" s="65">
        <f t="shared" si="14"/>
        <v>0</v>
      </c>
      <c r="BY6" s="65">
        <f t="shared" si="14"/>
        <v>0</v>
      </c>
      <c r="BZ6" s="65">
        <f t="shared" si="14"/>
        <v>0</v>
      </c>
      <c r="CA6" s="65" t="str">
        <f t="shared" si="14"/>
        <v/>
      </c>
      <c r="CB6" s="65" t="str">
        <f t="shared" si="14"/>
        <v/>
      </c>
      <c r="CC6" s="65" t="str">
        <f t="shared" ref="CC6:CJ6" si="15">AH6</f>
        <v/>
      </c>
      <c r="CD6" s="65">
        <f t="shared" si="15"/>
        <v>0</v>
      </c>
      <c r="CE6" s="65">
        <f t="shared" si="15"/>
        <v>0</v>
      </c>
      <c r="CF6" s="65">
        <f t="shared" si="15"/>
        <v>0</v>
      </c>
      <c r="CG6" s="65">
        <f t="shared" si="15"/>
        <v>0</v>
      </c>
      <c r="CH6" s="65">
        <f t="shared" si="15"/>
        <v>0</v>
      </c>
      <c r="CI6" s="65" t="str">
        <f t="shared" si="15"/>
        <v/>
      </c>
      <c r="CJ6" s="65" t="str">
        <f t="shared" si="15"/>
        <v/>
      </c>
      <c r="CK6" s="65" t="str">
        <f t="shared" ref="CK6" si="16">AQ6</f>
        <v/>
      </c>
      <c r="CL6" s="65">
        <f t="shared" ref="CL6:CS6" si="17">AT6</f>
        <v>0</v>
      </c>
      <c r="CM6" s="65">
        <f t="shared" si="17"/>
        <v>0</v>
      </c>
      <c r="CN6" s="65">
        <f t="shared" si="17"/>
        <v>0</v>
      </c>
      <c r="CO6" s="65">
        <f t="shared" si="17"/>
        <v>0</v>
      </c>
      <c r="CP6" s="65">
        <f t="shared" si="17"/>
        <v>0</v>
      </c>
      <c r="CQ6" s="65" t="str">
        <f t="shared" si="17"/>
        <v/>
      </c>
      <c r="CR6" s="65" t="str">
        <f t="shared" si="17"/>
        <v/>
      </c>
      <c r="CS6" s="65" t="str">
        <f t="shared" si="17"/>
        <v/>
      </c>
    </row>
    <row r="7" spans="1:97" ht="13.5" thickBot="1" x14ac:dyDescent="0.25">
      <c r="A7" s="259"/>
      <c r="B7" s="264"/>
      <c r="C7" s="262"/>
      <c r="D7" s="262"/>
      <c r="E7" s="236"/>
      <c r="F7" s="241"/>
      <c r="G7" s="8" t="s">
        <v>6</v>
      </c>
      <c r="H7" s="155" t="str">
        <f>IFERROR(H6/SUM(H6:L6),"")</f>
        <v/>
      </c>
      <c r="I7" s="156" t="str">
        <f>IFERROR(I6/SUM(H6:L6),"")</f>
        <v/>
      </c>
      <c r="J7" s="157" t="str">
        <f>IFERROR(J6/SUM(H6:L6),"")</f>
        <v/>
      </c>
      <c r="K7" s="157" t="str">
        <f>IFERROR(K6/SUM(H6:L6),"")</f>
        <v/>
      </c>
      <c r="L7" s="157" t="str">
        <f>IFERROR(L6/SUM(H6:L6),"")</f>
        <v/>
      </c>
      <c r="M7" s="158" t="str">
        <f>IFERROR(M6/SUM(H6:L6),"")</f>
        <v/>
      </c>
      <c r="N7" s="158" t="str">
        <f>IFERROR(N6/SUM(H6:L6),"")</f>
        <v/>
      </c>
      <c r="O7" s="234"/>
      <c r="P7" s="230"/>
      <c r="Q7" s="155" t="str">
        <f>IFERROR(Q6/SUM(Q6:U6),"")</f>
        <v/>
      </c>
      <c r="R7" s="156" t="str">
        <f>IFERROR(R6/SUM(Q6:U6),"")</f>
        <v/>
      </c>
      <c r="S7" s="157" t="str">
        <f>IFERROR(S6/SUM(Q6:U6),"")</f>
        <v/>
      </c>
      <c r="T7" s="157" t="str">
        <f>IFERROR(T6/SUM(Q6:U6),"")</f>
        <v/>
      </c>
      <c r="U7" s="157" t="str">
        <f>IFERROR(U6/SUM(Q6:U6),"")</f>
        <v/>
      </c>
      <c r="V7" s="158" t="str">
        <f>IFERROR(V6/SUM(Q6:U6),"")</f>
        <v/>
      </c>
      <c r="W7" s="158" t="str">
        <f>IFERROR(W6/SUM(Q6:U6),"")</f>
        <v/>
      </c>
      <c r="X7" s="234"/>
      <c r="Y7" s="230"/>
      <c r="Z7" s="155" t="str">
        <f>IFERROR(Z6/SUM(Z6:AD6),"")</f>
        <v/>
      </c>
      <c r="AA7" s="156" t="str">
        <f>IFERROR(AA6/SUM(Z6:AD6),"")</f>
        <v/>
      </c>
      <c r="AB7" s="157" t="str">
        <f>IFERROR(AB6/SUM(Z6:AD6),"")</f>
        <v/>
      </c>
      <c r="AC7" s="157" t="str">
        <f>IFERROR(AC6/SUM(Z6:AD6),"")</f>
        <v/>
      </c>
      <c r="AD7" s="157" t="str">
        <f>IFERROR(AD6/SUM(Z6:AD6),"")</f>
        <v/>
      </c>
      <c r="AE7" s="158" t="str">
        <f>IFERROR(AE6/SUM(Z6:AD6),"")</f>
        <v/>
      </c>
      <c r="AF7" s="158" t="str">
        <f>IFERROR(AF6/SUM(Z6:AD6),"")</f>
        <v/>
      </c>
      <c r="AG7" s="234"/>
      <c r="AH7" s="230"/>
      <c r="AI7" s="155" t="str">
        <f>IFERROR(AI6/SUM(AI6:AM6),"")</f>
        <v/>
      </c>
      <c r="AJ7" s="156" t="str">
        <f>IFERROR(AJ6/SUM(AI6:AM6),"")</f>
        <v/>
      </c>
      <c r="AK7" s="157" t="str">
        <f>IFERROR(AK6/SUM(AI6:AM6),"")</f>
        <v/>
      </c>
      <c r="AL7" s="157" t="str">
        <f>IFERROR(AL6/SUM(AI6:AM6),"")</f>
        <v/>
      </c>
      <c r="AM7" s="157" t="str">
        <f>IFERROR(AM6/SUM(AI6:AM6),"")</f>
        <v/>
      </c>
      <c r="AN7" s="158" t="str">
        <f>IFERROR(AN6/SUM(AI6:AM6),"")</f>
        <v/>
      </c>
      <c r="AO7" s="158" t="str">
        <f>IFERROR(AO6/SUM(AI6:AM6),"")</f>
        <v/>
      </c>
      <c r="AP7" s="234"/>
      <c r="AQ7" s="230"/>
      <c r="AR7" s="230"/>
      <c r="AS7" s="230"/>
      <c r="AT7" s="163" t="str">
        <f>IFERROR(AT6/SUM(AT6:AX6),"")</f>
        <v/>
      </c>
      <c r="AU7" s="156" t="str">
        <f>IFERROR(AU6/SUM(AT6:AX6),"")</f>
        <v/>
      </c>
      <c r="AV7" s="157" t="str">
        <f>IFERROR(AV6/SUM(AT6:AX6),"")</f>
        <v/>
      </c>
      <c r="AW7" s="157" t="str">
        <f>IFERROR(AW6/SUM(AT6:AX6),"")</f>
        <v/>
      </c>
      <c r="AX7" s="157" t="str">
        <f>IFERROR(AX6/SUM(AT6:AX6),"")</f>
        <v/>
      </c>
      <c r="AY7" s="158" t="str">
        <f>IFERROR(AY6/SUM(AT6:AX6),"")</f>
        <v/>
      </c>
      <c r="AZ7" s="164" t="str">
        <f>IFERROR(AZ6/SUM(AT6:AX6),"")</f>
        <v/>
      </c>
      <c r="BA7" s="255"/>
      <c r="BB7" s="135"/>
      <c r="BC7" s="64"/>
      <c r="BD7" s="64" t="str">
        <f t="shared" ref="BD7" si="18">BB7&amp;"."&amp;BC7</f>
        <v>.</v>
      </c>
      <c r="BE7" s="64"/>
      <c r="BF7" s="67"/>
      <c r="BG7" s="67"/>
      <c r="BH7" s="68"/>
      <c r="BI7" s="68"/>
      <c r="BJ7" s="68"/>
      <c r="BK7" s="69"/>
      <c r="BL7" s="69"/>
      <c r="BM7" s="64"/>
      <c r="BN7" s="67"/>
      <c r="BO7" s="67"/>
      <c r="BP7" s="68"/>
      <c r="BQ7" s="68"/>
      <c r="BR7" s="68"/>
      <c r="BS7" s="69"/>
      <c r="BT7" s="69"/>
      <c r="BU7" s="64"/>
      <c r="BV7" s="67"/>
      <c r="BW7" s="67"/>
      <c r="BX7" s="68"/>
      <c r="BY7" s="68"/>
      <c r="BZ7" s="68"/>
      <c r="CA7" s="69"/>
      <c r="CB7" s="69"/>
      <c r="CC7" s="64"/>
      <c r="CD7" s="67"/>
      <c r="CE7" s="67"/>
      <c r="CF7" s="68"/>
      <c r="CG7" s="68"/>
      <c r="CH7" s="68"/>
      <c r="CI7" s="69"/>
      <c r="CJ7" s="69"/>
      <c r="CK7" s="64"/>
      <c r="CL7" s="67"/>
      <c r="CM7" s="67"/>
      <c r="CN7" s="68"/>
      <c r="CO7" s="68"/>
      <c r="CP7" s="68"/>
      <c r="CQ7" s="69"/>
      <c r="CR7" s="69"/>
      <c r="CS7" s="66"/>
    </row>
    <row r="8" spans="1:97" ht="13.5" thickTop="1" x14ac:dyDescent="0.2">
      <c r="A8" s="258"/>
      <c r="B8" s="263"/>
      <c r="C8" s="265"/>
      <c r="D8" s="261"/>
      <c r="E8" s="235"/>
      <c r="F8" s="235"/>
      <c r="G8" s="4" t="s">
        <v>5</v>
      </c>
      <c r="H8" s="140"/>
      <c r="I8" s="141"/>
      <c r="J8" s="141"/>
      <c r="K8" s="141"/>
      <c r="L8" s="141"/>
      <c r="M8" s="7" t="str">
        <f>IF(AND(ISBLANK(H8),ISBLANK(I8),ISBLANK(J8),ISBLANK(K8),ISBLANK(L8)),"",SUM(J8:L8))</f>
        <v/>
      </c>
      <c r="N8" s="7" t="str">
        <f>IF(AND(ISBLANK(H8),ISBLANK(I8),ISBLANK(J8),ISBLANK(K8),ISBLANK(L8)),"",SUM(K8:L8))</f>
        <v/>
      </c>
      <c r="O8" s="233" t="str">
        <f t="shared" ref="O8" si="19">IFERROR(SUM(H8:L8)/E8,"")</f>
        <v/>
      </c>
      <c r="P8" s="250" t="str">
        <f>IFERROR(((80*J8)+(100*K8)+(150*L8))/SUM(H8:L8),"")</f>
        <v/>
      </c>
      <c r="Q8" s="140"/>
      <c r="R8" s="141"/>
      <c r="S8" s="141"/>
      <c r="T8" s="141"/>
      <c r="U8" s="141"/>
      <c r="V8" s="7" t="str">
        <f>IF(AND(ISBLANK(Q8),ISBLANK(R8),ISBLANK(S8),ISBLANK(T8),ISBLANK(U8)),"",SUM(S8:U8))</f>
        <v/>
      </c>
      <c r="W8" s="7" t="str">
        <f>IF(AND(ISBLANK(Q8),ISBLANK(R8),ISBLANK(S8),ISBLANK(T8),ISBLANK(U8)),"",SUM(T8:U8))</f>
        <v/>
      </c>
      <c r="X8" s="233" t="str">
        <f t="shared" ref="X8" si="20">IFERROR(SUM(Q8:U8)/$E8,"")</f>
        <v/>
      </c>
      <c r="Y8" s="250" t="str">
        <f>IFERROR(((80*S8)+(100*T8)+(150*U8))/SUM(Q8:U8),"")</f>
        <v/>
      </c>
      <c r="Z8" s="140"/>
      <c r="AA8" s="141"/>
      <c r="AB8" s="141"/>
      <c r="AC8" s="141"/>
      <c r="AD8" s="141"/>
      <c r="AE8" s="7" t="str">
        <f>IF(AND(ISBLANK(Z8),ISBLANK(AA8),ISBLANK(AB8),ISBLANK(AC8),ISBLANK(AD8)),"",SUM(AB8:AD8))</f>
        <v/>
      </c>
      <c r="AF8" s="7" t="str">
        <f>IF(AND(ISBLANK(Z8),ISBLANK(AA8),ISBLANK(AB8),ISBLANK(AC8),ISBLANK(AD8)),"",SUM(AC8:AD8))</f>
        <v/>
      </c>
      <c r="AG8" s="233" t="str">
        <f t="shared" ref="AG8" si="21">IFERROR(SUM(Z8:AD8)/$E8,"")</f>
        <v/>
      </c>
      <c r="AH8" s="250" t="str">
        <f>IFERROR(((80*AB8)+(100*AC8)+(150*AD8))/SUM(Z8:AD8),"")</f>
        <v/>
      </c>
      <c r="AI8" s="140"/>
      <c r="AJ8" s="141"/>
      <c r="AK8" s="141"/>
      <c r="AL8" s="141"/>
      <c r="AM8" s="141"/>
      <c r="AN8" s="7" t="str">
        <f>IF(AND(ISBLANK(AI8),ISBLANK(AJ8),ISBLANK(AK8),ISBLANK(AL8),ISBLANK(AM8)),"",SUM(AK8:AM8))</f>
        <v/>
      </c>
      <c r="AO8" s="7" t="str">
        <f>IF(AND(ISBLANK(AI8),ISBLANK(AJ8),ISBLANK(AK8),ISBLANK(AL8),ISBLANK(AM8)),"",SUM(AL8:AM8))</f>
        <v/>
      </c>
      <c r="AP8" s="233" t="str">
        <f t="shared" ref="AP8" si="22">IFERROR(SUM(AI8:AM8)/$E8,"")</f>
        <v/>
      </c>
      <c r="AQ8" s="250" t="str">
        <f>IFERROR(((80*AK8)+(100*AL8)+(150*AM8))/SUM(AI8:AM8),"")</f>
        <v/>
      </c>
      <c r="AR8" s="229" t="str">
        <f t="shared" ref="AR8" si="23">IFERROR(AVERAGE(Y8,AH8,AQ8),"")</f>
        <v/>
      </c>
      <c r="AS8" s="229" t="str">
        <f t="shared" ref="AS8" si="24">IF(OR(P8="",AR8=""),"",AR8-P8)</f>
        <v/>
      </c>
      <c r="AT8" s="145"/>
      <c r="AU8" s="141"/>
      <c r="AV8" s="141"/>
      <c r="AW8" s="141"/>
      <c r="AX8" s="141"/>
      <c r="AY8" s="7" t="str">
        <f>IF(AND(ISBLANK(AT8),ISBLANK(AU8),ISBLANK(AV8),ISBLANK(AW8),ISBLANK(AX8)),"",SUM(AV8:AX8))</f>
        <v/>
      </c>
      <c r="AZ8" s="131" t="str">
        <f>IF(AND(ISBLANK(AT8),ISBLANK(AU8),ISBLANK(AV8),ISBLANK(AW8),ISBLANK(AX8)),"",SUM(AW8:AX8))</f>
        <v/>
      </c>
      <c r="BA8" s="254" t="str">
        <f>IFERROR(((80*AV8)+(100*AW8)+(150*AX8))/SUM(AT8:AX8),"")</f>
        <v/>
      </c>
      <c r="BB8" s="135">
        <f>B8</f>
        <v>0</v>
      </c>
      <c r="BC8" s="64">
        <f>C8</f>
        <v>0</v>
      </c>
      <c r="BD8" s="64" t="str">
        <f>BB8&amp;"."&amp;BC8</f>
        <v>0.0</v>
      </c>
      <c r="BE8" s="64">
        <f>D8</f>
        <v>0</v>
      </c>
      <c r="BF8" s="65">
        <f>H8</f>
        <v>0</v>
      </c>
      <c r="BG8" s="65">
        <f t="shared" ref="BG8:BL8" si="25">I8</f>
        <v>0</v>
      </c>
      <c r="BH8" s="65">
        <f t="shared" si="25"/>
        <v>0</v>
      </c>
      <c r="BI8" s="65">
        <f t="shared" si="25"/>
        <v>0</v>
      </c>
      <c r="BJ8" s="65">
        <f t="shared" si="25"/>
        <v>0</v>
      </c>
      <c r="BK8" s="65" t="str">
        <f t="shared" si="25"/>
        <v/>
      </c>
      <c r="BL8" s="65" t="str">
        <f t="shared" si="25"/>
        <v/>
      </c>
      <c r="BM8" s="65" t="str">
        <f t="shared" ref="BM8:BT8" si="26">P8</f>
        <v/>
      </c>
      <c r="BN8" s="65">
        <f t="shared" si="26"/>
        <v>0</v>
      </c>
      <c r="BO8" s="65">
        <f t="shared" si="26"/>
        <v>0</v>
      </c>
      <c r="BP8" s="65">
        <f t="shared" si="26"/>
        <v>0</v>
      </c>
      <c r="BQ8" s="65">
        <f t="shared" si="26"/>
        <v>0</v>
      </c>
      <c r="BR8" s="65">
        <f t="shared" si="26"/>
        <v>0</v>
      </c>
      <c r="BS8" s="65" t="str">
        <f t="shared" si="26"/>
        <v/>
      </c>
      <c r="BT8" s="65" t="str">
        <f t="shared" si="26"/>
        <v/>
      </c>
      <c r="BU8" s="65" t="str">
        <f t="shared" ref="BU8:CB8" si="27">Y8</f>
        <v/>
      </c>
      <c r="BV8" s="65">
        <f t="shared" si="27"/>
        <v>0</v>
      </c>
      <c r="BW8" s="65">
        <f t="shared" si="27"/>
        <v>0</v>
      </c>
      <c r="BX8" s="65">
        <f t="shared" si="27"/>
        <v>0</v>
      </c>
      <c r="BY8" s="65">
        <f t="shared" si="27"/>
        <v>0</v>
      </c>
      <c r="BZ8" s="65">
        <f t="shared" si="27"/>
        <v>0</v>
      </c>
      <c r="CA8" s="65" t="str">
        <f t="shared" si="27"/>
        <v/>
      </c>
      <c r="CB8" s="65" t="str">
        <f t="shared" si="27"/>
        <v/>
      </c>
      <c r="CC8" s="65" t="str">
        <f t="shared" ref="CC8:CJ8" si="28">AH8</f>
        <v/>
      </c>
      <c r="CD8" s="65">
        <f t="shared" si="28"/>
        <v>0</v>
      </c>
      <c r="CE8" s="65">
        <f t="shared" si="28"/>
        <v>0</v>
      </c>
      <c r="CF8" s="65">
        <f t="shared" si="28"/>
        <v>0</v>
      </c>
      <c r="CG8" s="65">
        <f t="shared" si="28"/>
        <v>0</v>
      </c>
      <c r="CH8" s="65">
        <f t="shared" si="28"/>
        <v>0</v>
      </c>
      <c r="CI8" s="65" t="str">
        <f t="shared" si="28"/>
        <v/>
      </c>
      <c r="CJ8" s="65" t="str">
        <f t="shared" si="28"/>
        <v/>
      </c>
      <c r="CK8" s="65" t="str">
        <f t="shared" ref="CK8" si="29">AQ8</f>
        <v/>
      </c>
      <c r="CL8" s="65">
        <f t="shared" ref="CL8:CS8" si="30">AT8</f>
        <v>0</v>
      </c>
      <c r="CM8" s="65">
        <f t="shared" si="30"/>
        <v>0</v>
      </c>
      <c r="CN8" s="65">
        <f t="shared" si="30"/>
        <v>0</v>
      </c>
      <c r="CO8" s="65">
        <f t="shared" si="30"/>
        <v>0</v>
      </c>
      <c r="CP8" s="65">
        <f t="shared" si="30"/>
        <v>0</v>
      </c>
      <c r="CQ8" s="65" t="str">
        <f t="shared" si="30"/>
        <v/>
      </c>
      <c r="CR8" s="65" t="str">
        <f t="shared" si="30"/>
        <v/>
      </c>
      <c r="CS8" s="65" t="str">
        <f t="shared" si="30"/>
        <v/>
      </c>
    </row>
    <row r="9" spans="1:97" ht="13.5" thickBot="1" x14ac:dyDescent="0.25">
      <c r="A9" s="259"/>
      <c r="B9" s="264"/>
      <c r="C9" s="262"/>
      <c r="D9" s="262"/>
      <c r="E9" s="236"/>
      <c r="F9" s="241"/>
      <c r="G9" s="8" t="s">
        <v>6</v>
      </c>
      <c r="H9" s="155" t="str">
        <f>IFERROR(H8/SUM(H8:L8),"")</f>
        <v/>
      </c>
      <c r="I9" s="156" t="str">
        <f>IFERROR(I8/SUM(H8:L8),"")</f>
        <v/>
      </c>
      <c r="J9" s="157" t="str">
        <f>IFERROR(J8/SUM(H8:L8),"")</f>
        <v/>
      </c>
      <c r="K9" s="157" t="str">
        <f>IFERROR(K8/SUM(H8:L8),"")</f>
        <v/>
      </c>
      <c r="L9" s="157" t="str">
        <f>IFERROR(L8/SUM(H8:L8),"")</f>
        <v/>
      </c>
      <c r="M9" s="158" t="str">
        <f>IFERROR(M8/SUM(H8:L8),"")</f>
        <v/>
      </c>
      <c r="N9" s="158" t="str">
        <f>IFERROR(N8/SUM(H8:L8),"")</f>
        <v/>
      </c>
      <c r="O9" s="234"/>
      <c r="P9" s="230"/>
      <c r="Q9" s="155" t="str">
        <f>IFERROR(Q8/SUM(Q8:U8),"")</f>
        <v/>
      </c>
      <c r="R9" s="156" t="str">
        <f>IFERROR(R8/SUM(Q8:U8),"")</f>
        <v/>
      </c>
      <c r="S9" s="157" t="str">
        <f>IFERROR(S8/SUM(Q8:U8),"")</f>
        <v/>
      </c>
      <c r="T9" s="157" t="str">
        <f>IFERROR(T8/SUM(Q8:U8),"")</f>
        <v/>
      </c>
      <c r="U9" s="157" t="str">
        <f>IFERROR(U8/SUM(Q8:U8),"")</f>
        <v/>
      </c>
      <c r="V9" s="158" t="str">
        <f>IFERROR(V8/SUM(Q8:U8),"")</f>
        <v/>
      </c>
      <c r="W9" s="158" t="str">
        <f>IFERROR(W8/SUM(Q8:U8),"")</f>
        <v/>
      </c>
      <c r="X9" s="234"/>
      <c r="Y9" s="230"/>
      <c r="Z9" s="155" t="str">
        <f>IFERROR(Z8/SUM(Z8:AD8),"")</f>
        <v/>
      </c>
      <c r="AA9" s="156" t="str">
        <f>IFERROR(AA8/SUM(Z8:AD8),"")</f>
        <v/>
      </c>
      <c r="AB9" s="157" t="str">
        <f>IFERROR(AB8/SUM(Z8:AD8),"")</f>
        <v/>
      </c>
      <c r="AC9" s="157" t="str">
        <f>IFERROR(AC8/SUM(Z8:AD8),"")</f>
        <v/>
      </c>
      <c r="AD9" s="157" t="str">
        <f>IFERROR(AD8/SUM(Z8:AD8),"")</f>
        <v/>
      </c>
      <c r="AE9" s="158" t="str">
        <f>IFERROR(AE8/SUM(Z8:AD8),"")</f>
        <v/>
      </c>
      <c r="AF9" s="158" t="str">
        <f>IFERROR(AF8/SUM(Z8:AD8),"")</f>
        <v/>
      </c>
      <c r="AG9" s="234"/>
      <c r="AH9" s="230"/>
      <c r="AI9" s="155" t="str">
        <f>IFERROR(AI8/SUM(AI8:AM8),"")</f>
        <v/>
      </c>
      <c r="AJ9" s="156" t="str">
        <f>IFERROR(AJ8/SUM(AI8:AM8),"")</f>
        <v/>
      </c>
      <c r="AK9" s="157" t="str">
        <f>IFERROR(AK8/SUM(AI8:AM8),"")</f>
        <v/>
      </c>
      <c r="AL9" s="157" t="str">
        <f>IFERROR(AL8/SUM(AI8:AM8),"")</f>
        <v/>
      </c>
      <c r="AM9" s="157" t="str">
        <f>IFERROR(AM8/SUM(AI8:AM8),"")</f>
        <v/>
      </c>
      <c r="AN9" s="158" t="str">
        <f>IFERROR(AN8/SUM(AI8:AM8),"")</f>
        <v/>
      </c>
      <c r="AO9" s="158" t="str">
        <f>IFERROR(AO8/SUM(AI8:AM8),"")</f>
        <v/>
      </c>
      <c r="AP9" s="234"/>
      <c r="AQ9" s="230"/>
      <c r="AR9" s="230"/>
      <c r="AS9" s="230"/>
      <c r="AT9" s="163" t="str">
        <f>IFERROR(AT8/SUM(AT8:AX8),"")</f>
        <v/>
      </c>
      <c r="AU9" s="156" t="str">
        <f>IFERROR(AU8/SUM(AT8:AX8),"")</f>
        <v/>
      </c>
      <c r="AV9" s="157" t="str">
        <f>IFERROR(AV8/SUM(AT8:AX8),"")</f>
        <v/>
      </c>
      <c r="AW9" s="157" t="str">
        <f>IFERROR(AW8/SUM(AT8:AX8),"")</f>
        <v/>
      </c>
      <c r="AX9" s="157" t="str">
        <f>IFERROR(AX8/SUM(AT8:AX8),"")</f>
        <v/>
      </c>
      <c r="AY9" s="158" t="str">
        <f>IFERROR(AY8/SUM(AT8:AX8),"")</f>
        <v/>
      </c>
      <c r="AZ9" s="164" t="str">
        <f>IFERROR(AZ8/SUM(AT8:AX8),"")</f>
        <v/>
      </c>
      <c r="BA9" s="255"/>
      <c r="BB9" s="135"/>
      <c r="BC9" s="64"/>
      <c r="BD9" s="64" t="str">
        <f t="shared" ref="BD9" si="31">BB9&amp;"."&amp;BC9</f>
        <v>.</v>
      </c>
      <c r="BE9" s="64"/>
      <c r="BF9" s="67"/>
      <c r="BG9" s="67"/>
      <c r="BH9" s="68"/>
      <c r="BI9" s="68"/>
      <c r="BJ9" s="68"/>
      <c r="BK9" s="69"/>
      <c r="BL9" s="69"/>
      <c r="BM9" s="64"/>
      <c r="BN9" s="67"/>
      <c r="BO9" s="67"/>
      <c r="BP9" s="68"/>
      <c r="BQ9" s="68"/>
      <c r="BR9" s="68"/>
      <c r="BS9" s="69"/>
      <c r="BT9" s="69"/>
      <c r="BU9" s="64"/>
      <c r="BV9" s="67"/>
      <c r="BW9" s="67"/>
      <c r="BX9" s="68"/>
      <c r="BY9" s="68"/>
      <c r="BZ9" s="68"/>
      <c r="CA9" s="69"/>
      <c r="CB9" s="69"/>
      <c r="CC9" s="64"/>
      <c r="CD9" s="67"/>
      <c r="CE9" s="67"/>
      <c r="CF9" s="68"/>
      <c r="CG9" s="68"/>
      <c r="CH9" s="68"/>
      <c r="CI9" s="69"/>
      <c r="CJ9" s="69"/>
      <c r="CK9" s="64"/>
      <c r="CL9" s="67"/>
      <c r="CM9" s="67"/>
      <c r="CN9" s="68"/>
      <c r="CO9" s="68"/>
      <c r="CP9" s="68"/>
      <c r="CQ9" s="69"/>
      <c r="CR9" s="69"/>
      <c r="CS9" s="66"/>
    </row>
    <row r="10" spans="1:97" ht="13.5" thickTop="1" x14ac:dyDescent="0.2">
      <c r="A10" s="258"/>
      <c r="B10" s="263"/>
      <c r="C10" s="265"/>
      <c r="D10" s="261"/>
      <c r="E10" s="235"/>
      <c r="F10" s="235"/>
      <c r="G10" s="47" t="s">
        <v>5</v>
      </c>
      <c r="H10" s="140"/>
      <c r="I10" s="145"/>
      <c r="J10" s="145"/>
      <c r="K10" s="145"/>
      <c r="L10" s="145"/>
      <c r="M10" s="38" t="str">
        <f>IF(AND(ISBLANK(H10),ISBLANK(I10),ISBLANK(J10),ISBLANK(K10),ISBLANK(L10)),"",SUM(J10:L10))</f>
        <v/>
      </c>
      <c r="N10" s="38" t="str">
        <f>IF(AND(ISBLANK(H10),ISBLANK(I10),ISBLANK(J10),ISBLANK(K10),ISBLANK(L10)),"",SUM(K10:L10))</f>
        <v/>
      </c>
      <c r="O10" s="233" t="str">
        <f t="shared" ref="O10" si="32">IFERROR(SUM(H10:L10)/E10,"")</f>
        <v/>
      </c>
      <c r="P10" s="248" t="str">
        <f>IFERROR(((80*J10)+(100*K10)+(150*L10))/SUM(H10:L10),"")</f>
        <v/>
      </c>
      <c r="Q10" s="140"/>
      <c r="R10" s="145"/>
      <c r="S10" s="145"/>
      <c r="T10" s="145"/>
      <c r="U10" s="145"/>
      <c r="V10" s="38" t="str">
        <f>IF(AND(ISBLANK(Q10),ISBLANK(R10),ISBLANK(S10),ISBLANK(T10),ISBLANK(U10)),"",SUM(S10:U10))</f>
        <v/>
      </c>
      <c r="W10" s="38" t="str">
        <f>IF(AND(ISBLANK(Q10),ISBLANK(R10),ISBLANK(S10),ISBLANK(T10),ISBLANK(U10)),"",SUM(T10:U10))</f>
        <v/>
      </c>
      <c r="X10" s="233" t="str">
        <f t="shared" ref="X10" si="33">IFERROR(SUM(Q10:U10)/$E10,"")</f>
        <v/>
      </c>
      <c r="Y10" s="248" t="str">
        <f>IFERROR(((80*S10)+(100*T10)+(150*U10))/SUM(Q10:U10),"")</f>
        <v/>
      </c>
      <c r="Z10" s="140"/>
      <c r="AA10" s="145"/>
      <c r="AB10" s="145"/>
      <c r="AC10" s="145"/>
      <c r="AD10" s="145"/>
      <c r="AE10" s="38" t="str">
        <f>IF(AND(ISBLANK(Z10),ISBLANK(AA10),ISBLANK(AB10),ISBLANK(AC10),ISBLANK(AD10)),"",SUM(AB10:AD10))</f>
        <v/>
      </c>
      <c r="AF10" s="38" t="str">
        <f>IF(AND(ISBLANK(Z10),ISBLANK(AA10),ISBLANK(AB10),ISBLANK(AC10),ISBLANK(AD10)),"",SUM(AC10:AD10))</f>
        <v/>
      </c>
      <c r="AG10" s="233" t="str">
        <f t="shared" ref="AG10" si="34">IFERROR(SUM(Z10:AD10)/$E10,"")</f>
        <v/>
      </c>
      <c r="AH10" s="248" t="str">
        <f>IFERROR(((80*AB10)+(100*AC10)+(150*AD10))/SUM(Z10:AD10),"")</f>
        <v/>
      </c>
      <c r="AI10" s="140"/>
      <c r="AJ10" s="145"/>
      <c r="AK10" s="145"/>
      <c r="AL10" s="145"/>
      <c r="AM10" s="145"/>
      <c r="AN10" s="38" t="str">
        <f>IF(AND(ISBLANK(AI10),ISBLANK(AJ10),ISBLANK(AK10),ISBLANK(AL10),ISBLANK(AM10)),"",SUM(AK10:AM10))</f>
        <v/>
      </c>
      <c r="AO10" s="38" t="str">
        <f>IF(AND(ISBLANK(AI10),ISBLANK(AJ10),ISBLANK(AK10),ISBLANK(AL10),ISBLANK(AM10)),"",SUM(AL10:AM10))</f>
        <v/>
      </c>
      <c r="AP10" s="233" t="str">
        <f t="shared" ref="AP10" si="35">IFERROR(SUM(AI10:AM10)/$E10,"")</f>
        <v/>
      </c>
      <c r="AQ10" s="248" t="str">
        <f>IFERROR(((80*AK10)+(100*AL10)+(150*AM10))/SUM(AI10:AM10),"")</f>
        <v/>
      </c>
      <c r="AR10" s="229" t="str">
        <f t="shared" ref="AR10" si="36">IFERROR(AVERAGE(Y10,AH10,AQ10),"")</f>
        <v/>
      </c>
      <c r="AS10" s="229" t="str">
        <f t="shared" ref="AS10" si="37">IF(OR(P10="",AR10=""),"",AR10-P10)</f>
        <v/>
      </c>
      <c r="AT10" s="145"/>
      <c r="AU10" s="145"/>
      <c r="AV10" s="145"/>
      <c r="AW10" s="145"/>
      <c r="AX10" s="145"/>
      <c r="AY10" s="38" t="str">
        <f>IF(AND(ISBLANK(AT10),ISBLANK(AU10),ISBLANK(AV10),ISBLANK(AW10),ISBLANK(AX10)),"",SUM(AV10:AX10))</f>
        <v/>
      </c>
      <c r="AZ10" s="133" t="str">
        <f>IF(AND(ISBLANK(AT10),ISBLANK(AU10),ISBLANK(AV10),ISBLANK(AW10),ISBLANK(AX10)),"",SUM(AW10:AX10))</f>
        <v/>
      </c>
      <c r="BA10" s="254" t="str">
        <f>IFERROR(((80*AV10)+(100*AW10)+(150*AX10))/SUM(AT10:AX10),"")</f>
        <v/>
      </c>
      <c r="BB10" s="135">
        <f>B10</f>
        <v>0</v>
      </c>
      <c r="BC10" s="64">
        <f>C10</f>
        <v>0</v>
      </c>
      <c r="BD10" s="64" t="str">
        <f>BB10&amp;"."&amp;BC10</f>
        <v>0.0</v>
      </c>
      <c r="BE10" s="64">
        <f>D10</f>
        <v>0</v>
      </c>
      <c r="BF10" s="65">
        <f>H10</f>
        <v>0</v>
      </c>
      <c r="BG10" s="65">
        <f t="shared" ref="BG10:BL10" si="38">I10</f>
        <v>0</v>
      </c>
      <c r="BH10" s="65">
        <f t="shared" si="38"/>
        <v>0</v>
      </c>
      <c r="BI10" s="65">
        <f t="shared" si="38"/>
        <v>0</v>
      </c>
      <c r="BJ10" s="65">
        <f t="shared" si="38"/>
        <v>0</v>
      </c>
      <c r="BK10" s="65" t="str">
        <f t="shared" si="38"/>
        <v/>
      </c>
      <c r="BL10" s="65" t="str">
        <f t="shared" si="38"/>
        <v/>
      </c>
      <c r="BM10" s="65" t="str">
        <f t="shared" ref="BM10:BT10" si="39">P10</f>
        <v/>
      </c>
      <c r="BN10" s="65">
        <f t="shared" si="39"/>
        <v>0</v>
      </c>
      <c r="BO10" s="65">
        <f t="shared" si="39"/>
        <v>0</v>
      </c>
      <c r="BP10" s="65">
        <f t="shared" si="39"/>
        <v>0</v>
      </c>
      <c r="BQ10" s="65">
        <f t="shared" si="39"/>
        <v>0</v>
      </c>
      <c r="BR10" s="65">
        <f t="shared" si="39"/>
        <v>0</v>
      </c>
      <c r="BS10" s="65" t="str">
        <f t="shared" si="39"/>
        <v/>
      </c>
      <c r="BT10" s="65" t="str">
        <f t="shared" si="39"/>
        <v/>
      </c>
      <c r="BU10" s="65" t="str">
        <f t="shared" ref="BU10:CB10" si="40">Y10</f>
        <v/>
      </c>
      <c r="BV10" s="65">
        <f t="shared" si="40"/>
        <v>0</v>
      </c>
      <c r="BW10" s="65">
        <f t="shared" si="40"/>
        <v>0</v>
      </c>
      <c r="BX10" s="65">
        <f t="shared" si="40"/>
        <v>0</v>
      </c>
      <c r="BY10" s="65">
        <f t="shared" si="40"/>
        <v>0</v>
      </c>
      <c r="BZ10" s="65">
        <f t="shared" si="40"/>
        <v>0</v>
      </c>
      <c r="CA10" s="65" t="str">
        <f t="shared" si="40"/>
        <v/>
      </c>
      <c r="CB10" s="65" t="str">
        <f t="shared" si="40"/>
        <v/>
      </c>
      <c r="CC10" s="65" t="str">
        <f t="shared" ref="CC10:CJ10" si="41">AH10</f>
        <v/>
      </c>
      <c r="CD10" s="65">
        <f t="shared" si="41"/>
        <v>0</v>
      </c>
      <c r="CE10" s="65">
        <f t="shared" si="41"/>
        <v>0</v>
      </c>
      <c r="CF10" s="65">
        <f t="shared" si="41"/>
        <v>0</v>
      </c>
      <c r="CG10" s="65">
        <f t="shared" si="41"/>
        <v>0</v>
      </c>
      <c r="CH10" s="65">
        <f t="shared" si="41"/>
        <v>0</v>
      </c>
      <c r="CI10" s="65" t="str">
        <f t="shared" si="41"/>
        <v/>
      </c>
      <c r="CJ10" s="65" t="str">
        <f t="shared" si="41"/>
        <v/>
      </c>
      <c r="CK10" s="65" t="str">
        <f t="shared" ref="CK10" si="42">AQ10</f>
        <v/>
      </c>
      <c r="CL10" s="65">
        <f t="shared" ref="CL10:CS10" si="43">AT10</f>
        <v>0</v>
      </c>
      <c r="CM10" s="65">
        <f t="shared" si="43"/>
        <v>0</v>
      </c>
      <c r="CN10" s="65">
        <f t="shared" si="43"/>
        <v>0</v>
      </c>
      <c r="CO10" s="65">
        <f t="shared" si="43"/>
        <v>0</v>
      </c>
      <c r="CP10" s="65">
        <f t="shared" si="43"/>
        <v>0</v>
      </c>
      <c r="CQ10" s="65" t="str">
        <f t="shared" si="43"/>
        <v/>
      </c>
      <c r="CR10" s="65" t="str">
        <f t="shared" si="43"/>
        <v/>
      </c>
      <c r="CS10" s="65" t="str">
        <f t="shared" si="43"/>
        <v/>
      </c>
    </row>
    <row r="11" spans="1:97" ht="13.5" thickBot="1" x14ac:dyDescent="0.25">
      <c r="A11" s="259"/>
      <c r="B11" s="264"/>
      <c r="C11" s="262"/>
      <c r="D11" s="262"/>
      <c r="E11" s="236"/>
      <c r="F11" s="241"/>
      <c r="G11" s="48" t="s">
        <v>6</v>
      </c>
      <c r="H11" s="159" t="str">
        <f>IFERROR(H10/SUM(H10:L10),"")</f>
        <v/>
      </c>
      <c r="I11" s="160" t="str">
        <f>IFERROR(I10/SUM(H10:L10),"")</f>
        <v/>
      </c>
      <c r="J11" s="161" t="str">
        <f>IFERROR(J10/SUM(H10:L10),"")</f>
        <v/>
      </c>
      <c r="K11" s="161" t="str">
        <f>IFERROR(K10/SUM(H10:L10),"")</f>
        <v/>
      </c>
      <c r="L11" s="161" t="str">
        <f>IFERROR(L10/SUM(H10:L10),"")</f>
        <v/>
      </c>
      <c r="M11" s="162" t="str">
        <f>IFERROR(M10/SUM(H10:L10),"")</f>
        <v/>
      </c>
      <c r="N11" s="162" t="str">
        <f>IFERROR(N10/SUM(H10:L10),"")</f>
        <v/>
      </c>
      <c r="O11" s="234"/>
      <c r="P11" s="249"/>
      <c r="Q11" s="159" t="str">
        <f>IFERROR(Q10/SUM(Q10:U10),"")</f>
        <v/>
      </c>
      <c r="R11" s="160" t="str">
        <f>IFERROR(R10/SUM(Q10:U10),"")</f>
        <v/>
      </c>
      <c r="S11" s="161" t="str">
        <f>IFERROR(S10/SUM(Q10:U10),"")</f>
        <v/>
      </c>
      <c r="T11" s="161" t="str">
        <f>IFERROR(T10/SUM(Q10:U10),"")</f>
        <v/>
      </c>
      <c r="U11" s="161" t="str">
        <f>IFERROR(U10/SUM(Q10:U10),"")</f>
        <v/>
      </c>
      <c r="V11" s="162" t="str">
        <f>IFERROR(V10/SUM(Q10:U10),"")</f>
        <v/>
      </c>
      <c r="W11" s="162" t="str">
        <f>IFERROR(W10/SUM(Q10:U10),"")</f>
        <v/>
      </c>
      <c r="X11" s="234"/>
      <c r="Y11" s="249"/>
      <c r="Z11" s="159" t="str">
        <f>IFERROR(Z10/SUM(Z10:AD10),"")</f>
        <v/>
      </c>
      <c r="AA11" s="160" t="str">
        <f>IFERROR(AA10/SUM(Z10:AD10),"")</f>
        <v/>
      </c>
      <c r="AB11" s="161" t="str">
        <f>IFERROR(AB10/SUM(Z10:AD10),"")</f>
        <v/>
      </c>
      <c r="AC11" s="161" t="str">
        <f>IFERROR(AC10/SUM(Z10:AD10),"")</f>
        <v/>
      </c>
      <c r="AD11" s="161" t="str">
        <f>IFERROR(AD10/SUM(Z10:AD10),"")</f>
        <v/>
      </c>
      <c r="AE11" s="162" t="str">
        <f>IFERROR(AE10/SUM(Z10:AD10),"")</f>
        <v/>
      </c>
      <c r="AF11" s="162" t="str">
        <f>IFERROR(AF10/SUM(Z10:AD10),"")</f>
        <v/>
      </c>
      <c r="AG11" s="234"/>
      <c r="AH11" s="249"/>
      <c r="AI11" s="159" t="str">
        <f>IFERROR(AI10/SUM(AI10:AM10),"")</f>
        <v/>
      </c>
      <c r="AJ11" s="160" t="str">
        <f>IFERROR(AJ10/SUM(AI10:AM10),"")</f>
        <v/>
      </c>
      <c r="AK11" s="161" t="str">
        <f>IFERROR(AK10/SUM(AI10:AM10),"")</f>
        <v/>
      </c>
      <c r="AL11" s="161" t="str">
        <f>IFERROR(AL10/SUM(AI10:AM10),"")</f>
        <v/>
      </c>
      <c r="AM11" s="161" t="str">
        <f>IFERROR(AM10/SUM(AI10:AM10),"")</f>
        <v/>
      </c>
      <c r="AN11" s="162" t="str">
        <f>IFERROR(AN10/SUM(AI10:AM10),"")</f>
        <v/>
      </c>
      <c r="AO11" s="162" t="str">
        <f>IFERROR(AO10/SUM(AI10:AM10),"")</f>
        <v/>
      </c>
      <c r="AP11" s="234"/>
      <c r="AQ11" s="249"/>
      <c r="AR11" s="230"/>
      <c r="AS11" s="230"/>
      <c r="AT11" s="160" t="str">
        <f>IFERROR(AT10/SUM(AT10:AX10),"")</f>
        <v/>
      </c>
      <c r="AU11" s="160" t="str">
        <f>IFERROR(AU10/SUM(AT10:AX10),"")</f>
        <v/>
      </c>
      <c r="AV11" s="161" t="str">
        <f>IFERROR(AV10/SUM(AT10:AX10),"")</f>
        <v/>
      </c>
      <c r="AW11" s="161" t="str">
        <f>IFERROR(AW10/SUM(AT10:AX10),"")</f>
        <v/>
      </c>
      <c r="AX11" s="161" t="str">
        <f>IFERROR(AX10/SUM(AT10:AX10),"")</f>
        <v/>
      </c>
      <c r="AY11" s="162" t="str">
        <f>IFERROR(AY10/SUM(AT10:AX10),"")</f>
        <v/>
      </c>
      <c r="AZ11" s="165" t="str">
        <f>IFERROR(AZ10/SUM(AT10:AX10),"")</f>
        <v/>
      </c>
      <c r="BA11" s="255"/>
      <c r="BB11" s="135"/>
      <c r="BC11" s="64"/>
      <c r="BD11" s="64" t="str">
        <f t="shared" ref="BD11" si="44">BB11&amp;"."&amp;BC11</f>
        <v>.</v>
      </c>
      <c r="BE11" s="64"/>
      <c r="BF11" s="67"/>
      <c r="BG11" s="67"/>
      <c r="BH11" s="68"/>
      <c r="BI11" s="68"/>
      <c r="BJ11" s="68"/>
      <c r="BK11" s="69"/>
      <c r="BL11" s="69"/>
      <c r="BM11" s="64"/>
      <c r="BN11" s="67"/>
      <c r="BO11" s="67"/>
      <c r="BP11" s="68"/>
      <c r="BQ11" s="68"/>
      <c r="BR11" s="68"/>
      <c r="BS11" s="69"/>
      <c r="BT11" s="69"/>
      <c r="BU11" s="64"/>
      <c r="BV11" s="67"/>
      <c r="BW11" s="67"/>
      <c r="BX11" s="68"/>
      <c r="BY11" s="68"/>
      <c r="BZ11" s="68"/>
      <c r="CA11" s="69"/>
      <c r="CB11" s="69"/>
      <c r="CC11" s="64"/>
      <c r="CD11" s="67"/>
      <c r="CE11" s="67"/>
      <c r="CF11" s="68"/>
      <c r="CG11" s="68"/>
      <c r="CH11" s="68"/>
      <c r="CI11" s="69"/>
      <c r="CJ11" s="69"/>
      <c r="CK11" s="64"/>
      <c r="CL11" s="67"/>
      <c r="CM11" s="67"/>
      <c r="CN11" s="68"/>
      <c r="CO11" s="68"/>
      <c r="CP11" s="68"/>
      <c r="CQ11" s="69"/>
      <c r="CR11" s="69"/>
      <c r="CS11" s="66"/>
    </row>
    <row r="12" spans="1:97" ht="13.5" thickTop="1" x14ac:dyDescent="0.2">
      <c r="A12" s="258"/>
      <c r="B12" s="263"/>
      <c r="C12" s="265"/>
      <c r="D12" s="261"/>
      <c r="E12" s="235"/>
      <c r="F12" s="235"/>
      <c r="G12" s="47" t="s">
        <v>5</v>
      </c>
      <c r="H12" s="140"/>
      <c r="I12" s="145"/>
      <c r="J12" s="145"/>
      <c r="K12" s="145"/>
      <c r="L12" s="145"/>
      <c r="M12" s="38" t="str">
        <f>IF(AND(ISBLANK(H12),ISBLANK(I12),ISBLANK(J12),ISBLANK(K12),ISBLANK(L12)),"",SUM(J12:L12))</f>
        <v/>
      </c>
      <c r="N12" s="38" t="str">
        <f>IF(AND(ISBLANK(H12),ISBLANK(I12),ISBLANK(J12),ISBLANK(K12),ISBLANK(L12)),"",SUM(K12:L12))</f>
        <v/>
      </c>
      <c r="O12" s="233" t="str">
        <f t="shared" ref="O12" si="45">IFERROR(SUM(H12:L12)/E12,"")</f>
        <v/>
      </c>
      <c r="P12" s="248" t="str">
        <f>IFERROR(((80*J12)+(100*K12)+(150*L12))/SUM(H12:L12),"")</f>
        <v/>
      </c>
      <c r="Q12" s="140"/>
      <c r="R12" s="145"/>
      <c r="S12" s="145"/>
      <c r="T12" s="145"/>
      <c r="U12" s="145"/>
      <c r="V12" s="38" t="str">
        <f>IF(AND(ISBLANK(Q12),ISBLANK(R12),ISBLANK(S12),ISBLANK(T12),ISBLANK(U12)),"",SUM(S12:U12))</f>
        <v/>
      </c>
      <c r="W12" s="38" t="str">
        <f>IF(AND(ISBLANK(Q12),ISBLANK(R12),ISBLANK(S12),ISBLANK(T12),ISBLANK(U12)),"",SUM(T12:U12))</f>
        <v/>
      </c>
      <c r="X12" s="233" t="str">
        <f t="shared" ref="X12" si="46">IFERROR(SUM(Q12:U12)/$E12,"")</f>
        <v/>
      </c>
      <c r="Y12" s="248" t="str">
        <f>IFERROR(((80*S12)+(100*T12)+(150*U12))/SUM(Q12:U12),"")</f>
        <v/>
      </c>
      <c r="Z12" s="140"/>
      <c r="AA12" s="145"/>
      <c r="AB12" s="145"/>
      <c r="AC12" s="145"/>
      <c r="AD12" s="145"/>
      <c r="AE12" s="38" t="str">
        <f>IF(AND(ISBLANK(Z12),ISBLANK(AA12),ISBLANK(AB12),ISBLANK(AC12),ISBLANK(AD12)),"",SUM(AB12:AD12))</f>
        <v/>
      </c>
      <c r="AF12" s="38" t="str">
        <f>IF(AND(ISBLANK(Z12),ISBLANK(AA12),ISBLANK(AB12),ISBLANK(AC12),ISBLANK(AD12)),"",SUM(AC12:AD12))</f>
        <v/>
      </c>
      <c r="AG12" s="233" t="str">
        <f t="shared" ref="AG12" si="47">IFERROR(SUM(Z12:AD12)/$E12,"")</f>
        <v/>
      </c>
      <c r="AH12" s="248" t="str">
        <f>IFERROR(((80*AB12)+(100*AC12)+(150*AD12))/SUM(Z12:AD12),"")</f>
        <v/>
      </c>
      <c r="AI12" s="140"/>
      <c r="AJ12" s="145"/>
      <c r="AK12" s="145"/>
      <c r="AL12" s="145"/>
      <c r="AM12" s="145"/>
      <c r="AN12" s="38" t="str">
        <f>IF(AND(ISBLANK(AI12),ISBLANK(AJ12),ISBLANK(AK12),ISBLANK(AL12),ISBLANK(AM12)),"",SUM(AK12:AM12))</f>
        <v/>
      </c>
      <c r="AO12" s="38" t="str">
        <f>IF(AND(ISBLANK(AI12),ISBLANK(AJ12),ISBLANK(AK12),ISBLANK(AL12),ISBLANK(AM12)),"",SUM(AL12:AM12))</f>
        <v/>
      </c>
      <c r="AP12" s="233" t="str">
        <f t="shared" ref="AP12" si="48">IFERROR(SUM(AI12:AM12)/$E12,"")</f>
        <v/>
      </c>
      <c r="AQ12" s="248" t="str">
        <f>IFERROR(((80*AK12)+(100*AL12)+(150*AM12))/SUM(AI12:AM12),"")</f>
        <v/>
      </c>
      <c r="AR12" s="229" t="str">
        <f t="shared" ref="AR12" si="49">IFERROR(AVERAGE(Y12,AH12,AQ12),"")</f>
        <v/>
      </c>
      <c r="AS12" s="229" t="str">
        <f t="shared" ref="AS12" si="50">IF(OR(P12="",AR12=""),"",AR12-P12)</f>
        <v/>
      </c>
      <c r="AT12" s="145"/>
      <c r="AU12" s="145"/>
      <c r="AV12" s="145"/>
      <c r="AW12" s="145"/>
      <c r="AX12" s="145"/>
      <c r="AY12" s="38" t="str">
        <f>IF(AND(ISBLANK(AT12),ISBLANK(AU12),ISBLANK(AV12),ISBLANK(AW12),ISBLANK(AX12)),"",SUM(AV12:AX12))</f>
        <v/>
      </c>
      <c r="AZ12" s="133" t="str">
        <f>IF(AND(ISBLANK(AT12),ISBLANK(AU12),ISBLANK(AV12),ISBLANK(AW12),ISBLANK(AX12)),"",SUM(AW12:AX12))</f>
        <v/>
      </c>
      <c r="BA12" s="254" t="str">
        <f>IFERROR(((80*AV12)+(100*AW12)+(150*AX12))/SUM(AT12:AX12),"")</f>
        <v/>
      </c>
      <c r="BB12" s="135">
        <f>B12</f>
        <v>0</v>
      </c>
      <c r="BC12" s="64">
        <f>C12</f>
        <v>0</v>
      </c>
      <c r="BD12" s="64" t="str">
        <f>BB12&amp;"."&amp;BC12</f>
        <v>0.0</v>
      </c>
      <c r="BE12" s="64">
        <f>D12</f>
        <v>0</v>
      </c>
      <c r="BF12" s="65">
        <f>H12</f>
        <v>0</v>
      </c>
      <c r="BG12" s="65">
        <f t="shared" ref="BG12:BL12" si="51">I12</f>
        <v>0</v>
      </c>
      <c r="BH12" s="65">
        <f t="shared" si="51"/>
        <v>0</v>
      </c>
      <c r="BI12" s="65">
        <f t="shared" si="51"/>
        <v>0</v>
      </c>
      <c r="BJ12" s="65">
        <f t="shared" si="51"/>
        <v>0</v>
      </c>
      <c r="BK12" s="65" t="str">
        <f t="shared" si="51"/>
        <v/>
      </c>
      <c r="BL12" s="65" t="str">
        <f t="shared" si="51"/>
        <v/>
      </c>
      <c r="BM12" s="65" t="str">
        <f t="shared" ref="BM12:BT12" si="52">P12</f>
        <v/>
      </c>
      <c r="BN12" s="65">
        <f t="shared" si="52"/>
        <v>0</v>
      </c>
      <c r="BO12" s="65">
        <f t="shared" si="52"/>
        <v>0</v>
      </c>
      <c r="BP12" s="65">
        <f t="shared" si="52"/>
        <v>0</v>
      </c>
      <c r="BQ12" s="65">
        <f t="shared" si="52"/>
        <v>0</v>
      </c>
      <c r="BR12" s="65">
        <f t="shared" si="52"/>
        <v>0</v>
      </c>
      <c r="BS12" s="65" t="str">
        <f t="shared" si="52"/>
        <v/>
      </c>
      <c r="BT12" s="65" t="str">
        <f t="shared" si="52"/>
        <v/>
      </c>
      <c r="BU12" s="65" t="str">
        <f t="shared" ref="BU12:CB12" si="53">Y12</f>
        <v/>
      </c>
      <c r="BV12" s="65">
        <f t="shared" si="53"/>
        <v>0</v>
      </c>
      <c r="BW12" s="65">
        <f t="shared" si="53"/>
        <v>0</v>
      </c>
      <c r="BX12" s="65">
        <f t="shared" si="53"/>
        <v>0</v>
      </c>
      <c r="BY12" s="65">
        <f t="shared" si="53"/>
        <v>0</v>
      </c>
      <c r="BZ12" s="65">
        <f t="shared" si="53"/>
        <v>0</v>
      </c>
      <c r="CA12" s="65" t="str">
        <f t="shared" si="53"/>
        <v/>
      </c>
      <c r="CB12" s="65" t="str">
        <f t="shared" si="53"/>
        <v/>
      </c>
      <c r="CC12" s="65" t="str">
        <f t="shared" ref="CC12:CJ12" si="54">AH12</f>
        <v/>
      </c>
      <c r="CD12" s="65">
        <f t="shared" si="54"/>
        <v>0</v>
      </c>
      <c r="CE12" s="65">
        <f t="shared" si="54"/>
        <v>0</v>
      </c>
      <c r="CF12" s="65">
        <f t="shared" si="54"/>
        <v>0</v>
      </c>
      <c r="CG12" s="65">
        <f t="shared" si="54"/>
        <v>0</v>
      </c>
      <c r="CH12" s="65">
        <f t="shared" si="54"/>
        <v>0</v>
      </c>
      <c r="CI12" s="65" t="str">
        <f t="shared" si="54"/>
        <v/>
      </c>
      <c r="CJ12" s="65" t="str">
        <f t="shared" si="54"/>
        <v/>
      </c>
      <c r="CK12" s="65" t="str">
        <f t="shared" ref="CK12" si="55">AQ12</f>
        <v/>
      </c>
      <c r="CL12" s="65">
        <f t="shared" ref="CL12:CS12" si="56">AT12</f>
        <v>0</v>
      </c>
      <c r="CM12" s="65">
        <f t="shared" si="56"/>
        <v>0</v>
      </c>
      <c r="CN12" s="65">
        <f t="shared" si="56"/>
        <v>0</v>
      </c>
      <c r="CO12" s="65">
        <f t="shared" si="56"/>
        <v>0</v>
      </c>
      <c r="CP12" s="65">
        <f t="shared" si="56"/>
        <v>0</v>
      </c>
      <c r="CQ12" s="65" t="str">
        <f t="shared" si="56"/>
        <v/>
      </c>
      <c r="CR12" s="65" t="str">
        <f t="shared" si="56"/>
        <v/>
      </c>
      <c r="CS12" s="65" t="str">
        <f t="shared" si="56"/>
        <v/>
      </c>
    </row>
    <row r="13" spans="1:97" ht="13.5" thickBot="1" x14ac:dyDescent="0.25">
      <c r="A13" s="259"/>
      <c r="B13" s="264"/>
      <c r="C13" s="262"/>
      <c r="D13" s="262"/>
      <c r="E13" s="236"/>
      <c r="F13" s="241"/>
      <c r="G13" s="48" t="s">
        <v>6</v>
      </c>
      <c r="H13" s="159" t="str">
        <f>IFERROR(H12/SUM(H12:L12),"")</f>
        <v/>
      </c>
      <c r="I13" s="160" t="str">
        <f>IFERROR(I12/SUM(H12:L12),"")</f>
        <v/>
      </c>
      <c r="J13" s="161" t="str">
        <f>IFERROR(J12/SUM(H12:L12),"")</f>
        <v/>
      </c>
      <c r="K13" s="161" t="str">
        <f>IFERROR(K12/SUM(H12:L12),"")</f>
        <v/>
      </c>
      <c r="L13" s="161" t="str">
        <f>IFERROR(L12/SUM(H12:L12),"")</f>
        <v/>
      </c>
      <c r="M13" s="162" t="str">
        <f>IFERROR(M12/SUM(H12:L12),"")</f>
        <v/>
      </c>
      <c r="N13" s="162" t="str">
        <f>IFERROR(N12/SUM(H12:L12),"")</f>
        <v/>
      </c>
      <c r="O13" s="234"/>
      <c r="P13" s="249"/>
      <c r="Q13" s="159" t="str">
        <f>IFERROR(Q12/SUM(Q12:U12),"")</f>
        <v/>
      </c>
      <c r="R13" s="160" t="str">
        <f>IFERROR(R12/SUM(Q12:U12),"")</f>
        <v/>
      </c>
      <c r="S13" s="161" t="str">
        <f>IFERROR(S12/SUM(Q12:U12),"")</f>
        <v/>
      </c>
      <c r="T13" s="161" t="str">
        <f>IFERROR(T12/SUM(Q12:U12),"")</f>
        <v/>
      </c>
      <c r="U13" s="161" t="str">
        <f>IFERROR(U12/SUM(Q12:U12),"")</f>
        <v/>
      </c>
      <c r="V13" s="162" t="str">
        <f>IFERROR(V12/SUM(Q12:U12),"")</f>
        <v/>
      </c>
      <c r="W13" s="162" t="str">
        <f>IFERROR(W12/SUM(Q12:U12),"")</f>
        <v/>
      </c>
      <c r="X13" s="234"/>
      <c r="Y13" s="249"/>
      <c r="Z13" s="159" t="str">
        <f>IFERROR(Z12/SUM(Z12:AD12),"")</f>
        <v/>
      </c>
      <c r="AA13" s="160" t="str">
        <f>IFERROR(AA12/SUM(Z12:AD12),"")</f>
        <v/>
      </c>
      <c r="AB13" s="161" t="str">
        <f>IFERROR(AB12/SUM(Z12:AD12),"")</f>
        <v/>
      </c>
      <c r="AC13" s="161" t="str">
        <f>IFERROR(AC12/SUM(Z12:AD12),"")</f>
        <v/>
      </c>
      <c r="AD13" s="161" t="str">
        <f>IFERROR(AD12/SUM(Z12:AD12),"")</f>
        <v/>
      </c>
      <c r="AE13" s="162" t="str">
        <f>IFERROR(AE12/SUM(Z12:AD12),"")</f>
        <v/>
      </c>
      <c r="AF13" s="162" t="str">
        <f>IFERROR(AF12/SUM(Z12:AD12),"")</f>
        <v/>
      </c>
      <c r="AG13" s="234"/>
      <c r="AH13" s="249"/>
      <c r="AI13" s="159" t="str">
        <f>IFERROR(AI12/SUM(AI12:AM12),"")</f>
        <v/>
      </c>
      <c r="AJ13" s="160" t="str">
        <f>IFERROR(AJ12/SUM(AI12:AM12),"")</f>
        <v/>
      </c>
      <c r="AK13" s="161" t="str">
        <f>IFERROR(AK12/SUM(AI12:AM12),"")</f>
        <v/>
      </c>
      <c r="AL13" s="161" t="str">
        <f>IFERROR(AL12/SUM(AI12:AM12),"")</f>
        <v/>
      </c>
      <c r="AM13" s="161" t="str">
        <f>IFERROR(AM12/SUM(AI12:AM12),"")</f>
        <v/>
      </c>
      <c r="AN13" s="162" t="str">
        <f>IFERROR(AN12/SUM(AI12:AM12),"")</f>
        <v/>
      </c>
      <c r="AO13" s="162" t="str">
        <f>IFERROR(AO12/SUM(AI12:AM12),"")</f>
        <v/>
      </c>
      <c r="AP13" s="234"/>
      <c r="AQ13" s="249"/>
      <c r="AR13" s="230"/>
      <c r="AS13" s="230"/>
      <c r="AT13" s="160" t="str">
        <f>IFERROR(AT12/SUM(AT12:AX12),"")</f>
        <v/>
      </c>
      <c r="AU13" s="160" t="str">
        <f>IFERROR(AU12/SUM(AT12:AX12),"")</f>
        <v/>
      </c>
      <c r="AV13" s="161" t="str">
        <f>IFERROR(AV12/SUM(AT12:AX12),"")</f>
        <v/>
      </c>
      <c r="AW13" s="161" t="str">
        <f>IFERROR(AW12/SUM(AT12:AX12),"")</f>
        <v/>
      </c>
      <c r="AX13" s="161" t="str">
        <f>IFERROR(AX12/SUM(AT12:AX12),"")</f>
        <v/>
      </c>
      <c r="AY13" s="162" t="str">
        <f>IFERROR(AY12/SUM(AT12:AX12),"")</f>
        <v/>
      </c>
      <c r="AZ13" s="165" t="str">
        <f>IFERROR(AZ12/SUM(AT12:AX12),"")</f>
        <v/>
      </c>
      <c r="BA13" s="255"/>
      <c r="BB13" s="135"/>
      <c r="BC13" s="64"/>
      <c r="BD13" s="64" t="str">
        <f t="shared" ref="BD13" si="57">BB13&amp;"."&amp;BC13</f>
        <v>.</v>
      </c>
      <c r="BE13" s="64"/>
      <c r="BF13" s="67"/>
      <c r="BG13" s="67"/>
      <c r="BH13" s="68"/>
      <c r="BI13" s="68"/>
      <c r="BJ13" s="68"/>
      <c r="BK13" s="69"/>
      <c r="BL13" s="69"/>
      <c r="BM13" s="64"/>
      <c r="BN13" s="67"/>
      <c r="BO13" s="67"/>
      <c r="BP13" s="68"/>
      <c r="BQ13" s="68"/>
      <c r="BR13" s="68"/>
      <c r="BS13" s="69"/>
      <c r="BT13" s="69"/>
      <c r="BU13" s="64"/>
      <c r="BV13" s="67"/>
      <c r="BW13" s="67"/>
      <c r="BX13" s="68"/>
      <c r="BY13" s="68"/>
      <c r="BZ13" s="68"/>
      <c r="CA13" s="69"/>
      <c r="CB13" s="69"/>
      <c r="CC13" s="64"/>
      <c r="CD13" s="67"/>
      <c r="CE13" s="67"/>
      <c r="CF13" s="68"/>
      <c r="CG13" s="68"/>
      <c r="CH13" s="68"/>
      <c r="CI13" s="69"/>
      <c r="CJ13" s="69"/>
      <c r="CK13" s="64"/>
      <c r="CL13" s="67"/>
      <c r="CM13" s="67"/>
      <c r="CN13" s="68"/>
      <c r="CO13" s="68"/>
      <c r="CP13" s="68"/>
      <c r="CQ13" s="69"/>
      <c r="CR13" s="69"/>
      <c r="CS13" s="66"/>
    </row>
    <row r="14" spans="1:97" ht="13.5" thickTop="1" x14ac:dyDescent="0.2">
      <c r="A14" s="258"/>
      <c r="B14" s="263"/>
      <c r="C14" s="265"/>
      <c r="D14" s="261"/>
      <c r="E14" s="235"/>
      <c r="F14" s="235"/>
      <c r="G14" s="47" t="s">
        <v>5</v>
      </c>
      <c r="H14" s="140"/>
      <c r="I14" s="145"/>
      <c r="J14" s="145"/>
      <c r="K14" s="145"/>
      <c r="L14" s="145"/>
      <c r="M14" s="38" t="str">
        <f>IF(AND(ISBLANK(H14),ISBLANK(I14),ISBLANK(J14),ISBLANK(K14),ISBLANK(L14)),"",SUM(J14:L14))</f>
        <v/>
      </c>
      <c r="N14" s="38" t="str">
        <f>IF(AND(ISBLANK(H14),ISBLANK(I14),ISBLANK(J14),ISBLANK(K14),ISBLANK(L14)),"",SUM(K14:L14))</f>
        <v/>
      </c>
      <c r="O14" s="233" t="str">
        <f t="shared" ref="O14" si="58">IFERROR(SUM(H14:L14)/E14,"")</f>
        <v/>
      </c>
      <c r="P14" s="248" t="str">
        <f>IFERROR(((80*J14)+(100*K14)+(150*L14))/SUM(H14:L14),"")</f>
        <v/>
      </c>
      <c r="Q14" s="140"/>
      <c r="R14" s="145"/>
      <c r="S14" s="145"/>
      <c r="T14" s="145"/>
      <c r="U14" s="145"/>
      <c r="V14" s="38" t="str">
        <f>IF(AND(ISBLANK(Q14),ISBLANK(R14),ISBLANK(S14),ISBLANK(T14),ISBLANK(U14)),"",SUM(S14:U14))</f>
        <v/>
      </c>
      <c r="W14" s="38" t="str">
        <f>IF(AND(ISBLANK(Q14),ISBLANK(R14),ISBLANK(S14),ISBLANK(T14),ISBLANK(U14)),"",SUM(T14:U14))</f>
        <v/>
      </c>
      <c r="X14" s="233" t="str">
        <f t="shared" ref="X14" si="59">IFERROR(SUM(Q14:U14)/$E14,"")</f>
        <v/>
      </c>
      <c r="Y14" s="248" t="str">
        <f>IFERROR(((80*S14)+(100*T14)+(150*U14))/SUM(Q14:U14),"")</f>
        <v/>
      </c>
      <c r="Z14" s="140"/>
      <c r="AA14" s="145"/>
      <c r="AB14" s="145"/>
      <c r="AC14" s="145"/>
      <c r="AD14" s="145"/>
      <c r="AE14" s="38" t="str">
        <f>IF(AND(ISBLANK(Z14),ISBLANK(AA14),ISBLANK(AB14),ISBLANK(AC14),ISBLANK(AD14)),"",SUM(AB14:AD14))</f>
        <v/>
      </c>
      <c r="AF14" s="38" t="str">
        <f>IF(AND(ISBLANK(Z14),ISBLANK(AA14),ISBLANK(AB14),ISBLANK(AC14),ISBLANK(AD14)),"",SUM(AC14:AD14))</f>
        <v/>
      </c>
      <c r="AG14" s="233" t="str">
        <f t="shared" ref="AG14" si="60">IFERROR(SUM(Z14:AD14)/$E14,"")</f>
        <v/>
      </c>
      <c r="AH14" s="248" t="str">
        <f>IFERROR(((80*AB14)+(100*AC14)+(150*AD14))/SUM(Z14:AD14),"")</f>
        <v/>
      </c>
      <c r="AI14" s="140"/>
      <c r="AJ14" s="145"/>
      <c r="AK14" s="145"/>
      <c r="AL14" s="145"/>
      <c r="AM14" s="145"/>
      <c r="AN14" s="38" t="str">
        <f>IF(AND(ISBLANK(AI14),ISBLANK(AJ14),ISBLANK(AK14),ISBLANK(AL14),ISBLANK(AM14)),"",SUM(AK14:AM14))</f>
        <v/>
      </c>
      <c r="AO14" s="38" t="str">
        <f>IF(AND(ISBLANK(AI14),ISBLANK(AJ14),ISBLANK(AK14),ISBLANK(AL14),ISBLANK(AM14)),"",SUM(AL14:AM14))</f>
        <v/>
      </c>
      <c r="AP14" s="233" t="str">
        <f t="shared" ref="AP14" si="61">IFERROR(SUM(AI14:AM14)/$E14,"")</f>
        <v/>
      </c>
      <c r="AQ14" s="248" t="str">
        <f>IFERROR(((80*AK14)+(100*AL14)+(150*AM14))/SUM(AI14:AM14),"")</f>
        <v/>
      </c>
      <c r="AR14" s="229" t="str">
        <f t="shared" ref="AR14" si="62">IFERROR(AVERAGE(Y14,AH14,AQ14),"")</f>
        <v/>
      </c>
      <c r="AS14" s="229" t="str">
        <f t="shared" ref="AS14" si="63">IF(OR(P14="",AR14=""),"",AR14-P14)</f>
        <v/>
      </c>
      <c r="AT14" s="145"/>
      <c r="AU14" s="145"/>
      <c r="AV14" s="145"/>
      <c r="AW14" s="145"/>
      <c r="AX14" s="145"/>
      <c r="AY14" s="38" t="str">
        <f>IF(AND(ISBLANK(AT14),ISBLANK(AU14),ISBLANK(AV14),ISBLANK(AW14),ISBLANK(AX14)),"",SUM(AV14:AX14))</f>
        <v/>
      </c>
      <c r="AZ14" s="133" t="str">
        <f>IF(AND(ISBLANK(AT14),ISBLANK(AU14),ISBLANK(AV14),ISBLANK(AW14),ISBLANK(AX14)),"",SUM(AW14:AX14))</f>
        <v/>
      </c>
      <c r="BA14" s="254" t="str">
        <f>IFERROR(((80*AV14)+(100*AW14)+(150*AX14))/SUM(AT14:AX14),"")</f>
        <v/>
      </c>
      <c r="BB14" s="135">
        <f>B14</f>
        <v>0</v>
      </c>
      <c r="BC14" s="64">
        <f>C14</f>
        <v>0</v>
      </c>
      <c r="BD14" s="64" t="str">
        <f>BB14&amp;"."&amp;BC14</f>
        <v>0.0</v>
      </c>
      <c r="BE14" s="64">
        <f>D14</f>
        <v>0</v>
      </c>
      <c r="BF14" s="65">
        <f>H14</f>
        <v>0</v>
      </c>
      <c r="BG14" s="65">
        <f t="shared" ref="BG14:BL14" si="64">I14</f>
        <v>0</v>
      </c>
      <c r="BH14" s="65">
        <f t="shared" si="64"/>
        <v>0</v>
      </c>
      <c r="BI14" s="65">
        <f t="shared" si="64"/>
        <v>0</v>
      </c>
      <c r="BJ14" s="65">
        <f t="shared" si="64"/>
        <v>0</v>
      </c>
      <c r="BK14" s="65" t="str">
        <f t="shared" si="64"/>
        <v/>
      </c>
      <c r="BL14" s="65" t="str">
        <f t="shared" si="64"/>
        <v/>
      </c>
      <c r="BM14" s="65" t="str">
        <f t="shared" ref="BM14:BT14" si="65">P14</f>
        <v/>
      </c>
      <c r="BN14" s="65">
        <f t="shared" si="65"/>
        <v>0</v>
      </c>
      <c r="BO14" s="65">
        <f t="shared" si="65"/>
        <v>0</v>
      </c>
      <c r="BP14" s="65">
        <f t="shared" si="65"/>
        <v>0</v>
      </c>
      <c r="BQ14" s="65">
        <f t="shared" si="65"/>
        <v>0</v>
      </c>
      <c r="BR14" s="65">
        <f t="shared" si="65"/>
        <v>0</v>
      </c>
      <c r="BS14" s="65" t="str">
        <f t="shared" si="65"/>
        <v/>
      </c>
      <c r="BT14" s="65" t="str">
        <f t="shared" si="65"/>
        <v/>
      </c>
      <c r="BU14" s="65" t="str">
        <f t="shared" ref="BU14:CB14" si="66">Y14</f>
        <v/>
      </c>
      <c r="BV14" s="65">
        <f t="shared" si="66"/>
        <v>0</v>
      </c>
      <c r="BW14" s="65">
        <f t="shared" si="66"/>
        <v>0</v>
      </c>
      <c r="BX14" s="65">
        <f t="shared" si="66"/>
        <v>0</v>
      </c>
      <c r="BY14" s="65">
        <f t="shared" si="66"/>
        <v>0</v>
      </c>
      <c r="BZ14" s="65">
        <f t="shared" si="66"/>
        <v>0</v>
      </c>
      <c r="CA14" s="65" t="str">
        <f t="shared" si="66"/>
        <v/>
      </c>
      <c r="CB14" s="65" t="str">
        <f t="shared" si="66"/>
        <v/>
      </c>
      <c r="CC14" s="65" t="str">
        <f t="shared" ref="CC14:CJ14" si="67">AH14</f>
        <v/>
      </c>
      <c r="CD14" s="65">
        <f t="shared" si="67"/>
        <v>0</v>
      </c>
      <c r="CE14" s="65">
        <f t="shared" si="67"/>
        <v>0</v>
      </c>
      <c r="CF14" s="65">
        <f t="shared" si="67"/>
        <v>0</v>
      </c>
      <c r="CG14" s="65">
        <f t="shared" si="67"/>
        <v>0</v>
      </c>
      <c r="CH14" s="65">
        <f t="shared" si="67"/>
        <v>0</v>
      </c>
      <c r="CI14" s="65" t="str">
        <f t="shared" si="67"/>
        <v/>
      </c>
      <c r="CJ14" s="65" t="str">
        <f t="shared" si="67"/>
        <v/>
      </c>
      <c r="CK14" s="65" t="str">
        <f t="shared" ref="CK14" si="68">AQ14</f>
        <v/>
      </c>
      <c r="CL14" s="65">
        <f t="shared" ref="CL14:CS14" si="69">AT14</f>
        <v>0</v>
      </c>
      <c r="CM14" s="65">
        <f t="shared" si="69"/>
        <v>0</v>
      </c>
      <c r="CN14" s="65">
        <f t="shared" si="69"/>
        <v>0</v>
      </c>
      <c r="CO14" s="65">
        <f t="shared" si="69"/>
        <v>0</v>
      </c>
      <c r="CP14" s="65">
        <f t="shared" si="69"/>
        <v>0</v>
      </c>
      <c r="CQ14" s="65" t="str">
        <f t="shared" si="69"/>
        <v/>
      </c>
      <c r="CR14" s="65" t="str">
        <f t="shared" si="69"/>
        <v/>
      </c>
      <c r="CS14" s="65" t="str">
        <f t="shared" si="69"/>
        <v/>
      </c>
    </row>
    <row r="15" spans="1:97" ht="13.5" thickBot="1" x14ac:dyDescent="0.25">
      <c r="A15" s="259"/>
      <c r="B15" s="264"/>
      <c r="C15" s="262"/>
      <c r="D15" s="262"/>
      <c r="E15" s="236"/>
      <c r="F15" s="241"/>
      <c r="G15" s="48" t="s">
        <v>6</v>
      </c>
      <c r="H15" s="159" t="str">
        <f>IFERROR(H14/SUM(H14:L14),"")</f>
        <v/>
      </c>
      <c r="I15" s="160" t="str">
        <f>IFERROR(I14/SUM(H14:L14),"")</f>
        <v/>
      </c>
      <c r="J15" s="161" t="str">
        <f>IFERROR(J14/SUM(H14:L14),"")</f>
        <v/>
      </c>
      <c r="K15" s="161" t="str">
        <f>IFERROR(K14/SUM(H14:L14),"")</f>
        <v/>
      </c>
      <c r="L15" s="161" t="str">
        <f>IFERROR(L14/SUM(H14:L14),"")</f>
        <v/>
      </c>
      <c r="M15" s="162" t="str">
        <f>IFERROR(M14/SUM(H14:L14),"")</f>
        <v/>
      </c>
      <c r="N15" s="162" t="str">
        <f>IFERROR(N14/SUM(H14:L14),"")</f>
        <v/>
      </c>
      <c r="O15" s="234"/>
      <c r="P15" s="249"/>
      <c r="Q15" s="159" t="str">
        <f>IFERROR(Q14/SUM(Q14:U14),"")</f>
        <v/>
      </c>
      <c r="R15" s="160" t="str">
        <f>IFERROR(R14/SUM(Q14:U14),"")</f>
        <v/>
      </c>
      <c r="S15" s="161" t="str">
        <f>IFERROR(S14/SUM(Q14:U14),"")</f>
        <v/>
      </c>
      <c r="T15" s="161" t="str">
        <f>IFERROR(T14/SUM(Q14:U14),"")</f>
        <v/>
      </c>
      <c r="U15" s="161" t="str">
        <f>IFERROR(U14/SUM(Q14:U14),"")</f>
        <v/>
      </c>
      <c r="V15" s="162" t="str">
        <f>IFERROR(V14/SUM(Q14:U14),"")</f>
        <v/>
      </c>
      <c r="W15" s="162" t="str">
        <f>IFERROR(W14/SUM(Q14:U14),"")</f>
        <v/>
      </c>
      <c r="X15" s="234"/>
      <c r="Y15" s="249"/>
      <c r="Z15" s="159" t="str">
        <f>IFERROR(Z14/SUM(Z14:AD14),"")</f>
        <v/>
      </c>
      <c r="AA15" s="160" t="str">
        <f>IFERROR(AA14/SUM(Z14:AD14),"")</f>
        <v/>
      </c>
      <c r="AB15" s="161" t="str">
        <f>IFERROR(AB14/SUM(Z14:AD14),"")</f>
        <v/>
      </c>
      <c r="AC15" s="161" t="str">
        <f>IFERROR(AC14/SUM(Z14:AD14),"")</f>
        <v/>
      </c>
      <c r="AD15" s="161" t="str">
        <f>IFERROR(AD14/SUM(Z14:AD14),"")</f>
        <v/>
      </c>
      <c r="AE15" s="162" t="str">
        <f>IFERROR(AE14/SUM(Z14:AD14),"")</f>
        <v/>
      </c>
      <c r="AF15" s="162" t="str">
        <f>IFERROR(AF14/SUM(Z14:AD14),"")</f>
        <v/>
      </c>
      <c r="AG15" s="234"/>
      <c r="AH15" s="249"/>
      <c r="AI15" s="159" t="str">
        <f>IFERROR(AI14/SUM(AI14:AM14),"")</f>
        <v/>
      </c>
      <c r="AJ15" s="160" t="str">
        <f>IFERROR(AJ14/SUM(AI14:AM14),"")</f>
        <v/>
      </c>
      <c r="AK15" s="161" t="str">
        <f>IFERROR(AK14/SUM(AI14:AM14),"")</f>
        <v/>
      </c>
      <c r="AL15" s="161" t="str">
        <f>IFERROR(AL14/SUM(AI14:AM14),"")</f>
        <v/>
      </c>
      <c r="AM15" s="161" t="str">
        <f>IFERROR(AM14/SUM(AI14:AM14),"")</f>
        <v/>
      </c>
      <c r="AN15" s="162" t="str">
        <f>IFERROR(AN14/SUM(AI14:AM14),"")</f>
        <v/>
      </c>
      <c r="AO15" s="162" t="str">
        <f>IFERROR(AO14/SUM(AI14:AM14),"")</f>
        <v/>
      </c>
      <c r="AP15" s="234"/>
      <c r="AQ15" s="249"/>
      <c r="AR15" s="230"/>
      <c r="AS15" s="230"/>
      <c r="AT15" s="160" t="str">
        <f>IFERROR(AT14/SUM(AT14:AX14),"")</f>
        <v/>
      </c>
      <c r="AU15" s="160" t="str">
        <f>IFERROR(AU14/SUM(AT14:AX14),"")</f>
        <v/>
      </c>
      <c r="AV15" s="161" t="str">
        <f>IFERROR(AV14/SUM(AT14:AX14),"")</f>
        <v/>
      </c>
      <c r="AW15" s="161" t="str">
        <f>IFERROR(AW14/SUM(AT14:AX14),"")</f>
        <v/>
      </c>
      <c r="AX15" s="161" t="str">
        <f>IFERROR(AX14/SUM(AT14:AX14),"")</f>
        <v/>
      </c>
      <c r="AY15" s="162" t="str">
        <f>IFERROR(AY14/SUM(AT14:AX14),"")</f>
        <v/>
      </c>
      <c r="AZ15" s="165" t="str">
        <f>IFERROR(AZ14/SUM(AT14:AX14),"")</f>
        <v/>
      </c>
      <c r="BA15" s="255"/>
      <c r="BB15" s="135"/>
      <c r="BC15" s="64"/>
      <c r="BD15" s="64" t="str">
        <f t="shared" ref="BD15" si="70">BB15&amp;"."&amp;BC15</f>
        <v>.</v>
      </c>
      <c r="BE15" s="64"/>
      <c r="BF15" s="67"/>
      <c r="BG15" s="67"/>
      <c r="BH15" s="68"/>
      <c r="BI15" s="68"/>
      <c r="BJ15" s="68"/>
      <c r="BK15" s="69"/>
      <c r="BL15" s="69"/>
      <c r="BM15" s="64"/>
      <c r="BN15" s="67"/>
      <c r="BO15" s="67"/>
      <c r="BP15" s="68"/>
      <c r="BQ15" s="68"/>
      <c r="BR15" s="68"/>
      <c r="BS15" s="69"/>
      <c r="BT15" s="69"/>
      <c r="BU15" s="64"/>
      <c r="BV15" s="67"/>
      <c r="BW15" s="67"/>
      <c r="BX15" s="68"/>
      <c r="BY15" s="68"/>
      <c r="BZ15" s="68"/>
      <c r="CA15" s="69"/>
      <c r="CB15" s="69"/>
      <c r="CC15" s="64"/>
      <c r="CD15" s="67"/>
      <c r="CE15" s="67"/>
      <c r="CF15" s="68"/>
      <c r="CG15" s="68"/>
      <c r="CH15" s="68"/>
      <c r="CI15" s="69"/>
      <c r="CJ15" s="69"/>
      <c r="CK15" s="64"/>
      <c r="CL15" s="67"/>
      <c r="CM15" s="67"/>
      <c r="CN15" s="68"/>
      <c r="CO15" s="68"/>
      <c r="CP15" s="68"/>
      <c r="CQ15" s="69"/>
      <c r="CR15" s="69"/>
      <c r="CS15" s="66"/>
    </row>
    <row r="16" spans="1:97" ht="13.5" thickTop="1" x14ac:dyDescent="0.2">
      <c r="A16" s="258"/>
      <c r="B16" s="263"/>
      <c r="C16" s="265"/>
      <c r="D16" s="261"/>
      <c r="E16" s="235"/>
      <c r="F16" s="235"/>
      <c r="G16" s="47" t="s">
        <v>5</v>
      </c>
      <c r="H16" s="140"/>
      <c r="I16" s="145"/>
      <c r="J16" s="145"/>
      <c r="K16" s="145"/>
      <c r="L16" s="145"/>
      <c r="M16" s="38" t="str">
        <f>IF(AND(ISBLANK(H16),ISBLANK(I16),ISBLANK(J16),ISBLANK(K16),ISBLANK(L16)),"",SUM(J16:L16))</f>
        <v/>
      </c>
      <c r="N16" s="38" t="str">
        <f>IF(AND(ISBLANK(H16),ISBLANK(I16),ISBLANK(J16),ISBLANK(K16),ISBLANK(L16)),"",SUM(K16:L16))</f>
        <v/>
      </c>
      <c r="O16" s="233" t="str">
        <f t="shared" ref="O16" si="71">IFERROR(SUM(H16:L16)/E16,"")</f>
        <v/>
      </c>
      <c r="P16" s="248" t="str">
        <f>IFERROR(((80*J16)+(100*K16)+(150*L16))/SUM(H16:L16),"")</f>
        <v/>
      </c>
      <c r="Q16" s="140"/>
      <c r="R16" s="145"/>
      <c r="S16" s="145"/>
      <c r="T16" s="145"/>
      <c r="U16" s="145"/>
      <c r="V16" s="38" t="str">
        <f>IF(AND(ISBLANK(Q16),ISBLANK(R16),ISBLANK(S16),ISBLANK(T16),ISBLANK(U16)),"",SUM(S16:U16))</f>
        <v/>
      </c>
      <c r="W16" s="38" t="str">
        <f>IF(AND(ISBLANK(Q16),ISBLANK(R16),ISBLANK(S16),ISBLANK(T16),ISBLANK(U16)),"",SUM(T16:U16))</f>
        <v/>
      </c>
      <c r="X16" s="233" t="str">
        <f t="shared" ref="X16" si="72">IFERROR(SUM(Q16:U16)/$E16,"")</f>
        <v/>
      </c>
      <c r="Y16" s="248" t="str">
        <f>IFERROR(((80*S16)+(100*T16)+(150*U16))/SUM(Q16:U16),"")</f>
        <v/>
      </c>
      <c r="Z16" s="140"/>
      <c r="AA16" s="145"/>
      <c r="AB16" s="145"/>
      <c r="AC16" s="145"/>
      <c r="AD16" s="145"/>
      <c r="AE16" s="38" t="str">
        <f>IF(AND(ISBLANK(Z16),ISBLANK(AA16),ISBLANK(AB16),ISBLANK(AC16),ISBLANK(AD16)),"",SUM(AB16:AD16))</f>
        <v/>
      </c>
      <c r="AF16" s="38" t="str">
        <f>IF(AND(ISBLANK(Z16),ISBLANK(AA16),ISBLANK(AB16),ISBLANK(AC16),ISBLANK(AD16)),"",SUM(AC16:AD16))</f>
        <v/>
      </c>
      <c r="AG16" s="233" t="str">
        <f t="shared" ref="AG16" si="73">IFERROR(SUM(Z16:AD16)/$E16,"")</f>
        <v/>
      </c>
      <c r="AH16" s="248" t="str">
        <f>IFERROR(((80*AB16)+(100*AC16)+(150*AD16))/SUM(Z16:AD16),"")</f>
        <v/>
      </c>
      <c r="AI16" s="140"/>
      <c r="AJ16" s="145"/>
      <c r="AK16" s="145"/>
      <c r="AL16" s="145"/>
      <c r="AM16" s="145"/>
      <c r="AN16" s="38" t="str">
        <f>IF(AND(ISBLANK(AI16),ISBLANK(AJ16),ISBLANK(AK16),ISBLANK(AL16),ISBLANK(AM16)),"",SUM(AK16:AM16))</f>
        <v/>
      </c>
      <c r="AO16" s="38" t="str">
        <f>IF(AND(ISBLANK(AI16),ISBLANK(AJ16),ISBLANK(AK16),ISBLANK(AL16),ISBLANK(AM16)),"",SUM(AL16:AM16))</f>
        <v/>
      </c>
      <c r="AP16" s="233" t="str">
        <f t="shared" ref="AP16" si="74">IFERROR(SUM(AI16:AM16)/$E16,"")</f>
        <v/>
      </c>
      <c r="AQ16" s="248" t="str">
        <f>IFERROR(((80*AK16)+(100*AL16)+(150*AM16))/SUM(AI16:AM16),"")</f>
        <v/>
      </c>
      <c r="AR16" s="229" t="str">
        <f t="shared" ref="AR16" si="75">IFERROR(AVERAGE(Y16,AH16,AQ16),"")</f>
        <v/>
      </c>
      <c r="AS16" s="229" t="str">
        <f t="shared" ref="AS16" si="76">IF(OR(P16="",AR16=""),"",AR16-P16)</f>
        <v/>
      </c>
      <c r="AT16" s="145"/>
      <c r="AU16" s="145"/>
      <c r="AV16" s="145"/>
      <c r="AW16" s="145"/>
      <c r="AX16" s="145"/>
      <c r="AY16" s="38" t="str">
        <f>IF(AND(ISBLANK(AT16),ISBLANK(AU16),ISBLANK(AV16),ISBLANK(AW16),ISBLANK(AX16)),"",SUM(AV16:AX16))</f>
        <v/>
      </c>
      <c r="AZ16" s="133" t="str">
        <f>IF(AND(ISBLANK(AT16),ISBLANK(AU16),ISBLANK(AV16),ISBLANK(AW16),ISBLANK(AX16)),"",SUM(AW16:AX16))</f>
        <v/>
      </c>
      <c r="BA16" s="254" t="str">
        <f>IFERROR(((80*AV16)+(100*AW16)+(150*AX16))/SUM(AT16:AX16),"")</f>
        <v/>
      </c>
      <c r="BB16" s="135">
        <f>B16</f>
        <v>0</v>
      </c>
      <c r="BC16" s="64">
        <f>C16</f>
        <v>0</v>
      </c>
      <c r="BD16" s="64" t="str">
        <f>BB16&amp;"."&amp;BC16</f>
        <v>0.0</v>
      </c>
      <c r="BE16" s="64">
        <f>D16</f>
        <v>0</v>
      </c>
      <c r="BF16" s="65">
        <f>H16</f>
        <v>0</v>
      </c>
      <c r="BG16" s="65">
        <f t="shared" ref="BG16:BL16" si="77">I16</f>
        <v>0</v>
      </c>
      <c r="BH16" s="65">
        <f t="shared" si="77"/>
        <v>0</v>
      </c>
      <c r="BI16" s="65">
        <f t="shared" si="77"/>
        <v>0</v>
      </c>
      <c r="BJ16" s="65">
        <f t="shared" si="77"/>
        <v>0</v>
      </c>
      <c r="BK16" s="65" t="str">
        <f t="shared" si="77"/>
        <v/>
      </c>
      <c r="BL16" s="65" t="str">
        <f t="shared" si="77"/>
        <v/>
      </c>
      <c r="BM16" s="65" t="str">
        <f t="shared" ref="BM16:BT16" si="78">P16</f>
        <v/>
      </c>
      <c r="BN16" s="65">
        <f t="shared" si="78"/>
        <v>0</v>
      </c>
      <c r="BO16" s="65">
        <f t="shared" si="78"/>
        <v>0</v>
      </c>
      <c r="BP16" s="65">
        <f t="shared" si="78"/>
        <v>0</v>
      </c>
      <c r="BQ16" s="65">
        <f t="shared" si="78"/>
        <v>0</v>
      </c>
      <c r="BR16" s="65">
        <f t="shared" si="78"/>
        <v>0</v>
      </c>
      <c r="BS16" s="65" t="str">
        <f t="shared" si="78"/>
        <v/>
      </c>
      <c r="BT16" s="65" t="str">
        <f t="shared" si="78"/>
        <v/>
      </c>
      <c r="BU16" s="65" t="str">
        <f t="shared" ref="BU16:CB16" si="79">Y16</f>
        <v/>
      </c>
      <c r="BV16" s="65">
        <f t="shared" si="79"/>
        <v>0</v>
      </c>
      <c r="BW16" s="65">
        <f t="shared" si="79"/>
        <v>0</v>
      </c>
      <c r="BX16" s="65">
        <f t="shared" si="79"/>
        <v>0</v>
      </c>
      <c r="BY16" s="65">
        <f t="shared" si="79"/>
        <v>0</v>
      </c>
      <c r="BZ16" s="65">
        <f t="shared" si="79"/>
        <v>0</v>
      </c>
      <c r="CA16" s="65" t="str">
        <f t="shared" si="79"/>
        <v/>
      </c>
      <c r="CB16" s="65" t="str">
        <f t="shared" si="79"/>
        <v/>
      </c>
      <c r="CC16" s="65" t="str">
        <f t="shared" ref="CC16:CJ16" si="80">AH16</f>
        <v/>
      </c>
      <c r="CD16" s="65">
        <f t="shared" si="80"/>
        <v>0</v>
      </c>
      <c r="CE16" s="65">
        <f t="shared" si="80"/>
        <v>0</v>
      </c>
      <c r="CF16" s="65">
        <f t="shared" si="80"/>
        <v>0</v>
      </c>
      <c r="CG16" s="65">
        <f t="shared" si="80"/>
        <v>0</v>
      </c>
      <c r="CH16" s="65">
        <f t="shared" si="80"/>
        <v>0</v>
      </c>
      <c r="CI16" s="65" t="str">
        <f t="shared" si="80"/>
        <v/>
      </c>
      <c r="CJ16" s="65" t="str">
        <f t="shared" si="80"/>
        <v/>
      </c>
      <c r="CK16" s="65" t="str">
        <f t="shared" ref="CK16" si="81">AQ16</f>
        <v/>
      </c>
      <c r="CL16" s="65">
        <f t="shared" ref="CL16:CS16" si="82">AT16</f>
        <v>0</v>
      </c>
      <c r="CM16" s="65">
        <f t="shared" si="82"/>
        <v>0</v>
      </c>
      <c r="CN16" s="65">
        <f t="shared" si="82"/>
        <v>0</v>
      </c>
      <c r="CO16" s="65">
        <f t="shared" si="82"/>
        <v>0</v>
      </c>
      <c r="CP16" s="65">
        <f t="shared" si="82"/>
        <v>0</v>
      </c>
      <c r="CQ16" s="65" t="str">
        <f t="shared" si="82"/>
        <v/>
      </c>
      <c r="CR16" s="65" t="str">
        <f t="shared" si="82"/>
        <v/>
      </c>
      <c r="CS16" s="65" t="str">
        <f t="shared" si="82"/>
        <v/>
      </c>
    </row>
    <row r="17" spans="1:97" ht="13.5" thickBot="1" x14ac:dyDescent="0.25">
      <c r="A17" s="259"/>
      <c r="B17" s="264"/>
      <c r="C17" s="262"/>
      <c r="D17" s="262"/>
      <c r="E17" s="236"/>
      <c r="F17" s="241"/>
      <c r="G17" s="48" t="s">
        <v>6</v>
      </c>
      <c r="H17" s="159" t="str">
        <f>IFERROR(H16/SUM(H16:L16),"")</f>
        <v/>
      </c>
      <c r="I17" s="160" t="str">
        <f>IFERROR(I16/SUM(H16:L16),"")</f>
        <v/>
      </c>
      <c r="J17" s="161" t="str">
        <f>IFERROR(J16/SUM(H16:L16),"")</f>
        <v/>
      </c>
      <c r="K17" s="161" t="str">
        <f>IFERROR(K16/SUM(H16:L16),"")</f>
        <v/>
      </c>
      <c r="L17" s="161" t="str">
        <f>IFERROR(L16/SUM(H16:L16),"")</f>
        <v/>
      </c>
      <c r="M17" s="162" t="str">
        <f>IFERROR(M16/SUM(H16:L16),"")</f>
        <v/>
      </c>
      <c r="N17" s="162" t="str">
        <f>IFERROR(N16/SUM(H16:L16),"")</f>
        <v/>
      </c>
      <c r="O17" s="234"/>
      <c r="P17" s="249"/>
      <c r="Q17" s="159" t="str">
        <f>IFERROR(Q16/SUM(Q16:U16),"")</f>
        <v/>
      </c>
      <c r="R17" s="160" t="str">
        <f>IFERROR(R16/SUM(Q16:U16),"")</f>
        <v/>
      </c>
      <c r="S17" s="161" t="str">
        <f>IFERROR(S16/SUM(Q16:U16),"")</f>
        <v/>
      </c>
      <c r="T17" s="161" t="str">
        <f>IFERROR(T16/SUM(Q16:U16),"")</f>
        <v/>
      </c>
      <c r="U17" s="161" t="str">
        <f>IFERROR(U16/SUM(Q16:U16),"")</f>
        <v/>
      </c>
      <c r="V17" s="162" t="str">
        <f>IFERROR(V16/SUM(Q16:U16),"")</f>
        <v/>
      </c>
      <c r="W17" s="162" t="str">
        <f>IFERROR(W16/SUM(Q16:U16),"")</f>
        <v/>
      </c>
      <c r="X17" s="234"/>
      <c r="Y17" s="249"/>
      <c r="Z17" s="159" t="str">
        <f>IFERROR(Z16/SUM(Z16:AD16),"")</f>
        <v/>
      </c>
      <c r="AA17" s="160" t="str">
        <f>IFERROR(AA16/SUM(Z16:AD16),"")</f>
        <v/>
      </c>
      <c r="AB17" s="161" t="str">
        <f>IFERROR(AB16/SUM(Z16:AD16),"")</f>
        <v/>
      </c>
      <c r="AC17" s="161" t="str">
        <f>IFERROR(AC16/SUM(Z16:AD16),"")</f>
        <v/>
      </c>
      <c r="AD17" s="161" t="str">
        <f>IFERROR(AD16/SUM(Z16:AD16),"")</f>
        <v/>
      </c>
      <c r="AE17" s="162" t="str">
        <f>IFERROR(AE16/SUM(Z16:AD16),"")</f>
        <v/>
      </c>
      <c r="AF17" s="162" t="str">
        <f>IFERROR(AF16/SUM(Z16:AD16),"")</f>
        <v/>
      </c>
      <c r="AG17" s="234"/>
      <c r="AH17" s="249"/>
      <c r="AI17" s="159" t="str">
        <f>IFERROR(AI16/SUM(AI16:AM16),"")</f>
        <v/>
      </c>
      <c r="AJ17" s="160" t="str">
        <f>IFERROR(AJ16/SUM(AI16:AM16),"")</f>
        <v/>
      </c>
      <c r="AK17" s="161" t="str">
        <f>IFERROR(AK16/SUM(AI16:AM16),"")</f>
        <v/>
      </c>
      <c r="AL17" s="161" t="str">
        <f>IFERROR(AL16/SUM(AI16:AM16),"")</f>
        <v/>
      </c>
      <c r="AM17" s="161" t="str">
        <f>IFERROR(AM16/SUM(AI16:AM16),"")</f>
        <v/>
      </c>
      <c r="AN17" s="162" t="str">
        <f>IFERROR(AN16/SUM(AI16:AM16),"")</f>
        <v/>
      </c>
      <c r="AO17" s="162" t="str">
        <f>IFERROR(AO16/SUM(AI16:AM16),"")</f>
        <v/>
      </c>
      <c r="AP17" s="234"/>
      <c r="AQ17" s="249"/>
      <c r="AR17" s="230"/>
      <c r="AS17" s="230"/>
      <c r="AT17" s="160" t="str">
        <f>IFERROR(AT16/SUM(AT16:AX16),"")</f>
        <v/>
      </c>
      <c r="AU17" s="160" t="str">
        <f>IFERROR(AU16/SUM(AT16:AX16),"")</f>
        <v/>
      </c>
      <c r="AV17" s="161" t="str">
        <f>IFERROR(AV16/SUM(AT16:AX16),"")</f>
        <v/>
      </c>
      <c r="AW17" s="161" t="str">
        <f>IFERROR(AW16/SUM(AT16:AX16),"")</f>
        <v/>
      </c>
      <c r="AX17" s="161" t="str">
        <f>IFERROR(AX16/SUM(AT16:AX16),"")</f>
        <v/>
      </c>
      <c r="AY17" s="162" t="str">
        <f>IFERROR(AY16/SUM(AT16:AX16),"")</f>
        <v/>
      </c>
      <c r="AZ17" s="165" t="str">
        <f>IFERROR(AZ16/SUM(AT16:AX16),"")</f>
        <v/>
      </c>
      <c r="BA17" s="255"/>
      <c r="BB17" s="135"/>
      <c r="BC17" s="64"/>
      <c r="BD17" s="64" t="str">
        <f t="shared" ref="BD17" si="83">BB17&amp;"."&amp;BC17</f>
        <v>.</v>
      </c>
      <c r="BE17" s="64"/>
      <c r="BF17" s="67"/>
      <c r="BG17" s="67"/>
      <c r="BH17" s="68"/>
      <c r="BI17" s="68"/>
      <c r="BJ17" s="68"/>
      <c r="BK17" s="69"/>
      <c r="BL17" s="69"/>
      <c r="BM17" s="64"/>
      <c r="BN17" s="67"/>
      <c r="BO17" s="67"/>
      <c r="BP17" s="68"/>
      <c r="BQ17" s="68"/>
      <c r="BR17" s="68"/>
      <c r="BS17" s="69"/>
      <c r="BT17" s="69"/>
      <c r="BU17" s="64"/>
      <c r="BV17" s="67"/>
      <c r="BW17" s="67"/>
      <c r="BX17" s="68"/>
      <c r="BY17" s="68"/>
      <c r="BZ17" s="68"/>
      <c r="CA17" s="69"/>
      <c r="CB17" s="69"/>
      <c r="CC17" s="64"/>
      <c r="CD17" s="67"/>
      <c r="CE17" s="67"/>
      <c r="CF17" s="68"/>
      <c r="CG17" s="68"/>
      <c r="CH17" s="68"/>
      <c r="CI17" s="69"/>
      <c r="CJ17" s="69"/>
      <c r="CK17" s="64"/>
      <c r="CL17" s="67"/>
      <c r="CM17" s="67"/>
      <c r="CN17" s="68"/>
      <c r="CO17" s="68"/>
      <c r="CP17" s="68"/>
      <c r="CQ17" s="69"/>
      <c r="CR17" s="69"/>
      <c r="CS17" s="66"/>
    </row>
    <row r="18" spans="1:97" ht="13.5" thickTop="1" x14ac:dyDescent="0.2">
      <c r="A18" s="258"/>
      <c r="B18" s="263"/>
      <c r="C18" s="265"/>
      <c r="D18" s="261"/>
      <c r="E18" s="235"/>
      <c r="F18" s="235"/>
      <c r="G18" s="47" t="s">
        <v>5</v>
      </c>
      <c r="H18" s="140"/>
      <c r="I18" s="145"/>
      <c r="J18" s="145"/>
      <c r="K18" s="145"/>
      <c r="L18" s="145"/>
      <c r="M18" s="38" t="str">
        <f>IF(AND(ISBLANK(H18),ISBLANK(I18),ISBLANK(J18),ISBLANK(K18),ISBLANK(L18)),"",SUM(J18:L18))</f>
        <v/>
      </c>
      <c r="N18" s="38" t="str">
        <f>IF(AND(ISBLANK(H18),ISBLANK(I18),ISBLANK(J18),ISBLANK(K18),ISBLANK(L18)),"",SUM(K18:L18))</f>
        <v/>
      </c>
      <c r="O18" s="233" t="str">
        <f t="shared" ref="O18" si="84">IFERROR(SUM(H18:L18)/E18,"")</f>
        <v/>
      </c>
      <c r="P18" s="248" t="str">
        <f>IFERROR(((80*J18)+(100*K18)+(150*L18))/SUM(H18:L18),"")</f>
        <v/>
      </c>
      <c r="Q18" s="140"/>
      <c r="R18" s="145"/>
      <c r="S18" s="145"/>
      <c r="T18" s="145"/>
      <c r="U18" s="145"/>
      <c r="V18" s="38" t="str">
        <f>IF(AND(ISBLANK(Q18),ISBLANK(R18),ISBLANK(S18),ISBLANK(T18),ISBLANK(U18)),"",SUM(S18:U18))</f>
        <v/>
      </c>
      <c r="W18" s="38" t="str">
        <f>IF(AND(ISBLANK(Q18),ISBLANK(R18),ISBLANK(S18),ISBLANK(T18),ISBLANK(U18)),"",SUM(T18:U18))</f>
        <v/>
      </c>
      <c r="X18" s="233" t="str">
        <f t="shared" ref="X18" si="85">IFERROR(SUM(Q18:U18)/$E18,"")</f>
        <v/>
      </c>
      <c r="Y18" s="248" t="str">
        <f>IFERROR(((80*S18)+(100*T18)+(150*U18))/SUM(Q18:U18),"")</f>
        <v/>
      </c>
      <c r="Z18" s="140"/>
      <c r="AA18" s="145"/>
      <c r="AB18" s="145"/>
      <c r="AC18" s="145"/>
      <c r="AD18" s="145"/>
      <c r="AE18" s="38" t="str">
        <f>IF(AND(ISBLANK(Z18),ISBLANK(AA18),ISBLANK(AB18),ISBLANK(AC18),ISBLANK(AD18)),"",SUM(AB18:AD18))</f>
        <v/>
      </c>
      <c r="AF18" s="38" t="str">
        <f>IF(AND(ISBLANK(Z18),ISBLANK(AA18),ISBLANK(AB18),ISBLANK(AC18),ISBLANK(AD18)),"",SUM(AC18:AD18))</f>
        <v/>
      </c>
      <c r="AG18" s="233" t="str">
        <f t="shared" ref="AG18" si="86">IFERROR(SUM(Z18:AD18)/$E18,"")</f>
        <v/>
      </c>
      <c r="AH18" s="248" t="str">
        <f>IFERROR(((80*AB18)+(100*AC18)+(150*AD18))/SUM(Z18:AD18),"")</f>
        <v/>
      </c>
      <c r="AI18" s="140"/>
      <c r="AJ18" s="145"/>
      <c r="AK18" s="145"/>
      <c r="AL18" s="145"/>
      <c r="AM18" s="145"/>
      <c r="AN18" s="38" t="str">
        <f>IF(AND(ISBLANK(AI18),ISBLANK(AJ18),ISBLANK(AK18),ISBLANK(AL18),ISBLANK(AM18)),"",SUM(AK18:AM18))</f>
        <v/>
      </c>
      <c r="AO18" s="38" t="str">
        <f>IF(AND(ISBLANK(AI18),ISBLANK(AJ18),ISBLANK(AK18),ISBLANK(AL18),ISBLANK(AM18)),"",SUM(AL18:AM18))</f>
        <v/>
      </c>
      <c r="AP18" s="233" t="str">
        <f t="shared" ref="AP18" si="87">IFERROR(SUM(AI18:AM18)/$E18,"")</f>
        <v/>
      </c>
      <c r="AQ18" s="248" t="str">
        <f>IFERROR(((80*AK18)+(100*AL18)+(150*AM18))/SUM(AI18:AM18),"")</f>
        <v/>
      </c>
      <c r="AR18" s="229" t="str">
        <f t="shared" ref="AR18" si="88">IFERROR(AVERAGE(Y18,AH18,AQ18),"")</f>
        <v/>
      </c>
      <c r="AS18" s="229" t="str">
        <f t="shared" ref="AS18" si="89">IF(OR(P18="",AR18=""),"",AR18-P18)</f>
        <v/>
      </c>
      <c r="AT18" s="145"/>
      <c r="AU18" s="145"/>
      <c r="AV18" s="145"/>
      <c r="AW18" s="145"/>
      <c r="AX18" s="145"/>
      <c r="AY18" s="38" t="str">
        <f>IF(AND(ISBLANK(AT18),ISBLANK(AU18),ISBLANK(AV18),ISBLANK(AW18),ISBLANK(AX18)),"",SUM(AV18:AX18))</f>
        <v/>
      </c>
      <c r="AZ18" s="133" t="str">
        <f>IF(AND(ISBLANK(AT18),ISBLANK(AU18),ISBLANK(AV18),ISBLANK(AW18),ISBLANK(AX18)),"",SUM(AW18:AX18))</f>
        <v/>
      </c>
      <c r="BA18" s="254" t="str">
        <f>IFERROR(((80*AV18)+(100*AW18)+(150*AX18))/SUM(AT18:AX18),"")</f>
        <v/>
      </c>
      <c r="BB18" s="135">
        <f>B18</f>
        <v>0</v>
      </c>
      <c r="BC18" s="64">
        <f>C18</f>
        <v>0</v>
      </c>
      <c r="BD18" s="64" t="str">
        <f>BB18&amp;"."&amp;BC18</f>
        <v>0.0</v>
      </c>
      <c r="BE18" s="64">
        <f>D18</f>
        <v>0</v>
      </c>
      <c r="BF18" s="65">
        <f>H18</f>
        <v>0</v>
      </c>
      <c r="BG18" s="65">
        <f t="shared" ref="BG18:BL18" si="90">I18</f>
        <v>0</v>
      </c>
      <c r="BH18" s="65">
        <f t="shared" si="90"/>
        <v>0</v>
      </c>
      <c r="BI18" s="65">
        <f t="shared" si="90"/>
        <v>0</v>
      </c>
      <c r="BJ18" s="65">
        <f t="shared" si="90"/>
        <v>0</v>
      </c>
      <c r="BK18" s="65" t="str">
        <f t="shared" si="90"/>
        <v/>
      </c>
      <c r="BL18" s="65" t="str">
        <f t="shared" si="90"/>
        <v/>
      </c>
      <c r="BM18" s="65" t="str">
        <f t="shared" ref="BM18:BT18" si="91">P18</f>
        <v/>
      </c>
      <c r="BN18" s="65">
        <f t="shared" si="91"/>
        <v>0</v>
      </c>
      <c r="BO18" s="65">
        <f t="shared" si="91"/>
        <v>0</v>
      </c>
      <c r="BP18" s="65">
        <f t="shared" si="91"/>
        <v>0</v>
      </c>
      <c r="BQ18" s="65">
        <f t="shared" si="91"/>
        <v>0</v>
      </c>
      <c r="BR18" s="65">
        <f t="shared" si="91"/>
        <v>0</v>
      </c>
      <c r="BS18" s="65" t="str">
        <f t="shared" si="91"/>
        <v/>
      </c>
      <c r="BT18" s="65" t="str">
        <f t="shared" si="91"/>
        <v/>
      </c>
      <c r="BU18" s="65" t="str">
        <f t="shared" ref="BU18:CB18" si="92">Y18</f>
        <v/>
      </c>
      <c r="BV18" s="65">
        <f t="shared" si="92"/>
        <v>0</v>
      </c>
      <c r="BW18" s="65">
        <f t="shared" si="92"/>
        <v>0</v>
      </c>
      <c r="BX18" s="65">
        <f t="shared" si="92"/>
        <v>0</v>
      </c>
      <c r="BY18" s="65">
        <f t="shared" si="92"/>
        <v>0</v>
      </c>
      <c r="BZ18" s="65">
        <f t="shared" si="92"/>
        <v>0</v>
      </c>
      <c r="CA18" s="65" t="str">
        <f t="shared" si="92"/>
        <v/>
      </c>
      <c r="CB18" s="65" t="str">
        <f t="shared" si="92"/>
        <v/>
      </c>
      <c r="CC18" s="65" t="str">
        <f t="shared" ref="CC18:CJ18" si="93">AH18</f>
        <v/>
      </c>
      <c r="CD18" s="65">
        <f t="shared" si="93"/>
        <v>0</v>
      </c>
      <c r="CE18" s="65">
        <f t="shared" si="93"/>
        <v>0</v>
      </c>
      <c r="CF18" s="65">
        <f t="shared" si="93"/>
        <v>0</v>
      </c>
      <c r="CG18" s="65">
        <f t="shared" si="93"/>
        <v>0</v>
      </c>
      <c r="CH18" s="65">
        <f t="shared" si="93"/>
        <v>0</v>
      </c>
      <c r="CI18" s="65" t="str">
        <f t="shared" si="93"/>
        <v/>
      </c>
      <c r="CJ18" s="65" t="str">
        <f t="shared" si="93"/>
        <v/>
      </c>
      <c r="CK18" s="65" t="str">
        <f t="shared" ref="CK18" si="94">AQ18</f>
        <v/>
      </c>
      <c r="CL18" s="65">
        <f t="shared" ref="CL18:CS18" si="95">AT18</f>
        <v>0</v>
      </c>
      <c r="CM18" s="65">
        <f t="shared" si="95"/>
        <v>0</v>
      </c>
      <c r="CN18" s="65">
        <f t="shared" si="95"/>
        <v>0</v>
      </c>
      <c r="CO18" s="65">
        <f t="shared" si="95"/>
        <v>0</v>
      </c>
      <c r="CP18" s="65">
        <f t="shared" si="95"/>
        <v>0</v>
      </c>
      <c r="CQ18" s="65" t="str">
        <f t="shared" si="95"/>
        <v/>
      </c>
      <c r="CR18" s="65" t="str">
        <f t="shared" si="95"/>
        <v/>
      </c>
      <c r="CS18" s="65" t="str">
        <f t="shared" si="95"/>
        <v/>
      </c>
    </row>
    <row r="19" spans="1:97" ht="13.5" thickBot="1" x14ac:dyDescent="0.25">
      <c r="A19" s="259"/>
      <c r="B19" s="264"/>
      <c r="C19" s="262"/>
      <c r="D19" s="262"/>
      <c r="E19" s="236"/>
      <c r="F19" s="241"/>
      <c r="G19" s="48" t="s">
        <v>6</v>
      </c>
      <c r="H19" s="159" t="str">
        <f>IFERROR(H18/SUM(H18:L18),"")</f>
        <v/>
      </c>
      <c r="I19" s="160" t="str">
        <f>IFERROR(I18/SUM(H18:L18),"")</f>
        <v/>
      </c>
      <c r="J19" s="161" t="str">
        <f>IFERROR(J18/SUM(H18:L18),"")</f>
        <v/>
      </c>
      <c r="K19" s="161" t="str">
        <f>IFERROR(K18/SUM(H18:L18),"")</f>
        <v/>
      </c>
      <c r="L19" s="161" t="str">
        <f>IFERROR(L18/SUM(H18:L18),"")</f>
        <v/>
      </c>
      <c r="M19" s="162" t="str">
        <f>IFERROR(M18/SUM(H18:L18),"")</f>
        <v/>
      </c>
      <c r="N19" s="162" t="str">
        <f>IFERROR(N18/SUM(H18:L18),"")</f>
        <v/>
      </c>
      <c r="O19" s="234"/>
      <c r="P19" s="249"/>
      <c r="Q19" s="159" t="str">
        <f>IFERROR(Q18/SUM(Q18:U18),"")</f>
        <v/>
      </c>
      <c r="R19" s="160" t="str">
        <f>IFERROR(R18/SUM(Q18:U18),"")</f>
        <v/>
      </c>
      <c r="S19" s="161" t="str">
        <f>IFERROR(S18/SUM(Q18:U18),"")</f>
        <v/>
      </c>
      <c r="T19" s="161" t="str">
        <f>IFERROR(T18/SUM(Q18:U18),"")</f>
        <v/>
      </c>
      <c r="U19" s="161" t="str">
        <f>IFERROR(U18/SUM(Q18:U18),"")</f>
        <v/>
      </c>
      <c r="V19" s="162" t="str">
        <f>IFERROR(V18/SUM(Q18:U18),"")</f>
        <v/>
      </c>
      <c r="W19" s="162" t="str">
        <f>IFERROR(W18/SUM(Q18:U18),"")</f>
        <v/>
      </c>
      <c r="X19" s="234"/>
      <c r="Y19" s="249"/>
      <c r="Z19" s="159" t="str">
        <f>IFERROR(Z18/SUM(Z18:AD18),"")</f>
        <v/>
      </c>
      <c r="AA19" s="160" t="str">
        <f>IFERROR(AA18/SUM(Z18:AD18),"")</f>
        <v/>
      </c>
      <c r="AB19" s="161" t="str">
        <f>IFERROR(AB18/SUM(Z18:AD18),"")</f>
        <v/>
      </c>
      <c r="AC19" s="161" t="str">
        <f>IFERROR(AC18/SUM(Z18:AD18),"")</f>
        <v/>
      </c>
      <c r="AD19" s="161" t="str">
        <f>IFERROR(AD18/SUM(Z18:AD18),"")</f>
        <v/>
      </c>
      <c r="AE19" s="162" t="str">
        <f>IFERROR(AE18/SUM(Z18:AD18),"")</f>
        <v/>
      </c>
      <c r="AF19" s="162" t="str">
        <f>IFERROR(AF18/SUM(Z18:AD18),"")</f>
        <v/>
      </c>
      <c r="AG19" s="234"/>
      <c r="AH19" s="249"/>
      <c r="AI19" s="159" t="str">
        <f>IFERROR(AI18/SUM(AI18:AM18),"")</f>
        <v/>
      </c>
      <c r="AJ19" s="160" t="str">
        <f>IFERROR(AJ18/SUM(AI18:AM18),"")</f>
        <v/>
      </c>
      <c r="AK19" s="161" t="str">
        <f>IFERROR(AK18/SUM(AI18:AM18),"")</f>
        <v/>
      </c>
      <c r="AL19" s="161" t="str">
        <f>IFERROR(AL18/SUM(AI18:AM18),"")</f>
        <v/>
      </c>
      <c r="AM19" s="161" t="str">
        <f>IFERROR(AM18/SUM(AI18:AM18),"")</f>
        <v/>
      </c>
      <c r="AN19" s="162" t="str">
        <f>IFERROR(AN18/SUM(AI18:AM18),"")</f>
        <v/>
      </c>
      <c r="AO19" s="162" t="str">
        <f>IFERROR(AO18/SUM(AI18:AM18),"")</f>
        <v/>
      </c>
      <c r="AP19" s="234"/>
      <c r="AQ19" s="249"/>
      <c r="AR19" s="230"/>
      <c r="AS19" s="230"/>
      <c r="AT19" s="160" t="str">
        <f>IFERROR(AT18/SUM(AT18:AX18),"")</f>
        <v/>
      </c>
      <c r="AU19" s="160" t="str">
        <f>IFERROR(AU18/SUM(AT18:AX18),"")</f>
        <v/>
      </c>
      <c r="AV19" s="161" t="str">
        <f>IFERROR(AV18/SUM(AT18:AX18),"")</f>
        <v/>
      </c>
      <c r="AW19" s="161" t="str">
        <f>IFERROR(AW18/SUM(AT18:AX18),"")</f>
        <v/>
      </c>
      <c r="AX19" s="161" t="str">
        <f>IFERROR(AX18/SUM(AT18:AX18),"")</f>
        <v/>
      </c>
      <c r="AY19" s="162" t="str">
        <f>IFERROR(AY18/SUM(AT18:AX18),"")</f>
        <v/>
      </c>
      <c r="AZ19" s="165" t="str">
        <f>IFERROR(AZ18/SUM(AT18:AX18),"")</f>
        <v/>
      </c>
      <c r="BA19" s="255"/>
      <c r="BB19" s="135"/>
      <c r="BC19" s="64"/>
      <c r="BD19" s="64" t="str">
        <f t="shared" ref="BD19" si="96">BB19&amp;"."&amp;BC19</f>
        <v>.</v>
      </c>
      <c r="BE19" s="64"/>
      <c r="BF19" s="67"/>
      <c r="BG19" s="67"/>
      <c r="BH19" s="68"/>
      <c r="BI19" s="68"/>
      <c r="BJ19" s="68"/>
      <c r="BK19" s="69"/>
      <c r="BL19" s="69"/>
      <c r="BM19" s="64"/>
      <c r="BN19" s="67"/>
      <c r="BO19" s="67"/>
      <c r="BP19" s="68"/>
      <c r="BQ19" s="68"/>
      <c r="BR19" s="68"/>
      <c r="BS19" s="69"/>
      <c r="BT19" s="69"/>
      <c r="BU19" s="64"/>
      <c r="BV19" s="67"/>
      <c r="BW19" s="67"/>
      <c r="BX19" s="68"/>
      <c r="BY19" s="68"/>
      <c r="BZ19" s="68"/>
      <c r="CA19" s="69"/>
      <c r="CB19" s="69"/>
      <c r="CC19" s="64"/>
      <c r="CD19" s="67"/>
      <c r="CE19" s="67"/>
      <c r="CF19" s="68"/>
      <c r="CG19" s="68"/>
      <c r="CH19" s="68"/>
      <c r="CI19" s="69"/>
      <c r="CJ19" s="69"/>
      <c r="CK19" s="64"/>
      <c r="CL19" s="67"/>
      <c r="CM19" s="67"/>
      <c r="CN19" s="68"/>
      <c r="CO19" s="68"/>
      <c r="CP19" s="68"/>
      <c r="CQ19" s="69"/>
      <c r="CR19" s="69"/>
      <c r="CS19" s="66"/>
    </row>
    <row r="20" spans="1:97" ht="13.5" thickTop="1" x14ac:dyDescent="0.2">
      <c r="A20" s="258"/>
      <c r="B20" s="263"/>
      <c r="C20" s="265"/>
      <c r="D20" s="261"/>
      <c r="E20" s="235"/>
      <c r="F20" s="235"/>
      <c r="G20" s="47" t="s">
        <v>5</v>
      </c>
      <c r="H20" s="140"/>
      <c r="I20" s="145"/>
      <c r="J20" s="145"/>
      <c r="K20" s="145"/>
      <c r="L20" s="145"/>
      <c r="M20" s="38" t="str">
        <f>IF(AND(ISBLANK(H20),ISBLANK(I20),ISBLANK(J20),ISBLANK(K20),ISBLANK(L20)),"",SUM(J20:L20))</f>
        <v/>
      </c>
      <c r="N20" s="38" t="str">
        <f>IF(AND(ISBLANK(H20),ISBLANK(I20),ISBLANK(J20),ISBLANK(K20),ISBLANK(L20)),"",SUM(K20:L20))</f>
        <v/>
      </c>
      <c r="O20" s="233" t="str">
        <f t="shared" ref="O20" si="97">IFERROR(SUM(H20:L20)/E20,"")</f>
        <v/>
      </c>
      <c r="P20" s="248" t="str">
        <f>IFERROR(((80*J20)+(100*K20)+(150*L20))/SUM(H20:L20),"")</f>
        <v/>
      </c>
      <c r="Q20" s="140"/>
      <c r="R20" s="145"/>
      <c r="S20" s="145"/>
      <c r="T20" s="145"/>
      <c r="U20" s="145"/>
      <c r="V20" s="38" t="str">
        <f>IF(AND(ISBLANK(Q20),ISBLANK(R20),ISBLANK(S20),ISBLANK(T20),ISBLANK(U20)),"",SUM(S20:U20))</f>
        <v/>
      </c>
      <c r="W20" s="38" t="str">
        <f>IF(AND(ISBLANK(Q20),ISBLANK(R20),ISBLANK(S20),ISBLANK(T20),ISBLANK(U20)),"",SUM(T20:U20))</f>
        <v/>
      </c>
      <c r="X20" s="233" t="str">
        <f t="shared" ref="X20" si="98">IFERROR(SUM(Q20:U20)/$E20,"")</f>
        <v/>
      </c>
      <c r="Y20" s="248" t="str">
        <f>IFERROR(((80*S20)+(100*T20)+(150*U20))/SUM(Q20:U20),"")</f>
        <v/>
      </c>
      <c r="Z20" s="140"/>
      <c r="AA20" s="145"/>
      <c r="AB20" s="145"/>
      <c r="AC20" s="145"/>
      <c r="AD20" s="145"/>
      <c r="AE20" s="38" t="str">
        <f>IF(AND(ISBLANK(Z20),ISBLANK(AA20),ISBLANK(AB20),ISBLANK(AC20),ISBLANK(AD20)),"",SUM(AB20:AD20))</f>
        <v/>
      </c>
      <c r="AF20" s="38" t="str">
        <f>IF(AND(ISBLANK(Z20),ISBLANK(AA20),ISBLANK(AB20),ISBLANK(AC20),ISBLANK(AD20)),"",SUM(AC20:AD20))</f>
        <v/>
      </c>
      <c r="AG20" s="233" t="str">
        <f t="shared" ref="AG20" si="99">IFERROR(SUM(Z20:AD20)/$E20,"")</f>
        <v/>
      </c>
      <c r="AH20" s="248" t="str">
        <f>IFERROR(((80*AB20)+(100*AC20)+(150*AD20))/SUM(Z20:AD20),"")</f>
        <v/>
      </c>
      <c r="AI20" s="140"/>
      <c r="AJ20" s="145"/>
      <c r="AK20" s="145"/>
      <c r="AL20" s="145"/>
      <c r="AM20" s="145"/>
      <c r="AN20" s="38" t="str">
        <f>IF(AND(ISBLANK(AI20),ISBLANK(AJ20),ISBLANK(AK20),ISBLANK(AL20),ISBLANK(AM20)),"",SUM(AK20:AM20))</f>
        <v/>
      </c>
      <c r="AO20" s="38" t="str">
        <f>IF(AND(ISBLANK(AI20),ISBLANK(AJ20),ISBLANK(AK20),ISBLANK(AL20),ISBLANK(AM20)),"",SUM(AL20:AM20))</f>
        <v/>
      </c>
      <c r="AP20" s="233" t="str">
        <f t="shared" ref="AP20" si="100">IFERROR(SUM(AI20:AM20)/$E20,"")</f>
        <v/>
      </c>
      <c r="AQ20" s="248" t="str">
        <f>IFERROR(((80*AK20)+(100*AL20)+(150*AM20))/SUM(AI20:AM20),"")</f>
        <v/>
      </c>
      <c r="AR20" s="229" t="str">
        <f t="shared" ref="AR20" si="101">IFERROR(AVERAGE(Y20,AH20,AQ20),"")</f>
        <v/>
      </c>
      <c r="AS20" s="229" t="str">
        <f t="shared" ref="AS20" si="102">IF(OR(P20="",AR20=""),"",AR20-P20)</f>
        <v/>
      </c>
      <c r="AT20" s="145"/>
      <c r="AU20" s="145"/>
      <c r="AV20" s="145"/>
      <c r="AW20" s="145"/>
      <c r="AX20" s="145"/>
      <c r="AY20" s="38" t="str">
        <f>IF(AND(ISBLANK(AT20),ISBLANK(AU20),ISBLANK(AV20),ISBLANK(AW20),ISBLANK(AX20)),"",SUM(AV20:AX20))</f>
        <v/>
      </c>
      <c r="AZ20" s="133" t="str">
        <f>IF(AND(ISBLANK(AT20),ISBLANK(AU20),ISBLANK(AV20),ISBLANK(AW20),ISBLANK(AX20)),"",SUM(AW20:AX20))</f>
        <v/>
      </c>
      <c r="BA20" s="254" t="str">
        <f>IFERROR(((80*AV20)+(100*AW20)+(150*AX20))/SUM(AT20:AX20),"")</f>
        <v/>
      </c>
      <c r="BB20" s="135">
        <f>B20</f>
        <v>0</v>
      </c>
      <c r="BC20" s="64">
        <f>C20</f>
        <v>0</v>
      </c>
      <c r="BD20" s="64" t="str">
        <f>BB20&amp;"."&amp;BC20</f>
        <v>0.0</v>
      </c>
      <c r="BE20" s="64">
        <f>D20</f>
        <v>0</v>
      </c>
      <c r="BF20" s="65">
        <f>H20</f>
        <v>0</v>
      </c>
      <c r="BG20" s="65">
        <f t="shared" ref="BG20:BL20" si="103">I20</f>
        <v>0</v>
      </c>
      <c r="BH20" s="65">
        <f t="shared" si="103"/>
        <v>0</v>
      </c>
      <c r="BI20" s="65">
        <f t="shared" si="103"/>
        <v>0</v>
      </c>
      <c r="BJ20" s="65">
        <f t="shared" si="103"/>
        <v>0</v>
      </c>
      <c r="BK20" s="65" t="str">
        <f t="shared" si="103"/>
        <v/>
      </c>
      <c r="BL20" s="65" t="str">
        <f t="shared" si="103"/>
        <v/>
      </c>
      <c r="BM20" s="65" t="str">
        <f t="shared" ref="BM20:BT20" si="104">P20</f>
        <v/>
      </c>
      <c r="BN20" s="65">
        <f t="shared" si="104"/>
        <v>0</v>
      </c>
      <c r="BO20" s="65">
        <f t="shared" si="104"/>
        <v>0</v>
      </c>
      <c r="BP20" s="65">
        <f t="shared" si="104"/>
        <v>0</v>
      </c>
      <c r="BQ20" s="65">
        <f t="shared" si="104"/>
        <v>0</v>
      </c>
      <c r="BR20" s="65">
        <f t="shared" si="104"/>
        <v>0</v>
      </c>
      <c r="BS20" s="65" t="str">
        <f t="shared" si="104"/>
        <v/>
      </c>
      <c r="BT20" s="65" t="str">
        <f t="shared" si="104"/>
        <v/>
      </c>
      <c r="BU20" s="65" t="str">
        <f t="shared" ref="BU20:CB20" si="105">Y20</f>
        <v/>
      </c>
      <c r="BV20" s="65">
        <f t="shared" si="105"/>
        <v>0</v>
      </c>
      <c r="BW20" s="65">
        <f t="shared" si="105"/>
        <v>0</v>
      </c>
      <c r="BX20" s="65">
        <f t="shared" si="105"/>
        <v>0</v>
      </c>
      <c r="BY20" s="65">
        <f t="shared" si="105"/>
        <v>0</v>
      </c>
      <c r="BZ20" s="65">
        <f t="shared" si="105"/>
        <v>0</v>
      </c>
      <c r="CA20" s="65" t="str">
        <f t="shared" si="105"/>
        <v/>
      </c>
      <c r="CB20" s="65" t="str">
        <f t="shared" si="105"/>
        <v/>
      </c>
      <c r="CC20" s="65" t="str">
        <f t="shared" ref="CC20:CJ20" si="106">AH20</f>
        <v/>
      </c>
      <c r="CD20" s="65">
        <f t="shared" si="106"/>
        <v>0</v>
      </c>
      <c r="CE20" s="65">
        <f t="shared" si="106"/>
        <v>0</v>
      </c>
      <c r="CF20" s="65">
        <f t="shared" si="106"/>
        <v>0</v>
      </c>
      <c r="CG20" s="65">
        <f t="shared" si="106"/>
        <v>0</v>
      </c>
      <c r="CH20" s="65">
        <f t="shared" si="106"/>
        <v>0</v>
      </c>
      <c r="CI20" s="65" t="str">
        <f t="shared" si="106"/>
        <v/>
      </c>
      <c r="CJ20" s="65" t="str">
        <f t="shared" si="106"/>
        <v/>
      </c>
      <c r="CK20" s="65" t="str">
        <f t="shared" ref="CK20" si="107">AQ20</f>
        <v/>
      </c>
      <c r="CL20" s="65">
        <f t="shared" ref="CL20:CS20" si="108">AT20</f>
        <v>0</v>
      </c>
      <c r="CM20" s="65">
        <f t="shared" si="108"/>
        <v>0</v>
      </c>
      <c r="CN20" s="65">
        <f t="shared" si="108"/>
        <v>0</v>
      </c>
      <c r="CO20" s="65">
        <f t="shared" si="108"/>
        <v>0</v>
      </c>
      <c r="CP20" s="65">
        <f t="shared" si="108"/>
        <v>0</v>
      </c>
      <c r="CQ20" s="65" t="str">
        <f t="shared" si="108"/>
        <v/>
      </c>
      <c r="CR20" s="65" t="str">
        <f t="shared" si="108"/>
        <v/>
      </c>
      <c r="CS20" s="65" t="str">
        <f t="shared" si="108"/>
        <v/>
      </c>
    </row>
    <row r="21" spans="1:97" ht="13.5" thickBot="1" x14ac:dyDescent="0.25">
      <c r="A21" s="259"/>
      <c r="B21" s="264"/>
      <c r="C21" s="262"/>
      <c r="D21" s="262"/>
      <c r="E21" s="236"/>
      <c r="F21" s="241"/>
      <c r="G21" s="48" t="s">
        <v>6</v>
      </c>
      <c r="H21" s="159" t="str">
        <f>IFERROR(H20/SUM(H20:L20),"")</f>
        <v/>
      </c>
      <c r="I21" s="160" t="str">
        <f>IFERROR(I20/SUM(H20:L20),"")</f>
        <v/>
      </c>
      <c r="J21" s="161" t="str">
        <f>IFERROR(J20/SUM(H20:L20),"")</f>
        <v/>
      </c>
      <c r="K21" s="161" t="str">
        <f>IFERROR(K20/SUM(H20:L20),"")</f>
        <v/>
      </c>
      <c r="L21" s="161" t="str">
        <f>IFERROR(L20/SUM(H20:L20),"")</f>
        <v/>
      </c>
      <c r="M21" s="162" t="str">
        <f>IFERROR(M20/SUM(H20:L20),"")</f>
        <v/>
      </c>
      <c r="N21" s="162" t="str">
        <f>IFERROR(N20/SUM(H20:L20),"")</f>
        <v/>
      </c>
      <c r="O21" s="234"/>
      <c r="P21" s="249"/>
      <c r="Q21" s="159" t="str">
        <f>IFERROR(Q20/SUM(Q20:U20),"")</f>
        <v/>
      </c>
      <c r="R21" s="160" t="str">
        <f>IFERROR(R20/SUM(Q20:U20),"")</f>
        <v/>
      </c>
      <c r="S21" s="161" t="str">
        <f>IFERROR(S20/SUM(Q20:U20),"")</f>
        <v/>
      </c>
      <c r="T21" s="161" t="str">
        <f>IFERROR(T20/SUM(Q20:U20),"")</f>
        <v/>
      </c>
      <c r="U21" s="161" t="str">
        <f>IFERROR(U20/SUM(Q20:U20),"")</f>
        <v/>
      </c>
      <c r="V21" s="162" t="str">
        <f>IFERROR(V20/SUM(Q20:U20),"")</f>
        <v/>
      </c>
      <c r="W21" s="162" t="str">
        <f>IFERROR(W20/SUM(Q20:U20),"")</f>
        <v/>
      </c>
      <c r="X21" s="234"/>
      <c r="Y21" s="249"/>
      <c r="Z21" s="159" t="str">
        <f>IFERROR(Z20/SUM(Z20:AD20),"")</f>
        <v/>
      </c>
      <c r="AA21" s="160" t="str">
        <f>IFERROR(AA20/SUM(Z20:AD20),"")</f>
        <v/>
      </c>
      <c r="AB21" s="161" t="str">
        <f>IFERROR(AB20/SUM(Z20:AD20),"")</f>
        <v/>
      </c>
      <c r="AC21" s="161" t="str">
        <f>IFERROR(AC20/SUM(Z20:AD20),"")</f>
        <v/>
      </c>
      <c r="AD21" s="161" t="str">
        <f>IFERROR(AD20/SUM(Z20:AD20),"")</f>
        <v/>
      </c>
      <c r="AE21" s="162" t="str">
        <f>IFERROR(AE20/SUM(Z20:AD20),"")</f>
        <v/>
      </c>
      <c r="AF21" s="162" t="str">
        <f>IFERROR(AF20/SUM(Z20:AD20),"")</f>
        <v/>
      </c>
      <c r="AG21" s="234"/>
      <c r="AH21" s="249"/>
      <c r="AI21" s="159" t="str">
        <f>IFERROR(AI20/SUM(AI20:AM20),"")</f>
        <v/>
      </c>
      <c r="AJ21" s="160" t="str">
        <f>IFERROR(AJ20/SUM(AI20:AM20),"")</f>
        <v/>
      </c>
      <c r="AK21" s="161" t="str">
        <f>IFERROR(AK20/SUM(AI20:AM20),"")</f>
        <v/>
      </c>
      <c r="AL21" s="161" t="str">
        <f>IFERROR(AL20/SUM(AI20:AM20),"")</f>
        <v/>
      </c>
      <c r="AM21" s="161" t="str">
        <f>IFERROR(AM20/SUM(AI20:AM20),"")</f>
        <v/>
      </c>
      <c r="AN21" s="162" t="str">
        <f>IFERROR(AN20/SUM(AI20:AM20),"")</f>
        <v/>
      </c>
      <c r="AO21" s="162" t="str">
        <f>IFERROR(AO20/SUM(AI20:AM20),"")</f>
        <v/>
      </c>
      <c r="AP21" s="234"/>
      <c r="AQ21" s="249"/>
      <c r="AR21" s="230"/>
      <c r="AS21" s="230"/>
      <c r="AT21" s="160" t="str">
        <f>IFERROR(AT20/SUM(AT20:AX20),"")</f>
        <v/>
      </c>
      <c r="AU21" s="160" t="str">
        <f>IFERROR(AU20/SUM(AT20:AX20),"")</f>
        <v/>
      </c>
      <c r="AV21" s="161" t="str">
        <f>IFERROR(AV20/SUM(AT20:AX20),"")</f>
        <v/>
      </c>
      <c r="AW21" s="161" t="str">
        <f>IFERROR(AW20/SUM(AT20:AX20),"")</f>
        <v/>
      </c>
      <c r="AX21" s="161" t="str">
        <f>IFERROR(AX20/SUM(AT20:AX20),"")</f>
        <v/>
      </c>
      <c r="AY21" s="162" t="str">
        <f>IFERROR(AY20/SUM(AT20:AX20),"")</f>
        <v/>
      </c>
      <c r="AZ21" s="165" t="str">
        <f>IFERROR(AZ20/SUM(AT20:AX20),"")</f>
        <v/>
      </c>
      <c r="BA21" s="255"/>
      <c r="BB21" s="135"/>
      <c r="BC21" s="64"/>
      <c r="BD21" s="64" t="str">
        <f t="shared" ref="BD21" si="109">BB21&amp;"."&amp;BC21</f>
        <v>.</v>
      </c>
      <c r="BE21" s="64"/>
      <c r="BF21" s="67"/>
      <c r="BG21" s="67"/>
      <c r="BH21" s="68"/>
      <c r="BI21" s="68"/>
      <c r="BJ21" s="68"/>
      <c r="BK21" s="69"/>
      <c r="BL21" s="69"/>
      <c r="BM21" s="64"/>
      <c r="BN21" s="67"/>
      <c r="BO21" s="67"/>
      <c r="BP21" s="68"/>
      <c r="BQ21" s="68"/>
      <c r="BR21" s="68"/>
      <c r="BS21" s="69"/>
      <c r="BT21" s="69"/>
      <c r="BU21" s="64"/>
      <c r="BV21" s="67"/>
      <c r="BW21" s="67"/>
      <c r="BX21" s="68"/>
      <c r="BY21" s="68"/>
      <c r="BZ21" s="68"/>
      <c r="CA21" s="69"/>
      <c r="CB21" s="69"/>
      <c r="CC21" s="64"/>
      <c r="CD21" s="67"/>
      <c r="CE21" s="67"/>
      <c r="CF21" s="68"/>
      <c r="CG21" s="68"/>
      <c r="CH21" s="68"/>
      <c r="CI21" s="69"/>
      <c r="CJ21" s="69"/>
      <c r="CK21" s="64"/>
      <c r="CL21" s="67"/>
      <c r="CM21" s="67"/>
      <c r="CN21" s="68"/>
      <c r="CO21" s="68"/>
      <c r="CP21" s="68"/>
      <c r="CQ21" s="69"/>
      <c r="CR21" s="69"/>
      <c r="CS21" s="66"/>
    </row>
    <row r="22" spans="1:97" ht="13.5" thickTop="1" x14ac:dyDescent="0.2">
      <c r="A22" s="258"/>
      <c r="B22" s="263"/>
      <c r="C22" s="265"/>
      <c r="D22" s="261"/>
      <c r="E22" s="235"/>
      <c r="F22" s="235"/>
      <c r="G22" s="47" t="s">
        <v>5</v>
      </c>
      <c r="H22" s="140"/>
      <c r="I22" s="145"/>
      <c r="J22" s="145"/>
      <c r="K22" s="145"/>
      <c r="L22" s="145"/>
      <c r="M22" s="38" t="str">
        <f>IF(AND(ISBLANK(H22),ISBLANK(I22),ISBLANK(J22),ISBLANK(K22),ISBLANK(L22)),"",SUM(J22:L22))</f>
        <v/>
      </c>
      <c r="N22" s="38" t="str">
        <f>IF(AND(ISBLANK(H22),ISBLANK(I22),ISBLANK(J22),ISBLANK(K22),ISBLANK(L22)),"",SUM(K22:L22))</f>
        <v/>
      </c>
      <c r="O22" s="233" t="str">
        <f t="shared" ref="O22" si="110">IFERROR(SUM(H22:L22)/E22,"")</f>
        <v/>
      </c>
      <c r="P22" s="248" t="str">
        <f>IFERROR(((80*J22)+(100*K22)+(150*L22))/SUM(H22:L22),"")</f>
        <v/>
      </c>
      <c r="Q22" s="140"/>
      <c r="R22" s="145"/>
      <c r="S22" s="145"/>
      <c r="T22" s="145"/>
      <c r="U22" s="145"/>
      <c r="V22" s="38" t="str">
        <f>IF(AND(ISBLANK(Q22),ISBLANK(R22),ISBLANK(S22),ISBLANK(T22),ISBLANK(U22)),"",SUM(S22:U22))</f>
        <v/>
      </c>
      <c r="W22" s="38" t="str">
        <f>IF(AND(ISBLANK(Q22),ISBLANK(R22),ISBLANK(S22),ISBLANK(T22),ISBLANK(U22)),"",SUM(T22:U22))</f>
        <v/>
      </c>
      <c r="X22" s="233" t="str">
        <f t="shared" ref="X22" si="111">IFERROR(SUM(Q22:U22)/$E22,"")</f>
        <v/>
      </c>
      <c r="Y22" s="248" t="str">
        <f>IFERROR(((80*S22)+(100*T22)+(150*U22))/SUM(Q22:U22),"")</f>
        <v/>
      </c>
      <c r="Z22" s="140"/>
      <c r="AA22" s="145"/>
      <c r="AB22" s="145"/>
      <c r="AC22" s="145"/>
      <c r="AD22" s="145"/>
      <c r="AE22" s="38" t="str">
        <f>IF(AND(ISBLANK(Z22),ISBLANK(AA22),ISBLANK(AB22),ISBLANK(AC22),ISBLANK(AD22)),"",SUM(AB22:AD22))</f>
        <v/>
      </c>
      <c r="AF22" s="38" t="str">
        <f>IF(AND(ISBLANK(Z22),ISBLANK(AA22),ISBLANK(AB22),ISBLANK(AC22),ISBLANK(AD22)),"",SUM(AC22:AD22))</f>
        <v/>
      </c>
      <c r="AG22" s="233" t="str">
        <f t="shared" ref="AG22" si="112">IFERROR(SUM(Z22:AD22)/$E22,"")</f>
        <v/>
      </c>
      <c r="AH22" s="248" t="str">
        <f>IFERROR(((80*AB22)+(100*AC22)+(150*AD22))/SUM(Z22:AD22),"")</f>
        <v/>
      </c>
      <c r="AI22" s="140"/>
      <c r="AJ22" s="145"/>
      <c r="AK22" s="145"/>
      <c r="AL22" s="145"/>
      <c r="AM22" s="145"/>
      <c r="AN22" s="38" t="str">
        <f>IF(AND(ISBLANK(AI22),ISBLANK(AJ22),ISBLANK(AK22),ISBLANK(AL22),ISBLANK(AM22)),"",SUM(AK22:AM22))</f>
        <v/>
      </c>
      <c r="AO22" s="38" t="str">
        <f>IF(AND(ISBLANK(AI22),ISBLANK(AJ22),ISBLANK(AK22),ISBLANK(AL22),ISBLANK(AM22)),"",SUM(AL22:AM22))</f>
        <v/>
      </c>
      <c r="AP22" s="233" t="str">
        <f t="shared" ref="AP22" si="113">IFERROR(SUM(AI22:AM22)/$E22,"")</f>
        <v/>
      </c>
      <c r="AQ22" s="248" t="str">
        <f>IFERROR(((80*AK22)+(100*AL22)+(150*AM22))/SUM(AI22:AM22),"")</f>
        <v/>
      </c>
      <c r="AR22" s="229" t="str">
        <f t="shared" ref="AR22" si="114">IFERROR(AVERAGE(Y22,AH22,AQ22),"")</f>
        <v/>
      </c>
      <c r="AS22" s="229" t="str">
        <f t="shared" ref="AS22" si="115">IF(OR(P22="",AR22=""),"",AR22-P22)</f>
        <v/>
      </c>
      <c r="AT22" s="145"/>
      <c r="AU22" s="145"/>
      <c r="AV22" s="145"/>
      <c r="AW22" s="145"/>
      <c r="AX22" s="145"/>
      <c r="AY22" s="38" t="str">
        <f>IF(AND(ISBLANK(AT22),ISBLANK(AU22),ISBLANK(AV22),ISBLANK(AW22),ISBLANK(AX22)),"",SUM(AV22:AX22))</f>
        <v/>
      </c>
      <c r="AZ22" s="133" t="str">
        <f>IF(AND(ISBLANK(AT22),ISBLANK(AU22),ISBLANK(AV22),ISBLANK(AW22),ISBLANK(AX22)),"",SUM(AW22:AX22))</f>
        <v/>
      </c>
      <c r="BA22" s="254" t="str">
        <f>IFERROR(((80*AV22)+(100*AW22)+(150*AX22))/SUM(AT22:AX22),"")</f>
        <v/>
      </c>
      <c r="BB22" s="135">
        <f>B22</f>
        <v>0</v>
      </c>
      <c r="BC22" s="64">
        <f>C22</f>
        <v>0</v>
      </c>
      <c r="BD22" s="64" t="str">
        <f>BB22&amp;"."&amp;BC22</f>
        <v>0.0</v>
      </c>
      <c r="BE22" s="64">
        <f>D22</f>
        <v>0</v>
      </c>
      <c r="BF22" s="65">
        <f>H22</f>
        <v>0</v>
      </c>
      <c r="BG22" s="65">
        <f t="shared" ref="BG22:BL22" si="116">I22</f>
        <v>0</v>
      </c>
      <c r="BH22" s="65">
        <f t="shared" si="116"/>
        <v>0</v>
      </c>
      <c r="BI22" s="65">
        <f t="shared" si="116"/>
        <v>0</v>
      </c>
      <c r="BJ22" s="65">
        <f t="shared" si="116"/>
        <v>0</v>
      </c>
      <c r="BK22" s="65" t="str">
        <f t="shared" si="116"/>
        <v/>
      </c>
      <c r="BL22" s="65" t="str">
        <f t="shared" si="116"/>
        <v/>
      </c>
      <c r="BM22" s="65" t="str">
        <f t="shared" ref="BM22:BT22" si="117">P22</f>
        <v/>
      </c>
      <c r="BN22" s="65">
        <f t="shared" si="117"/>
        <v>0</v>
      </c>
      <c r="BO22" s="65">
        <f t="shared" si="117"/>
        <v>0</v>
      </c>
      <c r="BP22" s="65">
        <f t="shared" si="117"/>
        <v>0</v>
      </c>
      <c r="BQ22" s="65">
        <f t="shared" si="117"/>
        <v>0</v>
      </c>
      <c r="BR22" s="65">
        <f t="shared" si="117"/>
        <v>0</v>
      </c>
      <c r="BS22" s="65" t="str">
        <f t="shared" si="117"/>
        <v/>
      </c>
      <c r="BT22" s="65" t="str">
        <f t="shared" si="117"/>
        <v/>
      </c>
      <c r="BU22" s="65" t="str">
        <f t="shared" ref="BU22:CB22" si="118">Y22</f>
        <v/>
      </c>
      <c r="BV22" s="65">
        <f t="shared" si="118"/>
        <v>0</v>
      </c>
      <c r="BW22" s="65">
        <f t="shared" si="118"/>
        <v>0</v>
      </c>
      <c r="BX22" s="65">
        <f t="shared" si="118"/>
        <v>0</v>
      </c>
      <c r="BY22" s="65">
        <f t="shared" si="118"/>
        <v>0</v>
      </c>
      <c r="BZ22" s="65">
        <f t="shared" si="118"/>
        <v>0</v>
      </c>
      <c r="CA22" s="65" t="str">
        <f t="shared" si="118"/>
        <v/>
      </c>
      <c r="CB22" s="65" t="str">
        <f t="shared" si="118"/>
        <v/>
      </c>
      <c r="CC22" s="65" t="str">
        <f t="shared" ref="CC22:CJ22" si="119">AH22</f>
        <v/>
      </c>
      <c r="CD22" s="65">
        <f t="shared" si="119"/>
        <v>0</v>
      </c>
      <c r="CE22" s="65">
        <f t="shared" si="119"/>
        <v>0</v>
      </c>
      <c r="CF22" s="65">
        <f t="shared" si="119"/>
        <v>0</v>
      </c>
      <c r="CG22" s="65">
        <f t="shared" si="119"/>
        <v>0</v>
      </c>
      <c r="CH22" s="65">
        <f t="shared" si="119"/>
        <v>0</v>
      </c>
      <c r="CI22" s="65" t="str">
        <f t="shared" si="119"/>
        <v/>
      </c>
      <c r="CJ22" s="65" t="str">
        <f t="shared" si="119"/>
        <v/>
      </c>
      <c r="CK22" s="65" t="str">
        <f t="shared" ref="CK22" si="120">AQ22</f>
        <v/>
      </c>
      <c r="CL22" s="65">
        <f t="shared" ref="CL22:CS22" si="121">AT22</f>
        <v>0</v>
      </c>
      <c r="CM22" s="65">
        <f t="shared" si="121"/>
        <v>0</v>
      </c>
      <c r="CN22" s="65">
        <f t="shared" si="121"/>
        <v>0</v>
      </c>
      <c r="CO22" s="65">
        <f t="shared" si="121"/>
        <v>0</v>
      </c>
      <c r="CP22" s="65">
        <f t="shared" si="121"/>
        <v>0</v>
      </c>
      <c r="CQ22" s="65" t="str">
        <f t="shared" si="121"/>
        <v/>
      </c>
      <c r="CR22" s="65" t="str">
        <f t="shared" si="121"/>
        <v/>
      </c>
      <c r="CS22" s="65" t="str">
        <f t="shared" si="121"/>
        <v/>
      </c>
    </row>
    <row r="23" spans="1:97" ht="13.5" thickBot="1" x14ac:dyDescent="0.25">
      <c r="A23" s="259"/>
      <c r="B23" s="264"/>
      <c r="C23" s="262"/>
      <c r="D23" s="262"/>
      <c r="E23" s="236"/>
      <c r="F23" s="241"/>
      <c r="G23" s="48" t="s">
        <v>6</v>
      </c>
      <c r="H23" s="159" t="str">
        <f>IFERROR(H22/SUM(H22:L22),"")</f>
        <v/>
      </c>
      <c r="I23" s="160" t="str">
        <f>IFERROR(I22/SUM(H22:L22),"")</f>
        <v/>
      </c>
      <c r="J23" s="161" t="str">
        <f>IFERROR(J22/SUM(H22:L22),"")</f>
        <v/>
      </c>
      <c r="K23" s="161" t="str">
        <f>IFERROR(K22/SUM(H22:L22),"")</f>
        <v/>
      </c>
      <c r="L23" s="161" t="str">
        <f>IFERROR(L22/SUM(H22:L22),"")</f>
        <v/>
      </c>
      <c r="M23" s="162" t="str">
        <f>IFERROR(M22/SUM(H22:L22),"")</f>
        <v/>
      </c>
      <c r="N23" s="162" t="str">
        <f>IFERROR(N22/SUM(H22:L22),"")</f>
        <v/>
      </c>
      <c r="O23" s="234"/>
      <c r="P23" s="249"/>
      <c r="Q23" s="159" t="str">
        <f>IFERROR(Q22/SUM(Q22:U22),"")</f>
        <v/>
      </c>
      <c r="R23" s="160" t="str">
        <f>IFERROR(R22/SUM(Q22:U22),"")</f>
        <v/>
      </c>
      <c r="S23" s="161" t="str">
        <f>IFERROR(S22/SUM(Q22:U22),"")</f>
        <v/>
      </c>
      <c r="T23" s="161" t="str">
        <f>IFERROR(T22/SUM(Q22:U22),"")</f>
        <v/>
      </c>
      <c r="U23" s="161" t="str">
        <f>IFERROR(U22/SUM(Q22:U22),"")</f>
        <v/>
      </c>
      <c r="V23" s="162" t="str">
        <f>IFERROR(V22/SUM(Q22:U22),"")</f>
        <v/>
      </c>
      <c r="W23" s="162" t="str">
        <f>IFERROR(W22/SUM(Q22:U22),"")</f>
        <v/>
      </c>
      <c r="X23" s="234"/>
      <c r="Y23" s="249"/>
      <c r="Z23" s="159" t="str">
        <f>IFERROR(Z22/SUM(Z22:AD22),"")</f>
        <v/>
      </c>
      <c r="AA23" s="160" t="str">
        <f>IFERROR(AA22/SUM(Z22:AD22),"")</f>
        <v/>
      </c>
      <c r="AB23" s="161" t="str">
        <f>IFERROR(AB22/SUM(Z22:AD22),"")</f>
        <v/>
      </c>
      <c r="AC23" s="161" t="str">
        <f>IFERROR(AC22/SUM(Z22:AD22),"")</f>
        <v/>
      </c>
      <c r="AD23" s="161" t="str">
        <f>IFERROR(AD22/SUM(Z22:AD22),"")</f>
        <v/>
      </c>
      <c r="AE23" s="162" t="str">
        <f>IFERROR(AE22/SUM(Z22:AD22),"")</f>
        <v/>
      </c>
      <c r="AF23" s="162" t="str">
        <f>IFERROR(AF22/SUM(Z22:AD22),"")</f>
        <v/>
      </c>
      <c r="AG23" s="234"/>
      <c r="AH23" s="249"/>
      <c r="AI23" s="159" t="str">
        <f>IFERROR(AI22/SUM(AI22:AM22),"")</f>
        <v/>
      </c>
      <c r="AJ23" s="160" t="str">
        <f>IFERROR(AJ22/SUM(AI22:AM22),"")</f>
        <v/>
      </c>
      <c r="AK23" s="161" t="str">
        <f>IFERROR(AK22/SUM(AI22:AM22),"")</f>
        <v/>
      </c>
      <c r="AL23" s="161" t="str">
        <f>IFERROR(AL22/SUM(AI22:AM22),"")</f>
        <v/>
      </c>
      <c r="AM23" s="161" t="str">
        <f>IFERROR(AM22/SUM(AI22:AM22),"")</f>
        <v/>
      </c>
      <c r="AN23" s="162" t="str">
        <f>IFERROR(AN22/SUM(AI22:AM22),"")</f>
        <v/>
      </c>
      <c r="AO23" s="162" t="str">
        <f>IFERROR(AO22/SUM(AI22:AM22),"")</f>
        <v/>
      </c>
      <c r="AP23" s="234"/>
      <c r="AQ23" s="249"/>
      <c r="AR23" s="230"/>
      <c r="AS23" s="230"/>
      <c r="AT23" s="160" t="str">
        <f>IFERROR(AT22/SUM(AT22:AX22),"")</f>
        <v/>
      </c>
      <c r="AU23" s="160" t="str">
        <f>IFERROR(AU22/SUM(AT22:AX22),"")</f>
        <v/>
      </c>
      <c r="AV23" s="161" t="str">
        <f>IFERROR(AV22/SUM(AT22:AX22),"")</f>
        <v/>
      </c>
      <c r="AW23" s="161" t="str">
        <f>IFERROR(AW22/SUM(AT22:AX22),"")</f>
        <v/>
      </c>
      <c r="AX23" s="161" t="str">
        <f>IFERROR(AX22/SUM(AT22:AX22),"")</f>
        <v/>
      </c>
      <c r="AY23" s="162" t="str">
        <f>IFERROR(AY22/SUM(AT22:AX22),"")</f>
        <v/>
      </c>
      <c r="AZ23" s="165" t="str">
        <f>IFERROR(AZ22/SUM(AT22:AX22),"")</f>
        <v/>
      </c>
      <c r="BA23" s="255"/>
      <c r="BB23" s="135"/>
      <c r="BC23" s="64"/>
      <c r="BD23" s="64" t="str">
        <f t="shared" ref="BD23" si="122">BB23&amp;"."&amp;BC23</f>
        <v>.</v>
      </c>
      <c r="BE23" s="64"/>
      <c r="BF23" s="67"/>
      <c r="BG23" s="67"/>
      <c r="BH23" s="68"/>
      <c r="BI23" s="68"/>
      <c r="BJ23" s="68"/>
      <c r="BK23" s="69"/>
      <c r="BL23" s="69"/>
      <c r="BM23" s="64"/>
      <c r="BN23" s="67"/>
      <c r="BO23" s="67"/>
      <c r="BP23" s="68"/>
      <c r="BQ23" s="68"/>
      <c r="BR23" s="68"/>
      <c r="BS23" s="69"/>
      <c r="BT23" s="69"/>
      <c r="BU23" s="64"/>
      <c r="BV23" s="67"/>
      <c r="BW23" s="67"/>
      <c r="BX23" s="68"/>
      <c r="BY23" s="68"/>
      <c r="BZ23" s="68"/>
      <c r="CA23" s="69"/>
      <c r="CB23" s="69"/>
      <c r="CC23" s="64"/>
      <c r="CD23" s="67"/>
      <c r="CE23" s="67"/>
      <c r="CF23" s="68"/>
      <c r="CG23" s="68"/>
      <c r="CH23" s="68"/>
      <c r="CI23" s="69"/>
      <c r="CJ23" s="69"/>
      <c r="CK23" s="64"/>
      <c r="CL23" s="67"/>
      <c r="CM23" s="67"/>
      <c r="CN23" s="68"/>
      <c r="CO23" s="68"/>
      <c r="CP23" s="68"/>
      <c r="CQ23" s="69"/>
      <c r="CR23" s="69"/>
      <c r="CS23" s="66"/>
    </row>
    <row r="24" spans="1:97" ht="13.5" thickTop="1" x14ac:dyDescent="0.2">
      <c r="A24" s="258"/>
      <c r="B24" s="263"/>
      <c r="C24" s="265"/>
      <c r="D24" s="261"/>
      <c r="E24" s="235"/>
      <c r="F24" s="260"/>
      <c r="G24" s="47" t="s">
        <v>5</v>
      </c>
      <c r="H24" s="140"/>
      <c r="I24" s="145"/>
      <c r="J24" s="145"/>
      <c r="K24" s="145"/>
      <c r="L24" s="145"/>
      <c r="M24" s="38" t="str">
        <f>IF(AND(ISBLANK(H24),ISBLANK(I24),ISBLANK(J24),ISBLANK(K24),ISBLANK(L24)),"",SUM(J24:L24))</f>
        <v/>
      </c>
      <c r="N24" s="38" t="str">
        <f>IF(AND(ISBLANK(H24),ISBLANK(I24),ISBLANK(J24),ISBLANK(K24),ISBLANK(L24)),"",SUM(K24:L24))</f>
        <v/>
      </c>
      <c r="O24" s="233" t="str">
        <f t="shared" ref="O24" si="123">IFERROR(SUM(H24:L24)/E24,"")</f>
        <v/>
      </c>
      <c r="P24" s="248" t="str">
        <f>IFERROR(((80*J24)+(100*K24)+(150*L24))/SUM(H24:L24),"")</f>
        <v/>
      </c>
      <c r="Q24" s="140"/>
      <c r="R24" s="145"/>
      <c r="S24" s="145"/>
      <c r="T24" s="145"/>
      <c r="U24" s="145"/>
      <c r="V24" s="38" t="str">
        <f>IF(AND(ISBLANK(Q24),ISBLANK(R24),ISBLANK(S24),ISBLANK(T24),ISBLANK(U24)),"",SUM(S24:U24))</f>
        <v/>
      </c>
      <c r="W24" s="38" t="str">
        <f>IF(AND(ISBLANK(Q24),ISBLANK(R24),ISBLANK(S24),ISBLANK(T24),ISBLANK(U24)),"",SUM(T24:U24))</f>
        <v/>
      </c>
      <c r="X24" s="233" t="str">
        <f t="shared" ref="X24" si="124">IFERROR(SUM(Q24:U24)/$E24,"")</f>
        <v/>
      </c>
      <c r="Y24" s="248" t="str">
        <f>IFERROR(((80*S24)+(100*T24)+(150*U24))/SUM(Q24:U24),"")</f>
        <v/>
      </c>
      <c r="Z24" s="140"/>
      <c r="AA24" s="145"/>
      <c r="AB24" s="145"/>
      <c r="AC24" s="145"/>
      <c r="AD24" s="145"/>
      <c r="AE24" s="38" t="str">
        <f>IF(AND(ISBLANK(Z24),ISBLANK(AA24),ISBLANK(AB24),ISBLANK(AC24),ISBLANK(AD24)),"",SUM(AB24:AD24))</f>
        <v/>
      </c>
      <c r="AF24" s="38" t="str">
        <f>IF(AND(ISBLANK(Z24),ISBLANK(AA24),ISBLANK(AB24),ISBLANK(AC24),ISBLANK(AD24)),"",SUM(AC24:AD24))</f>
        <v/>
      </c>
      <c r="AG24" s="233" t="str">
        <f t="shared" ref="AG24" si="125">IFERROR(SUM(Z24:AD24)/$E24,"")</f>
        <v/>
      </c>
      <c r="AH24" s="248" t="str">
        <f>IFERROR(((80*AB24)+(100*AC24)+(150*AD24))/SUM(Z24:AD24),"")</f>
        <v/>
      </c>
      <c r="AI24" s="140"/>
      <c r="AJ24" s="145"/>
      <c r="AK24" s="145"/>
      <c r="AL24" s="145"/>
      <c r="AM24" s="145"/>
      <c r="AN24" s="38" t="str">
        <f>IF(AND(ISBLANK(AI24),ISBLANK(AJ24),ISBLANK(AK24),ISBLANK(AL24),ISBLANK(AM24)),"",SUM(AK24:AM24))</f>
        <v/>
      </c>
      <c r="AO24" s="38" t="str">
        <f>IF(AND(ISBLANK(AI24),ISBLANK(AJ24),ISBLANK(AK24),ISBLANK(AL24),ISBLANK(AM24)),"",SUM(AL24:AM24))</f>
        <v/>
      </c>
      <c r="AP24" s="233" t="str">
        <f t="shared" ref="AP24" si="126">IFERROR(SUM(AI24:AM24)/$E24,"")</f>
        <v/>
      </c>
      <c r="AQ24" s="248" t="str">
        <f>IFERROR(((80*AK24)+(100*AL24)+(150*AM24))/SUM(AI24:AM24),"")</f>
        <v/>
      </c>
      <c r="AR24" s="229" t="str">
        <f t="shared" ref="AR24" si="127">IFERROR(AVERAGE(Y24,AH24,AQ24),"")</f>
        <v/>
      </c>
      <c r="AS24" s="229" t="str">
        <f t="shared" ref="AS24" si="128">IF(OR(P24="",AR24=""),"",AR24-P24)</f>
        <v/>
      </c>
      <c r="AT24" s="145"/>
      <c r="AU24" s="145"/>
      <c r="AV24" s="145"/>
      <c r="AW24" s="145"/>
      <c r="AX24" s="145"/>
      <c r="AY24" s="38" t="str">
        <f>IF(AND(ISBLANK(AT24),ISBLANK(AU24),ISBLANK(AV24),ISBLANK(AW24),ISBLANK(AX24)),"",SUM(AV24:AX24))</f>
        <v/>
      </c>
      <c r="AZ24" s="133" t="str">
        <f>IF(AND(ISBLANK(AT24),ISBLANK(AU24),ISBLANK(AV24),ISBLANK(AW24),ISBLANK(AX24)),"",SUM(AW24:AX24))</f>
        <v/>
      </c>
      <c r="BA24" s="254" t="str">
        <f>IFERROR(((80*AV24)+(100*AW24)+(150*AX24))/SUM(AT24:AX24),"")</f>
        <v/>
      </c>
      <c r="BB24" s="135">
        <f>B24</f>
        <v>0</v>
      </c>
      <c r="BC24" s="64">
        <f>C24</f>
        <v>0</v>
      </c>
      <c r="BD24" s="64" t="str">
        <f>BB24&amp;"."&amp;BC24</f>
        <v>0.0</v>
      </c>
      <c r="BE24" s="64">
        <f>D24</f>
        <v>0</v>
      </c>
      <c r="BF24" s="65">
        <f>H24</f>
        <v>0</v>
      </c>
      <c r="BG24" s="65">
        <f t="shared" ref="BG24:BL24" si="129">I24</f>
        <v>0</v>
      </c>
      <c r="BH24" s="65">
        <f t="shared" si="129"/>
        <v>0</v>
      </c>
      <c r="BI24" s="65">
        <f t="shared" si="129"/>
        <v>0</v>
      </c>
      <c r="BJ24" s="65">
        <f t="shared" si="129"/>
        <v>0</v>
      </c>
      <c r="BK24" s="65" t="str">
        <f t="shared" si="129"/>
        <v/>
      </c>
      <c r="BL24" s="65" t="str">
        <f t="shared" si="129"/>
        <v/>
      </c>
      <c r="BM24" s="65" t="str">
        <f t="shared" ref="BM24:BT24" si="130">P24</f>
        <v/>
      </c>
      <c r="BN24" s="65">
        <f t="shared" si="130"/>
        <v>0</v>
      </c>
      <c r="BO24" s="65">
        <f t="shared" si="130"/>
        <v>0</v>
      </c>
      <c r="BP24" s="65">
        <f t="shared" si="130"/>
        <v>0</v>
      </c>
      <c r="BQ24" s="65">
        <f t="shared" si="130"/>
        <v>0</v>
      </c>
      <c r="BR24" s="65">
        <f t="shared" si="130"/>
        <v>0</v>
      </c>
      <c r="BS24" s="65" t="str">
        <f t="shared" si="130"/>
        <v/>
      </c>
      <c r="BT24" s="65" t="str">
        <f t="shared" si="130"/>
        <v/>
      </c>
      <c r="BU24" s="65" t="str">
        <f t="shared" ref="BU24:CB24" si="131">Y24</f>
        <v/>
      </c>
      <c r="BV24" s="65">
        <f t="shared" si="131"/>
        <v>0</v>
      </c>
      <c r="BW24" s="65">
        <f t="shared" si="131"/>
        <v>0</v>
      </c>
      <c r="BX24" s="65">
        <f t="shared" si="131"/>
        <v>0</v>
      </c>
      <c r="BY24" s="65">
        <f t="shared" si="131"/>
        <v>0</v>
      </c>
      <c r="BZ24" s="65">
        <f t="shared" si="131"/>
        <v>0</v>
      </c>
      <c r="CA24" s="65" t="str">
        <f t="shared" si="131"/>
        <v/>
      </c>
      <c r="CB24" s="65" t="str">
        <f t="shared" si="131"/>
        <v/>
      </c>
      <c r="CC24" s="65" t="str">
        <f t="shared" ref="CC24:CJ24" si="132">AH24</f>
        <v/>
      </c>
      <c r="CD24" s="65">
        <f t="shared" si="132"/>
        <v>0</v>
      </c>
      <c r="CE24" s="65">
        <f t="shared" si="132"/>
        <v>0</v>
      </c>
      <c r="CF24" s="65">
        <f t="shared" si="132"/>
        <v>0</v>
      </c>
      <c r="CG24" s="65">
        <f t="shared" si="132"/>
        <v>0</v>
      </c>
      <c r="CH24" s="65">
        <f t="shared" si="132"/>
        <v>0</v>
      </c>
      <c r="CI24" s="65" t="str">
        <f t="shared" si="132"/>
        <v/>
      </c>
      <c r="CJ24" s="65" t="str">
        <f t="shared" si="132"/>
        <v/>
      </c>
      <c r="CK24" s="65" t="str">
        <f t="shared" ref="CK24" si="133">AQ24</f>
        <v/>
      </c>
      <c r="CL24" s="65">
        <f t="shared" ref="CL24:CS24" si="134">AT24</f>
        <v>0</v>
      </c>
      <c r="CM24" s="65">
        <f t="shared" si="134"/>
        <v>0</v>
      </c>
      <c r="CN24" s="65">
        <f t="shared" si="134"/>
        <v>0</v>
      </c>
      <c r="CO24" s="65">
        <f t="shared" si="134"/>
        <v>0</v>
      </c>
      <c r="CP24" s="65">
        <f t="shared" si="134"/>
        <v>0</v>
      </c>
      <c r="CQ24" s="65" t="str">
        <f t="shared" si="134"/>
        <v/>
      </c>
      <c r="CR24" s="65" t="str">
        <f t="shared" si="134"/>
        <v/>
      </c>
      <c r="CS24" s="65" t="str">
        <f t="shared" si="134"/>
        <v/>
      </c>
    </row>
    <row r="25" spans="1:97" ht="13.5" thickBot="1" x14ac:dyDescent="0.25">
      <c r="A25" s="259"/>
      <c r="B25" s="264"/>
      <c r="C25" s="262"/>
      <c r="D25" s="262"/>
      <c r="E25" s="236"/>
      <c r="F25" s="241"/>
      <c r="G25" s="48" t="s">
        <v>6</v>
      </c>
      <c r="H25" s="159" t="str">
        <f>IFERROR(H24/SUM(H24:L24),"")</f>
        <v/>
      </c>
      <c r="I25" s="160" t="str">
        <f>IFERROR(I24/SUM(H24:L24),"")</f>
        <v/>
      </c>
      <c r="J25" s="161" t="str">
        <f>IFERROR(J24/SUM(H24:L24),"")</f>
        <v/>
      </c>
      <c r="K25" s="161" t="str">
        <f>IFERROR(K24/SUM(H24:L24),"")</f>
        <v/>
      </c>
      <c r="L25" s="161" t="str">
        <f>IFERROR(L24/SUM(H24:L24),"")</f>
        <v/>
      </c>
      <c r="M25" s="162" t="str">
        <f>IFERROR(M24/SUM(H24:L24),"")</f>
        <v/>
      </c>
      <c r="N25" s="162" t="str">
        <f>IFERROR(N24/SUM(H24:L24),"")</f>
        <v/>
      </c>
      <c r="O25" s="234"/>
      <c r="P25" s="249"/>
      <c r="Q25" s="159" t="str">
        <f>IFERROR(Q24/SUM(Q24:U24),"")</f>
        <v/>
      </c>
      <c r="R25" s="160" t="str">
        <f>IFERROR(R24/SUM(Q24:U24),"")</f>
        <v/>
      </c>
      <c r="S25" s="161" t="str">
        <f>IFERROR(S24/SUM(Q24:U24),"")</f>
        <v/>
      </c>
      <c r="T25" s="161" t="str">
        <f>IFERROR(T24/SUM(Q24:U24),"")</f>
        <v/>
      </c>
      <c r="U25" s="161" t="str">
        <f>IFERROR(U24/SUM(Q24:U24),"")</f>
        <v/>
      </c>
      <c r="V25" s="162" t="str">
        <f>IFERROR(V24/SUM(Q24:U24),"")</f>
        <v/>
      </c>
      <c r="W25" s="162" t="str">
        <f>IFERROR(W24/SUM(Q24:U24),"")</f>
        <v/>
      </c>
      <c r="X25" s="234"/>
      <c r="Y25" s="249"/>
      <c r="Z25" s="159" t="str">
        <f>IFERROR(Z24/SUM(Z24:AD24),"")</f>
        <v/>
      </c>
      <c r="AA25" s="160" t="str">
        <f>IFERROR(AA24/SUM(Z24:AD24),"")</f>
        <v/>
      </c>
      <c r="AB25" s="161" t="str">
        <f>IFERROR(AB24/SUM(Z24:AD24),"")</f>
        <v/>
      </c>
      <c r="AC25" s="161" t="str">
        <f>IFERROR(AC24/SUM(Z24:AD24),"")</f>
        <v/>
      </c>
      <c r="AD25" s="161" t="str">
        <f>IFERROR(AD24/SUM(Z24:AD24),"")</f>
        <v/>
      </c>
      <c r="AE25" s="162" t="str">
        <f>IFERROR(AE24/SUM(Z24:AD24),"")</f>
        <v/>
      </c>
      <c r="AF25" s="162" t="str">
        <f>IFERROR(AF24/SUM(Z24:AD24),"")</f>
        <v/>
      </c>
      <c r="AG25" s="234"/>
      <c r="AH25" s="249"/>
      <c r="AI25" s="159" t="str">
        <f>IFERROR(AI24/SUM(AI24:AM24),"")</f>
        <v/>
      </c>
      <c r="AJ25" s="160" t="str">
        <f>IFERROR(AJ24/SUM(AI24:AM24),"")</f>
        <v/>
      </c>
      <c r="AK25" s="161" t="str">
        <f>IFERROR(AK24/SUM(AI24:AM24),"")</f>
        <v/>
      </c>
      <c r="AL25" s="161" t="str">
        <f>IFERROR(AL24/SUM(AI24:AM24),"")</f>
        <v/>
      </c>
      <c r="AM25" s="161" t="str">
        <f>IFERROR(AM24/SUM(AI24:AM24),"")</f>
        <v/>
      </c>
      <c r="AN25" s="162" t="str">
        <f>IFERROR(AN24/SUM(AI24:AM24),"")</f>
        <v/>
      </c>
      <c r="AO25" s="162" t="str">
        <f>IFERROR(AO24/SUM(AI24:AM24),"")</f>
        <v/>
      </c>
      <c r="AP25" s="234"/>
      <c r="AQ25" s="249"/>
      <c r="AR25" s="230"/>
      <c r="AS25" s="230"/>
      <c r="AT25" s="160" t="str">
        <f>IFERROR(AT24/SUM(AT24:AX24),"")</f>
        <v/>
      </c>
      <c r="AU25" s="160" t="str">
        <f>IFERROR(AU24/SUM(AT24:AX24),"")</f>
        <v/>
      </c>
      <c r="AV25" s="161" t="str">
        <f>IFERROR(AV24/SUM(AT24:AX24),"")</f>
        <v/>
      </c>
      <c r="AW25" s="161" t="str">
        <f>IFERROR(AW24/SUM(AT24:AX24),"")</f>
        <v/>
      </c>
      <c r="AX25" s="161" t="str">
        <f>IFERROR(AX24/SUM(AT24:AX24),"")</f>
        <v/>
      </c>
      <c r="AY25" s="162" t="str">
        <f>IFERROR(AY24/SUM(AT24:AX24),"")</f>
        <v/>
      </c>
      <c r="AZ25" s="165" t="str">
        <f>IFERROR(AZ24/SUM(AT24:AX24),"")</f>
        <v/>
      </c>
      <c r="BA25" s="255"/>
      <c r="BB25" s="135"/>
      <c r="BC25" s="64"/>
      <c r="BD25" s="64" t="str">
        <f t="shared" ref="BD25" si="135">BB25&amp;"."&amp;BC25</f>
        <v>.</v>
      </c>
      <c r="BE25" s="64"/>
      <c r="BF25" s="67"/>
      <c r="BG25" s="67"/>
      <c r="BH25" s="68"/>
      <c r="BI25" s="68"/>
      <c r="BJ25" s="68"/>
      <c r="BK25" s="69"/>
      <c r="BL25" s="69"/>
      <c r="BM25" s="64"/>
      <c r="BN25" s="67"/>
      <c r="BO25" s="67"/>
      <c r="BP25" s="68"/>
      <c r="BQ25" s="68"/>
      <c r="BR25" s="68"/>
      <c r="BS25" s="69"/>
      <c r="BT25" s="69"/>
      <c r="BU25" s="64"/>
      <c r="BV25" s="67"/>
      <c r="BW25" s="67"/>
      <c r="BX25" s="68"/>
      <c r="BY25" s="68"/>
      <c r="BZ25" s="68"/>
      <c r="CA25" s="69"/>
      <c r="CB25" s="69"/>
      <c r="CC25" s="64"/>
      <c r="CD25" s="67"/>
      <c r="CE25" s="67"/>
      <c r="CF25" s="68"/>
      <c r="CG25" s="68"/>
      <c r="CH25" s="68"/>
      <c r="CI25" s="69"/>
      <c r="CJ25" s="69"/>
      <c r="CK25" s="64"/>
      <c r="CL25" s="67"/>
      <c r="CM25" s="67"/>
      <c r="CN25" s="68"/>
      <c r="CO25" s="68"/>
      <c r="CP25" s="68"/>
      <c r="CQ25" s="69"/>
      <c r="CR25" s="69"/>
      <c r="CS25" s="66"/>
    </row>
    <row r="26" spans="1:97" ht="13.5" thickTop="1" x14ac:dyDescent="0.2">
      <c r="A26" s="258"/>
      <c r="B26" s="263"/>
      <c r="C26" s="265"/>
      <c r="D26" s="261"/>
      <c r="E26" s="235"/>
      <c r="F26" s="260"/>
      <c r="G26" s="47" t="s">
        <v>5</v>
      </c>
      <c r="H26" s="140"/>
      <c r="I26" s="145"/>
      <c r="J26" s="145"/>
      <c r="K26" s="145"/>
      <c r="L26" s="145"/>
      <c r="M26" s="38" t="str">
        <f>IF(AND(ISBLANK(H26),ISBLANK(I26),ISBLANK(J26),ISBLANK(K26),ISBLANK(L26)),"",SUM(J26:L26))</f>
        <v/>
      </c>
      <c r="N26" s="38" t="str">
        <f>IF(AND(ISBLANK(H26),ISBLANK(I26),ISBLANK(J26),ISBLANK(K26),ISBLANK(L26)),"",SUM(K26:L26))</f>
        <v/>
      </c>
      <c r="O26" s="233" t="str">
        <f t="shared" ref="O26" si="136">IFERROR(SUM(H26:L26)/E26,"")</f>
        <v/>
      </c>
      <c r="P26" s="248" t="str">
        <f>IFERROR(((80*J26)+(100*K26)+(150*L26))/SUM(H26:L26),"")</f>
        <v/>
      </c>
      <c r="Q26" s="140"/>
      <c r="R26" s="145"/>
      <c r="S26" s="145"/>
      <c r="T26" s="145"/>
      <c r="U26" s="145"/>
      <c r="V26" s="38" t="str">
        <f>IF(AND(ISBLANK(Q26),ISBLANK(R26),ISBLANK(S26),ISBLANK(T26),ISBLANK(U26)),"",SUM(S26:U26))</f>
        <v/>
      </c>
      <c r="W26" s="38" t="str">
        <f>IF(AND(ISBLANK(Q26),ISBLANK(R26),ISBLANK(S26),ISBLANK(T26),ISBLANK(U26)),"",SUM(T26:U26))</f>
        <v/>
      </c>
      <c r="X26" s="233" t="str">
        <f t="shared" ref="X26" si="137">IFERROR(SUM(Q26:U26)/$E26,"")</f>
        <v/>
      </c>
      <c r="Y26" s="248" t="str">
        <f>IFERROR(((80*S26)+(100*T26)+(150*U26))/SUM(Q26:U26),"")</f>
        <v/>
      </c>
      <c r="Z26" s="140"/>
      <c r="AA26" s="145"/>
      <c r="AB26" s="145"/>
      <c r="AC26" s="145"/>
      <c r="AD26" s="145"/>
      <c r="AE26" s="38" t="str">
        <f>IF(AND(ISBLANK(Z26),ISBLANK(AA26),ISBLANK(AB26),ISBLANK(AC26),ISBLANK(AD26)),"",SUM(AB26:AD26))</f>
        <v/>
      </c>
      <c r="AF26" s="38" t="str">
        <f>IF(AND(ISBLANK(Z26),ISBLANK(AA26),ISBLANK(AB26),ISBLANK(AC26),ISBLANK(AD26)),"",SUM(AC26:AD26))</f>
        <v/>
      </c>
      <c r="AG26" s="233" t="str">
        <f t="shared" ref="AG26" si="138">IFERROR(SUM(Z26:AD26)/$E26,"")</f>
        <v/>
      </c>
      <c r="AH26" s="248" t="str">
        <f>IFERROR(((80*AB26)+(100*AC26)+(150*AD26))/SUM(Z26:AD26),"")</f>
        <v/>
      </c>
      <c r="AI26" s="140"/>
      <c r="AJ26" s="145"/>
      <c r="AK26" s="145"/>
      <c r="AL26" s="145"/>
      <c r="AM26" s="145"/>
      <c r="AN26" s="38" t="str">
        <f>IF(AND(ISBLANK(AI26),ISBLANK(AJ26),ISBLANK(AK26),ISBLANK(AL26),ISBLANK(AM26)),"",SUM(AK26:AM26))</f>
        <v/>
      </c>
      <c r="AO26" s="38" t="str">
        <f>IF(AND(ISBLANK(AI26),ISBLANK(AJ26),ISBLANK(AK26),ISBLANK(AL26),ISBLANK(AM26)),"",SUM(AL26:AM26))</f>
        <v/>
      </c>
      <c r="AP26" s="233" t="str">
        <f t="shared" ref="AP26" si="139">IFERROR(SUM(AI26:AM26)/$E26,"")</f>
        <v/>
      </c>
      <c r="AQ26" s="248" t="str">
        <f>IFERROR(((80*AK26)+(100*AL26)+(150*AM26))/SUM(AI26:AM26),"")</f>
        <v/>
      </c>
      <c r="AR26" s="229" t="str">
        <f t="shared" ref="AR26" si="140">IFERROR(AVERAGE(Y26,AH26,AQ26),"")</f>
        <v/>
      </c>
      <c r="AS26" s="229" t="str">
        <f t="shared" ref="AS26" si="141">IF(OR(P26="",AR26=""),"",AR26-P26)</f>
        <v/>
      </c>
      <c r="AT26" s="145"/>
      <c r="AU26" s="145"/>
      <c r="AV26" s="145"/>
      <c r="AW26" s="145"/>
      <c r="AX26" s="145"/>
      <c r="AY26" s="38" t="str">
        <f>IF(AND(ISBLANK(AT26),ISBLANK(AU26),ISBLANK(AV26),ISBLANK(AW26),ISBLANK(AX26)),"",SUM(AV26:AX26))</f>
        <v/>
      </c>
      <c r="AZ26" s="133" t="str">
        <f>IF(AND(ISBLANK(AT26),ISBLANK(AU26),ISBLANK(AV26),ISBLANK(AW26),ISBLANK(AX26)),"",SUM(AW26:AX26))</f>
        <v/>
      </c>
      <c r="BA26" s="254" t="str">
        <f>IFERROR(((80*AV26)+(100*AW26)+(150*AX26))/SUM(AT26:AX26),"")</f>
        <v/>
      </c>
      <c r="BB26" s="135">
        <f>B26</f>
        <v>0</v>
      </c>
      <c r="BC26" s="64">
        <f>C26</f>
        <v>0</v>
      </c>
      <c r="BD26" s="64" t="str">
        <f>BB26&amp;"."&amp;BC26</f>
        <v>0.0</v>
      </c>
      <c r="BE26" s="64">
        <f>D26</f>
        <v>0</v>
      </c>
      <c r="BF26" s="65">
        <f>H26</f>
        <v>0</v>
      </c>
      <c r="BG26" s="65">
        <f t="shared" ref="BG26:BL26" si="142">I26</f>
        <v>0</v>
      </c>
      <c r="BH26" s="65">
        <f t="shared" si="142"/>
        <v>0</v>
      </c>
      <c r="BI26" s="65">
        <f t="shared" si="142"/>
        <v>0</v>
      </c>
      <c r="BJ26" s="65">
        <f t="shared" si="142"/>
        <v>0</v>
      </c>
      <c r="BK26" s="65" t="str">
        <f t="shared" si="142"/>
        <v/>
      </c>
      <c r="BL26" s="65" t="str">
        <f t="shared" si="142"/>
        <v/>
      </c>
      <c r="BM26" s="65" t="str">
        <f t="shared" ref="BM26:BT26" si="143">P26</f>
        <v/>
      </c>
      <c r="BN26" s="65">
        <f t="shared" si="143"/>
        <v>0</v>
      </c>
      <c r="BO26" s="65">
        <f t="shared" si="143"/>
        <v>0</v>
      </c>
      <c r="BP26" s="65">
        <f t="shared" si="143"/>
        <v>0</v>
      </c>
      <c r="BQ26" s="65">
        <f t="shared" si="143"/>
        <v>0</v>
      </c>
      <c r="BR26" s="65">
        <f t="shared" si="143"/>
        <v>0</v>
      </c>
      <c r="BS26" s="65" t="str">
        <f t="shared" si="143"/>
        <v/>
      </c>
      <c r="BT26" s="65" t="str">
        <f t="shared" si="143"/>
        <v/>
      </c>
      <c r="BU26" s="65" t="str">
        <f t="shared" ref="BU26:CB26" si="144">Y26</f>
        <v/>
      </c>
      <c r="BV26" s="65">
        <f t="shared" si="144"/>
        <v>0</v>
      </c>
      <c r="BW26" s="65">
        <f t="shared" si="144"/>
        <v>0</v>
      </c>
      <c r="BX26" s="65">
        <f t="shared" si="144"/>
        <v>0</v>
      </c>
      <c r="BY26" s="65">
        <f t="shared" si="144"/>
        <v>0</v>
      </c>
      <c r="BZ26" s="65">
        <f t="shared" si="144"/>
        <v>0</v>
      </c>
      <c r="CA26" s="65" t="str">
        <f t="shared" si="144"/>
        <v/>
      </c>
      <c r="CB26" s="65" t="str">
        <f t="shared" si="144"/>
        <v/>
      </c>
      <c r="CC26" s="65" t="str">
        <f t="shared" ref="CC26:CJ26" si="145">AH26</f>
        <v/>
      </c>
      <c r="CD26" s="65">
        <f t="shared" si="145"/>
        <v>0</v>
      </c>
      <c r="CE26" s="65">
        <f t="shared" si="145"/>
        <v>0</v>
      </c>
      <c r="CF26" s="65">
        <f t="shared" si="145"/>
        <v>0</v>
      </c>
      <c r="CG26" s="65">
        <f t="shared" si="145"/>
        <v>0</v>
      </c>
      <c r="CH26" s="65">
        <f t="shared" si="145"/>
        <v>0</v>
      </c>
      <c r="CI26" s="65" t="str">
        <f t="shared" si="145"/>
        <v/>
      </c>
      <c r="CJ26" s="65" t="str">
        <f t="shared" si="145"/>
        <v/>
      </c>
      <c r="CK26" s="65" t="str">
        <f t="shared" ref="CK26" si="146">AQ26</f>
        <v/>
      </c>
      <c r="CL26" s="65">
        <f t="shared" ref="CL26:CS26" si="147">AT26</f>
        <v>0</v>
      </c>
      <c r="CM26" s="65">
        <f t="shared" si="147"/>
        <v>0</v>
      </c>
      <c r="CN26" s="65">
        <f t="shared" si="147"/>
        <v>0</v>
      </c>
      <c r="CO26" s="65">
        <f t="shared" si="147"/>
        <v>0</v>
      </c>
      <c r="CP26" s="65">
        <f t="shared" si="147"/>
        <v>0</v>
      </c>
      <c r="CQ26" s="65" t="str">
        <f t="shared" si="147"/>
        <v/>
      </c>
      <c r="CR26" s="65" t="str">
        <f t="shared" si="147"/>
        <v/>
      </c>
      <c r="CS26" s="65" t="str">
        <f t="shared" si="147"/>
        <v/>
      </c>
    </row>
    <row r="27" spans="1:97" ht="13.5" thickBot="1" x14ac:dyDescent="0.25">
      <c r="A27" s="259"/>
      <c r="B27" s="264"/>
      <c r="C27" s="262"/>
      <c r="D27" s="262"/>
      <c r="E27" s="236"/>
      <c r="F27" s="241"/>
      <c r="G27" s="48" t="s">
        <v>6</v>
      </c>
      <c r="H27" s="159" t="str">
        <f>IFERROR(H26/SUM(H26:L26),"")</f>
        <v/>
      </c>
      <c r="I27" s="160" t="str">
        <f>IFERROR(I26/SUM(H26:L26),"")</f>
        <v/>
      </c>
      <c r="J27" s="161" t="str">
        <f>IFERROR(J26/SUM(H26:L26),"")</f>
        <v/>
      </c>
      <c r="K27" s="161" t="str">
        <f>IFERROR(K26/SUM(H26:L26),"")</f>
        <v/>
      </c>
      <c r="L27" s="161" t="str">
        <f>IFERROR(L26/SUM(H26:L26),"")</f>
        <v/>
      </c>
      <c r="M27" s="162" t="str">
        <f>IFERROR(M26/SUM(H26:L26),"")</f>
        <v/>
      </c>
      <c r="N27" s="162" t="str">
        <f>IFERROR(N26/SUM(H26:L26),"")</f>
        <v/>
      </c>
      <c r="O27" s="234"/>
      <c r="P27" s="249"/>
      <c r="Q27" s="159" t="str">
        <f>IFERROR(Q26/SUM(Q26:U26),"")</f>
        <v/>
      </c>
      <c r="R27" s="160" t="str">
        <f>IFERROR(R26/SUM(Q26:U26),"")</f>
        <v/>
      </c>
      <c r="S27" s="161" t="str">
        <f>IFERROR(S26/SUM(Q26:U26),"")</f>
        <v/>
      </c>
      <c r="T27" s="161" t="str">
        <f>IFERROR(T26/SUM(Q26:U26),"")</f>
        <v/>
      </c>
      <c r="U27" s="161" t="str">
        <f>IFERROR(U26/SUM(Q26:U26),"")</f>
        <v/>
      </c>
      <c r="V27" s="162" t="str">
        <f>IFERROR(V26/SUM(Q26:U26),"")</f>
        <v/>
      </c>
      <c r="W27" s="162" t="str">
        <f>IFERROR(W26/SUM(Q26:U26),"")</f>
        <v/>
      </c>
      <c r="X27" s="234"/>
      <c r="Y27" s="249"/>
      <c r="Z27" s="159" t="str">
        <f>IFERROR(Z26/SUM(Z26:AD26),"")</f>
        <v/>
      </c>
      <c r="AA27" s="160" t="str">
        <f>IFERROR(AA26/SUM(Z26:AD26),"")</f>
        <v/>
      </c>
      <c r="AB27" s="161" t="str">
        <f>IFERROR(AB26/SUM(Z26:AD26),"")</f>
        <v/>
      </c>
      <c r="AC27" s="161" t="str">
        <f>IFERROR(AC26/SUM(Z26:AD26),"")</f>
        <v/>
      </c>
      <c r="AD27" s="161" t="str">
        <f>IFERROR(AD26/SUM(Z26:AD26),"")</f>
        <v/>
      </c>
      <c r="AE27" s="162" t="str">
        <f>IFERROR(AE26/SUM(Z26:AD26),"")</f>
        <v/>
      </c>
      <c r="AF27" s="162" t="str">
        <f>IFERROR(AF26/SUM(Z26:AD26),"")</f>
        <v/>
      </c>
      <c r="AG27" s="234"/>
      <c r="AH27" s="249"/>
      <c r="AI27" s="159" t="str">
        <f>IFERROR(AI26/SUM(AI26:AM26),"")</f>
        <v/>
      </c>
      <c r="AJ27" s="160" t="str">
        <f>IFERROR(AJ26/SUM(AI26:AM26),"")</f>
        <v/>
      </c>
      <c r="AK27" s="161" t="str">
        <f>IFERROR(AK26/SUM(AI26:AM26),"")</f>
        <v/>
      </c>
      <c r="AL27" s="161" t="str">
        <f>IFERROR(AL26/SUM(AI26:AM26),"")</f>
        <v/>
      </c>
      <c r="AM27" s="161" t="str">
        <f>IFERROR(AM26/SUM(AI26:AM26),"")</f>
        <v/>
      </c>
      <c r="AN27" s="162" t="str">
        <f>IFERROR(AN26/SUM(AI26:AM26),"")</f>
        <v/>
      </c>
      <c r="AO27" s="162" t="str">
        <f>IFERROR(AO26/SUM(AI26:AM26),"")</f>
        <v/>
      </c>
      <c r="AP27" s="234"/>
      <c r="AQ27" s="249"/>
      <c r="AR27" s="230"/>
      <c r="AS27" s="230"/>
      <c r="AT27" s="160" t="str">
        <f>IFERROR(AT26/SUM(AT26:AX26),"")</f>
        <v/>
      </c>
      <c r="AU27" s="160" t="str">
        <f>IFERROR(AU26/SUM(AT26:AX26),"")</f>
        <v/>
      </c>
      <c r="AV27" s="161" t="str">
        <f>IFERROR(AV26/SUM(AT26:AX26),"")</f>
        <v/>
      </c>
      <c r="AW27" s="161" t="str">
        <f>IFERROR(AW26/SUM(AT26:AX26),"")</f>
        <v/>
      </c>
      <c r="AX27" s="161" t="str">
        <f>IFERROR(AX26/SUM(AT26:AX26),"")</f>
        <v/>
      </c>
      <c r="AY27" s="162" t="str">
        <f>IFERROR(AY26/SUM(AT26:AX26),"")</f>
        <v/>
      </c>
      <c r="AZ27" s="165" t="str">
        <f>IFERROR(AZ26/SUM(AT26:AX26),"")</f>
        <v/>
      </c>
      <c r="BA27" s="255"/>
      <c r="BB27" s="135"/>
      <c r="BC27" s="64"/>
      <c r="BD27" s="64" t="str">
        <f t="shared" ref="BD27" si="148">BB27&amp;"."&amp;BC27</f>
        <v>.</v>
      </c>
      <c r="BE27" s="64"/>
      <c r="BF27" s="67"/>
      <c r="BG27" s="67"/>
      <c r="BH27" s="68"/>
      <c r="BI27" s="68"/>
      <c r="BJ27" s="68"/>
      <c r="BK27" s="69"/>
      <c r="BL27" s="69"/>
      <c r="BM27" s="64"/>
      <c r="BN27" s="67"/>
      <c r="BO27" s="67"/>
      <c r="BP27" s="68"/>
      <c r="BQ27" s="68"/>
      <c r="BR27" s="68"/>
      <c r="BS27" s="69"/>
      <c r="BT27" s="69"/>
      <c r="BU27" s="64"/>
      <c r="BV27" s="67"/>
      <c r="BW27" s="67"/>
      <c r="BX27" s="68"/>
      <c r="BY27" s="68"/>
      <c r="BZ27" s="68"/>
      <c r="CA27" s="69"/>
      <c r="CB27" s="69"/>
      <c r="CC27" s="64"/>
      <c r="CD27" s="67"/>
      <c r="CE27" s="67"/>
      <c r="CF27" s="68"/>
      <c r="CG27" s="68"/>
      <c r="CH27" s="68"/>
      <c r="CI27" s="69"/>
      <c r="CJ27" s="69"/>
      <c r="CK27" s="64"/>
      <c r="CL27" s="67"/>
      <c r="CM27" s="67"/>
      <c r="CN27" s="68"/>
      <c r="CO27" s="68"/>
      <c r="CP27" s="68"/>
      <c r="CQ27" s="69"/>
      <c r="CR27" s="69"/>
      <c r="CS27" s="66"/>
    </row>
    <row r="28" spans="1:97" ht="13.5" thickTop="1" x14ac:dyDescent="0.2">
      <c r="A28" s="258"/>
      <c r="B28" s="263"/>
      <c r="C28" s="265"/>
      <c r="D28" s="261"/>
      <c r="E28" s="235"/>
      <c r="F28" s="260"/>
      <c r="G28" s="47" t="s">
        <v>5</v>
      </c>
      <c r="H28" s="140"/>
      <c r="I28" s="145"/>
      <c r="J28" s="145"/>
      <c r="K28" s="145"/>
      <c r="L28" s="145"/>
      <c r="M28" s="38" t="str">
        <f>IF(AND(ISBLANK(H28),ISBLANK(I28),ISBLANK(J28),ISBLANK(K28),ISBLANK(L28)),"",SUM(J28:L28))</f>
        <v/>
      </c>
      <c r="N28" s="38" t="str">
        <f>IF(AND(ISBLANK(H28),ISBLANK(I28),ISBLANK(J28),ISBLANK(K28),ISBLANK(L28)),"",SUM(K28:L28))</f>
        <v/>
      </c>
      <c r="O28" s="233" t="str">
        <f t="shared" ref="O28" si="149">IFERROR(SUM(H28:L28)/E28,"")</f>
        <v/>
      </c>
      <c r="P28" s="248" t="str">
        <f>IFERROR(((80*J28)+(100*K28)+(150*L28))/SUM(H28:L28),"")</f>
        <v/>
      </c>
      <c r="Q28" s="140"/>
      <c r="R28" s="145"/>
      <c r="S28" s="145"/>
      <c r="T28" s="145"/>
      <c r="U28" s="145"/>
      <c r="V28" s="38" t="str">
        <f>IF(AND(ISBLANK(Q28),ISBLANK(R28),ISBLANK(S28),ISBLANK(T28),ISBLANK(U28)),"",SUM(S28:U28))</f>
        <v/>
      </c>
      <c r="W28" s="38" t="str">
        <f>IF(AND(ISBLANK(Q28),ISBLANK(R28),ISBLANK(S28),ISBLANK(T28),ISBLANK(U28)),"",SUM(T28:U28))</f>
        <v/>
      </c>
      <c r="X28" s="233" t="str">
        <f t="shared" ref="X28" si="150">IFERROR(SUM(Q28:U28)/$E28,"")</f>
        <v/>
      </c>
      <c r="Y28" s="248" t="str">
        <f>IFERROR(((80*S28)+(100*T28)+(150*U28))/SUM(Q28:U28),"")</f>
        <v/>
      </c>
      <c r="Z28" s="140"/>
      <c r="AA28" s="145"/>
      <c r="AB28" s="145"/>
      <c r="AC28" s="145"/>
      <c r="AD28" s="145"/>
      <c r="AE28" s="38" t="str">
        <f>IF(AND(ISBLANK(Z28),ISBLANK(AA28),ISBLANK(AB28),ISBLANK(AC28),ISBLANK(AD28)),"",SUM(AB28:AD28))</f>
        <v/>
      </c>
      <c r="AF28" s="38" t="str">
        <f>IF(AND(ISBLANK(Z28),ISBLANK(AA28),ISBLANK(AB28),ISBLANK(AC28),ISBLANK(AD28)),"",SUM(AC28:AD28))</f>
        <v/>
      </c>
      <c r="AG28" s="233" t="str">
        <f t="shared" ref="AG28" si="151">IFERROR(SUM(Z28:AD28)/$E28,"")</f>
        <v/>
      </c>
      <c r="AH28" s="248" t="str">
        <f>IFERROR(((80*AB28)+(100*AC28)+(150*AD28))/SUM(Z28:AD28),"")</f>
        <v/>
      </c>
      <c r="AI28" s="140"/>
      <c r="AJ28" s="145"/>
      <c r="AK28" s="145"/>
      <c r="AL28" s="145"/>
      <c r="AM28" s="145"/>
      <c r="AN28" s="38" t="str">
        <f>IF(AND(ISBLANK(AI28),ISBLANK(AJ28),ISBLANK(AK28),ISBLANK(AL28),ISBLANK(AM28)),"",SUM(AK28:AM28))</f>
        <v/>
      </c>
      <c r="AO28" s="38" t="str">
        <f>IF(AND(ISBLANK(AI28),ISBLANK(AJ28),ISBLANK(AK28),ISBLANK(AL28),ISBLANK(AM28)),"",SUM(AL28:AM28))</f>
        <v/>
      </c>
      <c r="AP28" s="233" t="str">
        <f t="shared" ref="AP28" si="152">IFERROR(SUM(AI28:AM28)/$E28,"")</f>
        <v/>
      </c>
      <c r="AQ28" s="248" t="str">
        <f>IFERROR(((80*AK28)+(100*AL28)+(150*AM28))/SUM(AI28:AM28),"")</f>
        <v/>
      </c>
      <c r="AR28" s="229" t="str">
        <f t="shared" ref="AR28" si="153">IFERROR(AVERAGE(Y28,AH28,AQ28),"")</f>
        <v/>
      </c>
      <c r="AS28" s="229" t="str">
        <f t="shared" ref="AS28" si="154">IF(OR(P28="",AR28=""),"",AR28-P28)</f>
        <v/>
      </c>
      <c r="AT28" s="145"/>
      <c r="AU28" s="145"/>
      <c r="AV28" s="145"/>
      <c r="AW28" s="145"/>
      <c r="AX28" s="145"/>
      <c r="AY28" s="38" t="str">
        <f>IF(AND(ISBLANK(AT28),ISBLANK(AU28),ISBLANK(AV28),ISBLANK(AW28),ISBLANK(AX28)),"",SUM(AV28:AX28))</f>
        <v/>
      </c>
      <c r="AZ28" s="133" t="str">
        <f>IF(AND(ISBLANK(AT28),ISBLANK(AU28),ISBLANK(AV28),ISBLANK(AW28),ISBLANK(AX28)),"",SUM(AW28:AX28))</f>
        <v/>
      </c>
      <c r="BA28" s="254" t="str">
        <f>IFERROR(((80*AV28)+(100*AW28)+(150*AX28))/SUM(AT28:AX28),"")</f>
        <v/>
      </c>
      <c r="BB28" s="135">
        <f>B28</f>
        <v>0</v>
      </c>
      <c r="BC28" s="64">
        <f>C28</f>
        <v>0</v>
      </c>
      <c r="BD28" s="64" t="str">
        <f>BB28&amp;"."&amp;BC28</f>
        <v>0.0</v>
      </c>
      <c r="BE28" s="64">
        <f>D28</f>
        <v>0</v>
      </c>
      <c r="BF28" s="65">
        <f>H28</f>
        <v>0</v>
      </c>
      <c r="BG28" s="65">
        <f t="shared" ref="BG28:BL28" si="155">I28</f>
        <v>0</v>
      </c>
      <c r="BH28" s="65">
        <f t="shared" si="155"/>
        <v>0</v>
      </c>
      <c r="BI28" s="65">
        <f t="shared" si="155"/>
        <v>0</v>
      </c>
      <c r="BJ28" s="65">
        <f t="shared" si="155"/>
        <v>0</v>
      </c>
      <c r="BK28" s="65" t="str">
        <f t="shared" si="155"/>
        <v/>
      </c>
      <c r="BL28" s="65" t="str">
        <f t="shared" si="155"/>
        <v/>
      </c>
      <c r="BM28" s="65" t="str">
        <f t="shared" ref="BM28:BT28" si="156">P28</f>
        <v/>
      </c>
      <c r="BN28" s="65">
        <f t="shared" si="156"/>
        <v>0</v>
      </c>
      <c r="BO28" s="65">
        <f t="shared" si="156"/>
        <v>0</v>
      </c>
      <c r="BP28" s="65">
        <f t="shared" si="156"/>
        <v>0</v>
      </c>
      <c r="BQ28" s="65">
        <f t="shared" si="156"/>
        <v>0</v>
      </c>
      <c r="BR28" s="65">
        <f t="shared" si="156"/>
        <v>0</v>
      </c>
      <c r="BS28" s="65" t="str">
        <f t="shared" si="156"/>
        <v/>
      </c>
      <c r="BT28" s="65" t="str">
        <f t="shared" si="156"/>
        <v/>
      </c>
      <c r="BU28" s="65" t="str">
        <f t="shared" ref="BU28:CB28" si="157">Y28</f>
        <v/>
      </c>
      <c r="BV28" s="65">
        <f t="shared" si="157"/>
        <v>0</v>
      </c>
      <c r="BW28" s="65">
        <f t="shared" si="157"/>
        <v>0</v>
      </c>
      <c r="BX28" s="65">
        <f t="shared" si="157"/>
        <v>0</v>
      </c>
      <c r="BY28" s="65">
        <f t="shared" si="157"/>
        <v>0</v>
      </c>
      <c r="BZ28" s="65">
        <f t="shared" si="157"/>
        <v>0</v>
      </c>
      <c r="CA28" s="65" t="str">
        <f t="shared" si="157"/>
        <v/>
      </c>
      <c r="CB28" s="65" t="str">
        <f t="shared" si="157"/>
        <v/>
      </c>
      <c r="CC28" s="65" t="str">
        <f t="shared" ref="CC28:CJ28" si="158">AH28</f>
        <v/>
      </c>
      <c r="CD28" s="65">
        <f t="shared" si="158"/>
        <v>0</v>
      </c>
      <c r="CE28" s="65">
        <f t="shared" si="158"/>
        <v>0</v>
      </c>
      <c r="CF28" s="65">
        <f t="shared" si="158"/>
        <v>0</v>
      </c>
      <c r="CG28" s="65">
        <f t="shared" si="158"/>
        <v>0</v>
      </c>
      <c r="CH28" s="65">
        <f t="shared" si="158"/>
        <v>0</v>
      </c>
      <c r="CI28" s="65" t="str">
        <f t="shared" si="158"/>
        <v/>
      </c>
      <c r="CJ28" s="65" t="str">
        <f t="shared" si="158"/>
        <v/>
      </c>
      <c r="CK28" s="65" t="str">
        <f t="shared" ref="CK28" si="159">AQ28</f>
        <v/>
      </c>
      <c r="CL28" s="65">
        <f t="shared" ref="CL28:CS28" si="160">AT28</f>
        <v>0</v>
      </c>
      <c r="CM28" s="65">
        <f t="shared" si="160"/>
        <v>0</v>
      </c>
      <c r="CN28" s="65">
        <f t="shared" si="160"/>
        <v>0</v>
      </c>
      <c r="CO28" s="65">
        <f t="shared" si="160"/>
        <v>0</v>
      </c>
      <c r="CP28" s="65">
        <f t="shared" si="160"/>
        <v>0</v>
      </c>
      <c r="CQ28" s="65" t="str">
        <f t="shared" si="160"/>
        <v/>
      </c>
      <c r="CR28" s="65" t="str">
        <f t="shared" si="160"/>
        <v/>
      </c>
      <c r="CS28" s="65" t="str">
        <f t="shared" si="160"/>
        <v/>
      </c>
    </row>
    <row r="29" spans="1:97" ht="13.5" thickBot="1" x14ac:dyDescent="0.25">
      <c r="A29" s="259"/>
      <c r="B29" s="264"/>
      <c r="C29" s="262"/>
      <c r="D29" s="262"/>
      <c r="E29" s="236"/>
      <c r="F29" s="241"/>
      <c r="G29" s="48" t="s">
        <v>6</v>
      </c>
      <c r="H29" s="159" t="str">
        <f>IFERROR(H28/SUM(H28:L28),"")</f>
        <v/>
      </c>
      <c r="I29" s="160" t="str">
        <f>IFERROR(I28/SUM(H28:L28),"")</f>
        <v/>
      </c>
      <c r="J29" s="161" t="str">
        <f>IFERROR(J28/SUM(H28:L28),"")</f>
        <v/>
      </c>
      <c r="K29" s="161" t="str">
        <f>IFERROR(K28/SUM(H28:L28),"")</f>
        <v/>
      </c>
      <c r="L29" s="161" t="str">
        <f>IFERROR(L28/SUM(H28:L28),"")</f>
        <v/>
      </c>
      <c r="M29" s="162" t="str">
        <f>IFERROR(M28/SUM(H28:L28),"")</f>
        <v/>
      </c>
      <c r="N29" s="162" t="str">
        <f>IFERROR(N28/SUM(H28:L28),"")</f>
        <v/>
      </c>
      <c r="O29" s="234"/>
      <c r="P29" s="249"/>
      <c r="Q29" s="159" t="str">
        <f>IFERROR(Q28/SUM(Q28:U28),"")</f>
        <v/>
      </c>
      <c r="R29" s="160" t="str">
        <f>IFERROR(R28/SUM(Q28:U28),"")</f>
        <v/>
      </c>
      <c r="S29" s="161" t="str">
        <f>IFERROR(S28/SUM(Q28:U28),"")</f>
        <v/>
      </c>
      <c r="T29" s="161" t="str">
        <f>IFERROR(T28/SUM(Q28:U28),"")</f>
        <v/>
      </c>
      <c r="U29" s="161" t="str">
        <f>IFERROR(U28/SUM(Q28:U28),"")</f>
        <v/>
      </c>
      <c r="V29" s="162" t="str">
        <f>IFERROR(V28/SUM(Q28:U28),"")</f>
        <v/>
      </c>
      <c r="W29" s="162" t="str">
        <f>IFERROR(W28/SUM(Q28:U28),"")</f>
        <v/>
      </c>
      <c r="X29" s="234"/>
      <c r="Y29" s="249"/>
      <c r="Z29" s="159" t="str">
        <f>IFERROR(Z28/SUM(Z28:AD28),"")</f>
        <v/>
      </c>
      <c r="AA29" s="160" t="str">
        <f>IFERROR(AA28/SUM(Z28:AD28),"")</f>
        <v/>
      </c>
      <c r="AB29" s="161" t="str">
        <f>IFERROR(AB28/SUM(Z28:AD28),"")</f>
        <v/>
      </c>
      <c r="AC29" s="161" t="str">
        <f>IFERROR(AC28/SUM(Z28:AD28),"")</f>
        <v/>
      </c>
      <c r="AD29" s="161" t="str">
        <f>IFERROR(AD28/SUM(Z28:AD28),"")</f>
        <v/>
      </c>
      <c r="AE29" s="162" t="str">
        <f>IFERROR(AE28/SUM(Z28:AD28),"")</f>
        <v/>
      </c>
      <c r="AF29" s="162" t="str">
        <f>IFERROR(AF28/SUM(Z28:AD28),"")</f>
        <v/>
      </c>
      <c r="AG29" s="234"/>
      <c r="AH29" s="249"/>
      <c r="AI29" s="159" t="str">
        <f>IFERROR(AI28/SUM(AI28:AM28),"")</f>
        <v/>
      </c>
      <c r="AJ29" s="160" t="str">
        <f>IFERROR(AJ28/SUM(AI28:AM28),"")</f>
        <v/>
      </c>
      <c r="AK29" s="161" t="str">
        <f>IFERROR(AK28/SUM(AI28:AM28),"")</f>
        <v/>
      </c>
      <c r="AL29" s="161" t="str">
        <f>IFERROR(AL28/SUM(AI28:AM28),"")</f>
        <v/>
      </c>
      <c r="AM29" s="161" t="str">
        <f>IFERROR(AM28/SUM(AI28:AM28),"")</f>
        <v/>
      </c>
      <c r="AN29" s="162" t="str">
        <f>IFERROR(AN28/SUM(AI28:AM28),"")</f>
        <v/>
      </c>
      <c r="AO29" s="162" t="str">
        <f>IFERROR(AO28/SUM(AI28:AM28),"")</f>
        <v/>
      </c>
      <c r="AP29" s="234"/>
      <c r="AQ29" s="249"/>
      <c r="AR29" s="230"/>
      <c r="AS29" s="230"/>
      <c r="AT29" s="160" t="str">
        <f>IFERROR(AT28/SUM(AT28:AX28),"")</f>
        <v/>
      </c>
      <c r="AU29" s="160" t="str">
        <f>IFERROR(AU28/SUM(AT28:AX28),"")</f>
        <v/>
      </c>
      <c r="AV29" s="161" t="str">
        <f>IFERROR(AV28/SUM(AT28:AX28),"")</f>
        <v/>
      </c>
      <c r="AW29" s="161" t="str">
        <f>IFERROR(AW28/SUM(AT28:AX28),"")</f>
        <v/>
      </c>
      <c r="AX29" s="161" t="str">
        <f>IFERROR(AX28/SUM(AT28:AX28),"")</f>
        <v/>
      </c>
      <c r="AY29" s="162" t="str">
        <f>IFERROR(AY28/SUM(AT28:AX28),"")</f>
        <v/>
      </c>
      <c r="AZ29" s="165" t="str">
        <f>IFERROR(AZ28/SUM(AT28:AX28),"")</f>
        <v/>
      </c>
      <c r="BA29" s="255"/>
      <c r="BB29" s="135"/>
      <c r="BC29" s="64"/>
      <c r="BD29" s="64" t="str">
        <f t="shared" ref="BD29" si="161">BB29&amp;"."&amp;BC29</f>
        <v>.</v>
      </c>
      <c r="BE29" s="64"/>
      <c r="BF29" s="67"/>
      <c r="BG29" s="67"/>
      <c r="BH29" s="68"/>
      <c r="BI29" s="68"/>
      <c r="BJ29" s="68"/>
      <c r="BK29" s="69"/>
      <c r="BL29" s="69"/>
      <c r="BM29" s="64"/>
      <c r="BN29" s="67"/>
      <c r="BO29" s="67"/>
      <c r="BP29" s="68"/>
      <c r="BQ29" s="68"/>
      <c r="BR29" s="68"/>
      <c r="BS29" s="69"/>
      <c r="BT29" s="69"/>
      <c r="BU29" s="64"/>
      <c r="BV29" s="67"/>
      <c r="BW29" s="67"/>
      <c r="BX29" s="68"/>
      <c r="BY29" s="68"/>
      <c r="BZ29" s="68"/>
      <c r="CA29" s="69"/>
      <c r="CB29" s="69"/>
      <c r="CC29" s="64"/>
      <c r="CD29" s="67"/>
      <c r="CE29" s="67"/>
      <c r="CF29" s="68"/>
      <c r="CG29" s="68"/>
      <c r="CH29" s="68"/>
      <c r="CI29" s="69"/>
      <c r="CJ29" s="69"/>
      <c r="CK29" s="64"/>
      <c r="CL29" s="67"/>
      <c r="CM29" s="67"/>
      <c r="CN29" s="68"/>
      <c r="CO29" s="68"/>
      <c r="CP29" s="68"/>
      <c r="CQ29" s="69"/>
      <c r="CR29" s="69"/>
      <c r="CS29" s="66"/>
    </row>
    <row r="30" spans="1:97" ht="13.5" thickTop="1" x14ac:dyDescent="0.2">
      <c r="A30" s="258"/>
      <c r="B30" s="263"/>
      <c r="C30" s="265"/>
      <c r="D30" s="261"/>
      <c r="E30" s="235"/>
      <c r="F30" s="260"/>
      <c r="G30" s="4" t="s">
        <v>5</v>
      </c>
      <c r="H30" s="140"/>
      <c r="I30" s="141"/>
      <c r="J30" s="141"/>
      <c r="K30" s="141"/>
      <c r="L30" s="141"/>
      <c r="M30" s="7" t="str">
        <f>IF(AND(ISBLANK(H30),ISBLANK(I30),ISBLANK(J30),ISBLANK(K30),ISBLANK(L30)),"",SUM(J30:L30))</f>
        <v/>
      </c>
      <c r="N30" s="7" t="str">
        <f>IF(AND(ISBLANK(H30),ISBLANK(I30),ISBLANK(J30),ISBLANK(K30),ISBLANK(L30)),"",SUM(K30:L30))</f>
        <v/>
      </c>
      <c r="O30" s="233" t="str">
        <f t="shared" ref="O30" si="162">IFERROR(SUM(H30:L30)/E30,"")</f>
        <v/>
      </c>
      <c r="P30" s="250" t="str">
        <f>IFERROR(((80*J30)+(100*K30)+(150*L30))/SUM(H30:L30),"")</f>
        <v/>
      </c>
      <c r="Q30" s="140"/>
      <c r="R30" s="141"/>
      <c r="S30" s="141"/>
      <c r="T30" s="141"/>
      <c r="U30" s="141"/>
      <c r="V30" s="7" t="str">
        <f>IF(AND(ISBLANK(Q30),ISBLANK(R30),ISBLANK(S30),ISBLANK(T30),ISBLANK(U30)),"",SUM(S30:U30))</f>
        <v/>
      </c>
      <c r="W30" s="7" t="str">
        <f>IF(AND(ISBLANK(Q30),ISBLANK(R30),ISBLANK(S30),ISBLANK(T30),ISBLANK(U30)),"",SUM(T30:U30))</f>
        <v/>
      </c>
      <c r="X30" s="233" t="str">
        <f t="shared" ref="X30" si="163">IFERROR(SUM(Q30:U30)/$E30,"")</f>
        <v/>
      </c>
      <c r="Y30" s="250" t="str">
        <f>IFERROR(((80*S30)+(100*T30)+(150*U30))/SUM(Q30:U30),"")</f>
        <v/>
      </c>
      <c r="Z30" s="140"/>
      <c r="AA30" s="141"/>
      <c r="AB30" s="141"/>
      <c r="AC30" s="141"/>
      <c r="AD30" s="141"/>
      <c r="AE30" s="7" t="str">
        <f>IF(AND(ISBLANK(Z30),ISBLANK(AA30),ISBLANK(AB30),ISBLANK(AC30),ISBLANK(AD30)),"",SUM(AB30:AD30))</f>
        <v/>
      </c>
      <c r="AF30" s="7" t="str">
        <f>IF(AND(ISBLANK(Z30),ISBLANK(AA30),ISBLANK(AB30),ISBLANK(AC30),ISBLANK(AD30)),"",SUM(AC30:AD30))</f>
        <v/>
      </c>
      <c r="AG30" s="233" t="str">
        <f t="shared" ref="AG30" si="164">IFERROR(SUM(Z30:AD30)/$E30,"")</f>
        <v/>
      </c>
      <c r="AH30" s="250" t="str">
        <f>IFERROR(((80*AB30)+(100*AC30)+(150*AD30))/SUM(Z30:AD30),"")</f>
        <v/>
      </c>
      <c r="AI30" s="140"/>
      <c r="AJ30" s="141"/>
      <c r="AK30" s="141"/>
      <c r="AL30" s="141"/>
      <c r="AM30" s="141"/>
      <c r="AN30" s="7" t="str">
        <f>IF(AND(ISBLANK(AI30),ISBLANK(AJ30),ISBLANK(AK30),ISBLANK(AL30),ISBLANK(AM30)),"",SUM(AK30:AM30))</f>
        <v/>
      </c>
      <c r="AO30" s="7" t="str">
        <f>IF(AND(ISBLANK(AI30),ISBLANK(AJ30),ISBLANK(AK30),ISBLANK(AL30),ISBLANK(AM30)),"",SUM(AL30:AM30))</f>
        <v/>
      </c>
      <c r="AP30" s="233" t="str">
        <f t="shared" ref="AP30" si="165">IFERROR(SUM(AI30:AM30)/$E30,"")</f>
        <v/>
      </c>
      <c r="AQ30" s="250" t="str">
        <f>IFERROR(((80*AK30)+(100*AL30)+(150*AM30))/SUM(AI30:AM30),"")</f>
        <v/>
      </c>
      <c r="AR30" s="229" t="str">
        <f t="shared" ref="AR30" si="166">IFERROR(AVERAGE(Y30,AH30,AQ30),"")</f>
        <v/>
      </c>
      <c r="AS30" s="229" t="str">
        <f t="shared" ref="AS30" si="167">IF(OR(P30="",AR30=""),"",AR30-P30)</f>
        <v/>
      </c>
      <c r="AT30" s="145"/>
      <c r="AU30" s="141"/>
      <c r="AV30" s="141"/>
      <c r="AW30" s="141"/>
      <c r="AX30" s="141"/>
      <c r="AY30" s="7" t="str">
        <f>IF(AND(ISBLANK(AT30),ISBLANK(AU30),ISBLANK(AV30),ISBLANK(AW30),ISBLANK(AX30)),"",SUM(AV30:AX30))</f>
        <v/>
      </c>
      <c r="AZ30" s="131" t="str">
        <f>IF(AND(ISBLANK(AT30),ISBLANK(AU30),ISBLANK(AV30),ISBLANK(AW30),ISBLANK(AX30)),"",SUM(AW30:AX30))</f>
        <v/>
      </c>
      <c r="BA30" s="254" t="str">
        <f>IFERROR(((80*AV30)+(100*AW30)+(150*AX30))/SUM(AT30:AX30),"")</f>
        <v/>
      </c>
      <c r="BB30" s="135">
        <f>B30</f>
        <v>0</v>
      </c>
      <c r="BC30" s="64">
        <f>C30</f>
        <v>0</v>
      </c>
      <c r="BD30" s="64" t="str">
        <f>BB30&amp;"."&amp;BC30</f>
        <v>0.0</v>
      </c>
      <c r="BE30" s="64">
        <f>D30</f>
        <v>0</v>
      </c>
      <c r="BF30" s="65">
        <f>H30</f>
        <v>0</v>
      </c>
      <c r="BG30" s="65">
        <f t="shared" ref="BG30:BL30" si="168">I30</f>
        <v>0</v>
      </c>
      <c r="BH30" s="65">
        <f t="shared" si="168"/>
        <v>0</v>
      </c>
      <c r="BI30" s="65">
        <f t="shared" si="168"/>
        <v>0</v>
      </c>
      <c r="BJ30" s="65">
        <f t="shared" si="168"/>
        <v>0</v>
      </c>
      <c r="BK30" s="65" t="str">
        <f t="shared" si="168"/>
        <v/>
      </c>
      <c r="BL30" s="65" t="str">
        <f t="shared" si="168"/>
        <v/>
      </c>
      <c r="BM30" s="65" t="str">
        <f t="shared" ref="BM30:BT30" si="169">P30</f>
        <v/>
      </c>
      <c r="BN30" s="65">
        <f t="shared" si="169"/>
        <v>0</v>
      </c>
      <c r="BO30" s="65">
        <f t="shared" si="169"/>
        <v>0</v>
      </c>
      <c r="BP30" s="65">
        <f t="shared" si="169"/>
        <v>0</v>
      </c>
      <c r="BQ30" s="65">
        <f t="shared" si="169"/>
        <v>0</v>
      </c>
      <c r="BR30" s="65">
        <f t="shared" si="169"/>
        <v>0</v>
      </c>
      <c r="BS30" s="65" t="str">
        <f t="shared" si="169"/>
        <v/>
      </c>
      <c r="BT30" s="65" t="str">
        <f t="shared" si="169"/>
        <v/>
      </c>
      <c r="BU30" s="65" t="str">
        <f t="shared" ref="BU30:CB30" si="170">Y30</f>
        <v/>
      </c>
      <c r="BV30" s="65">
        <f t="shared" si="170"/>
        <v>0</v>
      </c>
      <c r="BW30" s="65">
        <f t="shared" si="170"/>
        <v>0</v>
      </c>
      <c r="BX30" s="65">
        <f t="shared" si="170"/>
        <v>0</v>
      </c>
      <c r="BY30" s="65">
        <f t="shared" si="170"/>
        <v>0</v>
      </c>
      <c r="BZ30" s="65">
        <f t="shared" si="170"/>
        <v>0</v>
      </c>
      <c r="CA30" s="65" t="str">
        <f t="shared" si="170"/>
        <v/>
      </c>
      <c r="CB30" s="65" t="str">
        <f t="shared" si="170"/>
        <v/>
      </c>
      <c r="CC30" s="65" t="str">
        <f t="shared" ref="CC30:CJ30" si="171">AH30</f>
        <v/>
      </c>
      <c r="CD30" s="65">
        <f t="shared" si="171"/>
        <v>0</v>
      </c>
      <c r="CE30" s="65">
        <f t="shared" si="171"/>
        <v>0</v>
      </c>
      <c r="CF30" s="65">
        <f t="shared" si="171"/>
        <v>0</v>
      </c>
      <c r="CG30" s="65">
        <f t="shared" si="171"/>
        <v>0</v>
      </c>
      <c r="CH30" s="65">
        <f t="shared" si="171"/>
        <v>0</v>
      </c>
      <c r="CI30" s="65" t="str">
        <f t="shared" si="171"/>
        <v/>
      </c>
      <c r="CJ30" s="65" t="str">
        <f t="shared" si="171"/>
        <v/>
      </c>
      <c r="CK30" s="65" t="str">
        <f t="shared" ref="CK30" si="172">AQ30</f>
        <v/>
      </c>
      <c r="CL30" s="65">
        <f t="shared" ref="CL30:CS30" si="173">AT30</f>
        <v>0</v>
      </c>
      <c r="CM30" s="65">
        <f t="shared" si="173"/>
        <v>0</v>
      </c>
      <c r="CN30" s="65">
        <f t="shared" si="173"/>
        <v>0</v>
      </c>
      <c r="CO30" s="65">
        <f t="shared" si="173"/>
        <v>0</v>
      </c>
      <c r="CP30" s="65">
        <f t="shared" si="173"/>
        <v>0</v>
      </c>
      <c r="CQ30" s="65" t="str">
        <f t="shared" si="173"/>
        <v/>
      </c>
      <c r="CR30" s="65" t="str">
        <f t="shared" si="173"/>
        <v/>
      </c>
      <c r="CS30" s="65" t="str">
        <f t="shared" si="173"/>
        <v/>
      </c>
    </row>
    <row r="31" spans="1:97" ht="13.5" thickBot="1" x14ac:dyDescent="0.25">
      <c r="A31" s="259"/>
      <c r="B31" s="264"/>
      <c r="C31" s="262"/>
      <c r="D31" s="262"/>
      <c r="E31" s="236"/>
      <c r="F31" s="241"/>
      <c r="G31" s="8" t="s">
        <v>6</v>
      </c>
      <c r="H31" s="155" t="str">
        <f>IFERROR(H30/SUM(H30:L30),"")</f>
        <v/>
      </c>
      <c r="I31" s="156" t="str">
        <f>IFERROR(I30/SUM(H30:L30),"")</f>
        <v/>
      </c>
      <c r="J31" s="157" t="str">
        <f>IFERROR(J30/SUM(H30:L30),"")</f>
        <v/>
      </c>
      <c r="K31" s="157" t="str">
        <f>IFERROR(K30/SUM(H30:L30),"")</f>
        <v/>
      </c>
      <c r="L31" s="157" t="str">
        <f>IFERROR(L30/SUM(H30:L30),"")</f>
        <v/>
      </c>
      <c r="M31" s="158" t="str">
        <f>IFERROR(M30/SUM(H30:L30),"")</f>
        <v/>
      </c>
      <c r="N31" s="158" t="str">
        <f>IFERROR(N30/SUM(H30:L30),"")</f>
        <v/>
      </c>
      <c r="O31" s="234"/>
      <c r="P31" s="230"/>
      <c r="Q31" s="155" t="str">
        <f>IFERROR(Q30/SUM(Q30:U30),"")</f>
        <v/>
      </c>
      <c r="R31" s="156" t="str">
        <f>IFERROR(R30/SUM(Q30:U30),"")</f>
        <v/>
      </c>
      <c r="S31" s="157" t="str">
        <f>IFERROR(S30/SUM(Q30:U30),"")</f>
        <v/>
      </c>
      <c r="T31" s="157" t="str">
        <f>IFERROR(T30/SUM(Q30:U30),"")</f>
        <v/>
      </c>
      <c r="U31" s="157" t="str">
        <f>IFERROR(U30/SUM(Q30:U30),"")</f>
        <v/>
      </c>
      <c r="V31" s="158" t="str">
        <f>IFERROR(V30/SUM(Q30:U30),"")</f>
        <v/>
      </c>
      <c r="W31" s="158" t="str">
        <f>IFERROR(W30/SUM(Q30:U30),"")</f>
        <v/>
      </c>
      <c r="X31" s="234"/>
      <c r="Y31" s="230"/>
      <c r="Z31" s="155" t="str">
        <f>IFERROR(Z30/SUM(Z30:AD30),"")</f>
        <v/>
      </c>
      <c r="AA31" s="156" t="str">
        <f>IFERROR(AA30/SUM(Z30:AD30),"")</f>
        <v/>
      </c>
      <c r="AB31" s="157" t="str">
        <f>IFERROR(AB30/SUM(Z30:AD30),"")</f>
        <v/>
      </c>
      <c r="AC31" s="157" t="str">
        <f>IFERROR(AC30/SUM(Z30:AD30),"")</f>
        <v/>
      </c>
      <c r="AD31" s="157" t="str">
        <f>IFERROR(AD30/SUM(Z30:AD30),"")</f>
        <v/>
      </c>
      <c r="AE31" s="158" t="str">
        <f>IFERROR(AE30/SUM(Z30:AD30),"")</f>
        <v/>
      </c>
      <c r="AF31" s="158" t="str">
        <f>IFERROR(AF30/SUM(Z30:AD30),"")</f>
        <v/>
      </c>
      <c r="AG31" s="234"/>
      <c r="AH31" s="230"/>
      <c r="AI31" s="155" t="str">
        <f>IFERROR(AI30/SUM(AI30:AM30),"")</f>
        <v/>
      </c>
      <c r="AJ31" s="156" t="str">
        <f>IFERROR(AJ30/SUM(AI30:AM30),"")</f>
        <v/>
      </c>
      <c r="AK31" s="157" t="str">
        <f>IFERROR(AK30/SUM(AI30:AM30),"")</f>
        <v/>
      </c>
      <c r="AL31" s="157" t="str">
        <f>IFERROR(AL30/SUM(AI30:AM30),"")</f>
        <v/>
      </c>
      <c r="AM31" s="157" t="str">
        <f>IFERROR(AM30/SUM(AI30:AM30),"")</f>
        <v/>
      </c>
      <c r="AN31" s="158" t="str">
        <f>IFERROR(AN30/SUM(AI30:AM30),"")</f>
        <v/>
      </c>
      <c r="AO31" s="158" t="str">
        <f>IFERROR(AO30/SUM(AI30:AM30),"")</f>
        <v/>
      </c>
      <c r="AP31" s="234"/>
      <c r="AQ31" s="230"/>
      <c r="AR31" s="230"/>
      <c r="AS31" s="230"/>
      <c r="AT31" s="163" t="str">
        <f>IFERROR(AT30/SUM(AT30:AX30),"")</f>
        <v/>
      </c>
      <c r="AU31" s="156" t="str">
        <f>IFERROR(AU30/SUM(AT30:AX30),"")</f>
        <v/>
      </c>
      <c r="AV31" s="157" t="str">
        <f>IFERROR(AV30/SUM(AT30:AX30),"")</f>
        <v/>
      </c>
      <c r="AW31" s="157" t="str">
        <f>IFERROR(AW30/SUM(AT30:AX30),"")</f>
        <v/>
      </c>
      <c r="AX31" s="157" t="str">
        <f>IFERROR(AX30/SUM(AT30:AX30),"")</f>
        <v/>
      </c>
      <c r="AY31" s="158" t="str">
        <f>IFERROR(AY30/SUM(AT30:AX30),"")</f>
        <v/>
      </c>
      <c r="AZ31" s="164" t="str">
        <f>IFERROR(AZ30/SUM(AT30:AX30),"")</f>
        <v/>
      </c>
      <c r="BA31" s="255"/>
      <c r="BB31" s="135"/>
      <c r="BC31" s="64"/>
      <c r="BD31" s="64" t="str">
        <f t="shared" ref="BD31" si="174">BB31&amp;"."&amp;BC31</f>
        <v>.</v>
      </c>
      <c r="BE31" s="64"/>
      <c r="BF31" s="67"/>
      <c r="BG31" s="67"/>
      <c r="BH31" s="68"/>
      <c r="BI31" s="68"/>
      <c r="BJ31" s="68"/>
      <c r="BK31" s="69"/>
      <c r="BL31" s="69"/>
      <c r="BM31" s="64"/>
      <c r="BN31" s="67"/>
      <c r="BO31" s="67"/>
      <c r="BP31" s="68"/>
      <c r="BQ31" s="68"/>
      <c r="BR31" s="68"/>
      <c r="BS31" s="69"/>
      <c r="BT31" s="69"/>
      <c r="BU31" s="64"/>
      <c r="BV31" s="67"/>
      <c r="BW31" s="67"/>
      <c r="BX31" s="68"/>
      <c r="BY31" s="68"/>
      <c r="BZ31" s="68"/>
      <c r="CA31" s="69"/>
      <c r="CB31" s="69"/>
      <c r="CC31" s="64"/>
      <c r="CD31" s="67"/>
      <c r="CE31" s="67"/>
      <c r="CF31" s="68"/>
      <c r="CG31" s="68"/>
      <c r="CH31" s="68"/>
      <c r="CI31" s="69"/>
      <c r="CJ31" s="69"/>
      <c r="CK31" s="64"/>
      <c r="CL31" s="67"/>
      <c r="CM31" s="67"/>
      <c r="CN31" s="68"/>
      <c r="CO31" s="68"/>
      <c r="CP31" s="68"/>
      <c r="CQ31" s="69"/>
      <c r="CR31" s="69"/>
      <c r="CS31" s="66"/>
    </row>
    <row r="32" spans="1:97" ht="13.5" thickTop="1" x14ac:dyDescent="0.2">
      <c r="A32" s="258"/>
      <c r="B32" s="263"/>
      <c r="C32" s="265"/>
      <c r="D32" s="261"/>
      <c r="E32" s="235"/>
      <c r="F32" s="260"/>
      <c r="G32" s="4" t="s">
        <v>5</v>
      </c>
      <c r="H32" s="140"/>
      <c r="I32" s="141"/>
      <c r="J32" s="141"/>
      <c r="K32" s="141"/>
      <c r="L32" s="141"/>
      <c r="M32" s="7" t="str">
        <f>IF(AND(ISBLANK(H32),ISBLANK(I32),ISBLANK(J32),ISBLANK(K32),ISBLANK(L32)),"",SUM(J32:L32))</f>
        <v/>
      </c>
      <c r="N32" s="7" t="str">
        <f>IF(AND(ISBLANK(H32),ISBLANK(I32),ISBLANK(J32),ISBLANK(K32),ISBLANK(L32)),"",SUM(K32:L32))</f>
        <v/>
      </c>
      <c r="O32" s="233" t="str">
        <f t="shared" ref="O32" si="175">IFERROR(SUM(H32:L32)/E32,"")</f>
        <v/>
      </c>
      <c r="P32" s="250" t="str">
        <f>IFERROR(((80*J32)+(100*K32)+(150*L32))/SUM(H32:L32),"")</f>
        <v/>
      </c>
      <c r="Q32" s="140"/>
      <c r="R32" s="141"/>
      <c r="S32" s="141"/>
      <c r="T32" s="141"/>
      <c r="U32" s="141"/>
      <c r="V32" s="7" t="str">
        <f>IF(AND(ISBLANK(Q32),ISBLANK(R32),ISBLANK(S32),ISBLANK(T32),ISBLANK(U32)),"",SUM(S32:U32))</f>
        <v/>
      </c>
      <c r="W32" s="7" t="str">
        <f>IF(AND(ISBLANK(Q32),ISBLANK(R32),ISBLANK(S32),ISBLANK(T32),ISBLANK(U32)),"",SUM(T32:U32))</f>
        <v/>
      </c>
      <c r="X32" s="233" t="str">
        <f t="shared" ref="X32" si="176">IFERROR(SUM(Q32:U32)/$E32,"")</f>
        <v/>
      </c>
      <c r="Y32" s="250" t="str">
        <f>IFERROR(((80*S32)+(100*T32)+(150*U32))/SUM(Q32:U32),"")</f>
        <v/>
      </c>
      <c r="Z32" s="140"/>
      <c r="AA32" s="141"/>
      <c r="AB32" s="141"/>
      <c r="AC32" s="141"/>
      <c r="AD32" s="141"/>
      <c r="AE32" s="7" t="str">
        <f>IF(AND(ISBLANK(Z32),ISBLANK(AA32),ISBLANK(AB32),ISBLANK(AC32),ISBLANK(AD32)),"",SUM(AB32:AD32))</f>
        <v/>
      </c>
      <c r="AF32" s="7" t="str">
        <f>IF(AND(ISBLANK(Z32),ISBLANK(AA32),ISBLANK(AB32),ISBLANK(AC32),ISBLANK(AD32)),"",SUM(AC32:AD32))</f>
        <v/>
      </c>
      <c r="AG32" s="233" t="str">
        <f t="shared" ref="AG32" si="177">IFERROR(SUM(Z32:AD32)/$E32,"")</f>
        <v/>
      </c>
      <c r="AH32" s="250" t="str">
        <f>IFERROR(((80*AB32)+(100*AC32)+(150*AD32))/SUM(Z32:AD32),"")</f>
        <v/>
      </c>
      <c r="AI32" s="140"/>
      <c r="AJ32" s="141"/>
      <c r="AK32" s="141"/>
      <c r="AL32" s="141"/>
      <c r="AM32" s="141"/>
      <c r="AN32" s="7" t="str">
        <f>IF(AND(ISBLANK(AI32),ISBLANK(AJ32),ISBLANK(AK32),ISBLANK(AL32),ISBLANK(AM32)),"",SUM(AK32:AM32))</f>
        <v/>
      </c>
      <c r="AO32" s="7" t="str">
        <f>IF(AND(ISBLANK(AI32),ISBLANK(AJ32),ISBLANK(AK32),ISBLANK(AL32),ISBLANK(AM32)),"",SUM(AL32:AM32))</f>
        <v/>
      </c>
      <c r="AP32" s="233" t="str">
        <f t="shared" ref="AP32" si="178">IFERROR(SUM(AI32:AM32)/$E32,"")</f>
        <v/>
      </c>
      <c r="AQ32" s="250" t="str">
        <f>IFERROR(((80*AK32)+(100*AL32)+(150*AM32))/SUM(AI32:AM32),"")</f>
        <v/>
      </c>
      <c r="AR32" s="229" t="str">
        <f t="shared" ref="AR32" si="179">IFERROR(AVERAGE(Y32,AH32,AQ32),"")</f>
        <v/>
      </c>
      <c r="AS32" s="229" t="str">
        <f t="shared" ref="AS32" si="180">IF(OR(P32="",AR32=""),"",AR32-P32)</f>
        <v/>
      </c>
      <c r="AT32" s="145"/>
      <c r="AU32" s="141"/>
      <c r="AV32" s="141"/>
      <c r="AW32" s="141"/>
      <c r="AX32" s="141"/>
      <c r="AY32" s="7" t="str">
        <f>IF(AND(ISBLANK(AT32),ISBLANK(AU32),ISBLANK(AV32),ISBLANK(AW32),ISBLANK(AX32)),"",SUM(AV32:AX32))</f>
        <v/>
      </c>
      <c r="AZ32" s="131" t="str">
        <f>IF(AND(ISBLANK(AT32),ISBLANK(AU32),ISBLANK(AV32),ISBLANK(AW32),ISBLANK(AX32)),"",SUM(AW32:AX32))</f>
        <v/>
      </c>
      <c r="BA32" s="254" t="str">
        <f>IFERROR(((80*AV32)+(100*AW32)+(150*AX32))/SUM(AT32:AX32),"")</f>
        <v/>
      </c>
      <c r="BB32" s="135">
        <f>B32</f>
        <v>0</v>
      </c>
      <c r="BC32" s="64">
        <f>C32</f>
        <v>0</v>
      </c>
      <c r="BD32" s="64" t="str">
        <f>BB32&amp;"."&amp;BC32</f>
        <v>0.0</v>
      </c>
      <c r="BE32" s="64">
        <f>D32</f>
        <v>0</v>
      </c>
      <c r="BF32" s="65">
        <f>H32</f>
        <v>0</v>
      </c>
      <c r="BG32" s="65">
        <f t="shared" ref="BG32:BL32" si="181">I32</f>
        <v>0</v>
      </c>
      <c r="BH32" s="65">
        <f t="shared" si="181"/>
        <v>0</v>
      </c>
      <c r="BI32" s="65">
        <f t="shared" si="181"/>
        <v>0</v>
      </c>
      <c r="BJ32" s="65">
        <f t="shared" si="181"/>
        <v>0</v>
      </c>
      <c r="BK32" s="65" t="str">
        <f t="shared" si="181"/>
        <v/>
      </c>
      <c r="BL32" s="65" t="str">
        <f t="shared" si="181"/>
        <v/>
      </c>
      <c r="BM32" s="65" t="str">
        <f t="shared" ref="BM32:BT32" si="182">P32</f>
        <v/>
      </c>
      <c r="BN32" s="65">
        <f t="shared" si="182"/>
        <v>0</v>
      </c>
      <c r="BO32" s="65">
        <f t="shared" si="182"/>
        <v>0</v>
      </c>
      <c r="BP32" s="65">
        <f t="shared" si="182"/>
        <v>0</v>
      </c>
      <c r="BQ32" s="65">
        <f t="shared" si="182"/>
        <v>0</v>
      </c>
      <c r="BR32" s="65">
        <f t="shared" si="182"/>
        <v>0</v>
      </c>
      <c r="BS32" s="65" t="str">
        <f t="shared" si="182"/>
        <v/>
      </c>
      <c r="BT32" s="65" t="str">
        <f t="shared" si="182"/>
        <v/>
      </c>
      <c r="BU32" s="65" t="str">
        <f t="shared" ref="BU32:CB32" si="183">Y32</f>
        <v/>
      </c>
      <c r="BV32" s="65">
        <f t="shared" si="183"/>
        <v>0</v>
      </c>
      <c r="BW32" s="65">
        <f t="shared" si="183"/>
        <v>0</v>
      </c>
      <c r="BX32" s="65">
        <f t="shared" si="183"/>
        <v>0</v>
      </c>
      <c r="BY32" s="65">
        <f t="shared" si="183"/>
        <v>0</v>
      </c>
      <c r="BZ32" s="65">
        <f t="shared" si="183"/>
        <v>0</v>
      </c>
      <c r="CA32" s="65" t="str">
        <f t="shared" si="183"/>
        <v/>
      </c>
      <c r="CB32" s="65" t="str">
        <f t="shared" si="183"/>
        <v/>
      </c>
      <c r="CC32" s="65" t="str">
        <f t="shared" ref="CC32:CJ32" si="184">AH32</f>
        <v/>
      </c>
      <c r="CD32" s="65">
        <f t="shared" si="184"/>
        <v>0</v>
      </c>
      <c r="CE32" s="65">
        <f t="shared" si="184"/>
        <v>0</v>
      </c>
      <c r="CF32" s="65">
        <f t="shared" si="184"/>
        <v>0</v>
      </c>
      <c r="CG32" s="65">
        <f t="shared" si="184"/>
        <v>0</v>
      </c>
      <c r="CH32" s="65">
        <f t="shared" si="184"/>
        <v>0</v>
      </c>
      <c r="CI32" s="65" t="str">
        <f t="shared" si="184"/>
        <v/>
      </c>
      <c r="CJ32" s="65" t="str">
        <f t="shared" si="184"/>
        <v/>
      </c>
      <c r="CK32" s="65" t="str">
        <f t="shared" ref="CK32" si="185">AQ32</f>
        <v/>
      </c>
      <c r="CL32" s="65">
        <f t="shared" ref="CL32:CS32" si="186">AT32</f>
        <v>0</v>
      </c>
      <c r="CM32" s="65">
        <f t="shared" si="186"/>
        <v>0</v>
      </c>
      <c r="CN32" s="65">
        <f t="shared" si="186"/>
        <v>0</v>
      </c>
      <c r="CO32" s="65">
        <f t="shared" si="186"/>
        <v>0</v>
      </c>
      <c r="CP32" s="65">
        <f t="shared" si="186"/>
        <v>0</v>
      </c>
      <c r="CQ32" s="65" t="str">
        <f t="shared" si="186"/>
        <v/>
      </c>
      <c r="CR32" s="65" t="str">
        <f t="shared" si="186"/>
        <v/>
      </c>
      <c r="CS32" s="65" t="str">
        <f t="shared" si="186"/>
        <v/>
      </c>
    </row>
    <row r="33" spans="1:97" ht="13.5" thickBot="1" x14ac:dyDescent="0.25">
      <c r="A33" s="259"/>
      <c r="B33" s="264"/>
      <c r="C33" s="262"/>
      <c r="D33" s="262"/>
      <c r="E33" s="236"/>
      <c r="F33" s="241"/>
      <c r="G33" s="8" t="s">
        <v>6</v>
      </c>
      <c r="H33" s="155" t="str">
        <f>IFERROR(H32/SUM(H32:L32),"")</f>
        <v/>
      </c>
      <c r="I33" s="156" t="str">
        <f>IFERROR(I32/SUM(H32:L32),"")</f>
        <v/>
      </c>
      <c r="J33" s="157" t="str">
        <f>IFERROR(J32/SUM(H32:L32),"")</f>
        <v/>
      </c>
      <c r="K33" s="157" t="str">
        <f>IFERROR(K32/SUM(H32:L32),"")</f>
        <v/>
      </c>
      <c r="L33" s="157" t="str">
        <f>IFERROR(L32/SUM(H32:L32),"")</f>
        <v/>
      </c>
      <c r="M33" s="158" t="str">
        <f>IFERROR(M32/SUM(H32:L32),"")</f>
        <v/>
      </c>
      <c r="N33" s="158" t="str">
        <f>IFERROR(N32/SUM(H32:L32),"")</f>
        <v/>
      </c>
      <c r="O33" s="234"/>
      <c r="P33" s="230"/>
      <c r="Q33" s="155" t="str">
        <f>IFERROR(Q32/SUM(Q32:U32),"")</f>
        <v/>
      </c>
      <c r="R33" s="156" t="str">
        <f>IFERROR(R32/SUM(Q32:U32),"")</f>
        <v/>
      </c>
      <c r="S33" s="157" t="str">
        <f>IFERROR(S32/SUM(Q32:U32),"")</f>
        <v/>
      </c>
      <c r="T33" s="157" t="str">
        <f>IFERROR(T32/SUM(Q32:U32),"")</f>
        <v/>
      </c>
      <c r="U33" s="157" t="str">
        <f>IFERROR(U32/SUM(Q32:U32),"")</f>
        <v/>
      </c>
      <c r="V33" s="158" t="str">
        <f>IFERROR(V32/SUM(Q32:U32),"")</f>
        <v/>
      </c>
      <c r="W33" s="158" t="str">
        <f>IFERROR(W32/SUM(Q32:U32),"")</f>
        <v/>
      </c>
      <c r="X33" s="234"/>
      <c r="Y33" s="230"/>
      <c r="Z33" s="155" t="str">
        <f>IFERROR(Z32/SUM(Z32:AD32),"")</f>
        <v/>
      </c>
      <c r="AA33" s="156" t="str">
        <f>IFERROR(AA32/SUM(Z32:AD32),"")</f>
        <v/>
      </c>
      <c r="AB33" s="157" t="str">
        <f>IFERROR(AB32/SUM(Z32:AD32),"")</f>
        <v/>
      </c>
      <c r="AC33" s="157" t="str">
        <f>IFERROR(AC32/SUM(Z32:AD32),"")</f>
        <v/>
      </c>
      <c r="AD33" s="157" t="str">
        <f>IFERROR(AD32/SUM(Z32:AD32),"")</f>
        <v/>
      </c>
      <c r="AE33" s="158" t="str">
        <f>IFERROR(AE32/SUM(Z32:AD32),"")</f>
        <v/>
      </c>
      <c r="AF33" s="158" t="str">
        <f>IFERROR(AF32/SUM(Z32:AD32),"")</f>
        <v/>
      </c>
      <c r="AG33" s="234"/>
      <c r="AH33" s="230"/>
      <c r="AI33" s="155" t="str">
        <f>IFERROR(AI32/SUM(AI32:AM32),"")</f>
        <v/>
      </c>
      <c r="AJ33" s="156" t="str">
        <f>IFERROR(AJ32/SUM(AI32:AM32),"")</f>
        <v/>
      </c>
      <c r="AK33" s="157" t="str">
        <f>IFERROR(AK32/SUM(AI32:AM32),"")</f>
        <v/>
      </c>
      <c r="AL33" s="157" t="str">
        <f>IFERROR(AL32/SUM(AI32:AM32),"")</f>
        <v/>
      </c>
      <c r="AM33" s="157" t="str">
        <f>IFERROR(AM32/SUM(AI32:AM32),"")</f>
        <v/>
      </c>
      <c r="AN33" s="158" t="str">
        <f>IFERROR(AN32/SUM(AI32:AM32),"")</f>
        <v/>
      </c>
      <c r="AO33" s="158" t="str">
        <f>IFERROR(AO32/SUM(AI32:AM32),"")</f>
        <v/>
      </c>
      <c r="AP33" s="234"/>
      <c r="AQ33" s="230"/>
      <c r="AR33" s="230"/>
      <c r="AS33" s="230"/>
      <c r="AT33" s="163" t="str">
        <f>IFERROR(AT32/SUM(AT32:AX32),"")</f>
        <v/>
      </c>
      <c r="AU33" s="156" t="str">
        <f>IFERROR(AU32/SUM(AT32:AX32),"")</f>
        <v/>
      </c>
      <c r="AV33" s="157" t="str">
        <f>IFERROR(AV32/SUM(AT32:AX32),"")</f>
        <v/>
      </c>
      <c r="AW33" s="157" t="str">
        <f>IFERROR(AW32/SUM(AT32:AX32),"")</f>
        <v/>
      </c>
      <c r="AX33" s="157" t="str">
        <f>IFERROR(AX32/SUM(AT32:AX32),"")</f>
        <v/>
      </c>
      <c r="AY33" s="158" t="str">
        <f>IFERROR(AY32/SUM(AT32:AX32),"")</f>
        <v/>
      </c>
      <c r="AZ33" s="164" t="str">
        <f>IFERROR(AZ32/SUM(AT32:AX32),"")</f>
        <v/>
      </c>
      <c r="BA33" s="255"/>
      <c r="BB33" s="135"/>
      <c r="BC33" s="64"/>
      <c r="BD33" s="64" t="str">
        <f t="shared" ref="BD33" si="187">BB33&amp;"."&amp;BC33</f>
        <v>.</v>
      </c>
      <c r="BE33" s="64"/>
      <c r="BF33" s="67"/>
      <c r="BG33" s="67"/>
      <c r="BH33" s="68"/>
      <c r="BI33" s="68"/>
      <c r="BJ33" s="68"/>
      <c r="BK33" s="69"/>
      <c r="BL33" s="69"/>
      <c r="BM33" s="64"/>
      <c r="BN33" s="67"/>
      <c r="BO33" s="67"/>
      <c r="BP33" s="68"/>
      <c r="BQ33" s="68"/>
      <c r="BR33" s="68"/>
      <c r="BS33" s="69"/>
      <c r="BT33" s="69"/>
      <c r="BU33" s="64"/>
      <c r="BV33" s="67"/>
      <c r="BW33" s="67"/>
      <c r="BX33" s="68"/>
      <c r="BY33" s="68"/>
      <c r="BZ33" s="68"/>
      <c r="CA33" s="69"/>
      <c r="CB33" s="69"/>
      <c r="CC33" s="64"/>
      <c r="CD33" s="67"/>
      <c r="CE33" s="67"/>
      <c r="CF33" s="68"/>
      <c r="CG33" s="68"/>
      <c r="CH33" s="68"/>
      <c r="CI33" s="69"/>
      <c r="CJ33" s="69"/>
      <c r="CK33" s="64"/>
      <c r="CL33" s="67"/>
      <c r="CM33" s="67"/>
      <c r="CN33" s="68"/>
      <c r="CO33" s="68"/>
      <c r="CP33" s="68"/>
      <c r="CQ33" s="69"/>
      <c r="CR33" s="69"/>
      <c r="CS33" s="66"/>
    </row>
    <row r="34" spans="1:97" ht="13.5" thickTop="1" x14ac:dyDescent="0.2">
      <c r="A34" s="258"/>
      <c r="B34" s="263"/>
      <c r="C34" s="265"/>
      <c r="D34" s="261"/>
      <c r="E34" s="235"/>
      <c r="F34" s="260"/>
      <c r="G34" s="4" t="s">
        <v>5</v>
      </c>
      <c r="H34" s="140"/>
      <c r="I34" s="141"/>
      <c r="J34" s="141"/>
      <c r="K34" s="141"/>
      <c r="L34" s="141"/>
      <c r="M34" s="7" t="str">
        <f>IF(AND(ISBLANK(H34),ISBLANK(I34),ISBLANK(J34),ISBLANK(K34),ISBLANK(L34)),"",SUM(J34:L34))</f>
        <v/>
      </c>
      <c r="N34" s="7" t="str">
        <f>IF(AND(ISBLANK(H34),ISBLANK(I34),ISBLANK(J34),ISBLANK(K34),ISBLANK(L34)),"",SUM(K34:L34))</f>
        <v/>
      </c>
      <c r="O34" s="233" t="str">
        <f t="shared" ref="O34" si="188">IFERROR(SUM(H34:L34)/E34,"")</f>
        <v/>
      </c>
      <c r="P34" s="250" t="str">
        <f>IFERROR(((80*J34)+(100*K34)+(150*L34))/SUM(H34:L34),"")</f>
        <v/>
      </c>
      <c r="Q34" s="140"/>
      <c r="R34" s="141"/>
      <c r="S34" s="141"/>
      <c r="T34" s="141"/>
      <c r="U34" s="141"/>
      <c r="V34" s="7" t="str">
        <f>IF(AND(ISBLANK(Q34),ISBLANK(R34),ISBLANK(S34),ISBLANK(T34),ISBLANK(U34)),"",SUM(S34:U34))</f>
        <v/>
      </c>
      <c r="W34" s="7" t="str">
        <f>IF(AND(ISBLANK(Q34),ISBLANK(R34),ISBLANK(S34),ISBLANK(T34),ISBLANK(U34)),"",SUM(T34:U34))</f>
        <v/>
      </c>
      <c r="X34" s="233" t="str">
        <f t="shared" ref="X34" si="189">IFERROR(SUM(Q34:U34)/$E34,"")</f>
        <v/>
      </c>
      <c r="Y34" s="250" t="str">
        <f>IFERROR(((80*S34)+(100*T34)+(150*U34))/SUM(Q34:U34),"")</f>
        <v/>
      </c>
      <c r="Z34" s="140"/>
      <c r="AA34" s="141"/>
      <c r="AB34" s="141"/>
      <c r="AC34" s="141"/>
      <c r="AD34" s="141"/>
      <c r="AE34" s="7" t="str">
        <f>IF(AND(ISBLANK(Z34),ISBLANK(AA34),ISBLANK(AB34),ISBLANK(AC34),ISBLANK(AD34)),"",SUM(AB34:AD34))</f>
        <v/>
      </c>
      <c r="AF34" s="7" t="str">
        <f>IF(AND(ISBLANK(Z34),ISBLANK(AA34),ISBLANK(AB34),ISBLANK(AC34),ISBLANK(AD34)),"",SUM(AC34:AD34))</f>
        <v/>
      </c>
      <c r="AG34" s="233" t="str">
        <f t="shared" ref="AG34" si="190">IFERROR(SUM(Z34:AD34)/$E34,"")</f>
        <v/>
      </c>
      <c r="AH34" s="250" t="str">
        <f>IFERROR(((80*AB34)+(100*AC34)+(150*AD34))/SUM(Z34:AD34),"")</f>
        <v/>
      </c>
      <c r="AI34" s="140"/>
      <c r="AJ34" s="141"/>
      <c r="AK34" s="141"/>
      <c r="AL34" s="141"/>
      <c r="AM34" s="141"/>
      <c r="AN34" s="7" t="str">
        <f>IF(AND(ISBLANK(AI34),ISBLANK(AJ34),ISBLANK(AK34),ISBLANK(AL34),ISBLANK(AM34)),"",SUM(AK34:AM34))</f>
        <v/>
      </c>
      <c r="AO34" s="7" t="str">
        <f>IF(AND(ISBLANK(AI34),ISBLANK(AJ34),ISBLANK(AK34),ISBLANK(AL34),ISBLANK(AM34)),"",SUM(AL34:AM34))</f>
        <v/>
      </c>
      <c r="AP34" s="233" t="str">
        <f t="shared" ref="AP34" si="191">IFERROR(SUM(AI34:AM34)/$E34,"")</f>
        <v/>
      </c>
      <c r="AQ34" s="250" t="str">
        <f>IFERROR(((80*AK34)+(100*AL34)+(150*AM34))/SUM(AI34:AM34),"")</f>
        <v/>
      </c>
      <c r="AR34" s="229" t="str">
        <f t="shared" ref="AR34" si="192">IFERROR(AVERAGE(Y34,AH34,AQ34),"")</f>
        <v/>
      </c>
      <c r="AS34" s="229" t="str">
        <f t="shared" ref="AS34" si="193">IF(OR(P34="",AR34=""),"",AR34-P34)</f>
        <v/>
      </c>
      <c r="AT34" s="145"/>
      <c r="AU34" s="141"/>
      <c r="AV34" s="141"/>
      <c r="AW34" s="141"/>
      <c r="AX34" s="141"/>
      <c r="AY34" s="7" t="str">
        <f>IF(AND(ISBLANK(AT34),ISBLANK(AU34),ISBLANK(AV34),ISBLANK(AW34),ISBLANK(AX34)),"",SUM(AV34:AX34))</f>
        <v/>
      </c>
      <c r="AZ34" s="131" t="str">
        <f>IF(AND(ISBLANK(AT34),ISBLANK(AU34),ISBLANK(AV34),ISBLANK(AW34),ISBLANK(AX34)),"",SUM(AW34:AX34))</f>
        <v/>
      </c>
      <c r="BA34" s="254" t="str">
        <f>IFERROR(((80*AV34)+(100*AW34)+(150*AX34))/SUM(AT34:AX34),"")</f>
        <v/>
      </c>
      <c r="BB34" s="135">
        <f>B34</f>
        <v>0</v>
      </c>
      <c r="BC34" s="64">
        <f>C34</f>
        <v>0</v>
      </c>
      <c r="BD34" s="64" t="str">
        <f>BB34&amp;"."&amp;BC34</f>
        <v>0.0</v>
      </c>
      <c r="BE34" s="64">
        <f>D34</f>
        <v>0</v>
      </c>
      <c r="BF34" s="65">
        <f>H34</f>
        <v>0</v>
      </c>
      <c r="BG34" s="65">
        <f t="shared" ref="BG34:BL34" si="194">I34</f>
        <v>0</v>
      </c>
      <c r="BH34" s="65">
        <f t="shared" si="194"/>
        <v>0</v>
      </c>
      <c r="BI34" s="65">
        <f t="shared" si="194"/>
        <v>0</v>
      </c>
      <c r="BJ34" s="65">
        <f t="shared" si="194"/>
        <v>0</v>
      </c>
      <c r="BK34" s="65" t="str">
        <f t="shared" si="194"/>
        <v/>
      </c>
      <c r="BL34" s="65" t="str">
        <f t="shared" si="194"/>
        <v/>
      </c>
      <c r="BM34" s="65" t="str">
        <f t="shared" ref="BM34:BT34" si="195">P34</f>
        <v/>
      </c>
      <c r="BN34" s="65">
        <f t="shared" si="195"/>
        <v>0</v>
      </c>
      <c r="BO34" s="65">
        <f t="shared" si="195"/>
        <v>0</v>
      </c>
      <c r="BP34" s="65">
        <f t="shared" si="195"/>
        <v>0</v>
      </c>
      <c r="BQ34" s="65">
        <f t="shared" si="195"/>
        <v>0</v>
      </c>
      <c r="BR34" s="65">
        <f t="shared" si="195"/>
        <v>0</v>
      </c>
      <c r="BS34" s="65" t="str">
        <f t="shared" si="195"/>
        <v/>
      </c>
      <c r="BT34" s="65" t="str">
        <f t="shared" si="195"/>
        <v/>
      </c>
      <c r="BU34" s="65" t="str">
        <f t="shared" ref="BU34:CB34" si="196">Y34</f>
        <v/>
      </c>
      <c r="BV34" s="65">
        <f t="shared" si="196"/>
        <v>0</v>
      </c>
      <c r="BW34" s="65">
        <f t="shared" si="196"/>
        <v>0</v>
      </c>
      <c r="BX34" s="65">
        <f t="shared" si="196"/>
        <v>0</v>
      </c>
      <c r="BY34" s="65">
        <f t="shared" si="196"/>
        <v>0</v>
      </c>
      <c r="BZ34" s="65">
        <f t="shared" si="196"/>
        <v>0</v>
      </c>
      <c r="CA34" s="65" t="str">
        <f t="shared" si="196"/>
        <v/>
      </c>
      <c r="CB34" s="65" t="str">
        <f t="shared" si="196"/>
        <v/>
      </c>
      <c r="CC34" s="65" t="str">
        <f t="shared" ref="CC34:CJ34" si="197">AH34</f>
        <v/>
      </c>
      <c r="CD34" s="65">
        <f t="shared" si="197"/>
        <v>0</v>
      </c>
      <c r="CE34" s="65">
        <f t="shared" si="197"/>
        <v>0</v>
      </c>
      <c r="CF34" s="65">
        <f t="shared" si="197"/>
        <v>0</v>
      </c>
      <c r="CG34" s="65">
        <f t="shared" si="197"/>
        <v>0</v>
      </c>
      <c r="CH34" s="65">
        <f t="shared" si="197"/>
        <v>0</v>
      </c>
      <c r="CI34" s="65" t="str">
        <f t="shared" si="197"/>
        <v/>
      </c>
      <c r="CJ34" s="65" t="str">
        <f t="shared" si="197"/>
        <v/>
      </c>
      <c r="CK34" s="65" t="str">
        <f t="shared" ref="CK34" si="198">AQ34</f>
        <v/>
      </c>
      <c r="CL34" s="65">
        <f t="shared" ref="CL34:CS34" si="199">AT34</f>
        <v>0</v>
      </c>
      <c r="CM34" s="65">
        <f t="shared" si="199"/>
        <v>0</v>
      </c>
      <c r="CN34" s="65">
        <f t="shared" si="199"/>
        <v>0</v>
      </c>
      <c r="CO34" s="65">
        <f t="shared" si="199"/>
        <v>0</v>
      </c>
      <c r="CP34" s="65">
        <f t="shared" si="199"/>
        <v>0</v>
      </c>
      <c r="CQ34" s="65" t="str">
        <f t="shared" si="199"/>
        <v/>
      </c>
      <c r="CR34" s="65" t="str">
        <f t="shared" si="199"/>
        <v/>
      </c>
      <c r="CS34" s="65" t="str">
        <f t="shared" si="199"/>
        <v/>
      </c>
    </row>
    <row r="35" spans="1:97" ht="13.5" thickBot="1" x14ac:dyDescent="0.25">
      <c r="A35" s="259"/>
      <c r="B35" s="264"/>
      <c r="C35" s="262"/>
      <c r="D35" s="262"/>
      <c r="E35" s="236"/>
      <c r="F35" s="241"/>
      <c r="G35" s="8" t="s">
        <v>6</v>
      </c>
      <c r="H35" s="155" t="str">
        <f>IFERROR(H34/SUM(H34:L34),"")</f>
        <v/>
      </c>
      <c r="I35" s="156" t="str">
        <f>IFERROR(I34/SUM(H34:L34),"")</f>
        <v/>
      </c>
      <c r="J35" s="157" t="str">
        <f>IFERROR(J34/SUM(H34:L34),"")</f>
        <v/>
      </c>
      <c r="K35" s="157" t="str">
        <f>IFERROR(K34/SUM(H34:L34),"")</f>
        <v/>
      </c>
      <c r="L35" s="157" t="str">
        <f>IFERROR(L34/SUM(H34:L34),"")</f>
        <v/>
      </c>
      <c r="M35" s="158" t="str">
        <f>IFERROR(M34/SUM(H34:L34),"")</f>
        <v/>
      </c>
      <c r="N35" s="158" t="str">
        <f>IFERROR(N34/SUM(H34:L34),"")</f>
        <v/>
      </c>
      <c r="O35" s="234"/>
      <c r="P35" s="230"/>
      <c r="Q35" s="155" t="str">
        <f>IFERROR(Q34/SUM(Q34:U34),"")</f>
        <v/>
      </c>
      <c r="R35" s="156" t="str">
        <f>IFERROR(R34/SUM(Q34:U34),"")</f>
        <v/>
      </c>
      <c r="S35" s="157" t="str">
        <f>IFERROR(S34/SUM(Q34:U34),"")</f>
        <v/>
      </c>
      <c r="T35" s="157" t="str">
        <f>IFERROR(T34/SUM(Q34:U34),"")</f>
        <v/>
      </c>
      <c r="U35" s="157" t="str">
        <f>IFERROR(U34/SUM(Q34:U34),"")</f>
        <v/>
      </c>
      <c r="V35" s="158" t="str">
        <f>IFERROR(V34/SUM(Q34:U34),"")</f>
        <v/>
      </c>
      <c r="W35" s="158" t="str">
        <f>IFERROR(W34/SUM(Q34:U34),"")</f>
        <v/>
      </c>
      <c r="X35" s="234"/>
      <c r="Y35" s="230"/>
      <c r="Z35" s="155" t="str">
        <f>IFERROR(Z34/SUM(Z34:AD34),"")</f>
        <v/>
      </c>
      <c r="AA35" s="156" t="str">
        <f>IFERROR(AA34/SUM(Z34:AD34),"")</f>
        <v/>
      </c>
      <c r="AB35" s="157" t="str">
        <f>IFERROR(AB34/SUM(Z34:AD34),"")</f>
        <v/>
      </c>
      <c r="AC35" s="157" t="str">
        <f>IFERROR(AC34/SUM(Z34:AD34),"")</f>
        <v/>
      </c>
      <c r="AD35" s="157" t="str">
        <f>IFERROR(AD34/SUM(Z34:AD34),"")</f>
        <v/>
      </c>
      <c r="AE35" s="158" t="str">
        <f>IFERROR(AE34/SUM(Z34:AD34),"")</f>
        <v/>
      </c>
      <c r="AF35" s="158" t="str">
        <f>IFERROR(AF34/SUM(Z34:AD34),"")</f>
        <v/>
      </c>
      <c r="AG35" s="234"/>
      <c r="AH35" s="230"/>
      <c r="AI35" s="155" t="str">
        <f>IFERROR(AI34/SUM(AI34:AM34),"")</f>
        <v/>
      </c>
      <c r="AJ35" s="156" t="str">
        <f>IFERROR(AJ34/SUM(AI34:AM34),"")</f>
        <v/>
      </c>
      <c r="AK35" s="157" t="str">
        <f>IFERROR(AK34/SUM(AI34:AM34),"")</f>
        <v/>
      </c>
      <c r="AL35" s="157" t="str">
        <f>IFERROR(AL34/SUM(AI34:AM34),"")</f>
        <v/>
      </c>
      <c r="AM35" s="157" t="str">
        <f>IFERROR(AM34/SUM(AI34:AM34),"")</f>
        <v/>
      </c>
      <c r="AN35" s="158" t="str">
        <f>IFERROR(AN34/SUM(AI34:AM34),"")</f>
        <v/>
      </c>
      <c r="AO35" s="158" t="str">
        <f>IFERROR(AO34/SUM(AI34:AM34),"")</f>
        <v/>
      </c>
      <c r="AP35" s="234"/>
      <c r="AQ35" s="230"/>
      <c r="AR35" s="230"/>
      <c r="AS35" s="230"/>
      <c r="AT35" s="163" t="str">
        <f>IFERROR(AT34/SUM(AT34:AX34),"")</f>
        <v/>
      </c>
      <c r="AU35" s="156" t="str">
        <f>IFERROR(AU34/SUM(AT34:AX34),"")</f>
        <v/>
      </c>
      <c r="AV35" s="157" t="str">
        <f>IFERROR(AV34/SUM(AT34:AX34),"")</f>
        <v/>
      </c>
      <c r="AW35" s="157" t="str">
        <f>IFERROR(AW34/SUM(AT34:AX34),"")</f>
        <v/>
      </c>
      <c r="AX35" s="157" t="str">
        <f>IFERROR(AX34/SUM(AT34:AX34),"")</f>
        <v/>
      </c>
      <c r="AY35" s="158" t="str">
        <f>IFERROR(AY34/SUM(AT34:AX34),"")</f>
        <v/>
      </c>
      <c r="AZ35" s="164" t="str">
        <f>IFERROR(AZ34/SUM(AT34:AX34),"")</f>
        <v/>
      </c>
      <c r="BA35" s="255"/>
      <c r="BB35" s="135"/>
      <c r="BC35" s="64"/>
      <c r="BD35" s="64" t="str">
        <f t="shared" ref="BD35" si="200">BB35&amp;"."&amp;BC35</f>
        <v>.</v>
      </c>
      <c r="BE35" s="64"/>
      <c r="BF35" s="67"/>
      <c r="BG35" s="67"/>
      <c r="BH35" s="68"/>
      <c r="BI35" s="68"/>
      <c r="BJ35" s="68"/>
      <c r="BK35" s="69"/>
      <c r="BL35" s="69"/>
      <c r="BM35" s="64"/>
      <c r="BN35" s="67"/>
      <c r="BO35" s="67"/>
      <c r="BP35" s="68"/>
      <c r="BQ35" s="68"/>
      <c r="BR35" s="68"/>
      <c r="BS35" s="69"/>
      <c r="BT35" s="69"/>
      <c r="BU35" s="64"/>
      <c r="BV35" s="67"/>
      <c r="BW35" s="67"/>
      <c r="BX35" s="68"/>
      <c r="BY35" s="68"/>
      <c r="BZ35" s="68"/>
      <c r="CA35" s="69"/>
      <c r="CB35" s="69"/>
      <c r="CC35" s="64"/>
      <c r="CD35" s="67"/>
      <c r="CE35" s="67"/>
      <c r="CF35" s="68"/>
      <c r="CG35" s="68"/>
      <c r="CH35" s="68"/>
      <c r="CI35" s="69"/>
      <c r="CJ35" s="69"/>
      <c r="CK35" s="64"/>
      <c r="CL35" s="67"/>
      <c r="CM35" s="67"/>
      <c r="CN35" s="68"/>
      <c r="CO35" s="68"/>
      <c r="CP35" s="68"/>
      <c r="CQ35" s="69"/>
      <c r="CR35" s="69"/>
      <c r="CS35" s="66"/>
    </row>
    <row r="36" spans="1:97" ht="13.5" thickTop="1" x14ac:dyDescent="0.2">
      <c r="A36" s="258"/>
      <c r="B36" s="263"/>
      <c r="C36" s="265"/>
      <c r="D36" s="261"/>
      <c r="E36" s="235"/>
      <c r="F36" s="260"/>
      <c r="G36" s="47" t="s">
        <v>5</v>
      </c>
      <c r="H36" s="140"/>
      <c r="I36" s="145"/>
      <c r="J36" s="145"/>
      <c r="K36" s="145"/>
      <c r="L36" s="145"/>
      <c r="M36" s="38" t="str">
        <f>IF(AND(ISBLANK(H36),ISBLANK(I36),ISBLANK(J36),ISBLANK(K36),ISBLANK(L36)),"",SUM(J36:L36))</f>
        <v/>
      </c>
      <c r="N36" s="38" t="str">
        <f>IF(AND(ISBLANK(H36),ISBLANK(I36),ISBLANK(J36),ISBLANK(K36),ISBLANK(L36)),"",SUM(K36:L36))</f>
        <v/>
      </c>
      <c r="O36" s="233" t="str">
        <f t="shared" ref="O36" si="201">IFERROR(SUM(H36:L36)/E36,"")</f>
        <v/>
      </c>
      <c r="P36" s="248" t="str">
        <f>IFERROR(((80*J36)+(100*K36)+(150*L36))/SUM(H36:L36),"")</f>
        <v/>
      </c>
      <c r="Q36" s="140"/>
      <c r="R36" s="145"/>
      <c r="S36" s="145"/>
      <c r="T36" s="145"/>
      <c r="U36" s="145"/>
      <c r="V36" s="38" t="str">
        <f>IF(AND(ISBLANK(Q36),ISBLANK(R36),ISBLANK(S36),ISBLANK(T36),ISBLANK(U36)),"",SUM(S36:U36))</f>
        <v/>
      </c>
      <c r="W36" s="38" t="str">
        <f>IF(AND(ISBLANK(Q36),ISBLANK(R36),ISBLANK(S36),ISBLANK(T36),ISBLANK(U36)),"",SUM(T36:U36))</f>
        <v/>
      </c>
      <c r="X36" s="233" t="str">
        <f t="shared" ref="X36" si="202">IFERROR(SUM(Q36:U36)/$E36,"")</f>
        <v/>
      </c>
      <c r="Y36" s="248" t="str">
        <f>IFERROR(((80*S36)+(100*T36)+(150*U36))/SUM(Q36:U36),"")</f>
        <v/>
      </c>
      <c r="Z36" s="140"/>
      <c r="AA36" s="145"/>
      <c r="AB36" s="145"/>
      <c r="AC36" s="145"/>
      <c r="AD36" s="145"/>
      <c r="AE36" s="38" t="str">
        <f>IF(AND(ISBLANK(Z36),ISBLANK(AA36),ISBLANK(AB36),ISBLANK(AC36),ISBLANK(AD36)),"",SUM(AB36:AD36))</f>
        <v/>
      </c>
      <c r="AF36" s="38" t="str">
        <f>IF(AND(ISBLANK(Z36),ISBLANK(AA36),ISBLANK(AB36),ISBLANK(AC36),ISBLANK(AD36)),"",SUM(AC36:AD36))</f>
        <v/>
      </c>
      <c r="AG36" s="233" t="str">
        <f t="shared" ref="AG36" si="203">IFERROR(SUM(Z36:AD36)/$E36,"")</f>
        <v/>
      </c>
      <c r="AH36" s="248" t="str">
        <f>IFERROR(((80*AB36)+(100*AC36)+(150*AD36))/SUM(Z36:AD36),"")</f>
        <v/>
      </c>
      <c r="AI36" s="140"/>
      <c r="AJ36" s="145"/>
      <c r="AK36" s="145"/>
      <c r="AL36" s="145"/>
      <c r="AM36" s="145"/>
      <c r="AN36" s="38" t="str">
        <f>IF(AND(ISBLANK(AI36),ISBLANK(AJ36),ISBLANK(AK36),ISBLANK(AL36),ISBLANK(AM36)),"",SUM(AK36:AM36))</f>
        <v/>
      </c>
      <c r="AO36" s="38" t="str">
        <f>IF(AND(ISBLANK(AI36),ISBLANK(AJ36),ISBLANK(AK36),ISBLANK(AL36),ISBLANK(AM36)),"",SUM(AL36:AM36))</f>
        <v/>
      </c>
      <c r="AP36" s="233" t="str">
        <f t="shared" ref="AP36" si="204">IFERROR(SUM(AI36:AM36)/$E36,"")</f>
        <v/>
      </c>
      <c r="AQ36" s="248" t="str">
        <f>IFERROR(((80*AK36)+(100*AL36)+(150*AM36))/SUM(AI36:AM36),"")</f>
        <v/>
      </c>
      <c r="AR36" s="229" t="str">
        <f t="shared" ref="AR36" si="205">IFERROR(AVERAGE(Y36,AH36,AQ36),"")</f>
        <v/>
      </c>
      <c r="AS36" s="229" t="str">
        <f t="shared" ref="AS36" si="206">IF(OR(P36="",AR36=""),"",AR36-P36)</f>
        <v/>
      </c>
      <c r="AT36" s="145"/>
      <c r="AU36" s="145"/>
      <c r="AV36" s="145"/>
      <c r="AW36" s="145"/>
      <c r="AX36" s="145"/>
      <c r="AY36" s="38" t="str">
        <f>IF(AND(ISBLANK(AT36),ISBLANK(AU36),ISBLANK(AV36),ISBLANK(AW36),ISBLANK(AX36)),"",SUM(AV36:AX36))</f>
        <v/>
      </c>
      <c r="AZ36" s="133" t="str">
        <f>IF(AND(ISBLANK(AT36),ISBLANK(AU36),ISBLANK(AV36),ISBLANK(AW36),ISBLANK(AX36)),"",SUM(AW36:AX36))</f>
        <v/>
      </c>
      <c r="BA36" s="254" t="str">
        <f>IFERROR(((80*AV36)+(100*AW36)+(150*AX36))/SUM(AT36:AX36),"")</f>
        <v/>
      </c>
      <c r="BB36" s="135">
        <f>B36</f>
        <v>0</v>
      </c>
      <c r="BC36" s="64">
        <f>C36</f>
        <v>0</v>
      </c>
      <c r="BD36" s="64" t="str">
        <f>BB36&amp;"."&amp;BC36</f>
        <v>0.0</v>
      </c>
      <c r="BE36" s="64">
        <f>D36</f>
        <v>0</v>
      </c>
      <c r="BF36" s="65">
        <f>H36</f>
        <v>0</v>
      </c>
      <c r="BG36" s="65">
        <f t="shared" ref="BG36:BL36" si="207">I36</f>
        <v>0</v>
      </c>
      <c r="BH36" s="65">
        <f t="shared" si="207"/>
        <v>0</v>
      </c>
      <c r="BI36" s="65">
        <f t="shared" si="207"/>
        <v>0</v>
      </c>
      <c r="BJ36" s="65">
        <f t="shared" si="207"/>
        <v>0</v>
      </c>
      <c r="BK36" s="65" t="str">
        <f t="shared" si="207"/>
        <v/>
      </c>
      <c r="BL36" s="65" t="str">
        <f t="shared" si="207"/>
        <v/>
      </c>
      <c r="BM36" s="65" t="str">
        <f t="shared" ref="BM36:BT36" si="208">P36</f>
        <v/>
      </c>
      <c r="BN36" s="65">
        <f t="shared" si="208"/>
        <v>0</v>
      </c>
      <c r="BO36" s="65">
        <f t="shared" si="208"/>
        <v>0</v>
      </c>
      <c r="BP36" s="65">
        <f t="shared" si="208"/>
        <v>0</v>
      </c>
      <c r="BQ36" s="65">
        <f t="shared" si="208"/>
        <v>0</v>
      </c>
      <c r="BR36" s="65">
        <f t="shared" si="208"/>
        <v>0</v>
      </c>
      <c r="BS36" s="65" t="str">
        <f t="shared" si="208"/>
        <v/>
      </c>
      <c r="BT36" s="65" t="str">
        <f t="shared" si="208"/>
        <v/>
      </c>
      <c r="BU36" s="65" t="str">
        <f t="shared" ref="BU36:CB36" si="209">Y36</f>
        <v/>
      </c>
      <c r="BV36" s="65">
        <f t="shared" si="209"/>
        <v>0</v>
      </c>
      <c r="BW36" s="65">
        <f t="shared" si="209"/>
        <v>0</v>
      </c>
      <c r="BX36" s="65">
        <f t="shared" si="209"/>
        <v>0</v>
      </c>
      <c r="BY36" s="65">
        <f t="shared" si="209"/>
        <v>0</v>
      </c>
      <c r="BZ36" s="65">
        <f t="shared" si="209"/>
        <v>0</v>
      </c>
      <c r="CA36" s="65" t="str">
        <f t="shared" si="209"/>
        <v/>
      </c>
      <c r="CB36" s="65" t="str">
        <f t="shared" si="209"/>
        <v/>
      </c>
      <c r="CC36" s="65" t="str">
        <f t="shared" ref="CC36:CJ36" si="210">AH36</f>
        <v/>
      </c>
      <c r="CD36" s="65">
        <f t="shared" si="210"/>
        <v>0</v>
      </c>
      <c r="CE36" s="65">
        <f t="shared" si="210"/>
        <v>0</v>
      </c>
      <c r="CF36" s="65">
        <f t="shared" si="210"/>
        <v>0</v>
      </c>
      <c r="CG36" s="65">
        <f t="shared" si="210"/>
        <v>0</v>
      </c>
      <c r="CH36" s="65">
        <f t="shared" si="210"/>
        <v>0</v>
      </c>
      <c r="CI36" s="65" t="str">
        <f t="shared" si="210"/>
        <v/>
      </c>
      <c r="CJ36" s="65" t="str">
        <f t="shared" si="210"/>
        <v/>
      </c>
      <c r="CK36" s="65" t="str">
        <f t="shared" ref="CK36" si="211">AQ36</f>
        <v/>
      </c>
      <c r="CL36" s="65">
        <f t="shared" ref="CL36:CS36" si="212">AT36</f>
        <v>0</v>
      </c>
      <c r="CM36" s="65">
        <f t="shared" si="212"/>
        <v>0</v>
      </c>
      <c r="CN36" s="65">
        <f t="shared" si="212"/>
        <v>0</v>
      </c>
      <c r="CO36" s="65">
        <f t="shared" si="212"/>
        <v>0</v>
      </c>
      <c r="CP36" s="65">
        <f t="shared" si="212"/>
        <v>0</v>
      </c>
      <c r="CQ36" s="65" t="str">
        <f t="shared" si="212"/>
        <v/>
      </c>
      <c r="CR36" s="65" t="str">
        <f t="shared" si="212"/>
        <v/>
      </c>
      <c r="CS36" s="65" t="str">
        <f t="shared" si="212"/>
        <v/>
      </c>
    </row>
    <row r="37" spans="1:97" ht="13.5" thickBot="1" x14ac:dyDescent="0.25">
      <c r="A37" s="259"/>
      <c r="B37" s="264"/>
      <c r="C37" s="262"/>
      <c r="D37" s="262"/>
      <c r="E37" s="236"/>
      <c r="F37" s="241"/>
      <c r="G37" s="48" t="s">
        <v>6</v>
      </c>
      <c r="H37" s="159" t="str">
        <f>IFERROR(H36/SUM(H36:L36),"")</f>
        <v/>
      </c>
      <c r="I37" s="160" t="str">
        <f>IFERROR(I36/SUM(H36:L36),"")</f>
        <v/>
      </c>
      <c r="J37" s="161" t="str">
        <f>IFERROR(J36/SUM(H36:L36),"")</f>
        <v/>
      </c>
      <c r="K37" s="161" t="str">
        <f>IFERROR(K36/SUM(H36:L36),"")</f>
        <v/>
      </c>
      <c r="L37" s="161" t="str">
        <f>IFERROR(L36/SUM(H36:L36),"")</f>
        <v/>
      </c>
      <c r="M37" s="162" t="str">
        <f>IFERROR(M36/SUM(H36:L36),"")</f>
        <v/>
      </c>
      <c r="N37" s="162" t="str">
        <f>IFERROR(N36/SUM(H36:L36),"")</f>
        <v/>
      </c>
      <c r="O37" s="234"/>
      <c r="P37" s="249"/>
      <c r="Q37" s="159" t="str">
        <f>IFERROR(Q36/SUM(Q36:U36),"")</f>
        <v/>
      </c>
      <c r="R37" s="160" t="str">
        <f>IFERROR(R36/SUM(Q36:U36),"")</f>
        <v/>
      </c>
      <c r="S37" s="161" t="str">
        <f>IFERROR(S36/SUM(Q36:U36),"")</f>
        <v/>
      </c>
      <c r="T37" s="161" t="str">
        <f>IFERROR(T36/SUM(Q36:U36),"")</f>
        <v/>
      </c>
      <c r="U37" s="161" t="str">
        <f>IFERROR(U36/SUM(Q36:U36),"")</f>
        <v/>
      </c>
      <c r="V37" s="162" t="str">
        <f>IFERROR(V36/SUM(Q36:U36),"")</f>
        <v/>
      </c>
      <c r="W37" s="162" t="str">
        <f>IFERROR(W36/SUM(Q36:U36),"")</f>
        <v/>
      </c>
      <c r="X37" s="234"/>
      <c r="Y37" s="249"/>
      <c r="Z37" s="159" t="str">
        <f>IFERROR(Z36/SUM(Z36:AD36),"")</f>
        <v/>
      </c>
      <c r="AA37" s="160" t="str">
        <f>IFERROR(AA36/SUM(Z36:AD36),"")</f>
        <v/>
      </c>
      <c r="AB37" s="161" t="str">
        <f>IFERROR(AB36/SUM(Z36:AD36),"")</f>
        <v/>
      </c>
      <c r="AC37" s="161" t="str">
        <f>IFERROR(AC36/SUM(Z36:AD36),"")</f>
        <v/>
      </c>
      <c r="AD37" s="161" t="str">
        <f>IFERROR(AD36/SUM(Z36:AD36),"")</f>
        <v/>
      </c>
      <c r="AE37" s="162" t="str">
        <f>IFERROR(AE36/SUM(Z36:AD36),"")</f>
        <v/>
      </c>
      <c r="AF37" s="162" t="str">
        <f>IFERROR(AF36/SUM(Z36:AD36),"")</f>
        <v/>
      </c>
      <c r="AG37" s="234"/>
      <c r="AH37" s="249"/>
      <c r="AI37" s="159" t="str">
        <f>IFERROR(AI36/SUM(AI36:AM36),"")</f>
        <v/>
      </c>
      <c r="AJ37" s="160" t="str">
        <f>IFERROR(AJ36/SUM(AI36:AM36),"")</f>
        <v/>
      </c>
      <c r="AK37" s="161" t="str">
        <f>IFERROR(AK36/SUM(AI36:AM36),"")</f>
        <v/>
      </c>
      <c r="AL37" s="161" t="str">
        <f>IFERROR(AL36/SUM(AI36:AM36),"")</f>
        <v/>
      </c>
      <c r="AM37" s="161" t="str">
        <f>IFERROR(AM36/SUM(AI36:AM36),"")</f>
        <v/>
      </c>
      <c r="AN37" s="162" t="str">
        <f>IFERROR(AN36/SUM(AI36:AM36),"")</f>
        <v/>
      </c>
      <c r="AO37" s="162" t="str">
        <f>IFERROR(AO36/SUM(AI36:AM36),"")</f>
        <v/>
      </c>
      <c r="AP37" s="234"/>
      <c r="AQ37" s="249"/>
      <c r="AR37" s="230"/>
      <c r="AS37" s="230"/>
      <c r="AT37" s="160" t="str">
        <f>IFERROR(AT36/SUM(AT36:AX36),"")</f>
        <v/>
      </c>
      <c r="AU37" s="160" t="str">
        <f>IFERROR(AU36/SUM(AT36:AX36),"")</f>
        <v/>
      </c>
      <c r="AV37" s="161" t="str">
        <f>IFERROR(AV36/SUM(AT36:AX36),"")</f>
        <v/>
      </c>
      <c r="AW37" s="161" t="str">
        <f>IFERROR(AW36/SUM(AT36:AX36),"")</f>
        <v/>
      </c>
      <c r="AX37" s="161" t="str">
        <f>IFERROR(AX36/SUM(AT36:AX36),"")</f>
        <v/>
      </c>
      <c r="AY37" s="162" t="str">
        <f>IFERROR(AY36/SUM(AT36:AX36),"")</f>
        <v/>
      </c>
      <c r="AZ37" s="165" t="str">
        <f>IFERROR(AZ36/SUM(AT36:AX36),"")</f>
        <v/>
      </c>
      <c r="BA37" s="255"/>
      <c r="BB37" s="135"/>
      <c r="BC37" s="64"/>
      <c r="BD37" s="64" t="str">
        <f t="shared" ref="BD37" si="213">BB37&amp;"."&amp;BC37</f>
        <v>.</v>
      </c>
      <c r="BE37" s="64"/>
      <c r="BF37" s="67"/>
      <c r="BG37" s="67"/>
      <c r="BH37" s="68"/>
      <c r="BI37" s="68"/>
      <c r="BJ37" s="68"/>
      <c r="BK37" s="69"/>
      <c r="BL37" s="69"/>
      <c r="BM37" s="64"/>
      <c r="BN37" s="67"/>
      <c r="BO37" s="67"/>
      <c r="BP37" s="68"/>
      <c r="BQ37" s="68"/>
      <c r="BR37" s="68"/>
      <c r="BS37" s="69"/>
      <c r="BT37" s="69"/>
      <c r="BU37" s="64"/>
      <c r="BV37" s="67"/>
      <c r="BW37" s="67"/>
      <c r="BX37" s="68"/>
      <c r="BY37" s="68"/>
      <c r="BZ37" s="68"/>
      <c r="CA37" s="69"/>
      <c r="CB37" s="69"/>
      <c r="CC37" s="64"/>
      <c r="CD37" s="67"/>
      <c r="CE37" s="67"/>
      <c r="CF37" s="68"/>
      <c r="CG37" s="68"/>
      <c r="CH37" s="68"/>
      <c r="CI37" s="69"/>
      <c r="CJ37" s="69"/>
      <c r="CK37" s="64"/>
      <c r="CL37" s="67"/>
      <c r="CM37" s="67"/>
      <c r="CN37" s="68"/>
      <c r="CO37" s="68"/>
      <c r="CP37" s="68"/>
      <c r="CQ37" s="69"/>
      <c r="CR37" s="69"/>
      <c r="CS37" s="66"/>
    </row>
    <row r="38" spans="1:97" ht="13.5" thickTop="1" x14ac:dyDescent="0.2">
      <c r="A38" s="258"/>
      <c r="B38" s="263"/>
      <c r="C38" s="265"/>
      <c r="D38" s="261"/>
      <c r="E38" s="235"/>
      <c r="F38" s="260"/>
      <c r="G38" s="47" t="s">
        <v>5</v>
      </c>
      <c r="H38" s="140"/>
      <c r="I38" s="145"/>
      <c r="J38" s="145"/>
      <c r="K38" s="145"/>
      <c r="L38" s="145"/>
      <c r="M38" s="38" t="str">
        <f>IF(AND(ISBLANK(H38),ISBLANK(I38),ISBLANK(J38),ISBLANK(K38),ISBLANK(L38)),"",SUM(J38:L38))</f>
        <v/>
      </c>
      <c r="N38" s="38" t="str">
        <f>IF(AND(ISBLANK(H38),ISBLANK(I38),ISBLANK(J38),ISBLANK(K38),ISBLANK(L38)),"",SUM(K38:L38))</f>
        <v/>
      </c>
      <c r="O38" s="233" t="str">
        <f t="shared" ref="O38" si="214">IFERROR(SUM(H38:L38)/E38,"")</f>
        <v/>
      </c>
      <c r="P38" s="248" t="str">
        <f>IFERROR(((80*J38)+(100*K38)+(150*L38))/SUM(H38:L38),"")</f>
        <v/>
      </c>
      <c r="Q38" s="140"/>
      <c r="R38" s="145"/>
      <c r="S38" s="145"/>
      <c r="T38" s="145"/>
      <c r="U38" s="145"/>
      <c r="V38" s="38" t="str">
        <f>IF(AND(ISBLANK(Q38),ISBLANK(R38),ISBLANK(S38),ISBLANK(T38),ISBLANK(U38)),"",SUM(S38:U38))</f>
        <v/>
      </c>
      <c r="W38" s="38" t="str">
        <f>IF(AND(ISBLANK(Q38),ISBLANK(R38),ISBLANK(S38),ISBLANK(T38),ISBLANK(U38)),"",SUM(T38:U38))</f>
        <v/>
      </c>
      <c r="X38" s="233" t="str">
        <f t="shared" ref="X38" si="215">IFERROR(SUM(Q38:U38)/$E38,"")</f>
        <v/>
      </c>
      <c r="Y38" s="248" t="str">
        <f>IFERROR(((80*S38)+(100*T38)+(150*U38))/SUM(Q38:U38),"")</f>
        <v/>
      </c>
      <c r="Z38" s="140"/>
      <c r="AA38" s="145"/>
      <c r="AB38" s="145"/>
      <c r="AC38" s="145"/>
      <c r="AD38" s="145"/>
      <c r="AE38" s="38" t="str">
        <f>IF(AND(ISBLANK(Z38),ISBLANK(AA38),ISBLANK(AB38),ISBLANK(AC38),ISBLANK(AD38)),"",SUM(AB38:AD38))</f>
        <v/>
      </c>
      <c r="AF38" s="38" t="str">
        <f>IF(AND(ISBLANK(Z38),ISBLANK(AA38),ISBLANK(AB38),ISBLANK(AC38),ISBLANK(AD38)),"",SUM(AC38:AD38))</f>
        <v/>
      </c>
      <c r="AG38" s="233" t="str">
        <f t="shared" ref="AG38" si="216">IFERROR(SUM(Z38:AD38)/$E38,"")</f>
        <v/>
      </c>
      <c r="AH38" s="248" t="str">
        <f>IFERROR(((80*AB38)+(100*AC38)+(150*AD38))/SUM(Z38:AD38),"")</f>
        <v/>
      </c>
      <c r="AI38" s="140"/>
      <c r="AJ38" s="145"/>
      <c r="AK38" s="145"/>
      <c r="AL38" s="145"/>
      <c r="AM38" s="145"/>
      <c r="AN38" s="38" t="str">
        <f>IF(AND(ISBLANK(AI38),ISBLANK(AJ38),ISBLANK(AK38),ISBLANK(AL38),ISBLANK(AM38)),"",SUM(AK38:AM38))</f>
        <v/>
      </c>
      <c r="AO38" s="38" t="str">
        <f>IF(AND(ISBLANK(AI38),ISBLANK(AJ38),ISBLANK(AK38),ISBLANK(AL38),ISBLANK(AM38)),"",SUM(AL38:AM38))</f>
        <v/>
      </c>
      <c r="AP38" s="233" t="str">
        <f t="shared" ref="AP38" si="217">IFERROR(SUM(AI38:AM38)/$E38,"")</f>
        <v/>
      </c>
      <c r="AQ38" s="248" t="str">
        <f>IFERROR(((80*AK38)+(100*AL38)+(150*AM38))/SUM(AI38:AM38),"")</f>
        <v/>
      </c>
      <c r="AR38" s="229" t="str">
        <f t="shared" ref="AR38" si="218">IFERROR(AVERAGE(Y38,AH38,AQ38),"")</f>
        <v/>
      </c>
      <c r="AS38" s="229" t="str">
        <f t="shared" ref="AS38" si="219">IF(OR(P38="",AR38=""),"",AR38-P38)</f>
        <v/>
      </c>
      <c r="AT38" s="145"/>
      <c r="AU38" s="145"/>
      <c r="AV38" s="145"/>
      <c r="AW38" s="145"/>
      <c r="AX38" s="145"/>
      <c r="AY38" s="38" t="str">
        <f>IF(AND(ISBLANK(AT38),ISBLANK(AU38),ISBLANK(AV38),ISBLANK(AW38),ISBLANK(AX38)),"",SUM(AV38:AX38))</f>
        <v/>
      </c>
      <c r="AZ38" s="133" t="str">
        <f>IF(AND(ISBLANK(AT38),ISBLANK(AU38),ISBLANK(AV38),ISBLANK(AW38),ISBLANK(AX38)),"",SUM(AW38:AX38))</f>
        <v/>
      </c>
      <c r="BA38" s="254" t="str">
        <f>IFERROR(((80*AV38)+(100*AW38)+(150*AX38))/SUM(AT38:AX38),"")</f>
        <v/>
      </c>
      <c r="BB38" s="135">
        <f>B38</f>
        <v>0</v>
      </c>
      <c r="BC38" s="64">
        <f>C38</f>
        <v>0</v>
      </c>
      <c r="BD38" s="64" t="str">
        <f>BB38&amp;"."&amp;BC38</f>
        <v>0.0</v>
      </c>
      <c r="BE38" s="64">
        <f>D38</f>
        <v>0</v>
      </c>
      <c r="BF38" s="65">
        <f>H38</f>
        <v>0</v>
      </c>
      <c r="BG38" s="65">
        <f t="shared" ref="BG38:BL38" si="220">I38</f>
        <v>0</v>
      </c>
      <c r="BH38" s="65">
        <f t="shared" si="220"/>
        <v>0</v>
      </c>
      <c r="BI38" s="65">
        <f t="shared" si="220"/>
        <v>0</v>
      </c>
      <c r="BJ38" s="65">
        <f t="shared" si="220"/>
        <v>0</v>
      </c>
      <c r="BK38" s="65" t="str">
        <f t="shared" si="220"/>
        <v/>
      </c>
      <c r="BL38" s="65" t="str">
        <f t="shared" si="220"/>
        <v/>
      </c>
      <c r="BM38" s="65" t="str">
        <f t="shared" ref="BM38:BT38" si="221">P38</f>
        <v/>
      </c>
      <c r="BN38" s="65">
        <f t="shared" si="221"/>
        <v>0</v>
      </c>
      <c r="BO38" s="65">
        <f t="shared" si="221"/>
        <v>0</v>
      </c>
      <c r="BP38" s="65">
        <f t="shared" si="221"/>
        <v>0</v>
      </c>
      <c r="BQ38" s="65">
        <f t="shared" si="221"/>
        <v>0</v>
      </c>
      <c r="BR38" s="65">
        <f t="shared" si="221"/>
        <v>0</v>
      </c>
      <c r="BS38" s="65" t="str">
        <f t="shared" si="221"/>
        <v/>
      </c>
      <c r="BT38" s="65" t="str">
        <f t="shared" si="221"/>
        <v/>
      </c>
      <c r="BU38" s="65" t="str">
        <f t="shared" ref="BU38:CB38" si="222">Y38</f>
        <v/>
      </c>
      <c r="BV38" s="65">
        <f t="shared" si="222"/>
        <v>0</v>
      </c>
      <c r="BW38" s="65">
        <f t="shared" si="222"/>
        <v>0</v>
      </c>
      <c r="BX38" s="65">
        <f t="shared" si="222"/>
        <v>0</v>
      </c>
      <c r="BY38" s="65">
        <f t="shared" si="222"/>
        <v>0</v>
      </c>
      <c r="BZ38" s="65">
        <f t="shared" si="222"/>
        <v>0</v>
      </c>
      <c r="CA38" s="65" t="str">
        <f t="shared" si="222"/>
        <v/>
      </c>
      <c r="CB38" s="65" t="str">
        <f t="shared" si="222"/>
        <v/>
      </c>
      <c r="CC38" s="65" t="str">
        <f t="shared" ref="CC38:CJ38" si="223">AH38</f>
        <v/>
      </c>
      <c r="CD38" s="65">
        <f t="shared" si="223"/>
        <v>0</v>
      </c>
      <c r="CE38" s="65">
        <f t="shared" si="223"/>
        <v>0</v>
      </c>
      <c r="CF38" s="65">
        <f t="shared" si="223"/>
        <v>0</v>
      </c>
      <c r="CG38" s="65">
        <f t="shared" si="223"/>
        <v>0</v>
      </c>
      <c r="CH38" s="65">
        <f t="shared" si="223"/>
        <v>0</v>
      </c>
      <c r="CI38" s="65" t="str">
        <f t="shared" si="223"/>
        <v/>
      </c>
      <c r="CJ38" s="65" t="str">
        <f t="shared" si="223"/>
        <v/>
      </c>
      <c r="CK38" s="65" t="str">
        <f t="shared" ref="CK38" si="224">AQ38</f>
        <v/>
      </c>
      <c r="CL38" s="65">
        <f t="shared" ref="CL38:CS38" si="225">AT38</f>
        <v>0</v>
      </c>
      <c r="CM38" s="65">
        <f t="shared" si="225"/>
        <v>0</v>
      </c>
      <c r="CN38" s="65">
        <f t="shared" si="225"/>
        <v>0</v>
      </c>
      <c r="CO38" s="65">
        <f t="shared" si="225"/>
        <v>0</v>
      </c>
      <c r="CP38" s="65">
        <f t="shared" si="225"/>
        <v>0</v>
      </c>
      <c r="CQ38" s="65" t="str">
        <f t="shared" si="225"/>
        <v/>
      </c>
      <c r="CR38" s="65" t="str">
        <f t="shared" si="225"/>
        <v/>
      </c>
      <c r="CS38" s="65" t="str">
        <f t="shared" si="225"/>
        <v/>
      </c>
    </row>
    <row r="39" spans="1:97" ht="13.5" thickBot="1" x14ac:dyDescent="0.25">
      <c r="A39" s="259"/>
      <c r="B39" s="264"/>
      <c r="C39" s="262"/>
      <c r="D39" s="262"/>
      <c r="E39" s="236"/>
      <c r="F39" s="241"/>
      <c r="G39" s="48" t="s">
        <v>6</v>
      </c>
      <c r="H39" s="159" t="str">
        <f>IFERROR(H38/SUM(H38:L38),"")</f>
        <v/>
      </c>
      <c r="I39" s="160" t="str">
        <f>IFERROR(I38/SUM(H38:L38),"")</f>
        <v/>
      </c>
      <c r="J39" s="161" t="str">
        <f>IFERROR(J38/SUM(H38:L38),"")</f>
        <v/>
      </c>
      <c r="K39" s="161" t="str">
        <f>IFERROR(K38/SUM(H38:L38),"")</f>
        <v/>
      </c>
      <c r="L39" s="161" t="str">
        <f>IFERROR(L38/SUM(H38:L38),"")</f>
        <v/>
      </c>
      <c r="M39" s="162" t="str">
        <f>IFERROR(M38/SUM(H38:L38),"")</f>
        <v/>
      </c>
      <c r="N39" s="162" t="str">
        <f>IFERROR(N38/SUM(H38:L38),"")</f>
        <v/>
      </c>
      <c r="O39" s="234"/>
      <c r="P39" s="249"/>
      <c r="Q39" s="159" t="str">
        <f>IFERROR(Q38/SUM(Q38:U38),"")</f>
        <v/>
      </c>
      <c r="R39" s="160" t="str">
        <f>IFERROR(R38/SUM(Q38:U38),"")</f>
        <v/>
      </c>
      <c r="S39" s="161" t="str">
        <f>IFERROR(S38/SUM(Q38:U38),"")</f>
        <v/>
      </c>
      <c r="T39" s="161" t="str">
        <f>IFERROR(T38/SUM(Q38:U38),"")</f>
        <v/>
      </c>
      <c r="U39" s="161" t="str">
        <f>IFERROR(U38/SUM(Q38:U38),"")</f>
        <v/>
      </c>
      <c r="V39" s="162" t="str">
        <f>IFERROR(V38/SUM(Q38:U38),"")</f>
        <v/>
      </c>
      <c r="W39" s="162" t="str">
        <f>IFERROR(W38/SUM(Q38:U38),"")</f>
        <v/>
      </c>
      <c r="X39" s="234"/>
      <c r="Y39" s="249"/>
      <c r="Z39" s="159" t="str">
        <f>IFERROR(Z38/SUM(Z38:AD38),"")</f>
        <v/>
      </c>
      <c r="AA39" s="160" t="str">
        <f>IFERROR(AA38/SUM(Z38:AD38),"")</f>
        <v/>
      </c>
      <c r="AB39" s="161" t="str">
        <f>IFERROR(AB38/SUM(Z38:AD38),"")</f>
        <v/>
      </c>
      <c r="AC39" s="161" t="str">
        <f>IFERROR(AC38/SUM(Z38:AD38),"")</f>
        <v/>
      </c>
      <c r="AD39" s="161" t="str">
        <f>IFERROR(AD38/SUM(Z38:AD38),"")</f>
        <v/>
      </c>
      <c r="AE39" s="162" t="str">
        <f>IFERROR(AE38/SUM(Z38:AD38),"")</f>
        <v/>
      </c>
      <c r="AF39" s="162" t="str">
        <f>IFERROR(AF38/SUM(Z38:AD38),"")</f>
        <v/>
      </c>
      <c r="AG39" s="234"/>
      <c r="AH39" s="249"/>
      <c r="AI39" s="159" t="str">
        <f>IFERROR(AI38/SUM(AI38:AM38),"")</f>
        <v/>
      </c>
      <c r="AJ39" s="160" t="str">
        <f>IFERROR(AJ38/SUM(AI38:AM38),"")</f>
        <v/>
      </c>
      <c r="AK39" s="161" t="str">
        <f>IFERROR(AK38/SUM(AI38:AM38),"")</f>
        <v/>
      </c>
      <c r="AL39" s="161" t="str">
        <f>IFERROR(AL38/SUM(AI38:AM38),"")</f>
        <v/>
      </c>
      <c r="AM39" s="161" t="str">
        <f>IFERROR(AM38/SUM(AI38:AM38),"")</f>
        <v/>
      </c>
      <c r="AN39" s="162" t="str">
        <f>IFERROR(AN38/SUM(AI38:AM38),"")</f>
        <v/>
      </c>
      <c r="AO39" s="162" t="str">
        <f>IFERROR(AO38/SUM(AI38:AM38),"")</f>
        <v/>
      </c>
      <c r="AP39" s="234"/>
      <c r="AQ39" s="249"/>
      <c r="AR39" s="230"/>
      <c r="AS39" s="230"/>
      <c r="AT39" s="160" t="str">
        <f>IFERROR(AT38/SUM(AT38:AX38),"")</f>
        <v/>
      </c>
      <c r="AU39" s="160" t="str">
        <f>IFERROR(AU38/SUM(AT38:AX38),"")</f>
        <v/>
      </c>
      <c r="AV39" s="161" t="str">
        <f>IFERROR(AV38/SUM(AT38:AX38),"")</f>
        <v/>
      </c>
      <c r="AW39" s="161" t="str">
        <f>IFERROR(AW38/SUM(AT38:AX38),"")</f>
        <v/>
      </c>
      <c r="AX39" s="161" t="str">
        <f>IFERROR(AX38/SUM(AT38:AX38),"")</f>
        <v/>
      </c>
      <c r="AY39" s="162" t="str">
        <f>IFERROR(AY38/SUM(AT38:AX38),"")</f>
        <v/>
      </c>
      <c r="AZ39" s="165" t="str">
        <f>IFERROR(AZ38/SUM(AT38:AX38),"")</f>
        <v/>
      </c>
      <c r="BA39" s="255"/>
      <c r="BB39" s="135"/>
      <c r="BC39" s="64"/>
      <c r="BD39" s="64" t="str">
        <f t="shared" ref="BD39" si="226">BB39&amp;"."&amp;BC39</f>
        <v>.</v>
      </c>
      <c r="BE39" s="64"/>
      <c r="BF39" s="67"/>
      <c r="BG39" s="67"/>
      <c r="BH39" s="68"/>
      <c r="BI39" s="68"/>
      <c r="BJ39" s="68"/>
      <c r="BK39" s="69"/>
      <c r="BL39" s="69"/>
      <c r="BM39" s="64"/>
      <c r="BN39" s="67"/>
      <c r="BO39" s="67"/>
      <c r="BP39" s="68"/>
      <c r="BQ39" s="68"/>
      <c r="BR39" s="68"/>
      <c r="BS39" s="69"/>
      <c r="BT39" s="69"/>
      <c r="BU39" s="64"/>
      <c r="BV39" s="67"/>
      <c r="BW39" s="67"/>
      <c r="BX39" s="68"/>
      <c r="BY39" s="68"/>
      <c r="BZ39" s="68"/>
      <c r="CA39" s="69"/>
      <c r="CB39" s="69"/>
      <c r="CC39" s="64"/>
      <c r="CD39" s="67"/>
      <c r="CE39" s="67"/>
      <c r="CF39" s="68"/>
      <c r="CG39" s="68"/>
      <c r="CH39" s="68"/>
      <c r="CI39" s="69"/>
      <c r="CJ39" s="69"/>
      <c r="CK39" s="64"/>
      <c r="CL39" s="67"/>
      <c r="CM39" s="67"/>
      <c r="CN39" s="68"/>
      <c r="CO39" s="68"/>
      <c r="CP39" s="68"/>
      <c r="CQ39" s="69"/>
      <c r="CR39" s="69"/>
      <c r="CS39" s="66"/>
    </row>
    <row r="40" spans="1:97" ht="13.5" thickTop="1" x14ac:dyDescent="0.2">
      <c r="A40" s="258"/>
      <c r="B40" s="263"/>
      <c r="C40" s="265"/>
      <c r="D40" s="261"/>
      <c r="E40" s="235"/>
      <c r="F40" s="260"/>
      <c r="G40" s="47" t="s">
        <v>5</v>
      </c>
      <c r="H40" s="140"/>
      <c r="I40" s="145"/>
      <c r="J40" s="145"/>
      <c r="K40" s="145"/>
      <c r="L40" s="145"/>
      <c r="M40" s="38" t="str">
        <f>IF(AND(ISBLANK(H40),ISBLANK(I40),ISBLANK(J40),ISBLANK(K40),ISBLANK(L40)),"",SUM(J40:L40))</f>
        <v/>
      </c>
      <c r="N40" s="38" t="str">
        <f>IF(AND(ISBLANK(H40),ISBLANK(I40),ISBLANK(J40),ISBLANK(K40),ISBLANK(L40)),"",SUM(K40:L40))</f>
        <v/>
      </c>
      <c r="O40" s="233" t="str">
        <f t="shared" ref="O40" si="227">IFERROR(SUM(H40:L40)/E40,"")</f>
        <v/>
      </c>
      <c r="P40" s="248" t="str">
        <f>IFERROR(((80*J40)+(100*K40)+(150*L40))/SUM(H40:L40),"")</f>
        <v/>
      </c>
      <c r="Q40" s="140"/>
      <c r="R40" s="145"/>
      <c r="S40" s="145"/>
      <c r="T40" s="145"/>
      <c r="U40" s="145"/>
      <c r="V40" s="38" t="str">
        <f>IF(AND(ISBLANK(Q40),ISBLANK(R40),ISBLANK(S40),ISBLANK(T40),ISBLANK(U40)),"",SUM(S40:U40))</f>
        <v/>
      </c>
      <c r="W40" s="38" t="str">
        <f>IF(AND(ISBLANK(Q40),ISBLANK(R40),ISBLANK(S40),ISBLANK(T40),ISBLANK(U40)),"",SUM(T40:U40))</f>
        <v/>
      </c>
      <c r="X40" s="233" t="str">
        <f t="shared" ref="X40" si="228">IFERROR(SUM(Q40:U40)/$E40,"")</f>
        <v/>
      </c>
      <c r="Y40" s="248" t="str">
        <f>IFERROR(((80*S40)+(100*T40)+(150*U40))/SUM(Q40:U40),"")</f>
        <v/>
      </c>
      <c r="Z40" s="140"/>
      <c r="AA40" s="145"/>
      <c r="AB40" s="145"/>
      <c r="AC40" s="145"/>
      <c r="AD40" s="145"/>
      <c r="AE40" s="38" t="str">
        <f>IF(AND(ISBLANK(Z40),ISBLANK(AA40),ISBLANK(AB40),ISBLANK(AC40),ISBLANK(AD40)),"",SUM(AB40:AD40))</f>
        <v/>
      </c>
      <c r="AF40" s="38" t="str">
        <f>IF(AND(ISBLANK(Z40),ISBLANK(AA40),ISBLANK(AB40),ISBLANK(AC40),ISBLANK(AD40)),"",SUM(AC40:AD40))</f>
        <v/>
      </c>
      <c r="AG40" s="233" t="str">
        <f t="shared" ref="AG40" si="229">IFERROR(SUM(Z40:AD40)/$E40,"")</f>
        <v/>
      </c>
      <c r="AH40" s="248" t="str">
        <f>IFERROR(((80*AB40)+(100*AC40)+(150*AD40))/SUM(Z40:AD40),"")</f>
        <v/>
      </c>
      <c r="AI40" s="140"/>
      <c r="AJ40" s="145"/>
      <c r="AK40" s="145"/>
      <c r="AL40" s="145"/>
      <c r="AM40" s="145"/>
      <c r="AN40" s="38" t="str">
        <f>IF(AND(ISBLANK(AI40),ISBLANK(AJ40),ISBLANK(AK40),ISBLANK(AL40),ISBLANK(AM40)),"",SUM(AK40:AM40))</f>
        <v/>
      </c>
      <c r="AO40" s="38" t="str">
        <f>IF(AND(ISBLANK(AI40),ISBLANK(AJ40),ISBLANK(AK40),ISBLANK(AL40),ISBLANK(AM40)),"",SUM(AL40:AM40))</f>
        <v/>
      </c>
      <c r="AP40" s="233" t="str">
        <f t="shared" ref="AP40" si="230">IFERROR(SUM(AI40:AM40)/$E40,"")</f>
        <v/>
      </c>
      <c r="AQ40" s="248" t="str">
        <f>IFERROR(((80*AK40)+(100*AL40)+(150*AM40))/SUM(AI40:AM40),"")</f>
        <v/>
      </c>
      <c r="AR40" s="229" t="str">
        <f t="shared" ref="AR40" si="231">IFERROR(AVERAGE(Y40,AH40,AQ40),"")</f>
        <v/>
      </c>
      <c r="AS40" s="229" t="str">
        <f t="shared" ref="AS40" si="232">IF(OR(P40="",AR40=""),"",AR40-P40)</f>
        <v/>
      </c>
      <c r="AT40" s="145"/>
      <c r="AU40" s="145"/>
      <c r="AV40" s="145"/>
      <c r="AW40" s="145"/>
      <c r="AX40" s="145"/>
      <c r="AY40" s="38" t="str">
        <f>IF(AND(ISBLANK(AT40),ISBLANK(AU40),ISBLANK(AV40),ISBLANK(AW40),ISBLANK(AX40)),"",SUM(AV40:AX40))</f>
        <v/>
      </c>
      <c r="AZ40" s="133" t="str">
        <f>IF(AND(ISBLANK(AT40),ISBLANK(AU40),ISBLANK(AV40),ISBLANK(AW40),ISBLANK(AX40)),"",SUM(AW40:AX40))</f>
        <v/>
      </c>
      <c r="BA40" s="254" t="str">
        <f>IFERROR(((80*AV40)+(100*AW40)+(150*AX40))/SUM(AT40:AX40),"")</f>
        <v/>
      </c>
      <c r="BB40" s="135">
        <f>B40</f>
        <v>0</v>
      </c>
      <c r="BC40" s="64">
        <f>C40</f>
        <v>0</v>
      </c>
      <c r="BD40" s="64" t="str">
        <f>BB40&amp;"."&amp;BC40</f>
        <v>0.0</v>
      </c>
      <c r="BE40" s="64">
        <f>D40</f>
        <v>0</v>
      </c>
      <c r="BF40" s="65">
        <f>H40</f>
        <v>0</v>
      </c>
      <c r="BG40" s="65">
        <f t="shared" ref="BG40:BL40" si="233">I40</f>
        <v>0</v>
      </c>
      <c r="BH40" s="65">
        <f t="shared" si="233"/>
        <v>0</v>
      </c>
      <c r="BI40" s="65">
        <f t="shared" si="233"/>
        <v>0</v>
      </c>
      <c r="BJ40" s="65">
        <f t="shared" si="233"/>
        <v>0</v>
      </c>
      <c r="BK40" s="65" t="str">
        <f t="shared" si="233"/>
        <v/>
      </c>
      <c r="BL40" s="65" t="str">
        <f t="shared" si="233"/>
        <v/>
      </c>
      <c r="BM40" s="65" t="str">
        <f t="shared" ref="BM40:BT40" si="234">P40</f>
        <v/>
      </c>
      <c r="BN40" s="65">
        <f t="shared" si="234"/>
        <v>0</v>
      </c>
      <c r="BO40" s="65">
        <f t="shared" si="234"/>
        <v>0</v>
      </c>
      <c r="BP40" s="65">
        <f t="shared" si="234"/>
        <v>0</v>
      </c>
      <c r="BQ40" s="65">
        <f t="shared" si="234"/>
        <v>0</v>
      </c>
      <c r="BR40" s="65">
        <f t="shared" si="234"/>
        <v>0</v>
      </c>
      <c r="BS40" s="65" t="str">
        <f t="shared" si="234"/>
        <v/>
      </c>
      <c r="BT40" s="65" t="str">
        <f t="shared" si="234"/>
        <v/>
      </c>
      <c r="BU40" s="65" t="str">
        <f t="shared" ref="BU40:CB40" si="235">Y40</f>
        <v/>
      </c>
      <c r="BV40" s="65">
        <f t="shared" si="235"/>
        <v>0</v>
      </c>
      <c r="BW40" s="65">
        <f t="shared" si="235"/>
        <v>0</v>
      </c>
      <c r="BX40" s="65">
        <f t="shared" si="235"/>
        <v>0</v>
      </c>
      <c r="BY40" s="65">
        <f t="shared" si="235"/>
        <v>0</v>
      </c>
      <c r="BZ40" s="65">
        <f t="shared" si="235"/>
        <v>0</v>
      </c>
      <c r="CA40" s="65" t="str">
        <f t="shared" si="235"/>
        <v/>
      </c>
      <c r="CB40" s="65" t="str">
        <f t="shared" si="235"/>
        <v/>
      </c>
      <c r="CC40" s="65" t="str">
        <f t="shared" ref="CC40:CJ40" si="236">AH40</f>
        <v/>
      </c>
      <c r="CD40" s="65">
        <f t="shared" si="236"/>
        <v>0</v>
      </c>
      <c r="CE40" s="65">
        <f t="shared" si="236"/>
        <v>0</v>
      </c>
      <c r="CF40" s="65">
        <f t="shared" si="236"/>
        <v>0</v>
      </c>
      <c r="CG40" s="65">
        <f t="shared" si="236"/>
        <v>0</v>
      </c>
      <c r="CH40" s="65">
        <f t="shared" si="236"/>
        <v>0</v>
      </c>
      <c r="CI40" s="65" t="str">
        <f t="shared" si="236"/>
        <v/>
      </c>
      <c r="CJ40" s="65" t="str">
        <f t="shared" si="236"/>
        <v/>
      </c>
      <c r="CK40" s="65" t="str">
        <f t="shared" ref="CK40" si="237">AQ40</f>
        <v/>
      </c>
      <c r="CL40" s="65">
        <f t="shared" ref="CL40:CS40" si="238">AT40</f>
        <v>0</v>
      </c>
      <c r="CM40" s="65">
        <f t="shared" si="238"/>
        <v>0</v>
      </c>
      <c r="CN40" s="65">
        <f t="shared" si="238"/>
        <v>0</v>
      </c>
      <c r="CO40" s="65">
        <f t="shared" si="238"/>
        <v>0</v>
      </c>
      <c r="CP40" s="65">
        <f t="shared" si="238"/>
        <v>0</v>
      </c>
      <c r="CQ40" s="65" t="str">
        <f t="shared" si="238"/>
        <v/>
      </c>
      <c r="CR40" s="65" t="str">
        <f t="shared" si="238"/>
        <v/>
      </c>
      <c r="CS40" s="65" t="str">
        <f t="shared" si="238"/>
        <v/>
      </c>
    </row>
    <row r="41" spans="1:97" ht="13.5" thickBot="1" x14ac:dyDescent="0.25">
      <c r="A41" s="259"/>
      <c r="B41" s="264"/>
      <c r="C41" s="262"/>
      <c r="D41" s="262"/>
      <c r="E41" s="236"/>
      <c r="F41" s="241"/>
      <c r="G41" s="48" t="s">
        <v>6</v>
      </c>
      <c r="H41" s="159" t="str">
        <f>IFERROR(H40/SUM(H40:L40),"")</f>
        <v/>
      </c>
      <c r="I41" s="160" t="str">
        <f>IFERROR(I40/SUM(H40:L40),"")</f>
        <v/>
      </c>
      <c r="J41" s="161" t="str">
        <f>IFERROR(J40/SUM(H40:L40),"")</f>
        <v/>
      </c>
      <c r="K41" s="161" t="str">
        <f>IFERROR(K40/SUM(H40:L40),"")</f>
        <v/>
      </c>
      <c r="L41" s="161" t="str">
        <f>IFERROR(L40/SUM(H40:L40),"")</f>
        <v/>
      </c>
      <c r="M41" s="162" t="str">
        <f>IFERROR(M40/SUM(H40:L40),"")</f>
        <v/>
      </c>
      <c r="N41" s="162" t="str">
        <f>IFERROR(N40/SUM(H40:L40),"")</f>
        <v/>
      </c>
      <c r="O41" s="234"/>
      <c r="P41" s="249"/>
      <c r="Q41" s="159" t="str">
        <f>IFERROR(Q40/SUM(Q40:U40),"")</f>
        <v/>
      </c>
      <c r="R41" s="160" t="str">
        <f>IFERROR(R40/SUM(Q40:U40),"")</f>
        <v/>
      </c>
      <c r="S41" s="161" t="str">
        <f>IFERROR(S40/SUM(Q40:U40),"")</f>
        <v/>
      </c>
      <c r="T41" s="161" t="str">
        <f>IFERROR(T40/SUM(Q40:U40),"")</f>
        <v/>
      </c>
      <c r="U41" s="161" t="str">
        <f>IFERROR(U40/SUM(Q40:U40),"")</f>
        <v/>
      </c>
      <c r="V41" s="162" t="str">
        <f>IFERROR(V40/SUM(Q40:U40),"")</f>
        <v/>
      </c>
      <c r="W41" s="162" t="str">
        <f>IFERROR(W40/SUM(Q40:U40),"")</f>
        <v/>
      </c>
      <c r="X41" s="234"/>
      <c r="Y41" s="249"/>
      <c r="Z41" s="159" t="str">
        <f>IFERROR(Z40/SUM(Z40:AD40),"")</f>
        <v/>
      </c>
      <c r="AA41" s="160" t="str">
        <f>IFERROR(AA40/SUM(Z40:AD40),"")</f>
        <v/>
      </c>
      <c r="AB41" s="161" t="str">
        <f>IFERROR(AB40/SUM(Z40:AD40),"")</f>
        <v/>
      </c>
      <c r="AC41" s="161" t="str">
        <f>IFERROR(AC40/SUM(Z40:AD40),"")</f>
        <v/>
      </c>
      <c r="AD41" s="161" t="str">
        <f>IFERROR(AD40/SUM(Z40:AD40),"")</f>
        <v/>
      </c>
      <c r="AE41" s="162" t="str">
        <f>IFERROR(AE40/SUM(Z40:AD40),"")</f>
        <v/>
      </c>
      <c r="AF41" s="162" t="str">
        <f>IFERROR(AF40/SUM(Z40:AD40),"")</f>
        <v/>
      </c>
      <c r="AG41" s="234"/>
      <c r="AH41" s="249"/>
      <c r="AI41" s="159" t="str">
        <f>IFERROR(AI40/SUM(AI40:AM40),"")</f>
        <v/>
      </c>
      <c r="AJ41" s="160" t="str">
        <f>IFERROR(AJ40/SUM(AI40:AM40),"")</f>
        <v/>
      </c>
      <c r="AK41" s="161" t="str">
        <f>IFERROR(AK40/SUM(AI40:AM40),"")</f>
        <v/>
      </c>
      <c r="AL41" s="161" t="str">
        <f>IFERROR(AL40/SUM(AI40:AM40),"")</f>
        <v/>
      </c>
      <c r="AM41" s="161" t="str">
        <f>IFERROR(AM40/SUM(AI40:AM40),"")</f>
        <v/>
      </c>
      <c r="AN41" s="162" t="str">
        <f>IFERROR(AN40/SUM(AI40:AM40),"")</f>
        <v/>
      </c>
      <c r="AO41" s="162" t="str">
        <f>IFERROR(AO40/SUM(AI40:AM40),"")</f>
        <v/>
      </c>
      <c r="AP41" s="234"/>
      <c r="AQ41" s="249"/>
      <c r="AR41" s="230"/>
      <c r="AS41" s="230"/>
      <c r="AT41" s="160" t="str">
        <f>IFERROR(AT40/SUM(AT40:AX40),"")</f>
        <v/>
      </c>
      <c r="AU41" s="160" t="str">
        <f>IFERROR(AU40/SUM(AT40:AX40),"")</f>
        <v/>
      </c>
      <c r="AV41" s="161" t="str">
        <f>IFERROR(AV40/SUM(AT40:AX40),"")</f>
        <v/>
      </c>
      <c r="AW41" s="161" t="str">
        <f>IFERROR(AW40/SUM(AT40:AX40),"")</f>
        <v/>
      </c>
      <c r="AX41" s="161" t="str">
        <f>IFERROR(AX40/SUM(AT40:AX40),"")</f>
        <v/>
      </c>
      <c r="AY41" s="162" t="str">
        <f>IFERROR(AY40/SUM(AT40:AX40),"")</f>
        <v/>
      </c>
      <c r="AZ41" s="165" t="str">
        <f>IFERROR(AZ40/SUM(AT40:AX40),"")</f>
        <v/>
      </c>
      <c r="BA41" s="255"/>
      <c r="BB41" s="135"/>
      <c r="BC41" s="64"/>
      <c r="BD41" s="64" t="str">
        <f t="shared" ref="BD41" si="239">BB41&amp;"."&amp;BC41</f>
        <v>.</v>
      </c>
      <c r="BE41" s="64"/>
      <c r="BF41" s="67"/>
      <c r="BG41" s="67"/>
      <c r="BH41" s="68"/>
      <c r="BI41" s="68"/>
      <c r="BJ41" s="68"/>
      <c r="BK41" s="69"/>
      <c r="BL41" s="69"/>
      <c r="BM41" s="64"/>
      <c r="BN41" s="67"/>
      <c r="BO41" s="67"/>
      <c r="BP41" s="68"/>
      <c r="BQ41" s="68"/>
      <c r="BR41" s="68"/>
      <c r="BS41" s="69"/>
      <c r="BT41" s="69"/>
      <c r="BU41" s="64"/>
      <c r="BV41" s="67"/>
      <c r="BW41" s="67"/>
      <c r="BX41" s="68"/>
      <c r="BY41" s="68"/>
      <c r="BZ41" s="68"/>
      <c r="CA41" s="69"/>
      <c r="CB41" s="69"/>
      <c r="CC41" s="64"/>
      <c r="CD41" s="67"/>
      <c r="CE41" s="67"/>
      <c r="CF41" s="68"/>
      <c r="CG41" s="68"/>
      <c r="CH41" s="68"/>
      <c r="CI41" s="69"/>
      <c r="CJ41" s="69"/>
      <c r="CK41" s="64"/>
      <c r="CL41" s="67"/>
      <c r="CM41" s="67"/>
      <c r="CN41" s="68"/>
      <c r="CO41" s="68"/>
      <c r="CP41" s="68"/>
      <c r="CQ41" s="69"/>
      <c r="CR41" s="69"/>
      <c r="CS41" s="66"/>
    </row>
    <row r="42" spans="1:97" ht="13.5" thickTop="1" x14ac:dyDescent="0.2">
      <c r="A42" s="258"/>
      <c r="B42" s="263"/>
      <c r="C42" s="265"/>
      <c r="D42" s="261"/>
      <c r="E42" s="235"/>
      <c r="F42" s="260"/>
      <c r="G42" s="47" t="s">
        <v>5</v>
      </c>
      <c r="H42" s="140"/>
      <c r="I42" s="145"/>
      <c r="J42" s="145"/>
      <c r="K42" s="145"/>
      <c r="L42" s="145"/>
      <c r="M42" s="38" t="str">
        <f>IF(AND(ISBLANK(H42),ISBLANK(I42),ISBLANK(J42),ISBLANK(K42),ISBLANK(L42)),"",SUM(J42:L42))</f>
        <v/>
      </c>
      <c r="N42" s="38" t="str">
        <f>IF(AND(ISBLANK(H42),ISBLANK(I42),ISBLANK(J42),ISBLANK(K42),ISBLANK(L42)),"",SUM(K42:L42))</f>
        <v/>
      </c>
      <c r="O42" s="233" t="str">
        <f t="shared" ref="O42" si="240">IFERROR(SUM(H42:L42)/E42,"")</f>
        <v/>
      </c>
      <c r="P42" s="248" t="str">
        <f>IFERROR(((80*J42)+(100*K42)+(150*L42))/SUM(H42:L42),"")</f>
        <v/>
      </c>
      <c r="Q42" s="140"/>
      <c r="R42" s="145"/>
      <c r="S42" s="145"/>
      <c r="T42" s="145"/>
      <c r="U42" s="145"/>
      <c r="V42" s="38" t="str">
        <f>IF(AND(ISBLANK(Q42),ISBLANK(R42),ISBLANK(S42),ISBLANK(T42),ISBLANK(U42)),"",SUM(S42:U42))</f>
        <v/>
      </c>
      <c r="W42" s="38" t="str">
        <f>IF(AND(ISBLANK(Q42),ISBLANK(R42),ISBLANK(S42),ISBLANK(T42),ISBLANK(U42)),"",SUM(T42:U42))</f>
        <v/>
      </c>
      <c r="X42" s="233" t="str">
        <f t="shared" ref="X42" si="241">IFERROR(SUM(Q42:U42)/$E42,"")</f>
        <v/>
      </c>
      <c r="Y42" s="248" t="str">
        <f>IFERROR(((80*S42)+(100*T42)+(150*U42))/SUM(Q42:U42),"")</f>
        <v/>
      </c>
      <c r="Z42" s="140"/>
      <c r="AA42" s="145"/>
      <c r="AB42" s="145"/>
      <c r="AC42" s="145"/>
      <c r="AD42" s="145"/>
      <c r="AE42" s="38" t="str">
        <f>IF(AND(ISBLANK(Z42),ISBLANK(AA42),ISBLANK(AB42),ISBLANK(AC42),ISBLANK(AD42)),"",SUM(AB42:AD42))</f>
        <v/>
      </c>
      <c r="AF42" s="38" t="str">
        <f>IF(AND(ISBLANK(Z42),ISBLANK(AA42),ISBLANK(AB42),ISBLANK(AC42),ISBLANK(AD42)),"",SUM(AC42:AD42))</f>
        <v/>
      </c>
      <c r="AG42" s="233" t="str">
        <f t="shared" ref="AG42" si="242">IFERROR(SUM(Z42:AD42)/$E42,"")</f>
        <v/>
      </c>
      <c r="AH42" s="248" t="str">
        <f>IFERROR(((80*AB42)+(100*AC42)+(150*AD42))/SUM(Z42:AD42),"")</f>
        <v/>
      </c>
      <c r="AI42" s="140"/>
      <c r="AJ42" s="145"/>
      <c r="AK42" s="145"/>
      <c r="AL42" s="145"/>
      <c r="AM42" s="145"/>
      <c r="AN42" s="38" t="str">
        <f>IF(AND(ISBLANK(AI42),ISBLANK(AJ42),ISBLANK(AK42),ISBLANK(AL42),ISBLANK(AM42)),"",SUM(AK42:AM42))</f>
        <v/>
      </c>
      <c r="AO42" s="38" t="str">
        <f>IF(AND(ISBLANK(AI42),ISBLANK(AJ42),ISBLANK(AK42),ISBLANK(AL42),ISBLANK(AM42)),"",SUM(AL42:AM42))</f>
        <v/>
      </c>
      <c r="AP42" s="233" t="str">
        <f t="shared" ref="AP42" si="243">IFERROR(SUM(AI42:AM42)/$E42,"")</f>
        <v/>
      </c>
      <c r="AQ42" s="248" t="str">
        <f>IFERROR(((80*AK42)+(100*AL42)+(150*AM42))/SUM(AI42:AM42),"")</f>
        <v/>
      </c>
      <c r="AR42" s="229" t="str">
        <f t="shared" ref="AR42" si="244">IFERROR(AVERAGE(Y42,AH42,AQ42),"")</f>
        <v/>
      </c>
      <c r="AS42" s="229" t="str">
        <f t="shared" ref="AS42" si="245">IF(OR(P42="",AR42=""),"",AR42-P42)</f>
        <v/>
      </c>
      <c r="AT42" s="145"/>
      <c r="AU42" s="145"/>
      <c r="AV42" s="145"/>
      <c r="AW42" s="145"/>
      <c r="AX42" s="145"/>
      <c r="AY42" s="38" t="str">
        <f>IF(AND(ISBLANK(AT42),ISBLANK(AU42),ISBLANK(AV42),ISBLANK(AW42),ISBLANK(AX42)),"",SUM(AV42:AX42))</f>
        <v/>
      </c>
      <c r="AZ42" s="133" t="str">
        <f>IF(AND(ISBLANK(AT42),ISBLANK(AU42),ISBLANK(AV42),ISBLANK(AW42),ISBLANK(AX42)),"",SUM(AW42:AX42))</f>
        <v/>
      </c>
      <c r="BA42" s="254" t="str">
        <f>IFERROR(((80*AV42)+(100*AW42)+(150*AX42))/SUM(AT42:AX42),"")</f>
        <v/>
      </c>
      <c r="BB42" s="135">
        <f>B42</f>
        <v>0</v>
      </c>
      <c r="BC42" s="64">
        <f>C42</f>
        <v>0</v>
      </c>
      <c r="BD42" s="64" t="str">
        <f>BB42&amp;"."&amp;BC42</f>
        <v>0.0</v>
      </c>
      <c r="BE42" s="64">
        <f>D42</f>
        <v>0</v>
      </c>
      <c r="BF42" s="65">
        <f>H42</f>
        <v>0</v>
      </c>
      <c r="BG42" s="65">
        <f t="shared" ref="BG42:BL42" si="246">I42</f>
        <v>0</v>
      </c>
      <c r="BH42" s="65">
        <f t="shared" si="246"/>
        <v>0</v>
      </c>
      <c r="BI42" s="65">
        <f t="shared" si="246"/>
        <v>0</v>
      </c>
      <c r="BJ42" s="65">
        <f t="shared" si="246"/>
        <v>0</v>
      </c>
      <c r="BK42" s="65" t="str">
        <f t="shared" si="246"/>
        <v/>
      </c>
      <c r="BL42" s="65" t="str">
        <f t="shared" si="246"/>
        <v/>
      </c>
      <c r="BM42" s="65" t="str">
        <f t="shared" ref="BM42:BT42" si="247">P42</f>
        <v/>
      </c>
      <c r="BN42" s="65">
        <f t="shared" si="247"/>
        <v>0</v>
      </c>
      <c r="BO42" s="65">
        <f t="shared" si="247"/>
        <v>0</v>
      </c>
      <c r="BP42" s="65">
        <f t="shared" si="247"/>
        <v>0</v>
      </c>
      <c r="BQ42" s="65">
        <f t="shared" si="247"/>
        <v>0</v>
      </c>
      <c r="BR42" s="65">
        <f t="shared" si="247"/>
        <v>0</v>
      </c>
      <c r="BS42" s="65" t="str">
        <f t="shared" si="247"/>
        <v/>
      </c>
      <c r="BT42" s="65" t="str">
        <f t="shared" si="247"/>
        <v/>
      </c>
      <c r="BU42" s="65" t="str">
        <f t="shared" ref="BU42:CB42" si="248">Y42</f>
        <v/>
      </c>
      <c r="BV42" s="65">
        <f t="shared" si="248"/>
        <v>0</v>
      </c>
      <c r="BW42" s="65">
        <f t="shared" si="248"/>
        <v>0</v>
      </c>
      <c r="BX42" s="65">
        <f t="shared" si="248"/>
        <v>0</v>
      </c>
      <c r="BY42" s="65">
        <f t="shared" si="248"/>
        <v>0</v>
      </c>
      <c r="BZ42" s="65">
        <f t="shared" si="248"/>
        <v>0</v>
      </c>
      <c r="CA42" s="65" t="str">
        <f t="shared" si="248"/>
        <v/>
      </c>
      <c r="CB42" s="65" t="str">
        <f t="shared" si="248"/>
        <v/>
      </c>
      <c r="CC42" s="65" t="str">
        <f t="shared" ref="CC42:CJ42" si="249">AH42</f>
        <v/>
      </c>
      <c r="CD42" s="65">
        <f t="shared" si="249"/>
        <v>0</v>
      </c>
      <c r="CE42" s="65">
        <f t="shared" si="249"/>
        <v>0</v>
      </c>
      <c r="CF42" s="65">
        <f t="shared" si="249"/>
        <v>0</v>
      </c>
      <c r="CG42" s="65">
        <f t="shared" si="249"/>
        <v>0</v>
      </c>
      <c r="CH42" s="65">
        <f t="shared" si="249"/>
        <v>0</v>
      </c>
      <c r="CI42" s="65" t="str">
        <f t="shared" si="249"/>
        <v/>
      </c>
      <c r="CJ42" s="65" t="str">
        <f t="shared" si="249"/>
        <v/>
      </c>
      <c r="CK42" s="65" t="str">
        <f t="shared" ref="CK42" si="250">AQ42</f>
        <v/>
      </c>
      <c r="CL42" s="65">
        <f t="shared" ref="CL42:CS42" si="251">AT42</f>
        <v>0</v>
      </c>
      <c r="CM42" s="65">
        <f t="shared" si="251"/>
        <v>0</v>
      </c>
      <c r="CN42" s="65">
        <f t="shared" si="251"/>
        <v>0</v>
      </c>
      <c r="CO42" s="65">
        <f t="shared" si="251"/>
        <v>0</v>
      </c>
      <c r="CP42" s="65">
        <f t="shared" si="251"/>
        <v>0</v>
      </c>
      <c r="CQ42" s="65" t="str">
        <f t="shared" si="251"/>
        <v/>
      </c>
      <c r="CR42" s="65" t="str">
        <f t="shared" si="251"/>
        <v/>
      </c>
      <c r="CS42" s="65" t="str">
        <f t="shared" si="251"/>
        <v/>
      </c>
    </row>
    <row r="43" spans="1:97" ht="13.5" thickBot="1" x14ac:dyDescent="0.25">
      <c r="A43" s="259"/>
      <c r="B43" s="264"/>
      <c r="C43" s="262"/>
      <c r="D43" s="262"/>
      <c r="E43" s="236"/>
      <c r="F43" s="241"/>
      <c r="G43" s="48" t="s">
        <v>6</v>
      </c>
      <c r="H43" s="146" t="str">
        <f>IFERROR(H42/SUM(H42:L42),"")</f>
        <v/>
      </c>
      <c r="I43" s="147" t="str">
        <f>IFERROR(I42/SUM(H42:L42),"")</f>
        <v/>
      </c>
      <c r="J43" s="148" t="str">
        <f>IFERROR(J42/SUM(H42:L42),"")</f>
        <v/>
      </c>
      <c r="K43" s="148" t="str">
        <f>IFERROR(K42/SUM(H42:L42),"")</f>
        <v/>
      </c>
      <c r="L43" s="148" t="str">
        <f>IFERROR(L42/SUM(H42:L42),"")</f>
        <v/>
      </c>
      <c r="M43" s="26" t="str">
        <f>IFERROR(M42/SUM(H42:L42),"")</f>
        <v/>
      </c>
      <c r="N43" s="26" t="str">
        <f>IFERROR(N42/SUM(H42:L42),"")</f>
        <v/>
      </c>
      <c r="O43" s="234"/>
      <c r="P43" s="249"/>
      <c r="Q43" s="146" t="str">
        <f>IFERROR(Q42/SUM(Q42:U42),"")</f>
        <v/>
      </c>
      <c r="R43" s="147" t="str">
        <f>IFERROR(R42/SUM(Q42:U42),"")</f>
        <v/>
      </c>
      <c r="S43" s="148" t="str">
        <f>IFERROR(S42/SUM(Q42:U42),"")</f>
        <v/>
      </c>
      <c r="T43" s="148" t="str">
        <f>IFERROR(T42/SUM(Q42:U42),"")</f>
        <v/>
      </c>
      <c r="U43" s="148" t="str">
        <f>IFERROR(U42/SUM(Q42:U42),"")</f>
        <v/>
      </c>
      <c r="V43" s="26" t="str">
        <f>IFERROR(V42/SUM(Q42:U42),"")</f>
        <v/>
      </c>
      <c r="W43" s="26" t="str">
        <f>IFERROR(W42/SUM(Q42:U42),"")</f>
        <v/>
      </c>
      <c r="X43" s="234"/>
      <c r="Y43" s="249"/>
      <c r="Z43" s="146" t="str">
        <f>IFERROR(Z42/SUM(Z42:AD42),"")</f>
        <v/>
      </c>
      <c r="AA43" s="147" t="str">
        <f>IFERROR(AA42/SUM(Z42:AD42),"")</f>
        <v/>
      </c>
      <c r="AB43" s="148" t="str">
        <f>IFERROR(AB42/SUM(Z42:AD42),"")</f>
        <v/>
      </c>
      <c r="AC43" s="148" t="str">
        <f>IFERROR(AC42/SUM(Z42:AD42),"")</f>
        <v/>
      </c>
      <c r="AD43" s="148" t="str">
        <f>IFERROR(AD42/SUM(Z42:AD42),"")</f>
        <v/>
      </c>
      <c r="AE43" s="26" t="str">
        <f>IFERROR(AE42/SUM(Z42:AD42),"")</f>
        <v/>
      </c>
      <c r="AF43" s="26" t="str">
        <f>IFERROR(AF42/SUM(Z42:AD42),"")</f>
        <v/>
      </c>
      <c r="AG43" s="234"/>
      <c r="AH43" s="249"/>
      <c r="AI43" s="146" t="str">
        <f>IFERROR(AI42/SUM(AI42:AM42),"")</f>
        <v/>
      </c>
      <c r="AJ43" s="147" t="str">
        <f>IFERROR(AJ42/SUM(AI42:AM42),"")</f>
        <v/>
      </c>
      <c r="AK43" s="148" t="str">
        <f>IFERROR(AK42/SUM(AI42:AM42),"")</f>
        <v/>
      </c>
      <c r="AL43" s="148" t="str">
        <f>IFERROR(AL42/SUM(AI42:AM42),"")</f>
        <v/>
      </c>
      <c r="AM43" s="148" t="str">
        <f>IFERROR(AM42/SUM(AI42:AM42),"")</f>
        <v/>
      </c>
      <c r="AN43" s="26" t="str">
        <f>IFERROR(AN42/SUM(AI42:AM42),"")</f>
        <v/>
      </c>
      <c r="AO43" s="26" t="str">
        <f>IFERROR(AO42/SUM(AI42:AM42),"")</f>
        <v/>
      </c>
      <c r="AP43" s="234"/>
      <c r="AQ43" s="249"/>
      <c r="AR43" s="230"/>
      <c r="AS43" s="230"/>
      <c r="AT43" s="147" t="str">
        <f>IFERROR(AT42/SUM(AT42:AX42),"")</f>
        <v/>
      </c>
      <c r="AU43" s="147" t="str">
        <f>IFERROR(AU42/SUM(AT42:AX42),"")</f>
        <v/>
      </c>
      <c r="AV43" s="148" t="str">
        <f>IFERROR(AV42/SUM(AT42:AX42),"")</f>
        <v/>
      </c>
      <c r="AW43" s="148" t="str">
        <f>IFERROR(AW42/SUM(AT42:AX42),"")</f>
        <v/>
      </c>
      <c r="AX43" s="148" t="str">
        <f>IFERROR(AX42/SUM(AT42:AX42),"")</f>
        <v/>
      </c>
      <c r="AY43" s="26" t="str">
        <f>IFERROR(AY42/SUM(AT42:AX42),"")</f>
        <v/>
      </c>
      <c r="AZ43" s="134" t="str">
        <f>IFERROR(AZ42/SUM(AT42:AX42),"")</f>
        <v/>
      </c>
      <c r="BA43" s="255"/>
      <c r="BB43" s="135"/>
      <c r="BC43" s="64"/>
      <c r="BD43" s="64" t="str">
        <f t="shared" ref="BD43" si="252">BB43&amp;"."&amp;BC43</f>
        <v>.</v>
      </c>
      <c r="BE43" s="64"/>
      <c r="BF43" s="67"/>
      <c r="BG43" s="67"/>
      <c r="BH43" s="68"/>
      <c r="BI43" s="68"/>
      <c r="BJ43" s="68"/>
      <c r="BK43" s="69"/>
      <c r="BL43" s="69"/>
      <c r="BM43" s="64"/>
      <c r="BN43" s="67"/>
      <c r="BO43" s="67"/>
      <c r="BP43" s="68"/>
      <c r="BQ43" s="68"/>
      <c r="BR43" s="68"/>
      <c r="BS43" s="69"/>
      <c r="BT43" s="69"/>
      <c r="BU43" s="64"/>
      <c r="BV43" s="67"/>
      <c r="BW43" s="67"/>
      <c r="BX43" s="68"/>
      <c r="BY43" s="68"/>
      <c r="BZ43" s="68"/>
      <c r="CA43" s="69"/>
      <c r="CB43" s="69"/>
      <c r="CC43" s="64"/>
      <c r="CD43" s="67"/>
      <c r="CE43" s="67"/>
      <c r="CF43" s="68"/>
      <c r="CG43" s="68"/>
      <c r="CH43" s="68"/>
      <c r="CI43" s="69"/>
      <c r="CJ43" s="69"/>
      <c r="CK43" s="64"/>
      <c r="CL43" s="67"/>
      <c r="CM43" s="67"/>
      <c r="CN43" s="68"/>
      <c r="CO43" s="68"/>
      <c r="CP43" s="68"/>
      <c r="CQ43" s="69"/>
      <c r="CR43" s="69"/>
      <c r="CS43" s="66"/>
    </row>
    <row r="44" spans="1:97" ht="13.5" thickTop="1" x14ac:dyDescent="0.2">
      <c r="A44" s="258"/>
      <c r="B44" s="263"/>
      <c r="C44" s="265"/>
      <c r="D44" s="261"/>
      <c r="E44" s="235"/>
      <c r="F44" s="260"/>
      <c r="G44" s="47" t="s">
        <v>5</v>
      </c>
      <c r="H44" s="140"/>
      <c r="I44" s="145"/>
      <c r="J44" s="145"/>
      <c r="K44" s="145"/>
      <c r="L44" s="145"/>
      <c r="M44" s="38" t="str">
        <f>IF(AND(ISBLANK(H44),ISBLANK(I44),ISBLANK(J44),ISBLANK(K44),ISBLANK(L44)),"",SUM(J44:L44))</f>
        <v/>
      </c>
      <c r="N44" s="38" t="str">
        <f>IF(AND(ISBLANK(H44),ISBLANK(I44),ISBLANK(J44),ISBLANK(K44),ISBLANK(L44)),"",SUM(K44:L44))</f>
        <v/>
      </c>
      <c r="O44" s="233" t="str">
        <f t="shared" ref="O44" si="253">IFERROR(SUM(H44:L44)/E44,"")</f>
        <v/>
      </c>
      <c r="P44" s="248" t="str">
        <f>IFERROR(((80*J44)+(100*K44)+(150*L44))/SUM(H44:L44),"")</f>
        <v/>
      </c>
      <c r="Q44" s="140"/>
      <c r="R44" s="145"/>
      <c r="S44" s="145"/>
      <c r="T44" s="145"/>
      <c r="U44" s="145"/>
      <c r="V44" s="38" t="str">
        <f>IF(AND(ISBLANK(Q44),ISBLANK(R44),ISBLANK(S44),ISBLANK(T44),ISBLANK(U44)),"",SUM(S44:U44))</f>
        <v/>
      </c>
      <c r="W44" s="38" t="str">
        <f>IF(AND(ISBLANK(Q44),ISBLANK(R44),ISBLANK(S44),ISBLANK(T44),ISBLANK(U44)),"",SUM(T44:U44))</f>
        <v/>
      </c>
      <c r="X44" s="233" t="str">
        <f t="shared" ref="X44" si="254">IFERROR(SUM(Q44:U44)/$E44,"")</f>
        <v/>
      </c>
      <c r="Y44" s="248" t="str">
        <f>IFERROR(((80*S44)+(100*T44)+(150*U44))/SUM(Q44:U44),"")</f>
        <v/>
      </c>
      <c r="Z44" s="140"/>
      <c r="AA44" s="145"/>
      <c r="AB44" s="145"/>
      <c r="AC44" s="145"/>
      <c r="AD44" s="145"/>
      <c r="AE44" s="38" t="str">
        <f>IF(AND(ISBLANK(Z44),ISBLANK(AA44),ISBLANK(AB44),ISBLANK(AC44),ISBLANK(AD44)),"",SUM(AB44:AD44))</f>
        <v/>
      </c>
      <c r="AF44" s="38" t="str">
        <f>IF(AND(ISBLANK(Z44),ISBLANK(AA44),ISBLANK(AB44),ISBLANK(AC44),ISBLANK(AD44)),"",SUM(AC44:AD44))</f>
        <v/>
      </c>
      <c r="AG44" s="233" t="str">
        <f t="shared" ref="AG44" si="255">IFERROR(SUM(Z44:AD44)/$E44,"")</f>
        <v/>
      </c>
      <c r="AH44" s="248" t="str">
        <f>IFERROR(((80*AB44)+(100*AC44)+(150*AD44))/SUM(Z44:AD44),"")</f>
        <v/>
      </c>
      <c r="AI44" s="140"/>
      <c r="AJ44" s="145"/>
      <c r="AK44" s="145"/>
      <c r="AL44" s="145"/>
      <c r="AM44" s="145"/>
      <c r="AN44" s="38" t="str">
        <f>IF(AND(ISBLANK(AI44),ISBLANK(AJ44),ISBLANK(AK44),ISBLANK(AL44),ISBLANK(AM44)),"",SUM(AK44:AM44))</f>
        <v/>
      </c>
      <c r="AO44" s="38" t="str">
        <f>IF(AND(ISBLANK(AI44),ISBLANK(AJ44),ISBLANK(AK44),ISBLANK(AL44),ISBLANK(AM44)),"",SUM(AL44:AM44))</f>
        <v/>
      </c>
      <c r="AP44" s="233" t="str">
        <f t="shared" ref="AP44" si="256">IFERROR(SUM(AI44:AM44)/$E44,"")</f>
        <v/>
      </c>
      <c r="AQ44" s="248" t="str">
        <f>IFERROR(((80*AK44)+(100*AL44)+(150*AM44))/SUM(AI44:AM44),"")</f>
        <v/>
      </c>
      <c r="AR44" s="229" t="str">
        <f t="shared" ref="AR44" si="257">IFERROR(AVERAGE(Y44,AH44,AQ44),"")</f>
        <v/>
      </c>
      <c r="AS44" s="229" t="str">
        <f t="shared" ref="AS44" si="258">IF(OR(P44="",AR44=""),"",AR44-P44)</f>
        <v/>
      </c>
      <c r="AT44" s="145"/>
      <c r="AU44" s="145"/>
      <c r="AV44" s="145"/>
      <c r="AW44" s="145"/>
      <c r="AX44" s="145"/>
      <c r="AY44" s="38" t="str">
        <f>IF(AND(ISBLANK(AT44),ISBLANK(AU44),ISBLANK(AV44),ISBLANK(AW44),ISBLANK(AX44)),"",SUM(AV44:AX44))</f>
        <v/>
      </c>
      <c r="AZ44" s="133" t="str">
        <f>IF(AND(ISBLANK(AT44),ISBLANK(AU44),ISBLANK(AV44),ISBLANK(AW44),ISBLANK(AX44)),"",SUM(AW44:AX44))</f>
        <v/>
      </c>
      <c r="BA44" s="254" t="str">
        <f>IFERROR(((80*AV44)+(100*AW44)+(150*AX44))/SUM(AT44:AX44),"")</f>
        <v/>
      </c>
      <c r="BB44" s="135">
        <f>B44</f>
        <v>0</v>
      </c>
      <c r="BC44" s="64">
        <f>C44</f>
        <v>0</v>
      </c>
      <c r="BD44" s="64" t="str">
        <f>BB44&amp;"."&amp;BC44</f>
        <v>0.0</v>
      </c>
      <c r="BE44" s="64">
        <f>D44</f>
        <v>0</v>
      </c>
      <c r="BF44" s="65">
        <f>H44</f>
        <v>0</v>
      </c>
      <c r="BG44" s="65">
        <f t="shared" ref="BG44:BL44" si="259">I44</f>
        <v>0</v>
      </c>
      <c r="BH44" s="65">
        <f t="shared" si="259"/>
        <v>0</v>
      </c>
      <c r="BI44" s="65">
        <f t="shared" si="259"/>
        <v>0</v>
      </c>
      <c r="BJ44" s="65">
        <f t="shared" si="259"/>
        <v>0</v>
      </c>
      <c r="BK44" s="65" t="str">
        <f t="shared" si="259"/>
        <v/>
      </c>
      <c r="BL44" s="65" t="str">
        <f t="shared" si="259"/>
        <v/>
      </c>
      <c r="BM44" s="65" t="str">
        <f t="shared" ref="BM44:BT44" si="260">P44</f>
        <v/>
      </c>
      <c r="BN44" s="65">
        <f t="shared" si="260"/>
        <v>0</v>
      </c>
      <c r="BO44" s="65">
        <f t="shared" si="260"/>
        <v>0</v>
      </c>
      <c r="BP44" s="65">
        <f t="shared" si="260"/>
        <v>0</v>
      </c>
      <c r="BQ44" s="65">
        <f t="shared" si="260"/>
        <v>0</v>
      </c>
      <c r="BR44" s="65">
        <f t="shared" si="260"/>
        <v>0</v>
      </c>
      <c r="BS44" s="65" t="str">
        <f t="shared" si="260"/>
        <v/>
      </c>
      <c r="BT44" s="65" t="str">
        <f t="shared" si="260"/>
        <v/>
      </c>
      <c r="BU44" s="65" t="str">
        <f t="shared" ref="BU44:CB44" si="261">Y44</f>
        <v/>
      </c>
      <c r="BV44" s="65">
        <f t="shared" si="261"/>
        <v>0</v>
      </c>
      <c r="BW44" s="65">
        <f t="shared" si="261"/>
        <v>0</v>
      </c>
      <c r="BX44" s="65">
        <f t="shared" si="261"/>
        <v>0</v>
      </c>
      <c r="BY44" s="65">
        <f t="shared" si="261"/>
        <v>0</v>
      </c>
      <c r="BZ44" s="65">
        <f t="shared" si="261"/>
        <v>0</v>
      </c>
      <c r="CA44" s="65" t="str">
        <f t="shared" si="261"/>
        <v/>
      </c>
      <c r="CB44" s="65" t="str">
        <f t="shared" si="261"/>
        <v/>
      </c>
      <c r="CC44" s="65" t="str">
        <f t="shared" ref="CC44:CJ44" si="262">AH44</f>
        <v/>
      </c>
      <c r="CD44" s="65">
        <f t="shared" si="262"/>
        <v>0</v>
      </c>
      <c r="CE44" s="65">
        <f t="shared" si="262"/>
        <v>0</v>
      </c>
      <c r="CF44" s="65">
        <f t="shared" si="262"/>
        <v>0</v>
      </c>
      <c r="CG44" s="65">
        <f t="shared" si="262"/>
        <v>0</v>
      </c>
      <c r="CH44" s="65">
        <f t="shared" si="262"/>
        <v>0</v>
      </c>
      <c r="CI44" s="65" t="str">
        <f t="shared" si="262"/>
        <v/>
      </c>
      <c r="CJ44" s="65" t="str">
        <f t="shared" si="262"/>
        <v/>
      </c>
      <c r="CK44" s="65" t="str">
        <f t="shared" ref="CK44" si="263">AQ44</f>
        <v/>
      </c>
      <c r="CL44" s="65">
        <f t="shared" ref="CL44:CS44" si="264">AT44</f>
        <v>0</v>
      </c>
      <c r="CM44" s="65">
        <f t="shared" si="264"/>
        <v>0</v>
      </c>
      <c r="CN44" s="65">
        <f t="shared" si="264"/>
        <v>0</v>
      </c>
      <c r="CO44" s="65">
        <f t="shared" si="264"/>
        <v>0</v>
      </c>
      <c r="CP44" s="65">
        <f t="shared" si="264"/>
        <v>0</v>
      </c>
      <c r="CQ44" s="65" t="str">
        <f t="shared" si="264"/>
        <v/>
      </c>
      <c r="CR44" s="65" t="str">
        <f t="shared" si="264"/>
        <v/>
      </c>
      <c r="CS44" s="65" t="str">
        <f t="shared" si="264"/>
        <v/>
      </c>
    </row>
    <row r="45" spans="1:97" ht="13.5" thickBot="1" x14ac:dyDescent="0.25">
      <c r="A45" s="259"/>
      <c r="B45" s="264"/>
      <c r="C45" s="262"/>
      <c r="D45" s="262"/>
      <c r="E45" s="236"/>
      <c r="F45" s="241"/>
      <c r="G45" s="48" t="s">
        <v>6</v>
      </c>
      <c r="H45" s="146" t="str">
        <f>IFERROR(H44/SUM(H44:L44),"")</f>
        <v/>
      </c>
      <c r="I45" s="147" t="str">
        <f>IFERROR(I44/SUM(H44:L44),"")</f>
        <v/>
      </c>
      <c r="J45" s="148" t="str">
        <f>IFERROR(J44/SUM(H44:L44),"")</f>
        <v/>
      </c>
      <c r="K45" s="148" t="str">
        <f>IFERROR(K44/SUM(H44:L44),"")</f>
        <v/>
      </c>
      <c r="L45" s="148" t="str">
        <f>IFERROR(L44/SUM(H44:L44),"")</f>
        <v/>
      </c>
      <c r="M45" s="26" t="str">
        <f>IFERROR(M44/SUM(H44:L44),"")</f>
        <v/>
      </c>
      <c r="N45" s="26" t="str">
        <f>IFERROR(N44/SUM(H44:L44),"")</f>
        <v/>
      </c>
      <c r="O45" s="234"/>
      <c r="P45" s="249"/>
      <c r="Q45" s="146" t="str">
        <f>IFERROR(Q44/SUM(Q44:U44),"")</f>
        <v/>
      </c>
      <c r="R45" s="147" t="str">
        <f>IFERROR(R44/SUM(Q44:U44),"")</f>
        <v/>
      </c>
      <c r="S45" s="148" t="str">
        <f>IFERROR(S44/SUM(Q44:U44),"")</f>
        <v/>
      </c>
      <c r="T45" s="148" t="str">
        <f>IFERROR(T44/SUM(Q44:U44),"")</f>
        <v/>
      </c>
      <c r="U45" s="148" t="str">
        <f>IFERROR(U44/SUM(Q44:U44),"")</f>
        <v/>
      </c>
      <c r="V45" s="26" t="str">
        <f>IFERROR(V44/SUM(Q44:U44),"")</f>
        <v/>
      </c>
      <c r="W45" s="26" t="str">
        <f>IFERROR(W44/SUM(Q44:U44),"")</f>
        <v/>
      </c>
      <c r="X45" s="234"/>
      <c r="Y45" s="249"/>
      <c r="Z45" s="146" t="str">
        <f>IFERROR(Z44/SUM(Z44:AD44),"")</f>
        <v/>
      </c>
      <c r="AA45" s="147" t="str">
        <f>IFERROR(AA44/SUM(Z44:AD44),"")</f>
        <v/>
      </c>
      <c r="AB45" s="148" t="str">
        <f>IFERROR(AB44/SUM(Z44:AD44),"")</f>
        <v/>
      </c>
      <c r="AC45" s="148" t="str">
        <f>IFERROR(AC44/SUM(Z44:AD44),"")</f>
        <v/>
      </c>
      <c r="AD45" s="148" t="str">
        <f>IFERROR(AD44/SUM(Z44:AD44),"")</f>
        <v/>
      </c>
      <c r="AE45" s="26" t="str">
        <f>IFERROR(AE44/SUM(Z44:AD44),"")</f>
        <v/>
      </c>
      <c r="AF45" s="26" t="str">
        <f>IFERROR(AF44/SUM(Z44:AD44),"")</f>
        <v/>
      </c>
      <c r="AG45" s="234"/>
      <c r="AH45" s="249"/>
      <c r="AI45" s="146" t="str">
        <f>IFERROR(AI44/SUM(AI44:AM44),"")</f>
        <v/>
      </c>
      <c r="AJ45" s="147" t="str">
        <f>IFERROR(AJ44/SUM(AI44:AM44),"")</f>
        <v/>
      </c>
      <c r="AK45" s="148" t="str">
        <f>IFERROR(AK44/SUM(AI44:AM44),"")</f>
        <v/>
      </c>
      <c r="AL45" s="148" t="str">
        <f>IFERROR(AL44/SUM(AI44:AM44),"")</f>
        <v/>
      </c>
      <c r="AM45" s="148" t="str">
        <f>IFERROR(AM44/SUM(AI44:AM44),"")</f>
        <v/>
      </c>
      <c r="AN45" s="26" t="str">
        <f>IFERROR(AN44/SUM(AI44:AM44),"")</f>
        <v/>
      </c>
      <c r="AO45" s="26" t="str">
        <f>IFERROR(AO44/SUM(AI44:AM44),"")</f>
        <v/>
      </c>
      <c r="AP45" s="234"/>
      <c r="AQ45" s="249"/>
      <c r="AR45" s="230"/>
      <c r="AS45" s="230"/>
      <c r="AT45" s="147" t="str">
        <f>IFERROR(AT44/SUM(AT44:AX44),"")</f>
        <v/>
      </c>
      <c r="AU45" s="147" t="str">
        <f>IFERROR(AU44/SUM(AT44:AX44),"")</f>
        <v/>
      </c>
      <c r="AV45" s="148" t="str">
        <f>IFERROR(AV44/SUM(AT44:AX44),"")</f>
        <v/>
      </c>
      <c r="AW45" s="148" t="str">
        <f>IFERROR(AW44/SUM(AT44:AX44),"")</f>
        <v/>
      </c>
      <c r="AX45" s="148" t="str">
        <f>IFERROR(AX44/SUM(AT44:AX44),"")</f>
        <v/>
      </c>
      <c r="AY45" s="26" t="str">
        <f>IFERROR(AY44/SUM(AT44:AX44),"")</f>
        <v/>
      </c>
      <c r="AZ45" s="134" t="str">
        <f>IFERROR(AZ44/SUM(AT44:AX44),"")</f>
        <v/>
      </c>
      <c r="BA45" s="255"/>
      <c r="BB45" s="135"/>
      <c r="BC45" s="64"/>
      <c r="BD45" s="64" t="str">
        <f t="shared" ref="BD45" si="265">BB45&amp;"."&amp;BC45</f>
        <v>.</v>
      </c>
      <c r="BE45" s="64"/>
      <c r="BF45" s="67"/>
      <c r="BG45" s="67"/>
      <c r="BH45" s="68"/>
      <c r="BI45" s="68"/>
      <c r="BJ45" s="68"/>
      <c r="BK45" s="69"/>
      <c r="BL45" s="69"/>
      <c r="BM45" s="64"/>
      <c r="BN45" s="67"/>
      <c r="BO45" s="67"/>
      <c r="BP45" s="68"/>
      <c r="BQ45" s="68"/>
      <c r="BR45" s="68"/>
      <c r="BS45" s="69"/>
      <c r="BT45" s="69"/>
      <c r="BU45" s="64"/>
      <c r="BV45" s="67"/>
      <c r="BW45" s="67"/>
      <c r="BX45" s="68"/>
      <c r="BY45" s="68"/>
      <c r="BZ45" s="68"/>
      <c r="CA45" s="69"/>
      <c r="CB45" s="69"/>
      <c r="CC45" s="64"/>
      <c r="CD45" s="67"/>
      <c r="CE45" s="67"/>
      <c r="CF45" s="68"/>
      <c r="CG45" s="68"/>
      <c r="CH45" s="68"/>
      <c r="CI45" s="69"/>
      <c r="CJ45" s="69"/>
      <c r="CK45" s="64"/>
      <c r="CL45" s="67"/>
      <c r="CM45" s="67"/>
      <c r="CN45" s="68"/>
      <c r="CO45" s="68"/>
      <c r="CP45" s="68"/>
      <c r="CQ45" s="69"/>
      <c r="CR45" s="69"/>
      <c r="CS45" s="66"/>
    </row>
    <row r="46" spans="1:97" ht="13.5" thickTop="1" x14ac:dyDescent="0.2">
      <c r="A46" s="258"/>
      <c r="B46" s="263"/>
      <c r="C46" s="265"/>
      <c r="D46" s="261"/>
      <c r="E46" s="235"/>
      <c r="F46" s="260"/>
      <c r="G46" s="47" t="s">
        <v>5</v>
      </c>
      <c r="H46" s="140"/>
      <c r="I46" s="145"/>
      <c r="J46" s="145"/>
      <c r="K46" s="145"/>
      <c r="L46" s="145"/>
      <c r="M46" s="38" t="str">
        <f>IF(AND(ISBLANK(H46),ISBLANK(I46),ISBLANK(J46),ISBLANK(K46),ISBLANK(L46)),"",SUM(J46:L46))</f>
        <v/>
      </c>
      <c r="N46" s="38" t="str">
        <f>IF(AND(ISBLANK(H46),ISBLANK(I46),ISBLANK(J46),ISBLANK(K46),ISBLANK(L46)),"",SUM(K46:L46))</f>
        <v/>
      </c>
      <c r="O46" s="233" t="str">
        <f t="shared" ref="O46" si="266">IFERROR(SUM(H46:L46)/E46,"")</f>
        <v/>
      </c>
      <c r="P46" s="248" t="str">
        <f>IFERROR(((80*J46)+(100*K46)+(150*L46))/SUM(H46:L46),"")</f>
        <v/>
      </c>
      <c r="Q46" s="140"/>
      <c r="R46" s="145"/>
      <c r="S46" s="145"/>
      <c r="T46" s="145"/>
      <c r="U46" s="145"/>
      <c r="V46" s="38" t="str">
        <f>IF(AND(ISBLANK(Q46),ISBLANK(R46),ISBLANK(S46),ISBLANK(T46),ISBLANK(U46)),"",SUM(S46:U46))</f>
        <v/>
      </c>
      <c r="W46" s="38" t="str">
        <f>IF(AND(ISBLANK(Q46),ISBLANK(R46),ISBLANK(S46),ISBLANK(T46),ISBLANK(U46)),"",SUM(T46:U46))</f>
        <v/>
      </c>
      <c r="X46" s="233" t="str">
        <f t="shared" ref="X46" si="267">IFERROR(SUM(Q46:U46)/$E46,"")</f>
        <v/>
      </c>
      <c r="Y46" s="248" t="str">
        <f>IFERROR(((80*S46)+(100*T46)+(150*U46))/SUM(Q46:U46),"")</f>
        <v/>
      </c>
      <c r="Z46" s="140"/>
      <c r="AA46" s="145"/>
      <c r="AB46" s="145"/>
      <c r="AC46" s="145"/>
      <c r="AD46" s="145"/>
      <c r="AE46" s="38" t="str">
        <f>IF(AND(ISBLANK(Z46),ISBLANK(AA46),ISBLANK(AB46),ISBLANK(AC46),ISBLANK(AD46)),"",SUM(AB46:AD46))</f>
        <v/>
      </c>
      <c r="AF46" s="38" t="str">
        <f>IF(AND(ISBLANK(Z46),ISBLANK(AA46),ISBLANK(AB46),ISBLANK(AC46),ISBLANK(AD46)),"",SUM(AC46:AD46))</f>
        <v/>
      </c>
      <c r="AG46" s="233" t="str">
        <f t="shared" ref="AG46" si="268">IFERROR(SUM(Z46:AD46)/$E46,"")</f>
        <v/>
      </c>
      <c r="AH46" s="248" t="str">
        <f>IFERROR(((80*AB46)+(100*AC46)+(150*AD46))/SUM(Z46:AD46),"")</f>
        <v/>
      </c>
      <c r="AI46" s="140"/>
      <c r="AJ46" s="145"/>
      <c r="AK46" s="145"/>
      <c r="AL46" s="145"/>
      <c r="AM46" s="145"/>
      <c r="AN46" s="38" t="str">
        <f>IF(AND(ISBLANK(AI46),ISBLANK(AJ46),ISBLANK(AK46),ISBLANK(AL46),ISBLANK(AM46)),"",SUM(AK46:AM46))</f>
        <v/>
      </c>
      <c r="AO46" s="38" t="str">
        <f>IF(AND(ISBLANK(AI46),ISBLANK(AJ46),ISBLANK(AK46),ISBLANK(AL46),ISBLANK(AM46)),"",SUM(AL46:AM46))</f>
        <v/>
      </c>
      <c r="AP46" s="233" t="str">
        <f t="shared" ref="AP46" si="269">IFERROR(SUM(AI46:AM46)/$E46,"")</f>
        <v/>
      </c>
      <c r="AQ46" s="248" t="str">
        <f>IFERROR(((80*AK46)+(100*AL46)+(150*AM46))/SUM(AI46:AM46),"")</f>
        <v/>
      </c>
      <c r="AR46" s="229" t="str">
        <f t="shared" ref="AR46" si="270">IFERROR(AVERAGE(Y46,AH46,AQ46),"")</f>
        <v/>
      </c>
      <c r="AS46" s="229" t="str">
        <f t="shared" ref="AS46" si="271">IF(OR(P46="",AR46=""),"",AR46-P46)</f>
        <v/>
      </c>
      <c r="AT46" s="145"/>
      <c r="AU46" s="145"/>
      <c r="AV46" s="145"/>
      <c r="AW46" s="145"/>
      <c r="AX46" s="145"/>
      <c r="AY46" s="38" t="str">
        <f>IF(AND(ISBLANK(AT46),ISBLANK(AU46),ISBLANK(AV46),ISBLANK(AW46),ISBLANK(AX46)),"",SUM(AV46:AX46))</f>
        <v/>
      </c>
      <c r="AZ46" s="133" t="str">
        <f>IF(AND(ISBLANK(AT46),ISBLANK(AU46),ISBLANK(AV46),ISBLANK(AW46),ISBLANK(AX46)),"",SUM(AW46:AX46))</f>
        <v/>
      </c>
      <c r="BA46" s="254" t="str">
        <f>IFERROR(((80*AV46)+(100*AW46)+(150*AX46))/SUM(AT46:AX46),"")</f>
        <v/>
      </c>
      <c r="BB46" s="135">
        <f>B46</f>
        <v>0</v>
      </c>
      <c r="BC46" s="64">
        <f>C46</f>
        <v>0</v>
      </c>
      <c r="BD46" s="64" t="str">
        <f>BB46&amp;"."&amp;BC46</f>
        <v>0.0</v>
      </c>
      <c r="BE46" s="64">
        <f>D46</f>
        <v>0</v>
      </c>
      <c r="BF46" s="65">
        <f>H46</f>
        <v>0</v>
      </c>
      <c r="BG46" s="65">
        <f t="shared" ref="BG46:BL46" si="272">I46</f>
        <v>0</v>
      </c>
      <c r="BH46" s="65">
        <f t="shared" si="272"/>
        <v>0</v>
      </c>
      <c r="BI46" s="65">
        <f t="shared" si="272"/>
        <v>0</v>
      </c>
      <c r="BJ46" s="65">
        <f t="shared" si="272"/>
        <v>0</v>
      </c>
      <c r="BK46" s="65" t="str">
        <f t="shared" si="272"/>
        <v/>
      </c>
      <c r="BL46" s="65" t="str">
        <f t="shared" si="272"/>
        <v/>
      </c>
      <c r="BM46" s="65" t="str">
        <f t="shared" ref="BM46:BT46" si="273">P46</f>
        <v/>
      </c>
      <c r="BN46" s="65">
        <f t="shared" si="273"/>
        <v>0</v>
      </c>
      <c r="BO46" s="65">
        <f t="shared" si="273"/>
        <v>0</v>
      </c>
      <c r="BP46" s="65">
        <f t="shared" si="273"/>
        <v>0</v>
      </c>
      <c r="BQ46" s="65">
        <f t="shared" si="273"/>
        <v>0</v>
      </c>
      <c r="BR46" s="65">
        <f t="shared" si="273"/>
        <v>0</v>
      </c>
      <c r="BS46" s="65" t="str">
        <f t="shared" si="273"/>
        <v/>
      </c>
      <c r="BT46" s="65" t="str">
        <f t="shared" si="273"/>
        <v/>
      </c>
      <c r="BU46" s="65" t="str">
        <f t="shared" ref="BU46:CB46" si="274">Y46</f>
        <v/>
      </c>
      <c r="BV46" s="65">
        <f t="shared" si="274"/>
        <v>0</v>
      </c>
      <c r="BW46" s="65">
        <f t="shared" si="274"/>
        <v>0</v>
      </c>
      <c r="BX46" s="65">
        <f t="shared" si="274"/>
        <v>0</v>
      </c>
      <c r="BY46" s="65">
        <f t="shared" si="274"/>
        <v>0</v>
      </c>
      <c r="BZ46" s="65">
        <f t="shared" si="274"/>
        <v>0</v>
      </c>
      <c r="CA46" s="65" t="str">
        <f t="shared" si="274"/>
        <v/>
      </c>
      <c r="CB46" s="65" t="str">
        <f t="shared" si="274"/>
        <v/>
      </c>
      <c r="CC46" s="65" t="str">
        <f t="shared" ref="CC46:CJ46" si="275">AH46</f>
        <v/>
      </c>
      <c r="CD46" s="65">
        <f t="shared" si="275"/>
        <v>0</v>
      </c>
      <c r="CE46" s="65">
        <f t="shared" si="275"/>
        <v>0</v>
      </c>
      <c r="CF46" s="65">
        <f t="shared" si="275"/>
        <v>0</v>
      </c>
      <c r="CG46" s="65">
        <f t="shared" si="275"/>
        <v>0</v>
      </c>
      <c r="CH46" s="65">
        <f t="shared" si="275"/>
        <v>0</v>
      </c>
      <c r="CI46" s="65" t="str">
        <f t="shared" si="275"/>
        <v/>
      </c>
      <c r="CJ46" s="65" t="str">
        <f t="shared" si="275"/>
        <v/>
      </c>
      <c r="CK46" s="65" t="str">
        <f t="shared" ref="CK46" si="276">AQ46</f>
        <v/>
      </c>
      <c r="CL46" s="65">
        <f t="shared" ref="CL46:CS46" si="277">AT46</f>
        <v>0</v>
      </c>
      <c r="CM46" s="65">
        <f t="shared" si="277"/>
        <v>0</v>
      </c>
      <c r="CN46" s="65">
        <f t="shared" si="277"/>
        <v>0</v>
      </c>
      <c r="CO46" s="65">
        <f t="shared" si="277"/>
        <v>0</v>
      </c>
      <c r="CP46" s="65">
        <f t="shared" si="277"/>
        <v>0</v>
      </c>
      <c r="CQ46" s="65" t="str">
        <f t="shared" si="277"/>
        <v/>
      </c>
      <c r="CR46" s="65" t="str">
        <f t="shared" si="277"/>
        <v/>
      </c>
      <c r="CS46" s="65" t="str">
        <f t="shared" si="277"/>
        <v/>
      </c>
    </row>
    <row r="47" spans="1:97" ht="13.5" thickBot="1" x14ac:dyDescent="0.25">
      <c r="A47" s="259"/>
      <c r="B47" s="264"/>
      <c r="C47" s="262"/>
      <c r="D47" s="262"/>
      <c r="E47" s="236"/>
      <c r="F47" s="241"/>
      <c r="G47" s="48" t="s">
        <v>6</v>
      </c>
      <c r="H47" s="146" t="str">
        <f>IFERROR(H46/SUM(H46:L46),"")</f>
        <v/>
      </c>
      <c r="I47" s="147" t="str">
        <f>IFERROR(I46/SUM(H46:L46),"")</f>
        <v/>
      </c>
      <c r="J47" s="148" t="str">
        <f>IFERROR(J46/SUM(H46:L46),"")</f>
        <v/>
      </c>
      <c r="K47" s="148" t="str">
        <f>IFERROR(K46/SUM(H46:L46),"")</f>
        <v/>
      </c>
      <c r="L47" s="148" t="str">
        <f>IFERROR(L46/SUM(H46:L46),"")</f>
        <v/>
      </c>
      <c r="M47" s="26" t="str">
        <f>IFERROR(M46/SUM(H46:L46),"")</f>
        <v/>
      </c>
      <c r="N47" s="26" t="str">
        <f>IFERROR(N46/SUM(H46:L46),"")</f>
        <v/>
      </c>
      <c r="O47" s="234"/>
      <c r="P47" s="249"/>
      <c r="Q47" s="146" t="str">
        <f>IFERROR(Q46/SUM(Q46:U46),"")</f>
        <v/>
      </c>
      <c r="R47" s="147" t="str">
        <f>IFERROR(R46/SUM(Q46:U46),"")</f>
        <v/>
      </c>
      <c r="S47" s="148" t="str">
        <f>IFERROR(S46/SUM(Q46:U46),"")</f>
        <v/>
      </c>
      <c r="T47" s="148" t="str">
        <f>IFERROR(T46/SUM(Q46:U46),"")</f>
        <v/>
      </c>
      <c r="U47" s="148" t="str">
        <f>IFERROR(U46/SUM(Q46:U46),"")</f>
        <v/>
      </c>
      <c r="V47" s="26" t="str">
        <f>IFERROR(V46/SUM(Q46:U46),"")</f>
        <v/>
      </c>
      <c r="W47" s="26" t="str">
        <f>IFERROR(W46/SUM(Q46:U46),"")</f>
        <v/>
      </c>
      <c r="X47" s="234"/>
      <c r="Y47" s="249"/>
      <c r="Z47" s="146" t="str">
        <f>IFERROR(Z46/SUM(Z46:AD46),"")</f>
        <v/>
      </c>
      <c r="AA47" s="147" t="str">
        <f>IFERROR(AA46/SUM(Z46:AD46),"")</f>
        <v/>
      </c>
      <c r="AB47" s="148" t="str">
        <f>IFERROR(AB46/SUM(Z46:AD46),"")</f>
        <v/>
      </c>
      <c r="AC47" s="148" t="str">
        <f>IFERROR(AC46/SUM(Z46:AD46),"")</f>
        <v/>
      </c>
      <c r="AD47" s="148" t="str">
        <f>IFERROR(AD46/SUM(Z46:AD46),"")</f>
        <v/>
      </c>
      <c r="AE47" s="26" t="str">
        <f>IFERROR(AE46/SUM(Z46:AD46),"")</f>
        <v/>
      </c>
      <c r="AF47" s="26" t="str">
        <f>IFERROR(AF46/SUM(Z46:AD46),"")</f>
        <v/>
      </c>
      <c r="AG47" s="234"/>
      <c r="AH47" s="249"/>
      <c r="AI47" s="146" t="str">
        <f>IFERROR(AI46/SUM(AI46:AM46),"")</f>
        <v/>
      </c>
      <c r="AJ47" s="147" t="str">
        <f>IFERROR(AJ46/SUM(AI46:AM46),"")</f>
        <v/>
      </c>
      <c r="AK47" s="148" t="str">
        <f>IFERROR(AK46/SUM(AI46:AM46),"")</f>
        <v/>
      </c>
      <c r="AL47" s="148" t="str">
        <f>IFERROR(AL46/SUM(AI46:AM46),"")</f>
        <v/>
      </c>
      <c r="AM47" s="148" t="str">
        <f>IFERROR(AM46/SUM(AI46:AM46),"")</f>
        <v/>
      </c>
      <c r="AN47" s="26" t="str">
        <f>IFERROR(AN46/SUM(AI46:AM46),"")</f>
        <v/>
      </c>
      <c r="AO47" s="26" t="str">
        <f>IFERROR(AO46/SUM(AI46:AM46),"")</f>
        <v/>
      </c>
      <c r="AP47" s="234"/>
      <c r="AQ47" s="249"/>
      <c r="AR47" s="230"/>
      <c r="AS47" s="230"/>
      <c r="AT47" s="147" t="str">
        <f>IFERROR(AT46/SUM(AT46:AX46),"")</f>
        <v/>
      </c>
      <c r="AU47" s="147" t="str">
        <f>IFERROR(AU46/SUM(AT46:AX46),"")</f>
        <v/>
      </c>
      <c r="AV47" s="148" t="str">
        <f>IFERROR(AV46/SUM(AT46:AX46),"")</f>
        <v/>
      </c>
      <c r="AW47" s="148" t="str">
        <f>IFERROR(AW46/SUM(AT46:AX46),"")</f>
        <v/>
      </c>
      <c r="AX47" s="148" t="str">
        <f>IFERROR(AX46/SUM(AT46:AX46),"")</f>
        <v/>
      </c>
      <c r="AY47" s="26" t="str">
        <f>IFERROR(AY46/SUM(AT46:AX46),"")</f>
        <v/>
      </c>
      <c r="AZ47" s="134" t="str">
        <f>IFERROR(AZ46/SUM(AT46:AX46),"")</f>
        <v/>
      </c>
      <c r="BA47" s="255"/>
      <c r="BB47" s="135"/>
      <c r="BC47" s="64"/>
      <c r="BD47" s="64" t="str">
        <f t="shared" ref="BD47" si="278">BB47&amp;"."&amp;BC47</f>
        <v>.</v>
      </c>
      <c r="BE47" s="64"/>
      <c r="BF47" s="67"/>
      <c r="BG47" s="67"/>
      <c r="BH47" s="68"/>
      <c r="BI47" s="68"/>
      <c r="BJ47" s="68"/>
      <c r="BK47" s="69"/>
      <c r="BL47" s="69"/>
      <c r="BM47" s="64"/>
      <c r="BN47" s="67"/>
      <c r="BO47" s="67"/>
      <c r="BP47" s="68"/>
      <c r="BQ47" s="68"/>
      <c r="BR47" s="68"/>
      <c r="BS47" s="69"/>
      <c r="BT47" s="69"/>
      <c r="BU47" s="64"/>
      <c r="BV47" s="67"/>
      <c r="BW47" s="67"/>
      <c r="BX47" s="68"/>
      <c r="BY47" s="68"/>
      <c r="BZ47" s="68"/>
      <c r="CA47" s="69"/>
      <c r="CB47" s="69"/>
      <c r="CC47" s="64"/>
      <c r="CD47" s="67"/>
      <c r="CE47" s="67"/>
      <c r="CF47" s="68"/>
      <c r="CG47" s="68"/>
      <c r="CH47" s="68"/>
      <c r="CI47" s="69"/>
      <c r="CJ47" s="69"/>
      <c r="CK47" s="64"/>
      <c r="CL47" s="67"/>
      <c r="CM47" s="67"/>
      <c r="CN47" s="68"/>
      <c r="CO47" s="68"/>
      <c r="CP47" s="68"/>
      <c r="CQ47" s="69"/>
      <c r="CR47" s="69"/>
      <c r="CS47" s="66"/>
    </row>
    <row r="48" spans="1:97" ht="13.5" thickTop="1" x14ac:dyDescent="0.2">
      <c r="A48" s="258"/>
      <c r="B48" s="263"/>
      <c r="C48" s="265"/>
      <c r="D48" s="261"/>
      <c r="E48" s="235"/>
      <c r="F48" s="260"/>
      <c r="G48" s="47" t="s">
        <v>5</v>
      </c>
      <c r="H48" s="140"/>
      <c r="I48" s="145"/>
      <c r="J48" s="145"/>
      <c r="K48" s="145"/>
      <c r="L48" s="145"/>
      <c r="M48" s="38" t="str">
        <f>IF(AND(ISBLANK(H48),ISBLANK(I48),ISBLANK(J48),ISBLANK(K48),ISBLANK(L48)),"",SUM(J48:L48))</f>
        <v/>
      </c>
      <c r="N48" s="38" t="str">
        <f>IF(AND(ISBLANK(H48),ISBLANK(I48),ISBLANK(J48),ISBLANK(K48),ISBLANK(L48)),"",SUM(K48:L48))</f>
        <v/>
      </c>
      <c r="O48" s="233" t="str">
        <f t="shared" ref="O48" si="279">IFERROR(SUM(H48:L48)/E48,"")</f>
        <v/>
      </c>
      <c r="P48" s="248" t="str">
        <f>IFERROR(((80*J48)+(100*K48)+(150*L48))/SUM(H48:L48),"")</f>
        <v/>
      </c>
      <c r="Q48" s="140"/>
      <c r="R48" s="145"/>
      <c r="S48" s="145"/>
      <c r="T48" s="145"/>
      <c r="U48" s="145"/>
      <c r="V48" s="38" t="str">
        <f>IF(AND(ISBLANK(Q48),ISBLANK(R48),ISBLANK(S48),ISBLANK(T48),ISBLANK(U48)),"",SUM(S48:U48))</f>
        <v/>
      </c>
      <c r="W48" s="38" t="str">
        <f>IF(AND(ISBLANK(Q48),ISBLANK(R48),ISBLANK(S48),ISBLANK(T48),ISBLANK(U48)),"",SUM(T48:U48))</f>
        <v/>
      </c>
      <c r="X48" s="233" t="str">
        <f t="shared" ref="X48" si="280">IFERROR(SUM(Q48:U48)/$E48,"")</f>
        <v/>
      </c>
      <c r="Y48" s="248" t="str">
        <f>IFERROR(((80*S48)+(100*T48)+(150*U48))/SUM(Q48:U48),"")</f>
        <v/>
      </c>
      <c r="Z48" s="140"/>
      <c r="AA48" s="145"/>
      <c r="AB48" s="145"/>
      <c r="AC48" s="145"/>
      <c r="AD48" s="145"/>
      <c r="AE48" s="38" t="str">
        <f>IF(AND(ISBLANK(Z48),ISBLANK(AA48),ISBLANK(AB48),ISBLANK(AC48),ISBLANK(AD48)),"",SUM(AB48:AD48))</f>
        <v/>
      </c>
      <c r="AF48" s="38" t="str">
        <f>IF(AND(ISBLANK(Z48),ISBLANK(AA48),ISBLANK(AB48),ISBLANK(AC48),ISBLANK(AD48)),"",SUM(AC48:AD48))</f>
        <v/>
      </c>
      <c r="AG48" s="233" t="str">
        <f t="shared" ref="AG48" si="281">IFERROR(SUM(Z48:AD48)/$E48,"")</f>
        <v/>
      </c>
      <c r="AH48" s="248" t="str">
        <f>IFERROR(((80*AB48)+(100*AC48)+(150*AD48))/SUM(Z48:AD48),"")</f>
        <v/>
      </c>
      <c r="AI48" s="140"/>
      <c r="AJ48" s="145"/>
      <c r="AK48" s="145"/>
      <c r="AL48" s="145"/>
      <c r="AM48" s="145"/>
      <c r="AN48" s="38" t="str">
        <f>IF(AND(ISBLANK(AI48),ISBLANK(AJ48),ISBLANK(AK48),ISBLANK(AL48),ISBLANK(AM48)),"",SUM(AK48:AM48))</f>
        <v/>
      </c>
      <c r="AO48" s="38" t="str">
        <f>IF(AND(ISBLANK(AI48),ISBLANK(AJ48),ISBLANK(AK48),ISBLANK(AL48),ISBLANK(AM48)),"",SUM(AL48:AM48))</f>
        <v/>
      </c>
      <c r="AP48" s="233" t="str">
        <f t="shared" ref="AP48" si="282">IFERROR(SUM(AI48:AM48)/$E48,"")</f>
        <v/>
      </c>
      <c r="AQ48" s="248" t="str">
        <f>IFERROR(((80*AK48)+(100*AL48)+(150*AM48))/SUM(AI48:AM48),"")</f>
        <v/>
      </c>
      <c r="AR48" s="229" t="str">
        <f t="shared" ref="AR48" si="283">IFERROR(AVERAGE(Y48,AH48,AQ48),"")</f>
        <v/>
      </c>
      <c r="AS48" s="229" t="str">
        <f t="shared" ref="AS48" si="284">IF(OR(P48="",AR48=""),"",AR48-P48)</f>
        <v/>
      </c>
      <c r="AT48" s="145"/>
      <c r="AU48" s="145"/>
      <c r="AV48" s="145"/>
      <c r="AW48" s="145"/>
      <c r="AX48" s="145"/>
      <c r="AY48" s="38" t="str">
        <f>IF(AND(ISBLANK(AT48),ISBLANK(AU48),ISBLANK(AV48),ISBLANK(AW48),ISBLANK(AX48)),"",SUM(AV48:AX48))</f>
        <v/>
      </c>
      <c r="AZ48" s="133" t="str">
        <f>IF(AND(ISBLANK(AT48),ISBLANK(AU48),ISBLANK(AV48),ISBLANK(AW48),ISBLANK(AX48)),"",SUM(AW48:AX48))</f>
        <v/>
      </c>
      <c r="BA48" s="254" t="str">
        <f>IFERROR(((80*AV48)+(100*AW48)+(150*AX48))/SUM(AT48:AX48),"")</f>
        <v/>
      </c>
      <c r="BB48" s="135">
        <f>B48</f>
        <v>0</v>
      </c>
      <c r="BC48" s="64">
        <f>C48</f>
        <v>0</v>
      </c>
      <c r="BD48" s="64" t="str">
        <f>BB48&amp;"."&amp;BC48</f>
        <v>0.0</v>
      </c>
      <c r="BE48" s="64">
        <f>D48</f>
        <v>0</v>
      </c>
      <c r="BF48" s="65">
        <f>H48</f>
        <v>0</v>
      </c>
      <c r="BG48" s="65">
        <f t="shared" ref="BG48:BL48" si="285">I48</f>
        <v>0</v>
      </c>
      <c r="BH48" s="65">
        <f t="shared" si="285"/>
        <v>0</v>
      </c>
      <c r="BI48" s="65">
        <f t="shared" si="285"/>
        <v>0</v>
      </c>
      <c r="BJ48" s="65">
        <f t="shared" si="285"/>
        <v>0</v>
      </c>
      <c r="BK48" s="65" t="str">
        <f t="shared" si="285"/>
        <v/>
      </c>
      <c r="BL48" s="65" t="str">
        <f t="shared" si="285"/>
        <v/>
      </c>
      <c r="BM48" s="65" t="str">
        <f t="shared" ref="BM48:BT48" si="286">P48</f>
        <v/>
      </c>
      <c r="BN48" s="65">
        <f t="shared" si="286"/>
        <v>0</v>
      </c>
      <c r="BO48" s="65">
        <f t="shared" si="286"/>
        <v>0</v>
      </c>
      <c r="BP48" s="65">
        <f t="shared" si="286"/>
        <v>0</v>
      </c>
      <c r="BQ48" s="65">
        <f t="shared" si="286"/>
        <v>0</v>
      </c>
      <c r="BR48" s="65">
        <f t="shared" si="286"/>
        <v>0</v>
      </c>
      <c r="BS48" s="65" t="str">
        <f t="shared" si="286"/>
        <v/>
      </c>
      <c r="BT48" s="65" t="str">
        <f t="shared" si="286"/>
        <v/>
      </c>
      <c r="BU48" s="65" t="str">
        <f t="shared" ref="BU48:CB48" si="287">Y48</f>
        <v/>
      </c>
      <c r="BV48" s="65">
        <f t="shared" si="287"/>
        <v>0</v>
      </c>
      <c r="BW48" s="65">
        <f t="shared" si="287"/>
        <v>0</v>
      </c>
      <c r="BX48" s="65">
        <f t="shared" si="287"/>
        <v>0</v>
      </c>
      <c r="BY48" s="65">
        <f t="shared" si="287"/>
        <v>0</v>
      </c>
      <c r="BZ48" s="65">
        <f t="shared" si="287"/>
        <v>0</v>
      </c>
      <c r="CA48" s="65" t="str">
        <f t="shared" si="287"/>
        <v/>
      </c>
      <c r="CB48" s="65" t="str">
        <f t="shared" si="287"/>
        <v/>
      </c>
      <c r="CC48" s="65" t="str">
        <f t="shared" ref="CC48:CJ48" si="288">AH48</f>
        <v/>
      </c>
      <c r="CD48" s="65">
        <f t="shared" si="288"/>
        <v>0</v>
      </c>
      <c r="CE48" s="65">
        <f t="shared" si="288"/>
        <v>0</v>
      </c>
      <c r="CF48" s="65">
        <f t="shared" si="288"/>
        <v>0</v>
      </c>
      <c r="CG48" s="65">
        <f t="shared" si="288"/>
        <v>0</v>
      </c>
      <c r="CH48" s="65">
        <f t="shared" si="288"/>
        <v>0</v>
      </c>
      <c r="CI48" s="65" t="str">
        <f t="shared" si="288"/>
        <v/>
      </c>
      <c r="CJ48" s="65" t="str">
        <f t="shared" si="288"/>
        <v/>
      </c>
      <c r="CK48" s="65" t="str">
        <f t="shared" ref="CK48" si="289">AQ48</f>
        <v/>
      </c>
      <c r="CL48" s="65">
        <f t="shared" ref="CL48:CS48" si="290">AT48</f>
        <v>0</v>
      </c>
      <c r="CM48" s="65">
        <f t="shared" si="290"/>
        <v>0</v>
      </c>
      <c r="CN48" s="65">
        <f t="shared" si="290"/>
        <v>0</v>
      </c>
      <c r="CO48" s="65">
        <f t="shared" si="290"/>
        <v>0</v>
      </c>
      <c r="CP48" s="65">
        <f t="shared" si="290"/>
        <v>0</v>
      </c>
      <c r="CQ48" s="65" t="str">
        <f t="shared" si="290"/>
        <v/>
      </c>
      <c r="CR48" s="65" t="str">
        <f t="shared" si="290"/>
        <v/>
      </c>
      <c r="CS48" s="65" t="str">
        <f t="shared" si="290"/>
        <v/>
      </c>
    </row>
    <row r="49" spans="1:97" ht="13.5" thickBot="1" x14ac:dyDescent="0.25">
      <c r="A49" s="259"/>
      <c r="B49" s="264"/>
      <c r="C49" s="262"/>
      <c r="D49" s="262"/>
      <c r="E49" s="236"/>
      <c r="F49" s="241"/>
      <c r="G49" s="48" t="s">
        <v>6</v>
      </c>
      <c r="H49" s="146" t="str">
        <f>IFERROR(H48/SUM(H48:L48),"")</f>
        <v/>
      </c>
      <c r="I49" s="147" t="str">
        <f>IFERROR(I48/SUM(H48:L48),"")</f>
        <v/>
      </c>
      <c r="J49" s="148" t="str">
        <f>IFERROR(J48/SUM(H48:L48),"")</f>
        <v/>
      </c>
      <c r="K49" s="148" t="str">
        <f>IFERROR(K48/SUM(H48:L48),"")</f>
        <v/>
      </c>
      <c r="L49" s="148" t="str">
        <f>IFERROR(L48/SUM(H48:L48),"")</f>
        <v/>
      </c>
      <c r="M49" s="26" t="str">
        <f>IFERROR(M48/SUM(H48:L48),"")</f>
        <v/>
      </c>
      <c r="N49" s="26" t="str">
        <f>IFERROR(N48/SUM(H48:L48),"")</f>
        <v/>
      </c>
      <c r="O49" s="234"/>
      <c r="P49" s="249"/>
      <c r="Q49" s="146" t="str">
        <f>IFERROR(Q48/SUM(Q48:U48),"")</f>
        <v/>
      </c>
      <c r="R49" s="147" t="str">
        <f>IFERROR(R48/SUM(Q48:U48),"")</f>
        <v/>
      </c>
      <c r="S49" s="148" t="str">
        <f>IFERROR(S48/SUM(Q48:U48),"")</f>
        <v/>
      </c>
      <c r="T49" s="148" t="str">
        <f>IFERROR(T48/SUM(Q48:U48),"")</f>
        <v/>
      </c>
      <c r="U49" s="148" t="str">
        <f>IFERROR(U48/SUM(Q48:U48),"")</f>
        <v/>
      </c>
      <c r="V49" s="26" t="str">
        <f>IFERROR(V48/SUM(Q48:U48),"")</f>
        <v/>
      </c>
      <c r="W49" s="26" t="str">
        <f>IFERROR(W48/SUM(Q48:U48),"")</f>
        <v/>
      </c>
      <c r="X49" s="234"/>
      <c r="Y49" s="249"/>
      <c r="Z49" s="146" t="str">
        <f>IFERROR(Z48/SUM(Z48:AD48),"")</f>
        <v/>
      </c>
      <c r="AA49" s="147" t="str">
        <f>IFERROR(AA48/SUM(Z48:AD48),"")</f>
        <v/>
      </c>
      <c r="AB49" s="148" t="str">
        <f>IFERROR(AB48/SUM(Z48:AD48),"")</f>
        <v/>
      </c>
      <c r="AC49" s="148" t="str">
        <f>IFERROR(AC48/SUM(Z48:AD48),"")</f>
        <v/>
      </c>
      <c r="AD49" s="148" t="str">
        <f>IFERROR(AD48/SUM(Z48:AD48),"")</f>
        <v/>
      </c>
      <c r="AE49" s="26" t="str">
        <f>IFERROR(AE48/SUM(Z48:AD48),"")</f>
        <v/>
      </c>
      <c r="AF49" s="26" t="str">
        <f>IFERROR(AF48/SUM(Z48:AD48),"")</f>
        <v/>
      </c>
      <c r="AG49" s="234"/>
      <c r="AH49" s="249"/>
      <c r="AI49" s="146" t="str">
        <f>IFERROR(AI48/SUM(AI48:AM48),"")</f>
        <v/>
      </c>
      <c r="AJ49" s="147" t="str">
        <f>IFERROR(AJ48/SUM(AI48:AM48),"")</f>
        <v/>
      </c>
      <c r="AK49" s="148" t="str">
        <f>IFERROR(AK48/SUM(AI48:AM48),"")</f>
        <v/>
      </c>
      <c r="AL49" s="148" t="str">
        <f>IFERROR(AL48/SUM(AI48:AM48),"")</f>
        <v/>
      </c>
      <c r="AM49" s="148" t="str">
        <f>IFERROR(AM48/SUM(AI48:AM48),"")</f>
        <v/>
      </c>
      <c r="AN49" s="26" t="str">
        <f>IFERROR(AN48/SUM(AI48:AM48),"")</f>
        <v/>
      </c>
      <c r="AO49" s="26" t="str">
        <f>IFERROR(AO48/SUM(AI48:AM48),"")</f>
        <v/>
      </c>
      <c r="AP49" s="234"/>
      <c r="AQ49" s="249"/>
      <c r="AR49" s="230"/>
      <c r="AS49" s="230"/>
      <c r="AT49" s="147" t="str">
        <f>IFERROR(AT48/SUM(AT48:AX48),"")</f>
        <v/>
      </c>
      <c r="AU49" s="147" t="str">
        <f>IFERROR(AU48/SUM(AT48:AX48),"")</f>
        <v/>
      </c>
      <c r="AV49" s="148" t="str">
        <f>IFERROR(AV48/SUM(AT48:AX48),"")</f>
        <v/>
      </c>
      <c r="AW49" s="148" t="str">
        <f>IFERROR(AW48/SUM(AT48:AX48),"")</f>
        <v/>
      </c>
      <c r="AX49" s="148" t="str">
        <f>IFERROR(AX48/SUM(AT48:AX48),"")</f>
        <v/>
      </c>
      <c r="AY49" s="26" t="str">
        <f>IFERROR(AY48/SUM(AT48:AX48),"")</f>
        <v/>
      </c>
      <c r="AZ49" s="134" t="str">
        <f>IFERROR(AZ48/SUM(AT48:AX48),"")</f>
        <v/>
      </c>
      <c r="BA49" s="255"/>
      <c r="BB49" s="135"/>
      <c r="BC49" s="64"/>
      <c r="BD49" s="64" t="str">
        <f t="shared" ref="BD49" si="291">BB49&amp;"."&amp;BC49</f>
        <v>.</v>
      </c>
      <c r="BE49" s="64"/>
      <c r="BF49" s="67"/>
      <c r="BG49" s="67"/>
      <c r="BH49" s="68"/>
      <c r="BI49" s="68"/>
      <c r="BJ49" s="68"/>
      <c r="BK49" s="69"/>
      <c r="BL49" s="69"/>
      <c r="BM49" s="64"/>
      <c r="BN49" s="67"/>
      <c r="BO49" s="67"/>
      <c r="BP49" s="68"/>
      <c r="BQ49" s="68"/>
      <c r="BR49" s="68"/>
      <c r="BS49" s="69"/>
      <c r="BT49" s="69"/>
      <c r="BU49" s="64"/>
      <c r="BV49" s="67"/>
      <c r="BW49" s="67"/>
      <c r="BX49" s="68"/>
      <c r="BY49" s="68"/>
      <c r="BZ49" s="68"/>
      <c r="CA49" s="69"/>
      <c r="CB49" s="69"/>
      <c r="CC49" s="64"/>
      <c r="CD49" s="67"/>
      <c r="CE49" s="67"/>
      <c r="CF49" s="68"/>
      <c r="CG49" s="68"/>
      <c r="CH49" s="68"/>
      <c r="CI49" s="69"/>
      <c r="CJ49" s="69"/>
      <c r="CK49" s="64"/>
      <c r="CL49" s="67"/>
      <c r="CM49" s="67"/>
      <c r="CN49" s="68"/>
      <c r="CO49" s="68"/>
      <c r="CP49" s="68"/>
      <c r="CQ49" s="69"/>
      <c r="CR49" s="69"/>
      <c r="CS49" s="66"/>
    </row>
    <row r="50" spans="1:97" ht="13.5" thickTop="1" x14ac:dyDescent="0.2">
      <c r="A50" s="258"/>
      <c r="B50" s="263"/>
      <c r="C50" s="265"/>
      <c r="D50" s="261"/>
      <c r="E50" s="235"/>
      <c r="F50" s="260"/>
      <c r="G50" s="47" t="s">
        <v>5</v>
      </c>
      <c r="H50" s="140"/>
      <c r="I50" s="145"/>
      <c r="J50" s="145"/>
      <c r="K50" s="145"/>
      <c r="L50" s="145"/>
      <c r="M50" s="38" t="str">
        <f>IF(AND(ISBLANK(H50),ISBLANK(I50),ISBLANK(J50),ISBLANK(K50),ISBLANK(L50)),"",SUM(J50:L50))</f>
        <v/>
      </c>
      <c r="N50" s="38" t="str">
        <f>IF(AND(ISBLANK(H50),ISBLANK(I50),ISBLANK(J50),ISBLANK(K50),ISBLANK(L50)),"",SUM(K50:L50))</f>
        <v/>
      </c>
      <c r="O50" s="233" t="str">
        <f t="shared" ref="O50" si="292">IFERROR(SUM(H50:L50)/E50,"")</f>
        <v/>
      </c>
      <c r="P50" s="248" t="str">
        <f>IFERROR(((80*J50)+(100*K50)+(150*L50))/SUM(H50:L50),"")</f>
        <v/>
      </c>
      <c r="Q50" s="140"/>
      <c r="R50" s="145"/>
      <c r="S50" s="145"/>
      <c r="T50" s="145"/>
      <c r="U50" s="145"/>
      <c r="V50" s="38" t="str">
        <f>IF(AND(ISBLANK(Q50),ISBLANK(R50),ISBLANK(S50),ISBLANK(T50),ISBLANK(U50)),"",SUM(S50:U50))</f>
        <v/>
      </c>
      <c r="W50" s="38" t="str">
        <f>IF(AND(ISBLANK(Q50),ISBLANK(R50),ISBLANK(S50),ISBLANK(T50),ISBLANK(U50)),"",SUM(T50:U50))</f>
        <v/>
      </c>
      <c r="X50" s="233" t="str">
        <f t="shared" ref="X50" si="293">IFERROR(SUM(Q50:U50)/$E50,"")</f>
        <v/>
      </c>
      <c r="Y50" s="248" t="str">
        <f>IFERROR(((80*S50)+(100*T50)+(150*U50))/SUM(Q50:U50),"")</f>
        <v/>
      </c>
      <c r="Z50" s="140"/>
      <c r="AA50" s="145"/>
      <c r="AB50" s="145"/>
      <c r="AC50" s="145"/>
      <c r="AD50" s="145"/>
      <c r="AE50" s="38" t="str">
        <f>IF(AND(ISBLANK(Z50),ISBLANK(AA50),ISBLANK(AB50),ISBLANK(AC50),ISBLANK(AD50)),"",SUM(AB50:AD50))</f>
        <v/>
      </c>
      <c r="AF50" s="38" t="str">
        <f>IF(AND(ISBLANK(Z50),ISBLANK(AA50),ISBLANK(AB50),ISBLANK(AC50),ISBLANK(AD50)),"",SUM(AC50:AD50))</f>
        <v/>
      </c>
      <c r="AG50" s="233" t="str">
        <f t="shared" ref="AG50" si="294">IFERROR(SUM(Z50:AD50)/$E50,"")</f>
        <v/>
      </c>
      <c r="AH50" s="248" t="str">
        <f>IFERROR(((80*AB50)+(100*AC50)+(150*AD50))/SUM(Z50:AD50),"")</f>
        <v/>
      </c>
      <c r="AI50" s="140"/>
      <c r="AJ50" s="145"/>
      <c r="AK50" s="145"/>
      <c r="AL50" s="145"/>
      <c r="AM50" s="145"/>
      <c r="AN50" s="38" t="str">
        <f>IF(AND(ISBLANK(AI50),ISBLANK(AJ50),ISBLANK(AK50),ISBLANK(AL50),ISBLANK(AM50)),"",SUM(AK50:AM50))</f>
        <v/>
      </c>
      <c r="AO50" s="38" t="str">
        <f>IF(AND(ISBLANK(AI50),ISBLANK(AJ50),ISBLANK(AK50),ISBLANK(AL50),ISBLANK(AM50)),"",SUM(AL50:AM50))</f>
        <v/>
      </c>
      <c r="AP50" s="233" t="str">
        <f t="shared" ref="AP50" si="295">IFERROR(SUM(AI50:AM50)/$E50,"")</f>
        <v/>
      </c>
      <c r="AQ50" s="248" t="str">
        <f>IFERROR(((80*AK50)+(100*AL50)+(150*AM50))/SUM(AI50:AM50),"")</f>
        <v/>
      </c>
      <c r="AR50" s="229" t="str">
        <f t="shared" ref="AR50" si="296">IFERROR(AVERAGE(Y50,AH50,AQ50),"")</f>
        <v/>
      </c>
      <c r="AS50" s="229" t="str">
        <f t="shared" ref="AS50" si="297">IF(OR(P50="",AR50=""),"",AR50-P50)</f>
        <v/>
      </c>
      <c r="AT50" s="145"/>
      <c r="AU50" s="145"/>
      <c r="AV50" s="145"/>
      <c r="AW50" s="145"/>
      <c r="AX50" s="145"/>
      <c r="AY50" s="38" t="str">
        <f>IF(AND(ISBLANK(AT50),ISBLANK(AU50),ISBLANK(AV50),ISBLANK(AW50),ISBLANK(AX50)),"",SUM(AV50:AX50))</f>
        <v/>
      </c>
      <c r="AZ50" s="133" t="str">
        <f>IF(AND(ISBLANK(AT50),ISBLANK(AU50),ISBLANK(AV50),ISBLANK(AW50),ISBLANK(AX50)),"",SUM(AW50:AX50))</f>
        <v/>
      </c>
      <c r="BA50" s="254" t="str">
        <f>IFERROR(((80*AV50)+(100*AW50)+(150*AX50))/SUM(AT50:AX50),"")</f>
        <v/>
      </c>
      <c r="BB50" s="135">
        <f>B50</f>
        <v>0</v>
      </c>
      <c r="BC50" s="64">
        <f>C50</f>
        <v>0</v>
      </c>
      <c r="BD50" s="64" t="str">
        <f>BB50&amp;"."&amp;BC50</f>
        <v>0.0</v>
      </c>
      <c r="BE50" s="64">
        <f>D50</f>
        <v>0</v>
      </c>
      <c r="BF50" s="65">
        <f>H50</f>
        <v>0</v>
      </c>
      <c r="BG50" s="65">
        <f t="shared" ref="BG50:BL50" si="298">I50</f>
        <v>0</v>
      </c>
      <c r="BH50" s="65">
        <f t="shared" si="298"/>
        <v>0</v>
      </c>
      <c r="BI50" s="65">
        <f t="shared" si="298"/>
        <v>0</v>
      </c>
      <c r="BJ50" s="65">
        <f t="shared" si="298"/>
        <v>0</v>
      </c>
      <c r="BK50" s="65" t="str">
        <f t="shared" si="298"/>
        <v/>
      </c>
      <c r="BL50" s="65" t="str">
        <f t="shared" si="298"/>
        <v/>
      </c>
      <c r="BM50" s="65" t="str">
        <f t="shared" ref="BM50:BT50" si="299">P50</f>
        <v/>
      </c>
      <c r="BN50" s="65">
        <f t="shared" si="299"/>
        <v>0</v>
      </c>
      <c r="BO50" s="65">
        <f t="shared" si="299"/>
        <v>0</v>
      </c>
      <c r="BP50" s="65">
        <f t="shared" si="299"/>
        <v>0</v>
      </c>
      <c r="BQ50" s="65">
        <f t="shared" si="299"/>
        <v>0</v>
      </c>
      <c r="BR50" s="65">
        <f t="shared" si="299"/>
        <v>0</v>
      </c>
      <c r="BS50" s="65" t="str">
        <f t="shared" si="299"/>
        <v/>
      </c>
      <c r="BT50" s="65" t="str">
        <f t="shared" si="299"/>
        <v/>
      </c>
      <c r="BU50" s="65" t="str">
        <f t="shared" ref="BU50:CB50" si="300">Y50</f>
        <v/>
      </c>
      <c r="BV50" s="65">
        <f t="shared" si="300"/>
        <v>0</v>
      </c>
      <c r="BW50" s="65">
        <f t="shared" si="300"/>
        <v>0</v>
      </c>
      <c r="BX50" s="65">
        <f t="shared" si="300"/>
        <v>0</v>
      </c>
      <c r="BY50" s="65">
        <f t="shared" si="300"/>
        <v>0</v>
      </c>
      <c r="BZ50" s="65">
        <f t="shared" si="300"/>
        <v>0</v>
      </c>
      <c r="CA50" s="65" t="str">
        <f t="shared" si="300"/>
        <v/>
      </c>
      <c r="CB50" s="65" t="str">
        <f t="shared" si="300"/>
        <v/>
      </c>
      <c r="CC50" s="65" t="str">
        <f t="shared" ref="CC50:CJ50" si="301">AH50</f>
        <v/>
      </c>
      <c r="CD50" s="65">
        <f t="shared" si="301"/>
        <v>0</v>
      </c>
      <c r="CE50" s="65">
        <f t="shared" si="301"/>
        <v>0</v>
      </c>
      <c r="CF50" s="65">
        <f t="shared" si="301"/>
        <v>0</v>
      </c>
      <c r="CG50" s="65">
        <f t="shared" si="301"/>
        <v>0</v>
      </c>
      <c r="CH50" s="65">
        <f t="shared" si="301"/>
        <v>0</v>
      </c>
      <c r="CI50" s="65" t="str">
        <f t="shared" si="301"/>
        <v/>
      </c>
      <c r="CJ50" s="65" t="str">
        <f t="shared" si="301"/>
        <v/>
      </c>
      <c r="CK50" s="65" t="str">
        <f t="shared" ref="CK50" si="302">AQ50</f>
        <v/>
      </c>
      <c r="CL50" s="65">
        <f t="shared" ref="CL50:CS50" si="303">AT50</f>
        <v>0</v>
      </c>
      <c r="CM50" s="65">
        <f t="shared" si="303"/>
        <v>0</v>
      </c>
      <c r="CN50" s="65">
        <f t="shared" si="303"/>
        <v>0</v>
      </c>
      <c r="CO50" s="65">
        <f t="shared" si="303"/>
        <v>0</v>
      </c>
      <c r="CP50" s="65">
        <f t="shared" si="303"/>
        <v>0</v>
      </c>
      <c r="CQ50" s="65" t="str">
        <f t="shared" si="303"/>
        <v/>
      </c>
      <c r="CR50" s="65" t="str">
        <f t="shared" si="303"/>
        <v/>
      </c>
      <c r="CS50" s="65" t="str">
        <f t="shared" si="303"/>
        <v/>
      </c>
    </row>
    <row r="51" spans="1:97" ht="13.5" thickBot="1" x14ac:dyDescent="0.25">
      <c r="A51" s="259"/>
      <c r="B51" s="264"/>
      <c r="C51" s="262"/>
      <c r="D51" s="262"/>
      <c r="E51" s="236"/>
      <c r="F51" s="241"/>
      <c r="G51" s="48" t="s">
        <v>6</v>
      </c>
      <c r="H51" s="146" t="str">
        <f>IFERROR(H50/SUM(H50:L50),"")</f>
        <v/>
      </c>
      <c r="I51" s="147" t="str">
        <f>IFERROR(I50/SUM(H50:L50),"")</f>
        <v/>
      </c>
      <c r="J51" s="148" t="str">
        <f>IFERROR(J50/SUM(H50:L50),"")</f>
        <v/>
      </c>
      <c r="K51" s="148" t="str">
        <f>IFERROR(K50/SUM(H50:L50),"")</f>
        <v/>
      </c>
      <c r="L51" s="148" t="str">
        <f>IFERROR(L50/SUM(H50:L50),"")</f>
        <v/>
      </c>
      <c r="M51" s="26" t="str">
        <f>IFERROR(M50/SUM(H50:L50),"")</f>
        <v/>
      </c>
      <c r="N51" s="26" t="str">
        <f>IFERROR(N50/SUM(H50:L50),"")</f>
        <v/>
      </c>
      <c r="O51" s="234"/>
      <c r="P51" s="249"/>
      <c r="Q51" s="146" t="str">
        <f>IFERROR(Q50/SUM(Q50:U50),"")</f>
        <v/>
      </c>
      <c r="R51" s="147" t="str">
        <f>IFERROR(R50/SUM(Q50:U50),"")</f>
        <v/>
      </c>
      <c r="S51" s="148" t="str">
        <f>IFERROR(S50/SUM(Q50:U50),"")</f>
        <v/>
      </c>
      <c r="T51" s="148" t="str">
        <f>IFERROR(T50/SUM(Q50:U50),"")</f>
        <v/>
      </c>
      <c r="U51" s="148" t="str">
        <f>IFERROR(U50/SUM(Q50:U50),"")</f>
        <v/>
      </c>
      <c r="V51" s="26" t="str">
        <f>IFERROR(V50/SUM(Q50:U50),"")</f>
        <v/>
      </c>
      <c r="W51" s="26" t="str">
        <f>IFERROR(W50/SUM(Q50:U50),"")</f>
        <v/>
      </c>
      <c r="X51" s="234"/>
      <c r="Y51" s="249"/>
      <c r="Z51" s="146" t="str">
        <f>IFERROR(Z50/SUM(Z50:AD50),"")</f>
        <v/>
      </c>
      <c r="AA51" s="147" t="str">
        <f>IFERROR(AA50/SUM(Z50:AD50),"")</f>
        <v/>
      </c>
      <c r="AB51" s="148" t="str">
        <f>IFERROR(AB50/SUM(Z50:AD50),"")</f>
        <v/>
      </c>
      <c r="AC51" s="148" t="str">
        <f>IFERROR(AC50/SUM(Z50:AD50),"")</f>
        <v/>
      </c>
      <c r="AD51" s="148" t="str">
        <f>IFERROR(AD50/SUM(Z50:AD50),"")</f>
        <v/>
      </c>
      <c r="AE51" s="26" t="str">
        <f>IFERROR(AE50/SUM(Z50:AD50),"")</f>
        <v/>
      </c>
      <c r="AF51" s="26" t="str">
        <f>IFERROR(AF50/SUM(Z50:AD50),"")</f>
        <v/>
      </c>
      <c r="AG51" s="234"/>
      <c r="AH51" s="249"/>
      <c r="AI51" s="146" t="str">
        <f>IFERROR(AI50/SUM(AI50:AM50),"")</f>
        <v/>
      </c>
      <c r="AJ51" s="147" t="str">
        <f>IFERROR(AJ50/SUM(AI50:AM50),"")</f>
        <v/>
      </c>
      <c r="AK51" s="148" t="str">
        <f>IFERROR(AK50/SUM(AI50:AM50),"")</f>
        <v/>
      </c>
      <c r="AL51" s="148" t="str">
        <f>IFERROR(AL50/SUM(AI50:AM50),"")</f>
        <v/>
      </c>
      <c r="AM51" s="148" t="str">
        <f>IFERROR(AM50/SUM(AI50:AM50),"")</f>
        <v/>
      </c>
      <c r="AN51" s="26" t="str">
        <f>IFERROR(AN50/SUM(AI50:AM50),"")</f>
        <v/>
      </c>
      <c r="AO51" s="26" t="str">
        <f>IFERROR(AO50/SUM(AI50:AM50),"")</f>
        <v/>
      </c>
      <c r="AP51" s="234"/>
      <c r="AQ51" s="249"/>
      <c r="AR51" s="230"/>
      <c r="AS51" s="230"/>
      <c r="AT51" s="147" t="str">
        <f>IFERROR(AT50/SUM(AT50:AX50),"")</f>
        <v/>
      </c>
      <c r="AU51" s="147" t="str">
        <f>IFERROR(AU50/SUM(AT50:AX50),"")</f>
        <v/>
      </c>
      <c r="AV51" s="148" t="str">
        <f>IFERROR(AV50/SUM(AT50:AX50),"")</f>
        <v/>
      </c>
      <c r="AW51" s="148" t="str">
        <f>IFERROR(AW50/SUM(AT50:AX50),"")</f>
        <v/>
      </c>
      <c r="AX51" s="148" t="str">
        <f>IFERROR(AX50/SUM(AT50:AX50),"")</f>
        <v/>
      </c>
      <c r="AY51" s="26" t="str">
        <f>IFERROR(AY50/SUM(AT50:AX50),"")</f>
        <v/>
      </c>
      <c r="AZ51" s="134" t="str">
        <f>IFERROR(AZ50/SUM(AT50:AX50),"")</f>
        <v/>
      </c>
      <c r="BA51" s="255"/>
      <c r="BB51" s="135"/>
      <c r="BC51" s="64"/>
      <c r="BD51" s="64" t="str">
        <f t="shared" ref="BD51" si="304">BB51&amp;"."&amp;BC51</f>
        <v>.</v>
      </c>
      <c r="BE51" s="64"/>
      <c r="BF51" s="67"/>
      <c r="BG51" s="67"/>
      <c r="BH51" s="68"/>
      <c r="BI51" s="68"/>
      <c r="BJ51" s="68"/>
      <c r="BK51" s="69"/>
      <c r="BL51" s="69"/>
      <c r="BM51" s="64"/>
      <c r="BN51" s="67"/>
      <c r="BO51" s="67"/>
      <c r="BP51" s="68"/>
      <c r="BQ51" s="68"/>
      <c r="BR51" s="68"/>
      <c r="BS51" s="69"/>
      <c r="BT51" s="69"/>
      <c r="BU51" s="64"/>
      <c r="BV51" s="67"/>
      <c r="BW51" s="67"/>
      <c r="BX51" s="68"/>
      <c r="BY51" s="68"/>
      <c r="BZ51" s="68"/>
      <c r="CA51" s="69"/>
      <c r="CB51" s="69"/>
      <c r="CC51" s="64"/>
      <c r="CD51" s="67"/>
      <c r="CE51" s="67"/>
      <c r="CF51" s="68"/>
      <c r="CG51" s="68"/>
      <c r="CH51" s="68"/>
      <c r="CI51" s="69"/>
      <c r="CJ51" s="69"/>
      <c r="CK51" s="64"/>
      <c r="CL51" s="67"/>
      <c r="CM51" s="67"/>
      <c r="CN51" s="68"/>
      <c r="CO51" s="68"/>
      <c r="CP51" s="68"/>
      <c r="CQ51" s="69"/>
      <c r="CR51" s="69"/>
      <c r="CS51" s="66"/>
    </row>
    <row r="52" spans="1:97" ht="13.5" thickTop="1" x14ac:dyDescent="0.2">
      <c r="A52" s="258"/>
      <c r="B52" s="263"/>
      <c r="C52" s="265"/>
      <c r="D52" s="261"/>
      <c r="E52" s="235"/>
      <c r="F52" s="260"/>
      <c r="G52" s="47" t="s">
        <v>5</v>
      </c>
      <c r="H52" s="140"/>
      <c r="I52" s="145"/>
      <c r="J52" s="145"/>
      <c r="K52" s="145"/>
      <c r="L52" s="145"/>
      <c r="M52" s="38" t="str">
        <f>IF(AND(ISBLANK(H52),ISBLANK(I52),ISBLANK(J52),ISBLANK(K52),ISBLANK(L52)),"",SUM(J52:L52))</f>
        <v/>
      </c>
      <c r="N52" s="38" t="str">
        <f>IF(AND(ISBLANK(H52),ISBLANK(I52),ISBLANK(J52),ISBLANK(K52),ISBLANK(L52)),"",SUM(K52:L52))</f>
        <v/>
      </c>
      <c r="O52" s="233" t="str">
        <f t="shared" ref="O52" si="305">IFERROR(SUM(H52:L52)/E52,"")</f>
        <v/>
      </c>
      <c r="P52" s="248" t="str">
        <f>IFERROR(((80*J52)+(100*K52)+(150*L52))/SUM(H52:L52),"")</f>
        <v/>
      </c>
      <c r="Q52" s="140"/>
      <c r="R52" s="145"/>
      <c r="S52" s="145"/>
      <c r="T52" s="145"/>
      <c r="U52" s="145"/>
      <c r="V52" s="38" t="str">
        <f>IF(AND(ISBLANK(Q52),ISBLANK(R52),ISBLANK(S52),ISBLANK(T52),ISBLANK(U52)),"",SUM(S52:U52))</f>
        <v/>
      </c>
      <c r="W52" s="38" t="str">
        <f>IF(AND(ISBLANK(Q52),ISBLANK(R52),ISBLANK(S52),ISBLANK(T52),ISBLANK(U52)),"",SUM(T52:U52))</f>
        <v/>
      </c>
      <c r="X52" s="233" t="str">
        <f t="shared" ref="X52" si="306">IFERROR(SUM(Q52:U52)/$E52,"")</f>
        <v/>
      </c>
      <c r="Y52" s="248" t="str">
        <f>IFERROR(((80*S52)+(100*T52)+(150*U52))/SUM(Q52:U52),"")</f>
        <v/>
      </c>
      <c r="Z52" s="140"/>
      <c r="AA52" s="145"/>
      <c r="AB52" s="145"/>
      <c r="AC52" s="145"/>
      <c r="AD52" s="145"/>
      <c r="AE52" s="38" t="str">
        <f>IF(AND(ISBLANK(Z52),ISBLANK(AA52),ISBLANK(AB52),ISBLANK(AC52),ISBLANK(AD52)),"",SUM(AB52:AD52))</f>
        <v/>
      </c>
      <c r="AF52" s="38" t="str">
        <f>IF(AND(ISBLANK(Z52),ISBLANK(AA52),ISBLANK(AB52),ISBLANK(AC52),ISBLANK(AD52)),"",SUM(AC52:AD52))</f>
        <v/>
      </c>
      <c r="AG52" s="233" t="str">
        <f t="shared" ref="AG52" si="307">IFERROR(SUM(Z52:AD52)/$E52,"")</f>
        <v/>
      </c>
      <c r="AH52" s="248" t="str">
        <f>IFERROR(((80*AB52)+(100*AC52)+(150*AD52))/SUM(Z52:AD52),"")</f>
        <v/>
      </c>
      <c r="AI52" s="140"/>
      <c r="AJ52" s="145"/>
      <c r="AK52" s="145"/>
      <c r="AL52" s="145"/>
      <c r="AM52" s="145"/>
      <c r="AN52" s="38" t="str">
        <f>IF(AND(ISBLANK(AI52),ISBLANK(AJ52),ISBLANK(AK52),ISBLANK(AL52),ISBLANK(AM52)),"",SUM(AK52:AM52))</f>
        <v/>
      </c>
      <c r="AO52" s="38" t="str">
        <f>IF(AND(ISBLANK(AI52),ISBLANK(AJ52),ISBLANK(AK52),ISBLANK(AL52),ISBLANK(AM52)),"",SUM(AL52:AM52))</f>
        <v/>
      </c>
      <c r="AP52" s="233" t="str">
        <f t="shared" ref="AP52" si="308">IFERROR(SUM(AI52:AM52)/$E52,"")</f>
        <v/>
      </c>
      <c r="AQ52" s="248" t="str">
        <f>IFERROR(((80*AK52)+(100*AL52)+(150*AM52))/SUM(AI52:AM52),"")</f>
        <v/>
      </c>
      <c r="AR52" s="229" t="str">
        <f t="shared" ref="AR52" si="309">IFERROR(AVERAGE(Y52,AH52,AQ52),"")</f>
        <v/>
      </c>
      <c r="AS52" s="229" t="str">
        <f t="shared" ref="AS52" si="310">IF(OR(P52="",AR52=""),"",AR52-P52)</f>
        <v/>
      </c>
      <c r="AT52" s="145"/>
      <c r="AU52" s="145"/>
      <c r="AV52" s="145"/>
      <c r="AW52" s="145"/>
      <c r="AX52" s="145"/>
      <c r="AY52" s="38" t="str">
        <f>IF(AND(ISBLANK(AT52),ISBLANK(AU52),ISBLANK(AV52),ISBLANK(AW52),ISBLANK(AX52)),"",SUM(AV52:AX52))</f>
        <v/>
      </c>
      <c r="AZ52" s="133" t="str">
        <f>IF(AND(ISBLANK(AT52),ISBLANK(AU52),ISBLANK(AV52),ISBLANK(AW52),ISBLANK(AX52)),"",SUM(AW52:AX52))</f>
        <v/>
      </c>
      <c r="BA52" s="254" t="str">
        <f>IFERROR(((80*AV52)+(100*AW52)+(150*AX52))/SUM(AT52:AX52),"")</f>
        <v/>
      </c>
      <c r="BB52" s="135">
        <f>B52</f>
        <v>0</v>
      </c>
      <c r="BC52" s="64">
        <f>C52</f>
        <v>0</v>
      </c>
      <c r="BD52" s="64" t="str">
        <f>BB52&amp;"."&amp;BC52</f>
        <v>0.0</v>
      </c>
      <c r="BE52" s="64">
        <f>D52</f>
        <v>0</v>
      </c>
      <c r="BF52" s="65">
        <f>H52</f>
        <v>0</v>
      </c>
      <c r="BG52" s="65">
        <f t="shared" ref="BG52:BL52" si="311">I52</f>
        <v>0</v>
      </c>
      <c r="BH52" s="65">
        <f t="shared" si="311"/>
        <v>0</v>
      </c>
      <c r="BI52" s="65">
        <f t="shared" si="311"/>
        <v>0</v>
      </c>
      <c r="BJ52" s="65">
        <f t="shared" si="311"/>
        <v>0</v>
      </c>
      <c r="BK52" s="65" t="str">
        <f t="shared" si="311"/>
        <v/>
      </c>
      <c r="BL52" s="65" t="str">
        <f t="shared" si="311"/>
        <v/>
      </c>
      <c r="BM52" s="65" t="str">
        <f t="shared" ref="BM52:BT52" si="312">P52</f>
        <v/>
      </c>
      <c r="BN52" s="65">
        <f t="shared" si="312"/>
        <v>0</v>
      </c>
      <c r="BO52" s="65">
        <f t="shared" si="312"/>
        <v>0</v>
      </c>
      <c r="BP52" s="65">
        <f t="shared" si="312"/>
        <v>0</v>
      </c>
      <c r="BQ52" s="65">
        <f t="shared" si="312"/>
        <v>0</v>
      </c>
      <c r="BR52" s="65">
        <f t="shared" si="312"/>
        <v>0</v>
      </c>
      <c r="BS52" s="65" t="str">
        <f t="shared" si="312"/>
        <v/>
      </c>
      <c r="BT52" s="65" t="str">
        <f t="shared" si="312"/>
        <v/>
      </c>
      <c r="BU52" s="65" t="str">
        <f t="shared" ref="BU52:CB52" si="313">Y52</f>
        <v/>
      </c>
      <c r="BV52" s="65">
        <f t="shared" si="313"/>
        <v>0</v>
      </c>
      <c r="BW52" s="65">
        <f t="shared" si="313"/>
        <v>0</v>
      </c>
      <c r="BX52" s="65">
        <f t="shared" si="313"/>
        <v>0</v>
      </c>
      <c r="BY52" s="65">
        <f t="shared" si="313"/>
        <v>0</v>
      </c>
      <c r="BZ52" s="65">
        <f t="shared" si="313"/>
        <v>0</v>
      </c>
      <c r="CA52" s="65" t="str">
        <f t="shared" si="313"/>
        <v/>
      </c>
      <c r="CB52" s="65" t="str">
        <f t="shared" si="313"/>
        <v/>
      </c>
      <c r="CC52" s="65" t="str">
        <f t="shared" ref="CC52:CJ52" si="314">AH52</f>
        <v/>
      </c>
      <c r="CD52" s="65">
        <f t="shared" si="314"/>
        <v>0</v>
      </c>
      <c r="CE52" s="65">
        <f t="shared" si="314"/>
        <v>0</v>
      </c>
      <c r="CF52" s="65">
        <f t="shared" si="314"/>
        <v>0</v>
      </c>
      <c r="CG52" s="65">
        <f t="shared" si="314"/>
        <v>0</v>
      </c>
      <c r="CH52" s="65">
        <f t="shared" si="314"/>
        <v>0</v>
      </c>
      <c r="CI52" s="65" t="str">
        <f t="shared" si="314"/>
        <v/>
      </c>
      <c r="CJ52" s="65" t="str">
        <f t="shared" si="314"/>
        <v/>
      </c>
      <c r="CK52" s="65" t="str">
        <f t="shared" ref="CK52" si="315">AQ52</f>
        <v/>
      </c>
      <c r="CL52" s="65">
        <f t="shared" ref="CL52:CS52" si="316">AT52</f>
        <v>0</v>
      </c>
      <c r="CM52" s="65">
        <f t="shared" si="316"/>
        <v>0</v>
      </c>
      <c r="CN52" s="65">
        <f t="shared" si="316"/>
        <v>0</v>
      </c>
      <c r="CO52" s="65">
        <f t="shared" si="316"/>
        <v>0</v>
      </c>
      <c r="CP52" s="65">
        <f t="shared" si="316"/>
        <v>0</v>
      </c>
      <c r="CQ52" s="65" t="str">
        <f t="shared" si="316"/>
        <v/>
      </c>
      <c r="CR52" s="65" t="str">
        <f t="shared" si="316"/>
        <v/>
      </c>
      <c r="CS52" s="65" t="str">
        <f t="shared" si="316"/>
        <v/>
      </c>
    </row>
    <row r="53" spans="1:97" ht="13.5" thickBot="1" x14ac:dyDescent="0.25">
      <c r="A53" s="259"/>
      <c r="B53" s="264"/>
      <c r="C53" s="262"/>
      <c r="D53" s="262"/>
      <c r="E53" s="236"/>
      <c r="F53" s="241"/>
      <c r="G53" s="48" t="s">
        <v>6</v>
      </c>
      <c r="H53" s="146" t="str">
        <f>IFERROR(H52/SUM(H52:L52),"")</f>
        <v/>
      </c>
      <c r="I53" s="147" t="str">
        <f>IFERROR(I52/SUM(H52:L52),"")</f>
        <v/>
      </c>
      <c r="J53" s="148" t="str">
        <f>IFERROR(J52/SUM(H52:L52),"")</f>
        <v/>
      </c>
      <c r="K53" s="148" t="str">
        <f>IFERROR(K52/SUM(H52:L52),"")</f>
        <v/>
      </c>
      <c r="L53" s="148" t="str">
        <f>IFERROR(L52/SUM(H52:L52),"")</f>
        <v/>
      </c>
      <c r="M53" s="26" t="str">
        <f>IFERROR(M52/SUM(H52:L52),"")</f>
        <v/>
      </c>
      <c r="N53" s="26" t="str">
        <f>IFERROR(N52/SUM(H52:L52),"")</f>
        <v/>
      </c>
      <c r="O53" s="234"/>
      <c r="P53" s="249"/>
      <c r="Q53" s="146" t="str">
        <f>IFERROR(Q52/SUM(Q52:U52),"")</f>
        <v/>
      </c>
      <c r="R53" s="147" t="str">
        <f>IFERROR(R52/SUM(Q52:U52),"")</f>
        <v/>
      </c>
      <c r="S53" s="148" t="str">
        <f>IFERROR(S52/SUM(Q52:U52),"")</f>
        <v/>
      </c>
      <c r="T53" s="148" t="str">
        <f>IFERROR(T52/SUM(Q52:U52),"")</f>
        <v/>
      </c>
      <c r="U53" s="148" t="str">
        <f>IFERROR(U52/SUM(Q52:U52),"")</f>
        <v/>
      </c>
      <c r="V53" s="26" t="str">
        <f>IFERROR(V52/SUM(Q52:U52),"")</f>
        <v/>
      </c>
      <c r="W53" s="26" t="str">
        <f>IFERROR(W52/SUM(Q52:U52),"")</f>
        <v/>
      </c>
      <c r="X53" s="234"/>
      <c r="Y53" s="249"/>
      <c r="Z53" s="146" t="str">
        <f>IFERROR(Z52/SUM(Z52:AD52),"")</f>
        <v/>
      </c>
      <c r="AA53" s="147" t="str">
        <f>IFERROR(AA52/SUM(Z52:AD52),"")</f>
        <v/>
      </c>
      <c r="AB53" s="148" t="str">
        <f>IFERROR(AB52/SUM(Z52:AD52),"")</f>
        <v/>
      </c>
      <c r="AC53" s="148" t="str">
        <f>IFERROR(AC52/SUM(Z52:AD52),"")</f>
        <v/>
      </c>
      <c r="AD53" s="148" t="str">
        <f>IFERROR(AD52/SUM(Z52:AD52),"")</f>
        <v/>
      </c>
      <c r="AE53" s="26" t="str">
        <f>IFERROR(AE52/SUM(Z52:AD52),"")</f>
        <v/>
      </c>
      <c r="AF53" s="26" t="str">
        <f>IFERROR(AF52/SUM(Z52:AD52),"")</f>
        <v/>
      </c>
      <c r="AG53" s="234"/>
      <c r="AH53" s="249"/>
      <c r="AI53" s="146" t="str">
        <f>IFERROR(AI52/SUM(AI52:AM52),"")</f>
        <v/>
      </c>
      <c r="AJ53" s="147" t="str">
        <f>IFERROR(AJ52/SUM(AI52:AM52),"")</f>
        <v/>
      </c>
      <c r="AK53" s="148" t="str">
        <f>IFERROR(AK52/SUM(AI52:AM52),"")</f>
        <v/>
      </c>
      <c r="AL53" s="148" t="str">
        <f>IFERROR(AL52/SUM(AI52:AM52),"")</f>
        <v/>
      </c>
      <c r="AM53" s="148" t="str">
        <f>IFERROR(AM52/SUM(AI52:AM52),"")</f>
        <v/>
      </c>
      <c r="AN53" s="26" t="str">
        <f>IFERROR(AN52/SUM(AI52:AM52),"")</f>
        <v/>
      </c>
      <c r="AO53" s="26" t="str">
        <f>IFERROR(AO52/SUM(AI52:AM52),"")</f>
        <v/>
      </c>
      <c r="AP53" s="234"/>
      <c r="AQ53" s="249"/>
      <c r="AR53" s="230"/>
      <c r="AS53" s="230"/>
      <c r="AT53" s="147" t="str">
        <f>IFERROR(AT52/SUM(AT52:AX52),"")</f>
        <v/>
      </c>
      <c r="AU53" s="147" t="str">
        <f>IFERROR(AU52/SUM(AT52:AX52),"")</f>
        <v/>
      </c>
      <c r="AV53" s="148" t="str">
        <f>IFERROR(AV52/SUM(AT52:AX52),"")</f>
        <v/>
      </c>
      <c r="AW53" s="148" t="str">
        <f>IFERROR(AW52/SUM(AT52:AX52),"")</f>
        <v/>
      </c>
      <c r="AX53" s="148" t="str">
        <f>IFERROR(AX52/SUM(AT52:AX52),"")</f>
        <v/>
      </c>
      <c r="AY53" s="26" t="str">
        <f>IFERROR(AY52/SUM(AT52:AX52),"")</f>
        <v/>
      </c>
      <c r="AZ53" s="134" t="str">
        <f>IFERROR(AZ52/SUM(AT52:AX52),"")</f>
        <v/>
      </c>
      <c r="BA53" s="255"/>
      <c r="BB53" s="135"/>
      <c r="BC53" s="64"/>
      <c r="BD53" s="64" t="str">
        <f t="shared" ref="BD53" si="317">BB53&amp;"."&amp;BC53</f>
        <v>.</v>
      </c>
      <c r="BE53" s="64"/>
      <c r="BF53" s="67"/>
      <c r="BG53" s="67"/>
      <c r="BH53" s="68"/>
      <c r="BI53" s="68"/>
      <c r="BJ53" s="68"/>
      <c r="BK53" s="69"/>
      <c r="BL53" s="69"/>
      <c r="BM53" s="64"/>
      <c r="BN53" s="67"/>
      <c r="BO53" s="67"/>
      <c r="BP53" s="68"/>
      <c r="BQ53" s="68"/>
      <c r="BR53" s="68"/>
      <c r="BS53" s="69"/>
      <c r="BT53" s="69"/>
      <c r="BU53" s="64"/>
      <c r="BV53" s="67"/>
      <c r="BW53" s="67"/>
      <c r="BX53" s="68"/>
      <c r="BY53" s="68"/>
      <c r="BZ53" s="68"/>
      <c r="CA53" s="69"/>
      <c r="CB53" s="69"/>
      <c r="CC53" s="64"/>
      <c r="CD53" s="67"/>
      <c r="CE53" s="67"/>
      <c r="CF53" s="68"/>
      <c r="CG53" s="68"/>
      <c r="CH53" s="68"/>
      <c r="CI53" s="69"/>
      <c r="CJ53" s="69"/>
      <c r="CK53" s="64"/>
      <c r="CL53" s="67"/>
      <c r="CM53" s="67"/>
      <c r="CN53" s="68"/>
      <c r="CO53" s="68"/>
      <c r="CP53" s="68"/>
      <c r="CQ53" s="69"/>
      <c r="CR53" s="69"/>
      <c r="CS53" s="66"/>
    </row>
    <row r="54" spans="1:97" ht="13.5" thickTop="1" x14ac:dyDescent="0.2">
      <c r="A54" s="258"/>
      <c r="B54" s="263"/>
      <c r="C54" s="265"/>
      <c r="D54" s="261"/>
      <c r="E54" s="235"/>
      <c r="F54" s="260"/>
      <c r="G54" s="47" t="s">
        <v>5</v>
      </c>
      <c r="H54" s="140"/>
      <c r="I54" s="145"/>
      <c r="J54" s="145"/>
      <c r="K54" s="145"/>
      <c r="L54" s="145"/>
      <c r="M54" s="38" t="str">
        <f>IF(AND(ISBLANK(H54),ISBLANK(I54),ISBLANK(J54),ISBLANK(K54),ISBLANK(L54)),"",SUM(J54:L54))</f>
        <v/>
      </c>
      <c r="N54" s="38" t="str">
        <f>IF(AND(ISBLANK(H54),ISBLANK(I54),ISBLANK(J54),ISBLANK(K54),ISBLANK(L54)),"",SUM(K54:L54))</f>
        <v/>
      </c>
      <c r="O54" s="233" t="str">
        <f t="shared" ref="O54" si="318">IFERROR(SUM(H54:L54)/E54,"")</f>
        <v/>
      </c>
      <c r="P54" s="248" t="str">
        <f>IFERROR(((80*J54)+(100*K54)+(150*L54))/SUM(H54:L54),"")</f>
        <v/>
      </c>
      <c r="Q54" s="140"/>
      <c r="R54" s="145"/>
      <c r="S54" s="145"/>
      <c r="T54" s="145"/>
      <c r="U54" s="145"/>
      <c r="V54" s="38" t="str">
        <f>IF(AND(ISBLANK(Q54),ISBLANK(R54),ISBLANK(S54),ISBLANK(T54),ISBLANK(U54)),"",SUM(S54:U54))</f>
        <v/>
      </c>
      <c r="W54" s="38" t="str">
        <f>IF(AND(ISBLANK(Q54),ISBLANK(R54),ISBLANK(S54),ISBLANK(T54),ISBLANK(U54)),"",SUM(T54:U54))</f>
        <v/>
      </c>
      <c r="X54" s="233" t="str">
        <f t="shared" ref="X54" si="319">IFERROR(SUM(Q54:U54)/$E54,"")</f>
        <v/>
      </c>
      <c r="Y54" s="248" t="str">
        <f>IFERROR(((80*S54)+(100*T54)+(150*U54))/SUM(Q54:U54),"")</f>
        <v/>
      </c>
      <c r="Z54" s="140"/>
      <c r="AA54" s="145"/>
      <c r="AB54" s="145"/>
      <c r="AC54" s="145"/>
      <c r="AD54" s="145"/>
      <c r="AE54" s="38" t="str">
        <f>IF(AND(ISBLANK(Z54),ISBLANK(AA54),ISBLANK(AB54),ISBLANK(AC54),ISBLANK(AD54)),"",SUM(AB54:AD54))</f>
        <v/>
      </c>
      <c r="AF54" s="38" t="str">
        <f>IF(AND(ISBLANK(Z54),ISBLANK(AA54),ISBLANK(AB54),ISBLANK(AC54),ISBLANK(AD54)),"",SUM(AC54:AD54))</f>
        <v/>
      </c>
      <c r="AG54" s="233" t="str">
        <f t="shared" ref="AG54" si="320">IFERROR(SUM(Z54:AD54)/$E54,"")</f>
        <v/>
      </c>
      <c r="AH54" s="248" t="str">
        <f>IFERROR(((80*AB54)+(100*AC54)+(150*AD54))/SUM(Z54:AD54),"")</f>
        <v/>
      </c>
      <c r="AI54" s="140"/>
      <c r="AJ54" s="145"/>
      <c r="AK54" s="145"/>
      <c r="AL54" s="145"/>
      <c r="AM54" s="145"/>
      <c r="AN54" s="38" t="str">
        <f>IF(AND(ISBLANK(AI54),ISBLANK(AJ54),ISBLANK(AK54),ISBLANK(AL54),ISBLANK(AM54)),"",SUM(AK54:AM54))</f>
        <v/>
      </c>
      <c r="AO54" s="38" t="str">
        <f>IF(AND(ISBLANK(AI54),ISBLANK(AJ54),ISBLANK(AK54),ISBLANK(AL54),ISBLANK(AM54)),"",SUM(AL54:AM54))</f>
        <v/>
      </c>
      <c r="AP54" s="233" t="str">
        <f t="shared" ref="AP54" si="321">IFERROR(SUM(AI54:AM54)/$E54,"")</f>
        <v/>
      </c>
      <c r="AQ54" s="248" t="str">
        <f>IFERROR(((80*AK54)+(100*AL54)+(150*AM54))/SUM(AI54:AM54),"")</f>
        <v/>
      </c>
      <c r="AR54" s="229" t="str">
        <f t="shared" ref="AR54" si="322">IFERROR(AVERAGE(Y54,AH54,AQ54),"")</f>
        <v/>
      </c>
      <c r="AS54" s="229" t="str">
        <f t="shared" ref="AS54" si="323">IF(OR(P54="",AR54=""),"",AR54-P54)</f>
        <v/>
      </c>
      <c r="AT54" s="145"/>
      <c r="AU54" s="145"/>
      <c r="AV54" s="145"/>
      <c r="AW54" s="145"/>
      <c r="AX54" s="145"/>
      <c r="AY54" s="38" t="str">
        <f>IF(AND(ISBLANK(AT54),ISBLANK(AU54),ISBLANK(AV54),ISBLANK(AW54),ISBLANK(AX54)),"",SUM(AV54:AX54))</f>
        <v/>
      </c>
      <c r="AZ54" s="133" t="str">
        <f>IF(AND(ISBLANK(AT54),ISBLANK(AU54),ISBLANK(AV54),ISBLANK(AW54),ISBLANK(AX54)),"",SUM(AW54:AX54))</f>
        <v/>
      </c>
      <c r="BA54" s="254" t="str">
        <f>IFERROR(((80*AV54)+(100*AW54)+(150*AX54))/SUM(AT54:AX54),"")</f>
        <v/>
      </c>
      <c r="BB54" s="135">
        <f>B54</f>
        <v>0</v>
      </c>
      <c r="BC54" s="64">
        <f>C54</f>
        <v>0</v>
      </c>
      <c r="BD54" s="64" t="str">
        <f>BB54&amp;"."&amp;BC54</f>
        <v>0.0</v>
      </c>
      <c r="BE54" s="64">
        <f>D54</f>
        <v>0</v>
      </c>
      <c r="BF54" s="65">
        <f>H54</f>
        <v>0</v>
      </c>
      <c r="BG54" s="65">
        <f t="shared" ref="BG54:BL54" si="324">I54</f>
        <v>0</v>
      </c>
      <c r="BH54" s="65">
        <f t="shared" si="324"/>
        <v>0</v>
      </c>
      <c r="BI54" s="65">
        <f t="shared" si="324"/>
        <v>0</v>
      </c>
      <c r="BJ54" s="65">
        <f t="shared" si="324"/>
        <v>0</v>
      </c>
      <c r="BK54" s="65" t="str">
        <f t="shared" si="324"/>
        <v/>
      </c>
      <c r="BL54" s="65" t="str">
        <f t="shared" si="324"/>
        <v/>
      </c>
      <c r="BM54" s="65" t="str">
        <f t="shared" ref="BM54:BT54" si="325">P54</f>
        <v/>
      </c>
      <c r="BN54" s="65">
        <f t="shared" si="325"/>
        <v>0</v>
      </c>
      <c r="BO54" s="65">
        <f t="shared" si="325"/>
        <v>0</v>
      </c>
      <c r="BP54" s="65">
        <f t="shared" si="325"/>
        <v>0</v>
      </c>
      <c r="BQ54" s="65">
        <f t="shared" si="325"/>
        <v>0</v>
      </c>
      <c r="BR54" s="65">
        <f t="shared" si="325"/>
        <v>0</v>
      </c>
      <c r="BS54" s="65" t="str">
        <f t="shared" si="325"/>
        <v/>
      </c>
      <c r="BT54" s="65" t="str">
        <f t="shared" si="325"/>
        <v/>
      </c>
      <c r="BU54" s="65" t="str">
        <f t="shared" ref="BU54:CB54" si="326">Y54</f>
        <v/>
      </c>
      <c r="BV54" s="65">
        <f t="shared" si="326"/>
        <v>0</v>
      </c>
      <c r="BW54" s="65">
        <f t="shared" si="326"/>
        <v>0</v>
      </c>
      <c r="BX54" s="65">
        <f t="shared" si="326"/>
        <v>0</v>
      </c>
      <c r="BY54" s="65">
        <f t="shared" si="326"/>
        <v>0</v>
      </c>
      <c r="BZ54" s="65">
        <f t="shared" si="326"/>
        <v>0</v>
      </c>
      <c r="CA54" s="65" t="str">
        <f t="shared" si="326"/>
        <v/>
      </c>
      <c r="CB54" s="65" t="str">
        <f t="shared" si="326"/>
        <v/>
      </c>
      <c r="CC54" s="65" t="str">
        <f t="shared" ref="CC54:CJ54" si="327">AH54</f>
        <v/>
      </c>
      <c r="CD54" s="65">
        <f t="shared" si="327"/>
        <v>0</v>
      </c>
      <c r="CE54" s="65">
        <f t="shared" si="327"/>
        <v>0</v>
      </c>
      <c r="CF54" s="65">
        <f t="shared" si="327"/>
        <v>0</v>
      </c>
      <c r="CG54" s="65">
        <f t="shared" si="327"/>
        <v>0</v>
      </c>
      <c r="CH54" s="65">
        <f t="shared" si="327"/>
        <v>0</v>
      </c>
      <c r="CI54" s="65" t="str">
        <f t="shared" si="327"/>
        <v/>
      </c>
      <c r="CJ54" s="65" t="str">
        <f t="shared" si="327"/>
        <v/>
      </c>
      <c r="CK54" s="65" t="str">
        <f t="shared" ref="CK54" si="328">AQ54</f>
        <v/>
      </c>
      <c r="CL54" s="65">
        <f t="shared" ref="CL54:CS54" si="329">AT54</f>
        <v>0</v>
      </c>
      <c r="CM54" s="65">
        <f t="shared" si="329"/>
        <v>0</v>
      </c>
      <c r="CN54" s="65">
        <f t="shared" si="329"/>
        <v>0</v>
      </c>
      <c r="CO54" s="65">
        <f t="shared" si="329"/>
        <v>0</v>
      </c>
      <c r="CP54" s="65">
        <f t="shared" si="329"/>
        <v>0</v>
      </c>
      <c r="CQ54" s="65" t="str">
        <f t="shared" si="329"/>
        <v/>
      </c>
      <c r="CR54" s="65" t="str">
        <f t="shared" si="329"/>
        <v/>
      </c>
      <c r="CS54" s="65" t="str">
        <f t="shared" si="329"/>
        <v/>
      </c>
    </row>
    <row r="55" spans="1:97" ht="13.5" thickBot="1" x14ac:dyDescent="0.25">
      <c r="A55" s="259"/>
      <c r="B55" s="264"/>
      <c r="C55" s="262"/>
      <c r="D55" s="262"/>
      <c r="E55" s="236"/>
      <c r="F55" s="241"/>
      <c r="G55" s="48" t="s">
        <v>6</v>
      </c>
      <c r="H55" s="146" t="str">
        <f>IFERROR(H54/SUM(H54:L54),"")</f>
        <v/>
      </c>
      <c r="I55" s="147" t="str">
        <f>IFERROR(I54/SUM(H54:L54),"")</f>
        <v/>
      </c>
      <c r="J55" s="148" t="str">
        <f>IFERROR(J54/SUM(H54:L54),"")</f>
        <v/>
      </c>
      <c r="K55" s="148" t="str">
        <f>IFERROR(K54/SUM(H54:L54),"")</f>
        <v/>
      </c>
      <c r="L55" s="148" t="str">
        <f>IFERROR(L54/SUM(H54:L54),"")</f>
        <v/>
      </c>
      <c r="M55" s="26" t="str">
        <f>IFERROR(M54/SUM(H54:L54),"")</f>
        <v/>
      </c>
      <c r="N55" s="26" t="str">
        <f>IFERROR(N54/SUM(H54:L54),"")</f>
        <v/>
      </c>
      <c r="O55" s="234"/>
      <c r="P55" s="249"/>
      <c r="Q55" s="146" t="str">
        <f>IFERROR(Q54/SUM(Q54:U54),"")</f>
        <v/>
      </c>
      <c r="R55" s="147" t="str">
        <f>IFERROR(R54/SUM(Q54:U54),"")</f>
        <v/>
      </c>
      <c r="S55" s="148" t="str">
        <f>IFERROR(S54/SUM(Q54:U54),"")</f>
        <v/>
      </c>
      <c r="T55" s="148" t="str">
        <f>IFERROR(T54/SUM(Q54:U54),"")</f>
        <v/>
      </c>
      <c r="U55" s="148" t="str">
        <f>IFERROR(U54/SUM(Q54:U54),"")</f>
        <v/>
      </c>
      <c r="V55" s="26" t="str">
        <f>IFERROR(V54/SUM(Q54:U54),"")</f>
        <v/>
      </c>
      <c r="W55" s="26" t="str">
        <f>IFERROR(W54/SUM(Q54:U54),"")</f>
        <v/>
      </c>
      <c r="X55" s="234"/>
      <c r="Y55" s="249"/>
      <c r="Z55" s="146" t="str">
        <f>IFERROR(Z54/SUM(Z54:AD54),"")</f>
        <v/>
      </c>
      <c r="AA55" s="147" t="str">
        <f>IFERROR(AA54/SUM(Z54:AD54),"")</f>
        <v/>
      </c>
      <c r="AB55" s="148" t="str">
        <f>IFERROR(AB54/SUM(Z54:AD54),"")</f>
        <v/>
      </c>
      <c r="AC55" s="148" t="str">
        <f>IFERROR(AC54/SUM(Z54:AD54),"")</f>
        <v/>
      </c>
      <c r="AD55" s="148" t="str">
        <f>IFERROR(AD54/SUM(Z54:AD54),"")</f>
        <v/>
      </c>
      <c r="AE55" s="26" t="str">
        <f>IFERROR(AE54/SUM(Z54:AD54),"")</f>
        <v/>
      </c>
      <c r="AF55" s="26" t="str">
        <f>IFERROR(AF54/SUM(Z54:AD54),"")</f>
        <v/>
      </c>
      <c r="AG55" s="234"/>
      <c r="AH55" s="249"/>
      <c r="AI55" s="146" t="str">
        <f>IFERROR(AI54/SUM(AI54:AM54),"")</f>
        <v/>
      </c>
      <c r="AJ55" s="147" t="str">
        <f>IFERROR(AJ54/SUM(AI54:AM54),"")</f>
        <v/>
      </c>
      <c r="AK55" s="148" t="str">
        <f>IFERROR(AK54/SUM(AI54:AM54),"")</f>
        <v/>
      </c>
      <c r="AL55" s="148" t="str">
        <f>IFERROR(AL54/SUM(AI54:AM54),"")</f>
        <v/>
      </c>
      <c r="AM55" s="148" t="str">
        <f>IFERROR(AM54/SUM(AI54:AM54),"")</f>
        <v/>
      </c>
      <c r="AN55" s="26" t="str">
        <f>IFERROR(AN54/SUM(AI54:AM54),"")</f>
        <v/>
      </c>
      <c r="AO55" s="26" t="str">
        <f>IFERROR(AO54/SUM(AI54:AM54),"")</f>
        <v/>
      </c>
      <c r="AP55" s="234"/>
      <c r="AQ55" s="249"/>
      <c r="AR55" s="230"/>
      <c r="AS55" s="230"/>
      <c r="AT55" s="147" t="str">
        <f>IFERROR(AT54/SUM(AT54:AX54),"")</f>
        <v/>
      </c>
      <c r="AU55" s="147" t="str">
        <f>IFERROR(AU54/SUM(AT54:AX54),"")</f>
        <v/>
      </c>
      <c r="AV55" s="148" t="str">
        <f>IFERROR(AV54/SUM(AT54:AX54),"")</f>
        <v/>
      </c>
      <c r="AW55" s="148" t="str">
        <f>IFERROR(AW54/SUM(AT54:AX54),"")</f>
        <v/>
      </c>
      <c r="AX55" s="148" t="str">
        <f>IFERROR(AX54/SUM(AT54:AX54),"")</f>
        <v/>
      </c>
      <c r="AY55" s="26" t="str">
        <f>IFERROR(AY54/SUM(AT54:AX54),"")</f>
        <v/>
      </c>
      <c r="AZ55" s="134" t="str">
        <f>IFERROR(AZ54/SUM(AT54:AX54),"")</f>
        <v/>
      </c>
      <c r="BA55" s="255"/>
      <c r="BB55" s="135"/>
      <c r="BC55" s="64"/>
      <c r="BD55" s="64" t="str">
        <f t="shared" ref="BD55" si="330">BB55&amp;"."&amp;BC55</f>
        <v>.</v>
      </c>
      <c r="BE55" s="64"/>
      <c r="BF55" s="67"/>
      <c r="BG55" s="67"/>
      <c r="BH55" s="68"/>
      <c r="BI55" s="68"/>
      <c r="BJ55" s="68"/>
      <c r="BK55" s="69"/>
      <c r="BL55" s="69"/>
      <c r="BM55" s="64"/>
      <c r="BN55" s="67"/>
      <c r="BO55" s="67"/>
      <c r="BP55" s="68"/>
      <c r="BQ55" s="68"/>
      <c r="BR55" s="68"/>
      <c r="BS55" s="69"/>
      <c r="BT55" s="69"/>
      <c r="BU55" s="64"/>
      <c r="BV55" s="67"/>
      <c r="BW55" s="67"/>
      <c r="BX55" s="68"/>
      <c r="BY55" s="68"/>
      <c r="BZ55" s="68"/>
      <c r="CA55" s="69"/>
      <c r="CB55" s="69"/>
      <c r="CC55" s="64"/>
      <c r="CD55" s="67"/>
      <c r="CE55" s="67"/>
      <c r="CF55" s="68"/>
      <c r="CG55" s="68"/>
      <c r="CH55" s="68"/>
      <c r="CI55" s="69"/>
      <c r="CJ55" s="69"/>
      <c r="CK55" s="64"/>
      <c r="CL55" s="67"/>
      <c r="CM55" s="67"/>
      <c r="CN55" s="68"/>
      <c r="CO55" s="68"/>
      <c r="CP55" s="68"/>
      <c r="CQ55" s="69"/>
      <c r="CR55" s="69"/>
      <c r="CS55" s="66"/>
    </row>
    <row r="56" spans="1:97" ht="13.5" thickTop="1" x14ac:dyDescent="0.2">
      <c r="A56" s="258"/>
      <c r="B56" s="263"/>
      <c r="C56" s="265"/>
      <c r="D56" s="261"/>
      <c r="E56" s="235"/>
      <c r="F56" s="260"/>
      <c r="G56" s="4" t="s">
        <v>5</v>
      </c>
      <c r="H56" s="140"/>
      <c r="I56" s="141"/>
      <c r="J56" s="141"/>
      <c r="K56" s="141"/>
      <c r="L56" s="141"/>
      <c r="M56" s="7" t="str">
        <f>IF(AND(ISBLANK(H56),ISBLANK(I56),ISBLANK(J56),ISBLANK(K56),ISBLANK(L56)),"",SUM(J56:L56))</f>
        <v/>
      </c>
      <c r="N56" s="7" t="str">
        <f>IF(AND(ISBLANK(H56),ISBLANK(I56),ISBLANK(J56),ISBLANK(K56),ISBLANK(L56)),"",SUM(K56:L56))</f>
        <v/>
      </c>
      <c r="O56" s="233" t="str">
        <f t="shared" ref="O56" si="331">IFERROR(SUM(H56:L56)/E56,"")</f>
        <v/>
      </c>
      <c r="P56" s="250" t="str">
        <f>IFERROR(((80*J56)+(100*K56)+(150*L56))/SUM(H56:L56),"")</f>
        <v/>
      </c>
      <c r="Q56" s="140"/>
      <c r="R56" s="141"/>
      <c r="S56" s="141"/>
      <c r="T56" s="141"/>
      <c r="U56" s="141"/>
      <c r="V56" s="7" t="str">
        <f>IF(AND(ISBLANK(Q56),ISBLANK(R56),ISBLANK(S56),ISBLANK(T56),ISBLANK(U56)),"",SUM(S56:U56))</f>
        <v/>
      </c>
      <c r="W56" s="7" t="str">
        <f>IF(AND(ISBLANK(Q56),ISBLANK(R56),ISBLANK(S56),ISBLANK(T56),ISBLANK(U56)),"",SUM(T56:U56))</f>
        <v/>
      </c>
      <c r="X56" s="233" t="str">
        <f t="shared" ref="X56" si="332">IFERROR(SUM(Q56:U56)/$E56,"")</f>
        <v/>
      </c>
      <c r="Y56" s="250" t="str">
        <f>IFERROR(((80*S56)+(100*T56)+(150*U56))/SUM(Q56:U56),"")</f>
        <v/>
      </c>
      <c r="Z56" s="140"/>
      <c r="AA56" s="141"/>
      <c r="AB56" s="141"/>
      <c r="AC56" s="141"/>
      <c r="AD56" s="141"/>
      <c r="AE56" s="7" t="str">
        <f>IF(AND(ISBLANK(Z56),ISBLANK(AA56),ISBLANK(AB56),ISBLANK(AC56),ISBLANK(AD56)),"",SUM(AB56:AD56))</f>
        <v/>
      </c>
      <c r="AF56" s="7" t="str">
        <f>IF(AND(ISBLANK(Z56),ISBLANK(AA56),ISBLANK(AB56),ISBLANK(AC56),ISBLANK(AD56)),"",SUM(AC56:AD56))</f>
        <v/>
      </c>
      <c r="AG56" s="233" t="str">
        <f t="shared" ref="AG56" si="333">IFERROR(SUM(Z56:AD56)/$E56,"")</f>
        <v/>
      </c>
      <c r="AH56" s="250" t="str">
        <f>IFERROR(((80*AB56)+(100*AC56)+(150*AD56))/SUM(Z56:AD56),"")</f>
        <v/>
      </c>
      <c r="AI56" s="140"/>
      <c r="AJ56" s="141"/>
      <c r="AK56" s="141"/>
      <c r="AL56" s="141"/>
      <c r="AM56" s="141"/>
      <c r="AN56" s="7" t="str">
        <f>IF(AND(ISBLANK(AI56),ISBLANK(AJ56),ISBLANK(AK56),ISBLANK(AL56),ISBLANK(AM56)),"",SUM(AK56:AM56))</f>
        <v/>
      </c>
      <c r="AO56" s="7" t="str">
        <f>IF(AND(ISBLANK(AI56),ISBLANK(AJ56),ISBLANK(AK56),ISBLANK(AL56),ISBLANK(AM56)),"",SUM(AL56:AM56))</f>
        <v/>
      </c>
      <c r="AP56" s="233" t="str">
        <f t="shared" ref="AP56" si="334">IFERROR(SUM(AI56:AM56)/$E56,"")</f>
        <v/>
      </c>
      <c r="AQ56" s="250" t="str">
        <f>IFERROR(((80*AK56)+(100*AL56)+(150*AM56))/SUM(AI56:AM56),"")</f>
        <v/>
      </c>
      <c r="AR56" s="229" t="str">
        <f t="shared" ref="AR56" si="335">IFERROR(AVERAGE(Y56,AH56,AQ56),"")</f>
        <v/>
      </c>
      <c r="AS56" s="229" t="str">
        <f t="shared" ref="AS56" si="336">IF(OR(P56="",AR56=""),"",AR56-P56)</f>
        <v/>
      </c>
      <c r="AT56" s="145"/>
      <c r="AU56" s="141"/>
      <c r="AV56" s="141"/>
      <c r="AW56" s="141"/>
      <c r="AX56" s="141"/>
      <c r="AY56" s="7" t="str">
        <f>IF(AND(ISBLANK(AT56),ISBLANK(AU56),ISBLANK(AV56),ISBLANK(AW56),ISBLANK(AX56)),"",SUM(AV56:AX56))</f>
        <v/>
      </c>
      <c r="AZ56" s="131" t="str">
        <f>IF(AND(ISBLANK(AT56),ISBLANK(AU56),ISBLANK(AV56),ISBLANK(AW56),ISBLANK(AX56)),"",SUM(AW56:AX56))</f>
        <v/>
      </c>
      <c r="BA56" s="254" t="str">
        <f>IFERROR(((80*AV56)+(100*AW56)+(150*AX56))/SUM(AT56:AX56),"")</f>
        <v/>
      </c>
      <c r="BB56" s="135">
        <f>B56</f>
        <v>0</v>
      </c>
      <c r="BC56" s="64">
        <f>C56</f>
        <v>0</v>
      </c>
      <c r="BD56" s="64" t="str">
        <f>BB56&amp;"."&amp;BC56</f>
        <v>0.0</v>
      </c>
      <c r="BE56" s="64">
        <f>D56</f>
        <v>0</v>
      </c>
      <c r="BF56" s="65">
        <f>H56</f>
        <v>0</v>
      </c>
      <c r="BG56" s="65">
        <f t="shared" ref="BG56:BL56" si="337">I56</f>
        <v>0</v>
      </c>
      <c r="BH56" s="65">
        <f t="shared" si="337"/>
        <v>0</v>
      </c>
      <c r="BI56" s="65">
        <f t="shared" si="337"/>
        <v>0</v>
      </c>
      <c r="BJ56" s="65">
        <f t="shared" si="337"/>
        <v>0</v>
      </c>
      <c r="BK56" s="65" t="str">
        <f t="shared" si="337"/>
        <v/>
      </c>
      <c r="BL56" s="65" t="str">
        <f t="shared" si="337"/>
        <v/>
      </c>
      <c r="BM56" s="65" t="str">
        <f t="shared" ref="BM56:BT56" si="338">P56</f>
        <v/>
      </c>
      <c r="BN56" s="65">
        <f t="shared" si="338"/>
        <v>0</v>
      </c>
      <c r="BO56" s="65">
        <f t="shared" si="338"/>
        <v>0</v>
      </c>
      <c r="BP56" s="65">
        <f t="shared" si="338"/>
        <v>0</v>
      </c>
      <c r="BQ56" s="65">
        <f t="shared" si="338"/>
        <v>0</v>
      </c>
      <c r="BR56" s="65">
        <f t="shared" si="338"/>
        <v>0</v>
      </c>
      <c r="BS56" s="65" t="str">
        <f t="shared" si="338"/>
        <v/>
      </c>
      <c r="BT56" s="65" t="str">
        <f t="shared" si="338"/>
        <v/>
      </c>
      <c r="BU56" s="65" t="str">
        <f t="shared" ref="BU56:CB56" si="339">Y56</f>
        <v/>
      </c>
      <c r="BV56" s="65">
        <f t="shared" si="339"/>
        <v>0</v>
      </c>
      <c r="BW56" s="65">
        <f t="shared" si="339"/>
        <v>0</v>
      </c>
      <c r="BX56" s="65">
        <f t="shared" si="339"/>
        <v>0</v>
      </c>
      <c r="BY56" s="65">
        <f t="shared" si="339"/>
        <v>0</v>
      </c>
      <c r="BZ56" s="65">
        <f t="shared" si="339"/>
        <v>0</v>
      </c>
      <c r="CA56" s="65" t="str">
        <f t="shared" si="339"/>
        <v/>
      </c>
      <c r="CB56" s="65" t="str">
        <f t="shared" si="339"/>
        <v/>
      </c>
      <c r="CC56" s="65" t="str">
        <f t="shared" ref="CC56:CJ56" si="340">AH56</f>
        <v/>
      </c>
      <c r="CD56" s="65">
        <f t="shared" si="340"/>
        <v>0</v>
      </c>
      <c r="CE56" s="65">
        <f t="shared" si="340"/>
        <v>0</v>
      </c>
      <c r="CF56" s="65">
        <f t="shared" si="340"/>
        <v>0</v>
      </c>
      <c r="CG56" s="65">
        <f t="shared" si="340"/>
        <v>0</v>
      </c>
      <c r="CH56" s="65">
        <f t="shared" si="340"/>
        <v>0</v>
      </c>
      <c r="CI56" s="65" t="str">
        <f t="shared" si="340"/>
        <v/>
      </c>
      <c r="CJ56" s="65" t="str">
        <f t="shared" si="340"/>
        <v/>
      </c>
      <c r="CK56" s="65" t="str">
        <f t="shared" ref="CK56" si="341">AQ56</f>
        <v/>
      </c>
      <c r="CL56" s="65">
        <f t="shared" ref="CL56:CS56" si="342">AT56</f>
        <v>0</v>
      </c>
      <c r="CM56" s="65">
        <f t="shared" si="342"/>
        <v>0</v>
      </c>
      <c r="CN56" s="65">
        <f t="shared" si="342"/>
        <v>0</v>
      </c>
      <c r="CO56" s="65">
        <f t="shared" si="342"/>
        <v>0</v>
      </c>
      <c r="CP56" s="65">
        <f t="shared" si="342"/>
        <v>0</v>
      </c>
      <c r="CQ56" s="65" t="str">
        <f t="shared" si="342"/>
        <v/>
      </c>
      <c r="CR56" s="65" t="str">
        <f t="shared" si="342"/>
        <v/>
      </c>
      <c r="CS56" s="65" t="str">
        <f t="shared" si="342"/>
        <v/>
      </c>
    </row>
    <row r="57" spans="1:97" ht="13.5" thickBot="1" x14ac:dyDescent="0.25">
      <c r="A57" s="259"/>
      <c r="B57" s="264"/>
      <c r="C57" s="262"/>
      <c r="D57" s="262"/>
      <c r="E57" s="236"/>
      <c r="F57" s="241"/>
      <c r="G57" s="8" t="s">
        <v>6</v>
      </c>
      <c r="H57" s="142" t="str">
        <f>IFERROR(H56/SUM(H56:L56),"")</f>
        <v/>
      </c>
      <c r="I57" s="143" t="str">
        <f>IFERROR(I56/SUM(H56:L56),"")</f>
        <v/>
      </c>
      <c r="J57" s="144" t="str">
        <f>IFERROR(J56/SUM(H56:L56),"")</f>
        <v/>
      </c>
      <c r="K57" s="144" t="str">
        <f>IFERROR(K56/SUM(H56:L56),"")</f>
        <v/>
      </c>
      <c r="L57" s="144" t="str">
        <f>IFERROR(L56/SUM(H56:L56),"")</f>
        <v/>
      </c>
      <c r="M57" s="34" t="str">
        <f>IFERROR(M56/SUM(H56:L56),"")</f>
        <v/>
      </c>
      <c r="N57" s="34" t="str">
        <f>IFERROR(N56/SUM(H56:L56),"")</f>
        <v/>
      </c>
      <c r="O57" s="234"/>
      <c r="P57" s="230"/>
      <c r="Q57" s="142" t="str">
        <f>IFERROR(Q56/SUM(Q56:U56),"")</f>
        <v/>
      </c>
      <c r="R57" s="143" t="str">
        <f>IFERROR(R56/SUM(Q56:U56),"")</f>
        <v/>
      </c>
      <c r="S57" s="144" t="str">
        <f>IFERROR(S56/SUM(Q56:U56),"")</f>
        <v/>
      </c>
      <c r="T57" s="144" t="str">
        <f>IFERROR(T56/SUM(Q56:U56),"")</f>
        <v/>
      </c>
      <c r="U57" s="144" t="str">
        <f>IFERROR(U56/SUM(Q56:U56),"")</f>
        <v/>
      </c>
      <c r="V57" s="34" t="str">
        <f>IFERROR(V56/SUM(Q56:U56),"")</f>
        <v/>
      </c>
      <c r="W57" s="34" t="str">
        <f>IFERROR(W56/SUM(Q56:U56),"")</f>
        <v/>
      </c>
      <c r="X57" s="234"/>
      <c r="Y57" s="230"/>
      <c r="Z57" s="142" t="str">
        <f>IFERROR(Z56/SUM(Z56:AD56),"")</f>
        <v/>
      </c>
      <c r="AA57" s="143" t="str">
        <f>IFERROR(AA56/SUM(Z56:AD56),"")</f>
        <v/>
      </c>
      <c r="AB57" s="144" t="str">
        <f>IFERROR(AB56/SUM(Z56:AD56),"")</f>
        <v/>
      </c>
      <c r="AC57" s="144" t="str">
        <f>IFERROR(AC56/SUM(Z56:AD56),"")</f>
        <v/>
      </c>
      <c r="AD57" s="144" t="str">
        <f>IFERROR(AD56/SUM(Z56:AD56),"")</f>
        <v/>
      </c>
      <c r="AE57" s="34" t="str">
        <f>IFERROR(AE56/SUM(Z56:AD56),"")</f>
        <v/>
      </c>
      <c r="AF57" s="34" t="str">
        <f>IFERROR(AF56/SUM(Z56:AD56),"")</f>
        <v/>
      </c>
      <c r="AG57" s="234"/>
      <c r="AH57" s="230"/>
      <c r="AI57" s="142" t="str">
        <f>IFERROR(AI56/SUM(AI56:AM56),"")</f>
        <v/>
      </c>
      <c r="AJ57" s="143" t="str">
        <f>IFERROR(AJ56/SUM(AI56:AM56),"")</f>
        <v/>
      </c>
      <c r="AK57" s="144" t="str">
        <f>IFERROR(AK56/SUM(AI56:AM56),"")</f>
        <v/>
      </c>
      <c r="AL57" s="144" t="str">
        <f>IFERROR(AL56/SUM(AI56:AM56),"")</f>
        <v/>
      </c>
      <c r="AM57" s="144" t="str">
        <f>IFERROR(AM56/SUM(AI56:AM56),"")</f>
        <v/>
      </c>
      <c r="AN57" s="34" t="str">
        <f>IFERROR(AN56/SUM(AI56:AM56),"")</f>
        <v/>
      </c>
      <c r="AO57" s="34" t="str">
        <f>IFERROR(AO56/SUM(AI56:AM56),"")</f>
        <v/>
      </c>
      <c r="AP57" s="234"/>
      <c r="AQ57" s="230"/>
      <c r="AR57" s="230"/>
      <c r="AS57" s="230"/>
      <c r="AT57" s="149" t="str">
        <f>IFERROR(AT56/SUM(AT56:AX56),"")</f>
        <v/>
      </c>
      <c r="AU57" s="143" t="str">
        <f>IFERROR(AU56/SUM(AT56:AX56),"")</f>
        <v/>
      </c>
      <c r="AV57" s="144" t="str">
        <f>IFERROR(AV56/SUM(AT56:AX56),"")</f>
        <v/>
      </c>
      <c r="AW57" s="144" t="str">
        <f>IFERROR(AW56/SUM(AT56:AX56),"")</f>
        <v/>
      </c>
      <c r="AX57" s="144" t="str">
        <f>IFERROR(AX56/SUM(AT56:AX56),"")</f>
        <v/>
      </c>
      <c r="AY57" s="34" t="str">
        <f>IFERROR(AY56/SUM(AT56:AX56),"")</f>
        <v/>
      </c>
      <c r="AZ57" s="132" t="str">
        <f>IFERROR(AZ56/SUM(AT56:AX56),"")</f>
        <v/>
      </c>
      <c r="BA57" s="255"/>
      <c r="BB57" s="135"/>
      <c r="BC57" s="64"/>
      <c r="BD57" s="64" t="str">
        <f t="shared" ref="BD57" si="343">BB57&amp;"."&amp;BC57</f>
        <v>.</v>
      </c>
      <c r="BE57" s="64"/>
      <c r="BF57" s="67"/>
      <c r="BG57" s="67"/>
      <c r="BH57" s="68"/>
      <c r="BI57" s="68"/>
      <c r="BJ57" s="68"/>
      <c r="BK57" s="69"/>
      <c r="BL57" s="69"/>
      <c r="BM57" s="64"/>
      <c r="BN57" s="67"/>
      <c r="BO57" s="67"/>
      <c r="BP57" s="68"/>
      <c r="BQ57" s="68"/>
      <c r="BR57" s="68"/>
      <c r="BS57" s="69"/>
      <c r="BT57" s="69"/>
      <c r="BU57" s="64"/>
      <c r="BV57" s="67"/>
      <c r="BW57" s="67"/>
      <c r="BX57" s="68"/>
      <c r="BY57" s="68"/>
      <c r="BZ57" s="68"/>
      <c r="CA57" s="69"/>
      <c r="CB57" s="69"/>
      <c r="CC57" s="64"/>
      <c r="CD57" s="67"/>
      <c r="CE57" s="67"/>
      <c r="CF57" s="68"/>
      <c r="CG57" s="68"/>
      <c r="CH57" s="68"/>
      <c r="CI57" s="69"/>
      <c r="CJ57" s="69"/>
      <c r="CK57" s="64"/>
      <c r="CL57" s="67"/>
      <c r="CM57" s="67"/>
      <c r="CN57" s="68"/>
      <c r="CO57" s="68"/>
      <c r="CP57" s="68"/>
      <c r="CQ57" s="69"/>
      <c r="CR57" s="69"/>
      <c r="CS57" s="66"/>
    </row>
    <row r="58" spans="1:97" ht="13.5" thickTop="1" x14ac:dyDescent="0.2">
      <c r="A58" s="258"/>
      <c r="B58" s="263"/>
      <c r="C58" s="265"/>
      <c r="D58" s="261"/>
      <c r="E58" s="235"/>
      <c r="F58" s="260"/>
      <c r="G58" s="4" t="s">
        <v>5</v>
      </c>
      <c r="H58" s="140"/>
      <c r="I58" s="141"/>
      <c r="J58" s="141"/>
      <c r="K58" s="141"/>
      <c r="L58" s="141"/>
      <c r="M58" s="7" t="str">
        <f>IF(AND(ISBLANK(H58),ISBLANK(I58),ISBLANK(J58),ISBLANK(K58),ISBLANK(L58)),"",SUM(J58:L58))</f>
        <v/>
      </c>
      <c r="N58" s="7" t="str">
        <f>IF(AND(ISBLANK(H58),ISBLANK(I58),ISBLANK(J58),ISBLANK(K58),ISBLANK(L58)),"",SUM(K58:L58))</f>
        <v/>
      </c>
      <c r="O58" s="233" t="str">
        <f t="shared" ref="O58" si="344">IFERROR(SUM(H58:L58)/E58,"")</f>
        <v/>
      </c>
      <c r="P58" s="250" t="str">
        <f>IFERROR(((80*J58)+(100*K58)+(150*L58))/SUM(H58:L58),"")</f>
        <v/>
      </c>
      <c r="Q58" s="140"/>
      <c r="R58" s="141"/>
      <c r="S58" s="141"/>
      <c r="T58" s="141"/>
      <c r="U58" s="141"/>
      <c r="V58" s="7" t="str">
        <f>IF(AND(ISBLANK(Q58),ISBLANK(R58),ISBLANK(S58),ISBLANK(T58),ISBLANK(U58)),"",SUM(S58:U58))</f>
        <v/>
      </c>
      <c r="W58" s="7" t="str">
        <f>IF(AND(ISBLANK(Q58),ISBLANK(R58),ISBLANK(S58),ISBLANK(T58),ISBLANK(U58)),"",SUM(T58:U58))</f>
        <v/>
      </c>
      <c r="X58" s="233" t="str">
        <f t="shared" ref="X58" si="345">IFERROR(SUM(Q58:U58)/$E58,"")</f>
        <v/>
      </c>
      <c r="Y58" s="250" t="str">
        <f>IFERROR(((80*S58)+(100*T58)+(150*U58))/SUM(Q58:U58),"")</f>
        <v/>
      </c>
      <c r="Z58" s="140"/>
      <c r="AA58" s="141"/>
      <c r="AB58" s="141"/>
      <c r="AC58" s="141"/>
      <c r="AD58" s="141"/>
      <c r="AE58" s="7" t="str">
        <f>IF(AND(ISBLANK(Z58),ISBLANK(AA58),ISBLANK(AB58),ISBLANK(AC58),ISBLANK(AD58)),"",SUM(AB58:AD58))</f>
        <v/>
      </c>
      <c r="AF58" s="7" t="str">
        <f>IF(AND(ISBLANK(Z58),ISBLANK(AA58),ISBLANK(AB58),ISBLANK(AC58),ISBLANK(AD58)),"",SUM(AC58:AD58))</f>
        <v/>
      </c>
      <c r="AG58" s="233" t="str">
        <f t="shared" ref="AG58" si="346">IFERROR(SUM(Z58:AD58)/$E58,"")</f>
        <v/>
      </c>
      <c r="AH58" s="250" t="str">
        <f>IFERROR(((80*AB58)+(100*AC58)+(150*AD58))/SUM(Z58:AD58),"")</f>
        <v/>
      </c>
      <c r="AI58" s="140"/>
      <c r="AJ58" s="141"/>
      <c r="AK58" s="141"/>
      <c r="AL58" s="141"/>
      <c r="AM58" s="141"/>
      <c r="AN58" s="7" t="str">
        <f>IF(AND(ISBLANK(AI58),ISBLANK(AJ58),ISBLANK(AK58),ISBLANK(AL58),ISBLANK(AM58)),"",SUM(AK58:AM58))</f>
        <v/>
      </c>
      <c r="AO58" s="7" t="str">
        <f>IF(AND(ISBLANK(AI58),ISBLANK(AJ58),ISBLANK(AK58),ISBLANK(AL58),ISBLANK(AM58)),"",SUM(AL58:AM58))</f>
        <v/>
      </c>
      <c r="AP58" s="233" t="str">
        <f t="shared" ref="AP58" si="347">IFERROR(SUM(AI58:AM58)/$E58,"")</f>
        <v/>
      </c>
      <c r="AQ58" s="250" t="str">
        <f>IFERROR(((80*AK58)+(100*AL58)+(150*AM58))/SUM(AI58:AM58),"")</f>
        <v/>
      </c>
      <c r="AR58" s="229" t="str">
        <f t="shared" ref="AR58" si="348">IFERROR(AVERAGE(Y58,AH58,AQ58),"")</f>
        <v/>
      </c>
      <c r="AS58" s="229" t="str">
        <f t="shared" ref="AS58" si="349">IF(OR(P58="",AR58=""),"",AR58-P58)</f>
        <v/>
      </c>
      <c r="AT58" s="145"/>
      <c r="AU58" s="141"/>
      <c r="AV58" s="141"/>
      <c r="AW58" s="141"/>
      <c r="AX58" s="141"/>
      <c r="AY58" s="7" t="str">
        <f>IF(AND(ISBLANK(AT58),ISBLANK(AU58),ISBLANK(AV58),ISBLANK(AW58),ISBLANK(AX58)),"",SUM(AV58:AX58))</f>
        <v/>
      </c>
      <c r="AZ58" s="131" t="str">
        <f>IF(AND(ISBLANK(AT58),ISBLANK(AU58),ISBLANK(AV58),ISBLANK(AW58),ISBLANK(AX58)),"",SUM(AW58:AX58))</f>
        <v/>
      </c>
      <c r="BA58" s="254" t="str">
        <f>IFERROR(((80*AV58)+(100*AW58)+(150*AX58))/SUM(AT58:AX58),"")</f>
        <v/>
      </c>
      <c r="BB58" s="135">
        <f>B58</f>
        <v>0</v>
      </c>
      <c r="BC58" s="64">
        <f>C58</f>
        <v>0</v>
      </c>
      <c r="BD58" s="64" t="str">
        <f>BB58&amp;"."&amp;BC58</f>
        <v>0.0</v>
      </c>
      <c r="BE58" s="64">
        <f>D58</f>
        <v>0</v>
      </c>
      <c r="BF58" s="65">
        <f>H58</f>
        <v>0</v>
      </c>
      <c r="BG58" s="65">
        <f t="shared" ref="BG58:BL58" si="350">I58</f>
        <v>0</v>
      </c>
      <c r="BH58" s="65">
        <f t="shared" si="350"/>
        <v>0</v>
      </c>
      <c r="BI58" s="65">
        <f t="shared" si="350"/>
        <v>0</v>
      </c>
      <c r="BJ58" s="65">
        <f t="shared" si="350"/>
        <v>0</v>
      </c>
      <c r="BK58" s="65" t="str">
        <f t="shared" si="350"/>
        <v/>
      </c>
      <c r="BL58" s="65" t="str">
        <f t="shared" si="350"/>
        <v/>
      </c>
      <c r="BM58" s="65" t="str">
        <f t="shared" ref="BM58:BT58" si="351">P58</f>
        <v/>
      </c>
      <c r="BN58" s="65">
        <f t="shared" si="351"/>
        <v>0</v>
      </c>
      <c r="BO58" s="65">
        <f t="shared" si="351"/>
        <v>0</v>
      </c>
      <c r="BP58" s="65">
        <f t="shared" si="351"/>
        <v>0</v>
      </c>
      <c r="BQ58" s="65">
        <f t="shared" si="351"/>
        <v>0</v>
      </c>
      <c r="BR58" s="65">
        <f t="shared" si="351"/>
        <v>0</v>
      </c>
      <c r="BS58" s="65" t="str">
        <f t="shared" si="351"/>
        <v/>
      </c>
      <c r="BT58" s="65" t="str">
        <f t="shared" si="351"/>
        <v/>
      </c>
      <c r="BU58" s="65" t="str">
        <f t="shared" ref="BU58:CB58" si="352">Y58</f>
        <v/>
      </c>
      <c r="BV58" s="65">
        <f t="shared" si="352"/>
        <v>0</v>
      </c>
      <c r="BW58" s="65">
        <f t="shared" si="352"/>
        <v>0</v>
      </c>
      <c r="BX58" s="65">
        <f t="shared" si="352"/>
        <v>0</v>
      </c>
      <c r="BY58" s="65">
        <f t="shared" si="352"/>
        <v>0</v>
      </c>
      <c r="BZ58" s="65">
        <f t="shared" si="352"/>
        <v>0</v>
      </c>
      <c r="CA58" s="65" t="str">
        <f t="shared" si="352"/>
        <v/>
      </c>
      <c r="CB58" s="65" t="str">
        <f t="shared" si="352"/>
        <v/>
      </c>
      <c r="CC58" s="65" t="str">
        <f t="shared" ref="CC58:CJ58" si="353">AH58</f>
        <v/>
      </c>
      <c r="CD58" s="65">
        <f t="shared" si="353"/>
        <v>0</v>
      </c>
      <c r="CE58" s="65">
        <f t="shared" si="353"/>
        <v>0</v>
      </c>
      <c r="CF58" s="65">
        <f t="shared" si="353"/>
        <v>0</v>
      </c>
      <c r="CG58" s="65">
        <f t="shared" si="353"/>
        <v>0</v>
      </c>
      <c r="CH58" s="65">
        <f t="shared" si="353"/>
        <v>0</v>
      </c>
      <c r="CI58" s="65" t="str">
        <f t="shared" si="353"/>
        <v/>
      </c>
      <c r="CJ58" s="65" t="str">
        <f t="shared" si="353"/>
        <v/>
      </c>
      <c r="CK58" s="65" t="str">
        <f t="shared" ref="CK58" si="354">AQ58</f>
        <v/>
      </c>
      <c r="CL58" s="65">
        <f t="shared" ref="CL58:CS58" si="355">AT58</f>
        <v>0</v>
      </c>
      <c r="CM58" s="65">
        <f t="shared" si="355"/>
        <v>0</v>
      </c>
      <c r="CN58" s="65">
        <f t="shared" si="355"/>
        <v>0</v>
      </c>
      <c r="CO58" s="65">
        <f t="shared" si="355"/>
        <v>0</v>
      </c>
      <c r="CP58" s="65">
        <f t="shared" si="355"/>
        <v>0</v>
      </c>
      <c r="CQ58" s="65" t="str">
        <f t="shared" si="355"/>
        <v/>
      </c>
      <c r="CR58" s="65" t="str">
        <f t="shared" si="355"/>
        <v/>
      </c>
      <c r="CS58" s="65" t="str">
        <f t="shared" si="355"/>
        <v/>
      </c>
    </row>
    <row r="59" spans="1:97" ht="13.5" thickBot="1" x14ac:dyDescent="0.25">
      <c r="A59" s="259"/>
      <c r="B59" s="264"/>
      <c r="C59" s="262"/>
      <c r="D59" s="262"/>
      <c r="E59" s="236"/>
      <c r="F59" s="241"/>
      <c r="G59" s="8" t="s">
        <v>6</v>
      </c>
      <c r="H59" s="142" t="str">
        <f>IFERROR(H58/SUM(H58:L58),"")</f>
        <v/>
      </c>
      <c r="I59" s="143" t="str">
        <f>IFERROR(I58/SUM(H58:L58),"")</f>
        <v/>
      </c>
      <c r="J59" s="144" t="str">
        <f>IFERROR(J58/SUM(H58:L58),"")</f>
        <v/>
      </c>
      <c r="K59" s="144" t="str">
        <f>IFERROR(K58/SUM(H58:L58),"")</f>
        <v/>
      </c>
      <c r="L59" s="144" t="str">
        <f>IFERROR(L58/SUM(H58:L58),"")</f>
        <v/>
      </c>
      <c r="M59" s="34" t="str">
        <f>IFERROR(M58/SUM(H58:L58),"")</f>
        <v/>
      </c>
      <c r="N59" s="34" t="str">
        <f>IFERROR(N58/SUM(H58:L58),"")</f>
        <v/>
      </c>
      <c r="O59" s="234"/>
      <c r="P59" s="230"/>
      <c r="Q59" s="142" t="str">
        <f>IFERROR(Q58/SUM(Q58:U58),"")</f>
        <v/>
      </c>
      <c r="R59" s="143" t="str">
        <f>IFERROR(R58/SUM(Q58:U58),"")</f>
        <v/>
      </c>
      <c r="S59" s="144" t="str">
        <f>IFERROR(S58/SUM(Q58:U58),"")</f>
        <v/>
      </c>
      <c r="T59" s="144" t="str">
        <f>IFERROR(T58/SUM(Q58:U58),"")</f>
        <v/>
      </c>
      <c r="U59" s="144" t="str">
        <f>IFERROR(U58/SUM(Q58:U58),"")</f>
        <v/>
      </c>
      <c r="V59" s="34" t="str">
        <f>IFERROR(V58/SUM(Q58:U58),"")</f>
        <v/>
      </c>
      <c r="W59" s="34" t="str">
        <f>IFERROR(W58/SUM(Q58:U58),"")</f>
        <v/>
      </c>
      <c r="X59" s="234"/>
      <c r="Y59" s="230"/>
      <c r="Z59" s="142" t="str">
        <f>IFERROR(Z58/SUM(Z58:AD58),"")</f>
        <v/>
      </c>
      <c r="AA59" s="143" t="str">
        <f>IFERROR(AA58/SUM(Z58:AD58),"")</f>
        <v/>
      </c>
      <c r="AB59" s="144" t="str">
        <f>IFERROR(AB58/SUM(Z58:AD58),"")</f>
        <v/>
      </c>
      <c r="AC59" s="144" t="str">
        <f>IFERROR(AC58/SUM(Z58:AD58),"")</f>
        <v/>
      </c>
      <c r="AD59" s="144" t="str">
        <f>IFERROR(AD58/SUM(Z58:AD58),"")</f>
        <v/>
      </c>
      <c r="AE59" s="34" t="str">
        <f>IFERROR(AE58/SUM(Z58:AD58),"")</f>
        <v/>
      </c>
      <c r="AF59" s="34" t="str">
        <f>IFERROR(AF58/SUM(Z58:AD58),"")</f>
        <v/>
      </c>
      <c r="AG59" s="234"/>
      <c r="AH59" s="230"/>
      <c r="AI59" s="142" t="str">
        <f>IFERROR(AI58/SUM(AI58:AM58),"")</f>
        <v/>
      </c>
      <c r="AJ59" s="143" t="str">
        <f>IFERROR(AJ58/SUM(AI58:AM58),"")</f>
        <v/>
      </c>
      <c r="AK59" s="144" t="str">
        <f>IFERROR(AK58/SUM(AI58:AM58),"")</f>
        <v/>
      </c>
      <c r="AL59" s="144" t="str">
        <f>IFERROR(AL58/SUM(AI58:AM58),"")</f>
        <v/>
      </c>
      <c r="AM59" s="144" t="str">
        <f>IFERROR(AM58/SUM(AI58:AM58),"")</f>
        <v/>
      </c>
      <c r="AN59" s="34" t="str">
        <f>IFERROR(AN58/SUM(AI58:AM58),"")</f>
        <v/>
      </c>
      <c r="AO59" s="34" t="str">
        <f>IFERROR(AO58/SUM(AI58:AM58),"")</f>
        <v/>
      </c>
      <c r="AP59" s="234"/>
      <c r="AQ59" s="230"/>
      <c r="AR59" s="230"/>
      <c r="AS59" s="230"/>
      <c r="AT59" s="149" t="str">
        <f>IFERROR(AT58/SUM(AT58:AX58),"")</f>
        <v/>
      </c>
      <c r="AU59" s="143" t="str">
        <f>IFERROR(AU58/SUM(AT58:AX58),"")</f>
        <v/>
      </c>
      <c r="AV59" s="144" t="str">
        <f>IFERROR(AV58/SUM(AT58:AX58),"")</f>
        <v/>
      </c>
      <c r="AW59" s="144" t="str">
        <f>IFERROR(AW58/SUM(AT58:AX58),"")</f>
        <v/>
      </c>
      <c r="AX59" s="144" t="str">
        <f>IFERROR(AX58/SUM(AT58:AX58),"")</f>
        <v/>
      </c>
      <c r="AY59" s="34" t="str">
        <f>IFERROR(AY58/SUM(AT58:AX58),"")</f>
        <v/>
      </c>
      <c r="AZ59" s="132" t="str">
        <f>IFERROR(AZ58/SUM(AT58:AX58),"")</f>
        <v/>
      </c>
      <c r="BA59" s="255"/>
      <c r="BB59" s="135"/>
      <c r="BC59" s="64"/>
      <c r="BD59" s="64" t="str">
        <f t="shared" ref="BD59" si="356">BB59&amp;"."&amp;BC59</f>
        <v>.</v>
      </c>
      <c r="BE59" s="64"/>
      <c r="BF59" s="67"/>
      <c r="BG59" s="67"/>
      <c r="BH59" s="68"/>
      <c r="BI59" s="68"/>
      <c r="BJ59" s="68"/>
      <c r="BK59" s="69"/>
      <c r="BL59" s="69"/>
      <c r="BM59" s="64"/>
      <c r="BN59" s="67"/>
      <c r="BO59" s="67"/>
      <c r="BP59" s="68"/>
      <c r="BQ59" s="68"/>
      <c r="BR59" s="68"/>
      <c r="BS59" s="69"/>
      <c r="BT59" s="69"/>
      <c r="BU59" s="64"/>
      <c r="BV59" s="67"/>
      <c r="BW59" s="67"/>
      <c r="BX59" s="68"/>
      <c r="BY59" s="68"/>
      <c r="BZ59" s="68"/>
      <c r="CA59" s="69"/>
      <c r="CB59" s="69"/>
      <c r="CC59" s="64"/>
      <c r="CD59" s="67"/>
      <c r="CE59" s="67"/>
      <c r="CF59" s="68"/>
      <c r="CG59" s="68"/>
      <c r="CH59" s="68"/>
      <c r="CI59" s="69"/>
      <c r="CJ59" s="69"/>
      <c r="CK59" s="64"/>
      <c r="CL59" s="67"/>
      <c r="CM59" s="67"/>
      <c r="CN59" s="68"/>
      <c r="CO59" s="68"/>
      <c r="CP59" s="68"/>
      <c r="CQ59" s="69"/>
      <c r="CR59" s="69"/>
      <c r="CS59" s="66"/>
    </row>
    <row r="60" spans="1:97" ht="13.5" thickTop="1" x14ac:dyDescent="0.2">
      <c r="A60" s="258"/>
      <c r="B60" s="263"/>
      <c r="C60" s="265"/>
      <c r="D60" s="261"/>
      <c r="E60" s="235"/>
      <c r="F60" s="260"/>
      <c r="G60" s="4" t="s">
        <v>5</v>
      </c>
      <c r="H60" s="140"/>
      <c r="I60" s="141"/>
      <c r="J60" s="141"/>
      <c r="K60" s="141"/>
      <c r="L60" s="141"/>
      <c r="M60" s="7" t="str">
        <f>IF(AND(ISBLANK(H60),ISBLANK(I60),ISBLANK(J60),ISBLANK(K60),ISBLANK(L60)),"",SUM(J60:L60))</f>
        <v/>
      </c>
      <c r="N60" s="7" t="str">
        <f>IF(AND(ISBLANK(H60),ISBLANK(I60),ISBLANK(J60),ISBLANK(K60),ISBLANK(L60)),"",SUM(K60:L60))</f>
        <v/>
      </c>
      <c r="O60" s="233" t="str">
        <f t="shared" ref="O60" si="357">IFERROR(SUM(H60:L60)/E60,"")</f>
        <v/>
      </c>
      <c r="P60" s="250" t="str">
        <f>IFERROR(((80*J60)+(100*K60)+(150*L60))/SUM(H60:L60),"")</f>
        <v/>
      </c>
      <c r="Q60" s="140"/>
      <c r="R60" s="141"/>
      <c r="S60" s="141"/>
      <c r="T60" s="141"/>
      <c r="U60" s="141"/>
      <c r="V60" s="7" t="str">
        <f>IF(AND(ISBLANK(Q60),ISBLANK(R60),ISBLANK(S60),ISBLANK(T60),ISBLANK(U60)),"",SUM(S60:U60))</f>
        <v/>
      </c>
      <c r="W60" s="7" t="str">
        <f>IF(AND(ISBLANK(Q60),ISBLANK(R60),ISBLANK(S60),ISBLANK(T60),ISBLANK(U60)),"",SUM(T60:U60))</f>
        <v/>
      </c>
      <c r="X60" s="233" t="str">
        <f t="shared" ref="X60" si="358">IFERROR(SUM(Q60:U60)/$E60,"")</f>
        <v/>
      </c>
      <c r="Y60" s="250" t="str">
        <f>IFERROR(((80*S60)+(100*T60)+(150*U60))/SUM(Q60:U60),"")</f>
        <v/>
      </c>
      <c r="Z60" s="140"/>
      <c r="AA60" s="141"/>
      <c r="AB60" s="141"/>
      <c r="AC60" s="141"/>
      <c r="AD60" s="141"/>
      <c r="AE60" s="7" t="str">
        <f>IF(AND(ISBLANK(Z60),ISBLANK(AA60),ISBLANK(AB60),ISBLANK(AC60),ISBLANK(AD60)),"",SUM(AB60:AD60))</f>
        <v/>
      </c>
      <c r="AF60" s="7" t="str">
        <f>IF(AND(ISBLANK(Z60),ISBLANK(AA60),ISBLANK(AB60),ISBLANK(AC60),ISBLANK(AD60)),"",SUM(AC60:AD60))</f>
        <v/>
      </c>
      <c r="AG60" s="233" t="str">
        <f t="shared" ref="AG60" si="359">IFERROR(SUM(Z60:AD60)/$E60,"")</f>
        <v/>
      </c>
      <c r="AH60" s="250" t="str">
        <f>IFERROR(((80*AB60)+(100*AC60)+(150*AD60))/SUM(Z60:AD60),"")</f>
        <v/>
      </c>
      <c r="AI60" s="140"/>
      <c r="AJ60" s="141"/>
      <c r="AK60" s="141"/>
      <c r="AL60" s="141"/>
      <c r="AM60" s="141"/>
      <c r="AN60" s="7" t="str">
        <f>IF(AND(ISBLANK(AI60),ISBLANK(AJ60),ISBLANK(AK60),ISBLANK(AL60),ISBLANK(AM60)),"",SUM(AK60:AM60))</f>
        <v/>
      </c>
      <c r="AO60" s="7" t="str">
        <f>IF(AND(ISBLANK(AI60),ISBLANK(AJ60),ISBLANK(AK60),ISBLANK(AL60),ISBLANK(AM60)),"",SUM(AL60:AM60))</f>
        <v/>
      </c>
      <c r="AP60" s="233" t="str">
        <f t="shared" ref="AP60" si="360">IFERROR(SUM(AI60:AM60)/$E60,"")</f>
        <v/>
      </c>
      <c r="AQ60" s="250" t="str">
        <f>IFERROR(((80*AK60)+(100*AL60)+(150*AM60))/SUM(AI60:AM60),"")</f>
        <v/>
      </c>
      <c r="AR60" s="229" t="str">
        <f t="shared" ref="AR60" si="361">IFERROR(AVERAGE(Y60,AH60,AQ60),"")</f>
        <v/>
      </c>
      <c r="AS60" s="229" t="str">
        <f t="shared" ref="AS60" si="362">IF(OR(P60="",AR60=""),"",AR60-P60)</f>
        <v/>
      </c>
      <c r="AT60" s="145"/>
      <c r="AU60" s="141"/>
      <c r="AV60" s="141"/>
      <c r="AW60" s="141"/>
      <c r="AX60" s="141"/>
      <c r="AY60" s="7" t="str">
        <f>IF(AND(ISBLANK(AT60),ISBLANK(AU60),ISBLANK(AV60),ISBLANK(AW60),ISBLANK(AX60)),"",SUM(AV60:AX60))</f>
        <v/>
      </c>
      <c r="AZ60" s="131" t="str">
        <f>IF(AND(ISBLANK(AT60),ISBLANK(AU60),ISBLANK(AV60),ISBLANK(AW60),ISBLANK(AX60)),"",SUM(AW60:AX60))</f>
        <v/>
      </c>
      <c r="BA60" s="254" t="str">
        <f>IFERROR(((80*AV60)+(100*AW60)+(150*AX60))/SUM(AT60:AX60),"")</f>
        <v/>
      </c>
      <c r="BB60" s="135">
        <f>B60</f>
        <v>0</v>
      </c>
      <c r="BC60" s="64">
        <f>C60</f>
        <v>0</v>
      </c>
      <c r="BD60" s="64" t="str">
        <f>BB60&amp;"."&amp;BC60</f>
        <v>0.0</v>
      </c>
      <c r="BE60" s="64">
        <f>D60</f>
        <v>0</v>
      </c>
      <c r="BF60" s="65">
        <f>H60</f>
        <v>0</v>
      </c>
      <c r="BG60" s="65">
        <f t="shared" ref="BG60:BL60" si="363">I60</f>
        <v>0</v>
      </c>
      <c r="BH60" s="65">
        <f t="shared" si="363"/>
        <v>0</v>
      </c>
      <c r="BI60" s="65">
        <f t="shared" si="363"/>
        <v>0</v>
      </c>
      <c r="BJ60" s="65">
        <f t="shared" si="363"/>
        <v>0</v>
      </c>
      <c r="BK60" s="65" t="str">
        <f t="shared" si="363"/>
        <v/>
      </c>
      <c r="BL60" s="65" t="str">
        <f t="shared" si="363"/>
        <v/>
      </c>
      <c r="BM60" s="65" t="str">
        <f t="shared" ref="BM60:BT60" si="364">P60</f>
        <v/>
      </c>
      <c r="BN60" s="65">
        <f t="shared" si="364"/>
        <v>0</v>
      </c>
      <c r="BO60" s="65">
        <f t="shared" si="364"/>
        <v>0</v>
      </c>
      <c r="BP60" s="65">
        <f t="shared" si="364"/>
        <v>0</v>
      </c>
      <c r="BQ60" s="65">
        <f t="shared" si="364"/>
        <v>0</v>
      </c>
      <c r="BR60" s="65">
        <f t="shared" si="364"/>
        <v>0</v>
      </c>
      <c r="BS60" s="65" t="str">
        <f t="shared" si="364"/>
        <v/>
      </c>
      <c r="BT60" s="65" t="str">
        <f t="shared" si="364"/>
        <v/>
      </c>
      <c r="BU60" s="65" t="str">
        <f t="shared" ref="BU60:CB60" si="365">Y60</f>
        <v/>
      </c>
      <c r="BV60" s="65">
        <f t="shared" si="365"/>
        <v>0</v>
      </c>
      <c r="BW60" s="65">
        <f t="shared" si="365"/>
        <v>0</v>
      </c>
      <c r="BX60" s="65">
        <f t="shared" si="365"/>
        <v>0</v>
      </c>
      <c r="BY60" s="65">
        <f t="shared" si="365"/>
        <v>0</v>
      </c>
      <c r="BZ60" s="65">
        <f t="shared" si="365"/>
        <v>0</v>
      </c>
      <c r="CA60" s="65" t="str">
        <f t="shared" si="365"/>
        <v/>
      </c>
      <c r="CB60" s="65" t="str">
        <f t="shared" si="365"/>
        <v/>
      </c>
      <c r="CC60" s="65" t="str">
        <f t="shared" ref="CC60:CJ60" si="366">AH60</f>
        <v/>
      </c>
      <c r="CD60" s="65">
        <f t="shared" si="366"/>
        <v>0</v>
      </c>
      <c r="CE60" s="65">
        <f t="shared" si="366"/>
        <v>0</v>
      </c>
      <c r="CF60" s="65">
        <f t="shared" si="366"/>
        <v>0</v>
      </c>
      <c r="CG60" s="65">
        <f t="shared" si="366"/>
        <v>0</v>
      </c>
      <c r="CH60" s="65">
        <f t="shared" si="366"/>
        <v>0</v>
      </c>
      <c r="CI60" s="65" t="str">
        <f t="shared" si="366"/>
        <v/>
      </c>
      <c r="CJ60" s="65" t="str">
        <f t="shared" si="366"/>
        <v/>
      </c>
      <c r="CK60" s="65" t="str">
        <f t="shared" ref="CK60" si="367">AQ60</f>
        <v/>
      </c>
      <c r="CL60" s="65">
        <f t="shared" ref="CL60:CS60" si="368">AT60</f>
        <v>0</v>
      </c>
      <c r="CM60" s="65">
        <f t="shared" si="368"/>
        <v>0</v>
      </c>
      <c r="CN60" s="65">
        <f t="shared" si="368"/>
        <v>0</v>
      </c>
      <c r="CO60" s="65">
        <f t="shared" si="368"/>
        <v>0</v>
      </c>
      <c r="CP60" s="65">
        <f t="shared" si="368"/>
        <v>0</v>
      </c>
      <c r="CQ60" s="65" t="str">
        <f t="shared" si="368"/>
        <v/>
      </c>
      <c r="CR60" s="65" t="str">
        <f t="shared" si="368"/>
        <v/>
      </c>
      <c r="CS60" s="65" t="str">
        <f t="shared" si="368"/>
        <v/>
      </c>
    </row>
    <row r="61" spans="1:97" ht="13.5" thickBot="1" x14ac:dyDescent="0.25">
      <c r="A61" s="259"/>
      <c r="B61" s="264"/>
      <c r="C61" s="262"/>
      <c r="D61" s="262"/>
      <c r="E61" s="236"/>
      <c r="F61" s="241"/>
      <c r="G61" s="8" t="s">
        <v>6</v>
      </c>
      <c r="H61" s="142" t="str">
        <f>IFERROR(H60/SUM(H60:L60),"")</f>
        <v/>
      </c>
      <c r="I61" s="143" t="str">
        <f>IFERROR(I60/SUM(H60:L60),"")</f>
        <v/>
      </c>
      <c r="J61" s="144" t="str">
        <f>IFERROR(J60/SUM(H60:L60),"")</f>
        <v/>
      </c>
      <c r="K61" s="144" t="str">
        <f>IFERROR(K60/SUM(H60:L60),"")</f>
        <v/>
      </c>
      <c r="L61" s="144" t="str">
        <f>IFERROR(L60/SUM(H60:L60),"")</f>
        <v/>
      </c>
      <c r="M61" s="34" t="str">
        <f>IFERROR(M60/SUM(H60:L60),"")</f>
        <v/>
      </c>
      <c r="N61" s="34" t="str">
        <f>IFERROR(N60/SUM(H60:L60),"")</f>
        <v/>
      </c>
      <c r="O61" s="234"/>
      <c r="P61" s="230"/>
      <c r="Q61" s="142" t="str">
        <f>IFERROR(Q60/SUM(Q60:U60),"")</f>
        <v/>
      </c>
      <c r="R61" s="143" t="str">
        <f>IFERROR(R60/SUM(Q60:U60),"")</f>
        <v/>
      </c>
      <c r="S61" s="144" t="str">
        <f>IFERROR(S60/SUM(Q60:U60),"")</f>
        <v/>
      </c>
      <c r="T61" s="144" t="str">
        <f>IFERROR(T60/SUM(Q60:U60),"")</f>
        <v/>
      </c>
      <c r="U61" s="144" t="str">
        <f>IFERROR(U60/SUM(Q60:U60),"")</f>
        <v/>
      </c>
      <c r="V61" s="34" t="str">
        <f>IFERROR(V60/SUM(Q60:U60),"")</f>
        <v/>
      </c>
      <c r="W61" s="34" t="str">
        <f>IFERROR(W60/SUM(Q60:U60),"")</f>
        <v/>
      </c>
      <c r="X61" s="234"/>
      <c r="Y61" s="230"/>
      <c r="Z61" s="142" t="str">
        <f>IFERROR(Z60/SUM(Z60:AD60),"")</f>
        <v/>
      </c>
      <c r="AA61" s="143" t="str">
        <f>IFERROR(AA60/SUM(Z60:AD60),"")</f>
        <v/>
      </c>
      <c r="AB61" s="144" t="str">
        <f>IFERROR(AB60/SUM(Z60:AD60),"")</f>
        <v/>
      </c>
      <c r="AC61" s="144" t="str">
        <f>IFERROR(AC60/SUM(Z60:AD60),"")</f>
        <v/>
      </c>
      <c r="AD61" s="144" t="str">
        <f>IFERROR(AD60/SUM(Z60:AD60),"")</f>
        <v/>
      </c>
      <c r="AE61" s="34" t="str">
        <f>IFERROR(AE60/SUM(Z60:AD60),"")</f>
        <v/>
      </c>
      <c r="AF61" s="34" t="str">
        <f>IFERROR(AF60/SUM(Z60:AD60),"")</f>
        <v/>
      </c>
      <c r="AG61" s="234"/>
      <c r="AH61" s="230"/>
      <c r="AI61" s="142" t="str">
        <f>IFERROR(AI60/SUM(AI60:AM60),"")</f>
        <v/>
      </c>
      <c r="AJ61" s="143" t="str">
        <f>IFERROR(AJ60/SUM(AI60:AM60),"")</f>
        <v/>
      </c>
      <c r="AK61" s="144" t="str">
        <f>IFERROR(AK60/SUM(AI60:AM60),"")</f>
        <v/>
      </c>
      <c r="AL61" s="144" t="str">
        <f>IFERROR(AL60/SUM(AI60:AM60),"")</f>
        <v/>
      </c>
      <c r="AM61" s="144" t="str">
        <f>IFERROR(AM60/SUM(AI60:AM60),"")</f>
        <v/>
      </c>
      <c r="AN61" s="34" t="str">
        <f>IFERROR(AN60/SUM(AI60:AM60),"")</f>
        <v/>
      </c>
      <c r="AO61" s="34" t="str">
        <f>IFERROR(AO60/SUM(AI60:AM60),"")</f>
        <v/>
      </c>
      <c r="AP61" s="234"/>
      <c r="AQ61" s="230"/>
      <c r="AR61" s="230"/>
      <c r="AS61" s="230"/>
      <c r="AT61" s="149" t="str">
        <f>IFERROR(AT60/SUM(AT60:AX60),"")</f>
        <v/>
      </c>
      <c r="AU61" s="143" t="str">
        <f>IFERROR(AU60/SUM(AT60:AX60),"")</f>
        <v/>
      </c>
      <c r="AV61" s="144" t="str">
        <f>IFERROR(AV60/SUM(AT60:AX60),"")</f>
        <v/>
      </c>
      <c r="AW61" s="144" t="str">
        <f>IFERROR(AW60/SUM(AT60:AX60),"")</f>
        <v/>
      </c>
      <c r="AX61" s="144" t="str">
        <f>IFERROR(AX60/SUM(AT60:AX60),"")</f>
        <v/>
      </c>
      <c r="AY61" s="34" t="str">
        <f>IFERROR(AY60/SUM(AT60:AX60),"")</f>
        <v/>
      </c>
      <c r="AZ61" s="132" t="str">
        <f>IFERROR(AZ60/SUM(AT60:AX60),"")</f>
        <v/>
      </c>
      <c r="BA61" s="255"/>
      <c r="BB61" s="135"/>
      <c r="BC61" s="64"/>
      <c r="BD61" s="64" t="str">
        <f t="shared" ref="BD61" si="369">BB61&amp;"."&amp;BC61</f>
        <v>.</v>
      </c>
      <c r="BE61" s="64"/>
      <c r="BF61" s="67"/>
      <c r="BG61" s="67"/>
      <c r="BH61" s="68"/>
      <c r="BI61" s="68"/>
      <c r="BJ61" s="68"/>
      <c r="BK61" s="69"/>
      <c r="BL61" s="69"/>
      <c r="BM61" s="64"/>
      <c r="BN61" s="67"/>
      <c r="BO61" s="67"/>
      <c r="BP61" s="68"/>
      <c r="BQ61" s="68"/>
      <c r="BR61" s="68"/>
      <c r="BS61" s="69"/>
      <c r="BT61" s="69"/>
      <c r="BU61" s="64"/>
      <c r="BV61" s="67"/>
      <c r="BW61" s="67"/>
      <c r="BX61" s="68"/>
      <c r="BY61" s="68"/>
      <c r="BZ61" s="68"/>
      <c r="CA61" s="69"/>
      <c r="CB61" s="69"/>
      <c r="CC61" s="64"/>
      <c r="CD61" s="67"/>
      <c r="CE61" s="67"/>
      <c r="CF61" s="68"/>
      <c r="CG61" s="68"/>
      <c r="CH61" s="68"/>
      <c r="CI61" s="69"/>
      <c r="CJ61" s="69"/>
      <c r="CK61" s="64"/>
      <c r="CL61" s="67"/>
      <c r="CM61" s="67"/>
      <c r="CN61" s="68"/>
      <c r="CO61" s="68"/>
      <c r="CP61" s="68"/>
      <c r="CQ61" s="69"/>
      <c r="CR61" s="69"/>
      <c r="CS61" s="66"/>
    </row>
    <row r="62" spans="1:97" ht="13.5" thickTop="1" x14ac:dyDescent="0.2">
      <c r="A62" s="258"/>
      <c r="B62" s="263"/>
      <c r="C62" s="265"/>
      <c r="D62" s="261"/>
      <c r="E62" s="235"/>
      <c r="F62" s="260"/>
      <c r="G62" s="47" t="s">
        <v>5</v>
      </c>
      <c r="H62" s="140"/>
      <c r="I62" s="145"/>
      <c r="J62" s="145"/>
      <c r="K62" s="145"/>
      <c r="L62" s="145"/>
      <c r="M62" s="38" t="str">
        <f>IF(AND(ISBLANK(H62),ISBLANK(I62),ISBLANK(J62),ISBLANK(K62),ISBLANK(L62)),"",SUM(J62:L62))</f>
        <v/>
      </c>
      <c r="N62" s="38" t="str">
        <f>IF(AND(ISBLANK(H62),ISBLANK(I62),ISBLANK(J62),ISBLANK(K62),ISBLANK(L62)),"",SUM(K62:L62))</f>
        <v/>
      </c>
      <c r="O62" s="233" t="str">
        <f t="shared" ref="O62" si="370">IFERROR(SUM(H62:L62)/E62,"")</f>
        <v/>
      </c>
      <c r="P62" s="248" t="str">
        <f>IFERROR(((80*J62)+(100*K62)+(150*L62))/SUM(H62:L62),"")</f>
        <v/>
      </c>
      <c r="Q62" s="140"/>
      <c r="R62" s="145"/>
      <c r="S62" s="145"/>
      <c r="T62" s="145"/>
      <c r="U62" s="145"/>
      <c r="V62" s="38" t="str">
        <f>IF(AND(ISBLANK(Q62),ISBLANK(R62),ISBLANK(S62),ISBLANK(T62),ISBLANK(U62)),"",SUM(S62:U62))</f>
        <v/>
      </c>
      <c r="W62" s="38" t="str">
        <f>IF(AND(ISBLANK(Q62),ISBLANK(R62),ISBLANK(S62),ISBLANK(T62),ISBLANK(U62)),"",SUM(T62:U62))</f>
        <v/>
      </c>
      <c r="X62" s="233" t="str">
        <f t="shared" ref="X62" si="371">IFERROR(SUM(Q62:U62)/$E62,"")</f>
        <v/>
      </c>
      <c r="Y62" s="248" t="str">
        <f>IFERROR(((80*S62)+(100*T62)+(150*U62))/SUM(Q62:U62),"")</f>
        <v/>
      </c>
      <c r="Z62" s="140"/>
      <c r="AA62" s="145"/>
      <c r="AB62" s="145"/>
      <c r="AC62" s="145"/>
      <c r="AD62" s="145"/>
      <c r="AE62" s="38" t="str">
        <f>IF(AND(ISBLANK(Z62),ISBLANK(AA62),ISBLANK(AB62),ISBLANK(AC62),ISBLANK(AD62)),"",SUM(AB62:AD62))</f>
        <v/>
      </c>
      <c r="AF62" s="38" t="str">
        <f>IF(AND(ISBLANK(Z62),ISBLANK(AA62),ISBLANK(AB62),ISBLANK(AC62),ISBLANK(AD62)),"",SUM(AC62:AD62))</f>
        <v/>
      </c>
      <c r="AG62" s="233" t="str">
        <f t="shared" ref="AG62" si="372">IFERROR(SUM(Z62:AD62)/$E62,"")</f>
        <v/>
      </c>
      <c r="AH62" s="248" t="str">
        <f>IFERROR(((80*AB62)+(100*AC62)+(150*AD62))/SUM(Z62:AD62),"")</f>
        <v/>
      </c>
      <c r="AI62" s="140"/>
      <c r="AJ62" s="145"/>
      <c r="AK62" s="145"/>
      <c r="AL62" s="145"/>
      <c r="AM62" s="145"/>
      <c r="AN62" s="38" t="str">
        <f>IF(AND(ISBLANK(AI62),ISBLANK(AJ62),ISBLANK(AK62),ISBLANK(AL62),ISBLANK(AM62)),"",SUM(AK62:AM62))</f>
        <v/>
      </c>
      <c r="AO62" s="38" t="str">
        <f>IF(AND(ISBLANK(AI62),ISBLANK(AJ62),ISBLANK(AK62),ISBLANK(AL62),ISBLANK(AM62)),"",SUM(AL62:AM62))</f>
        <v/>
      </c>
      <c r="AP62" s="233" t="str">
        <f t="shared" ref="AP62" si="373">IFERROR(SUM(AI62:AM62)/$E62,"")</f>
        <v/>
      </c>
      <c r="AQ62" s="248" t="str">
        <f>IFERROR(((80*AK62)+(100*AL62)+(150*AM62))/SUM(AI62:AM62),"")</f>
        <v/>
      </c>
      <c r="AR62" s="229" t="str">
        <f t="shared" ref="AR62" si="374">IFERROR(AVERAGE(Y62,AH62,AQ62),"")</f>
        <v/>
      </c>
      <c r="AS62" s="229" t="str">
        <f t="shared" ref="AS62" si="375">IF(OR(P62="",AR62=""),"",AR62-P62)</f>
        <v/>
      </c>
      <c r="AT62" s="145"/>
      <c r="AU62" s="145"/>
      <c r="AV62" s="145"/>
      <c r="AW62" s="145"/>
      <c r="AX62" s="145"/>
      <c r="AY62" s="38" t="str">
        <f>IF(AND(ISBLANK(AT62),ISBLANK(AU62),ISBLANK(AV62),ISBLANK(AW62),ISBLANK(AX62)),"",SUM(AV62:AX62))</f>
        <v/>
      </c>
      <c r="AZ62" s="133" t="str">
        <f>IF(AND(ISBLANK(AT62),ISBLANK(AU62),ISBLANK(AV62),ISBLANK(AW62),ISBLANK(AX62)),"",SUM(AW62:AX62))</f>
        <v/>
      </c>
      <c r="BA62" s="254" t="str">
        <f>IFERROR(((80*AV62)+(100*AW62)+(150*AX62))/SUM(AT62:AX62),"")</f>
        <v/>
      </c>
      <c r="BB62" s="135">
        <f>B62</f>
        <v>0</v>
      </c>
      <c r="BC62" s="64">
        <f>C62</f>
        <v>0</v>
      </c>
      <c r="BD62" s="64" t="str">
        <f>BB62&amp;"."&amp;BC62</f>
        <v>0.0</v>
      </c>
      <c r="BE62" s="64">
        <f>D62</f>
        <v>0</v>
      </c>
      <c r="BF62" s="65">
        <f>H62</f>
        <v>0</v>
      </c>
      <c r="BG62" s="65">
        <f t="shared" ref="BG62:BL62" si="376">I62</f>
        <v>0</v>
      </c>
      <c r="BH62" s="65">
        <f t="shared" si="376"/>
        <v>0</v>
      </c>
      <c r="BI62" s="65">
        <f t="shared" si="376"/>
        <v>0</v>
      </c>
      <c r="BJ62" s="65">
        <f t="shared" si="376"/>
        <v>0</v>
      </c>
      <c r="BK62" s="65" t="str">
        <f t="shared" si="376"/>
        <v/>
      </c>
      <c r="BL62" s="65" t="str">
        <f t="shared" si="376"/>
        <v/>
      </c>
      <c r="BM62" s="65" t="str">
        <f t="shared" ref="BM62:BT62" si="377">P62</f>
        <v/>
      </c>
      <c r="BN62" s="65">
        <f t="shared" si="377"/>
        <v>0</v>
      </c>
      <c r="BO62" s="65">
        <f t="shared" si="377"/>
        <v>0</v>
      </c>
      <c r="BP62" s="65">
        <f t="shared" si="377"/>
        <v>0</v>
      </c>
      <c r="BQ62" s="65">
        <f t="shared" si="377"/>
        <v>0</v>
      </c>
      <c r="BR62" s="65">
        <f t="shared" si="377"/>
        <v>0</v>
      </c>
      <c r="BS62" s="65" t="str">
        <f t="shared" si="377"/>
        <v/>
      </c>
      <c r="BT62" s="65" t="str">
        <f t="shared" si="377"/>
        <v/>
      </c>
      <c r="BU62" s="65" t="str">
        <f t="shared" ref="BU62:CB62" si="378">Y62</f>
        <v/>
      </c>
      <c r="BV62" s="65">
        <f t="shared" si="378"/>
        <v>0</v>
      </c>
      <c r="BW62" s="65">
        <f t="shared" si="378"/>
        <v>0</v>
      </c>
      <c r="BX62" s="65">
        <f t="shared" si="378"/>
        <v>0</v>
      </c>
      <c r="BY62" s="65">
        <f t="shared" si="378"/>
        <v>0</v>
      </c>
      <c r="BZ62" s="65">
        <f t="shared" si="378"/>
        <v>0</v>
      </c>
      <c r="CA62" s="65" t="str">
        <f t="shared" si="378"/>
        <v/>
      </c>
      <c r="CB62" s="65" t="str">
        <f t="shared" si="378"/>
        <v/>
      </c>
      <c r="CC62" s="65" t="str">
        <f t="shared" ref="CC62:CJ62" si="379">AH62</f>
        <v/>
      </c>
      <c r="CD62" s="65">
        <f t="shared" si="379"/>
        <v>0</v>
      </c>
      <c r="CE62" s="65">
        <f t="shared" si="379"/>
        <v>0</v>
      </c>
      <c r="CF62" s="65">
        <f t="shared" si="379"/>
        <v>0</v>
      </c>
      <c r="CG62" s="65">
        <f t="shared" si="379"/>
        <v>0</v>
      </c>
      <c r="CH62" s="65">
        <f t="shared" si="379"/>
        <v>0</v>
      </c>
      <c r="CI62" s="65" t="str">
        <f t="shared" si="379"/>
        <v/>
      </c>
      <c r="CJ62" s="65" t="str">
        <f t="shared" si="379"/>
        <v/>
      </c>
      <c r="CK62" s="65" t="str">
        <f t="shared" ref="CK62" si="380">AQ62</f>
        <v/>
      </c>
      <c r="CL62" s="65">
        <f t="shared" ref="CL62:CS62" si="381">AT62</f>
        <v>0</v>
      </c>
      <c r="CM62" s="65">
        <f t="shared" si="381"/>
        <v>0</v>
      </c>
      <c r="CN62" s="65">
        <f t="shared" si="381"/>
        <v>0</v>
      </c>
      <c r="CO62" s="65">
        <f t="shared" si="381"/>
        <v>0</v>
      </c>
      <c r="CP62" s="65">
        <f t="shared" si="381"/>
        <v>0</v>
      </c>
      <c r="CQ62" s="65" t="str">
        <f t="shared" si="381"/>
        <v/>
      </c>
      <c r="CR62" s="65" t="str">
        <f t="shared" si="381"/>
        <v/>
      </c>
      <c r="CS62" s="65" t="str">
        <f t="shared" si="381"/>
        <v/>
      </c>
    </row>
    <row r="63" spans="1:97" ht="13.5" thickBot="1" x14ac:dyDescent="0.25">
      <c r="A63" s="259"/>
      <c r="B63" s="264"/>
      <c r="C63" s="262"/>
      <c r="D63" s="262"/>
      <c r="E63" s="236"/>
      <c r="F63" s="241"/>
      <c r="G63" s="48" t="s">
        <v>6</v>
      </c>
      <c r="H63" s="146" t="str">
        <f>IFERROR(H62/SUM(H62:L62),"")</f>
        <v/>
      </c>
      <c r="I63" s="147" t="str">
        <f>IFERROR(I62/SUM(H62:L62),"")</f>
        <v/>
      </c>
      <c r="J63" s="148" t="str">
        <f>IFERROR(J62/SUM(H62:L62),"")</f>
        <v/>
      </c>
      <c r="K63" s="148" t="str">
        <f>IFERROR(K62/SUM(H62:L62),"")</f>
        <v/>
      </c>
      <c r="L63" s="148" t="str">
        <f>IFERROR(L62/SUM(H62:L62),"")</f>
        <v/>
      </c>
      <c r="M63" s="26" t="str">
        <f>IFERROR(M62/SUM(H62:L62),"")</f>
        <v/>
      </c>
      <c r="N63" s="26" t="str">
        <f>IFERROR(N62/SUM(H62:L62),"")</f>
        <v/>
      </c>
      <c r="O63" s="234"/>
      <c r="P63" s="249"/>
      <c r="Q63" s="146" t="str">
        <f>IFERROR(Q62/SUM(Q62:U62),"")</f>
        <v/>
      </c>
      <c r="R63" s="147" t="str">
        <f>IFERROR(R62/SUM(Q62:U62),"")</f>
        <v/>
      </c>
      <c r="S63" s="148" t="str">
        <f>IFERROR(S62/SUM(Q62:U62),"")</f>
        <v/>
      </c>
      <c r="T63" s="148" t="str">
        <f>IFERROR(T62/SUM(Q62:U62),"")</f>
        <v/>
      </c>
      <c r="U63" s="148" t="str">
        <f>IFERROR(U62/SUM(Q62:U62),"")</f>
        <v/>
      </c>
      <c r="V63" s="26" t="str">
        <f>IFERROR(V62/SUM(Q62:U62),"")</f>
        <v/>
      </c>
      <c r="W63" s="26" t="str">
        <f>IFERROR(W62/SUM(Q62:U62),"")</f>
        <v/>
      </c>
      <c r="X63" s="234"/>
      <c r="Y63" s="249"/>
      <c r="Z63" s="146" t="str">
        <f>IFERROR(Z62/SUM(Z62:AD62),"")</f>
        <v/>
      </c>
      <c r="AA63" s="147" t="str">
        <f>IFERROR(AA62/SUM(Z62:AD62),"")</f>
        <v/>
      </c>
      <c r="AB63" s="148" t="str">
        <f>IFERROR(AB62/SUM(Z62:AD62),"")</f>
        <v/>
      </c>
      <c r="AC63" s="148" t="str">
        <f>IFERROR(AC62/SUM(Z62:AD62),"")</f>
        <v/>
      </c>
      <c r="AD63" s="148" t="str">
        <f>IFERROR(AD62/SUM(Z62:AD62),"")</f>
        <v/>
      </c>
      <c r="AE63" s="26" t="str">
        <f>IFERROR(AE62/SUM(Z62:AD62),"")</f>
        <v/>
      </c>
      <c r="AF63" s="26" t="str">
        <f>IFERROR(AF62/SUM(Z62:AD62),"")</f>
        <v/>
      </c>
      <c r="AG63" s="234"/>
      <c r="AH63" s="249"/>
      <c r="AI63" s="146" t="str">
        <f>IFERROR(AI62/SUM(AI62:AM62),"")</f>
        <v/>
      </c>
      <c r="AJ63" s="147" t="str">
        <f>IFERROR(AJ62/SUM(AI62:AM62),"")</f>
        <v/>
      </c>
      <c r="AK63" s="148" t="str">
        <f>IFERROR(AK62/SUM(AI62:AM62),"")</f>
        <v/>
      </c>
      <c r="AL63" s="148" t="str">
        <f>IFERROR(AL62/SUM(AI62:AM62),"")</f>
        <v/>
      </c>
      <c r="AM63" s="148" t="str">
        <f>IFERROR(AM62/SUM(AI62:AM62),"")</f>
        <v/>
      </c>
      <c r="AN63" s="26" t="str">
        <f>IFERROR(AN62/SUM(AI62:AM62),"")</f>
        <v/>
      </c>
      <c r="AO63" s="26" t="str">
        <f>IFERROR(AO62/SUM(AI62:AM62),"")</f>
        <v/>
      </c>
      <c r="AP63" s="234"/>
      <c r="AQ63" s="249"/>
      <c r="AR63" s="230"/>
      <c r="AS63" s="230"/>
      <c r="AT63" s="147" t="str">
        <f>IFERROR(AT62/SUM(AT62:AX62),"")</f>
        <v/>
      </c>
      <c r="AU63" s="147" t="str">
        <f>IFERROR(AU62/SUM(AT62:AX62),"")</f>
        <v/>
      </c>
      <c r="AV63" s="148" t="str">
        <f>IFERROR(AV62/SUM(AT62:AX62),"")</f>
        <v/>
      </c>
      <c r="AW63" s="148" t="str">
        <f>IFERROR(AW62/SUM(AT62:AX62),"")</f>
        <v/>
      </c>
      <c r="AX63" s="148" t="str">
        <f>IFERROR(AX62/SUM(AT62:AX62),"")</f>
        <v/>
      </c>
      <c r="AY63" s="26" t="str">
        <f>IFERROR(AY62/SUM(AT62:AX62),"")</f>
        <v/>
      </c>
      <c r="AZ63" s="134" t="str">
        <f>IFERROR(AZ62/SUM(AT62:AX62),"")</f>
        <v/>
      </c>
      <c r="BA63" s="255"/>
      <c r="BB63" s="135"/>
      <c r="BC63" s="64"/>
      <c r="BD63" s="64" t="str">
        <f t="shared" ref="BD63" si="382">BB63&amp;"."&amp;BC63</f>
        <v>.</v>
      </c>
      <c r="BE63" s="64"/>
      <c r="BF63" s="67"/>
      <c r="BG63" s="67"/>
      <c r="BH63" s="68"/>
      <c r="BI63" s="68"/>
      <c r="BJ63" s="68"/>
      <c r="BK63" s="69"/>
      <c r="BL63" s="69"/>
      <c r="BM63" s="64"/>
      <c r="BN63" s="67"/>
      <c r="BO63" s="67"/>
      <c r="BP63" s="68"/>
      <c r="BQ63" s="68"/>
      <c r="BR63" s="68"/>
      <c r="BS63" s="69"/>
      <c r="BT63" s="69"/>
      <c r="BU63" s="64"/>
      <c r="BV63" s="67"/>
      <c r="BW63" s="67"/>
      <c r="BX63" s="68"/>
      <c r="BY63" s="68"/>
      <c r="BZ63" s="68"/>
      <c r="CA63" s="69"/>
      <c r="CB63" s="69"/>
      <c r="CC63" s="64"/>
      <c r="CD63" s="67"/>
      <c r="CE63" s="67"/>
      <c r="CF63" s="68"/>
      <c r="CG63" s="68"/>
      <c r="CH63" s="68"/>
      <c r="CI63" s="69"/>
      <c r="CJ63" s="69"/>
      <c r="CK63" s="64"/>
      <c r="CL63" s="67"/>
      <c r="CM63" s="67"/>
      <c r="CN63" s="68"/>
      <c r="CO63" s="68"/>
      <c r="CP63" s="68"/>
      <c r="CQ63" s="69"/>
      <c r="CR63" s="69"/>
      <c r="CS63" s="66"/>
    </row>
    <row r="64" spans="1:97" ht="13.5" thickTop="1" x14ac:dyDescent="0.2">
      <c r="A64" s="258"/>
      <c r="B64" s="263"/>
      <c r="C64" s="265"/>
      <c r="D64" s="261"/>
      <c r="E64" s="235"/>
      <c r="F64" s="260"/>
      <c r="G64" s="47" t="s">
        <v>5</v>
      </c>
      <c r="H64" s="140"/>
      <c r="I64" s="145"/>
      <c r="J64" s="145"/>
      <c r="K64" s="145"/>
      <c r="L64" s="145"/>
      <c r="M64" s="38" t="str">
        <f>IF(AND(ISBLANK(H64),ISBLANK(I64),ISBLANK(J64),ISBLANK(K64),ISBLANK(L64)),"",SUM(J64:L64))</f>
        <v/>
      </c>
      <c r="N64" s="38" t="str">
        <f>IF(AND(ISBLANK(H64),ISBLANK(I64),ISBLANK(J64),ISBLANK(K64),ISBLANK(L64)),"",SUM(K64:L64))</f>
        <v/>
      </c>
      <c r="O64" s="233" t="str">
        <f t="shared" ref="O64" si="383">IFERROR(SUM(H64:L64)/E64,"")</f>
        <v/>
      </c>
      <c r="P64" s="248" t="str">
        <f>IFERROR(((80*J64)+(100*K64)+(150*L64))/SUM(H64:L64),"")</f>
        <v/>
      </c>
      <c r="Q64" s="140"/>
      <c r="R64" s="145"/>
      <c r="S64" s="145"/>
      <c r="T64" s="145"/>
      <c r="U64" s="145"/>
      <c r="V64" s="38" t="str">
        <f>IF(AND(ISBLANK(Q64),ISBLANK(R64),ISBLANK(S64),ISBLANK(T64),ISBLANK(U64)),"",SUM(S64:U64))</f>
        <v/>
      </c>
      <c r="W64" s="38" t="str">
        <f>IF(AND(ISBLANK(Q64),ISBLANK(R64),ISBLANK(S64),ISBLANK(T64),ISBLANK(U64)),"",SUM(T64:U64))</f>
        <v/>
      </c>
      <c r="X64" s="233" t="str">
        <f t="shared" ref="X64" si="384">IFERROR(SUM(Q64:U64)/$E64,"")</f>
        <v/>
      </c>
      <c r="Y64" s="248" t="str">
        <f>IFERROR(((80*S64)+(100*T64)+(150*U64))/SUM(Q64:U64),"")</f>
        <v/>
      </c>
      <c r="Z64" s="140"/>
      <c r="AA64" s="145"/>
      <c r="AB64" s="145"/>
      <c r="AC64" s="145"/>
      <c r="AD64" s="145"/>
      <c r="AE64" s="38" t="str">
        <f>IF(AND(ISBLANK(Z64),ISBLANK(AA64),ISBLANK(AB64),ISBLANK(AC64),ISBLANK(AD64)),"",SUM(AB64:AD64))</f>
        <v/>
      </c>
      <c r="AF64" s="38" t="str">
        <f>IF(AND(ISBLANK(Z64),ISBLANK(AA64),ISBLANK(AB64),ISBLANK(AC64),ISBLANK(AD64)),"",SUM(AC64:AD64))</f>
        <v/>
      </c>
      <c r="AG64" s="233" t="str">
        <f t="shared" ref="AG64" si="385">IFERROR(SUM(Z64:AD64)/$E64,"")</f>
        <v/>
      </c>
      <c r="AH64" s="248" t="str">
        <f>IFERROR(((80*AB64)+(100*AC64)+(150*AD64))/SUM(Z64:AD64),"")</f>
        <v/>
      </c>
      <c r="AI64" s="140"/>
      <c r="AJ64" s="145"/>
      <c r="AK64" s="145"/>
      <c r="AL64" s="145"/>
      <c r="AM64" s="145"/>
      <c r="AN64" s="38" t="str">
        <f>IF(AND(ISBLANK(AI64),ISBLANK(AJ64),ISBLANK(AK64),ISBLANK(AL64),ISBLANK(AM64)),"",SUM(AK64:AM64))</f>
        <v/>
      </c>
      <c r="AO64" s="38" t="str">
        <f>IF(AND(ISBLANK(AI64),ISBLANK(AJ64),ISBLANK(AK64),ISBLANK(AL64),ISBLANK(AM64)),"",SUM(AL64:AM64))</f>
        <v/>
      </c>
      <c r="AP64" s="233" t="str">
        <f t="shared" ref="AP64" si="386">IFERROR(SUM(AI64:AM64)/$E64,"")</f>
        <v/>
      </c>
      <c r="AQ64" s="248" t="str">
        <f>IFERROR(((80*AK64)+(100*AL64)+(150*AM64))/SUM(AI64:AM64),"")</f>
        <v/>
      </c>
      <c r="AR64" s="229" t="str">
        <f t="shared" ref="AR64" si="387">IFERROR(AVERAGE(Y64,AH64,AQ64),"")</f>
        <v/>
      </c>
      <c r="AS64" s="229" t="str">
        <f t="shared" ref="AS64" si="388">IF(OR(P64="",AR64=""),"",AR64-P64)</f>
        <v/>
      </c>
      <c r="AT64" s="145"/>
      <c r="AU64" s="145"/>
      <c r="AV64" s="145"/>
      <c r="AW64" s="145"/>
      <c r="AX64" s="145"/>
      <c r="AY64" s="38" t="str">
        <f>IF(AND(ISBLANK(AT64),ISBLANK(AU64),ISBLANK(AV64),ISBLANK(AW64),ISBLANK(AX64)),"",SUM(AV64:AX64))</f>
        <v/>
      </c>
      <c r="AZ64" s="133" t="str">
        <f>IF(AND(ISBLANK(AT64),ISBLANK(AU64),ISBLANK(AV64),ISBLANK(AW64),ISBLANK(AX64)),"",SUM(AW64:AX64))</f>
        <v/>
      </c>
      <c r="BA64" s="254" t="str">
        <f>IFERROR(((80*AV64)+(100*AW64)+(150*AX64))/SUM(AT64:AX64),"")</f>
        <v/>
      </c>
      <c r="BB64" s="135">
        <f>B64</f>
        <v>0</v>
      </c>
      <c r="BC64" s="64">
        <f>C64</f>
        <v>0</v>
      </c>
      <c r="BD64" s="64" t="str">
        <f>BB64&amp;"."&amp;BC64</f>
        <v>0.0</v>
      </c>
      <c r="BE64" s="64">
        <f>D64</f>
        <v>0</v>
      </c>
      <c r="BF64" s="65">
        <f>H64</f>
        <v>0</v>
      </c>
      <c r="BG64" s="65">
        <f t="shared" ref="BG64:BL64" si="389">I64</f>
        <v>0</v>
      </c>
      <c r="BH64" s="65">
        <f t="shared" si="389"/>
        <v>0</v>
      </c>
      <c r="BI64" s="65">
        <f t="shared" si="389"/>
        <v>0</v>
      </c>
      <c r="BJ64" s="65">
        <f t="shared" si="389"/>
        <v>0</v>
      </c>
      <c r="BK64" s="65" t="str">
        <f t="shared" si="389"/>
        <v/>
      </c>
      <c r="BL64" s="65" t="str">
        <f t="shared" si="389"/>
        <v/>
      </c>
      <c r="BM64" s="65" t="str">
        <f t="shared" ref="BM64:BT64" si="390">P64</f>
        <v/>
      </c>
      <c r="BN64" s="65">
        <f t="shared" si="390"/>
        <v>0</v>
      </c>
      <c r="BO64" s="65">
        <f t="shared" si="390"/>
        <v>0</v>
      </c>
      <c r="BP64" s="65">
        <f t="shared" si="390"/>
        <v>0</v>
      </c>
      <c r="BQ64" s="65">
        <f t="shared" si="390"/>
        <v>0</v>
      </c>
      <c r="BR64" s="65">
        <f t="shared" si="390"/>
        <v>0</v>
      </c>
      <c r="BS64" s="65" t="str">
        <f t="shared" si="390"/>
        <v/>
      </c>
      <c r="BT64" s="65" t="str">
        <f t="shared" si="390"/>
        <v/>
      </c>
      <c r="BU64" s="65" t="str">
        <f t="shared" ref="BU64:CB64" si="391">Y64</f>
        <v/>
      </c>
      <c r="BV64" s="65">
        <f t="shared" si="391"/>
        <v>0</v>
      </c>
      <c r="BW64" s="65">
        <f t="shared" si="391"/>
        <v>0</v>
      </c>
      <c r="BX64" s="65">
        <f t="shared" si="391"/>
        <v>0</v>
      </c>
      <c r="BY64" s="65">
        <f t="shared" si="391"/>
        <v>0</v>
      </c>
      <c r="BZ64" s="65">
        <f t="shared" si="391"/>
        <v>0</v>
      </c>
      <c r="CA64" s="65" t="str">
        <f t="shared" si="391"/>
        <v/>
      </c>
      <c r="CB64" s="65" t="str">
        <f t="shared" si="391"/>
        <v/>
      </c>
      <c r="CC64" s="65" t="str">
        <f t="shared" ref="CC64:CJ64" si="392">AH64</f>
        <v/>
      </c>
      <c r="CD64" s="65">
        <f t="shared" si="392"/>
        <v>0</v>
      </c>
      <c r="CE64" s="65">
        <f t="shared" si="392"/>
        <v>0</v>
      </c>
      <c r="CF64" s="65">
        <f t="shared" si="392"/>
        <v>0</v>
      </c>
      <c r="CG64" s="65">
        <f t="shared" si="392"/>
        <v>0</v>
      </c>
      <c r="CH64" s="65">
        <f t="shared" si="392"/>
        <v>0</v>
      </c>
      <c r="CI64" s="65" t="str">
        <f t="shared" si="392"/>
        <v/>
      </c>
      <c r="CJ64" s="65" t="str">
        <f t="shared" si="392"/>
        <v/>
      </c>
      <c r="CK64" s="65" t="str">
        <f t="shared" ref="CK64" si="393">AQ64</f>
        <v/>
      </c>
      <c r="CL64" s="65">
        <f t="shared" ref="CL64:CS64" si="394">AT64</f>
        <v>0</v>
      </c>
      <c r="CM64" s="65">
        <f t="shared" si="394"/>
        <v>0</v>
      </c>
      <c r="CN64" s="65">
        <f t="shared" si="394"/>
        <v>0</v>
      </c>
      <c r="CO64" s="65">
        <f t="shared" si="394"/>
        <v>0</v>
      </c>
      <c r="CP64" s="65">
        <f t="shared" si="394"/>
        <v>0</v>
      </c>
      <c r="CQ64" s="65" t="str">
        <f t="shared" si="394"/>
        <v/>
      </c>
      <c r="CR64" s="65" t="str">
        <f t="shared" si="394"/>
        <v/>
      </c>
      <c r="CS64" s="65" t="str">
        <f t="shared" si="394"/>
        <v/>
      </c>
    </row>
    <row r="65" spans="1:97" ht="13.5" thickBot="1" x14ac:dyDescent="0.25">
      <c r="A65" s="259"/>
      <c r="B65" s="264"/>
      <c r="C65" s="262"/>
      <c r="D65" s="262"/>
      <c r="E65" s="236"/>
      <c r="F65" s="241"/>
      <c r="G65" s="48" t="s">
        <v>6</v>
      </c>
      <c r="H65" s="146" t="str">
        <f>IFERROR(H64/SUM(H64:L64),"")</f>
        <v/>
      </c>
      <c r="I65" s="147" t="str">
        <f>IFERROR(I64/SUM(H64:L64),"")</f>
        <v/>
      </c>
      <c r="J65" s="148" t="str">
        <f>IFERROR(J64/SUM(H64:L64),"")</f>
        <v/>
      </c>
      <c r="K65" s="148" t="str">
        <f>IFERROR(K64/SUM(H64:L64),"")</f>
        <v/>
      </c>
      <c r="L65" s="148" t="str">
        <f>IFERROR(L64/SUM(H64:L64),"")</f>
        <v/>
      </c>
      <c r="M65" s="26" t="str">
        <f>IFERROR(M64/SUM(H64:L64),"")</f>
        <v/>
      </c>
      <c r="N65" s="26" t="str">
        <f>IFERROR(N64/SUM(H64:L64),"")</f>
        <v/>
      </c>
      <c r="O65" s="234"/>
      <c r="P65" s="249"/>
      <c r="Q65" s="146" t="str">
        <f>IFERROR(Q64/SUM(Q64:U64),"")</f>
        <v/>
      </c>
      <c r="R65" s="147" t="str">
        <f>IFERROR(R64/SUM(Q64:U64),"")</f>
        <v/>
      </c>
      <c r="S65" s="148" t="str">
        <f>IFERROR(S64/SUM(Q64:U64),"")</f>
        <v/>
      </c>
      <c r="T65" s="148" t="str">
        <f>IFERROR(T64/SUM(Q64:U64),"")</f>
        <v/>
      </c>
      <c r="U65" s="148" t="str">
        <f>IFERROR(U64/SUM(Q64:U64),"")</f>
        <v/>
      </c>
      <c r="V65" s="26" t="str">
        <f>IFERROR(V64/SUM(Q64:U64),"")</f>
        <v/>
      </c>
      <c r="W65" s="26" t="str">
        <f>IFERROR(W64/SUM(Q64:U64),"")</f>
        <v/>
      </c>
      <c r="X65" s="234"/>
      <c r="Y65" s="249"/>
      <c r="Z65" s="146" t="str">
        <f>IFERROR(Z64/SUM(Z64:AD64),"")</f>
        <v/>
      </c>
      <c r="AA65" s="147" t="str">
        <f>IFERROR(AA64/SUM(Z64:AD64),"")</f>
        <v/>
      </c>
      <c r="AB65" s="148" t="str">
        <f>IFERROR(AB64/SUM(Z64:AD64),"")</f>
        <v/>
      </c>
      <c r="AC65" s="148" t="str">
        <f>IFERROR(AC64/SUM(Z64:AD64),"")</f>
        <v/>
      </c>
      <c r="AD65" s="148" t="str">
        <f>IFERROR(AD64/SUM(Z64:AD64),"")</f>
        <v/>
      </c>
      <c r="AE65" s="26" t="str">
        <f>IFERROR(AE64/SUM(Z64:AD64),"")</f>
        <v/>
      </c>
      <c r="AF65" s="26" t="str">
        <f>IFERROR(AF64/SUM(Z64:AD64),"")</f>
        <v/>
      </c>
      <c r="AG65" s="234"/>
      <c r="AH65" s="249"/>
      <c r="AI65" s="146" t="str">
        <f>IFERROR(AI64/SUM(AI64:AM64),"")</f>
        <v/>
      </c>
      <c r="AJ65" s="147" t="str">
        <f>IFERROR(AJ64/SUM(AI64:AM64),"")</f>
        <v/>
      </c>
      <c r="AK65" s="148" t="str">
        <f>IFERROR(AK64/SUM(AI64:AM64),"")</f>
        <v/>
      </c>
      <c r="AL65" s="148" t="str">
        <f>IFERROR(AL64/SUM(AI64:AM64),"")</f>
        <v/>
      </c>
      <c r="AM65" s="148" t="str">
        <f>IFERROR(AM64/SUM(AI64:AM64),"")</f>
        <v/>
      </c>
      <c r="AN65" s="26" t="str">
        <f>IFERROR(AN64/SUM(AI64:AM64),"")</f>
        <v/>
      </c>
      <c r="AO65" s="26" t="str">
        <f>IFERROR(AO64/SUM(AI64:AM64),"")</f>
        <v/>
      </c>
      <c r="AP65" s="234"/>
      <c r="AQ65" s="249"/>
      <c r="AR65" s="230"/>
      <c r="AS65" s="230"/>
      <c r="AT65" s="147" t="str">
        <f>IFERROR(AT64/SUM(AT64:AX64),"")</f>
        <v/>
      </c>
      <c r="AU65" s="147" t="str">
        <f>IFERROR(AU64/SUM(AT64:AX64),"")</f>
        <v/>
      </c>
      <c r="AV65" s="148" t="str">
        <f>IFERROR(AV64/SUM(AT64:AX64),"")</f>
        <v/>
      </c>
      <c r="AW65" s="148" t="str">
        <f>IFERROR(AW64/SUM(AT64:AX64),"")</f>
        <v/>
      </c>
      <c r="AX65" s="148" t="str">
        <f>IFERROR(AX64/SUM(AT64:AX64),"")</f>
        <v/>
      </c>
      <c r="AY65" s="26" t="str">
        <f>IFERROR(AY64/SUM(AT64:AX64),"")</f>
        <v/>
      </c>
      <c r="AZ65" s="134" t="str">
        <f>IFERROR(AZ64/SUM(AT64:AX64),"")</f>
        <v/>
      </c>
      <c r="BA65" s="255"/>
      <c r="BB65" s="135"/>
      <c r="BC65" s="64"/>
      <c r="BD65" s="64" t="str">
        <f t="shared" ref="BD65" si="395">BB65&amp;"."&amp;BC65</f>
        <v>.</v>
      </c>
      <c r="BE65" s="64"/>
      <c r="BF65" s="67"/>
      <c r="BG65" s="67"/>
      <c r="BH65" s="68"/>
      <c r="BI65" s="68"/>
      <c r="BJ65" s="68"/>
      <c r="BK65" s="69"/>
      <c r="BL65" s="69"/>
      <c r="BM65" s="64"/>
      <c r="BN65" s="67"/>
      <c r="BO65" s="67"/>
      <c r="BP65" s="68"/>
      <c r="BQ65" s="68"/>
      <c r="BR65" s="68"/>
      <c r="BS65" s="69"/>
      <c r="BT65" s="69"/>
      <c r="BU65" s="64"/>
      <c r="BV65" s="67"/>
      <c r="BW65" s="67"/>
      <c r="BX65" s="68"/>
      <c r="BY65" s="68"/>
      <c r="BZ65" s="68"/>
      <c r="CA65" s="69"/>
      <c r="CB65" s="69"/>
      <c r="CC65" s="64"/>
      <c r="CD65" s="67"/>
      <c r="CE65" s="67"/>
      <c r="CF65" s="68"/>
      <c r="CG65" s="68"/>
      <c r="CH65" s="68"/>
      <c r="CI65" s="69"/>
      <c r="CJ65" s="69"/>
      <c r="CK65" s="64"/>
      <c r="CL65" s="67"/>
      <c r="CM65" s="67"/>
      <c r="CN65" s="68"/>
      <c r="CO65" s="68"/>
      <c r="CP65" s="68"/>
      <c r="CQ65" s="69"/>
      <c r="CR65" s="69"/>
      <c r="CS65" s="66"/>
    </row>
    <row r="66" spans="1:97" ht="13.5" thickTop="1" x14ac:dyDescent="0.2">
      <c r="A66" s="258"/>
      <c r="B66" s="263"/>
      <c r="C66" s="265"/>
      <c r="D66" s="261"/>
      <c r="E66" s="235"/>
      <c r="F66" s="260"/>
      <c r="G66" s="47" t="s">
        <v>5</v>
      </c>
      <c r="H66" s="140"/>
      <c r="I66" s="145"/>
      <c r="J66" s="145"/>
      <c r="K66" s="145"/>
      <c r="L66" s="145"/>
      <c r="M66" s="38" t="str">
        <f>IF(AND(ISBLANK(H66),ISBLANK(I66),ISBLANK(J66),ISBLANK(K66),ISBLANK(L66)),"",SUM(J66:L66))</f>
        <v/>
      </c>
      <c r="N66" s="38" t="str">
        <f>IF(AND(ISBLANK(H66),ISBLANK(I66),ISBLANK(J66),ISBLANK(K66),ISBLANK(L66)),"",SUM(K66:L66))</f>
        <v/>
      </c>
      <c r="O66" s="233" t="str">
        <f t="shared" ref="O66" si="396">IFERROR(SUM(H66:L66)/E66,"")</f>
        <v/>
      </c>
      <c r="P66" s="248" t="str">
        <f>IFERROR(((80*J66)+(100*K66)+(150*L66))/SUM(H66:L66),"")</f>
        <v/>
      </c>
      <c r="Q66" s="140"/>
      <c r="R66" s="145"/>
      <c r="S66" s="145"/>
      <c r="T66" s="145"/>
      <c r="U66" s="145"/>
      <c r="V66" s="38" t="str">
        <f>IF(AND(ISBLANK(Q66),ISBLANK(R66),ISBLANK(S66),ISBLANK(T66),ISBLANK(U66)),"",SUM(S66:U66))</f>
        <v/>
      </c>
      <c r="W66" s="38" t="str">
        <f>IF(AND(ISBLANK(Q66),ISBLANK(R66),ISBLANK(S66),ISBLANK(T66),ISBLANK(U66)),"",SUM(T66:U66))</f>
        <v/>
      </c>
      <c r="X66" s="233" t="str">
        <f t="shared" ref="X66" si="397">IFERROR(SUM(Q66:U66)/$E66,"")</f>
        <v/>
      </c>
      <c r="Y66" s="248" t="str">
        <f>IFERROR(((80*S66)+(100*T66)+(150*U66))/SUM(Q66:U66),"")</f>
        <v/>
      </c>
      <c r="Z66" s="140"/>
      <c r="AA66" s="145"/>
      <c r="AB66" s="145"/>
      <c r="AC66" s="145"/>
      <c r="AD66" s="145"/>
      <c r="AE66" s="38" t="str">
        <f>IF(AND(ISBLANK(Z66),ISBLANK(AA66),ISBLANK(AB66),ISBLANK(AC66),ISBLANK(AD66)),"",SUM(AB66:AD66))</f>
        <v/>
      </c>
      <c r="AF66" s="38" t="str">
        <f>IF(AND(ISBLANK(Z66),ISBLANK(AA66),ISBLANK(AB66),ISBLANK(AC66),ISBLANK(AD66)),"",SUM(AC66:AD66))</f>
        <v/>
      </c>
      <c r="AG66" s="233" t="str">
        <f t="shared" ref="AG66" si="398">IFERROR(SUM(Z66:AD66)/$E66,"")</f>
        <v/>
      </c>
      <c r="AH66" s="248" t="str">
        <f>IFERROR(((80*AB66)+(100*AC66)+(150*AD66))/SUM(Z66:AD66),"")</f>
        <v/>
      </c>
      <c r="AI66" s="140"/>
      <c r="AJ66" s="145"/>
      <c r="AK66" s="145"/>
      <c r="AL66" s="145"/>
      <c r="AM66" s="145"/>
      <c r="AN66" s="38" t="str">
        <f>IF(AND(ISBLANK(AI66),ISBLANK(AJ66),ISBLANK(AK66),ISBLANK(AL66),ISBLANK(AM66)),"",SUM(AK66:AM66))</f>
        <v/>
      </c>
      <c r="AO66" s="38" t="str">
        <f>IF(AND(ISBLANK(AI66),ISBLANK(AJ66),ISBLANK(AK66),ISBLANK(AL66),ISBLANK(AM66)),"",SUM(AL66:AM66))</f>
        <v/>
      </c>
      <c r="AP66" s="233" t="str">
        <f t="shared" ref="AP66" si="399">IFERROR(SUM(AI66:AM66)/$E66,"")</f>
        <v/>
      </c>
      <c r="AQ66" s="248" t="str">
        <f>IFERROR(((80*AK66)+(100*AL66)+(150*AM66))/SUM(AI66:AM66),"")</f>
        <v/>
      </c>
      <c r="AR66" s="229" t="str">
        <f t="shared" ref="AR66" si="400">IFERROR(AVERAGE(Y66,AH66,AQ66),"")</f>
        <v/>
      </c>
      <c r="AS66" s="229" t="str">
        <f t="shared" ref="AS66" si="401">IF(OR(P66="",AR66=""),"",AR66-P66)</f>
        <v/>
      </c>
      <c r="AT66" s="145"/>
      <c r="AU66" s="145"/>
      <c r="AV66" s="145"/>
      <c r="AW66" s="145"/>
      <c r="AX66" s="145"/>
      <c r="AY66" s="38" t="str">
        <f>IF(AND(ISBLANK(AT66),ISBLANK(AU66),ISBLANK(AV66),ISBLANK(AW66),ISBLANK(AX66)),"",SUM(AV66:AX66))</f>
        <v/>
      </c>
      <c r="AZ66" s="133" t="str">
        <f>IF(AND(ISBLANK(AT66),ISBLANK(AU66),ISBLANK(AV66),ISBLANK(AW66),ISBLANK(AX66)),"",SUM(AW66:AX66))</f>
        <v/>
      </c>
      <c r="BA66" s="254" t="str">
        <f>IFERROR(((80*AV66)+(100*AW66)+(150*AX66))/SUM(AT66:AX66),"")</f>
        <v/>
      </c>
      <c r="BB66" s="135">
        <f>B66</f>
        <v>0</v>
      </c>
      <c r="BC66" s="64">
        <f>C66</f>
        <v>0</v>
      </c>
      <c r="BD66" s="64" t="str">
        <f>BB66&amp;"."&amp;BC66</f>
        <v>0.0</v>
      </c>
      <c r="BE66" s="64">
        <f>D66</f>
        <v>0</v>
      </c>
      <c r="BF66" s="65">
        <f>H66</f>
        <v>0</v>
      </c>
      <c r="BG66" s="65">
        <f t="shared" ref="BG66:BL66" si="402">I66</f>
        <v>0</v>
      </c>
      <c r="BH66" s="65">
        <f t="shared" si="402"/>
        <v>0</v>
      </c>
      <c r="BI66" s="65">
        <f t="shared" si="402"/>
        <v>0</v>
      </c>
      <c r="BJ66" s="65">
        <f t="shared" si="402"/>
        <v>0</v>
      </c>
      <c r="BK66" s="65" t="str">
        <f t="shared" si="402"/>
        <v/>
      </c>
      <c r="BL66" s="65" t="str">
        <f t="shared" si="402"/>
        <v/>
      </c>
      <c r="BM66" s="65" t="str">
        <f t="shared" ref="BM66:BT66" si="403">P66</f>
        <v/>
      </c>
      <c r="BN66" s="65">
        <f t="shared" si="403"/>
        <v>0</v>
      </c>
      <c r="BO66" s="65">
        <f t="shared" si="403"/>
        <v>0</v>
      </c>
      <c r="BP66" s="65">
        <f t="shared" si="403"/>
        <v>0</v>
      </c>
      <c r="BQ66" s="65">
        <f t="shared" si="403"/>
        <v>0</v>
      </c>
      <c r="BR66" s="65">
        <f t="shared" si="403"/>
        <v>0</v>
      </c>
      <c r="BS66" s="65" t="str">
        <f t="shared" si="403"/>
        <v/>
      </c>
      <c r="BT66" s="65" t="str">
        <f t="shared" si="403"/>
        <v/>
      </c>
      <c r="BU66" s="65" t="str">
        <f t="shared" ref="BU66:CB66" si="404">Y66</f>
        <v/>
      </c>
      <c r="BV66" s="65">
        <f t="shared" si="404"/>
        <v>0</v>
      </c>
      <c r="BW66" s="65">
        <f t="shared" si="404"/>
        <v>0</v>
      </c>
      <c r="BX66" s="65">
        <f t="shared" si="404"/>
        <v>0</v>
      </c>
      <c r="BY66" s="65">
        <f t="shared" si="404"/>
        <v>0</v>
      </c>
      <c r="BZ66" s="65">
        <f t="shared" si="404"/>
        <v>0</v>
      </c>
      <c r="CA66" s="65" t="str">
        <f t="shared" si="404"/>
        <v/>
      </c>
      <c r="CB66" s="65" t="str">
        <f t="shared" si="404"/>
        <v/>
      </c>
      <c r="CC66" s="65" t="str">
        <f t="shared" ref="CC66:CJ66" si="405">AH66</f>
        <v/>
      </c>
      <c r="CD66" s="65">
        <f t="shared" si="405"/>
        <v>0</v>
      </c>
      <c r="CE66" s="65">
        <f t="shared" si="405"/>
        <v>0</v>
      </c>
      <c r="CF66" s="65">
        <f t="shared" si="405"/>
        <v>0</v>
      </c>
      <c r="CG66" s="65">
        <f t="shared" si="405"/>
        <v>0</v>
      </c>
      <c r="CH66" s="65">
        <f t="shared" si="405"/>
        <v>0</v>
      </c>
      <c r="CI66" s="65" t="str">
        <f t="shared" si="405"/>
        <v/>
      </c>
      <c r="CJ66" s="65" t="str">
        <f t="shared" si="405"/>
        <v/>
      </c>
      <c r="CK66" s="65" t="str">
        <f t="shared" ref="CK66" si="406">AQ66</f>
        <v/>
      </c>
      <c r="CL66" s="65">
        <f t="shared" ref="CL66:CS66" si="407">AT66</f>
        <v>0</v>
      </c>
      <c r="CM66" s="65">
        <f t="shared" si="407"/>
        <v>0</v>
      </c>
      <c r="CN66" s="65">
        <f t="shared" si="407"/>
        <v>0</v>
      </c>
      <c r="CO66" s="65">
        <f t="shared" si="407"/>
        <v>0</v>
      </c>
      <c r="CP66" s="65">
        <f t="shared" si="407"/>
        <v>0</v>
      </c>
      <c r="CQ66" s="65" t="str">
        <f t="shared" si="407"/>
        <v/>
      </c>
      <c r="CR66" s="65" t="str">
        <f t="shared" si="407"/>
        <v/>
      </c>
      <c r="CS66" s="65" t="str">
        <f t="shared" si="407"/>
        <v/>
      </c>
    </row>
    <row r="67" spans="1:97" ht="13.5" thickBot="1" x14ac:dyDescent="0.25">
      <c r="A67" s="259"/>
      <c r="B67" s="264"/>
      <c r="C67" s="262"/>
      <c r="D67" s="262"/>
      <c r="E67" s="236"/>
      <c r="F67" s="241"/>
      <c r="G67" s="48" t="s">
        <v>6</v>
      </c>
      <c r="H67" s="146" t="str">
        <f>IFERROR(H66/SUM(H66:L66),"")</f>
        <v/>
      </c>
      <c r="I67" s="147" t="str">
        <f>IFERROR(I66/SUM(H66:L66),"")</f>
        <v/>
      </c>
      <c r="J67" s="148" t="str">
        <f>IFERROR(J66/SUM(H66:L66),"")</f>
        <v/>
      </c>
      <c r="K67" s="148" t="str">
        <f>IFERROR(K66/SUM(H66:L66),"")</f>
        <v/>
      </c>
      <c r="L67" s="148" t="str">
        <f>IFERROR(L66/SUM(H66:L66),"")</f>
        <v/>
      </c>
      <c r="M67" s="26" t="str">
        <f>IFERROR(M66/SUM(H66:L66),"")</f>
        <v/>
      </c>
      <c r="N67" s="26" t="str">
        <f>IFERROR(N66/SUM(H66:L66),"")</f>
        <v/>
      </c>
      <c r="O67" s="234"/>
      <c r="P67" s="249"/>
      <c r="Q67" s="146" t="str">
        <f>IFERROR(Q66/SUM(Q66:U66),"")</f>
        <v/>
      </c>
      <c r="R67" s="147" t="str">
        <f>IFERROR(R66/SUM(Q66:U66),"")</f>
        <v/>
      </c>
      <c r="S67" s="148" t="str">
        <f>IFERROR(S66/SUM(Q66:U66),"")</f>
        <v/>
      </c>
      <c r="T67" s="148" t="str">
        <f>IFERROR(T66/SUM(Q66:U66),"")</f>
        <v/>
      </c>
      <c r="U67" s="148" t="str">
        <f>IFERROR(U66/SUM(Q66:U66),"")</f>
        <v/>
      </c>
      <c r="V67" s="26" t="str">
        <f>IFERROR(V66/SUM(Q66:U66),"")</f>
        <v/>
      </c>
      <c r="W67" s="26" t="str">
        <f>IFERROR(W66/SUM(Q66:U66),"")</f>
        <v/>
      </c>
      <c r="X67" s="234"/>
      <c r="Y67" s="249"/>
      <c r="Z67" s="146" t="str">
        <f>IFERROR(Z66/SUM(Z66:AD66),"")</f>
        <v/>
      </c>
      <c r="AA67" s="147" t="str">
        <f>IFERROR(AA66/SUM(Z66:AD66),"")</f>
        <v/>
      </c>
      <c r="AB67" s="148" t="str">
        <f>IFERROR(AB66/SUM(Z66:AD66),"")</f>
        <v/>
      </c>
      <c r="AC67" s="148" t="str">
        <f>IFERROR(AC66/SUM(Z66:AD66),"")</f>
        <v/>
      </c>
      <c r="AD67" s="148" t="str">
        <f>IFERROR(AD66/SUM(Z66:AD66),"")</f>
        <v/>
      </c>
      <c r="AE67" s="26" t="str">
        <f>IFERROR(AE66/SUM(Z66:AD66),"")</f>
        <v/>
      </c>
      <c r="AF67" s="26" t="str">
        <f>IFERROR(AF66/SUM(Z66:AD66),"")</f>
        <v/>
      </c>
      <c r="AG67" s="234"/>
      <c r="AH67" s="249"/>
      <c r="AI67" s="146" t="str">
        <f>IFERROR(AI66/SUM(AI66:AM66),"")</f>
        <v/>
      </c>
      <c r="AJ67" s="147" t="str">
        <f>IFERROR(AJ66/SUM(AI66:AM66),"")</f>
        <v/>
      </c>
      <c r="AK67" s="148" t="str">
        <f>IFERROR(AK66/SUM(AI66:AM66),"")</f>
        <v/>
      </c>
      <c r="AL67" s="148" t="str">
        <f>IFERROR(AL66/SUM(AI66:AM66),"")</f>
        <v/>
      </c>
      <c r="AM67" s="148" t="str">
        <f>IFERROR(AM66/SUM(AI66:AM66),"")</f>
        <v/>
      </c>
      <c r="AN67" s="26" t="str">
        <f>IFERROR(AN66/SUM(AI66:AM66),"")</f>
        <v/>
      </c>
      <c r="AO67" s="26" t="str">
        <f>IFERROR(AO66/SUM(AI66:AM66),"")</f>
        <v/>
      </c>
      <c r="AP67" s="234"/>
      <c r="AQ67" s="249"/>
      <c r="AR67" s="230"/>
      <c r="AS67" s="230"/>
      <c r="AT67" s="147" t="str">
        <f>IFERROR(AT66/SUM(AT66:AX66),"")</f>
        <v/>
      </c>
      <c r="AU67" s="147" t="str">
        <f>IFERROR(AU66/SUM(AT66:AX66),"")</f>
        <v/>
      </c>
      <c r="AV67" s="148" t="str">
        <f>IFERROR(AV66/SUM(AT66:AX66),"")</f>
        <v/>
      </c>
      <c r="AW67" s="148" t="str">
        <f>IFERROR(AW66/SUM(AT66:AX66),"")</f>
        <v/>
      </c>
      <c r="AX67" s="148" t="str">
        <f>IFERROR(AX66/SUM(AT66:AX66),"")</f>
        <v/>
      </c>
      <c r="AY67" s="26" t="str">
        <f>IFERROR(AY66/SUM(AT66:AX66),"")</f>
        <v/>
      </c>
      <c r="AZ67" s="134" t="str">
        <f>IFERROR(AZ66/SUM(AT66:AX66),"")</f>
        <v/>
      </c>
      <c r="BA67" s="255"/>
      <c r="BB67" s="135"/>
      <c r="BC67" s="64"/>
      <c r="BD67" s="64" t="str">
        <f t="shared" ref="BD67" si="408">BB67&amp;"."&amp;BC67</f>
        <v>.</v>
      </c>
      <c r="BE67" s="64"/>
      <c r="BF67" s="67"/>
      <c r="BG67" s="67"/>
      <c r="BH67" s="68"/>
      <c r="BI67" s="68"/>
      <c r="BJ67" s="68"/>
      <c r="BK67" s="69"/>
      <c r="BL67" s="69"/>
      <c r="BM67" s="64"/>
      <c r="BN67" s="67"/>
      <c r="BO67" s="67"/>
      <c r="BP67" s="68"/>
      <c r="BQ67" s="68"/>
      <c r="BR67" s="68"/>
      <c r="BS67" s="69"/>
      <c r="BT67" s="69"/>
      <c r="BU67" s="64"/>
      <c r="BV67" s="67"/>
      <c r="BW67" s="67"/>
      <c r="BX67" s="68"/>
      <c r="BY67" s="68"/>
      <c r="BZ67" s="68"/>
      <c r="CA67" s="69"/>
      <c r="CB67" s="69"/>
      <c r="CC67" s="64"/>
      <c r="CD67" s="67"/>
      <c r="CE67" s="67"/>
      <c r="CF67" s="68"/>
      <c r="CG67" s="68"/>
      <c r="CH67" s="68"/>
      <c r="CI67" s="69"/>
      <c r="CJ67" s="69"/>
      <c r="CK67" s="64"/>
      <c r="CL67" s="67"/>
      <c r="CM67" s="67"/>
      <c r="CN67" s="68"/>
      <c r="CO67" s="68"/>
      <c r="CP67" s="68"/>
      <c r="CQ67" s="69"/>
      <c r="CR67" s="69"/>
      <c r="CS67" s="66"/>
    </row>
    <row r="68" spans="1:97" ht="13.5" thickTop="1" x14ac:dyDescent="0.2">
      <c r="A68" s="258"/>
      <c r="B68" s="263"/>
      <c r="C68" s="265"/>
      <c r="D68" s="261"/>
      <c r="E68" s="235"/>
      <c r="F68" s="260"/>
      <c r="G68" s="47" t="s">
        <v>5</v>
      </c>
      <c r="H68" s="140"/>
      <c r="I68" s="145"/>
      <c r="J68" s="145"/>
      <c r="K68" s="145"/>
      <c r="L68" s="145"/>
      <c r="M68" s="38" t="str">
        <f>IF(AND(ISBLANK(H68),ISBLANK(I68),ISBLANK(J68),ISBLANK(K68),ISBLANK(L68)),"",SUM(J68:L68))</f>
        <v/>
      </c>
      <c r="N68" s="38" t="str">
        <f>IF(AND(ISBLANK(H68),ISBLANK(I68),ISBLANK(J68),ISBLANK(K68),ISBLANK(L68)),"",SUM(K68:L68))</f>
        <v/>
      </c>
      <c r="O68" s="233" t="str">
        <f t="shared" ref="O68" si="409">IFERROR(SUM(H68:L68)/E68,"")</f>
        <v/>
      </c>
      <c r="P68" s="248" t="str">
        <f>IFERROR(((80*J68)+(100*K68)+(150*L68))/SUM(H68:L68),"")</f>
        <v/>
      </c>
      <c r="Q68" s="140"/>
      <c r="R68" s="145"/>
      <c r="S68" s="145"/>
      <c r="T68" s="145"/>
      <c r="U68" s="145"/>
      <c r="V68" s="38" t="str">
        <f>IF(AND(ISBLANK(Q68),ISBLANK(R68),ISBLANK(S68),ISBLANK(T68),ISBLANK(U68)),"",SUM(S68:U68))</f>
        <v/>
      </c>
      <c r="W68" s="38" t="str">
        <f>IF(AND(ISBLANK(Q68),ISBLANK(R68),ISBLANK(S68),ISBLANK(T68),ISBLANK(U68)),"",SUM(T68:U68))</f>
        <v/>
      </c>
      <c r="X68" s="233" t="str">
        <f t="shared" ref="X68" si="410">IFERROR(SUM(Q68:U68)/$E68,"")</f>
        <v/>
      </c>
      <c r="Y68" s="248" t="str">
        <f>IFERROR(((80*S68)+(100*T68)+(150*U68))/SUM(Q68:U68),"")</f>
        <v/>
      </c>
      <c r="Z68" s="140"/>
      <c r="AA68" s="145"/>
      <c r="AB68" s="145"/>
      <c r="AC68" s="145"/>
      <c r="AD68" s="145"/>
      <c r="AE68" s="38" t="str">
        <f>IF(AND(ISBLANK(Z68),ISBLANK(AA68),ISBLANK(AB68),ISBLANK(AC68),ISBLANK(AD68)),"",SUM(AB68:AD68))</f>
        <v/>
      </c>
      <c r="AF68" s="38" t="str">
        <f>IF(AND(ISBLANK(Z68),ISBLANK(AA68),ISBLANK(AB68),ISBLANK(AC68),ISBLANK(AD68)),"",SUM(AC68:AD68))</f>
        <v/>
      </c>
      <c r="AG68" s="233" t="str">
        <f t="shared" ref="AG68" si="411">IFERROR(SUM(Z68:AD68)/$E68,"")</f>
        <v/>
      </c>
      <c r="AH68" s="248" t="str">
        <f>IFERROR(((80*AB68)+(100*AC68)+(150*AD68))/SUM(Z68:AD68),"")</f>
        <v/>
      </c>
      <c r="AI68" s="140"/>
      <c r="AJ68" s="145"/>
      <c r="AK68" s="145"/>
      <c r="AL68" s="145"/>
      <c r="AM68" s="145"/>
      <c r="AN68" s="38" t="str">
        <f>IF(AND(ISBLANK(AI68),ISBLANK(AJ68),ISBLANK(AK68),ISBLANK(AL68),ISBLANK(AM68)),"",SUM(AK68:AM68))</f>
        <v/>
      </c>
      <c r="AO68" s="38" t="str">
        <f>IF(AND(ISBLANK(AI68),ISBLANK(AJ68),ISBLANK(AK68),ISBLANK(AL68),ISBLANK(AM68)),"",SUM(AL68:AM68))</f>
        <v/>
      </c>
      <c r="AP68" s="233" t="str">
        <f t="shared" ref="AP68" si="412">IFERROR(SUM(AI68:AM68)/$E68,"")</f>
        <v/>
      </c>
      <c r="AQ68" s="248" t="str">
        <f>IFERROR(((80*AK68)+(100*AL68)+(150*AM68))/SUM(AI68:AM68),"")</f>
        <v/>
      </c>
      <c r="AR68" s="229" t="str">
        <f t="shared" ref="AR68" si="413">IFERROR(AVERAGE(Y68,AH68,AQ68),"")</f>
        <v/>
      </c>
      <c r="AS68" s="229" t="str">
        <f t="shared" ref="AS68" si="414">IF(OR(P68="",AR68=""),"",AR68-P68)</f>
        <v/>
      </c>
      <c r="AT68" s="145"/>
      <c r="AU68" s="145"/>
      <c r="AV68" s="145"/>
      <c r="AW68" s="145"/>
      <c r="AX68" s="145"/>
      <c r="AY68" s="38" t="str">
        <f>IF(AND(ISBLANK(AT68),ISBLANK(AU68),ISBLANK(AV68),ISBLANK(AW68),ISBLANK(AX68)),"",SUM(AV68:AX68))</f>
        <v/>
      </c>
      <c r="AZ68" s="133" t="str">
        <f>IF(AND(ISBLANK(AT68),ISBLANK(AU68),ISBLANK(AV68),ISBLANK(AW68),ISBLANK(AX68)),"",SUM(AW68:AX68))</f>
        <v/>
      </c>
      <c r="BA68" s="254" t="str">
        <f>IFERROR(((80*AV68)+(100*AW68)+(150*AX68))/SUM(AT68:AX68),"")</f>
        <v/>
      </c>
      <c r="BB68" s="135">
        <f>B68</f>
        <v>0</v>
      </c>
      <c r="BC68" s="64">
        <f>C68</f>
        <v>0</v>
      </c>
      <c r="BD68" s="64" t="str">
        <f>BB68&amp;"."&amp;BC68</f>
        <v>0.0</v>
      </c>
      <c r="BE68" s="64">
        <f>D68</f>
        <v>0</v>
      </c>
      <c r="BF68" s="65">
        <f>H68</f>
        <v>0</v>
      </c>
      <c r="BG68" s="65">
        <f t="shared" ref="BG68:BL68" si="415">I68</f>
        <v>0</v>
      </c>
      <c r="BH68" s="65">
        <f t="shared" si="415"/>
        <v>0</v>
      </c>
      <c r="BI68" s="65">
        <f t="shared" si="415"/>
        <v>0</v>
      </c>
      <c r="BJ68" s="65">
        <f t="shared" si="415"/>
        <v>0</v>
      </c>
      <c r="BK68" s="65" t="str">
        <f t="shared" si="415"/>
        <v/>
      </c>
      <c r="BL68" s="65" t="str">
        <f t="shared" si="415"/>
        <v/>
      </c>
      <c r="BM68" s="65" t="str">
        <f t="shared" ref="BM68:BT68" si="416">P68</f>
        <v/>
      </c>
      <c r="BN68" s="65">
        <f t="shared" si="416"/>
        <v>0</v>
      </c>
      <c r="BO68" s="65">
        <f t="shared" si="416"/>
        <v>0</v>
      </c>
      <c r="BP68" s="65">
        <f t="shared" si="416"/>
        <v>0</v>
      </c>
      <c r="BQ68" s="65">
        <f t="shared" si="416"/>
        <v>0</v>
      </c>
      <c r="BR68" s="65">
        <f t="shared" si="416"/>
        <v>0</v>
      </c>
      <c r="BS68" s="65" t="str">
        <f t="shared" si="416"/>
        <v/>
      </c>
      <c r="BT68" s="65" t="str">
        <f t="shared" si="416"/>
        <v/>
      </c>
      <c r="BU68" s="65" t="str">
        <f t="shared" ref="BU68:CB68" si="417">Y68</f>
        <v/>
      </c>
      <c r="BV68" s="65">
        <f t="shared" si="417"/>
        <v>0</v>
      </c>
      <c r="BW68" s="65">
        <f t="shared" si="417"/>
        <v>0</v>
      </c>
      <c r="BX68" s="65">
        <f t="shared" si="417"/>
        <v>0</v>
      </c>
      <c r="BY68" s="65">
        <f t="shared" si="417"/>
        <v>0</v>
      </c>
      <c r="BZ68" s="65">
        <f t="shared" si="417"/>
        <v>0</v>
      </c>
      <c r="CA68" s="65" t="str">
        <f t="shared" si="417"/>
        <v/>
      </c>
      <c r="CB68" s="65" t="str">
        <f t="shared" si="417"/>
        <v/>
      </c>
      <c r="CC68" s="65" t="str">
        <f t="shared" ref="CC68:CJ68" si="418">AH68</f>
        <v/>
      </c>
      <c r="CD68" s="65">
        <f t="shared" si="418"/>
        <v>0</v>
      </c>
      <c r="CE68" s="65">
        <f t="shared" si="418"/>
        <v>0</v>
      </c>
      <c r="CF68" s="65">
        <f t="shared" si="418"/>
        <v>0</v>
      </c>
      <c r="CG68" s="65">
        <f t="shared" si="418"/>
        <v>0</v>
      </c>
      <c r="CH68" s="65">
        <f t="shared" si="418"/>
        <v>0</v>
      </c>
      <c r="CI68" s="65" t="str">
        <f t="shared" si="418"/>
        <v/>
      </c>
      <c r="CJ68" s="65" t="str">
        <f t="shared" si="418"/>
        <v/>
      </c>
      <c r="CK68" s="65" t="str">
        <f t="shared" ref="CK68" si="419">AQ68</f>
        <v/>
      </c>
      <c r="CL68" s="65">
        <f t="shared" ref="CL68:CS68" si="420">AT68</f>
        <v>0</v>
      </c>
      <c r="CM68" s="65">
        <f t="shared" si="420"/>
        <v>0</v>
      </c>
      <c r="CN68" s="65">
        <f t="shared" si="420"/>
        <v>0</v>
      </c>
      <c r="CO68" s="65">
        <f t="shared" si="420"/>
        <v>0</v>
      </c>
      <c r="CP68" s="65">
        <f t="shared" si="420"/>
        <v>0</v>
      </c>
      <c r="CQ68" s="65" t="str">
        <f t="shared" si="420"/>
        <v/>
      </c>
      <c r="CR68" s="65" t="str">
        <f t="shared" si="420"/>
        <v/>
      </c>
      <c r="CS68" s="65" t="str">
        <f t="shared" si="420"/>
        <v/>
      </c>
    </row>
    <row r="69" spans="1:97" ht="13.5" thickBot="1" x14ac:dyDescent="0.25">
      <c r="A69" s="259"/>
      <c r="B69" s="264"/>
      <c r="C69" s="262"/>
      <c r="D69" s="262"/>
      <c r="E69" s="236"/>
      <c r="F69" s="241"/>
      <c r="G69" s="48" t="s">
        <v>6</v>
      </c>
      <c r="H69" s="146" t="str">
        <f>IFERROR(H68/SUM(H68:L68),"")</f>
        <v/>
      </c>
      <c r="I69" s="147" t="str">
        <f>IFERROR(I68/SUM(H68:L68),"")</f>
        <v/>
      </c>
      <c r="J69" s="148" t="str">
        <f>IFERROR(J68/SUM(H68:L68),"")</f>
        <v/>
      </c>
      <c r="K69" s="148" t="str">
        <f>IFERROR(K68/SUM(H68:L68),"")</f>
        <v/>
      </c>
      <c r="L69" s="148" t="str">
        <f>IFERROR(L68/SUM(H68:L68),"")</f>
        <v/>
      </c>
      <c r="M69" s="26" t="str">
        <f>IFERROR(M68/SUM(H68:L68),"")</f>
        <v/>
      </c>
      <c r="N69" s="26" t="str">
        <f>IFERROR(N68/SUM(H68:L68),"")</f>
        <v/>
      </c>
      <c r="O69" s="234"/>
      <c r="P69" s="249"/>
      <c r="Q69" s="146" t="str">
        <f>IFERROR(Q68/SUM(Q68:U68),"")</f>
        <v/>
      </c>
      <c r="R69" s="147" t="str">
        <f>IFERROR(R68/SUM(Q68:U68),"")</f>
        <v/>
      </c>
      <c r="S69" s="148" t="str">
        <f>IFERROR(S68/SUM(Q68:U68),"")</f>
        <v/>
      </c>
      <c r="T69" s="148" t="str">
        <f>IFERROR(T68/SUM(Q68:U68),"")</f>
        <v/>
      </c>
      <c r="U69" s="148" t="str">
        <f>IFERROR(U68/SUM(Q68:U68),"")</f>
        <v/>
      </c>
      <c r="V69" s="26" t="str">
        <f>IFERROR(V68/SUM(Q68:U68),"")</f>
        <v/>
      </c>
      <c r="W69" s="26" t="str">
        <f>IFERROR(W68/SUM(Q68:U68),"")</f>
        <v/>
      </c>
      <c r="X69" s="234"/>
      <c r="Y69" s="249"/>
      <c r="Z69" s="146" t="str">
        <f>IFERROR(Z68/SUM(Z68:AD68),"")</f>
        <v/>
      </c>
      <c r="AA69" s="147" t="str">
        <f>IFERROR(AA68/SUM(Z68:AD68),"")</f>
        <v/>
      </c>
      <c r="AB69" s="148" t="str">
        <f>IFERROR(AB68/SUM(Z68:AD68),"")</f>
        <v/>
      </c>
      <c r="AC69" s="148" t="str">
        <f>IFERROR(AC68/SUM(Z68:AD68),"")</f>
        <v/>
      </c>
      <c r="AD69" s="148" t="str">
        <f>IFERROR(AD68/SUM(Z68:AD68),"")</f>
        <v/>
      </c>
      <c r="AE69" s="26" t="str">
        <f>IFERROR(AE68/SUM(Z68:AD68),"")</f>
        <v/>
      </c>
      <c r="AF69" s="26" t="str">
        <f>IFERROR(AF68/SUM(Z68:AD68),"")</f>
        <v/>
      </c>
      <c r="AG69" s="234"/>
      <c r="AH69" s="249"/>
      <c r="AI69" s="146" t="str">
        <f>IFERROR(AI68/SUM(AI68:AM68),"")</f>
        <v/>
      </c>
      <c r="AJ69" s="147" t="str">
        <f>IFERROR(AJ68/SUM(AI68:AM68),"")</f>
        <v/>
      </c>
      <c r="AK69" s="148" t="str">
        <f>IFERROR(AK68/SUM(AI68:AM68),"")</f>
        <v/>
      </c>
      <c r="AL69" s="148" t="str">
        <f>IFERROR(AL68/SUM(AI68:AM68),"")</f>
        <v/>
      </c>
      <c r="AM69" s="148" t="str">
        <f>IFERROR(AM68/SUM(AI68:AM68),"")</f>
        <v/>
      </c>
      <c r="AN69" s="26" t="str">
        <f>IFERROR(AN68/SUM(AI68:AM68),"")</f>
        <v/>
      </c>
      <c r="AO69" s="26" t="str">
        <f>IFERROR(AO68/SUM(AI68:AM68),"")</f>
        <v/>
      </c>
      <c r="AP69" s="234"/>
      <c r="AQ69" s="249"/>
      <c r="AR69" s="230"/>
      <c r="AS69" s="230"/>
      <c r="AT69" s="147" t="str">
        <f>IFERROR(AT68/SUM(AT68:AX68),"")</f>
        <v/>
      </c>
      <c r="AU69" s="147" t="str">
        <f>IFERROR(AU68/SUM(AT68:AX68),"")</f>
        <v/>
      </c>
      <c r="AV69" s="148" t="str">
        <f>IFERROR(AV68/SUM(AT68:AX68),"")</f>
        <v/>
      </c>
      <c r="AW69" s="148" t="str">
        <f>IFERROR(AW68/SUM(AT68:AX68),"")</f>
        <v/>
      </c>
      <c r="AX69" s="148" t="str">
        <f>IFERROR(AX68/SUM(AT68:AX68),"")</f>
        <v/>
      </c>
      <c r="AY69" s="26" t="str">
        <f>IFERROR(AY68/SUM(AT68:AX68),"")</f>
        <v/>
      </c>
      <c r="AZ69" s="134" t="str">
        <f>IFERROR(AZ68/SUM(AT68:AX68),"")</f>
        <v/>
      </c>
      <c r="BA69" s="255"/>
      <c r="BB69" s="135"/>
      <c r="BC69" s="64"/>
      <c r="BD69" s="64" t="str">
        <f t="shared" ref="BD69" si="421">BB69&amp;"."&amp;BC69</f>
        <v>.</v>
      </c>
      <c r="BE69" s="64"/>
      <c r="BF69" s="67"/>
      <c r="BG69" s="67"/>
      <c r="BH69" s="68"/>
      <c r="BI69" s="68"/>
      <c r="BJ69" s="68"/>
      <c r="BK69" s="69"/>
      <c r="BL69" s="69"/>
      <c r="BM69" s="64"/>
      <c r="BN69" s="67"/>
      <c r="BO69" s="67"/>
      <c r="BP69" s="68"/>
      <c r="BQ69" s="68"/>
      <c r="BR69" s="68"/>
      <c r="BS69" s="69"/>
      <c r="BT69" s="69"/>
      <c r="BU69" s="64"/>
      <c r="BV69" s="67"/>
      <c r="BW69" s="67"/>
      <c r="BX69" s="68"/>
      <c r="BY69" s="68"/>
      <c r="BZ69" s="68"/>
      <c r="CA69" s="69"/>
      <c r="CB69" s="69"/>
      <c r="CC69" s="64"/>
      <c r="CD69" s="67"/>
      <c r="CE69" s="67"/>
      <c r="CF69" s="68"/>
      <c r="CG69" s="68"/>
      <c r="CH69" s="68"/>
      <c r="CI69" s="69"/>
      <c r="CJ69" s="69"/>
      <c r="CK69" s="64"/>
      <c r="CL69" s="67"/>
      <c r="CM69" s="67"/>
      <c r="CN69" s="68"/>
      <c r="CO69" s="68"/>
      <c r="CP69" s="68"/>
      <c r="CQ69" s="69"/>
      <c r="CR69" s="69"/>
      <c r="CS69" s="66"/>
    </row>
    <row r="70" spans="1:97" ht="13.5" thickTop="1" x14ac:dyDescent="0.2">
      <c r="A70" s="258"/>
      <c r="B70" s="263"/>
      <c r="C70" s="265"/>
      <c r="D70" s="261"/>
      <c r="E70" s="235"/>
      <c r="F70" s="260"/>
      <c r="G70" s="47" t="s">
        <v>5</v>
      </c>
      <c r="H70" s="140"/>
      <c r="I70" s="145"/>
      <c r="J70" s="145"/>
      <c r="K70" s="145"/>
      <c r="L70" s="145"/>
      <c r="M70" s="38" t="str">
        <f>IF(AND(ISBLANK(H70),ISBLANK(I70),ISBLANK(J70),ISBLANK(K70),ISBLANK(L70)),"",SUM(J70:L70))</f>
        <v/>
      </c>
      <c r="N70" s="38" t="str">
        <f>IF(AND(ISBLANK(H70),ISBLANK(I70),ISBLANK(J70),ISBLANK(K70),ISBLANK(L70)),"",SUM(K70:L70))</f>
        <v/>
      </c>
      <c r="O70" s="233" t="str">
        <f t="shared" ref="O70" si="422">IFERROR(SUM(H70:L70)/E70,"")</f>
        <v/>
      </c>
      <c r="P70" s="248" t="str">
        <f>IFERROR(((80*J70)+(100*K70)+(150*L70))/SUM(H70:L70),"")</f>
        <v/>
      </c>
      <c r="Q70" s="140"/>
      <c r="R70" s="145"/>
      <c r="S70" s="145"/>
      <c r="T70" s="145"/>
      <c r="U70" s="145"/>
      <c r="V70" s="38" t="str">
        <f>IF(AND(ISBLANK(Q70),ISBLANK(R70),ISBLANK(S70),ISBLANK(T70),ISBLANK(U70)),"",SUM(S70:U70))</f>
        <v/>
      </c>
      <c r="W70" s="38" t="str">
        <f>IF(AND(ISBLANK(Q70),ISBLANK(R70),ISBLANK(S70),ISBLANK(T70),ISBLANK(U70)),"",SUM(T70:U70))</f>
        <v/>
      </c>
      <c r="X70" s="233" t="str">
        <f t="shared" ref="X70" si="423">IFERROR(SUM(Q70:U70)/$E70,"")</f>
        <v/>
      </c>
      <c r="Y70" s="248" t="str">
        <f>IFERROR(((80*S70)+(100*T70)+(150*U70))/SUM(Q70:U70),"")</f>
        <v/>
      </c>
      <c r="Z70" s="140"/>
      <c r="AA70" s="145"/>
      <c r="AB70" s="145"/>
      <c r="AC70" s="145"/>
      <c r="AD70" s="145"/>
      <c r="AE70" s="38" t="str">
        <f>IF(AND(ISBLANK(Z70),ISBLANK(AA70),ISBLANK(AB70),ISBLANK(AC70),ISBLANK(AD70)),"",SUM(AB70:AD70))</f>
        <v/>
      </c>
      <c r="AF70" s="38" t="str">
        <f>IF(AND(ISBLANK(Z70),ISBLANK(AA70),ISBLANK(AB70),ISBLANK(AC70),ISBLANK(AD70)),"",SUM(AC70:AD70))</f>
        <v/>
      </c>
      <c r="AG70" s="233" t="str">
        <f t="shared" ref="AG70" si="424">IFERROR(SUM(Z70:AD70)/$E70,"")</f>
        <v/>
      </c>
      <c r="AH70" s="248" t="str">
        <f>IFERROR(((80*AB70)+(100*AC70)+(150*AD70))/SUM(Z70:AD70),"")</f>
        <v/>
      </c>
      <c r="AI70" s="140"/>
      <c r="AJ70" s="145"/>
      <c r="AK70" s="145"/>
      <c r="AL70" s="145"/>
      <c r="AM70" s="145"/>
      <c r="AN70" s="38" t="str">
        <f>IF(AND(ISBLANK(AI70),ISBLANK(AJ70),ISBLANK(AK70),ISBLANK(AL70),ISBLANK(AM70)),"",SUM(AK70:AM70))</f>
        <v/>
      </c>
      <c r="AO70" s="38" t="str">
        <f>IF(AND(ISBLANK(AI70),ISBLANK(AJ70),ISBLANK(AK70),ISBLANK(AL70),ISBLANK(AM70)),"",SUM(AL70:AM70))</f>
        <v/>
      </c>
      <c r="AP70" s="233" t="str">
        <f t="shared" ref="AP70" si="425">IFERROR(SUM(AI70:AM70)/$E70,"")</f>
        <v/>
      </c>
      <c r="AQ70" s="248" t="str">
        <f>IFERROR(((80*AK70)+(100*AL70)+(150*AM70))/SUM(AI70:AM70),"")</f>
        <v/>
      </c>
      <c r="AR70" s="229" t="str">
        <f t="shared" ref="AR70" si="426">IFERROR(AVERAGE(Y70,AH70,AQ70),"")</f>
        <v/>
      </c>
      <c r="AS70" s="229" t="str">
        <f t="shared" ref="AS70" si="427">IF(OR(P70="",AR70=""),"",AR70-P70)</f>
        <v/>
      </c>
      <c r="AT70" s="145"/>
      <c r="AU70" s="145"/>
      <c r="AV70" s="145"/>
      <c r="AW70" s="145"/>
      <c r="AX70" s="145"/>
      <c r="AY70" s="38" t="str">
        <f>IF(AND(ISBLANK(AT70),ISBLANK(AU70),ISBLANK(AV70),ISBLANK(AW70),ISBLANK(AX70)),"",SUM(AV70:AX70))</f>
        <v/>
      </c>
      <c r="AZ70" s="133" t="str">
        <f>IF(AND(ISBLANK(AT70),ISBLANK(AU70),ISBLANK(AV70),ISBLANK(AW70),ISBLANK(AX70)),"",SUM(AW70:AX70))</f>
        <v/>
      </c>
      <c r="BA70" s="254" t="str">
        <f>IFERROR(((80*AV70)+(100*AW70)+(150*AX70))/SUM(AT70:AX70),"")</f>
        <v/>
      </c>
      <c r="BB70" s="135">
        <f>B70</f>
        <v>0</v>
      </c>
      <c r="BC70" s="64">
        <f>C70</f>
        <v>0</v>
      </c>
      <c r="BD70" s="64" t="str">
        <f>BB70&amp;"."&amp;BC70</f>
        <v>0.0</v>
      </c>
      <c r="BE70" s="64">
        <f>D70</f>
        <v>0</v>
      </c>
      <c r="BF70" s="65">
        <f>H70</f>
        <v>0</v>
      </c>
      <c r="BG70" s="65">
        <f t="shared" ref="BG70:BL70" si="428">I70</f>
        <v>0</v>
      </c>
      <c r="BH70" s="65">
        <f t="shared" si="428"/>
        <v>0</v>
      </c>
      <c r="BI70" s="65">
        <f t="shared" si="428"/>
        <v>0</v>
      </c>
      <c r="BJ70" s="65">
        <f t="shared" si="428"/>
        <v>0</v>
      </c>
      <c r="BK70" s="65" t="str">
        <f t="shared" si="428"/>
        <v/>
      </c>
      <c r="BL70" s="65" t="str">
        <f t="shared" si="428"/>
        <v/>
      </c>
      <c r="BM70" s="65" t="str">
        <f t="shared" ref="BM70:BT70" si="429">P70</f>
        <v/>
      </c>
      <c r="BN70" s="65">
        <f t="shared" si="429"/>
        <v>0</v>
      </c>
      <c r="BO70" s="65">
        <f t="shared" si="429"/>
        <v>0</v>
      </c>
      <c r="BP70" s="65">
        <f t="shared" si="429"/>
        <v>0</v>
      </c>
      <c r="BQ70" s="65">
        <f t="shared" si="429"/>
        <v>0</v>
      </c>
      <c r="BR70" s="65">
        <f t="shared" si="429"/>
        <v>0</v>
      </c>
      <c r="BS70" s="65" t="str">
        <f t="shared" si="429"/>
        <v/>
      </c>
      <c r="BT70" s="65" t="str">
        <f t="shared" si="429"/>
        <v/>
      </c>
      <c r="BU70" s="65" t="str">
        <f t="shared" ref="BU70:CB70" si="430">Y70</f>
        <v/>
      </c>
      <c r="BV70" s="65">
        <f t="shared" si="430"/>
        <v>0</v>
      </c>
      <c r="BW70" s="65">
        <f t="shared" si="430"/>
        <v>0</v>
      </c>
      <c r="BX70" s="65">
        <f t="shared" si="430"/>
        <v>0</v>
      </c>
      <c r="BY70" s="65">
        <f t="shared" si="430"/>
        <v>0</v>
      </c>
      <c r="BZ70" s="65">
        <f t="shared" si="430"/>
        <v>0</v>
      </c>
      <c r="CA70" s="65" t="str">
        <f t="shared" si="430"/>
        <v/>
      </c>
      <c r="CB70" s="65" t="str">
        <f t="shared" si="430"/>
        <v/>
      </c>
      <c r="CC70" s="65" t="str">
        <f t="shared" ref="CC70:CJ70" si="431">AH70</f>
        <v/>
      </c>
      <c r="CD70" s="65">
        <f t="shared" si="431"/>
        <v>0</v>
      </c>
      <c r="CE70" s="65">
        <f t="shared" si="431"/>
        <v>0</v>
      </c>
      <c r="CF70" s="65">
        <f t="shared" si="431"/>
        <v>0</v>
      </c>
      <c r="CG70" s="65">
        <f t="shared" si="431"/>
        <v>0</v>
      </c>
      <c r="CH70" s="65">
        <f t="shared" si="431"/>
        <v>0</v>
      </c>
      <c r="CI70" s="65" t="str">
        <f t="shared" si="431"/>
        <v/>
      </c>
      <c r="CJ70" s="65" t="str">
        <f t="shared" si="431"/>
        <v/>
      </c>
      <c r="CK70" s="65" t="str">
        <f t="shared" ref="CK70" si="432">AQ70</f>
        <v/>
      </c>
      <c r="CL70" s="65">
        <f t="shared" ref="CL70:CS70" si="433">AT70</f>
        <v>0</v>
      </c>
      <c r="CM70" s="65">
        <f t="shared" si="433"/>
        <v>0</v>
      </c>
      <c r="CN70" s="65">
        <f t="shared" si="433"/>
        <v>0</v>
      </c>
      <c r="CO70" s="65">
        <f t="shared" si="433"/>
        <v>0</v>
      </c>
      <c r="CP70" s="65">
        <f t="shared" si="433"/>
        <v>0</v>
      </c>
      <c r="CQ70" s="65" t="str">
        <f t="shared" si="433"/>
        <v/>
      </c>
      <c r="CR70" s="65" t="str">
        <f t="shared" si="433"/>
        <v/>
      </c>
      <c r="CS70" s="65" t="str">
        <f t="shared" si="433"/>
        <v/>
      </c>
    </row>
    <row r="71" spans="1:97" ht="13.5" thickBot="1" x14ac:dyDescent="0.25">
      <c r="A71" s="259"/>
      <c r="B71" s="264"/>
      <c r="C71" s="262"/>
      <c r="D71" s="262"/>
      <c r="E71" s="236"/>
      <c r="F71" s="241"/>
      <c r="G71" s="48" t="s">
        <v>6</v>
      </c>
      <c r="H71" s="146" t="str">
        <f>IFERROR(H70/SUM(H70:L70),"")</f>
        <v/>
      </c>
      <c r="I71" s="147" t="str">
        <f>IFERROR(I70/SUM(H70:L70),"")</f>
        <v/>
      </c>
      <c r="J71" s="148" t="str">
        <f>IFERROR(J70/SUM(H70:L70),"")</f>
        <v/>
      </c>
      <c r="K71" s="148" t="str">
        <f>IFERROR(K70/SUM(H70:L70),"")</f>
        <v/>
      </c>
      <c r="L71" s="148" t="str">
        <f>IFERROR(L70/SUM(H70:L70),"")</f>
        <v/>
      </c>
      <c r="M71" s="26" t="str">
        <f>IFERROR(M70/SUM(H70:L70),"")</f>
        <v/>
      </c>
      <c r="N71" s="26" t="str">
        <f>IFERROR(N70/SUM(H70:L70),"")</f>
        <v/>
      </c>
      <c r="O71" s="234"/>
      <c r="P71" s="249"/>
      <c r="Q71" s="146" t="str">
        <f>IFERROR(Q70/SUM(Q70:U70),"")</f>
        <v/>
      </c>
      <c r="R71" s="147" t="str">
        <f>IFERROR(R70/SUM(Q70:U70),"")</f>
        <v/>
      </c>
      <c r="S71" s="148" t="str">
        <f>IFERROR(S70/SUM(Q70:U70),"")</f>
        <v/>
      </c>
      <c r="T71" s="148" t="str">
        <f>IFERROR(T70/SUM(Q70:U70),"")</f>
        <v/>
      </c>
      <c r="U71" s="148" t="str">
        <f>IFERROR(U70/SUM(Q70:U70),"")</f>
        <v/>
      </c>
      <c r="V71" s="26" t="str">
        <f>IFERROR(V70/SUM(Q70:U70),"")</f>
        <v/>
      </c>
      <c r="W71" s="26" t="str">
        <f>IFERROR(W70/SUM(Q70:U70),"")</f>
        <v/>
      </c>
      <c r="X71" s="234"/>
      <c r="Y71" s="249"/>
      <c r="Z71" s="146" t="str">
        <f>IFERROR(Z70/SUM(Z70:AD70),"")</f>
        <v/>
      </c>
      <c r="AA71" s="147" t="str">
        <f>IFERROR(AA70/SUM(Z70:AD70),"")</f>
        <v/>
      </c>
      <c r="AB71" s="148" t="str">
        <f>IFERROR(AB70/SUM(Z70:AD70),"")</f>
        <v/>
      </c>
      <c r="AC71" s="148" t="str">
        <f>IFERROR(AC70/SUM(Z70:AD70),"")</f>
        <v/>
      </c>
      <c r="AD71" s="148" t="str">
        <f>IFERROR(AD70/SUM(Z70:AD70),"")</f>
        <v/>
      </c>
      <c r="AE71" s="26" t="str">
        <f>IFERROR(AE70/SUM(Z70:AD70),"")</f>
        <v/>
      </c>
      <c r="AF71" s="26" t="str">
        <f>IFERROR(AF70/SUM(Z70:AD70),"")</f>
        <v/>
      </c>
      <c r="AG71" s="234"/>
      <c r="AH71" s="249"/>
      <c r="AI71" s="146" t="str">
        <f>IFERROR(AI70/SUM(AI70:AM70),"")</f>
        <v/>
      </c>
      <c r="AJ71" s="147" t="str">
        <f>IFERROR(AJ70/SUM(AI70:AM70),"")</f>
        <v/>
      </c>
      <c r="AK71" s="148" t="str">
        <f>IFERROR(AK70/SUM(AI70:AM70),"")</f>
        <v/>
      </c>
      <c r="AL71" s="148" t="str">
        <f>IFERROR(AL70/SUM(AI70:AM70),"")</f>
        <v/>
      </c>
      <c r="AM71" s="148" t="str">
        <f>IFERROR(AM70/SUM(AI70:AM70),"")</f>
        <v/>
      </c>
      <c r="AN71" s="26" t="str">
        <f>IFERROR(AN70/SUM(AI70:AM70),"")</f>
        <v/>
      </c>
      <c r="AO71" s="26" t="str">
        <f>IFERROR(AO70/SUM(AI70:AM70),"")</f>
        <v/>
      </c>
      <c r="AP71" s="234"/>
      <c r="AQ71" s="249"/>
      <c r="AR71" s="230"/>
      <c r="AS71" s="230"/>
      <c r="AT71" s="147" t="str">
        <f>IFERROR(AT70/SUM(AT70:AX70),"")</f>
        <v/>
      </c>
      <c r="AU71" s="147" t="str">
        <f>IFERROR(AU70/SUM(AT70:AX70),"")</f>
        <v/>
      </c>
      <c r="AV71" s="148" t="str">
        <f>IFERROR(AV70/SUM(AT70:AX70),"")</f>
        <v/>
      </c>
      <c r="AW71" s="148" t="str">
        <f>IFERROR(AW70/SUM(AT70:AX70),"")</f>
        <v/>
      </c>
      <c r="AX71" s="148" t="str">
        <f>IFERROR(AX70/SUM(AT70:AX70),"")</f>
        <v/>
      </c>
      <c r="AY71" s="26" t="str">
        <f>IFERROR(AY70/SUM(AT70:AX70),"")</f>
        <v/>
      </c>
      <c r="AZ71" s="134" t="str">
        <f>IFERROR(AZ70/SUM(AT70:AX70),"")</f>
        <v/>
      </c>
      <c r="BA71" s="255"/>
      <c r="BB71" s="135"/>
      <c r="BC71" s="64"/>
      <c r="BD71" s="64" t="str">
        <f t="shared" ref="BD71" si="434">BB71&amp;"."&amp;BC71</f>
        <v>.</v>
      </c>
      <c r="BE71" s="64"/>
      <c r="BF71" s="67"/>
      <c r="BG71" s="67"/>
      <c r="BH71" s="68"/>
      <c r="BI71" s="68"/>
      <c r="BJ71" s="68"/>
      <c r="BK71" s="69"/>
      <c r="BL71" s="69"/>
      <c r="BM71" s="64"/>
      <c r="BN71" s="67"/>
      <c r="BO71" s="67"/>
      <c r="BP71" s="68"/>
      <c r="BQ71" s="68"/>
      <c r="BR71" s="68"/>
      <c r="BS71" s="69"/>
      <c r="BT71" s="69"/>
      <c r="BU71" s="64"/>
      <c r="BV71" s="67"/>
      <c r="BW71" s="67"/>
      <c r="BX71" s="68"/>
      <c r="BY71" s="68"/>
      <c r="BZ71" s="68"/>
      <c r="CA71" s="69"/>
      <c r="CB71" s="69"/>
      <c r="CC71" s="64"/>
      <c r="CD71" s="67"/>
      <c r="CE71" s="67"/>
      <c r="CF71" s="68"/>
      <c r="CG71" s="68"/>
      <c r="CH71" s="68"/>
      <c r="CI71" s="69"/>
      <c r="CJ71" s="69"/>
      <c r="CK71" s="64"/>
      <c r="CL71" s="67"/>
      <c r="CM71" s="67"/>
      <c r="CN71" s="68"/>
      <c r="CO71" s="68"/>
      <c r="CP71" s="68"/>
      <c r="CQ71" s="69"/>
      <c r="CR71" s="69"/>
      <c r="CS71" s="66"/>
    </row>
    <row r="72" spans="1:97" ht="13.5" thickTop="1" x14ac:dyDescent="0.2">
      <c r="A72" s="258"/>
      <c r="B72" s="263"/>
      <c r="C72" s="265"/>
      <c r="D72" s="261"/>
      <c r="E72" s="235"/>
      <c r="F72" s="260"/>
      <c r="G72" s="47" t="s">
        <v>5</v>
      </c>
      <c r="H72" s="140"/>
      <c r="I72" s="145"/>
      <c r="J72" s="145"/>
      <c r="K72" s="145"/>
      <c r="L72" s="145"/>
      <c r="M72" s="38" t="str">
        <f>IF(AND(ISBLANK(H72),ISBLANK(I72),ISBLANK(J72),ISBLANK(K72),ISBLANK(L72)),"",SUM(J72:L72))</f>
        <v/>
      </c>
      <c r="N72" s="38" t="str">
        <f>IF(AND(ISBLANK(H72),ISBLANK(I72),ISBLANK(J72),ISBLANK(K72),ISBLANK(L72)),"",SUM(K72:L72))</f>
        <v/>
      </c>
      <c r="O72" s="233" t="str">
        <f t="shared" ref="O72" si="435">IFERROR(SUM(H72:L72)/E72,"")</f>
        <v/>
      </c>
      <c r="P72" s="248" t="str">
        <f>IFERROR(((80*J72)+(100*K72)+(150*L72))/SUM(H72:L72),"")</f>
        <v/>
      </c>
      <c r="Q72" s="140"/>
      <c r="R72" s="145"/>
      <c r="S72" s="145"/>
      <c r="T72" s="145"/>
      <c r="U72" s="145"/>
      <c r="V72" s="38" t="str">
        <f>IF(AND(ISBLANK(Q72),ISBLANK(R72),ISBLANK(S72),ISBLANK(T72),ISBLANK(U72)),"",SUM(S72:U72))</f>
        <v/>
      </c>
      <c r="W72" s="38" t="str">
        <f>IF(AND(ISBLANK(Q72),ISBLANK(R72),ISBLANK(S72),ISBLANK(T72),ISBLANK(U72)),"",SUM(T72:U72))</f>
        <v/>
      </c>
      <c r="X72" s="233" t="str">
        <f t="shared" ref="X72" si="436">IFERROR(SUM(Q72:U72)/$E72,"")</f>
        <v/>
      </c>
      <c r="Y72" s="248" t="str">
        <f>IFERROR(((80*S72)+(100*T72)+(150*U72))/SUM(Q72:U72),"")</f>
        <v/>
      </c>
      <c r="Z72" s="140"/>
      <c r="AA72" s="145"/>
      <c r="AB72" s="145"/>
      <c r="AC72" s="145"/>
      <c r="AD72" s="145"/>
      <c r="AE72" s="38" t="str">
        <f>IF(AND(ISBLANK(Z72),ISBLANK(AA72),ISBLANK(AB72),ISBLANK(AC72),ISBLANK(AD72)),"",SUM(AB72:AD72))</f>
        <v/>
      </c>
      <c r="AF72" s="38" t="str">
        <f>IF(AND(ISBLANK(Z72),ISBLANK(AA72),ISBLANK(AB72),ISBLANK(AC72),ISBLANK(AD72)),"",SUM(AC72:AD72))</f>
        <v/>
      </c>
      <c r="AG72" s="233" t="str">
        <f t="shared" ref="AG72" si="437">IFERROR(SUM(Z72:AD72)/$E72,"")</f>
        <v/>
      </c>
      <c r="AH72" s="248" t="str">
        <f>IFERROR(((80*AB72)+(100*AC72)+(150*AD72))/SUM(Z72:AD72),"")</f>
        <v/>
      </c>
      <c r="AI72" s="140"/>
      <c r="AJ72" s="145"/>
      <c r="AK72" s="145"/>
      <c r="AL72" s="145"/>
      <c r="AM72" s="145"/>
      <c r="AN72" s="38" t="str">
        <f>IF(AND(ISBLANK(AI72),ISBLANK(AJ72),ISBLANK(AK72),ISBLANK(AL72),ISBLANK(AM72)),"",SUM(AK72:AM72))</f>
        <v/>
      </c>
      <c r="AO72" s="38" t="str">
        <f>IF(AND(ISBLANK(AI72),ISBLANK(AJ72),ISBLANK(AK72),ISBLANK(AL72),ISBLANK(AM72)),"",SUM(AL72:AM72))</f>
        <v/>
      </c>
      <c r="AP72" s="233" t="str">
        <f t="shared" ref="AP72" si="438">IFERROR(SUM(AI72:AM72)/$E72,"")</f>
        <v/>
      </c>
      <c r="AQ72" s="248" t="str">
        <f>IFERROR(((80*AK72)+(100*AL72)+(150*AM72))/SUM(AI72:AM72),"")</f>
        <v/>
      </c>
      <c r="AR72" s="229" t="str">
        <f t="shared" ref="AR72" si="439">IFERROR(AVERAGE(Y72,AH72,AQ72),"")</f>
        <v/>
      </c>
      <c r="AS72" s="229" t="str">
        <f t="shared" ref="AS72" si="440">IF(OR(P72="",AR72=""),"",AR72-P72)</f>
        <v/>
      </c>
      <c r="AT72" s="145"/>
      <c r="AU72" s="145"/>
      <c r="AV72" s="145"/>
      <c r="AW72" s="145"/>
      <c r="AX72" s="145"/>
      <c r="AY72" s="38" t="str">
        <f>IF(AND(ISBLANK(AT72),ISBLANK(AU72),ISBLANK(AV72),ISBLANK(AW72),ISBLANK(AX72)),"",SUM(AV72:AX72))</f>
        <v/>
      </c>
      <c r="AZ72" s="133" t="str">
        <f>IF(AND(ISBLANK(AT72),ISBLANK(AU72),ISBLANK(AV72),ISBLANK(AW72),ISBLANK(AX72)),"",SUM(AW72:AX72))</f>
        <v/>
      </c>
      <c r="BA72" s="254" t="str">
        <f>IFERROR(((80*AV72)+(100*AW72)+(150*AX72))/SUM(AT72:AX72),"")</f>
        <v/>
      </c>
      <c r="BB72" s="135">
        <f>B72</f>
        <v>0</v>
      </c>
      <c r="BC72" s="64">
        <f>C72</f>
        <v>0</v>
      </c>
      <c r="BD72" s="64" t="str">
        <f>BB72&amp;"."&amp;BC72</f>
        <v>0.0</v>
      </c>
      <c r="BE72" s="64">
        <f>D72</f>
        <v>0</v>
      </c>
      <c r="BF72" s="65">
        <f>H72</f>
        <v>0</v>
      </c>
      <c r="BG72" s="65">
        <f t="shared" ref="BG72:BL72" si="441">I72</f>
        <v>0</v>
      </c>
      <c r="BH72" s="65">
        <f t="shared" si="441"/>
        <v>0</v>
      </c>
      <c r="BI72" s="65">
        <f t="shared" si="441"/>
        <v>0</v>
      </c>
      <c r="BJ72" s="65">
        <f t="shared" si="441"/>
        <v>0</v>
      </c>
      <c r="BK72" s="65" t="str">
        <f t="shared" si="441"/>
        <v/>
      </c>
      <c r="BL72" s="65" t="str">
        <f t="shared" si="441"/>
        <v/>
      </c>
      <c r="BM72" s="65" t="str">
        <f t="shared" ref="BM72:BT72" si="442">P72</f>
        <v/>
      </c>
      <c r="BN72" s="65">
        <f t="shared" si="442"/>
        <v>0</v>
      </c>
      <c r="BO72" s="65">
        <f t="shared" si="442"/>
        <v>0</v>
      </c>
      <c r="BP72" s="65">
        <f t="shared" si="442"/>
        <v>0</v>
      </c>
      <c r="BQ72" s="65">
        <f t="shared" si="442"/>
        <v>0</v>
      </c>
      <c r="BR72" s="65">
        <f t="shared" si="442"/>
        <v>0</v>
      </c>
      <c r="BS72" s="65" t="str">
        <f t="shared" si="442"/>
        <v/>
      </c>
      <c r="BT72" s="65" t="str">
        <f t="shared" si="442"/>
        <v/>
      </c>
      <c r="BU72" s="65" t="str">
        <f t="shared" ref="BU72:CB72" si="443">Y72</f>
        <v/>
      </c>
      <c r="BV72" s="65">
        <f t="shared" si="443"/>
        <v>0</v>
      </c>
      <c r="BW72" s="65">
        <f t="shared" si="443"/>
        <v>0</v>
      </c>
      <c r="BX72" s="65">
        <f t="shared" si="443"/>
        <v>0</v>
      </c>
      <c r="BY72" s="65">
        <f t="shared" si="443"/>
        <v>0</v>
      </c>
      <c r="BZ72" s="65">
        <f t="shared" si="443"/>
        <v>0</v>
      </c>
      <c r="CA72" s="65" t="str">
        <f t="shared" si="443"/>
        <v/>
      </c>
      <c r="CB72" s="65" t="str">
        <f t="shared" si="443"/>
        <v/>
      </c>
      <c r="CC72" s="65" t="str">
        <f t="shared" ref="CC72:CJ72" si="444">AH72</f>
        <v/>
      </c>
      <c r="CD72" s="65">
        <f t="shared" si="444"/>
        <v>0</v>
      </c>
      <c r="CE72" s="65">
        <f t="shared" si="444"/>
        <v>0</v>
      </c>
      <c r="CF72" s="65">
        <f t="shared" si="444"/>
        <v>0</v>
      </c>
      <c r="CG72" s="65">
        <f t="shared" si="444"/>
        <v>0</v>
      </c>
      <c r="CH72" s="65">
        <f t="shared" si="444"/>
        <v>0</v>
      </c>
      <c r="CI72" s="65" t="str">
        <f t="shared" si="444"/>
        <v/>
      </c>
      <c r="CJ72" s="65" t="str">
        <f t="shared" si="444"/>
        <v/>
      </c>
      <c r="CK72" s="65" t="str">
        <f t="shared" ref="CK72" si="445">AQ72</f>
        <v/>
      </c>
      <c r="CL72" s="65">
        <f t="shared" ref="CL72:CS72" si="446">AT72</f>
        <v>0</v>
      </c>
      <c r="CM72" s="65">
        <f t="shared" si="446"/>
        <v>0</v>
      </c>
      <c r="CN72" s="65">
        <f t="shared" si="446"/>
        <v>0</v>
      </c>
      <c r="CO72" s="65">
        <f t="shared" si="446"/>
        <v>0</v>
      </c>
      <c r="CP72" s="65">
        <f t="shared" si="446"/>
        <v>0</v>
      </c>
      <c r="CQ72" s="65" t="str">
        <f t="shared" si="446"/>
        <v/>
      </c>
      <c r="CR72" s="65" t="str">
        <f t="shared" si="446"/>
        <v/>
      </c>
      <c r="CS72" s="65" t="str">
        <f t="shared" si="446"/>
        <v/>
      </c>
    </row>
    <row r="73" spans="1:97" ht="13.5" thickBot="1" x14ac:dyDescent="0.25">
      <c r="A73" s="259"/>
      <c r="B73" s="264"/>
      <c r="C73" s="262"/>
      <c r="D73" s="262"/>
      <c r="E73" s="236"/>
      <c r="F73" s="241"/>
      <c r="G73" s="48" t="s">
        <v>6</v>
      </c>
      <c r="H73" s="146" t="str">
        <f>IFERROR(H72/SUM(H72:L72),"")</f>
        <v/>
      </c>
      <c r="I73" s="147" t="str">
        <f>IFERROR(I72/SUM(H72:L72),"")</f>
        <v/>
      </c>
      <c r="J73" s="148" t="str">
        <f>IFERROR(J72/SUM(H72:L72),"")</f>
        <v/>
      </c>
      <c r="K73" s="148" t="str">
        <f>IFERROR(K72/SUM(H72:L72),"")</f>
        <v/>
      </c>
      <c r="L73" s="148" t="str">
        <f>IFERROR(L72/SUM(H72:L72),"")</f>
        <v/>
      </c>
      <c r="M73" s="26" t="str">
        <f>IFERROR(M72/SUM(H72:L72),"")</f>
        <v/>
      </c>
      <c r="N73" s="26" t="str">
        <f>IFERROR(N72/SUM(H72:L72),"")</f>
        <v/>
      </c>
      <c r="O73" s="234"/>
      <c r="P73" s="249"/>
      <c r="Q73" s="146" t="str">
        <f>IFERROR(Q72/SUM(Q72:U72),"")</f>
        <v/>
      </c>
      <c r="R73" s="147" t="str">
        <f>IFERROR(R72/SUM(Q72:U72),"")</f>
        <v/>
      </c>
      <c r="S73" s="148" t="str">
        <f>IFERROR(S72/SUM(Q72:U72),"")</f>
        <v/>
      </c>
      <c r="T73" s="148" t="str">
        <f>IFERROR(T72/SUM(Q72:U72),"")</f>
        <v/>
      </c>
      <c r="U73" s="148" t="str">
        <f>IFERROR(U72/SUM(Q72:U72),"")</f>
        <v/>
      </c>
      <c r="V73" s="26" t="str">
        <f>IFERROR(V72/SUM(Q72:U72),"")</f>
        <v/>
      </c>
      <c r="W73" s="26" t="str">
        <f>IFERROR(W72/SUM(Q72:U72),"")</f>
        <v/>
      </c>
      <c r="X73" s="234"/>
      <c r="Y73" s="249"/>
      <c r="Z73" s="146" t="str">
        <f>IFERROR(Z72/SUM(Z72:AD72),"")</f>
        <v/>
      </c>
      <c r="AA73" s="147" t="str">
        <f>IFERROR(AA72/SUM(Z72:AD72),"")</f>
        <v/>
      </c>
      <c r="AB73" s="148" t="str">
        <f>IFERROR(AB72/SUM(Z72:AD72),"")</f>
        <v/>
      </c>
      <c r="AC73" s="148" t="str">
        <f>IFERROR(AC72/SUM(Z72:AD72),"")</f>
        <v/>
      </c>
      <c r="AD73" s="148" t="str">
        <f>IFERROR(AD72/SUM(Z72:AD72),"")</f>
        <v/>
      </c>
      <c r="AE73" s="26" t="str">
        <f>IFERROR(AE72/SUM(Z72:AD72),"")</f>
        <v/>
      </c>
      <c r="AF73" s="26" t="str">
        <f>IFERROR(AF72/SUM(Z72:AD72),"")</f>
        <v/>
      </c>
      <c r="AG73" s="234"/>
      <c r="AH73" s="249"/>
      <c r="AI73" s="146" t="str">
        <f>IFERROR(AI72/SUM(AI72:AM72),"")</f>
        <v/>
      </c>
      <c r="AJ73" s="147" t="str">
        <f>IFERROR(AJ72/SUM(AI72:AM72),"")</f>
        <v/>
      </c>
      <c r="AK73" s="148" t="str">
        <f>IFERROR(AK72/SUM(AI72:AM72),"")</f>
        <v/>
      </c>
      <c r="AL73" s="148" t="str">
        <f>IFERROR(AL72/SUM(AI72:AM72),"")</f>
        <v/>
      </c>
      <c r="AM73" s="148" t="str">
        <f>IFERROR(AM72/SUM(AI72:AM72),"")</f>
        <v/>
      </c>
      <c r="AN73" s="26" t="str">
        <f>IFERROR(AN72/SUM(AI72:AM72),"")</f>
        <v/>
      </c>
      <c r="AO73" s="26" t="str">
        <f>IFERROR(AO72/SUM(AI72:AM72),"")</f>
        <v/>
      </c>
      <c r="AP73" s="234"/>
      <c r="AQ73" s="249"/>
      <c r="AR73" s="230"/>
      <c r="AS73" s="230"/>
      <c r="AT73" s="147" t="str">
        <f>IFERROR(AT72/SUM(AT72:AX72),"")</f>
        <v/>
      </c>
      <c r="AU73" s="147" t="str">
        <f>IFERROR(AU72/SUM(AT72:AX72),"")</f>
        <v/>
      </c>
      <c r="AV73" s="148" t="str">
        <f>IFERROR(AV72/SUM(AT72:AX72),"")</f>
        <v/>
      </c>
      <c r="AW73" s="148" t="str">
        <f>IFERROR(AW72/SUM(AT72:AX72),"")</f>
        <v/>
      </c>
      <c r="AX73" s="148" t="str">
        <f>IFERROR(AX72/SUM(AT72:AX72),"")</f>
        <v/>
      </c>
      <c r="AY73" s="26" t="str">
        <f>IFERROR(AY72/SUM(AT72:AX72),"")</f>
        <v/>
      </c>
      <c r="AZ73" s="134" t="str">
        <f>IFERROR(AZ72/SUM(AT72:AX72),"")</f>
        <v/>
      </c>
      <c r="BA73" s="255"/>
      <c r="BB73" s="135"/>
      <c r="BC73" s="64"/>
      <c r="BD73" s="64" t="str">
        <f t="shared" ref="BD73" si="447">BB73&amp;"."&amp;BC73</f>
        <v>.</v>
      </c>
      <c r="BE73" s="64"/>
      <c r="BF73" s="67"/>
      <c r="BG73" s="67"/>
      <c r="BH73" s="68"/>
      <c r="BI73" s="68"/>
      <c r="BJ73" s="68"/>
      <c r="BK73" s="69"/>
      <c r="BL73" s="69"/>
      <c r="BM73" s="64"/>
      <c r="BN73" s="67"/>
      <c r="BO73" s="67"/>
      <c r="BP73" s="68"/>
      <c r="BQ73" s="68"/>
      <c r="BR73" s="68"/>
      <c r="BS73" s="69"/>
      <c r="BT73" s="69"/>
      <c r="BU73" s="64"/>
      <c r="BV73" s="67"/>
      <c r="BW73" s="67"/>
      <c r="BX73" s="68"/>
      <c r="BY73" s="68"/>
      <c r="BZ73" s="68"/>
      <c r="CA73" s="69"/>
      <c r="CB73" s="69"/>
      <c r="CC73" s="64"/>
      <c r="CD73" s="67"/>
      <c r="CE73" s="67"/>
      <c r="CF73" s="68"/>
      <c r="CG73" s="68"/>
      <c r="CH73" s="68"/>
      <c r="CI73" s="69"/>
      <c r="CJ73" s="69"/>
      <c r="CK73" s="64"/>
      <c r="CL73" s="67"/>
      <c r="CM73" s="67"/>
      <c r="CN73" s="68"/>
      <c r="CO73" s="68"/>
      <c r="CP73" s="68"/>
      <c r="CQ73" s="69"/>
      <c r="CR73" s="69"/>
      <c r="CS73" s="66"/>
    </row>
    <row r="74" spans="1:97" ht="13.5" thickTop="1" x14ac:dyDescent="0.2">
      <c r="A74" s="258"/>
      <c r="B74" s="263"/>
      <c r="C74" s="265"/>
      <c r="D74" s="261"/>
      <c r="E74" s="235"/>
      <c r="F74" s="260"/>
      <c r="G74" s="47" t="s">
        <v>5</v>
      </c>
      <c r="H74" s="140"/>
      <c r="I74" s="145"/>
      <c r="J74" s="145"/>
      <c r="K74" s="145"/>
      <c r="L74" s="145"/>
      <c r="M74" s="38" t="str">
        <f>IF(AND(ISBLANK(H74),ISBLANK(I74),ISBLANK(J74),ISBLANK(K74),ISBLANK(L74)),"",SUM(J74:L74))</f>
        <v/>
      </c>
      <c r="N74" s="38" t="str">
        <f>IF(AND(ISBLANK(H74),ISBLANK(I74),ISBLANK(J74),ISBLANK(K74),ISBLANK(L74)),"",SUM(K74:L74))</f>
        <v/>
      </c>
      <c r="O74" s="233" t="str">
        <f t="shared" ref="O74" si="448">IFERROR(SUM(H74:L74)/E74,"")</f>
        <v/>
      </c>
      <c r="P74" s="248" t="str">
        <f>IFERROR(((80*J74)+(100*K74)+(150*L74))/SUM(H74:L74),"")</f>
        <v/>
      </c>
      <c r="Q74" s="140"/>
      <c r="R74" s="145"/>
      <c r="S74" s="145"/>
      <c r="T74" s="145"/>
      <c r="U74" s="145"/>
      <c r="V74" s="38" t="str">
        <f>IF(AND(ISBLANK(Q74),ISBLANK(R74),ISBLANK(S74),ISBLANK(T74),ISBLANK(U74)),"",SUM(S74:U74))</f>
        <v/>
      </c>
      <c r="W74" s="38" t="str">
        <f>IF(AND(ISBLANK(Q74),ISBLANK(R74),ISBLANK(S74),ISBLANK(T74),ISBLANK(U74)),"",SUM(T74:U74))</f>
        <v/>
      </c>
      <c r="X74" s="233" t="str">
        <f t="shared" ref="X74" si="449">IFERROR(SUM(Q74:U74)/$E74,"")</f>
        <v/>
      </c>
      <c r="Y74" s="248" t="str">
        <f>IFERROR(((80*S74)+(100*T74)+(150*U74))/SUM(Q74:U74),"")</f>
        <v/>
      </c>
      <c r="Z74" s="140"/>
      <c r="AA74" s="145"/>
      <c r="AB74" s="145"/>
      <c r="AC74" s="145"/>
      <c r="AD74" s="145"/>
      <c r="AE74" s="38" t="str">
        <f>IF(AND(ISBLANK(Z74),ISBLANK(AA74),ISBLANK(AB74),ISBLANK(AC74),ISBLANK(AD74)),"",SUM(AB74:AD74))</f>
        <v/>
      </c>
      <c r="AF74" s="38" t="str">
        <f>IF(AND(ISBLANK(Z74),ISBLANK(AA74),ISBLANK(AB74),ISBLANK(AC74),ISBLANK(AD74)),"",SUM(AC74:AD74))</f>
        <v/>
      </c>
      <c r="AG74" s="233" t="str">
        <f t="shared" ref="AG74" si="450">IFERROR(SUM(Z74:AD74)/$E74,"")</f>
        <v/>
      </c>
      <c r="AH74" s="248" t="str">
        <f>IFERROR(((80*AB74)+(100*AC74)+(150*AD74))/SUM(Z74:AD74),"")</f>
        <v/>
      </c>
      <c r="AI74" s="140"/>
      <c r="AJ74" s="145"/>
      <c r="AK74" s="145"/>
      <c r="AL74" s="145"/>
      <c r="AM74" s="145"/>
      <c r="AN74" s="38" t="str">
        <f>IF(AND(ISBLANK(AI74),ISBLANK(AJ74),ISBLANK(AK74),ISBLANK(AL74),ISBLANK(AM74)),"",SUM(AK74:AM74))</f>
        <v/>
      </c>
      <c r="AO74" s="38" t="str">
        <f>IF(AND(ISBLANK(AI74),ISBLANK(AJ74),ISBLANK(AK74),ISBLANK(AL74),ISBLANK(AM74)),"",SUM(AL74:AM74))</f>
        <v/>
      </c>
      <c r="AP74" s="233" t="str">
        <f t="shared" ref="AP74" si="451">IFERROR(SUM(AI74:AM74)/$E74,"")</f>
        <v/>
      </c>
      <c r="AQ74" s="248" t="str">
        <f>IFERROR(((80*AK74)+(100*AL74)+(150*AM74))/SUM(AI74:AM74),"")</f>
        <v/>
      </c>
      <c r="AR74" s="229" t="str">
        <f t="shared" ref="AR74" si="452">IFERROR(AVERAGE(Y74,AH74,AQ74),"")</f>
        <v/>
      </c>
      <c r="AS74" s="229" t="str">
        <f t="shared" ref="AS74" si="453">IF(OR(P74="",AR74=""),"",AR74-P74)</f>
        <v/>
      </c>
      <c r="AT74" s="145"/>
      <c r="AU74" s="145"/>
      <c r="AV74" s="145"/>
      <c r="AW74" s="145"/>
      <c r="AX74" s="145"/>
      <c r="AY74" s="38" t="str">
        <f>IF(AND(ISBLANK(AT74),ISBLANK(AU74),ISBLANK(AV74),ISBLANK(AW74),ISBLANK(AX74)),"",SUM(AV74:AX74))</f>
        <v/>
      </c>
      <c r="AZ74" s="133" t="str">
        <f>IF(AND(ISBLANK(AT74),ISBLANK(AU74),ISBLANK(AV74),ISBLANK(AW74),ISBLANK(AX74)),"",SUM(AW74:AX74))</f>
        <v/>
      </c>
      <c r="BA74" s="254" t="str">
        <f>IFERROR(((80*AV74)+(100*AW74)+(150*AX74))/SUM(AT74:AX74),"")</f>
        <v/>
      </c>
      <c r="BB74" s="135">
        <f>B74</f>
        <v>0</v>
      </c>
      <c r="BC74" s="64">
        <f>C74</f>
        <v>0</v>
      </c>
      <c r="BD74" s="64" t="str">
        <f>BB74&amp;"."&amp;BC74</f>
        <v>0.0</v>
      </c>
      <c r="BE74" s="64">
        <f>D74</f>
        <v>0</v>
      </c>
      <c r="BF74" s="65">
        <f>H74</f>
        <v>0</v>
      </c>
      <c r="BG74" s="65">
        <f t="shared" ref="BG74:BL74" si="454">I74</f>
        <v>0</v>
      </c>
      <c r="BH74" s="65">
        <f t="shared" si="454"/>
        <v>0</v>
      </c>
      <c r="BI74" s="65">
        <f t="shared" si="454"/>
        <v>0</v>
      </c>
      <c r="BJ74" s="65">
        <f t="shared" si="454"/>
        <v>0</v>
      </c>
      <c r="BK74" s="65" t="str">
        <f t="shared" si="454"/>
        <v/>
      </c>
      <c r="BL74" s="65" t="str">
        <f t="shared" si="454"/>
        <v/>
      </c>
      <c r="BM74" s="65" t="str">
        <f t="shared" ref="BM74:BT74" si="455">P74</f>
        <v/>
      </c>
      <c r="BN74" s="65">
        <f t="shared" si="455"/>
        <v>0</v>
      </c>
      <c r="BO74" s="65">
        <f t="shared" si="455"/>
        <v>0</v>
      </c>
      <c r="BP74" s="65">
        <f t="shared" si="455"/>
        <v>0</v>
      </c>
      <c r="BQ74" s="65">
        <f t="shared" si="455"/>
        <v>0</v>
      </c>
      <c r="BR74" s="65">
        <f t="shared" si="455"/>
        <v>0</v>
      </c>
      <c r="BS74" s="65" t="str">
        <f t="shared" si="455"/>
        <v/>
      </c>
      <c r="BT74" s="65" t="str">
        <f t="shared" si="455"/>
        <v/>
      </c>
      <c r="BU74" s="65" t="str">
        <f t="shared" ref="BU74:CB74" si="456">Y74</f>
        <v/>
      </c>
      <c r="BV74" s="65">
        <f t="shared" si="456"/>
        <v>0</v>
      </c>
      <c r="BW74" s="65">
        <f t="shared" si="456"/>
        <v>0</v>
      </c>
      <c r="BX74" s="65">
        <f t="shared" si="456"/>
        <v>0</v>
      </c>
      <c r="BY74" s="65">
        <f t="shared" si="456"/>
        <v>0</v>
      </c>
      <c r="BZ74" s="65">
        <f t="shared" si="456"/>
        <v>0</v>
      </c>
      <c r="CA74" s="65" t="str">
        <f t="shared" si="456"/>
        <v/>
      </c>
      <c r="CB74" s="65" t="str">
        <f t="shared" si="456"/>
        <v/>
      </c>
      <c r="CC74" s="65" t="str">
        <f t="shared" ref="CC74:CJ74" si="457">AH74</f>
        <v/>
      </c>
      <c r="CD74" s="65">
        <f t="shared" si="457"/>
        <v>0</v>
      </c>
      <c r="CE74" s="65">
        <f t="shared" si="457"/>
        <v>0</v>
      </c>
      <c r="CF74" s="65">
        <f t="shared" si="457"/>
        <v>0</v>
      </c>
      <c r="CG74" s="65">
        <f t="shared" si="457"/>
        <v>0</v>
      </c>
      <c r="CH74" s="65">
        <f t="shared" si="457"/>
        <v>0</v>
      </c>
      <c r="CI74" s="65" t="str">
        <f t="shared" si="457"/>
        <v/>
      </c>
      <c r="CJ74" s="65" t="str">
        <f t="shared" si="457"/>
        <v/>
      </c>
      <c r="CK74" s="65" t="str">
        <f t="shared" ref="CK74" si="458">AQ74</f>
        <v/>
      </c>
      <c r="CL74" s="65">
        <f t="shared" ref="CL74:CS74" si="459">AT74</f>
        <v>0</v>
      </c>
      <c r="CM74" s="65">
        <f t="shared" si="459"/>
        <v>0</v>
      </c>
      <c r="CN74" s="65">
        <f t="shared" si="459"/>
        <v>0</v>
      </c>
      <c r="CO74" s="65">
        <f t="shared" si="459"/>
        <v>0</v>
      </c>
      <c r="CP74" s="65">
        <f t="shared" si="459"/>
        <v>0</v>
      </c>
      <c r="CQ74" s="65" t="str">
        <f t="shared" si="459"/>
        <v/>
      </c>
      <c r="CR74" s="65" t="str">
        <f t="shared" si="459"/>
        <v/>
      </c>
      <c r="CS74" s="65" t="str">
        <f t="shared" si="459"/>
        <v/>
      </c>
    </row>
    <row r="75" spans="1:97" ht="13.5" thickBot="1" x14ac:dyDescent="0.25">
      <c r="A75" s="259"/>
      <c r="B75" s="264"/>
      <c r="C75" s="262"/>
      <c r="D75" s="262"/>
      <c r="E75" s="236"/>
      <c r="F75" s="241"/>
      <c r="G75" s="48" t="s">
        <v>6</v>
      </c>
      <c r="H75" s="146" t="str">
        <f>IFERROR(H74/SUM(H74:L74),"")</f>
        <v/>
      </c>
      <c r="I75" s="147" t="str">
        <f>IFERROR(I74/SUM(H74:L74),"")</f>
        <v/>
      </c>
      <c r="J75" s="148" t="str">
        <f>IFERROR(J74/SUM(H74:L74),"")</f>
        <v/>
      </c>
      <c r="K75" s="148" t="str">
        <f>IFERROR(K74/SUM(H74:L74),"")</f>
        <v/>
      </c>
      <c r="L75" s="148" t="str">
        <f>IFERROR(L74/SUM(H74:L74),"")</f>
        <v/>
      </c>
      <c r="M75" s="26" t="str">
        <f>IFERROR(M74/SUM(H74:L74),"")</f>
        <v/>
      </c>
      <c r="N75" s="26" t="str">
        <f>IFERROR(N74/SUM(H74:L74),"")</f>
        <v/>
      </c>
      <c r="O75" s="234"/>
      <c r="P75" s="249"/>
      <c r="Q75" s="146" t="str">
        <f>IFERROR(Q74/SUM(Q74:U74),"")</f>
        <v/>
      </c>
      <c r="R75" s="147" t="str">
        <f>IFERROR(R74/SUM(Q74:U74),"")</f>
        <v/>
      </c>
      <c r="S75" s="148" t="str">
        <f>IFERROR(S74/SUM(Q74:U74),"")</f>
        <v/>
      </c>
      <c r="T75" s="148" t="str">
        <f>IFERROR(T74/SUM(Q74:U74),"")</f>
        <v/>
      </c>
      <c r="U75" s="148" t="str">
        <f>IFERROR(U74/SUM(Q74:U74),"")</f>
        <v/>
      </c>
      <c r="V75" s="26" t="str">
        <f>IFERROR(V74/SUM(Q74:U74),"")</f>
        <v/>
      </c>
      <c r="W75" s="26" t="str">
        <f>IFERROR(W74/SUM(Q74:U74),"")</f>
        <v/>
      </c>
      <c r="X75" s="234"/>
      <c r="Y75" s="249"/>
      <c r="Z75" s="146" t="str">
        <f>IFERROR(Z74/SUM(Z74:AD74),"")</f>
        <v/>
      </c>
      <c r="AA75" s="147" t="str">
        <f>IFERROR(AA74/SUM(Z74:AD74),"")</f>
        <v/>
      </c>
      <c r="AB75" s="148" t="str">
        <f>IFERROR(AB74/SUM(Z74:AD74),"")</f>
        <v/>
      </c>
      <c r="AC75" s="148" t="str">
        <f>IFERROR(AC74/SUM(Z74:AD74),"")</f>
        <v/>
      </c>
      <c r="AD75" s="148" t="str">
        <f>IFERROR(AD74/SUM(Z74:AD74),"")</f>
        <v/>
      </c>
      <c r="AE75" s="26" t="str">
        <f>IFERROR(AE74/SUM(Z74:AD74),"")</f>
        <v/>
      </c>
      <c r="AF75" s="26" t="str">
        <f>IFERROR(AF74/SUM(Z74:AD74),"")</f>
        <v/>
      </c>
      <c r="AG75" s="234"/>
      <c r="AH75" s="249"/>
      <c r="AI75" s="146" t="str">
        <f>IFERROR(AI74/SUM(AI74:AM74),"")</f>
        <v/>
      </c>
      <c r="AJ75" s="147" t="str">
        <f>IFERROR(AJ74/SUM(AI74:AM74),"")</f>
        <v/>
      </c>
      <c r="AK75" s="148" t="str">
        <f>IFERROR(AK74/SUM(AI74:AM74),"")</f>
        <v/>
      </c>
      <c r="AL75" s="148" t="str">
        <f>IFERROR(AL74/SUM(AI74:AM74),"")</f>
        <v/>
      </c>
      <c r="AM75" s="148" t="str">
        <f>IFERROR(AM74/SUM(AI74:AM74),"")</f>
        <v/>
      </c>
      <c r="AN75" s="26" t="str">
        <f>IFERROR(AN74/SUM(AI74:AM74),"")</f>
        <v/>
      </c>
      <c r="AO75" s="26" t="str">
        <f>IFERROR(AO74/SUM(AI74:AM74),"")</f>
        <v/>
      </c>
      <c r="AP75" s="234"/>
      <c r="AQ75" s="249"/>
      <c r="AR75" s="230"/>
      <c r="AS75" s="230"/>
      <c r="AT75" s="147" t="str">
        <f>IFERROR(AT74/SUM(AT74:AX74),"")</f>
        <v/>
      </c>
      <c r="AU75" s="147" t="str">
        <f>IFERROR(AU74/SUM(AT74:AX74),"")</f>
        <v/>
      </c>
      <c r="AV75" s="148" t="str">
        <f>IFERROR(AV74/SUM(AT74:AX74),"")</f>
        <v/>
      </c>
      <c r="AW75" s="148" t="str">
        <f>IFERROR(AW74/SUM(AT74:AX74),"")</f>
        <v/>
      </c>
      <c r="AX75" s="148" t="str">
        <f>IFERROR(AX74/SUM(AT74:AX74),"")</f>
        <v/>
      </c>
      <c r="AY75" s="26" t="str">
        <f>IFERROR(AY74/SUM(AT74:AX74),"")</f>
        <v/>
      </c>
      <c r="AZ75" s="134" t="str">
        <f>IFERROR(AZ74/SUM(AT74:AX74),"")</f>
        <v/>
      </c>
      <c r="BA75" s="255"/>
      <c r="BB75" s="135"/>
      <c r="BC75" s="64"/>
      <c r="BD75" s="64" t="str">
        <f t="shared" ref="BD75" si="460">BB75&amp;"."&amp;BC75</f>
        <v>.</v>
      </c>
      <c r="BE75" s="64"/>
      <c r="BF75" s="67"/>
      <c r="BG75" s="67"/>
      <c r="BH75" s="68"/>
      <c r="BI75" s="68"/>
      <c r="BJ75" s="68"/>
      <c r="BK75" s="69"/>
      <c r="BL75" s="69"/>
      <c r="BM75" s="64"/>
      <c r="BN75" s="67"/>
      <c r="BO75" s="67"/>
      <c r="BP75" s="68"/>
      <c r="BQ75" s="68"/>
      <c r="BR75" s="68"/>
      <c r="BS75" s="69"/>
      <c r="BT75" s="69"/>
      <c r="BU75" s="64"/>
      <c r="BV75" s="67"/>
      <c r="BW75" s="67"/>
      <c r="BX75" s="68"/>
      <c r="BY75" s="68"/>
      <c r="BZ75" s="68"/>
      <c r="CA75" s="69"/>
      <c r="CB75" s="69"/>
      <c r="CC75" s="64"/>
      <c r="CD75" s="67"/>
      <c r="CE75" s="67"/>
      <c r="CF75" s="68"/>
      <c r="CG75" s="68"/>
      <c r="CH75" s="68"/>
      <c r="CI75" s="69"/>
      <c r="CJ75" s="69"/>
      <c r="CK75" s="64"/>
      <c r="CL75" s="67"/>
      <c r="CM75" s="67"/>
      <c r="CN75" s="68"/>
      <c r="CO75" s="68"/>
      <c r="CP75" s="68"/>
      <c r="CQ75" s="69"/>
      <c r="CR75" s="69"/>
      <c r="CS75" s="66"/>
    </row>
    <row r="76" spans="1:97" ht="13.5" thickTop="1" x14ac:dyDescent="0.2">
      <c r="A76" s="258"/>
      <c r="B76" s="263"/>
      <c r="C76" s="265"/>
      <c r="D76" s="261"/>
      <c r="E76" s="235"/>
      <c r="F76" s="260"/>
      <c r="G76" s="47" t="s">
        <v>5</v>
      </c>
      <c r="H76" s="140"/>
      <c r="I76" s="145"/>
      <c r="J76" s="145"/>
      <c r="K76" s="145"/>
      <c r="L76" s="145"/>
      <c r="M76" s="38" t="str">
        <f>IF(AND(ISBLANK(H76),ISBLANK(I76),ISBLANK(J76),ISBLANK(K76),ISBLANK(L76)),"",SUM(J76:L76))</f>
        <v/>
      </c>
      <c r="N76" s="38" t="str">
        <f>IF(AND(ISBLANK(H76),ISBLANK(I76),ISBLANK(J76),ISBLANK(K76),ISBLANK(L76)),"",SUM(K76:L76))</f>
        <v/>
      </c>
      <c r="O76" s="233" t="str">
        <f t="shared" ref="O76" si="461">IFERROR(SUM(H76:L76)/E76,"")</f>
        <v/>
      </c>
      <c r="P76" s="248" t="str">
        <f>IFERROR(((80*J76)+(100*K76)+(150*L76))/SUM(H76:L76),"")</f>
        <v/>
      </c>
      <c r="Q76" s="140"/>
      <c r="R76" s="145"/>
      <c r="S76" s="145"/>
      <c r="T76" s="145"/>
      <c r="U76" s="145"/>
      <c r="V76" s="38" t="str">
        <f>IF(AND(ISBLANK(Q76),ISBLANK(R76),ISBLANK(S76),ISBLANK(T76),ISBLANK(U76)),"",SUM(S76:U76))</f>
        <v/>
      </c>
      <c r="W76" s="38" t="str">
        <f>IF(AND(ISBLANK(Q76),ISBLANK(R76),ISBLANK(S76),ISBLANK(T76),ISBLANK(U76)),"",SUM(T76:U76))</f>
        <v/>
      </c>
      <c r="X76" s="233" t="str">
        <f t="shared" ref="X76" si="462">IFERROR(SUM(Q76:U76)/$E76,"")</f>
        <v/>
      </c>
      <c r="Y76" s="248" t="str">
        <f>IFERROR(((80*S76)+(100*T76)+(150*U76))/SUM(Q76:U76),"")</f>
        <v/>
      </c>
      <c r="Z76" s="140"/>
      <c r="AA76" s="145"/>
      <c r="AB76" s="145"/>
      <c r="AC76" s="145"/>
      <c r="AD76" s="145"/>
      <c r="AE76" s="38" t="str">
        <f>IF(AND(ISBLANK(Z76),ISBLANK(AA76),ISBLANK(AB76),ISBLANK(AC76),ISBLANK(AD76)),"",SUM(AB76:AD76))</f>
        <v/>
      </c>
      <c r="AF76" s="38" t="str">
        <f>IF(AND(ISBLANK(Z76),ISBLANK(AA76),ISBLANK(AB76),ISBLANK(AC76),ISBLANK(AD76)),"",SUM(AC76:AD76))</f>
        <v/>
      </c>
      <c r="AG76" s="233" t="str">
        <f t="shared" ref="AG76" si="463">IFERROR(SUM(Z76:AD76)/$E76,"")</f>
        <v/>
      </c>
      <c r="AH76" s="248" t="str">
        <f>IFERROR(((80*AB76)+(100*AC76)+(150*AD76))/SUM(Z76:AD76),"")</f>
        <v/>
      </c>
      <c r="AI76" s="140"/>
      <c r="AJ76" s="145"/>
      <c r="AK76" s="145"/>
      <c r="AL76" s="145"/>
      <c r="AM76" s="145"/>
      <c r="AN76" s="38" t="str">
        <f>IF(AND(ISBLANK(AI76),ISBLANK(AJ76),ISBLANK(AK76),ISBLANK(AL76),ISBLANK(AM76)),"",SUM(AK76:AM76))</f>
        <v/>
      </c>
      <c r="AO76" s="38" t="str">
        <f>IF(AND(ISBLANK(AI76),ISBLANK(AJ76),ISBLANK(AK76),ISBLANK(AL76),ISBLANK(AM76)),"",SUM(AL76:AM76))</f>
        <v/>
      </c>
      <c r="AP76" s="233" t="str">
        <f t="shared" ref="AP76" si="464">IFERROR(SUM(AI76:AM76)/$E76,"")</f>
        <v/>
      </c>
      <c r="AQ76" s="248" t="str">
        <f>IFERROR(((80*AK76)+(100*AL76)+(150*AM76))/SUM(AI76:AM76),"")</f>
        <v/>
      </c>
      <c r="AR76" s="229" t="str">
        <f t="shared" ref="AR76" si="465">IFERROR(AVERAGE(Y76,AH76,AQ76),"")</f>
        <v/>
      </c>
      <c r="AS76" s="229" t="str">
        <f t="shared" ref="AS76" si="466">IF(OR(P76="",AR76=""),"",AR76-P76)</f>
        <v/>
      </c>
      <c r="AT76" s="145"/>
      <c r="AU76" s="145"/>
      <c r="AV76" s="145"/>
      <c r="AW76" s="145"/>
      <c r="AX76" s="145"/>
      <c r="AY76" s="38" t="str">
        <f>IF(AND(ISBLANK(AT76),ISBLANK(AU76),ISBLANK(AV76),ISBLANK(AW76),ISBLANK(AX76)),"",SUM(AV76:AX76))</f>
        <v/>
      </c>
      <c r="AZ76" s="133" t="str">
        <f>IF(AND(ISBLANK(AT76),ISBLANK(AU76),ISBLANK(AV76),ISBLANK(AW76),ISBLANK(AX76)),"",SUM(AW76:AX76))</f>
        <v/>
      </c>
      <c r="BA76" s="254" t="str">
        <f>IFERROR(((80*AV76)+(100*AW76)+(150*AX76))/SUM(AT76:AX76),"")</f>
        <v/>
      </c>
      <c r="BB76" s="135">
        <f>B76</f>
        <v>0</v>
      </c>
      <c r="BC76" s="64">
        <f>C76</f>
        <v>0</v>
      </c>
      <c r="BD76" s="64" t="str">
        <f>BB76&amp;"."&amp;BC76</f>
        <v>0.0</v>
      </c>
      <c r="BE76" s="64">
        <f>D76</f>
        <v>0</v>
      </c>
      <c r="BF76" s="65">
        <f>H76</f>
        <v>0</v>
      </c>
      <c r="BG76" s="65">
        <f t="shared" ref="BG76:BL76" si="467">I76</f>
        <v>0</v>
      </c>
      <c r="BH76" s="65">
        <f t="shared" si="467"/>
        <v>0</v>
      </c>
      <c r="BI76" s="65">
        <f t="shared" si="467"/>
        <v>0</v>
      </c>
      <c r="BJ76" s="65">
        <f t="shared" si="467"/>
        <v>0</v>
      </c>
      <c r="BK76" s="65" t="str">
        <f t="shared" si="467"/>
        <v/>
      </c>
      <c r="BL76" s="65" t="str">
        <f t="shared" si="467"/>
        <v/>
      </c>
      <c r="BM76" s="65" t="str">
        <f t="shared" ref="BM76:BT76" si="468">P76</f>
        <v/>
      </c>
      <c r="BN76" s="65">
        <f t="shared" si="468"/>
        <v>0</v>
      </c>
      <c r="BO76" s="65">
        <f t="shared" si="468"/>
        <v>0</v>
      </c>
      <c r="BP76" s="65">
        <f t="shared" si="468"/>
        <v>0</v>
      </c>
      <c r="BQ76" s="65">
        <f t="shared" si="468"/>
        <v>0</v>
      </c>
      <c r="BR76" s="65">
        <f t="shared" si="468"/>
        <v>0</v>
      </c>
      <c r="BS76" s="65" t="str">
        <f t="shared" si="468"/>
        <v/>
      </c>
      <c r="BT76" s="65" t="str">
        <f t="shared" si="468"/>
        <v/>
      </c>
      <c r="BU76" s="65" t="str">
        <f t="shared" ref="BU76:CB76" si="469">Y76</f>
        <v/>
      </c>
      <c r="BV76" s="65">
        <f t="shared" si="469"/>
        <v>0</v>
      </c>
      <c r="BW76" s="65">
        <f t="shared" si="469"/>
        <v>0</v>
      </c>
      <c r="BX76" s="65">
        <f t="shared" si="469"/>
        <v>0</v>
      </c>
      <c r="BY76" s="65">
        <f t="shared" si="469"/>
        <v>0</v>
      </c>
      <c r="BZ76" s="65">
        <f t="shared" si="469"/>
        <v>0</v>
      </c>
      <c r="CA76" s="65" t="str">
        <f t="shared" si="469"/>
        <v/>
      </c>
      <c r="CB76" s="65" t="str">
        <f t="shared" si="469"/>
        <v/>
      </c>
      <c r="CC76" s="65" t="str">
        <f t="shared" ref="CC76:CJ76" si="470">AH76</f>
        <v/>
      </c>
      <c r="CD76" s="65">
        <f t="shared" si="470"/>
        <v>0</v>
      </c>
      <c r="CE76" s="65">
        <f t="shared" si="470"/>
        <v>0</v>
      </c>
      <c r="CF76" s="65">
        <f t="shared" si="470"/>
        <v>0</v>
      </c>
      <c r="CG76" s="65">
        <f t="shared" si="470"/>
        <v>0</v>
      </c>
      <c r="CH76" s="65">
        <f t="shared" si="470"/>
        <v>0</v>
      </c>
      <c r="CI76" s="65" t="str">
        <f t="shared" si="470"/>
        <v/>
      </c>
      <c r="CJ76" s="65" t="str">
        <f t="shared" si="470"/>
        <v/>
      </c>
      <c r="CK76" s="65" t="str">
        <f t="shared" ref="CK76" si="471">AQ76</f>
        <v/>
      </c>
      <c r="CL76" s="65">
        <f t="shared" ref="CL76:CS76" si="472">AT76</f>
        <v>0</v>
      </c>
      <c r="CM76" s="65">
        <f t="shared" si="472"/>
        <v>0</v>
      </c>
      <c r="CN76" s="65">
        <f t="shared" si="472"/>
        <v>0</v>
      </c>
      <c r="CO76" s="65">
        <f t="shared" si="472"/>
        <v>0</v>
      </c>
      <c r="CP76" s="65">
        <f t="shared" si="472"/>
        <v>0</v>
      </c>
      <c r="CQ76" s="65" t="str">
        <f t="shared" si="472"/>
        <v/>
      </c>
      <c r="CR76" s="65" t="str">
        <f t="shared" si="472"/>
        <v/>
      </c>
      <c r="CS76" s="65" t="str">
        <f t="shared" si="472"/>
        <v/>
      </c>
    </row>
    <row r="77" spans="1:97" ht="13.5" thickBot="1" x14ac:dyDescent="0.25">
      <c r="A77" s="259"/>
      <c r="B77" s="264"/>
      <c r="C77" s="262"/>
      <c r="D77" s="262"/>
      <c r="E77" s="236"/>
      <c r="F77" s="241"/>
      <c r="G77" s="48" t="s">
        <v>6</v>
      </c>
      <c r="H77" s="146" t="str">
        <f>IFERROR(H76/SUM(H76:L76),"")</f>
        <v/>
      </c>
      <c r="I77" s="147" t="str">
        <f>IFERROR(I76/SUM(H76:L76),"")</f>
        <v/>
      </c>
      <c r="J77" s="148" t="str">
        <f>IFERROR(J76/SUM(H76:L76),"")</f>
        <v/>
      </c>
      <c r="K77" s="148" t="str">
        <f>IFERROR(K76/SUM(H76:L76),"")</f>
        <v/>
      </c>
      <c r="L77" s="148" t="str">
        <f>IFERROR(L76/SUM(H76:L76),"")</f>
        <v/>
      </c>
      <c r="M77" s="26" t="str">
        <f>IFERROR(M76/SUM(H76:L76),"")</f>
        <v/>
      </c>
      <c r="N77" s="26" t="str">
        <f>IFERROR(N76/SUM(H76:L76),"")</f>
        <v/>
      </c>
      <c r="O77" s="234"/>
      <c r="P77" s="249"/>
      <c r="Q77" s="146" t="str">
        <f>IFERROR(Q76/SUM(Q76:U76),"")</f>
        <v/>
      </c>
      <c r="R77" s="147" t="str">
        <f>IFERROR(R76/SUM(Q76:U76),"")</f>
        <v/>
      </c>
      <c r="S77" s="148" t="str">
        <f>IFERROR(S76/SUM(Q76:U76),"")</f>
        <v/>
      </c>
      <c r="T77" s="148" t="str">
        <f>IFERROR(T76/SUM(Q76:U76),"")</f>
        <v/>
      </c>
      <c r="U77" s="148" t="str">
        <f>IFERROR(U76/SUM(Q76:U76),"")</f>
        <v/>
      </c>
      <c r="V77" s="26" t="str">
        <f>IFERROR(V76/SUM(Q76:U76),"")</f>
        <v/>
      </c>
      <c r="W77" s="26" t="str">
        <f>IFERROR(W76/SUM(Q76:U76),"")</f>
        <v/>
      </c>
      <c r="X77" s="234"/>
      <c r="Y77" s="249"/>
      <c r="Z77" s="146" t="str">
        <f>IFERROR(Z76/SUM(Z76:AD76),"")</f>
        <v/>
      </c>
      <c r="AA77" s="147" t="str">
        <f>IFERROR(AA76/SUM(Z76:AD76),"")</f>
        <v/>
      </c>
      <c r="AB77" s="148" t="str">
        <f>IFERROR(AB76/SUM(Z76:AD76),"")</f>
        <v/>
      </c>
      <c r="AC77" s="148" t="str">
        <f>IFERROR(AC76/SUM(Z76:AD76),"")</f>
        <v/>
      </c>
      <c r="AD77" s="148" t="str">
        <f>IFERROR(AD76/SUM(Z76:AD76),"")</f>
        <v/>
      </c>
      <c r="AE77" s="26" t="str">
        <f>IFERROR(AE76/SUM(Z76:AD76),"")</f>
        <v/>
      </c>
      <c r="AF77" s="26" t="str">
        <f>IFERROR(AF76/SUM(Z76:AD76),"")</f>
        <v/>
      </c>
      <c r="AG77" s="234"/>
      <c r="AH77" s="249"/>
      <c r="AI77" s="146" t="str">
        <f>IFERROR(AI76/SUM(AI76:AM76),"")</f>
        <v/>
      </c>
      <c r="AJ77" s="147" t="str">
        <f>IFERROR(AJ76/SUM(AI76:AM76),"")</f>
        <v/>
      </c>
      <c r="AK77" s="148" t="str">
        <f>IFERROR(AK76/SUM(AI76:AM76),"")</f>
        <v/>
      </c>
      <c r="AL77" s="148" t="str">
        <f>IFERROR(AL76/SUM(AI76:AM76),"")</f>
        <v/>
      </c>
      <c r="AM77" s="148" t="str">
        <f>IFERROR(AM76/SUM(AI76:AM76),"")</f>
        <v/>
      </c>
      <c r="AN77" s="26" t="str">
        <f>IFERROR(AN76/SUM(AI76:AM76),"")</f>
        <v/>
      </c>
      <c r="AO77" s="26" t="str">
        <f>IFERROR(AO76/SUM(AI76:AM76),"")</f>
        <v/>
      </c>
      <c r="AP77" s="234"/>
      <c r="AQ77" s="249"/>
      <c r="AR77" s="230"/>
      <c r="AS77" s="230"/>
      <c r="AT77" s="147" t="str">
        <f>IFERROR(AT76/SUM(AT76:AX76),"")</f>
        <v/>
      </c>
      <c r="AU77" s="147" t="str">
        <f>IFERROR(AU76/SUM(AT76:AX76),"")</f>
        <v/>
      </c>
      <c r="AV77" s="148" t="str">
        <f>IFERROR(AV76/SUM(AT76:AX76),"")</f>
        <v/>
      </c>
      <c r="AW77" s="148" t="str">
        <f>IFERROR(AW76/SUM(AT76:AX76),"")</f>
        <v/>
      </c>
      <c r="AX77" s="148" t="str">
        <f>IFERROR(AX76/SUM(AT76:AX76),"")</f>
        <v/>
      </c>
      <c r="AY77" s="26" t="str">
        <f>IFERROR(AY76/SUM(AT76:AX76),"")</f>
        <v/>
      </c>
      <c r="AZ77" s="134" t="str">
        <f>IFERROR(AZ76/SUM(AT76:AX76),"")</f>
        <v/>
      </c>
      <c r="BA77" s="255"/>
      <c r="BB77" s="135"/>
      <c r="BC77" s="64"/>
      <c r="BD77" s="64" t="str">
        <f t="shared" ref="BD77" si="473">BB77&amp;"."&amp;BC77</f>
        <v>.</v>
      </c>
      <c r="BE77" s="64"/>
      <c r="BF77" s="67"/>
      <c r="BG77" s="67"/>
      <c r="BH77" s="68"/>
      <c r="BI77" s="68"/>
      <c r="BJ77" s="68"/>
      <c r="BK77" s="69"/>
      <c r="BL77" s="69"/>
      <c r="BM77" s="64"/>
      <c r="BN77" s="67"/>
      <c r="BO77" s="67"/>
      <c r="BP77" s="68"/>
      <c r="BQ77" s="68"/>
      <c r="BR77" s="68"/>
      <c r="BS77" s="69"/>
      <c r="BT77" s="69"/>
      <c r="BU77" s="64"/>
      <c r="BV77" s="67"/>
      <c r="BW77" s="67"/>
      <c r="BX77" s="68"/>
      <c r="BY77" s="68"/>
      <c r="BZ77" s="68"/>
      <c r="CA77" s="69"/>
      <c r="CB77" s="69"/>
      <c r="CC77" s="64"/>
      <c r="CD77" s="67"/>
      <c r="CE77" s="67"/>
      <c r="CF77" s="68"/>
      <c r="CG77" s="68"/>
      <c r="CH77" s="68"/>
      <c r="CI77" s="69"/>
      <c r="CJ77" s="69"/>
      <c r="CK77" s="64"/>
      <c r="CL77" s="67"/>
      <c r="CM77" s="67"/>
      <c r="CN77" s="68"/>
      <c r="CO77" s="68"/>
      <c r="CP77" s="68"/>
      <c r="CQ77" s="69"/>
      <c r="CR77" s="69"/>
      <c r="CS77" s="66"/>
    </row>
    <row r="78" spans="1:97" ht="13.5" thickTop="1" x14ac:dyDescent="0.2">
      <c r="A78" s="258"/>
      <c r="B78" s="263"/>
      <c r="C78" s="265"/>
      <c r="D78" s="261"/>
      <c r="E78" s="235"/>
      <c r="F78" s="260"/>
      <c r="G78" s="47" t="s">
        <v>5</v>
      </c>
      <c r="H78" s="140"/>
      <c r="I78" s="145"/>
      <c r="J78" s="145"/>
      <c r="K78" s="145"/>
      <c r="L78" s="145"/>
      <c r="M78" s="38" t="str">
        <f>IF(AND(ISBLANK(H78),ISBLANK(I78),ISBLANK(J78),ISBLANK(K78),ISBLANK(L78)),"",SUM(J78:L78))</f>
        <v/>
      </c>
      <c r="N78" s="38" t="str">
        <f>IF(AND(ISBLANK(H78),ISBLANK(I78),ISBLANK(J78),ISBLANK(K78),ISBLANK(L78)),"",SUM(K78:L78))</f>
        <v/>
      </c>
      <c r="O78" s="233" t="str">
        <f t="shared" ref="O78" si="474">IFERROR(SUM(H78:L78)/E78,"")</f>
        <v/>
      </c>
      <c r="P78" s="248" t="str">
        <f>IFERROR(((80*J78)+(100*K78)+(150*L78))/SUM(H78:L78),"")</f>
        <v/>
      </c>
      <c r="Q78" s="140"/>
      <c r="R78" s="145"/>
      <c r="S78" s="145"/>
      <c r="T78" s="145"/>
      <c r="U78" s="145"/>
      <c r="V78" s="38" t="str">
        <f>IF(AND(ISBLANK(Q78),ISBLANK(R78),ISBLANK(S78),ISBLANK(T78),ISBLANK(U78)),"",SUM(S78:U78))</f>
        <v/>
      </c>
      <c r="W78" s="38" t="str">
        <f>IF(AND(ISBLANK(Q78),ISBLANK(R78),ISBLANK(S78),ISBLANK(T78),ISBLANK(U78)),"",SUM(T78:U78))</f>
        <v/>
      </c>
      <c r="X78" s="233" t="str">
        <f t="shared" ref="X78" si="475">IFERROR(SUM(Q78:U78)/$E78,"")</f>
        <v/>
      </c>
      <c r="Y78" s="248" t="str">
        <f>IFERROR(((80*S78)+(100*T78)+(150*U78))/SUM(Q78:U78),"")</f>
        <v/>
      </c>
      <c r="Z78" s="140"/>
      <c r="AA78" s="145"/>
      <c r="AB78" s="145"/>
      <c r="AC78" s="145"/>
      <c r="AD78" s="145"/>
      <c r="AE78" s="38" t="str">
        <f>IF(AND(ISBLANK(Z78),ISBLANK(AA78),ISBLANK(AB78),ISBLANK(AC78),ISBLANK(AD78)),"",SUM(AB78:AD78))</f>
        <v/>
      </c>
      <c r="AF78" s="38" t="str">
        <f>IF(AND(ISBLANK(Z78),ISBLANK(AA78),ISBLANK(AB78),ISBLANK(AC78),ISBLANK(AD78)),"",SUM(AC78:AD78))</f>
        <v/>
      </c>
      <c r="AG78" s="233" t="str">
        <f t="shared" ref="AG78" si="476">IFERROR(SUM(Z78:AD78)/$E78,"")</f>
        <v/>
      </c>
      <c r="AH78" s="248" t="str">
        <f>IFERROR(((80*AB78)+(100*AC78)+(150*AD78))/SUM(Z78:AD78),"")</f>
        <v/>
      </c>
      <c r="AI78" s="140"/>
      <c r="AJ78" s="145"/>
      <c r="AK78" s="145"/>
      <c r="AL78" s="145"/>
      <c r="AM78" s="145"/>
      <c r="AN78" s="38" t="str">
        <f>IF(AND(ISBLANK(AI78),ISBLANK(AJ78),ISBLANK(AK78),ISBLANK(AL78),ISBLANK(AM78)),"",SUM(AK78:AM78))</f>
        <v/>
      </c>
      <c r="AO78" s="38" t="str">
        <f>IF(AND(ISBLANK(AI78),ISBLANK(AJ78),ISBLANK(AK78),ISBLANK(AL78),ISBLANK(AM78)),"",SUM(AL78:AM78))</f>
        <v/>
      </c>
      <c r="AP78" s="233" t="str">
        <f t="shared" ref="AP78" si="477">IFERROR(SUM(AI78:AM78)/$E78,"")</f>
        <v/>
      </c>
      <c r="AQ78" s="248" t="str">
        <f>IFERROR(((80*AK78)+(100*AL78)+(150*AM78))/SUM(AI78:AM78),"")</f>
        <v/>
      </c>
      <c r="AR78" s="229" t="str">
        <f t="shared" ref="AR78" si="478">IFERROR(AVERAGE(Y78,AH78,AQ78),"")</f>
        <v/>
      </c>
      <c r="AS78" s="229" t="str">
        <f t="shared" ref="AS78" si="479">IF(OR(P78="",AR78=""),"",AR78-P78)</f>
        <v/>
      </c>
      <c r="AT78" s="145"/>
      <c r="AU78" s="145"/>
      <c r="AV78" s="145"/>
      <c r="AW78" s="145"/>
      <c r="AX78" s="145"/>
      <c r="AY78" s="38" t="str">
        <f>IF(AND(ISBLANK(AT78),ISBLANK(AU78),ISBLANK(AV78),ISBLANK(AW78),ISBLANK(AX78)),"",SUM(AV78:AX78))</f>
        <v/>
      </c>
      <c r="AZ78" s="133" t="str">
        <f>IF(AND(ISBLANK(AT78),ISBLANK(AU78),ISBLANK(AV78),ISBLANK(AW78),ISBLANK(AX78)),"",SUM(AW78:AX78))</f>
        <v/>
      </c>
      <c r="BA78" s="254" t="str">
        <f>IFERROR(((80*AV78)+(100*AW78)+(150*AX78))/SUM(AT78:AX78),"")</f>
        <v/>
      </c>
      <c r="BB78" s="135">
        <f>B78</f>
        <v>0</v>
      </c>
      <c r="BC78" s="64">
        <f>C78</f>
        <v>0</v>
      </c>
      <c r="BD78" s="64" t="str">
        <f>BB78&amp;"."&amp;BC78</f>
        <v>0.0</v>
      </c>
      <c r="BE78" s="64">
        <f>D78</f>
        <v>0</v>
      </c>
      <c r="BF78" s="65">
        <f>H78</f>
        <v>0</v>
      </c>
      <c r="BG78" s="65">
        <f t="shared" ref="BG78:BL78" si="480">I78</f>
        <v>0</v>
      </c>
      <c r="BH78" s="65">
        <f t="shared" si="480"/>
        <v>0</v>
      </c>
      <c r="BI78" s="65">
        <f t="shared" si="480"/>
        <v>0</v>
      </c>
      <c r="BJ78" s="65">
        <f t="shared" si="480"/>
        <v>0</v>
      </c>
      <c r="BK78" s="65" t="str">
        <f t="shared" si="480"/>
        <v/>
      </c>
      <c r="BL78" s="65" t="str">
        <f t="shared" si="480"/>
        <v/>
      </c>
      <c r="BM78" s="65" t="str">
        <f t="shared" ref="BM78:BT78" si="481">P78</f>
        <v/>
      </c>
      <c r="BN78" s="65">
        <f t="shared" si="481"/>
        <v>0</v>
      </c>
      <c r="BO78" s="65">
        <f t="shared" si="481"/>
        <v>0</v>
      </c>
      <c r="BP78" s="65">
        <f t="shared" si="481"/>
        <v>0</v>
      </c>
      <c r="BQ78" s="65">
        <f t="shared" si="481"/>
        <v>0</v>
      </c>
      <c r="BR78" s="65">
        <f t="shared" si="481"/>
        <v>0</v>
      </c>
      <c r="BS78" s="65" t="str">
        <f t="shared" si="481"/>
        <v/>
      </c>
      <c r="BT78" s="65" t="str">
        <f t="shared" si="481"/>
        <v/>
      </c>
      <c r="BU78" s="65" t="str">
        <f t="shared" ref="BU78:CB78" si="482">Y78</f>
        <v/>
      </c>
      <c r="BV78" s="65">
        <f t="shared" si="482"/>
        <v>0</v>
      </c>
      <c r="BW78" s="65">
        <f t="shared" si="482"/>
        <v>0</v>
      </c>
      <c r="BX78" s="65">
        <f t="shared" si="482"/>
        <v>0</v>
      </c>
      <c r="BY78" s="65">
        <f t="shared" si="482"/>
        <v>0</v>
      </c>
      <c r="BZ78" s="65">
        <f t="shared" si="482"/>
        <v>0</v>
      </c>
      <c r="CA78" s="65" t="str">
        <f t="shared" si="482"/>
        <v/>
      </c>
      <c r="CB78" s="65" t="str">
        <f t="shared" si="482"/>
        <v/>
      </c>
      <c r="CC78" s="65" t="str">
        <f t="shared" ref="CC78:CJ78" si="483">AH78</f>
        <v/>
      </c>
      <c r="CD78" s="65">
        <f t="shared" si="483"/>
        <v>0</v>
      </c>
      <c r="CE78" s="65">
        <f t="shared" si="483"/>
        <v>0</v>
      </c>
      <c r="CF78" s="65">
        <f t="shared" si="483"/>
        <v>0</v>
      </c>
      <c r="CG78" s="65">
        <f t="shared" si="483"/>
        <v>0</v>
      </c>
      <c r="CH78" s="65">
        <f t="shared" si="483"/>
        <v>0</v>
      </c>
      <c r="CI78" s="65" t="str">
        <f t="shared" si="483"/>
        <v/>
      </c>
      <c r="CJ78" s="65" t="str">
        <f t="shared" si="483"/>
        <v/>
      </c>
      <c r="CK78" s="65" t="str">
        <f t="shared" ref="CK78" si="484">AQ78</f>
        <v/>
      </c>
      <c r="CL78" s="65">
        <f t="shared" ref="CL78:CS78" si="485">AT78</f>
        <v>0</v>
      </c>
      <c r="CM78" s="65">
        <f t="shared" si="485"/>
        <v>0</v>
      </c>
      <c r="CN78" s="65">
        <f t="shared" si="485"/>
        <v>0</v>
      </c>
      <c r="CO78" s="65">
        <f t="shared" si="485"/>
        <v>0</v>
      </c>
      <c r="CP78" s="65">
        <f t="shared" si="485"/>
        <v>0</v>
      </c>
      <c r="CQ78" s="65" t="str">
        <f t="shared" si="485"/>
        <v/>
      </c>
      <c r="CR78" s="65" t="str">
        <f t="shared" si="485"/>
        <v/>
      </c>
      <c r="CS78" s="65" t="str">
        <f t="shared" si="485"/>
        <v/>
      </c>
    </row>
    <row r="79" spans="1:97" ht="13.5" thickBot="1" x14ac:dyDescent="0.25">
      <c r="A79" s="259"/>
      <c r="B79" s="264"/>
      <c r="C79" s="262"/>
      <c r="D79" s="262"/>
      <c r="E79" s="236"/>
      <c r="F79" s="241"/>
      <c r="G79" s="48" t="s">
        <v>6</v>
      </c>
      <c r="H79" s="146" t="str">
        <f>IFERROR(H78/SUM(H78:L78),"")</f>
        <v/>
      </c>
      <c r="I79" s="147" t="str">
        <f>IFERROR(I78/SUM(H78:L78),"")</f>
        <v/>
      </c>
      <c r="J79" s="148" t="str">
        <f>IFERROR(J78/SUM(H78:L78),"")</f>
        <v/>
      </c>
      <c r="K79" s="148" t="str">
        <f>IFERROR(K78/SUM(H78:L78),"")</f>
        <v/>
      </c>
      <c r="L79" s="148" t="str">
        <f>IFERROR(L78/SUM(H78:L78),"")</f>
        <v/>
      </c>
      <c r="M79" s="26" t="str">
        <f>IFERROR(M78/SUM(H78:L78),"")</f>
        <v/>
      </c>
      <c r="N79" s="26" t="str">
        <f>IFERROR(N78/SUM(H78:L78),"")</f>
        <v/>
      </c>
      <c r="O79" s="234"/>
      <c r="P79" s="249"/>
      <c r="Q79" s="146" t="str">
        <f>IFERROR(Q78/SUM(Q78:U78),"")</f>
        <v/>
      </c>
      <c r="R79" s="147" t="str">
        <f>IFERROR(R78/SUM(Q78:U78),"")</f>
        <v/>
      </c>
      <c r="S79" s="148" t="str">
        <f>IFERROR(S78/SUM(Q78:U78),"")</f>
        <v/>
      </c>
      <c r="T79" s="148" t="str">
        <f>IFERROR(T78/SUM(Q78:U78),"")</f>
        <v/>
      </c>
      <c r="U79" s="148" t="str">
        <f>IFERROR(U78/SUM(Q78:U78),"")</f>
        <v/>
      </c>
      <c r="V79" s="26" t="str">
        <f>IFERROR(V78/SUM(Q78:U78),"")</f>
        <v/>
      </c>
      <c r="W79" s="26" t="str">
        <f>IFERROR(W78/SUM(Q78:U78),"")</f>
        <v/>
      </c>
      <c r="X79" s="234"/>
      <c r="Y79" s="249"/>
      <c r="Z79" s="146" t="str">
        <f>IFERROR(Z78/SUM(Z78:AD78),"")</f>
        <v/>
      </c>
      <c r="AA79" s="147" t="str">
        <f>IFERROR(AA78/SUM(Z78:AD78),"")</f>
        <v/>
      </c>
      <c r="AB79" s="148" t="str">
        <f>IFERROR(AB78/SUM(Z78:AD78),"")</f>
        <v/>
      </c>
      <c r="AC79" s="148" t="str">
        <f>IFERROR(AC78/SUM(Z78:AD78),"")</f>
        <v/>
      </c>
      <c r="AD79" s="148" t="str">
        <f>IFERROR(AD78/SUM(Z78:AD78),"")</f>
        <v/>
      </c>
      <c r="AE79" s="26" t="str">
        <f>IFERROR(AE78/SUM(Z78:AD78),"")</f>
        <v/>
      </c>
      <c r="AF79" s="26" t="str">
        <f>IFERROR(AF78/SUM(Z78:AD78),"")</f>
        <v/>
      </c>
      <c r="AG79" s="234"/>
      <c r="AH79" s="249"/>
      <c r="AI79" s="146" t="str">
        <f>IFERROR(AI78/SUM(AI78:AM78),"")</f>
        <v/>
      </c>
      <c r="AJ79" s="147" t="str">
        <f>IFERROR(AJ78/SUM(AI78:AM78),"")</f>
        <v/>
      </c>
      <c r="AK79" s="148" t="str">
        <f>IFERROR(AK78/SUM(AI78:AM78),"")</f>
        <v/>
      </c>
      <c r="AL79" s="148" t="str">
        <f>IFERROR(AL78/SUM(AI78:AM78),"")</f>
        <v/>
      </c>
      <c r="AM79" s="148" t="str">
        <f>IFERROR(AM78/SUM(AI78:AM78),"")</f>
        <v/>
      </c>
      <c r="AN79" s="26" t="str">
        <f>IFERROR(AN78/SUM(AI78:AM78),"")</f>
        <v/>
      </c>
      <c r="AO79" s="26" t="str">
        <f>IFERROR(AO78/SUM(AI78:AM78),"")</f>
        <v/>
      </c>
      <c r="AP79" s="234"/>
      <c r="AQ79" s="249"/>
      <c r="AR79" s="230"/>
      <c r="AS79" s="230"/>
      <c r="AT79" s="147" t="str">
        <f>IFERROR(AT78/SUM(AT78:AX78),"")</f>
        <v/>
      </c>
      <c r="AU79" s="147" t="str">
        <f>IFERROR(AU78/SUM(AT78:AX78),"")</f>
        <v/>
      </c>
      <c r="AV79" s="148" t="str">
        <f>IFERROR(AV78/SUM(AT78:AX78),"")</f>
        <v/>
      </c>
      <c r="AW79" s="148" t="str">
        <f>IFERROR(AW78/SUM(AT78:AX78),"")</f>
        <v/>
      </c>
      <c r="AX79" s="148" t="str">
        <f>IFERROR(AX78/SUM(AT78:AX78),"")</f>
        <v/>
      </c>
      <c r="AY79" s="26" t="str">
        <f>IFERROR(AY78/SUM(AT78:AX78),"")</f>
        <v/>
      </c>
      <c r="AZ79" s="134" t="str">
        <f>IFERROR(AZ78/SUM(AT78:AX78),"")</f>
        <v/>
      </c>
      <c r="BA79" s="255"/>
      <c r="BB79" s="135"/>
      <c r="BC79" s="64"/>
      <c r="BD79" s="64" t="str">
        <f t="shared" ref="BD79" si="486">BB79&amp;"."&amp;BC79</f>
        <v>.</v>
      </c>
      <c r="BE79" s="64"/>
      <c r="BF79" s="67"/>
      <c r="BG79" s="67"/>
      <c r="BH79" s="68"/>
      <c r="BI79" s="68"/>
      <c r="BJ79" s="68"/>
      <c r="BK79" s="69"/>
      <c r="BL79" s="69"/>
      <c r="BM79" s="64"/>
      <c r="BN79" s="67"/>
      <c r="BO79" s="67"/>
      <c r="BP79" s="68"/>
      <c r="BQ79" s="68"/>
      <c r="BR79" s="68"/>
      <c r="BS79" s="69"/>
      <c r="BT79" s="69"/>
      <c r="BU79" s="64"/>
      <c r="BV79" s="67"/>
      <c r="BW79" s="67"/>
      <c r="BX79" s="68"/>
      <c r="BY79" s="68"/>
      <c r="BZ79" s="68"/>
      <c r="CA79" s="69"/>
      <c r="CB79" s="69"/>
      <c r="CC79" s="64"/>
      <c r="CD79" s="67"/>
      <c r="CE79" s="67"/>
      <c r="CF79" s="68"/>
      <c r="CG79" s="68"/>
      <c r="CH79" s="68"/>
      <c r="CI79" s="69"/>
      <c r="CJ79" s="69"/>
      <c r="CK79" s="64"/>
      <c r="CL79" s="67"/>
      <c r="CM79" s="67"/>
      <c r="CN79" s="68"/>
      <c r="CO79" s="68"/>
      <c r="CP79" s="68"/>
      <c r="CQ79" s="69"/>
      <c r="CR79" s="69"/>
      <c r="CS79" s="66"/>
    </row>
    <row r="80" spans="1:97" ht="13.5" thickTop="1" x14ac:dyDescent="0.2">
      <c r="A80" s="258"/>
      <c r="B80" s="263"/>
      <c r="C80" s="265"/>
      <c r="D80" s="261"/>
      <c r="E80" s="235"/>
      <c r="F80" s="260"/>
      <c r="G80" s="47" t="s">
        <v>5</v>
      </c>
      <c r="H80" s="140"/>
      <c r="I80" s="145"/>
      <c r="J80" s="145"/>
      <c r="K80" s="145"/>
      <c r="L80" s="145"/>
      <c r="M80" s="38" t="str">
        <f>IF(AND(ISBLANK(H80),ISBLANK(I80),ISBLANK(J80),ISBLANK(K80),ISBLANK(L80)),"",SUM(J80:L80))</f>
        <v/>
      </c>
      <c r="N80" s="38" t="str">
        <f>IF(AND(ISBLANK(H80),ISBLANK(I80),ISBLANK(J80),ISBLANK(K80),ISBLANK(L80)),"",SUM(K80:L80))</f>
        <v/>
      </c>
      <c r="O80" s="233" t="str">
        <f t="shared" ref="O80" si="487">IFERROR(SUM(H80:L80)/E80,"")</f>
        <v/>
      </c>
      <c r="P80" s="248" t="str">
        <f>IFERROR(((80*J80)+(100*K80)+(150*L80))/SUM(H80:L80),"")</f>
        <v/>
      </c>
      <c r="Q80" s="140"/>
      <c r="R80" s="145"/>
      <c r="S80" s="145"/>
      <c r="T80" s="145"/>
      <c r="U80" s="145"/>
      <c r="V80" s="38" t="str">
        <f>IF(AND(ISBLANK(Q80),ISBLANK(R80),ISBLANK(S80),ISBLANK(T80),ISBLANK(U80)),"",SUM(S80:U80))</f>
        <v/>
      </c>
      <c r="W80" s="38" t="str">
        <f>IF(AND(ISBLANK(Q80),ISBLANK(R80),ISBLANK(S80),ISBLANK(T80),ISBLANK(U80)),"",SUM(T80:U80))</f>
        <v/>
      </c>
      <c r="X80" s="233" t="str">
        <f t="shared" ref="X80" si="488">IFERROR(SUM(Q80:U80)/$E80,"")</f>
        <v/>
      </c>
      <c r="Y80" s="248" t="str">
        <f>IFERROR(((80*S80)+(100*T80)+(150*U80))/SUM(Q80:U80),"")</f>
        <v/>
      </c>
      <c r="Z80" s="140"/>
      <c r="AA80" s="145"/>
      <c r="AB80" s="145"/>
      <c r="AC80" s="145"/>
      <c r="AD80" s="145"/>
      <c r="AE80" s="38" t="str">
        <f>IF(AND(ISBLANK(Z80),ISBLANK(AA80),ISBLANK(AB80),ISBLANK(AC80),ISBLANK(AD80)),"",SUM(AB80:AD80))</f>
        <v/>
      </c>
      <c r="AF80" s="38" t="str">
        <f>IF(AND(ISBLANK(Z80),ISBLANK(AA80),ISBLANK(AB80),ISBLANK(AC80),ISBLANK(AD80)),"",SUM(AC80:AD80))</f>
        <v/>
      </c>
      <c r="AG80" s="233" t="str">
        <f t="shared" ref="AG80" si="489">IFERROR(SUM(Z80:AD80)/$E80,"")</f>
        <v/>
      </c>
      <c r="AH80" s="248" t="str">
        <f>IFERROR(((80*AB80)+(100*AC80)+(150*AD80))/SUM(Z80:AD80),"")</f>
        <v/>
      </c>
      <c r="AI80" s="140"/>
      <c r="AJ80" s="145"/>
      <c r="AK80" s="145"/>
      <c r="AL80" s="145"/>
      <c r="AM80" s="145"/>
      <c r="AN80" s="38" t="str">
        <f>IF(AND(ISBLANK(AI80),ISBLANK(AJ80),ISBLANK(AK80),ISBLANK(AL80),ISBLANK(AM80)),"",SUM(AK80:AM80))</f>
        <v/>
      </c>
      <c r="AO80" s="38" t="str">
        <f>IF(AND(ISBLANK(AI80),ISBLANK(AJ80),ISBLANK(AK80),ISBLANK(AL80),ISBLANK(AM80)),"",SUM(AL80:AM80))</f>
        <v/>
      </c>
      <c r="AP80" s="233" t="str">
        <f t="shared" ref="AP80" si="490">IFERROR(SUM(AI80:AM80)/$E80,"")</f>
        <v/>
      </c>
      <c r="AQ80" s="248" t="str">
        <f>IFERROR(((80*AK80)+(100*AL80)+(150*AM80))/SUM(AI80:AM80),"")</f>
        <v/>
      </c>
      <c r="AR80" s="229" t="str">
        <f t="shared" ref="AR80" si="491">IFERROR(AVERAGE(Y80,AH80,AQ80),"")</f>
        <v/>
      </c>
      <c r="AS80" s="229" t="str">
        <f t="shared" ref="AS80" si="492">IF(OR(P80="",AR80=""),"",AR80-P80)</f>
        <v/>
      </c>
      <c r="AT80" s="145"/>
      <c r="AU80" s="145"/>
      <c r="AV80" s="145"/>
      <c r="AW80" s="145"/>
      <c r="AX80" s="145"/>
      <c r="AY80" s="38" t="str">
        <f>IF(AND(ISBLANK(AT80),ISBLANK(AU80),ISBLANK(AV80),ISBLANK(AW80),ISBLANK(AX80)),"",SUM(AV80:AX80))</f>
        <v/>
      </c>
      <c r="AZ80" s="133" t="str">
        <f>IF(AND(ISBLANK(AT80),ISBLANK(AU80),ISBLANK(AV80),ISBLANK(AW80),ISBLANK(AX80)),"",SUM(AW80:AX80))</f>
        <v/>
      </c>
      <c r="BA80" s="254" t="str">
        <f>IFERROR(((80*AV80)+(100*AW80)+(150*AX80))/SUM(AT80:AX80),"")</f>
        <v/>
      </c>
      <c r="BB80" s="135">
        <f>B80</f>
        <v>0</v>
      </c>
      <c r="BC80" s="64">
        <f>C80</f>
        <v>0</v>
      </c>
      <c r="BD80" s="64" t="str">
        <f>BB80&amp;"."&amp;BC80</f>
        <v>0.0</v>
      </c>
      <c r="BE80" s="64">
        <f>D80</f>
        <v>0</v>
      </c>
      <c r="BF80" s="65">
        <f>H80</f>
        <v>0</v>
      </c>
      <c r="BG80" s="65">
        <f t="shared" ref="BG80:BL80" si="493">I80</f>
        <v>0</v>
      </c>
      <c r="BH80" s="65">
        <f t="shared" si="493"/>
        <v>0</v>
      </c>
      <c r="BI80" s="65">
        <f t="shared" si="493"/>
        <v>0</v>
      </c>
      <c r="BJ80" s="65">
        <f t="shared" si="493"/>
        <v>0</v>
      </c>
      <c r="BK80" s="65" t="str">
        <f t="shared" si="493"/>
        <v/>
      </c>
      <c r="BL80" s="65" t="str">
        <f t="shared" si="493"/>
        <v/>
      </c>
      <c r="BM80" s="65" t="str">
        <f t="shared" ref="BM80:BT80" si="494">P80</f>
        <v/>
      </c>
      <c r="BN80" s="65">
        <f t="shared" si="494"/>
        <v>0</v>
      </c>
      <c r="BO80" s="65">
        <f t="shared" si="494"/>
        <v>0</v>
      </c>
      <c r="BP80" s="65">
        <f t="shared" si="494"/>
        <v>0</v>
      </c>
      <c r="BQ80" s="65">
        <f t="shared" si="494"/>
        <v>0</v>
      </c>
      <c r="BR80" s="65">
        <f t="shared" si="494"/>
        <v>0</v>
      </c>
      <c r="BS80" s="65" t="str">
        <f t="shared" si="494"/>
        <v/>
      </c>
      <c r="BT80" s="65" t="str">
        <f t="shared" si="494"/>
        <v/>
      </c>
      <c r="BU80" s="65" t="str">
        <f t="shared" ref="BU80:CB80" si="495">Y80</f>
        <v/>
      </c>
      <c r="BV80" s="65">
        <f t="shared" si="495"/>
        <v>0</v>
      </c>
      <c r="BW80" s="65">
        <f t="shared" si="495"/>
        <v>0</v>
      </c>
      <c r="BX80" s="65">
        <f t="shared" si="495"/>
        <v>0</v>
      </c>
      <c r="BY80" s="65">
        <f t="shared" si="495"/>
        <v>0</v>
      </c>
      <c r="BZ80" s="65">
        <f t="shared" si="495"/>
        <v>0</v>
      </c>
      <c r="CA80" s="65" t="str">
        <f t="shared" si="495"/>
        <v/>
      </c>
      <c r="CB80" s="65" t="str">
        <f t="shared" si="495"/>
        <v/>
      </c>
      <c r="CC80" s="65" t="str">
        <f t="shared" ref="CC80:CJ80" si="496">AH80</f>
        <v/>
      </c>
      <c r="CD80" s="65">
        <f t="shared" si="496"/>
        <v>0</v>
      </c>
      <c r="CE80" s="65">
        <f t="shared" si="496"/>
        <v>0</v>
      </c>
      <c r="CF80" s="65">
        <f t="shared" si="496"/>
        <v>0</v>
      </c>
      <c r="CG80" s="65">
        <f t="shared" si="496"/>
        <v>0</v>
      </c>
      <c r="CH80" s="65">
        <f t="shared" si="496"/>
        <v>0</v>
      </c>
      <c r="CI80" s="65" t="str">
        <f t="shared" si="496"/>
        <v/>
      </c>
      <c r="CJ80" s="65" t="str">
        <f t="shared" si="496"/>
        <v/>
      </c>
      <c r="CK80" s="65" t="str">
        <f t="shared" ref="CK80" si="497">AQ80</f>
        <v/>
      </c>
      <c r="CL80" s="65">
        <f t="shared" ref="CL80:CS80" si="498">AT80</f>
        <v>0</v>
      </c>
      <c r="CM80" s="65">
        <f t="shared" si="498"/>
        <v>0</v>
      </c>
      <c r="CN80" s="65">
        <f t="shared" si="498"/>
        <v>0</v>
      </c>
      <c r="CO80" s="65">
        <f t="shared" si="498"/>
        <v>0</v>
      </c>
      <c r="CP80" s="65">
        <f t="shared" si="498"/>
        <v>0</v>
      </c>
      <c r="CQ80" s="65" t="str">
        <f t="shared" si="498"/>
        <v/>
      </c>
      <c r="CR80" s="65" t="str">
        <f t="shared" si="498"/>
        <v/>
      </c>
      <c r="CS80" s="65" t="str">
        <f t="shared" si="498"/>
        <v/>
      </c>
    </row>
    <row r="81" spans="1:97" ht="13.5" thickBot="1" x14ac:dyDescent="0.25">
      <c r="A81" s="259"/>
      <c r="B81" s="264"/>
      <c r="C81" s="262"/>
      <c r="D81" s="262"/>
      <c r="E81" s="236"/>
      <c r="F81" s="241"/>
      <c r="G81" s="48" t="s">
        <v>6</v>
      </c>
      <c r="H81" s="146" t="str">
        <f>IFERROR(H80/SUM(H80:L80),"")</f>
        <v/>
      </c>
      <c r="I81" s="147" t="str">
        <f>IFERROR(I80/SUM(H80:L80),"")</f>
        <v/>
      </c>
      <c r="J81" s="148" t="str">
        <f>IFERROR(J80/SUM(H80:L80),"")</f>
        <v/>
      </c>
      <c r="K81" s="148" t="str">
        <f>IFERROR(K80/SUM(H80:L80),"")</f>
        <v/>
      </c>
      <c r="L81" s="148" t="str">
        <f>IFERROR(L80/SUM(H80:L80),"")</f>
        <v/>
      </c>
      <c r="M81" s="26" t="str">
        <f>IFERROR(M80/SUM(H80:L80),"")</f>
        <v/>
      </c>
      <c r="N81" s="26" t="str">
        <f>IFERROR(N80/SUM(H80:L80),"")</f>
        <v/>
      </c>
      <c r="O81" s="234"/>
      <c r="P81" s="249"/>
      <c r="Q81" s="146" t="str">
        <f>IFERROR(Q80/SUM(Q80:U80),"")</f>
        <v/>
      </c>
      <c r="R81" s="147" t="str">
        <f>IFERROR(R80/SUM(Q80:U80),"")</f>
        <v/>
      </c>
      <c r="S81" s="148" t="str">
        <f>IFERROR(S80/SUM(Q80:U80),"")</f>
        <v/>
      </c>
      <c r="T81" s="148" t="str">
        <f>IFERROR(T80/SUM(Q80:U80),"")</f>
        <v/>
      </c>
      <c r="U81" s="148" t="str">
        <f>IFERROR(U80/SUM(Q80:U80),"")</f>
        <v/>
      </c>
      <c r="V81" s="26" t="str">
        <f>IFERROR(V80/SUM(Q80:U80),"")</f>
        <v/>
      </c>
      <c r="W81" s="26" t="str">
        <f>IFERROR(W80/SUM(Q80:U80),"")</f>
        <v/>
      </c>
      <c r="X81" s="234"/>
      <c r="Y81" s="249"/>
      <c r="Z81" s="146" t="str">
        <f>IFERROR(Z80/SUM(Z80:AD80),"")</f>
        <v/>
      </c>
      <c r="AA81" s="147" t="str">
        <f>IFERROR(AA80/SUM(Z80:AD80),"")</f>
        <v/>
      </c>
      <c r="AB81" s="148" t="str">
        <f>IFERROR(AB80/SUM(Z80:AD80),"")</f>
        <v/>
      </c>
      <c r="AC81" s="148" t="str">
        <f>IFERROR(AC80/SUM(Z80:AD80),"")</f>
        <v/>
      </c>
      <c r="AD81" s="148" t="str">
        <f>IFERROR(AD80/SUM(Z80:AD80),"")</f>
        <v/>
      </c>
      <c r="AE81" s="26" t="str">
        <f>IFERROR(AE80/SUM(Z80:AD80),"")</f>
        <v/>
      </c>
      <c r="AF81" s="26" t="str">
        <f>IFERROR(AF80/SUM(Z80:AD80),"")</f>
        <v/>
      </c>
      <c r="AG81" s="234"/>
      <c r="AH81" s="249"/>
      <c r="AI81" s="146" t="str">
        <f>IFERROR(AI80/SUM(AI80:AM80),"")</f>
        <v/>
      </c>
      <c r="AJ81" s="147" t="str">
        <f>IFERROR(AJ80/SUM(AI80:AM80),"")</f>
        <v/>
      </c>
      <c r="AK81" s="148" t="str">
        <f>IFERROR(AK80/SUM(AI80:AM80),"")</f>
        <v/>
      </c>
      <c r="AL81" s="148" t="str">
        <f>IFERROR(AL80/SUM(AI80:AM80),"")</f>
        <v/>
      </c>
      <c r="AM81" s="148" t="str">
        <f>IFERROR(AM80/SUM(AI80:AM80),"")</f>
        <v/>
      </c>
      <c r="AN81" s="26" t="str">
        <f>IFERROR(AN80/SUM(AI80:AM80),"")</f>
        <v/>
      </c>
      <c r="AO81" s="26" t="str">
        <f>IFERROR(AO80/SUM(AI80:AM80),"")</f>
        <v/>
      </c>
      <c r="AP81" s="234"/>
      <c r="AQ81" s="249"/>
      <c r="AR81" s="230"/>
      <c r="AS81" s="230"/>
      <c r="AT81" s="147" t="str">
        <f>IFERROR(AT80/SUM(AT80:AX80),"")</f>
        <v/>
      </c>
      <c r="AU81" s="147" t="str">
        <f>IFERROR(AU80/SUM(AT80:AX80),"")</f>
        <v/>
      </c>
      <c r="AV81" s="148" t="str">
        <f>IFERROR(AV80/SUM(AT80:AX80),"")</f>
        <v/>
      </c>
      <c r="AW81" s="148" t="str">
        <f>IFERROR(AW80/SUM(AT80:AX80),"")</f>
        <v/>
      </c>
      <c r="AX81" s="148" t="str">
        <f>IFERROR(AX80/SUM(AT80:AX80),"")</f>
        <v/>
      </c>
      <c r="AY81" s="26" t="str">
        <f>IFERROR(AY80/SUM(AT80:AX80),"")</f>
        <v/>
      </c>
      <c r="AZ81" s="134" t="str">
        <f>IFERROR(AZ80/SUM(AT80:AX80),"")</f>
        <v/>
      </c>
      <c r="BA81" s="255"/>
      <c r="BB81" s="135"/>
      <c r="BC81" s="64"/>
      <c r="BD81" s="64" t="str">
        <f t="shared" ref="BD81" si="499">BB81&amp;"."&amp;BC81</f>
        <v>.</v>
      </c>
      <c r="BE81" s="64"/>
      <c r="BF81" s="67"/>
      <c r="BG81" s="67"/>
      <c r="BH81" s="68"/>
      <c r="BI81" s="68"/>
      <c r="BJ81" s="68"/>
      <c r="BK81" s="69"/>
      <c r="BL81" s="69"/>
      <c r="BM81" s="64"/>
      <c r="BN81" s="67"/>
      <c r="BO81" s="67"/>
      <c r="BP81" s="68"/>
      <c r="BQ81" s="68"/>
      <c r="BR81" s="68"/>
      <c r="BS81" s="69"/>
      <c r="BT81" s="69"/>
      <c r="BU81" s="64"/>
      <c r="BV81" s="67"/>
      <c r="BW81" s="67"/>
      <c r="BX81" s="68"/>
      <c r="BY81" s="68"/>
      <c r="BZ81" s="68"/>
      <c r="CA81" s="69"/>
      <c r="CB81" s="69"/>
      <c r="CC81" s="64"/>
      <c r="CD81" s="67"/>
      <c r="CE81" s="67"/>
      <c r="CF81" s="68"/>
      <c r="CG81" s="68"/>
      <c r="CH81" s="68"/>
      <c r="CI81" s="69"/>
      <c r="CJ81" s="69"/>
      <c r="CK81" s="64"/>
      <c r="CL81" s="67"/>
      <c r="CM81" s="67"/>
      <c r="CN81" s="68"/>
      <c r="CO81" s="68"/>
      <c r="CP81" s="68"/>
      <c r="CQ81" s="69"/>
      <c r="CR81" s="69"/>
      <c r="CS81" s="66"/>
    </row>
    <row r="82" spans="1:97" ht="13.5" thickTop="1" x14ac:dyDescent="0.2">
      <c r="A82" s="258"/>
      <c r="B82" s="263"/>
      <c r="C82" s="265"/>
      <c r="D82" s="261"/>
      <c r="E82" s="235"/>
      <c r="F82" s="260"/>
      <c r="G82" s="4" t="s">
        <v>5</v>
      </c>
      <c r="H82" s="140"/>
      <c r="I82" s="141"/>
      <c r="J82" s="141"/>
      <c r="K82" s="141"/>
      <c r="L82" s="141"/>
      <c r="M82" s="7" t="str">
        <f>IF(AND(ISBLANK(H82),ISBLANK(I82),ISBLANK(J82),ISBLANK(K82),ISBLANK(L82)),"",SUM(J82:L82))</f>
        <v/>
      </c>
      <c r="N82" s="7" t="str">
        <f>IF(AND(ISBLANK(H82),ISBLANK(I82),ISBLANK(J82),ISBLANK(K82),ISBLANK(L82)),"",SUM(K82:L82))</f>
        <v/>
      </c>
      <c r="O82" s="233" t="str">
        <f t="shared" ref="O82" si="500">IFERROR(SUM(H82:L82)/E82,"")</f>
        <v/>
      </c>
      <c r="P82" s="250" t="str">
        <f>IFERROR(((80*J82)+(100*K82)+(150*L82))/SUM(H82:L82),"")</f>
        <v/>
      </c>
      <c r="Q82" s="140"/>
      <c r="R82" s="141"/>
      <c r="S82" s="141"/>
      <c r="T82" s="141"/>
      <c r="U82" s="141"/>
      <c r="V82" s="7" t="str">
        <f>IF(AND(ISBLANK(Q82),ISBLANK(R82),ISBLANK(S82),ISBLANK(T82),ISBLANK(U82)),"",SUM(S82:U82))</f>
        <v/>
      </c>
      <c r="W82" s="7" t="str">
        <f>IF(AND(ISBLANK(Q82),ISBLANK(R82),ISBLANK(S82),ISBLANK(T82),ISBLANK(U82)),"",SUM(T82:U82))</f>
        <v/>
      </c>
      <c r="X82" s="233" t="str">
        <f t="shared" ref="X82" si="501">IFERROR(SUM(Q82:U82)/$E82,"")</f>
        <v/>
      </c>
      <c r="Y82" s="250" t="str">
        <f>IFERROR(((80*S82)+(100*T82)+(150*U82))/SUM(Q82:U82),"")</f>
        <v/>
      </c>
      <c r="Z82" s="140"/>
      <c r="AA82" s="141"/>
      <c r="AB82" s="141"/>
      <c r="AC82" s="141"/>
      <c r="AD82" s="141"/>
      <c r="AE82" s="7" t="str">
        <f>IF(AND(ISBLANK(Z82),ISBLANK(AA82),ISBLANK(AB82),ISBLANK(AC82),ISBLANK(AD82)),"",SUM(AB82:AD82))</f>
        <v/>
      </c>
      <c r="AF82" s="7" t="str">
        <f>IF(AND(ISBLANK(Z82),ISBLANK(AA82),ISBLANK(AB82),ISBLANK(AC82),ISBLANK(AD82)),"",SUM(AC82:AD82))</f>
        <v/>
      </c>
      <c r="AG82" s="233" t="str">
        <f t="shared" ref="AG82" si="502">IFERROR(SUM(Z82:AD82)/$E82,"")</f>
        <v/>
      </c>
      <c r="AH82" s="250" t="str">
        <f>IFERROR(((80*AB82)+(100*AC82)+(150*AD82))/SUM(Z82:AD82),"")</f>
        <v/>
      </c>
      <c r="AI82" s="140"/>
      <c r="AJ82" s="141"/>
      <c r="AK82" s="141"/>
      <c r="AL82" s="141"/>
      <c r="AM82" s="141"/>
      <c r="AN82" s="7" t="str">
        <f>IF(AND(ISBLANK(AI82),ISBLANK(AJ82),ISBLANK(AK82),ISBLANK(AL82),ISBLANK(AM82)),"",SUM(AK82:AM82))</f>
        <v/>
      </c>
      <c r="AO82" s="7" t="str">
        <f>IF(AND(ISBLANK(AI82),ISBLANK(AJ82),ISBLANK(AK82),ISBLANK(AL82),ISBLANK(AM82)),"",SUM(AL82:AM82))</f>
        <v/>
      </c>
      <c r="AP82" s="233" t="str">
        <f t="shared" ref="AP82" si="503">IFERROR(SUM(AI82:AM82)/$E82,"")</f>
        <v/>
      </c>
      <c r="AQ82" s="250" t="str">
        <f>IFERROR(((80*AK82)+(100*AL82)+(150*AM82))/SUM(AI82:AM82),"")</f>
        <v/>
      </c>
      <c r="AR82" s="229" t="str">
        <f t="shared" ref="AR82" si="504">IFERROR(AVERAGE(Y82,AH82,AQ82),"")</f>
        <v/>
      </c>
      <c r="AS82" s="229" t="str">
        <f t="shared" ref="AS82" si="505">IF(OR(P82="",AR82=""),"",AR82-P82)</f>
        <v/>
      </c>
      <c r="AT82" s="145"/>
      <c r="AU82" s="141"/>
      <c r="AV82" s="141"/>
      <c r="AW82" s="141"/>
      <c r="AX82" s="141"/>
      <c r="AY82" s="7" t="str">
        <f>IF(AND(ISBLANK(AT82),ISBLANK(AU82),ISBLANK(AV82),ISBLANK(AW82),ISBLANK(AX82)),"",SUM(AV82:AX82))</f>
        <v/>
      </c>
      <c r="AZ82" s="131" t="str">
        <f>IF(AND(ISBLANK(AT82),ISBLANK(AU82),ISBLANK(AV82),ISBLANK(AW82),ISBLANK(AX82)),"",SUM(AW82:AX82))</f>
        <v/>
      </c>
      <c r="BA82" s="254" t="str">
        <f>IFERROR(((80*AV82)+(100*AW82)+(150*AX82))/SUM(AT82:AX82),"")</f>
        <v/>
      </c>
      <c r="BB82" s="135">
        <f>B82</f>
        <v>0</v>
      </c>
      <c r="BC82" s="64">
        <f>C82</f>
        <v>0</v>
      </c>
      <c r="BD82" s="64" t="str">
        <f>BB82&amp;"."&amp;BC82</f>
        <v>0.0</v>
      </c>
      <c r="BE82" s="64">
        <f>D82</f>
        <v>0</v>
      </c>
      <c r="BF82" s="65">
        <f>H82</f>
        <v>0</v>
      </c>
      <c r="BG82" s="65">
        <f t="shared" ref="BG82:BL82" si="506">I82</f>
        <v>0</v>
      </c>
      <c r="BH82" s="65">
        <f t="shared" si="506"/>
        <v>0</v>
      </c>
      <c r="BI82" s="65">
        <f t="shared" si="506"/>
        <v>0</v>
      </c>
      <c r="BJ82" s="65">
        <f t="shared" si="506"/>
        <v>0</v>
      </c>
      <c r="BK82" s="65" t="str">
        <f t="shared" si="506"/>
        <v/>
      </c>
      <c r="BL82" s="65" t="str">
        <f t="shared" si="506"/>
        <v/>
      </c>
      <c r="BM82" s="65" t="str">
        <f t="shared" ref="BM82:BT82" si="507">P82</f>
        <v/>
      </c>
      <c r="BN82" s="65">
        <f t="shared" si="507"/>
        <v>0</v>
      </c>
      <c r="BO82" s="65">
        <f t="shared" si="507"/>
        <v>0</v>
      </c>
      <c r="BP82" s="65">
        <f t="shared" si="507"/>
        <v>0</v>
      </c>
      <c r="BQ82" s="65">
        <f t="shared" si="507"/>
        <v>0</v>
      </c>
      <c r="BR82" s="65">
        <f t="shared" si="507"/>
        <v>0</v>
      </c>
      <c r="BS82" s="65" t="str">
        <f t="shared" si="507"/>
        <v/>
      </c>
      <c r="BT82" s="65" t="str">
        <f t="shared" si="507"/>
        <v/>
      </c>
      <c r="BU82" s="65" t="str">
        <f t="shared" ref="BU82:CB82" si="508">Y82</f>
        <v/>
      </c>
      <c r="BV82" s="65">
        <f t="shared" si="508"/>
        <v>0</v>
      </c>
      <c r="BW82" s="65">
        <f t="shared" si="508"/>
        <v>0</v>
      </c>
      <c r="BX82" s="65">
        <f t="shared" si="508"/>
        <v>0</v>
      </c>
      <c r="BY82" s="65">
        <f t="shared" si="508"/>
        <v>0</v>
      </c>
      <c r="BZ82" s="65">
        <f t="shared" si="508"/>
        <v>0</v>
      </c>
      <c r="CA82" s="65" t="str">
        <f t="shared" si="508"/>
        <v/>
      </c>
      <c r="CB82" s="65" t="str">
        <f t="shared" si="508"/>
        <v/>
      </c>
      <c r="CC82" s="65" t="str">
        <f t="shared" ref="CC82:CJ82" si="509">AH82</f>
        <v/>
      </c>
      <c r="CD82" s="65">
        <f t="shared" si="509"/>
        <v>0</v>
      </c>
      <c r="CE82" s="65">
        <f t="shared" si="509"/>
        <v>0</v>
      </c>
      <c r="CF82" s="65">
        <f t="shared" si="509"/>
        <v>0</v>
      </c>
      <c r="CG82" s="65">
        <f t="shared" si="509"/>
        <v>0</v>
      </c>
      <c r="CH82" s="65">
        <f t="shared" si="509"/>
        <v>0</v>
      </c>
      <c r="CI82" s="65" t="str">
        <f t="shared" si="509"/>
        <v/>
      </c>
      <c r="CJ82" s="65" t="str">
        <f t="shared" si="509"/>
        <v/>
      </c>
      <c r="CK82" s="65" t="str">
        <f t="shared" ref="CK82" si="510">AQ82</f>
        <v/>
      </c>
      <c r="CL82" s="65">
        <f t="shared" ref="CL82:CS82" si="511">AT82</f>
        <v>0</v>
      </c>
      <c r="CM82" s="65">
        <f t="shared" si="511"/>
        <v>0</v>
      </c>
      <c r="CN82" s="65">
        <f t="shared" si="511"/>
        <v>0</v>
      </c>
      <c r="CO82" s="65">
        <f t="shared" si="511"/>
        <v>0</v>
      </c>
      <c r="CP82" s="65">
        <f t="shared" si="511"/>
        <v>0</v>
      </c>
      <c r="CQ82" s="65" t="str">
        <f t="shared" si="511"/>
        <v/>
      </c>
      <c r="CR82" s="65" t="str">
        <f t="shared" si="511"/>
        <v/>
      </c>
      <c r="CS82" s="65" t="str">
        <f t="shared" si="511"/>
        <v/>
      </c>
    </row>
    <row r="83" spans="1:97" ht="13.5" thickBot="1" x14ac:dyDescent="0.25">
      <c r="A83" s="259"/>
      <c r="B83" s="264"/>
      <c r="C83" s="262"/>
      <c r="D83" s="262"/>
      <c r="E83" s="236"/>
      <c r="F83" s="241"/>
      <c r="G83" s="8" t="s">
        <v>6</v>
      </c>
      <c r="H83" s="142" t="str">
        <f>IFERROR(H82/SUM(H82:L82),"")</f>
        <v/>
      </c>
      <c r="I83" s="143" t="str">
        <f>IFERROR(I82/SUM(H82:L82),"")</f>
        <v/>
      </c>
      <c r="J83" s="144" t="str">
        <f>IFERROR(J82/SUM(H82:L82),"")</f>
        <v/>
      </c>
      <c r="K83" s="144" t="str">
        <f>IFERROR(K82/SUM(H82:L82),"")</f>
        <v/>
      </c>
      <c r="L83" s="144" t="str">
        <f>IFERROR(L82/SUM(H82:L82),"")</f>
        <v/>
      </c>
      <c r="M83" s="34" t="str">
        <f>IFERROR(M82/SUM(H82:L82),"")</f>
        <v/>
      </c>
      <c r="N83" s="34" t="str">
        <f>IFERROR(N82/SUM(H82:L82),"")</f>
        <v/>
      </c>
      <c r="O83" s="234"/>
      <c r="P83" s="230"/>
      <c r="Q83" s="142" t="str">
        <f>IFERROR(Q82/SUM(Q82:U82),"")</f>
        <v/>
      </c>
      <c r="R83" s="143" t="str">
        <f>IFERROR(R82/SUM(Q82:U82),"")</f>
        <v/>
      </c>
      <c r="S83" s="144" t="str">
        <f>IFERROR(S82/SUM(Q82:U82),"")</f>
        <v/>
      </c>
      <c r="T83" s="144" t="str">
        <f>IFERROR(T82/SUM(Q82:U82),"")</f>
        <v/>
      </c>
      <c r="U83" s="144" t="str">
        <f>IFERROR(U82/SUM(Q82:U82),"")</f>
        <v/>
      </c>
      <c r="V83" s="34" t="str">
        <f>IFERROR(V82/SUM(Q82:U82),"")</f>
        <v/>
      </c>
      <c r="W83" s="34" t="str">
        <f>IFERROR(W82/SUM(Q82:U82),"")</f>
        <v/>
      </c>
      <c r="X83" s="234"/>
      <c r="Y83" s="230"/>
      <c r="Z83" s="142" t="str">
        <f>IFERROR(Z82/SUM(Z82:AD82),"")</f>
        <v/>
      </c>
      <c r="AA83" s="143" t="str">
        <f>IFERROR(AA82/SUM(Z82:AD82),"")</f>
        <v/>
      </c>
      <c r="AB83" s="144" t="str">
        <f>IFERROR(AB82/SUM(Z82:AD82),"")</f>
        <v/>
      </c>
      <c r="AC83" s="144" t="str">
        <f>IFERROR(AC82/SUM(Z82:AD82),"")</f>
        <v/>
      </c>
      <c r="AD83" s="144" t="str">
        <f>IFERROR(AD82/SUM(Z82:AD82),"")</f>
        <v/>
      </c>
      <c r="AE83" s="34" t="str">
        <f>IFERROR(AE82/SUM(Z82:AD82),"")</f>
        <v/>
      </c>
      <c r="AF83" s="34" t="str">
        <f>IFERROR(AF82/SUM(Z82:AD82),"")</f>
        <v/>
      </c>
      <c r="AG83" s="234"/>
      <c r="AH83" s="230"/>
      <c r="AI83" s="142" t="str">
        <f>IFERROR(AI82/SUM(AI82:AM82),"")</f>
        <v/>
      </c>
      <c r="AJ83" s="143" t="str">
        <f>IFERROR(AJ82/SUM(AI82:AM82),"")</f>
        <v/>
      </c>
      <c r="AK83" s="144" t="str">
        <f>IFERROR(AK82/SUM(AI82:AM82),"")</f>
        <v/>
      </c>
      <c r="AL83" s="144" t="str">
        <f>IFERROR(AL82/SUM(AI82:AM82),"")</f>
        <v/>
      </c>
      <c r="AM83" s="144" t="str">
        <f>IFERROR(AM82/SUM(AI82:AM82),"")</f>
        <v/>
      </c>
      <c r="AN83" s="34" t="str">
        <f>IFERROR(AN82/SUM(AI82:AM82),"")</f>
        <v/>
      </c>
      <c r="AO83" s="34" t="str">
        <f>IFERROR(AO82/SUM(AI82:AM82),"")</f>
        <v/>
      </c>
      <c r="AP83" s="234"/>
      <c r="AQ83" s="230"/>
      <c r="AR83" s="230"/>
      <c r="AS83" s="230"/>
      <c r="AT83" s="149" t="str">
        <f>IFERROR(AT82/SUM(AT82:AX82),"")</f>
        <v/>
      </c>
      <c r="AU83" s="143" t="str">
        <f>IFERROR(AU82/SUM(AT82:AX82),"")</f>
        <v/>
      </c>
      <c r="AV83" s="144" t="str">
        <f>IFERROR(AV82/SUM(AT82:AX82),"")</f>
        <v/>
      </c>
      <c r="AW83" s="144" t="str">
        <f>IFERROR(AW82/SUM(AT82:AX82),"")</f>
        <v/>
      </c>
      <c r="AX83" s="144" t="str">
        <f>IFERROR(AX82/SUM(AT82:AX82),"")</f>
        <v/>
      </c>
      <c r="AY83" s="34" t="str">
        <f>IFERROR(AY82/SUM(AT82:AX82),"")</f>
        <v/>
      </c>
      <c r="AZ83" s="132" t="str">
        <f>IFERROR(AZ82/SUM(AT82:AX82),"")</f>
        <v/>
      </c>
      <c r="BA83" s="255"/>
      <c r="BB83" s="135"/>
      <c r="BC83" s="64"/>
      <c r="BD83" s="64" t="str">
        <f t="shared" ref="BD83" si="512">BB83&amp;"."&amp;BC83</f>
        <v>.</v>
      </c>
      <c r="BE83" s="64"/>
      <c r="BF83" s="67"/>
      <c r="BG83" s="67"/>
      <c r="BH83" s="68"/>
      <c r="BI83" s="68"/>
      <c r="BJ83" s="68"/>
      <c r="BK83" s="69"/>
      <c r="BL83" s="69"/>
      <c r="BM83" s="64"/>
      <c r="BN83" s="67"/>
      <c r="BO83" s="67"/>
      <c r="BP83" s="68"/>
      <c r="BQ83" s="68"/>
      <c r="BR83" s="68"/>
      <c r="BS83" s="69"/>
      <c r="BT83" s="69"/>
      <c r="BU83" s="64"/>
      <c r="BV83" s="67"/>
      <c r="BW83" s="67"/>
      <c r="BX83" s="68"/>
      <c r="BY83" s="68"/>
      <c r="BZ83" s="68"/>
      <c r="CA83" s="69"/>
      <c r="CB83" s="69"/>
      <c r="CC83" s="64"/>
      <c r="CD83" s="67"/>
      <c r="CE83" s="67"/>
      <c r="CF83" s="68"/>
      <c r="CG83" s="68"/>
      <c r="CH83" s="68"/>
      <c r="CI83" s="69"/>
      <c r="CJ83" s="69"/>
      <c r="CK83" s="64"/>
      <c r="CL83" s="67"/>
      <c r="CM83" s="67"/>
      <c r="CN83" s="68"/>
      <c r="CO83" s="68"/>
      <c r="CP83" s="68"/>
      <c r="CQ83" s="69"/>
      <c r="CR83" s="69"/>
      <c r="CS83" s="66"/>
    </row>
    <row r="84" spans="1:97" ht="13.5" thickTop="1" x14ac:dyDescent="0.2">
      <c r="A84" s="258"/>
      <c r="B84" s="263"/>
      <c r="C84" s="265"/>
      <c r="D84" s="261"/>
      <c r="E84" s="235"/>
      <c r="F84" s="260"/>
      <c r="G84" s="4" t="s">
        <v>5</v>
      </c>
      <c r="H84" s="140"/>
      <c r="I84" s="141"/>
      <c r="J84" s="141"/>
      <c r="K84" s="141"/>
      <c r="L84" s="141"/>
      <c r="M84" s="7" t="str">
        <f>IF(AND(ISBLANK(H84),ISBLANK(I84),ISBLANK(J84),ISBLANK(K84),ISBLANK(L84)),"",SUM(J84:L84))</f>
        <v/>
      </c>
      <c r="N84" s="7" t="str">
        <f>IF(AND(ISBLANK(H84),ISBLANK(I84),ISBLANK(J84),ISBLANK(K84),ISBLANK(L84)),"",SUM(K84:L84))</f>
        <v/>
      </c>
      <c r="O84" s="233" t="str">
        <f t="shared" ref="O84" si="513">IFERROR(SUM(H84:L84)/E84,"")</f>
        <v/>
      </c>
      <c r="P84" s="250" t="str">
        <f>IFERROR(((80*J84)+(100*K84)+(150*L84))/SUM(H84:L84),"")</f>
        <v/>
      </c>
      <c r="Q84" s="140"/>
      <c r="R84" s="141"/>
      <c r="S84" s="141"/>
      <c r="T84" s="141"/>
      <c r="U84" s="141"/>
      <c r="V84" s="7" t="str">
        <f>IF(AND(ISBLANK(Q84),ISBLANK(R84),ISBLANK(S84),ISBLANK(T84),ISBLANK(U84)),"",SUM(S84:U84))</f>
        <v/>
      </c>
      <c r="W84" s="7" t="str">
        <f>IF(AND(ISBLANK(Q84),ISBLANK(R84),ISBLANK(S84),ISBLANK(T84),ISBLANK(U84)),"",SUM(T84:U84))</f>
        <v/>
      </c>
      <c r="X84" s="233" t="str">
        <f t="shared" ref="X84" si="514">IFERROR(SUM(Q84:U84)/$E84,"")</f>
        <v/>
      </c>
      <c r="Y84" s="250" t="str">
        <f>IFERROR(((80*S84)+(100*T84)+(150*U84))/SUM(Q84:U84),"")</f>
        <v/>
      </c>
      <c r="Z84" s="140"/>
      <c r="AA84" s="141"/>
      <c r="AB84" s="141"/>
      <c r="AC84" s="141"/>
      <c r="AD84" s="141"/>
      <c r="AE84" s="7" t="str">
        <f>IF(AND(ISBLANK(Z84),ISBLANK(AA84),ISBLANK(AB84),ISBLANK(AC84),ISBLANK(AD84)),"",SUM(AB84:AD84))</f>
        <v/>
      </c>
      <c r="AF84" s="7" t="str">
        <f>IF(AND(ISBLANK(Z84),ISBLANK(AA84),ISBLANK(AB84),ISBLANK(AC84),ISBLANK(AD84)),"",SUM(AC84:AD84))</f>
        <v/>
      </c>
      <c r="AG84" s="233" t="str">
        <f t="shared" ref="AG84" si="515">IFERROR(SUM(Z84:AD84)/$E84,"")</f>
        <v/>
      </c>
      <c r="AH84" s="250" t="str">
        <f>IFERROR(((80*AB84)+(100*AC84)+(150*AD84))/SUM(Z84:AD84),"")</f>
        <v/>
      </c>
      <c r="AI84" s="140"/>
      <c r="AJ84" s="141"/>
      <c r="AK84" s="141"/>
      <c r="AL84" s="141"/>
      <c r="AM84" s="141"/>
      <c r="AN84" s="7" t="str">
        <f>IF(AND(ISBLANK(AI84),ISBLANK(AJ84),ISBLANK(AK84),ISBLANK(AL84),ISBLANK(AM84)),"",SUM(AK84:AM84))</f>
        <v/>
      </c>
      <c r="AO84" s="7" t="str">
        <f>IF(AND(ISBLANK(AI84),ISBLANK(AJ84),ISBLANK(AK84),ISBLANK(AL84),ISBLANK(AM84)),"",SUM(AL84:AM84))</f>
        <v/>
      </c>
      <c r="AP84" s="233" t="str">
        <f t="shared" ref="AP84" si="516">IFERROR(SUM(AI84:AM84)/$E84,"")</f>
        <v/>
      </c>
      <c r="AQ84" s="250" t="str">
        <f>IFERROR(((80*AK84)+(100*AL84)+(150*AM84))/SUM(AI84:AM84),"")</f>
        <v/>
      </c>
      <c r="AR84" s="229" t="str">
        <f t="shared" ref="AR84" si="517">IFERROR(AVERAGE(Y84,AH84,AQ84),"")</f>
        <v/>
      </c>
      <c r="AS84" s="229" t="str">
        <f t="shared" ref="AS84" si="518">IF(OR(P84="",AR84=""),"",AR84-P84)</f>
        <v/>
      </c>
      <c r="AT84" s="145"/>
      <c r="AU84" s="141"/>
      <c r="AV84" s="141"/>
      <c r="AW84" s="141"/>
      <c r="AX84" s="141"/>
      <c r="AY84" s="7" t="str">
        <f>IF(AND(ISBLANK(AT84),ISBLANK(AU84),ISBLANK(AV84),ISBLANK(AW84),ISBLANK(AX84)),"",SUM(AV84:AX84))</f>
        <v/>
      </c>
      <c r="AZ84" s="131" t="str">
        <f>IF(AND(ISBLANK(AT84),ISBLANK(AU84),ISBLANK(AV84),ISBLANK(AW84),ISBLANK(AX84)),"",SUM(AW84:AX84))</f>
        <v/>
      </c>
      <c r="BA84" s="254" t="str">
        <f>IFERROR(((80*AV84)+(100*AW84)+(150*AX84))/SUM(AT84:AX84),"")</f>
        <v/>
      </c>
      <c r="BB84" s="135">
        <f>B84</f>
        <v>0</v>
      </c>
      <c r="BC84" s="64">
        <f>C84</f>
        <v>0</v>
      </c>
      <c r="BD84" s="64" t="str">
        <f>BB84&amp;"."&amp;BC84</f>
        <v>0.0</v>
      </c>
      <c r="BE84" s="64">
        <f>D84</f>
        <v>0</v>
      </c>
      <c r="BF84" s="65">
        <f>H84</f>
        <v>0</v>
      </c>
      <c r="BG84" s="65">
        <f t="shared" ref="BG84:BL84" si="519">I84</f>
        <v>0</v>
      </c>
      <c r="BH84" s="65">
        <f t="shared" si="519"/>
        <v>0</v>
      </c>
      <c r="BI84" s="65">
        <f t="shared" si="519"/>
        <v>0</v>
      </c>
      <c r="BJ84" s="65">
        <f t="shared" si="519"/>
        <v>0</v>
      </c>
      <c r="BK84" s="65" t="str">
        <f t="shared" si="519"/>
        <v/>
      </c>
      <c r="BL84" s="65" t="str">
        <f t="shared" si="519"/>
        <v/>
      </c>
      <c r="BM84" s="65" t="str">
        <f t="shared" ref="BM84:BT84" si="520">P84</f>
        <v/>
      </c>
      <c r="BN84" s="65">
        <f t="shared" si="520"/>
        <v>0</v>
      </c>
      <c r="BO84" s="65">
        <f t="shared" si="520"/>
        <v>0</v>
      </c>
      <c r="BP84" s="65">
        <f t="shared" si="520"/>
        <v>0</v>
      </c>
      <c r="BQ84" s="65">
        <f t="shared" si="520"/>
        <v>0</v>
      </c>
      <c r="BR84" s="65">
        <f t="shared" si="520"/>
        <v>0</v>
      </c>
      <c r="BS84" s="65" t="str">
        <f t="shared" si="520"/>
        <v/>
      </c>
      <c r="BT84" s="65" t="str">
        <f t="shared" si="520"/>
        <v/>
      </c>
      <c r="BU84" s="65" t="str">
        <f t="shared" ref="BU84:CB84" si="521">Y84</f>
        <v/>
      </c>
      <c r="BV84" s="65">
        <f t="shared" si="521"/>
        <v>0</v>
      </c>
      <c r="BW84" s="65">
        <f t="shared" si="521"/>
        <v>0</v>
      </c>
      <c r="BX84" s="65">
        <f t="shared" si="521"/>
        <v>0</v>
      </c>
      <c r="BY84" s="65">
        <f t="shared" si="521"/>
        <v>0</v>
      </c>
      <c r="BZ84" s="65">
        <f t="shared" si="521"/>
        <v>0</v>
      </c>
      <c r="CA84" s="65" t="str">
        <f t="shared" si="521"/>
        <v/>
      </c>
      <c r="CB84" s="65" t="str">
        <f t="shared" si="521"/>
        <v/>
      </c>
      <c r="CC84" s="65" t="str">
        <f t="shared" ref="CC84:CJ84" si="522">AH84</f>
        <v/>
      </c>
      <c r="CD84" s="65">
        <f t="shared" si="522"/>
        <v>0</v>
      </c>
      <c r="CE84" s="65">
        <f t="shared" si="522"/>
        <v>0</v>
      </c>
      <c r="CF84" s="65">
        <f t="shared" si="522"/>
        <v>0</v>
      </c>
      <c r="CG84" s="65">
        <f t="shared" si="522"/>
        <v>0</v>
      </c>
      <c r="CH84" s="65">
        <f t="shared" si="522"/>
        <v>0</v>
      </c>
      <c r="CI84" s="65" t="str">
        <f t="shared" si="522"/>
        <v/>
      </c>
      <c r="CJ84" s="65" t="str">
        <f t="shared" si="522"/>
        <v/>
      </c>
      <c r="CK84" s="65" t="str">
        <f t="shared" ref="CK84" si="523">AQ84</f>
        <v/>
      </c>
      <c r="CL84" s="65">
        <f t="shared" ref="CL84:CS84" si="524">AT84</f>
        <v>0</v>
      </c>
      <c r="CM84" s="65">
        <f t="shared" si="524"/>
        <v>0</v>
      </c>
      <c r="CN84" s="65">
        <f t="shared" si="524"/>
        <v>0</v>
      </c>
      <c r="CO84" s="65">
        <f t="shared" si="524"/>
        <v>0</v>
      </c>
      <c r="CP84" s="65">
        <f t="shared" si="524"/>
        <v>0</v>
      </c>
      <c r="CQ84" s="65" t="str">
        <f t="shared" si="524"/>
        <v/>
      </c>
      <c r="CR84" s="65" t="str">
        <f t="shared" si="524"/>
        <v/>
      </c>
      <c r="CS84" s="65" t="str">
        <f t="shared" si="524"/>
        <v/>
      </c>
    </row>
    <row r="85" spans="1:97" ht="13.5" thickBot="1" x14ac:dyDescent="0.25">
      <c r="A85" s="259"/>
      <c r="B85" s="264"/>
      <c r="C85" s="262"/>
      <c r="D85" s="262"/>
      <c r="E85" s="236"/>
      <c r="F85" s="241"/>
      <c r="G85" s="8" t="s">
        <v>6</v>
      </c>
      <c r="H85" s="142" t="str">
        <f>IFERROR(H84/SUM(H84:L84),"")</f>
        <v/>
      </c>
      <c r="I85" s="143" t="str">
        <f>IFERROR(I84/SUM(H84:L84),"")</f>
        <v/>
      </c>
      <c r="J85" s="144" t="str">
        <f>IFERROR(J84/SUM(H84:L84),"")</f>
        <v/>
      </c>
      <c r="K85" s="144" t="str">
        <f>IFERROR(K84/SUM(H84:L84),"")</f>
        <v/>
      </c>
      <c r="L85" s="144" t="str">
        <f>IFERROR(L84/SUM(H84:L84),"")</f>
        <v/>
      </c>
      <c r="M85" s="34" t="str">
        <f>IFERROR(M84/SUM(H84:L84),"")</f>
        <v/>
      </c>
      <c r="N85" s="34" t="str">
        <f>IFERROR(N84/SUM(H84:L84),"")</f>
        <v/>
      </c>
      <c r="O85" s="234"/>
      <c r="P85" s="230"/>
      <c r="Q85" s="142" t="str">
        <f>IFERROR(Q84/SUM(Q84:U84),"")</f>
        <v/>
      </c>
      <c r="R85" s="143" t="str">
        <f>IFERROR(R84/SUM(Q84:U84),"")</f>
        <v/>
      </c>
      <c r="S85" s="144" t="str">
        <f>IFERROR(S84/SUM(Q84:U84),"")</f>
        <v/>
      </c>
      <c r="T85" s="144" t="str">
        <f>IFERROR(T84/SUM(Q84:U84),"")</f>
        <v/>
      </c>
      <c r="U85" s="144" t="str">
        <f>IFERROR(U84/SUM(Q84:U84),"")</f>
        <v/>
      </c>
      <c r="V85" s="34" t="str">
        <f>IFERROR(V84/SUM(Q84:U84),"")</f>
        <v/>
      </c>
      <c r="W85" s="34" t="str">
        <f>IFERROR(W84/SUM(Q84:U84),"")</f>
        <v/>
      </c>
      <c r="X85" s="234"/>
      <c r="Y85" s="230"/>
      <c r="Z85" s="142" t="str">
        <f>IFERROR(Z84/SUM(Z84:AD84),"")</f>
        <v/>
      </c>
      <c r="AA85" s="143" t="str">
        <f>IFERROR(AA84/SUM(Z84:AD84),"")</f>
        <v/>
      </c>
      <c r="AB85" s="144" t="str">
        <f>IFERROR(AB84/SUM(Z84:AD84),"")</f>
        <v/>
      </c>
      <c r="AC85" s="144" t="str">
        <f>IFERROR(AC84/SUM(Z84:AD84),"")</f>
        <v/>
      </c>
      <c r="AD85" s="144" t="str">
        <f>IFERROR(AD84/SUM(Z84:AD84),"")</f>
        <v/>
      </c>
      <c r="AE85" s="34" t="str">
        <f>IFERROR(AE84/SUM(Z84:AD84),"")</f>
        <v/>
      </c>
      <c r="AF85" s="34" t="str">
        <f>IFERROR(AF84/SUM(Z84:AD84),"")</f>
        <v/>
      </c>
      <c r="AG85" s="234"/>
      <c r="AH85" s="230"/>
      <c r="AI85" s="142" t="str">
        <f>IFERROR(AI84/SUM(AI84:AM84),"")</f>
        <v/>
      </c>
      <c r="AJ85" s="143" t="str">
        <f>IFERROR(AJ84/SUM(AI84:AM84),"")</f>
        <v/>
      </c>
      <c r="AK85" s="144" t="str">
        <f>IFERROR(AK84/SUM(AI84:AM84),"")</f>
        <v/>
      </c>
      <c r="AL85" s="144" t="str">
        <f>IFERROR(AL84/SUM(AI84:AM84),"")</f>
        <v/>
      </c>
      <c r="AM85" s="144" t="str">
        <f>IFERROR(AM84/SUM(AI84:AM84),"")</f>
        <v/>
      </c>
      <c r="AN85" s="34" t="str">
        <f>IFERROR(AN84/SUM(AI84:AM84),"")</f>
        <v/>
      </c>
      <c r="AO85" s="34" t="str">
        <f>IFERROR(AO84/SUM(AI84:AM84),"")</f>
        <v/>
      </c>
      <c r="AP85" s="234"/>
      <c r="AQ85" s="230"/>
      <c r="AR85" s="230"/>
      <c r="AS85" s="230"/>
      <c r="AT85" s="149" t="str">
        <f>IFERROR(AT84/SUM(AT84:AX84),"")</f>
        <v/>
      </c>
      <c r="AU85" s="143" t="str">
        <f>IFERROR(AU84/SUM(AT84:AX84),"")</f>
        <v/>
      </c>
      <c r="AV85" s="144" t="str">
        <f>IFERROR(AV84/SUM(AT84:AX84),"")</f>
        <v/>
      </c>
      <c r="AW85" s="144" t="str">
        <f>IFERROR(AW84/SUM(AT84:AX84),"")</f>
        <v/>
      </c>
      <c r="AX85" s="144" t="str">
        <f>IFERROR(AX84/SUM(AT84:AX84),"")</f>
        <v/>
      </c>
      <c r="AY85" s="34" t="str">
        <f>IFERROR(AY84/SUM(AT84:AX84),"")</f>
        <v/>
      </c>
      <c r="AZ85" s="132" t="str">
        <f>IFERROR(AZ84/SUM(AT84:AX84),"")</f>
        <v/>
      </c>
      <c r="BA85" s="255"/>
      <c r="BB85" s="135"/>
      <c r="BC85" s="64"/>
      <c r="BD85" s="64" t="str">
        <f t="shared" ref="BD85" si="525">BB85&amp;"."&amp;BC85</f>
        <v>.</v>
      </c>
      <c r="BE85" s="64"/>
      <c r="BF85" s="67"/>
      <c r="BG85" s="67"/>
      <c r="BH85" s="68"/>
      <c r="BI85" s="68"/>
      <c r="BJ85" s="68"/>
      <c r="BK85" s="69"/>
      <c r="BL85" s="69"/>
      <c r="BM85" s="64"/>
      <c r="BN85" s="67"/>
      <c r="BO85" s="67"/>
      <c r="BP85" s="68"/>
      <c r="BQ85" s="68"/>
      <c r="BR85" s="68"/>
      <c r="BS85" s="69"/>
      <c r="BT85" s="69"/>
      <c r="BU85" s="64"/>
      <c r="BV85" s="67"/>
      <c r="BW85" s="67"/>
      <c r="BX85" s="68"/>
      <c r="BY85" s="68"/>
      <c r="BZ85" s="68"/>
      <c r="CA85" s="69"/>
      <c r="CB85" s="69"/>
      <c r="CC85" s="64"/>
      <c r="CD85" s="67"/>
      <c r="CE85" s="67"/>
      <c r="CF85" s="68"/>
      <c r="CG85" s="68"/>
      <c r="CH85" s="68"/>
      <c r="CI85" s="69"/>
      <c r="CJ85" s="69"/>
      <c r="CK85" s="64"/>
      <c r="CL85" s="67"/>
      <c r="CM85" s="67"/>
      <c r="CN85" s="68"/>
      <c r="CO85" s="68"/>
      <c r="CP85" s="68"/>
      <c r="CQ85" s="69"/>
      <c r="CR85" s="69"/>
      <c r="CS85" s="66"/>
    </row>
    <row r="86" spans="1:97" ht="13.5" thickTop="1" x14ac:dyDescent="0.2">
      <c r="A86" s="258"/>
      <c r="B86" s="263"/>
      <c r="C86" s="265"/>
      <c r="D86" s="261"/>
      <c r="E86" s="235"/>
      <c r="F86" s="260"/>
      <c r="G86" s="4" t="s">
        <v>5</v>
      </c>
      <c r="H86" s="140"/>
      <c r="I86" s="141"/>
      <c r="J86" s="141"/>
      <c r="K86" s="141"/>
      <c r="L86" s="141"/>
      <c r="M86" s="7" t="str">
        <f>IF(AND(ISBLANK(H86),ISBLANK(I86),ISBLANK(J86),ISBLANK(K86),ISBLANK(L86)),"",SUM(J86:L86))</f>
        <v/>
      </c>
      <c r="N86" s="7" t="str">
        <f>IF(AND(ISBLANK(H86),ISBLANK(I86),ISBLANK(J86),ISBLANK(K86),ISBLANK(L86)),"",SUM(K86:L86))</f>
        <v/>
      </c>
      <c r="O86" s="233" t="str">
        <f t="shared" ref="O86" si="526">IFERROR(SUM(H86:L86)/E86,"")</f>
        <v/>
      </c>
      <c r="P86" s="250" t="str">
        <f>IFERROR(((80*J86)+(100*K86)+(150*L86))/SUM(H86:L86),"")</f>
        <v/>
      </c>
      <c r="Q86" s="140"/>
      <c r="R86" s="141"/>
      <c r="S86" s="141"/>
      <c r="T86" s="141"/>
      <c r="U86" s="141"/>
      <c r="V86" s="7" t="str">
        <f>IF(AND(ISBLANK(Q86),ISBLANK(R86),ISBLANK(S86),ISBLANK(T86),ISBLANK(U86)),"",SUM(S86:U86))</f>
        <v/>
      </c>
      <c r="W86" s="7" t="str">
        <f>IF(AND(ISBLANK(Q86),ISBLANK(R86),ISBLANK(S86),ISBLANK(T86),ISBLANK(U86)),"",SUM(T86:U86))</f>
        <v/>
      </c>
      <c r="X86" s="233" t="str">
        <f t="shared" ref="X86" si="527">IFERROR(SUM(Q86:U86)/$E86,"")</f>
        <v/>
      </c>
      <c r="Y86" s="250" t="str">
        <f>IFERROR(((80*S86)+(100*T86)+(150*U86))/SUM(Q86:U86),"")</f>
        <v/>
      </c>
      <c r="Z86" s="140"/>
      <c r="AA86" s="141"/>
      <c r="AB86" s="141"/>
      <c r="AC86" s="141"/>
      <c r="AD86" s="141"/>
      <c r="AE86" s="7" t="str">
        <f>IF(AND(ISBLANK(Z86),ISBLANK(AA86),ISBLANK(AB86),ISBLANK(AC86),ISBLANK(AD86)),"",SUM(AB86:AD86))</f>
        <v/>
      </c>
      <c r="AF86" s="7" t="str">
        <f>IF(AND(ISBLANK(Z86),ISBLANK(AA86),ISBLANK(AB86),ISBLANK(AC86),ISBLANK(AD86)),"",SUM(AC86:AD86))</f>
        <v/>
      </c>
      <c r="AG86" s="233" t="str">
        <f t="shared" ref="AG86" si="528">IFERROR(SUM(Z86:AD86)/$E86,"")</f>
        <v/>
      </c>
      <c r="AH86" s="250" t="str">
        <f>IFERROR(((80*AB86)+(100*AC86)+(150*AD86))/SUM(Z86:AD86),"")</f>
        <v/>
      </c>
      <c r="AI86" s="140"/>
      <c r="AJ86" s="141"/>
      <c r="AK86" s="141"/>
      <c r="AL86" s="141"/>
      <c r="AM86" s="141"/>
      <c r="AN86" s="7" t="str">
        <f>IF(AND(ISBLANK(AI86),ISBLANK(AJ86),ISBLANK(AK86),ISBLANK(AL86),ISBLANK(AM86)),"",SUM(AK86:AM86))</f>
        <v/>
      </c>
      <c r="AO86" s="7" t="str">
        <f>IF(AND(ISBLANK(AI86),ISBLANK(AJ86),ISBLANK(AK86),ISBLANK(AL86),ISBLANK(AM86)),"",SUM(AL86:AM86))</f>
        <v/>
      </c>
      <c r="AP86" s="233" t="str">
        <f t="shared" ref="AP86" si="529">IFERROR(SUM(AI86:AM86)/$E86,"")</f>
        <v/>
      </c>
      <c r="AQ86" s="250" t="str">
        <f>IFERROR(((80*AK86)+(100*AL86)+(150*AM86))/SUM(AI86:AM86),"")</f>
        <v/>
      </c>
      <c r="AR86" s="229" t="str">
        <f t="shared" ref="AR86" si="530">IFERROR(AVERAGE(Y86,AH86,AQ86),"")</f>
        <v/>
      </c>
      <c r="AS86" s="229" t="str">
        <f t="shared" ref="AS86" si="531">IF(OR(P86="",AR86=""),"",AR86-P86)</f>
        <v/>
      </c>
      <c r="AT86" s="145"/>
      <c r="AU86" s="141"/>
      <c r="AV86" s="141"/>
      <c r="AW86" s="141"/>
      <c r="AX86" s="141"/>
      <c r="AY86" s="7" t="str">
        <f>IF(AND(ISBLANK(AT86),ISBLANK(AU86),ISBLANK(AV86),ISBLANK(AW86),ISBLANK(AX86)),"",SUM(AV86:AX86))</f>
        <v/>
      </c>
      <c r="AZ86" s="131" t="str">
        <f>IF(AND(ISBLANK(AT86),ISBLANK(AU86),ISBLANK(AV86),ISBLANK(AW86),ISBLANK(AX86)),"",SUM(AW86:AX86))</f>
        <v/>
      </c>
      <c r="BA86" s="254" t="str">
        <f>IFERROR(((80*AV86)+(100*AW86)+(150*AX86))/SUM(AT86:AX86),"")</f>
        <v/>
      </c>
      <c r="BB86" s="135">
        <f>B86</f>
        <v>0</v>
      </c>
      <c r="BC86" s="64">
        <f>C86</f>
        <v>0</v>
      </c>
      <c r="BD86" s="64" t="str">
        <f>BB86&amp;"."&amp;BC86</f>
        <v>0.0</v>
      </c>
      <c r="BE86" s="64">
        <f>D86</f>
        <v>0</v>
      </c>
      <c r="BF86" s="65">
        <f>H86</f>
        <v>0</v>
      </c>
      <c r="BG86" s="65">
        <f t="shared" ref="BG86:BL86" si="532">I86</f>
        <v>0</v>
      </c>
      <c r="BH86" s="65">
        <f t="shared" si="532"/>
        <v>0</v>
      </c>
      <c r="BI86" s="65">
        <f t="shared" si="532"/>
        <v>0</v>
      </c>
      <c r="BJ86" s="65">
        <f t="shared" si="532"/>
        <v>0</v>
      </c>
      <c r="BK86" s="65" t="str">
        <f t="shared" si="532"/>
        <v/>
      </c>
      <c r="BL86" s="65" t="str">
        <f t="shared" si="532"/>
        <v/>
      </c>
      <c r="BM86" s="65" t="str">
        <f t="shared" ref="BM86:BT86" si="533">P86</f>
        <v/>
      </c>
      <c r="BN86" s="65">
        <f t="shared" si="533"/>
        <v>0</v>
      </c>
      <c r="BO86" s="65">
        <f t="shared" si="533"/>
        <v>0</v>
      </c>
      <c r="BP86" s="65">
        <f t="shared" si="533"/>
        <v>0</v>
      </c>
      <c r="BQ86" s="65">
        <f t="shared" si="533"/>
        <v>0</v>
      </c>
      <c r="BR86" s="65">
        <f t="shared" si="533"/>
        <v>0</v>
      </c>
      <c r="BS86" s="65" t="str">
        <f t="shared" si="533"/>
        <v/>
      </c>
      <c r="BT86" s="65" t="str">
        <f t="shared" si="533"/>
        <v/>
      </c>
      <c r="BU86" s="65" t="str">
        <f t="shared" ref="BU86:CB86" si="534">Y86</f>
        <v/>
      </c>
      <c r="BV86" s="65">
        <f t="shared" si="534"/>
        <v>0</v>
      </c>
      <c r="BW86" s="65">
        <f t="shared" si="534"/>
        <v>0</v>
      </c>
      <c r="BX86" s="65">
        <f t="shared" si="534"/>
        <v>0</v>
      </c>
      <c r="BY86" s="65">
        <f t="shared" si="534"/>
        <v>0</v>
      </c>
      <c r="BZ86" s="65">
        <f t="shared" si="534"/>
        <v>0</v>
      </c>
      <c r="CA86" s="65" t="str">
        <f t="shared" si="534"/>
        <v/>
      </c>
      <c r="CB86" s="65" t="str">
        <f t="shared" si="534"/>
        <v/>
      </c>
      <c r="CC86" s="65" t="str">
        <f t="shared" ref="CC86:CJ86" si="535">AH86</f>
        <v/>
      </c>
      <c r="CD86" s="65">
        <f t="shared" si="535"/>
        <v>0</v>
      </c>
      <c r="CE86" s="65">
        <f t="shared" si="535"/>
        <v>0</v>
      </c>
      <c r="CF86" s="65">
        <f t="shared" si="535"/>
        <v>0</v>
      </c>
      <c r="CG86" s="65">
        <f t="shared" si="535"/>
        <v>0</v>
      </c>
      <c r="CH86" s="65">
        <f t="shared" si="535"/>
        <v>0</v>
      </c>
      <c r="CI86" s="65" t="str">
        <f t="shared" si="535"/>
        <v/>
      </c>
      <c r="CJ86" s="65" t="str">
        <f t="shared" si="535"/>
        <v/>
      </c>
      <c r="CK86" s="65" t="str">
        <f t="shared" ref="CK86" si="536">AQ86</f>
        <v/>
      </c>
      <c r="CL86" s="65">
        <f t="shared" ref="CL86:CS86" si="537">AT86</f>
        <v>0</v>
      </c>
      <c r="CM86" s="65">
        <f t="shared" si="537"/>
        <v>0</v>
      </c>
      <c r="CN86" s="65">
        <f t="shared" si="537"/>
        <v>0</v>
      </c>
      <c r="CO86" s="65">
        <f t="shared" si="537"/>
        <v>0</v>
      </c>
      <c r="CP86" s="65">
        <f t="shared" si="537"/>
        <v>0</v>
      </c>
      <c r="CQ86" s="65" t="str">
        <f t="shared" si="537"/>
        <v/>
      </c>
      <c r="CR86" s="65" t="str">
        <f t="shared" si="537"/>
        <v/>
      </c>
      <c r="CS86" s="65" t="str">
        <f t="shared" si="537"/>
        <v/>
      </c>
    </row>
    <row r="87" spans="1:97" ht="13.5" thickBot="1" x14ac:dyDescent="0.25">
      <c r="A87" s="259"/>
      <c r="B87" s="264"/>
      <c r="C87" s="262"/>
      <c r="D87" s="262"/>
      <c r="E87" s="236"/>
      <c r="F87" s="241"/>
      <c r="G87" s="8" t="s">
        <v>6</v>
      </c>
      <c r="H87" s="142" t="str">
        <f>IFERROR(H86/SUM(H86:L86),"")</f>
        <v/>
      </c>
      <c r="I87" s="143" t="str">
        <f>IFERROR(I86/SUM(H86:L86),"")</f>
        <v/>
      </c>
      <c r="J87" s="144" t="str">
        <f>IFERROR(J86/SUM(H86:L86),"")</f>
        <v/>
      </c>
      <c r="K87" s="144" t="str">
        <f>IFERROR(K86/SUM(H86:L86),"")</f>
        <v/>
      </c>
      <c r="L87" s="144" t="str">
        <f>IFERROR(L86/SUM(H86:L86),"")</f>
        <v/>
      </c>
      <c r="M87" s="34" t="str">
        <f>IFERROR(M86/SUM(H86:L86),"")</f>
        <v/>
      </c>
      <c r="N87" s="34" t="str">
        <f>IFERROR(N86/SUM(H86:L86),"")</f>
        <v/>
      </c>
      <c r="O87" s="234"/>
      <c r="P87" s="230"/>
      <c r="Q87" s="142" t="str">
        <f>IFERROR(Q86/SUM(Q86:U86),"")</f>
        <v/>
      </c>
      <c r="R87" s="143" t="str">
        <f>IFERROR(R86/SUM(Q86:U86),"")</f>
        <v/>
      </c>
      <c r="S87" s="144" t="str">
        <f>IFERROR(S86/SUM(Q86:U86),"")</f>
        <v/>
      </c>
      <c r="T87" s="144" t="str">
        <f>IFERROR(T86/SUM(Q86:U86),"")</f>
        <v/>
      </c>
      <c r="U87" s="144" t="str">
        <f>IFERROR(U86/SUM(Q86:U86),"")</f>
        <v/>
      </c>
      <c r="V87" s="34" t="str">
        <f>IFERROR(V86/SUM(Q86:U86),"")</f>
        <v/>
      </c>
      <c r="W87" s="34" t="str">
        <f>IFERROR(W86/SUM(Q86:U86),"")</f>
        <v/>
      </c>
      <c r="X87" s="234"/>
      <c r="Y87" s="230"/>
      <c r="Z87" s="142" t="str">
        <f>IFERROR(Z86/SUM(Z86:AD86),"")</f>
        <v/>
      </c>
      <c r="AA87" s="143" t="str">
        <f>IFERROR(AA86/SUM(Z86:AD86),"")</f>
        <v/>
      </c>
      <c r="AB87" s="144" t="str">
        <f>IFERROR(AB86/SUM(Z86:AD86),"")</f>
        <v/>
      </c>
      <c r="AC87" s="144" t="str">
        <f>IFERROR(AC86/SUM(Z86:AD86),"")</f>
        <v/>
      </c>
      <c r="AD87" s="144" t="str">
        <f>IFERROR(AD86/SUM(Z86:AD86),"")</f>
        <v/>
      </c>
      <c r="AE87" s="34" t="str">
        <f>IFERROR(AE86/SUM(Z86:AD86),"")</f>
        <v/>
      </c>
      <c r="AF87" s="34" t="str">
        <f>IFERROR(AF86/SUM(Z86:AD86),"")</f>
        <v/>
      </c>
      <c r="AG87" s="234"/>
      <c r="AH87" s="230"/>
      <c r="AI87" s="142" t="str">
        <f>IFERROR(AI86/SUM(AI86:AM86),"")</f>
        <v/>
      </c>
      <c r="AJ87" s="143" t="str">
        <f>IFERROR(AJ86/SUM(AI86:AM86),"")</f>
        <v/>
      </c>
      <c r="AK87" s="144" t="str">
        <f>IFERROR(AK86/SUM(AI86:AM86),"")</f>
        <v/>
      </c>
      <c r="AL87" s="144" t="str">
        <f>IFERROR(AL86/SUM(AI86:AM86),"")</f>
        <v/>
      </c>
      <c r="AM87" s="144" t="str">
        <f>IFERROR(AM86/SUM(AI86:AM86),"")</f>
        <v/>
      </c>
      <c r="AN87" s="34" t="str">
        <f>IFERROR(AN86/SUM(AI86:AM86),"")</f>
        <v/>
      </c>
      <c r="AO87" s="34" t="str">
        <f>IFERROR(AO86/SUM(AI86:AM86),"")</f>
        <v/>
      </c>
      <c r="AP87" s="234"/>
      <c r="AQ87" s="230"/>
      <c r="AR87" s="230"/>
      <c r="AS87" s="230"/>
      <c r="AT87" s="149" t="str">
        <f>IFERROR(AT86/SUM(AT86:AX86),"")</f>
        <v/>
      </c>
      <c r="AU87" s="143" t="str">
        <f>IFERROR(AU86/SUM(AT86:AX86),"")</f>
        <v/>
      </c>
      <c r="AV87" s="144" t="str">
        <f>IFERROR(AV86/SUM(AT86:AX86),"")</f>
        <v/>
      </c>
      <c r="AW87" s="144" t="str">
        <f>IFERROR(AW86/SUM(AT86:AX86),"")</f>
        <v/>
      </c>
      <c r="AX87" s="144" t="str">
        <f>IFERROR(AX86/SUM(AT86:AX86),"")</f>
        <v/>
      </c>
      <c r="AY87" s="34" t="str">
        <f>IFERROR(AY86/SUM(AT86:AX86),"")</f>
        <v/>
      </c>
      <c r="AZ87" s="132" t="str">
        <f>IFERROR(AZ86/SUM(AT86:AX86),"")</f>
        <v/>
      </c>
      <c r="BA87" s="255"/>
      <c r="BB87" s="135"/>
      <c r="BC87" s="64"/>
      <c r="BD87" s="64" t="str">
        <f t="shared" ref="BD87" si="538">BB87&amp;"."&amp;BC87</f>
        <v>.</v>
      </c>
      <c r="BE87" s="64"/>
      <c r="BF87" s="67"/>
      <c r="BG87" s="67"/>
      <c r="BH87" s="68"/>
      <c r="BI87" s="68"/>
      <c r="BJ87" s="68"/>
      <c r="BK87" s="69"/>
      <c r="BL87" s="69"/>
      <c r="BM87" s="64"/>
      <c r="BN87" s="67"/>
      <c r="BO87" s="67"/>
      <c r="BP87" s="68"/>
      <c r="BQ87" s="68"/>
      <c r="BR87" s="68"/>
      <c r="BS87" s="69"/>
      <c r="BT87" s="69"/>
      <c r="BU87" s="64"/>
      <c r="BV87" s="67"/>
      <c r="BW87" s="67"/>
      <c r="BX87" s="68"/>
      <c r="BY87" s="68"/>
      <c r="BZ87" s="68"/>
      <c r="CA87" s="69"/>
      <c r="CB87" s="69"/>
      <c r="CC87" s="64"/>
      <c r="CD87" s="67"/>
      <c r="CE87" s="67"/>
      <c r="CF87" s="68"/>
      <c r="CG87" s="68"/>
      <c r="CH87" s="68"/>
      <c r="CI87" s="69"/>
      <c r="CJ87" s="69"/>
      <c r="CK87" s="64"/>
      <c r="CL87" s="67"/>
      <c r="CM87" s="67"/>
      <c r="CN87" s="68"/>
      <c r="CO87" s="68"/>
      <c r="CP87" s="68"/>
      <c r="CQ87" s="69"/>
      <c r="CR87" s="69"/>
      <c r="CS87" s="66"/>
    </row>
    <row r="88" spans="1:97" ht="13.5" thickTop="1" x14ac:dyDescent="0.2">
      <c r="A88" s="258"/>
      <c r="B88" s="263"/>
      <c r="C88" s="265"/>
      <c r="D88" s="261"/>
      <c r="E88" s="235"/>
      <c r="F88" s="260"/>
      <c r="G88" s="47" t="s">
        <v>5</v>
      </c>
      <c r="H88" s="140"/>
      <c r="I88" s="145"/>
      <c r="J88" s="145"/>
      <c r="K88" s="145"/>
      <c r="L88" s="145"/>
      <c r="M88" s="38" t="str">
        <f>IF(AND(ISBLANK(H88),ISBLANK(I88),ISBLANK(J88),ISBLANK(K88),ISBLANK(L88)),"",SUM(J88:L88))</f>
        <v/>
      </c>
      <c r="N88" s="38" t="str">
        <f>IF(AND(ISBLANK(H88),ISBLANK(I88),ISBLANK(J88),ISBLANK(K88),ISBLANK(L88)),"",SUM(K88:L88))</f>
        <v/>
      </c>
      <c r="O88" s="233" t="str">
        <f t="shared" ref="O88" si="539">IFERROR(SUM(H88:L88)/E88,"")</f>
        <v/>
      </c>
      <c r="P88" s="248" t="str">
        <f>IFERROR(((80*J88)+(100*K88)+(150*L88))/SUM(H88:L88),"")</f>
        <v/>
      </c>
      <c r="Q88" s="140"/>
      <c r="R88" s="145"/>
      <c r="S88" s="145"/>
      <c r="T88" s="145"/>
      <c r="U88" s="145"/>
      <c r="V88" s="38" t="str">
        <f>IF(AND(ISBLANK(Q88),ISBLANK(R88),ISBLANK(S88),ISBLANK(T88),ISBLANK(U88)),"",SUM(S88:U88))</f>
        <v/>
      </c>
      <c r="W88" s="38" t="str">
        <f>IF(AND(ISBLANK(Q88),ISBLANK(R88),ISBLANK(S88),ISBLANK(T88),ISBLANK(U88)),"",SUM(T88:U88))</f>
        <v/>
      </c>
      <c r="X88" s="233" t="str">
        <f t="shared" ref="X88" si="540">IFERROR(SUM(Q88:U88)/$E88,"")</f>
        <v/>
      </c>
      <c r="Y88" s="248" t="str">
        <f>IFERROR(((80*S88)+(100*T88)+(150*U88))/SUM(Q88:U88),"")</f>
        <v/>
      </c>
      <c r="Z88" s="140"/>
      <c r="AA88" s="145"/>
      <c r="AB88" s="145"/>
      <c r="AC88" s="145"/>
      <c r="AD88" s="145"/>
      <c r="AE88" s="38" t="str">
        <f>IF(AND(ISBLANK(Z88),ISBLANK(AA88),ISBLANK(AB88),ISBLANK(AC88),ISBLANK(AD88)),"",SUM(AB88:AD88))</f>
        <v/>
      </c>
      <c r="AF88" s="38" t="str">
        <f>IF(AND(ISBLANK(Z88),ISBLANK(AA88),ISBLANK(AB88),ISBLANK(AC88),ISBLANK(AD88)),"",SUM(AC88:AD88))</f>
        <v/>
      </c>
      <c r="AG88" s="233" t="str">
        <f t="shared" ref="AG88" si="541">IFERROR(SUM(Z88:AD88)/$E88,"")</f>
        <v/>
      </c>
      <c r="AH88" s="248" t="str">
        <f>IFERROR(((80*AB88)+(100*AC88)+(150*AD88))/SUM(Z88:AD88),"")</f>
        <v/>
      </c>
      <c r="AI88" s="140"/>
      <c r="AJ88" s="145"/>
      <c r="AK88" s="145"/>
      <c r="AL88" s="145"/>
      <c r="AM88" s="145"/>
      <c r="AN88" s="38" t="str">
        <f>IF(AND(ISBLANK(AI88),ISBLANK(AJ88),ISBLANK(AK88),ISBLANK(AL88),ISBLANK(AM88)),"",SUM(AK88:AM88))</f>
        <v/>
      </c>
      <c r="AO88" s="38" t="str">
        <f>IF(AND(ISBLANK(AI88),ISBLANK(AJ88),ISBLANK(AK88),ISBLANK(AL88),ISBLANK(AM88)),"",SUM(AL88:AM88))</f>
        <v/>
      </c>
      <c r="AP88" s="233" t="str">
        <f t="shared" ref="AP88" si="542">IFERROR(SUM(AI88:AM88)/$E88,"")</f>
        <v/>
      </c>
      <c r="AQ88" s="248" t="str">
        <f>IFERROR(((80*AK88)+(100*AL88)+(150*AM88))/SUM(AI88:AM88),"")</f>
        <v/>
      </c>
      <c r="AR88" s="229" t="str">
        <f t="shared" ref="AR88" si="543">IFERROR(AVERAGE(Y88,AH88,AQ88),"")</f>
        <v/>
      </c>
      <c r="AS88" s="229" t="str">
        <f t="shared" ref="AS88" si="544">IF(OR(P88="",AR88=""),"",AR88-P88)</f>
        <v/>
      </c>
      <c r="AT88" s="145"/>
      <c r="AU88" s="145"/>
      <c r="AV88" s="145"/>
      <c r="AW88" s="145"/>
      <c r="AX88" s="145"/>
      <c r="AY88" s="38" t="str">
        <f>IF(AND(ISBLANK(AT88),ISBLANK(AU88),ISBLANK(AV88),ISBLANK(AW88),ISBLANK(AX88)),"",SUM(AV88:AX88))</f>
        <v/>
      </c>
      <c r="AZ88" s="133" t="str">
        <f>IF(AND(ISBLANK(AT88),ISBLANK(AU88),ISBLANK(AV88),ISBLANK(AW88),ISBLANK(AX88)),"",SUM(AW88:AX88))</f>
        <v/>
      </c>
      <c r="BA88" s="254" t="str">
        <f>IFERROR(((80*AV88)+(100*AW88)+(150*AX88))/SUM(AT88:AX88),"")</f>
        <v/>
      </c>
      <c r="BB88" s="135">
        <f>B88</f>
        <v>0</v>
      </c>
      <c r="BC88" s="64">
        <f>C88</f>
        <v>0</v>
      </c>
      <c r="BD88" s="64" t="str">
        <f>BB88&amp;"."&amp;BC88</f>
        <v>0.0</v>
      </c>
      <c r="BE88" s="64">
        <f>D88</f>
        <v>0</v>
      </c>
      <c r="BF88" s="65">
        <f>H88</f>
        <v>0</v>
      </c>
      <c r="BG88" s="65">
        <f t="shared" ref="BG88:BL88" si="545">I88</f>
        <v>0</v>
      </c>
      <c r="BH88" s="65">
        <f t="shared" si="545"/>
        <v>0</v>
      </c>
      <c r="BI88" s="65">
        <f t="shared" si="545"/>
        <v>0</v>
      </c>
      <c r="BJ88" s="65">
        <f t="shared" si="545"/>
        <v>0</v>
      </c>
      <c r="BK88" s="65" t="str">
        <f t="shared" si="545"/>
        <v/>
      </c>
      <c r="BL88" s="65" t="str">
        <f t="shared" si="545"/>
        <v/>
      </c>
      <c r="BM88" s="65" t="str">
        <f t="shared" ref="BM88:BT88" si="546">P88</f>
        <v/>
      </c>
      <c r="BN88" s="65">
        <f t="shared" si="546"/>
        <v>0</v>
      </c>
      <c r="BO88" s="65">
        <f t="shared" si="546"/>
        <v>0</v>
      </c>
      <c r="BP88" s="65">
        <f t="shared" si="546"/>
        <v>0</v>
      </c>
      <c r="BQ88" s="65">
        <f t="shared" si="546"/>
        <v>0</v>
      </c>
      <c r="BR88" s="65">
        <f t="shared" si="546"/>
        <v>0</v>
      </c>
      <c r="BS88" s="65" t="str">
        <f t="shared" si="546"/>
        <v/>
      </c>
      <c r="BT88" s="65" t="str">
        <f t="shared" si="546"/>
        <v/>
      </c>
      <c r="BU88" s="65" t="str">
        <f t="shared" ref="BU88:CB88" si="547">Y88</f>
        <v/>
      </c>
      <c r="BV88" s="65">
        <f t="shared" si="547"/>
        <v>0</v>
      </c>
      <c r="BW88" s="65">
        <f t="shared" si="547"/>
        <v>0</v>
      </c>
      <c r="BX88" s="65">
        <f t="shared" si="547"/>
        <v>0</v>
      </c>
      <c r="BY88" s="65">
        <f t="shared" si="547"/>
        <v>0</v>
      </c>
      <c r="BZ88" s="65">
        <f t="shared" si="547"/>
        <v>0</v>
      </c>
      <c r="CA88" s="65" t="str">
        <f t="shared" si="547"/>
        <v/>
      </c>
      <c r="CB88" s="65" t="str">
        <f t="shared" si="547"/>
        <v/>
      </c>
      <c r="CC88" s="65" t="str">
        <f t="shared" ref="CC88:CJ88" si="548">AH88</f>
        <v/>
      </c>
      <c r="CD88" s="65">
        <f t="shared" si="548"/>
        <v>0</v>
      </c>
      <c r="CE88" s="65">
        <f t="shared" si="548"/>
        <v>0</v>
      </c>
      <c r="CF88" s="65">
        <f t="shared" si="548"/>
        <v>0</v>
      </c>
      <c r="CG88" s="65">
        <f t="shared" si="548"/>
        <v>0</v>
      </c>
      <c r="CH88" s="65">
        <f t="shared" si="548"/>
        <v>0</v>
      </c>
      <c r="CI88" s="65" t="str">
        <f t="shared" si="548"/>
        <v/>
      </c>
      <c r="CJ88" s="65" t="str">
        <f t="shared" si="548"/>
        <v/>
      </c>
      <c r="CK88" s="65" t="str">
        <f t="shared" ref="CK88" si="549">AQ88</f>
        <v/>
      </c>
      <c r="CL88" s="65">
        <f t="shared" ref="CL88:CS88" si="550">AT88</f>
        <v>0</v>
      </c>
      <c r="CM88" s="65">
        <f t="shared" si="550"/>
        <v>0</v>
      </c>
      <c r="CN88" s="65">
        <f t="shared" si="550"/>
        <v>0</v>
      </c>
      <c r="CO88" s="65">
        <f t="shared" si="550"/>
        <v>0</v>
      </c>
      <c r="CP88" s="65">
        <f t="shared" si="550"/>
        <v>0</v>
      </c>
      <c r="CQ88" s="65" t="str">
        <f t="shared" si="550"/>
        <v/>
      </c>
      <c r="CR88" s="65" t="str">
        <f t="shared" si="550"/>
        <v/>
      </c>
      <c r="CS88" s="65" t="str">
        <f t="shared" si="550"/>
        <v/>
      </c>
    </row>
    <row r="89" spans="1:97" ht="13.5" thickBot="1" x14ac:dyDescent="0.25">
      <c r="A89" s="259"/>
      <c r="B89" s="264"/>
      <c r="C89" s="262"/>
      <c r="D89" s="262"/>
      <c r="E89" s="236"/>
      <c r="F89" s="241"/>
      <c r="G89" s="48" t="s">
        <v>6</v>
      </c>
      <c r="H89" s="146" t="str">
        <f>IFERROR(H88/SUM(H88:L88),"")</f>
        <v/>
      </c>
      <c r="I89" s="147" t="str">
        <f>IFERROR(I88/SUM(H88:L88),"")</f>
        <v/>
      </c>
      <c r="J89" s="148" t="str">
        <f>IFERROR(J88/SUM(H88:L88),"")</f>
        <v/>
      </c>
      <c r="K89" s="148" t="str">
        <f>IFERROR(K88/SUM(H88:L88),"")</f>
        <v/>
      </c>
      <c r="L89" s="148" t="str">
        <f>IFERROR(L88/SUM(H88:L88),"")</f>
        <v/>
      </c>
      <c r="M89" s="26" t="str">
        <f>IFERROR(M88/SUM(H88:L88),"")</f>
        <v/>
      </c>
      <c r="N89" s="26" t="str">
        <f>IFERROR(N88/SUM(H88:L88),"")</f>
        <v/>
      </c>
      <c r="O89" s="234"/>
      <c r="P89" s="249"/>
      <c r="Q89" s="146" t="str">
        <f>IFERROR(Q88/SUM(Q88:U88),"")</f>
        <v/>
      </c>
      <c r="R89" s="147" t="str">
        <f>IFERROR(R88/SUM(Q88:U88),"")</f>
        <v/>
      </c>
      <c r="S89" s="148" t="str">
        <f>IFERROR(S88/SUM(Q88:U88),"")</f>
        <v/>
      </c>
      <c r="T89" s="148" t="str">
        <f>IFERROR(T88/SUM(Q88:U88),"")</f>
        <v/>
      </c>
      <c r="U89" s="148" t="str">
        <f>IFERROR(U88/SUM(Q88:U88),"")</f>
        <v/>
      </c>
      <c r="V89" s="26" t="str">
        <f>IFERROR(V88/SUM(Q88:U88),"")</f>
        <v/>
      </c>
      <c r="W89" s="26" t="str">
        <f>IFERROR(W88/SUM(Q88:U88),"")</f>
        <v/>
      </c>
      <c r="X89" s="234"/>
      <c r="Y89" s="249"/>
      <c r="Z89" s="146" t="str">
        <f>IFERROR(Z88/SUM(Z88:AD88),"")</f>
        <v/>
      </c>
      <c r="AA89" s="147" t="str">
        <f>IFERROR(AA88/SUM(Z88:AD88),"")</f>
        <v/>
      </c>
      <c r="AB89" s="148" t="str">
        <f>IFERROR(AB88/SUM(Z88:AD88),"")</f>
        <v/>
      </c>
      <c r="AC89" s="148" t="str">
        <f>IFERROR(AC88/SUM(Z88:AD88),"")</f>
        <v/>
      </c>
      <c r="AD89" s="148" t="str">
        <f>IFERROR(AD88/SUM(Z88:AD88),"")</f>
        <v/>
      </c>
      <c r="AE89" s="26" t="str">
        <f>IFERROR(AE88/SUM(Z88:AD88),"")</f>
        <v/>
      </c>
      <c r="AF89" s="26" t="str">
        <f>IFERROR(AF88/SUM(Z88:AD88),"")</f>
        <v/>
      </c>
      <c r="AG89" s="234"/>
      <c r="AH89" s="249"/>
      <c r="AI89" s="146" t="str">
        <f>IFERROR(AI88/SUM(AI88:AM88),"")</f>
        <v/>
      </c>
      <c r="AJ89" s="147" t="str">
        <f>IFERROR(AJ88/SUM(AI88:AM88),"")</f>
        <v/>
      </c>
      <c r="AK89" s="148" t="str">
        <f>IFERROR(AK88/SUM(AI88:AM88),"")</f>
        <v/>
      </c>
      <c r="AL89" s="148" t="str">
        <f>IFERROR(AL88/SUM(AI88:AM88),"")</f>
        <v/>
      </c>
      <c r="AM89" s="148" t="str">
        <f>IFERROR(AM88/SUM(AI88:AM88),"")</f>
        <v/>
      </c>
      <c r="AN89" s="26" t="str">
        <f>IFERROR(AN88/SUM(AI88:AM88),"")</f>
        <v/>
      </c>
      <c r="AO89" s="26" t="str">
        <f>IFERROR(AO88/SUM(AI88:AM88),"")</f>
        <v/>
      </c>
      <c r="AP89" s="234"/>
      <c r="AQ89" s="249"/>
      <c r="AR89" s="230"/>
      <c r="AS89" s="230"/>
      <c r="AT89" s="147" t="str">
        <f>IFERROR(AT88/SUM(AT88:AX88),"")</f>
        <v/>
      </c>
      <c r="AU89" s="147" t="str">
        <f>IFERROR(AU88/SUM(AT88:AX88),"")</f>
        <v/>
      </c>
      <c r="AV89" s="148" t="str">
        <f>IFERROR(AV88/SUM(AT88:AX88),"")</f>
        <v/>
      </c>
      <c r="AW89" s="148" t="str">
        <f>IFERROR(AW88/SUM(AT88:AX88),"")</f>
        <v/>
      </c>
      <c r="AX89" s="148" t="str">
        <f>IFERROR(AX88/SUM(AT88:AX88),"")</f>
        <v/>
      </c>
      <c r="AY89" s="26" t="str">
        <f>IFERROR(AY88/SUM(AT88:AX88),"")</f>
        <v/>
      </c>
      <c r="AZ89" s="134" t="str">
        <f>IFERROR(AZ88/SUM(AT88:AX88),"")</f>
        <v/>
      </c>
      <c r="BA89" s="255"/>
      <c r="BB89" s="135"/>
      <c r="BC89" s="64"/>
      <c r="BD89" s="64" t="str">
        <f t="shared" ref="BD89" si="551">BB89&amp;"."&amp;BC89</f>
        <v>.</v>
      </c>
      <c r="BE89" s="64"/>
      <c r="BF89" s="67"/>
      <c r="BG89" s="67"/>
      <c r="BH89" s="68"/>
      <c r="BI89" s="68"/>
      <c r="BJ89" s="68"/>
      <c r="BK89" s="69"/>
      <c r="BL89" s="69"/>
      <c r="BM89" s="64"/>
      <c r="BN89" s="67"/>
      <c r="BO89" s="67"/>
      <c r="BP89" s="68"/>
      <c r="BQ89" s="68"/>
      <c r="BR89" s="68"/>
      <c r="BS89" s="69"/>
      <c r="BT89" s="69"/>
      <c r="BU89" s="64"/>
      <c r="BV89" s="67"/>
      <c r="BW89" s="67"/>
      <c r="BX89" s="68"/>
      <c r="BY89" s="68"/>
      <c r="BZ89" s="68"/>
      <c r="CA89" s="69"/>
      <c r="CB89" s="69"/>
      <c r="CC89" s="64"/>
      <c r="CD89" s="67"/>
      <c r="CE89" s="67"/>
      <c r="CF89" s="68"/>
      <c r="CG89" s="68"/>
      <c r="CH89" s="68"/>
      <c r="CI89" s="69"/>
      <c r="CJ89" s="69"/>
      <c r="CK89" s="64"/>
      <c r="CL89" s="67"/>
      <c r="CM89" s="67"/>
      <c r="CN89" s="68"/>
      <c r="CO89" s="68"/>
      <c r="CP89" s="68"/>
      <c r="CQ89" s="69"/>
      <c r="CR89" s="69"/>
      <c r="CS89" s="66"/>
    </row>
    <row r="90" spans="1:97" ht="13.5" thickTop="1" x14ac:dyDescent="0.2">
      <c r="A90" s="258"/>
      <c r="B90" s="263"/>
      <c r="C90" s="265"/>
      <c r="D90" s="261"/>
      <c r="E90" s="235"/>
      <c r="F90" s="260"/>
      <c r="G90" s="47" t="s">
        <v>5</v>
      </c>
      <c r="H90" s="140"/>
      <c r="I90" s="145"/>
      <c r="J90" s="145"/>
      <c r="K90" s="145"/>
      <c r="L90" s="145"/>
      <c r="M90" s="38" t="str">
        <f>IF(AND(ISBLANK(H90),ISBLANK(I90),ISBLANK(J90),ISBLANK(K90),ISBLANK(L90)),"",SUM(J90:L90))</f>
        <v/>
      </c>
      <c r="N90" s="38" t="str">
        <f>IF(AND(ISBLANK(H90),ISBLANK(I90),ISBLANK(J90),ISBLANK(K90),ISBLANK(L90)),"",SUM(K90:L90))</f>
        <v/>
      </c>
      <c r="O90" s="233" t="str">
        <f t="shared" ref="O90" si="552">IFERROR(SUM(H90:L90)/E90,"")</f>
        <v/>
      </c>
      <c r="P90" s="248" t="str">
        <f>IFERROR(((80*J90)+(100*K90)+(150*L90))/SUM(H90:L90),"")</f>
        <v/>
      </c>
      <c r="Q90" s="140"/>
      <c r="R90" s="145"/>
      <c r="S90" s="145"/>
      <c r="T90" s="145"/>
      <c r="U90" s="145"/>
      <c r="V90" s="38" t="str">
        <f>IF(AND(ISBLANK(Q90),ISBLANK(R90),ISBLANK(S90),ISBLANK(T90),ISBLANK(U90)),"",SUM(S90:U90))</f>
        <v/>
      </c>
      <c r="W90" s="38" t="str">
        <f>IF(AND(ISBLANK(Q90),ISBLANK(R90),ISBLANK(S90),ISBLANK(T90),ISBLANK(U90)),"",SUM(T90:U90))</f>
        <v/>
      </c>
      <c r="X90" s="233" t="str">
        <f t="shared" ref="X90" si="553">IFERROR(SUM(Q90:U90)/$E90,"")</f>
        <v/>
      </c>
      <c r="Y90" s="248" t="str">
        <f>IFERROR(((80*S90)+(100*T90)+(150*U90))/SUM(Q90:U90),"")</f>
        <v/>
      </c>
      <c r="Z90" s="140"/>
      <c r="AA90" s="145"/>
      <c r="AB90" s="145"/>
      <c r="AC90" s="145"/>
      <c r="AD90" s="145"/>
      <c r="AE90" s="38" t="str">
        <f>IF(AND(ISBLANK(Z90),ISBLANK(AA90),ISBLANK(AB90),ISBLANK(AC90),ISBLANK(AD90)),"",SUM(AB90:AD90))</f>
        <v/>
      </c>
      <c r="AF90" s="38" t="str">
        <f>IF(AND(ISBLANK(Z90),ISBLANK(AA90),ISBLANK(AB90),ISBLANK(AC90),ISBLANK(AD90)),"",SUM(AC90:AD90))</f>
        <v/>
      </c>
      <c r="AG90" s="233" t="str">
        <f t="shared" ref="AG90" si="554">IFERROR(SUM(Z90:AD90)/$E90,"")</f>
        <v/>
      </c>
      <c r="AH90" s="248" t="str">
        <f>IFERROR(((80*AB90)+(100*AC90)+(150*AD90))/SUM(Z90:AD90),"")</f>
        <v/>
      </c>
      <c r="AI90" s="140"/>
      <c r="AJ90" s="145"/>
      <c r="AK90" s="145"/>
      <c r="AL90" s="145"/>
      <c r="AM90" s="145"/>
      <c r="AN90" s="38" t="str">
        <f>IF(AND(ISBLANK(AI90),ISBLANK(AJ90),ISBLANK(AK90),ISBLANK(AL90),ISBLANK(AM90)),"",SUM(AK90:AM90))</f>
        <v/>
      </c>
      <c r="AO90" s="38" t="str">
        <f>IF(AND(ISBLANK(AI90),ISBLANK(AJ90),ISBLANK(AK90),ISBLANK(AL90),ISBLANK(AM90)),"",SUM(AL90:AM90))</f>
        <v/>
      </c>
      <c r="AP90" s="233" t="str">
        <f t="shared" ref="AP90" si="555">IFERROR(SUM(AI90:AM90)/$E90,"")</f>
        <v/>
      </c>
      <c r="AQ90" s="248" t="str">
        <f>IFERROR(((80*AK90)+(100*AL90)+(150*AM90))/SUM(AI90:AM90),"")</f>
        <v/>
      </c>
      <c r="AR90" s="229" t="str">
        <f t="shared" ref="AR90" si="556">IFERROR(AVERAGE(Y90,AH90,AQ90),"")</f>
        <v/>
      </c>
      <c r="AS90" s="229" t="str">
        <f t="shared" ref="AS90" si="557">IF(OR(P90="",AR90=""),"",AR90-P90)</f>
        <v/>
      </c>
      <c r="AT90" s="145"/>
      <c r="AU90" s="145"/>
      <c r="AV90" s="145"/>
      <c r="AW90" s="145"/>
      <c r="AX90" s="145"/>
      <c r="AY90" s="38" t="str">
        <f>IF(AND(ISBLANK(AT90),ISBLANK(AU90),ISBLANK(AV90),ISBLANK(AW90),ISBLANK(AX90)),"",SUM(AV90:AX90))</f>
        <v/>
      </c>
      <c r="AZ90" s="133" t="str">
        <f>IF(AND(ISBLANK(AT90),ISBLANK(AU90),ISBLANK(AV90),ISBLANK(AW90),ISBLANK(AX90)),"",SUM(AW90:AX90))</f>
        <v/>
      </c>
      <c r="BA90" s="254" t="str">
        <f>IFERROR(((80*AV90)+(100*AW90)+(150*AX90))/SUM(AT90:AX90),"")</f>
        <v/>
      </c>
      <c r="BB90" s="135">
        <f>B90</f>
        <v>0</v>
      </c>
      <c r="BC90" s="64">
        <f>C90</f>
        <v>0</v>
      </c>
      <c r="BD90" s="64" t="str">
        <f>BB90&amp;"."&amp;BC90</f>
        <v>0.0</v>
      </c>
      <c r="BE90" s="64">
        <f>D90</f>
        <v>0</v>
      </c>
      <c r="BF90" s="65">
        <f>H90</f>
        <v>0</v>
      </c>
      <c r="BG90" s="65">
        <f t="shared" ref="BG90:BL90" si="558">I90</f>
        <v>0</v>
      </c>
      <c r="BH90" s="65">
        <f t="shared" si="558"/>
        <v>0</v>
      </c>
      <c r="BI90" s="65">
        <f t="shared" si="558"/>
        <v>0</v>
      </c>
      <c r="BJ90" s="65">
        <f t="shared" si="558"/>
        <v>0</v>
      </c>
      <c r="BK90" s="65" t="str">
        <f t="shared" si="558"/>
        <v/>
      </c>
      <c r="BL90" s="65" t="str">
        <f t="shared" si="558"/>
        <v/>
      </c>
      <c r="BM90" s="65" t="str">
        <f t="shared" ref="BM90:BT90" si="559">P90</f>
        <v/>
      </c>
      <c r="BN90" s="65">
        <f t="shared" si="559"/>
        <v>0</v>
      </c>
      <c r="BO90" s="65">
        <f t="shared" si="559"/>
        <v>0</v>
      </c>
      <c r="BP90" s="65">
        <f t="shared" si="559"/>
        <v>0</v>
      </c>
      <c r="BQ90" s="65">
        <f t="shared" si="559"/>
        <v>0</v>
      </c>
      <c r="BR90" s="65">
        <f t="shared" si="559"/>
        <v>0</v>
      </c>
      <c r="BS90" s="65" t="str">
        <f t="shared" si="559"/>
        <v/>
      </c>
      <c r="BT90" s="65" t="str">
        <f t="shared" si="559"/>
        <v/>
      </c>
      <c r="BU90" s="65" t="str">
        <f t="shared" ref="BU90:CB90" si="560">Y90</f>
        <v/>
      </c>
      <c r="BV90" s="65">
        <f t="shared" si="560"/>
        <v>0</v>
      </c>
      <c r="BW90" s="65">
        <f t="shared" si="560"/>
        <v>0</v>
      </c>
      <c r="BX90" s="65">
        <f t="shared" si="560"/>
        <v>0</v>
      </c>
      <c r="BY90" s="65">
        <f t="shared" si="560"/>
        <v>0</v>
      </c>
      <c r="BZ90" s="65">
        <f t="shared" si="560"/>
        <v>0</v>
      </c>
      <c r="CA90" s="65" t="str">
        <f t="shared" si="560"/>
        <v/>
      </c>
      <c r="CB90" s="65" t="str">
        <f t="shared" si="560"/>
        <v/>
      </c>
      <c r="CC90" s="65" t="str">
        <f t="shared" ref="CC90:CJ90" si="561">AH90</f>
        <v/>
      </c>
      <c r="CD90" s="65">
        <f t="shared" si="561"/>
        <v>0</v>
      </c>
      <c r="CE90" s="65">
        <f t="shared" si="561"/>
        <v>0</v>
      </c>
      <c r="CF90" s="65">
        <f t="shared" si="561"/>
        <v>0</v>
      </c>
      <c r="CG90" s="65">
        <f t="shared" si="561"/>
        <v>0</v>
      </c>
      <c r="CH90" s="65">
        <f t="shared" si="561"/>
        <v>0</v>
      </c>
      <c r="CI90" s="65" t="str">
        <f t="shared" si="561"/>
        <v/>
      </c>
      <c r="CJ90" s="65" t="str">
        <f t="shared" si="561"/>
        <v/>
      </c>
      <c r="CK90" s="65" t="str">
        <f t="shared" ref="CK90" si="562">AQ90</f>
        <v/>
      </c>
      <c r="CL90" s="65">
        <f t="shared" ref="CL90:CS90" si="563">AT90</f>
        <v>0</v>
      </c>
      <c r="CM90" s="65">
        <f t="shared" si="563"/>
        <v>0</v>
      </c>
      <c r="CN90" s="65">
        <f t="shared" si="563"/>
        <v>0</v>
      </c>
      <c r="CO90" s="65">
        <f t="shared" si="563"/>
        <v>0</v>
      </c>
      <c r="CP90" s="65">
        <f t="shared" si="563"/>
        <v>0</v>
      </c>
      <c r="CQ90" s="65" t="str">
        <f t="shared" si="563"/>
        <v/>
      </c>
      <c r="CR90" s="65" t="str">
        <f t="shared" si="563"/>
        <v/>
      </c>
      <c r="CS90" s="65" t="str">
        <f t="shared" si="563"/>
        <v/>
      </c>
    </row>
    <row r="91" spans="1:97" ht="13.5" thickBot="1" x14ac:dyDescent="0.25">
      <c r="A91" s="259"/>
      <c r="B91" s="264"/>
      <c r="C91" s="262"/>
      <c r="D91" s="262"/>
      <c r="E91" s="236"/>
      <c r="F91" s="241"/>
      <c r="G91" s="48" t="s">
        <v>6</v>
      </c>
      <c r="H91" s="146" t="str">
        <f>IFERROR(H90/SUM(H90:L90),"")</f>
        <v/>
      </c>
      <c r="I91" s="147" t="str">
        <f>IFERROR(I90/SUM(H90:L90),"")</f>
        <v/>
      </c>
      <c r="J91" s="148" t="str">
        <f>IFERROR(J90/SUM(H90:L90),"")</f>
        <v/>
      </c>
      <c r="K91" s="148" t="str">
        <f>IFERROR(K90/SUM(H90:L90),"")</f>
        <v/>
      </c>
      <c r="L91" s="148" t="str">
        <f>IFERROR(L90/SUM(H90:L90),"")</f>
        <v/>
      </c>
      <c r="M91" s="26" t="str">
        <f>IFERROR(M90/SUM(H90:L90),"")</f>
        <v/>
      </c>
      <c r="N91" s="26" t="str">
        <f>IFERROR(N90/SUM(H90:L90),"")</f>
        <v/>
      </c>
      <c r="O91" s="234"/>
      <c r="P91" s="249"/>
      <c r="Q91" s="146" t="str">
        <f>IFERROR(Q90/SUM(Q90:U90),"")</f>
        <v/>
      </c>
      <c r="R91" s="147" t="str">
        <f>IFERROR(R90/SUM(Q90:U90),"")</f>
        <v/>
      </c>
      <c r="S91" s="148" t="str">
        <f>IFERROR(S90/SUM(Q90:U90),"")</f>
        <v/>
      </c>
      <c r="T91" s="148" t="str">
        <f>IFERROR(T90/SUM(Q90:U90),"")</f>
        <v/>
      </c>
      <c r="U91" s="148" t="str">
        <f>IFERROR(U90/SUM(Q90:U90),"")</f>
        <v/>
      </c>
      <c r="V91" s="26" t="str">
        <f>IFERROR(V90/SUM(Q90:U90),"")</f>
        <v/>
      </c>
      <c r="W91" s="26" t="str">
        <f>IFERROR(W90/SUM(Q90:U90),"")</f>
        <v/>
      </c>
      <c r="X91" s="234"/>
      <c r="Y91" s="249"/>
      <c r="Z91" s="146" t="str">
        <f>IFERROR(Z90/SUM(Z90:AD90),"")</f>
        <v/>
      </c>
      <c r="AA91" s="147" t="str">
        <f>IFERROR(AA90/SUM(Z90:AD90),"")</f>
        <v/>
      </c>
      <c r="AB91" s="148" t="str">
        <f>IFERROR(AB90/SUM(Z90:AD90),"")</f>
        <v/>
      </c>
      <c r="AC91" s="148" t="str">
        <f>IFERROR(AC90/SUM(Z90:AD90),"")</f>
        <v/>
      </c>
      <c r="AD91" s="148" t="str">
        <f>IFERROR(AD90/SUM(Z90:AD90),"")</f>
        <v/>
      </c>
      <c r="AE91" s="26" t="str">
        <f>IFERROR(AE90/SUM(Z90:AD90),"")</f>
        <v/>
      </c>
      <c r="AF91" s="26" t="str">
        <f>IFERROR(AF90/SUM(Z90:AD90),"")</f>
        <v/>
      </c>
      <c r="AG91" s="234"/>
      <c r="AH91" s="249"/>
      <c r="AI91" s="146" t="str">
        <f>IFERROR(AI90/SUM(AI90:AM90),"")</f>
        <v/>
      </c>
      <c r="AJ91" s="147" t="str">
        <f>IFERROR(AJ90/SUM(AI90:AM90),"")</f>
        <v/>
      </c>
      <c r="AK91" s="148" t="str">
        <f>IFERROR(AK90/SUM(AI90:AM90),"")</f>
        <v/>
      </c>
      <c r="AL91" s="148" t="str">
        <f>IFERROR(AL90/SUM(AI90:AM90),"")</f>
        <v/>
      </c>
      <c r="AM91" s="148" t="str">
        <f>IFERROR(AM90/SUM(AI90:AM90),"")</f>
        <v/>
      </c>
      <c r="AN91" s="26" t="str">
        <f>IFERROR(AN90/SUM(AI90:AM90),"")</f>
        <v/>
      </c>
      <c r="AO91" s="26" t="str">
        <f>IFERROR(AO90/SUM(AI90:AM90),"")</f>
        <v/>
      </c>
      <c r="AP91" s="234"/>
      <c r="AQ91" s="249"/>
      <c r="AR91" s="230"/>
      <c r="AS91" s="230"/>
      <c r="AT91" s="147" t="str">
        <f>IFERROR(AT90/SUM(AT90:AX90),"")</f>
        <v/>
      </c>
      <c r="AU91" s="147" t="str">
        <f>IFERROR(AU90/SUM(AT90:AX90),"")</f>
        <v/>
      </c>
      <c r="AV91" s="148" t="str">
        <f>IFERROR(AV90/SUM(AT90:AX90),"")</f>
        <v/>
      </c>
      <c r="AW91" s="148" t="str">
        <f>IFERROR(AW90/SUM(AT90:AX90),"")</f>
        <v/>
      </c>
      <c r="AX91" s="148" t="str">
        <f>IFERROR(AX90/SUM(AT90:AX90),"")</f>
        <v/>
      </c>
      <c r="AY91" s="26" t="str">
        <f>IFERROR(AY90/SUM(AT90:AX90),"")</f>
        <v/>
      </c>
      <c r="AZ91" s="134" t="str">
        <f>IFERROR(AZ90/SUM(AT90:AX90),"")</f>
        <v/>
      </c>
      <c r="BA91" s="255"/>
      <c r="BB91" s="135"/>
      <c r="BC91" s="64"/>
      <c r="BD91" s="64" t="str">
        <f t="shared" ref="BD91" si="564">BB91&amp;"."&amp;BC91</f>
        <v>.</v>
      </c>
      <c r="BE91" s="64"/>
      <c r="BF91" s="67"/>
      <c r="BG91" s="67"/>
      <c r="BH91" s="68"/>
      <c r="BI91" s="68"/>
      <c r="BJ91" s="68"/>
      <c r="BK91" s="69"/>
      <c r="BL91" s="69"/>
      <c r="BM91" s="64"/>
      <c r="BN91" s="67"/>
      <c r="BO91" s="67"/>
      <c r="BP91" s="68"/>
      <c r="BQ91" s="68"/>
      <c r="BR91" s="68"/>
      <c r="BS91" s="69"/>
      <c r="BT91" s="69"/>
      <c r="BU91" s="64"/>
      <c r="BV91" s="67"/>
      <c r="BW91" s="67"/>
      <c r="BX91" s="68"/>
      <c r="BY91" s="68"/>
      <c r="BZ91" s="68"/>
      <c r="CA91" s="69"/>
      <c r="CB91" s="69"/>
      <c r="CC91" s="64"/>
      <c r="CD91" s="67"/>
      <c r="CE91" s="67"/>
      <c r="CF91" s="68"/>
      <c r="CG91" s="68"/>
      <c r="CH91" s="68"/>
      <c r="CI91" s="69"/>
      <c r="CJ91" s="69"/>
      <c r="CK91" s="64"/>
      <c r="CL91" s="67"/>
      <c r="CM91" s="67"/>
      <c r="CN91" s="68"/>
      <c r="CO91" s="68"/>
      <c r="CP91" s="68"/>
      <c r="CQ91" s="69"/>
      <c r="CR91" s="69"/>
      <c r="CS91" s="66"/>
    </row>
    <row r="92" spans="1:97" ht="13.5" thickTop="1" x14ac:dyDescent="0.2">
      <c r="A92" s="258"/>
      <c r="B92" s="263"/>
      <c r="C92" s="265"/>
      <c r="D92" s="261"/>
      <c r="E92" s="235"/>
      <c r="F92" s="260"/>
      <c r="G92" s="47" t="s">
        <v>5</v>
      </c>
      <c r="H92" s="140"/>
      <c r="I92" s="145"/>
      <c r="J92" s="145"/>
      <c r="K92" s="145"/>
      <c r="L92" s="145"/>
      <c r="M92" s="38" t="str">
        <f>IF(AND(ISBLANK(H92),ISBLANK(I92),ISBLANK(J92),ISBLANK(K92),ISBLANK(L92)),"",SUM(J92:L92))</f>
        <v/>
      </c>
      <c r="N92" s="38" t="str">
        <f>IF(AND(ISBLANK(H92),ISBLANK(I92),ISBLANK(J92),ISBLANK(K92),ISBLANK(L92)),"",SUM(K92:L92))</f>
        <v/>
      </c>
      <c r="O92" s="233" t="str">
        <f t="shared" ref="O92" si="565">IFERROR(SUM(H92:L92)/E92,"")</f>
        <v/>
      </c>
      <c r="P92" s="248" t="str">
        <f>IFERROR(((80*J92)+(100*K92)+(150*L92))/SUM(H92:L92),"")</f>
        <v/>
      </c>
      <c r="Q92" s="140"/>
      <c r="R92" s="145"/>
      <c r="S92" s="145"/>
      <c r="T92" s="145"/>
      <c r="U92" s="145"/>
      <c r="V92" s="38" t="str">
        <f>IF(AND(ISBLANK(Q92),ISBLANK(R92),ISBLANK(S92),ISBLANK(T92),ISBLANK(U92)),"",SUM(S92:U92))</f>
        <v/>
      </c>
      <c r="W92" s="38" t="str">
        <f>IF(AND(ISBLANK(Q92),ISBLANK(R92),ISBLANK(S92),ISBLANK(T92),ISBLANK(U92)),"",SUM(T92:U92))</f>
        <v/>
      </c>
      <c r="X92" s="233" t="str">
        <f t="shared" ref="X92" si="566">IFERROR(SUM(Q92:U92)/$E92,"")</f>
        <v/>
      </c>
      <c r="Y92" s="248" t="str">
        <f>IFERROR(((80*S92)+(100*T92)+(150*U92))/SUM(Q92:U92),"")</f>
        <v/>
      </c>
      <c r="Z92" s="140"/>
      <c r="AA92" s="145"/>
      <c r="AB92" s="145"/>
      <c r="AC92" s="145"/>
      <c r="AD92" s="145"/>
      <c r="AE92" s="38" t="str">
        <f>IF(AND(ISBLANK(Z92),ISBLANK(AA92),ISBLANK(AB92),ISBLANK(AC92),ISBLANK(AD92)),"",SUM(AB92:AD92))</f>
        <v/>
      </c>
      <c r="AF92" s="38" t="str">
        <f>IF(AND(ISBLANK(Z92),ISBLANK(AA92),ISBLANK(AB92),ISBLANK(AC92),ISBLANK(AD92)),"",SUM(AC92:AD92))</f>
        <v/>
      </c>
      <c r="AG92" s="233" t="str">
        <f t="shared" ref="AG92" si="567">IFERROR(SUM(Z92:AD92)/$E92,"")</f>
        <v/>
      </c>
      <c r="AH92" s="248" t="str">
        <f>IFERROR(((80*AB92)+(100*AC92)+(150*AD92))/SUM(Z92:AD92),"")</f>
        <v/>
      </c>
      <c r="AI92" s="140"/>
      <c r="AJ92" s="145"/>
      <c r="AK92" s="145"/>
      <c r="AL92" s="145"/>
      <c r="AM92" s="145"/>
      <c r="AN92" s="38" t="str">
        <f>IF(AND(ISBLANK(AI92),ISBLANK(AJ92),ISBLANK(AK92),ISBLANK(AL92),ISBLANK(AM92)),"",SUM(AK92:AM92))</f>
        <v/>
      </c>
      <c r="AO92" s="38" t="str">
        <f>IF(AND(ISBLANK(AI92),ISBLANK(AJ92),ISBLANK(AK92),ISBLANK(AL92),ISBLANK(AM92)),"",SUM(AL92:AM92))</f>
        <v/>
      </c>
      <c r="AP92" s="233" t="str">
        <f t="shared" ref="AP92" si="568">IFERROR(SUM(AI92:AM92)/$E92,"")</f>
        <v/>
      </c>
      <c r="AQ92" s="248" t="str">
        <f>IFERROR(((80*AK92)+(100*AL92)+(150*AM92))/SUM(AI92:AM92),"")</f>
        <v/>
      </c>
      <c r="AR92" s="229" t="str">
        <f t="shared" ref="AR92" si="569">IFERROR(AVERAGE(Y92,AH92,AQ92),"")</f>
        <v/>
      </c>
      <c r="AS92" s="229" t="str">
        <f t="shared" ref="AS92" si="570">IF(OR(P92="",AR92=""),"",AR92-P92)</f>
        <v/>
      </c>
      <c r="AT92" s="145"/>
      <c r="AU92" s="145"/>
      <c r="AV92" s="145"/>
      <c r="AW92" s="145"/>
      <c r="AX92" s="145"/>
      <c r="AY92" s="38" t="str">
        <f>IF(AND(ISBLANK(AT92),ISBLANK(AU92),ISBLANK(AV92),ISBLANK(AW92),ISBLANK(AX92)),"",SUM(AV92:AX92))</f>
        <v/>
      </c>
      <c r="AZ92" s="133" t="str">
        <f>IF(AND(ISBLANK(AT92),ISBLANK(AU92),ISBLANK(AV92),ISBLANK(AW92),ISBLANK(AX92)),"",SUM(AW92:AX92))</f>
        <v/>
      </c>
      <c r="BA92" s="254" t="str">
        <f>IFERROR(((80*AV92)+(100*AW92)+(150*AX92))/SUM(AT92:AX92),"")</f>
        <v/>
      </c>
      <c r="BB92" s="135">
        <f>B92</f>
        <v>0</v>
      </c>
      <c r="BC92" s="64">
        <f>C92</f>
        <v>0</v>
      </c>
      <c r="BD92" s="64" t="str">
        <f>BB92&amp;"."&amp;BC92</f>
        <v>0.0</v>
      </c>
      <c r="BE92" s="64">
        <f>D92</f>
        <v>0</v>
      </c>
      <c r="BF92" s="65">
        <f>H92</f>
        <v>0</v>
      </c>
      <c r="BG92" s="65">
        <f t="shared" ref="BG92:BL92" si="571">I92</f>
        <v>0</v>
      </c>
      <c r="BH92" s="65">
        <f t="shared" si="571"/>
        <v>0</v>
      </c>
      <c r="BI92" s="65">
        <f t="shared" si="571"/>
        <v>0</v>
      </c>
      <c r="BJ92" s="65">
        <f t="shared" si="571"/>
        <v>0</v>
      </c>
      <c r="BK92" s="65" t="str">
        <f t="shared" si="571"/>
        <v/>
      </c>
      <c r="BL92" s="65" t="str">
        <f t="shared" si="571"/>
        <v/>
      </c>
      <c r="BM92" s="65" t="str">
        <f t="shared" ref="BM92:BT92" si="572">P92</f>
        <v/>
      </c>
      <c r="BN92" s="65">
        <f t="shared" si="572"/>
        <v>0</v>
      </c>
      <c r="BO92" s="65">
        <f t="shared" si="572"/>
        <v>0</v>
      </c>
      <c r="BP92" s="65">
        <f t="shared" si="572"/>
        <v>0</v>
      </c>
      <c r="BQ92" s="65">
        <f t="shared" si="572"/>
        <v>0</v>
      </c>
      <c r="BR92" s="65">
        <f t="shared" si="572"/>
        <v>0</v>
      </c>
      <c r="BS92" s="65" t="str">
        <f t="shared" si="572"/>
        <v/>
      </c>
      <c r="BT92" s="65" t="str">
        <f t="shared" si="572"/>
        <v/>
      </c>
      <c r="BU92" s="65" t="str">
        <f t="shared" ref="BU92:CB92" si="573">Y92</f>
        <v/>
      </c>
      <c r="BV92" s="65">
        <f t="shared" si="573"/>
        <v>0</v>
      </c>
      <c r="BW92" s="65">
        <f t="shared" si="573"/>
        <v>0</v>
      </c>
      <c r="BX92" s="65">
        <f t="shared" si="573"/>
        <v>0</v>
      </c>
      <c r="BY92" s="65">
        <f t="shared" si="573"/>
        <v>0</v>
      </c>
      <c r="BZ92" s="65">
        <f t="shared" si="573"/>
        <v>0</v>
      </c>
      <c r="CA92" s="65" t="str">
        <f t="shared" si="573"/>
        <v/>
      </c>
      <c r="CB92" s="65" t="str">
        <f t="shared" si="573"/>
        <v/>
      </c>
      <c r="CC92" s="65" t="str">
        <f t="shared" ref="CC92:CJ92" si="574">AH92</f>
        <v/>
      </c>
      <c r="CD92" s="65">
        <f t="shared" si="574"/>
        <v>0</v>
      </c>
      <c r="CE92" s="65">
        <f t="shared" si="574"/>
        <v>0</v>
      </c>
      <c r="CF92" s="65">
        <f t="shared" si="574"/>
        <v>0</v>
      </c>
      <c r="CG92" s="65">
        <f t="shared" si="574"/>
        <v>0</v>
      </c>
      <c r="CH92" s="65">
        <f t="shared" si="574"/>
        <v>0</v>
      </c>
      <c r="CI92" s="65" t="str">
        <f t="shared" si="574"/>
        <v/>
      </c>
      <c r="CJ92" s="65" t="str">
        <f t="shared" si="574"/>
        <v/>
      </c>
      <c r="CK92" s="65" t="str">
        <f t="shared" ref="CK92" si="575">AQ92</f>
        <v/>
      </c>
      <c r="CL92" s="65">
        <f t="shared" ref="CL92:CS92" si="576">AT92</f>
        <v>0</v>
      </c>
      <c r="CM92" s="65">
        <f t="shared" si="576"/>
        <v>0</v>
      </c>
      <c r="CN92" s="65">
        <f t="shared" si="576"/>
        <v>0</v>
      </c>
      <c r="CO92" s="65">
        <f t="shared" si="576"/>
        <v>0</v>
      </c>
      <c r="CP92" s="65">
        <f t="shared" si="576"/>
        <v>0</v>
      </c>
      <c r="CQ92" s="65" t="str">
        <f t="shared" si="576"/>
        <v/>
      </c>
      <c r="CR92" s="65" t="str">
        <f t="shared" si="576"/>
        <v/>
      </c>
      <c r="CS92" s="65" t="str">
        <f t="shared" si="576"/>
        <v/>
      </c>
    </row>
    <row r="93" spans="1:97" ht="13.5" thickBot="1" x14ac:dyDescent="0.25">
      <c r="A93" s="259"/>
      <c r="B93" s="264"/>
      <c r="C93" s="262"/>
      <c r="D93" s="262"/>
      <c r="E93" s="236"/>
      <c r="F93" s="241"/>
      <c r="G93" s="48" t="s">
        <v>6</v>
      </c>
      <c r="H93" s="146" t="str">
        <f>IFERROR(H92/SUM(H92:L92),"")</f>
        <v/>
      </c>
      <c r="I93" s="147" t="str">
        <f>IFERROR(I92/SUM(H92:L92),"")</f>
        <v/>
      </c>
      <c r="J93" s="148" t="str">
        <f>IFERROR(J92/SUM(H92:L92),"")</f>
        <v/>
      </c>
      <c r="K93" s="148" t="str">
        <f>IFERROR(K92/SUM(H92:L92),"")</f>
        <v/>
      </c>
      <c r="L93" s="148" t="str">
        <f>IFERROR(L92/SUM(H92:L92),"")</f>
        <v/>
      </c>
      <c r="M93" s="26" t="str">
        <f>IFERROR(M92/SUM(H92:L92),"")</f>
        <v/>
      </c>
      <c r="N93" s="26" t="str">
        <f>IFERROR(N92/SUM(H92:L92),"")</f>
        <v/>
      </c>
      <c r="O93" s="234"/>
      <c r="P93" s="249"/>
      <c r="Q93" s="146" t="str">
        <f>IFERROR(Q92/SUM(Q92:U92),"")</f>
        <v/>
      </c>
      <c r="R93" s="147" t="str">
        <f>IFERROR(R92/SUM(Q92:U92),"")</f>
        <v/>
      </c>
      <c r="S93" s="148" t="str">
        <f>IFERROR(S92/SUM(Q92:U92),"")</f>
        <v/>
      </c>
      <c r="T93" s="148" t="str">
        <f>IFERROR(T92/SUM(Q92:U92),"")</f>
        <v/>
      </c>
      <c r="U93" s="148" t="str">
        <f>IFERROR(U92/SUM(Q92:U92),"")</f>
        <v/>
      </c>
      <c r="V93" s="26" t="str">
        <f>IFERROR(V92/SUM(Q92:U92),"")</f>
        <v/>
      </c>
      <c r="W93" s="26" t="str">
        <f>IFERROR(W92/SUM(Q92:U92),"")</f>
        <v/>
      </c>
      <c r="X93" s="234"/>
      <c r="Y93" s="249"/>
      <c r="Z93" s="146" t="str">
        <f>IFERROR(Z92/SUM(Z92:AD92),"")</f>
        <v/>
      </c>
      <c r="AA93" s="147" t="str">
        <f>IFERROR(AA92/SUM(Z92:AD92),"")</f>
        <v/>
      </c>
      <c r="AB93" s="148" t="str">
        <f>IFERROR(AB92/SUM(Z92:AD92),"")</f>
        <v/>
      </c>
      <c r="AC93" s="148" t="str">
        <f>IFERROR(AC92/SUM(Z92:AD92),"")</f>
        <v/>
      </c>
      <c r="AD93" s="148" t="str">
        <f>IFERROR(AD92/SUM(Z92:AD92),"")</f>
        <v/>
      </c>
      <c r="AE93" s="26" t="str">
        <f>IFERROR(AE92/SUM(Z92:AD92),"")</f>
        <v/>
      </c>
      <c r="AF93" s="26" t="str">
        <f>IFERROR(AF92/SUM(Z92:AD92),"")</f>
        <v/>
      </c>
      <c r="AG93" s="234"/>
      <c r="AH93" s="249"/>
      <c r="AI93" s="146" t="str">
        <f>IFERROR(AI92/SUM(AI92:AM92),"")</f>
        <v/>
      </c>
      <c r="AJ93" s="147" t="str">
        <f>IFERROR(AJ92/SUM(AI92:AM92),"")</f>
        <v/>
      </c>
      <c r="AK93" s="148" t="str">
        <f>IFERROR(AK92/SUM(AI92:AM92),"")</f>
        <v/>
      </c>
      <c r="AL93" s="148" t="str">
        <f>IFERROR(AL92/SUM(AI92:AM92),"")</f>
        <v/>
      </c>
      <c r="AM93" s="148" t="str">
        <f>IFERROR(AM92/SUM(AI92:AM92),"")</f>
        <v/>
      </c>
      <c r="AN93" s="26" t="str">
        <f>IFERROR(AN92/SUM(AI92:AM92),"")</f>
        <v/>
      </c>
      <c r="AO93" s="26" t="str">
        <f>IFERROR(AO92/SUM(AI92:AM92),"")</f>
        <v/>
      </c>
      <c r="AP93" s="234"/>
      <c r="AQ93" s="249"/>
      <c r="AR93" s="230"/>
      <c r="AS93" s="230"/>
      <c r="AT93" s="147" t="str">
        <f>IFERROR(AT92/SUM(AT92:AX92),"")</f>
        <v/>
      </c>
      <c r="AU93" s="147" t="str">
        <f>IFERROR(AU92/SUM(AT92:AX92),"")</f>
        <v/>
      </c>
      <c r="AV93" s="148" t="str">
        <f>IFERROR(AV92/SUM(AT92:AX92),"")</f>
        <v/>
      </c>
      <c r="AW93" s="148" t="str">
        <f>IFERROR(AW92/SUM(AT92:AX92),"")</f>
        <v/>
      </c>
      <c r="AX93" s="148" t="str">
        <f>IFERROR(AX92/SUM(AT92:AX92),"")</f>
        <v/>
      </c>
      <c r="AY93" s="26" t="str">
        <f>IFERROR(AY92/SUM(AT92:AX92),"")</f>
        <v/>
      </c>
      <c r="AZ93" s="134" t="str">
        <f>IFERROR(AZ92/SUM(AT92:AX92),"")</f>
        <v/>
      </c>
      <c r="BA93" s="255"/>
      <c r="BB93" s="135"/>
      <c r="BC93" s="64"/>
      <c r="BD93" s="64" t="str">
        <f t="shared" ref="BD93" si="577">BB93&amp;"."&amp;BC93</f>
        <v>.</v>
      </c>
      <c r="BE93" s="64"/>
      <c r="BF93" s="67"/>
      <c r="BG93" s="67"/>
      <c r="BH93" s="68"/>
      <c r="BI93" s="68"/>
      <c r="BJ93" s="68"/>
      <c r="BK93" s="69"/>
      <c r="BL93" s="69"/>
      <c r="BM93" s="64"/>
      <c r="BN93" s="67"/>
      <c r="BO93" s="67"/>
      <c r="BP93" s="68"/>
      <c r="BQ93" s="68"/>
      <c r="BR93" s="68"/>
      <c r="BS93" s="69"/>
      <c r="BT93" s="69"/>
      <c r="BU93" s="64"/>
      <c r="BV93" s="67"/>
      <c r="BW93" s="67"/>
      <c r="BX93" s="68"/>
      <c r="BY93" s="68"/>
      <c r="BZ93" s="68"/>
      <c r="CA93" s="69"/>
      <c r="CB93" s="69"/>
      <c r="CC93" s="64"/>
      <c r="CD93" s="67"/>
      <c r="CE93" s="67"/>
      <c r="CF93" s="68"/>
      <c r="CG93" s="68"/>
      <c r="CH93" s="68"/>
      <c r="CI93" s="69"/>
      <c r="CJ93" s="69"/>
      <c r="CK93" s="64"/>
      <c r="CL93" s="67"/>
      <c r="CM93" s="67"/>
      <c r="CN93" s="68"/>
      <c r="CO93" s="68"/>
      <c r="CP93" s="68"/>
      <c r="CQ93" s="69"/>
      <c r="CR93" s="69"/>
      <c r="CS93" s="66"/>
    </row>
    <row r="94" spans="1:97" ht="13.5" thickTop="1" x14ac:dyDescent="0.2">
      <c r="A94" s="258"/>
      <c r="B94" s="263"/>
      <c r="C94" s="265"/>
      <c r="D94" s="261"/>
      <c r="E94" s="235"/>
      <c r="F94" s="260"/>
      <c r="G94" s="47" t="s">
        <v>5</v>
      </c>
      <c r="H94" s="140"/>
      <c r="I94" s="145"/>
      <c r="J94" s="145"/>
      <c r="K94" s="145"/>
      <c r="L94" s="145"/>
      <c r="M94" s="38" t="str">
        <f>IF(AND(ISBLANK(H94),ISBLANK(I94),ISBLANK(J94),ISBLANK(K94),ISBLANK(L94)),"",SUM(J94:L94))</f>
        <v/>
      </c>
      <c r="N94" s="38" t="str">
        <f>IF(AND(ISBLANK(H94),ISBLANK(I94),ISBLANK(J94),ISBLANK(K94),ISBLANK(L94)),"",SUM(K94:L94))</f>
        <v/>
      </c>
      <c r="O94" s="233" t="str">
        <f t="shared" ref="O94" si="578">IFERROR(SUM(H94:L94)/E94,"")</f>
        <v/>
      </c>
      <c r="P94" s="248" t="str">
        <f>IFERROR(((80*J94)+(100*K94)+(150*L94))/SUM(H94:L94),"")</f>
        <v/>
      </c>
      <c r="Q94" s="140"/>
      <c r="R94" s="145"/>
      <c r="S94" s="145"/>
      <c r="T94" s="145"/>
      <c r="U94" s="145"/>
      <c r="V94" s="38" t="str">
        <f>IF(AND(ISBLANK(Q94),ISBLANK(R94),ISBLANK(S94),ISBLANK(T94),ISBLANK(U94)),"",SUM(S94:U94))</f>
        <v/>
      </c>
      <c r="W94" s="38" t="str">
        <f>IF(AND(ISBLANK(Q94),ISBLANK(R94),ISBLANK(S94),ISBLANK(T94),ISBLANK(U94)),"",SUM(T94:U94))</f>
        <v/>
      </c>
      <c r="X94" s="233" t="str">
        <f t="shared" ref="X94" si="579">IFERROR(SUM(Q94:U94)/$E94,"")</f>
        <v/>
      </c>
      <c r="Y94" s="248" t="str">
        <f>IFERROR(((80*S94)+(100*T94)+(150*U94))/SUM(Q94:U94),"")</f>
        <v/>
      </c>
      <c r="Z94" s="140"/>
      <c r="AA94" s="145"/>
      <c r="AB94" s="145"/>
      <c r="AC94" s="145"/>
      <c r="AD94" s="145"/>
      <c r="AE94" s="38" t="str">
        <f>IF(AND(ISBLANK(Z94),ISBLANK(AA94),ISBLANK(AB94),ISBLANK(AC94),ISBLANK(AD94)),"",SUM(AB94:AD94))</f>
        <v/>
      </c>
      <c r="AF94" s="38" t="str">
        <f>IF(AND(ISBLANK(Z94),ISBLANK(AA94),ISBLANK(AB94),ISBLANK(AC94),ISBLANK(AD94)),"",SUM(AC94:AD94))</f>
        <v/>
      </c>
      <c r="AG94" s="233" t="str">
        <f t="shared" ref="AG94" si="580">IFERROR(SUM(Z94:AD94)/$E94,"")</f>
        <v/>
      </c>
      <c r="AH94" s="248" t="str">
        <f>IFERROR(((80*AB94)+(100*AC94)+(150*AD94))/SUM(Z94:AD94),"")</f>
        <v/>
      </c>
      <c r="AI94" s="140"/>
      <c r="AJ94" s="145"/>
      <c r="AK94" s="145"/>
      <c r="AL94" s="145"/>
      <c r="AM94" s="145"/>
      <c r="AN94" s="38" t="str">
        <f>IF(AND(ISBLANK(AI94),ISBLANK(AJ94),ISBLANK(AK94),ISBLANK(AL94),ISBLANK(AM94)),"",SUM(AK94:AM94))</f>
        <v/>
      </c>
      <c r="AO94" s="38" t="str">
        <f>IF(AND(ISBLANK(AI94),ISBLANK(AJ94),ISBLANK(AK94),ISBLANK(AL94),ISBLANK(AM94)),"",SUM(AL94:AM94))</f>
        <v/>
      </c>
      <c r="AP94" s="233" t="str">
        <f t="shared" ref="AP94" si="581">IFERROR(SUM(AI94:AM94)/$E94,"")</f>
        <v/>
      </c>
      <c r="AQ94" s="248" t="str">
        <f>IFERROR(((80*AK94)+(100*AL94)+(150*AM94))/SUM(AI94:AM94),"")</f>
        <v/>
      </c>
      <c r="AR94" s="229" t="str">
        <f t="shared" ref="AR94" si="582">IFERROR(AVERAGE(Y94,AH94,AQ94),"")</f>
        <v/>
      </c>
      <c r="AS94" s="229" t="str">
        <f t="shared" ref="AS94" si="583">IF(OR(P94="",AR94=""),"",AR94-P94)</f>
        <v/>
      </c>
      <c r="AT94" s="145"/>
      <c r="AU94" s="145"/>
      <c r="AV94" s="145"/>
      <c r="AW94" s="145"/>
      <c r="AX94" s="145"/>
      <c r="AY94" s="38" t="str">
        <f>IF(AND(ISBLANK(AT94),ISBLANK(AU94),ISBLANK(AV94),ISBLANK(AW94),ISBLANK(AX94)),"",SUM(AV94:AX94))</f>
        <v/>
      </c>
      <c r="AZ94" s="133" t="str">
        <f>IF(AND(ISBLANK(AT94),ISBLANK(AU94),ISBLANK(AV94),ISBLANK(AW94),ISBLANK(AX94)),"",SUM(AW94:AX94))</f>
        <v/>
      </c>
      <c r="BA94" s="254" t="str">
        <f>IFERROR(((80*AV94)+(100*AW94)+(150*AX94))/SUM(AT94:AX94),"")</f>
        <v/>
      </c>
      <c r="BB94" s="135">
        <f>B94</f>
        <v>0</v>
      </c>
      <c r="BC94" s="64">
        <f>C94</f>
        <v>0</v>
      </c>
      <c r="BD94" s="64" t="str">
        <f>BB94&amp;"."&amp;BC94</f>
        <v>0.0</v>
      </c>
      <c r="BE94" s="64">
        <f>D94</f>
        <v>0</v>
      </c>
      <c r="BF94" s="65">
        <f>H94</f>
        <v>0</v>
      </c>
      <c r="BG94" s="65">
        <f t="shared" ref="BG94:BL94" si="584">I94</f>
        <v>0</v>
      </c>
      <c r="BH94" s="65">
        <f t="shared" si="584"/>
        <v>0</v>
      </c>
      <c r="BI94" s="65">
        <f t="shared" si="584"/>
        <v>0</v>
      </c>
      <c r="BJ94" s="65">
        <f t="shared" si="584"/>
        <v>0</v>
      </c>
      <c r="BK94" s="65" t="str">
        <f t="shared" si="584"/>
        <v/>
      </c>
      <c r="BL94" s="65" t="str">
        <f t="shared" si="584"/>
        <v/>
      </c>
      <c r="BM94" s="65" t="str">
        <f t="shared" ref="BM94:BT94" si="585">P94</f>
        <v/>
      </c>
      <c r="BN94" s="65">
        <f t="shared" si="585"/>
        <v>0</v>
      </c>
      <c r="BO94" s="65">
        <f t="shared" si="585"/>
        <v>0</v>
      </c>
      <c r="BP94" s="65">
        <f t="shared" si="585"/>
        <v>0</v>
      </c>
      <c r="BQ94" s="65">
        <f t="shared" si="585"/>
        <v>0</v>
      </c>
      <c r="BR94" s="65">
        <f t="shared" si="585"/>
        <v>0</v>
      </c>
      <c r="BS94" s="65" t="str">
        <f t="shared" si="585"/>
        <v/>
      </c>
      <c r="BT94" s="65" t="str">
        <f t="shared" si="585"/>
        <v/>
      </c>
      <c r="BU94" s="65" t="str">
        <f t="shared" ref="BU94:CB94" si="586">Y94</f>
        <v/>
      </c>
      <c r="BV94" s="65">
        <f t="shared" si="586"/>
        <v>0</v>
      </c>
      <c r="BW94" s="65">
        <f t="shared" si="586"/>
        <v>0</v>
      </c>
      <c r="BX94" s="65">
        <f t="shared" si="586"/>
        <v>0</v>
      </c>
      <c r="BY94" s="65">
        <f t="shared" si="586"/>
        <v>0</v>
      </c>
      <c r="BZ94" s="65">
        <f t="shared" si="586"/>
        <v>0</v>
      </c>
      <c r="CA94" s="65" t="str">
        <f t="shared" si="586"/>
        <v/>
      </c>
      <c r="CB94" s="65" t="str">
        <f t="shared" si="586"/>
        <v/>
      </c>
      <c r="CC94" s="65" t="str">
        <f t="shared" ref="CC94:CJ94" si="587">AH94</f>
        <v/>
      </c>
      <c r="CD94" s="65">
        <f t="shared" si="587"/>
        <v>0</v>
      </c>
      <c r="CE94" s="65">
        <f t="shared" si="587"/>
        <v>0</v>
      </c>
      <c r="CF94" s="65">
        <f t="shared" si="587"/>
        <v>0</v>
      </c>
      <c r="CG94" s="65">
        <f t="shared" si="587"/>
        <v>0</v>
      </c>
      <c r="CH94" s="65">
        <f t="shared" si="587"/>
        <v>0</v>
      </c>
      <c r="CI94" s="65" t="str">
        <f t="shared" si="587"/>
        <v/>
      </c>
      <c r="CJ94" s="65" t="str">
        <f t="shared" si="587"/>
        <v/>
      </c>
      <c r="CK94" s="65" t="str">
        <f t="shared" ref="CK94" si="588">AQ94</f>
        <v/>
      </c>
      <c r="CL94" s="65">
        <f t="shared" ref="CL94:CS94" si="589">AT94</f>
        <v>0</v>
      </c>
      <c r="CM94" s="65">
        <f t="shared" si="589"/>
        <v>0</v>
      </c>
      <c r="CN94" s="65">
        <f t="shared" si="589"/>
        <v>0</v>
      </c>
      <c r="CO94" s="65">
        <f t="shared" si="589"/>
        <v>0</v>
      </c>
      <c r="CP94" s="65">
        <f t="shared" si="589"/>
        <v>0</v>
      </c>
      <c r="CQ94" s="65" t="str">
        <f t="shared" si="589"/>
        <v/>
      </c>
      <c r="CR94" s="65" t="str">
        <f t="shared" si="589"/>
        <v/>
      </c>
      <c r="CS94" s="65" t="str">
        <f t="shared" si="589"/>
        <v/>
      </c>
    </row>
    <row r="95" spans="1:97" ht="13.5" thickBot="1" x14ac:dyDescent="0.25">
      <c r="A95" s="259"/>
      <c r="B95" s="264"/>
      <c r="C95" s="262"/>
      <c r="D95" s="262"/>
      <c r="E95" s="236"/>
      <c r="F95" s="241"/>
      <c r="G95" s="48" t="s">
        <v>6</v>
      </c>
      <c r="H95" s="146" t="str">
        <f>IFERROR(H94/SUM(H94:L94),"")</f>
        <v/>
      </c>
      <c r="I95" s="147" t="str">
        <f>IFERROR(I94/SUM(H94:L94),"")</f>
        <v/>
      </c>
      <c r="J95" s="148" t="str">
        <f>IFERROR(J94/SUM(H94:L94),"")</f>
        <v/>
      </c>
      <c r="K95" s="148" t="str">
        <f>IFERROR(K94/SUM(H94:L94),"")</f>
        <v/>
      </c>
      <c r="L95" s="148" t="str">
        <f>IFERROR(L94/SUM(H94:L94),"")</f>
        <v/>
      </c>
      <c r="M95" s="26" t="str">
        <f>IFERROR(M94/SUM(H94:L94),"")</f>
        <v/>
      </c>
      <c r="N95" s="26" t="str">
        <f>IFERROR(N94/SUM(H94:L94),"")</f>
        <v/>
      </c>
      <c r="O95" s="234"/>
      <c r="P95" s="249"/>
      <c r="Q95" s="146" t="str">
        <f>IFERROR(Q94/SUM(Q94:U94),"")</f>
        <v/>
      </c>
      <c r="R95" s="147" t="str">
        <f>IFERROR(R94/SUM(Q94:U94),"")</f>
        <v/>
      </c>
      <c r="S95" s="148" t="str">
        <f>IFERROR(S94/SUM(Q94:U94),"")</f>
        <v/>
      </c>
      <c r="T95" s="148" t="str">
        <f>IFERROR(T94/SUM(Q94:U94),"")</f>
        <v/>
      </c>
      <c r="U95" s="148" t="str">
        <f>IFERROR(U94/SUM(Q94:U94),"")</f>
        <v/>
      </c>
      <c r="V95" s="26" t="str">
        <f>IFERROR(V94/SUM(Q94:U94),"")</f>
        <v/>
      </c>
      <c r="W95" s="26" t="str">
        <f>IFERROR(W94/SUM(Q94:U94),"")</f>
        <v/>
      </c>
      <c r="X95" s="234"/>
      <c r="Y95" s="249"/>
      <c r="Z95" s="146" t="str">
        <f>IFERROR(Z94/SUM(Z94:AD94),"")</f>
        <v/>
      </c>
      <c r="AA95" s="147" t="str">
        <f>IFERROR(AA94/SUM(Z94:AD94),"")</f>
        <v/>
      </c>
      <c r="AB95" s="148" t="str">
        <f>IFERROR(AB94/SUM(Z94:AD94),"")</f>
        <v/>
      </c>
      <c r="AC95" s="148" t="str">
        <f>IFERROR(AC94/SUM(Z94:AD94),"")</f>
        <v/>
      </c>
      <c r="AD95" s="148" t="str">
        <f>IFERROR(AD94/SUM(Z94:AD94),"")</f>
        <v/>
      </c>
      <c r="AE95" s="26" t="str">
        <f>IFERROR(AE94/SUM(Z94:AD94),"")</f>
        <v/>
      </c>
      <c r="AF95" s="26" t="str">
        <f>IFERROR(AF94/SUM(Z94:AD94),"")</f>
        <v/>
      </c>
      <c r="AG95" s="234"/>
      <c r="AH95" s="249"/>
      <c r="AI95" s="146" t="str">
        <f>IFERROR(AI94/SUM(AI94:AM94),"")</f>
        <v/>
      </c>
      <c r="AJ95" s="147" t="str">
        <f>IFERROR(AJ94/SUM(AI94:AM94),"")</f>
        <v/>
      </c>
      <c r="AK95" s="148" t="str">
        <f>IFERROR(AK94/SUM(AI94:AM94),"")</f>
        <v/>
      </c>
      <c r="AL95" s="148" t="str">
        <f>IFERROR(AL94/SUM(AI94:AM94),"")</f>
        <v/>
      </c>
      <c r="AM95" s="148" t="str">
        <f>IFERROR(AM94/SUM(AI94:AM94),"")</f>
        <v/>
      </c>
      <c r="AN95" s="26" t="str">
        <f>IFERROR(AN94/SUM(AI94:AM94),"")</f>
        <v/>
      </c>
      <c r="AO95" s="26" t="str">
        <f>IFERROR(AO94/SUM(AI94:AM94),"")</f>
        <v/>
      </c>
      <c r="AP95" s="234"/>
      <c r="AQ95" s="249"/>
      <c r="AR95" s="230"/>
      <c r="AS95" s="230"/>
      <c r="AT95" s="147" t="str">
        <f>IFERROR(AT94/SUM(AT94:AX94),"")</f>
        <v/>
      </c>
      <c r="AU95" s="147" t="str">
        <f>IFERROR(AU94/SUM(AT94:AX94),"")</f>
        <v/>
      </c>
      <c r="AV95" s="148" t="str">
        <f>IFERROR(AV94/SUM(AT94:AX94),"")</f>
        <v/>
      </c>
      <c r="AW95" s="148" t="str">
        <f>IFERROR(AW94/SUM(AT94:AX94),"")</f>
        <v/>
      </c>
      <c r="AX95" s="148" t="str">
        <f>IFERROR(AX94/SUM(AT94:AX94),"")</f>
        <v/>
      </c>
      <c r="AY95" s="26" t="str">
        <f>IFERROR(AY94/SUM(AT94:AX94),"")</f>
        <v/>
      </c>
      <c r="AZ95" s="134" t="str">
        <f>IFERROR(AZ94/SUM(AT94:AX94),"")</f>
        <v/>
      </c>
      <c r="BA95" s="255"/>
      <c r="BB95" s="135"/>
      <c r="BC95" s="64"/>
      <c r="BD95" s="64" t="str">
        <f t="shared" ref="BD95" si="590">BB95&amp;"."&amp;BC95</f>
        <v>.</v>
      </c>
      <c r="BE95" s="64"/>
      <c r="BF95" s="67"/>
      <c r="BG95" s="67"/>
      <c r="BH95" s="68"/>
      <c r="BI95" s="68"/>
      <c r="BJ95" s="68"/>
      <c r="BK95" s="69"/>
      <c r="BL95" s="69"/>
      <c r="BM95" s="64"/>
      <c r="BN95" s="67"/>
      <c r="BO95" s="67"/>
      <c r="BP95" s="68"/>
      <c r="BQ95" s="68"/>
      <c r="BR95" s="68"/>
      <c r="BS95" s="69"/>
      <c r="BT95" s="69"/>
      <c r="BU95" s="64"/>
      <c r="BV95" s="67"/>
      <c r="BW95" s="67"/>
      <c r="BX95" s="68"/>
      <c r="BY95" s="68"/>
      <c r="BZ95" s="68"/>
      <c r="CA95" s="69"/>
      <c r="CB95" s="69"/>
      <c r="CC95" s="64"/>
      <c r="CD95" s="67"/>
      <c r="CE95" s="67"/>
      <c r="CF95" s="68"/>
      <c r="CG95" s="68"/>
      <c r="CH95" s="68"/>
      <c r="CI95" s="69"/>
      <c r="CJ95" s="69"/>
      <c r="CK95" s="64"/>
      <c r="CL95" s="67"/>
      <c r="CM95" s="67"/>
      <c r="CN95" s="68"/>
      <c r="CO95" s="68"/>
      <c r="CP95" s="68"/>
      <c r="CQ95" s="69"/>
      <c r="CR95" s="69"/>
      <c r="CS95" s="66"/>
    </row>
    <row r="96" spans="1:97" ht="13.5" thickTop="1" x14ac:dyDescent="0.2">
      <c r="A96" s="258"/>
      <c r="B96" s="263"/>
      <c r="C96" s="265"/>
      <c r="D96" s="261"/>
      <c r="E96" s="235"/>
      <c r="F96" s="260"/>
      <c r="G96" s="47" t="s">
        <v>5</v>
      </c>
      <c r="H96" s="140"/>
      <c r="I96" s="145"/>
      <c r="J96" s="145"/>
      <c r="K96" s="145"/>
      <c r="L96" s="145"/>
      <c r="M96" s="38" t="str">
        <f>IF(AND(ISBLANK(H96),ISBLANK(I96),ISBLANK(J96),ISBLANK(K96),ISBLANK(L96)),"",SUM(J96:L96))</f>
        <v/>
      </c>
      <c r="N96" s="38" t="str">
        <f>IF(AND(ISBLANK(H96),ISBLANK(I96),ISBLANK(J96),ISBLANK(K96),ISBLANK(L96)),"",SUM(K96:L96))</f>
        <v/>
      </c>
      <c r="O96" s="233" t="str">
        <f t="shared" ref="O96" si="591">IFERROR(SUM(H96:L96)/E96,"")</f>
        <v/>
      </c>
      <c r="P96" s="248" t="str">
        <f>IFERROR(((80*J96)+(100*K96)+(150*L96))/SUM(H96:L96),"")</f>
        <v/>
      </c>
      <c r="Q96" s="140"/>
      <c r="R96" s="145"/>
      <c r="S96" s="145"/>
      <c r="T96" s="145"/>
      <c r="U96" s="145"/>
      <c r="V96" s="38" t="str">
        <f>IF(AND(ISBLANK(Q96),ISBLANK(R96),ISBLANK(S96),ISBLANK(T96),ISBLANK(U96)),"",SUM(S96:U96))</f>
        <v/>
      </c>
      <c r="W96" s="38" t="str">
        <f>IF(AND(ISBLANK(Q96),ISBLANK(R96),ISBLANK(S96),ISBLANK(T96),ISBLANK(U96)),"",SUM(T96:U96))</f>
        <v/>
      </c>
      <c r="X96" s="233" t="str">
        <f t="shared" ref="X96" si="592">IFERROR(SUM(Q96:U96)/$E96,"")</f>
        <v/>
      </c>
      <c r="Y96" s="248" t="str">
        <f>IFERROR(((80*S96)+(100*T96)+(150*U96))/SUM(Q96:U96),"")</f>
        <v/>
      </c>
      <c r="Z96" s="140"/>
      <c r="AA96" s="145"/>
      <c r="AB96" s="145"/>
      <c r="AC96" s="145"/>
      <c r="AD96" s="145"/>
      <c r="AE96" s="38" t="str">
        <f>IF(AND(ISBLANK(Z96),ISBLANK(AA96),ISBLANK(AB96),ISBLANK(AC96),ISBLANK(AD96)),"",SUM(AB96:AD96))</f>
        <v/>
      </c>
      <c r="AF96" s="38" t="str">
        <f>IF(AND(ISBLANK(Z96),ISBLANK(AA96),ISBLANK(AB96),ISBLANK(AC96),ISBLANK(AD96)),"",SUM(AC96:AD96))</f>
        <v/>
      </c>
      <c r="AG96" s="233" t="str">
        <f t="shared" ref="AG96" si="593">IFERROR(SUM(Z96:AD96)/$E96,"")</f>
        <v/>
      </c>
      <c r="AH96" s="248" t="str">
        <f>IFERROR(((80*AB96)+(100*AC96)+(150*AD96))/SUM(Z96:AD96),"")</f>
        <v/>
      </c>
      <c r="AI96" s="140"/>
      <c r="AJ96" s="145"/>
      <c r="AK96" s="145"/>
      <c r="AL96" s="145"/>
      <c r="AM96" s="145"/>
      <c r="AN96" s="38" t="str">
        <f>IF(AND(ISBLANK(AI96),ISBLANK(AJ96),ISBLANK(AK96),ISBLANK(AL96),ISBLANK(AM96)),"",SUM(AK96:AM96))</f>
        <v/>
      </c>
      <c r="AO96" s="38" t="str">
        <f>IF(AND(ISBLANK(AI96),ISBLANK(AJ96),ISBLANK(AK96),ISBLANK(AL96),ISBLANK(AM96)),"",SUM(AL96:AM96))</f>
        <v/>
      </c>
      <c r="AP96" s="233" t="str">
        <f t="shared" ref="AP96" si="594">IFERROR(SUM(AI96:AM96)/$E96,"")</f>
        <v/>
      </c>
      <c r="AQ96" s="248" t="str">
        <f>IFERROR(((80*AK96)+(100*AL96)+(150*AM96))/SUM(AI96:AM96),"")</f>
        <v/>
      </c>
      <c r="AR96" s="229" t="str">
        <f t="shared" ref="AR96" si="595">IFERROR(AVERAGE(Y96,AH96,AQ96),"")</f>
        <v/>
      </c>
      <c r="AS96" s="229" t="str">
        <f t="shared" ref="AS96" si="596">IF(OR(P96="",AR96=""),"",AR96-P96)</f>
        <v/>
      </c>
      <c r="AT96" s="145"/>
      <c r="AU96" s="145"/>
      <c r="AV96" s="145"/>
      <c r="AW96" s="145"/>
      <c r="AX96" s="145"/>
      <c r="AY96" s="38" t="str">
        <f>IF(AND(ISBLANK(AT96),ISBLANK(AU96),ISBLANK(AV96),ISBLANK(AW96),ISBLANK(AX96)),"",SUM(AV96:AX96))</f>
        <v/>
      </c>
      <c r="AZ96" s="133" t="str">
        <f>IF(AND(ISBLANK(AT96),ISBLANK(AU96),ISBLANK(AV96),ISBLANK(AW96),ISBLANK(AX96)),"",SUM(AW96:AX96))</f>
        <v/>
      </c>
      <c r="BA96" s="254" t="str">
        <f>IFERROR(((80*AV96)+(100*AW96)+(150*AX96))/SUM(AT96:AX96),"")</f>
        <v/>
      </c>
      <c r="BB96" s="135">
        <f>B96</f>
        <v>0</v>
      </c>
      <c r="BC96" s="64">
        <f>C96</f>
        <v>0</v>
      </c>
      <c r="BD96" s="64" t="str">
        <f>BB96&amp;"."&amp;BC96</f>
        <v>0.0</v>
      </c>
      <c r="BE96" s="64">
        <f>D96</f>
        <v>0</v>
      </c>
      <c r="BF96" s="65">
        <f>H96</f>
        <v>0</v>
      </c>
      <c r="BG96" s="65">
        <f t="shared" ref="BG96:BL96" si="597">I96</f>
        <v>0</v>
      </c>
      <c r="BH96" s="65">
        <f t="shared" si="597"/>
        <v>0</v>
      </c>
      <c r="BI96" s="65">
        <f t="shared" si="597"/>
        <v>0</v>
      </c>
      <c r="BJ96" s="65">
        <f t="shared" si="597"/>
        <v>0</v>
      </c>
      <c r="BK96" s="65" t="str">
        <f t="shared" si="597"/>
        <v/>
      </c>
      <c r="BL96" s="65" t="str">
        <f t="shared" si="597"/>
        <v/>
      </c>
      <c r="BM96" s="65" t="str">
        <f t="shared" ref="BM96:BT96" si="598">P96</f>
        <v/>
      </c>
      <c r="BN96" s="65">
        <f t="shared" si="598"/>
        <v>0</v>
      </c>
      <c r="BO96" s="65">
        <f t="shared" si="598"/>
        <v>0</v>
      </c>
      <c r="BP96" s="65">
        <f t="shared" si="598"/>
        <v>0</v>
      </c>
      <c r="BQ96" s="65">
        <f t="shared" si="598"/>
        <v>0</v>
      </c>
      <c r="BR96" s="65">
        <f t="shared" si="598"/>
        <v>0</v>
      </c>
      <c r="BS96" s="65" t="str">
        <f t="shared" si="598"/>
        <v/>
      </c>
      <c r="BT96" s="65" t="str">
        <f t="shared" si="598"/>
        <v/>
      </c>
      <c r="BU96" s="65" t="str">
        <f t="shared" ref="BU96:CB96" si="599">Y96</f>
        <v/>
      </c>
      <c r="BV96" s="65">
        <f t="shared" si="599"/>
        <v>0</v>
      </c>
      <c r="BW96" s="65">
        <f t="shared" si="599"/>
        <v>0</v>
      </c>
      <c r="BX96" s="65">
        <f t="shared" si="599"/>
        <v>0</v>
      </c>
      <c r="BY96" s="65">
        <f t="shared" si="599"/>
        <v>0</v>
      </c>
      <c r="BZ96" s="65">
        <f t="shared" si="599"/>
        <v>0</v>
      </c>
      <c r="CA96" s="65" t="str">
        <f t="shared" si="599"/>
        <v/>
      </c>
      <c r="CB96" s="65" t="str">
        <f t="shared" si="599"/>
        <v/>
      </c>
      <c r="CC96" s="65" t="str">
        <f t="shared" ref="CC96:CJ96" si="600">AH96</f>
        <v/>
      </c>
      <c r="CD96" s="65">
        <f t="shared" si="600"/>
        <v>0</v>
      </c>
      <c r="CE96" s="65">
        <f t="shared" si="600"/>
        <v>0</v>
      </c>
      <c r="CF96" s="65">
        <f t="shared" si="600"/>
        <v>0</v>
      </c>
      <c r="CG96" s="65">
        <f t="shared" si="600"/>
        <v>0</v>
      </c>
      <c r="CH96" s="65">
        <f t="shared" si="600"/>
        <v>0</v>
      </c>
      <c r="CI96" s="65" t="str">
        <f t="shared" si="600"/>
        <v/>
      </c>
      <c r="CJ96" s="65" t="str">
        <f t="shared" si="600"/>
        <v/>
      </c>
      <c r="CK96" s="65" t="str">
        <f t="shared" ref="CK96" si="601">AQ96</f>
        <v/>
      </c>
      <c r="CL96" s="65">
        <f t="shared" ref="CL96:CS96" si="602">AT96</f>
        <v>0</v>
      </c>
      <c r="CM96" s="65">
        <f t="shared" si="602"/>
        <v>0</v>
      </c>
      <c r="CN96" s="65">
        <f t="shared" si="602"/>
        <v>0</v>
      </c>
      <c r="CO96" s="65">
        <f t="shared" si="602"/>
        <v>0</v>
      </c>
      <c r="CP96" s="65">
        <f t="shared" si="602"/>
        <v>0</v>
      </c>
      <c r="CQ96" s="65" t="str">
        <f t="shared" si="602"/>
        <v/>
      </c>
      <c r="CR96" s="65" t="str">
        <f t="shared" si="602"/>
        <v/>
      </c>
      <c r="CS96" s="65" t="str">
        <f t="shared" si="602"/>
        <v/>
      </c>
    </row>
    <row r="97" spans="1:97" ht="13.5" thickBot="1" x14ac:dyDescent="0.25">
      <c r="A97" s="259"/>
      <c r="B97" s="264"/>
      <c r="C97" s="262"/>
      <c r="D97" s="262"/>
      <c r="E97" s="236"/>
      <c r="F97" s="241"/>
      <c r="G97" s="48" t="s">
        <v>6</v>
      </c>
      <c r="H97" s="146" t="str">
        <f>IFERROR(H96/SUM(H96:L96),"")</f>
        <v/>
      </c>
      <c r="I97" s="147" t="str">
        <f>IFERROR(I96/SUM(H96:L96),"")</f>
        <v/>
      </c>
      <c r="J97" s="148" t="str">
        <f>IFERROR(J96/SUM(H96:L96),"")</f>
        <v/>
      </c>
      <c r="K97" s="148" t="str">
        <f>IFERROR(K96/SUM(H96:L96),"")</f>
        <v/>
      </c>
      <c r="L97" s="148" t="str">
        <f>IFERROR(L96/SUM(H96:L96),"")</f>
        <v/>
      </c>
      <c r="M97" s="26" t="str">
        <f>IFERROR(M96/SUM(H96:L96),"")</f>
        <v/>
      </c>
      <c r="N97" s="26" t="str">
        <f>IFERROR(N96/SUM(H96:L96),"")</f>
        <v/>
      </c>
      <c r="O97" s="234"/>
      <c r="P97" s="249"/>
      <c r="Q97" s="146" t="str">
        <f>IFERROR(Q96/SUM(Q96:U96),"")</f>
        <v/>
      </c>
      <c r="R97" s="147" t="str">
        <f>IFERROR(R96/SUM(Q96:U96),"")</f>
        <v/>
      </c>
      <c r="S97" s="148" t="str">
        <f>IFERROR(S96/SUM(Q96:U96),"")</f>
        <v/>
      </c>
      <c r="T97" s="148" t="str">
        <f>IFERROR(T96/SUM(Q96:U96),"")</f>
        <v/>
      </c>
      <c r="U97" s="148" t="str">
        <f>IFERROR(U96/SUM(Q96:U96),"")</f>
        <v/>
      </c>
      <c r="V97" s="26" t="str">
        <f>IFERROR(V96/SUM(Q96:U96),"")</f>
        <v/>
      </c>
      <c r="W97" s="26" t="str">
        <f>IFERROR(W96/SUM(Q96:U96),"")</f>
        <v/>
      </c>
      <c r="X97" s="234"/>
      <c r="Y97" s="249"/>
      <c r="Z97" s="146" t="str">
        <f>IFERROR(Z96/SUM(Z96:AD96),"")</f>
        <v/>
      </c>
      <c r="AA97" s="147" t="str">
        <f>IFERROR(AA96/SUM(Z96:AD96),"")</f>
        <v/>
      </c>
      <c r="AB97" s="148" t="str">
        <f>IFERROR(AB96/SUM(Z96:AD96),"")</f>
        <v/>
      </c>
      <c r="AC97" s="148" t="str">
        <f>IFERROR(AC96/SUM(Z96:AD96),"")</f>
        <v/>
      </c>
      <c r="AD97" s="148" t="str">
        <f>IFERROR(AD96/SUM(Z96:AD96),"")</f>
        <v/>
      </c>
      <c r="AE97" s="26" t="str">
        <f>IFERROR(AE96/SUM(Z96:AD96),"")</f>
        <v/>
      </c>
      <c r="AF97" s="26" t="str">
        <f>IFERROR(AF96/SUM(Z96:AD96),"")</f>
        <v/>
      </c>
      <c r="AG97" s="234"/>
      <c r="AH97" s="249"/>
      <c r="AI97" s="146" t="str">
        <f>IFERROR(AI96/SUM(AI96:AM96),"")</f>
        <v/>
      </c>
      <c r="AJ97" s="147" t="str">
        <f>IFERROR(AJ96/SUM(AI96:AM96),"")</f>
        <v/>
      </c>
      <c r="AK97" s="148" t="str">
        <f>IFERROR(AK96/SUM(AI96:AM96),"")</f>
        <v/>
      </c>
      <c r="AL97" s="148" t="str">
        <f>IFERROR(AL96/SUM(AI96:AM96),"")</f>
        <v/>
      </c>
      <c r="AM97" s="148" t="str">
        <f>IFERROR(AM96/SUM(AI96:AM96),"")</f>
        <v/>
      </c>
      <c r="AN97" s="26" t="str">
        <f>IFERROR(AN96/SUM(AI96:AM96),"")</f>
        <v/>
      </c>
      <c r="AO97" s="26" t="str">
        <f>IFERROR(AO96/SUM(AI96:AM96),"")</f>
        <v/>
      </c>
      <c r="AP97" s="234"/>
      <c r="AQ97" s="249"/>
      <c r="AR97" s="230"/>
      <c r="AS97" s="230"/>
      <c r="AT97" s="147" t="str">
        <f>IFERROR(AT96/SUM(AT96:AX96),"")</f>
        <v/>
      </c>
      <c r="AU97" s="147" t="str">
        <f>IFERROR(AU96/SUM(AT96:AX96),"")</f>
        <v/>
      </c>
      <c r="AV97" s="148" t="str">
        <f>IFERROR(AV96/SUM(AT96:AX96),"")</f>
        <v/>
      </c>
      <c r="AW97" s="148" t="str">
        <f>IFERROR(AW96/SUM(AT96:AX96),"")</f>
        <v/>
      </c>
      <c r="AX97" s="148" t="str">
        <f>IFERROR(AX96/SUM(AT96:AX96),"")</f>
        <v/>
      </c>
      <c r="AY97" s="26" t="str">
        <f>IFERROR(AY96/SUM(AT96:AX96),"")</f>
        <v/>
      </c>
      <c r="AZ97" s="134" t="str">
        <f>IFERROR(AZ96/SUM(AT96:AX96),"")</f>
        <v/>
      </c>
      <c r="BA97" s="255"/>
      <c r="BB97" s="135"/>
      <c r="BC97" s="64"/>
      <c r="BD97" s="64" t="str">
        <f t="shared" ref="BD97" si="603">BB97&amp;"."&amp;BC97</f>
        <v>.</v>
      </c>
      <c r="BE97" s="64"/>
      <c r="BF97" s="67"/>
      <c r="BG97" s="67"/>
      <c r="BH97" s="68"/>
      <c r="BI97" s="68"/>
      <c r="BJ97" s="68"/>
      <c r="BK97" s="69"/>
      <c r="BL97" s="69"/>
      <c r="BM97" s="64"/>
      <c r="BN97" s="67"/>
      <c r="BO97" s="67"/>
      <c r="BP97" s="68"/>
      <c r="BQ97" s="68"/>
      <c r="BR97" s="68"/>
      <c r="BS97" s="69"/>
      <c r="BT97" s="69"/>
      <c r="BU97" s="64"/>
      <c r="BV97" s="67"/>
      <c r="BW97" s="67"/>
      <c r="BX97" s="68"/>
      <c r="BY97" s="68"/>
      <c r="BZ97" s="68"/>
      <c r="CA97" s="69"/>
      <c r="CB97" s="69"/>
      <c r="CC97" s="64"/>
      <c r="CD97" s="67"/>
      <c r="CE97" s="67"/>
      <c r="CF97" s="68"/>
      <c r="CG97" s="68"/>
      <c r="CH97" s="68"/>
      <c r="CI97" s="69"/>
      <c r="CJ97" s="69"/>
      <c r="CK97" s="64"/>
      <c r="CL97" s="67"/>
      <c r="CM97" s="67"/>
      <c r="CN97" s="68"/>
      <c r="CO97" s="68"/>
      <c r="CP97" s="68"/>
      <c r="CQ97" s="69"/>
      <c r="CR97" s="69"/>
      <c r="CS97" s="66"/>
    </row>
    <row r="98" spans="1:97" ht="13.5" thickTop="1" x14ac:dyDescent="0.2">
      <c r="A98" s="258"/>
      <c r="B98" s="263"/>
      <c r="C98" s="265"/>
      <c r="D98" s="261"/>
      <c r="E98" s="235"/>
      <c r="F98" s="260"/>
      <c r="G98" s="47" t="s">
        <v>5</v>
      </c>
      <c r="H98" s="140"/>
      <c r="I98" s="145"/>
      <c r="J98" s="145"/>
      <c r="K98" s="145"/>
      <c r="L98" s="145"/>
      <c r="M98" s="38" t="str">
        <f>IF(AND(ISBLANK(H98),ISBLANK(I98),ISBLANK(J98),ISBLANK(K98),ISBLANK(L98)),"",SUM(J98:L98))</f>
        <v/>
      </c>
      <c r="N98" s="38" t="str">
        <f>IF(AND(ISBLANK(H98),ISBLANK(I98),ISBLANK(J98),ISBLANK(K98),ISBLANK(L98)),"",SUM(K98:L98))</f>
        <v/>
      </c>
      <c r="O98" s="233" t="str">
        <f t="shared" ref="O98" si="604">IFERROR(SUM(H98:L98)/E98,"")</f>
        <v/>
      </c>
      <c r="P98" s="248" t="str">
        <f>IFERROR(((80*J98)+(100*K98)+(150*L98))/SUM(H98:L98),"")</f>
        <v/>
      </c>
      <c r="Q98" s="140"/>
      <c r="R98" s="145"/>
      <c r="S98" s="145"/>
      <c r="T98" s="145"/>
      <c r="U98" s="145"/>
      <c r="V98" s="38" t="str">
        <f>IF(AND(ISBLANK(Q98),ISBLANK(R98),ISBLANK(S98),ISBLANK(T98),ISBLANK(U98)),"",SUM(S98:U98))</f>
        <v/>
      </c>
      <c r="W98" s="38" t="str">
        <f>IF(AND(ISBLANK(Q98),ISBLANK(R98),ISBLANK(S98),ISBLANK(T98),ISBLANK(U98)),"",SUM(T98:U98))</f>
        <v/>
      </c>
      <c r="X98" s="233" t="str">
        <f t="shared" ref="X98" si="605">IFERROR(SUM(Q98:U98)/$E98,"")</f>
        <v/>
      </c>
      <c r="Y98" s="248" t="str">
        <f>IFERROR(((80*S98)+(100*T98)+(150*U98))/SUM(Q98:U98),"")</f>
        <v/>
      </c>
      <c r="Z98" s="140"/>
      <c r="AA98" s="145"/>
      <c r="AB98" s="145"/>
      <c r="AC98" s="145"/>
      <c r="AD98" s="145"/>
      <c r="AE98" s="38" t="str">
        <f>IF(AND(ISBLANK(Z98),ISBLANK(AA98),ISBLANK(AB98),ISBLANK(AC98),ISBLANK(AD98)),"",SUM(AB98:AD98))</f>
        <v/>
      </c>
      <c r="AF98" s="38" t="str">
        <f>IF(AND(ISBLANK(Z98),ISBLANK(AA98),ISBLANK(AB98),ISBLANK(AC98),ISBLANK(AD98)),"",SUM(AC98:AD98))</f>
        <v/>
      </c>
      <c r="AG98" s="233" t="str">
        <f t="shared" ref="AG98" si="606">IFERROR(SUM(Z98:AD98)/$E98,"")</f>
        <v/>
      </c>
      <c r="AH98" s="248" t="str">
        <f>IFERROR(((80*AB98)+(100*AC98)+(150*AD98))/SUM(Z98:AD98),"")</f>
        <v/>
      </c>
      <c r="AI98" s="140"/>
      <c r="AJ98" s="145"/>
      <c r="AK98" s="145"/>
      <c r="AL98" s="145"/>
      <c r="AM98" s="145"/>
      <c r="AN98" s="38" t="str">
        <f>IF(AND(ISBLANK(AI98),ISBLANK(AJ98),ISBLANK(AK98),ISBLANK(AL98),ISBLANK(AM98)),"",SUM(AK98:AM98))</f>
        <v/>
      </c>
      <c r="AO98" s="38" t="str">
        <f>IF(AND(ISBLANK(AI98),ISBLANK(AJ98),ISBLANK(AK98),ISBLANK(AL98),ISBLANK(AM98)),"",SUM(AL98:AM98))</f>
        <v/>
      </c>
      <c r="AP98" s="233" t="str">
        <f t="shared" ref="AP98" si="607">IFERROR(SUM(AI98:AM98)/$E98,"")</f>
        <v/>
      </c>
      <c r="AQ98" s="248" t="str">
        <f>IFERROR(((80*AK98)+(100*AL98)+(150*AM98))/SUM(AI98:AM98),"")</f>
        <v/>
      </c>
      <c r="AR98" s="229" t="str">
        <f t="shared" ref="AR98" si="608">IFERROR(AVERAGE(Y98,AH98,AQ98),"")</f>
        <v/>
      </c>
      <c r="AS98" s="229" t="str">
        <f t="shared" ref="AS98" si="609">IF(OR(P98="",AR98=""),"",AR98-P98)</f>
        <v/>
      </c>
      <c r="AT98" s="145"/>
      <c r="AU98" s="145"/>
      <c r="AV98" s="145"/>
      <c r="AW98" s="145"/>
      <c r="AX98" s="145"/>
      <c r="AY98" s="38" t="str">
        <f>IF(AND(ISBLANK(AT98),ISBLANK(AU98),ISBLANK(AV98),ISBLANK(AW98),ISBLANK(AX98)),"",SUM(AV98:AX98))</f>
        <v/>
      </c>
      <c r="AZ98" s="133" t="str">
        <f>IF(AND(ISBLANK(AT98),ISBLANK(AU98),ISBLANK(AV98),ISBLANK(AW98),ISBLANK(AX98)),"",SUM(AW98:AX98))</f>
        <v/>
      </c>
      <c r="BA98" s="254" t="str">
        <f>IFERROR(((80*AV98)+(100*AW98)+(150*AX98))/SUM(AT98:AX98),"")</f>
        <v/>
      </c>
      <c r="BB98" s="135">
        <f>B98</f>
        <v>0</v>
      </c>
      <c r="BC98" s="64">
        <f>C98</f>
        <v>0</v>
      </c>
      <c r="BD98" s="64" t="str">
        <f>BB98&amp;"."&amp;BC98</f>
        <v>0.0</v>
      </c>
      <c r="BE98" s="64">
        <f>D98</f>
        <v>0</v>
      </c>
      <c r="BF98" s="65">
        <f>H98</f>
        <v>0</v>
      </c>
      <c r="BG98" s="65">
        <f t="shared" ref="BG98:BL98" si="610">I98</f>
        <v>0</v>
      </c>
      <c r="BH98" s="65">
        <f t="shared" si="610"/>
        <v>0</v>
      </c>
      <c r="BI98" s="65">
        <f t="shared" si="610"/>
        <v>0</v>
      </c>
      <c r="BJ98" s="65">
        <f t="shared" si="610"/>
        <v>0</v>
      </c>
      <c r="BK98" s="65" t="str">
        <f t="shared" si="610"/>
        <v/>
      </c>
      <c r="BL98" s="65" t="str">
        <f t="shared" si="610"/>
        <v/>
      </c>
      <c r="BM98" s="65" t="str">
        <f t="shared" ref="BM98:BT98" si="611">P98</f>
        <v/>
      </c>
      <c r="BN98" s="65">
        <f t="shared" si="611"/>
        <v>0</v>
      </c>
      <c r="BO98" s="65">
        <f t="shared" si="611"/>
        <v>0</v>
      </c>
      <c r="BP98" s="65">
        <f t="shared" si="611"/>
        <v>0</v>
      </c>
      <c r="BQ98" s="65">
        <f t="shared" si="611"/>
        <v>0</v>
      </c>
      <c r="BR98" s="65">
        <f t="shared" si="611"/>
        <v>0</v>
      </c>
      <c r="BS98" s="65" t="str">
        <f t="shared" si="611"/>
        <v/>
      </c>
      <c r="BT98" s="65" t="str">
        <f t="shared" si="611"/>
        <v/>
      </c>
      <c r="BU98" s="65" t="str">
        <f t="shared" ref="BU98:CB98" si="612">Y98</f>
        <v/>
      </c>
      <c r="BV98" s="65">
        <f t="shared" si="612"/>
        <v>0</v>
      </c>
      <c r="BW98" s="65">
        <f t="shared" si="612"/>
        <v>0</v>
      </c>
      <c r="BX98" s="65">
        <f t="shared" si="612"/>
        <v>0</v>
      </c>
      <c r="BY98" s="65">
        <f t="shared" si="612"/>
        <v>0</v>
      </c>
      <c r="BZ98" s="65">
        <f t="shared" si="612"/>
        <v>0</v>
      </c>
      <c r="CA98" s="65" t="str">
        <f t="shared" si="612"/>
        <v/>
      </c>
      <c r="CB98" s="65" t="str">
        <f t="shared" si="612"/>
        <v/>
      </c>
      <c r="CC98" s="65" t="str">
        <f t="shared" ref="CC98:CJ98" si="613">AH98</f>
        <v/>
      </c>
      <c r="CD98" s="65">
        <f t="shared" si="613"/>
        <v>0</v>
      </c>
      <c r="CE98" s="65">
        <f t="shared" si="613"/>
        <v>0</v>
      </c>
      <c r="CF98" s="65">
        <f t="shared" si="613"/>
        <v>0</v>
      </c>
      <c r="CG98" s="65">
        <f t="shared" si="613"/>
        <v>0</v>
      </c>
      <c r="CH98" s="65">
        <f t="shared" si="613"/>
        <v>0</v>
      </c>
      <c r="CI98" s="65" t="str">
        <f t="shared" si="613"/>
        <v/>
      </c>
      <c r="CJ98" s="65" t="str">
        <f t="shared" si="613"/>
        <v/>
      </c>
      <c r="CK98" s="65" t="str">
        <f t="shared" ref="CK98" si="614">AQ98</f>
        <v/>
      </c>
      <c r="CL98" s="65">
        <f t="shared" ref="CL98:CS98" si="615">AT98</f>
        <v>0</v>
      </c>
      <c r="CM98" s="65">
        <f t="shared" si="615"/>
        <v>0</v>
      </c>
      <c r="CN98" s="65">
        <f t="shared" si="615"/>
        <v>0</v>
      </c>
      <c r="CO98" s="65">
        <f t="shared" si="615"/>
        <v>0</v>
      </c>
      <c r="CP98" s="65">
        <f t="shared" si="615"/>
        <v>0</v>
      </c>
      <c r="CQ98" s="65" t="str">
        <f t="shared" si="615"/>
        <v/>
      </c>
      <c r="CR98" s="65" t="str">
        <f t="shared" si="615"/>
        <v/>
      </c>
      <c r="CS98" s="65" t="str">
        <f t="shared" si="615"/>
        <v/>
      </c>
    </row>
    <row r="99" spans="1:97" ht="13.5" thickBot="1" x14ac:dyDescent="0.25">
      <c r="A99" s="259"/>
      <c r="B99" s="264"/>
      <c r="C99" s="262"/>
      <c r="D99" s="262"/>
      <c r="E99" s="236"/>
      <c r="F99" s="241"/>
      <c r="G99" s="48" t="s">
        <v>6</v>
      </c>
      <c r="H99" s="146" t="str">
        <f>IFERROR(H98/SUM(H98:L98),"")</f>
        <v/>
      </c>
      <c r="I99" s="147" t="str">
        <f>IFERROR(I98/SUM(H98:L98),"")</f>
        <v/>
      </c>
      <c r="J99" s="148" t="str">
        <f>IFERROR(J98/SUM(H98:L98),"")</f>
        <v/>
      </c>
      <c r="K99" s="148" t="str">
        <f>IFERROR(K98/SUM(H98:L98),"")</f>
        <v/>
      </c>
      <c r="L99" s="148" t="str">
        <f>IFERROR(L98/SUM(H98:L98),"")</f>
        <v/>
      </c>
      <c r="M99" s="26" t="str">
        <f>IFERROR(M98/SUM(H98:L98),"")</f>
        <v/>
      </c>
      <c r="N99" s="26" t="str">
        <f>IFERROR(N98/SUM(H98:L98),"")</f>
        <v/>
      </c>
      <c r="O99" s="234"/>
      <c r="P99" s="249"/>
      <c r="Q99" s="146" t="str">
        <f>IFERROR(Q98/SUM(Q98:U98),"")</f>
        <v/>
      </c>
      <c r="R99" s="147" t="str">
        <f>IFERROR(R98/SUM(Q98:U98),"")</f>
        <v/>
      </c>
      <c r="S99" s="148" t="str">
        <f>IFERROR(S98/SUM(Q98:U98),"")</f>
        <v/>
      </c>
      <c r="T99" s="148" t="str">
        <f>IFERROR(T98/SUM(Q98:U98),"")</f>
        <v/>
      </c>
      <c r="U99" s="148" t="str">
        <f>IFERROR(U98/SUM(Q98:U98),"")</f>
        <v/>
      </c>
      <c r="V99" s="26" t="str">
        <f>IFERROR(V98/SUM(Q98:U98),"")</f>
        <v/>
      </c>
      <c r="W99" s="26" t="str">
        <f>IFERROR(W98/SUM(Q98:U98),"")</f>
        <v/>
      </c>
      <c r="X99" s="234"/>
      <c r="Y99" s="249"/>
      <c r="Z99" s="146" t="str">
        <f>IFERROR(Z98/SUM(Z98:AD98),"")</f>
        <v/>
      </c>
      <c r="AA99" s="147" t="str">
        <f>IFERROR(AA98/SUM(Z98:AD98),"")</f>
        <v/>
      </c>
      <c r="AB99" s="148" t="str">
        <f>IFERROR(AB98/SUM(Z98:AD98),"")</f>
        <v/>
      </c>
      <c r="AC99" s="148" t="str">
        <f>IFERROR(AC98/SUM(Z98:AD98),"")</f>
        <v/>
      </c>
      <c r="AD99" s="148" t="str">
        <f>IFERROR(AD98/SUM(Z98:AD98),"")</f>
        <v/>
      </c>
      <c r="AE99" s="26" t="str">
        <f>IFERROR(AE98/SUM(Z98:AD98),"")</f>
        <v/>
      </c>
      <c r="AF99" s="26" t="str">
        <f>IFERROR(AF98/SUM(Z98:AD98),"")</f>
        <v/>
      </c>
      <c r="AG99" s="234"/>
      <c r="AH99" s="249"/>
      <c r="AI99" s="146" t="str">
        <f>IFERROR(AI98/SUM(AI98:AM98),"")</f>
        <v/>
      </c>
      <c r="AJ99" s="147" t="str">
        <f>IFERROR(AJ98/SUM(AI98:AM98),"")</f>
        <v/>
      </c>
      <c r="AK99" s="148" t="str">
        <f>IFERROR(AK98/SUM(AI98:AM98),"")</f>
        <v/>
      </c>
      <c r="AL99" s="148" t="str">
        <f>IFERROR(AL98/SUM(AI98:AM98),"")</f>
        <v/>
      </c>
      <c r="AM99" s="148" t="str">
        <f>IFERROR(AM98/SUM(AI98:AM98),"")</f>
        <v/>
      </c>
      <c r="AN99" s="26" t="str">
        <f>IFERROR(AN98/SUM(AI98:AM98),"")</f>
        <v/>
      </c>
      <c r="AO99" s="26" t="str">
        <f>IFERROR(AO98/SUM(AI98:AM98),"")</f>
        <v/>
      </c>
      <c r="AP99" s="234"/>
      <c r="AQ99" s="249"/>
      <c r="AR99" s="230"/>
      <c r="AS99" s="230"/>
      <c r="AT99" s="147" t="str">
        <f>IFERROR(AT98/SUM(AT98:AX98),"")</f>
        <v/>
      </c>
      <c r="AU99" s="147" t="str">
        <f>IFERROR(AU98/SUM(AT98:AX98),"")</f>
        <v/>
      </c>
      <c r="AV99" s="148" t="str">
        <f>IFERROR(AV98/SUM(AT98:AX98),"")</f>
        <v/>
      </c>
      <c r="AW99" s="148" t="str">
        <f>IFERROR(AW98/SUM(AT98:AX98),"")</f>
        <v/>
      </c>
      <c r="AX99" s="148" t="str">
        <f>IFERROR(AX98/SUM(AT98:AX98),"")</f>
        <v/>
      </c>
      <c r="AY99" s="26" t="str">
        <f>IFERROR(AY98/SUM(AT98:AX98),"")</f>
        <v/>
      </c>
      <c r="AZ99" s="134" t="str">
        <f>IFERROR(AZ98/SUM(AT98:AX98),"")</f>
        <v/>
      </c>
      <c r="BA99" s="255"/>
      <c r="BB99" s="135"/>
      <c r="BC99" s="64"/>
      <c r="BD99" s="64" t="str">
        <f t="shared" ref="BD99" si="616">BB99&amp;"."&amp;BC99</f>
        <v>.</v>
      </c>
      <c r="BE99" s="64"/>
      <c r="BF99" s="67"/>
      <c r="BG99" s="67"/>
      <c r="BH99" s="68"/>
      <c r="BI99" s="68"/>
      <c r="BJ99" s="68"/>
      <c r="BK99" s="69"/>
      <c r="BL99" s="69"/>
      <c r="BM99" s="64"/>
      <c r="BN99" s="67"/>
      <c r="BO99" s="67"/>
      <c r="BP99" s="68"/>
      <c r="BQ99" s="68"/>
      <c r="BR99" s="68"/>
      <c r="BS99" s="69"/>
      <c r="BT99" s="69"/>
      <c r="BU99" s="64"/>
      <c r="BV99" s="67"/>
      <c r="BW99" s="67"/>
      <c r="BX99" s="68"/>
      <c r="BY99" s="68"/>
      <c r="BZ99" s="68"/>
      <c r="CA99" s="69"/>
      <c r="CB99" s="69"/>
      <c r="CC99" s="64"/>
      <c r="CD99" s="67"/>
      <c r="CE99" s="67"/>
      <c r="CF99" s="68"/>
      <c r="CG99" s="68"/>
      <c r="CH99" s="68"/>
      <c r="CI99" s="69"/>
      <c r="CJ99" s="69"/>
      <c r="CK99" s="64"/>
      <c r="CL99" s="67"/>
      <c r="CM99" s="67"/>
      <c r="CN99" s="68"/>
      <c r="CO99" s="68"/>
      <c r="CP99" s="68"/>
      <c r="CQ99" s="69"/>
      <c r="CR99" s="69"/>
      <c r="CS99" s="66"/>
    </row>
    <row r="100" spans="1:97" ht="13.5" thickTop="1" x14ac:dyDescent="0.2">
      <c r="A100" s="258"/>
      <c r="B100" s="263"/>
      <c r="C100" s="265"/>
      <c r="D100" s="261"/>
      <c r="E100" s="235"/>
      <c r="F100" s="260"/>
      <c r="G100" s="47" t="s">
        <v>5</v>
      </c>
      <c r="H100" s="140"/>
      <c r="I100" s="145"/>
      <c r="J100" s="145"/>
      <c r="K100" s="145"/>
      <c r="L100" s="145"/>
      <c r="M100" s="38" t="str">
        <f>IF(AND(ISBLANK(H100),ISBLANK(I100),ISBLANK(J100),ISBLANK(K100),ISBLANK(L100)),"",SUM(J100:L100))</f>
        <v/>
      </c>
      <c r="N100" s="38" t="str">
        <f>IF(AND(ISBLANK(H100),ISBLANK(I100),ISBLANK(J100),ISBLANK(K100),ISBLANK(L100)),"",SUM(K100:L100))</f>
        <v/>
      </c>
      <c r="O100" s="233" t="str">
        <f t="shared" ref="O100" si="617">IFERROR(SUM(H100:L100)/E100,"")</f>
        <v/>
      </c>
      <c r="P100" s="248" t="str">
        <f>IFERROR(((80*J100)+(100*K100)+(150*L100))/SUM(H100:L100),"")</f>
        <v/>
      </c>
      <c r="Q100" s="140"/>
      <c r="R100" s="145"/>
      <c r="S100" s="145"/>
      <c r="T100" s="145"/>
      <c r="U100" s="145"/>
      <c r="V100" s="38" t="str">
        <f>IF(AND(ISBLANK(Q100),ISBLANK(R100),ISBLANK(S100),ISBLANK(T100),ISBLANK(U100)),"",SUM(S100:U100))</f>
        <v/>
      </c>
      <c r="W100" s="38" t="str">
        <f>IF(AND(ISBLANK(Q100),ISBLANK(R100),ISBLANK(S100),ISBLANK(T100),ISBLANK(U100)),"",SUM(T100:U100))</f>
        <v/>
      </c>
      <c r="X100" s="233" t="str">
        <f t="shared" ref="X100" si="618">IFERROR(SUM(Q100:U100)/$E100,"")</f>
        <v/>
      </c>
      <c r="Y100" s="248" t="str">
        <f>IFERROR(((80*S100)+(100*T100)+(150*U100))/SUM(Q100:U100),"")</f>
        <v/>
      </c>
      <c r="Z100" s="140"/>
      <c r="AA100" s="145"/>
      <c r="AB100" s="145"/>
      <c r="AC100" s="145"/>
      <c r="AD100" s="145"/>
      <c r="AE100" s="38" t="str">
        <f>IF(AND(ISBLANK(Z100),ISBLANK(AA100),ISBLANK(AB100),ISBLANK(AC100),ISBLANK(AD100)),"",SUM(AB100:AD100))</f>
        <v/>
      </c>
      <c r="AF100" s="38" t="str">
        <f>IF(AND(ISBLANK(Z100),ISBLANK(AA100),ISBLANK(AB100),ISBLANK(AC100),ISBLANK(AD100)),"",SUM(AC100:AD100))</f>
        <v/>
      </c>
      <c r="AG100" s="233" t="str">
        <f t="shared" ref="AG100" si="619">IFERROR(SUM(Z100:AD100)/$E100,"")</f>
        <v/>
      </c>
      <c r="AH100" s="248" t="str">
        <f>IFERROR(((80*AB100)+(100*AC100)+(150*AD100))/SUM(Z100:AD100),"")</f>
        <v/>
      </c>
      <c r="AI100" s="140"/>
      <c r="AJ100" s="145"/>
      <c r="AK100" s="145"/>
      <c r="AL100" s="145"/>
      <c r="AM100" s="145"/>
      <c r="AN100" s="38" t="str">
        <f>IF(AND(ISBLANK(AI100),ISBLANK(AJ100),ISBLANK(AK100),ISBLANK(AL100),ISBLANK(AM100)),"",SUM(AK100:AM100))</f>
        <v/>
      </c>
      <c r="AO100" s="38" t="str">
        <f>IF(AND(ISBLANK(AI100),ISBLANK(AJ100),ISBLANK(AK100),ISBLANK(AL100),ISBLANK(AM100)),"",SUM(AL100:AM100))</f>
        <v/>
      </c>
      <c r="AP100" s="233" t="str">
        <f t="shared" ref="AP100" si="620">IFERROR(SUM(AI100:AM100)/$E100,"")</f>
        <v/>
      </c>
      <c r="AQ100" s="248" t="str">
        <f>IFERROR(((80*AK100)+(100*AL100)+(150*AM100))/SUM(AI100:AM100),"")</f>
        <v/>
      </c>
      <c r="AR100" s="229" t="str">
        <f t="shared" ref="AR100" si="621">IFERROR(AVERAGE(Y100,AH100,AQ100),"")</f>
        <v/>
      </c>
      <c r="AS100" s="229" t="str">
        <f t="shared" ref="AS100" si="622">IF(OR(P100="",AR100=""),"",AR100-P100)</f>
        <v/>
      </c>
      <c r="AT100" s="145"/>
      <c r="AU100" s="145"/>
      <c r="AV100" s="145"/>
      <c r="AW100" s="145"/>
      <c r="AX100" s="145"/>
      <c r="AY100" s="38" t="str">
        <f>IF(AND(ISBLANK(AT100),ISBLANK(AU100),ISBLANK(AV100),ISBLANK(AW100),ISBLANK(AX100)),"",SUM(AV100:AX100))</f>
        <v/>
      </c>
      <c r="AZ100" s="133" t="str">
        <f>IF(AND(ISBLANK(AT100),ISBLANK(AU100),ISBLANK(AV100),ISBLANK(AW100),ISBLANK(AX100)),"",SUM(AW100:AX100))</f>
        <v/>
      </c>
      <c r="BA100" s="254" t="str">
        <f>IFERROR(((80*AV100)+(100*AW100)+(150*AX100))/SUM(AT100:AX100),"")</f>
        <v/>
      </c>
      <c r="BB100" s="135">
        <f>B100</f>
        <v>0</v>
      </c>
      <c r="BC100" s="64">
        <f>C100</f>
        <v>0</v>
      </c>
      <c r="BD100" s="64" t="str">
        <f>BB100&amp;"."&amp;BC100</f>
        <v>0.0</v>
      </c>
      <c r="BE100" s="64">
        <f>D100</f>
        <v>0</v>
      </c>
      <c r="BF100" s="65">
        <f>H100</f>
        <v>0</v>
      </c>
      <c r="BG100" s="65">
        <f t="shared" ref="BG100:BL100" si="623">I100</f>
        <v>0</v>
      </c>
      <c r="BH100" s="65">
        <f t="shared" si="623"/>
        <v>0</v>
      </c>
      <c r="BI100" s="65">
        <f t="shared" si="623"/>
        <v>0</v>
      </c>
      <c r="BJ100" s="65">
        <f t="shared" si="623"/>
        <v>0</v>
      </c>
      <c r="BK100" s="65" t="str">
        <f t="shared" si="623"/>
        <v/>
      </c>
      <c r="BL100" s="65" t="str">
        <f t="shared" si="623"/>
        <v/>
      </c>
      <c r="BM100" s="65" t="str">
        <f t="shared" ref="BM100:BT100" si="624">P100</f>
        <v/>
      </c>
      <c r="BN100" s="65">
        <f t="shared" si="624"/>
        <v>0</v>
      </c>
      <c r="BO100" s="65">
        <f t="shared" si="624"/>
        <v>0</v>
      </c>
      <c r="BP100" s="65">
        <f t="shared" si="624"/>
        <v>0</v>
      </c>
      <c r="BQ100" s="65">
        <f t="shared" si="624"/>
        <v>0</v>
      </c>
      <c r="BR100" s="65">
        <f t="shared" si="624"/>
        <v>0</v>
      </c>
      <c r="BS100" s="65" t="str">
        <f t="shared" si="624"/>
        <v/>
      </c>
      <c r="BT100" s="65" t="str">
        <f t="shared" si="624"/>
        <v/>
      </c>
      <c r="BU100" s="65" t="str">
        <f t="shared" ref="BU100:CB100" si="625">Y100</f>
        <v/>
      </c>
      <c r="BV100" s="65">
        <f t="shared" si="625"/>
        <v>0</v>
      </c>
      <c r="BW100" s="65">
        <f t="shared" si="625"/>
        <v>0</v>
      </c>
      <c r="BX100" s="65">
        <f t="shared" si="625"/>
        <v>0</v>
      </c>
      <c r="BY100" s="65">
        <f t="shared" si="625"/>
        <v>0</v>
      </c>
      <c r="BZ100" s="65">
        <f t="shared" si="625"/>
        <v>0</v>
      </c>
      <c r="CA100" s="65" t="str">
        <f t="shared" si="625"/>
        <v/>
      </c>
      <c r="CB100" s="65" t="str">
        <f t="shared" si="625"/>
        <v/>
      </c>
      <c r="CC100" s="65" t="str">
        <f t="shared" ref="CC100:CJ100" si="626">AH100</f>
        <v/>
      </c>
      <c r="CD100" s="65">
        <f t="shared" si="626"/>
        <v>0</v>
      </c>
      <c r="CE100" s="65">
        <f t="shared" si="626"/>
        <v>0</v>
      </c>
      <c r="CF100" s="65">
        <f t="shared" si="626"/>
        <v>0</v>
      </c>
      <c r="CG100" s="65">
        <f t="shared" si="626"/>
        <v>0</v>
      </c>
      <c r="CH100" s="65">
        <f t="shared" si="626"/>
        <v>0</v>
      </c>
      <c r="CI100" s="65" t="str">
        <f t="shared" si="626"/>
        <v/>
      </c>
      <c r="CJ100" s="65" t="str">
        <f t="shared" si="626"/>
        <v/>
      </c>
      <c r="CK100" s="65" t="str">
        <f t="shared" ref="CK100" si="627">AQ100</f>
        <v/>
      </c>
      <c r="CL100" s="65">
        <f t="shared" ref="CL100:CS100" si="628">AT100</f>
        <v>0</v>
      </c>
      <c r="CM100" s="65">
        <f t="shared" si="628"/>
        <v>0</v>
      </c>
      <c r="CN100" s="65">
        <f t="shared" si="628"/>
        <v>0</v>
      </c>
      <c r="CO100" s="65">
        <f t="shared" si="628"/>
        <v>0</v>
      </c>
      <c r="CP100" s="65">
        <f t="shared" si="628"/>
        <v>0</v>
      </c>
      <c r="CQ100" s="65" t="str">
        <f t="shared" si="628"/>
        <v/>
      </c>
      <c r="CR100" s="65" t="str">
        <f t="shared" si="628"/>
        <v/>
      </c>
      <c r="CS100" s="65" t="str">
        <f t="shared" si="628"/>
        <v/>
      </c>
    </row>
    <row r="101" spans="1:97" ht="13.5" thickBot="1" x14ac:dyDescent="0.25">
      <c r="A101" s="259"/>
      <c r="B101" s="264"/>
      <c r="C101" s="262"/>
      <c r="D101" s="262"/>
      <c r="E101" s="236"/>
      <c r="F101" s="241"/>
      <c r="G101" s="48" t="s">
        <v>6</v>
      </c>
      <c r="H101" s="146" t="str">
        <f>IFERROR(H100/SUM(H100:L100),"")</f>
        <v/>
      </c>
      <c r="I101" s="147" t="str">
        <f>IFERROR(I100/SUM(H100:L100),"")</f>
        <v/>
      </c>
      <c r="J101" s="148" t="str">
        <f>IFERROR(J100/SUM(H100:L100),"")</f>
        <v/>
      </c>
      <c r="K101" s="148" t="str">
        <f>IFERROR(K100/SUM(H100:L100),"")</f>
        <v/>
      </c>
      <c r="L101" s="148" t="str">
        <f>IFERROR(L100/SUM(H100:L100),"")</f>
        <v/>
      </c>
      <c r="M101" s="26" t="str">
        <f>IFERROR(M100/SUM(H100:L100),"")</f>
        <v/>
      </c>
      <c r="N101" s="26" t="str">
        <f>IFERROR(N100/SUM(H100:L100),"")</f>
        <v/>
      </c>
      <c r="O101" s="234"/>
      <c r="P101" s="249"/>
      <c r="Q101" s="146" t="str">
        <f>IFERROR(Q100/SUM(Q100:U100),"")</f>
        <v/>
      </c>
      <c r="R101" s="147" t="str">
        <f>IFERROR(R100/SUM(Q100:U100),"")</f>
        <v/>
      </c>
      <c r="S101" s="148" t="str">
        <f>IFERROR(S100/SUM(Q100:U100),"")</f>
        <v/>
      </c>
      <c r="T101" s="148" t="str">
        <f>IFERROR(T100/SUM(Q100:U100),"")</f>
        <v/>
      </c>
      <c r="U101" s="148" t="str">
        <f>IFERROR(U100/SUM(Q100:U100),"")</f>
        <v/>
      </c>
      <c r="V101" s="26" t="str">
        <f>IFERROR(V100/SUM(Q100:U100),"")</f>
        <v/>
      </c>
      <c r="W101" s="26" t="str">
        <f>IFERROR(W100/SUM(Q100:U100),"")</f>
        <v/>
      </c>
      <c r="X101" s="234"/>
      <c r="Y101" s="249"/>
      <c r="Z101" s="146" t="str">
        <f>IFERROR(Z100/SUM(Z100:AD100),"")</f>
        <v/>
      </c>
      <c r="AA101" s="147" t="str">
        <f>IFERROR(AA100/SUM(Z100:AD100),"")</f>
        <v/>
      </c>
      <c r="AB101" s="148" t="str">
        <f>IFERROR(AB100/SUM(Z100:AD100),"")</f>
        <v/>
      </c>
      <c r="AC101" s="148" t="str">
        <f>IFERROR(AC100/SUM(Z100:AD100),"")</f>
        <v/>
      </c>
      <c r="AD101" s="148" t="str">
        <f>IFERROR(AD100/SUM(Z100:AD100),"")</f>
        <v/>
      </c>
      <c r="AE101" s="26" t="str">
        <f>IFERROR(AE100/SUM(Z100:AD100),"")</f>
        <v/>
      </c>
      <c r="AF101" s="26" t="str">
        <f>IFERROR(AF100/SUM(Z100:AD100),"")</f>
        <v/>
      </c>
      <c r="AG101" s="234"/>
      <c r="AH101" s="249"/>
      <c r="AI101" s="146" t="str">
        <f>IFERROR(AI100/SUM(AI100:AM100),"")</f>
        <v/>
      </c>
      <c r="AJ101" s="147" t="str">
        <f>IFERROR(AJ100/SUM(AI100:AM100),"")</f>
        <v/>
      </c>
      <c r="AK101" s="148" t="str">
        <f>IFERROR(AK100/SUM(AI100:AM100),"")</f>
        <v/>
      </c>
      <c r="AL101" s="148" t="str">
        <f>IFERROR(AL100/SUM(AI100:AM100),"")</f>
        <v/>
      </c>
      <c r="AM101" s="148" t="str">
        <f>IFERROR(AM100/SUM(AI100:AM100),"")</f>
        <v/>
      </c>
      <c r="AN101" s="26" t="str">
        <f>IFERROR(AN100/SUM(AI100:AM100),"")</f>
        <v/>
      </c>
      <c r="AO101" s="26" t="str">
        <f>IFERROR(AO100/SUM(AI100:AM100),"")</f>
        <v/>
      </c>
      <c r="AP101" s="234"/>
      <c r="AQ101" s="249"/>
      <c r="AR101" s="230"/>
      <c r="AS101" s="230"/>
      <c r="AT101" s="147" t="str">
        <f>IFERROR(AT100/SUM(AT100:AX100),"")</f>
        <v/>
      </c>
      <c r="AU101" s="147" t="str">
        <f>IFERROR(AU100/SUM(AT100:AX100),"")</f>
        <v/>
      </c>
      <c r="AV101" s="148" t="str">
        <f>IFERROR(AV100/SUM(AT100:AX100),"")</f>
        <v/>
      </c>
      <c r="AW101" s="148" t="str">
        <f>IFERROR(AW100/SUM(AT100:AX100),"")</f>
        <v/>
      </c>
      <c r="AX101" s="148" t="str">
        <f>IFERROR(AX100/SUM(AT100:AX100),"")</f>
        <v/>
      </c>
      <c r="AY101" s="26" t="str">
        <f>IFERROR(AY100/SUM(AT100:AX100),"")</f>
        <v/>
      </c>
      <c r="AZ101" s="134" t="str">
        <f>IFERROR(AZ100/SUM(AT100:AX100),"")</f>
        <v/>
      </c>
      <c r="BA101" s="255"/>
      <c r="BB101" s="135"/>
      <c r="BC101" s="64"/>
      <c r="BD101" s="64" t="str">
        <f t="shared" ref="BD101" si="629">BB101&amp;"."&amp;BC101</f>
        <v>.</v>
      </c>
      <c r="BE101" s="64"/>
      <c r="BF101" s="67"/>
      <c r="BG101" s="67"/>
      <c r="BH101" s="68"/>
      <c r="BI101" s="68"/>
      <c r="BJ101" s="68"/>
      <c r="BK101" s="69"/>
      <c r="BL101" s="69"/>
      <c r="BM101" s="64"/>
      <c r="BN101" s="67"/>
      <c r="BO101" s="67"/>
      <c r="BP101" s="68"/>
      <c r="BQ101" s="68"/>
      <c r="BR101" s="68"/>
      <c r="BS101" s="69"/>
      <c r="BT101" s="69"/>
      <c r="BU101" s="64"/>
      <c r="BV101" s="67"/>
      <c r="BW101" s="67"/>
      <c r="BX101" s="68"/>
      <c r="BY101" s="68"/>
      <c r="BZ101" s="68"/>
      <c r="CA101" s="69"/>
      <c r="CB101" s="69"/>
      <c r="CC101" s="64"/>
      <c r="CD101" s="67"/>
      <c r="CE101" s="67"/>
      <c r="CF101" s="68"/>
      <c r="CG101" s="68"/>
      <c r="CH101" s="68"/>
      <c r="CI101" s="69"/>
      <c r="CJ101" s="69"/>
      <c r="CK101" s="64"/>
      <c r="CL101" s="67"/>
      <c r="CM101" s="67"/>
      <c r="CN101" s="68"/>
      <c r="CO101" s="68"/>
      <c r="CP101" s="68"/>
      <c r="CQ101" s="69"/>
      <c r="CR101" s="69"/>
      <c r="CS101" s="66"/>
    </row>
    <row r="102" spans="1:97" ht="13.5" thickTop="1" x14ac:dyDescent="0.2">
      <c r="A102" s="258"/>
      <c r="B102" s="263"/>
      <c r="C102" s="265"/>
      <c r="D102" s="261"/>
      <c r="E102" s="235"/>
      <c r="F102" s="260"/>
      <c r="G102" s="47" t="s">
        <v>5</v>
      </c>
      <c r="H102" s="140"/>
      <c r="I102" s="145"/>
      <c r="J102" s="145"/>
      <c r="K102" s="145"/>
      <c r="L102" s="145"/>
      <c r="M102" s="38" t="str">
        <f>IF(AND(ISBLANK(H102),ISBLANK(I102),ISBLANK(J102),ISBLANK(K102),ISBLANK(L102)),"",SUM(J102:L102))</f>
        <v/>
      </c>
      <c r="N102" s="38" t="str">
        <f>IF(AND(ISBLANK(H102),ISBLANK(I102),ISBLANK(J102),ISBLANK(K102),ISBLANK(L102)),"",SUM(K102:L102))</f>
        <v/>
      </c>
      <c r="O102" s="233" t="str">
        <f t="shared" ref="O102" si="630">IFERROR(SUM(H102:L102)/E102,"")</f>
        <v/>
      </c>
      <c r="P102" s="248" t="str">
        <f>IFERROR(((80*J102)+(100*K102)+(150*L102))/SUM(H102:L102),"")</f>
        <v/>
      </c>
      <c r="Q102" s="140"/>
      <c r="R102" s="145"/>
      <c r="S102" s="145"/>
      <c r="T102" s="145"/>
      <c r="U102" s="145"/>
      <c r="V102" s="38" t="str">
        <f>IF(AND(ISBLANK(Q102),ISBLANK(R102),ISBLANK(S102),ISBLANK(T102),ISBLANK(U102)),"",SUM(S102:U102))</f>
        <v/>
      </c>
      <c r="W102" s="38" t="str">
        <f>IF(AND(ISBLANK(Q102),ISBLANK(R102),ISBLANK(S102),ISBLANK(T102),ISBLANK(U102)),"",SUM(T102:U102))</f>
        <v/>
      </c>
      <c r="X102" s="233" t="str">
        <f t="shared" ref="X102" si="631">IFERROR(SUM(Q102:U102)/$E102,"")</f>
        <v/>
      </c>
      <c r="Y102" s="248" t="str">
        <f>IFERROR(((80*S102)+(100*T102)+(150*U102))/SUM(Q102:U102),"")</f>
        <v/>
      </c>
      <c r="Z102" s="140"/>
      <c r="AA102" s="145"/>
      <c r="AB102" s="145"/>
      <c r="AC102" s="145"/>
      <c r="AD102" s="145"/>
      <c r="AE102" s="38" t="str">
        <f>IF(AND(ISBLANK(Z102),ISBLANK(AA102),ISBLANK(AB102),ISBLANK(AC102),ISBLANK(AD102)),"",SUM(AB102:AD102))</f>
        <v/>
      </c>
      <c r="AF102" s="38" t="str">
        <f>IF(AND(ISBLANK(Z102),ISBLANK(AA102),ISBLANK(AB102),ISBLANK(AC102),ISBLANK(AD102)),"",SUM(AC102:AD102))</f>
        <v/>
      </c>
      <c r="AG102" s="233" t="str">
        <f t="shared" ref="AG102" si="632">IFERROR(SUM(Z102:AD102)/$E102,"")</f>
        <v/>
      </c>
      <c r="AH102" s="248" t="str">
        <f>IFERROR(((80*AB102)+(100*AC102)+(150*AD102))/SUM(Z102:AD102),"")</f>
        <v/>
      </c>
      <c r="AI102" s="140"/>
      <c r="AJ102" s="145"/>
      <c r="AK102" s="145"/>
      <c r="AL102" s="145"/>
      <c r="AM102" s="145"/>
      <c r="AN102" s="38" t="str">
        <f>IF(AND(ISBLANK(AI102),ISBLANK(AJ102),ISBLANK(AK102),ISBLANK(AL102),ISBLANK(AM102)),"",SUM(AK102:AM102))</f>
        <v/>
      </c>
      <c r="AO102" s="38" t="str">
        <f>IF(AND(ISBLANK(AI102),ISBLANK(AJ102),ISBLANK(AK102),ISBLANK(AL102),ISBLANK(AM102)),"",SUM(AL102:AM102))</f>
        <v/>
      </c>
      <c r="AP102" s="233" t="str">
        <f t="shared" ref="AP102" si="633">IFERROR(SUM(AI102:AM102)/$E102,"")</f>
        <v/>
      </c>
      <c r="AQ102" s="248" t="str">
        <f>IFERROR(((80*AK102)+(100*AL102)+(150*AM102))/SUM(AI102:AM102),"")</f>
        <v/>
      </c>
      <c r="AR102" s="229" t="str">
        <f t="shared" ref="AR102" si="634">IFERROR(AVERAGE(Y102,AH102,AQ102),"")</f>
        <v/>
      </c>
      <c r="AS102" s="229" t="str">
        <f t="shared" ref="AS102" si="635">IF(OR(P102="",AR102=""),"",AR102-P102)</f>
        <v/>
      </c>
      <c r="AT102" s="145"/>
      <c r="AU102" s="145"/>
      <c r="AV102" s="145"/>
      <c r="AW102" s="145"/>
      <c r="AX102" s="145"/>
      <c r="AY102" s="38" t="str">
        <f>IF(AND(ISBLANK(AT102),ISBLANK(AU102),ISBLANK(AV102),ISBLANK(AW102),ISBLANK(AX102)),"",SUM(AV102:AX102))</f>
        <v/>
      </c>
      <c r="AZ102" s="133" t="str">
        <f>IF(AND(ISBLANK(AT102),ISBLANK(AU102),ISBLANK(AV102),ISBLANK(AW102),ISBLANK(AX102)),"",SUM(AW102:AX102))</f>
        <v/>
      </c>
      <c r="BA102" s="254" t="str">
        <f>IFERROR(((80*AV102)+(100*AW102)+(150*AX102))/SUM(AT102:AX102),"")</f>
        <v/>
      </c>
      <c r="BB102" s="135">
        <f>B102</f>
        <v>0</v>
      </c>
      <c r="BC102" s="64">
        <f>C102</f>
        <v>0</v>
      </c>
      <c r="BD102" s="64" t="str">
        <f>BB102&amp;"."&amp;BC102</f>
        <v>0.0</v>
      </c>
      <c r="BE102" s="64">
        <f>D102</f>
        <v>0</v>
      </c>
      <c r="BF102" s="65">
        <f>H102</f>
        <v>0</v>
      </c>
      <c r="BG102" s="65">
        <f t="shared" ref="BG102:BL102" si="636">I102</f>
        <v>0</v>
      </c>
      <c r="BH102" s="65">
        <f t="shared" si="636"/>
        <v>0</v>
      </c>
      <c r="BI102" s="65">
        <f t="shared" si="636"/>
        <v>0</v>
      </c>
      <c r="BJ102" s="65">
        <f t="shared" si="636"/>
        <v>0</v>
      </c>
      <c r="BK102" s="65" t="str">
        <f t="shared" si="636"/>
        <v/>
      </c>
      <c r="BL102" s="65" t="str">
        <f t="shared" si="636"/>
        <v/>
      </c>
      <c r="BM102" s="65" t="str">
        <f t="shared" ref="BM102:BT102" si="637">P102</f>
        <v/>
      </c>
      <c r="BN102" s="65">
        <f t="shared" si="637"/>
        <v>0</v>
      </c>
      <c r="BO102" s="65">
        <f t="shared" si="637"/>
        <v>0</v>
      </c>
      <c r="BP102" s="65">
        <f t="shared" si="637"/>
        <v>0</v>
      </c>
      <c r="BQ102" s="65">
        <f t="shared" si="637"/>
        <v>0</v>
      </c>
      <c r="BR102" s="65">
        <f t="shared" si="637"/>
        <v>0</v>
      </c>
      <c r="BS102" s="65" t="str">
        <f t="shared" si="637"/>
        <v/>
      </c>
      <c r="BT102" s="65" t="str">
        <f t="shared" si="637"/>
        <v/>
      </c>
      <c r="BU102" s="65" t="str">
        <f t="shared" ref="BU102:CB102" si="638">Y102</f>
        <v/>
      </c>
      <c r="BV102" s="65">
        <f t="shared" si="638"/>
        <v>0</v>
      </c>
      <c r="BW102" s="65">
        <f t="shared" si="638"/>
        <v>0</v>
      </c>
      <c r="BX102" s="65">
        <f t="shared" si="638"/>
        <v>0</v>
      </c>
      <c r="BY102" s="65">
        <f t="shared" si="638"/>
        <v>0</v>
      </c>
      <c r="BZ102" s="65">
        <f t="shared" si="638"/>
        <v>0</v>
      </c>
      <c r="CA102" s="65" t="str">
        <f t="shared" si="638"/>
        <v/>
      </c>
      <c r="CB102" s="65" t="str">
        <f t="shared" si="638"/>
        <v/>
      </c>
      <c r="CC102" s="65" t="str">
        <f t="shared" ref="CC102:CJ102" si="639">AH102</f>
        <v/>
      </c>
      <c r="CD102" s="65">
        <f t="shared" si="639"/>
        <v>0</v>
      </c>
      <c r="CE102" s="65">
        <f t="shared" si="639"/>
        <v>0</v>
      </c>
      <c r="CF102" s="65">
        <f t="shared" si="639"/>
        <v>0</v>
      </c>
      <c r="CG102" s="65">
        <f t="shared" si="639"/>
        <v>0</v>
      </c>
      <c r="CH102" s="65">
        <f t="shared" si="639"/>
        <v>0</v>
      </c>
      <c r="CI102" s="65" t="str">
        <f t="shared" si="639"/>
        <v/>
      </c>
      <c r="CJ102" s="65" t="str">
        <f t="shared" si="639"/>
        <v/>
      </c>
      <c r="CK102" s="65" t="str">
        <f t="shared" ref="CK102" si="640">AQ102</f>
        <v/>
      </c>
      <c r="CL102" s="65">
        <f t="shared" ref="CL102:CS102" si="641">AT102</f>
        <v>0</v>
      </c>
      <c r="CM102" s="65">
        <f t="shared" si="641"/>
        <v>0</v>
      </c>
      <c r="CN102" s="65">
        <f t="shared" si="641"/>
        <v>0</v>
      </c>
      <c r="CO102" s="65">
        <f t="shared" si="641"/>
        <v>0</v>
      </c>
      <c r="CP102" s="65">
        <f t="shared" si="641"/>
        <v>0</v>
      </c>
      <c r="CQ102" s="65" t="str">
        <f t="shared" si="641"/>
        <v/>
      </c>
      <c r="CR102" s="65" t="str">
        <f t="shared" si="641"/>
        <v/>
      </c>
      <c r="CS102" s="65" t="str">
        <f t="shared" si="641"/>
        <v/>
      </c>
    </row>
    <row r="103" spans="1:97" ht="13.5" thickBot="1" x14ac:dyDescent="0.25">
      <c r="A103" s="259"/>
      <c r="B103" s="264"/>
      <c r="C103" s="262"/>
      <c r="D103" s="262"/>
      <c r="E103" s="236"/>
      <c r="F103" s="241"/>
      <c r="G103" s="48" t="s">
        <v>6</v>
      </c>
      <c r="H103" s="146" t="str">
        <f>IFERROR(H102/SUM(H102:L102),"")</f>
        <v/>
      </c>
      <c r="I103" s="147" t="str">
        <f>IFERROR(I102/SUM(H102:L102),"")</f>
        <v/>
      </c>
      <c r="J103" s="148" t="str">
        <f>IFERROR(J102/SUM(H102:L102),"")</f>
        <v/>
      </c>
      <c r="K103" s="148" t="str">
        <f>IFERROR(K102/SUM(H102:L102),"")</f>
        <v/>
      </c>
      <c r="L103" s="148" t="str">
        <f>IFERROR(L102/SUM(H102:L102),"")</f>
        <v/>
      </c>
      <c r="M103" s="26" t="str">
        <f>IFERROR(M102/SUM(H102:L102),"")</f>
        <v/>
      </c>
      <c r="N103" s="26" t="str">
        <f>IFERROR(N102/SUM(H102:L102),"")</f>
        <v/>
      </c>
      <c r="O103" s="234"/>
      <c r="P103" s="249"/>
      <c r="Q103" s="146" t="str">
        <f>IFERROR(Q102/SUM(Q102:U102),"")</f>
        <v/>
      </c>
      <c r="R103" s="147" t="str">
        <f>IFERROR(R102/SUM(Q102:U102),"")</f>
        <v/>
      </c>
      <c r="S103" s="148" t="str">
        <f>IFERROR(S102/SUM(Q102:U102),"")</f>
        <v/>
      </c>
      <c r="T103" s="148" t="str">
        <f>IFERROR(T102/SUM(Q102:U102),"")</f>
        <v/>
      </c>
      <c r="U103" s="148" t="str">
        <f>IFERROR(U102/SUM(Q102:U102),"")</f>
        <v/>
      </c>
      <c r="V103" s="26" t="str">
        <f>IFERROR(V102/SUM(Q102:U102),"")</f>
        <v/>
      </c>
      <c r="W103" s="26" t="str">
        <f>IFERROR(W102/SUM(Q102:U102),"")</f>
        <v/>
      </c>
      <c r="X103" s="234"/>
      <c r="Y103" s="249"/>
      <c r="Z103" s="146" t="str">
        <f>IFERROR(Z102/SUM(Z102:AD102),"")</f>
        <v/>
      </c>
      <c r="AA103" s="147" t="str">
        <f>IFERROR(AA102/SUM(Z102:AD102),"")</f>
        <v/>
      </c>
      <c r="AB103" s="148" t="str">
        <f>IFERROR(AB102/SUM(Z102:AD102),"")</f>
        <v/>
      </c>
      <c r="AC103" s="148" t="str">
        <f>IFERROR(AC102/SUM(Z102:AD102),"")</f>
        <v/>
      </c>
      <c r="AD103" s="148" t="str">
        <f>IFERROR(AD102/SUM(Z102:AD102),"")</f>
        <v/>
      </c>
      <c r="AE103" s="26" t="str">
        <f>IFERROR(AE102/SUM(Z102:AD102),"")</f>
        <v/>
      </c>
      <c r="AF103" s="26" t="str">
        <f>IFERROR(AF102/SUM(Z102:AD102),"")</f>
        <v/>
      </c>
      <c r="AG103" s="234"/>
      <c r="AH103" s="249"/>
      <c r="AI103" s="146" t="str">
        <f>IFERROR(AI102/SUM(AI102:AM102),"")</f>
        <v/>
      </c>
      <c r="AJ103" s="147" t="str">
        <f>IFERROR(AJ102/SUM(AI102:AM102),"")</f>
        <v/>
      </c>
      <c r="AK103" s="148" t="str">
        <f>IFERROR(AK102/SUM(AI102:AM102),"")</f>
        <v/>
      </c>
      <c r="AL103" s="148" t="str">
        <f>IFERROR(AL102/SUM(AI102:AM102),"")</f>
        <v/>
      </c>
      <c r="AM103" s="148" t="str">
        <f>IFERROR(AM102/SUM(AI102:AM102),"")</f>
        <v/>
      </c>
      <c r="AN103" s="26" t="str">
        <f>IFERROR(AN102/SUM(AI102:AM102),"")</f>
        <v/>
      </c>
      <c r="AO103" s="26" t="str">
        <f>IFERROR(AO102/SUM(AI102:AM102),"")</f>
        <v/>
      </c>
      <c r="AP103" s="234"/>
      <c r="AQ103" s="249"/>
      <c r="AR103" s="230"/>
      <c r="AS103" s="230"/>
      <c r="AT103" s="147" t="str">
        <f>IFERROR(AT102/SUM(AT102:AX102),"")</f>
        <v/>
      </c>
      <c r="AU103" s="147" t="str">
        <f>IFERROR(AU102/SUM(AT102:AX102),"")</f>
        <v/>
      </c>
      <c r="AV103" s="148" t="str">
        <f>IFERROR(AV102/SUM(AT102:AX102),"")</f>
        <v/>
      </c>
      <c r="AW103" s="148" t="str">
        <f>IFERROR(AW102/SUM(AT102:AX102),"")</f>
        <v/>
      </c>
      <c r="AX103" s="148" t="str">
        <f>IFERROR(AX102/SUM(AT102:AX102),"")</f>
        <v/>
      </c>
      <c r="AY103" s="26" t="str">
        <f>IFERROR(AY102/SUM(AT102:AX102),"")</f>
        <v/>
      </c>
      <c r="AZ103" s="134" t="str">
        <f>IFERROR(AZ102/SUM(AT102:AX102),"")</f>
        <v/>
      </c>
      <c r="BA103" s="255"/>
      <c r="BB103" s="135"/>
      <c r="BC103" s="64"/>
      <c r="BD103" s="64" t="str">
        <f t="shared" ref="BD103" si="642">BB103&amp;"."&amp;BC103</f>
        <v>.</v>
      </c>
      <c r="BE103" s="64"/>
      <c r="BF103" s="67"/>
      <c r="BG103" s="67"/>
      <c r="BH103" s="68"/>
      <c r="BI103" s="68"/>
      <c r="BJ103" s="68"/>
      <c r="BK103" s="69"/>
      <c r="BL103" s="69"/>
      <c r="BM103" s="64"/>
      <c r="BN103" s="67"/>
      <c r="BO103" s="67"/>
      <c r="BP103" s="68"/>
      <c r="BQ103" s="68"/>
      <c r="BR103" s="68"/>
      <c r="BS103" s="69"/>
      <c r="BT103" s="69"/>
      <c r="BU103" s="64"/>
      <c r="BV103" s="67"/>
      <c r="BW103" s="67"/>
      <c r="BX103" s="68"/>
      <c r="BY103" s="68"/>
      <c r="BZ103" s="68"/>
      <c r="CA103" s="69"/>
      <c r="CB103" s="69"/>
      <c r="CC103" s="64"/>
      <c r="CD103" s="67"/>
      <c r="CE103" s="67"/>
      <c r="CF103" s="68"/>
      <c r="CG103" s="68"/>
      <c r="CH103" s="68"/>
      <c r="CI103" s="69"/>
      <c r="CJ103" s="69"/>
      <c r="CK103" s="64"/>
      <c r="CL103" s="67"/>
      <c r="CM103" s="67"/>
      <c r="CN103" s="68"/>
      <c r="CO103" s="68"/>
      <c r="CP103" s="68"/>
      <c r="CQ103" s="69"/>
      <c r="CR103" s="69"/>
      <c r="CS103" s="66"/>
    </row>
    <row r="104" spans="1:97" ht="13.5" thickTop="1" x14ac:dyDescent="0.2">
      <c r="A104" s="258"/>
      <c r="B104" s="263"/>
      <c r="C104" s="265"/>
      <c r="D104" s="261"/>
      <c r="E104" s="235"/>
      <c r="F104" s="260"/>
      <c r="G104" s="47" t="s">
        <v>5</v>
      </c>
      <c r="H104" s="140"/>
      <c r="I104" s="145"/>
      <c r="J104" s="145"/>
      <c r="K104" s="145"/>
      <c r="L104" s="145"/>
      <c r="M104" s="38" t="str">
        <f>IF(AND(ISBLANK(H104),ISBLANK(I104),ISBLANK(J104),ISBLANK(K104),ISBLANK(L104)),"",SUM(J104:L104))</f>
        <v/>
      </c>
      <c r="N104" s="38" t="str">
        <f>IF(AND(ISBLANK(H104),ISBLANK(I104),ISBLANK(J104),ISBLANK(K104),ISBLANK(L104)),"",SUM(K104:L104))</f>
        <v/>
      </c>
      <c r="O104" s="233" t="str">
        <f t="shared" ref="O104" si="643">IFERROR(SUM(H104:L104)/E104,"")</f>
        <v/>
      </c>
      <c r="P104" s="248" t="str">
        <f>IFERROR(((80*J104)+(100*K104)+(150*L104))/SUM(H104:L104),"")</f>
        <v/>
      </c>
      <c r="Q104" s="140"/>
      <c r="R104" s="145"/>
      <c r="S104" s="145"/>
      <c r="T104" s="145"/>
      <c r="U104" s="145"/>
      <c r="V104" s="38" t="str">
        <f>IF(AND(ISBLANK(Q104),ISBLANK(R104),ISBLANK(S104),ISBLANK(T104),ISBLANK(U104)),"",SUM(S104:U104))</f>
        <v/>
      </c>
      <c r="W104" s="38" t="str">
        <f>IF(AND(ISBLANK(Q104),ISBLANK(R104),ISBLANK(S104),ISBLANK(T104),ISBLANK(U104)),"",SUM(T104:U104))</f>
        <v/>
      </c>
      <c r="X104" s="233" t="str">
        <f t="shared" ref="X104" si="644">IFERROR(SUM(Q104:U104)/$E104,"")</f>
        <v/>
      </c>
      <c r="Y104" s="248" t="str">
        <f>IFERROR(((80*S104)+(100*T104)+(150*U104))/SUM(Q104:U104),"")</f>
        <v/>
      </c>
      <c r="Z104" s="140"/>
      <c r="AA104" s="145"/>
      <c r="AB104" s="145"/>
      <c r="AC104" s="145"/>
      <c r="AD104" s="145"/>
      <c r="AE104" s="38" t="str">
        <f>IF(AND(ISBLANK(Z104),ISBLANK(AA104),ISBLANK(AB104),ISBLANK(AC104),ISBLANK(AD104)),"",SUM(AB104:AD104))</f>
        <v/>
      </c>
      <c r="AF104" s="38" t="str">
        <f>IF(AND(ISBLANK(Z104),ISBLANK(AA104),ISBLANK(AB104),ISBLANK(AC104),ISBLANK(AD104)),"",SUM(AC104:AD104))</f>
        <v/>
      </c>
      <c r="AG104" s="233" t="str">
        <f t="shared" ref="AG104" si="645">IFERROR(SUM(Z104:AD104)/$E104,"")</f>
        <v/>
      </c>
      <c r="AH104" s="248" t="str">
        <f>IFERROR(((80*AB104)+(100*AC104)+(150*AD104))/SUM(Z104:AD104),"")</f>
        <v/>
      </c>
      <c r="AI104" s="140"/>
      <c r="AJ104" s="145"/>
      <c r="AK104" s="145"/>
      <c r="AL104" s="145"/>
      <c r="AM104" s="145"/>
      <c r="AN104" s="38" t="str">
        <f>IF(AND(ISBLANK(AI104),ISBLANK(AJ104),ISBLANK(AK104),ISBLANK(AL104),ISBLANK(AM104)),"",SUM(AK104:AM104))</f>
        <v/>
      </c>
      <c r="AO104" s="38" t="str">
        <f>IF(AND(ISBLANK(AI104),ISBLANK(AJ104),ISBLANK(AK104),ISBLANK(AL104),ISBLANK(AM104)),"",SUM(AL104:AM104))</f>
        <v/>
      </c>
      <c r="AP104" s="233" t="str">
        <f t="shared" ref="AP104" si="646">IFERROR(SUM(AI104:AM104)/$E104,"")</f>
        <v/>
      </c>
      <c r="AQ104" s="248" t="str">
        <f>IFERROR(((80*AK104)+(100*AL104)+(150*AM104))/SUM(AI104:AM104),"")</f>
        <v/>
      </c>
      <c r="AR104" s="229" t="str">
        <f t="shared" ref="AR104" si="647">IFERROR(AVERAGE(Y104,AH104,AQ104),"")</f>
        <v/>
      </c>
      <c r="AS104" s="229" t="str">
        <f t="shared" ref="AS104" si="648">IF(OR(P104="",AR104=""),"",AR104-P104)</f>
        <v/>
      </c>
      <c r="AT104" s="145"/>
      <c r="AU104" s="145"/>
      <c r="AV104" s="145"/>
      <c r="AW104" s="145"/>
      <c r="AX104" s="145"/>
      <c r="AY104" s="38" t="str">
        <f>IF(AND(ISBLANK(AT104),ISBLANK(AU104),ISBLANK(AV104),ISBLANK(AW104),ISBLANK(AX104)),"",SUM(AV104:AX104))</f>
        <v/>
      </c>
      <c r="AZ104" s="133" t="str">
        <f>IF(AND(ISBLANK(AT104),ISBLANK(AU104),ISBLANK(AV104),ISBLANK(AW104),ISBLANK(AX104)),"",SUM(AW104:AX104))</f>
        <v/>
      </c>
      <c r="BA104" s="254" t="str">
        <f>IFERROR(((80*AV104)+(100*AW104)+(150*AX104))/SUM(AT104:AX104),"")</f>
        <v/>
      </c>
      <c r="BB104" s="135">
        <f>B104</f>
        <v>0</v>
      </c>
      <c r="BC104" s="64">
        <f>C104</f>
        <v>0</v>
      </c>
      <c r="BD104" s="64" t="str">
        <f>BB104&amp;"."&amp;BC104</f>
        <v>0.0</v>
      </c>
      <c r="BE104" s="64">
        <f>D104</f>
        <v>0</v>
      </c>
      <c r="BF104" s="65">
        <f>H104</f>
        <v>0</v>
      </c>
      <c r="BG104" s="65">
        <f t="shared" ref="BG104:BL104" si="649">I104</f>
        <v>0</v>
      </c>
      <c r="BH104" s="65">
        <f t="shared" si="649"/>
        <v>0</v>
      </c>
      <c r="BI104" s="65">
        <f t="shared" si="649"/>
        <v>0</v>
      </c>
      <c r="BJ104" s="65">
        <f t="shared" si="649"/>
        <v>0</v>
      </c>
      <c r="BK104" s="65" t="str">
        <f t="shared" si="649"/>
        <v/>
      </c>
      <c r="BL104" s="65" t="str">
        <f t="shared" si="649"/>
        <v/>
      </c>
      <c r="BM104" s="65" t="str">
        <f t="shared" ref="BM104:BT104" si="650">P104</f>
        <v/>
      </c>
      <c r="BN104" s="65">
        <f t="shared" si="650"/>
        <v>0</v>
      </c>
      <c r="BO104" s="65">
        <f t="shared" si="650"/>
        <v>0</v>
      </c>
      <c r="BP104" s="65">
        <f t="shared" si="650"/>
        <v>0</v>
      </c>
      <c r="BQ104" s="65">
        <f t="shared" si="650"/>
        <v>0</v>
      </c>
      <c r="BR104" s="65">
        <f t="shared" si="650"/>
        <v>0</v>
      </c>
      <c r="BS104" s="65" t="str">
        <f t="shared" si="650"/>
        <v/>
      </c>
      <c r="BT104" s="65" t="str">
        <f t="shared" si="650"/>
        <v/>
      </c>
      <c r="BU104" s="65" t="str">
        <f t="shared" ref="BU104:CB104" si="651">Y104</f>
        <v/>
      </c>
      <c r="BV104" s="65">
        <f t="shared" si="651"/>
        <v>0</v>
      </c>
      <c r="BW104" s="65">
        <f t="shared" si="651"/>
        <v>0</v>
      </c>
      <c r="BX104" s="65">
        <f t="shared" si="651"/>
        <v>0</v>
      </c>
      <c r="BY104" s="65">
        <f t="shared" si="651"/>
        <v>0</v>
      </c>
      <c r="BZ104" s="65">
        <f t="shared" si="651"/>
        <v>0</v>
      </c>
      <c r="CA104" s="65" t="str">
        <f t="shared" si="651"/>
        <v/>
      </c>
      <c r="CB104" s="65" t="str">
        <f t="shared" si="651"/>
        <v/>
      </c>
      <c r="CC104" s="65" t="str">
        <f t="shared" ref="CC104:CJ104" si="652">AH104</f>
        <v/>
      </c>
      <c r="CD104" s="65">
        <f t="shared" si="652"/>
        <v>0</v>
      </c>
      <c r="CE104" s="65">
        <f t="shared" si="652"/>
        <v>0</v>
      </c>
      <c r="CF104" s="65">
        <f t="shared" si="652"/>
        <v>0</v>
      </c>
      <c r="CG104" s="65">
        <f t="shared" si="652"/>
        <v>0</v>
      </c>
      <c r="CH104" s="65">
        <f t="shared" si="652"/>
        <v>0</v>
      </c>
      <c r="CI104" s="65" t="str">
        <f t="shared" si="652"/>
        <v/>
      </c>
      <c r="CJ104" s="65" t="str">
        <f t="shared" si="652"/>
        <v/>
      </c>
      <c r="CK104" s="65" t="str">
        <f t="shared" ref="CK104" si="653">AQ104</f>
        <v/>
      </c>
      <c r="CL104" s="65">
        <f t="shared" ref="CL104:CS104" si="654">AT104</f>
        <v>0</v>
      </c>
      <c r="CM104" s="65">
        <f t="shared" si="654"/>
        <v>0</v>
      </c>
      <c r="CN104" s="65">
        <f t="shared" si="654"/>
        <v>0</v>
      </c>
      <c r="CO104" s="65">
        <f t="shared" si="654"/>
        <v>0</v>
      </c>
      <c r="CP104" s="65">
        <f t="shared" si="654"/>
        <v>0</v>
      </c>
      <c r="CQ104" s="65" t="str">
        <f t="shared" si="654"/>
        <v/>
      </c>
      <c r="CR104" s="65" t="str">
        <f t="shared" si="654"/>
        <v/>
      </c>
      <c r="CS104" s="65" t="str">
        <f t="shared" si="654"/>
        <v/>
      </c>
    </row>
    <row r="105" spans="1:97" ht="13.5" thickBot="1" x14ac:dyDescent="0.25">
      <c r="A105" s="259"/>
      <c r="B105" s="264"/>
      <c r="C105" s="262"/>
      <c r="D105" s="262"/>
      <c r="E105" s="236"/>
      <c r="F105" s="241"/>
      <c r="G105" s="48" t="s">
        <v>6</v>
      </c>
      <c r="H105" s="146" t="str">
        <f>IFERROR(H104/SUM(H104:L104),"")</f>
        <v/>
      </c>
      <c r="I105" s="147" t="str">
        <f>IFERROR(I104/SUM(H104:L104),"")</f>
        <v/>
      </c>
      <c r="J105" s="148" t="str">
        <f>IFERROR(J104/SUM(H104:L104),"")</f>
        <v/>
      </c>
      <c r="K105" s="148" t="str">
        <f>IFERROR(K104/SUM(H104:L104),"")</f>
        <v/>
      </c>
      <c r="L105" s="148" t="str">
        <f>IFERROR(L104/SUM(H104:L104),"")</f>
        <v/>
      </c>
      <c r="M105" s="26" t="str">
        <f>IFERROR(M104/SUM(H104:L104),"")</f>
        <v/>
      </c>
      <c r="N105" s="26" t="str">
        <f>IFERROR(N104/SUM(H104:L104),"")</f>
        <v/>
      </c>
      <c r="O105" s="234"/>
      <c r="P105" s="249"/>
      <c r="Q105" s="146" t="str">
        <f>IFERROR(Q104/SUM(Q104:U104),"")</f>
        <v/>
      </c>
      <c r="R105" s="147" t="str">
        <f>IFERROR(R104/SUM(Q104:U104),"")</f>
        <v/>
      </c>
      <c r="S105" s="148" t="str">
        <f>IFERROR(S104/SUM(Q104:U104),"")</f>
        <v/>
      </c>
      <c r="T105" s="148" t="str">
        <f>IFERROR(T104/SUM(Q104:U104),"")</f>
        <v/>
      </c>
      <c r="U105" s="148" t="str">
        <f>IFERROR(U104/SUM(Q104:U104),"")</f>
        <v/>
      </c>
      <c r="V105" s="26" t="str">
        <f>IFERROR(V104/SUM(Q104:U104),"")</f>
        <v/>
      </c>
      <c r="W105" s="26" t="str">
        <f>IFERROR(W104/SUM(Q104:U104),"")</f>
        <v/>
      </c>
      <c r="X105" s="234"/>
      <c r="Y105" s="249"/>
      <c r="Z105" s="146" t="str">
        <f>IFERROR(Z104/SUM(Z104:AD104),"")</f>
        <v/>
      </c>
      <c r="AA105" s="147" t="str">
        <f>IFERROR(AA104/SUM(Z104:AD104),"")</f>
        <v/>
      </c>
      <c r="AB105" s="148" t="str">
        <f>IFERROR(AB104/SUM(Z104:AD104),"")</f>
        <v/>
      </c>
      <c r="AC105" s="148" t="str">
        <f>IFERROR(AC104/SUM(Z104:AD104),"")</f>
        <v/>
      </c>
      <c r="AD105" s="148" t="str">
        <f>IFERROR(AD104/SUM(Z104:AD104),"")</f>
        <v/>
      </c>
      <c r="AE105" s="26" t="str">
        <f>IFERROR(AE104/SUM(Z104:AD104),"")</f>
        <v/>
      </c>
      <c r="AF105" s="26" t="str">
        <f>IFERROR(AF104/SUM(Z104:AD104),"")</f>
        <v/>
      </c>
      <c r="AG105" s="234"/>
      <c r="AH105" s="249"/>
      <c r="AI105" s="146" t="str">
        <f>IFERROR(AI104/SUM(AI104:AM104),"")</f>
        <v/>
      </c>
      <c r="AJ105" s="147" t="str">
        <f>IFERROR(AJ104/SUM(AI104:AM104),"")</f>
        <v/>
      </c>
      <c r="AK105" s="148" t="str">
        <f>IFERROR(AK104/SUM(AI104:AM104),"")</f>
        <v/>
      </c>
      <c r="AL105" s="148" t="str">
        <f>IFERROR(AL104/SUM(AI104:AM104),"")</f>
        <v/>
      </c>
      <c r="AM105" s="148" t="str">
        <f>IFERROR(AM104/SUM(AI104:AM104),"")</f>
        <v/>
      </c>
      <c r="AN105" s="26" t="str">
        <f>IFERROR(AN104/SUM(AI104:AM104),"")</f>
        <v/>
      </c>
      <c r="AO105" s="26" t="str">
        <f>IFERROR(AO104/SUM(AI104:AM104),"")</f>
        <v/>
      </c>
      <c r="AP105" s="234"/>
      <c r="AQ105" s="249"/>
      <c r="AR105" s="230"/>
      <c r="AS105" s="230"/>
      <c r="AT105" s="147" t="str">
        <f>IFERROR(AT104/SUM(AT104:AX104),"")</f>
        <v/>
      </c>
      <c r="AU105" s="147" t="str">
        <f>IFERROR(AU104/SUM(AT104:AX104),"")</f>
        <v/>
      </c>
      <c r="AV105" s="148" t="str">
        <f>IFERROR(AV104/SUM(AT104:AX104),"")</f>
        <v/>
      </c>
      <c r="AW105" s="148" t="str">
        <f>IFERROR(AW104/SUM(AT104:AX104),"")</f>
        <v/>
      </c>
      <c r="AX105" s="148" t="str">
        <f>IFERROR(AX104/SUM(AT104:AX104),"")</f>
        <v/>
      </c>
      <c r="AY105" s="26" t="str">
        <f>IFERROR(AY104/SUM(AT104:AX104),"")</f>
        <v/>
      </c>
      <c r="AZ105" s="134" t="str">
        <f>IFERROR(AZ104/SUM(AT104:AX104),"")</f>
        <v/>
      </c>
      <c r="BA105" s="255"/>
      <c r="BB105" s="135"/>
      <c r="BC105" s="64"/>
      <c r="BD105" s="64" t="str">
        <f t="shared" ref="BD105" si="655">BB105&amp;"."&amp;BC105</f>
        <v>.</v>
      </c>
      <c r="BE105" s="64"/>
      <c r="BF105" s="67"/>
      <c r="BG105" s="67"/>
      <c r="BH105" s="68"/>
      <c r="BI105" s="68"/>
      <c r="BJ105" s="68"/>
      <c r="BK105" s="69"/>
      <c r="BL105" s="69"/>
      <c r="BM105" s="64"/>
      <c r="BN105" s="67"/>
      <c r="BO105" s="67"/>
      <c r="BP105" s="68"/>
      <c r="BQ105" s="68"/>
      <c r="BR105" s="68"/>
      <c r="BS105" s="69"/>
      <c r="BT105" s="69"/>
      <c r="BU105" s="64"/>
      <c r="BV105" s="67"/>
      <c r="BW105" s="67"/>
      <c r="BX105" s="68"/>
      <c r="BY105" s="68"/>
      <c r="BZ105" s="68"/>
      <c r="CA105" s="69"/>
      <c r="CB105" s="69"/>
      <c r="CC105" s="64"/>
      <c r="CD105" s="67"/>
      <c r="CE105" s="67"/>
      <c r="CF105" s="68"/>
      <c r="CG105" s="68"/>
      <c r="CH105" s="68"/>
      <c r="CI105" s="69"/>
      <c r="CJ105" s="69"/>
      <c r="CK105" s="64"/>
      <c r="CL105" s="67"/>
      <c r="CM105" s="67"/>
      <c r="CN105" s="68"/>
      <c r="CO105" s="68"/>
      <c r="CP105" s="68"/>
      <c r="CQ105" s="69"/>
      <c r="CR105" s="69"/>
      <c r="CS105" s="66"/>
    </row>
    <row r="106" spans="1:97" ht="13.5" thickTop="1" x14ac:dyDescent="0.2">
      <c r="A106" s="258"/>
      <c r="B106" s="263"/>
      <c r="C106" s="265"/>
      <c r="D106" s="261"/>
      <c r="E106" s="235"/>
      <c r="F106" s="260"/>
      <c r="G106" s="47" t="s">
        <v>5</v>
      </c>
      <c r="H106" s="140"/>
      <c r="I106" s="145"/>
      <c r="J106" s="145"/>
      <c r="K106" s="145"/>
      <c r="L106" s="145"/>
      <c r="M106" s="38" t="str">
        <f>IF(AND(ISBLANK(H106),ISBLANK(I106),ISBLANK(J106),ISBLANK(K106),ISBLANK(L106)),"",SUM(J106:L106))</f>
        <v/>
      </c>
      <c r="N106" s="38" t="str">
        <f>IF(AND(ISBLANK(H106),ISBLANK(I106),ISBLANK(J106),ISBLANK(K106),ISBLANK(L106)),"",SUM(K106:L106))</f>
        <v/>
      </c>
      <c r="O106" s="233" t="str">
        <f t="shared" ref="O106" si="656">IFERROR(SUM(H106:L106)/E106,"")</f>
        <v/>
      </c>
      <c r="P106" s="248" t="str">
        <f>IFERROR(((80*J106)+(100*K106)+(150*L106))/SUM(H106:L106),"")</f>
        <v/>
      </c>
      <c r="Q106" s="140"/>
      <c r="R106" s="145"/>
      <c r="S106" s="145"/>
      <c r="T106" s="145"/>
      <c r="U106" s="145"/>
      <c r="V106" s="38" t="str">
        <f>IF(AND(ISBLANK(Q106),ISBLANK(R106),ISBLANK(S106),ISBLANK(T106),ISBLANK(U106)),"",SUM(S106:U106))</f>
        <v/>
      </c>
      <c r="W106" s="38" t="str">
        <f>IF(AND(ISBLANK(Q106),ISBLANK(R106),ISBLANK(S106),ISBLANK(T106),ISBLANK(U106)),"",SUM(T106:U106))</f>
        <v/>
      </c>
      <c r="X106" s="233" t="str">
        <f t="shared" ref="X106" si="657">IFERROR(SUM(Q106:U106)/$E106,"")</f>
        <v/>
      </c>
      <c r="Y106" s="248" t="str">
        <f>IFERROR(((80*S106)+(100*T106)+(150*U106))/SUM(Q106:U106),"")</f>
        <v/>
      </c>
      <c r="Z106" s="140"/>
      <c r="AA106" s="145"/>
      <c r="AB106" s="145"/>
      <c r="AC106" s="145"/>
      <c r="AD106" s="145"/>
      <c r="AE106" s="38" t="str">
        <f>IF(AND(ISBLANK(Z106),ISBLANK(AA106),ISBLANK(AB106),ISBLANK(AC106),ISBLANK(AD106)),"",SUM(AB106:AD106))</f>
        <v/>
      </c>
      <c r="AF106" s="38" t="str">
        <f>IF(AND(ISBLANK(Z106),ISBLANK(AA106),ISBLANK(AB106),ISBLANK(AC106),ISBLANK(AD106)),"",SUM(AC106:AD106))</f>
        <v/>
      </c>
      <c r="AG106" s="233" t="str">
        <f t="shared" ref="AG106" si="658">IFERROR(SUM(Z106:AD106)/$E106,"")</f>
        <v/>
      </c>
      <c r="AH106" s="248" t="str">
        <f>IFERROR(((80*AB106)+(100*AC106)+(150*AD106))/SUM(Z106:AD106),"")</f>
        <v/>
      </c>
      <c r="AI106" s="140"/>
      <c r="AJ106" s="145"/>
      <c r="AK106" s="145"/>
      <c r="AL106" s="145"/>
      <c r="AM106" s="145"/>
      <c r="AN106" s="38" t="str">
        <f>IF(AND(ISBLANK(AI106),ISBLANK(AJ106),ISBLANK(AK106),ISBLANK(AL106),ISBLANK(AM106)),"",SUM(AK106:AM106))</f>
        <v/>
      </c>
      <c r="AO106" s="38" t="str">
        <f>IF(AND(ISBLANK(AI106),ISBLANK(AJ106),ISBLANK(AK106),ISBLANK(AL106),ISBLANK(AM106)),"",SUM(AL106:AM106))</f>
        <v/>
      </c>
      <c r="AP106" s="233" t="str">
        <f t="shared" ref="AP106" si="659">IFERROR(SUM(AI106:AM106)/$E106,"")</f>
        <v/>
      </c>
      <c r="AQ106" s="248" t="str">
        <f>IFERROR(((80*AK106)+(100*AL106)+(150*AM106))/SUM(AI106:AM106),"")</f>
        <v/>
      </c>
      <c r="AR106" s="229" t="str">
        <f t="shared" ref="AR106" si="660">IFERROR(AVERAGE(Y106,AH106,AQ106),"")</f>
        <v/>
      </c>
      <c r="AS106" s="229" t="str">
        <f t="shared" ref="AS106" si="661">IF(OR(P106="",AR106=""),"",AR106-P106)</f>
        <v/>
      </c>
      <c r="AT106" s="145"/>
      <c r="AU106" s="145"/>
      <c r="AV106" s="145"/>
      <c r="AW106" s="145"/>
      <c r="AX106" s="145"/>
      <c r="AY106" s="38" t="str">
        <f>IF(AND(ISBLANK(AT106),ISBLANK(AU106),ISBLANK(AV106),ISBLANK(AW106),ISBLANK(AX106)),"",SUM(AV106:AX106))</f>
        <v/>
      </c>
      <c r="AZ106" s="133" t="str">
        <f>IF(AND(ISBLANK(AT106),ISBLANK(AU106),ISBLANK(AV106),ISBLANK(AW106),ISBLANK(AX106)),"",SUM(AW106:AX106))</f>
        <v/>
      </c>
      <c r="BA106" s="254" t="str">
        <f>IFERROR(((80*AV106)+(100*AW106)+(150*AX106))/SUM(AT106:AX106),"")</f>
        <v/>
      </c>
      <c r="BB106" s="135">
        <f>B106</f>
        <v>0</v>
      </c>
      <c r="BC106" s="64">
        <f>C106</f>
        <v>0</v>
      </c>
      <c r="BD106" s="64" t="str">
        <f>BB106&amp;"."&amp;BC106</f>
        <v>0.0</v>
      </c>
      <c r="BE106" s="64">
        <f>D106</f>
        <v>0</v>
      </c>
      <c r="BF106" s="65">
        <f>H106</f>
        <v>0</v>
      </c>
      <c r="BG106" s="65">
        <f t="shared" ref="BG106:BL106" si="662">I106</f>
        <v>0</v>
      </c>
      <c r="BH106" s="65">
        <f t="shared" si="662"/>
        <v>0</v>
      </c>
      <c r="BI106" s="65">
        <f t="shared" si="662"/>
        <v>0</v>
      </c>
      <c r="BJ106" s="65">
        <f t="shared" si="662"/>
        <v>0</v>
      </c>
      <c r="BK106" s="65" t="str">
        <f t="shared" si="662"/>
        <v/>
      </c>
      <c r="BL106" s="65" t="str">
        <f t="shared" si="662"/>
        <v/>
      </c>
      <c r="BM106" s="65" t="str">
        <f t="shared" ref="BM106:BT106" si="663">P106</f>
        <v/>
      </c>
      <c r="BN106" s="65">
        <f t="shared" si="663"/>
        <v>0</v>
      </c>
      <c r="BO106" s="65">
        <f t="shared" si="663"/>
        <v>0</v>
      </c>
      <c r="BP106" s="65">
        <f t="shared" si="663"/>
        <v>0</v>
      </c>
      <c r="BQ106" s="65">
        <f t="shared" si="663"/>
        <v>0</v>
      </c>
      <c r="BR106" s="65">
        <f t="shared" si="663"/>
        <v>0</v>
      </c>
      <c r="BS106" s="65" t="str">
        <f t="shared" si="663"/>
        <v/>
      </c>
      <c r="BT106" s="65" t="str">
        <f t="shared" si="663"/>
        <v/>
      </c>
      <c r="BU106" s="65" t="str">
        <f t="shared" ref="BU106:CB106" si="664">Y106</f>
        <v/>
      </c>
      <c r="BV106" s="65">
        <f t="shared" si="664"/>
        <v>0</v>
      </c>
      <c r="BW106" s="65">
        <f t="shared" si="664"/>
        <v>0</v>
      </c>
      <c r="BX106" s="65">
        <f t="shared" si="664"/>
        <v>0</v>
      </c>
      <c r="BY106" s="65">
        <f t="shared" si="664"/>
        <v>0</v>
      </c>
      <c r="BZ106" s="65">
        <f t="shared" si="664"/>
        <v>0</v>
      </c>
      <c r="CA106" s="65" t="str">
        <f t="shared" si="664"/>
        <v/>
      </c>
      <c r="CB106" s="65" t="str">
        <f t="shared" si="664"/>
        <v/>
      </c>
      <c r="CC106" s="65" t="str">
        <f t="shared" ref="CC106:CJ106" si="665">AH106</f>
        <v/>
      </c>
      <c r="CD106" s="65">
        <f t="shared" si="665"/>
        <v>0</v>
      </c>
      <c r="CE106" s="65">
        <f t="shared" si="665"/>
        <v>0</v>
      </c>
      <c r="CF106" s="65">
        <f t="shared" si="665"/>
        <v>0</v>
      </c>
      <c r="CG106" s="65">
        <f t="shared" si="665"/>
        <v>0</v>
      </c>
      <c r="CH106" s="65">
        <f t="shared" si="665"/>
        <v>0</v>
      </c>
      <c r="CI106" s="65" t="str">
        <f t="shared" si="665"/>
        <v/>
      </c>
      <c r="CJ106" s="65" t="str">
        <f t="shared" si="665"/>
        <v/>
      </c>
      <c r="CK106" s="65" t="str">
        <f t="shared" ref="CK106" si="666">AQ106</f>
        <v/>
      </c>
      <c r="CL106" s="65">
        <f t="shared" ref="CL106:CS106" si="667">AT106</f>
        <v>0</v>
      </c>
      <c r="CM106" s="65">
        <f t="shared" si="667"/>
        <v>0</v>
      </c>
      <c r="CN106" s="65">
        <f t="shared" si="667"/>
        <v>0</v>
      </c>
      <c r="CO106" s="65">
        <f t="shared" si="667"/>
        <v>0</v>
      </c>
      <c r="CP106" s="65">
        <f t="shared" si="667"/>
        <v>0</v>
      </c>
      <c r="CQ106" s="65" t="str">
        <f t="shared" si="667"/>
        <v/>
      </c>
      <c r="CR106" s="65" t="str">
        <f t="shared" si="667"/>
        <v/>
      </c>
      <c r="CS106" s="65" t="str">
        <f t="shared" si="667"/>
        <v/>
      </c>
    </row>
    <row r="107" spans="1:97" ht="13.5" thickBot="1" x14ac:dyDescent="0.25">
      <c r="A107" s="259"/>
      <c r="B107" s="264"/>
      <c r="C107" s="262"/>
      <c r="D107" s="262"/>
      <c r="E107" s="236"/>
      <c r="F107" s="241"/>
      <c r="G107" s="48" t="s">
        <v>6</v>
      </c>
      <c r="H107" s="146" t="str">
        <f>IFERROR(H106/SUM(H106:L106),"")</f>
        <v/>
      </c>
      <c r="I107" s="147" t="str">
        <f>IFERROR(I106/SUM(H106:L106),"")</f>
        <v/>
      </c>
      <c r="J107" s="148" t="str">
        <f>IFERROR(J106/SUM(H106:L106),"")</f>
        <v/>
      </c>
      <c r="K107" s="148" t="str">
        <f>IFERROR(K106/SUM(H106:L106),"")</f>
        <v/>
      </c>
      <c r="L107" s="148" t="str">
        <f>IFERROR(L106/SUM(H106:L106),"")</f>
        <v/>
      </c>
      <c r="M107" s="26" t="str">
        <f>IFERROR(M106/SUM(H106:L106),"")</f>
        <v/>
      </c>
      <c r="N107" s="26" t="str">
        <f>IFERROR(N106/SUM(H106:L106),"")</f>
        <v/>
      </c>
      <c r="O107" s="234"/>
      <c r="P107" s="249"/>
      <c r="Q107" s="146" t="str">
        <f>IFERROR(Q106/SUM(Q106:U106),"")</f>
        <v/>
      </c>
      <c r="R107" s="147" t="str">
        <f>IFERROR(R106/SUM(Q106:U106),"")</f>
        <v/>
      </c>
      <c r="S107" s="148" t="str">
        <f>IFERROR(S106/SUM(Q106:U106),"")</f>
        <v/>
      </c>
      <c r="T107" s="148" t="str">
        <f>IFERROR(T106/SUM(Q106:U106),"")</f>
        <v/>
      </c>
      <c r="U107" s="148" t="str">
        <f>IFERROR(U106/SUM(Q106:U106),"")</f>
        <v/>
      </c>
      <c r="V107" s="26" t="str">
        <f>IFERROR(V106/SUM(Q106:U106),"")</f>
        <v/>
      </c>
      <c r="W107" s="26" t="str">
        <f>IFERROR(W106/SUM(Q106:U106),"")</f>
        <v/>
      </c>
      <c r="X107" s="234"/>
      <c r="Y107" s="249"/>
      <c r="Z107" s="146" t="str">
        <f>IFERROR(Z106/SUM(Z106:AD106),"")</f>
        <v/>
      </c>
      <c r="AA107" s="147" t="str">
        <f>IFERROR(AA106/SUM(Z106:AD106),"")</f>
        <v/>
      </c>
      <c r="AB107" s="148" t="str">
        <f>IFERROR(AB106/SUM(Z106:AD106),"")</f>
        <v/>
      </c>
      <c r="AC107" s="148" t="str">
        <f>IFERROR(AC106/SUM(Z106:AD106),"")</f>
        <v/>
      </c>
      <c r="AD107" s="148" t="str">
        <f>IFERROR(AD106/SUM(Z106:AD106),"")</f>
        <v/>
      </c>
      <c r="AE107" s="26" t="str">
        <f>IFERROR(AE106/SUM(Z106:AD106),"")</f>
        <v/>
      </c>
      <c r="AF107" s="26" t="str">
        <f>IFERROR(AF106/SUM(Z106:AD106),"")</f>
        <v/>
      </c>
      <c r="AG107" s="234"/>
      <c r="AH107" s="249"/>
      <c r="AI107" s="146" t="str">
        <f>IFERROR(AI106/SUM(AI106:AM106),"")</f>
        <v/>
      </c>
      <c r="AJ107" s="147" t="str">
        <f>IFERROR(AJ106/SUM(AI106:AM106),"")</f>
        <v/>
      </c>
      <c r="AK107" s="148" t="str">
        <f>IFERROR(AK106/SUM(AI106:AM106),"")</f>
        <v/>
      </c>
      <c r="AL107" s="148" t="str">
        <f>IFERROR(AL106/SUM(AI106:AM106),"")</f>
        <v/>
      </c>
      <c r="AM107" s="148" t="str">
        <f>IFERROR(AM106/SUM(AI106:AM106),"")</f>
        <v/>
      </c>
      <c r="AN107" s="26" t="str">
        <f>IFERROR(AN106/SUM(AI106:AM106),"")</f>
        <v/>
      </c>
      <c r="AO107" s="26" t="str">
        <f>IFERROR(AO106/SUM(AI106:AM106),"")</f>
        <v/>
      </c>
      <c r="AP107" s="234"/>
      <c r="AQ107" s="249"/>
      <c r="AR107" s="230"/>
      <c r="AS107" s="230"/>
      <c r="AT107" s="147" t="str">
        <f>IFERROR(AT106/SUM(AT106:AX106),"")</f>
        <v/>
      </c>
      <c r="AU107" s="147" t="str">
        <f>IFERROR(AU106/SUM(AT106:AX106),"")</f>
        <v/>
      </c>
      <c r="AV107" s="148" t="str">
        <f>IFERROR(AV106/SUM(AT106:AX106),"")</f>
        <v/>
      </c>
      <c r="AW107" s="148" t="str">
        <f>IFERROR(AW106/SUM(AT106:AX106),"")</f>
        <v/>
      </c>
      <c r="AX107" s="148" t="str">
        <f>IFERROR(AX106/SUM(AT106:AX106),"")</f>
        <v/>
      </c>
      <c r="AY107" s="26" t="str">
        <f>IFERROR(AY106/SUM(AT106:AX106),"")</f>
        <v/>
      </c>
      <c r="AZ107" s="134" t="str">
        <f>IFERROR(AZ106/SUM(AT106:AX106),"")</f>
        <v/>
      </c>
      <c r="BA107" s="255"/>
      <c r="BB107" s="135"/>
      <c r="BC107" s="64"/>
      <c r="BD107" s="64" t="str">
        <f t="shared" ref="BD107" si="668">BB107&amp;"."&amp;BC107</f>
        <v>.</v>
      </c>
      <c r="BE107" s="64"/>
      <c r="BF107" s="67"/>
      <c r="BG107" s="67"/>
      <c r="BH107" s="68"/>
      <c r="BI107" s="68"/>
      <c r="BJ107" s="68"/>
      <c r="BK107" s="69"/>
      <c r="BL107" s="69"/>
      <c r="BM107" s="64"/>
      <c r="BN107" s="67"/>
      <c r="BO107" s="67"/>
      <c r="BP107" s="68"/>
      <c r="BQ107" s="68"/>
      <c r="BR107" s="68"/>
      <c r="BS107" s="69"/>
      <c r="BT107" s="69"/>
      <c r="BU107" s="64"/>
      <c r="BV107" s="67"/>
      <c r="BW107" s="67"/>
      <c r="BX107" s="68"/>
      <c r="BY107" s="68"/>
      <c r="BZ107" s="68"/>
      <c r="CA107" s="69"/>
      <c r="CB107" s="69"/>
      <c r="CC107" s="64"/>
      <c r="CD107" s="67"/>
      <c r="CE107" s="67"/>
      <c r="CF107" s="68"/>
      <c r="CG107" s="68"/>
      <c r="CH107" s="68"/>
      <c r="CI107" s="69"/>
      <c r="CJ107" s="69"/>
      <c r="CK107" s="64"/>
      <c r="CL107" s="67"/>
      <c r="CM107" s="67"/>
      <c r="CN107" s="68"/>
      <c r="CO107" s="68"/>
      <c r="CP107" s="68"/>
      <c r="CQ107" s="69"/>
      <c r="CR107" s="69"/>
      <c r="CS107" s="66"/>
    </row>
    <row r="108" spans="1:97" ht="13.5" thickTop="1" x14ac:dyDescent="0.2">
      <c r="A108" s="258"/>
      <c r="B108" s="263"/>
      <c r="C108" s="265"/>
      <c r="D108" s="261"/>
      <c r="E108" s="235"/>
      <c r="F108" s="260"/>
      <c r="G108" s="4" t="s">
        <v>5</v>
      </c>
      <c r="H108" s="140"/>
      <c r="I108" s="141"/>
      <c r="J108" s="141"/>
      <c r="K108" s="141"/>
      <c r="L108" s="141"/>
      <c r="M108" s="7" t="str">
        <f>IF(AND(ISBLANK(H108),ISBLANK(I108),ISBLANK(J108),ISBLANK(K108),ISBLANK(L108)),"",SUM(J108:L108))</f>
        <v/>
      </c>
      <c r="N108" s="7" t="str">
        <f>IF(AND(ISBLANK(H108),ISBLANK(I108),ISBLANK(J108),ISBLANK(K108),ISBLANK(L108)),"",SUM(K108:L108))</f>
        <v/>
      </c>
      <c r="O108" s="233" t="str">
        <f t="shared" ref="O108" si="669">IFERROR(SUM(H108:L108)/E108,"")</f>
        <v/>
      </c>
      <c r="P108" s="250" t="str">
        <f>IFERROR(((80*J108)+(100*K108)+(150*L108))/SUM(H108:L108),"")</f>
        <v/>
      </c>
      <c r="Q108" s="140"/>
      <c r="R108" s="141"/>
      <c r="S108" s="141"/>
      <c r="T108" s="141"/>
      <c r="U108" s="141"/>
      <c r="V108" s="7" t="str">
        <f>IF(AND(ISBLANK(Q108),ISBLANK(R108),ISBLANK(S108),ISBLANK(T108),ISBLANK(U108)),"",SUM(S108:U108))</f>
        <v/>
      </c>
      <c r="W108" s="7" t="str">
        <f>IF(AND(ISBLANK(Q108),ISBLANK(R108),ISBLANK(S108),ISBLANK(T108),ISBLANK(U108)),"",SUM(T108:U108))</f>
        <v/>
      </c>
      <c r="X108" s="233" t="str">
        <f t="shared" ref="X108" si="670">IFERROR(SUM(Q108:U108)/$E108,"")</f>
        <v/>
      </c>
      <c r="Y108" s="250" t="str">
        <f>IFERROR(((80*S108)+(100*T108)+(150*U108))/SUM(Q108:U108),"")</f>
        <v/>
      </c>
      <c r="Z108" s="140"/>
      <c r="AA108" s="141"/>
      <c r="AB108" s="141"/>
      <c r="AC108" s="141"/>
      <c r="AD108" s="141"/>
      <c r="AE108" s="7" t="str">
        <f>IF(AND(ISBLANK(Z108),ISBLANK(AA108),ISBLANK(AB108),ISBLANK(AC108),ISBLANK(AD108)),"",SUM(AB108:AD108))</f>
        <v/>
      </c>
      <c r="AF108" s="7" t="str">
        <f>IF(AND(ISBLANK(Z108),ISBLANK(AA108),ISBLANK(AB108),ISBLANK(AC108),ISBLANK(AD108)),"",SUM(AC108:AD108))</f>
        <v/>
      </c>
      <c r="AG108" s="233" t="str">
        <f t="shared" ref="AG108" si="671">IFERROR(SUM(Z108:AD108)/$E108,"")</f>
        <v/>
      </c>
      <c r="AH108" s="250" t="str">
        <f>IFERROR(((80*AB108)+(100*AC108)+(150*AD108))/SUM(Z108:AD108),"")</f>
        <v/>
      </c>
      <c r="AI108" s="140"/>
      <c r="AJ108" s="141"/>
      <c r="AK108" s="141"/>
      <c r="AL108" s="141"/>
      <c r="AM108" s="141"/>
      <c r="AN108" s="7" t="str">
        <f>IF(AND(ISBLANK(AI108),ISBLANK(AJ108),ISBLANK(AK108),ISBLANK(AL108),ISBLANK(AM108)),"",SUM(AK108:AM108))</f>
        <v/>
      </c>
      <c r="AO108" s="7" t="str">
        <f>IF(AND(ISBLANK(AI108),ISBLANK(AJ108),ISBLANK(AK108),ISBLANK(AL108),ISBLANK(AM108)),"",SUM(AL108:AM108))</f>
        <v/>
      </c>
      <c r="AP108" s="233" t="str">
        <f t="shared" ref="AP108" si="672">IFERROR(SUM(AI108:AM108)/$E108,"")</f>
        <v/>
      </c>
      <c r="AQ108" s="250" t="str">
        <f>IFERROR(((80*AK108)+(100*AL108)+(150*AM108))/SUM(AI108:AM108),"")</f>
        <v/>
      </c>
      <c r="AR108" s="229" t="str">
        <f t="shared" ref="AR108" si="673">IFERROR(AVERAGE(Y108,AH108,AQ108),"")</f>
        <v/>
      </c>
      <c r="AS108" s="229" t="str">
        <f t="shared" ref="AS108" si="674">IF(OR(P108="",AR108=""),"",AR108-P108)</f>
        <v/>
      </c>
      <c r="AT108" s="145"/>
      <c r="AU108" s="141"/>
      <c r="AV108" s="141"/>
      <c r="AW108" s="141"/>
      <c r="AX108" s="141"/>
      <c r="AY108" s="7" t="str">
        <f>IF(AND(ISBLANK(AT108),ISBLANK(AU108),ISBLANK(AV108),ISBLANK(AW108),ISBLANK(AX108)),"",SUM(AV108:AX108))</f>
        <v/>
      </c>
      <c r="AZ108" s="131" t="str">
        <f>IF(AND(ISBLANK(AT108),ISBLANK(AU108),ISBLANK(AV108),ISBLANK(AW108),ISBLANK(AX108)),"",SUM(AW108:AX108))</f>
        <v/>
      </c>
      <c r="BA108" s="254" t="str">
        <f>IFERROR(((80*AV108)+(100*AW108)+(150*AX108))/SUM(AT108:AX108),"")</f>
        <v/>
      </c>
      <c r="BB108" s="135">
        <f>B108</f>
        <v>0</v>
      </c>
      <c r="BC108" s="64">
        <f>C108</f>
        <v>0</v>
      </c>
      <c r="BD108" s="64" t="str">
        <f>BB108&amp;"."&amp;BC108</f>
        <v>0.0</v>
      </c>
      <c r="BE108" s="64">
        <f>D108</f>
        <v>0</v>
      </c>
      <c r="BF108" s="65">
        <f>H108</f>
        <v>0</v>
      </c>
      <c r="BG108" s="65">
        <f t="shared" ref="BG108:BL108" si="675">I108</f>
        <v>0</v>
      </c>
      <c r="BH108" s="65">
        <f t="shared" si="675"/>
        <v>0</v>
      </c>
      <c r="BI108" s="65">
        <f t="shared" si="675"/>
        <v>0</v>
      </c>
      <c r="BJ108" s="65">
        <f t="shared" si="675"/>
        <v>0</v>
      </c>
      <c r="BK108" s="65" t="str">
        <f t="shared" si="675"/>
        <v/>
      </c>
      <c r="BL108" s="65" t="str">
        <f t="shared" si="675"/>
        <v/>
      </c>
      <c r="BM108" s="65" t="str">
        <f t="shared" ref="BM108:BT108" si="676">P108</f>
        <v/>
      </c>
      <c r="BN108" s="65">
        <f t="shared" si="676"/>
        <v>0</v>
      </c>
      <c r="BO108" s="65">
        <f t="shared" si="676"/>
        <v>0</v>
      </c>
      <c r="BP108" s="65">
        <f t="shared" si="676"/>
        <v>0</v>
      </c>
      <c r="BQ108" s="65">
        <f t="shared" si="676"/>
        <v>0</v>
      </c>
      <c r="BR108" s="65">
        <f t="shared" si="676"/>
        <v>0</v>
      </c>
      <c r="BS108" s="65" t="str">
        <f t="shared" si="676"/>
        <v/>
      </c>
      <c r="BT108" s="65" t="str">
        <f t="shared" si="676"/>
        <v/>
      </c>
      <c r="BU108" s="65" t="str">
        <f t="shared" ref="BU108:CB108" si="677">Y108</f>
        <v/>
      </c>
      <c r="BV108" s="65">
        <f t="shared" si="677"/>
        <v>0</v>
      </c>
      <c r="BW108" s="65">
        <f t="shared" si="677"/>
        <v>0</v>
      </c>
      <c r="BX108" s="65">
        <f t="shared" si="677"/>
        <v>0</v>
      </c>
      <c r="BY108" s="65">
        <f t="shared" si="677"/>
        <v>0</v>
      </c>
      <c r="BZ108" s="65">
        <f t="shared" si="677"/>
        <v>0</v>
      </c>
      <c r="CA108" s="65" t="str">
        <f t="shared" si="677"/>
        <v/>
      </c>
      <c r="CB108" s="65" t="str">
        <f t="shared" si="677"/>
        <v/>
      </c>
      <c r="CC108" s="65" t="str">
        <f t="shared" ref="CC108:CJ108" si="678">AH108</f>
        <v/>
      </c>
      <c r="CD108" s="65">
        <f t="shared" si="678"/>
        <v>0</v>
      </c>
      <c r="CE108" s="65">
        <f t="shared" si="678"/>
        <v>0</v>
      </c>
      <c r="CF108" s="65">
        <f t="shared" si="678"/>
        <v>0</v>
      </c>
      <c r="CG108" s="65">
        <f t="shared" si="678"/>
        <v>0</v>
      </c>
      <c r="CH108" s="65">
        <f t="shared" si="678"/>
        <v>0</v>
      </c>
      <c r="CI108" s="65" t="str">
        <f t="shared" si="678"/>
        <v/>
      </c>
      <c r="CJ108" s="65" t="str">
        <f t="shared" si="678"/>
        <v/>
      </c>
      <c r="CK108" s="65" t="str">
        <f t="shared" ref="CK108" si="679">AQ108</f>
        <v/>
      </c>
      <c r="CL108" s="65">
        <f t="shared" ref="CL108:CS108" si="680">AT108</f>
        <v>0</v>
      </c>
      <c r="CM108" s="65">
        <f t="shared" si="680"/>
        <v>0</v>
      </c>
      <c r="CN108" s="65">
        <f t="shared" si="680"/>
        <v>0</v>
      </c>
      <c r="CO108" s="65">
        <f t="shared" si="680"/>
        <v>0</v>
      </c>
      <c r="CP108" s="65">
        <f t="shared" si="680"/>
        <v>0</v>
      </c>
      <c r="CQ108" s="65" t="str">
        <f t="shared" si="680"/>
        <v/>
      </c>
      <c r="CR108" s="65" t="str">
        <f t="shared" si="680"/>
        <v/>
      </c>
      <c r="CS108" s="65" t="str">
        <f t="shared" si="680"/>
        <v/>
      </c>
    </row>
    <row r="109" spans="1:97" ht="13.5" thickBot="1" x14ac:dyDescent="0.25">
      <c r="A109" s="259"/>
      <c r="B109" s="264"/>
      <c r="C109" s="262"/>
      <c r="D109" s="262"/>
      <c r="E109" s="236"/>
      <c r="F109" s="241"/>
      <c r="G109" s="8" t="s">
        <v>6</v>
      </c>
      <c r="H109" s="142" t="str">
        <f>IFERROR(H108/SUM(H108:L108),"")</f>
        <v/>
      </c>
      <c r="I109" s="143" t="str">
        <f>IFERROR(I108/SUM(H108:L108),"")</f>
        <v/>
      </c>
      <c r="J109" s="144" t="str">
        <f>IFERROR(J108/SUM(H108:L108),"")</f>
        <v/>
      </c>
      <c r="K109" s="144" t="str">
        <f>IFERROR(K108/SUM(H108:L108),"")</f>
        <v/>
      </c>
      <c r="L109" s="144" t="str">
        <f>IFERROR(L108/SUM(H108:L108),"")</f>
        <v/>
      </c>
      <c r="M109" s="34" t="str">
        <f>IFERROR(M108/SUM(H108:L108),"")</f>
        <v/>
      </c>
      <c r="N109" s="34" t="str">
        <f>IFERROR(N108/SUM(H108:L108),"")</f>
        <v/>
      </c>
      <c r="O109" s="234"/>
      <c r="P109" s="230"/>
      <c r="Q109" s="142" t="str">
        <f>IFERROR(Q108/SUM(Q108:U108),"")</f>
        <v/>
      </c>
      <c r="R109" s="143" t="str">
        <f>IFERROR(R108/SUM(Q108:U108),"")</f>
        <v/>
      </c>
      <c r="S109" s="144" t="str">
        <f>IFERROR(S108/SUM(Q108:U108),"")</f>
        <v/>
      </c>
      <c r="T109" s="144" t="str">
        <f>IFERROR(T108/SUM(Q108:U108),"")</f>
        <v/>
      </c>
      <c r="U109" s="144" t="str">
        <f>IFERROR(U108/SUM(Q108:U108),"")</f>
        <v/>
      </c>
      <c r="V109" s="34" t="str">
        <f>IFERROR(V108/SUM(Q108:U108),"")</f>
        <v/>
      </c>
      <c r="W109" s="34" t="str">
        <f>IFERROR(W108/SUM(Q108:U108),"")</f>
        <v/>
      </c>
      <c r="X109" s="234"/>
      <c r="Y109" s="230"/>
      <c r="Z109" s="142" t="str">
        <f>IFERROR(Z108/SUM(Z108:AD108),"")</f>
        <v/>
      </c>
      <c r="AA109" s="143" t="str">
        <f>IFERROR(AA108/SUM(Z108:AD108),"")</f>
        <v/>
      </c>
      <c r="AB109" s="144" t="str">
        <f>IFERROR(AB108/SUM(Z108:AD108),"")</f>
        <v/>
      </c>
      <c r="AC109" s="144" t="str">
        <f>IFERROR(AC108/SUM(Z108:AD108),"")</f>
        <v/>
      </c>
      <c r="AD109" s="144" t="str">
        <f>IFERROR(AD108/SUM(Z108:AD108),"")</f>
        <v/>
      </c>
      <c r="AE109" s="34" t="str">
        <f>IFERROR(AE108/SUM(Z108:AD108),"")</f>
        <v/>
      </c>
      <c r="AF109" s="34" t="str">
        <f>IFERROR(AF108/SUM(Z108:AD108),"")</f>
        <v/>
      </c>
      <c r="AG109" s="234"/>
      <c r="AH109" s="230"/>
      <c r="AI109" s="142" t="str">
        <f>IFERROR(AI108/SUM(AI108:AM108),"")</f>
        <v/>
      </c>
      <c r="AJ109" s="143" t="str">
        <f>IFERROR(AJ108/SUM(AI108:AM108),"")</f>
        <v/>
      </c>
      <c r="AK109" s="144" t="str">
        <f>IFERROR(AK108/SUM(AI108:AM108),"")</f>
        <v/>
      </c>
      <c r="AL109" s="144" t="str">
        <f>IFERROR(AL108/SUM(AI108:AM108),"")</f>
        <v/>
      </c>
      <c r="AM109" s="144" t="str">
        <f>IFERROR(AM108/SUM(AI108:AM108),"")</f>
        <v/>
      </c>
      <c r="AN109" s="34" t="str">
        <f>IFERROR(AN108/SUM(AI108:AM108),"")</f>
        <v/>
      </c>
      <c r="AO109" s="34" t="str">
        <f>IFERROR(AO108/SUM(AI108:AM108),"")</f>
        <v/>
      </c>
      <c r="AP109" s="234"/>
      <c r="AQ109" s="230"/>
      <c r="AR109" s="230"/>
      <c r="AS109" s="230"/>
      <c r="AT109" s="149" t="str">
        <f>IFERROR(AT108/SUM(AT108:AX108),"")</f>
        <v/>
      </c>
      <c r="AU109" s="143" t="str">
        <f>IFERROR(AU108/SUM(AT108:AX108),"")</f>
        <v/>
      </c>
      <c r="AV109" s="144" t="str">
        <f>IFERROR(AV108/SUM(AT108:AX108),"")</f>
        <v/>
      </c>
      <c r="AW109" s="144" t="str">
        <f>IFERROR(AW108/SUM(AT108:AX108),"")</f>
        <v/>
      </c>
      <c r="AX109" s="144" t="str">
        <f>IFERROR(AX108/SUM(AT108:AX108),"")</f>
        <v/>
      </c>
      <c r="AY109" s="34" t="str">
        <f>IFERROR(AY108/SUM(AT108:AX108),"")</f>
        <v/>
      </c>
      <c r="AZ109" s="132" t="str">
        <f>IFERROR(AZ108/SUM(AT108:AX108),"")</f>
        <v/>
      </c>
      <c r="BA109" s="255"/>
      <c r="BB109" s="135"/>
      <c r="BC109" s="64"/>
      <c r="BD109" s="64" t="str">
        <f t="shared" ref="BD109" si="681">BB109&amp;"."&amp;BC109</f>
        <v>.</v>
      </c>
      <c r="BE109" s="64"/>
      <c r="BF109" s="67"/>
      <c r="BG109" s="67"/>
      <c r="BH109" s="68"/>
      <c r="BI109" s="68"/>
      <c r="BJ109" s="68"/>
      <c r="BK109" s="69"/>
      <c r="BL109" s="69"/>
      <c r="BM109" s="64"/>
      <c r="BN109" s="67"/>
      <c r="BO109" s="67"/>
      <c r="BP109" s="68"/>
      <c r="BQ109" s="68"/>
      <c r="BR109" s="68"/>
      <c r="BS109" s="69"/>
      <c r="BT109" s="69"/>
      <c r="BU109" s="64"/>
      <c r="BV109" s="67"/>
      <c r="BW109" s="67"/>
      <c r="BX109" s="68"/>
      <c r="BY109" s="68"/>
      <c r="BZ109" s="68"/>
      <c r="CA109" s="69"/>
      <c r="CB109" s="69"/>
      <c r="CC109" s="64"/>
      <c r="CD109" s="67"/>
      <c r="CE109" s="67"/>
      <c r="CF109" s="68"/>
      <c r="CG109" s="68"/>
      <c r="CH109" s="68"/>
      <c r="CI109" s="69"/>
      <c r="CJ109" s="69"/>
      <c r="CK109" s="64"/>
      <c r="CL109" s="67"/>
      <c r="CM109" s="67"/>
      <c r="CN109" s="68"/>
      <c r="CO109" s="68"/>
      <c r="CP109" s="68"/>
      <c r="CQ109" s="69"/>
      <c r="CR109" s="69"/>
      <c r="CS109" s="66"/>
    </row>
    <row r="110" spans="1:97" ht="13.5" thickTop="1" x14ac:dyDescent="0.2">
      <c r="A110" s="258"/>
      <c r="B110" s="263"/>
      <c r="C110" s="265"/>
      <c r="D110" s="261"/>
      <c r="E110" s="235"/>
      <c r="F110" s="260"/>
      <c r="G110" s="4" t="s">
        <v>5</v>
      </c>
      <c r="H110" s="140"/>
      <c r="I110" s="141"/>
      <c r="J110" s="141"/>
      <c r="K110" s="141"/>
      <c r="L110" s="141"/>
      <c r="M110" s="7" t="str">
        <f>IF(AND(ISBLANK(H110),ISBLANK(I110),ISBLANK(J110),ISBLANK(K110),ISBLANK(L110)),"",SUM(J110:L110))</f>
        <v/>
      </c>
      <c r="N110" s="7" t="str">
        <f>IF(AND(ISBLANK(H110),ISBLANK(I110),ISBLANK(J110),ISBLANK(K110),ISBLANK(L110)),"",SUM(K110:L110))</f>
        <v/>
      </c>
      <c r="O110" s="233" t="str">
        <f t="shared" ref="O110" si="682">IFERROR(SUM(H110:L110)/E110,"")</f>
        <v/>
      </c>
      <c r="P110" s="250" t="str">
        <f>IFERROR(((80*J110)+(100*K110)+(150*L110))/SUM(H110:L110),"")</f>
        <v/>
      </c>
      <c r="Q110" s="140"/>
      <c r="R110" s="141"/>
      <c r="S110" s="141"/>
      <c r="T110" s="141"/>
      <c r="U110" s="141"/>
      <c r="V110" s="7" t="str">
        <f>IF(AND(ISBLANK(Q110),ISBLANK(R110),ISBLANK(S110),ISBLANK(T110),ISBLANK(U110)),"",SUM(S110:U110))</f>
        <v/>
      </c>
      <c r="W110" s="7" t="str">
        <f>IF(AND(ISBLANK(Q110),ISBLANK(R110),ISBLANK(S110),ISBLANK(T110),ISBLANK(U110)),"",SUM(T110:U110))</f>
        <v/>
      </c>
      <c r="X110" s="233" t="str">
        <f t="shared" ref="X110" si="683">IFERROR(SUM(Q110:U110)/$E110,"")</f>
        <v/>
      </c>
      <c r="Y110" s="250" t="str">
        <f>IFERROR(((80*S110)+(100*T110)+(150*U110))/SUM(Q110:U110),"")</f>
        <v/>
      </c>
      <c r="Z110" s="140"/>
      <c r="AA110" s="141"/>
      <c r="AB110" s="141"/>
      <c r="AC110" s="141"/>
      <c r="AD110" s="141"/>
      <c r="AE110" s="7" t="str">
        <f>IF(AND(ISBLANK(Z110),ISBLANK(AA110),ISBLANK(AB110),ISBLANK(AC110),ISBLANK(AD110)),"",SUM(AB110:AD110))</f>
        <v/>
      </c>
      <c r="AF110" s="7" t="str">
        <f>IF(AND(ISBLANK(Z110),ISBLANK(AA110),ISBLANK(AB110),ISBLANK(AC110),ISBLANK(AD110)),"",SUM(AC110:AD110))</f>
        <v/>
      </c>
      <c r="AG110" s="233" t="str">
        <f t="shared" ref="AG110" si="684">IFERROR(SUM(Z110:AD110)/$E110,"")</f>
        <v/>
      </c>
      <c r="AH110" s="250" t="str">
        <f>IFERROR(((80*AB110)+(100*AC110)+(150*AD110))/SUM(Z110:AD110),"")</f>
        <v/>
      </c>
      <c r="AI110" s="140"/>
      <c r="AJ110" s="141"/>
      <c r="AK110" s="141"/>
      <c r="AL110" s="141"/>
      <c r="AM110" s="141"/>
      <c r="AN110" s="7" t="str">
        <f>IF(AND(ISBLANK(AI110),ISBLANK(AJ110),ISBLANK(AK110),ISBLANK(AL110),ISBLANK(AM110)),"",SUM(AK110:AM110))</f>
        <v/>
      </c>
      <c r="AO110" s="7" t="str">
        <f>IF(AND(ISBLANK(AI110),ISBLANK(AJ110),ISBLANK(AK110),ISBLANK(AL110),ISBLANK(AM110)),"",SUM(AL110:AM110))</f>
        <v/>
      </c>
      <c r="AP110" s="233" t="str">
        <f t="shared" ref="AP110" si="685">IFERROR(SUM(AI110:AM110)/$E110,"")</f>
        <v/>
      </c>
      <c r="AQ110" s="250" t="str">
        <f>IFERROR(((80*AK110)+(100*AL110)+(150*AM110))/SUM(AI110:AM110),"")</f>
        <v/>
      </c>
      <c r="AR110" s="229" t="str">
        <f t="shared" ref="AR110" si="686">IFERROR(AVERAGE(Y110,AH110,AQ110),"")</f>
        <v/>
      </c>
      <c r="AS110" s="229" t="str">
        <f t="shared" ref="AS110" si="687">IF(OR(P110="",AR110=""),"",AR110-P110)</f>
        <v/>
      </c>
      <c r="AT110" s="145"/>
      <c r="AU110" s="141"/>
      <c r="AV110" s="141"/>
      <c r="AW110" s="141"/>
      <c r="AX110" s="141"/>
      <c r="AY110" s="7" t="str">
        <f>IF(AND(ISBLANK(AT110),ISBLANK(AU110),ISBLANK(AV110),ISBLANK(AW110),ISBLANK(AX110)),"",SUM(AV110:AX110))</f>
        <v/>
      </c>
      <c r="AZ110" s="131" t="str">
        <f>IF(AND(ISBLANK(AT110),ISBLANK(AU110),ISBLANK(AV110),ISBLANK(AW110),ISBLANK(AX110)),"",SUM(AW110:AX110))</f>
        <v/>
      </c>
      <c r="BA110" s="254" t="str">
        <f>IFERROR(((80*AV110)+(100*AW110)+(150*AX110))/SUM(AT110:AX110),"")</f>
        <v/>
      </c>
      <c r="BB110" s="135">
        <f>B110</f>
        <v>0</v>
      </c>
      <c r="BC110" s="64">
        <f>C110</f>
        <v>0</v>
      </c>
      <c r="BD110" s="64" t="str">
        <f>BB110&amp;"."&amp;BC110</f>
        <v>0.0</v>
      </c>
      <c r="BE110" s="64">
        <f>D110</f>
        <v>0</v>
      </c>
      <c r="BF110" s="65">
        <f>H110</f>
        <v>0</v>
      </c>
      <c r="BG110" s="65">
        <f t="shared" ref="BG110:BL110" si="688">I110</f>
        <v>0</v>
      </c>
      <c r="BH110" s="65">
        <f t="shared" si="688"/>
        <v>0</v>
      </c>
      <c r="BI110" s="65">
        <f t="shared" si="688"/>
        <v>0</v>
      </c>
      <c r="BJ110" s="65">
        <f t="shared" si="688"/>
        <v>0</v>
      </c>
      <c r="BK110" s="65" t="str">
        <f t="shared" si="688"/>
        <v/>
      </c>
      <c r="BL110" s="65" t="str">
        <f t="shared" si="688"/>
        <v/>
      </c>
      <c r="BM110" s="65" t="str">
        <f t="shared" ref="BM110:BT110" si="689">P110</f>
        <v/>
      </c>
      <c r="BN110" s="65">
        <f t="shared" si="689"/>
        <v>0</v>
      </c>
      <c r="BO110" s="65">
        <f t="shared" si="689"/>
        <v>0</v>
      </c>
      <c r="BP110" s="65">
        <f t="shared" si="689"/>
        <v>0</v>
      </c>
      <c r="BQ110" s="65">
        <f t="shared" si="689"/>
        <v>0</v>
      </c>
      <c r="BR110" s="65">
        <f t="shared" si="689"/>
        <v>0</v>
      </c>
      <c r="BS110" s="65" t="str">
        <f t="shared" si="689"/>
        <v/>
      </c>
      <c r="BT110" s="65" t="str">
        <f t="shared" si="689"/>
        <v/>
      </c>
      <c r="BU110" s="65" t="str">
        <f t="shared" ref="BU110:CB110" si="690">Y110</f>
        <v/>
      </c>
      <c r="BV110" s="65">
        <f t="shared" si="690"/>
        <v>0</v>
      </c>
      <c r="BW110" s="65">
        <f t="shared" si="690"/>
        <v>0</v>
      </c>
      <c r="BX110" s="65">
        <f t="shared" si="690"/>
        <v>0</v>
      </c>
      <c r="BY110" s="65">
        <f t="shared" si="690"/>
        <v>0</v>
      </c>
      <c r="BZ110" s="65">
        <f t="shared" si="690"/>
        <v>0</v>
      </c>
      <c r="CA110" s="65" t="str">
        <f t="shared" si="690"/>
        <v/>
      </c>
      <c r="CB110" s="65" t="str">
        <f t="shared" si="690"/>
        <v/>
      </c>
      <c r="CC110" s="65" t="str">
        <f t="shared" ref="CC110:CJ110" si="691">AH110</f>
        <v/>
      </c>
      <c r="CD110" s="65">
        <f t="shared" si="691"/>
        <v>0</v>
      </c>
      <c r="CE110" s="65">
        <f t="shared" si="691"/>
        <v>0</v>
      </c>
      <c r="CF110" s="65">
        <f t="shared" si="691"/>
        <v>0</v>
      </c>
      <c r="CG110" s="65">
        <f t="shared" si="691"/>
        <v>0</v>
      </c>
      <c r="CH110" s="65">
        <f t="shared" si="691"/>
        <v>0</v>
      </c>
      <c r="CI110" s="65" t="str">
        <f t="shared" si="691"/>
        <v/>
      </c>
      <c r="CJ110" s="65" t="str">
        <f t="shared" si="691"/>
        <v/>
      </c>
      <c r="CK110" s="65" t="str">
        <f t="shared" ref="CK110" si="692">AQ110</f>
        <v/>
      </c>
      <c r="CL110" s="65">
        <f t="shared" ref="CL110:CS110" si="693">AT110</f>
        <v>0</v>
      </c>
      <c r="CM110" s="65">
        <f t="shared" si="693"/>
        <v>0</v>
      </c>
      <c r="CN110" s="65">
        <f t="shared" si="693"/>
        <v>0</v>
      </c>
      <c r="CO110" s="65">
        <f t="shared" si="693"/>
        <v>0</v>
      </c>
      <c r="CP110" s="65">
        <f t="shared" si="693"/>
        <v>0</v>
      </c>
      <c r="CQ110" s="65" t="str">
        <f t="shared" si="693"/>
        <v/>
      </c>
      <c r="CR110" s="65" t="str">
        <f t="shared" si="693"/>
        <v/>
      </c>
      <c r="CS110" s="65" t="str">
        <f t="shared" si="693"/>
        <v/>
      </c>
    </row>
    <row r="111" spans="1:97" ht="13.5" thickBot="1" x14ac:dyDescent="0.25">
      <c r="A111" s="259"/>
      <c r="B111" s="264"/>
      <c r="C111" s="262"/>
      <c r="D111" s="262"/>
      <c r="E111" s="236"/>
      <c r="F111" s="241"/>
      <c r="G111" s="8" t="s">
        <v>6</v>
      </c>
      <c r="H111" s="142" t="str">
        <f>IFERROR(H110/SUM(H110:L110),"")</f>
        <v/>
      </c>
      <c r="I111" s="143" t="str">
        <f>IFERROR(I110/SUM(H110:L110),"")</f>
        <v/>
      </c>
      <c r="J111" s="144" t="str">
        <f>IFERROR(J110/SUM(H110:L110),"")</f>
        <v/>
      </c>
      <c r="K111" s="144" t="str">
        <f>IFERROR(K110/SUM(H110:L110),"")</f>
        <v/>
      </c>
      <c r="L111" s="144" t="str">
        <f>IFERROR(L110/SUM(H110:L110),"")</f>
        <v/>
      </c>
      <c r="M111" s="34" t="str">
        <f>IFERROR(M110/SUM(H110:L110),"")</f>
        <v/>
      </c>
      <c r="N111" s="34" t="str">
        <f>IFERROR(N110/SUM(H110:L110),"")</f>
        <v/>
      </c>
      <c r="O111" s="234"/>
      <c r="P111" s="230"/>
      <c r="Q111" s="142" t="str">
        <f>IFERROR(Q110/SUM(Q110:U110),"")</f>
        <v/>
      </c>
      <c r="R111" s="143" t="str">
        <f>IFERROR(R110/SUM(Q110:U110),"")</f>
        <v/>
      </c>
      <c r="S111" s="144" t="str">
        <f>IFERROR(S110/SUM(Q110:U110),"")</f>
        <v/>
      </c>
      <c r="T111" s="144" t="str">
        <f>IFERROR(T110/SUM(Q110:U110),"")</f>
        <v/>
      </c>
      <c r="U111" s="144" t="str">
        <f>IFERROR(U110/SUM(Q110:U110),"")</f>
        <v/>
      </c>
      <c r="V111" s="34" t="str">
        <f>IFERROR(V110/SUM(Q110:U110),"")</f>
        <v/>
      </c>
      <c r="W111" s="34" t="str">
        <f>IFERROR(W110/SUM(Q110:U110),"")</f>
        <v/>
      </c>
      <c r="X111" s="234"/>
      <c r="Y111" s="230"/>
      <c r="Z111" s="142" t="str">
        <f>IFERROR(Z110/SUM(Z110:AD110),"")</f>
        <v/>
      </c>
      <c r="AA111" s="143" t="str">
        <f>IFERROR(AA110/SUM(Z110:AD110),"")</f>
        <v/>
      </c>
      <c r="AB111" s="144" t="str">
        <f>IFERROR(AB110/SUM(Z110:AD110),"")</f>
        <v/>
      </c>
      <c r="AC111" s="144" t="str">
        <f>IFERROR(AC110/SUM(Z110:AD110),"")</f>
        <v/>
      </c>
      <c r="AD111" s="144" t="str">
        <f>IFERROR(AD110/SUM(Z110:AD110),"")</f>
        <v/>
      </c>
      <c r="AE111" s="34" t="str">
        <f>IFERROR(AE110/SUM(Z110:AD110),"")</f>
        <v/>
      </c>
      <c r="AF111" s="34" t="str">
        <f>IFERROR(AF110/SUM(Z110:AD110),"")</f>
        <v/>
      </c>
      <c r="AG111" s="234"/>
      <c r="AH111" s="230"/>
      <c r="AI111" s="142" t="str">
        <f>IFERROR(AI110/SUM(AI110:AM110),"")</f>
        <v/>
      </c>
      <c r="AJ111" s="143" t="str">
        <f>IFERROR(AJ110/SUM(AI110:AM110),"")</f>
        <v/>
      </c>
      <c r="AK111" s="144" t="str">
        <f>IFERROR(AK110/SUM(AI110:AM110),"")</f>
        <v/>
      </c>
      <c r="AL111" s="144" t="str">
        <f>IFERROR(AL110/SUM(AI110:AM110),"")</f>
        <v/>
      </c>
      <c r="AM111" s="144" t="str">
        <f>IFERROR(AM110/SUM(AI110:AM110),"")</f>
        <v/>
      </c>
      <c r="AN111" s="34" t="str">
        <f>IFERROR(AN110/SUM(AI110:AM110),"")</f>
        <v/>
      </c>
      <c r="AO111" s="34" t="str">
        <f>IFERROR(AO110/SUM(AI110:AM110),"")</f>
        <v/>
      </c>
      <c r="AP111" s="234"/>
      <c r="AQ111" s="230"/>
      <c r="AR111" s="230"/>
      <c r="AS111" s="230"/>
      <c r="AT111" s="149" t="str">
        <f>IFERROR(AT110/SUM(AT110:AX110),"")</f>
        <v/>
      </c>
      <c r="AU111" s="143" t="str">
        <f>IFERROR(AU110/SUM(AT110:AX110),"")</f>
        <v/>
      </c>
      <c r="AV111" s="144" t="str">
        <f>IFERROR(AV110/SUM(AT110:AX110),"")</f>
        <v/>
      </c>
      <c r="AW111" s="144" t="str">
        <f>IFERROR(AW110/SUM(AT110:AX110),"")</f>
        <v/>
      </c>
      <c r="AX111" s="144" t="str">
        <f>IFERROR(AX110/SUM(AT110:AX110),"")</f>
        <v/>
      </c>
      <c r="AY111" s="34" t="str">
        <f>IFERROR(AY110/SUM(AT110:AX110),"")</f>
        <v/>
      </c>
      <c r="AZ111" s="132" t="str">
        <f>IFERROR(AZ110/SUM(AT110:AX110),"")</f>
        <v/>
      </c>
      <c r="BA111" s="255"/>
      <c r="BB111" s="135"/>
      <c r="BC111" s="64"/>
      <c r="BD111" s="64" t="str">
        <f t="shared" ref="BD111" si="694">BB111&amp;"."&amp;BC111</f>
        <v>.</v>
      </c>
      <c r="BE111" s="64"/>
      <c r="BF111" s="67"/>
      <c r="BG111" s="67"/>
      <c r="BH111" s="68"/>
      <c r="BI111" s="68"/>
      <c r="BJ111" s="68"/>
      <c r="BK111" s="69"/>
      <c r="BL111" s="69"/>
      <c r="BM111" s="64"/>
      <c r="BN111" s="67"/>
      <c r="BO111" s="67"/>
      <c r="BP111" s="68"/>
      <c r="BQ111" s="68"/>
      <c r="BR111" s="68"/>
      <c r="BS111" s="69"/>
      <c r="BT111" s="69"/>
      <c r="BU111" s="64"/>
      <c r="BV111" s="67"/>
      <c r="BW111" s="67"/>
      <c r="BX111" s="68"/>
      <c r="BY111" s="68"/>
      <c r="BZ111" s="68"/>
      <c r="CA111" s="69"/>
      <c r="CB111" s="69"/>
      <c r="CC111" s="64"/>
      <c r="CD111" s="67"/>
      <c r="CE111" s="67"/>
      <c r="CF111" s="68"/>
      <c r="CG111" s="68"/>
      <c r="CH111" s="68"/>
      <c r="CI111" s="69"/>
      <c r="CJ111" s="69"/>
      <c r="CK111" s="64"/>
      <c r="CL111" s="67"/>
      <c r="CM111" s="67"/>
      <c r="CN111" s="68"/>
      <c r="CO111" s="68"/>
      <c r="CP111" s="68"/>
      <c r="CQ111" s="69"/>
      <c r="CR111" s="69"/>
      <c r="CS111" s="66"/>
    </row>
    <row r="112" spans="1:97" ht="13.5" thickTop="1" x14ac:dyDescent="0.2">
      <c r="A112" s="258"/>
      <c r="B112" s="263"/>
      <c r="C112" s="265"/>
      <c r="D112" s="261"/>
      <c r="E112" s="235"/>
      <c r="F112" s="260"/>
      <c r="G112" s="4" t="s">
        <v>5</v>
      </c>
      <c r="H112" s="140"/>
      <c r="I112" s="141"/>
      <c r="J112" s="141"/>
      <c r="K112" s="141"/>
      <c r="L112" s="141"/>
      <c r="M112" s="7" t="str">
        <f>IF(AND(ISBLANK(H112),ISBLANK(I112),ISBLANK(J112),ISBLANK(K112),ISBLANK(L112)),"",SUM(J112:L112))</f>
        <v/>
      </c>
      <c r="N112" s="7" t="str">
        <f>IF(AND(ISBLANK(H112),ISBLANK(I112),ISBLANK(J112),ISBLANK(K112),ISBLANK(L112)),"",SUM(K112:L112))</f>
        <v/>
      </c>
      <c r="O112" s="233" t="str">
        <f t="shared" ref="O112" si="695">IFERROR(SUM(H112:L112)/E112,"")</f>
        <v/>
      </c>
      <c r="P112" s="250" t="str">
        <f>IFERROR(((80*J112)+(100*K112)+(150*L112))/SUM(H112:L112),"")</f>
        <v/>
      </c>
      <c r="Q112" s="140"/>
      <c r="R112" s="141"/>
      <c r="S112" s="141"/>
      <c r="T112" s="141"/>
      <c r="U112" s="141"/>
      <c r="V112" s="7" t="str">
        <f>IF(AND(ISBLANK(Q112),ISBLANK(R112),ISBLANK(S112),ISBLANK(T112),ISBLANK(U112)),"",SUM(S112:U112))</f>
        <v/>
      </c>
      <c r="W112" s="7" t="str">
        <f>IF(AND(ISBLANK(Q112),ISBLANK(R112),ISBLANK(S112),ISBLANK(T112),ISBLANK(U112)),"",SUM(T112:U112))</f>
        <v/>
      </c>
      <c r="X112" s="233" t="str">
        <f t="shared" ref="X112" si="696">IFERROR(SUM(Q112:U112)/$E112,"")</f>
        <v/>
      </c>
      <c r="Y112" s="250" t="str">
        <f>IFERROR(((80*S112)+(100*T112)+(150*U112))/SUM(Q112:U112),"")</f>
        <v/>
      </c>
      <c r="Z112" s="140"/>
      <c r="AA112" s="141"/>
      <c r="AB112" s="141"/>
      <c r="AC112" s="141"/>
      <c r="AD112" s="141"/>
      <c r="AE112" s="7" t="str">
        <f>IF(AND(ISBLANK(Z112),ISBLANK(AA112),ISBLANK(AB112),ISBLANK(AC112),ISBLANK(AD112)),"",SUM(AB112:AD112))</f>
        <v/>
      </c>
      <c r="AF112" s="7" t="str">
        <f>IF(AND(ISBLANK(Z112),ISBLANK(AA112),ISBLANK(AB112),ISBLANK(AC112),ISBLANK(AD112)),"",SUM(AC112:AD112))</f>
        <v/>
      </c>
      <c r="AG112" s="233" t="str">
        <f t="shared" ref="AG112" si="697">IFERROR(SUM(Z112:AD112)/$E112,"")</f>
        <v/>
      </c>
      <c r="AH112" s="250" t="str">
        <f>IFERROR(((80*AB112)+(100*AC112)+(150*AD112))/SUM(Z112:AD112),"")</f>
        <v/>
      </c>
      <c r="AI112" s="140"/>
      <c r="AJ112" s="141"/>
      <c r="AK112" s="141"/>
      <c r="AL112" s="141"/>
      <c r="AM112" s="141"/>
      <c r="AN112" s="7" t="str">
        <f>IF(AND(ISBLANK(AI112),ISBLANK(AJ112),ISBLANK(AK112),ISBLANK(AL112),ISBLANK(AM112)),"",SUM(AK112:AM112))</f>
        <v/>
      </c>
      <c r="AO112" s="7" t="str">
        <f>IF(AND(ISBLANK(AI112),ISBLANK(AJ112),ISBLANK(AK112),ISBLANK(AL112),ISBLANK(AM112)),"",SUM(AL112:AM112))</f>
        <v/>
      </c>
      <c r="AP112" s="233" t="str">
        <f t="shared" ref="AP112" si="698">IFERROR(SUM(AI112:AM112)/$E112,"")</f>
        <v/>
      </c>
      <c r="AQ112" s="250" t="str">
        <f>IFERROR(((80*AK112)+(100*AL112)+(150*AM112))/SUM(AI112:AM112),"")</f>
        <v/>
      </c>
      <c r="AR112" s="229" t="str">
        <f t="shared" ref="AR112" si="699">IFERROR(AVERAGE(Y112,AH112,AQ112),"")</f>
        <v/>
      </c>
      <c r="AS112" s="229" t="str">
        <f t="shared" ref="AS112" si="700">IF(OR(P112="",AR112=""),"",AR112-P112)</f>
        <v/>
      </c>
      <c r="AT112" s="145"/>
      <c r="AU112" s="141"/>
      <c r="AV112" s="141"/>
      <c r="AW112" s="141"/>
      <c r="AX112" s="141"/>
      <c r="AY112" s="7" t="str">
        <f>IF(AND(ISBLANK(AT112),ISBLANK(AU112),ISBLANK(AV112),ISBLANK(AW112),ISBLANK(AX112)),"",SUM(AV112:AX112))</f>
        <v/>
      </c>
      <c r="AZ112" s="131" t="str">
        <f>IF(AND(ISBLANK(AT112),ISBLANK(AU112),ISBLANK(AV112),ISBLANK(AW112),ISBLANK(AX112)),"",SUM(AW112:AX112))</f>
        <v/>
      </c>
      <c r="BA112" s="254" t="str">
        <f>IFERROR(((80*AV112)+(100*AW112)+(150*AX112))/SUM(AT112:AX112),"")</f>
        <v/>
      </c>
      <c r="BB112" s="135">
        <f>B112</f>
        <v>0</v>
      </c>
      <c r="BC112" s="64">
        <f>C112</f>
        <v>0</v>
      </c>
      <c r="BD112" s="64" t="str">
        <f>BB112&amp;"."&amp;BC112</f>
        <v>0.0</v>
      </c>
      <c r="BE112" s="64">
        <f>D112</f>
        <v>0</v>
      </c>
      <c r="BF112" s="65">
        <f>H112</f>
        <v>0</v>
      </c>
      <c r="BG112" s="65">
        <f t="shared" ref="BG112:BL112" si="701">I112</f>
        <v>0</v>
      </c>
      <c r="BH112" s="65">
        <f t="shared" si="701"/>
        <v>0</v>
      </c>
      <c r="BI112" s="65">
        <f t="shared" si="701"/>
        <v>0</v>
      </c>
      <c r="BJ112" s="65">
        <f t="shared" si="701"/>
        <v>0</v>
      </c>
      <c r="BK112" s="65" t="str">
        <f t="shared" si="701"/>
        <v/>
      </c>
      <c r="BL112" s="65" t="str">
        <f t="shared" si="701"/>
        <v/>
      </c>
      <c r="BM112" s="65" t="str">
        <f t="shared" ref="BM112:BT112" si="702">P112</f>
        <v/>
      </c>
      <c r="BN112" s="65">
        <f t="shared" si="702"/>
        <v>0</v>
      </c>
      <c r="BO112" s="65">
        <f t="shared" si="702"/>
        <v>0</v>
      </c>
      <c r="BP112" s="65">
        <f t="shared" si="702"/>
        <v>0</v>
      </c>
      <c r="BQ112" s="65">
        <f t="shared" si="702"/>
        <v>0</v>
      </c>
      <c r="BR112" s="65">
        <f t="shared" si="702"/>
        <v>0</v>
      </c>
      <c r="BS112" s="65" t="str">
        <f t="shared" si="702"/>
        <v/>
      </c>
      <c r="BT112" s="65" t="str">
        <f t="shared" si="702"/>
        <v/>
      </c>
      <c r="BU112" s="65" t="str">
        <f t="shared" ref="BU112:CB112" si="703">Y112</f>
        <v/>
      </c>
      <c r="BV112" s="65">
        <f t="shared" si="703"/>
        <v>0</v>
      </c>
      <c r="BW112" s="65">
        <f t="shared" si="703"/>
        <v>0</v>
      </c>
      <c r="BX112" s="65">
        <f t="shared" si="703"/>
        <v>0</v>
      </c>
      <c r="BY112" s="65">
        <f t="shared" si="703"/>
        <v>0</v>
      </c>
      <c r="BZ112" s="65">
        <f t="shared" si="703"/>
        <v>0</v>
      </c>
      <c r="CA112" s="65" t="str">
        <f t="shared" si="703"/>
        <v/>
      </c>
      <c r="CB112" s="65" t="str">
        <f t="shared" si="703"/>
        <v/>
      </c>
      <c r="CC112" s="65" t="str">
        <f t="shared" ref="CC112:CJ112" si="704">AH112</f>
        <v/>
      </c>
      <c r="CD112" s="65">
        <f t="shared" si="704"/>
        <v>0</v>
      </c>
      <c r="CE112" s="65">
        <f t="shared" si="704"/>
        <v>0</v>
      </c>
      <c r="CF112" s="65">
        <f t="shared" si="704"/>
        <v>0</v>
      </c>
      <c r="CG112" s="65">
        <f t="shared" si="704"/>
        <v>0</v>
      </c>
      <c r="CH112" s="65">
        <f t="shared" si="704"/>
        <v>0</v>
      </c>
      <c r="CI112" s="65" t="str">
        <f t="shared" si="704"/>
        <v/>
      </c>
      <c r="CJ112" s="65" t="str">
        <f t="shared" si="704"/>
        <v/>
      </c>
      <c r="CK112" s="65" t="str">
        <f t="shared" ref="CK112" si="705">AQ112</f>
        <v/>
      </c>
      <c r="CL112" s="65">
        <f t="shared" ref="CL112:CS112" si="706">AT112</f>
        <v>0</v>
      </c>
      <c r="CM112" s="65">
        <f t="shared" si="706"/>
        <v>0</v>
      </c>
      <c r="CN112" s="65">
        <f t="shared" si="706"/>
        <v>0</v>
      </c>
      <c r="CO112" s="65">
        <f t="shared" si="706"/>
        <v>0</v>
      </c>
      <c r="CP112" s="65">
        <f t="shared" si="706"/>
        <v>0</v>
      </c>
      <c r="CQ112" s="65" t="str">
        <f t="shared" si="706"/>
        <v/>
      </c>
      <c r="CR112" s="65" t="str">
        <f t="shared" si="706"/>
        <v/>
      </c>
      <c r="CS112" s="65" t="str">
        <f t="shared" si="706"/>
        <v/>
      </c>
    </row>
    <row r="113" spans="1:97" ht="13.5" thickBot="1" x14ac:dyDescent="0.25">
      <c r="A113" s="259"/>
      <c r="B113" s="264"/>
      <c r="C113" s="262"/>
      <c r="D113" s="262"/>
      <c r="E113" s="236"/>
      <c r="F113" s="241"/>
      <c r="G113" s="8" t="s">
        <v>6</v>
      </c>
      <c r="H113" s="142" t="str">
        <f>IFERROR(H112/SUM(H112:L112),"")</f>
        <v/>
      </c>
      <c r="I113" s="143" t="str">
        <f>IFERROR(I112/SUM(H112:L112),"")</f>
        <v/>
      </c>
      <c r="J113" s="144" t="str">
        <f>IFERROR(J112/SUM(H112:L112),"")</f>
        <v/>
      </c>
      <c r="K113" s="144" t="str">
        <f>IFERROR(K112/SUM(H112:L112),"")</f>
        <v/>
      </c>
      <c r="L113" s="144" t="str">
        <f>IFERROR(L112/SUM(H112:L112),"")</f>
        <v/>
      </c>
      <c r="M113" s="34" t="str">
        <f>IFERROR(M112/SUM(H112:L112),"")</f>
        <v/>
      </c>
      <c r="N113" s="34" t="str">
        <f>IFERROR(N112/SUM(H112:L112),"")</f>
        <v/>
      </c>
      <c r="O113" s="234"/>
      <c r="P113" s="230"/>
      <c r="Q113" s="142" t="str">
        <f>IFERROR(Q112/SUM(Q112:U112),"")</f>
        <v/>
      </c>
      <c r="R113" s="143" t="str">
        <f>IFERROR(R112/SUM(Q112:U112),"")</f>
        <v/>
      </c>
      <c r="S113" s="144" t="str">
        <f>IFERROR(S112/SUM(Q112:U112),"")</f>
        <v/>
      </c>
      <c r="T113" s="144" t="str">
        <f>IFERROR(T112/SUM(Q112:U112),"")</f>
        <v/>
      </c>
      <c r="U113" s="144" t="str">
        <f>IFERROR(U112/SUM(Q112:U112),"")</f>
        <v/>
      </c>
      <c r="V113" s="34" t="str">
        <f>IFERROR(V112/SUM(Q112:U112),"")</f>
        <v/>
      </c>
      <c r="W113" s="34" t="str">
        <f>IFERROR(W112/SUM(Q112:U112),"")</f>
        <v/>
      </c>
      <c r="X113" s="234"/>
      <c r="Y113" s="230"/>
      <c r="Z113" s="142" t="str">
        <f>IFERROR(Z112/SUM(Z112:AD112),"")</f>
        <v/>
      </c>
      <c r="AA113" s="143" t="str">
        <f>IFERROR(AA112/SUM(Z112:AD112),"")</f>
        <v/>
      </c>
      <c r="AB113" s="144" t="str">
        <f>IFERROR(AB112/SUM(Z112:AD112),"")</f>
        <v/>
      </c>
      <c r="AC113" s="144" t="str">
        <f>IFERROR(AC112/SUM(Z112:AD112),"")</f>
        <v/>
      </c>
      <c r="AD113" s="144" t="str">
        <f>IFERROR(AD112/SUM(Z112:AD112),"")</f>
        <v/>
      </c>
      <c r="AE113" s="34" t="str">
        <f>IFERROR(AE112/SUM(Z112:AD112),"")</f>
        <v/>
      </c>
      <c r="AF113" s="34" t="str">
        <f>IFERROR(AF112/SUM(Z112:AD112),"")</f>
        <v/>
      </c>
      <c r="AG113" s="234"/>
      <c r="AH113" s="230"/>
      <c r="AI113" s="142" t="str">
        <f>IFERROR(AI112/SUM(AI112:AM112),"")</f>
        <v/>
      </c>
      <c r="AJ113" s="143" t="str">
        <f>IFERROR(AJ112/SUM(AI112:AM112),"")</f>
        <v/>
      </c>
      <c r="AK113" s="144" t="str">
        <f>IFERROR(AK112/SUM(AI112:AM112),"")</f>
        <v/>
      </c>
      <c r="AL113" s="144" t="str">
        <f>IFERROR(AL112/SUM(AI112:AM112),"")</f>
        <v/>
      </c>
      <c r="AM113" s="144" t="str">
        <f>IFERROR(AM112/SUM(AI112:AM112),"")</f>
        <v/>
      </c>
      <c r="AN113" s="34" t="str">
        <f>IFERROR(AN112/SUM(AI112:AM112),"")</f>
        <v/>
      </c>
      <c r="AO113" s="34" t="str">
        <f>IFERROR(AO112/SUM(AI112:AM112),"")</f>
        <v/>
      </c>
      <c r="AP113" s="234"/>
      <c r="AQ113" s="230"/>
      <c r="AR113" s="230"/>
      <c r="AS113" s="230"/>
      <c r="AT113" s="149" t="str">
        <f>IFERROR(AT112/SUM(AT112:AX112),"")</f>
        <v/>
      </c>
      <c r="AU113" s="143" t="str">
        <f>IFERROR(AU112/SUM(AT112:AX112),"")</f>
        <v/>
      </c>
      <c r="AV113" s="144" t="str">
        <f>IFERROR(AV112/SUM(AT112:AX112),"")</f>
        <v/>
      </c>
      <c r="AW113" s="144" t="str">
        <f>IFERROR(AW112/SUM(AT112:AX112),"")</f>
        <v/>
      </c>
      <c r="AX113" s="144" t="str">
        <f>IFERROR(AX112/SUM(AT112:AX112),"")</f>
        <v/>
      </c>
      <c r="AY113" s="34" t="str">
        <f>IFERROR(AY112/SUM(AT112:AX112),"")</f>
        <v/>
      </c>
      <c r="AZ113" s="132" t="str">
        <f>IFERROR(AZ112/SUM(AT112:AX112),"")</f>
        <v/>
      </c>
      <c r="BA113" s="255"/>
      <c r="BB113" s="135"/>
      <c r="BC113" s="64"/>
      <c r="BD113" s="64" t="str">
        <f t="shared" ref="BD113" si="707">BB113&amp;"."&amp;BC113</f>
        <v>.</v>
      </c>
      <c r="BE113" s="64"/>
      <c r="BF113" s="67"/>
      <c r="BG113" s="67"/>
      <c r="BH113" s="68"/>
      <c r="BI113" s="68"/>
      <c r="BJ113" s="68"/>
      <c r="BK113" s="69"/>
      <c r="BL113" s="69"/>
      <c r="BM113" s="64"/>
      <c r="BN113" s="67"/>
      <c r="BO113" s="67"/>
      <c r="BP113" s="68"/>
      <c r="BQ113" s="68"/>
      <c r="BR113" s="68"/>
      <c r="BS113" s="69"/>
      <c r="BT113" s="69"/>
      <c r="BU113" s="64"/>
      <c r="BV113" s="67"/>
      <c r="BW113" s="67"/>
      <c r="BX113" s="68"/>
      <c r="BY113" s="68"/>
      <c r="BZ113" s="68"/>
      <c r="CA113" s="69"/>
      <c r="CB113" s="69"/>
      <c r="CC113" s="64"/>
      <c r="CD113" s="67"/>
      <c r="CE113" s="67"/>
      <c r="CF113" s="68"/>
      <c r="CG113" s="68"/>
      <c r="CH113" s="68"/>
      <c r="CI113" s="69"/>
      <c r="CJ113" s="69"/>
      <c r="CK113" s="64"/>
      <c r="CL113" s="67"/>
      <c r="CM113" s="67"/>
      <c r="CN113" s="68"/>
      <c r="CO113" s="68"/>
      <c r="CP113" s="68"/>
      <c r="CQ113" s="69"/>
      <c r="CR113" s="69"/>
      <c r="CS113" s="66"/>
    </row>
    <row r="114" spans="1:97" ht="13.5" thickTop="1" x14ac:dyDescent="0.2">
      <c r="A114" s="258"/>
      <c r="B114" s="263"/>
      <c r="C114" s="265"/>
      <c r="D114" s="261"/>
      <c r="E114" s="235"/>
      <c r="F114" s="260"/>
      <c r="G114" s="47" t="s">
        <v>5</v>
      </c>
      <c r="H114" s="140"/>
      <c r="I114" s="145"/>
      <c r="J114" s="145"/>
      <c r="K114" s="145"/>
      <c r="L114" s="145"/>
      <c r="M114" s="38" t="str">
        <f>IF(AND(ISBLANK(H114),ISBLANK(I114),ISBLANK(J114),ISBLANK(K114),ISBLANK(L114)),"",SUM(J114:L114))</f>
        <v/>
      </c>
      <c r="N114" s="38" t="str">
        <f>IF(AND(ISBLANK(H114),ISBLANK(I114),ISBLANK(J114),ISBLANK(K114),ISBLANK(L114)),"",SUM(K114:L114))</f>
        <v/>
      </c>
      <c r="O114" s="233" t="str">
        <f t="shared" ref="O114" si="708">IFERROR(SUM(H114:L114)/E114,"")</f>
        <v/>
      </c>
      <c r="P114" s="248" t="str">
        <f>IFERROR(((80*J114)+(100*K114)+(150*L114))/SUM(H114:L114),"")</f>
        <v/>
      </c>
      <c r="Q114" s="140"/>
      <c r="R114" s="145"/>
      <c r="S114" s="145"/>
      <c r="T114" s="145"/>
      <c r="U114" s="145"/>
      <c r="V114" s="38" t="str">
        <f>IF(AND(ISBLANK(Q114),ISBLANK(R114),ISBLANK(S114),ISBLANK(T114),ISBLANK(U114)),"",SUM(S114:U114))</f>
        <v/>
      </c>
      <c r="W114" s="38" t="str">
        <f>IF(AND(ISBLANK(Q114),ISBLANK(R114),ISBLANK(S114),ISBLANK(T114),ISBLANK(U114)),"",SUM(T114:U114))</f>
        <v/>
      </c>
      <c r="X114" s="233" t="str">
        <f t="shared" ref="X114" si="709">IFERROR(SUM(Q114:U114)/$E114,"")</f>
        <v/>
      </c>
      <c r="Y114" s="248" t="str">
        <f>IFERROR(((80*S114)+(100*T114)+(150*U114))/SUM(Q114:U114),"")</f>
        <v/>
      </c>
      <c r="Z114" s="140"/>
      <c r="AA114" s="145"/>
      <c r="AB114" s="145"/>
      <c r="AC114" s="145"/>
      <c r="AD114" s="145"/>
      <c r="AE114" s="38" t="str">
        <f>IF(AND(ISBLANK(Z114),ISBLANK(AA114),ISBLANK(AB114),ISBLANK(AC114),ISBLANK(AD114)),"",SUM(AB114:AD114))</f>
        <v/>
      </c>
      <c r="AF114" s="38" t="str">
        <f>IF(AND(ISBLANK(Z114),ISBLANK(AA114),ISBLANK(AB114),ISBLANK(AC114),ISBLANK(AD114)),"",SUM(AC114:AD114))</f>
        <v/>
      </c>
      <c r="AG114" s="233" t="str">
        <f t="shared" ref="AG114" si="710">IFERROR(SUM(Z114:AD114)/$E114,"")</f>
        <v/>
      </c>
      <c r="AH114" s="248" t="str">
        <f>IFERROR(((80*AB114)+(100*AC114)+(150*AD114))/SUM(Z114:AD114),"")</f>
        <v/>
      </c>
      <c r="AI114" s="140"/>
      <c r="AJ114" s="145"/>
      <c r="AK114" s="145"/>
      <c r="AL114" s="145"/>
      <c r="AM114" s="145"/>
      <c r="AN114" s="38" t="str">
        <f>IF(AND(ISBLANK(AI114),ISBLANK(AJ114),ISBLANK(AK114),ISBLANK(AL114),ISBLANK(AM114)),"",SUM(AK114:AM114))</f>
        <v/>
      </c>
      <c r="AO114" s="38" t="str">
        <f>IF(AND(ISBLANK(AI114),ISBLANK(AJ114),ISBLANK(AK114),ISBLANK(AL114),ISBLANK(AM114)),"",SUM(AL114:AM114))</f>
        <v/>
      </c>
      <c r="AP114" s="233" t="str">
        <f t="shared" ref="AP114" si="711">IFERROR(SUM(AI114:AM114)/$E114,"")</f>
        <v/>
      </c>
      <c r="AQ114" s="248" t="str">
        <f>IFERROR(((80*AK114)+(100*AL114)+(150*AM114))/SUM(AI114:AM114),"")</f>
        <v/>
      </c>
      <c r="AR114" s="229" t="str">
        <f t="shared" ref="AR114" si="712">IFERROR(AVERAGE(Y114,AH114,AQ114),"")</f>
        <v/>
      </c>
      <c r="AS114" s="229" t="str">
        <f t="shared" ref="AS114" si="713">IF(OR(P114="",AR114=""),"",AR114-P114)</f>
        <v/>
      </c>
      <c r="AT114" s="145"/>
      <c r="AU114" s="145"/>
      <c r="AV114" s="145"/>
      <c r="AW114" s="145"/>
      <c r="AX114" s="145"/>
      <c r="AY114" s="38" t="str">
        <f>IF(AND(ISBLANK(AT114),ISBLANK(AU114),ISBLANK(AV114),ISBLANK(AW114),ISBLANK(AX114)),"",SUM(AV114:AX114))</f>
        <v/>
      </c>
      <c r="AZ114" s="133" t="str">
        <f>IF(AND(ISBLANK(AT114),ISBLANK(AU114),ISBLANK(AV114),ISBLANK(AW114),ISBLANK(AX114)),"",SUM(AW114:AX114))</f>
        <v/>
      </c>
      <c r="BA114" s="254" t="str">
        <f>IFERROR(((80*AV114)+(100*AW114)+(150*AX114))/SUM(AT114:AX114),"")</f>
        <v/>
      </c>
      <c r="BB114" s="135">
        <f>B114</f>
        <v>0</v>
      </c>
      <c r="BC114" s="64">
        <f>C114</f>
        <v>0</v>
      </c>
      <c r="BD114" s="64" t="str">
        <f>BB114&amp;"."&amp;BC114</f>
        <v>0.0</v>
      </c>
      <c r="BE114" s="64">
        <f>D114</f>
        <v>0</v>
      </c>
      <c r="BF114" s="65">
        <f>H114</f>
        <v>0</v>
      </c>
      <c r="BG114" s="65">
        <f t="shared" ref="BG114:BL114" si="714">I114</f>
        <v>0</v>
      </c>
      <c r="BH114" s="65">
        <f t="shared" si="714"/>
        <v>0</v>
      </c>
      <c r="BI114" s="65">
        <f t="shared" si="714"/>
        <v>0</v>
      </c>
      <c r="BJ114" s="65">
        <f t="shared" si="714"/>
        <v>0</v>
      </c>
      <c r="BK114" s="65" t="str">
        <f t="shared" si="714"/>
        <v/>
      </c>
      <c r="BL114" s="65" t="str">
        <f t="shared" si="714"/>
        <v/>
      </c>
      <c r="BM114" s="65" t="str">
        <f t="shared" ref="BM114:BT114" si="715">P114</f>
        <v/>
      </c>
      <c r="BN114" s="65">
        <f t="shared" si="715"/>
        <v>0</v>
      </c>
      <c r="BO114" s="65">
        <f t="shared" si="715"/>
        <v>0</v>
      </c>
      <c r="BP114" s="65">
        <f t="shared" si="715"/>
        <v>0</v>
      </c>
      <c r="BQ114" s="65">
        <f t="shared" si="715"/>
        <v>0</v>
      </c>
      <c r="BR114" s="65">
        <f t="shared" si="715"/>
        <v>0</v>
      </c>
      <c r="BS114" s="65" t="str">
        <f t="shared" si="715"/>
        <v/>
      </c>
      <c r="BT114" s="65" t="str">
        <f t="shared" si="715"/>
        <v/>
      </c>
      <c r="BU114" s="65" t="str">
        <f t="shared" ref="BU114:CB114" si="716">Y114</f>
        <v/>
      </c>
      <c r="BV114" s="65">
        <f t="shared" si="716"/>
        <v>0</v>
      </c>
      <c r="BW114" s="65">
        <f t="shared" si="716"/>
        <v>0</v>
      </c>
      <c r="BX114" s="65">
        <f t="shared" si="716"/>
        <v>0</v>
      </c>
      <c r="BY114" s="65">
        <f t="shared" si="716"/>
        <v>0</v>
      </c>
      <c r="BZ114" s="65">
        <f t="shared" si="716"/>
        <v>0</v>
      </c>
      <c r="CA114" s="65" t="str">
        <f t="shared" si="716"/>
        <v/>
      </c>
      <c r="CB114" s="65" t="str">
        <f t="shared" si="716"/>
        <v/>
      </c>
      <c r="CC114" s="65" t="str">
        <f t="shared" ref="CC114:CJ114" si="717">AH114</f>
        <v/>
      </c>
      <c r="CD114" s="65">
        <f t="shared" si="717"/>
        <v>0</v>
      </c>
      <c r="CE114" s="65">
        <f t="shared" si="717"/>
        <v>0</v>
      </c>
      <c r="CF114" s="65">
        <f t="shared" si="717"/>
        <v>0</v>
      </c>
      <c r="CG114" s="65">
        <f t="shared" si="717"/>
        <v>0</v>
      </c>
      <c r="CH114" s="65">
        <f t="shared" si="717"/>
        <v>0</v>
      </c>
      <c r="CI114" s="65" t="str">
        <f t="shared" si="717"/>
        <v/>
      </c>
      <c r="CJ114" s="65" t="str">
        <f t="shared" si="717"/>
        <v/>
      </c>
      <c r="CK114" s="65" t="str">
        <f t="shared" ref="CK114" si="718">AQ114</f>
        <v/>
      </c>
      <c r="CL114" s="65">
        <f t="shared" ref="CL114:CS114" si="719">AT114</f>
        <v>0</v>
      </c>
      <c r="CM114" s="65">
        <f t="shared" si="719"/>
        <v>0</v>
      </c>
      <c r="CN114" s="65">
        <f t="shared" si="719"/>
        <v>0</v>
      </c>
      <c r="CO114" s="65">
        <f t="shared" si="719"/>
        <v>0</v>
      </c>
      <c r="CP114" s="65">
        <f t="shared" si="719"/>
        <v>0</v>
      </c>
      <c r="CQ114" s="65" t="str">
        <f t="shared" si="719"/>
        <v/>
      </c>
      <c r="CR114" s="65" t="str">
        <f t="shared" si="719"/>
        <v/>
      </c>
      <c r="CS114" s="65" t="str">
        <f t="shared" si="719"/>
        <v/>
      </c>
    </row>
    <row r="115" spans="1:97" ht="13.5" thickBot="1" x14ac:dyDescent="0.25">
      <c r="A115" s="259"/>
      <c r="B115" s="264"/>
      <c r="C115" s="262"/>
      <c r="D115" s="262"/>
      <c r="E115" s="236"/>
      <c r="F115" s="241"/>
      <c r="G115" s="48" t="s">
        <v>6</v>
      </c>
      <c r="H115" s="146" t="str">
        <f>IFERROR(H114/SUM(H114:L114),"")</f>
        <v/>
      </c>
      <c r="I115" s="147" t="str">
        <f>IFERROR(I114/SUM(H114:L114),"")</f>
        <v/>
      </c>
      <c r="J115" s="148" t="str">
        <f>IFERROR(J114/SUM(H114:L114),"")</f>
        <v/>
      </c>
      <c r="K115" s="148" t="str">
        <f>IFERROR(K114/SUM(H114:L114),"")</f>
        <v/>
      </c>
      <c r="L115" s="148" t="str">
        <f>IFERROR(L114/SUM(H114:L114),"")</f>
        <v/>
      </c>
      <c r="M115" s="26" t="str">
        <f>IFERROR(M114/SUM(H114:L114),"")</f>
        <v/>
      </c>
      <c r="N115" s="26" t="str">
        <f>IFERROR(N114/SUM(H114:L114),"")</f>
        <v/>
      </c>
      <c r="O115" s="234"/>
      <c r="P115" s="249"/>
      <c r="Q115" s="146" t="str">
        <f>IFERROR(Q114/SUM(Q114:U114),"")</f>
        <v/>
      </c>
      <c r="R115" s="147" t="str">
        <f>IFERROR(R114/SUM(Q114:U114),"")</f>
        <v/>
      </c>
      <c r="S115" s="148" t="str">
        <f>IFERROR(S114/SUM(Q114:U114),"")</f>
        <v/>
      </c>
      <c r="T115" s="148" t="str">
        <f>IFERROR(T114/SUM(Q114:U114),"")</f>
        <v/>
      </c>
      <c r="U115" s="148" t="str">
        <f>IFERROR(U114/SUM(Q114:U114),"")</f>
        <v/>
      </c>
      <c r="V115" s="26" t="str">
        <f>IFERROR(V114/SUM(Q114:U114),"")</f>
        <v/>
      </c>
      <c r="W115" s="26" t="str">
        <f>IFERROR(W114/SUM(Q114:U114),"")</f>
        <v/>
      </c>
      <c r="X115" s="234"/>
      <c r="Y115" s="249"/>
      <c r="Z115" s="146" t="str">
        <f>IFERROR(Z114/SUM(Z114:AD114),"")</f>
        <v/>
      </c>
      <c r="AA115" s="147" t="str">
        <f>IFERROR(AA114/SUM(Z114:AD114),"")</f>
        <v/>
      </c>
      <c r="AB115" s="148" t="str">
        <f>IFERROR(AB114/SUM(Z114:AD114),"")</f>
        <v/>
      </c>
      <c r="AC115" s="148" t="str">
        <f>IFERROR(AC114/SUM(Z114:AD114),"")</f>
        <v/>
      </c>
      <c r="AD115" s="148" t="str">
        <f>IFERROR(AD114/SUM(Z114:AD114),"")</f>
        <v/>
      </c>
      <c r="AE115" s="26" t="str">
        <f>IFERROR(AE114/SUM(Z114:AD114),"")</f>
        <v/>
      </c>
      <c r="AF115" s="26" t="str">
        <f>IFERROR(AF114/SUM(Z114:AD114),"")</f>
        <v/>
      </c>
      <c r="AG115" s="234"/>
      <c r="AH115" s="249"/>
      <c r="AI115" s="146" t="str">
        <f>IFERROR(AI114/SUM(AI114:AM114),"")</f>
        <v/>
      </c>
      <c r="AJ115" s="147" t="str">
        <f>IFERROR(AJ114/SUM(AI114:AM114),"")</f>
        <v/>
      </c>
      <c r="AK115" s="148" t="str">
        <f>IFERROR(AK114/SUM(AI114:AM114),"")</f>
        <v/>
      </c>
      <c r="AL115" s="148" t="str">
        <f>IFERROR(AL114/SUM(AI114:AM114),"")</f>
        <v/>
      </c>
      <c r="AM115" s="148" t="str">
        <f>IFERROR(AM114/SUM(AI114:AM114),"")</f>
        <v/>
      </c>
      <c r="AN115" s="26" t="str">
        <f>IFERROR(AN114/SUM(AI114:AM114),"")</f>
        <v/>
      </c>
      <c r="AO115" s="26" t="str">
        <f>IFERROR(AO114/SUM(AI114:AM114),"")</f>
        <v/>
      </c>
      <c r="AP115" s="234"/>
      <c r="AQ115" s="249"/>
      <c r="AR115" s="230"/>
      <c r="AS115" s="230"/>
      <c r="AT115" s="147" t="str">
        <f>IFERROR(AT114/SUM(AT114:AX114),"")</f>
        <v/>
      </c>
      <c r="AU115" s="147" t="str">
        <f>IFERROR(AU114/SUM(AT114:AX114),"")</f>
        <v/>
      </c>
      <c r="AV115" s="148" t="str">
        <f>IFERROR(AV114/SUM(AT114:AX114),"")</f>
        <v/>
      </c>
      <c r="AW115" s="148" t="str">
        <f>IFERROR(AW114/SUM(AT114:AX114),"")</f>
        <v/>
      </c>
      <c r="AX115" s="148" t="str">
        <f>IFERROR(AX114/SUM(AT114:AX114),"")</f>
        <v/>
      </c>
      <c r="AY115" s="26" t="str">
        <f>IFERROR(AY114/SUM(AT114:AX114),"")</f>
        <v/>
      </c>
      <c r="AZ115" s="134" t="str">
        <f>IFERROR(AZ114/SUM(AT114:AX114),"")</f>
        <v/>
      </c>
      <c r="BA115" s="255"/>
      <c r="BB115" s="135"/>
      <c r="BC115" s="64"/>
      <c r="BD115" s="64" t="str">
        <f t="shared" ref="BD115" si="720">BB115&amp;"."&amp;BC115</f>
        <v>.</v>
      </c>
      <c r="BE115" s="64"/>
      <c r="BF115" s="67"/>
      <c r="BG115" s="67"/>
      <c r="BH115" s="68"/>
      <c r="BI115" s="68"/>
      <c r="BJ115" s="68"/>
      <c r="BK115" s="69"/>
      <c r="BL115" s="69"/>
      <c r="BM115" s="64"/>
      <c r="BN115" s="67"/>
      <c r="BO115" s="67"/>
      <c r="BP115" s="68"/>
      <c r="BQ115" s="68"/>
      <c r="BR115" s="68"/>
      <c r="BS115" s="69"/>
      <c r="BT115" s="69"/>
      <c r="BU115" s="64"/>
      <c r="BV115" s="67"/>
      <c r="BW115" s="67"/>
      <c r="BX115" s="68"/>
      <c r="BY115" s="68"/>
      <c r="BZ115" s="68"/>
      <c r="CA115" s="69"/>
      <c r="CB115" s="69"/>
      <c r="CC115" s="64"/>
      <c r="CD115" s="67"/>
      <c r="CE115" s="67"/>
      <c r="CF115" s="68"/>
      <c r="CG115" s="68"/>
      <c r="CH115" s="68"/>
      <c r="CI115" s="69"/>
      <c r="CJ115" s="69"/>
      <c r="CK115" s="64"/>
      <c r="CL115" s="67"/>
      <c r="CM115" s="67"/>
      <c r="CN115" s="68"/>
      <c r="CO115" s="68"/>
      <c r="CP115" s="68"/>
      <c r="CQ115" s="69"/>
      <c r="CR115" s="69"/>
      <c r="CS115" s="66"/>
    </row>
    <row r="116" spans="1:97" ht="13.5" thickTop="1" x14ac:dyDescent="0.2">
      <c r="A116" s="258"/>
      <c r="B116" s="263"/>
      <c r="C116" s="265"/>
      <c r="D116" s="261"/>
      <c r="E116" s="235"/>
      <c r="F116" s="260"/>
      <c r="G116" s="47" t="s">
        <v>5</v>
      </c>
      <c r="H116" s="140"/>
      <c r="I116" s="145"/>
      <c r="J116" s="145"/>
      <c r="K116" s="145"/>
      <c r="L116" s="145"/>
      <c r="M116" s="38" t="str">
        <f>IF(AND(ISBLANK(H116),ISBLANK(I116),ISBLANK(J116),ISBLANK(K116),ISBLANK(L116)),"",SUM(J116:L116))</f>
        <v/>
      </c>
      <c r="N116" s="38" t="str">
        <f>IF(AND(ISBLANK(H116),ISBLANK(I116),ISBLANK(J116),ISBLANK(K116),ISBLANK(L116)),"",SUM(K116:L116))</f>
        <v/>
      </c>
      <c r="O116" s="233" t="str">
        <f t="shared" ref="O116" si="721">IFERROR(SUM(H116:L116)/E116,"")</f>
        <v/>
      </c>
      <c r="P116" s="248" t="str">
        <f>IFERROR(((80*J116)+(100*K116)+(150*L116))/SUM(H116:L116),"")</f>
        <v/>
      </c>
      <c r="Q116" s="140"/>
      <c r="R116" s="145"/>
      <c r="S116" s="145"/>
      <c r="T116" s="145"/>
      <c r="U116" s="145"/>
      <c r="V116" s="38" t="str">
        <f>IF(AND(ISBLANK(Q116),ISBLANK(R116),ISBLANK(S116),ISBLANK(T116),ISBLANK(U116)),"",SUM(S116:U116))</f>
        <v/>
      </c>
      <c r="W116" s="38" t="str">
        <f>IF(AND(ISBLANK(Q116),ISBLANK(R116),ISBLANK(S116),ISBLANK(T116),ISBLANK(U116)),"",SUM(T116:U116))</f>
        <v/>
      </c>
      <c r="X116" s="233" t="str">
        <f t="shared" ref="X116" si="722">IFERROR(SUM(Q116:U116)/$E116,"")</f>
        <v/>
      </c>
      <c r="Y116" s="248" t="str">
        <f>IFERROR(((80*S116)+(100*T116)+(150*U116))/SUM(Q116:U116),"")</f>
        <v/>
      </c>
      <c r="Z116" s="140"/>
      <c r="AA116" s="145"/>
      <c r="AB116" s="145"/>
      <c r="AC116" s="145"/>
      <c r="AD116" s="145"/>
      <c r="AE116" s="38" t="str">
        <f>IF(AND(ISBLANK(Z116),ISBLANK(AA116),ISBLANK(AB116),ISBLANK(AC116),ISBLANK(AD116)),"",SUM(AB116:AD116))</f>
        <v/>
      </c>
      <c r="AF116" s="38" t="str">
        <f>IF(AND(ISBLANK(Z116),ISBLANK(AA116),ISBLANK(AB116),ISBLANK(AC116),ISBLANK(AD116)),"",SUM(AC116:AD116))</f>
        <v/>
      </c>
      <c r="AG116" s="233" t="str">
        <f t="shared" ref="AG116" si="723">IFERROR(SUM(Z116:AD116)/$E116,"")</f>
        <v/>
      </c>
      <c r="AH116" s="248" t="str">
        <f>IFERROR(((80*AB116)+(100*AC116)+(150*AD116))/SUM(Z116:AD116),"")</f>
        <v/>
      </c>
      <c r="AI116" s="140"/>
      <c r="AJ116" s="145"/>
      <c r="AK116" s="145"/>
      <c r="AL116" s="145"/>
      <c r="AM116" s="145"/>
      <c r="AN116" s="38" t="str">
        <f>IF(AND(ISBLANK(AI116),ISBLANK(AJ116),ISBLANK(AK116),ISBLANK(AL116),ISBLANK(AM116)),"",SUM(AK116:AM116))</f>
        <v/>
      </c>
      <c r="AO116" s="38" t="str">
        <f>IF(AND(ISBLANK(AI116),ISBLANK(AJ116),ISBLANK(AK116),ISBLANK(AL116),ISBLANK(AM116)),"",SUM(AL116:AM116))</f>
        <v/>
      </c>
      <c r="AP116" s="233" t="str">
        <f t="shared" ref="AP116" si="724">IFERROR(SUM(AI116:AM116)/$E116,"")</f>
        <v/>
      </c>
      <c r="AQ116" s="248" t="str">
        <f>IFERROR(((80*AK116)+(100*AL116)+(150*AM116))/SUM(AI116:AM116),"")</f>
        <v/>
      </c>
      <c r="AR116" s="229" t="str">
        <f t="shared" ref="AR116" si="725">IFERROR(AVERAGE(Y116,AH116,AQ116),"")</f>
        <v/>
      </c>
      <c r="AS116" s="229" t="str">
        <f t="shared" ref="AS116" si="726">IF(OR(P116="",AR116=""),"",AR116-P116)</f>
        <v/>
      </c>
      <c r="AT116" s="145"/>
      <c r="AU116" s="145"/>
      <c r="AV116" s="145"/>
      <c r="AW116" s="145"/>
      <c r="AX116" s="145"/>
      <c r="AY116" s="38" t="str">
        <f>IF(AND(ISBLANK(AT116),ISBLANK(AU116),ISBLANK(AV116),ISBLANK(AW116),ISBLANK(AX116)),"",SUM(AV116:AX116))</f>
        <v/>
      </c>
      <c r="AZ116" s="133" t="str">
        <f>IF(AND(ISBLANK(AT116),ISBLANK(AU116),ISBLANK(AV116),ISBLANK(AW116),ISBLANK(AX116)),"",SUM(AW116:AX116))</f>
        <v/>
      </c>
      <c r="BA116" s="254" t="str">
        <f>IFERROR(((80*AV116)+(100*AW116)+(150*AX116))/SUM(AT116:AX116),"")</f>
        <v/>
      </c>
      <c r="BB116" s="135">
        <f>B116</f>
        <v>0</v>
      </c>
      <c r="BC116" s="64">
        <f>C116</f>
        <v>0</v>
      </c>
      <c r="BD116" s="64" t="str">
        <f>BB116&amp;"."&amp;BC116</f>
        <v>0.0</v>
      </c>
      <c r="BE116" s="64">
        <f>D116</f>
        <v>0</v>
      </c>
      <c r="BF116" s="65">
        <f>H116</f>
        <v>0</v>
      </c>
      <c r="BG116" s="65">
        <f t="shared" ref="BG116:BL116" si="727">I116</f>
        <v>0</v>
      </c>
      <c r="BH116" s="65">
        <f t="shared" si="727"/>
        <v>0</v>
      </c>
      <c r="BI116" s="65">
        <f t="shared" si="727"/>
        <v>0</v>
      </c>
      <c r="BJ116" s="65">
        <f t="shared" si="727"/>
        <v>0</v>
      </c>
      <c r="BK116" s="65" t="str">
        <f t="shared" si="727"/>
        <v/>
      </c>
      <c r="BL116" s="65" t="str">
        <f t="shared" si="727"/>
        <v/>
      </c>
      <c r="BM116" s="65" t="str">
        <f t="shared" ref="BM116:BT116" si="728">P116</f>
        <v/>
      </c>
      <c r="BN116" s="65">
        <f t="shared" si="728"/>
        <v>0</v>
      </c>
      <c r="BO116" s="65">
        <f t="shared" si="728"/>
        <v>0</v>
      </c>
      <c r="BP116" s="65">
        <f t="shared" si="728"/>
        <v>0</v>
      </c>
      <c r="BQ116" s="65">
        <f t="shared" si="728"/>
        <v>0</v>
      </c>
      <c r="BR116" s="65">
        <f t="shared" si="728"/>
        <v>0</v>
      </c>
      <c r="BS116" s="65" t="str">
        <f t="shared" si="728"/>
        <v/>
      </c>
      <c r="BT116" s="65" t="str">
        <f t="shared" si="728"/>
        <v/>
      </c>
      <c r="BU116" s="65" t="str">
        <f t="shared" ref="BU116:CB116" si="729">Y116</f>
        <v/>
      </c>
      <c r="BV116" s="65">
        <f t="shared" si="729"/>
        <v>0</v>
      </c>
      <c r="BW116" s="65">
        <f t="shared" si="729"/>
        <v>0</v>
      </c>
      <c r="BX116" s="65">
        <f t="shared" si="729"/>
        <v>0</v>
      </c>
      <c r="BY116" s="65">
        <f t="shared" si="729"/>
        <v>0</v>
      </c>
      <c r="BZ116" s="65">
        <f t="shared" si="729"/>
        <v>0</v>
      </c>
      <c r="CA116" s="65" t="str">
        <f t="shared" si="729"/>
        <v/>
      </c>
      <c r="CB116" s="65" t="str">
        <f t="shared" si="729"/>
        <v/>
      </c>
      <c r="CC116" s="65" t="str">
        <f t="shared" ref="CC116:CJ116" si="730">AH116</f>
        <v/>
      </c>
      <c r="CD116" s="65">
        <f t="shared" si="730"/>
        <v>0</v>
      </c>
      <c r="CE116" s="65">
        <f t="shared" si="730"/>
        <v>0</v>
      </c>
      <c r="CF116" s="65">
        <f t="shared" si="730"/>
        <v>0</v>
      </c>
      <c r="CG116" s="65">
        <f t="shared" si="730"/>
        <v>0</v>
      </c>
      <c r="CH116" s="65">
        <f t="shared" si="730"/>
        <v>0</v>
      </c>
      <c r="CI116" s="65" t="str">
        <f t="shared" si="730"/>
        <v/>
      </c>
      <c r="CJ116" s="65" t="str">
        <f t="shared" si="730"/>
        <v/>
      </c>
      <c r="CK116" s="65" t="str">
        <f t="shared" ref="CK116" si="731">AQ116</f>
        <v/>
      </c>
      <c r="CL116" s="65">
        <f t="shared" ref="CL116:CS116" si="732">AT116</f>
        <v>0</v>
      </c>
      <c r="CM116" s="65">
        <f t="shared" si="732"/>
        <v>0</v>
      </c>
      <c r="CN116" s="65">
        <f t="shared" si="732"/>
        <v>0</v>
      </c>
      <c r="CO116" s="65">
        <f t="shared" si="732"/>
        <v>0</v>
      </c>
      <c r="CP116" s="65">
        <f t="shared" si="732"/>
        <v>0</v>
      </c>
      <c r="CQ116" s="65" t="str">
        <f t="shared" si="732"/>
        <v/>
      </c>
      <c r="CR116" s="65" t="str">
        <f t="shared" si="732"/>
        <v/>
      </c>
      <c r="CS116" s="65" t="str">
        <f t="shared" si="732"/>
        <v/>
      </c>
    </row>
    <row r="117" spans="1:97" ht="13.5" thickBot="1" x14ac:dyDescent="0.25">
      <c r="A117" s="259"/>
      <c r="B117" s="264"/>
      <c r="C117" s="262"/>
      <c r="D117" s="262"/>
      <c r="E117" s="236"/>
      <c r="F117" s="241"/>
      <c r="G117" s="48" t="s">
        <v>6</v>
      </c>
      <c r="H117" s="146" t="str">
        <f>IFERROR(H116/SUM(H116:L116),"")</f>
        <v/>
      </c>
      <c r="I117" s="147" t="str">
        <f>IFERROR(I116/SUM(H116:L116),"")</f>
        <v/>
      </c>
      <c r="J117" s="148" t="str">
        <f>IFERROR(J116/SUM(H116:L116),"")</f>
        <v/>
      </c>
      <c r="K117" s="148" t="str">
        <f>IFERROR(K116/SUM(H116:L116),"")</f>
        <v/>
      </c>
      <c r="L117" s="148" t="str">
        <f>IFERROR(L116/SUM(H116:L116),"")</f>
        <v/>
      </c>
      <c r="M117" s="26" t="str">
        <f>IFERROR(M116/SUM(H116:L116),"")</f>
        <v/>
      </c>
      <c r="N117" s="26" t="str">
        <f>IFERROR(N116/SUM(H116:L116),"")</f>
        <v/>
      </c>
      <c r="O117" s="234"/>
      <c r="P117" s="249"/>
      <c r="Q117" s="146" t="str">
        <f>IFERROR(Q116/SUM(Q116:U116),"")</f>
        <v/>
      </c>
      <c r="R117" s="147" t="str">
        <f>IFERROR(R116/SUM(Q116:U116),"")</f>
        <v/>
      </c>
      <c r="S117" s="148" t="str">
        <f>IFERROR(S116/SUM(Q116:U116),"")</f>
        <v/>
      </c>
      <c r="T117" s="148" t="str">
        <f>IFERROR(T116/SUM(Q116:U116),"")</f>
        <v/>
      </c>
      <c r="U117" s="148" t="str">
        <f>IFERROR(U116/SUM(Q116:U116),"")</f>
        <v/>
      </c>
      <c r="V117" s="26" t="str">
        <f>IFERROR(V116/SUM(Q116:U116),"")</f>
        <v/>
      </c>
      <c r="W117" s="26" t="str">
        <f>IFERROR(W116/SUM(Q116:U116),"")</f>
        <v/>
      </c>
      <c r="X117" s="234"/>
      <c r="Y117" s="249"/>
      <c r="Z117" s="146" t="str">
        <f>IFERROR(Z116/SUM(Z116:AD116),"")</f>
        <v/>
      </c>
      <c r="AA117" s="147" t="str">
        <f>IFERROR(AA116/SUM(Z116:AD116),"")</f>
        <v/>
      </c>
      <c r="AB117" s="148" t="str">
        <f>IFERROR(AB116/SUM(Z116:AD116),"")</f>
        <v/>
      </c>
      <c r="AC117" s="148" t="str">
        <f>IFERROR(AC116/SUM(Z116:AD116),"")</f>
        <v/>
      </c>
      <c r="AD117" s="148" t="str">
        <f>IFERROR(AD116/SUM(Z116:AD116),"")</f>
        <v/>
      </c>
      <c r="AE117" s="26" t="str">
        <f>IFERROR(AE116/SUM(Z116:AD116),"")</f>
        <v/>
      </c>
      <c r="AF117" s="26" t="str">
        <f>IFERROR(AF116/SUM(Z116:AD116),"")</f>
        <v/>
      </c>
      <c r="AG117" s="234"/>
      <c r="AH117" s="249"/>
      <c r="AI117" s="146" t="str">
        <f>IFERROR(AI116/SUM(AI116:AM116),"")</f>
        <v/>
      </c>
      <c r="AJ117" s="147" t="str">
        <f>IFERROR(AJ116/SUM(AI116:AM116),"")</f>
        <v/>
      </c>
      <c r="AK117" s="148" t="str">
        <f>IFERROR(AK116/SUM(AI116:AM116),"")</f>
        <v/>
      </c>
      <c r="AL117" s="148" t="str">
        <f>IFERROR(AL116/SUM(AI116:AM116),"")</f>
        <v/>
      </c>
      <c r="AM117" s="148" t="str">
        <f>IFERROR(AM116/SUM(AI116:AM116),"")</f>
        <v/>
      </c>
      <c r="AN117" s="26" t="str">
        <f>IFERROR(AN116/SUM(AI116:AM116),"")</f>
        <v/>
      </c>
      <c r="AO117" s="26" t="str">
        <f>IFERROR(AO116/SUM(AI116:AM116),"")</f>
        <v/>
      </c>
      <c r="AP117" s="234"/>
      <c r="AQ117" s="249"/>
      <c r="AR117" s="230"/>
      <c r="AS117" s="230"/>
      <c r="AT117" s="147" t="str">
        <f>IFERROR(AT116/SUM(AT116:AX116),"")</f>
        <v/>
      </c>
      <c r="AU117" s="147" t="str">
        <f>IFERROR(AU116/SUM(AT116:AX116),"")</f>
        <v/>
      </c>
      <c r="AV117" s="148" t="str">
        <f>IFERROR(AV116/SUM(AT116:AX116),"")</f>
        <v/>
      </c>
      <c r="AW117" s="148" t="str">
        <f>IFERROR(AW116/SUM(AT116:AX116),"")</f>
        <v/>
      </c>
      <c r="AX117" s="148" t="str">
        <f>IFERROR(AX116/SUM(AT116:AX116),"")</f>
        <v/>
      </c>
      <c r="AY117" s="26" t="str">
        <f>IFERROR(AY116/SUM(AT116:AX116),"")</f>
        <v/>
      </c>
      <c r="AZ117" s="134" t="str">
        <f>IFERROR(AZ116/SUM(AT116:AX116),"")</f>
        <v/>
      </c>
      <c r="BA117" s="255"/>
      <c r="BB117" s="135"/>
      <c r="BC117" s="64"/>
      <c r="BD117" s="64" t="str">
        <f t="shared" ref="BD117" si="733">BB117&amp;"."&amp;BC117</f>
        <v>.</v>
      </c>
      <c r="BE117" s="64"/>
      <c r="BF117" s="67"/>
      <c r="BG117" s="67"/>
      <c r="BH117" s="68"/>
      <c r="BI117" s="68"/>
      <c r="BJ117" s="68"/>
      <c r="BK117" s="69"/>
      <c r="BL117" s="69"/>
      <c r="BM117" s="64"/>
      <c r="BN117" s="67"/>
      <c r="BO117" s="67"/>
      <c r="BP117" s="68"/>
      <c r="BQ117" s="68"/>
      <c r="BR117" s="68"/>
      <c r="BS117" s="69"/>
      <c r="BT117" s="69"/>
      <c r="BU117" s="64"/>
      <c r="BV117" s="67"/>
      <c r="BW117" s="67"/>
      <c r="BX117" s="68"/>
      <c r="BY117" s="68"/>
      <c r="BZ117" s="68"/>
      <c r="CA117" s="69"/>
      <c r="CB117" s="69"/>
      <c r="CC117" s="64"/>
      <c r="CD117" s="67"/>
      <c r="CE117" s="67"/>
      <c r="CF117" s="68"/>
      <c r="CG117" s="68"/>
      <c r="CH117" s="68"/>
      <c r="CI117" s="69"/>
      <c r="CJ117" s="69"/>
      <c r="CK117" s="64"/>
      <c r="CL117" s="67"/>
      <c r="CM117" s="67"/>
      <c r="CN117" s="68"/>
      <c r="CO117" s="68"/>
      <c r="CP117" s="68"/>
      <c r="CQ117" s="69"/>
      <c r="CR117" s="69"/>
      <c r="CS117" s="66"/>
    </row>
    <row r="118" spans="1:97" ht="13.5" thickTop="1" x14ac:dyDescent="0.2">
      <c r="A118" s="258"/>
      <c r="B118" s="263"/>
      <c r="C118" s="265"/>
      <c r="D118" s="261"/>
      <c r="E118" s="235"/>
      <c r="F118" s="260"/>
      <c r="G118" s="47" t="s">
        <v>5</v>
      </c>
      <c r="H118" s="140"/>
      <c r="I118" s="145"/>
      <c r="J118" s="145"/>
      <c r="K118" s="145"/>
      <c r="L118" s="145"/>
      <c r="M118" s="38" t="str">
        <f>IF(AND(ISBLANK(H118),ISBLANK(I118),ISBLANK(J118),ISBLANK(K118),ISBLANK(L118)),"",SUM(J118:L118))</f>
        <v/>
      </c>
      <c r="N118" s="38" t="str">
        <f>IF(AND(ISBLANK(H118),ISBLANK(I118),ISBLANK(J118),ISBLANK(K118),ISBLANK(L118)),"",SUM(K118:L118))</f>
        <v/>
      </c>
      <c r="O118" s="233" t="str">
        <f t="shared" ref="O118" si="734">IFERROR(SUM(H118:L118)/E118,"")</f>
        <v/>
      </c>
      <c r="P118" s="248" t="str">
        <f>IFERROR(((80*J118)+(100*K118)+(150*L118))/SUM(H118:L118),"")</f>
        <v/>
      </c>
      <c r="Q118" s="140"/>
      <c r="R118" s="145"/>
      <c r="S118" s="145"/>
      <c r="T118" s="145"/>
      <c r="U118" s="145"/>
      <c r="V118" s="38" t="str">
        <f>IF(AND(ISBLANK(Q118),ISBLANK(R118),ISBLANK(S118),ISBLANK(T118),ISBLANK(U118)),"",SUM(S118:U118))</f>
        <v/>
      </c>
      <c r="W118" s="38" t="str">
        <f>IF(AND(ISBLANK(Q118),ISBLANK(R118),ISBLANK(S118),ISBLANK(T118),ISBLANK(U118)),"",SUM(T118:U118))</f>
        <v/>
      </c>
      <c r="X118" s="233" t="str">
        <f t="shared" ref="X118" si="735">IFERROR(SUM(Q118:U118)/$E118,"")</f>
        <v/>
      </c>
      <c r="Y118" s="248" t="str">
        <f>IFERROR(((80*S118)+(100*T118)+(150*U118))/SUM(Q118:U118),"")</f>
        <v/>
      </c>
      <c r="Z118" s="140"/>
      <c r="AA118" s="145"/>
      <c r="AB118" s="145"/>
      <c r="AC118" s="145"/>
      <c r="AD118" s="145"/>
      <c r="AE118" s="38" t="str">
        <f>IF(AND(ISBLANK(Z118),ISBLANK(AA118),ISBLANK(AB118),ISBLANK(AC118),ISBLANK(AD118)),"",SUM(AB118:AD118))</f>
        <v/>
      </c>
      <c r="AF118" s="38" t="str">
        <f>IF(AND(ISBLANK(Z118),ISBLANK(AA118),ISBLANK(AB118),ISBLANK(AC118),ISBLANK(AD118)),"",SUM(AC118:AD118))</f>
        <v/>
      </c>
      <c r="AG118" s="233" t="str">
        <f t="shared" ref="AG118" si="736">IFERROR(SUM(Z118:AD118)/$E118,"")</f>
        <v/>
      </c>
      <c r="AH118" s="248" t="str">
        <f>IFERROR(((80*AB118)+(100*AC118)+(150*AD118))/SUM(Z118:AD118),"")</f>
        <v/>
      </c>
      <c r="AI118" s="140"/>
      <c r="AJ118" s="145"/>
      <c r="AK118" s="145"/>
      <c r="AL118" s="145"/>
      <c r="AM118" s="145"/>
      <c r="AN118" s="38" t="str">
        <f>IF(AND(ISBLANK(AI118),ISBLANK(AJ118),ISBLANK(AK118),ISBLANK(AL118),ISBLANK(AM118)),"",SUM(AK118:AM118))</f>
        <v/>
      </c>
      <c r="AO118" s="38" t="str">
        <f>IF(AND(ISBLANK(AI118),ISBLANK(AJ118),ISBLANK(AK118),ISBLANK(AL118),ISBLANK(AM118)),"",SUM(AL118:AM118))</f>
        <v/>
      </c>
      <c r="AP118" s="233" t="str">
        <f t="shared" ref="AP118" si="737">IFERROR(SUM(AI118:AM118)/$E118,"")</f>
        <v/>
      </c>
      <c r="AQ118" s="248" t="str">
        <f>IFERROR(((80*AK118)+(100*AL118)+(150*AM118))/SUM(AI118:AM118),"")</f>
        <v/>
      </c>
      <c r="AR118" s="229" t="str">
        <f t="shared" ref="AR118" si="738">IFERROR(AVERAGE(Y118,AH118,AQ118),"")</f>
        <v/>
      </c>
      <c r="AS118" s="229" t="str">
        <f t="shared" ref="AS118" si="739">IF(OR(P118="",AR118=""),"",AR118-P118)</f>
        <v/>
      </c>
      <c r="AT118" s="145"/>
      <c r="AU118" s="145"/>
      <c r="AV118" s="145"/>
      <c r="AW118" s="145"/>
      <c r="AX118" s="145"/>
      <c r="AY118" s="38" t="str">
        <f>IF(AND(ISBLANK(AT118),ISBLANK(AU118),ISBLANK(AV118),ISBLANK(AW118),ISBLANK(AX118)),"",SUM(AV118:AX118))</f>
        <v/>
      </c>
      <c r="AZ118" s="133" t="str">
        <f>IF(AND(ISBLANK(AT118),ISBLANK(AU118),ISBLANK(AV118),ISBLANK(AW118),ISBLANK(AX118)),"",SUM(AW118:AX118))</f>
        <v/>
      </c>
      <c r="BA118" s="254" t="str">
        <f>IFERROR(((80*AV118)+(100*AW118)+(150*AX118))/SUM(AT118:AX118),"")</f>
        <v/>
      </c>
      <c r="BB118" s="135">
        <f>B118</f>
        <v>0</v>
      </c>
      <c r="BC118" s="64">
        <f>C118</f>
        <v>0</v>
      </c>
      <c r="BD118" s="64" t="str">
        <f>BB118&amp;"."&amp;BC118</f>
        <v>0.0</v>
      </c>
      <c r="BE118" s="64">
        <f>D118</f>
        <v>0</v>
      </c>
      <c r="BF118" s="65">
        <f>H118</f>
        <v>0</v>
      </c>
      <c r="BG118" s="65">
        <f t="shared" ref="BG118:BL118" si="740">I118</f>
        <v>0</v>
      </c>
      <c r="BH118" s="65">
        <f t="shared" si="740"/>
        <v>0</v>
      </c>
      <c r="BI118" s="65">
        <f t="shared" si="740"/>
        <v>0</v>
      </c>
      <c r="BJ118" s="65">
        <f t="shared" si="740"/>
        <v>0</v>
      </c>
      <c r="BK118" s="65" t="str">
        <f t="shared" si="740"/>
        <v/>
      </c>
      <c r="BL118" s="65" t="str">
        <f t="shared" si="740"/>
        <v/>
      </c>
      <c r="BM118" s="65" t="str">
        <f t="shared" ref="BM118:BT118" si="741">P118</f>
        <v/>
      </c>
      <c r="BN118" s="65">
        <f t="shared" si="741"/>
        <v>0</v>
      </c>
      <c r="BO118" s="65">
        <f t="shared" si="741"/>
        <v>0</v>
      </c>
      <c r="BP118" s="65">
        <f t="shared" si="741"/>
        <v>0</v>
      </c>
      <c r="BQ118" s="65">
        <f t="shared" si="741"/>
        <v>0</v>
      </c>
      <c r="BR118" s="65">
        <f t="shared" si="741"/>
        <v>0</v>
      </c>
      <c r="BS118" s="65" t="str">
        <f t="shared" si="741"/>
        <v/>
      </c>
      <c r="BT118" s="65" t="str">
        <f t="shared" si="741"/>
        <v/>
      </c>
      <c r="BU118" s="65" t="str">
        <f t="shared" ref="BU118:CB118" si="742">Y118</f>
        <v/>
      </c>
      <c r="BV118" s="65">
        <f t="shared" si="742"/>
        <v>0</v>
      </c>
      <c r="BW118" s="65">
        <f t="shared" si="742"/>
        <v>0</v>
      </c>
      <c r="BX118" s="65">
        <f t="shared" si="742"/>
        <v>0</v>
      </c>
      <c r="BY118" s="65">
        <f t="shared" si="742"/>
        <v>0</v>
      </c>
      <c r="BZ118" s="65">
        <f t="shared" si="742"/>
        <v>0</v>
      </c>
      <c r="CA118" s="65" t="str">
        <f t="shared" si="742"/>
        <v/>
      </c>
      <c r="CB118" s="65" t="str">
        <f t="shared" si="742"/>
        <v/>
      </c>
      <c r="CC118" s="65" t="str">
        <f t="shared" ref="CC118:CJ118" si="743">AH118</f>
        <v/>
      </c>
      <c r="CD118" s="65">
        <f t="shared" si="743"/>
        <v>0</v>
      </c>
      <c r="CE118" s="65">
        <f t="shared" si="743"/>
        <v>0</v>
      </c>
      <c r="CF118" s="65">
        <f t="shared" si="743"/>
        <v>0</v>
      </c>
      <c r="CG118" s="65">
        <f t="shared" si="743"/>
        <v>0</v>
      </c>
      <c r="CH118" s="65">
        <f t="shared" si="743"/>
        <v>0</v>
      </c>
      <c r="CI118" s="65" t="str">
        <f t="shared" si="743"/>
        <v/>
      </c>
      <c r="CJ118" s="65" t="str">
        <f t="shared" si="743"/>
        <v/>
      </c>
      <c r="CK118" s="65" t="str">
        <f t="shared" ref="CK118" si="744">AQ118</f>
        <v/>
      </c>
      <c r="CL118" s="65">
        <f t="shared" ref="CL118:CS118" si="745">AT118</f>
        <v>0</v>
      </c>
      <c r="CM118" s="65">
        <f t="shared" si="745"/>
        <v>0</v>
      </c>
      <c r="CN118" s="65">
        <f t="shared" si="745"/>
        <v>0</v>
      </c>
      <c r="CO118" s="65">
        <f t="shared" si="745"/>
        <v>0</v>
      </c>
      <c r="CP118" s="65">
        <f t="shared" si="745"/>
        <v>0</v>
      </c>
      <c r="CQ118" s="65" t="str">
        <f t="shared" si="745"/>
        <v/>
      </c>
      <c r="CR118" s="65" t="str">
        <f t="shared" si="745"/>
        <v/>
      </c>
      <c r="CS118" s="65" t="str">
        <f t="shared" si="745"/>
        <v/>
      </c>
    </row>
    <row r="119" spans="1:97" ht="13.5" thickBot="1" x14ac:dyDescent="0.25">
      <c r="A119" s="259"/>
      <c r="B119" s="264"/>
      <c r="C119" s="262"/>
      <c r="D119" s="262"/>
      <c r="E119" s="236"/>
      <c r="F119" s="241"/>
      <c r="G119" s="48" t="s">
        <v>6</v>
      </c>
      <c r="H119" s="146" t="str">
        <f>IFERROR(H118/SUM(H118:L118),"")</f>
        <v/>
      </c>
      <c r="I119" s="147" t="str">
        <f>IFERROR(I118/SUM(H118:L118),"")</f>
        <v/>
      </c>
      <c r="J119" s="148" t="str">
        <f>IFERROR(J118/SUM(H118:L118),"")</f>
        <v/>
      </c>
      <c r="K119" s="148" t="str">
        <f>IFERROR(K118/SUM(H118:L118),"")</f>
        <v/>
      </c>
      <c r="L119" s="148" t="str">
        <f>IFERROR(L118/SUM(H118:L118),"")</f>
        <v/>
      </c>
      <c r="M119" s="26" t="str">
        <f>IFERROR(M118/SUM(H118:L118),"")</f>
        <v/>
      </c>
      <c r="N119" s="26" t="str">
        <f>IFERROR(N118/SUM(H118:L118),"")</f>
        <v/>
      </c>
      <c r="O119" s="234"/>
      <c r="P119" s="249"/>
      <c r="Q119" s="146" t="str">
        <f>IFERROR(Q118/SUM(Q118:U118),"")</f>
        <v/>
      </c>
      <c r="R119" s="147" t="str">
        <f>IFERROR(R118/SUM(Q118:U118),"")</f>
        <v/>
      </c>
      <c r="S119" s="148" t="str">
        <f>IFERROR(S118/SUM(Q118:U118),"")</f>
        <v/>
      </c>
      <c r="T119" s="148" t="str">
        <f>IFERROR(T118/SUM(Q118:U118),"")</f>
        <v/>
      </c>
      <c r="U119" s="148" t="str">
        <f>IFERROR(U118/SUM(Q118:U118),"")</f>
        <v/>
      </c>
      <c r="V119" s="26" t="str">
        <f>IFERROR(V118/SUM(Q118:U118),"")</f>
        <v/>
      </c>
      <c r="W119" s="26" t="str">
        <f>IFERROR(W118/SUM(Q118:U118),"")</f>
        <v/>
      </c>
      <c r="X119" s="234"/>
      <c r="Y119" s="249"/>
      <c r="Z119" s="146" t="str">
        <f>IFERROR(Z118/SUM(Z118:AD118),"")</f>
        <v/>
      </c>
      <c r="AA119" s="147" t="str">
        <f>IFERROR(AA118/SUM(Z118:AD118),"")</f>
        <v/>
      </c>
      <c r="AB119" s="148" t="str">
        <f>IFERROR(AB118/SUM(Z118:AD118),"")</f>
        <v/>
      </c>
      <c r="AC119" s="148" t="str">
        <f>IFERROR(AC118/SUM(Z118:AD118),"")</f>
        <v/>
      </c>
      <c r="AD119" s="148" t="str">
        <f>IFERROR(AD118/SUM(Z118:AD118),"")</f>
        <v/>
      </c>
      <c r="AE119" s="26" t="str">
        <f>IFERROR(AE118/SUM(Z118:AD118),"")</f>
        <v/>
      </c>
      <c r="AF119" s="26" t="str">
        <f>IFERROR(AF118/SUM(Z118:AD118),"")</f>
        <v/>
      </c>
      <c r="AG119" s="234"/>
      <c r="AH119" s="249"/>
      <c r="AI119" s="146" t="str">
        <f>IFERROR(AI118/SUM(AI118:AM118),"")</f>
        <v/>
      </c>
      <c r="AJ119" s="147" t="str">
        <f>IFERROR(AJ118/SUM(AI118:AM118),"")</f>
        <v/>
      </c>
      <c r="AK119" s="148" t="str">
        <f>IFERROR(AK118/SUM(AI118:AM118),"")</f>
        <v/>
      </c>
      <c r="AL119" s="148" t="str">
        <f>IFERROR(AL118/SUM(AI118:AM118),"")</f>
        <v/>
      </c>
      <c r="AM119" s="148" t="str">
        <f>IFERROR(AM118/SUM(AI118:AM118),"")</f>
        <v/>
      </c>
      <c r="AN119" s="26" t="str">
        <f>IFERROR(AN118/SUM(AI118:AM118),"")</f>
        <v/>
      </c>
      <c r="AO119" s="26" t="str">
        <f>IFERROR(AO118/SUM(AI118:AM118),"")</f>
        <v/>
      </c>
      <c r="AP119" s="234"/>
      <c r="AQ119" s="249"/>
      <c r="AR119" s="230"/>
      <c r="AS119" s="230"/>
      <c r="AT119" s="147" t="str">
        <f>IFERROR(AT118/SUM(AT118:AX118),"")</f>
        <v/>
      </c>
      <c r="AU119" s="147" t="str">
        <f>IFERROR(AU118/SUM(AT118:AX118),"")</f>
        <v/>
      </c>
      <c r="AV119" s="148" t="str">
        <f>IFERROR(AV118/SUM(AT118:AX118),"")</f>
        <v/>
      </c>
      <c r="AW119" s="148" t="str">
        <f>IFERROR(AW118/SUM(AT118:AX118),"")</f>
        <v/>
      </c>
      <c r="AX119" s="148" t="str">
        <f>IFERROR(AX118/SUM(AT118:AX118),"")</f>
        <v/>
      </c>
      <c r="AY119" s="26" t="str">
        <f>IFERROR(AY118/SUM(AT118:AX118),"")</f>
        <v/>
      </c>
      <c r="AZ119" s="134" t="str">
        <f>IFERROR(AZ118/SUM(AT118:AX118),"")</f>
        <v/>
      </c>
      <c r="BA119" s="255"/>
      <c r="BB119" s="135"/>
      <c r="BC119" s="64"/>
      <c r="BD119" s="64" t="str">
        <f t="shared" ref="BD119" si="746">BB119&amp;"."&amp;BC119</f>
        <v>.</v>
      </c>
      <c r="BE119" s="64"/>
      <c r="BF119" s="67"/>
      <c r="BG119" s="67"/>
      <c r="BH119" s="68"/>
      <c r="BI119" s="68"/>
      <c r="BJ119" s="68"/>
      <c r="BK119" s="69"/>
      <c r="BL119" s="69"/>
      <c r="BM119" s="64"/>
      <c r="BN119" s="67"/>
      <c r="BO119" s="67"/>
      <c r="BP119" s="68"/>
      <c r="BQ119" s="68"/>
      <c r="BR119" s="68"/>
      <c r="BS119" s="69"/>
      <c r="BT119" s="69"/>
      <c r="BU119" s="64"/>
      <c r="BV119" s="67"/>
      <c r="BW119" s="67"/>
      <c r="BX119" s="68"/>
      <c r="BY119" s="68"/>
      <c r="BZ119" s="68"/>
      <c r="CA119" s="69"/>
      <c r="CB119" s="69"/>
      <c r="CC119" s="64"/>
      <c r="CD119" s="67"/>
      <c r="CE119" s="67"/>
      <c r="CF119" s="68"/>
      <c r="CG119" s="68"/>
      <c r="CH119" s="68"/>
      <c r="CI119" s="69"/>
      <c r="CJ119" s="69"/>
      <c r="CK119" s="64"/>
      <c r="CL119" s="67"/>
      <c r="CM119" s="67"/>
      <c r="CN119" s="68"/>
      <c r="CO119" s="68"/>
      <c r="CP119" s="68"/>
      <c r="CQ119" s="69"/>
      <c r="CR119" s="69"/>
      <c r="CS119" s="66"/>
    </row>
    <row r="120" spans="1:97" ht="13.5" thickTop="1" x14ac:dyDescent="0.2">
      <c r="A120" s="258"/>
      <c r="B120" s="263"/>
      <c r="C120" s="265"/>
      <c r="D120" s="261"/>
      <c r="E120" s="235"/>
      <c r="F120" s="260"/>
      <c r="G120" s="47" t="s">
        <v>5</v>
      </c>
      <c r="H120" s="140"/>
      <c r="I120" s="145"/>
      <c r="J120" s="145"/>
      <c r="K120" s="145"/>
      <c r="L120" s="145"/>
      <c r="M120" s="38" t="str">
        <f>IF(AND(ISBLANK(H120),ISBLANK(I120),ISBLANK(J120),ISBLANK(K120),ISBLANK(L120)),"",SUM(J120:L120))</f>
        <v/>
      </c>
      <c r="N120" s="38" t="str">
        <f>IF(AND(ISBLANK(H120),ISBLANK(I120),ISBLANK(J120),ISBLANK(K120),ISBLANK(L120)),"",SUM(K120:L120))</f>
        <v/>
      </c>
      <c r="O120" s="233" t="str">
        <f t="shared" ref="O120" si="747">IFERROR(SUM(H120:L120)/E120,"")</f>
        <v/>
      </c>
      <c r="P120" s="248" t="str">
        <f>IFERROR(((80*J120)+(100*K120)+(150*L120))/SUM(H120:L120),"")</f>
        <v/>
      </c>
      <c r="Q120" s="140"/>
      <c r="R120" s="145"/>
      <c r="S120" s="145"/>
      <c r="T120" s="145"/>
      <c r="U120" s="145"/>
      <c r="V120" s="38" t="str">
        <f>IF(AND(ISBLANK(Q120),ISBLANK(R120),ISBLANK(S120),ISBLANK(T120),ISBLANK(U120)),"",SUM(S120:U120))</f>
        <v/>
      </c>
      <c r="W120" s="38" t="str">
        <f>IF(AND(ISBLANK(Q120),ISBLANK(R120),ISBLANK(S120),ISBLANK(T120),ISBLANK(U120)),"",SUM(T120:U120))</f>
        <v/>
      </c>
      <c r="X120" s="233" t="str">
        <f t="shared" ref="X120" si="748">IFERROR(SUM(Q120:U120)/$E120,"")</f>
        <v/>
      </c>
      <c r="Y120" s="248" t="str">
        <f>IFERROR(((80*S120)+(100*T120)+(150*U120))/SUM(Q120:U120),"")</f>
        <v/>
      </c>
      <c r="Z120" s="140"/>
      <c r="AA120" s="145"/>
      <c r="AB120" s="145"/>
      <c r="AC120" s="145"/>
      <c r="AD120" s="145"/>
      <c r="AE120" s="38" t="str">
        <f>IF(AND(ISBLANK(Z120),ISBLANK(AA120),ISBLANK(AB120),ISBLANK(AC120),ISBLANK(AD120)),"",SUM(AB120:AD120))</f>
        <v/>
      </c>
      <c r="AF120" s="38" t="str">
        <f>IF(AND(ISBLANK(Z120),ISBLANK(AA120),ISBLANK(AB120),ISBLANK(AC120),ISBLANK(AD120)),"",SUM(AC120:AD120))</f>
        <v/>
      </c>
      <c r="AG120" s="233" t="str">
        <f t="shared" ref="AG120" si="749">IFERROR(SUM(Z120:AD120)/$E120,"")</f>
        <v/>
      </c>
      <c r="AH120" s="248" t="str">
        <f>IFERROR(((80*AB120)+(100*AC120)+(150*AD120))/SUM(Z120:AD120),"")</f>
        <v/>
      </c>
      <c r="AI120" s="140"/>
      <c r="AJ120" s="145"/>
      <c r="AK120" s="145"/>
      <c r="AL120" s="145"/>
      <c r="AM120" s="145"/>
      <c r="AN120" s="38" t="str">
        <f>IF(AND(ISBLANK(AI120),ISBLANK(AJ120),ISBLANK(AK120),ISBLANK(AL120),ISBLANK(AM120)),"",SUM(AK120:AM120))</f>
        <v/>
      </c>
      <c r="AO120" s="38" t="str">
        <f>IF(AND(ISBLANK(AI120),ISBLANK(AJ120),ISBLANK(AK120),ISBLANK(AL120),ISBLANK(AM120)),"",SUM(AL120:AM120))</f>
        <v/>
      </c>
      <c r="AP120" s="233" t="str">
        <f t="shared" ref="AP120" si="750">IFERROR(SUM(AI120:AM120)/$E120,"")</f>
        <v/>
      </c>
      <c r="AQ120" s="248" t="str">
        <f>IFERROR(((80*AK120)+(100*AL120)+(150*AM120))/SUM(AI120:AM120),"")</f>
        <v/>
      </c>
      <c r="AR120" s="229" t="str">
        <f t="shared" ref="AR120" si="751">IFERROR(AVERAGE(Y120,AH120,AQ120),"")</f>
        <v/>
      </c>
      <c r="AS120" s="229" t="str">
        <f t="shared" ref="AS120" si="752">IF(OR(P120="",AR120=""),"",AR120-P120)</f>
        <v/>
      </c>
      <c r="AT120" s="145"/>
      <c r="AU120" s="145"/>
      <c r="AV120" s="145"/>
      <c r="AW120" s="145"/>
      <c r="AX120" s="145"/>
      <c r="AY120" s="38" t="str">
        <f>IF(AND(ISBLANK(AT120),ISBLANK(AU120),ISBLANK(AV120),ISBLANK(AW120),ISBLANK(AX120)),"",SUM(AV120:AX120))</f>
        <v/>
      </c>
      <c r="AZ120" s="133" t="str">
        <f>IF(AND(ISBLANK(AT120),ISBLANK(AU120),ISBLANK(AV120),ISBLANK(AW120),ISBLANK(AX120)),"",SUM(AW120:AX120))</f>
        <v/>
      </c>
      <c r="BA120" s="254" t="str">
        <f>IFERROR(((80*AV120)+(100*AW120)+(150*AX120))/SUM(AT120:AX120),"")</f>
        <v/>
      </c>
      <c r="BB120" s="135">
        <f>B120</f>
        <v>0</v>
      </c>
      <c r="BC120" s="64">
        <f>C120</f>
        <v>0</v>
      </c>
      <c r="BD120" s="64" t="str">
        <f>BB120&amp;"."&amp;BC120</f>
        <v>0.0</v>
      </c>
      <c r="BE120" s="64">
        <f>D120</f>
        <v>0</v>
      </c>
      <c r="BF120" s="65">
        <f>H120</f>
        <v>0</v>
      </c>
      <c r="BG120" s="65">
        <f t="shared" ref="BG120:BL120" si="753">I120</f>
        <v>0</v>
      </c>
      <c r="BH120" s="65">
        <f t="shared" si="753"/>
        <v>0</v>
      </c>
      <c r="BI120" s="65">
        <f t="shared" si="753"/>
        <v>0</v>
      </c>
      <c r="BJ120" s="65">
        <f t="shared" si="753"/>
        <v>0</v>
      </c>
      <c r="BK120" s="65" t="str">
        <f t="shared" si="753"/>
        <v/>
      </c>
      <c r="BL120" s="65" t="str">
        <f t="shared" si="753"/>
        <v/>
      </c>
      <c r="BM120" s="65" t="str">
        <f t="shared" ref="BM120:BT120" si="754">P120</f>
        <v/>
      </c>
      <c r="BN120" s="65">
        <f t="shared" si="754"/>
        <v>0</v>
      </c>
      <c r="BO120" s="65">
        <f t="shared" si="754"/>
        <v>0</v>
      </c>
      <c r="BP120" s="65">
        <f t="shared" si="754"/>
        <v>0</v>
      </c>
      <c r="BQ120" s="65">
        <f t="shared" si="754"/>
        <v>0</v>
      </c>
      <c r="BR120" s="65">
        <f t="shared" si="754"/>
        <v>0</v>
      </c>
      <c r="BS120" s="65" t="str">
        <f t="shared" si="754"/>
        <v/>
      </c>
      <c r="BT120" s="65" t="str">
        <f t="shared" si="754"/>
        <v/>
      </c>
      <c r="BU120" s="65" t="str">
        <f t="shared" ref="BU120:CB120" si="755">Y120</f>
        <v/>
      </c>
      <c r="BV120" s="65">
        <f t="shared" si="755"/>
        <v>0</v>
      </c>
      <c r="BW120" s="65">
        <f t="shared" si="755"/>
        <v>0</v>
      </c>
      <c r="BX120" s="65">
        <f t="shared" si="755"/>
        <v>0</v>
      </c>
      <c r="BY120" s="65">
        <f t="shared" si="755"/>
        <v>0</v>
      </c>
      <c r="BZ120" s="65">
        <f t="shared" si="755"/>
        <v>0</v>
      </c>
      <c r="CA120" s="65" t="str">
        <f t="shared" si="755"/>
        <v/>
      </c>
      <c r="CB120" s="65" t="str">
        <f t="shared" si="755"/>
        <v/>
      </c>
      <c r="CC120" s="65" t="str">
        <f t="shared" ref="CC120:CJ120" si="756">AH120</f>
        <v/>
      </c>
      <c r="CD120" s="65">
        <f t="shared" si="756"/>
        <v>0</v>
      </c>
      <c r="CE120" s="65">
        <f t="shared" si="756"/>
        <v>0</v>
      </c>
      <c r="CF120" s="65">
        <f t="shared" si="756"/>
        <v>0</v>
      </c>
      <c r="CG120" s="65">
        <f t="shared" si="756"/>
        <v>0</v>
      </c>
      <c r="CH120" s="65">
        <f t="shared" si="756"/>
        <v>0</v>
      </c>
      <c r="CI120" s="65" t="str">
        <f t="shared" si="756"/>
        <v/>
      </c>
      <c r="CJ120" s="65" t="str">
        <f t="shared" si="756"/>
        <v/>
      </c>
      <c r="CK120" s="65" t="str">
        <f t="shared" ref="CK120" si="757">AQ120</f>
        <v/>
      </c>
      <c r="CL120" s="65">
        <f t="shared" ref="CL120:CS120" si="758">AT120</f>
        <v>0</v>
      </c>
      <c r="CM120" s="65">
        <f t="shared" si="758"/>
        <v>0</v>
      </c>
      <c r="CN120" s="65">
        <f t="shared" si="758"/>
        <v>0</v>
      </c>
      <c r="CO120" s="65">
        <f t="shared" si="758"/>
        <v>0</v>
      </c>
      <c r="CP120" s="65">
        <f t="shared" si="758"/>
        <v>0</v>
      </c>
      <c r="CQ120" s="65" t="str">
        <f t="shared" si="758"/>
        <v/>
      </c>
      <c r="CR120" s="65" t="str">
        <f t="shared" si="758"/>
        <v/>
      </c>
      <c r="CS120" s="65" t="str">
        <f t="shared" si="758"/>
        <v/>
      </c>
    </row>
    <row r="121" spans="1:97" ht="13.5" thickBot="1" x14ac:dyDescent="0.25">
      <c r="A121" s="259"/>
      <c r="B121" s="264"/>
      <c r="C121" s="262"/>
      <c r="D121" s="262"/>
      <c r="E121" s="236"/>
      <c r="F121" s="241"/>
      <c r="G121" s="48" t="s">
        <v>6</v>
      </c>
      <c r="H121" s="146" t="str">
        <f>IFERROR(H120/SUM(H120:L120),"")</f>
        <v/>
      </c>
      <c r="I121" s="147" t="str">
        <f>IFERROR(I120/SUM(H120:L120),"")</f>
        <v/>
      </c>
      <c r="J121" s="148" t="str">
        <f>IFERROR(J120/SUM(H120:L120),"")</f>
        <v/>
      </c>
      <c r="K121" s="148" t="str">
        <f>IFERROR(K120/SUM(H120:L120),"")</f>
        <v/>
      </c>
      <c r="L121" s="148" t="str">
        <f>IFERROR(L120/SUM(H120:L120),"")</f>
        <v/>
      </c>
      <c r="M121" s="26" t="str">
        <f>IFERROR(M120/SUM(H120:L120),"")</f>
        <v/>
      </c>
      <c r="N121" s="26" t="str">
        <f>IFERROR(N120/SUM(H120:L120),"")</f>
        <v/>
      </c>
      <c r="O121" s="234"/>
      <c r="P121" s="249"/>
      <c r="Q121" s="146" t="str">
        <f>IFERROR(Q120/SUM(Q120:U120),"")</f>
        <v/>
      </c>
      <c r="R121" s="147" t="str">
        <f>IFERROR(R120/SUM(Q120:U120),"")</f>
        <v/>
      </c>
      <c r="S121" s="148" t="str">
        <f>IFERROR(S120/SUM(Q120:U120),"")</f>
        <v/>
      </c>
      <c r="T121" s="148" t="str">
        <f>IFERROR(T120/SUM(Q120:U120),"")</f>
        <v/>
      </c>
      <c r="U121" s="148" t="str">
        <f>IFERROR(U120/SUM(Q120:U120),"")</f>
        <v/>
      </c>
      <c r="V121" s="26" t="str">
        <f>IFERROR(V120/SUM(Q120:U120),"")</f>
        <v/>
      </c>
      <c r="W121" s="26" t="str">
        <f>IFERROR(W120/SUM(Q120:U120),"")</f>
        <v/>
      </c>
      <c r="X121" s="234"/>
      <c r="Y121" s="249"/>
      <c r="Z121" s="146" t="str">
        <f>IFERROR(Z120/SUM(Z120:AD120),"")</f>
        <v/>
      </c>
      <c r="AA121" s="147" t="str">
        <f>IFERROR(AA120/SUM(Z120:AD120),"")</f>
        <v/>
      </c>
      <c r="AB121" s="148" t="str">
        <f>IFERROR(AB120/SUM(Z120:AD120),"")</f>
        <v/>
      </c>
      <c r="AC121" s="148" t="str">
        <f>IFERROR(AC120/SUM(Z120:AD120),"")</f>
        <v/>
      </c>
      <c r="AD121" s="148" t="str">
        <f>IFERROR(AD120/SUM(Z120:AD120),"")</f>
        <v/>
      </c>
      <c r="AE121" s="26" t="str">
        <f>IFERROR(AE120/SUM(Z120:AD120),"")</f>
        <v/>
      </c>
      <c r="AF121" s="26" t="str">
        <f>IFERROR(AF120/SUM(Z120:AD120),"")</f>
        <v/>
      </c>
      <c r="AG121" s="234"/>
      <c r="AH121" s="249"/>
      <c r="AI121" s="146" t="str">
        <f>IFERROR(AI120/SUM(AI120:AM120),"")</f>
        <v/>
      </c>
      <c r="AJ121" s="147" t="str">
        <f>IFERROR(AJ120/SUM(AI120:AM120),"")</f>
        <v/>
      </c>
      <c r="AK121" s="148" t="str">
        <f>IFERROR(AK120/SUM(AI120:AM120),"")</f>
        <v/>
      </c>
      <c r="AL121" s="148" t="str">
        <f>IFERROR(AL120/SUM(AI120:AM120),"")</f>
        <v/>
      </c>
      <c r="AM121" s="148" t="str">
        <f>IFERROR(AM120/SUM(AI120:AM120),"")</f>
        <v/>
      </c>
      <c r="AN121" s="26" t="str">
        <f>IFERROR(AN120/SUM(AI120:AM120),"")</f>
        <v/>
      </c>
      <c r="AO121" s="26" t="str">
        <f>IFERROR(AO120/SUM(AI120:AM120),"")</f>
        <v/>
      </c>
      <c r="AP121" s="234"/>
      <c r="AQ121" s="249"/>
      <c r="AR121" s="230"/>
      <c r="AS121" s="230"/>
      <c r="AT121" s="147" t="str">
        <f>IFERROR(AT120/SUM(AT120:AX120),"")</f>
        <v/>
      </c>
      <c r="AU121" s="147" t="str">
        <f>IFERROR(AU120/SUM(AT120:AX120),"")</f>
        <v/>
      </c>
      <c r="AV121" s="148" t="str">
        <f>IFERROR(AV120/SUM(AT120:AX120),"")</f>
        <v/>
      </c>
      <c r="AW121" s="148" t="str">
        <f>IFERROR(AW120/SUM(AT120:AX120),"")</f>
        <v/>
      </c>
      <c r="AX121" s="148" t="str">
        <f>IFERROR(AX120/SUM(AT120:AX120),"")</f>
        <v/>
      </c>
      <c r="AY121" s="26" t="str">
        <f>IFERROR(AY120/SUM(AT120:AX120),"")</f>
        <v/>
      </c>
      <c r="AZ121" s="134" t="str">
        <f>IFERROR(AZ120/SUM(AT120:AX120),"")</f>
        <v/>
      </c>
      <c r="BA121" s="255"/>
      <c r="BB121" s="135"/>
      <c r="BC121" s="64"/>
      <c r="BD121" s="64" t="str">
        <f t="shared" ref="BD121" si="759">BB121&amp;"."&amp;BC121</f>
        <v>.</v>
      </c>
      <c r="BE121" s="64"/>
      <c r="BF121" s="67"/>
      <c r="BG121" s="67"/>
      <c r="BH121" s="68"/>
      <c r="BI121" s="68"/>
      <c r="BJ121" s="68"/>
      <c r="BK121" s="69"/>
      <c r="BL121" s="69"/>
      <c r="BM121" s="64"/>
      <c r="BN121" s="67"/>
      <c r="BO121" s="67"/>
      <c r="BP121" s="68"/>
      <c r="BQ121" s="68"/>
      <c r="BR121" s="68"/>
      <c r="BS121" s="69"/>
      <c r="BT121" s="69"/>
      <c r="BU121" s="64"/>
      <c r="BV121" s="67"/>
      <c r="BW121" s="67"/>
      <c r="BX121" s="68"/>
      <c r="BY121" s="68"/>
      <c r="BZ121" s="68"/>
      <c r="CA121" s="69"/>
      <c r="CB121" s="69"/>
      <c r="CC121" s="64"/>
      <c r="CD121" s="67"/>
      <c r="CE121" s="67"/>
      <c r="CF121" s="68"/>
      <c r="CG121" s="68"/>
      <c r="CH121" s="68"/>
      <c r="CI121" s="69"/>
      <c r="CJ121" s="69"/>
      <c r="CK121" s="64"/>
      <c r="CL121" s="67"/>
      <c r="CM121" s="67"/>
      <c r="CN121" s="68"/>
      <c r="CO121" s="68"/>
      <c r="CP121" s="68"/>
      <c r="CQ121" s="69"/>
      <c r="CR121" s="69"/>
      <c r="CS121" s="66"/>
    </row>
    <row r="122" spans="1:97" ht="13.5" thickTop="1" x14ac:dyDescent="0.2">
      <c r="A122" s="258"/>
      <c r="B122" s="263"/>
      <c r="C122" s="265"/>
      <c r="D122" s="261"/>
      <c r="E122" s="235"/>
      <c r="F122" s="260"/>
      <c r="G122" s="47" t="s">
        <v>5</v>
      </c>
      <c r="H122" s="140"/>
      <c r="I122" s="145"/>
      <c r="J122" s="145"/>
      <c r="K122" s="145"/>
      <c r="L122" s="145"/>
      <c r="M122" s="38" t="str">
        <f>IF(AND(ISBLANK(H122),ISBLANK(I122),ISBLANK(J122),ISBLANK(K122),ISBLANK(L122)),"",SUM(J122:L122))</f>
        <v/>
      </c>
      <c r="N122" s="38" t="str">
        <f>IF(AND(ISBLANK(H122),ISBLANK(I122),ISBLANK(J122),ISBLANK(K122),ISBLANK(L122)),"",SUM(K122:L122))</f>
        <v/>
      </c>
      <c r="O122" s="233" t="str">
        <f t="shared" ref="O122" si="760">IFERROR(SUM(H122:L122)/E122,"")</f>
        <v/>
      </c>
      <c r="P122" s="248" t="str">
        <f>IFERROR(((80*J122)+(100*K122)+(150*L122))/SUM(H122:L122),"")</f>
        <v/>
      </c>
      <c r="Q122" s="140"/>
      <c r="R122" s="145"/>
      <c r="S122" s="145"/>
      <c r="T122" s="145"/>
      <c r="U122" s="145"/>
      <c r="V122" s="38" t="str">
        <f>IF(AND(ISBLANK(Q122),ISBLANK(R122),ISBLANK(S122),ISBLANK(T122),ISBLANK(U122)),"",SUM(S122:U122))</f>
        <v/>
      </c>
      <c r="W122" s="38" t="str">
        <f>IF(AND(ISBLANK(Q122),ISBLANK(R122),ISBLANK(S122),ISBLANK(T122),ISBLANK(U122)),"",SUM(T122:U122))</f>
        <v/>
      </c>
      <c r="X122" s="233" t="str">
        <f t="shared" ref="X122" si="761">IFERROR(SUM(Q122:U122)/$E122,"")</f>
        <v/>
      </c>
      <c r="Y122" s="248" t="str">
        <f>IFERROR(((80*S122)+(100*T122)+(150*U122))/SUM(Q122:U122),"")</f>
        <v/>
      </c>
      <c r="Z122" s="140"/>
      <c r="AA122" s="145"/>
      <c r="AB122" s="145"/>
      <c r="AC122" s="145"/>
      <c r="AD122" s="145"/>
      <c r="AE122" s="38" t="str">
        <f>IF(AND(ISBLANK(Z122),ISBLANK(AA122),ISBLANK(AB122),ISBLANK(AC122),ISBLANK(AD122)),"",SUM(AB122:AD122))</f>
        <v/>
      </c>
      <c r="AF122" s="38" t="str">
        <f>IF(AND(ISBLANK(Z122),ISBLANK(AA122),ISBLANK(AB122),ISBLANK(AC122),ISBLANK(AD122)),"",SUM(AC122:AD122))</f>
        <v/>
      </c>
      <c r="AG122" s="233" t="str">
        <f t="shared" ref="AG122" si="762">IFERROR(SUM(Z122:AD122)/$E122,"")</f>
        <v/>
      </c>
      <c r="AH122" s="248" t="str">
        <f>IFERROR(((80*AB122)+(100*AC122)+(150*AD122))/SUM(Z122:AD122),"")</f>
        <v/>
      </c>
      <c r="AI122" s="140"/>
      <c r="AJ122" s="145"/>
      <c r="AK122" s="145"/>
      <c r="AL122" s="145"/>
      <c r="AM122" s="145"/>
      <c r="AN122" s="38" t="str">
        <f>IF(AND(ISBLANK(AI122),ISBLANK(AJ122),ISBLANK(AK122),ISBLANK(AL122),ISBLANK(AM122)),"",SUM(AK122:AM122))</f>
        <v/>
      </c>
      <c r="AO122" s="38" t="str">
        <f>IF(AND(ISBLANK(AI122),ISBLANK(AJ122),ISBLANK(AK122),ISBLANK(AL122),ISBLANK(AM122)),"",SUM(AL122:AM122))</f>
        <v/>
      </c>
      <c r="AP122" s="233" t="str">
        <f t="shared" ref="AP122" si="763">IFERROR(SUM(AI122:AM122)/$E122,"")</f>
        <v/>
      </c>
      <c r="AQ122" s="248" t="str">
        <f>IFERROR(((80*AK122)+(100*AL122)+(150*AM122))/SUM(AI122:AM122),"")</f>
        <v/>
      </c>
      <c r="AR122" s="229" t="str">
        <f t="shared" ref="AR122" si="764">IFERROR(AVERAGE(Y122,AH122,AQ122),"")</f>
        <v/>
      </c>
      <c r="AS122" s="229" t="str">
        <f t="shared" ref="AS122" si="765">IF(OR(P122="",AR122=""),"",AR122-P122)</f>
        <v/>
      </c>
      <c r="AT122" s="145"/>
      <c r="AU122" s="145"/>
      <c r="AV122" s="145"/>
      <c r="AW122" s="145"/>
      <c r="AX122" s="145"/>
      <c r="AY122" s="38" t="str">
        <f>IF(AND(ISBLANK(AT122),ISBLANK(AU122),ISBLANK(AV122),ISBLANK(AW122),ISBLANK(AX122)),"",SUM(AV122:AX122))</f>
        <v/>
      </c>
      <c r="AZ122" s="133" t="str">
        <f>IF(AND(ISBLANK(AT122),ISBLANK(AU122),ISBLANK(AV122),ISBLANK(AW122),ISBLANK(AX122)),"",SUM(AW122:AX122))</f>
        <v/>
      </c>
      <c r="BA122" s="254" t="str">
        <f>IFERROR(((80*AV122)+(100*AW122)+(150*AX122))/SUM(AT122:AX122),"")</f>
        <v/>
      </c>
      <c r="BB122" s="135">
        <f>B122</f>
        <v>0</v>
      </c>
      <c r="BC122" s="64">
        <f>C122</f>
        <v>0</v>
      </c>
      <c r="BD122" s="64" t="str">
        <f>BB122&amp;"."&amp;BC122</f>
        <v>0.0</v>
      </c>
      <c r="BE122" s="64">
        <f>D122</f>
        <v>0</v>
      </c>
      <c r="BF122" s="65">
        <f>H122</f>
        <v>0</v>
      </c>
      <c r="BG122" s="65">
        <f t="shared" ref="BG122:BL122" si="766">I122</f>
        <v>0</v>
      </c>
      <c r="BH122" s="65">
        <f t="shared" si="766"/>
        <v>0</v>
      </c>
      <c r="BI122" s="65">
        <f t="shared" si="766"/>
        <v>0</v>
      </c>
      <c r="BJ122" s="65">
        <f t="shared" si="766"/>
        <v>0</v>
      </c>
      <c r="BK122" s="65" t="str">
        <f t="shared" si="766"/>
        <v/>
      </c>
      <c r="BL122" s="65" t="str">
        <f t="shared" si="766"/>
        <v/>
      </c>
      <c r="BM122" s="65" t="str">
        <f t="shared" ref="BM122:BT122" si="767">P122</f>
        <v/>
      </c>
      <c r="BN122" s="65">
        <f t="shared" si="767"/>
        <v>0</v>
      </c>
      <c r="BO122" s="65">
        <f t="shared" si="767"/>
        <v>0</v>
      </c>
      <c r="BP122" s="65">
        <f t="shared" si="767"/>
        <v>0</v>
      </c>
      <c r="BQ122" s="65">
        <f t="shared" si="767"/>
        <v>0</v>
      </c>
      <c r="BR122" s="65">
        <f t="shared" si="767"/>
        <v>0</v>
      </c>
      <c r="BS122" s="65" t="str">
        <f t="shared" si="767"/>
        <v/>
      </c>
      <c r="BT122" s="65" t="str">
        <f t="shared" si="767"/>
        <v/>
      </c>
      <c r="BU122" s="65" t="str">
        <f t="shared" ref="BU122:CB122" si="768">Y122</f>
        <v/>
      </c>
      <c r="BV122" s="65">
        <f t="shared" si="768"/>
        <v>0</v>
      </c>
      <c r="BW122" s="65">
        <f t="shared" si="768"/>
        <v>0</v>
      </c>
      <c r="BX122" s="65">
        <f t="shared" si="768"/>
        <v>0</v>
      </c>
      <c r="BY122" s="65">
        <f t="shared" si="768"/>
        <v>0</v>
      </c>
      <c r="BZ122" s="65">
        <f t="shared" si="768"/>
        <v>0</v>
      </c>
      <c r="CA122" s="65" t="str">
        <f t="shared" si="768"/>
        <v/>
      </c>
      <c r="CB122" s="65" t="str">
        <f t="shared" si="768"/>
        <v/>
      </c>
      <c r="CC122" s="65" t="str">
        <f t="shared" ref="CC122:CJ122" si="769">AH122</f>
        <v/>
      </c>
      <c r="CD122" s="65">
        <f t="shared" si="769"/>
        <v>0</v>
      </c>
      <c r="CE122" s="65">
        <f t="shared" si="769"/>
        <v>0</v>
      </c>
      <c r="CF122" s="65">
        <f t="shared" si="769"/>
        <v>0</v>
      </c>
      <c r="CG122" s="65">
        <f t="shared" si="769"/>
        <v>0</v>
      </c>
      <c r="CH122" s="65">
        <f t="shared" si="769"/>
        <v>0</v>
      </c>
      <c r="CI122" s="65" t="str">
        <f t="shared" si="769"/>
        <v/>
      </c>
      <c r="CJ122" s="65" t="str">
        <f t="shared" si="769"/>
        <v/>
      </c>
      <c r="CK122" s="65" t="str">
        <f t="shared" ref="CK122" si="770">AQ122</f>
        <v/>
      </c>
      <c r="CL122" s="65">
        <f t="shared" ref="CL122:CS122" si="771">AT122</f>
        <v>0</v>
      </c>
      <c r="CM122" s="65">
        <f t="shared" si="771"/>
        <v>0</v>
      </c>
      <c r="CN122" s="65">
        <f t="shared" si="771"/>
        <v>0</v>
      </c>
      <c r="CO122" s="65">
        <f t="shared" si="771"/>
        <v>0</v>
      </c>
      <c r="CP122" s="65">
        <f t="shared" si="771"/>
        <v>0</v>
      </c>
      <c r="CQ122" s="65" t="str">
        <f t="shared" si="771"/>
        <v/>
      </c>
      <c r="CR122" s="65" t="str">
        <f t="shared" si="771"/>
        <v/>
      </c>
      <c r="CS122" s="65" t="str">
        <f t="shared" si="771"/>
        <v/>
      </c>
    </row>
    <row r="123" spans="1:97" ht="13.5" thickBot="1" x14ac:dyDescent="0.25">
      <c r="A123" s="259"/>
      <c r="B123" s="264"/>
      <c r="C123" s="262"/>
      <c r="D123" s="262"/>
      <c r="E123" s="236"/>
      <c r="F123" s="241"/>
      <c r="G123" s="48" t="s">
        <v>6</v>
      </c>
      <c r="H123" s="146" t="str">
        <f>IFERROR(H122/SUM(H122:L122),"")</f>
        <v/>
      </c>
      <c r="I123" s="147" t="str">
        <f>IFERROR(I122/SUM(H122:L122),"")</f>
        <v/>
      </c>
      <c r="J123" s="148" t="str">
        <f>IFERROR(J122/SUM(H122:L122),"")</f>
        <v/>
      </c>
      <c r="K123" s="148" t="str">
        <f>IFERROR(K122/SUM(H122:L122),"")</f>
        <v/>
      </c>
      <c r="L123" s="148" t="str">
        <f>IFERROR(L122/SUM(H122:L122),"")</f>
        <v/>
      </c>
      <c r="M123" s="26" t="str">
        <f>IFERROR(M122/SUM(H122:L122),"")</f>
        <v/>
      </c>
      <c r="N123" s="26" t="str">
        <f>IFERROR(N122/SUM(H122:L122),"")</f>
        <v/>
      </c>
      <c r="O123" s="234"/>
      <c r="P123" s="249"/>
      <c r="Q123" s="146" t="str">
        <f>IFERROR(Q122/SUM(Q122:U122),"")</f>
        <v/>
      </c>
      <c r="R123" s="147" t="str">
        <f>IFERROR(R122/SUM(Q122:U122),"")</f>
        <v/>
      </c>
      <c r="S123" s="148" t="str">
        <f>IFERROR(S122/SUM(Q122:U122),"")</f>
        <v/>
      </c>
      <c r="T123" s="148" t="str">
        <f>IFERROR(T122/SUM(Q122:U122),"")</f>
        <v/>
      </c>
      <c r="U123" s="148" t="str">
        <f>IFERROR(U122/SUM(Q122:U122),"")</f>
        <v/>
      </c>
      <c r="V123" s="26" t="str">
        <f>IFERROR(V122/SUM(Q122:U122),"")</f>
        <v/>
      </c>
      <c r="W123" s="26" t="str">
        <f>IFERROR(W122/SUM(Q122:U122),"")</f>
        <v/>
      </c>
      <c r="X123" s="234"/>
      <c r="Y123" s="249"/>
      <c r="Z123" s="146" t="str">
        <f>IFERROR(Z122/SUM(Z122:AD122),"")</f>
        <v/>
      </c>
      <c r="AA123" s="147" t="str">
        <f>IFERROR(AA122/SUM(Z122:AD122),"")</f>
        <v/>
      </c>
      <c r="AB123" s="148" t="str">
        <f>IFERROR(AB122/SUM(Z122:AD122),"")</f>
        <v/>
      </c>
      <c r="AC123" s="148" t="str">
        <f>IFERROR(AC122/SUM(Z122:AD122),"")</f>
        <v/>
      </c>
      <c r="AD123" s="148" t="str">
        <f>IFERROR(AD122/SUM(Z122:AD122),"")</f>
        <v/>
      </c>
      <c r="AE123" s="26" t="str">
        <f>IFERROR(AE122/SUM(Z122:AD122),"")</f>
        <v/>
      </c>
      <c r="AF123" s="26" t="str">
        <f>IFERROR(AF122/SUM(Z122:AD122),"")</f>
        <v/>
      </c>
      <c r="AG123" s="234"/>
      <c r="AH123" s="249"/>
      <c r="AI123" s="146" t="str">
        <f>IFERROR(AI122/SUM(AI122:AM122),"")</f>
        <v/>
      </c>
      <c r="AJ123" s="147" t="str">
        <f>IFERROR(AJ122/SUM(AI122:AM122),"")</f>
        <v/>
      </c>
      <c r="AK123" s="148" t="str">
        <f>IFERROR(AK122/SUM(AI122:AM122),"")</f>
        <v/>
      </c>
      <c r="AL123" s="148" t="str">
        <f>IFERROR(AL122/SUM(AI122:AM122),"")</f>
        <v/>
      </c>
      <c r="AM123" s="148" t="str">
        <f>IFERROR(AM122/SUM(AI122:AM122),"")</f>
        <v/>
      </c>
      <c r="AN123" s="26" t="str">
        <f>IFERROR(AN122/SUM(AI122:AM122),"")</f>
        <v/>
      </c>
      <c r="AO123" s="26" t="str">
        <f>IFERROR(AO122/SUM(AI122:AM122),"")</f>
        <v/>
      </c>
      <c r="AP123" s="234"/>
      <c r="AQ123" s="249"/>
      <c r="AR123" s="230"/>
      <c r="AS123" s="230"/>
      <c r="AT123" s="147" t="str">
        <f>IFERROR(AT122/SUM(AT122:AX122),"")</f>
        <v/>
      </c>
      <c r="AU123" s="147" t="str">
        <f>IFERROR(AU122/SUM(AT122:AX122),"")</f>
        <v/>
      </c>
      <c r="AV123" s="148" t="str">
        <f>IFERROR(AV122/SUM(AT122:AX122),"")</f>
        <v/>
      </c>
      <c r="AW123" s="148" t="str">
        <f>IFERROR(AW122/SUM(AT122:AX122),"")</f>
        <v/>
      </c>
      <c r="AX123" s="148" t="str">
        <f>IFERROR(AX122/SUM(AT122:AX122),"")</f>
        <v/>
      </c>
      <c r="AY123" s="26" t="str">
        <f>IFERROR(AY122/SUM(AT122:AX122),"")</f>
        <v/>
      </c>
      <c r="AZ123" s="134" t="str">
        <f>IFERROR(AZ122/SUM(AT122:AX122),"")</f>
        <v/>
      </c>
      <c r="BA123" s="255"/>
      <c r="BB123" s="135"/>
      <c r="BC123" s="64"/>
      <c r="BD123" s="64" t="str">
        <f t="shared" ref="BD123" si="772">BB123&amp;"."&amp;BC123</f>
        <v>.</v>
      </c>
      <c r="BE123" s="64"/>
      <c r="BF123" s="67"/>
      <c r="BG123" s="67"/>
      <c r="BH123" s="68"/>
      <c r="BI123" s="68"/>
      <c r="BJ123" s="68"/>
      <c r="BK123" s="69"/>
      <c r="BL123" s="69"/>
      <c r="BM123" s="64"/>
      <c r="BN123" s="67"/>
      <c r="BO123" s="67"/>
      <c r="BP123" s="68"/>
      <c r="BQ123" s="68"/>
      <c r="BR123" s="68"/>
      <c r="BS123" s="69"/>
      <c r="BT123" s="69"/>
      <c r="BU123" s="64"/>
      <c r="BV123" s="67"/>
      <c r="BW123" s="67"/>
      <c r="BX123" s="68"/>
      <c r="BY123" s="68"/>
      <c r="BZ123" s="68"/>
      <c r="CA123" s="69"/>
      <c r="CB123" s="69"/>
      <c r="CC123" s="64"/>
      <c r="CD123" s="67"/>
      <c r="CE123" s="67"/>
      <c r="CF123" s="68"/>
      <c r="CG123" s="68"/>
      <c r="CH123" s="68"/>
      <c r="CI123" s="69"/>
      <c r="CJ123" s="69"/>
      <c r="CK123" s="64"/>
      <c r="CL123" s="67"/>
      <c r="CM123" s="67"/>
      <c r="CN123" s="68"/>
      <c r="CO123" s="68"/>
      <c r="CP123" s="68"/>
      <c r="CQ123" s="69"/>
      <c r="CR123" s="69"/>
      <c r="CS123" s="66"/>
    </row>
    <row r="124" spans="1:97" ht="13.5" thickTop="1" x14ac:dyDescent="0.2">
      <c r="A124" s="258"/>
      <c r="B124" s="263"/>
      <c r="C124" s="265"/>
      <c r="D124" s="261"/>
      <c r="E124" s="235"/>
      <c r="F124" s="260"/>
      <c r="G124" s="47" t="s">
        <v>5</v>
      </c>
      <c r="H124" s="140"/>
      <c r="I124" s="145"/>
      <c r="J124" s="145"/>
      <c r="K124" s="145"/>
      <c r="L124" s="145"/>
      <c r="M124" s="38" t="str">
        <f>IF(AND(ISBLANK(H124),ISBLANK(I124),ISBLANK(J124),ISBLANK(K124),ISBLANK(L124)),"",SUM(J124:L124))</f>
        <v/>
      </c>
      <c r="N124" s="38" t="str">
        <f>IF(AND(ISBLANK(H124),ISBLANK(I124),ISBLANK(J124),ISBLANK(K124),ISBLANK(L124)),"",SUM(K124:L124))</f>
        <v/>
      </c>
      <c r="O124" s="233" t="str">
        <f t="shared" ref="O124" si="773">IFERROR(SUM(H124:L124)/E124,"")</f>
        <v/>
      </c>
      <c r="P124" s="248" t="str">
        <f>IFERROR(((80*J124)+(100*K124)+(150*L124))/SUM(H124:L124),"")</f>
        <v/>
      </c>
      <c r="Q124" s="140"/>
      <c r="R124" s="145"/>
      <c r="S124" s="145"/>
      <c r="T124" s="145"/>
      <c r="U124" s="145"/>
      <c r="V124" s="38" t="str">
        <f>IF(AND(ISBLANK(Q124),ISBLANK(R124),ISBLANK(S124),ISBLANK(T124),ISBLANK(U124)),"",SUM(S124:U124))</f>
        <v/>
      </c>
      <c r="W124" s="38" t="str">
        <f>IF(AND(ISBLANK(Q124),ISBLANK(R124),ISBLANK(S124),ISBLANK(T124),ISBLANK(U124)),"",SUM(T124:U124))</f>
        <v/>
      </c>
      <c r="X124" s="233" t="str">
        <f t="shared" ref="X124" si="774">IFERROR(SUM(Q124:U124)/$E124,"")</f>
        <v/>
      </c>
      <c r="Y124" s="248" t="str">
        <f>IFERROR(((80*S124)+(100*T124)+(150*U124))/SUM(Q124:U124),"")</f>
        <v/>
      </c>
      <c r="Z124" s="140"/>
      <c r="AA124" s="145"/>
      <c r="AB124" s="145"/>
      <c r="AC124" s="145"/>
      <c r="AD124" s="145"/>
      <c r="AE124" s="38" t="str">
        <f>IF(AND(ISBLANK(Z124),ISBLANK(AA124),ISBLANK(AB124),ISBLANK(AC124),ISBLANK(AD124)),"",SUM(AB124:AD124))</f>
        <v/>
      </c>
      <c r="AF124" s="38" t="str">
        <f>IF(AND(ISBLANK(Z124),ISBLANK(AA124),ISBLANK(AB124),ISBLANK(AC124),ISBLANK(AD124)),"",SUM(AC124:AD124))</f>
        <v/>
      </c>
      <c r="AG124" s="233" t="str">
        <f t="shared" ref="AG124" si="775">IFERROR(SUM(Z124:AD124)/$E124,"")</f>
        <v/>
      </c>
      <c r="AH124" s="248" t="str">
        <f>IFERROR(((80*AB124)+(100*AC124)+(150*AD124))/SUM(Z124:AD124),"")</f>
        <v/>
      </c>
      <c r="AI124" s="140"/>
      <c r="AJ124" s="145"/>
      <c r="AK124" s="145"/>
      <c r="AL124" s="145"/>
      <c r="AM124" s="145"/>
      <c r="AN124" s="38" t="str">
        <f>IF(AND(ISBLANK(AI124),ISBLANK(AJ124),ISBLANK(AK124),ISBLANK(AL124),ISBLANK(AM124)),"",SUM(AK124:AM124))</f>
        <v/>
      </c>
      <c r="AO124" s="38" t="str">
        <f>IF(AND(ISBLANK(AI124),ISBLANK(AJ124),ISBLANK(AK124),ISBLANK(AL124),ISBLANK(AM124)),"",SUM(AL124:AM124))</f>
        <v/>
      </c>
      <c r="AP124" s="233" t="str">
        <f t="shared" ref="AP124" si="776">IFERROR(SUM(AI124:AM124)/$E124,"")</f>
        <v/>
      </c>
      <c r="AQ124" s="248" t="str">
        <f>IFERROR(((80*AK124)+(100*AL124)+(150*AM124))/SUM(AI124:AM124),"")</f>
        <v/>
      </c>
      <c r="AR124" s="229" t="str">
        <f t="shared" ref="AR124" si="777">IFERROR(AVERAGE(Y124,AH124,AQ124),"")</f>
        <v/>
      </c>
      <c r="AS124" s="229" t="str">
        <f t="shared" ref="AS124" si="778">IF(OR(P124="",AR124=""),"",AR124-P124)</f>
        <v/>
      </c>
      <c r="AT124" s="145"/>
      <c r="AU124" s="145"/>
      <c r="AV124" s="145"/>
      <c r="AW124" s="145"/>
      <c r="AX124" s="145"/>
      <c r="AY124" s="38" t="str">
        <f>IF(AND(ISBLANK(AT124),ISBLANK(AU124),ISBLANK(AV124),ISBLANK(AW124),ISBLANK(AX124)),"",SUM(AV124:AX124))</f>
        <v/>
      </c>
      <c r="AZ124" s="133" t="str">
        <f>IF(AND(ISBLANK(AT124),ISBLANK(AU124),ISBLANK(AV124),ISBLANK(AW124),ISBLANK(AX124)),"",SUM(AW124:AX124))</f>
        <v/>
      </c>
      <c r="BA124" s="254" t="str">
        <f>IFERROR(((80*AV124)+(100*AW124)+(150*AX124))/SUM(AT124:AX124),"")</f>
        <v/>
      </c>
      <c r="BB124" s="135">
        <f>B124</f>
        <v>0</v>
      </c>
      <c r="BC124" s="64">
        <f>C124</f>
        <v>0</v>
      </c>
      <c r="BD124" s="64" t="str">
        <f>BB124&amp;"."&amp;BC124</f>
        <v>0.0</v>
      </c>
      <c r="BE124" s="64">
        <f>D124</f>
        <v>0</v>
      </c>
      <c r="BF124" s="65">
        <f>H124</f>
        <v>0</v>
      </c>
      <c r="BG124" s="65">
        <f t="shared" ref="BG124:BL124" si="779">I124</f>
        <v>0</v>
      </c>
      <c r="BH124" s="65">
        <f t="shared" si="779"/>
        <v>0</v>
      </c>
      <c r="BI124" s="65">
        <f t="shared" si="779"/>
        <v>0</v>
      </c>
      <c r="BJ124" s="65">
        <f t="shared" si="779"/>
        <v>0</v>
      </c>
      <c r="BK124" s="65" t="str">
        <f t="shared" si="779"/>
        <v/>
      </c>
      <c r="BL124" s="65" t="str">
        <f t="shared" si="779"/>
        <v/>
      </c>
      <c r="BM124" s="65" t="str">
        <f t="shared" ref="BM124:BT124" si="780">P124</f>
        <v/>
      </c>
      <c r="BN124" s="65">
        <f t="shared" si="780"/>
        <v>0</v>
      </c>
      <c r="BO124" s="65">
        <f t="shared" si="780"/>
        <v>0</v>
      </c>
      <c r="BP124" s="65">
        <f t="shared" si="780"/>
        <v>0</v>
      </c>
      <c r="BQ124" s="65">
        <f t="shared" si="780"/>
        <v>0</v>
      </c>
      <c r="BR124" s="65">
        <f t="shared" si="780"/>
        <v>0</v>
      </c>
      <c r="BS124" s="65" t="str">
        <f t="shared" si="780"/>
        <v/>
      </c>
      <c r="BT124" s="65" t="str">
        <f t="shared" si="780"/>
        <v/>
      </c>
      <c r="BU124" s="65" t="str">
        <f t="shared" ref="BU124:CB124" si="781">Y124</f>
        <v/>
      </c>
      <c r="BV124" s="65">
        <f t="shared" si="781"/>
        <v>0</v>
      </c>
      <c r="BW124" s="65">
        <f t="shared" si="781"/>
        <v>0</v>
      </c>
      <c r="BX124" s="65">
        <f t="shared" si="781"/>
        <v>0</v>
      </c>
      <c r="BY124" s="65">
        <f t="shared" si="781"/>
        <v>0</v>
      </c>
      <c r="BZ124" s="65">
        <f t="shared" si="781"/>
        <v>0</v>
      </c>
      <c r="CA124" s="65" t="str">
        <f t="shared" si="781"/>
        <v/>
      </c>
      <c r="CB124" s="65" t="str">
        <f t="shared" si="781"/>
        <v/>
      </c>
      <c r="CC124" s="65" t="str">
        <f t="shared" ref="CC124:CJ124" si="782">AH124</f>
        <v/>
      </c>
      <c r="CD124" s="65">
        <f t="shared" si="782"/>
        <v>0</v>
      </c>
      <c r="CE124" s="65">
        <f t="shared" si="782"/>
        <v>0</v>
      </c>
      <c r="CF124" s="65">
        <f t="shared" si="782"/>
        <v>0</v>
      </c>
      <c r="CG124" s="65">
        <f t="shared" si="782"/>
        <v>0</v>
      </c>
      <c r="CH124" s="65">
        <f t="shared" si="782"/>
        <v>0</v>
      </c>
      <c r="CI124" s="65" t="str">
        <f t="shared" si="782"/>
        <v/>
      </c>
      <c r="CJ124" s="65" t="str">
        <f t="shared" si="782"/>
        <v/>
      </c>
      <c r="CK124" s="65" t="str">
        <f t="shared" ref="CK124" si="783">AQ124</f>
        <v/>
      </c>
      <c r="CL124" s="65">
        <f t="shared" ref="CL124:CS124" si="784">AT124</f>
        <v>0</v>
      </c>
      <c r="CM124" s="65">
        <f t="shared" si="784"/>
        <v>0</v>
      </c>
      <c r="CN124" s="65">
        <f t="shared" si="784"/>
        <v>0</v>
      </c>
      <c r="CO124" s="65">
        <f t="shared" si="784"/>
        <v>0</v>
      </c>
      <c r="CP124" s="65">
        <f t="shared" si="784"/>
        <v>0</v>
      </c>
      <c r="CQ124" s="65" t="str">
        <f t="shared" si="784"/>
        <v/>
      </c>
      <c r="CR124" s="65" t="str">
        <f t="shared" si="784"/>
        <v/>
      </c>
      <c r="CS124" s="65" t="str">
        <f t="shared" si="784"/>
        <v/>
      </c>
    </row>
    <row r="125" spans="1:97" ht="13.5" thickBot="1" x14ac:dyDescent="0.25">
      <c r="A125" s="259"/>
      <c r="B125" s="264"/>
      <c r="C125" s="262"/>
      <c r="D125" s="262"/>
      <c r="E125" s="236"/>
      <c r="F125" s="241"/>
      <c r="G125" s="48" t="s">
        <v>6</v>
      </c>
      <c r="H125" s="146" t="str">
        <f>IFERROR(H124/SUM(H124:L124),"")</f>
        <v/>
      </c>
      <c r="I125" s="147" t="str">
        <f>IFERROR(I124/SUM(H124:L124),"")</f>
        <v/>
      </c>
      <c r="J125" s="148" t="str">
        <f>IFERROR(J124/SUM(H124:L124),"")</f>
        <v/>
      </c>
      <c r="K125" s="148" t="str">
        <f>IFERROR(K124/SUM(H124:L124),"")</f>
        <v/>
      </c>
      <c r="L125" s="148" t="str">
        <f>IFERROR(L124/SUM(H124:L124),"")</f>
        <v/>
      </c>
      <c r="M125" s="26" t="str">
        <f>IFERROR(M124/SUM(H124:L124),"")</f>
        <v/>
      </c>
      <c r="N125" s="26" t="str">
        <f>IFERROR(N124/SUM(H124:L124),"")</f>
        <v/>
      </c>
      <c r="O125" s="234"/>
      <c r="P125" s="249"/>
      <c r="Q125" s="146" t="str">
        <f>IFERROR(Q124/SUM(Q124:U124),"")</f>
        <v/>
      </c>
      <c r="R125" s="147" t="str">
        <f>IFERROR(R124/SUM(Q124:U124),"")</f>
        <v/>
      </c>
      <c r="S125" s="148" t="str">
        <f>IFERROR(S124/SUM(Q124:U124),"")</f>
        <v/>
      </c>
      <c r="T125" s="148" t="str">
        <f>IFERROR(T124/SUM(Q124:U124),"")</f>
        <v/>
      </c>
      <c r="U125" s="148" t="str">
        <f>IFERROR(U124/SUM(Q124:U124),"")</f>
        <v/>
      </c>
      <c r="V125" s="26" t="str">
        <f>IFERROR(V124/SUM(Q124:U124),"")</f>
        <v/>
      </c>
      <c r="W125" s="26" t="str">
        <f>IFERROR(W124/SUM(Q124:U124),"")</f>
        <v/>
      </c>
      <c r="X125" s="234"/>
      <c r="Y125" s="249"/>
      <c r="Z125" s="146" t="str">
        <f>IFERROR(Z124/SUM(Z124:AD124),"")</f>
        <v/>
      </c>
      <c r="AA125" s="147" t="str">
        <f>IFERROR(AA124/SUM(Z124:AD124),"")</f>
        <v/>
      </c>
      <c r="AB125" s="148" t="str">
        <f>IFERROR(AB124/SUM(Z124:AD124),"")</f>
        <v/>
      </c>
      <c r="AC125" s="148" t="str">
        <f>IFERROR(AC124/SUM(Z124:AD124),"")</f>
        <v/>
      </c>
      <c r="AD125" s="148" t="str">
        <f>IFERROR(AD124/SUM(Z124:AD124),"")</f>
        <v/>
      </c>
      <c r="AE125" s="26" t="str">
        <f>IFERROR(AE124/SUM(Z124:AD124),"")</f>
        <v/>
      </c>
      <c r="AF125" s="26" t="str">
        <f>IFERROR(AF124/SUM(Z124:AD124),"")</f>
        <v/>
      </c>
      <c r="AG125" s="234"/>
      <c r="AH125" s="249"/>
      <c r="AI125" s="146" t="str">
        <f>IFERROR(AI124/SUM(AI124:AM124),"")</f>
        <v/>
      </c>
      <c r="AJ125" s="147" t="str">
        <f>IFERROR(AJ124/SUM(AI124:AM124),"")</f>
        <v/>
      </c>
      <c r="AK125" s="148" t="str">
        <f>IFERROR(AK124/SUM(AI124:AM124),"")</f>
        <v/>
      </c>
      <c r="AL125" s="148" t="str">
        <f>IFERROR(AL124/SUM(AI124:AM124),"")</f>
        <v/>
      </c>
      <c r="AM125" s="148" t="str">
        <f>IFERROR(AM124/SUM(AI124:AM124),"")</f>
        <v/>
      </c>
      <c r="AN125" s="26" t="str">
        <f>IFERROR(AN124/SUM(AI124:AM124),"")</f>
        <v/>
      </c>
      <c r="AO125" s="26" t="str">
        <f>IFERROR(AO124/SUM(AI124:AM124),"")</f>
        <v/>
      </c>
      <c r="AP125" s="234"/>
      <c r="AQ125" s="249"/>
      <c r="AR125" s="230"/>
      <c r="AS125" s="230"/>
      <c r="AT125" s="147" t="str">
        <f>IFERROR(AT124/SUM(AT124:AX124),"")</f>
        <v/>
      </c>
      <c r="AU125" s="147" t="str">
        <f>IFERROR(AU124/SUM(AT124:AX124),"")</f>
        <v/>
      </c>
      <c r="AV125" s="148" t="str">
        <f>IFERROR(AV124/SUM(AT124:AX124),"")</f>
        <v/>
      </c>
      <c r="AW125" s="148" t="str">
        <f>IFERROR(AW124/SUM(AT124:AX124),"")</f>
        <v/>
      </c>
      <c r="AX125" s="148" t="str">
        <f>IFERROR(AX124/SUM(AT124:AX124),"")</f>
        <v/>
      </c>
      <c r="AY125" s="26" t="str">
        <f>IFERROR(AY124/SUM(AT124:AX124),"")</f>
        <v/>
      </c>
      <c r="AZ125" s="134" t="str">
        <f>IFERROR(AZ124/SUM(AT124:AX124),"")</f>
        <v/>
      </c>
      <c r="BA125" s="255"/>
      <c r="BB125" s="135"/>
      <c r="BC125" s="64"/>
      <c r="BD125" s="64" t="str">
        <f t="shared" ref="BD125" si="785">BB125&amp;"."&amp;BC125</f>
        <v>.</v>
      </c>
      <c r="BE125" s="64"/>
      <c r="BF125" s="67"/>
      <c r="BG125" s="67"/>
      <c r="BH125" s="68"/>
      <c r="BI125" s="68"/>
      <c r="BJ125" s="68"/>
      <c r="BK125" s="69"/>
      <c r="BL125" s="69"/>
      <c r="BM125" s="64"/>
      <c r="BN125" s="67"/>
      <c r="BO125" s="67"/>
      <c r="BP125" s="68"/>
      <c r="BQ125" s="68"/>
      <c r="BR125" s="68"/>
      <c r="BS125" s="69"/>
      <c r="BT125" s="69"/>
      <c r="BU125" s="64"/>
      <c r="BV125" s="67"/>
      <c r="BW125" s="67"/>
      <c r="BX125" s="68"/>
      <c r="BY125" s="68"/>
      <c r="BZ125" s="68"/>
      <c r="CA125" s="69"/>
      <c r="CB125" s="69"/>
      <c r="CC125" s="64"/>
      <c r="CD125" s="67"/>
      <c r="CE125" s="67"/>
      <c r="CF125" s="68"/>
      <c r="CG125" s="68"/>
      <c r="CH125" s="68"/>
      <c r="CI125" s="69"/>
      <c r="CJ125" s="69"/>
      <c r="CK125" s="64"/>
      <c r="CL125" s="67"/>
      <c r="CM125" s="67"/>
      <c r="CN125" s="68"/>
      <c r="CO125" s="68"/>
      <c r="CP125" s="68"/>
      <c r="CQ125" s="69"/>
      <c r="CR125" s="69"/>
      <c r="CS125" s="66"/>
    </row>
    <row r="126" spans="1:97" ht="13.5" thickTop="1" x14ac:dyDescent="0.2">
      <c r="A126" s="258"/>
      <c r="B126" s="263"/>
      <c r="C126" s="265"/>
      <c r="D126" s="261"/>
      <c r="E126" s="235"/>
      <c r="F126" s="260"/>
      <c r="G126" s="47" t="s">
        <v>5</v>
      </c>
      <c r="H126" s="140"/>
      <c r="I126" s="145"/>
      <c r="J126" s="145"/>
      <c r="K126" s="145"/>
      <c r="L126" s="145"/>
      <c r="M126" s="38" t="str">
        <f>IF(AND(ISBLANK(H126),ISBLANK(I126),ISBLANK(J126),ISBLANK(K126),ISBLANK(L126)),"",SUM(J126:L126))</f>
        <v/>
      </c>
      <c r="N126" s="38" t="str">
        <f>IF(AND(ISBLANK(H126),ISBLANK(I126),ISBLANK(J126),ISBLANK(K126),ISBLANK(L126)),"",SUM(K126:L126))</f>
        <v/>
      </c>
      <c r="O126" s="233" t="str">
        <f t="shared" ref="O126" si="786">IFERROR(SUM(H126:L126)/E126,"")</f>
        <v/>
      </c>
      <c r="P126" s="248" t="str">
        <f>IFERROR(((80*J126)+(100*K126)+(150*L126))/SUM(H126:L126),"")</f>
        <v/>
      </c>
      <c r="Q126" s="140"/>
      <c r="R126" s="145"/>
      <c r="S126" s="145"/>
      <c r="T126" s="145"/>
      <c r="U126" s="145"/>
      <c r="V126" s="38" t="str">
        <f>IF(AND(ISBLANK(Q126),ISBLANK(R126),ISBLANK(S126),ISBLANK(T126),ISBLANK(U126)),"",SUM(S126:U126))</f>
        <v/>
      </c>
      <c r="W126" s="38" t="str">
        <f>IF(AND(ISBLANK(Q126),ISBLANK(R126),ISBLANK(S126),ISBLANK(T126),ISBLANK(U126)),"",SUM(T126:U126))</f>
        <v/>
      </c>
      <c r="X126" s="233" t="str">
        <f t="shared" ref="X126" si="787">IFERROR(SUM(Q126:U126)/$E126,"")</f>
        <v/>
      </c>
      <c r="Y126" s="248" t="str">
        <f>IFERROR(((80*S126)+(100*T126)+(150*U126))/SUM(Q126:U126),"")</f>
        <v/>
      </c>
      <c r="Z126" s="140"/>
      <c r="AA126" s="145"/>
      <c r="AB126" s="145"/>
      <c r="AC126" s="145"/>
      <c r="AD126" s="145"/>
      <c r="AE126" s="38" t="str">
        <f>IF(AND(ISBLANK(Z126),ISBLANK(AA126),ISBLANK(AB126),ISBLANK(AC126),ISBLANK(AD126)),"",SUM(AB126:AD126))</f>
        <v/>
      </c>
      <c r="AF126" s="38" t="str">
        <f>IF(AND(ISBLANK(Z126),ISBLANK(AA126),ISBLANK(AB126),ISBLANK(AC126),ISBLANK(AD126)),"",SUM(AC126:AD126))</f>
        <v/>
      </c>
      <c r="AG126" s="233" t="str">
        <f t="shared" ref="AG126" si="788">IFERROR(SUM(Z126:AD126)/$E126,"")</f>
        <v/>
      </c>
      <c r="AH126" s="248" t="str">
        <f>IFERROR(((80*AB126)+(100*AC126)+(150*AD126))/SUM(Z126:AD126),"")</f>
        <v/>
      </c>
      <c r="AI126" s="140"/>
      <c r="AJ126" s="145"/>
      <c r="AK126" s="145"/>
      <c r="AL126" s="145"/>
      <c r="AM126" s="145"/>
      <c r="AN126" s="38" t="str">
        <f>IF(AND(ISBLANK(AI126),ISBLANK(AJ126),ISBLANK(AK126),ISBLANK(AL126),ISBLANK(AM126)),"",SUM(AK126:AM126))</f>
        <v/>
      </c>
      <c r="AO126" s="38" t="str">
        <f>IF(AND(ISBLANK(AI126),ISBLANK(AJ126),ISBLANK(AK126),ISBLANK(AL126),ISBLANK(AM126)),"",SUM(AL126:AM126))</f>
        <v/>
      </c>
      <c r="AP126" s="233" t="str">
        <f t="shared" ref="AP126" si="789">IFERROR(SUM(AI126:AM126)/$E126,"")</f>
        <v/>
      </c>
      <c r="AQ126" s="248" t="str">
        <f>IFERROR(((80*AK126)+(100*AL126)+(150*AM126))/SUM(AI126:AM126),"")</f>
        <v/>
      </c>
      <c r="AR126" s="229" t="str">
        <f t="shared" ref="AR126" si="790">IFERROR(AVERAGE(Y126,AH126,AQ126),"")</f>
        <v/>
      </c>
      <c r="AS126" s="229" t="str">
        <f t="shared" ref="AS126" si="791">IF(OR(P126="",AR126=""),"",AR126-P126)</f>
        <v/>
      </c>
      <c r="AT126" s="145"/>
      <c r="AU126" s="145"/>
      <c r="AV126" s="145"/>
      <c r="AW126" s="145"/>
      <c r="AX126" s="145"/>
      <c r="AY126" s="38" t="str">
        <f>IF(AND(ISBLANK(AT126),ISBLANK(AU126),ISBLANK(AV126),ISBLANK(AW126),ISBLANK(AX126)),"",SUM(AV126:AX126))</f>
        <v/>
      </c>
      <c r="AZ126" s="133" t="str">
        <f>IF(AND(ISBLANK(AT126),ISBLANK(AU126),ISBLANK(AV126),ISBLANK(AW126),ISBLANK(AX126)),"",SUM(AW126:AX126))</f>
        <v/>
      </c>
      <c r="BA126" s="254" t="str">
        <f>IFERROR(((80*AV126)+(100*AW126)+(150*AX126))/SUM(AT126:AX126),"")</f>
        <v/>
      </c>
      <c r="BB126" s="135">
        <f>B126</f>
        <v>0</v>
      </c>
      <c r="BC126" s="64">
        <f>C126</f>
        <v>0</v>
      </c>
      <c r="BD126" s="64" t="str">
        <f>BB126&amp;"."&amp;BC126</f>
        <v>0.0</v>
      </c>
      <c r="BE126" s="64">
        <f>D126</f>
        <v>0</v>
      </c>
      <c r="BF126" s="65">
        <f>H126</f>
        <v>0</v>
      </c>
      <c r="BG126" s="65">
        <f t="shared" ref="BG126:BL126" si="792">I126</f>
        <v>0</v>
      </c>
      <c r="BH126" s="65">
        <f t="shared" si="792"/>
        <v>0</v>
      </c>
      <c r="BI126" s="65">
        <f t="shared" si="792"/>
        <v>0</v>
      </c>
      <c r="BJ126" s="65">
        <f t="shared" si="792"/>
        <v>0</v>
      </c>
      <c r="BK126" s="65" t="str">
        <f t="shared" si="792"/>
        <v/>
      </c>
      <c r="BL126" s="65" t="str">
        <f t="shared" si="792"/>
        <v/>
      </c>
      <c r="BM126" s="65" t="str">
        <f t="shared" ref="BM126:BT126" si="793">P126</f>
        <v/>
      </c>
      <c r="BN126" s="65">
        <f t="shared" si="793"/>
        <v>0</v>
      </c>
      <c r="BO126" s="65">
        <f t="shared" si="793"/>
        <v>0</v>
      </c>
      <c r="BP126" s="65">
        <f t="shared" si="793"/>
        <v>0</v>
      </c>
      <c r="BQ126" s="65">
        <f t="shared" si="793"/>
        <v>0</v>
      </c>
      <c r="BR126" s="65">
        <f t="shared" si="793"/>
        <v>0</v>
      </c>
      <c r="BS126" s="65" t="str">
        <f t="shared" si="793"/>
        <v/>
      </c>
      <c r="BT126" s="65" t="str">
        <f t="shared" si="793"/>
        <v/>
      </c>
      <c r="BU126" s="65" t="str">
        <f t="shared" ref="BU126:CB126" si="794">Y126</f>
        <v/>
      </c>
      <c r="BV126" s="65">
        <f t="shared" si="794"/>
        <v>0</v>
      </c>
      <c r="BW126" s="65">
        <f t="shared" si="794"/>
        <v>0</v>
      </c>
      <c r="BX126" s="65">
        <f t="shared" si="794"/>
        <v>0</v>
      </c>
      <c r="BY126" s="65">
        <f t="shared" si="794"/>
        <v>0</v>
      </c>
      <c r="BZ126" s="65">
        <f t="shared" si="794"/>
        <v>0</v>
      </c>
      <c r="CA126" s="65" t="str">
        <f t="shared" si="794"/>
        <v/>
      </c>
      <c r="CB126" s="65" t="str">
        <f t="shared" si="794"/>
        <v/>
      </c>
      <c r="CC126" s="65" t="str">
        <f t="shared" ref="CC126:CJ126" si="795">AH126</f>
        <v/>
      </c>
      <c r="CD126" s="65">
        <f t="shared" si="795"/>
        <v>0</v>
      </c>
      <c r="CE126" s="65">
        <f t="shared" si="795"/>
        <v>0</v>
      </c>
      <c r="CF126" s="65">
        <f t="shared" si="795"/>
        <v>0</v>
      </c>
      <c r="CG126" s="65">
        <f t="shared" si="795"/>
        <v>0</v>
      </c>
      <c r="CH126" s="65">
        <f t="shared" si="795"/>
        <v>0</v>
      </c>
      <c r="CI126" s="65" t="str">
        <f t="shared" si="795"/>
        <v/>
      </c>
      <c r="CJ126" s="65" t="str">
        <f t="shared" si="795"/>
        <v/>
      </c>
      <c r="CK126" s="65" t="str">
        <f t="shared" ref="CK126" si="796">AQ126</f>
        <v/>
      </c>
      <c r="CL126" s="65">
        <f t="shared" ref="CL126:CS126" si="797">AT126</f>
        <v>0</v>
      </c>
      <c r="CM126" s="65">
        <f t="shared" si="797"/>
        <v>0</v>
      </c>
      <c r="CN126" s="65">
        <f t="shared" si="797"/>
        <v>0</v>
      </c>
      <c r="CO126" s="65">
        <f t="shared" si="797"/>
        <v>0</v>
      </c>
      <c r="CP126" s="65">
        <f t="shared" si="797"/>
        <v>0</v>
      </c>
      <c r="CQ126" s="65" t="str">
        <f t="shared" si="797"/>
        <v/>
      </c>
      <c r="CR126" s="65" t="str">
        <f t="shared" si="797"/>
        <v/>
      </c>
      <c r="CS126" s="65" t="str">
        <f t="shared" si="797"/>
        <v/>
      </c>
    </row>
    <row r="127" spans="1:97" ht="13.5" thickBot="1" x14ac:dyDescent="0.25">
      <c r="A127" s="259"/>
      <c r="B127" s="264"/>
      <c r="C127" s="262"/>
      <c r="D127" s="262"/>
      <c r="E127" s="236"/>
      <c r="F127" s="241"/>
      <c r="G127" s="48" t="s">
        <v>6</v>
      </c>
      <c r="H127" s="146" t="str">
        <f>IFERROR(H126/SUM(H126:L126),"")</f>
        <v/>
      </c>
      <c r="I127" s="147" t="str">
        <f>IFERROR(I126/SUM(H126:L126),"")</f>
        <v/>
      </c>
      <c r="J127" s="148" t="str">
        <f>IFERROR(J126/SUM(H126:L126),"")</f>
        <v/>
      </c>
      <c r="K127" s="148" t="str">
        <f>IFERROR(K126/SUM(H126:L126),"")</f>
        <v/>
      </c>
      <c r="L127" s="148" t="str">
        <f>IFERROR(L126/SUM(H126:L126),"")</f>
        <v/>
      </c>
      <c r="M127" s="26" t="str">
        <f>IFERROR(M126/SUM(H126:L126),"")</f>
        <v/>
      </c>
      <c r="N127" s="26" t="str">
        <f>IFERROR(N126/SUM(H126:L126),"")</f>
        <v/>
      </c>
      <c r="O127" s="234"/>
      <c r="P127" s="249"/>
      <c r="Q127" s="146" t="str">
        <f>IFERROR(Q126/SUM(Q126:U126),"")</f>
        <v/>
      </c>
      <c r="R127" s="147" t="str">
        <f>IFERROR(R126/SUM(Q126:U126),"")</f>
        <v/>
      </c>
      <c r="S127" s="148" t="str">
        <f>IFERROR(S126/SUM(Q126:U126),"")</f>
        <v/>
      </c>
      <c r="T127" s="148" t="str">
        <f>IFERROR(T126/SUM(Q126:U126),"")</f>
        <v/>
      </c>
      <c r="U127" s="148" t="str">
        <f>IFERROR(U126/SUM(Q126:U126),"")</f>
        <v/>
      </c>
      <c r="V127" s="26" t="str">
        <f>IFERROR(V126/SUM(Q126:U126),"")</f>
        <v/>
      </c>
      <c r="W127" s="26" t="str">
        <f>IFERROR(W126/SUM(Q126:U126),"")</f>
        <v/>
      </c>
      <c r="X127" s="234"/>
      <c r="Y127" s="249"/>
      <c r="Z127" s="146" t="str">
        <f>IFERROR(Z126/SUM(Z126:AD126),"")</f>
        <v/>
      </c>
      <c r="AA127" s="147" t="str">
        <f>IFERROR(AA126/SUM(Z126:AD126),"")</f>
        <v/>
      </c>
      <c r="AB127" s="148" t="str">
        <f>IFERROR(AB126/SUM(Z126:AD126),"")</f>
        <v/>
      </c>
      <c r="AC127" s="148" t="str">
        <f>IFERROR(AC126/SUM(Z126:AD126),"")</f>
        <v/>
      </c>
      <c r="AD127" s="148" t="str">
        <f>IFERROR(AD126/SUM(Z126:AD126),"")</f>
        <v/>
      </c>
      <c r="AE127" s="26" t="str">
        <f>IFERROR(AE126/SUM(Z126:AD126),"")</f>
        <v/>
      </c>
      <c r="AF127" s="26" t="str">
        <f>IFERROR(AF126/SUM(Z126:AD126),"")</f>
        <v/>
      </c>
      <c r="AG127" s="234"/>
      <c r="AH127" s="249"/>
      <c r="AI127" s="146" t="str">
        <f>IFERROR(AI126/SUM(AI126:AM126),"")</f>
        <v/>
      </c>
      <c r="AJ127" s="147" t="str">
        <f>IFERROR(AJ126/SUM(AI126:AM126),"")</f>
        <v/>
      </c>
      <c r="AK127" s="148" t="str">
        <f>IFERROR(AK126/SUM(AI126:AM126),"")</f>
        <v/>
      </c>
      <c r="AL127" s="148" t="str">
        <f>IFERROR(AL126/SUM(AI126:AM126),"")</f>
        <v/>
      </c>
      <c r="AM127" s="148" t="str">
        <f>IFERROR(AM126/SUM(AI126:AM126),"")</f>
        <v/>
      </c>
      <c r="AN127" s="26" t="str">
        <f>IFERROR(AN126/SUM(AI126:AM126),"")</f>
        <v/>
      </c>
      <c r="AO127" s="26" t="str">
        <f>IFERROR(AO126/SUM(AI126:AM126),"")</f>
        <v/>
      </c>
      <c r="AP127" s="234"/>
      <c r="AQ127" s="249"/>
      <c r="AR127" s="230"/>
      <c r="AS127" s="230"/>
      <c r="AT127" s="147" t="str">
        <f>IFERROR(AT126/SUM(AT126:AX126),"")</f>
        <v/>
      </c>
      <c r="AU127" s="147" t="str">
        <f>IFERROR(AU126/SUM(AT126:AX126),"")</f>
        <v/>
      </c>
      <c r="AV127" s="148" t="str">
        <f>IFERROR(AV126/SUM(AT126:AX126),"")</f>
        <v/>
      </c>
      <c r="AW127" s="148" t="str">
        <f>IFERROR(AW126/SUM(AT126:AX126),"")</f>
        <v/>
      </c>
      <c r="AX127" s="148" t="str">
        <f>IFERROR(AX126/SUM(AT126:AX126),"")</f>
        <v/>
      </c>
      <c r="AY127" s="26" t="str">
        <f>IFERROR(AY126/SUM(AT126:AX126),"")</f>
        <v/>
      </c>
      <c r="AZ127" s="134" t="str">
        <f>IFERROR(AZ126/SUM(AT126:AX126),"")</f>
        <v/>
      </c>
      <c r="BA127" s="255"/>
      <c r="BB127" s="135"/>
      <c r="BC127" s="64"/>
      <c r="BD127" s="64" t="str">
        <f t="shared" ref="BD127" si="798">BB127&amp;"."&amp;BC127</f>
        <v>.</v>
      </c>
      <c r="BE127" s="64"/>
      <c r="BF127" s="67"/>
      <c r="BG127" s="67"/>
      <c r="BH127" s="68"/>
      <c r="BI127" s="68"/>
      <c r="BJ127" s="68"/>
      <c r="BK127" s="69"/>
      <c r="BL127" s="69"/>
      <c r="BM127" s="64"/>
      <c r="BN127" s="67"/>
      <c r="BO127" s="67"/>
      <c r="BP127" s="68"/>
      <c r="BQ127" s="68"/>
      <c r="BR127" s="68"/>
      <c r="BS127" s="69"/>
      <c r="BT127" s="69"/>
      <c r="BU127" s="64"/>
      <c r="BV127" s="67"/>
      <c r="BW127" s="67"/>
      <c r="BX127" s="68"/>
      <c r="BY127" s="68"/>
      <c r="BZ127" s="68"/>
      <c r="CA127" s="69"/>
      <c r="CB127" s="69"/>
      <c r="CC127" s="64"/>
      <c r="CD127" s="67"/>
      <c r="CE127" s="67"/>
      <c r="CF127" s="68"/>
      <c r="CG127" s="68"/>
      <c r="CH127" s="68"/>
      <c r="CI127" s="69"/>
      <c r="CJ127" s="69"/>
      <c r="CK127" s="64"/>
      <c r="CL127" s="67"/>
      <c r="CM127" s="67"/>
      <c r="CN127" s="68"/>
      <c r="CO127" s="68"/>
      <c r="CP127" s="68"/>
      <c r="CQ127" s="69"/>
      <c r="CR127" s="69"/>
      <c r="CS127" s="66"/>
    </row>
    <row r="128" spans="1:97" ht="13.5" thickTop="1" x14ac:dyDescent="0.2">
      <c r="A128" s="258"/>
      <c r="B128" s="263"/>
      <c r="C128" s="265"/>
      <c r="D128" s="261"/>
      <c r="E128" s="235"/>
      <c r="F128" s="260"/>
      <c r="G128" s="47" t="s">
        <v>5</v>
      </c>
      <c r="H128" s="140"/>
      <c r="I128" s="145"/>
      <c r="J128" s="145"/>
      <c r="K128" s="145"/>
      <c r="L128" s="145"/>
      <c r="M128" s="38" t="str">
        <f>IF(AND(ISBLANK(H128),ISBLANK(I128),ISBLANK(J128),ISBLANK(K128),ISBLANK(L128)),"",SUM(J128:L128))</f>
        <v/>
      </c>
      <c r="N128" s="38" t="str">
        <f>IF(AND(ISBLANK(H128),ISBLANK(I128),ISBLANK(J128),ISBLANK(K128),ISBLANK(L128)),"",SUM(K128:L128))</f>
        <v/>
      </c>
      <c r="O128" s="233" t="str">
        <f t="shared" ref="O128" si="799">IFERROR(SUM(H128:L128)/E128,"")</f>
        <v/>
      </c>
      <c r="P128" s="248" t="str">
        <f>IFERROR(((80*J128)+(100*K128)+(150*L128))/SUM(H128:L128),"")</f>
        <v/>
      </c>
      <c r="Q128" s="140"/>
      <c r="R128" s="145"/>
      <c r="S128" s="145"/>
      <c r="T128" s="145"/>
      <c r="U128" s="145"/>
      <c r="V128" s="38" t="str">
        <f>IF(AND(ISBLANK(Q128),ISBLANK(R128),ISBLANK(S128),ISBLANK(T128),ISBLANK(U128)),"",SUM(S128:U128))</f>
        <v/>
      </c>
      <c r="W128" s="38" t="str">
        <f>IF(AND(ISBLANK(Q128),ISBLANK(R128),ISBLANK(S128),ISBLANK(T128),ISBLANK(U128)),"",SUM(T128:U128))</f>
        <v/>
      </c>
      <c r="X128" s="233" t="str">
        <f t="shared" ref="X128" si="800">IFERROR(SUM(Q128:U128)/$E128,"")</f>
        <v/>
      </c>
      <c r="Y128" s="248" t="str">
        <f>IFERROR(((80*S128)+(100*T128)+(150*U128))/SUM(Q128:U128),"")</f>
        <v/>
      </c>
      <c r="Z128" s="140"/>
      <c r="AA128" s="145"/>
      <c r="AB128" s="145"/>
      <c r="AC128" s="145"/>
      <c r="AD128" s="145"/>
      <c r="AE128" s="38" t="str">
        <f>IF(AND(ISBLANK(Z128),ISBLANK(AA128),ISBLANK(AB128),ISBLANK(AC128),ISBLANK(AD128)),"",SUM(AB128:AD128))</f>
        <v/>
      </c>
      <c r="AF128" s="38" t="str">
        <f>IF(AND(ISBLANK(Z128),ISBLANK(AA128),ISBLANK(AB128),ISBLANK(AC128),ISBLANK(AD128)),"",SUM(AC128:AD128))</f>
        <v/>
      </c>
      <c r="AG128" s="233" t="str">
        <f t="shared" ref="AG128" si="801">IFERROR(SUM(Z128:AD128)/$E128,"")</f>
        <v/>
      </c>
      <c r="AH128" s="248" t="str">
        <f>IFERROR(((80*AB128)+(100*AC128)+(150*AD128))/SUM(Z128:AD128),"")</f>
        <v/>
      </c>
      <c r="AI128" s="140"/>
      <c r="AJ128" s="145"/>
      <c r="AK128" s="145"/>
      <c r="AL128" s="145"/>
      <c r="AM128" s="145"/>
      <c r="AN128" s="38" t="str">
        <f>IF(AND(ISBLANK(AI128),ISBLANK(AJ128),ISBLANK(AK128),ISBLANK(AL128),ISBLANK(AM128)),"",SUM(AK128:AM128))</f>
        <v/>
      </c>
      <c r="AO128" s="38" t="str">
        <f>IF(AND(ISBLANK(AI128),ISBLANK(AJ128),ISBLANK(AK128),ISBLANK(AL128),ISBLANK(AM128)),"",SUM(AL128:AM128))</f>
        <v/>
      </c>
      <c r="AP128" s="233" t="str">
        <f t="shared" ref="AP128" si="802">IFERROR(SUM(AI128:AM128)/$E128,"")</f>
        <v/>
      </c>
      <c r="AQ128" s="248" t="str">
        <f>IFERROR(((80*AK128)+(100*AL128)+(150*AM128))/SUM(AI128:AM128),"")</f>
        <v/>
      </c>
      <c r="AR128" s="229" t="str">
        <f t="shared" ref="AR128" si="803">IFERROR(AVERAGE(Y128,AH128,AQ128),"")</f>
        <v/>
      </c>
      <c r="AS128" s="229" t="str">
        <f t="shared" ref="AS128" si="804">IF(OR(P128="",AR128=""),"",AR128-P128)</f>
        <v/>
      </c>
      <c r="AT128" s="145"/>
      <c r="AU128" s="145"/>
      <c r="AV128" s="145"/>
      <c r="AW128" s="145"/>
      <c r="AX128" s="145"/>
      <c r="AY128" s="38" t="str">
        <f>IF(AND(ISBLANK(AT128),ISBLANK(AU128),ISBLANK(AV128),ISBLANK(AW128),ISBLANK(AX128)),"",SUM(AV128:AX128))</f>
        <v/>
      </c>
      <c r="AZ128" s="133" t="str">
        <f>IF(AND(ISBLANK(AT128),ISBLANK(AU128),ISBLANK(AV128),ISBLANK(AW128),ISBLANK(AX128)),"",SUM(AW128:AX128))</f>
        <v/>
      </c>
      <c r="BA128" s="254" t="str">
        <f>IFERROR(((80*AV128)+(100*AW128)+(150*AX128))/SUM(AT128:AX128),"")</f>
        <v/>
      </c>
      <c r="BB128" s="135">
        <f>B128</f>
        <v>0</v>
      </c>
      <c r="BC128" s="64">
        <f>C128</f>
        <v>0</v>
      </c>
      <c r="BD128" s="64" t="str">
        <f>BB128&amp;"."&amp;BC128</f>
        <v>0.0</v>
      </c>
      <c r="BE128" s="64">
        <f>D128</f>
        <v>0</v>
      </c>
      <c r="BF128" s="65">
        <f>H128</f>
        <v>0</v>
      </c>
      <c r="BG128" s="65">
        <f t="shared" ref="BG128:BL128" si="805">I128</f>
        <v>0</v>
      </c>
      <c r="BH128" s="65">
        <f t="shared" si="805"/>
        <v>0</v>
      </c>
      <c r="BI128" s="65">
        <f t="shared" si="805"/>
        <v>0</v>
      </c>
      <c r="BJ128" s="65">
        <f t="shared" si="805"/>
        <v>0</v>
      </c>
      <c r="BK128" s="65" t="str">
        <f t="shared" si="805"/>
        <v/>
      </c>
      <c r="BL128" s="65" t="str">
        <f t="shared" si="805"/>
        <v/>
      </c>
      <c r="BM128" s="65" t="str">
        <f t="shared" ref="BM128:BT128" si="806">P128</f>
        <v/>
      </c>
      <c r="BN128" s="65">
        <f t="shared" si="806"/>
        <v>0</v>
      </c>
      <c r="BO128" s="65">
        <f t="shared" si="806"/>
        <v>0</v>
      </c>
      <c r="BP128" s="65">
        <f t="shared" si="806"/>
        <v>0</v>
      </c>
      <c r="BQ128" s="65">
        <f t="shared" si="806"/>
        <v>0</v>
      </c>
      <c r="BR128" s="65">
        <f t="shared" si="806"/>
        <v>0</v>
      </c>
      <c r="BS128" s="65" t="str">
        <f t="shared" si="806"/>
        <v/>
      </c>
      <c r="BT128" s="65" t="str">
        <f t="shared" si="806"/>
        <v/>
      </c>
      <c r="BU128" s="65" t="str">
        <f t="shared" ref="BU128:CB128" si="807">Y128</f>
        <v/>
      </c>
      <c r="BV128" s="65">
        <f t="shared" si="807"/>
        <v>0</v>
      </c>
      <c r="BW128" s="65">
        <f t="shared" si="807"/>
        <v>0</v>
      </c>
      <c r="BX128" s="65">
        <f t="shared" si="807"/>
        <v>0</v>
      </c>
      <c r="BY128" s="65">
        <f t="shared" si="807"/>
        <v>0</v>
      </c>
      <c r="BZ128" s="65">
        <f t="shared" si="807"/>
        <v>0</v>
      </c>
      <c r="CA128" s="65" t="str">
        <f t="shared" si="807"/>
        <v/>
      </c>
      <c r="CB128" s="65" t="str">
        <f t="shared" si="807"/>
        <v/>
      </c>
      <c r="CC128" s="65" t="str">
        <f t="shared" ref="CC128:CJ128" si="808">AH128</f>
        <v/>
      </c>
      <c r="CD128" s="65">
        <f t="shared" si="808"/>
        <v>0</v>
      </c>
      <c r="CE128" s="65">
        <f t="shared" si="808"/>
        <v>0</v>
      </c>
      <c r="CF128" s="65">
        <f t="shared" si="808"/>
        <v>0</v>
      </c>
      <c r="CG128" s="65">
        <f t="shared" si="808"/>
        <v>0</v>
      </c>
      <c r="CH128" s="65">
        <f t="shared" si="808"/>
        <v>0</v>
      </c>
      <c r="CI128" s="65" t="str">
        <f t="shared" si="808"/>
        <v/>
      </c>
      <c r="CJ128" s="65" t="str">
        <f t="shared" si="808"/>
        <v/>
      </c>
      <c r="CK128" s="65" t="str">
        <f t="shared" ref="CK128" si="809">AQ128</f>
        <v/>
      </c>
      <c r="CL128" s="65">
        <f t="shared" ref="CL128:CS128" si="810">AT128</f>
        <v>0</v>
      </c>
      <c r="CM128" s="65">
        <f t="shared" si="810"/>
        <v>0</v>
      </c>
      <c r="CN128" s="65">
        <f t="shared" si="810"/>
        <v>0</v>
      </c>
      <c r="CO128" s="65">
        <f t="shared" si="810"/>
        <v>0</v>
      </c>
      <c r="CP128" s="65">
        <f t="shared" si="810"/>
        <v>0</v>
      </c>
      <c r="CQ128" s="65" t="str">
        <f t="shared" si="810"/>
        <v/>
      </c>
      <c r="CR128" s="65" t="str">
        <f t="shared" si="810"/>
        <v/>
      </c>
      <c r="CS128" s="65" t="str">
        <f t="shared" si="810"/>
        <v/>
      </c>
    </row>
    <row r="129" spans="1:97" ht="13.5" thickBot="1" x14ac:dyDescent="0.25">
      <c r="A129" s="259"/>
      <c r="B129" s="264"/>
      <c r="C129" s="262"/>
      <c r="D129" s="262"/>
      <c r="E129" s="236"/>
      <c r="F129" s="241"/>
      <c r="G129" s="48" t="s">
        <v>6</v>
      </c>
      <c r="H129" s="146" t="str">
        <f>IFERROR(H128/SUM(H128:L128),"")</f>
        <v/>
      </c>
      <c r="I129" s="147" t="str">
        <f>IFERROR(I128/SUM(H128:L128),"")</f>
        <v/>
      </c>
      <c r="J129" s="148" t="str">
        <f>IFERROR(J128/SUM(H128:L128),"")</f>
        <v/>
      </c>
      <c r="K129" s="148" t="str">
        <f>IFERROR(K128/SUM(H128:L128),"")</f>
        <v/>
      </c>
      <c r="L129" s="148" t="str">
        <f>IFERROR(L128/SUM(H128:L128),"")</f>
        <v/>
      </c>
      <c r="M129" s="26" t="str">
        <f>IFERROR(M128/SUM(H128:L128),"")</f>
        <v/>
      </c>
      <c r="N129" s="26" t="str">
        <f>IFERROR(N128/SUM(H128:L128),"")</f>
        <v/>
      </c>
      <c r="O129" s="234"/>
      <c r="P129" s="249"/>
      <c r="Q129" s="146" t="str">
        <f>IFERROR(Q128/SUM(Q128:U128),"")</f>
        <v/>
      </c>
      <c r="R129" s="147" t="str">
        <f>IFERROR(R128/SUM(Q128:U128),"")</f>
        <v/>
      </c>
      <c r="S129" s="148" t="str">
        <f>IFERROR(S128/SUM(Q128:U128),"")</f>
        <v/>
      </c>
      <c r="T129" s="148" t="str">
        <f>IFERROR(T128/SUM(Q128:U128),"")</f>
        <v/>
      </c>
      <c r="U129" s="148" t="str">
        <f>IFERROR(U128/SUM(Q128:U128),"")</f>
        <v/>
      </c>
      <c r="V129" s="26" t="str">
        <f>IFERROR(V128/SUM(Q128:U128),"")</f>
        <v/>
      </c>
      <c r="W129" s="26" t="str">
        <f>IFERROR(W128/SUM(Q128:U128),"")</f>
        <v/>
      </c>
      <c r="X129" s="234"/>
      <c r="Y129" s="249"/>
      <c r="Z129" s="146" t="str">
        <f>IFERROR(Z128/SUM(Z128:AD128),"")</f>
        <v/>
      </c>
      <c r="AA129" s="147" t="str">
        <f>IFERROR(AA128/SUM(Z128:AD128),"")</f>
        <v/>
      </c>
      <c r="AB129" s="148" t="str">
        <f>IFERROR(AB128/SUM(Z128:AD128),"")</f>
        <v/>
      </c>
      <c r="AC129" s="148" t="str">
        <f>IFERROR(AC128/SUM(Z128:AD128),"")</f>
        <v/>
      </c>
      <c r="AD129" s="148" t="str">
        <f>IFERROR(AD128/SUM(Z128:AD128),"")</f>
        <v/>
      </c>
      <c r="AE129" s="26" t="str">
        <f>IFERROR(AE128/SUM(Z128:AD128),"")</f>
        <v/>
      </c>
      <c r="AF129" s="26" t="str">
        <f>IFERROR(AF128/SUM(Z128:AD128),"")</f>
        <v/>
      </c>
      <c r="AG129" s="234"/>
      <c r="AH129" s="249"/>
      <c r="AI129" s="146" t="str">
        <f>IFERROR(AI128/SUM(AI128:AM128),"")</f>
        <v/>
      </c>
      <c r="AJ129" s="147" t="str">
        <f>IFERROR(AJ128/SUM(AI128:AM128),"")</f>
        <v/>
      </c>
      <c r="AK129" s="148" t="str">
        <f>IFERROR(AK128/SUM(AI128:AM128),"")</f>
        <v/>
      </c>
      <c r="AL129" s="148" t="str">
        <f>IFERROR(AL128/SUM(AI128:AM128),"")</f>
        <v/>
      </c>
      <c r="AM129" s="148" t="str">
        <f>IFERROR(AM128/SUM(AI128:AM128),"")</f>
        <v/>
      </c>
      <c r="AN129" s="26" t="str">
        <f>IFERROR(AN128/SUM(AI128:AM128),"")</f>
        <v/>
      </c>
      <c r="AO129" s="26" t="str">
        <f>IFERROR(AO128/SUM(AI128:AM128),"")</f>
        <v/>
      </c>
      <c r="AP129" s="234"/>
      <c r="AQ129" s="249"/>
      <c r="AR129" s="230"/>
      <c r="AS129" s="230"/>
      <c r="AT129" s="147" t="str">
        <f>IFERROR(AT128/SUM(AT128:AX128),"")</f>
        <v/>
      </c>
      <c r="AU129" s="147" t="str">
        <f>IFERROR(AU128/SUM(AT128:AX128),"")</f>
        <v/>
      </c>
      <c r="AV129" s="148" t="str">
        <f>IFERROR(AV128/SUM(AT128:AX128),"")</f>
        <v/>
      </c>
      <c r="AW129" s="148" t="str">
        <f>IFERROR(AW128/SUM(AT128:AX128),"")</f>
        <v/>
      </c>
      <c r="AX129" s="148" t="str">
        <f>IFERROR(AX128/SUM(AT128:AX128),"")</f>
        <v/>
      </c>
      <c r="AY129" s="26" t="str">
        <f>IFERROR(AY128/SUM(AT128:AX128),"")</f>
        <v/>
      </c>
      <c r="AZ129" s="134" t="str">
        <f>IFERROR(AZ128/SUM(AT128:AX128),"")</f>
        <v/>
      </c>
      <c r="BA129" s="255"/>
      <c r="BB129" s="135"/>
      <c r="BC129" s="64"/>
      <c r="BD129" s="64" t="str">
        <f t="shared" ref="BD129" si="811">BB129&amp;"."&amp;BC129</f>
        <v>.</v>
      </c>
      <c r="BE129" s="64"/>
      <c r="BF129" s="67"/>
      <c r="BG129" s="67"/>
      <c r="BH129" s="68"/>
      <c r="BI129" s="68"/>
      <c r="BJ129" s="68"/>
      <c r="BK129" s="69"/>
      <c r="BL129" s="69"/>
      <c r="BM129" s="64"/>
      <c r="BN129" s="67"/>
      <c r="BO129" s="67"/>
      <c r="BP129" s="68"/>
      <c r="BQ129" s="68"/>
      <c r="BR129" s="68"/>
      <c r="BS129" s="69"/>
      <c r="BT129" s="69"/>
      <c r="BU129" s="64"/>
      <c r="BV129" s="67"/>
      <c r="BW129" s="67"/>
      <c r="BX129" s="68"/>
      <c r="BY129" s="68"/>
      <c r="BZ129" s="68"/>
      <c r="CA129" s="69"/>
      <c r="CB129" s="69"/>
      <c r="CC129" s="64"/>
      <c r="CD129" s="67"/>
      <c r="CE129" s="67"/>
      <c r="CF129" s="68"/>
      <c r="CG129" s="68"/>
      <c r="CH129" s="68"/>
      <c r="CI129" s="69"/>
      <c r="CJ129" s="69"/>
      <c r="CK129" s="64"/>
      <c r="CL129" s="67"/>
      <c r="CM129" s="67"/>
      <c r="CN129" s="68"/>
      <c r="CO129" s="68"/>
      <c r="CP129" s="68"/>
      <c r="CQ129" s="69"/>
      <c r="CR129" s="69"/>
      <c r="CS129" s="66"/>
    </row>
    <row r="130" spans="1:97" ht="13.5" thickTop="1" x14ac:dyDescent="0.2">
      <c r="A130" s="258"/>
      <c r="B130" s="263"/>
      <c r="C130" s="265"/>
      <c r="D130" s="261"/>
      <c r="E130" s="235"/>
      <c r="F130" s="260"/>
      <c r="G130" s="47" t="s">
        <v>5</v>
      </c>
      <c r="H130" s="140"/>
      <c r="I130" s="145"/>
      <c r="J130" s="145"/>
      <c r="K130" s="145"/>
      <c r="L130" s="145"/>
      <c r="M130" s="38" t="str">
        <f>IF(AND(ISBLANK(H130),ISBLANK(I130),ISBLANK(J130),ISBLANK(K130),ISBLANK(L130)),"",SUM(J130:L130))</f>
        <v/>
      </c>
      <c r="N130" s="38" t="str">
        <f>IF(AND(ISBLANK(H130),ISBLANK(I130),ISBLANK(J130),ISBLANK(K130),ISBLANK(L130)),"",SUM(K130:L130))</f>
        <v/>
      </c>
      <c r="O130" s="233" t="str">
        <f t="shared" ref="O130" si="812">IFERROR(SUM(H130:L130)/E130,"")</f>
        <v/>
      </c>
      <c r="P130" s="248" t="str">
        <f>IFERROR(((80*J130)+(100*K130)+(150*L130))/SUM(H130:L130),"")</f>
        <v/>
      </c>
      <c r="Q130" s="140"/>
      <c r="R130" s="145"/>
      <c r="S130" s="145"/>
      <c r="T130" s="145"/>
      <c r="U130" s="145"/>
      <c r="V130" s="38" t="str">
        <f>IF(AND(ISBLANK(Q130),ISBLANK(R130),ISBLANK(S130),ISBLANK(T130),ISBLANK(U130)),"",SUM(S130:U130))</f>
        <v/>
      </c>
      <c r="W130" s="38" t="str">
        <f>IF(AND(ISBLANK(Q130),ISBLANK(R130),ISBLANK(S130),ISBLANK(T130),ISBLANK(U130)),"",SUM(T130:U130))</f>
        <v/>
      </c>
      <c r="X130" s="233" t="str">
        <f t="shared" ref="X130" si="813">IFERROR(SUM(Q130:U130)/$E130,"")</f>
        <v/>
      </c>
      <c r="Y130" s="248" t="str">
        <f>IFERROR(((80*S130)+(100*T130)+(150*U130))/SUM(Q130:U130),"")</f>
        <v/>
      </c>
      <c r="Z130" s="140"/>
      <c r="AA130" s="145"/>
      <c r="AB130" s="145"/>
      <c r="AC130" s="145"/>
      <c r="AD130" s="145"/>
      <c r="AE130" s="38" t="str">
        <f>IF(AND(ISBLANK(Z130),ISBLANK(AA130),ISBLANK(AB130),ISBLANK(AC130),ISBLANK(AD130)),"",SUM(AB130:AD130))</f>
        <v/>
      </c>
      <c r="AF130" s="38" t="str">
        <f>IF(AND(ISBLANK(Z130),ISBLANK(AA130),ISBLANK(AB130),ISBLANK(AC130),ISBLANK(AD130)),"",SUM(AC130:AD130))</f>
        <v/>
      </c>
      <c r="AG130" s="233" t="str">
        <f t="shared" ref="AG130" si="814">IFERROR(SUM(Z130:AD130)/$E130,"")</f>
        <v/>
      </c>
      <c r="AH130" s="248" t="str">
        <f>IFERROR(((80*AB130)+(100*AC130)+(150*AD130))/SUM(Z130:AD130),"")</f>
        <v/>
      </c>
      <c r="AI130" s="140"/>
      <c r="AJ130" s="145"/>
      <c r="AK130" s="145"/>
      <c r="AL130" s="145"/>
      <c r="AM130" s="145"/>
      <c r="AN130" s="38" t="str">
        <f>IF(AND(ISBLANK(AI130),ISBLANK(AJ130),ISBLANK(AK130),ISBLANK(AL130),ISBLANK(AM130)),"",SUM(AK130:AM130))</f>
        <v/>
      </c>
      <c r="AO130" s="38" t="str">
        <f>IF(AND(ISBLANK(AI130),ISBLANK(AJ130),ISBLANK(AK130),ISBLANK(AL130),ISBLANK(AM130)),"",SUM(AL130:AM130))</f>
        <v/>
      </c>
      <c r="AP130" s="233" t="str">
        <f t="shared" ref="AP130" si="815">IFERROR(SUM(AI130:AM130)/$E130,"")</f>
        <v/>
      </c>
      <c r="AQ130" s="248" t="str">
        <f>IFERROR(((80*AK130)+(100*AL130)+(150*AM130))/SUM(AI130:AM130),"")</f>
        <v/>
      </c>
      <c r="AR130" s="229" t="str">
        <f t="shared" ref="AR130" si="816">IFERROR(AVERAGE(Y130,AH130,AQ130),"")</f>
        <v/>
      </c>
      <c r="AS130" s="229" t="str">
        <f t="shared" ref="AS130" si="817">IF(OR(P130="",AR130=""),"",AR130-P130)</f>
        <v/>
      </c>
      <c r="AT130" s="145"/>
      <c r="AU130" s="145"/>
      <c r="AV130" s="145"/>
      <c r="AW130" s="145"/>
      <c r="AX130" s="145"/>
      <c r="AY130" s="38" t="str">
        <f>IF(AND(ISBLANK(AT130),ISBLANK(AU130),ISBLANK(AV130),ISBLANK(AW130),ISBLANK(AX130)),"",SUM(AV130:AX130))</f>
        <v/>
      </c>
      <c r="AZ130" s="133" t="str">
        <f>IF(AND(ISBLANK(AT130),ISBLANK(AU130),ISBLANK(AV130),ISBLANK(AW130),ISBLANK(AX130)),"",SUM(AW130:AX130))</f>
        <v/>
      </c>
      <c r="BA130" s="254" t="str">
        <f>IFERROR(((80*AV130)+(100*AW130)+(150*AX130))/SUM(AT130:AX130),"")</f>
        <v/>
      </c>
      <c r="BB130" s="135">
        <f>B130</f>
        <v>0</v>
      </c>
      <c r="BC130" s="64">
        <f>C130</f>
        <v>0</v>
      </c>
      <c r="BD130" s="64" t="str">
        <f>BB130&amp;"."&amp;BC130</f>
        <v>0.0</v>
      </c>
      <c r="BE130" s="64">
        <f>D130</f>
        <v>0</v>
      </c>
      <c r="BF130" s="65">
        <f>H130</f>
        <v>0</v>
      </c>
      <c r="BG130" s="65">
        <f t="shared" ref="BG130:BL130" si="818">I130</f>
        <v>0</v>
      </c>
      <c r="BH130" s="65">
        <f t="shared" si="818"/>
        <v>0</v>
      </c>
      <c r="BI130" s="65">
        <f t="shared" si="818"/>
        <v>0</v>
      </c>
      <c r="BJ130" s="65">
        <f t="shared" si="818"/>
        <v>0</v>
      </c>
      <c r="BK130" s="65" t="str">
        <f t="shared" si="818"/>
        <v/>
      </c>
      <c r="BL130" s="65" t="str">
        <f t="shared" si="818"/>
        <v/>
      </c>
      <c r="BM130" s="65" t="str">
        <f t="shared" ref="BM130:BT130" si="819">P130</f>
        <v/>
      </c>
      <c r="BN130" s="65">
        <f t="shared" si="819"/>
        <v>0</v>
      </c>
      <c r="BO130" s="65">
        <f t="shared" si="819"/>
        <v>0</v>
      </c>
      <c r="BP130" s="65">
        <f t="shared" si="819"/>
        <v>0</v>
      </c>
      <c r="BQ130" s="65">
        <f t="shared" si="819"/>
        <v>0</v>
      </c>
      <c r="BR130" s="65">
        <f t="shared" si="819"/>
        <v>0</v>
      </c>
      <c r="BS130" s="65" t="str">
        <f t="shared" si="819"/>
        <v/>
      </c>
      <c r="BT130" s="65" t="str">
        <f t="shared" si="819"/>
        <v/>
      </c>
      <c r="BU130" s="65" t="str">
        <f t="shared" ref="BU130:CB130" si="820">Y130</f>
        <v/>
      </c>
      <c r="BV130" s="65">
        <f t="shared" si="820"/>
        <v>0</v>
      </c>
      <c r="BW130" s="65">
        <f t="shared" si="820"/>
        <v>0</v>
      </c>
      <c r="BX130" s="65">
        <f t="shared" si="820"/>
        <v>0</v>
      </c>
      <c r="BY130" s="65">
        <f t="shared" si="820"/>
        <v>0</v>
      </c>
      <c r="BZ130" s="65">
        <f t="shared" si="820"/>
        <v>0</v>
      </c>
      <c r="CA130" s="65" t="str">
        <f t="shared" si="820"/>
        <v/>
      </c>
      <c r="CB130" s="65" t="str">
        <f t="shared" si="820"/>
        <v/>
      </c>
      <c r="CC130" s="65" t="str">
        <f t="shared" ref="CC130:CJ130" si="821">AH130</f>
        <v/>
      </c>
      <c r="CD130" s="65">
        <f t="shared" si="821"/>
        <v>0</v>
      </c>
      <c r="CE130" s="65">
        <f t="shared" si="821"/>
        <v>0</v>
      </c>
      <c r="CF130" s="65">
        <f t="shared" si="821"/>
        <v>0</v>
      </c>
      <c r="CG130" s="65">
        <f t="shared" si="821"/>
        <v>0</v>
      </c>
      <c r="CH130" s="65">
        <f t="shared" si="821"/>
        <v>0</v>
      </c>
      <c r="CI130" s="65" t="str">
        <f t="shared" si="821"/>
        <v/>
      </c>
      <c r="CJ130" s="65" t="str">
        <f t="shared" si="821"/>
        <v/>
      </c>
      <c r="CK130" s="65" t="str">
        <f t="shared" ref="CK130" si="822">AQ130</f>
        <v/>
      </c>
      <c r="CL130" s="65">
        <f t="shared" ref="CL130:CS130" si="823">AT130</f>
        <v>0</v>
      </c>
      <c r="CM130" s="65">
        <f t="shared" si="823"/>
        <v>0</v>
      </c>
      <c r="CN130" s="65">
        <f t="shared" si="823"/>
        <v>0</v>
      </c>
      <c r="CO130" s="65">
        <f t="shared" si="823"/>
        <v>0</v>
      </c>
      <c r="CP130" s="65">
        <f t="shared" si="823"/>
        <v>0</v>
      </c>
      <c r="CQ130" s="65" t="str">
        <f t="shared" si="823"/>
        <v/>
      </c>
      <c r="CR130" s="65" t="str">
        <f t="shared" si="823"/>
        <v/>
      </c>
      <c r="CS130" s="65" t="str">
        <f t="shared" si="823"/>
        <v/>
      </c>
    </row>
    <row r="131" spans="1:97" ht="13.5" thickBot="1" x14ac:dyDescent="0.25">
      <c r="A131" s="259"/>
      <c r="B131" s="264"/>
      <c r="C131" s="262"/>
      <c r="D131" s="262"/>
      <c r="E131" s="236"/>
      <c r="F131" s="241"/>
      <c r="G131" s="48" t="s">
        <v>6</v>
      </c>
      <c r="H131" s="146" t="str">
        <f>IFERROR(H130/SUM(H130:L130),"")</f>
        <v/>
      </c>
      <c r="I131" s="147" t="str">
        <f>IFERROR(I130/SUM(H130:L130),"")</f>
        <v/>
      </c>
      <c r="J131" s="148" t="str">
        <f>IFERROR(J130/SUM(H130:L130),"")</f>
        <v/>
      </c>
      <c r="K131" s="148" t="str">
        <f>IFERROR(K130/SUM(H130:L130),"")</f>
        <v/>
      </c>
      <c r="L131" s="148" t="str">
        <f>IFERROR(L130/SUM(H130:L130),"")</f>
        <v/>
      </c>
      <c r="M131" s="26" t="str">
        <f>IFERROR(M130/SUM(H130:L130),"")</f>
        <v/>
      </c>
      <c r="N131" s="26" t="str">
        <f>IFERROR(N130/SUM(H130:L130),"")</f>
        <v/>
      </c>
      <c r="O131" s="234"/>
      <c r="P131" s="249"/>
      <c r="Q131" s="146" t="str">
        <f>IFERROR(Q130/SUM(Q130:U130),"")</f>
        <v/>
      </c>
      <c r="R131" s="147" t="str">
        <f>IFERROR(R130/SUM(Q130:U130),"")</f>
        <v/>
      </c>
      <c r="S131" s="148" t="str">
        <f>IFERROR(S130/SUM(Q130:U130),"")</f>
        <v/>
      </c>
      <c r="T131" s="148" t="str">
        <f>IFERROR(T130/SUM(Q130:U130),"")</f>
        <v/>
      </c>
      <c r="U131" s="148" t="str">
        <f>IFERROR(U130/SUM(Q130:U130),"")</f>
        <v/>
      </c>
      <c r="V131" s="26" t="str">
        <f>IFERROR(V130/SUM(Q130:U130),"")</f>
        <v/>
      </c>
      <c r="W131" s="26" t="str">
        <f>IFERROR(W130/SUM(Q130:U130),"")</f>
        <v/>
      </c>
      <c r="X131" s="234"/>
      <c r="Y131" s="249"/>
      <c r="Z131" s="146" t="str">
        <f>IFERROR(Z130/SUM(Z130:AD130),"")</f>
        <v/>
      </c>
      <c r="AA131" s="147" t="str">
        <f>IFERROR(AA130/SUM(Z130:AD130),"")</f>
        <v/>
      </c>
      <c r="AB131" s="148" t="str">
        <f>IFERROR(AB130/SUM(Z130:AD130),"")</f>
        <v/>
      </c>
      <c r="AC131" s="148" t="str">
        <f>IFERROR(AC130/SUM(Z130:AD130),"")</f>
        <v/>
      </c>
      <c r="AD131" s="148" t="str">
        <f>IFERROR(AD130/SUM(Z130:AD130),"")</f>
        <v/>
      </c>
      <c r="AE131" s="26" t="str">
        <f>IFERROR(AE130/SUM(Z130:AD130),"")</f>
        <v/>
      </c>
      <c r="AF131" s="26" t="str">
        <f>IFERROR(AF130/SUM(Z130:AD130),"")</f>
        <v/>
      </c>
      <c r="AG131" s="234"/>
      <c r="AH131" s="249"/>
      <c r="AI131" s="146" t="str">
        <f>IFERROR(AI130/SUM(AI130:AM130),"")</f>
        <v/>
      </c>
      <c r="AJ131" s="147" t="str">
        <f>IFERROR(AJ130/SUM(AI130:AM130),"")</f>
        <v/>
      </c>
      <c r="AK131" s="148" t="str">
        <f>IFERROR(AK130/SUM(AI130:AM130),"")</f>
        <v/>
      </c>
      <c r="AL131" s="148" t="str">
        <f>IFERROR(AL130/SUM(AI130:AM130),"")</f>
        <v/>
      </c>
      <c r="AM131" s="148" t="str">
        <f>IFERROR(AM130/SUM(AI130:AM130),"")</f>
        <v/>
      </c>
      <c r="AN131" s="26" t="str">
        <f>IFERROR(AN130/SUM(AI130:AM130),"")</f>
        <v/>
      </c>
      <c r="AO131" s="26" t="str">
        <f>IFERROR(AO130/SUM(AI130:AM130),"")</f>
        <v/>
      </c>
      <c r="AP131" s="234"/>
      <c r="AQ131" s="249"/>
      <c r="AR131" s="230"/>
      <c r="AS131" s="230"/>
      <c r="AT131" s="147" t="str">
        <f>IFERROR(AT130/SUM(AT130:AX130),"")</f>
        <v/>
      </c>
      <c r="AU131" s="147" t="str">
        <f>IFERROR(AU130/SUM(AT130:AX130),"")</f>
        <v/>
      </c>
      <c r="AV131" s="148" t="str">
        <f>IFERROR(AV130/SUM(AT130:AX130),"")</f>
        <v/>
      </c>
      <c r="AW131" s="148" t="str">
        <f>IFERROR(AW130/SUM(AT130:AX130),"")</f>
        <v/>
      </c>
      <c r="AX131" s="148" t="str">
        <f>IFERROR(AX130/SUM(AT130:AX130),"")</f>
        <v/>
      </c>
      <c r="AY131" s="26" t="str">
        <f>IFERROR(AY130/SUM(AT130:AX130),"")</f>
        <v/>
      </c>
      <c r="AZ131" s="134" t="str">
        <f>IFERROR(AZ130/SUM(AT130:AX130),"")</f>
        <v/>
      </c>
      <c r="BA131" s="255"/>
      <c r="BB131" s="135"/>
      <c r="BC131" s="64"/>
      <c r="BD131" s="64" t="str">
        <f t="shared" ref="BD131" si="824">BB131&amp;"."&amp;BC131</f>
        <v>.</v>
      </c>
      <c r="BE131" s="64"/>
      <c r="BF131" s="67"/>
      <c r="BG131" s="67"/>
      <c r="BH131" s="68"/>
      <c r="BI131" s="68"/>
      <c r="BJ131" s="68"/>
      <c r="BK131" s="69"/>
      <c r="BL131" s="69"/>
      <c r="BM131" s="64"/>
      <c r="BN131" s="67"/>
      <c r="BO131" s="67"/>
      <c r="BP131" s="68"/>
      <c r="BQ131" s="68"/>
      <c r="BR131" s="68"/>
      <c r="BS131" s="69"/>
      <c r="BT131" s="69"/>
      <c r="BU131" s="64"/>
      <c r="BV131" s="67"/>
      <c r="BW131" s="67"/>
      <c r="BX131" s="68"/>
      <c r="BY131" s="68"/>
      <c r="BZ131" s="68"/>
      <c r="CA131" s="69"/>
      <c r="CB131" s="69"/>
      <c r="CC131" s="64"/>
      <c r="CD131" s="67"/>
      <c r="CE131" s="67"/>
      <c r="CF131" s="68"/>
      <c r="CG131" s="68"/>
      <c r="CH131" s="68"/>
      <c r="CI131" s="69"/>
      <c r="CJ131" s="69"/>
      <c r="CK131" s="64"/>
      <c r="CL131" s="67"/>
      <c r="CM131" s="67"/>
      <c r="CN131" s="68"/>
      <c r="CO131" s="68"/>
      <c r="CP131" s="68"/>
      <c r="CQ131" s="69"/>
      <c r="CR131" s="69"/>
      <c r="CS131" s="66"/>
    </row>
    <row r="132" spans="1:97" ht="13.5" thickTop="1" x14ac:dyDescent="0.2">
      <c r="A132" s="258"/>
      <c r="B132" s="263"/>
      <c r="C132" s="265"/>
      <c r="D132" s="261"/>
      <c r="E132" s="235"/>
      <c r="F132" s="260"/>
      <c r="G132" s="47" t="s">
        <v>5</v>
      </c>
      <c r="H132" s="140"/>
      <c r="I132" s="145"/>
      <c r="J132" s="145"/>
      <c r="K132" s="145"/>
      <c r="L132" s="145"/>
      <c r="M132" s="38" t="str">
        <f>IF(AND(ISBLANK(H132),ISBLANK(I132),ISBLANK(J132),ISBLANK(K132),ISBLANK(L132)),"",SUM(J132:L132))</f>
        <v/>
      </c>
      <c r="N132" s="38" t="str">
        <f>IF(AND(ISBLANK(H132),ISBLANK(I132),ISBLANK(J132),ISBLANK(K132),ISBLANK(L132)),"",SUM(K132:L132))</f>
        <v/>
      </c>
      <c r="O132" s="233" t="str">
        <f t="shared" ref="O132" si="825">IFERROR(SUM(H132:L132)/E132,"")</f>
        <v/>
      </c>
      <c r="P132" s="248" t="str">
        <f>IFERROR(((80*J132)+(100*K132)+(150*L132))/SUM(H132:L132),"")</f>
        <v/>
      </c>
      <c r="Q132" s="140"/>
      <c r="R132" s="145"/>
      <c r="S132" s="145"/>
      <c r="T132" s="145"/>
      <c r="U132" s="145"/>
      <c r="V132" s="38" t="str">
        <f>IF(AND(ISBLANK(Q132),ISBLANK(R132),ISBLANK(S132),ISBLANK(T132),ISBLANK(U132)),"",SUM(S132:U132))</f>
        <v/>
      </c>
      <c r="W132" s="38" t="str">
        <f>IF(AND(ISBLANK(Q132),ISBLANK(R132),ISBLANK(S132),ISBLANK(T132),ISBLANK(U132)),"",SUM(T132:U132))</f>
        <v/>
      </c>
      <c r="X132" s="233" t="str">
        <f t="shared" ref="X132" si="826">IFERROR(SUM(Q132:U132)/$E132,"")</f>
        <v/>
      </c>
      <c r="Y132" s="248" t="str">
        <f>IFERROR(((80*S132)+(100*T132)+(150*U132))/SUM(Q132:U132),"")</f>
        <v/>
      </c>
      <c r="Z132" s="140"/>
      <c r="AA132" s="145"/>
      <c r="AB132" s="145"/>
      <c r="AC132" s="145"/>
      <c r="AD132" s="145"/>
      <c r="AE132" s="38" t="str">
        <f>IF(AND(ISBLANK(Z132),ISBLANK(AA132),ISBLANK(AB132),ISBLANK(AC132),ISBLANK(AD132)),"",SUM(AB132:AD132))</f>
        <v/>
      </c>
      <c r="AF132" s="38" t="str">
        <f>IF(AND(ISBLANK(Z132),ISBLANK(AA132),ISBLANK(AB132),ISBLANK(AC132),ISBLANK(AD132)),"",SUM(AC132:AD132))</f>
        <v/>
      </c>
      <c r="AG132" s="233" t="str">
        <f t="shared" ref="AG132" si="827">IFERROR(SUM(Z132:AD132)/$E132,"")</f>
        <v/>
      </c>
      <c r="AH132" s="248" t="str">
        <f>IFERROR(((80*AB132)+(100*AC132)+(150*AD132))/SUM(Z132:AD132),"")</f>
        <v/>
      </c>
      <c r="AI132" s="140"/>
      <c r="AJ132" s="145"/>
      <c r="AK132" s="145"/>
      <c r="AL132" s="145"/>
      <c r="AM132" s="145"/>
      <c r="AN132" s="38" t="str">
        <f>IF(AND(ISBLANK(AI132),ISBLANK(AJ132),ISBLANK(AK132),ISBLANK(AL132),ISBLANK(AM132)),"",SUM(AK132:AM132))</f>
        <v/>
      </c>
      <c r="AO132" s="38" t="str">
        <f>IF(AND(ISBLANK(AI132),ISBLANK(AJ132),ISBLANK(AK132),ISBLANK(AL132),ISBLANK(AM132)),"",SUM(AL132:AM132))</f>
        <v/>
      </c>
      <c r="AP132" s="233" t="str">
        <f t="shared" ref="AP132" si="828">IFERROR(SUM(AI132:AM132)/$E132,"")</f>
        <v/>
      </c>
      <c r="AQ132" s="248" t="str">
        <f>IFERROR(((80*AK132)+(100*AL132)+(150*AM132))/SUM(AI132:AM132),"")</f>
        <v/>
      </c>
      <c r="AR132" s="229" t="str">
        <f t="shared" ref="AR132" si="829">IFERROR(AVERAGE(Y132,AH132,AQ132),"")</f>
        <v/>
      </c>
      <c r="AS132" s="229" t="str">
        <f t="shared" ref="AS132" si="830">IF(OR(P132="",AR132=""),"",AR132-P132)</f>
        <v/>
      </c>
      <c r="AT132" s="145"/>
      <c r="AU132" s="145"/>
      <c r="AV132" s="145"/>
      <c r="AW132" s="145"/>
      <c r="AX132" s="145"/>
      <c r="AY132" s="38" t="str">
        <f>IF(AND(ISBLANK(AT132),ISBLANK(AU132),ISBLANK(AV132),ISBLANK(AW132),ISBLANK(AX132)),"",SUM(AV132:AX132))</f>
        <v/>
      </c>
      <c r="AZ132" s="133" t="str">
        <f>IF(AND(ISBLANK(AT132),ISBLANK(AU132),ISBLANK(AV132),ISBLANK(AW132),ISBLANK(AX132)),"",SUM(AW132:AX132))</f>
        <v/>
      </c>
      <c r="BA132" s="254" t="str">
        <f>IFERROR(((80*AV132)+(100*AW132)+(150*AX132))/SUM(AT132:AX132),"")</f>
        <v/>
      </c>
      <c r="BB132" s="135">
        <f>B132</f>
        <v>0</v>
      </c>
      <c r="BC132" s="64">
        <f>C132</f>
        <v>0</v>
      </c>
      <c r="BD132" s="64" t="str">
        <f>BB132&amp;"."&amp;BC132</f>
        <v>0.0</v>
      </c>
      <c r="BE132" s="64">
        <f>D132</f>
        <v>0</v>
      </c>
      <c r="BF132" s="65">
        <f>H132</f>
        <v>0</v>
      </c>
      <c r="BG132" s="65">
        <f t="shared" ref="BG132:BL132" si="831">I132</f>
        <v>0</v>
      </c>
      <c r="BH132" s="65">
        <f t="shared" si="831"/>
        <v>0</v>
      </c>
      <c r="BI132" s="65">
        <f t="shared" si="831"/>
        <v>0</v>
      </c>
      <c r="BJ132" s="65">
        <f t="shared" si="831"/>
        <v>0</v>
      </c>
      <c r="BK132" s="65" t="str">
        <f t="shared" si="831"/>
        <v/>
      </c>
      <c r="BL132" s="65" t="str">
        <f t="shared" si="831"/>
        <v/>
      </c>
      <c r="BM132" s="65" t="str">
        <f t="shared" ref="BM132:BT132" si="832">P132</f>
        <v/>
      </c>
      <c r="BN132" s="65">
        <f t="shared" si="832"/>
        <v>0</v>
      </c>
      <c r="BO132" s="65">
        <f t="shared" si="832"/>
        <v>0</v>
      </c>
      <c r="BP132" s="65">
        <f t="shared" si="832"/>
        <v>0</v>
      </c>
      <c r="BQ132" s="65">
        <f t="shared" si="832"/>
        <v>0</v>
      </c>
      <c r="BR132" s="65">
        <f t="shared" si="832"/>
        <v>0</v>
      </c>
      <c r="BS132" s="65" t="str">
        <f t="shared" si="832"/>
        <v/>
      </c>
      <c r="BT132" s="65" t="str">
        <f t="shared" si="832"/>
        <v/>
      </c>
      <c r="BU132" s="65" t="str">
        <f t="shared" ref="BU132:CB132" si="833">Y132</f>
        <v/>
      </c>
      <c r="BV132" s="65">
        <f t="shared" si="833"/>
        <v>0</v>
      </c>
      <c r="BW132" s="65">
        <f t="shared" si="833"/>
        <v>0</v>
      </c>
      <c r="BX132" s="65">
        <f t="shared" si="833"/>
        <v>0</v>
      </c>
      <c r="BY132" s="65">
        <f t="shared" si="833"/>
        <v>0</v>
      </c>
      <c r="BZ132" s="65">
        <f t="shared" si="833"/>
        <v>0</v>
      </c>
      <c r="CA132" s="65" t="str">
        <f t="shared" si="833"/>
        <v/>
      </c>
      <c r="CB132" s="65" t="str">
        <f t="shared" si="833"/>
        <v/>
      </c>
      <c r="CC132" s="65" t="str">
        <f t="shared" ref="CC132:CJ132" si="834">AH132</f>
        <v/>
      </c>
      <c r="CD132" s="65">
        <f t="shared" si="834"/>
        <v>0</v>
      </c>
      <c r="CE132" s="65">
        <f t="shared" si="834"/>
        <v>0</v>
      </c>
      <c r="CF132" s="65">
        <f t="shared" si="834"/>
        <v>0</v>
      </c>
      <c r="CG132" s="65">
        <f t="shared" si="834"/>
        <v>0</v>
      </c>
      <c r="CH132" s="65">
        <f t="shared" si="834"/>
        <v>0</v>
      </c>
      <c r="CI132" s="65" t="str">
        <f t="shared" si="834"/>
        <v/>
      </c>
      <c r="CJ132" s="65" t="str">
        <f t="shared" si="834"/>
        <v/>
      </c>
      <c r="CK132" s="65" t="str">
        <f t="shared" ref="CK132" si="835">AQ132</f>
        <v/>
      </c>
      <c r="CL132" s="65">
        <f t="shared" ref="CL132:CS132" si="836">AT132</f>
        <v>0</v>
      </c>
      <c r="CM132" s="65">
        <f t="shared" si="836"/>
        <v>0</v>
      </c>
      <c r="CN132" s="65">
        <f t="shared" si="836"/>
        <v>0</v>
      </c>
      <c r="CO132" s="65">
        <f t="shared" si="836"/>
        <v>0</v>
      </c>
      <c r="CP132" s="65">
        <f t="shared" si="836"/>
        <v>0</v>
      </c>
      <c r="CQ132" s="65" t="str">
        <f t="shared" si="836"/>
        <v/>
      </c>
      <c r="CR132" s="65" t="str">
        <f t="shared" si="836"/>
        <v/>
      </c>
      <c r="CS132" s="65" t="str">
        <f t="shared" si="836"/>
        <v/>
      </c>
    </row>
    <row r="133" spans="1:97" ht="13.5" thickBot="1" x14ac:dyDescent="0.25">
      <c r="A133" s="259"/>
      <c r="B133" s="264"/>
      <c r="C133" s="262"/>
      <c r="D133" s="262"/>
      <c r="E133" s="236"/>
      <c r="F133" s="241"/>
      <c r="G133" s="48" t="s">
        <v>6</v>
      </c>
      <c r="H133" s="146" t="str">
        <f>IFERROR(H132/SUM(H132:L132),"")</f>
        <v/>
      </c>
      <c r="I133" s="147" t="str">
        <f>IFERROR(I132/SUM(H132:L132),"")</f>
        <v/>
      </c>
      <c r="J133" s="148" t="str">
        <f>IFERROR(J132/SUM(H132:L132),"")</f>
        <v/>
      </c>
      <c r="K133" s="148" t="str">
        <f>IFERROR(K132/SUM(H132:L132),"")</f>
        <v/>
      </c>
      <c r="L133" s="148" t="str">
        <f>IFERROR(L132/SUM(H132:L132),"")</f>
        <v/>
      </c>
      <c r="M133" s="26" t="str">
        <f>IFERROR(M132/SUM(H132:L132),"")</f>
        <v/>
      </c>
      <c r="N133" s="26" t="str">
        <f>IFERROR(N132/SUM(H132:L132),"")</f>
        <v/>
      </c>
      <c r="O133" s="234"/>
      <c r="P133" s="249"/>
      <c r="Q133" s="146" t="str">
        <f>IFERROR(Q132/SUM(Q132:U132),"")</f>
        <v/>
      </c>
      <c r="R133" s="147" t="str">
        <f>IFERROR(R132/SUM(Q132:U132),"")</f>
        <v/>
      </c>
      <c r="S133" s="148" t="str">
        <f>IFERROR(S132/SUM(Q132:U132),"")</f>
        <v/>
      </c>
      <c r="T133" s="148" t="str">
        <f>IFERROR(T132/SUM(Q132:U132),"")</f>
        <v/>
      </c>
      <c r="U133" s="148" t="str">
        <f>IFERROR(U132/SUM(Q132:U132),"")</f>
        <v/>
      </c>
      <c r="V133" s="26" t="str">
        <f>IFERROR(V132/SUM(Q132:U132),"")</f>
        <v/>
      </c>
      <c r="W133" s="26" t="str">
        <f>IFERROR(W132/SUM(Q132:U132),"")</f>
        <v/>
      </c>
      <c r="X133" s="234"/>
      <c r="Y133" s="249"/>
      <c r="Z133" s="146" t="str">
        <f>IFERROR(Z132/SUM(Z132:AD132),"")</f>
        <v/>
      </c>
      <c r="AA133" s="147" t="str">
        <f>IFERROR(AA132/SUM(Z132:AD132),"")</f>
        <v/>
      </c>
      <c r="AB133" s="148" t="str">
        <f>IFERROR(AB132/SUM(Z132:AD132),"")</f>
        <v/>
      </c>
      <c r="AC133" s="148" t="str">
        <f>IFERROR(AC132/SUM(Z132:AD132),"")</f>
        <v/>
      </c>
      <c r="AD133" s="148" t="str">
        <f>IFERROR(AD132/SUM(Z132:AD132),"")</f>
        <v/>
      </c>
      <c r="AE133" s="26" t="str">
        <f>IFERROR(AE132/SUM(Z132:AD132),"")</f>
        <v/>
      </c>
      <c r="AF133" s="26" t="str">
        <f>IFERROR(AF132/SUM(Z132:AD132),"")</f>
        <v/>
      </c>
      <c r="AG133" s="234"/>
      <c r="AH133" s="249"/>
      <c r="AI133" s="146" t="str">
        <f>IFERROR(AI132/SUM(AI132:AM132),"")</f>
        <v/>
      </c>
      <c r="AJ133" s="147" t="str">
        <f>IFERROR(AJ132/SUM(AI132:AM132),"")</f>
        <v/>
      </c>
      <c r="AK133" s="148" t="str">
        <f>IFERROR(AK132/SUM(AI132:AM132),"")</f>
        <v/>
      </c>
      <c r="AL133" s="148" t="str">
        <f>IFERROR(AL132/SUM(AI132:AM132),"")</f>
        <v/>
      </c>
      <c r="AM133" s="148" t="str">
        <f>IFERROR(AM132/SUM(AI132:AM132),"")</f>
        <v/>
      </c>
      <c r="AN133" s="26" t="str">
        <f>IFERROR(AN132/SUM(AI132:AM132),"")</f>
        <v/>
      </c>
      <c r="AO133" s="26" t="str">
        <f>IFERROR(AO132/SUM(AI132:AM132),"")</f>
        <v/>
      </c>
      <c r="AP133" s="234"/>
      <c r="AQ133" s="249"/>
      <c r="AR133" s="230"/>
      <c r="AS133" s="230"/>
      <c r="AT133" s="147" t="str">
        <f>IFERROR(AT132/SUM(AT132:AX132),"")</f>
        <v/>
      </c>
      <c r="AU133" s="147" t="str">
        <f>IFERROR(AU132/SUM(AT132:AX132),"")</f>
        <v/>
      </c>
      <c r="AV133" s="148" t="str">
        <f>IFERROR(AV132/SUM(AT132:AX132),"")</f>
        <v/>
      </c>
      <c r="AW133" s="148" t="str">
        <f>IFERROR(AW132/SUM(AT132:AX132),"")</f>
        <v/>
      </c>
      <c r="AX133" s="148" t="str">
        <f>IFERROR(AX132/SUM(AT132:AX132),"")</f>
        <v/>
      </c>
      <c r="AY133" s="26" t="str">
        <f>IFERROR(AY132/SUM(AT132:AX132),"")</f>
        <v/>
      </c>
      <c r="AZ133" s="134" t="str">
        <f>IFERROR(AZ132/SUM(AT132:AX132),"")</f>
        <v/>
      </c>
      <c r="BA133" s="255"/>
      <c r="BB133" s="135"/>
      <c r="BC133" s="64"/>
      <c r="BD133" s="64" t="str">
        <f t="shared" ref="BD133" si="837">BB133&amp;"."&amp;BC133</f>
        <v>.</v>
      </c>
      <c r="BE133" s="64"/>
      <c r="BF133" s="67"/>
      <c r="BG133" s="67"/>
      <c r="BH133" s="68"/>
      <c r="BI133" s="68"/>
      <c r="BJ133" s="68"/>
      <c r="BK133" s="69"/>
      <c r="BL133" s="69"/>
      <c r="BM133" s="64"/>
      <c r="BN133" s="67"/>
      <c r="BO133" s="67"/>
      <c r="BP133" s="68"/>
      <c r="BQ133" s="68"/>
      <c r="BR133" s="68"/>
      <c r="BS133" s="69"/>
      <c r="BT133" s="69"/>
      <c r="BU133" s="64"/>
      <c r="BV133" s="67"/>
      <c r="BW133" s="67"/>
      <c r="BX133" s="68"/>
      <c r="BY133" s="68"/>
      <c r="BZ133" s="68"/>
      <c r="CA133" s="69"/>
      <c r="CB133" s="69"/>
      <c r="CC133" s="64"/>
      <c r="CD133" s="67"/>
      <c r="CE133" s="67"/>
      <c r="CF133" s="68"/>
      <c r="CG133" s="68"/>
      <c r="CH133" s="68"/>
      <c r="CI133" s="69"/>
      <c r="CJ133" s="69"/>
      <c r="CK133" s="64"/>
      <c r="CL133" s="67"/>
      <c r="CM133" s="67"/>
      <c r="CN133" s="68"/>
      <c r="CO133" s="68"/>
      <c r="CP133" s="68"/>
      <c r="CQ133" s="69"/>
      <c r="CR133" s="69"/>
      <c r="CS133" s="66"/>
    </row>
    <row r="134" spans="1:97" ht="13.5" thickTop="1" x14ac:dyDescent="0.2">
      <c r="A134" s="258"/>
      <c r="B134" s="263"/>
      <c r="C134" s="265"/>
      <c r="D134" s="261"/>
      <c r="E134" s="235"/>
      <c r="F134" s="260"/>
      <c r="G134" s="4" t="s">
        <v>5</v>
      </c>
      <c r="H134" s="140"/>
      <c r="I134" s="141"/>
      <c r="J134" s="141"/>
      <c r="K134" s="141"/>
      <c r="L134" s="141"/>
      <c r="M134" s="7" t="str">
        <f>IF(AND(ISBLANK(H134),ISBLANK(I134),ISBLANK(J134),ISBLANK(K134),ISBLANK(L134)),"",SUM(J134:L134))</f>
        <v/>
      </c>
      <c r="N134" s="7" t="str">
        <f>IF(AND(ISBLANK(H134),ISBLANK(I134),ISBLANK(J134),ISBLANK(K134),ISBLANK(L134)),"",SUM(K134:L134))</f>
        <v/>
      </c>
      <c r="O134" s="233" t="str">
        <f t="shared" ref="O134" si="838">IFERROR(SUM(H134:L134)/E134,"")</f>
        <v/>
      </c>
      <c r="P134" s="250" t="str">
        <f>IFERROR(((80*J134)+(100*K134)+(150*L134))/SUM(H134:L134),"")</f>
        <v/>
      </c>
      <c r="Q134" s="140"/>
      <c r="R134" s="141"/>
      <c r="S134" s="141"/>
      <c r="T134" s="141"/>
      <c r="U134" s="141"/>
      <c r="V134" s="7" t="str">
        <f>IF(AND(ISBLANK(Q134),ISBLANK(R134),ISBLANK(S134),ISBLANK(T134),ISBLANK(U134)),"",SUM(S134:U134))</f>
        <v/>
      </c>
      <c r="W134" s="7" t="str">
        <f>IF(AND(ISBLANK(Q134),ISBLANK(R134),ISBLANK(S134),ISBLANK(T134),ISBLANK(U134)),"",SUM(T134:U134))</f>
        <v/>
      </c>
      <c r="X134" s="233" t="str">
        <f t="shared" ref="X134" si="839">IFERROR(SUM(Q134:U134)/$E134,"")</f>
        <v/>
      </c>
      <c r="Y134" s="250" t="str">
        <f>IFERROR(((80*S134)+(100*T134)+(150*U134))/SUM(Q134:U134),"")</f>
        <v/>
      </c>
      <c r="Z134" s="140"/>
      <c r="AA134" s="141"/>
      <c r="AB134" s="141"/>
      <c r="AC134" s="141"/>
      <c r="AD134" s="141"/>
      <c r="AE134" s="7" t="str">
        <f>IF(AND(ISBLANK(Z134),ISBLANK(AA134),ISBLANK(AB134),ISBLANK(AC134),ISBLANK(AD134)),"",SUM(AB134:AD134))</f>
        <v/>
      </c>
      <c r="AF134" s="7" t="str">
        <f>IF(AND(ISBLANK(Z134),ISBLANK(AA134),ISBLANK(AB134),ISBLANK(AC134),ISBLANK(AD134)),"",SUM(AC134:AD134))</f>
        <v/>
      </c>
      <c r="AG134" s="233" t="str">
        <f t="shared" ref="AG134" si="840">IFERROR(SUM(Z134:AD134)/$E134,"")</f>
        <v/>
      </c>
      <c r="AH134" s="250" t="str">
        <f>IFERROR(((80*AB134)+(100*AC134)+(150*AD134))/SUM(Z134:AD134),"")</f>
        <v/>
      </c>
      <c r="AI134" s="140"/>
      <c r="AJ134" s="141"/>
      <c r="AK134" s="141"/>
      <c r="AL134" s="141"/>
      <c r="AM134" s="141"/>
      <c r="AN134" s="7" t="str">
        <f>IF(AND(ISBLANK(AI134),ISBLANK(AJ134),ISBLANK(AK134),ISBLANK(AL134),ISBLANK(AM134)),"",SUM(AK134:AM134))</f>
        <v/>
      </c>
      <c r="AO134" s="7" t="str">
        <f>IF(AND(ISBLANK(AI134),ISBLANK(AJ134),ISBLANK(AK134),ISBLANK(AL134),ISBLANK(AM134)),"",SUM(AL134:AM134))</f>
        <v/>
      </c>
      <c r="AP134" s="233" t="str">
        <f t="shared" ref="AP134" si="841">IFERROR(SUM(AI134:AM134)/$E134,"")</f>
        <v/>
      </c>
      <c r="AQ134" s="250" t="str">
        <f>IFERROR(((80*AK134)+(100*AL134)+(150*AM134))/SUM(AI134:AM134),"")</f>
        <v/>
      </c>
      <c r="AR134" s="229" t="str">
        <f t="shared" ref="AR134" si="842">IFERROR(AVERAGE(Y134,AH134,AQ134),"")</f>
        <v/>
      </c>
      <c r="AS134" s="229" t="str">
        <f t="shared" ref="AS134" si="843">IF(OR(P134="",AR134=""),"",AR134-P134)</f>
        <v/>
      </c>
      <c r="AT134" s="145"/>
      <c r="AU134" s="141"/>
      <c r="AV134" s="141"/>
      <c r="AW134" s="141"/>
      <c r="AX134" s="141"/>
      <c r="AY134" s="7" t="str">
        <f>IF(AND(ISBLANK(AT134),ISBLANK(AU134),ISBLANK(AV134),ISBLANK(AW134),ISBLANK(AX134)),"",SUM(AV134:AX134))</f>
        <v/>
      </c>
      <c r="AZ134" s="131" t="str">
        <f>IF(AND(ISBLANK(AT134),ISBLANK(AU134),ISBLANK(AV134),ISBLANK(AW134),ISBLANK(AX134)),"",SUM(AW134:AX134))</f>
        <v/>
      </c>
      <c r="BA134" s="254" t="str">
        <f>IFERROR(((80*AV134)+(100*AW134)+(150*AX134))/SUM(AT134:AX134),"")</f>
        <v/>
      </c>
      <c r="BB134" s="135">
        <f>B134</f>
        <v>0</v>
      </c>
      <c r="BC134" s="64">
        <f>C134</f>
        <v>0</v>
      </c>
      <c r="BD134" s="64" t="str">
        <f>BB134&amp;"."&amp;BC134</f>
        <v>0.0</v>
      </c>
      <c r="BE134" s="64">
        <f>D134</f>
        <v>0</v>
      </c>
      <c r="BF134" s="65">
        <f>H134</f>
        <v>0</v>
      </c>
      <c r="BG134" s="65">
        <f t="shared" ref="BG134:BL134" si="844">I134</f>
        <v>0</v>
      </c>
      <c r="BH134" s="65">
        <f t="shared" si="844"/>
        <v>0</v>
      </c>
      <c r="BI134" s="65">
        <f t="shared" si="844"/>
        <v>0</v>
      </c>
      <c r="BJ134" s="65">
        <f t="shared" si="844"/>
        <v>0</v>
      </c>
      <c r="BK134" s="65" t="str">
        <f t="shared" si="844"/>
        <v/>
      </c>
      <c r="BL134" s="65" t="str">
        <f t="shared" si="844"/>
        <v/>
      </c>
      <c r="BM134" s="65" t="str">
        <f t="shared" ref="BM134:BT134" si="845">P134</f>
        <v/>
      </c>
      <c r="BN134" s="65">
        <f t="shared" si="845"/>
        <v>0</v>
      </c>
      <c r="BO134" s="65">
        <f t="shared" si="845"/>
        <v>0</v>
      </c>
      <c r="BP134" s="65">
        <f t="shared" si="845"/>
        <v>0</v>
      </c>
      <c r="BQ134" s="65">
        <f t="shared" si="845"/>
        <v>0</v>
      </c>
      <c r="BR134" s="65">
        <f t="shared" si="845"/>
        <v>0</v>
      </c>
      <c r="BS134" s="65" t="str">
        <f t="shared" si="845"/>
        <v/>
      </c>
      <c r="BT134" s="65" t="str">
        <f t="shared" si="845"/>
        <v/>
      </c>
      <c r="BU134" s="65" t="str">
        <f t="shared" ref="BU134:CB134" si="846">Y134</f>
        <v/>
      </c>
      <c r="BV134" s="65">
        <f t="shared" si="846"/>
        <v>0</v>
      </c>
      <c r="BW134" s="65">
        <f t="shared" si="846"/>
        <v>0</v>
      </c>
      <c r="BX134" s="65">
        <f t="shared" si="846"/>
        <v>0</v>
      </c>
      <c r="BY134" s="65">
        <f t="shared" si="846"/>
        <v>0</v>
      </c>
      <c r="BZ134" s="65">
        <f t="shared" si="846"/>
        <v>0</v>
      </c>
      <c r="CA134" s="65" t="str">
        <f t="shared" si="846"/>
        <v/>
      </c>
      <c r="CB134" s="65" t="str">
        <f t="shared" si="846"/>
        <v/>
      </c>
      <c r="CC134" s="65" t="str">
        <f t="shared" ref="CC134:CJ134" si="847">AH134</f>
        <v/>
      </c>
      <c r="CD134" s="65">
        <f t="shared" si="847"/>
        <v>0</v>
      </c>
      <c r="CE134" s="65">
        <f t="shared" si="847"/>
        <v>0</v>
      </c>
      <c r="CF134" s="65">
        <f t="shared" si="847"/>
        <v>0</v>
      </c>
      <c r="CG134" s="65">
        <f t="shared" si="847"/>
        <v>0</v>
      </c>
      <c r="CH134" s="65">
        <f t="shared" si="847"/>
        <v>0</v>
      </c>
      <c r="CI134" s="65" t="str">
        <f t="shared" si="847"/>
        <v/>
      </c>
      <c r="CJ134" s="65" t="str">
        <f t="shared" si="847"/>
        <v/>
      </c>
      <c r="CK134" s="65" t="str">
        <f t="shared" ref="CK134" si="848">AQ134</f>
        <v/>
      </c>
      <c r="CL134" s="65">
        <f t="shared" ref="CL134:CS134" si="849">AT134</f>
        <v>0</v>
      </c>
      <c r="CM134" s="65">
        <f t="shared" si="849"/>
        <v>0</v>
      </c>
      <c r="CN134" s="65">
        <f t="shared" si="849"/>
        <v>0</v>
      </c>
      <c r="CO134" s="65">
        <f t="shared" si="849"/>
        <v>0</v>
      </c>
      <c r="CP134" s="65">
        <f t="shared" si="849"/>
        <v>0</v>
      </c>
      <c r="CQ134" s="65" t="str">
        <f t="shared" si="849"/>
        <v/>
      </c>
      <c r="CR134" s="65" t="str">
        <f t="shared" si="849"/>
        <v/>
      </c>
      <c r="CS134" s="65" t="str">
        <f t="shared" si="849"/>
        <v/>
      </c>
    </row>
    <row r="135" spans="1:97" ht="13.5" thickBot="1" x14ac:dyDescent="0.25">
      <c r="A135" s="259"/>
      <c r="B135" s="264"/>
      <c r="C135" s="262"/>
      <c r="D135" s="262"/>
      <c r="E135" s="236"/>
      <c r="F135" s="241"/>
      <c r="G135" s="8" t="s">
        <v>6</v>
      </c>
      <c r="H135" s="142" t="str">
        <f>IFERROR(H134/SUM(H134:L134),"")</f>
        <v/>
      </c>
      <c r="I135" s="143" t="str">
        <f>IFERROR(I134/SUM(H134:L134),"")</f>
        <v/>
      </c>
      <c r="J135" s="144" t="str">
        <f>IFERROR(J134/SUM(H134:L134),"")</f>
        <v/>
      </c>
      <c r="K135" s="144" t="str">
        <f>IFERROR(K134/SUM(H134:L134),"")</f>
        <v/>
      </c>
      <c r="L135" s="144" t="str">
        <f>IFERROR(L134/SUM(H134:L134),"")</f>
        <v/>
      </c>
      <c r="M135" s="34" t="str">
        <f>IFERROR(M134/SUM(H134:L134),"")</f>
        <v/>
      </c>
      <c r="N135" s="34" t="str">
        <f>IFERROR(N134/SUM(H134:L134),"")</f>
        <v/>
      </c>
      <c r="O135" s="234"/>
      <c r="P135" s="230"/>
      <c r="Q135" s="142" t="str">
        <f>IFERROR(Q134/SUM(Q134:U134),"")</f>
        <v/>
      </c>
      <c r="R135" s="143" t="str">
        <f>IFERROR(R134/SUM(Q134:U134),"")</f>
        <v/>
      </c>
      <c r="S135" s="144" t="str">
        <f>IFERROR(S134/SUM(Q134:U134),"")</f>
        <v/>
      </c>
      <c r="T135" s="144" t="str">
        <f>IFERROR(T134/SUM(Q134:U134),"")</f>
        <v/>
      </c>
      <c r="U135" s="144" t="str">
        <f>IFERROR(U134/SUM(Q134:U134),"")</f>
        <v/>
      </c>
      <c r="V135" s="34" t="str">
        <f>IFERROR(V134/SUM(Q134:U134),"")</f>
        <v/>
      </c>
      <c r="W135" s="34" t="str">
        <f>IFERROR(W134/SUM(Q134:U134),"")</f>
        <v/>
      </c>
      <c r="X135" s="234"/>
      <c r="Y135" s="230"/>
      <c r="Z135" s="142" t="str">
        <f>IFERROR(Z134/SUM(Z134:AD134),"")</f>
        <v/>
      </c>
      <c r="AA135" s="143" t="str">
        <f>IFERROR(AA134/SUM(Z134:AD134),"")</f>
        <v/>
      </c>
      <c r="AB135" s="144" t="str">
        <f>IFERROR(AB134/SUM(Z134:AD134),"")</f>
        <v/>
      </c>
      <c r="AC135" s="144" t="str">
        <f>IFERROR(AC134/SUM(Z134:AD134),"")</f>
        <v/>
      </c>
      <c r="AD135" s="144" t="str">
        <f>IFERROR(AD134/SUM(Z134:AD134),"")</f>
        <v/>
      </c>
      <c r="AE135" s="34" t="str">
        <f>IFERROR(AE134/SUM(Z134:AD134),"")</f>
        <v/>
      </c>
      <c r="AF135" s="34" t="str">
        <f>IFERROR(AF134/SUM(Z134:AD134),"")</f>
        <v/>
      </c>
      <c r="AG135" s="234"/>
      <c r="AH135" s="230"/>
      <c r="AI135" s="142" t="str">
        <f>IFERROR(AI134/SUM(AI134:AM134),"")</f>
        <v/>
      </c>
      <c r="AJ135" s="143" t="str">
        <f>IFERROR(AJ134/SUM(AI134:AM134),"")</f>
        <v/>
      </c>
      <c r="AK135" s="144" t="str">
        <f>IFERROR(AK134/SUM(AI134:AM134),"")</f>
        <v/>
      </c>
      <c r="AL135" s="144" t="str">
        <f>IFERROR(AL134/SUM(AI134:AM134),"")</f>
        <v/>
      </c>
      <c r="AM135" s="144" t="str">
        <f>IFERROR(AM134/SUM(AI134:AM134),"")</f>
        <v/>
      </c>
      <c r="AN135" s="34" t="str">
        <f>IFERROR(AN134/SUM(AI134:AM134),"")</f>
        <v/>
      </c>
      <c r="AO135" s="34" t="str">
        <f>IFERROR(AO134/SUM(AI134:AM134),"")</f>
        <v/>
      </c>
      <c r="AP135" s="234"/>
      <c r="AQ135" s="230"/>
      <c r="AR135" s="230"/>
      <c r="AS135" s="230"/>
      <c r="AT135" s="149" t="str">
        <f>IFERROR(AT134/SUM(AT134:AX134),"")</f>
        <v/>
      </c>
      <c r="AU135" s="143" t="str">
        <f>IFERROR(AU134/SUM(AT134:AX134),"")</f>
        <v/>
      </c>
      <c r="AV135" s="144" t="str">
        <f>IFERROR(AV134/SUM(AT134:AX134),"")</f>
        <v/>
      </c>
      <c r="AW135" s="144" t="str">
        <f>IFERROR(AW134/SUM(AT134:AX134),"")</f>
        <v/>
      </c>
      <c r="AX135" s="144" t="str">
        <f>IFERROR(AX134/SUM(AT134:AX134),"")</f>
        <v/>
      </c>
      <c r="AY135" s="34" t="str">
        <f>IFERROR(AY134/SUM(AT134:AX134),"")</f>
        <v/>
      </c>
      <c r="AZ135" s="132" t="str">
        <f>IFERROR(AZ134/SUM(AT134:AX134),"")</f>
        <v/>
      </c>
      <c r="BA135" s="255"/>
      <c r="BB135" s="135"/>
      <c r="BC135" s="64"/>
      <c r="BD135" s="64" t="str">
        <f t="shared" ref="BD135" si="850">BB135&amp;"."&amp;BC135</f>
        <v>.</v>
      </c>
      <c r="BE135" s="64"/>
      <c r="BF135" s="67"/>
      <c r="BG135" s="67"/>
      <c r="BH135" s="68"/>
      <c r="BI135" s="68"/>
      <c r="BJ135" s="68"/>
      <c r="BK135" s="69"/>
      <c r="BL135" s="69"/>
      <c r="BM135" s="64"/>
      <c r="BN135" s="67"/>
      <c r="BO135" s="67"/>
      <c r="BP135" s="68"/>
      <c r="BQ135" s="68"/>
      <c r="BR135" s="68"/>
      <c r="BS135" s="69"/>
      <c r="BT135" s="69"/>
      <c r="BU135" s="64"/>
      <c r="BV135" s="67"/>
      <c r="BW135" s="67"/>
      <c r="BX135" s="68"/>
      <c r="BY135" s="68"/>
      <c r="BZ135" s="68"/>
      <c r="CA135" s="69"/>
      <c r="CB135" s="69"/>
      <c r="CC135" s="64"/>
      <c r="CD135" s="67"/>
      <c r="CE135" s="67"/>
      <c r="CF135" s="68"/>
      <c r="CG135" s="68"/>
      <c r="CH135" s="68"/>
      <c r="CI135" s="69"/>
      <c r="CJ135" s="69"/>
      <c r="CK135" s="64"/>
      <c r="CL135" s="67"/>
      <c r="CM135" s="67"/>
      <c r="CN135" s="68"/>
      <c r="CO135" s="68"/>
      <c r="CP135" s="68"/>
      <c r="CQ135" s="69"/>
      <c r="CR135" s="69"/>
      <c r="CS135" s="66"/>
    </row>
    <row r="136" spans="1:97" ht="13.5" thickTop="1" x14ac:dyDescent="0.2">
      <c r="A136" s="258"/>
      <c r="B136" s="263"/>
      <c r="C136" s="265"/>
      <c r="D136" s="261"/>
      <c r="E136" s="235"/>
      <c r="F136" s="260"/>
      <c r="G136" s="4" t="s">
        <v>5</v>
      </c>
      <c r="H136" s="140"/>
      <c r="I136" s="141"/>
      <c r="J136" s="141"/>
      <c r="K136" s="141"/>
      <c r="L136" s="141"/>
      <c r="M136" s="7" t="str">
        <f>IF(AND(ISBLANK(H136),ISBLANK(I136),ISBLANK(J136),ISBLANK(K136),ISBLANK(L136)),"",SUM(J136:L136))</f>
        <v/>
      </c>
      <c r="N136" s="7" t="str">
        <f>IF(AND(ISBLANK(H136),ISBLANK(I136),ISBLANK(J136),ISBLANK(K136),ISBLANK(L136)),"",SUM(K136:L136))</f>
        <v/>
      </c>
      <c r="O136" s="233" t="str">
        <f t="shared" ref="O136" si="851">IFERROR(SUM(H136:L136)/E136,"")</f>
        <v/>
      </c>
      <c r="P136" s="250" t="str">
        <f>IFERROR(((80*J136)+(100*K136)+(150*L136))/SUM(H136:L136),"")</f>
        <v/>
      </c>
      <c r="Q136" s="140"/>
      <c r="R136" s="141"/>
      <c r="S136" s="141"/>
      <c r="T136" s="141"/>
      <c r="U136" s="141"/>
      <c r="V136" s="7" t="str">
        <f>IF(AND(ISBLANK(Q136),ISBLANK(R136),ISBLANK(S136),ISBLANK(T136),ISBLANK(U136)),"",SUM(S136:U136))</f>
        <v/>
      </c>
      <c r="W136" s="7" t="str">
        <f>IF(AND(ISBLANK(Q136),ISBLANK(R136),ISBLANK(S136),ISBLANK(T136),ISBLANK(U136)),"",SUM(T136:U136))</f>
        <v/>
      </c>
      <c r="X136" s="233" t="str">
        <f t="shared" ref="X136" si="852">IFERROR(SUM(Q136:U136)/$E136,"")</f>
        <v/>
      </c>
      <c r="Y136" s="250" t="str">
        <f>IFERROR(((80*S136)+(100*T136)+(150*U136))/SUM(Q136:U136),"")</f>
        <v/>
      </c>
      <c r="Z136" s="140"/>
      <c r="AA136" s="141"/>
      <c r="AB136" s="141"/>
      <c r="AC136" s="141"/>
      <c r="AD136" s="141"/>
      <c r="AE136" s="7" t="str">
        <f>IF(AND(ISBLANK(Z136),ISBLANK(AA136),ISBLANK(AB136),ISBLANK(AC136),ISBLANK(AD136)),"",SUM(AB136:AD136))</f>
        <v/>
      </c>
      <c r="AF136" s="7" t="str">
        <f>IF(AND(ISBLANK(Z136),ISBLANK(AA136),ISBLANK(AB136),ISBLANK(AC136),ISBLANK(AD136)),"",SUM(AC136:AD136))</f>
        <v/>
      </c>
      <c r="AG136" s="233" t="str">
        <f t="shared" ref="AG136" si="853">IFERROR(SUM(Z136:AD136)/$E136,"")</f>
        <v/>
      </c>
      <c r="AH136" s="250" t="str">
        <f>IFERROR(((80*AB136)+(100*AC136)+(150*AD136))/SUM(Z136:AD136),"")</f>
        <v/>
      </c>
      <c r="AI136" s="140"/>
      <c r="AJ136" s="141"/>
      <c r="AK136" s="141"/>
      <c r="AL136" s="141"/>
      <c r="AM136" s="141"/>
      <c r="AN136" s="7" t="str">
        <f>IF(AND(ISBLANK(AI136),ISBLANK(AJ136),ISBLANK(AK136),ISBLANK(AL136),ISBLANK(AM136)),"",SUM(AK136:AM136))</f>
        <v/>
      </c>
      <c r="AO136" s="7" t="str">
        <f>IF(AND(ISBLANK(AI136),ISBLANK(AJ136),ISBLANK(AK136),ISBLANK(AL136),ISBLANK(AM136)),"",SUM(AL136:AM136))</f>
        <v/>
      </c>
      <c r="AP136" s="233" t="str">
        <f t="shared" ref="AP136" si="854">IFERROR(SUM(AI136:AM136)/$E136,"")</f>
        <v/>
      </c>
      <c r="AQ136" s="250" t="str">
        <f>IFERROR(((80*AK136)+(100*AL136)+(150*AM136))/SUM(AI136:AM136),"")</f>
        <v/>
      </c>
      <c r="AR136" s="229" t="str">
        <f t="shared" ref="AR136" si="855">IFERROR(AVERAGE(Y136,AH136,AQ136),"")</f>
        <v/>
      </c>
      <c r="AS136" s="229" t="str">
        <f t="shared" ref="AS136" si="856">IF(OR(P136="",AR136=""),"",AR136-P136)</f>
        <v/>
      </c>
      <c r="AT136" s="145"/>
      <c r="AU136" s="141"/>
      <c r="AV136" s="141"/>
      <c r="AW136" s="141"/>
      <c r="AX136" s="141"/>
      <c r="AY136" s="7" t="str">
        <f>IF(AND(ISBLANK(AT136),ISBLANK(AU136),ISBLANK(AV136),ISBLANK(AW136),ISBLANK(AX136)),"",SUM(AV136:AX136))</f>
        <v/>
      </c>
      <c r="AZ136" s="131" t="str">
        <f>IF(AND(ISBLANK(AT136),ISBLANK(AU136),ISBLANK(AV136),ISBLANK(AW136),ISBLANK(AX136)),"",SUM(AW136:AX136))</f>
        <v/>
      </c>
      <c r="BA136" s="254" t="str">
        <f>IFERROR(((80*AV136)+(100*AW136)+(150*AX136))/SUM(AT136:AX136),"")</f>
        <v/>
      </c>
      <c r="BB136" s="135">
        <f>B136</f>
        <v>0</v>
      </c>
      <c r="BC136" s="64">
        <f>C136</f>
        <v>0</v>
      </c>
      <c r="BD136" s="64" t="str">
        <f>BB136&amp;"."&amp;BC136</f>
        <v>0.0</v>
      </c>
      <c r="BE136" s="64">
        <f>D136</f>
        <v>0</v>
      </c>
      <c r="BF136" s="65">
        <f>H136</f>
        <v>0</v>
      </c>
      <c r="BG136" s="65">
        <f t="shared" ref="BG136:BL136" si="857">I136</f>
        <v>0</v>
      </c>
      <c r="BH136" s="65">
        <f t="shared" si="857"/>
        <v>0</v>
      </c>
      <c r="BI136" s="65">
        <f t="shared" si="857"/>
        <v>0</v>
      </c>
      <c r="BJ136" s="65">
        <f t="shared" si="857"/>
        <v>0</v>
      </c>
      <c r="BK136" s="65" t="str">
        <f t="shared" si="857"/>
        <v/>
      </c>
      <c r="BL136" s="65" t="str">
        <f t="shared" si="857"/>
        <v/>
      </c>
      <c r="BM136" s="65" t="str">
        <f t="shared" ref="BM136:BT136" si="858">P136</f>
        <v/>
      </c>
      <c r="BN136" s="65">
        <f t="shared" si="858"/>
        <v>0</v>
      </c>
      <c r="BO136" s="65">
        <f t="shared" si="858"/>
        <v>0</v>
      </c>
      <c r="BP136" s="65">
        <f t="shared" si="858"/>
        <v>0</v>
      </c>
      <c r="BQ136" s="65">
        <f t="shared" si="858"/>
        <v>0</v>
      </c>
      <c r="BR136" s="65">
        <f t="shared" si="858"/>
        <v>0</v>
      </c>
      <c r="BS136" s="65" t="str">
        <f t="shared" si="858"/>
        <v/>
      </c>
      <c r="BT136" s="65" t="str">
        <f t="shared" si="858"/>
        <v/>
      </c>
      <c r="BU136" s="65" t="str">
        <f t="shared" ref="BU136:CB136" si="859">Y136</f>
        <v/>
      </c>
      <c r="BV136" s="65">
        <f t="shared" si="859"/>
        <v>0</v>
      </c>
      <c r="BW136" s="65">
        <f t="shared" si="859"/>
        <v>0</v>
      </c>
      <c r="BX136" s="65">
        <f t="shared" si="859"/>
        <v>0</v>
      </c>
      <c r="BY136" s="65">
        <f t="shared" si="859"/>
        <v>0</v>
      </c>
      <c r="BZ136" s="65">
        <f t="shared" si="859"/>
        <v>0</v>
      </c>
      <c r="CA136" s="65" t="str">
        <f t="shared" si="859"/>
        <v/>
      </c>
      <c r="CB136" s="65" t="str">
        <f t="shared" si="859"/>
        <v/>
      </c>
      <c r="CC136" s="65" t="str">
        <f t="shared" ref="CC136:CJ136" si="860">AH136</f>
        <v/>
      </c>
      <c r="CD136" s="65">
        <f t="shared" si="860"/>
        <v>0</v>
      </c>
      <c r="CE136" s="65">
        <f t="shared" si="860"/>
        <v>0</v>
      </c>
      <c r="CF136" s="65">
        <f t="shared" si="860"/>
        <v>0</v>
      </c>
      <c r="CG136" s="65">
        <f t="shared" si="860"/>
        <v>0</v>
      </c>
      <c r="CH136" s="65">
        <f t="shared" si="860"/>
        <v>0</v>
      </c>
      <c r="CI136" s="65" t="str">
        <f t="shared" si="860"/>
        <v/>
      </c>
      <c r="CJ136" s="65" t="str">
        <f t="shared" si="860"/>
        <v/>
      </c>
      <c r="CK136" s="65" t="str">
        <f t="shared" ref="CK136" si="861">AQ136</f>
        <v/>
      </c>
      <c r="CL136" s="65">
        <f t="shared" ref="CL136:CS136" si="862">AT136</f>
        <v>0</v>
      </c>
      <c r="CM136" s="65">
        <f t="shared" si="862"/>
        <v>0</v>
      </c>
      <c r="CN136" s="65">
        <f t="shared" si="862"/>
        <v>0</v>
      </c>
      <c r="CO136" s="65">
        <f t="shared" si="862"/>
        <v>0</v>
      </c>
      <c r="CP136" s="65">
        <f t="shared" si="862"/>
        <v>0</v>
      </c>
      <c r="CQ136" s="65" t="str">
        <f t="shared" si="862"/>
        <v/>
      </c>
      <c r="CR136" s="65" t="str">
        <f t="shared" si="862"/>
        <v/>
      </c>
      <c r="CS136" s="65" t="str">
        <f t="shared" si="862"/>
        <v/>
      </c>
    </row>
    <row r="137" spans="1:97" ht="13.5" thickBot="1" x14ac:dyDescent="0.25">
      <c r="A137" s="259"/>
      <c r="B137" s="264"/>
      <c r="C137" s="262"/>
      <c r="D137" s="262"/>
      <c r="E137" s="236"/>
      <c r="F137" s="241"/>
      <c r="G137" s="8" t="s">
        <v>6</v>
      </c>
      <c r="H137" s="142" t="str">
        <f>IFERROR(H136/SUM(H136:L136),"")</f>
        <v/>
      </c>
      <c r="I137" s="143" t="str">
        <f>IFERROR(I136/SUM(H136:L136),"")</f>
        <v/>
      </c>
      <c r="J137" s="144" t="str">
        <f>IFERROR(J136/SUM(H136:L136),"")</f>
        <v/>
      </c>
      <c r="K137" s="144" t="str">
        <f>IFERROR(K136/SUM(H136:L136),"")</f>
        <v/>
      </c>
      <c r="L137" s="144" t="str">
        <f>IFERROR(L136/SUM(H136:L136),"")</f>
        <v/>
      </c>
      <c r="M137" s="34" t="str">
        <f>IFERROR(M136/SUM(H136:L136),"")</f>
        <v/>
      </c>
      <c r="N137" s="34" t="str">
        <f>IFERROR(N136/SUM(H136:L136),"")</f>
        <v/>
      </c>
      <c r="O137" s="234"/>
      <c r="P137" s="230"/>
      <c r="Q137" s="142" t="str">
        <f>IFERROR(Q136/SUM(Q136:U136),"")</f>
        <v/>
      </c>
      <c r="R137" s="143" t="str">
        <f>IFERROR(R136/SUM(Q136:U136),"")</f>
        <v/>
      </c>
      <c r="S137" s="144" t="str">
        <f>IFERROR(S136/SUM(Q136:U136),"")</f>
        <v/>
      </c>
      <c r="T137" s="144" t="str">
        <f>IFERROR(T136/SUM(Q136:U136),"")</f>
        <v/>
      </c>
      <c r="U137" s="144" t="str">
        <f>IFERROR(U136/SUM(Q136:U136),"")</f>
        <v/>
      </c>
      <c r="V137" s="34" t="str">
        <f>IFERROR(V136/SUM(Q136:U136),"")</f>
        <v/>
      </c>
      <c r="W137" s="34" t="str">
        <f>IFERROR(W136/SUM(Q136:U136),"")</f>
        <v/>
      </c>
      <c r="X137" s="234"/>
      <c r="Y137" s="230"/>
      <c r="Z137" s="142" t="str">
        <f>IFERROR(Z136/SUM(Z136:AD136),"")</f>
        <v/>
      </c>
      <c r="AA137" s="143" t="str">
        <f>IFERROR(AA136/SUM(Z136:AD136),"")</f>
        <v/>
      </c>
      <c r="AB137" s="144" t="str">
        <f>IFERROR(AB136/SUM(Z136:AD136),"")</f>
        <v/>
      </c>
      <c r="AC137" s="144" t="str">
        <f>IFERROR(AC136/SUM(Z136:AD136),"")</f>
        <v/>
      </c>
      <c r="AD137" s="144" t="str">
        <f>IFERROR(AD136/SUM(Z136:AD136),"")</f>
        <v/>
      </c>
      <c r="AE137" s="34" t="str">
        <f>IFERROR(AE136/SUM(Z136:AD136),"")</f>
        <v/>
      </c>
      <c r="AF137" s="34" t="str">
        <f>IFERROR(AF136/SUM(Z136:AD136),"")</f>
        <v/>
      </c>
      <c r="AG137" s="234"/>
      <c r="AH137" s="230"/>
      <c r="AI137" s="142" t="str">
        <f>IFERROR(AI136/SUM(AI136:AM136),"")</f>
        <v/>
      </c>
      <c r="AJ137" s="143" t="str">
        <f>IFERROR(AJ136/SUM(AI136:AM136),"")</f>
        <v/>
      </c>
      <c r="AK137" s="144" t="str">
        <f>IFERROR(AK136/SUM(AI136:AM136),"")</f>
        <v/>
      </c>
      <c r="AL137" s="144" t="str">
        <f>IFERROR(AL136/SUM(AI136:AM136),"")</f>
        <v/>
      </c>
      <c r="AM137" s="144" t="str">
        <f>IFERROR(AM136/SUM(AI136:AM136),"")</f>
        <v/>
      </c>
      <c r="AN137" s="34" t="str">
        <f>IFERROR(AN136/SUM(AI136:AM136),"")</f>
        <v/>
      </c>
      <c r="AO137" s="34" t="str">
        <f>IFERROR(AO136/SUM(AI136:AM136),"")</f>
        <v/>
      </c>
      <c r="AP137" s="234"/>
      <c r="AQ137" s="230"/>
      <c r="AR137" s="230"/>
      <c r="AS137" s="230"/>
      <c r="AT137" s="149" t="str">
        <f>IFERROR(AT136/SUM(AT136:AX136),"")</f>
        <v/>
      </c>
      <c r="AU137" s="143" t="str">
        <f>IFERROR(AU136/SUM(AT136:AX136),"")</f>
        <v/>
      </c>
      <c r="AV137" s="144" t="str">
        <f>IFERROR(AV136/SUM(AT136:AX136),"")</f>
        <v/>
      </c>
      <c r="AW137" s="144" t="str">
        <f>IFERROR(AW136/SUM(AT136:AX136),"")</f>
        <v/>
      </c>
      <c r="AX137" s="144" t="str">
        <f>IFERROR(AX136/SUM(AT136:AX136),"")</f>
        <v/>
      </c>
      <c r="AY137" s="34" t="str">
        <f>IFERROR(AY136/SUM(AT136:AX136),"")</f>
        <v/>
      </c>
      <c r="AZ137" s="132" t="str">
        <f>IFERROR(AZ136/SUM(AT136:AX136),"")</f>
        <v/>
      </c>
      <c r="BA137" s="255"/>
      <c r="BB137" s="135"/>
      <c r="BC137" s="64"/>
      <c r="BD137" s="64" t="str">
        <f t="shared" ref="BD137" si="863">BB137&amp;"."&amp;BC137</f>
        <v>.</v>
      </c>
      <c r="BE137" s="64"/>
      <c r="BF137" s="67"/>
      <c r="BG137" s="67"/>
      <c r="BH137" s="68"/>
      <c r="BI137" s="68"/>
      <c r="BJ137" s="68"/>
      <c r="BK137" s="69"/>
      <c r="BL137" s="69"/>
      <c r="BM137" s="64"/>
      <c r="BN137" s="67"/>
      <c r="BO137" s="67"/>
      <c r="BP137" s="68"/>
      <c r="BQ137" s="68"/>
      <c r="BR137" s="68"/>
      <c r="BS137" s="69"/>
      <c r="BT137" s="69"/>
      <c r="BU137" s="64"/>
      <c r="BV137" s="67"/>
      <c r="BW137" s="67"/>
      <c r="BX137" s="68"/>
      <c r="BY137" s="68"/>
      <c r="BZ137" s="68"/>
      <c r="CA137" s="69"/>
      <c r="CB137" s="69"/>
      <c r="CC137" s="64"/>
      <c r="CD137" s="67"/>
      <c r="CE137" s="67"/>
      <c r="CF137" s="68"/>
      <c r="CG137" s="68"/>
      <c r="CH137" s="68"/>
      <c r="CI137" s="69"/>
      <c r="CJ137" s="69"/>
      <c r="CK137" s="64"/>
      <c r="CL137" s="67"/>
      <c r="CM137" s="67"/>
      <c r="CN137" s="68"/>
      <c r="CO137" s="68"/>
      <c r="CP137" s="68"/>
      <c r="CQ137" s="69"/>
      <c r="CR137" s="69"/>
      <c r="CS137" s="66"/>
    </row>
    <row r="138" spans="1:97" ht="13.5" thickTop="1" x14ac:dyDescent="0.2">
      <c r="A138" s="258"/>
      <c r="B138" s="263"/>
      <c r="C138" s="265"/>
      <c r="D138" s="261"/>
      <c r="E138" s="235"/>
      <c r="F138" s="260"/>
      <c r="G138" s="4" t="s">
        <v>5</v>
      </c>
      <c r="H138" s="140"/>
      <c r="I138" s="141"/>
      <c r="J138" s="141"/>
      <c r="K138" s="141"/>
      <c r="L138" s="141"/>
      <c r="M138" s="7" t="str">
        <f>IF(AND(ISBLANK(H138),ISBLANK(I138),ISBLANK(J138),ISBLANK(K138),ISBLANK(L138)),"",SUM(J138:L138))</f>
        <v/>
      </c>
      <c r="N138" s="7" t="str">
        <f>IF(AND(ISBLANK(H138),ISBLANK(I138),ISBLANK(J138),ISBLANK(K138),ISBLANK(L138)),"",SUM(K138:L138))</f>
        <v/>
      </c>
      <c r="O138" s="233" t="str">
        <f t="shared" ref="O138" si="864">IFERROR(SUM(H138:L138)/E138,"")</f>
        <v/>
      </c>
      <c r="P138" s="250" t="str">
        <f>IFERROR(((80*J138)+(100*K138)+(150*L138))/SUM(H138:L138),"")</f>
        <v/>
      </c>
      <c r="Q138" s="140"/>
      <c r="R138" s="141"/>
      <c r="S138" s="141"/>
      <c r="T138" s="141"/>
      <c r="U138" s="141"/>
      <c r="V138" s="7" t="str">
        <f>IF(AND(ISBLANK(Q138),ISBLANK(R138),ISBLANK(S138),ISBLANK(T138),ISBLANK(U138)),"",SUM(S138:U138))</f>
        <v/>
      </c>
      <c r="W138" s="7" t="str">
        <f>IF(AND(ISBLANK(Q138),ISBLANK(R138),ISBLANK(S138),ISBLANK(T138),ISBLANK(U138)),"",SUM(T138:U138))</f>
        <v/>
      </c>
      <c r="X138" s="233" t="str">
        <f t="shared" ref="X138" si="865">IFERROR(SUM(Q138:U138)/$E138,"")</f>
        <v/>
      </c>
      <c r="Y138" s="250" t="str">
        <f>IFERROR(((80*S138)+(100*T138)+(150*U138))/SUM(Q138:U138),"")</f>
        <v/>
      </c>
      <c r="Z138" s="140"/>
      <c r="AA138" s="141"/>
      <c r="AB138" s="141"/>
      <c r="AC138" s="141"/>
      <c r="AD138" s="141"/>
      <c r="AE138" s="7" t="str">
        <f>IF(AND(ISBLANK(Z138),ISBLANK(AA138),ISBLANK(AB138),ISBLANK(AC138),ISBLANK(AD138)),"",SUM(AB138:AD138))</f>
        <v/>
      </c>
      <c r="AF138" s="7" t="str">
        <f>IF(AND(ISBLANK(Z138),ISBLANK(AA138),ISBLANK(AB138),ISBLANK(AC138),ISBLANK(AD138)),"",SUM(AC138:AD138))</f>
        <v/>
      </c>
      <c r="AG138" s="233" t="str">
        <f t="shared" ref="AG138" si="866">IFERROR(SUM(Z138:AD138)/$E138,"")</f>
        <v/>
      </c>
      <c r="AH138" s="250" t="str">
        <f>IFERROR(((80*AB138)+(100*AC138)+(150*AD138))/SUM(Z138:AD138),"")</f>
        <v/>
      </c>
      <c r="AI138" s="140"/>
      <c r="AJ138" s="141"/>
      <c r="AK138" s="141"/>
      <c r="AL138" s="141"/>
      <c r="AM138" s="141"/>
      <c r="AN138" s="7" t="str">
        <f>IF(AND(ISBLANK(AI138),ISBLANK(AJ138),ISBLANK(AK138),ISBLANK(AL138),ISBLANK(AM138)),"",SUM(AK138:AM138))</f>
        <v/>
      </c>
      <c r="AO138" s="7" t="str">
        <f>IF(AND(ISBLANK(AI138),ISBLANK(AJ138),ISBLANK(AK138),ISBLANK(AL138),ISBLANK(AM138)),"",SUM(AL138:AM138))</f>
        <v/>
      </c>
      <c r="AP138" s="233" t="str">
        <f t="shared" ref="AP138" si="867">IFERROR(SUM(AI138:AM138)/$E138,"")</f>
        <v/>
      </c>
      <c r="AQ138" s="250" t="str">
        <f>IFERROR(((80*AK138)+(100*AL138)+(150*AM138))/SUM(AI138:AM138),"")</f>
        <v/>
      </c>
      <c r="AR138" s="229" t="str">
        <f t="shared" ref="AR138" si="868">IFERROR(AVERAGE(Y138,AH138,AQ138),"")</f>
        <v/>
      </c>
      <c r="AS138" s="229" t="str">
        <f t="shared" ref="AS138" si="869">IF(OR(P138="",AR138=""),"",AR138-P138)</f>
        <v/>
      </c>
      <c r="AT138" s="145"/>
      <c r="AU138" s="141"/>
      <c r="AV138" s="141"/>
      <c r="AW138" s="141"/>
      <c r="AX138" s="141"/>
      <c r="AY138" s="7" t="str">
        <f>IF(AND(ISBLANK(AT138),ISBLANK(AU138),ISBLANK(AV138),ISBLANK(AW138),ISBLANK(AX138)),"",SUM(AV138:AX138))</f>
        <v/>
      </c>
      <c r="AZ138" s="131" t="str">
        <f>IF(AND(ISBLANK(AT138),ISBLANK(AU138),ISBLANK(AV138),ISBLANK(AW138),ISBLANK(AX138)),"",SUM(AW138:AX138))</f>
        <v/>
      </c>
      <c r="BA138" s="254" t="str">
        <f>IFERROR(((80*AV138)+(100*AW138)+(150*AX138))/SUM(AT138:AX138),"")</f>
        <v/>
      </c>
      <c r="BB138" s="135">
        <f>B138</f>
        <v>0</v>
      </c>
      <c r="BC138" s="64">
        <f>C138</f>
        <v>0</v>
      </c>
      <c r="BD138" s="64" t="str">
        <f>BB138&amp;"."&amp;BC138</f>
        <v>0.0</v>
      </c>
      <c r="BE138" s="64">
        <f>D138</f>
        <v>0</v>
      </c>
      <c r="BF138" s="65">
        <f>H138</f>
        <v>0</v>
      </c>
      <c r="BG138" s="65">
        <f t="shared" ref="BG138:BL138" si="870">I138</f>
        <v>0</v>
      </c>
      <c r="BH138" s="65">
        <f t="shared" si="870"/>
        <v>0</v>
      </c>
      <c r="BI138" s="65">
        <f t="shared" si="870"/>
        <v>0</v>
      </c>
      <c r="BJ138" s="65">
        <f t="shared" si="870"/>
        <v>0</v>
      </c>
      <c r="BK138" s="65" t="str">
        <f t="shared" si="870"/>
        <v/>
      </c>
      <c r="BL138" s="65" t="str">
        <f t="shared" si="870"/>
        <v/>
      </c>
      <c r="BM138" s="65" t="str">
        <f t="shared" ref="BM138:BT138" si="871">P138</f>
        <v/>
      </c>
      <c r="BN138" s="65">
        <f t="shared" si="871"/>
        <v>0</v>
      </c>
      <c r="BO138" s="65">
        <f t="shared" si="871"/>
        <v>0</v>
      </c>
      <c r="BP138" s="65">
        <f t="shared" si="871"/>
        <v>0</v>
      </c>
      <c r="BQ138" s="65">
        <f t="shared" si="871"/>
        <v>0</v>
      </c>
      <c r="BR138" s="65">
        <f t="shared" si="871"/>
        <v>0</v>
      </c>
      <c r="BS138" s="65" t="str">
        <f t="shared" si="871"/>
        <v/>
      </c>
      <c r="BT138" s="65" t="str">
        <f t="shared" si="871"/>
        <v/>
      </c>
      <c r="BU138" s="65" t="str">
        <f t="shared" ref="BU138:CB138" si="872">Y138</f>
        <v/>
      </c>
      <c r="BV138" s="65">
        <f t="shared" si="872"/>
        <v>0</v>
      </c>
      <c r="BW138" s="65">
        <f t="shared" si="872"/>
        <v>0</v>
      </c>
      <c r="BX138" s="65">
        <f t="shared" si="872"/>
        <v>0</v>
      </c>
      <c r="BY138" s="65">
        <f t="shared" si="872"/>
        <v>0</v>
      </c>
      <c r="BZ138" s="65">
        <f t="shared" si="872"/>
        <v>0</v>
      </c>
      <c r="CA138" s="65" t="str">
        <f t="shared" si="872"/>
        <v/>
      </c>
      <c r="CB138" s="65" t="str">
        <f t="shared" si="872"/>
        <v/>
      </c>
      <c r="CC138" s="65" t="str">
        <f t="shared" ref="CC138:CJ138" si="873">AH138</f>
        <v/>
      </c>
      <c r="CD138" s="65">
        <f t="shared" si="873"/>
        <v>0</v>
      </c>
      <c r="CE138" s="65">
        <f t="shared" si="873"/>
        <v>0</v>
      </c>
      <c r="CF138" s="65">
        <f t="shared" si="873"/>
        <v>0</v>
      </c>
      <c r="CG138" s="65">
        <f t="shared" si="873"/>
        <v>0</v>
      </c>
      <c r="CH138" s="65">
        <f t="shared" si="873"/>
        <v>0</v>
      </c>
      <c r="CI138" s="65" t="str">
        <f t="shared" si="873"/>
        <v/>
      </c>
      <c r="CJ138" s="65" t="str">
        <f t="shared" si="873"/>
        <v/>
      </c>
      <c r="CK138" s="65" t="str">
        <f t="shared" ref="CK138" si="874">AQ138</f>
        <v/>
      </c>
      <c r="CL138" s="65">
        <f t="shared" ref="CL138:CS138" si="875">AT138</f>
        <v>0</v>
      </c>
      <c r="CM138" s="65">
        <f t="shared" si="875"/>
        <v>0</v>
      </c>
      <c r="CN138" s="65">
        <f t="shared" si="875"/>
        <v>0</v>
      </c>
      <c r="CO138" s="65">
        <f t="shared" si="875"/>
        <v>0</v>
      </c>
      <c r="CP138" s="65">
        <f t="shared" si="875"/>
        <v>0</v>
      </c>
      <c r="CQ138" s="65" t="str">
        <f t="shared" si="875"/>
        <v/>
      </c>
      <c r="CR138" s="65" t="str">
        <f t="shared" si="875"/>
        <v/>
      </c>
      <c r="CS138" s="65" t="str">
        <f t="shared" si="875"/>
        <v/>
      </c>
    </row>
    <row r="139" spans="1:97" ht="13.5" thickBot="1" x14ac:dyDescent="0.25">
      <c r="A139" s="259"/>
      <c r="B139" s="264"/>
      <c r="C139" s="262"/>
      <c r="D139" s="262"/>
      <c r="E139" s="236"/>
      <c r="F139" s="241"/>
      <c r="G139" s="8" t="s">
        <v>6</v>
      </c>
      <c r="H139" s="142" t="str">
        <f>IFERROR(H138/SUM(H138:L138),"")</f>
        <v/>
      </c>
      <c r="I139" s="143" t="str">
        <f>IFERROR(I138/SUM(H138:L138),"")</f>
        <v/>
      </c>
      <c r="J139" s="144" t="str">
        <f>IFERROR(J138/SUM(H138:L138),"")</f>
        <v/>
      </c>
      <c r="K139" s="144" t="str">
        <f>IFERROR(K138/SUM(H138:L138),"")</f>
        <v/>
      </c>
      <c r="L139" s="144" t="str">
        <f>IFERROR(L138/SUM(H138:L138),"")</f>
        <v/>
      </c>
      <c r="M139" s="34" t="str">
        <f>IFERROR(M138/SUM(H138:L138),"")</f>
        <v/>
      </c>
      <c r="N139" s="34" t="str">
        <f>IFERROR(N138/SUM(H138:L138),"")</f>
        <v/>
      </c>
      <c r="O139" s="234"/>
      <c r="P139" s="230"/>
      <c r="Q139" s="142" t="str">
        <f>IFERROR(Q138/SUM(Q138:U138),"")</f>
        <v/>
      </c>
      <c r="R139" s="143" t="str">
        <f>IFERROR(R138/SUM(Q138:U138),"")</f>
        <v/>
      </c>
      <c r="S139" s="144" t="str">
        <f>IFERROR(S138/SUM(Q138:U138),"")</f>
        <v/>
      </c>
      <c r="T139" s="144" t="str">
        <f>IFERROR(T138/SUM(Q138:U138),"")</f>
        <v/>
      </c>
      <c r="U139" s="144" t="str">
        <f>IFERROR(U138/SUM(Q138:U138),"")</f>
        <v/>
      </c>
      <c r="V139" s="34" t="str">
        <f>IFERROR(V138/SUM(Q138:U138),"")</f>
        <v/>
      </c>
      <c r="W139" s="34" t="str">
        <f>IFERROR(W138/SUM(Q138:U138),"")</f>
        <v/>
      </c>
      <c r="X139" s="234"/>
      <c r="Y139" s="230"/>
      <c r="Z139" s="142" t="str">
        <f>IFERROR(Z138/SUM(Z138:AD138),"")</f>
        <v/>
      </c>
      <c r="AA139" s="143" t="str">
        <f>IFERROR(AA138/SUM(Z138:AD138),"")</f>
        <v/>
      </c>
      <c r="AB139" s="144" t="str">
        <f>IFERROR(AB138/SUM(Z138:AD138),"")</f>
        <v/>
      </c>
      <c r="AC139" s="144" t="str">
        <f>IFERROR(AC138/SUM(Z138:AD138),"")</f>
        <v/>
      </c>
      <c r="AD139" s="144" t="str">
        <f>IFERROR(AD138/SUM(Z138:AD138),"")</f>
        <v/>
      </c>
      <c r="AE139" s="34" t="str">
        <f>IFERROR(AE138/SUM(Z138:AD138),"")</f>
        <v/>
      </c>
      <c r="AF139" s="34" t="str">
        <f>IFERROR(AF138/SUM(Z138:AD138),"")</f>
        <v/>
      </c>
      <c r="AG139" s="234"/>
      <c r="AH139" s="230"/>
      <c r="AI139" s="142" t="str">
        <f>IFERROR(AI138/SUM(AI138:AM138),"")</f>
        <v/>
      </c>
      <c r="AJ139" s="143" t="str">
        <f>IFERROR(AJ138/SUM(AI138:AM138),"")</f>
        <v/>
      </c>
      <c r="AK139" s="144" t="str">
        <f>IFERROR(AK138/SUM(AI138:AM138),"")</f>
        <v/>
      </c>
      <c r="AL139" s="144" t="str">
        <f>IFERROR(AL138/SUM(AI138:AM138),"")</f>
        <v/>
      </c>
      <c r="AM139" s="144" t="str">
        <f>IFERROR(AM138/SUM(AI138:AM138),"")</f>
        <v/>
      </c>
      <c r="AN139" s="34" t="str">
        <f>IFERROR(AN138/SUM(AI138:AM138),"")</f>
        <v/>
      </c>
      <c r="AO139" s="34" t="str">
        <f>IFERROR(AO138/SUM(AI138:AM138),"")</f>
        <v/>
      </c>
      <c r="AP139" s="234"/>
      <c r="AQ139" s="230"/>
      <c r="AR139" s="230"/>
      <c r="AS139" s="230"/>
      <c r="AT139" s="149" t="str">
        <f>IFERROR(AT138/SUM(AT138:AX138),"")</f>
        <v/>
      </c>
      <c r="AU139" s="143" t="str">
        <f>IFERROR(AU138/SUM(AT138:AX138),"")</f>
        <v/>
      </c>
      <c r="AV139" s="144" t="str">
        <f>IFERROR(AV138/SUM(AT138:AX138),"")</f>
        <v/>
      </c>
      <c r="AW139" s="144" t="str">
        <f>IFERROR(AW138/SUM(AT138:AX138),"")</f>
        <v/>
      </c>
      <c r="AX139" s="144" t="str">
        <f>IFERROR(AX138/SUM(AT138:AX138),"")</f>
        <v/>
      </c>
      <c r="AY139" s="34" t="str">
        <f>IFERROR(AY138/SUM(AT138:AX138),"")</f>
        <v/>
      </c>
      <c r="AZ139" s="132" t="str">
        <f>IFERROR(AZ138/SUM(AT138:AX138),"")</f>
        <v/>
      </c>
      <c r="BA139" s="255"/>
      <c r="BB139" s="135"/>
      <c r="BC139" s="64"/>
      <c r="BD139" s="64" t="str">
        <f t="shared" ref="BD139" si="876">BB139&amp;"."&amp;BC139</f>
        <v>.</v>
      </c>
      <c r="BE139" s="64"/>
      <c r="BF139" s="67"/>
      <c r="BG139" s="67"/>
      <c r="BH139" s="68"/>
      <c r="BI139" s="68"/>
      <c r="BJ139" s="68"/>
      <c r="BK139" s="69"/>
      <c r="BL139" s="69"/>
      <c r="BM139" s="64"/>
      <c r="BN139" s="67"/>
      <c r="BO139" s="67"/>
      <c r="BP139" s="68"/>
      <c r="BQ139" s="68"/>
      <c r="BR139" s="68"/>
      <c r="BS139" s="69"/>
      <c r="BT139" s="69"/>
      <c r="BU139" s="64"/>
      <c r="BV139" s="67"/>
      <c r="BW139" s="67"/>
      <c r="BX139" s="68"/>
      <c r="BY139" s="68"/>
      <c r="BZ139" s="68"/>
      <c r="CA139" s="69"/>
      <c r="CB139" s="69"/>
      <c r="CC139" s="64"/>
      <c r="CD139" s="67"/>
      <c r="CE139" s="67"/>
      <c r="CF139" s="68"/>
      <c r="CG139" s="68"/>
      <c r="CH139" s="68"/>
      <c r="CI139" s="69"/>
      <c r="CJ139" s="69"/>
      <c r="CK139" s="64"/>
      <c r="CL139" s="67"/>
      <c r="CM139" s="67"/>
      <c r="CN139" s="68"/>
      <c r="CO139" s="68"/>
      <c r="CP139" s="68"/>
      <c r="CQ139" s="69"/>
      <c r="CR139" s="69"/>
      <c r="CS139" s="66"/>
    </row>
    <row r="140" spans="1:97" ht="13.5" thickTop="1" x14ac:dyDescent="0.2">
      <c r="A140" s="258"/>
      <c r="B140" s="263"/>
      <c r="C140" s="265"/>
      <c r="D140" s="261"/>
      <c r="E140" s="235"/>
      <c r="F140" s="260"/>
      <c r="G140" s="47" t="s">
        <v>5</v>
      </c>
      <c r="H140" s="140"/>
      <c r="I140" s="145"/>
      <c r="J140" s="145"/>
      <c r="K140" s="145"/>
      <c r="L140" s="145"/>
      <c r="M140" s="38" t="str">
        <f>IF(AND(ISBLANK(H140),ISBLANK(I140),ISBLANK(J140),ISBLANK(K140),ISBLANK(L140)),"",SUM(J140:L140))</f>
        <v/>
      </c>
      <c r="N140" s="38" t="str">
        <f>IF(AND(ISBLANK(H140),ISBLANK(I140),ISBLANK(J140),ISBLANK(K140),ISBLANK(L140)),"",SUM(K140:L140))</f>
        <v/>
      </c>
      <c r="O140" s="233" t="str">
        <f t="shared" ref="O140" si="877">IFERROR(SUM(H140:L140)/E140,"")</f>
        <v/>
      </c>
      <c r="P140" s="248" t="str">
        <f>IFERROR(((80*J140)+(100*K140)+(150*L140))/SUM(H140:L140),"")</f>
        <v/>
      </c>
      <c r="Q140" s="140"/>
      <c r="R140" s="145"/>
      <c r="S140" s="145"/>
      <c r="T140" s="145"/>
      <c r="U140" s="145"/>
      <c r="V140" s="38" t="str">
        <f>IF(AND(ISBLANK(Q140),ISBLANK(R140),ISBLANK(S140),ISBLANK(T140),ISBLANK(U140)),"",SUM(S140:U140))</f>
        <v/>
      </c>
      <c r="W140" s="38" t="str">
        <f>IF(AND(ISBLANK(Q140),ISBLANK(R140),ISBLANK(S140),ISBLANK(T140),ISBLANK(U140)),"",SUM(T140:U140))</f>
        <v/>
      </c>
      <c r="X140" s="233" t="str">
        <f t="shared" ref="X140" si="878">IFERROR(SUM(Q140:U140)/$E140,"")</f>
        <v/>
      </c>
      <c r="Y140" s="248" t="str">
        <f>IFERROR(((80*S140)+(100*T140)+(150*U140))/SUM(Q140:U140),"")</f>
        <v/>
      </c>
      <c r="Z140" s="140"/>
      <c r="AA140" s="145"/>
      <c r="AB140" s="145"/>
      <c r="AC140" s="145"/>
      <c r="AD140" s="145"/>
      <c r="AE140" s="38" t="str">
        <f>IF(AND(ISBLANK(Z140),ISBLANK(AA140),ISBLANK(AB140),ISBLANK(AC140),ISBLANK(AD140)),"",SUM(AB140:AD140))</f>
        <v/>
      </c>
      <c r="AF140" s="38" t="str">
        <f>IF(AND(ISBLANK(Z140),ISBLANK(AA140),ISBLANK(AB140),ISBLANK(AC140),ISBLANK(AD140)),"",SUM(AC140:AD140))</f>
        <v/>
      </c>
      <c r="AG140" s="233" t="str">
        <f t="shared" ref="AG140" si="879">IFERROR(SUM(Z140:AD140)/$E140,"")</f>
        <v/>
      </c>
      <c r="AH140" s="248" t="str">
        <f>IFERROR(((80*AB140)+(100*AC140)+(150*AD140))/SUM(Z140:AD140),"")</f>
        <v/>
      </c>
      <c r="AI140" s="140"/>
      <c r="AJ140" s="145"/>
      <c r="AK140" s="145"/>
      <c r="AL140" s="145"/>
      <c r="AM140" s="145"/>
      <c r="AN140" s="38" t="str">
        <f>IF(AND(ISBLANK(AI140),ISBLANK(AJ140),ISBLANK(AK140),ISBLANK(AL140),ISBLANK(AM140)),"",SUM(AK140:AM140))</f>
        <v/>
      </c>
      <c r="AO140" s="38" t="str">
        <f>IF(AND(ISBLANK(AI140),ISBLANK(AJ140),ISBLANK(AK140),ISBLANK(AL140),ISBLANK(AM140)),"",SUM(AL140:AM140))</f>
        <v/>
      </c>
      <c r="AP140" s="233" t="str">
        <f t="shared" ref="AP140" si="880">IFERROR(SUM(AI140:AM140)/$E140,"")</f>
        <v/>
      </c>
      <c r="AQ140" s="248" t="str">
        <f>IFERROR(((80*AK140)+(100*AL140)+(150*AM140))/SUM(AI140:AM140),"")</f>
        <v/>
      </c>
      <c r="AR140" s="229" t="str">
        <f t="shared" ref="AR140" si="881">IFERROR(AVERAGE(Y140,AH140,AQ140),"")</f>
        <v/>
      </c>
      <c r="AS140" s="229" t="str">
        <f t="shared" ref="AS140" si="882">IF(OR(P140="",AR140=""),"",AR140-P140)</f>
        <v/>
      </c>
      <c r="AT140" s="145"/>
      <c r="AU140" s="145"/>
      <c r="AV140" s="145"/>
      <c r="AW140" s="145"/>
      <c r="AX140" s="145"/>
      <c r="AY140" s="38" t="str">
        <f>IF(AND(ISBLANK(AT140),ISBLANK(AU140),ISBLANK(AV140),ISBLANK(AW140),ISBLANK(AX140)),"",SUM(AV140:AX140))</f>
        <v/>
      </c>
      <c r="AZ140" s="133" t="str">
        <f>IF(AND(ISBLANK(AT140),ISBLANK(AU140),ISBLANK(AV140),ISBLANK(AW140),ISBLANK(AX140)),"",SUM(AW140:AX140))</f>
        <v/>
      </c>
      <c r="BA140" s="254" t="str">
        <f>IFERROR(((80*AV140)+(100*AW140)+(150*AX140))/SUM(AT140:AX140),"")</f>
        <v/>
      </c>
      <c r="BB140" s="135">
        <f>B140</f>
        <v>0</v>
      </c>
      <c r="BC140" s="64">
        <f>C140</f>
        <v>0</v>
      </c>
      <c r="BD140" s="64" t="str">
        <f>BB140&amp;"."&amp;BC140</f>
        <v>0.0</v>
      </c>
      <c r="BE140" s="64">
        <f>D140</f>
        <v>0</v>
      </c>
      <c r="BF140" s="65">
        <f>H140</f>
        <v>0</v>
      </c>
      <c r="BG140" s="65">
        <f t="shared" ref="BG140:BL140" si="883">I140</f>
        <v>0</v>
      </c>
      <c r="BH140" s="65">
        <f t="shared" si="883"/>
        <v>0</v>
      </c>
      <c r="BI140" s="65">
        <f t="shared" si="883"/>
        <v>0</v>
      </c>
      <c r="BJ140" s="65">
        <f t="shared" si="883"/>
        <v>0</v>
      </c>
      <c r="BK140" s="65" t="str">
        <f t="shared" si="883"/>
        <v/>
      </c>
      <c r="BL140" s="65" t="str">
        <f t="shared" si="883"/>
        <v/>
      </c>
      <c r="BM140" s="65" t="str">
        <f t="shared" ref="BM140:BT140" si="884">P140</f>
        <v/>
      </c>
      <c r="BN140" s="65">
        <f t="shared" si="884"/>
        <v>0</v>
      </c>
      <c r="BO140" s="65">
        <f t="shared" si="884"/>
        <v>0</v>
      </c>
      <c r="BP140" s="65">
        <f t="shared" si="884"/>
        <v>0</v>
      </c>
      <c r="BQ140" s="65">
        <f t="shared" si="884"/>
        <v>0</v>
      </c>
      <c r="BR140" s="65">
        <f t="shared" si="884"/>
        <v>0</v>
      </c>
      <c r="BS140" s="65" t="str">
        <f t="shared" si="884"/>
        <v/>
      </c>
      <c r="BT140" s="65" t="str">
        <f t="shared" si="884"/>
        <v/>
      </c>
      <c r="BU140" s="65" t="str">
        <f t="shared" ref="BU140:CB140" si="885">Y140</f>
        <v/>
      </c>
      <c r="BV140" s="65">
        <f t="shared" si="885"/>
        <v>0</v>
      </c>
      <c r="BW140" s="65">
        <f t="shared" si="885"/>
        <v>0</v>
      </c>
      <c r="BX140" s="65">
        <f t="shared" si="885"/>
        <v>0</v>
      </c>
      <c r="BY140" s="65">
        <f t="shared" si="885"/>
        <v>0</v>
      </c>
      <c r="BZ140" s="65">
        <f t="shared" si="885"/>
        <v>0</v>
      </c>
      <c r="CA140" s="65" t="str">
        <f t="shared" si="885"/>
        <v/>
      </c>
      <c r="CB140" s="65" t="str">
        <f t="shared" si="885"/>
        <v/>
      </c>
      <c r="CC140" s="65" t="str">
        <f t="shared" ref="CC140:CJ140" si="886">AH140</f>
        <v/>
      </c>
      <c r="CD140" s="65">
        <f t="shared" si="886"/>
        <v>0</v>
      </c>
      <c r="CE140" s="65">
        <f t="shared" si="886"/>
        <v>0</v>
      </c>
      <c r="CF140" s="65">
        <f t="shared" si="886"/>
        <v>0</v>
      </c>
      <c r="CG140" s="65">
        <f t="shared" si="886"/>
        <v>0</v>
      </c>
      <c r="CH140" s="65">
        <f t="shared" si="886"/>
        <v>0</v>
      </c>
      <c r="CI140" s="65" t="str">
        <f t="shared" si="886"/>
        <v/>
      </c>
      <c r="CJ140" s="65" t="str">
        <f t="shared" si="886"/>
        <v/>
      </c>
      <c r="CK140" s="65" t="str">
        <f t="shared" ref="CK140" si="887">AQ140</f>
        <v/>
      </c>
      <c r="CL140" s="65">
        <f t="shared" ref="CL140:CS140" si="888">AT140</f>
        <v>0</v>
      </c>
      <c r="CM140" s="65">
        <f t="shared" si="888"/>
        <v>0</v>
      </c>
      <c r="CN140" s="65">
        <f t="shared" si="888"/>
        <v>0</v>
      </c>
      <c r="CO140" s="65">
        <f t="shared" si="888"/>
        <v>0</v>
      </c>
      <c r="CP140" s="65">
        <f t="shared" si="888"/>
        <v>0</v>
      </c>
      <c r="CQ140" s="65" t="str">
        <f t="shared" si="888"/>
        <v/>
      </c>
      <c r="CR140" s="65" t="str">
        <f t="shared" si="888"/>
        <v/>
      </c>
      <c r="CS140" s="65" t="str">
        <f t="shared" si="888"/>
        <v/>
      </c>
    </row>
    <row r="141" spans="1:97" ht="13.5" thickBot="1" x14ac:dyDescent="0.25">
      <c r="A141" s="259"/>
      <c r="B141" s="264"/>
      <c r="C141" s="262"/>
      <c r="D141" s="262"/>
      <c r="E141" s="236"/>
      <c r="F141" s="241"/>
      <c r="G141" s="48" t="s">
        <v>6</v>
      </c>
      <c r="H141" s="146" t="str">
        <f>IFERROR(H140/SUM(H140:L140),"")</f>
        <v/>
      </c>
      <c r="I141" s="147" t="str">
        <f>IFERROR(I140/SUM(H140:L140),"")</f>
        <v/>
      </c>
      <c r="J141" s="148" t="str">
        <f>IFERROR(J140/SUM(H140:L140),"")</f>
        <v/>
      </c>
      <c r="K141" s="148" t="str">
        <f>IFERROR(K140/SUM(H140:L140),"")</f>
        <v/>
      </c>
      <c r="L141" s="148" t="str">
        <f>IFERROR(L140/SUM(H140:L140),"")</f>
        <v/>
      </c>
      <c r="M141" s="26" t="str">
        <f>IFERROR(M140/SUM(H140:L140),"")</f>
        <v/>
      </c>
      <c r="N141" s="26" t="str">
        <f>IFERROR(N140/SUM(H140:L140),"")</f>
        <v/>
      </c>
      <c r="O141" s="234"/>
      <c r="P141" s="249"/>
      <c r="Q141" s="146" t="str">
        <f>IFERROR(Q140/SUM(Q140:U140),"")</f>
        <v/>
      </c>
      <c r="R141" s="147" t="str">
        <f>IFERROR(R140/SUM(Q140:U140),"")</f>
        <v/>
      </c>
      <c r="S141" s="148" t="str">
        <f>IFERROR(S140/SUM(Q140:U140),"")</f>
        <v/>
      </c>
      <c r="T141" s="148" t="str">
        <f>IFERROR(T140/SUM(Q140:U140),"")</f>
        <v/>
      </c>
      <c r="U141" s="148" t="str">
        <f>IFERROR(U140/SUM(Q140:U140),"")</f>
        <v/>
      </c>
      <c r="V141" s="26" t="str">
        <f>IFERROR(V140/SUM(Q140:U140),"")</f>
        <v/>
      </c>
      <c r="W141" s="26" t="str">
        <f>IFERROR(W140/SUM(Q140:U140),"")</f>
        <v/>
      </c>
      <c r="X141" s="234"/>
      <c r="Y141" s="249"/>
      <c r="Z141" s="146" t="str">
        <f>IFERROR(Z140/SUM(Z140:AD140),"")</f>
        <v/>
      </c>
      <c r="AA141" s="147" t="str">
        <f>IFERROR(AA140/SUM(Z140:AD140),"")</f>
        <v/>
      </c>
      <c r="AB141" s="148" t="str">
        <f>IFERROR(AB140/SUM(Z140:AD140),"")</f>
        <v/>
      </c>
      <c r="AC141" s="148" t="str">
        <f>IFERROR(AC140/SUM(Z140:AD140),"")</f>
        <v/>
      </c>
      <c r="AD141" s="148" t="str">
        <f>IFERROR(AD140/SUM(Z140:AD140),"")</f>
        <v/>
      </c>
      <c r="AE141" s="26" t="str">
        <f>IFERROR(AE140/SUM(Z140:AD140),"")</f>
        <v/>
      </c>
      <c r="AF141" s="26" t="str">
        <f>IFERROR(AF140/SUM(Z140:AD140),"")</f>
        <v/>
      </c>
      <c r="AG141" s="234"/>
      <c r="AH141" s="249"/>
      <c r="AI141" s="146" t="str">
        <f>IFERROR(AI140/SUM(AI140:AM140),"")</f>
        <v/>
      </c>
      <c r="AJ141" s="147" t="str">
        <f>IFERROR(AJ140/SUM(AI140:AM140),"")</f>
        <v/>
      </c>
      <c r="AK141" s="148" t="str">
        <f>IFERROR(AK140/SUM(AI140:AM140),"")</f>
        <v/>
      </c>
      <c r="AL141" s="148" t="str">
        <f>IFERROR(AL140/SUM(AI140:AM140),"")</f>
        <v/>
      </c>
      <c r="AM141" s="148" t="str">
        <f>IFERROR(AM140/SUM(AI140:AM140),"")</f>
        <v/>
      </c>
      <c r="AN141" s="26" t="str">
        <f>IFERROR(AN140/SUM(AI140:AM140),"")</f>
        <v/>
      </c>
      <c r="AO141" s="26" t="str">
        <f>IFERROR(AO140/SUM(AI140:AM140),"")</f>
        <v/>
      </c>
      <c r="AP141" s="234"/>
      <c r="AQ141" s="249"/>
      <c r="AR141" s="230"/>
      <c r="AS141" s="230"/>
      <c r="AT141" s="147" t="str">
        <f>IFERROR(AT140/SUM(AT140:AX140),"")</f>
        <v/>
      </c>
      <c r="AU141" s="147" t="str">
        <f>IFERROR(AU140/SUM(AT140:AX140),"")</f>
        <v/>
      </c>
      <c r="AV141" s="148" t="str">
        <f>IFERROR(AV140/SUM(AT140:AX140),"")</f>
        <v/>
      </c>
      <c r="AW141" s="148" t="str">
        <f>IFERROR(AW140/SUM(AT140:AX140),"")</f>
        <v/>
      </c>
      <c r="AX141" s="148" t="str">
        <f>IFERROR(AX140/SUM(AT140:AX140),"")</f>
        <v/>
      </c>
      <c r="AY141" s="26" t="str">
        <f>IFERROR(AY140/SUM(AT140:AX140),"")</f>
        <v/>
      </c>
      <c r="AZ141" s="134" t="str">
        <f>IFERROR(AZ140/SUM(AT140:AX140),"")</f>
        <v/>
      </c>
      <c r="BA141" s="255"/>
      <c r="BB141" s="135"/>
      <c r="BC141" s="64"/>
      <c r="BD141" s="64" t="str">
        <f t="shared" ref="BD141" si="889">BB141&amp;"."&amp;BC141</f>
        <v>.</v>
      </c>
      <c r="BE141" s="64"/>
      <c r="BF141" s="67"/>
      <c r="BG141" s="67"/>
      <c r="BH141" s="68"/>
      <c r="BI141" s="68"/>
      <c r="BJ141" s="68"/>
      <c r="BK141" s="69"/>
      <c r="BL141" s="69"/>
      <c r="BM141" s="64"/>
      <c r="BN141" s="67"/>
      <c r="BO141" s="67"/>
      <c r="BP141" s="68"/>
      <c r="BQ141" s="68"/>
      <c r="BR141" s="68"/>
      <c r="BS141" s="69"/>
      <c r="BT141" s="69"/>
      <c r="BU141" s="64"/>
      <c r="BV141" s="67"/>
      <c r="BW141" s="67"/>
      <c r="BX141" s="68"/>
      <c r="BY141" s="68"/>
      <c r="BZ141" s="68"/>
      <c r="CA141" s="69"/>
      <c r="CB141" s="69"/>
      <c r="CC141" s="64"/>
      <c r="CD141" s="67"/>
      <c r="CE141" s="67"/>
      <c r="CF141" s="68"/>
      <c r="CG141" s="68"/>
      <c r="CH141" s="68"/>
      <c r="CI141" s="69"/>
      <c r="CJ141" s="69"/>
      <c r="CK141" s="64"/>
      <c r="CL141" s="67"/>
      <c r="CM141" s="67"/>
      <c r="CN141" s="68"/>
      <c r="CO141" s="68"/>
      <c r="CP141" s="68"/>
      <c r="CQ141" s="69"/>
      <c r="CR141" s="69"/>
      <c r="CS141" s="66"/>
    </row>
    <row r="142" spans="1:97" ht="13.5" thickTop="1" x14ac:dyDescent="0.2">
      <c r="A142" s="258"/>
      <c r="B142" s="263"/>
      <c r="C142" s="265"/>
      <c r="D142" s="261"/>
      <c r="E142" s="235"/>
      <c r="F142" s="260"/>
      <c r="G142" s="47" t="s">
        <v>5</v>
      </c>
      <c r="H142" s="140"/>
      <c r="I142" s="145"/>
      <c r="J142" s="145"/>
      <c r="K142" s="145"/>
      <c r="L142" s="145"/>
      <c r="M142" s="38" t="str">
        <f>IF(AND(ISBLANK(H142),ISBLANK(I142),ISBLANK(J142),ISBLANK(K142),ISBLANK(L142)),"",SUM(J142:L142))</f>
        <v/>
      </c>
      <c r="N142" s="38" t="str">
        <f>IF(AND(ISBLANK(H142),ISBLANK(I142),ISBLANK(J142),ISBLANK(K142),ISBLANK(L142)),"",SUM(K142:L142))</f>
        <v/>
      </c>
      <c r="O142" s="233" t="str">
        <f t="shared" ref="O142" si="890">IFERROR(SUM(H142:L142)/E142,"")</f>
        <v/>
      </c>
      <c r="P142" s="248" t="str">
        <f>IFERROR(((80*J142)+(100*K142)+(150*L142))/SUM(H142:L142),"")</f>
        <v/>
      </c>
      <c r="Q142" s="140"/>
      <c r="R142" s="145"/>
      <c r="S142" s="145"/>
      <c r="T142" s="145"/>
      <c r="U142" s="145"/>
      <c r="V142" s="38" t="str">
        <f>IF(AND(ISBLANK(Q142),ISBLANK(R142),ISBLANK(S142),ISBLANK(T142),ISBLANK(U142)),"",SUM(S142:U142))</f>
        <v/>
      </c>
      <c r="W142" s="38" t="str">
        <f>IF(AND(ISBLANK(Q142),ISBLANK(R142),ISBLANK(S142),ISBLANK(T142),ISBLANK(U142)),"",SUM(T142:U142))</f>
        <v/>
      </c>
      <c r="X142" s="233" t="str">
        <f t="shared" ref="X142" si="891">IFERROR(SUM(Q142:U142)/$E142,"")</f>
        <v/>
      </c>
      <c r="Y142" s="248" t="str">
        <f>IFERROR(((80*S142)+(100*T142)+(150*U142))/SUM(Q142:U142),"")</f>
        <v/>
      </c>
      <c r="Z142" s="140"/>
      <c r="AA142" s="145"/>
      <c r="AB142" s="145"/>
      <c r="AC142" s="145"/>
      <c r="AD142" s="145"/>
      <c r="AE142" s="38" t="str">
        <f>IF(AND(ISBLANK(Z142),ISBLANK(AA142),ISBLANK(AB142),ISBLANK(AC142),ISBLANK(AD142)),"",SUM(AB142:AD142))</f>
        <v/>
      </c>
      <c r="AF142" s="38" t="str">
        <f>IF(AND(ISBLANK(Z142),ISBLANK(AA142),ISBLANK(AB142),ISBLANK(AC142),ISBLANK(AD142)),"",SUM(AC142:AD142))</f>
        <v/>
      </c>
      <c r="AG142" s="233" t="str">
        <f t="shared" ref="AG142" si="892">IFERROR(SUM(Z142:AD142)/$E142,"")</f>
        <v/>
      </c>
      <c r="AH142" s="248" t="str">
        <f>IFERROR(((80*AB142)+(100*AC142)+(150*AD142))/SUM(Z142:AD142),"")</f>
        <v/>
      </c>
      <c r="AI142" s="140"/>
      <c r="AJ142" s="145"/>
      <c r="AK142" s="145"/>
      <c r="AL142" s="145"/>
      <c r="AM142" s="145"/>
      <c r="AN142" s="38" t="str">
        <f>IF(AND(ISBLANK(AI142),ISBLANK(AJ142),ISBLANK(AK142),ISBLANK(AL142),ISBLANK(AM142)),"",SUM(AK142:AM142))</f>
        <v/>
      </c>
      <c r="AO142" s="38" t="str">
        <f>IF(AND(ISBLANK(AI142),ISBLANK(AJ142),ISBLANK(AK142),ISBLANK(AL142),ISBLANK(AM142)),"",SUM(AL142:AM142))</f>
        <v/>
      </c>
      <c r="AP142" s="233" t="str">
        <f t="shared" ref="AP142" si="893">IFERROR(SUM(AI142:AM142)/$E142,"")</f>
        <v/>
      </c>
      <c r="AQ142" s="248" t="str">
        <f>IFERROR(((80*AK142)+(100*AL142)+(150*AM142))/SUM(AI142:AM142),"")</f>
        <v/>
      </c>
      <c r="AR142" s="229" t="str">
        <f t="shared" ref="AR142" si="894">IFERROR(AVERAGE(Y142,AH142,AQ142),"")</f>
        <v/>
      </c>
      <c r="AS142" s="229" t="str">
        <f t="shared" ref="AS142" si="895">IF(OR(P142="",AR142=""),"",AR142-P142)</f>
        <v/>
      </c>
      <c r="AT142" s="145"/>
      <c r="AU142" s="145"/>
      <c r="AV142" s="145"/>
      <c r="AW142" s="145"/>
      <c r="AX142" s="145"/>
      <c r="AY142" s="38" t="str">
        <f>IF(AND(ISBLANK(AT142),ISBLANK(AU142),ISBLANK(AV142),ISBLANK(AW142),ISBLANK(AX142)),"",SUM(AV142:AX142))</f>
        <v/>
      </c>
      <c r="AZ142" s="133" t="str">
        <f>IF(AND(ISBLANK(AT142),ISBLANK(AU142),ISBLANK(AV142),ISBLANK(AW142),ISBLANK(AX142)),"",SUM(AW142:AX142))</f>
        <v/>
      </c>
      <c r="BA142" s="254" t="str">
        <f>IFERROR(((80*AV142)+(100*AW142)+(150*AX142))/SUM(AT142:AX142),"")</f>
        <v/>
      </c>
      <c r="BB142" s="135">
        <f>B142</f>
        <v>0</v>
      </c>
      <c r="BC142" s="64">
        <f>C142</f>
        <v>0</v>
      </c>
      <c r="BD142" s="64" t="str">
        <f>BB142&amp;"."&amp;BC142</f>
        <v>0.0</v>
      </c>
      <c r="BE142" s="64">
        <f>D142</f>
        <v>0</v>
      </c>
      <c r="BF142" s="65">
        <f>H142</f>
        <v>0</v>
      </c>
      <c r="BG142" s="65">
        <f t="shared" ref="BG142:BL142" si="896">I142</f>
        <v>0</v>
      </c>
      <c r="BH142" s="65">
        <f t="shared" si="896"/>
        <v>0</v>
      </c>
      <c r="BI142" s="65">
        <f t="shared" si="896"/>
        <v>0</v>
      </c>
      <c r="BJ142" s="65">
        <f t="shared" si="896"/>
        <v>0</v>
      </c>
      <c r="BK142" s="65" t="str">
        <f t="shared" si="896"/>
        <v/>
      </c>
      <c r="BL142" s="65" t="str">
        <f t="shared" si="896"/>
        <v/>
      </c>
      <c r="BM142" s="65" t="str">
        <f t="shared" ref="BM142:BT142" si="897">P142</f>
        <v/>
      </c>
      <c r="BN142" s="65">
        <f t="shared" si="897"/>
        <v>0</v>
      </c>
      <c r="BO142" s="65">
        <f t="shared" si="897"/>
        <v>0</v>
      </c>
      <c r="BP142" s="65">
        <f t="shared" si="897"/>
        <v>0</v>
      </c>
      <c r="BQ142" s="65">
        <f t="shared" si="897"/>
        <v>0</v>
      </c>
      <c r="BR142" s="65">
        <f t="shared" si="897"/>
        <v>0</v>
      </c>
      <c r="BS142" s="65" t="str">
        <f t="shared" si="897"/>
        <v/>
      </c>
      <c r="BT142" s="65" t="str">
        <f t="shared" si="897"/>
        <v/>
      </c>
      <c r="BU142" s="65" t="str">
        <f t="shared" ref="BU142:CB142" si="898">Y142</f>
        <v/>
      </c>
      <c r="BV142" s="65">
        <f t="shared" si="898"/>
        <v>0</v>
      </c>
      <c r="BW142" s="65">
        <f t="shared" si="898"/>
        <v>0</v>
      </c>
      <c r="BX142" s="65">
        <f t="shared" si="898"/>
        <v>0</v>
      </c>
      <c r="BY142" s="65">
        <f t="shared" si="898"/>
        <v>0</v>
      </c>
      <c r="BZ142" s="65">
        <f t="shared" si="898"/>
        <v>0</v>
      </c>
      <c r="CA142" s="65" t="str">
        <f t="shared" si="898"/>
        <v/>
      </c>
      <c r="CB142" s="65" t="str">
        <f t="shared" si="898"/>
        <v/>
      </c>
      <c r="CC142" s="65" t="str">
        <f t="shared" ref="CC142:CJ142" si="899">AH142</f>
        <v/>
      </c>
      <c r="CD142" s="65">
        <f t="shared" si="899"/>
        <v>0</v>
      </c>
      <c r="CE142" s="65">
        <f t="shared" si="899"/>
        <v>0</v>
      </c>
      <c r="CF142" s="65">
        <f t="shared" si="899"/>
        <v>0</v>
      </c>
      <c r="CG142" s="65">
        <f t="shared" si="899"/>
        <v>0</v>
      </c>
      <c r="CH142" s="65">
        <f t="shared" si="899"/>
        <v>0</v>
      </c>
      <c r="CI142" s="65" t="str">
        <f t="shared" si="899"/>
        <v/>
      </c>
      <c r="CJ142" s="65" t="str">
        <f t="shared" si="899"/>
        <v/>
      </c>
      <c r="CK142" s="65" t="str">
        <f t="shared" ref="CK142" si="900">AQ142</f>
        <v/>
      </c>
      <c r="CL142" s="65">
        <f t="shared" ref="CL142:CS142" si="901">AT142</f>
        <v>0</v>
      </c>
      <c r="CM142" s="65">
        <f t="shared" si="901"/>
        <v>0</v>
      </c>
      <c r="CN142" s="65">
        <f t="shared" si="901"/>
        <v>0</v>
      </c>
      <c r="CO142" s="65">
        <f t="shared" si="901"/>
        <v>0</v>
      </c>
      <c r="CP142" s="65">
        <f t="shared" si="901"/>
        <v>0</v>
      </c>
      <c r="CQ142" s="65" t="str">
        <f t="shared" si="901"/>
        <v/>
      </c>
      <c r="CR142" s="65" t="str">
        <f t="shared" si="901"/>
        <v/>
      </c>
      <c r="CS142" s="65" t="str">
        <f t="shared" si="901"/>
        <v/>
      </c>
    </row>
    <row r="143" spans="1:97" ht="13.5" thickBot="1" x14ac:dyDescent="0.25">
      <c r="A143" s="259"/>
      <c r="B143" s="264"/>
      <c r="C143" s="262"/>
      <c r="D143" s="262"/>
      <c r="E143" s="236"/>
      <c r="F143" s="241"/>
      <c r="G143" s="48" t="s">
        <v>6</v>
      </c>
      <c r="H143" s="146" t="str">
        <f>IFERROR(H142/SUM(H142:L142),"")</f>
        <v/>
      </c>
      <c r="I143" s="147" t="str">
        <f>IFERROR(I142/SUM(H142:L142),"")</f>
        <v/>
      </c>
      <c r="J143" s="148" t="str">
        <f>IFERROR(J142/SUM(H142:L142),"")</f>
        <v/>
      </c>
      <c r="K143" s="148" t="str">
        <f>IFERROR(K142/SUM(H142:L142),"")</f>
        <v/>
      </c>
      <c r="L143" s="148" t="str">
        <f>IFERROR(L142/SUM(H142:L142),"")</f>
        <v/>
      </c>
      <c r="M143" s="26" t="str">
        <f>IFERROR(M142/SUM(H142:L142),"")</f>
        <v/>
      </c>
      <c r="N143" s="26" t="str">
        <f>IFERROR(N142/SUM(H142:L142),"")</f>
        <v/>
      </c>
      <c r="O143" s="234"/>
      <c r="P143" s="249"/>
      <c r="Q143" s="146" t="str">
        <f>IFERROR(Q142/SUM(Q142:U142),"")</f>
        <v/>
      </c>
      <c r="R143" s="147" t="str">
        <f>IFERROR(R142/SUM(Q142:U142),"")</f>
        <v/>
      </c>
      <c r="S143" s="148" t="str">
        <f>IFERROR(S142/SUM(Q142:U142),"")</f>
        <v/>
      </c>
      <c r="T143" s="148" t="str">
        <f>IFERROR(T142/SUM(Q142:U142),"")</f>
        <v/>
      </c>
      <c r="U143" s="148" t="str">
        <f>IFERROR(U142/SUM(Q142:U142),"")</f>
        <v/>
      </c>
      <c r="V143" s="26" t="str">
        <f>IFERROR(V142/SUM(Q142:U142),"")</f>
        <v/>
      </c>
      <c r="W143" s="26" t="str">
        <f>IFERROR(W142/SUM(Q142:U142),"")</f>
        <v/>
      </c>
      <c r="X143" s="234"/>
      <c r="Y143" s="249"/>
      <c r="Z143" s="146" t="str">
        <f>IFERROR(Z142/SUM(Z142:AD142),"")</f>
        <v/>
      </c>
      <c r="AA143" s="147" t="str">
        <f>IFERROR(AA142/SUM(Z142:AD142),"")</f>
        <v/>
      </c>
      <c r="AB143" s="148" t="str">
        <f>IFERROR(AB142/SUM(Z142:AD142),"")</f>
        <v/>
      </c>
      <c r="AC143" s="148" t="str">
        <f>IFERROR(AC142/SUM(Z142:AD142),"")</f>
        <v/>
      </c>
      <c r="AD143" s="148" t="str">
        <f>IFERROR(AD142/SUM(Z142:AD142),"")</f>
        <v/>
      </c>
      <c r="AE143" s="26" t="str">
        <f>IFERROR(AE142/SUM(Z142:AD142),"")</f>
        <v/>
      </c>
      <c r="AF143" s="26" t="str">
        <f>IFERROR(AF142/SUM(Z142:AD142),"")</f>
        <v/>
      </c>
      <c r="AG143" s="234"/>
      <c r="AH143" s="249"/>
      <c r="AI143" s="146" t="str">
        <f>IFERROR(AI142/SUM(AI142:AM142),"")</f>
        <v/>
      </c>
      <c r="AJ143" s="147" t="str">
        <f>IFERROR(AJ142/SUM(AI142:AM142),"")</f>
        <v/>
      </c>
      <c r="AK143" s="148" t="str">
        <f>IFERROR(AK142/SUM(AI142:AM142),"")</f>
        <v/>
      </c>
      <c r="AL143" s="148" t="str">
        <f>IFERROR(AL142/SUM(AI142:AM142),"")</f>
        <v/>
      </c>
      <c r="AM143" s="148" t="str">
        <f>IFERROR(AM142/SUM(AI142:AM142),"")</f>
        <v/>
      </c>
      <c r="AN143" s="26" t="str">
        <f>IFERROR(AN142/SUM(AI142:AM142),"")</f>
        <v/>
      </c>
      <c r="AO143" s="26" t="str">
        <f>IFERROR(AO142/SUM(AI142:AM142),"")</f>
        <v/>
      </c>
      <c r="AP143" s="234"/>
      <c r="AQ143" s="249"/>
      <c r="AR143" s="230"/>
      <c r="AS143" s="230"/>
      <c r="AT143" s="147" t="str">
        <f>IFERROR(AT142/SUM(AT142:AX142),"")</f>
        <v/>
      </c>
      <c r="AU143" s="147" t="str">
        <f>IFERROR(AU142/SUM(AT142:AX142),"")</f>
        <v/>
      </c>
      <c r="AV143" s="148" t="str">
        <f>IFERROR(AV142/SUM(AT142:AX142),"")</f>
        <v/>
      </c>
      <c r="AW143" s="148" t="str">
        <f>IFERROR(AW142/SUM(AT142:AX142),"")</f>
        <v/>
      </c>
      <c r="AX143" s="148" t="str">
        <f>IFERROR(AX142/SUM(AT142:AX142),"")</f>
        <v/>
      </c>
      <c r="AY143" s="26" t="str">
        <f>IFERROR(AY142/SUM(AT142:AX142),"")</f>
        <v/>
      </c>
      <c r="AZ143" s="134" t="str">
        <f>IFERROR(AZ142/SUM(AT142:AX142),"")</f>
        <v/>
      </c>
      <c r="BA143" s="255"/>
      <c r="BB143" s="135"/>
      <c r="BC143" s="64"/>
      <c r="BD143" s="64" t="str">
        <f t="shared" ref="BD143" si="902">BB143&amp;"."&amp;BC143</f>
        <v>.</v>
      </c>
      <c r="BE143" s="64"/>
      <c r="BF143" s="67"/>
      <c r="BG143" s="67"/>
      <c r="BH143" s="68"/>
      <c r="BI143" s="68"/>
      <c r="BJ143" s="68"/>
      <c r="BK143" s="69"/>
      <c r="BL143" s="69"/>
      <c r="BM143" s="64"/>
      <c r="BN143" s="67"/>
      <c r="BO143" s="67"/>
      <c r="BP143" s="68"/>
      <c r="BQ143" s="68"/>
      <c r="BR143" s="68"/>
      <c r="BS143" s="69"/>
      <c r="BT143" s="69"/>
      <c r="BU143" s="64"/>
      <c r="BV143" s="67"/>
      <c r="BW143" s="67"/>
      <c r="BX143" s="68"/>
      <c r="BY143" s="68"/>
      <c r="BZ143" s="68"/>
      <c r="CA143" s="69"/>
      <c r="CB143" s="69"/>
      <c r="CC143" s="64"/>
      <c r="CD143" s="67"/>
      <c r="CE143" s="67"/>
      <c r="CF143" s="68"/>
      <c r="CG143" s="68"/>
      <c r="CH143" s="68"/>
      <c r="CI143" s="69"/>
      <c r="CJ143" s="69"/>
      <c r="CK143" s="64"/>
      <c r="CL143" s="67"/>
      <c r="CM143" s="67"/>
      <c r="CN143" s="68"/>
      <c r="CO143" s="68"/>
      <c r="CP143" s="68"/>
      <c r="CQ143" s="69"/>
      <c r="CR143" s="69"/>
      <c r="CS143" s="66"/>
    </row>
    <row r="144" spans="1:97" ht="13.5" thickTop="1" x14ac:dyDescent="0.2">
      <c r="A144" s="258"/>
      <c r="B144" s="263"/>
      <c r="C144" s="265"/>
      <c r="D144" s="261"/>
      <c r="E144" s="235"/>
      <c r="F144" s="260"/>
      <c r="G144" s="47" t="s">
        <v>5</v>
      </c>
      <c r="H144" s="140"/>
      <c r="I144" s="145"/>
      <c r="J144" s="145"/>
      <c r="K144" s="145"/>
      <c r="L144" s="145"/>
      <c r="M144" s="38" t="str">
        <f>IF(AND(ISBLANK(H144),ISBLANK(I144),ISBLANK(J144),ISBLANK(K144),ISBLANK(L144)),"",SUM(J144:L144))</f>
        <v/>
      </c>
      <c r="N144" s="38" t="str">
        <f>IF(AND(ISBLANK(H144),ISBLANK(I144),ISBLANK(J144),ISBLANK(K144),ISBLANK(L144)),"",SUM(K144:L144))</f>
        <v/>
      </c>
      <c r="O144" s="233" t="str">
        <f t="shared" ref="O144" si="903">IFERROR(SUM(H144:L144)/E144,"")</f>
        <v/>
      </c>
      <c r="P144" s="248" t="str">
        <f>IFERROR(((80*J144)+(100*K144)+(150*L144))/SUM(H144:L144),"")</f>
        <v/>
      </c>
      <c r="Q144" s="140"/>
      <c r="R144" s="145"/>
      <c r="S144" s="145"/>
      <c r="T144" s="145"/>
      <c r="U144" s="145"/>
      <c r="V144" s="38" t="str">
        <f>IF(AND(ISBLANK(Q144),ISBLANK(R144),ISBLANK(S144),ISBLANK(T144),ISBLANK(U144)),"",SUM(S144:U144))</f>
        <v/>
      </c>
      <c r="W144" s="38" t="str">
        <f>IF(AND(ISBLANK(Q144),ISBLANK(R144),ISBLANK(S144),ISBLANK(T144),ISBLANK(U144)),"",SUM(T144:U144))</f>
        <v/>
      </c>
      <c r="X144" s="233" t="str">
        <f t="shared" ref="X144" si="904">IFERROR(SUM(Q144:U144)/$E144,"")</f>
        <v/>
      </c>
      <c r="Y144" s="248" t="str">
        <f>IFERROR(((80*S144)+(100*T144)+(150*U144))/SUM(Q144:U144),"")</f>
        <v/>
      </c>
      <c r="Z144" s="140"/>
      <c r="AA144" s="145"/>
      <c r="AB144" s="145"/>
      <c r="AC144" s="145"/>
      <c r="AD144" s="145"/>
      <c r="AE144" s="38" t="str">
        <f>IF(AND(ISBLANK(Z144),ISBLANK(AA144),ISBLANK(AB144),ISBLANK(AC144),ISBLANK(AD144)),"",SUM(AB144:AD144))</f>
        <v/>
      </c>
      <c r="AF144" s="38" t="str">
        <f>IF(AND(ISBLANK(Z144),ISBLANK(AA144),ISBLANK(AB144),ISBLANK(AC144),ISBLANK(AD144)),"",SUM(AC144:AD144))</f>
        <v/>
      </c>
      <c r="AG144" s="233" t="str">
        <f t="shared" ref="AG144" si="905">IFERROR(SUM(Z144:AD144)/$E144,"")</f>
        <v/>
      </c>
      <c r="AH144" s="248" t="str">
        <f>IFERROR(((80*AB144)+(100*AC144)+(150*AD144))/SUM(Z144:AD144),"")</f>
        <v/>
      </c>
      <c r="AI144" s="140"/>
      <c r="AJ144" s="145"/>
      <c r="AK144" s="145"/>
      <c r="AL144" s="145"/>
      <c r="AM144" s="145"/>
      <c r="AN144" s="38" t="str">
        <f>IF(AND(ISBLANK(AI144),ISBLANK(AJ144),ISBLANK(AK144),ISBLANK(AL144),ISBLANK(AM144)),"",SUM(AK144:AM144))</f>
        <v/>
      </c>
      <c r="AO144" s="38" t="str">
        <f>IF(AND(ISBLANK(AI144),ISBLANK(AJ144),ISBLANK(AK144),ISBLANK(AL144),ISBLANK(AM144)),"",SUM(AL144:AM144))</f>
        <v/>
      </c>
      <c r="AP144" s="233" t="str">
        <f t="shared" ref="AP144" si="906">IFERROR(SUM(AI144:AM144)/$E144,"")</f>
        <v/>
      </c>
      <c r="AQ144" s="248" t="str">
        <f>IFERROR(((80*AK144)+(100*AL144)+(150*AM144))/SUM(AI144:AM144),"")</f>
        <v/>
      </c>
      <c r="AR144" s="229" t="str">
        <f t="shared" ref="AR144" si="907">IFERROR(AVERAGE(Y144,AH144,AQ144),"")</f>
        <v/>
      </c>
      <c r="AS144" s="229" t="str">
        <f t="shared" ref="AS144" si="908">IF(OR(P144="",AR144=""),"",AR144-P144)</f>
        <v/>
      </c>
      <c r="AT144" s="145"/>
      <c r="AU144" s="145"/>
      <c r="AV144" s="145"/>
      <c r="AW144" s="145"/>
      <c r="AX144" s="145"/>
      <c r="AY144" s="38" t="str">
        <f>IF(AND(ISBLANK(AT144),ISBLANK(AU144),ISBLANK(AV144),ISBLANK(AW144),ISBLANK(AX144)),"",SUM(AV144:AX144))</f>
        <v/>
      </c>
      <c r="AZ144" s="133" t="str">
        <f>IF(AND(ISBLANK(AT144),ISBLANK(AU144),ISBLANK(AV144),ISBLANK(AW144),ISBLANK(AX144)),"",SUM(AW144:AX144))</f>
        <v/>
      </c>
      <c r="BA144" s="254" t="str">
        <f>IFERROR(((80*AV144)+(100*AW144)+(150*AX144))/SUM(AT144:AX144),"")</f>
        <v/>
      </c>
      <c r="BB144" s="135">
        <f>B144</f>
        <v>0</v>
      </c>
      <c r="BC144" s="64">
        <f>C144</f>
        <v>0</v>
      </c>
      <c r="BD144" s="64" t="str">
        <f>BB144&amp;"."&amp;BC144</f>
        <v>0.0</v>
      </c>
      <c r="BE144" s="64">
        <f>D144</f>
        <v>0</v>
      </c>
      <c r="BF144" s="65">
        <f>H144</f>
        <v>0</v>
      </c>
      <c r="BG144" s="65">
        <f t="shared" ref="BG144:BL144" si="909">I144</f>
        <v>0</v>
      </c>
      <c r="BH144" s="65">
        <f t="shared" si="909"/>
        <v>0</v>
      </c>
      <c r="BI144" s="65">
        <f t="shared" si="909"/>
        <v>0</v>
      </c>
      <c r="BJ144" s="65">
        <f t="shared" si="909"/>
        <v>0</v>
      </c>
      <c r="BK144" s="65" t="str">
        <f t="shared" si="909"/>
        <v/>
      </c>
      <c r="BL144" s="65" t="str">
        <f t="shared" si="909"/>
        <v/>
      </c>
      <c r="BM144" s="65" t="str">
        <f t="shared" ref="BM144:BT144" si="910">P144</f>
        <v/>
      </c>
      <c r="BN144" s="65">
        <f t="shared" si="910"/>
        <v>0</v>
      </c>
      <c r="BO144" s="65">
        <f t="shared" si="910"/>
        <v>0</v>
      </c>
      <c r="BP144" s="65">
        <f t="shared" si="910"/>
        <v>0</v>
      </c>
      <c r="BQ144" s="65">
        <f t="shared" si="910"/>
        <v>0</v>
      </c>
      <c r="BR144" s="65">
        <f t="shared" si="910"/>
        <v>0</v>
      </c>
      <c r="BS144" s="65" t="str">
        <f t="shared" si="910"/>
        <v/>
      </c>
      <c r="BT144" s="65" t="str">
        <f t="shared" si="910"/>
        <v/>
      </c>
      <c r="BU144" s="65" t="str">
        <f t="shared" ref="BU144:CB144" si="911">Y144</f>
        <v/>
      </c>
      <c r="BV144" s="65">
        <f t="shared" si="911"/>
        <v>0</v>
      </c>
      <c r="BW144" s="65">
        <f t="shared" si="911"/>
        <v>0</v>
      </c>
      <c r="BX144" s="65">
        <f t="shared" si="911"/>
        <v>0</v>
      </c>
      <c r="BY144" s="65">
        <f t="shared" si="911"/>
        <v>0</v>
      </c>
      <c r="BZ144" s="65">
        <f t="shared" si="911"/>
        <v>0</v>
      </c>
      <c r="CA144" s="65" t="str">
        <f t="shared" si="911"/>
        <v/>
      </c>
      <c r="CB144" s="65" t="str">
        <f t="shared" si="911"/>
        <v/>
      </c>
      <c r="CC144" s="65" t="str">
        <f t="shared" ref="CC144:CJ144" si="912">AH144</f>
        <v/>
      </c>
      <c r="CD144" s="65">
        <f t="shared" si="912"/>
        <v>0</v>
      </c>
      <c r="CE144" s="65">
        <f t="shared" si="912"/>
        <v>0</v>
      </c>
      <c r="CF144" s="65">
        <f t="shared" si="912"/>
        <v>0</v>
      </c>
      <c r="CG144" s="65">
        <f t="shared" si="912"/>
        <v>0</v>
      </c>
      <c r="CH144" s="65">
        <f t="shared" si="912"/>
        <v>0</v>
      </c>
      <c r="CI144" s="65" t="str">
        <f t="shared" si="912"/>
        <v/>
      </c>
      <c r="CJ144" s="65" t="str">
        <f t="shared" si="912"/>
        <v/>
      </c>
      <c r="CK144" s="65" t="str">
        <f t="shared" ref="CK144" si="913">AQ144</f>
        <v/>
      </c>
      <c r="CL144" s="65">
        <f t="shared" ref="CL144:CS144" si="914">AT144</f>
        <v>0</v>
      </c>
      <c r="CM144" s="65">
        <f t="shared" si="914"/>
        <v>0</v>
      </c>
      <c r="CN144" s="65">
        <f t="shared" si="914"/>
        <v>0</v>
      </c>
      <c r="CO144" s="65">
        <f t="shared" si="914"/>
        <v>0</v>
      </c>
      <c r="CP144" s="65">
        <f t="shared" si="914"/>
        <v>0</v>
      </c>
      <c r="CQ144" s="65" t="str">
        <f t="shared" si="914"/>
        <v/>
      </c>
      <c r="CR144" s="65" t="str">
        <f t="shared" si="914"/>
        <v/>
      </c>
      <c r="CS144" s="65" t="str">
        <f t="shared" si="914"/>
        <v/>
      </c>
    </row>
    <row r="145" spans="1:97" ht="13.5" thickBot="1" x14ac:dyDescent="0.25">
      <c r="A145" s="259"/>
      <c r="B145" s="264"/>
      <c r="C145" s="262"/>
      <c r="D145" s="262"/>
      <c r="E145" s="236"/>
      <c r="F145" s="241"/>
      <c r="G145" s="48" t="s">
        <v>6</v>
      </c>
      <c r="H145" s="146" t="str">
        <f>IFERROR(H144/SUM(H144:L144),"")</f>
        <v/>
      </c>
      <c r="I145" s="147" t="str">
        <f>IFERROR(I144/SUM(H144:L144),"")</f>
        <v/>
      </c>
      <c r="J145" s="148" t="str">
        <f>IFERROR(J144/SUM(H144:L144),"")</f>
        <v/>
      </c>
      <c r="K145" s="148" t="str">
        <f>IFERROR(K144/SUM(H144:L144),"")</f>
        <v/>
      </c>
      <c r="L145" s="148" t="str">
        <f>IFERROR(L144/SUM(H144:L144),"")</f>
        <v/>
      </c>
      <c r="M145" s="26" t="str">
        <f>IFERROR(M144/SUM(H144:L144),"")</f>
        <v/>
      </c>
      <c r="N145" s="26" t="str">
        <f>IFERROR(N144/SUM(H144:L144),"")</f>
        <v/>
      </c>
      <c r="O145" s="234"/>
      <c r="P145" s="249"/>
      <c r="Q145" s="146" t="str">
        <f>IFERROR(Q144/SUM(Q144:U144),"")</f>
        <v/>
      </c>
      <c r="R145" s="147" t="str">
        <f>IFERROR(R144/SUM(Q144:U144),"")</f>
        <v/>
      </c>
      <c r="S145" s="148" t="str">
        <f>IFERROR(S144/SUM(Q144:U144),"")</f>
        <v/>
      </c>
      <c r="T145" s="148" t="str">
        <f>IFERROR(T144/SUM(Q144:U144),"")</f>
        <v/>
      </c>
      <c r="U145" s="148" t="str">
        <f>IFERROR(U144/SUM(Q144:U144),"")</f>
        <v/>
      </c>
      <c r="V145" s="26" t="str">
        <f>IFERROR(V144/SUM(Q144:U144),"")</f>
        <v/>
      </c>
      <c r="W145" s="26" t="str">
        <f>IFERROR(W144/SUM(Q144:U144),"")</f>
        <v/>
      </c>
      <c r="X145" s="234"/>
      <c r="Y145" s="249"/>
      <c r="Z145" s="146" t="str">
        <f>IFERROR(Z144/SUM(Z144:AD144),"")</f>
        <v/>
      </c>
      <c r="AA145" s="147" t="str">
        <f>IFERROR(AA144/SUM(Z144:AD144),"")</f>
        <v/>
      </c>
      <c r="AB145" s="148" t="str">
        <f>IFERROR(AB144/SUM(Z144:AD144),"")</f>
        <v/>
      </c>
      <c r="AC145" s="148" t="str">
        <f>IFERROR(AC144/SUM(Z144:AD144),"")</f>
        <v/>
      </c>
      <c r="AD145" s="148" t="str">
        <f>IFERROR(AD144/SUM(Z144:AD144),"")</f>
        <v/>
      </c>
      <c r="AE145" s="26" t="str">
        <f>IFERROR(AE144/SUM(Z144:AD144),"")</f>
        <v/>
      </c>
      <c r="AF145" s="26" t="str">
        <f>IFERROR(AF144/SUM(Z144:AD144),"")</f>
        <v/>
      </c>
      <c r="AG145" s="234"/>
      <c r="AH145" s="249"/>
      <c r="AI145" s="146" t="str">
        <f>IFERROR(AI144/SUM(AI144:AM144),"")</f>
        <v/>
      </c>
      <c r="AJ145" s="147" t="str">
        <f>IFERROR(AJ144/SUM(AI144:AM144),"")</f>
        <v/>
      </c>
      <c r="AK145" s="148" t="str">
        <f>IFERROR(AK144/SUM(AI144:AM144),"")</f>
        <v/>
      </c>
      <c r="AL145" s="148" t="str">
        <f>IFERROR(AL144/SUM(AI144:AM144),"")</f>
        <v/>
      </c>
      <c r="AM145" s="148" t="str">
        <f>IFERROR(AM144/SUM(AI144:AM144),"")</f>
        <v/>
      </c>
      <c r="AN145" s="26" t="str">
        <f>IFERROR(AN144/SUM(AI144:AM144),"")</f>
        <v/>
      </c>
      <c r="AO145" s="26" t="str">
        <f>IFERROR(AO144/SUM(AI144:AM144),"")</f>
        <v/>
      </c>
      <c r="AP145" s="234"/>
      <c r="AQ145" s="249"/>
      <c r="AR145" s="230"/>
      <c r="AS145" s="230"/>
      <c r="AT145" s="147" t="str">
        <f>IFERROR(AT144/SUM(AT144:AX144),"")</f>
        <v/>
      </c>
      <c r="AU145" s="147" t="str">
        <f>IFERROR(AU144/SUM(AT144:AX144),"")</f>
        <v/>
      </c>
      <c r="AV145" s="148" t="str">
        <f>IFERROR(AV144/SUM(AT144:AX144),"")</f>
        <v/>
      </c>
      <c r="AW145" s="148" t="str">
        <f>IFERROR(AW144/SUM(AT144:AX144),"")</f>
        <v/>
      </c>
      <c r="AX145" s="148" t="str">
        <f>IFERROR(AX144/SUM(AT144:AX144),"")</f>
        <v/>
      </c>
      <c r="AY145" s="26" t="str">
        <f>IFERROR(AY144/SUM(AT144:AX144),"")</f>
        <v/>
      </c>
      <c r="AZ145" s="134" t="str">
        <f>IFERROR(AZ144/SUM(AT144:AX144),"")</f>
        <v/>
      </c>
      <c r="BA145" s="255"/>
      <c r="BB145" s="135"/>
      <c r="BC145" s="64"/>
      <c r="BD145" s="64" t="str">
        <f t="shared" ref="BD145" si="915">BB145&amp;"."&amp;BC145</f>
        <v>.</v>
      </c>
      <c r="BE145" s="64"/>
      <c r="BF145" s="67"/>
      <c r="BG145" s="67"/>
      <c r="BH145" s="68"/>
      <c r="BI145" s="68"/>
      <c r="BJ145" s="68"/>
      <c r="BK145" s="69"/>
      <c r="BL145" s="69"/>
      <c r="BM145" s="64"/>
      <c r="BN145" s="67"/>
      <c r="BO145" s="67"/>
      <c r="BP145" s="68"/>
      <c r="BQ145" s="68"/>
      <c r="BR145" s="68"/>
      <c r="BS145" s="69"/>
      <c r="BT145" s="69"/>
      <c r="BU145" s="64"/>
      <c r="BV145" s="67"/>
      <c r="BW145" s="67"/>
      <c r="BX145" s="68"/>
      <c r="BY145" s="68"/>
      <c r="BZ145" s="68"/>
      <c r="CA145" s="69"/>
      <c r="CB145" s="69"/>
      <c r="CC145" s="64"/>
      <c r="CD145" s="67"/>
      <c r="CE145" s="67"/>
      <c r="CF145" s="68"/>
      <c r="CG145" s="68"/>
      <c r="CH145" s="68"/>
      <c r="CI145" s="69"/>
      <c r="CJ145" s="69"/>
      <c r="CK145" s="64"/>
      <c r="CL145" s="67"/>
      <c r="CM145" s="67"/>
      <c r="CN145" s="68"/>
      <c r="CO145" s="68"/>
      <c r="CP145" s="68"/>
      <c r="CQ145" s="69"/>
      <c r="CR145" s="69"/>
      <c r="CS145" s="66"/>
    </row>
    <row r="146" spans="1:97" ht="13.5" thickTop="1" x14ac:dyDescent="0.2">
      <c r="A146" s="258"/>
      <c r="B146" s="263"/>
      <c r="C146" s="265"/>
      <c r="D146" s="261"/>
      <c r="E146" s="235"/>
      <c r="F146" s="260"/>
      <c r="G146" s="47" t="s">
        <v>5</v>
      </c>
      <c r="H146" s="140"/>
      <c r="I146" s="145"/>
      <c r="J146" s="145"/>
      <c r="K146" s="145"/>
      <c r="L146" s="145"/>
      <c r="M146" s="38" t="str">
        <f>IF(AND(ISBLANK(H146),ISBLANK(I146),ISBLANK(J146),ISBLANK(K146),ISBLANK(L146)),"",SUM(J146:L146))</f>
        <v/>
      </c>
      <c r="N146" s="38" t="str">
        <f>IF(AND(ISBLANK(H146),ISBLANK(I146),ISBLANK(J146),ISBLANK(K146),ISBLANK(L146)),"",SUM(K146:L146))</f>
        <v/>
      </c>
      <c r="O146" s="233" t="str">
        <f t="shared" ref="O146" si="916">IFERROR(SUM(H146:L146)/E146,"")</f>
        <v/>
      </c>
      <c r="P146" s="248" t="str">
        <f>IFERROR(((80*J146)+(100*K146)+(150*L146))/SUM(H146:L146),"")</f>
        <v/>
      </c>
      <c r="Q146" s="140"/>
      <c r="R146" s="145"/>
      <c r="S146" s="145"/>
      <c r="T146" s="145"/>
      <c r="U146" s="145"/>
      <c r="V146" s="38" t="str">
        <f>IF(AND(ISBLANK(Q146),ISBLANK(R146),ISBLANK(S146),ISBLANK(T146),ISBLANK(U146)),"",SUM(S146:U146))</f>
        <v/>
      </c>
      <c r="W146" s="38" t="str">
        <f>IF(AND(ISBLANK(Q146),ISBLANK(R146),ISBLANK(S146),ISBLANK(T146),ISBLANK(U146)),"",SUM(T146:U146))</f>
        <v/>
      </c>
      <c r="X146" s="233" t="str">
        <f t="shared" ref="X146" si="917">IFERROR(SUM(Q146:U146)/$E146,"")</f>
        <v/>
      </c>
      <c r="Y146" s="248" t="str">
        <f>IFERROR(((80*S146)+(100*T146)+(150*U146))/SUM(Q146:U146),"")</f>
        <v/>
      </c>
      <c r="Z146" s="140"/>
      <c r="AA146" s="145"/>
      <c r="AB146" s="145"/>
      <c r="AC146" s="145"/>
      <c r="AD146" s="145"/>
      <c r="AE146" s="38" t="str">
        <f>IF(AND(ISBLANK(Z146),ISBLANK(AA146),ISBLANK(AB146),ISBLANK(AC146),ISBLANK(AD146)),"",SUM(AB146:AD146))</f>
        <v/>
      </c>
      <c r="AF146" s="38" t="str">
        <f>IF(AND(ISBLANK(Z146),ISBLANK(AA146),ISBLANK(AB146),ISBLANK(AC146),ISBLANK(AD146)),"",SUM(AC146:AD146))</f>
        <v/>
      </c>
      <c r="AG146" s="233" t="str">
        <f t="shared" ref="AG146" si="918">IFERROR(SUM(Z146:AD146)/$E146,"")</f>
        <v/>
      </c>
      <c r="AH146" s="248" t="str">
        <f>IFERROR(((80*AB146)+(100*AC146)+(150*AD146))/SUM(Z146:AD146),"")</f>
        <v/>
      </c>
      <c r="AI146" s="140"/>
      <c r="AJ146" s="145"/>
      <c r="AK146" s="145"/>
      <c r="AL146" s="145"/>
      <c r="AM146" s="145"/>
      <c r="AN146" s="38" t="str">
        <f>IF(AND(ISBLANK(AI146),ISBLANK(AJ146),ISBLANK(AK146),ISBLANK(AL146),ISBLANK(AM146)),"",SUM(AK146:AM146))</f>
        <v/>
      </c>
      <c r="AO146" s="38" t="str">
        <f>IF(AND(ISBLANK(AI146),ISBLANK(AJ146),ISBLANK(AK146),ISBLANK(AL146),ISBLANK(AM146)),"",SUM(AL146:AM146))</f>
        <v/>
      </c>
      <c r="AP146" s="233" t="str">
        <f t="shared" ref="AP146" si="919">IFERROR(SUM(AI146:AM146)/$E146,"")</f>
        <v/>
      </c>
      <c r="AQ146" s="248" t="str">
        <f>IFERROR(((80*AK146)+(100*AL146)+(150*AM146))/SUM(AI146:AM146),"")</f>
        <v/>
      </c>
      <c r="AR146" s="229" t="str">
        <f t="shared" ref="AR146" si="920">IFERROR(AVERAGE(Y146,AH146,AQ146),"")</f>
        <v/>
      </c>
      <c r="AS146" s="229" t="str">
        <f t="shared" ref="AS146" si="921">IF(OR(P146="",AR146=""),"",AR146-P146)</f>
        <v/>
      </c>
      <c r="AT146" s="145"/>
      <c r="AU146" s="145"/>
      <c r="AV146" s="145"/>
      <c r="AW146" s="145"/>
      <c r="AX146" s="145"/>
      <c r="AY146" s="38" t="str">
        <f>IF(AND(ISBLANK(AT146),ISBLANK(AU146),ISBLANK(AV146),ISBLANK(AW146),ISBLANK(AX146)),"",SUM(AV146:AX146))</f>
        <v/>
      </c>
      <c r="AZ146" s="133" t="str">
        <f>IF(AND(ISBLANK(AT146),ISBLANK(AU146),ISBLANK(AV146),ISBLANK(AW146),ISBLANK(AX146)),"",SUM(AW146:AX146))</f>
        <v/>
      </c>
      <c r="BA146" s="254" t="str">
        <f>IFERROR(((80*AV146)+(100*AW146)+(150*AX146))/SUM(AT146:AX146),"")</f>
        <v/>
      </c>
      <c r="BB146" s="135">
        <f>B146</f>
        <v>0</v>
      </c>
      <c r="BC146" s="64">
        <f>C146</f>
        <v>0</v>
      </c>
      <c r="BD146" s="64" t="str">
        <f>BB146&amp;"."&amp;BC146</f>
        <v>0.0</v>
      </c>
      <c r="BE146" s="64">
        <f>D146</f>
        <v>0</v>
      </c>
      <c r="BF146" s="65">
        <f>H146</f>
        <v>0</v>
      </c>
      <c r="BG146" s="65">
        <f t="shared" ref="BG146:BL146" si="922">I146</f>
        <v>0</v>
      </c>
      <c r="BH146" s="65">
        <f t="shared" si="922"/>
        <v>0</v>
      </c>
      <c r="BI146" s="65">
        <f t="shared" si="922"/>
        <v>0</v>
      </c>
      <c r="BJ146" s="65">
        <f t="shared" si="922"/>
        <v>0</v>
      </c>
      <c r="BK146" s="65" t="str">
        <f t="shared" si="922"/>
        <v/>
      </c>
      <c r="BL146" s="65" t="str">
        <f t="shared" si="922"/>
        <v/>
      </c>
      <c r="BM146" s="65" t="str">
        <f t="shared" ref="BM146:BT146" si="923">P146</f>
        <v/>
      </c>
      <c r="BN146" s="65">
        <f t="shared" si="923"/>
        <v>0</v>
      </c>
      <c r="BO146" s="65">
        <f t="shared" si="923"/>
        <v>0</v>
      </c>
      <c r="BP146" s="65">
        <f t="shared" si="923"/>
        <v>0</v>
      </c>
      <c r="BQ146" s="65">
        <f t="shared" si="923"/>
        <v>0</v>
      </c>
      <c r="BR146" s="65">
        <f t="shared" si="923"/>
        <v>0</v>
      </c>
      <c r="BS146" s="65" t="str">
        <f t="shared" si="923"/>
        <v/>
      </c>
      <c r="BT146" s="65" t="str">
        <f t="shared" si="923"/>
        <v/>
      </c>
      <c r="BU146" s="65" t="str">
        <f t="shared" ref="BU146:CB146" si="924">Y146</f>
        <v/>
      </c>
      <c r="BV146" s="65">
        <f t="shared" si="924"/>
        <v>0</v>
      </c>
      <c r="BW146" s="65">
        <f t="shared" si="924"/>
        <v>0</v>
      </c>
      <c r="BX146" s="65">
        <f t="shared" si="924"/>
        <v>0</v>
      </c>
      <c r="BY146" s="65">
        <f t="shared" si="924"/>
        <v>0</v>
      </c>
      <c r="BZ146" s="65">
        <f t="shared" si="924"/>
        <v>0</v>
      </c>
      <c r="CA146" s="65" t="str">
        <f t="shared" si="924"/>
        <v/>
      </c>
      <c r="CB146" s="65" t="str">
        <f t="shared" si="924"/>
        <v/>
      </c>
      <c r="CC146" s="65" t="str">
        <f t="shared" ref="CC146:CJ146" si="925">AH146</f>
        <v/>
      </c>
      <c r="CD146" s="65">
        <f t="shared" si="925"/>
        <v>0</v>
      </c>
      <c r="CE146" s="65">
        <f t="shared" si="925"/>
        <v>0</v>
      </c>
      <c r="CF146" s="65">
        <f t="shared" si="925"/>
        <v>0</v>
      </c>
      <c r="CG146" s="65">
        <f t="shared" si="925"/>
        <v>0</v>
      </c>
      <c r="CH146" s="65">
        <f t="shared" si="925"/>
        <v>0</v>
      </c>
      <c r="CI146" s="65" t="str">
        <f t="shared" si="925"/>
        <v/>
      </c>
      <c r="CJ146" s="65" t="str">
        <f t="shared" si="925"/>
        <v/>
      </c>
      <c r="CK146" s="65" t="str">
        <f t="shared" ref="CK146" si="926">AQ146</f>
        <v/>
      </c>
      <c r="CL146" s="65">
        <f t="shared" ref="CL146:CS146" si="927">AT146</f>
        <v>0</v>
      </c>
      <c r="CM146" s="65">
        <f t="shared" si="927"/>
        <v>0</v>
      </c>
      <c r="CN146" s="65">
        <f t="shared" si="927"/>
        <v>0</v>
      </c>
      <c r="CO146" s="65">
        <f t="shared" si="927"/>
        <v>0</v>
      </c>
      <c r="CP146" s="65">
        <f t="shared" si="927"/>
        <v>0</v>
      </c>
      <c r="CQ146" s="65" t="str">
        <f t="shared" si="927"/>
        <v/>
      </c>
      <c r="CR146" s="65" t="str">
        <f t="shared" si="927"/>
        <v/>
      </c>
      <c r="CS146" s="65" t="str">
        <f t="shared" si="927"/>
        <v/>
      </c>
    </row>
    <row r="147" spans="1:97" ht="13.5" thickBot="1" x14ac:dyDescent="0.25">
      <c r="A147" s="259"/>
      <c r="B147" s="264"/>
      <c r="C147" s="262"/>
      <c r="D147" s="262"/>
      <c r="E147" s="236"/>
      <c r="F147" s="241"/>
      <c r="G147" s="48" t="s">
        <v>6</v>
      </c>
      <c r="H147" s="146" t="str">
        <f>IFERROR(H146/SUM(H146:L146),"")</f>
        <v/>
      </c>
      <c r="I147" s="147" t="str">
        <f>IFERROR(I146/SUM(H146:L146),"")</f>
        <v/>
      </c>
      <c r="J147" s="148" t="str">
        <f>IFERROR(J146/SUM(H146:L146),"")</f>
        <v/>
      </c>
      <c r="K147" s="148" t="str">
        <f>IFERROR(K146/SUM(H146:L146),"")</f>
        <v/>
      </c>
      <c r="L147" s="148" t="str">
        <f>IFERROR(L146/SUM(H146:L146),"")</f>
        <v/>
      </c>
      <c r="M147" s="26" t="str">
        <f>IFERROR(M146/SUM(H146:L146),"")</f>
        <v/>
      </c>
      <c r="N147" s="26" t="str">
        <f>IFERROR(N146/SUM(H146:L146),"")</f>
        <v/>
      </c>
      <c r="O147" s="234"/>
      <c r="P147" s="249"/>
      <c r="Q147" s="146" t="str">
        <f>IFERROR(Q146/SUM(Q146:U146),"")</f>
        <v/>
      </c>
      <c r="R147" s="147" t="str">
        <f>IFERROR(R146/SUM(Q146:U146),"")</f>
        <v/>
      </c>
      <c r="S147" s="148" t="str">
        <f>IFERROR(S146/SUM(Q146:U146),"")</f>
        <v/>
      </c>
      <c r="T147" s="148" t="str">
        <f>IFERROR(T146/SUM(Q146:U146),"")</f>
        <v/>
      </c>
      <c r="U147" s="148" t="str">
        <f>IFERROR(U146/SUM(Q146:U146),"")</f>
        <v/>
      </c>
      <c r="V147" s="26" t="str">
        <f>IFERROR(V146/SUM(Q146:U146),"")</f>
        <v/>
      </c>
      <c r="W147" s="26" t="str">
        <f>IFERROR(W146/SUM(Q146:U146),"")</f>
        <v/>
      </c>
      <c r="X147" s="234"/>
      <c r="Y147" s="249"/>
      <c r="Z147" s="146" t="str">
        <f>IFERROR(Z146/SUM(Z146:AD146),"")</f>
        <v/>
      </c>
      <c r="AA147" s="147" t="str">
        <f>IFERROR(AA146/SUM(Z146:AD146),"")</f>
        <v/>
      </c>
      <c r="AB147" s="148" t="str">
        <f>IFERROR(AB146/SUM(Z146:AD146),"")</f>
        <v/>
      </c>
      <c r="AC147" s="148" t="str">
        <f>IFERROR(AC146/SUM(Z146:AD146),"")</f>
        <v/>
      </c>
      <c r="AD147" s="148" t="str">
        <f>IFERROR(AD146/SUM(Z146:AD146),"")</f>
        <v/>
      </c>
      <c r="AE147" s="26" t="str">
        <f>IFERROR(AE146/SUM(Z146:AD146),"")</f>
        <v/>
      </c>
      <c r="AF147" s="26" t="str">
        <f>IFERROR(AF146/SUM(Z146:AD146),"")</f>
        <v/>
      </c>
      <c r="AG147" s="234"/>
      <c r="AH147" s="249"/>
      <c r="AI147" s="146" t="str">
        <f>IFERROR(AI146/SUM(AI146:AM146),"")</f>
        <v/>
      </c>
      <c r="AJ147" s="147" t="str">
        <f>IFERROR(AJ146/SUM(AI146:AM146),"")</f>
        <v/>
      </c>
      <c r="AK147" s="148" t="str">
        <f>IFERROR(AK146/SUM(AI146:AM146),"")</f>
        <v/>
      </c>
      <c r="AL147" s="148" t="str">
        <f>IFERROR(AL146/SUM(AI146:AM146),"")</f>
        <v/>
      </c>
      <c r="AM147" s="148" t="str">
        <f>IFERROR(AM146/SUM(AI146:AM146),"")</f>
        <v/>
      </c>
      <c r="AN147" s="26" t="str">
        <f>IFERROR(AN146/SUM(AI146:AM146),"")</f>
        <v/>
      </c>
      <c r="AO147" s="26" t="str">
        <f>IFERROR(AO146/SUM(AI146:AM146),"")</f>
        <v/>
      </c>
      <c r="AP147" s="234"/>
      <c r="AQ147" s="249"/>
      <c r="AR147" s="230"/>
      <c r="AS147" s="230"/>
      <c r="AT147" s="147" t="str">
        <f>IFERROR(AT146/SUM(AT146:AX146),"")</f>
        <v/>
      </c>
      <c r="AU147" s="147" t="str">
        <f>IFERROR(AU146/SUM(AT146:AX146),"")</f>
        <v/>
      </c>
      <c r="AV147" s="148" t="str">
        <f>IFERROR(AV146/SUM(AT146:AX146),"")</f>
        <v/>
      </c>
      <c r="AW147" s="148" t="str">
        <f>IFERROR(AW146/SUM(AT146:AX146),"")</f>
        <v/>
      </c>
      <c r="AX147" s="148" t="str">
        <f>IFERROR(AX146/SUM(AT146:AX146),"")</f>
        <v/>
      </c>
      <c r="AY147" s="26" t="str">
        <f>IFERROR(AY146/SUM(AT146:AX146),"")</f>
        <v/>
      </c>
      <c r="AZ147" s="134" t="str">
        <f>IFERROR(AZ146/SUM(AT146:AX146),"")</f>
        <v/>
      </c>
      <c r="BA147" s="255"/>
      <c r="BB147" s="135"/>
      <c r="BC147" s="64"/>
      <c r="BD147" s="64" t="str">
        <f t="shared" ref="BD147" si="928">BB147&amp;"."&amp;BC147</f>
        <v>.</v>
      </c>
      <c r="BE147" s="64"/>
      <c r="BF147" s="67"/>
      <c r="BG147" s="67"/>
      <c r="BH147" s="68"/>
      <c r="BI147" s="68"/>
      <c r="BJ147" s="68"/>
      <c r="BK147" s="69"/>
      <c r="BL147" s="69"/>
      <c r="BM147" s="64"/>
      <c r="BN147" s="67"/>
      <c r="BO147" s="67"/>
      <c r="BP147" s="68"/>
      <c r="BQ147" s="68"/>
      <c r="BR147" s="68"/>
      <c r="BS147" s="69"/>
      <c r="BT147" s="69"/>
      <c r="BU147" s="64"/>
      <c r="BV147" s="67"/>
      <c r="BW147" s="67"/>
      <c r="BX147" s="68"/>
      <c r="BY147" s="68"/>
      <c r="BZ147" s="68"/>
      <c r="CA147" s="69"/>
      <c r="CB147" s="69"/>
      <c r="CC147" s="64"/>
      <c r="CD147" s="67"/>
      <c r="CE147" s="67"/>
      <c r="CF147" s="68"/>
      <c r="CG147" s="68"/>
      <c r="CH147" s="68"/>
      <c r="CI147" s="69"/>
      <c r="CJ147" s="69"/>
      <c r="CK147" s="64"/>
      <c r="CL147" s="67"/>
      <c r="CM147" s="67"/>
      <c r="CN147" s="68"/>
      <c r="CO147" s="68"/>
      <c r="CP147" s="68"/>
      <c r="CQ147" s="69"/>
      <c r="CR147" s="69"/>
      <c r="CS147" s="66"/>
    </row>
    <row r="148" spans="1:97" ht="13.5" thickTop="1" x14ac:dyDescent="0.2">
      <c r="A148" s="258"/>
      <c r="B148" s="263"/>
      <c r="C148" s="265"/>
      <c r="D148" s="261"/>
      <c r="E148" s="235"/>
      <c r="F148" s="260"/>
      <c r="G148" s="47" t="s">
        <v>5</v>
      </c>
      <c r="H148" s="140"/>
      <c r="I148" s="145"/>
      <c r="J148" s="145"/>
      <c r="K148" s="145"/>
      <c r="L148" s="145"/>
      <c r="M148" s="38" t="str">
        <f>IF(AND(ISBLANK(H148),ISBLANK(I148),ISBLANK(J148),ISBLANK(K148),ISBLANK(L148)),"",SUM(J148:L148))</f>
        <v/>
      </c>
      <c r="N148" s="38" t="str">
        <f>IF(AND(ISBLANK(H148),ISBLANK(I148),ISBLANK(J148),ISBLANK(K148),ISBLANK(L148)),"",SUM(K148:L148))</f>
        <v/>
      </c>
      <c r="O148" s="233" t="str">
        <f t="shared" ref="O148" si="929">IFERROR(SUM(H148:L148)/E148,"")</f>
        <v/>
      </c>
      <c r="P148" s="248" t="str">
        <f>IFERROR(((80*J148)+(100*K148)+(150*L148))/SUM(H148:L148),"")</f>
        <v/>
      </c>
      <c r="Q148" s="140"/>
      <c r="R148" s="145"/>
      <c r="S148" s="145"/>
      <c r="T148" s="145"/>
      <c r="U148" s="145"/>
      <c r="V148" s="38" t="str">
        <f>IF(AND(ISBLANK(Q148),ISBLANK(R148),ISBLANK(S148),ISBLANK(T148),ISBLANK(U148)),"",SUM(S148:U148))</f>
        <v/>
      </c>
      <c r="W148" s="38" t="str">
        <f>IF(AND(ISBLANK(Q148),ISBLANK(R148),ISBLANK(S148),ISBLANK(T148),ISBLANK(U148)),"",SUM(T148:U148))</f>
        <v/>
      </c>
      <c r="X148" s="233" t="str">
        <f t="shared" ref="X148" si="930">IFERROR(SUM(Q148:U148)/$E148,"")</f>
        <v/>
      </c>
      <c r="Y148" s="248" t="str">
        <f>IFERROR(((80*S148)+(100*T148)+(150*U148))/SUM(Q148:U148),"")</f>
        <v/>
      </c>
      <c r="Z148" s="140"/>
      <c r="AA148" s="145"/>
      <c r="AB148" s="145"/>
      <c r="AC148" s="145"/>
      <c r="AD148" s="145"/>
      <c r="AE148" s="38" t="str">
        <f>IF(AND(ISBLANK(Z148),ISBLANK(AA148),ISBLANK(AB148),ISBLANK(AC148),ISBLANK(AD148)),"",SUM(AB148:AD148))</f>
        <v/>
      </c>
      <c r="AF148" s="38" t="str">
        <f>IF(AND(ISBLANK(Z148),ISBLANK(AA148),ISBLANK(AB148),ISBLANK(AC148),ISBLANK(AD148)),"",SUM(AC148:AD148))</f>
        <v/>
      </c>
      <c r="AG148" s="233" t="str">
        <f t="shared" ref="AG148" si="931">IFERROR(SUM(Z148:AD148)/$E148,"")</f>
        <v/>
      </c>
      <c r="AH148" s="248" t="str">
        <f>IFERROR(((80*AB148)+(100*AC148)+(150*AD148))/SUM(Z148:AD148),"")</f>
        <v/>
      </c>
      <c r="AI148" s="140"/>
      <c r="AJ148" s="145"/>
      <c r="AK148" s="145"/>
      <c r="AL148" s="145"/>
      <c r="AM148" s="145"/>
      <c r="AN148" s="38" t="str">
        <f>IF(AND(ISBLANK(AI148),ISBLANK(AJ148),ISBLANK(AK148),ISBLANK(AL148),ISBLANK(AM148)),"",SUM(AK148:AM148))</f>
        <v/>
      </c>
      <c r="AO148" s="38" t="str">
        <f>IF(AND(ISBLANK(AI148),ISBLANK(AJ148),ISBLANK(AK148),ISBLANK(AL148),ISBLANK(AM148)),"",SUM(AL148:AM148))</f>
        <v/>
      </c>
      <c r="AP148" s="233" t="str">
        <f t="shared" ref="AP148" si="932">IFERROR(SUM(AI148:AM148)/$E148,"")</f>
        <v/>
      </c>
      <c r="AQ148" s="248" t="str">
        <f>IFERROR(((80*AK148)+(100*AL148)+(150*AM148))/SUM(AI148:AM148),"")</f>
        <v/>
      </c>
      <c r="AR148" s="229" t="str">
        <f t="shared" ref="AR148" si="933">IFERROR(AVERAGE(Y148,AH148,AQ148),"")</f>
        <v/>
      </c>
      <c r="AS148" s="229" t="str">
        <f t="shared" ref="AS148" si="934">IF(OR(P148="",AR148=""),"",AR148-P148)</f>
        <v/>
      </c>
      <c r="AT148" s="145"/>
      <c r="AU148" s="145"/>
      <c r="AV148" s="145"/>
      <c r="AW148" s="145"/>
      <c r="AX148" s="145"/>
      <c r="AY148" s="38" t="str">
        <f>IF(AND(ISBLANK(AT148),ISBLANK(AU148),ISBLANK(AV148),ISBLANK(AW148),ISBLANK(AX148)),"",SUM(AV148:AX148))</f>
        <v/>
      </c>
      <c r="AZ148" s="133" t="str">
        <f>IF(AND(ISBLANK(AT148),ISBLANK(AU148),ISBLANK(AV148),ISBLANK(AW148),ISBLANK(AX148)),"",SUM(AW148:AX148))</f>
        <v/>
      </c>
      <c r="BA148" s="254" t="str">
        <f>IFERROR(((80*AV148)+(100*AW148)+(150*AX148))/SUM(AT148:AX148),"")</f>
        <v/>
      </c>
      <c r="BB148" s="135">
        <f>B148</f>
        <v>0</v>
      </c>
      <c r="BC148" s="64">
        <f>C148</f>
        <v>0</v>
      </c>
      <c r="BD148" s="64" t="str">
        <f>BB148&amp;"."&amp;BC148</f>
        <v>0.0</v>
      </c>
      <c r="BE148" s="64">
        <f>D148</f>
        <v>0</v>
      </c>
      <c r="BF148" s="65">
        <f>H148</f>
        <v>0</v>
      </c>
      <c r="BG148" s="65">
        <f t="shared" ref="BG148:BL148" si="935">I148</f>
        <v>0</v>
      </c>
      <c r="BH148" s="65">
        <f t="shared" si="935"/>
        <v>0</v>
      </c>
      <c r="BI148" s="65">
        <f t="shared" si="935"/>
        <v>0</v>
      </c>
      <c r="BJ148" s="65">
        <f t="shared" si="935"/>
        <v>0</v>
      </c>
      <c r="BK148" s="65" t="str">
        <f t="shared" si="935"/>
        <v/>
      </c>
      <c r="BL148" s="65" t="str">
        <f t="shared" si="935"/>
        <v/>
      </c>
      <c r="BM148" s="65" t="str">
        <f t="shared" ref="BM148:BT148" si="936">P148</f>
        <v/>
      </c>
      <c r="BN148" s="65">
        <f t="shared" si="936"/>
        <v>0</v>
      </c>
      <c r="BO148" s="65">
        <f t="shared" si="936"/>
        <v>0</v>
      </c>
      <c r="BP148" s="65">
        <f t="shared" si="936"/>
        <v>0</v>
      </c>
      <c r="BQ148" s="65">
        <f t="shared" si="936"/>
        <v>0</v>
      </c>
      <c r="BR148" s="65">
        <f t="shared" si="936"/>
        <v>0</v>
      </c>
      <c r="BS148" s="65" t="str">
        <f t="shared" si="936"/>
        <v/>
      </c>
      <c r="BT148" s="65" t="str">
        <f t="shared" si="936"/>
        <v/>
      </c>
      <c r="BU148" s="65" t="str">
        <f t="shared" ref="BU148:CB148" si="937">Y148</f>
        <v/>
      </c>
      <c r="BV148" s="65">
        <f t="shared" si="937"/>
        <v>0</v>
      </c>
      <c r="BW148" s="65">
        <f t="shared" si="937"/>
        <v>0</v>
      </c>
      <c r="BX148" s="65">
        <f t="shared" si="937"/>
        <v>0</v>
      </c>
      <c r="BY148" s="65">
        <f t="shared" si="937"/>
        <v>0</v>
      </c>
      <c r="BZ148" s="65">
        <f t="shared" si="937"/>
        <v>0</v>
      </c>
      <c r="CA148" s="65" t="str">
        <f t="shared" si="937"/>
        <v/>
      </c>
      <c r="CB148" s="65" t="str">
        <f t="shared" si="937"/>
        <v/>
      </c>
      <c r="CC148" s="65" t="str">
        <f t="shared" ref="CC148:CJ148" si="938">AH148</f>
        <v/>
      </c>
      <c r="CD148" s="65">
        <f t="shared" si="938"/>
        <v>0</v>
      </c>
      <c r="CE148" s="65">
        <f t="shared" si="938"/>
        <v>0</v>
      </c>
      <c r="CF148" s="65">
        <f t="shared" si="938"/>
        <v>0</v>
      </c>
      <c r="CG148" s="65">
        <f t="shared" si="938"/>
        <v>0</v>
      </c>
      <c r="CH148" s="65">
        <f t="shared" si="938"/>
        <v>0</v>
      </c>
      <c r="CI148" s="65" t="str">
        <f t="shared" si="938"/>
        <v/>
      </c>
      <c r="CJ148" s="65" t="str">
        <f t="shared" si="938"/>
        <v/>
      </c>
      <c r="CK148" s="65" t="str">
        <f t="shared" ref="CK148" si="939">AQ148</f>
        <v/>
      </c>
      <c r="CL148" s="65">
        <f t="shared" ref="CL148:CS148" si="940">AT148</f>
        <v>0</v>
      </c>
      <c r="CM148" s="65">
        <f t="shared" si="940"/>
        <v>0</v>
      </c>
      <c r="CN148" s="65">
        <f t="shared" si="940"/>
        <v>0</v>
      </c>
      <c r="CO148" s="65">
        <f t="shared" si="940"/>
        <v>0</v>
      </c>
      <c r="CP148" s="65">
        <f t="shared" si="940"/>
        <v>0</v>
      </c>
      <c r="CQ148" s="65" t="str">
        <f t="shared" si="940"/>
        <v/>
      </c>
      <c r="CR148" s="65" t="str">
        <f t="shared" si="940"/>
        <v/>
      </c>
      <c r="CS148" s="65" t="str">
        <f t="shared" si="940"/>
        <v/>
      </c>
    </row>
    <row r="149" spans="1:97" ht="13.5" thickBot="1" x14ac:dyDescent="0.25">
      <c r="A149" s="259"/>
      <c r="B149" s="264"/>
      <c r="C149" s="262"/>
      <c r="D149" s="262"/>
      <c r="E149" s="236"/>
      <c r="F149" s="241"/>
      <c r="G149" s="48" t="s">
        <v>6</v>
      </c>
      <c r="H149" s="146" t="str">
        <f>IFERROR(H148/SUM(H148:L148),"")</f>
        <v/>
      </c>
      <c r="I149" s="147" t="str">
        <f>IFERROR(I148/SUM(H148:L148),"")</f>
        <v/>
      </c>
      <c r="J149" s="148" t="str">
        <f>IFERROR(J148/SUM(H148:L148),"")</f>
        <v/>
      </c>
      <c r="K149" s="148" t="str">
        <f>IFERROR(K148/SUM(H148:L148),"")</f>
        <v/>
      </c>
      <c r="L149" s="148" t="str">
        <f>IFERROR(L148/SUM(H148:L148),"")</f>
        <v/>
      </c>
      <c r="M149" s="26" t="str">
        <f>IFERROR(M148/SUM(H148:L148),"")</f>
        <v/>
      </c>
      <c r="N149" s="26" t="str">
        <f>IFERROR(N148/SUM(H148:L148),"")</f>
        <v/>
      </c>
      <c r="O149" s="234"/>
      <c r="P149" s="249"/>
      <c r="Q149" s="146" t="str">
        <f>IFERROR(Q148/SUM(Q148:U148),"")</f>
        <v/>
      </c>
      <c r="R149" s="147" t="str">
        <f>IFERROR(R148/SUM(Q148:U148),"")</f>
        <v/>
      </c>
      <c r="S149" s="148" t="str">
        <f>IFERROR(S148/SUM(Q148:U148),"")</f>
        <v/>
      </c>
      <c r="T149" s="148" t="str">
        <f>IFERROR(T148/SUM(Q148:U148),"")</f>
        <v/>
      </c>
      <c r="U149" s="148" t="str">
        <f>IFERROR(U148/SUM(Q148:U148),"")</f>
        <v/>
      </c>
      <c r="V149" s="26" t="str">
        <f>IFERROR(V148/SUM(Q148:U148),"")</f>
        <v/>
      </c>
      <c r="W149" s="26" t="str">
        <f>IFERROR(W148/SUM(Q148:U148),"")</f>
        <v/>
      </c>
      <c r="X149" s="234"/>
      <c r="Y149" s="249"/>
      <c r="Z149" s="146" t="str">
        <f>IFERROR(Z148/SUM(Z148:AD148),"")</f>
        <v/>
      </c>
      <c r="AA149" s="147" t="str">
        <f>IFERROR(AA148/SUM(Z148:AD148),"")</f>
        <v/>
      </c>
      <c r="AB149" s="148" t="str">
        <f>IFERROR(AB148/SUM(Z148:AD148),"")</f>
        <v/>
      </c>
      <c r="AC149" s="148" t="str">
        <f>IFERROR(AC148/SUM(Z148:AD148),"")</f>
        <v/>
      </c>
      <c r="AD149" s="148" t="str">
        <f>IFERROR(AD148/SUM(Z148:AD148),"")</f>
        <v/>
      </c>
      <c r="AE149" s="26" t="str">
        <f>IFERROR(AE148/SUM(Z148:AD148),"")</f>
        <v/>
      </c>
      <c r="AF149" s="26" t="str">
        <f>IFERROR(AF148/SUM(Z148:AD148),"")</f>
        <v/>
      </c>
      <c r="AG149" s="234"/>
      <c r="AH149" s="249"/>
      <c r="AI149" s="146" t="str">
        <f>IFERROR(AI148/SUM(AI148:AM148),"")</f>
        <v/>
      </c>
      <c r="AJ149" s="147" t="str">
        <f>IFERROR(AJ148/SUM(AI148:AM148),"")</f>
        <v/>
      </c>
      <c r="AK149" s="148" t="str">
        <f>IFERROR(AK148/SUM(AI148:AM148),"")</f>
        <v/>
      </c>
      <c r="AL149" s="148" t="str">
        <f>IFERROR(AL148/SUM(AI148:AM148),"")</f>
        <v/>
      </c>
      <c r="AM149" s="148" t="str">
        <f>IFERROR(AM148/SUM(AI148:AM148),"")</f>
        <v/>
      </c>
      <c r="AN149" s="26" t="str">
        <f>IFERROR(AN148/SUM(AI148:AM148),"")</f>
        <v/>
      </c>
      <c r="AO149" s="26" t="str">
        <f>IFERROR(AO148/SUM(AI148:AM148),"")</f>
        <v/>
      </c>
      <c r="AP149" s="234"/>
      <c r="AQ149" s="249"/>
      <c r="AR149" s="230"/>
      <c r="AS149" s="230"/>
      <c r="AT149" s="147" t="str">
        <f>IFERROR(AT148/SUM(AT148:AX148),"")</f>
        <v/>
      </c>
      <c r="AU149" s="147" t="str">
        <f>IFERROR(AU148/SUM(AT148:AX148),"")</f>
        <v/>
      </c>
      <c r="AV149" s="148" t="str">
        <f>IFERROR(AV148/SUM(AT148:AX148),"")</f>
        <v/>
      </c>
      <c r="AW149" s="148" t="str">
        <f>IFERROR(AW148/SUM(AT148:AX148),"")</f>
        <v/>
      </c>
      <c r="AX149" s="148" t="str">
        <f>IFERROR(AX148/SUM(AT148:AX148),"")</f>
        <v/>
      </c>
      <c r="AY149" s="26" t="str">
        <f>IFERROR(AY148/SUM(AT148:AX148),"")</f>
        <v/>
      </c>
      <c r="AZ149" s="134" t="str">
        <f>IFERROR(AZ148/SUM(AT148:AX148),"")</f>
        <v/>
      </c>
      <c r="BA149" s="255"/>
      <c r="BB149" s="135"/>
      <c r="BC149" s="64"/>
      <c r="BD149" s="64" t="str">
        <f t="shared" ref="BD149" si="941">BB149&amp;"."&amp;BC149</f>
        <v>.</v>
      </c>
      <c r="BE149" s="64"/>
      <c r="BF149" s="67"/>
      <c r="BG149" s="67"/>
      <c r="BH149" s="68"/>
      <c r="BI149" s="68"/>
      <c r="BJ149" s="68"/>
      <c r="BK149" s="69"/>
      <c r="BL149" s="69"/>
      <c r="BM149" s="64"/>
      <c r="BN149" s="67"/>
      <c r="BO149" s="67"/>
      <c r="BP149" s="68"/>
      <c r="BQ149" s="68"/>
      <c r="BR149" s="68"/>
      <c r="BS149" s="69"/>
      <c r="BT149" s="69"/>
      <c r="BU149" s="64"/>
      <c r="BV149" s="67"/>
      <c r="BW149" s="67"/>
      <c r="BX149" s="68"/>
      <c r="BY149" s="68"/>
      <c r="BZ149" s="68"/>
      <c r="CA149" s="69"/>
      <c r="CB149" s="69"/>
      <c r="CC149" s="64"/>
      <c r="CD149" s="67"/>
      <c r="CE149" s="67"/>
      <c r="CF149" s="68"/>
      <c r="CG149" s="68"/>
      <c r="CH149" s="68"/>
      <c r="CI149" s="69"/>
      <c r="CJ149" s="69"/>
      <c r="CK149" s="64"/>
      <c r="CL149" s="67"/>
      <c r="CM149" s="67"/>
      <c r="CN149" s="68"/>
      <c r="CO149" s="68"/>
      <c r="CP149" s="68"/>
      <c r="CQ149" s="69"/>
      <c r="CR149" s="69"/>
      <c r="CS149" s="66"/>
    </row>
    <row r="150" spans="1:97" ht="13.5" thickTop="1" x14ac:dyDescent="0.2">
      <c r="A150" s="258"/>
      <c r="B150" s="263"/>
      <c r="C150" s="265"/>
      <c r="D150" s="261"/>
      <c r="E150" s="235"/>
      <c r="F150" s="260"/>
      <c r="G150" s="47" t="s">
        <v>5</v>
      </c>
      <c r="H150" s="140"/>
      <c r="I150" s="145"/>
      <c r="J150" s="145"/>
      <c r="K150" s="145"/>
      <c r="L150" s="145"/>
      <c r="M150" s="38" t="str">
        <f>IF(AND(ISBLANK(H150),ISBLANK(I150),ISBLANK(J150),ISBLANK(K150),ISBLANK(L150)),"",SUM(J150:L150))</f>
        <v/>
      </c>
      <c r="N150" s="38" t="str">
        <f>IF(AND(ISBLANK(H150),ISBLANK(I150),ISBLANK(J150),ISBLANK(K150),ISBLANK(L150)),"",SUM(K150:L150))</f>
        <v/>
      </c>
      <c r="O150" s="233" t="str">
        <f t="shared" ref="O150" si="942">IFERROR(SUM(H150:L150)/E150,"")</f>
        <v/>
      </c>
      <c r="P150" s="248" t="str">
        <f>IFERROR(((80*J150)+(100*K150)+(150*L150))/SUM(H150:L150),"")</f>
        <v/>
      </c>
      <c r="Q150" s="140"/>
      <c r="R150" s="145"/>
      <c r="S150" s="145"/>
      <c r="T150" s="145"/>
      <c r="U150" s="145"/>
      <c r="V150" s="38" t="str">
        <f>IF(AND(ISBLANK(Q150),ISBLANK(R150),ISBLANK(S150),ISBLANK(T150),ISBLANK(U150)),"",SUM(S150:U150))</f>
        <v/>
      </c>
      <c r="W150" s="38" t="str">
        <f>IF(AND(ISBLANK(Q150),ISBLANK(R150),ISBLANK(S150),ISBLANK(T150),ISBLANK(U150)),"",SUM(T150:U150))</f>
        <v/>
      </c>
      <c r="X150" s="233" t="str">
        <f t="shared" ref="X150" si="943">IFERROR(SUM(Q150:U150)/$E150,"")</f>
        <v/>
      </c>
      <c r="Y150" s="248" t="str">
        <f>IFERROR(((80*S150)+(100*T150)+(150*U150))/SUM(Q150:U150),"")</f>
        <v/>
      </c>
      <c r="Z150" s="140"/>
      <c r="AA150" s="145"/>
      <c r="AB150" s="145"/>
      <c r="AC150" s="145"/>
      <c r="AD150" s="145"/>
      <c r="AE150" s="38" t="str">
        <f>IF(AND(ISBLANK(Z150),ISBLANK(AA150),ISBLANK(AB150),ISBLANK(AC150),ISBLANK(AD150)),"",SUM(AB150:AD150))</f>
        <v/>
      </c>
      <c r="AF150" s="38" t="str">
        <f>IF(AND(ISBLANK(Z150),ISBLANK(AA150),ISBLANK(AB150),ISBLANK(AC150),ISBLANK(AD150)),"",SUM(AC150:AD150))</f>
        <v/>
      </c>
      <c r="AG150" s="233" t="str">
        <f t="shared" ref="AG150" si="944">IFERROR(SUM(Z150:AD150)/$E150,"")</f>
        <v/>
      </c>
      <c r="AH150" s="248" t="str">
        <f>IFERROR(((80*AB150)+(100*AC150)+(150*AD150))/SUM(Z150:AD150),"")</f>
        <v/>
      </c>
      <c r="AI150" s="140"/>
      <c r="AJ150" s="145"/>
      <c r="AK150" s="145"/>
      <c r="AL150" s="145"/>
      <c r="AM150" s="145"/>
      <c r="AN150" s="38" t="str">
        <f>IF(AND(ISBLANK(AI150),ISBLANK(AJ150),ISBLANK(AK150),ISBLANK(AL150),ISBLANK(AM150)),"",SUM(AK150:AM150))</f>
        <v/>
      </c>
      <c r="AO150" s="38" t="str">
        <f>IF(AND(ISBLANK(AI150),ISBLANK(AJ150),ISBLANK(AK150),ISBLANK(AL150),ISBLANK(AM150)),"",SUM(AL150:AM150))</f>
        <v/>
      </c>
      <c r="AP150" s="233" t="str">
        <f t="shared" ref="AP150" si="945">IFERROR(SUM(AI150:AM150)/$E150,"")</f>
        <v/>
      </c>
      <c r="AQ150" s="248" t="str">
        <f>IFERROR(((80*AK150)+(100*AL150)+(150*AM150))/SUM(AI150:AM150),"")</f>
        <v/>
      </c>
      <c r="AR150" s="229" t="str">
        <f t="shared" ref="AR150" si="946">IFERROR(AVERAGE(Y150,AH150,AQ150),"")</f>
        <v/>
      </c>
      <c r="AS150" s="229" t="str">
        <f t="shared" ref="AS150" si="947">IF(OR(P150="",AR150=""),"",AR150-P150)</f>
        <v/>
      </c>
      <c r="AT150" s="145"/>
      <c r="AU150" s="145"/>
      <c r="AV150" s="145"/>
      <c r="AW150" s="145"/>
      <c r="AX150" s="145"/>
      <c r="AY150" s="38" t="str">
        <f>IF(AND(ISBLANK(AT150),ISBLANK(AU150),ISBLANK(AV150),ISBLANK(AW150),ISBLANK(AX150)),"",SUM(AV150:AX150))</f>
        <v/>
      </c>
      <c r="AZ150" s="133" t="str">
        <f>IF(AND(ISBLANK(AT150),ISBLANK(AU150),ISBLANK(AV150),ISBLANK(AW150),ISBLANK(AX150)),"",SUM(AW150:AX150))</f>
        <v/>
      </c>
      <c r="BA150" s="254" t="str">
        <f>IFERROR(((80*AV150)+(100*AW150)+(150*AX150))/SUM(AT150:AX150),"")</f>
        <v/>
      </c>
      <c r="BB150" s="135">
        <f>B150</f>
        <v>0</v>
      </c>
      <c r="BC150" s="64">
        <f>C150</f>
        <v>0</v>
      </c>
      <c r="BD150" s="64" t="str">
        <f>BB150&amp;"."&amp;BC150</f>
        <v>0.0</v>
      </c>
      <c r="BE150" s="64">
        <f>D150</f>
        <v>0</v>
      </c>
      <c r="BF150" s="65">
        <f>H150</f>
        <v>0</v>
      </c>
      <c r="BG150" s="65">
        <f t="shared" ref="BG150:BL150" si="948">I150</f>
        <v>0</v>
      </c>
      <c r="BH150" s="65">
        <f t="shared" si="948"/>
        <v>0</v>
      </c>
      <c r="BI150" s="65">
        <f t="shared" si="948"/>
        <v>0</v>
      </c>
      <c r="BJ150" s="65">
        <f t="shared" si="948"/>
        <v>0</v>
      </c>
      <c r="BK150" s="65" t="str">
        <f t="shared" si="948"/>
        <v/>
      </c>
      <c r="BL150" s="65" t="str">
        <f t="shared" si="948"/>
        <v/>
      </c>
      <c r="BM150" s="65" t="str">
        <f t="shared" ref="BM150:BT150" si="949">P150</f>
        <v/>
      </c>
      <c r="BN150" s="65">
        <f t="shared" si="949"/>
        <v>0</v>
      </c>
      <c r="BO150" s="65">
        <f t="shared" si="949"/>
        <v>0</v>
      </c>
      <c r="BP150" s="65">
        <f t="shared" si="949"/>
        <v>0</v>
      </c>
      <c r="BQ150" s="65">
        <f t="shared" si="949"/>
        <v>0</v>
      </c>
      <c r="BR150" s="65">
        <f t="shared" si="949"/>
        <v>0</v>
      </c>
      <c r="BS150" s="65" t="str">
        <f t="shared" si="949"/>
        <v/>
      </c>
      <c r="BT150" s="65" t="str">
        <f t="shared" si="949"/>
        <v/>
      </c>
      <c r="BU150" s="65" t="str">
        <f t="shared" ref="BU150:CB150" si="950">Y150</f>
        <v/>
      </c>
      <c r="BV150" s="65">
        <f t="shared" si="950"/>
        <v>0</v>
      </c>
      <c r="BW150" s="65">
        <f t="shared" si="950"/>
        <v>0</v>
      </c>
      <c r="BX150" s="65">
        <f t="shared" si="950"/>
        <v>0</v>
      </c>
      <c r="BY150" s="65">
        <f t="shared" si="950"/>
        <v>0</v>
      </c>
      <c r="BZ150" s="65">
        <f t="shared" si="950"/>
        <v>0</v>
      </c>
      <c r="CA150" s="65" t="str">
        <f t="shared" si="950"/>
        <v/>
      </c>
      <c r="CB150" s="65" t="str">
        <f t="shared" si="950"/>
        <v/>
      </c>
      <c r="CC150" s="65" t="str">
        <f t="shared" ref="CC150:CJ150" si="951">AH150</f>
        <v/>
      </c>
      <c r="CD150" s="65">
        <f t="shared" si="951"/>
        <v>0</v>
      </c>
      <c r="CE150" s="65">
        <f t="shared" si="951"/>
        <v>0</v>
      </c>
      <c r="CF150" s="65">
        <f t="shared" si="951"/>
        <v>0</v>
      </c>
      <c r="CG150" s="65">
        <f t="shared" si="951"/>
        <v>0</v>
      </c>
      <c r="CH150" s="65">
        <f t="shared" si="951"/>
        <v>0</v>
      </c>
      <c r="CI150" s="65" t="str">
        <f t="shared" si="951"/>
        <v/>
      </c>
      <c r="CJ150" s="65" t="str">
        <f t="shared" si="951"/>
        <v/>
      </c>
      <c r="CK150" s="65" t="str">
        <f t="shared" ref="CK150" si="952">AQ150</f>
        <v/>
      </c>
      <c r="CL150" s="65">
        <f t="shared" ref="CL150:CS150" si="953">AT150</f>
        <v>0</v>
      </c>
      <c r="CM150" s="65">
        <f t="shared" si="953"/>
        <v>0</v>
      </c>
      <c r="CN150" s="65">
        <f t="shared" si="953"/>
        <v>0</v>
      </c>
      <c r="CO150" s="65">
        <f t="shared" si="953"/>
        <v>0</v>
      </c>
      <c r="CP150" s="65">
        <f t="shared" si="953"/>
        <v>0</v>
      </c>
      <c r="CQ150" s="65" t="str">
        <f t="shared" si="953"/>
        <v/>
      </c>
      <c r="CR150" s="65" t="str">
        <f t="shared" si="953"/>
        <v/>
      </c>
      <c r="CS150" s="65" t="str">
        <f t="shared" si="953"/>
        <v/>
      </c>
    </row>
    <row r="151" spans="1:97" ht="13.5" thickBot="1" x14ac:dyDescent="0.25">
      <c r="A151" s="259"/>
      <c r="B151" s="264"/>
      <c r="C151" s="262"/>
      <c r="D151" s="262"/>
      <c r="E151" s="236"/>
      <c r="F151" s="241"/>
      <c r="G151" s="48" t="s">
        <v>6</v>
      </c>
      <c r="H151" s="146" t="str">
        <f>IFERROR(H150/SUM(H150:L150),"")</f>
        <v/>
      </c>
      <c r="I151" s="147" t="str">
        <f>IFERROR(I150/SUM(H150:L150),"")</f>
        <v/>
      </c>
      <c r="J151" s="148" t="str">
        <f>IFERROR(J150/SUM(H150:L150),"")</f>
        <v/>
      </c>
      <c r="K151" s="148" t="str">
        <f>IFERROR(K150/SUM(H150:L150),"")</f>
        <v/>
      </c>
      <c r="L151" s="148" t="str">
        <f>IFERROR(L150/SUM(H150:L150),"")</f>
        <v/>
      </c>
      <c r="M151" s="26" t="str">
        <f>IFERROR(M150/SUM(H150:L150),"")</f>
        <v/>
      </c>
      <c r="N151" s="26" t="str">
        <f>IFERROR(N150/SUM(H150:L150),"")</f>
        <v/>
      </c>
      <c r="O151" s="234"/>
      <c r="P151" s="249"/>
      <c r="Q151" s="146" t="str">
        <f>IFERROR(Q150/SUM(Q150:U150),"")</f>
        <v/>
      </c>
      <c r="R151" s="147" t="str">
        <f>IFERROR(R150/SUM(Q150:U150),"")</f>
        <v/>
      </c>
      <c r="S151" s="148" t="str">
        <f>IFERROR(S150/SUM(Q150:U150),"")</f>
        <v/>
      </c>
      <c r="T151" s="148" t="str">
        <f>IFERROR(T150/SUM(Q150:U150),"")</f>
        <v/>
      </c>
      <c r="U151" s="148" t="str">
        <f>IFERROR(U150/SUM(Q150:U150),"")</f>
        <v/>
      </c>
      <c r="V151" s="26" t="str">
        <f>IFERROR(V150/SUM(Q150:U150),"")</f>
        <v/>
      </c>
      <c r="W151" s="26" t="str">
        <f>IFERROR(W150/SUM(Q150:U150),"")</f>
        <v/>
      </c>
      <c r="X151" s="234"/>
      <c r="Y151" s="249"/>
      <c r="Z151" s="146" t="str">
        <f>IFERROR(Z150/SUM(Z150:AD150),"")</f>
        <v/>
      </c>
      <c r="AA151" s="147" t="str">
        <f>IFERROR(AA150/SUM(Z150:AD150),"")</f>
        <v/>
      </c>
      <c r="AB151" s="148" t="str">
        <f>IFERROR(AB150/SUM(Z150:AD150),"")</f>
        <v/>
      </c>
      <c r="AC151" s="148" t="str">
        <f>IFERROR(AC150/SUM(Z150:AD150),"")</f>
        <v/>
      </c>
      <c r="AD151" s="148" t="str">
        <f>IFERROR(AD150/SUM(Z150:AD150),"")</f>
        <v/>
      </c>
      <c r="AE151" s="26" t="str">
        <f>IFERROR(AE150/SUM(Z150:AD150),"")</f>
        <v/>
      </c>
      <c r="AF151" s="26" t="str">
        <f>IFERROR(AF150/SUM(Z150:AD150),"")</f>
        <v/>
      </c>
      <c r="AG151" s="234"/>
      <c r="AH151" s="249"/>
      <c r="AI151" s="146" t="str">
        <f>IFERROR(AI150/SUM(AI150:AM150),"")</f>
        <v/>
      </c>
      <c r="AJ151" s="147" t="str">
        <f>IFERROR(AJ150/SUM(AI150:AM150),"")</f>
        <v/>
      </c>
      <c r="AK151" s="148" t="str">
        <f>IFERROR(AK150/SUM(AI150:AM150),"")</f>
        <v/>
      </c>
      <c r="AL151" s="148" t="str">
        <f>IFERROR(AL150/SUM(AI150:AM150),"")</f>
        <v/>
      </c>
      <c r="AM151" s="148" t="str">
        <f>IFERROR(AM150/SUM(AI150:AM150),"")</f>
        <v/>
      </c>
      <c r="AN151" s="26" t="str">
        <f>IFERROR(AN150/SUM(AI150:AM150),"")</f>
        <v/>
      </c>
      <c r="AO151" s="26" t="str">
        <f>IFERROR(AO150/SUM(AI150:AM150),"")</f>
        <v/>
      </c>
      <c r="AP151" s="234"/>
      <c r="AQ151" s="249"/>
      <c r="AR151" s="230"/>
      <c r="AS151" s="230"/>
      <c r="AT151" s="147" t="str">
        <f>IFERROR(AT150/SUM(AT150:AX150),"")</f>
        <v/>
      </c>
      <c r="AU151" s="147" t="str">
        <f>IFERROR(AU150/SUM(AT150:AX150),"")</f>
        <v/>
      </c>
      <c r="AV151" s="148" t="str">
        <f>IFERROR(AV150/SUM(AT150:AX150),"")</f>
        <v/>
      </c>
      <c r="AW151" s="148" t="str">
        <f>IFERROR(AW150/SUM(AT150:AX150),"")</f>
        <v/>
      </c>
      <c r="AX151" s="148" t="str">
        <f>IFERROR(AX150/SUM(AT150:AX150),"")</f>
        <v/>
      </c>
      <c r="AY151" s="26" t="str">
        <f>IFERROR(AY150/SUM(AT150:AX150),"")</f>
        <v/>
      </c>
      <c r="AZ151" s="134" t="str">
        <f>IFERROR(AZ150/SUM(AT150:AX150),"")</f>
        <v/>
      </c>
      <c r="BA151" s="255"/>
      <c r="BB151" s="135"/>
      <c r="BC151" s="64"/>
      <c r="BD151" s="64" t="str">
        <f t="shared" ref="BD151" si="954">BB151&amp;"."&amp;BC151</f>
        <v>.</v>
      </c>
      <c r="BE151" s="64"/>
      <c r="BF151" s="67"/>
      <c r="BG151" s="67"/>
      <c r="BH151" s="68"/>
      <c r="BI151" s="68"/>
      <c r="BJ151" s="68"/>
      <c r="BK151" s="69"/>
      <c r="BL151" s="69"/>
      <c r="BM151" s="64"/>
      <c r="BN151" s="67"/>
      <c r="BO151" s="67"/>
      <c r="BP151" s="68"/>
      <c r="BQ151" s="68"/>
      <c r="BR151" s="68"/>
      <c r="BS151" s="69"/>
      <c r="BT151" s="69"/>
      <c r="BU151" s="64"/>
      <c r="BV151" s="67"/>
      <c r="BW151" s="67"/>
      <c r="BX151" s="68"/>
      <c r="BY151" s="68"/>
      <c r="BZ151" s="68"/>
      <c r="CA151" s="69"/>
      <c r="CB151" s="69"/>
      <c r="CC151" s="64"/>
      <c r="CD151" s="67"/>
      <c r="CE151" s="67"/>
      <c r="CF151" s="68"/>
      <c r="CG151" s="68"/>
      <c r="CH151" s="68"/>
      <c r="CI151" s="69"/>
      <c r="CJ151" s="69"/>
      <c r="CK151" s="64"/>
      <c r="CL151" s="67"/>
      <c r="CM151" s="67"/>
      <c r="CN151" s="68"/>
      <c r="CO151" s="68"/>
      <c r="CP151" s="68"/>
      <c r="CQ151" s="69"/>
      <c r="CR151" s="69"/>
      <c r="CS151" s="66"/>
    </row>
    <row r="152" spans="1:97" ht="13.5" thickTop="1" x14ac:dyDescent="0.2">
      <c r="A152" s="258"/>
      <c r="B152" s="263"/>
      <c r="C152" s="265"/>
      <c r="D152" s="261"/>
      <c r="E152" s="235"/>
      <c r="F152" s="260"/>
      <c r="G152" s="47" t="s">
        <v>5</v>
      </c>
      <c r="H152" s="140"/>
      <c r="I152" s="145"/>
      <c r="J152" s="145"/>
      <c r="K152" s="145"/>
      <c r="L152" s="145"/>
      <c r="M152" s="38" t="str">
        <f>IF(AND(ISBLANK(H152),ISBLANK(I152),ISBLANK(J152),ISBLANK(K152),ISBLANK(L152)),"",SUM(J152:L152))</f>
        <v/>
      </c>
      <c r="N152" s="38" t="str">
        <f>IF(AND(ISBLANK(H152),ISBLANK(I152),ISBLANK(J152),ISBLANK(K152),ISBLANK(L152)),"",SUM(K152:L152))</f>
        <v/>
      </c>
      <c r="O152" s="233" t="str">
        <f t="shared" ref="O152" si="955">IFERROR(SUM(H152:L152)/E152,"")</f>
        <v/>
      </c>
      <c r="P152" s="248" t="str">
        <f>IFERROR(((80*J152)+(100*K152)+(150*L152))/SUM(H152:L152),"")</f>
        <v/>
      </c>
      <c r="Q152" s="140"/>
      <c r="R152" s="145"/>
      <c r="S152" s="145"/>
      <c r="T152" s="145"/>
      <c r="U152" s="145"/>
      <c r="V152" s="38" t="str">
        <f>IF(AND(ISBLANK(Q152),ISBLANK(R152),ISBLANK(S152),ISBLANK(T152),ISBLANK(U152)),"",SUM(S152:U152))</f>
        <v/>
      </c>
      <c r="W152" s="38" t="str">
        <f>IF(AND(ISBLANK(Q152),ISBLANK(R152),ISBLANK(S152),ISBLANK(T152),ISBLANK(U152)),"",SUM(T152:U152))</f>
        <v/>
      </c>
      <c r="X152" s="233" t="str">
        <f t="shared" ref="X152" si="956">IFERROR(SUM(Q152:U152)/$E152,"")</f>
        <v/>
      </c>
      <c r="Y152" s="248" t="str">
        <f>IFERROR(((80*S152)+(100*T152)+(150*U152))/SUM(Q152:U152),"")</f>
        <v/>
      </c>
      <c r="Z152" s="140"/>
      <c r="AA152" s="145"/>
      <c r="AB152" s="145"/>
      <c r="AC152" s="145"/>
      <c r="AD152" s="145"/>
      <c r="AE152" s="38" t="str">
        <f>IF(AND(ISBLANK(Z152),ISBLANK(AA152),ISBLANK(AB152),ISBLANK(AC152),ISBLANK(AD152)),"",SUM(AB152:AD152))</f>
        <v/>
      </c>
      <c r="AF152" s="38" t="str">
        <f>IF(AND(ISBLANK(Z152),ISBLANK(AA152),ISBLANK(AB152),ISBLANK(AC152),ISBLANK(AD152)),"",SUM(AC152:AD152))</f>
        <v/>
      </c>
      <c r="AG152" s="233" t="str">
        <f t="shared" ref="AG152" si="957">IFERROR(SUM(Z152:AD152)/$E152,"")</f>
        <v/>
      </c>
      <c r="AH152" s="248" t="str">
        <f>IFERROR(((80*AB152)+(100*AC152)+(150*AD152))/SUM(Z152:AD152),"")</f>
        <v/>
      </c>
      <c r="AI152" s="140"/>
      <c r="AJ152" s="145"/>
      <c r="AK152" s="145"/>
      <c r="AL152" s="145"/>
      <c r="AM152" s="145"/>
      <c r="AN152" s="38" t="str">
        <f>IF(AND(ISBLANK(AI152),ISBLANK(AJ152),ISBLANK(AK152),ISBLANK(AL152),ISBLANK(AM152)),"",SUM(AK152:AM152))</f>
        <v/>
      </c>
      <c r="AO152" s="38" t="str">
        <f>IF(AND(ISBLANK(AI152),ISBLANK(AJ152),ISBLANK(AK152),ISBLANK(AL152),ISBLANK(AM152)),"",SUM(AL152:AM152))</f>
        <v/>
      </c>
      <c r="AP152" s="233" t="str">
        <f t="shared" ref="AP152" si="958">IFERROR(SUM(AI152:AM152)/$E152,"")</f>
        <v/>
      </c>
      <c r="AQ152" s="248" t="str">
        <f>IFERROR(((80*AK152)+(100*AL152)+(150*AM152))/SUM(AI152:AM152),"")</f>
        <v/>
      </c>
      <c r="AR152" s="229" t="str">
        <f t="shared" ref="AR152" si="959">IFERROR(AVERAGE(Y152,AH152,AQ152),"")</f>
        <v/>
      </c>
      <c r="AS152" s="229" t="str">
        <f t="shared" ref="AS152" si="960">IF(OR(P152="",AR152=""),"",AR152-P152)</f>
        <v/>
      </c>
      <c r="AT152" s="145"/>
      <c r="AU152" s="145"/>
      <c r="AV152" s="145"/>
      <c r="AW152" s="145"/>
      <c r="AX152" s="145"/>
      <c r="AY152" s="38" t="str">
        <f>IF(AND(ISBLANK(AT152),ISBLANK(AU152),ISBLANK(AV152),ISBLANK(AW152),ISBLANK(AX152)),"",SUM(AV152:AX152))</f>
        <v/>
      </c>
      <c r="AZ152" s="133" t="str">
        <f>IF(AND(ISBLANK(AT152),ISBLANK(AU152),ISBLANK(AV152),ISBLANK(AW152),ISBLANK(AX152)),"",SUM(AW152:AX152))</f>
        <v/>
      </c>
      <c r="BA152" s="254" t="str">
        <f>IFERROR(((80*AV152)+(100*AW152)+(150*AX152))/SUM(AT152:AX152),"")</f>
        <v/>
      </c>
      <c r="BB152" s="135">
        <f>B152</f>
        <v>0</v>
      </c>
      <c r="BC152" s="64">
        <f>C152</f>
        <v>0</v>
      </c>
      <c r="BD152" s="64" t="str">
        <f>BB152&amp;"."&amp;BC152</f>
        <v>0.0</v>
      </c>
      <c r="BE152" s="64">
        <f>D152</f>
        <v>0</v>
      </c>
      <c r="BF152" s="65">
        <f>H152</f>
        <v>0</v>
      </c>
      <c r="BG152" s="65">
        <f t="shared" ref="BG152:BL152" si="961">I152</f>
        <v>0</v>
      </c>
      <c r="BH152" s="65">
        <f t="shared" si="961"/>
        <v>0</v>
      </c>
      <c r="BI152" s="65">
        <f t="shared" si="961"/>
        <v>0</v>
      </c>
      <c r="BJ152" s="65">
        <f t="shared" si="961"/>
        <v>0</v>
      </c>
      <c r="BK152" s="65" t="str">
        <f t="shared" si="961"/>
        <v/>
      </c>
      <c r="BL152" s="65" t="str">
        <f t="shared" si="961"/>
        <v/>
      </c>
      <c r="BM152" s="65" t="str">
        <f t="shared" ref="BM152:BT152" si="962">P152</f>
        <v/>
      </c>
      <c r="BN152" s="65">
        <f t="shared" si="962"/>
        <v>0</v>
      </c>
      <c r="BO152" s="65">
        <f t="shared" si="962"/>
        <v>0</v>
      </c>
      <c r="BP152" s="65">
        <f t="shared" si="962"/>
        <v>0</v>
      </c>
      <c r="BQ152" s="65">
        <f t="shared" si="962"/>
        <v>0</v>
      </c>
      <c r="BR152" s="65">
        <f t="shared" si="962"/>
        <v>0</v>
      </c>
      <c r="BS152" s="65" t="str">
        <f t="shared" si="962"/>
        <v/>
      </c>
      <c r="BT152" s="65" t="str">
        <f t="shared" si="962"/>
        <v/>
      </c>
      <c r="BU152" s="65" t="str">
        <f t="shared" ref="BU152:CB152" si="963">Y152</f>
        <v/>
      </c>
      <c r="BV152" s="65">
        <f t="shared" si="963"/>
        <v>0</v>
      </c>
      <c r="BW152" s="65">
        <f t="shared" si="963"/>
        <v>0</v>
      </c>
      <c r="BX152" s="65">
        <f t="shared" si="963"/>
        <v>0</v>
      </c>
      <c r="BY152" s="65">
        <f t="shared" si="963"/>
        <v>0</v>
      </c>
      <c r="BZ152" s="65">
        <f t="shared" si="963"/>
        <v>0</v>
      </c>
      <c r="CA152" s="65" t="str">
        <f t="shared" si="963"/>
        <v/>
      </c>
      <c r="CB152" s="65" t="str">
        <f t="shared" si="963"/>
        <v/>
      </c>
      <c r="CC152" s="65" t="str">
        <f t="shared" ref="CC152:CJ152" si="964">AH152</f>
        <v/>
      </c>
      <c r="CD152" s="65">
        <f t="shared" si="964"/>
        <v>0</v>
      </c>
      <c r="CE152" s="65">
        <f t="shared" si="964"/>
        <v>0</v>
      </c>
      <c r="CF152" s="65">
        <f t="shared" si="964"/>
        <v>0</v>
      </c>
      <c r="CG152" s="65">
        <f t="shared" si="964"/>
        <v>0</v>
      </c>
      <c r="CH152" s="65">
        <f t="shared" si="964"/>
        <v>0</v>
      </c>
      <c r="CI152" s="65" t="str">
        <f t="shared" si="964"/>
        <v/>
      </c>
      <c r="CJ152" s="65" t="str">
        <f t="shared" si="964"/>
        <v/>
      </c>
      <c r="CK152" s="65" t="str">
        <f t="shared" ref="CK152" si="965">AQ152</f>
        <v/>
      </c>
      <c r="CL152" s="65">
        <f t="shared" ref="CL152:CS152" si="966">AT152</f>
        <v>0</v>
      </c>
      <c r="CM152" s="65">
        <f t="shared" si="966"/>
        <v>0</v>
      </c>
      <c r="CN152" s="65">
        <f t="shared" si="966"/>
        <v>0</v>
      </c>
      <c r="CO152" s="65">
        <f t="shared" si="966"/>
        <v>0</v>
      </c>
      <c r="CP152" s="65">
        <f t="shared" si="966"/>
        <v>0</v>
      </c>
      <c r="CQ152" s="65" t="str">
        <f t="shared" si="966"/>
        <v/>
      </c>
      <c r="CR152" s="65" t="str">
        <f t="shared" si="966"/>
        <v/>
      </c>
      <c r="CS152" s="65" t="str">
        <f t="shared" si="966"/>
        <v/>
      </c>
    </row>
    <row r="153" spans="1:97" ht="13.5" thickBot="1" x14ac:dyDescent="0.25">
      <c r="A153" s="259"/>
      <c r="B153" s="264"/>
      <c r="C153" s="262"/>
      <c r="D153" s="262"/>
      <c r="E153" s="236"/>
      <c r="F153" s="241"/>
      <c r="G153" s="48" t="s">
        <v>6</v>
      </c>
      <c r="H153" s="146" t="str">
        <f>IFERROR(H152/SUM(H152:L152),"")</f>
        <v/>
      </c>
      <c r="I153" s="147" t="str">
        <f>IFERROR(I152/SUM(H152:L152),"")</f>
        <v/>
      </c>
      <c r="J153" s="148" t="str">
        <f>IFERROR(J152/SUM(H152:L152),"")</f>
        <v/>
      </c>
      <c r="K153" s="148" t="str">
        <f>IFERROR(K152/SUM(H152:L152),"")</f>
        <v/>
      </c>
      <c r="L153" s="148" t="str">
        <f>IFERROR(L152/SUM(H152:L152),"")</f>
        <v/>
      </c>
      <c r="M153" s="26" t="str">
        <f>IFERROR(M152/SUM(H152:L152),"")</f>
        <v/>
      </c>
      <c r="N153" s="26" t="str">
        <f>IFERROR(N152/SUM(H152:L152),"")</f>
        <v/>
      </c>
      <c r="O153" s="234"/>
      <c r="P153" s="249"/>
      <c r="Q153" s="146" t="str">
        <f>IFERROR(Q152/SUM(Q152:U152),"")</f>
        <v/>
      </c>
      <c r="R153" s="147" t="str">
        <f>IFERROR(R152/SUM(Q152:U152),"")</f>
        <v/>
      </c>
      <c r="S153" s="148" t="str">
        <f>IFERROR(S152/SUM(Q152:U152),"")</f>
        <v/>
      </c>
      <c r="T153" s="148" t="str">
        <f>IFERROR(T152/SUM(Q152:U152),"")</f>
        <v/>
      </c>
      <c r="U153" s="148" t="str">
        <f>IFERROR(U152/SUM(Q152:U152),"")</f>
        <v/>
      </c>
      <c r="V153" s="26" t="str">
        <f>IFERROR(V152/SUM(Q152:U152),"")</f>
        <v/>
      </c>
      <c r="W153" s="26" t="str">
        <f>IFERROR(W152/SUM(Q152:U152),"")</f>
        <v/>
      </c>
      <c r="X153" s="234"/>
      <c r="Y153" s="249"/>
      <c r="Z153" s="146" t="str">
        <f>IFERROR(Z152/SUM(Z152:AD152),"")</f>
        <v/>
      </c>
      <c r="AA153" s="147" t="str">
        <f>IFERROR(AA152/SUM(Z152:AD152),"")</f>
        <v/>
      </c>
      <c r="AB153" s="148" t="str">
        <f>IFERROR(AB152/SUM(Z152:AD152),"")</f>
        <v/>
      </c>
      <c r="AC153" s="148" t="str">
        <f>IFERROR(AC152/SUM(Z152:AD152),"")</f>
        <v/>
      </c>
      <c r="AD153" s="148" t="str">
        <f>IFERROR(AD152/SUM(Z152:AD152),"")</f>
        <v/>
      </c>
      <c r="AE153" s="26" t="str">
        <f>IFERROR(AE152/SUM(Z152:AD152),"")</f>
        <v/>
      </c>
      <c r="AF153" s="26" t="str">
        <f>IFERROR(AF152/SUM(Z152:AD152),"")</f>
        <v/>
      </c>
      <c r="AG153" s="234"/>
      <c r="AH153" s="249"/>
      <c r="AI153" s="146" t="str">
        <f>IFERROR(AI152/SUM(AI152:AM152),"")</f>
        <v/>
      </c>
      <c r="AJ153" s="147" t="str">
        <f>IFERROR(AJ152/SUM(AI152:AM152),"")</f>
        <v/>
      </c>
      <c r="AK153" s="148" t="str">
        <f>IFERROR(AK152/SUM(AI152:AM152),"")</f>
        <v/>
      </c>
      <c r="AL153" s="148" t="str">
        <f>IFERROR(AL152/SUM(AI152:AM152),"")</f>
        <v/>
      </c>
      <c r="AM153" s="148" t="str">
        <f>IFERROR(AM152/SUM(AI152:AM152),"")</f>
        <v/>
      </c>
      <c r="AN153" s="26" t="str">
        <f>IFERROR(AN152/SUM(AI152:AM152),"")</f>
        <v/>
      </c>
      <c r="AO153" s="26" t="str">
        <f>IFERROR(AO152/SUM(AI152:AM152),"")</f>
        <v/>
      </c>
      <c r="AP153" s="234"/>
      <c r="AQ153" s="249"/>
      <c r="AR153" s="230"/>
      <c r="AS153" s="230"/>
      <c r="AT153" s="147" t="str">
        <f>IFERROR(AT152/SUM(AT152:AX152),"")</f>
        <v/>
      </c>
      <c r="AU153" s="147" t="str">
        <f>IFERROR(AU152/SUM(AT152:AX152),"")</f>
        <v/>
      </c>
      <c r="AV153" s="148" t="str">
        <f>IFERROR(AV152/SUM(AT152:AX152),"")</f>
        <v/>
      </c>
      <c r="AW153" s="148" t="str">
        <f>IFERROR(AW152/SUM(AT152:AX152),"")</f>
        <v/>
      </c>
      <c r="AX153" s="148" t="str">
        <f>IFERROR(AX152/SUM(AT152:AX152),"")</f>
        <v/>
      </c>
      <c r="AY153" s="26" t="str">
        <f>IFERROR(AY152/SUM(AT152:AX152),"")</f>
        <v/>
      </c>
      <c r="AZ153" s="134" t="str">
        <f>IFERROR(AZ152/SUM(AT152:AX152),"")</f>
        <v/>
      </c>
      <c r="BA153" s="255"/>
      <c r="BB153" s="135"/>
      <c r="BC153" s="64"/>
      <c r="BD153" s="64" t="str">
        <f t="shared" ref="BD153" si="967">BB153&amp;"."&amp;BC153</f>
        <v>.</v>
      </c>
      <c r="BE153" s="64"/>
      <c r="BF153" s="67"/>
      <c r="BG153" s="67"/>
      <c r="BH153" s="68"/>
      <c r="BI153" s="68"/>
      <c r="BJ153" s="68"/>
      <c r="BK153" s="69"/>
      <c r="BL153" s="69"/>
      <c r="BM153" s="64"/>
      <c r="BN153" s="67"/>
      <c r="BO153" s="67"/>
      <c r="BP153" s="68"/>
      <c r="BQ153" s="68"/>
      <c r="BR153" s="68"/>
      <c r="BS153" s="69"/>
      <c r="BT153" s="69"/>
      <c r="BU153" s="64"/>
      <c r="BV153" s="67"/>
      <c r="BW153" s="67"/>
      <c r="BX153" s="68"/>
      <c r="BY153" s="68"/>
      <c r="BZ153" s="68"/>
      <c r="CA153" s="69"/>
      <c r="CB153" s="69"/>
      <c r="CC153" s="64"/>
      <c r="CD153" s="67"/>
      <c r="CE153" s="67"/>
      <c r="CF153" s="68"/>
      <c r="CG153" s="68"/>
      <c r="CH153" s="68"/>
      <c r="CI153" s="69"/>
      <c r="CJ153" s="69"/>
      <c r="CK153" s="64"/>
      <c r="CL153" s="67"/>
      <c r="CM153" s="67"/>
      <c r="CN153" s="68"/>
      <c r="CO153" s="68"/>
      <c r="CP153" s="68"/>
      <c r="CQ153" s="69"/>
      <c r="CR153" s="69"/>
      <c r="CS153" s="66"/>
    </row>
    <row r="154" spans="1:97" ht="13.5" thickTop="1" x14ac:dyDescent="0.2">
      <c r="A154" s="258"/>
      <c r="B154" s="263"/>
      <c r="C154" s="265"/>
      <c r="D154" s="261"/>
      <c r="E154" s="235"/>
      <c r="F154" s="260"/>
      <c r="G154" s="47" t="s">
        <v>5</v>
      </c>
      <c r="H154" s="140"/>
      <c r="I154" s="145"/>
      <c r="J154" s="145"/>
      <c r="K154" s="145"/>
      <c r="L154" s="145"/>
      <c r="M154" s="38" t="str">
        <f>IF(AND(ISBLANK(H154),ISBLANK(I154),ISBLANK(J154),ISBLANK(K154),ISBLANK(L154)),"",SUM(J154:L154))</f>
        <v/>
      </c>
      <c r="N154" s="38" t="str">
        <f>IF(AND(ISBLANK(H154),ISBLANK(I154),ISBLANK(J154),ISBLANK(K154),ISBLANK(L154)),"",SUM(K154:L154))</f>
        <v/>
      </c>
      <c r="O154" s="233" t="str">
        <f t="shared" ref="O154" si="968">IFERROR(SUM(H154:L154)/E154,"")</f>
        <v/>
      </c>
      <c r="P154" s="248" t="str">
        <f>IFERROR(((80*J154)+(100*K154)+(150*L154))/SUM(H154:L154),"")</f>
        <v/>
      </c>
      <c r="Q154" s="140"/>
      <c r="R154" s="145"/>
      <c r="S154" s="145"/>
      <c r="T154" s="145"/>
      <c r="U154" s="145"/>
      <c r="V154" s="38" t="str">
        <f>IF(AND(ISBLANK(Q154),ISBLANK(R154),ISBLANK(S154),ISBLANK(T154),ISBLANK(U154)),"",SUM(S154:U154))</f>
        <v/>
      </c>
      <c r="W154" s="38" t="str">
        <f>IF(AND(ISBLANK(Q154),ISBLANK(R154),ISBLANK(S154),ISBLANK(T154),ISBLANK(U154)),"",SUM(T154:U154))</f>
        <v/>
      </c>
      <c r="X154" s="233" t="str">
        <f t="shared" ref="X154" si="969">IFERROR(SUM(Q154:U154)/$E154,"")</f>
        <v/>
      </c>
      <c r="Y154" s="248" t="str">
        <f>IFERROR(((80*S154)+(100*T154)+(150*U154))/SUM(Q154:U154),"")</f>
        <v/>
      </c>
      <c r="Z154" s="140"/>
      <c r="AA154" s="145"/>
      <c r="AB154" s="145"/>
      <c r="AC154" s="145"/>
      <c r="AD154" s="145"/>
      <c r="AE154" s="38" t="str">
        <f>IF(AND(ISBLANK(Z154),ISBLANK(AA154),ISBLANK(AB154),ISBLANK(AC154),ISBLANK(AD154)),"",SUM(AB154:AD154))</f>
        <v/>
      </c>
      <c r="AF154" s="38" t="str">
        <f>IF(AND(ISBLANK(Z154),ISBLANK(AA154),ISBLANK(AB154),ISBLANK(AC154),ISBLANK(AD154)),"",SUM(AC154:AD154))</f>
        <v/>
      </c>
      <c r="AG154" s="233" t="str">
        <f t="shared" ref="AG154" si="970">IFERROR(SUM(Z154:AD154)/$E154,"")</f>
        <v/>
      </c>
      <c r="AH154" s="248" t="str">
        <f>IFERROR(((80*AB154)+(100*AC154)+(150*AD154))/SUM(Z154:AD154),"")</f>
        <v/>
      </c>
      <c r="AI154" s="140"/>
      <c r="AJ154" s="145"/>
      <c r="AK154" s="145"/>
      <c r="AL154" s="145"/>
      <c r="AM154" s="145"/>
      <c r="AN154" s="38" t="str">
        <f>IF(AND(ISBLANK(AI154),ISBLANK(AJ154),ISBLANK(AK154),ISBLANK(AL154),ISBLANK(AM154)),"",SUM(AK154:AM154))</f>
        <v/>
      </c>
      <c r="AO154" s="38" t="str">
        <f>IF(AND(ISBLANK(AI154),ISBLANK(AJ154),ISBLANK(AK154),ISBLANK(AL154),ISBLANK(AM154)),"",SUM(AL154:AM154))</f>
        <v/>
      </c>
      <c r="AP154" s="233" t="str">
        <f t="shared" ref="AP154" si="971">IFERROR(SUM(AI154:AM154)/$E154,"")</f>
        <v/>
      </c>
      <c r="AQ154" s="248" t="str">
        <f>IFERROR(((80*AK154)+(100*AL154)+(150*AM154))/SUM(AI154:AM154),"")</f>
        <v/>
      </c>
      <c r="AR154" s="229" t="str">
        <f t="shared" ref="AR154" si="972">IFERROR(AVERAGE(Y154,AH154,AQ154),"")</f>
        <v/>
      </c>
      <c r="AS154" s="229" t="str">
        <f t="shared" ref="AS154" si="973">IF(OR(P154="",AR154=""),"",AR154-P154)</f>
        <v/>
      </c>
      <c r="AT154" s="145"/>
      <c r="AU154" s="145"/>
      <c r="AV154" s="145"/>
      <c r="AW154" s="145"/>
      <c r="AX154" s="145"/>
      <c r="AY154" s="38" t="str">
        <f>IF(AND(ISBLANK(AT154),ISBLANK(AU154),ISBLANK(AV154),ISBLANK(AW154),ISBLANK(AX154)),"",SUM(AV154:AX154))</f>
        <v/>
      </c>
      <c r="AZ154" s="133" t="str">
        <f>IF(AND(ISBLANK(AT154),ISBLANK(AU154),ISBLANK(AV154),ISBLANK(AW154),ISBLANK(AX154)),"",SUM(AW154:AX154))</f>
        <v/>
      </c>
      <c r="BA154" s="254" t="str">
        <f>IFERROR(((80*AV154)+(100*AW154)+(150*AX154))/SUM(AT154:AX154),"")</f>
        <v/>
      </c>
      <c r="BB154" s="135">
        <f>B154</f>
        <v>0</v>
      </c>
      <c r="BC154" s="64">
        <f>C154</f>
        <v>0</v>
      </c>
      <c r="BD154" s="64" t="str">
        <f>BB154&amp;"."&amp;BC154</f>
        <v>0.0</v>
      </c>
      <c r="BE154" s="64">
        <f>D154</f>
        <v>0</v>
      </c>
      <c r="BF154" s="65">
        <f>H154</f>
        <v>0</v>
      </c>
      <c r="BG154" s="65">
        <f t="shared" ref="BG154:BL154" si="974">I154</f>
        <v>0</v>
      </c>
      <c r="BH154" s="65">
        <f t="shared" si="974"/>
        <v>0</v>
      </c>
      <c r="BI154" s="65">
        <f t="shared" si="974"/>
        <v>0</v>
      </c>
      <c r="BJ154" s="65">
        <f t="shared" si="974"/>
        <v>0</v>
      </c>
      <c r="BK154" s="65" t="str">
        <f t="shared" si="974"/>
        <v/>
      </c>
      <c r="BL154" s="65" t="str">
        <f t="shared" si="974"/>
        <v/>
      </c>
      <c r="BM154" s="65" t="str">
        <f t="shared" ref="BM154:BT154" si="975">P154</f>
        <v/>
      </c>
      <c r="BN154" s="65">
        <f t="shared" si="975"/>
        <v>0</v>
      </c>
      <c r="BO154" s="65">
        <f t="shared" si="975"/>
        <v>0</v>
      </c>
      <c r="BP154" s="65">
        <f t="shared" si="975"/>
        <v>0</v>
      </c>
      <c r="BQ154" s="65">
        <f t="shared" si="975"/>
        <v>0</v>
      </c>
      <c r="BR154" s="65">
        <f t="shared" si="975"/>
        <v>0</v>
      </c>
      <c r="BS154" s="65" t="str">
        <f t="shared" si="975"/>
        <v/>
      </c>
      <c r="BT154" s="65" t="str">
        <f t="shared" si="975"/>
        <v/>
      </c>
      <c r="BU154" s="65" t="str">
        <f t="shared" ref="BU154:CB154" si="976">Y154</f>
        <v/>
      </c>
      <c r="BV154" s="65">
        <f t="shared" si="976"/>
        <v>0</v>
      </c>
      <c r="BW154" s="65">
        <f t="shared" si="976"/>
        <v>0</v>
      </c>
      <c r="BX154" s="65">
        <f t="shared" si="976"/>
        <v>0</v>
      </c>
      <c r="BY154" s="65">
        <f t="shared" si="976"/>
        <v>0</v>
      </c>
      <c r="BZ154" s="65">
        <f t="shared" si="976"/>
        <v>0</v>
      </c>
      <c r="CA154" s="65" t="str">
        <f t="shared" si="976"/>
        <v/>
      </c>
      <c r="CB154" s="65" t="str">
        <f t="shared" si="976"/>
        <v/>
      </c>
      <c r="CC154" s="65" t="str">
        <f t="shared" ref="CC154:CJ154" si="977">AH154</f>
        <v/>
      </c>
      <c r="CD154" s="65">
        <f t="shared" si="977"/>
        <v>0</v>
      </c>
      <c r="CE154" s="65">
        <f t="shared" si="977"/>
        <v>0</v>
      </c>
      <c r="CF154" s="65">
        <f t="shared" si="977"/>
        <v>0</v>
      </c>
      <c r="CG154" s="65">
        <f t="shared" si="977"/>
        <v>0</v>
      </c>
      <c r="CH154" s="65">
        <f t="shared" si="977"/>
        <v>0</v>
      </c>
      <c r="CI154" s="65" t="str">
        <f t="shared" si="977"/>
        <v/>
      </c>
      <c r="CJ154" s="65" t="str">
        <f t="shared" si="977"/>
        <v/>
      </c>
      <c r="CK154" s="65" t="str">
        <f t="shared" ref="CK154" si="978">AQ154</f>
        <v/>
      </c>
      <c r="CL154" s="65">
        <f t="shared" ref="CL154:CS154" si="979">AT154</f>
        <v>0</v>
      </c>
      <c r="CM154" s="65">
        <f t="shared" si="979"/>
        <v>0</v>
      </c>
      <c r="CN154" s="65">
        <f t="shared" si="979"/>
        <v>0</v>
      </c>
      <c r="CO154" s="65">
        <f t="shared" si="979"/>
        <v>0</v>
      </c>
      <c r="CP154" s="65">
        <f t="shared" si="979"/>
        <v>0</v>
      </c>
      <c r="CQ154" s="65" t="str">
        <f t="shared" si="979"/>
        <v/>
      </c>
      <c r="CR154" s="65" t="str">
        <f t="shared" si="979"/>
        <v/>
      </c>
      <c r="CS154" s="65" t="str">
        <f t="shared" si="979"/>
        <v/>
      </c>
    </row>
    <row r="155" spans="1:97" ht="13.5" thickBot="1" x14ac:dyDescent="0.25">
      <c r="A155" s="259"/>
      <c r="B155" s="264"/>
      <c r="C155" s="262"/>
      <c r="D155" s="262"/>
      <c r="E155" s="236"/>
      <c r="F155" s="241"/>
      <c r="G155" s="48" t="s">
        <v>6</v>
      </c>
      <c r="H155" s="146" t="str">
        <f>IFERROR(H154/SUM(H154:L154),"")</f>
        <v/>
      </c>
      <c r="I155" s="147" t="str">
        <f>IFERROR(I154/SUM(H154:L154),"")</f>
        <v/>
      </c>
      <c r="J155" s="148" t="str">
        <f>IFERROR(J154/SUM(H154:L154),"")</f>
        <v/>
      </c>
      <c r="K155" s="148" t="str">
        <f>IFERROR(K154/SUM(H154:L154),"")</f>
        <v/>
      </c>
      <c r="L155" s="148" t="str">
        <f>IFERROR(L154/SUM(H154:L154),"")</f>
        <v/>
      </c>
      <c r="M155" s="26" t="str">
        <f>IFERROR(M154/SUM(H154:L154),"")</f>
        <v/>
      </c>
      <c r="N155" s="26" t="str">
        <f>IFERROR(N154/SUM(H154:L154),"")</f>
        <v/>
      </c>
      <c r="O155" s="234"/>
      <c r="P155" s="249"/>
      <c r="Q155" s="146" t="str">
        <f>IFERROR(Q154/SUM(Q154:U154),"")</f>
        <v/>
      </c>
      <c r="R155" s="147" t="str">
        <f>IFERROR(R154/SUM(Q154:U154),"")</f>
        <v/>
      </c>
      <c r="S155" s="148" t="str">
        <f>IFERROR(S154/SUM(Q154:U154),"")</f>
        <v/>
      </c>
      <c r="T155" s="148" t="str">
        <f>IFERROR(T154/SUM(Q154:U154),"")</f>
        <v/>
      </c>
      <c r="U155" s="148" t="str">
        <f>IFERROR(U154/SUM(Q154:U154),"")</f>
        <v/>
      </c>
      <c r="V155" s="26" t="str">
        <f>IFERROR(V154/SUM(Q154:U154),"")</f>
        <v/>
      </c>
      <c r="W155" s="26" t="str">
        <f>IFERROR(W154/SUM(Q154:U154),"")</f>
        <v/>
      </c>
      <c r="X155" s="234"/>
      <c r="Y155" s="249"/>
      <c r="Z155" s="146" t="str">
        <f>IFERROR(Z154/SUM(Z154:AD154),"")</f>
        <v/>
      </c>
      <c r="AA155" s="147" t="str">
        <f>IFERROR(AA154/SUM(Z154:AD154),"")</f>
        <v/>
      </c>
      <c r="AB155" s="148" t="str">
        <f>IFERROR(AB154/SUM(Z154:AD154),"")</f>
        <v/>
      </c>
      <c r="AC155" s="148" t="str">
        <f>IFERROR(AC154/SUM(Z154:AD154),"")</f>
        <v/>
      </c>
      <c r="AD155" s="148" t="str">
        <f>IFERROR(AD154/SUM(Z154:AD154),"")</f>
        <v/>
      </c>
      <c r="AE155" s="26" t="str">
        <f>IFERROR(AE154/SUM(Z154:AD154),"")</f>
        <v/>
      </c>
      <c r="AF155" s="26" t="str">
        <f>IFERROR(AF154/SUM(Z154:AD154),"")</f>
        <v/>
      </c>
      <c r="AG155" s="234"/>
      <c r="AH155" s="249"/>
      <c r="AI155" s="146" t="str">
        <f>IFERROR(AI154/SUM(AI154:AM154),"")</f>
        <v/>
      </c>
      <c r="AJ155" s="147" t="str">
        <f>IFERROR(AJ154/SUM(AI154:AM154),"")</f>
        <v/>
      </c>
      <c r="AK155" s="148" t="str">
        <f>IFERROR(AK154/SUM(AI154:AM154),"")</f>
        <v/>
      </c>
      <c r="AL155" s="148" t="str">
        <f>IFERROR(AL154/SUM(AI154:AM154),"")</f>
        <v/>
      </c>
      <c r="AM155" s="148" t="str">
        <f>IFERROR(AM154/SUM(AI154:AM154),"")</f>
        <v/>
      </c>
      <c r="AN155" s="26" t="str">
        <f>IFERROR(AN154/SUM(AI154:AM154),"")</f>
        <v/>
      </c>
      <c r="AO155" s="26" t="str">
        <f>IFERROR(AO154/SUM(AI154:AM154),"")</f>
        <v/>
      </c>
      <c r="AP155" s="234"/>
      <c r="AQ155" s="249"/>
      <c r="AR155" s="230"/>
      <c r="AS155" s="230"/>
      <c r="AT155" s="147" t="str">
        <f>IFERROR(AT154/SUM(AT154:AX154),"")</f>
        <v/>
      </c>
      <c r="AU155" s="147" t="str">
        <f>IFERROR(AU154/SUM(AT154:AX154),"")</f>
        <v/>
      </c>
      <c r="AV155" s="148" t="str">
        <f>IFERROR(AV154/SUM(AT154:AX154),"")</f>
        <v/>
      </c>
      <c r="AW155" s="148" t="str">
        <f>IFERROR(AW154/SUM(AT154:AX154),"")</f>
        <v/>
      </c>
      <c r="AX155" s="148" t="str">
        <f>IFERROR(AX154/SUM(AT154:AX154),"")</f>
        <v/>
      </c>
      <c r="AY155" s="26" t="str">
        <f>IFERROR(AY154/SUM(AT154:AX154),"")</f>
        <v/>
      </c>
      <c r="AZ155" s="134" t="str">
        <f>IFERROR(AZ154/SUM(AT154:AX154),"")</f>
        <v/>
      </c>
      <c r="BA155" s="255"/>
      <c r="BB155" s="135"/>
      <c r="BC155" s="64"/>
      <c r="BD155" s="64" t="str">
        <f t="shared" ref="BD155" si="980">BB155&amp;"."&amp;BC155</f>
        <v>.</v>
      </c>
      <c r="BE155" s="64"/>
      <c r="BF155" s="67"/>
      <c r="BG155" s="67"/>
      <c r="BH155" s="68"/>
      <c r="BI155" s="68"/>
      <c r="BJ155" s="68"/>
      <c r="BK155" s="69"/>
      <c r="BL155" s="69"/>
      <c r="BM155" s="64"/>
      <c r="BN155" s="67"/>
      <c r="BO155" s="67"/>
      <c r="BP155" s="68"/>
      <c r="BQ155" s="68"/>
      <c r="BR155" s="68"/>
      <c r="BS155" s="69"/>
      <c r="BT155" s="69"/>
      <c r="BU155" s="64"/>
      <c r="BV155" s="67"/>
      <c r="BW155" s="67"/>
      <c r="BX155" s="68"/>
      <c r="BY155" s="68"/>
      <c r="BZ155" s="68"/>
      <c r="CA155" s="69"/>
      <c r="CB155" s="69"/>
      <c r="CC155" s="64"/>
      <c r="CD155" s="67"/>
      <c r="CE155" s="67"/>
      <c r="CF155" s="68"/>
      <c r="CG155" s="68"/>
      <c r="CH155" s="68"/>
      <c r="CI155" s="69"/>
      <c r="CJ155" s="69"/>
      <c r="CK155" s="64"/>
      <c r="CL155" s="67"/>
      <c r="CM155" s="67"/>
      <c r="CN155" s="68"/>
      <c r="CO155" s="68"/>
      <c r="CP155" s="68"/>
      <c r="CQ155" s="69"/>
      <c r="CR155" s="69"/>
      <c r="CS155" s="66"/>
    </row>
    <row r="156" spans="1:97" ht="13.5" thickTop="1" x14ac:dyDescent="0.2">
      <c r="A156" s="258"/>
      <c r="B156" s="263"/>
      <c r="C156" s="265"/>
      <c r="D156" s="261"/>
      <c r="E156" s="235"/>
      <c r="F156" s="260"/>
      <c r="G156" s="47" t="s">
        <v>5</v>
      </c>
      <c r="H156" s="140"/>
      <c r="I156" s="145"/>
      <c r="J156" s="145"/>
      <c r="K156" s="145"/>
      <c r="L156" s="145"/>
      <c r="M156" s="38" t="str">
        <f>IF(AND(ISBLANK(H156),ISBLANK(I156),ISBLANK(J156),ISBLANK(K156),ISBLANK(L156)),"",SUM(J156:L156))</f>
        <v/>
      </c>
      <c r="N156" s="38" t="str">
        <f>IF(AND(ISBLANK(H156),ISBLANK(I156),ISBLANK(J156),ISBLANK(K156),ISBLANK(L156)),"",SUM(K156:L156))</f>
        <v/>
      </c>
      <c r="O156" s="233" t="str">
        <f t="shared" ref="O156" si="981">IFERROR(SUM(H156:L156)/E156,"")</f>
        <v/>
      </c>
      <c r="P156" s="248" t="str">
        <f>IFERROR(((80*J156)+(100*K156)+(150*L156))/SUM(H156:L156),"")</f>
        <v/>
      </c>
      <c r="Q156" s="140"/>
      <c r="R156" s="145"/>
      <c r="S156" s="145"/>
      <c r="T156" s="145"/>
      <c r="U156" s="145"/>
      <c r="V156" s="38" t="str">
        <f>IF(AND(ISBLANK(Q156),ISBLANK(R156),ISBLANK(S156),ISBLANK(T156),ISBLANK(U156)),"",SUM(S156:U156))</f>
        <v/>
      </c>
      <c r="W156" s="38" t="str">
        <f>IF(AND(ISBLANK(Q156),ISBLANK(R156),ISBLANK(S156),ISBLANK(T156),ISBLANK(U156)),"",SUM(T156:U156))</f>
        <v/>
      </c>
      <c r="X156" s="233" t="str">
        <f t="shared" ref="X156" si="982">IFERROR(SUM(Q156:U156)/$E156,"")</f>
        <v/>
      </c>
      <c r="Y156" s="248" t="str">
        <f>IFERROR(((80*S156)+(100*T156)+(150*U156))/SUM(Q156:U156),"")</f>
        <v/>
      </c>
      <c r="Z156" s="140"/>
      <c r="AA156" s="145"/>
      <c r="AB156" s="145"/>
      <c r="AC156" s="145"/>
      <c r="AD156" s="145"/>
      <c r="AE156" s="38" t="str">
        <f>IF(AND(ISBLANK(Z156),ISBLANK(AA156),ISBLANK(AB156),ISBLANK(AC156),ISBLANK(AD156)),"",SUM(AB156:AD156))</f>
        <v/>
      </c>
      <c r="AF156" s="38" t="str">
        <f>IF(AND(ISBLANK(Z156),ISBLANK(AA156),ISBLANK(AB156),ISBLANK(AC156),ISBLANK(AD156)),"",SUM(AC156:AD156))</f>
        <v/>
      </c>
      <c r="AG156" s="233" t="str">
        <f t="shared" ref="AG156" si="983">IFERROR(SUM(Z156:AD156)/$E156,"")</f>
        <v/>
      </c>
      <c r="AH156" s="248" t="str">
        <f>IFERROR(((80*AB156)+(100*AC156)+(150*AD156))/SUM(Z156:AD156),"")</f>
        <v/>
      </c>
      <c r="AI156" s="140"/>
      <c r="AJ156" s="145"/>
      <c r="AK156" s="145"/>
      <c r="AL156" s="145"/>
      <c r="AM156" s="145"/>
      <c r="AN156" s="38" t="str">
        <f>IF(AND(ISBLANK(AI156),ISBLANK(AJ156),ISBLANK(AK156),ISBLANK(AL156),ISBLANK(AM156)),"",SUM(AK156:AM156))</f>
        <v/>
      </c>
      <c r="AO156" s="38" t="str">
        <f>IF(AND(ISBLANK(AI156),ISBLANK(AJ156),ISBLANK(AK156),ISBLANK(AL156),ISBLANK(AM156)),"",SUM(AL156:AM156))</f>
        <v/>
      </c>
      <c r="AP156" s="233" t="str">
        <f t="shared" ref="AP156" si="984">IFERROR(SUM(AI156:AM156)/$E156,"")</f>
        <v/>
      </c>
      <c r="AQ156" s="248" t="str">
        <f>IFERROR(((80*AK156)+(100*AL156)+(150*AM156))/SUM(AI156:AM156),"")</f>
        <v/>
      </c>
      <c r="AR156" s="229" t="str">
        <f t="shared" ref="AR156" si="985">IFERROR(AVERAGE(Y156,AH156,AQ156),"")</f>
        <v/>
      </c>
      <c r="AS156" s="229" t="str">
        <f t="shared" ref="AS156" si="986">IF(OR(P156="",AR156=""),"",AR156-P156)</f>
        <v/>
      </c>
      <c r="AT156" s="145"/>
      <c r="AU156" s="145"/>
      <c r="AV156" s="145"/>
      <c r="AW156" s="145"/>
      <c r="AX156" s="145"/>
      <c r="AY156" s="38" t="str">
        <f>IF(AND(ISBLANK(AT156),ISBLANK(AU156),ISBLANK(AV156),ISBLANK(AW156),ISBLANK(AX156)),"",SUM(AV156:AX156))</f>
        <v/>
      </c>
      <c r="AZ156" s="133" t="str">
        <f>IF(AND(ISBLANK(AT156),ISBLANK(AU156),ISBLANK(AV156),ISBLANK(AW156),ISBLANK(AX156)),"",SUM(AW156:AX156))</f>
        <v/>
      </c>
      <c r="BA156" s="254" t="str">
        <f>IFERROR(((80*AV156)+(100*AW156)+(150*AX156))/SUM(AT156:AX156),"")</f>
        <v/>
      </c>
      <c r="BB156" s="135">
        <f>B156</f>
        <v>0</v>
      </c>
      <c r="BC156" s="64">
        <f>C156</f>
        <v>0</v>
      </c>
      <c r="BD156" s="64" t="str">
        <f>BB156&amp;"."&amp;BC156</f>
        <v>0.0</v>
      </c>
      <c r="BE156" s="64">
        <f>D156</f>
        <v>0</v>
      </c>
      <c r="BF156" s="65">
        <f>H156</f>
        <v>0</v>
      </c>
      <c r="BG156" s="65">
        <f t="shared" ref="BG156:BL156" si="987">I156</f>
        <v>0</v>
      </c>
      <c r="BH156" s="65">
        <f t="shared" si="987"/>
        <v>0</v>
      </c>
      <c r="BI156" s="65">
        <f t="shared" si="987"/>
        <v>0</v>
      </c>
      <c r="BJ156" s="65">
        <f t="shared" si="987"/>
        <v>0</v>
      </c>
      <c r="BK156" s="65" t="str">
        <f t="shared" si="987"/>
        <v/>
      </c>
      <c r="BL156" s="65" t="str">
        <f t="shared" si="987"/>
        <v/>
      </c>
      <c r="BM156" s="65" t="str">
        <f t="shared" ref="BM156:BT156" si="988">P156</f>
        <v/>
      </c>
      <c r="BN156" s="65">
        <f t="shared" si="988"/>
        <v>0</v>
      </c>
      <c r="BO156" s="65">
        <f t="shared" si="988"/>
        <v>0</v>
      </c>
      <c r="BP156" s="65">
        <f t="shared" si="988"/>
        <v>0</v>
      </c>
      <c r="BQ156" s="65">
        <f t="shared" si="988"/>
        <v>0</v>
      </c>
      <c r="BR156" s="65">
        <f t="shared" si="988"/>
        <v>0</v>
      </c>
      <c r="BS156" s="65" t="str">
        <f t="shared" si="988"/>
        <v/>
      </c>
      <c r="BT156" s="65" t="str">
        <f t="shared" si="988"/>
        <v/>
      </c>
      <c r="BU156" s="65" t="str">
        <f t="shared" ref="BU156:CB156" si="989">Y156</f>
        <v/>
      </c>
      <c r="BV156" s="65">
        <f t="shared" si="989"/>
        <v>0</v>
      </c>
      <c r="BW156" s="65">
        <f t="shared" si="989"/>
        <v>0</v>
      </c>
      <c r="BX156" s="65">
        <f t="shared" si="989"/>
        <v>0</v>
      </c>
      <c r="BY156" s="65">
        <f t="shared" si="989"/>
        <v>0</v>
      </c>
      <c r="BZ156" s="65">
        <f t="shared" si="989"/>
        <v>0</v>
      </c>
      <c r="CA156" s="65" t="str">
        <f t="shared" si="989"/>
        <v/>
      </c>
      <c r="CB156" s="65" t="str">
        <f t="shared" si="989"/>
        <v/>
      </c>
      <c r="CC156" s="65" t="str">
        <f t="shared" ref="CC156:CJ156" si="990">AH156</f>
        <v/>
      </c>
      <c r="CD156" s="65">
        <f t="shared" si="990"/>
        <v>0</v>
      </c>
      <c r="CE156" s="65">
        <f t="shared" si="990"/>
        <v>0</v>
      </c>
      <c r="CF156" s="65">
        <f t="shared" si="990"/>
        <v>0</v>
      </c>
      <c r="CG156" s="65">
        <f t="shared" si="990"/>
        <v>0</v>
      </c>
      <c r="CH156" s="65">
        <f t="shared" si="990"/>
        <v>0</v>
      </c>
      <c r="CI156" s="65" t="str">
        <f t="shared" si="990"/>
        <v/>
      </c>
      <c r="CJ156" s="65" t="str">
        <f t="shared" si="990"/>
        <v/>
      </c>
      <c r="CK156" s="65" t="str">
        <f t="shared" ref="CK156" si="991">AQ156</f>
        <v/>
      </c>
      <c r="CL156" s="65">
        <f t="shared" ref="CL156:CS156" si="992">AT156</f>
        <v>0</v>
      </c>
      <c r="CM156" s="65">
        <f t="shared" si="992"/>
        <v>0</v>
      </c>
      <c r="CN156" s="65">
        <f t="shared" si="992"/>
        <v>0</v>
      </c>
      <c r="CO156" s="65">
        <f t="shared" si="992"/>
        <v>0</v>
      </c>
      <c r="CP156" s="65">
        <f t="shared" si="992"/>
        <v>0</v>
      </c>
      <c r="CQ156" s="65" t="str">
        <f t="shared" si="992"/>
        <v/>
      </c>
      <c r="CR156" s="65" t="str">
        <f t="shared" si="992"/>
        <v/>
      </c>
      <c r="CS156" s="65" t="str">
        <f t="shared" si="992"/>
        <v/>
      </c>
    </row>
    <row r="157" spans="1:97" ht="13.5" thickBot="1" x14ac:dyDescent="0.25">
      <c r="A157" s="259"/>
      <c r="B157" s="264"/>
      <c r="C157" s="262"/>
      <c r="D157" s="262"/>
      <c r="E157" s="236"/>
      <c r="F157" s="241"/>
      <c r="G157" s="48" t="s">
        <v>6</v>
      </c>
      <c r="H157" s="146" t="str">
        <f>IFERROR(H156/SUM(H156:L156),"")</f>
        <v/>
      </c>
      <c r="I157" s="147" t="str">
        <f>IFERROR(I156/SUM(H156:L156),"")</f>
        <v/>
      </c>
      <c r="J157" s="148" t="str">
        <f>IFERROR(J156/SUM(H156:L156),"")</f>
        <v/>
      </c>
      <c r="K157" s="148" t="str">
        <f>IFERROR(K156/SUM(H156:L156),"")</f>
        <v/>
      </c>
      <c r="L157" s="148" t="str">
        <f>IFERROR(L156/SUM(H156:L156),"")</f>
        <v/>
      </c>
      <c r="M157" s="26" t="str">
        <f>IFERROR(M156/SUM(H156:L156),"")</f>
        <v/>
      </c>
      <c r="N157" s="26" t="str">
        <f>IFERROR(N156/SUM(H156:L156),"")</f>
        <v/>
      </c>
      <c r="O157" s="234"/>
      <c r="P157" s="249"/>
      <c r="Q157" s="146" t="str">
        <f>IFERROR(Q156/SUM(Q156:U156),"")</f>
        <v/>
      </c>
      <c r="R157" s="147" t="str">
        <f>IFERROR(R156/SUM(Q156:U156),"")</f>
        <v/>
      </c>
      <c r="S157" s="148" t="str">
        <f>IFERROR(S156/SUM(Q156:U156),"")</f>
        <v/>
      </c>
      <c r="T157" s="148" t="str">
        <f>IFERROR(T156/SUM(Q156:U156),"")</f>
        <v/>
      </c>
      <c r="U157" s="148" t="str">
        <f>IFERROR(U156/SUM(Q156:U156),"")</f>
        <v/>
      </c>
      <c r="V157" s="26" t="str">
        <f>IFERROR(V156/SUM(Q156:U156),"")</f>
        <v/>
      </c>
      <c r="W157" s="26" t="str">
        <f>IFERROR(W156/SUM(Q156:U156),"")</f>
        <v/>
      </c>
      <c r="X157" s="234"/>
      <c r="Y157" s="249"/>
      <c r="Z157" s="146" t="str">
        <f>IFERROR(Z156/SUM(Z156:AD156),"")</f>
        <v/>
      </c>
      <c r="AA157" s="147" t="str">
        <f>IFERROR(AA156/SUM(Z156:AD156),"")</f>
        <v/>
      </c>
      <c r="AB157" s="148" t="str">
        <f>IFERROR(AB156/SUM(Z156:AD156),"")</f>
        <v/>
      </c>
      <c r="AC157" s="148" t="str">
        <f>IFERROR(AC156/SUM(Z156:AD156),"")</f>
        <v/>
      </c>
      <c r="AD157" s="148" t="str">
        <f>IFERROR(AD156/SUM(Z156:AD156),"")</f>
        <v/>
      </c>
      <c r="AE157" s="26" t="str">
        <f>IFERROR(AE156/SUM(Z156:AD156),"")</f>
        <v/>
      </c>
      <c r="AF157" s="26" t="str">
        <f>IFERROR(AF156/SUM(Z156:AD156),"")</f>
        <v/>
      </c>
      <c r="AG157" s="234"/>
      <c r="AH157" s="249"/>
      <c r="AI157" s="146" t="str">
        <f>IFERROR(AI156/SUM(AI156:AM156),"")</f>
        <v/>
      </c>
      <c r="AJ157" s="147" t="str">
        <f>IFERROR(AJ156/SUM(AI156:AM156),"")</f>
        <v/>
      </c>
      <c r="AK157" s="148" t="str">
        <f>IFERROR(AK156/SUM(AI156:AM156),"")</f>
        <v/>
      </c>
      <c r="AL157" s="148" t="str">
        <f>IFERROR(AL156/SUM(AI156:AM156),"")</f>
        <v/>
      </c>
      <c r="AM157" s="148" t="str">
        <f>IFERROR(AM156/SUM(AI156:AM156),"")</f>
        <v/>
      </c>
      <c r="AN157" s="26" t="str">
        <f>IFERROR(AN156/SUM(AI156:AM156),"")</f>
        <v/>
      </c>
      <c r="AO157" s="26" t="str">
        <f>IFERROR(AO156/SUM(AI156:AM156),"")</f>
        <v/>
      </c>
      <c r="AP157" s="234"/>
      <c r="AQ157" s="249"/>
      <c r="AR157" s="230"/>
      <c r="AS157" s="230"/>
      <c r="AT157" s="147" t="str">
        <f>IFERROR(AT156/SUM(AT156:AX156),"")</f>
        <v/>
      </c>
      <c r="AU157" s="147" t="str">
        <f>IFERROR(AU156/SUM(AT156:AX156),"")</f>
        <v/>
      </c>
      <c r="AV157" s="148" t="str">
        <f>IFERROR(AV156/SUM(AT156:AX156),"")</f>
        <v/>
      </c>
      <c r="AW157" s="148" t="str">
        <f>IFERROR(AW156/SUM(AT156:AX156),"")</f>
        <v/>
      </c>
      <c r="AX157" s="148" t="str">
        <f>IFERROR(AX156/SUM(AT156:AX156),"")</f>
        <v/>
      </c>
      <c r="AY157" s="26" t="str">
        <f>IFERROR(AY156/SUM(AT156:AX156),"")</f>
        <v/>
      </c>
      <c r="AZ157" s="134" t="str">
        <f>IFERROR(AZ156/SUM(AT156:AX156),"")</f>
        <v/>
      </c>
      <c r="BA157" s="255"/>
      <c r="BB157" s="135"/>
      <c r="BC157" s="64"/>
      <c r="BD157" s="64" t="str">
        <f t="shared" ref="BD157" si="993">BB157&amp;"."&amp;BC157</f>
        <v>.</v>
      </c>
      <c r="BE157" s="64"/>
      <c r="BF157" s="67"/>
      <c r="BG157" s="67"/>
      <c r="BH157" s="68"/>
      <c r="BI157" s="68"/>
      <c r="BJ157" s="68"/>
      <c r="BK157" s="69"/>
      <c r="BL157" s="69"/>
      <c r="BM157" s="64"/>
      <c r="BN157" s="67"/>
      <c r="BO157" s="67"/>
      <c r="BP157" s="68"/>
      <c r="BQ157" s="68"/>
      <c r="BR157" s="68"/>
      <c r="BS157" s="69"/>
      <c r="BT157" s="69"/>
      <c r="BU157" s="64"/>
      <c r="BV157" s="67"/>
      <c r="BW157" s="67"/>
      <c r="BX157" s="68"/>
      <c r="BY157" s="68"/>
      <c r="BZ157" s="68"/>
      <c r="CA157" s="69"/>
      <c r="CB157" s="69"/>
      <c r="CC157" s="64"/>
      <c r="CD157" s="67"/>
      <c r="CE157" s="67"/>
      <c r="CF157" s="68"/>
      <c r="CG157" s="68"/>
      <c r="CH157" s="68"/>
      <c r="CI157" s="69"/>
      <c r="CJ157" s="69"/>
      <c r="CK157" s="64"/>
      <c r="CL157" s="67"/>
      <c r="CM157" s="67"/>
      <c r="CN157" s="68"/>
      <c r="CO157" s="68"/>
      <c r="CP157" s="68"/>
      <c r="CQ157" s="69"/>
      <c r="CR157" s="69"/>
      <c r="CS157" s="66"/>
    </row>
    <row r="158" spans="1:97" ht="13.5" thickTop="1" x14ac:dyDescent="0.2">
      <c r="A158" s="258"/>
      <c r="B158" s="263"/>
      <c r="C158" s="265"/>
      <c r="D158" s="261"/>
      <c r="E158" s="235"/>
      <c r="F158" s="260"/>
      <c r="G158" s="47" t="s">
        <v>5</v>
      </c>
      <c r="H158" s="140"/>
      <c r="I158" s="145"/>
      <c r="J158" s="145"/>
      <c r="K158" s="145"/>
      <c r="L158" s="145"/>
      <c r="M158" s="38" t="str">
        <f>IF(AND(ISBLANK(H158),ISBLANK(I158),ISBLANK(J158),ISBLANK(K158),ISBLANK(L158)),"",SUM(J158:L158))</f>
        <v/>
      </c>
      <c r="N158" s="38" t="str">
        <f>IF(AND(ISBLANK(H158),ISBLANK(I158),ISBLANK(J158),ISBLANK(K158),ISBLANK(L158)),"",SUM(K158:L158))</f>
        <v/>
      </c>
      <c r="O158" s="233" t="str">
        <f t="shared" ref="O158" si="994">IFERROR(SUM(H158:L158)/E158,"")</f>
        <v/>
      </c>
      <c r="P158" s="248" t="str">
        <f>IFERROR(((80*J158)+(100*K158)+(150*L158))/SUM(H158:L158),"")</f>
        <v/>
      </c>
      <c r="Q158" s="140"/>
      <c r="R158" s="145"/>
      <c r="S158" s="145"/>
      <c r="T158" s="145"/>
      <c r="U158" s="145"/>
      <c r="V158" s="38" t="str">
        <f>IF(AND(ISBLANK(Q158),ISBLANK(R158),ISBLANK(S158),ISBLANK(T158),ISBLANK(U158)),"",SUM(S158:U158))</f>
        <v/>
      </c>
      <c r="W158" s="38" t="str">
        <f>IF(AND(ISBLANK(Q158),ISBLANK(R158),ISBLANK(S158),ISBLANK(T158),ISBLANK(U158)),"",SUM(T158:U158))</f>
        <v/>
      </c>
      <c r="X158" s="233" t="str">
        <f t="shared" ref="X158" si="995">IFERROR(SUM(Q158:U158)/$E158,"")</f>
        <v/>
      </c>
      <c r="Y158" s="248" t="str">
        <f>IFERROR(((80*S158)+(100*T158)+(150*U158))/SUM(Q158:U158),"")</f>
        <v/>
      </c>
      <c r="Z158" s="140"/>
      <c r="AA158" s="145"/>
      <c r="AB158" s="145"/>
      <c r="AC158" s="145"/>
      <c r="AD158" s="145"/>
      <c r="AE158" s="38" t="str">
        <f>IF(AND(ISBLANK(Z158),ISBLANK(AA158),ISBLANK(AB158),ISBLANK(AC158),ISBLANK(AD158)),"",SUM(AB158:AD158))</f>
        <v/>
      </c>
      <c r="AF158" s="38" t="str">
        <f>IF(AND(ISBLANK(Z158),ISBLANK(AA158),ISBLANK(AB158),ISBLANK(AC158),ISBLANK(AD158)),"",SUM(AC158:AD158))</f>
        <v/>
      </c>
      <c r="AG158" s="233" t="str">
        <f t="shared" ref="AG158" si="996">IFERROR(SUM(Z158:AD158)/$E158,"")</f>
        <v/>
      </c>
      <c r="AH158" s="248" t="str">
        <f>IFERROR(((80*AB158)+(100*AC158)+(150*AD158))/SUM(Z158:AD158),"")</f>
        <v/>
      </c>
      <c r="AI158" s="140"/>
      <c r="AJ158" s="145"/>
      <c r="AK158" s="145"/>
      <c r="AL158" s="145"/>
      <c r="AM158" s="145"/>
      <c r="AN158" s="38" t="str">
        <f>IF(AND(ISBLANK(AI158),ISBLANK(AJ158),ISBLANK(AK158),ISBLANK(AL158),ISBLANK(AM158)),"",SUM(AK158:AM158))</f>
        <v/>
      </c>
      <c r="AO158" s="38" t="str">
        <f>IF(AND(ISBLANK(AI158),ISBLANK(AJ158),ISBLANK(AK158),ISBLANK(AL158),ISBLANK(AM158)),"",SUM(AL158:AM158))</f>
        <v/>
      </c>
      <c r="AP158" s="233" t="str">
        <f t="shared" ref="AP158" si="997">IFERROR(SUM(AI158:AM158)/$E158,"")</f>
        <v/>
      </c>
      <c r="AQ158" s="248" t="str">
        <f>IFERROR(((80*AK158)+(100*AL158)+(150*AM158))/SUM(AI158:AM158),"")</f>
        <v/>
      </c>
      <c r="AR158" s="229" t="str">
        <f t="shared" ref="AR158" si="998">IFERROR(AVERAGE(Y158,AH158,AQ158),"")</f>
        <v/>
      </c>
      <c r="AS158" s="229" t="str">
        <f t="shared" ref="AS158" si="999">IF(OR(P158="",AR158=""),"",AR158-P158)</f>
        <v/>
      </c>
      <c r="AT158" s="145"/>
      <c r="AU158" s="145"/>
      <c r="AV158" s="145"/>
      <c r="AW158" s="145"/>
      <c r="AX158" s="145"/>
      <c r="AY158" s="38" t="str">
        <f>IF(AND(ISBLANK(AT158),ISBLANK(AU158),ISBLANK(AV158),ISBLANK(AW158),ISBLANK(AX158)),"",SUM(AV158:AX158))</f>
        <v/>
      </c>
      <c r="AZ158" s="133" t="str">
        <f>IF(AND(ISBLANK(AT158),ISBLANK(AU158),ISBLANK(AV158),ISBLANK(AW158),ISBLANK(AX158)),"",SUM(AW158:AX158))</f>
        <v/>
      </c>
      <c r="BA158" s="254" t="str">
        <f>IFERROR(((80*AV158)+(100*AW158)+(150*AX158))/SUM(AT158:AX158),"")</f>
        <v/>
      </c>
      <c r="BB158" s="135">
        <f>B158</f>
        <v>0</v>
      </c>
      <c r="BC158" s="64">
        <f>C158</f>
        <v>0</v>
      </c>
      <c r="BD158" s="64" t="str">
        <f>BB158&amp;"."&amp;BC158</f>
        <v>0.0</v>
      </c>
      <c r="BE158" s="64">
        <f>D158</f>
        <v>0</v>
      </c>
      <c r="BF158" s="65">
        <f>H158</f>
        <v>0</v>
      </c>
      <c r="BG158" s="65">
        <f t="shared" ref="BG158:BL158" si="1000">I158</f>
        <v>0</v>
      </c>
      <c r="BH158" s="65">
        <f t="shared" si="1000"/>
        <v>0</v>
      </c>
      <c r="BI158" s="65">
        <f t="shared" si="1000"/>
        <v>0</v>
      </c>
      <c r="BJ158" s="65">
        <f t="shared" si="1000"/>
        <v>0</v>
      </c>
      <c r="BK158" s="65" t="str">
        <f t="shared" si="1000"/>
        <v/>
      </c>
      <c r="BL158" s="65" t="str">
        <f t="shared" si="1000"/>
        <v/>
      </c>
      <c r="BM158" s="65" t="str">
        <f t="shared" ref="BM158:BT158" si="1001">P158</f>
        <v/>
      </c>
      <c r="BN158" s="65">
        <f t="shared" si="1001"/>
        <v>0</v>
      </c>
      <c r="BO158" s="65">
        <f t="shared" si="1001"/>
        <v>0</v>
      </c>
      <c r="BP158" s="65">
        <f t="shared" si="1001"/>
        <v>0</v>
      </c>
      <c r="BQ158" s="65">
        <f t="shared" si="1001"/>
        <v>0</v>
      </c>
      <c r="BR158" s="65">
        <f t="shared" si="1001"/>
        <v>0</v>
      </c>
      <c r="BS158" s="65" t="str">
        <f t="shared" si="1001"/>
        <v/>
      </c>
      <c r="BT158" s="65" t="str">
        <f t="shared" si="1001"/>
        <v/>
      </c>
      <c r="BU158" s="65" t="str">
        <f t="shared" ref="BU158:CB158" si="1002">Y158</f>
        <v/>
      </c>
      <c r="BV158" s="65">
        <f t="shared" si="1002"/>
        <v>0</v>
      </c>
      <c r="BW158" s="65">
        <f t="shared" si="1002"/>
        <v>0</v>
      </c>
      <c r="BX158" s="65">
        <f t="shared" si="1002"/>
        <v>0</v>
      </c>
      <c r="BY158" s="65">
        <f t="shared" si="1002"/>
        <v>0</v>
      </c>
      <c r="BZ158" s="65">
        <f t="shared" si="1002"/>
        <v>0</v>
      </c>
      <c r="CA158" s="65" t="str">
        <f t="shared" si="1002"/>
        <v/>
      </c>
      <c r="CB158" s="65" t="str">
        <f t="shared" si="1002"/>
        <v/>
      </c>
      <c r="CC158" s="65" t="str">
        <f t="shared" ref="CC158:CJ158" si="1003">AH158</f>
        <v/>
      </c>
      <c r="CD158" s="65">
        <f t="shared" si="1003"/>
        <v>0</v>
      </c>
      <c r="CE158" s="65">
        <f t="shared" si="1003"/>
        <v>0</v>
      </c>
      <c r="CF158" s="65">
        <f t="shared" si="1003"/>
        <v>0</v>
      </c>
      <c r="CG158" s="65">
        <f t="shared" si="1003"/>
        <v>0</v>
      </c>
      <c r="CH158" s="65">
        <f t="shared" si="1003"/>
        <v>0</v>
      </c>
      <c r="CI158" s="65" t="str">
        <f t="shared" si="1003"/>
        <v/>
      </c>
      <c r="CJ158" s="65" t="str">
        <f t="shared" si="1003"/>
        <v/>
      </c>
      <c r="CK158" s="65" t="str">
        <f t="shared" ref="CK158" si="1004">AQ158</f>
        <v/>
      </c>
      <c r="CL158" s="65">
        <f t="shared" ref="CL158:CS158" si="1005">AT158</f>
        <v>0</v>
      </c>
      <c r="CM158" s="65">
        <f t="shared" si="1005"/>
        <v>0</v>
      </c>
      <c r="CN158" s="65">
        <f t="shared" si="1005"/>
        <v>0</v>
      </c>
      <c r="CO158" s="65">
        <f t="shared" si="1005"/>
        <v>0</v>
      </c>
      <c r="CP158" s="65">
        <f t="shared" si="1005"/>
        <v>0</v>
      </c>
      <c r="CQ158" s="65" t="str">
        <f t="shared" si="1005"/>
        <v/>
      </c>
      <c r="CR158" s="65" t="str">
        <f t="shared" si="1005"/>
        <v/>
      </c>
      <c r="CS158" s="65" t="str">
        <f t="shared" si="1005"/>
        <v/>
      </c>
    </row>
    <row r="159" spans="1:97" ht="13.5" thickBot="1" x14ac:dyDescent="0.25">
      <c r="A159" s="259"/>
      <c r="B159" s="264"/>
      <c r="C159" s="262"/>
      <c r="D159" s="262"/>
      <c r="E159" s="236"/>
      <c r="F159" s="241"/>
      <c r="G159" s="48" t="s">
        <v>6</v>
      </c>
      <c r="H159" s="146" t="str">
        <f>IFERROR(H158/SUM(H158:L158),"")</f>
        <v/>
      </c>
      <c r="I159" s="147" t="str">
        <f>IFERROR(I158/SUM(H158:L158),"")</f>
        <v/>
      </c>
      <c r="J159" s="148" t="str">
        <f>IFERROR(J158/SUM(H158:L158),"")</f>
        <v/>
      </c>
      <c r="K159" s="148" t="str">
        <f>IFERROR(K158/SUM(H158:L158),"")</f>
        <v/>
      </c>
      <c r="L159" s="148" t="str">
        <f>IFERROR(L158/SUM(H158:L158),"")</f>
        <v/>
      </c>
      <c r="M159" s="26" t="str">
        <f>IFERROR(M158/SUM(H158:L158),"")</f>
        <v/>
      </c>
      <c r="N159" s="26" t="str">
        <f>IFERROR(N158/SUM(H158:L158),"")</f>
        <v/>
      </c>
      <c r="O159" s="234"/>
      <c r="P159" s="249"/>
      <c r="Q159" s="146" t="str">
        <f>IFERROR(Q158/SUM(Q158:U158),"")</f>
        <v/>
      </c>
      <c r="R159" s="147" t="str">
        <f>IFERROR(R158/SUM(Q158:U158),"")</f>
        <v/>
      </c>
      <c r="S159" s="148" t="str">
        <f>IFERROR(S158/SUM(Q158:U158),"")</f>
        <v/>
      </c>
      <c r="T159" s="148" t="str">
        <f>IFERROR(T158/SUM(Q158:U158),"")</f>
        <v/>
      </c>
      <c r="U159" s="148" t="str">
        <f>IFERROR(U158/SUM(Q158:U158),"")</f>
        <v/>
      </c>
      <c r="V159" s="26" t="str">
        <f>IFERROR(V158/SUM(Q158:U158),"")</f>
        <v/>
      </c>
      <c r="W159" s="26" t="str">
        <f>IFERROR(W158/SUM(Q158:U158),"")</f>
        <v/>
      </c>
      <c r="X159" s="234"/>
      <c r="Y159" s="249"/>
      <c r="Z159" s="146" t="str">
        <f>IFERROR(Z158/SUM(Z158:AD158),"")</f>
        <v/>
      </c>
      <c r="AA159" s="147" t="str">
        <f>IFERROR(AA158/SUM(Z158:AD158),"")</f>
        <v/>
      </c>
      <c r="AB159" s="148" t="str">
        <f>IFERROR(AB158/SUM(Z158:AD158),"")</f>
        <v/>
      </c>
      <c r="AC159" s="148" t="str">
        <f>IFERROR(AC158/SUM(Z158:AD158),"")</f>
        <v/>
      </c>
      <c r="AD159" s="148" t="str">
        <f>IFERROR(AD158/SUM(Z158:AD158),"")</f>
        <v/>
      </c>
      <c r="AE159" s="26" t="str">
        <f>IFERROR(AE158/SUM(Z158:AD158),"")</f>
        <v/>
      </c>
      <c r="AF159" s="26" t="str">
        <f>IFERROR(AF158/SUM(Z158:AD158),"")</f>
        <v/>
      </c>
      <c r="AG159" s="234"/>
      <c r="AH159" s="249"/>
      <c r="AI159" s="146" t="str">
        <f>IFERROR(AI158/SUM(AI158:AM158),"")</f>
        <v/>
      </c>
      <c r="AJ159" s="147" t="str">
        <f>IFERROR(AJ158/SUM(AI158:AM158),"")</f>
        <v/>
      </c>
      <c r="AK159" s="148" t="str">
        <f>IFERROR(AK158/SUM(AI158:AM158),"")</f>
        <v/>
      </c>
      <c r="AL159" s="148" t="str">
        <f>IFERROR(AL158/SUM(AI158:AM158),"")</f>
        <v/>
      </c>
      <c r="AM159" s="148" t="str">
        <f>IFERROR(AM158/SUM(AI158:AM158),"")</f>
        <v/>
      </c>
      <c r="AN159" s="26" t="str">
        <f>IFERROR(AN158/SUM(AI158:AM158),"")</f>
        <v/>
      </c>
      <c r="AO159" s="26" t="str">
        <f>IFERROR(AO158/SUM(AI158:AM158),"")</f>
        <v/>
      </c>
      <c r="AP159" s="234"/>
      <c r="AQ159" s="249"/>
      <c r="AR159" s="230"/>
      <c r="AS159" s="230"/>
      <c r="AT159" s="147" t="str">
        <f>IFERROR(AT158/SUM(AT158:AX158),"")</f>
        <v/>
      </c>
      <c r="AU159" s="147" t="str">
        <f>IFERROR(AU158/SUM(AT158:AX158),"")</f>
        <v/>
      </c>
      <c r="AV159" s="148" t="str">
        <f>IFERROR(AV158/SUM(AT158:AX158),"")</f>
        <v/>
      </c>
      <c r="AW159" s="148" t="str">
        <f>IFERROR(AW158/SUM(AT158:AX158),"")</f>
        <v/>
      </c>
      <c r="AX159" s="148" t="str">
        <f>IFERROR(AX158/SUM(AT158:AX158),"")</f>
        <v/>
      </c>
      <c r="AY159" s="26" t="str">
        <f>IFERROR(AY158/SUM(AT158:AX158),"")</f>
        <v/>
      </c>
      <c r="AZ159" s="134" t="str">
        <f>IFERROR(AZ158/SUM(AT158:AX158),"")</f>
        <v/>
      </c>
      <c r="BA159" s="255"/>
      <c r="BB159" s="135"/>
      <c r="BC159" s="64"/>
      <c r="BD159" s="64" t="str">
        <f t="shared" ref="BD159" si="1006">BB159&amp;"."&amp;BC159</f>
        <v>.</v>
      </c>
      <c r="BE159" s="64"/>
      <c r="BF159" s="67"/>
      <c r="BG159" s="67"/>
      <c r="BH159" s="68"/>
      <c r="BI159" s="68"/>
      <c r="BJ159" s="68"/>
      <c r="BK159" s="69"/>
      <c r="BL159" s="69"/>
      <c r="BM159" s="64"/>
      <c r="BN159" s="67"/>
      <c r="BO159" s="67"/>
      <c r="BP159" s="68"/>
      <c r="BQ159" s="68"/>
      <c r="BR159" s="68"/>
      <c r="BS159" s="69"/>
      <c r="BT159" s="69"/>
      <c r="BU159" s="64"/>
      <c r="BV159" s="67"/>
      <c r="BW159" s="67"/>
      <c r="BX159" s="68"/>
      <c r="BY159" s="68"/>
      <c r="BZ159" s="68"/>
      <c r="CA159" s="69"/>
      <c r="CB159" s="69"/>
      <c r="CC159" s="64"/>
      <c r="CD159" s="67"/>
      <c r="CE159" s="67"/>
      <c r="CF159" s="68"/>
      <c r="CG159" s="68"/>
      <c r="CH159" s="68"/>
      <c r="CI159" s="69"/>
      <c r="CJ159" s="69"/>
      <c r="CK159" s="64"/>
      <c r="CL159" s="67"/>
      <c r="CM159" s="67"/>
      <c r="CN159" s="68"/>
      <c r="CO159" s="68"/>
      <c r="CP159" s="68"/>
      <c r="CQ159" s="69"/>
      <c r="CR159" s="69"/>
      <c r="CS159" s="66"/>
    </row>
    <row r="160" spans="1:97" ht="13.5" thickTop="1" x14ac:dyDescent="0.2">
      <c r="A160" s="258"/>
      <c r="B160" s="263"/>
      <c r="C160" s="265"/>
      <c r="D160" s="261"/>
      <c r="E160" s="235"/>
      <c r="F160" s="260"/>
      <c r="G160" s="4" t="s">
        <v>5</v>
      </c>
      <c r="H160" s="140"/>
      <c r="I160" s="141"/>
      <c r="J160" s="141"/>
      <c r="K160" s="141"/>
      <c r="L160" s="141"/>
      <c r="M160" s="7" t="str">
        <f>IF(AND(ISBLANK(H160),ISBLANK(I160),ISBLANK(J160),ISBLANK(K160),ISBLANK(L160)),"",SUM(J160:L160))</f>
        <v/>
      </c>
      <c r="N160" s="7" t="str">
        <f>IF(AND(ISBLANK(H160),ISBLANK(I160),ISBLANK(J160),ISBLANK(K160),ISBLANK(L160)),"",SUM(K160:L160))</f>
        <v/>
      </c>
      <c r="O160" s="233" t="str">
        <f t="shared" ref="O160" si="1007">IFERROR(SUM(H160:L160)/E160,"")</f>
        <v/>
      </c>
      <c r="P160" s="250" t="str">
        <f>IFERROR(((80*J160)+(100*K160)+(150*L160))/SUM(H160:L160),"")</f>
        <v/>
      </c>
      <c r="Q160" s="140"/>
      <c r="R160" s="141"/>
      <c r="S160" s="141"/>
      <c r="T160" s="141"/>
      <c r="U160" s="141"/>
      <c r="V160" s="7" t="str">
        <f>IF(AND(ISBLANK(Q160),ISBLANK(R160),ISBLANK(S160),ISBLANK(T160),ISBLANK(U160)),"",SUM(S160:U160))</f>
        <v/>
      </c>
      <c r="W160" s="7" t="str">
        <f>IF(AND(ISBLANK(Q160),ISBLANK(R160),ISBLANK(S160),ISBLANK(T160),ISBLANK(U160)),"",SUM(T160:U160))</f>
        <v/>
      </c>
      <c r="X160" s="233" t="str">
        <f t="shared" ref="X160" si="1008">IFERROR(SUM(Q160:U160)/$E160,"")</f>
        <v/>
      </c>
      <c r="Y160" s="250" t="str">
        <f>IFERROR(((80*S160)+(100*T160)+(150*U160))/SUM(Q160:U160),"")</f>
        <v/>
      </c>
      <c r="Z160" s="140"/>
      <c r="AA160" s="141"/>
      <c r="AB160" s="141"/>
      <c r="AC160" s="141"/>
      <c r="AD160" s="141"/>
      <c r="AE160" s="7" t="str">
        <f>IF(AND(ISBLANK(Z160),ISBLANK(AA160),ISBLANK(AB160),ISBLANK(AC160),ISBLANK(AD160)),"",SUM(AB160:AD160))</f>
        <v/>
      </c>
      <c r="AF160" s="7" t="str">
        <f>IF(AND(ISBLANK(Z160),ISBLANK(AA160),ISBLANK(AB160),ISBLANK(AC160),ISBLANK(AD160)),"",SUM(AC160:AD160))</f>
        <v/>
      </c>
      <c r="AG160" s="233" t="str">
        <f t="shared" ref="AG160" si="1009">IFERROR(SUM(Z160:AD160)/$E160,"")</f>
        <v/>
      </c>
      <c r="AH160" s="250" t="str">
        <f>IFERROR(((80*AB160)+(100*AC160)+(150*AD160))/SUM(Z160:AD160),"")</f>
        <v/>
      </c>
      <c r="AI160" s="140"/>
      <c r="AJ160" s="141"/>
      <c r="AK160" s="141"/>
      <c r="AL160" s="141"/>
      <c r="AM160" s="141"/>
      <c r="AN160" s="7" t="str">
        <f>IF(AND(ISBLANK(AI160),ISBLANK(AJ160),ISBLANK(AK160),ISBLANK(AL160),ISBLANK(AM160)),"",SUM(AK160:AM160))</f>
        <v/>
      </c>
      <c r="AO160" s="7" t="str">
        <f>IF(AND(ISBLANK(AI160),ISBLANK(AJ160),ISBLANK(AK160),ISBLANK(AL160),ISBLANK(AM160)),"",SUM(AL160:AM160))</f>
        <v/>
      </c>
      <c r="AP160" s="233" t="str">
        <f t="shared" ref="AP160" si="1010">IFERROR(SUM(AI160:AM160)/$E160,"")</f>
        <v/>
      </c>
      <c r="AQ160" s="250" t="str">
        <f>IFERROR(((80*AK160)+(100*AL160)+(150*AM160))/SUM(AI160:AM160),"")</f>
        <v/>
      </c>
      <c r="AR160" s="229" t="str">
        <f t="shared" ref="AR160" si="1011">IFERROR(AVERAGE(Y160,AH160,AQ160),"")</f>
        <v/>
      </c>
      <c r="AS160" s="229" t="str">
        <f t="shared" ref="AS160" si="1012">IF(OR(P160="",AR160=""),"",AR160-P160)</f>
        <v/>
      </c>
      <c r="AT160" s="145"/>
      <c r="AU160" s="141"/>
      <c r="AV160" s="141"/>
      <c r="AW160" s="141"/>
      <c r="AX160" s="141"/>
      <c r="AY160" s="7" t="str">
        <f>IF(AND(ISBLANK(AT160),ISBLANK(AU160),ISBLANK(AV160),ISBLANK(AW160),ISBLANK(AX160)),"",SUM(AV160:AX160))</f>
        <v/>
      </c>
      <c r="AZ160" s="131" t="str">
        <f>IF(AND(ISBLANK(AT160),ISBLANK(AU160),ISBLANK(AV160),ISBLANK(AW160),ISBLANK(AX160)),"",SUM(AW160:AX160))</f>
        <v/>
      </c>
      <c r="BA160" s="254" t="str">
        <f>IFERROR(((80*AV160)+(100*AW160)+(150*AX160))/SUM(AT160:AX160),"")</f>
        <v/>
      </c>
      <c r="BB160" s="135">
        <f>B160</f>
        <v>0</v>
      </c>
      <c r="BC160" s="64">
        <f>C160</f>
        <v>0</v>
      </c>
      <c r="BD160" s="64" t="str">
        <f>BB160&amp;"."&amp;BC160</f>
        <v>0.0</v>
      </c>
      <c r="BE160" s="64">
        <f>D160</f>
        <v>0</v>
      </c>
      <c r="BF160" s="65">
        <f>H160</f>
        <v>0</v>
      </c>
      <c r="BG160" s="65">
        <f t="shared" ref="BG160:BL160" si="1013">I160</f>
        <v>0</v>
      </c>
      <c r="BH160" s="65">
        <f t="shared" si="1013"/>
        <v>0</v>
      </c>
      <c r="BI160" s="65">
        <f t="shared" si="1013"/>
        <v>0</v>
      </c>
      <c r="BJ160" s="65">
        <f t="shared" si="1013"/>
        <v>0</v>
      </c>
      <c r="BK160" s="65" t="str">
        <f t="shared" si="1013"/>
        <v/>
      </c>
      <c r="BL160" s="65" t="str">
        <f t="shared" si="1013"/>
        <v/>
      </c>
      <c r="BM160" s="65" t="str">
        <f t="shared" ref="BM160:BT160" si="1014">P160</f>
        <v/>
      </c>
      <c r="BN160" s="65">
        <f t="shared" si="1014"/>
        <v>0</v>
      </c>
      <c r="BO160" s="65">
        <f t="shared" si="1014"/>
        <v>0</v>
      </c>
      <c r="BP160" s="65">
        <f t="shared" si="1014"/>
        <v>0</v>
      </c>
      <c r="BQ160" s="65">
        <f t="shared" si="1014"/>
        <v>0</v>
      </c>
      <c r="BR160" s="65">
        <f t="shared" si="1014"/>
        <v>0</v>
      </c>
      <c r="BS160" s="65" t="str">
        <f t="shared" si="1014"/>
        <v/>
      </c>
      <c r="BT160" s="65" t="str">
        <f t="shared" si="1014"/>
        <v/>
      </c>
      <c r="BU160" s="65" t="str">
        <f t="shared" ref="BU160:CB160" si="1015">Y160</f>
        <v/>
      </c>
      <c r="BV160" s="65">
        <f t="shared" si="1015"/>
        <v>0</v>
      </c>
      <c r="BW160" s="65">
        <f t="shared" si="1015"/>
        <v>0</v>
      </c>
      <c r="BX160" s="65">
        <f t="shared" si="1015"/>
        <v>0</v>
      </c>
      <c r="BY160" s="65">
        <f t="shared" si="1015"/>
        <v>0</v>
      </c>
      <c r="BZ160" s="65">
        <f t="shared" si="1015"/>
        <v>0</v>
      </c>
      <c r="CA160" s="65" t="str">
        <f t="shared" si="1015"/>
        <v/>
      </c>
      <c r="CB160" s="65" t="str">
        <f t="shared" si="1015"/>
        <v/>
      </c>
      <c r="CC160" s="65" t="str">
        <f t="shared" ref="CC160:CJ160" si="1016">AH160</f>
        <v/>
      </c>
      <c r="CD160" s="65">
        <f t="shared" si="1016"/>
        <v>0</v>
      </c>
      <c r="CE160" s="65">
        <f t="shared" si="1016"/>
        <v>0</v>
      </c>
      <c r="CF160" s="65">
        <f t="shared" si="1016"/>
        <v>0</v>
      </c>
      <c r="CG160" s="65">
        <f t="shared" si="1016"/>
        <v>0</v>
      </c>
      <c r="CH160" s="65">
        <f t="shared" si="1016"/>
        <v>0</v>
      </c>
      <c r="CI160" s="65" t="str">
        <f t="shared" si="1016"/>
        <v/>
      </c>
      <c r="CJ160" s="65" t="str">
        <f t="shared" si="1016"/>
        <v/>
      </c>
      <c r="CK160" s="65" t="str">
        <f t="shared" ref="CK160" si="1017">AQ160</f>
        <v/>
      </c>
      <c r="CL160" s="65">
        <f t="shared" ref="CL160:CS160" si="1018">AT160</f>
        <v>0</v>
      </c>
      <c r="CM160" s="65">
        <f t="shared" si="1018"/>
        <v>0</v>
      </c>
      <c r="CN160" s="65">
        <f t="shared" si="1018"/>
        <v>0</v>
      </c>
      <c r="CO160" s="65">
        <f t="shared" si="1018"/>
        <v>0</v>
      </c>
      <c r="CP160" s="65">
        <f t="shared" si="1018"/>
        <v>0</v>
      </c>
      <c r="CQ160" s="65" t="str">
        <f t="shared" si="1018"/>
        <v/>
      </c>
      <c r="CR160" s="65" t="str">
        <f t="shared" si="1018"/>
        <v/>
      </c>
      <c r="CS160" s="65" t="str">
        <f t="shared" si="1018"/>
        <v/>
      </c>
    </row>
    <row r="161" spans="1:97" ht="13.5" thickBot="1" x14ac:dyDescent="0.25">
      <c r="A161" s="259"/>
      <c r="B161" s="264"/>
      <c r="C161" s="262"/>
      <c r="D161" s="262"/>
      <c r="E161" s="236"/>
      <c r="F161" s="241"/>
      <c r="G161" s="8" t="s">
        <v>6</v>
      </c>
      <c r="H161" s="142" t="str">
        <f>IFERROR(H160/SUM(H160:L160),"")</f>
        <v/>
      </c>
      <c r="I161" s="143" t="str">
        <f>IFERROR(I160/SUM(H160:L160),"")</f>
        <v/>
      </c>
      <c r="J161" s="144" t="str">
        <f>IFERROR(J160/SUM(H160:L160),"")</f>
        <v/>
      </c>
      <c r="K161" s="144" t="str">
        <f>IFERROR(K160/SUM(H160:L160),"")</f>
        <v/>
      </c>
      <c r="L161" s="144" t="str">
        <f>IFERROR(L160/SUM(H160:L160),"")</f>
        <v/>
      </c>
      <c r="M161" s="34" t="str">
        <f>IFERROR(M160/SUM(H160:L160),"")</f>
        <v/>
      </c>
      <c r="N161" s="34" t="str">
        <f>IFERROR(N160/SUM(H160:L160),"")</f>
        <v/>
      </c>
      <c r="O161" s="234"/>
      <c r="P161" s="230"/>
      <c r="Q161" s="142" t="str">
        <f>IFERROR(Q160/SUM(Q160:U160),"")</f>
        <v/>
      </c>
      <c r="R161" s="143" t="str">
        <f>IFERROR(R160/SUM(Q160:U160),"")</f>
        <v/>
      </c>
      <c r="S161" s="144" t="str">
        <f>IFERROR(S160/SUM(Q160:U160),"")</f>
        <v/>
      </c>
      <c r="T161" s="144" t="str">
        <f>IFERROR(T160/SUM(Q160:U160),"")</f>
        <v/>
      </c>
      <c r="U161" s="144" t="str">
        <f>IFERROR(U160/SUM(Q160:U160),"")</f>
        <v/>
      </c>
      <c r="V161" s="34" t="str">
        <f>IFERROR(V160/SUM(Q160:U160),"")</f>
        <v/>
      </c>
      <c r="W161" s="34" t="str">
        <f>IFERROR(W160/SUM(Q160:U160),"")</f>
        <v/>
      </c>
      <c r="X161" s="234"/>
      <c r="Y161" s="230"/>
      <c r="Z161" s="142" t="str">
        <f>IFERROR(Z160/SUM(Z160:AD160),"")</f>
        <v/>
      </c>
      <c r="AA161" s="143" t="str">
        <f>IFERROR(AA160/SUM(Z160:AD160),"")</f>
        <v/>
      </c>
      <c r="AB161" s="144" t="str">
        <f>IFERROR(AB160/SUM(Z160:AD160),"")</f>
        <v/>
      </c>
      <c r="AC161" s="144" t="str">
        <f>IFERROR(AC160/SUM(Z160:AD160),"")</f>
        <v/>
      </c>
      <c r="AD161" s="144" t="str">
        <f>IFERROR(AD160/SUM(Z160:AD160),"")</f>
        <v/>
      </c>
      <c r="AE161" s="34" t="str">
        <f>IFERROR(AE160/SUM(Z160:AD160),"")</f>
        <v/>
      </c>
      <c r="AF161" s="34" t="str">
        <f>IFERROR(AF160/SUM(Z160:AD160),"")</f>
        <v/>
      </c>
      <c r="AG161" s="234"/>
      <c r="AH161" s="230"/>
      <c r="AI161" s="142" t="str">
        <f>IFERROR(AI160/SUM(AI160:AM160),"")</f>
        <v/>
      </c>
      <c r="AJ161" s="143" t="str">
        <f>IFERROR(AJ160/SUM(AI160:AM160),"")</f>
        <v/>
      </c>
      <c r="AK161" s="144" t="str">
        <f>IFERROR(AK160/SUM(AI160:AM160),"")</f>
        <v/>
      </c>
      <c r="AL161" s="144" t="str">
        <f>IFERROR(AL160/SUM(AI160:AM160),"")</f>
        <v/>
      </c>
      <c r="AM161" s="144" t="str">
        <f>IFERROR(AM160/SUM(AI160:AM160),"")</f>
        <v/>
      </c>
      <c r="AN161" s="34" t="str">
        <f>IFERROR(AN160/SUM(AI160:AM160),"")</f>
        <v/>
      </c>
      <c r="AO161" s="34" t="str">
        <f>IFERROR(AO160/SUM(AI160:AM160),"")</f>
        <v/>
      </c>
      <c r="AP161" s="234"/>
      <c r="AQ161" s="230"/>
      <c r="AR161" s="230"/>
      <c r="AS161" s="230"/>
      <c r="AT161" s="149" t="str">
        <f>IFERROR(AT160/SUM(AT160:AX160),"")</f>
        <v/>
      </c>
      <c r="AU161" s="143" t="str">
        <f>IFERROR(AU160/SUM(AT160:AX160),"")</f>
        <v/>
      </c>
      <c r="AV161" s="144" t="str">
        <f>IFERROR(AV160/SUM(AT160:AX160),"")</f>
        <v/>
      </c>
      <c r="AW161" s="144" t="str">
        <f>IFERROR(AW160/SUM(AT160:AX160),"")</f>
        <v/>
      </c>
      <c r="AX161" s="144" t="str">
        <f>IFERROR(AX160/SUM(AT160:AX160),"")</f>
        <v/>
      </c>
      <c r="AY161" s="34" t="str">
        <f>IFERROR(AY160/SUM(AT160:AX160),"")</f>
        <v/>
      </c>
      <c r="AZ161" s="132" t="str">
        <f>IFERROR(AZ160/SUM(AT160:AX160),"")</f>
        <v/>
      </c>
      <c r="BA161" s="255"/>
      <c r="BB161" s="135"/>
      <c r="BC161" s="64"/>
      <c r="BD161" s="64" t="str">
        <f t="shared" ref="BD161" si="1019">BB161&amp;"."&amp;BC161</f>
        <v>.</v>
      </c>
      <c r="BE161" s="64"/>
      <c r="BF161" s="67"/>
      <c r="BG161" s="67"/>
      <c r="BH161" s="68"/>
      <c r="BI161" s="68"/>
      <c r="BJ161" s="68"/>
      <c r="BK161" s="69"/>
      <c r="BL161" s="69"/>
      <c r="BM161" s="64"/>
      <c r="BN161" s="67"/>
      <c r="BO161" s="67"/>
      <c r="BP161" s="68"/>
      <c r="BQ161" s="68"/>
      <c r="BR161" s="68"/>
      <c r="BS161" s="69"/>
      <c r="BT161" s="69"/>
      <c r="BU161" s="64"/>
      <c r="BV161" s="67"/>
      <c r="BW161" s="67"/>
      <c r="BX161" s="68"/>
      <c r="BY161" s="68"/>
      <c r="BZ161" s="68"/>
      <c r="CA161" s="69"/>
      <c r="CB161" s="69"/>
      <c r="CC161" s="64"/>
      <c r="CD161" s="67"/>
      <c r="CE161" s="67"/>
      <c r="CF161" s="68"/>
      <c r="CG161" s="68"/>
      <c r="CH161" s="68"/>
      <c r="CI161" s="69"/>
      <c r="CJ161" s="69"/>
      <c r="CK161" s="64"/>
      <c r="CL161" s="67"/>
      <c r="CM161" s="67"/>
      <c r="CN161" s="68"/>
      <c r="CO161" s="68"/>
      <c r="CP161" s="68"/>
      <c r="CQ161" s="69"/>
      <c r="CR161" s="69"/>
      <c r="CS161" s="66"/>
    </row>
    <row r="162" spans="1:97" ht="13.5" thickTop="1" x14ac:dyDescent="0.2">
      <c r="A162" s="258"/>
      <c r="B162" s="263"/>
      <c r="C162" s="265"/>
      <c r="D162" s="261"/>
      <c r="E162" s="235"/>
      <c r="F162" s="260"/>
      <c r="G162" s="4" t="s">
        <v>5</v>
      </c>
      <c r="H162" s="140"/>
      <c r="I162" s="141"/>
      <c r="J162" s="141"/>
      <c r="K162" s="141"/>
      <c r="L162" s="141"/>
      <c r="M162" s="7" t="str">
        <f>IF(AND(ISBLANK(H162),ISBLANK(I162),ISBLANK(J162),ISBLANK(K162),ISBLANK(L162)),"",SUM(J162:L162))</f>
        <v/>
      </c>
      <c r="N162" s="7" t="str">
        <f>IF(AND(ISBLANK(H162),ISBLANK(I162),ISBLANK(J162),ISBLANK(K162),ISBLANK(L162)),"",SUM(K162:L162))</f>
        <v/>
      </c>
      <c r="O162" s="233" t="str">
        <f t="shared" ref="O162" si="1020">IFERROR(SUM(H162:L162)/E162,"")</f>
        <v/>
      </c>
      <c r="P162" s="250" t="str">
        <f>IFERROR(((80*J162)+(100*K162)+(150*L162))/SUM(H162:L162),"")</f>
        <v/>
      </c>
      <c r="Q162" s="140"/>
      <c r="R162" s="141"/>
      <c r="S162" s="141"/>
      <c r="T162" s="141"/>
      <c r="U162" s="141"/>
      <c r="V162" s="7" t="str">
        <f>IF(AND(ISBLANK(Q162),ISBLANK(R162),ISBLANK(S162),ISBLANK(T162),ISBLANK(U162)),"",SUM(S162:U162))</f>
        <v/>
      </c>
      <c r="W162" s="7" t="str">
        <f>IF(AND(ISBLANK(Q162),ISBLANK(R162),ISBLANK(S162),ISBLANK(T162),ISBLANK(U162)),"",SUM(T162:U162))</f>
        <v/>
      </c>
      <c r="X162" s="233" t="str">
        <f t="shared" ref="X162" si="1021">IFERROR(SUM(Q162:U162)/$E162,"")</f>
        <v/>
      </c>
      <c r="Y162" s="250" t="str">
        <f>IFERROR(((80*S162)+(100*T162)+(150*U162))/SUM(Q162:U162),"")</f>
        <v/>
      </c>
      <c r="Z162" s="140"/>
      <c r="AA162" s="141"/>
      <c r="AB162" s="141"/>
      <c r="AC162" s="141"/>
      <c r="AD162" s="141"/>
      <c r="AE162" s="7" t="str">
        <f>IF(AND(ISBLANK(Z162),ISBLANK(AA162),ISBLANK(AB162),ISBLANK(AC162),ISBLANK(AD162)),"",SUM(AB162:AD162))</f>
        <v/>
      </c>
      <c r="AF162" s="7" t="str">
        <f>IF(AND(ISBLANK(Z162),ISBLANK(AA162),ISBLANK(AB162),ISBLANK(AC162),ISBLANK(AD162)),"",SUM(AC162:AD162))</f>
        <v/>
      </c>
      <c r="AG162" s="233" t="str">
        <f t="shared" ref="AG162" si="1022">IFERROR(SUM(Z162:AD162)/$E162,"")</f>
        <v/>
      </c>
      <c r="AH162" s="250" t="str">
        <f>IFERROR(((80*AB162)+(100*AC162)+(150*AD162))/SUM(Z162:AD162),"")</f>
        <v/>
      </c>
      <c r="AI162" s="140"/>
      <c r="AJ162" s="141"/>
      <c r="AK162" s="141"/>
      <c r="AL162" s="141"/>
      <c r="AM162" s="141"/>
      <c r="AN162" s="7" t="str">
        <f>IF(AND(ISBLANK(AI162),ISBLANK(AJ162),ISBLANK(AK162),ISBLANK(AL162),ISBLANK(AM162)),"",SUM(AK162:AM162))</f>
        <v/>
      </c>
      <c r="AO162" s="7" t="str">
        <f>IF(AND(ISBLANK(AI162),ISBLANK(AJ162),ISBLANK(AK162),ISBLANK(AL162),ISBLANK(AM162)),"",SUM(AL162:AM162))</f>
        <v/>
      </c>
      <c r="AP162" s="233" t="str">
        <f t="shared" ref="AP162" si="1023">IFERROR(SUM(AI162:AM162)/$E162,"")</f>
        <v/>
      </c>
      <c r="AQ162" s="250" t="str">
        <f>IFERROR(((80*AK162)+(100*AL162)+(150*AM162))/SUM(AI162:AM162),"")</f>
        <v/>
      </c>
      <c r="AR162" s="229" t="str">
        <f t="shared" ref="AR162" si="1024">IFERROR(AVERAGE(Y162,AH162,AQ162),"")</f>
        <v/>
      </c>
      <c r="AS162" s="229" t="str">
        <f t="shared" ref="AS162" si="1025">IF(OR(P162="",AR162=""),"",AR162-P162)</f>
        <v/>
      </c>
      <c r="AT162" s="145"/>
      <c r="AU162" s="141"/>
      <c r="AV162" s="141"/>
      <c r="AW162" s="141"/>
      <c r="AX162" s="141"/>
      <c r="AY162" s="7" t="str">
        <f>IF(AND(ISBLANK(AT162),ISBLANK(AU162),ISBLANK(AV162),ISBLANK(AW162),ISBLANK(AX162)),"",SUM(AV162:AX162))</f>
        <v/>
      </c>
      <c r="AZ162" s="131" t="str">
        <f>IF(AND(ISBLANK(AT162),ISBLANK(AU162),ISBLANK(AV162),ISBLANK(AW162),ISBLANK(AX162)),"",SUM(AW162:AX162))</f>
        <v/>
      </c>
      <c r="BA162" s="254" t="str">
        <f>IFERROR(((80*AV162)+(100*AW162)+(150*AX162))/SUM(AT162:AX162),"")</f>
        <v/>
      </c>
      <c r="BB162" s="135">
        <f>B162</f>
        <v>0</v>
      </c>
      <c r="BC162" s="64">
        <f>C162</f>
        <v>0</v>
      </c>
      <c r="BD162" s="64" t="str">
        <f>BB162&amp;"."&amp;BC162</f>
        <v>0.0</v>
      </c>
      <c r="BE162" s="64">
        <f>D162</f>
        <v>0</v>
      </c>
      <c r="BF162" s="65">
        <f>H162</f>
        <v>0</v>
      </c>
      <c r="BG162" s="65">
        <f t="shared" ref="BG162:BL162" si="1026">I162</f>
        <v>0</v>
      </c>
      <c r="BH162" s="65">
        <f t="shared" si="1026"/>
        <v>0</v>
      </c>
      <c r="BI162" s="65">
        <f t="shared" si="1026"/>
        <v>0</v>
      </c>
      <c r="BJ162" s="65">
        <f t="shared" si="1026"/>
        <v>0</v>
      </c>
      <c r="BK162" s="65" t="str">
        <f t="shared" si="1026"/>
        <v/>
      </c>
      <c r="BL162" s="65" t="str">
        <f t="shared" si="1026"/>
        <v/>
      </c>
      <c r="BM162" s="65" t="str">
        <f t="shared" ref="BM162:BT162" si="1027">P162</f>
        <v/>
      </c>
      <c r="BN162" s="65">
        <f t="shared" si="1027"/>
        <v>0</v>
      </c>
      <c r="BO162" s="65">
        <f t="shared" si="1027"/>
        <v>0</v>
      </c>
      <c r="BP162" s="65">
        <f t="shared" si="1027"/>
        <v>0</v>
      </c>
      <c r="BQ162" s="65">
        <f t="shared" si="1027"/>
        <v>0</v>
      </c>
      <c r="BR162" s="65">
        <f t="shared" si="1027"/>
        <v>0</v>
      </c>
      <c r="BS162" s="65" t="str">
        <f t="shared" si="1027"/>
        <v/>
      </c>
      <c r="BT162" s="65" t="str">
        <f t="shared" si="1027"/>
        <v/>
      </c>
      <c r="BU162" s="65" t="str">
        <f t="shared" ref="BU162:CB162" si="1028">Y162</f>
        <v/>
      </c>
      <c r="BV162" s="65">
        <f t="shared" si="1028"/>
        <v>0</v>
      </c>
      <c r="BW162" s="65">
        <f t="shared" si="1028"/>
        <v>0</v>
      </c>
      <c r="BX162" s="65">
        <f t="shared" si="1028"/>
        <v>0</v>
      </c>
      <c r="BY162" s="65">
        <f t="shared" si="1028"/>
        <v>0</v>
      </c>
      <c r="BZ162" s="65">
        <f t="shared" si="1028"/>
        <v>0</v>
      </c>
      <c r="CA162" s="65" t="str">
        <f t="shared" si="1028"/>
        <v/>
      </c>
      <c r="CB162" s="65" t="str">
        <f t="shared" si="1028"/>
        <v/>
      </c>
      <c r="CC162" s="65" t="str">
        <f t="shared" ref="CC162:CJ162" si="1029">AH162</f>
        <v/>
      </c>
      <c r="CD162" s="65">
        <f t="shared" si="1029"/>
        <v>0</v>
      </c>
      <c r="CE162" s="65">
        <f t="shared" si="1029"/>
        <v>0</v>
      </c>
      <c r="CF162" s="65">
        <f t="shared" si="1029"/>
        <v>0</v>
      </c>
      <c r="CG162" s="65">
        <f t="shared" si="1029"/>
        <v>0</v>
      </c>
      <c r="CH162" s="65">
        <f t="shared" si="1029"/>
        <v>0</v>
      </c>
      <c r="CI162" s="65" t="str">
        <f t="shared" si="1029"/>
        <v/>
      </c>
      <c r="CJ162" s="65" t="str">
        <f t="shared" si="1029"/>
        <v/>
      </c>
      <c r="CK162" s="65" t="str">
        <f t="shared" ref="CK162" si="1030">AQ162</f>
        <v/>
      </c>
      <c r="CL162" s="65">
        <f t="shared" ref="CL162:CS162" si="1031">AT162</f>
        <v>0</v>
      </c>
      <c r="CM162" s="65">
        <f t="shared" si="1031"/>
        <v>0</v>
      </c>
      <c r="CN162" s="65">
        <f t="shared" si="1031"/>
        <v>0</v>
      </c>
      <c r="CO162" s="65">
        <f t="shared" si="1031"/>
        <v>0</v>
      </c>
      <c r="CP162" s="65">
        <f t="shared" si="1031"/>
        <v>0</v>
      </c>
      <c r="CQ162" s="65" t="str">
        <f t="shared" si="1031"/>
        <v/>
      </c>
      <c r="CR162" s="65" t="str">
        <f t="shared" si="1031"/>
        <v/>
      </c>
      <c r="CS162" s="65" t="str">
        <f t="shared" si="1031"/>
        <v/>
      </c>
    </row>
    <row r="163" spans="1:97" ht="13.5" thickBot="1" x14ac:dyDescent="0.25">
      <c r="A163" s="259"/>
      <c r="B163" s="264"/>
      <c r="C163" s="262"/>
      <c r="D163" s="262"/>
      <c r="E163" s="236"/>
      <c r="F163" s="241"/>
      <c r="G163" s="8" t="s">
        <v>6</v>
      </c>
      <c r="H163" s="142" t="str">
        <f>IFERROR(H162/SUM(H162:L162),"")</f>
        <v/>
      </c>
      <c r="I163" s="143" t="str">
        <f>IFERROR(I162/SUM(H162:L162),"")</f>
        <v/>
      </c>
      <c r="J163" s="144" t="str">
        <f>IFERROR(J162/SUM(H162:L162),"")</f>
        <v/>
      </c>
      <c r="K163" s="144" t="str">
        <f>IFERROR(K162/SUM(H162:L162),"")</f>
        <v/>
      </c>
      <c r="L163" s="144" t="str">
        <f>IFERROR(L162/SUM(H162:L162),"")</f>
        <v/>
      </c>
      <c r="M163" s="34" t="str">
        <f>IFERROR(M162/SUM(H162:L162),"")</f>
        <v/>
      </c>
      <c r="N163" s="34" t="str">
        <f>IFERROR(N162/SUM(H162:L162),"")</f>
        <v/>
      </c>
      <c r="O163" s="234"/>
      <c r="P163" s="230"/>
      <c r="Q163" s="142" t="str">
        <f>IFERROR(Q162/SUM(Q162:U162),"")</f>
        <v/>
      </c>
      <c r="R163" s="143" t="str">
        <f>IFERROR(R162/SUM(Q162:U162),"")</f>
        <v/>
      </c>
      <c r="S163" s="144" t="str">
        <f>IFERROR(S162/SUM(Q162:U162),"")</f>
        <v/>
      </c>
      <c r="T163" s="144" t="str">
        <f>IFERROR(T162/SUM(Q162:U162),"")</f>
        <v/>
      </c>
      <c r="U163" s="144" t="str">
        <f>IFERROR(U162/SUM(Q162:U162),"")</f>
        <v/>
      </c>
      <c r="V163" s="34" t="str">
        <f>IFERROR(V162/SUM(Q162:U162),"")</f>
        <v/>
      </c>
      <c r="W163" s="34" t="str">
        <f>IFERROR(W162/SUM(Q162:U162),"")</f>
        <v/>
      </c>
      <c r="X163" s="234"/>
      <c r="Y163" s="230"/>
      <c r="Z163" s="142" t="str">
        <f>IFERROR(Z162/SUM(Z162:AD162),"")</f>
        <v/>
      </c>
      <c r="AA163" s="143" t="str">
        <f>IFERROR(AA162/SUM(Z162:AD162),"")</f>
        <v/>
      </c>
      <c r="AB163" s="144" t="str">
        <f>IFERROR(AB162/SUM(Z162:AD162),"")</f>
        <v/>
      </c>
      <c r="AC163" s="144" t="str">
        <f>IFERROR(AC162/SUM(Z162:AD162),"")</f>
        <v/>
      </c>
      <c r="AD163" s="144" t="str">
        <f>IFERROR(AD162/SUM(Z162:AD162),"")</f>
        <v/>
      </c>
      <c r="AE163" s="34" t="str">
        <f>IFERROR(AE162/SUM(Z162:AD162),"")</f>
        <v/>
      </c>
      <c r="AF163" s="34" t="str">
        <f>IFERROR(AF162/SUM(Z162:AD162),"")</f>
        <v/>
      </c>
      <c r="AG163" s="234"/>
      <c r="AH163" s="230"/>
      <c r="AI163" s="142" t="str">
        <f>IFERROR(AI162/SUM(AI162:AM162),"")</f>
        <v/>
      </c>
      <c r="AJ163" s="143" t="str">
        <f>IFERROR(AJ162/SUM(AI162:AM162),"")</f>
        <v/>
      </c>
      <c r="AK163" s="144" t="str">
        <f>IFERROR(AK162/SUM(AI162:AM162),"")</f>
        <v/>
      </c>
      <c r="AL163" s="144" t="str">
        <f>IFERROR(AL162/SUM(AI162:AM162),"")</f>
        <v/>
      </c>
      <c r="AM163" s="144" t="str">
        <f>IFERROR(AM162/SUM(AI162:AM162),"")</f>
        <v/>
      </c>
      <c r="AN163" s="34" t="str">
        <f>IFERROR(AN162/SUM(AI162:AM162),"")</f>
        <v/>
      </c>
      <c r="AO163" s="34" t="str">
        <f>IFERROR(AO162/SUM(AI162:AM162),"")</f>
        <v/>
      </c>
      <c r="AP163" s="234"/>
      <c r="AQ163" s="230"/>
      <c r="AR163" s="230"/>
      <c r="AS163" s="230"/>
      <c r="AT163" s="149" t="str">
        <f>IFERROR(AT162/SUM(AT162:AX162),"")</f>
        <v/>
      </c>
      <c r="AU163" s="143" t="str">
        <f>IFERROR(AU162/SUM(AT162:AX162),"")</f>
        <v/>
      </c>
      <c r="AV163" s="144" t="str">
        <f>IFERROR(AV162/SUM(AT162:AX162),"")</f>
        <v/>
      </c>
      <c r="AW163" s="144" t="str">
        <f>IFERROR(AW162/SUM(AT162:AX162),"")</f>
        <v/>
      </c>
      <c r="AX163" s="144" t="str">
        <f>IFERROR(AX162/SUM(AT162:AX162),"")</f>
        <v/>
      </c>
      <c r="AY163" s="34" t="str">
        <f>IFERROR(AY162/SUM(AT162:AX162),"")</f>
        <v/>
      </c>
      <c r="AZ163" s="132" t="str">
        <f>IFERROR(AZ162/SUM(AT162:AX162),"")</f>
        <v/>
      </c>
      <c r="BA163" s="255"/>
      <c r="BB163" s="135"/>
      <c r="BC163" s="64"/>
      <c r="BD163" s="64" t="str">
        <f t="shared" ref="BD163" si="1032">BB163&amp;"."&amp;BC163</f>
        <v>.</v>
      </c>
      <c r="BE163" s="64"/>
      <c r="BF163" s="67"/>
      <c r="BG163" s="67"/>
      <c r="BH163" s="68"/>
      <c r="BI163" s="68"/>
      <c r="BJ163" s="68"/>
      <c r="BK163" s="69"/>
      <c r="BL163" s="69"/>
      <c r="BM163" s="64"/>
      <c r="BN163" s="67"/>
      <c r="BO163" s="67"/>
      <c r="BP163" s="68"/>
      <c r="BQ163" s="68"/>
      <c r="BR163" s="68"/>
      <c r="BS163" s="69"/>
      <c r="BT163" s="69"/>
      <c r="BU163" s="64"/>
      <c r="BV163" s="67"/>
      <c r="BW163" s="67"/>
      <c r="BX163" s="68"/>
      <c r="BY163" s="68"/>
      <c r="BZ163" s="68"/>
      <c r="CA163" s="69"/>
      <c r="CB163" s="69"/>
      <c r="CC163" s="64"/>
      <c r="CD163" s="67"/>
      <c r="CE163" s="67"/>
      <c r="CF163" s="68"/>
      <c r="CG163" s="68"/>
      <c r="CH163" s="68"/>
      <c r="CI163" s="69"/>
      <c r="CJ163" s="69"/>
      <c r="CK163" s="64"/>
      <c r="CL163" s="67"/>
      <c r="CM163" s="67"/>
      <c r="CN163" s="68"/>
      <c r="CO163" s="68"/>
      <c r="CP163" s="68"/>
      <c r="CQ163" s="69"/>
      <c r="CR163" s="69"/>
      <c r="CS163" s="66"/>
    </row>
    <row r="164" spans="1:97" ht="13.5" thickTop="1" x14ac:dyDescent="0.2">
      <c r="A164" s="258"/>
      <c r="B164" s="263"/>
      <c r="C164" s="265"/>
      <c r="D164" s="261"/>
      <c r="E164" s="235"/>
      <c r="F164" s="260"/>
      <c r="G164" s="4" t="s">
        <v>5</v>
      </c>
      <c r="H164" s="140"/>
      <c r="I164" s="141"/>
      <c r="J164" s="141"/>
      <c r="K164" s="141"/>
      <c r="L164" s="141"/>
      <c r="M164" s="7" t="str">
        <f>IF(AND(ISBLANK(H164),ISBLANK(I164),ISBLANK(J164),ISBLANK(K164),ISBLANK(L164)),"",SUM(J164:L164))</f>
        <v/>
      </c>
      <c r="N164" s="7" t="str">
        <f>IF(AND(ISBLANK(H164),ISBLANK(I164),ISBLANK(J164),ISBLANK(K164),ISBLANK(L164)),"",SUM(K164:L164))</f>
        <v/>
      </c>
      <c r="O164" s="233" t="str">
        <f t="shared" ref="O164" si="1033">IFERROR(SUM(H164:L164)/E164,"")</f>
        <v/>
      </c>
      <c r="P164" s="250" t="str">
        <f>IFERROR(((80*J164)+(100*K164)+(150*L164))/SUM(H164:L164),"")</f>
        <v/>
      </c>
      <c r="Q164" s="140"/>
      <c r="R164" s="141"/>
      <c r="S164" s="141"/>
      <c r="T164" s="141"/>
      <c r="U164" s="141"/>
      <c r="V164" s="7" t="str">
        <f>IF(AND(ISBLANK(Q164),ISBLANK(R164),ISBLANK(S164),ISBLANK(T164),ISBLANK(U164)),"",SUM(S164:U164))</f>
        <v/>
      </c>
      <c r="W164" s="7" t="str">
        <f>IF(AND(ISBLANK(Q164),ISBLANK(R164),ISBLANK(S164),ISBLANK(T164),ISBLANK(U164)),"",SUM(T164:U164))</f>
        <v/>
      </c>
      <c r="X164" s="233" t="str">
        <f t="shared" ref="X164" si="1034">IFERROR(SUM(Q164:U164)/$E164,"")</f>
        <v/>
      </c>
      <c r="Y164" s="250" t="str">
        <f>IFERROR(((80*S164)+(100*T164)+(150*U164))/SUM(Q164:U164),"")</f>
        <v/>
      </c>
      <c r="Z164" s="140"/>
      <c r="AA164" s="141"/>
      <c r="AB164" s="141"/>
      <c r="AC164" s="141"/>
      <c r="AD164" s="141"/>
      <c r="AE164" s="7" t="str">
        <f>IF(AND(ISBLANK(Z164),ISBLANK(AA164),ISBLANK(AB164),ISBLANK(AC164),ISBLANK(AD164)),"",SUM(AB164:AD164))</f>
        <v/>
      </c>
      <c r="AF164" s="7" t="str">
        <f>IF(AND(ISBLANK(Z164),ISBLANK(AA164),ISBLANK(AB164),ISBLANK(AC164),ISBLANK(AD164)),"",SUM(AC164:AD164))</f>
        <v/>
      </c>
      <c r="AG164" s="233" t="str">
        <f t="shared" ref="AG164" si="1035">IFERROR(SUM(Z164:AD164)/$E164,"")</f>
        <v/>
      </c>
      <c r="AH164" s="250" t="str">
        <f>IFERROR(((80*AB164)+(100*AC164)+(150*AD164))/SUM(Z164:AD164),"")</f>
        <v/>
      </c>
      <c r="AI164" s="140"/>
      <c r="AJ164" s="141"/>
      <c r="AK164" s="141"/>
      <c r="AL164" s="141"/>
      <c r="AM164" s="141"/>
      <c r="AN164" s="7" t="str">
        <f>IF(AND(ISBLANK(AI164),ISBLANK(AJ164),ISBLANK(AK164),ISBLANK(AL164),ISBLANK(AM164)),"",SUM(AK164:AM164))</f>
        <v/>
      </c>
      <c r="AO164" s="7" t="str">
        <f>IF(AND(ISBLANK(AI164),ISBLANK(AJ164),ISBLANK(AK164),ISBLANK(AL164),ISBLANK(AM164)),"",SUM(AL164:AM164))</f>
        <v/>
      </c>
      <c r="AP164" s="233" t="str">
        <f t="shared" ref="AP164" si="1036">IFERROR(SUM(AI164:AM164)/$E164,"")</f>
        <v/>
      </c>
      <c r="AQ164" s="250" t="str">
        <f>IFERROR(((80*AK164)+(100*AL164)+(150*AM164))/SUM(AI164:AM164),"")</f>
        <v/>
      </c>
      <c r="AR164" s="229" t="str">
        <f t="shared" ref="AR164" si="1037">IFERROR(AVERAGE(Y164,AH164,AQ164),"")</f>
        <v/>
      </c>
      <c r="AS164" s="229" t="str">
        <f t="shared" ref="AS164" si="1038">IF(OR(P164="",AR164=""),"",AR164-P164)</f>
        <v/>
      </c>
      <c r="AT164" s="145"/>
      <c r="AU164" s="141"/>
      <c r="AV164" s="141"/>
      <c r="AW164" s="141"/>
      <c r="AX164" s="141"/>
      <c r="AY164" s="7" t="str">
        <f>IF(AND(ISBLANK(AT164),ISBLANK(AU164),ISBLANK(AV164),ISBLANK(AW164),ISBLANK(AX164)),"",SUM(AV164:AX164))</f>
        <v/>
      </c>
      <c r="AZ164" s="131" t="str">
        <f>IF(AND(ISBLANK(AT164),ISBLANK(AU164),ISBLANK(AV164),ISBLANK(AW164),ISBLANK(AX164)),"",SUM(AW164:AX164))</f>
        <v/>
      </c>
      <c r="BA164" s="254" t="str">
        <f>IFERROR(((80*AV164)+(100*AW164)+(150*AX164))/SUM(AT164:AX164),"")</f>
        <v/>
      </c>
      <c r="BB164" s="135">
        <f>B164</f>
        <v>0</v>
      </c>
      <c r="BC164" s="64">
        <f>C164</f>
        <v>0</v>
      </c>
      <c r="BD164" s="64" t="str">
        <f>BB164&amp;"."&amp;BC164</f>
        <v>0.0</v>
      </c>
      <c r="BE164" s="64">
        <f>D164</f>
        <v>0</v>
      </c>
      <c r="BF164" s="65">
        <f>H164</f>
        <v>0</v>
      </c>
      <c r="BG164" s="65">
        <f t="shared" ref="BG164:BL164" si="1039">I164</f>
        <v>0</v>
      </c>
      <c r="BH164" s="65">
        <f t="shared" si="1039"/>
        <v>0</v>
      </c>
      <c r="BI164" s="65">
        <f t="shared" si="1039"/>
        <v>0</v>
      </c>
      <c r="BJ164" s="65">
        <f t="shared" si="1039"/>
        <v>0</v>
      </c>
      <c r="BK164" s="65" t="str">
        <f t="shared" si="1039"/>
        <v/>
      </c>
      <c r="BL164" s="65" t="str">
        <f t="shared" si="1039"/>
        <v/>
      </c>
      <c r="BM164" s="65" t="str">
        <f t="shared" ref="BM164:BT164" si="1040">P164</f>
        <v/>
      </c>
      <c r="BN164" s="65">
        <f t="shared" si="1040"/>
        <v>0</v>
      </c>
      <c r="BO164" s="65">
        <f t="shared" si="1040"/>
        <v>0</v>
      </c>
      <c r="BP164" s="65">
        <f t="shared" si="1040"/>
        <v>0</v>
      </c>
      <c r="BQ164" s="65">
        <f t="shared" si="1040"/>
        <v>0</v>
      </c>
      <c r="BR164" s="65">
        <f t="shared" si="1040"/>
        <v>0</v>
      </c>
      <c r="BS164" s="65" t="str">
        <f t="shared" si="1040"/>
        <v/>
      </c>
      <c r="BT164" s="65" t="str">
        <f t="shared" si="1040"/>
        <v/>
      </c>
      <c r="BU164" s="65" t="str">
        <f t="shared" ref="BU164:CB164" si="1041">Y164</f>
        <v/>
      </c>
      <c r="BV164" s="65">
        <f t="shared" si="1041"/>
        <v>0</v>
      </c>
      <c r="BW164" s="65">
        <f t="shared" si="1041"/>
        <v>0</v>
      </c>
      <c r="BX164" s="65">
        <f t="shared" si="1041"/>
        <v>0</v>
      </c>
      <c r="BY164" s="65">
        <f t="shared" si="1041"/>
        <v>0</v>
      </c>
      <c r="BZ164" s="65">
        <f t="shared" si="1041"/>
        <v>0</v>
      </c>
      <c r="CA164" s="65" t="str">
        <f t="shared" si="1041"/>
        <v/>
      </c>
      <c r="CB164" s="65" t="str">
        <f t="shared" si="1041"/>
        <v/>
      </c>
      <c r="CC164" s="65" t="str">
        <f t="shared" ref="CC164:CJ164" si="1042">AH164</f>
        <v/>
      </c>
      <c r="CD164" s="65">
        <f t="shared" si="1042"/>
        <v>0</v>
      </c>
      <c r="CE164" s="65">
        <f t="shared" si="1042"/>
        <v>0</v>
      </c>
      <c r="CF164" s="65">
        <f t="shared" si="1042"/>
        <v>0</v>
      </c>
      <c r="CG164" s="65">
        <f t="shared" si="1042"/>
        <v>0</v>
      </c>
      <c r="CH164" s="65">
        <f t="shared" si="1042"/>
        <v>0</v>
      </c>
      <c r="CI164" s="65" t="str">
        <f t="shared" si="1042"/>
        <v/>
      </c>
      <c r="CJ164" s="65" t="str">
        <f t="shared" si="1042"/>
        <v/>
      </c>
      <c r="CK164" s="65" t="str">
        <f t="shared" ref="CK164" si="1043">AQ164</f>
        <v/>
      </c>
      <c r="CL164" s="65">
        <f t="shared" ref="CL164:CS164" si="1044">AT164</f>
        <v>0</v>
      </c>
      <c r="CM164" s="65">
        <f t="shared" si="1044"/>
        <v>0</v>
      </c>
      <c r="CN164" s="65">
        <f t="shared" si="1044"/>
        <v>0</v>
      </c>
      <c r="CO164" s="65">
        <f t="shared" si="1044"/>
        <v>0</v>
      </c>
      <c r="CP164" s="65">
        <f t="shared" si="1044"/>
        <v>0</v>
      </c>
      <c r="CQ164" s="65" t="str">
        <f t="shared" si="1044"/>
        <v/>
      </c>
      <c r="CR164" s="65" t="str">
        <f t="shared" si="1044"/>
        <v/>
      </c>
      <c r="CS164" s="65" t="str">
        <f t="shared" si="1044"/>
        <v/>
      </c>
    </row>
    <row r="165" spans="1:97" ht="13.5" thickBot="1" x14ac:dyDescent="0.25">
      <c r="A165" s="259"/>
      <c r="B165" s="264"/>
      <c r="C165" s="262"/>
      <c r="D165" s="262"/>
      <c r="E165" s="236"/>
      <c r="F165" s="241"/>
      <c r="G165" s="8" t="s">
        <v>6</v>
      </c>
      <c r="H165" s="142" t="str">
        <f>IFERROR(H164/SUM(H164:L164),"")</f>
        <v/>
      </c>
      <c r="I165" s="143" t="str">
        <f>IFERROR(I164/SUM(H164:L164),"")</f>
        <v/>
      </c>
      <c r="J165" s="144" t="str">
        <f>IFERROR(J164/SUM(H164:L164),"")</f>
        <v/>
      </c>
      <c r="K165" s="144" t="str">
        <f>IFERROR(K164/SUM(H164:L164),"")</f>
        <v/>
      </c>
      <c r="L165" s="144" t="str">
        <f>IFERROR(L164/SUM(H164:L164),"")</f>
        <v/>
      </c>
      <c r="M165" s="34" t="str">
        <f>IFERROR(M164/SUM(H164:L164),"")</f>
        <v/>
      </c>
      <c r="N165" s="34" t="str">
        <f>IFERROR(N164/SUM(H164:L164),"")</f>
        <v/>
      </c>
      <c r="O165" s="234"/>
      <c r="P165" s="230"/>
      <c r="Q165" s="142" t="str">
        <f>IFERROR(Q164/SUM(Q164:U164),"")</f>
        <v/>
      </c>
      <c r="R165" s="143" t="str">
        <f>IFERROR(R164/SUM(Q164:U164),"")</f>
        <v/>
      </c>
      <c r="S165" s="144" t="str">
        <f>IFERROR(S164/SUM(Q164:U164),"")</f>
        <v/>
      </c>
      <c r="T165" s="144" t="str">
        <f>IFERROR(T164/SUM(Q164:U164),"")</f>
        <v/>
      </c>
      <c r="U165" s="144" t="str">
        <f>IFERROR(U164/SUM(Q164:U164),"")</f>
        <v/>
      </c>
      <c r="V165" s="34" t="str">
        <f>IFERROR(V164/SUM(Q164:U164),"")</f>
        <v/>
      </c>
      <c r="W165" s="34" t="str">
        <f>IFERROR(W164/SUM(Q164:U164),"")</f>
        <v/>
      </c>
      <c r="X165" s="234"/>
      <c r="Y165" s="230"/>
      <c r="Z165" s="142" t="str">
        <f>IFERROR(Z164/SUM(Z164:AD164),"")</f>
        <v/>
      </c>
      <c r="AA165" s="143" t="str">
        <f>IFERROR(AA164/SUM(Z164:AD164),"")</f>
        <v/>
      </c>
      <c r="AB165" s="144" t="str">
        <f>IFERROR(AB164/SUM(Z164:AD164),"")</f>
        <v/>
      </c>
      <c r="AC165" s="144" t="str">
        <f>IFERROR(AC164/SUM(Z164:AD164),"")</f>
        <v/>
      </c>
      <c r="AD165" s="144" t="str">
        <f>IFERROR(AD164/SUM(Z164:AD164),"")</f>
        <v/>
      </c>
      <c r="AE165" s="34" t="str">
        <f>IFERROR(AE164/SUM(Z164:AD164),"")</f>
        <v/>
      </c>
      <c r="AF165" s="34" t="str">
        <f>IFERROR(AF164/SUM(Z164:AD164),"")</f>
        <v/>
      </c>
      <c r="AG165" s="234"/>
      <c r="AH165" s="230"/>
      <c r="AI165" s="142" t="str">
        <f>IFERROR(AI164/SUM(AI164:AM164),"")</f>
        <v/>
      </c>
      <c r="AJ165" s="143" t="str">
        <f>IFERROR(AJ164/SUM(AI164:AM164),"")</f>
        <v/>
      </c>
      <c r="AK165" s="144" t="str">
        <f>IFERROR(AK164/SUM(AI164:AM164),"")</f>
        <v/>
      </c>
      <c r="AL165" s="144" t="str">
        <f>IFERROR(AL164/SUM(AI164:AM164),"")</f>
        <v/>
      </c>
      <c r="AM165" s="144" t="str">
        <f>IFERROR(AM164/SUM(AI164:AM164),"")</f>
        <v/>
      </c>
      <c r="AN165" s="34" t="str">
        <f>IFERROR(AN164/SUM(AI164:AM164),"")</f>
        <v/>
      </c>
      <c r="AO165" s="34" t="str">
        <f>IFERROR(AO164/SUM(AI164:AM164),"")</f>
        <v/>
      </c>
      <c r="AP165" s="234"/>
      <c r="AQ165" s="230"/>
      <c r="AR165" s="230"/>
      <c r="AS165" s="230"/>
      <c r="AT165" s="149" t="str">
        <f>IFERROR(AT164/SUM(AT164:AX164),"")</f>
        <v/>
      </c>
      <c r="AU165" s="143" t="str">
        <f>IFERROR(AU164/SUM(AT164:AX164),"")</f>
        <v/>
      </c>
      <c r="AV165" s="144" t="str">
        <f>IFERROR(AV164/SUM(AT164:AX164),"")</f>
        <v/>
      </c>
      <c r="AW165" s="144" t="str">
        <f>IFERROR(AW164/SUM(AT164:AX164),"")</f>
        <v/>
      </c>
      <c r="AX165" s="144" t="str">
        <f>IFERROR(AX164/SUM(AT164:AX164),"")</f>
        <v/>
      </c>
      <c r="AY165" s="34" t="str">
        <f>IFERROR(AY164/SUM(AT164:AX164),"")</f>
        <v/>
      </c>
      <c r="AZ165" s="132" t="str">
        <f>IFERROR(AZ164/SUM(AT164:AX164),"")</f>
        <v/>
      </c>
      <c r="BA165" s="255"/>
      <c r="BB165" s="135"/>
      <c r="BC165" s="64"/>
      <c r="BD165" s="64" t="str">
        <f t="shared" ref="BD165" si="1045">BB165&amp;"."&amp;BC165</f>
        <v>.</v>
      </c>
      <c r="BE165" s="64"/>
      <c r="BF165" s="67"/>
      <c r="BG165" s="67"/>
      <c r="BH165" s="68"/>
      <c r="BI165" s="68"/>
      <c r="BJ165" s="68"/>
      <c r="BK165" s="69"/>
      <c r="BL165" s="69"/>
      <c r="BM165" s="64"/>
      <c r="BN165" s="67"/>
      <c r="BO165" s="67"/>
      <c r="BP165" s="68"/>
      <c r="BQ165" s="68"/>
      <c r="BR165" s="68"/>
      <c r="BS165" s="69"/>
      <c r="BT165" s="69"/>
      <c r="BU165" s="64"/>
      <c r="BV165" s="67"/>
      <c r="BW165" s="67"/>
      <c r="BX165" s="68"/>
      <c r="BY165" s="68"/>
      <c r="BZ165" s="68"/>
      <c r="CA165" s="69"/>
      <c r="CB165" s="69"/>
      <c r="CC165" s="64"/>
      <c r="CD165" s="67"/>
      <c r="CE165" s="67"/>
      <c r="CF165" s="68"/>
      <c r="CG165" s="68"/>
      <c r="CH165" s="68"/>
      <c r="CI165" s="69"/>
      <c r="CJ165" s="69"/>
      <c r="CK165" s="64"/>
      <c r="CL165" s="67"/>
      <c r="CM165" s="67"/>
      <c r="CN165" s="68"/>
      <c r="CO165" s="68"/>
      <c r="CP165" s="68"/>
      <c r="CQ165" s="69"/>
      <c r="CR165" s="69"/>
      <c r="CS165" s="66"/>
    </row>
    <row r="166" spans="1:97" ht="13.5" thickTop="1" x14ac:dyDescent="0.2">
      <c r="A166" s="258"/>
      <c r="B166" s="263"/>
      <c r="C166" s="265"/>
      <c r="D166" s="261"/>
      <c r="E166" s="235"/>
      <c r="F166" s="260"/>
      <c r="G166" s="47" t="s">
        <v>5</v>
      </c>
      <c r="H166" s="140"/>
      <c r="I166" s="145"/>
      <c r="J166" s="145"/>
      <c r="K166" s="145"/>
      <c r="L166" s="145"/>
      <c r="M166" s="38" t="str">
        <f>IF(AND(ISBLANK(H166),ISBLANK(I166),ISBLANK(J166),ISBLANK(K166),ISBLANK(L166)),"",SUM(J166:L166))</f>
        <v/>
      </c>
      <c r="N166" s="38" t="str">
        <f>IF(AND(ISBLANK(H166),ISBLANK(I166),ISBLANK(J166),ISBLANK(K166),ISBLANK(L166)),"",SUM(K166:L166))</f>
        <v/>
      </c>
      <c r="O166" s="233" t="str">
        <f t="shared" ref="O166" si="1046">IFERROR(SUM(H166:L166)/E166,"")</f>
        <v/>
      </c>
      <c r="P166" s="248" t="str">
        <f>IFERROR(((80*J166)+(100*K166)+(150*L166))/SUM(H166:L166),"")</f>
        <v/>
      </c>
      <c r="Q166" s="140"/>
      <c r="R166" s="145"/>
      <c r="S166" s="145"/>
      <c r="T166" s="145"/>
      <c r="U166" s="145"/>
      <c r="V166" s="38" t="str">
        <f>IF(AND(ISBLANK(Q166),ISBLANK(R166),ISBLANK(S166),ISBLANK(T166),ISBLANK(U166)),"",SUM(S166:U166))</f>
        <v/>
      </c>
      <c r="W166" s="38" t="str">
        <f>IF(AND(ISBLANK(Q166),ISBLANK(R166),ISBLANK(S166),ISBLANK(T166),ISBLANK(U166)),"",SUM(T166:U166))</f>
        <v/>
      </c>
      <c r="X166" s="233" t="str">
        <f t="shared" ref="X166" si="1047">IFERROR(SUM(Q166:U166)/$E166,"")</f>
        <v/>
      </c>
      <c r="Y166" s="248" t="str">
        <f>IFERROR(((80*S166)+(100*T166)+(150*U166))/SUM(Q166:U166),"")</f>
        <v/>
      </c>
      <c r="Z166" s="140"/>
      <c r="AA166" s="145"/>
      <c r="AB166" s="145"/>
      <c r="AC166" s="145"/>
      <c r="AD166" s="145"/>
      <c r="AE166" s="38" t="str">
        <f>IF(AND(ISBLANK(Z166),ISBLANK(AA166),ISBLANK(AB166),ISBLANK(AC166),ISBLANK(AD166)),"",SUM(AB166:AD166))</f>
        <v/>
      </c>
      <c r="AF166" s="38" t="str">
        <f>IF(AND(ISBLANK(Z166),ISBLANK(AA166),ISBLANK(AB166),ISBLANK(AC166),ISBLANK(AD166)),"",SUM(AC166:AD166))</f>
        <v/>
      </c>
      <c r="AG166" s="233" t="str">
        <f t="shared" ref="AG166" si="1048">IFERROR(SUM(Z166:AD166)/$E166,"")</f>
        <v/>
      </c>
      <c r="AH166" s="248" t="str">
        <f>IFERROR(((80*AB166)+(100*AC166)+(150*AD166))/SUM(Z166:AD166),"")</f>
        <v/>
      </c>
      <c r="AI166" s="140"/>
      <c r="AJ166" s="145"/>
      <c r="AK166" s="145"/>
      <c r="AL166" s="145"/>
      <c r="AM166" s="145"/>
      <c r="AN166" s="38" t="str">
        <f>IF(AND(ISBLANK(AI166),ISBLANK(AJ166),ISBLANK(AK166),ISBLANK(AL166),ISBLANK(AM166)),"",SUM(AK166:AM166))</f>
        <v/>
      </c>
      <c r="AO166" s="38" t="str">
        <f>IF(AND(ISBLANK(AI166),ISBLANK(AJ166),ISBLANK(AK166),ISBLANK(AL166),ISBLANK(AM166)),"",SUM(AL166:AM166))</f>
        <v/>
      </c>
      <c r="AP166" s="233" t="str">
        <f t="shared" ref="AP166" si="1049">IFERROR(SUM(AI166:AM166)/$E166,"")</f>
        <v/>
      </c>
      <c r="AQ166" s="248" t="str">
        <f>IFERROR(((80*AK166)+(100*AL166)+(150*AM166))/SUM(AI166:AM166),"")</f>
        <v/>
      </c>
      <c r="AR166" s="229" t="str">
        <f t="shared" ref="AR166" si="1050">IFERROR(AVERAGE(Y166,AH166,AQ166),"")</f>
        <v/>
      </c>
      <c r="AS166" s="229" t="str">
        <f t="shared" ref="AS166" si="1051">IF(OR(P166="",AR166=""),"",AR166-P166)</f>
        <v/>
      </c>
      <c r="AT166" s="145"/>
      <c r="AU166" s="145"/>
      <c r="AV166" s="145"/>
      <c r="AW166" s="145"/>
      <c r="AX166" s="145"/>
      <c r="AY166" s="38" t="str">
        <f>IF(AND(ISBLANK(AT166),ISBLANK(AU166),ISBLANK(AV166),ISBLANK(AW166),ISBLANK(AX166)),"",SUM(AV166:AX166))</f>
        <v/>
      </c>
      <c r="AZ166" s="133" t="str">
        <f>IF(AND(ISBLANK(AT166),ISBLANK(AU166),ISBLANK(AV166),ISBLANK(AW166),ISBLANK(AX166)),"",SUM(AW166:AX166))</f>
        <v/>
      </c>
      <c r="BA166" s="254" t="str">
        <f>IFERROR(((80*AV166)+(100*AW166)+(150*AX166))/SUM(AT166:AX166),"")</f>
        <v/>
      </c>
      <c r="BB166" s="135">
        <f>B166</f>
        <v>0</v>
      </c>
      <c r="BC166" s="64">
        <f>C166</f>
        <v>0</v>
      </c>
      <c r="BD166" s="64" t="str">
        <f>BB166&amp;"."&amp;BC166</f>
        <v>0.0</v>
      </c>
      <c r="BE166" s="64">
        <f>D166</f>
        <v>0</v>
      </c>
      <c r="BF166" s="65">
        <f>H166</f>
        <v>0</v>
      </c>
      <c r="BG166" s="65">
        <f t="shared" ref="BG166:BL166" si="1052">I166</f>
        <v>0</v>
      </c>
      <c r="BH166" s="65">
        <f t="shared" si="1052"/>
        <v>0</v>
      </c>
      <c r="BI166" s="65">
        <f t="shared" si="1052"/>
        <v>0</v>
      </c>
      <c r="BJ166" s="65">
        <f t="shared" si="1052"/>
        <v>0</v>
      </c>
      <c r="BK166" s="65" t="str">
        <f t="shared" si="1052"/>
        <v/>
      </c>
      <c r="BL166" s="65" t="str">
        <f t="shared" si="1052"/>
        <v/>
      </c>
      <c r="BM166" s="65" t="str">
        <f t="shared" ref="BM166:BT166" si="1053">P166</f>
        <v/>
      </c>
      <c r="BN166" s="65">
        <f t="shared" si="1053"/>
        <v>0</v>
      </c>
      <c r="BO166" s="65">
        <f t="shared" si="1053"/>
        <v>0</v>
      </c>
      <c r="BP166" s="65">
        <f t="shared" si="1053"/>
        <v>0</v>
      </c>
      <c r="BQ166" s="65">
        <f t="shared" si="1053"/>
        <v>0</v>
      </c>
      <c r="BR166" s="65">
        <f t="shared" si="1053"/>
        <v>0</v>
      </c>
      <c r="BS166" s="65" t="str">
        <f t="shared" si="1053"/>
        <v/>
      </c>
      <c r="BT166" s="65" t="str">
        <f t="shared" si="1053"/>
        <v/>
      </c>
      <c r="BU166" s="65" t="str">
        <f t="shared" ref="BU166:CB166" si="1054">Y166</f>
        <v/>
      </c>
      <c r="BV166" s="65">
        <f t="shared" si="1054"/>
        <v>0</v>
      </c>
      <c r="BW166" s="65">
        <f t="shared" si="1054"/>
        <v>0</v>
      </c>
      <c r="BX166" s="65">
        <f t="shared" si="1054"/>
        <v>0</v>
      </c>
      <c r="BY166" s="65">
        <f t="shared" si="1054"/>
        <v>0</v>
      </c>
      <c r="BZ166" s="65">
        <f t="shared" si="1054"/>
        <v>0</v>
      </c>
      <c r="CA166" s="65" t="str">
        <f t="shared" si="1054"/>
        <v/>
      </c>
      <c r="CB166" s="65" t="str">
        <f t="shared" si="1054"/>
        <v/>
      </c>
      <c r="CC166" s="65" t="str">
        <f t="shared" ref="CC166:CJ166" si="1055">AH166</f>
        <v/>
      </c>
      <c r="CD166" s="65">
        <f t="shared" si="1055"/>
        <v>0</v>
      </c>
      <c r="CE166" s="65">
        <f t="shared" si="1055"/>
        <v>0</v>
      </c>
      <c r="CF166" s="65">
        <f t="shared" si="1055"/>
        <v>0</v>
      </c>
      <c r="CG166" s="65">
        <f t="shared" si="1055"/>
        <v>0</v>
      </c>
      <c r="CH166" s="65">
        <f t="shared" si="1055"/>
        <v>0</v>
      </c>
      <c r="CI166" s="65" t="str">
        <f t="shared" si="1055"/>
        <v/>
      </c>
      <c r="CJ166" s="65" t="str">
        <f t="shared" si="1055"/>
        <v/>
      </c>
      <c r="CK166" s="65" t="str">
        <f t="shared" ref="CK166" si="1056">AQ166</f>
        <v/>
      </c>
      <c r="CL166" s="65">
        <f t="shared" ref="CL166:CS166" si="1057">AT166</f>
        <v>0</v>
      </c>
      <c r="CM166" s="65">
        <f t="shared" si="1057"/>
        <v>0</v>
      </c>
      <c r="CN166" s="65">
        <f t="shared" si="1057"/>
        <v>0</v>
      </c>
      <c r="CO166" s="65">
        <f t="shared" si="1057"/>
        <v>0</v>
      </c>
      <c r="CP166" s="65">
        <f t="shared" si="1057"/>
        <v>0</v>
      </c>
      <c r="CQ166" s="65" t="str">
        <f t="shared" si="1057"/>
        <v/>
      </c>
      <c r="CR166" s="65" t="str">
        <f t="shared" si="1057"/>
        <v/>
      </c>
      <c r="CS166" s="65" t="str">
        <f t="shared" si="1057"/>
        <v/>
      </c>
    </row>
    <row r="167" spans="1:97" ht="13.5" thickBot="1" x14ac:dyDescent="0.25">
      <c r="A167" s="259"/>
      <c r="B167" s="264"/>
      <c r="C167" s="262"/>
      <c r="D167" s="262"/>
      <c r="E167" s="236"/>
      <c r="F167" s="241"/>
      <c r="G167" s="48" t="s">
        <v>6</v>
      </c>
      <c r="H167" s="146" t="str">
        <f>IFERROR(H166/SUM(H166:L166),"")</f>
        <v/>
      </c>
      <c r="I167" s="147" t="str">
        <f>IFERROR(I166/SUM(H166:L166),"")</f>
        <v/>
      </c>
      <c r="J167" s="148" t="str">
        <f>IFERROR(J166/SUM(H166:L166),"")</f>
        <v/>
      </c>
      <c r="K167" s="148" t="str">
        <f>IFERROR(K166/SUM(H166:L166),"")</f>
        <v/>
      </c>
      <c r="L167" s="148" t="str">
        <f>IFERROR(L166/SUM(H166:L166),"")</f>
        <v/>
      </c>
      <c r="M167" s="26" t="str">
        <f>IFERROR(M166/SUM(H166:L166),"")</f>
        <v/>
      </c>
      <c r="N167" s="26" t="str">
        <f>IFERROR(N166/SUM(H166:L166),"")</f>
        <v/>
      </c>
      <c r="O167" s="234"/>
      <c r="P167" s="249"/>
      <c r="Q167" s="146" t="str">
        <f>IFERROR(Q166/SUM(Q166:U166),"")</f>
        <v/>
      </c>
      <c r="R167" s="147" t="str">
        <f>IFERROR(R166/SUM(Q166:U166),"")</f>
        <v/>
      </c>
      <c r="S167" s="148" t="str">
        <f>IFERROR(S166/SUM(Q166:U166),"")</f>
        <v/>
      </c>
      <c r="T167" s="148" t="str">
        <f>IFERROR(T166/SUM(Q166:U166),"")</f>
        <v/>
      </c>
      <c r="U167" s="148" t="str">
        <f>IFERROR(U166/SUM(Q166:U166),"")</f>
        <v/>
      </c>
      <c r="V167" s="26" t="str">
        <f>IFERROR(V166/SUM(Q166:U166),"")</f>
        <v/>
      </c>
      <c r="W167" s="26" t="str">
        <f>IFERROR(W166/SUM(Q166:U166),"")</f>
        <v/>
      </c>
      <c r="X167" s="234"/>
      <c r="Y167" s="249"/>
      <c r="Z167" s="146" t="str">
        <f>IFERROR(Z166/SUM(Z166:AD166),"")</f>
        <v/>
      </c>
      <c r="AA167" s="147" t="str">
        <f>IFERROR(AA166/SUM(Z166:AD166),"")</f>
        <v/>
      </c>
      <c r="AB167" s="148" t="str">
        <f>IFERROR(AB166/SUM(Z166:AD166),"")</f>
        <v/>
      </c>
      <c r="AC167" s="148" t="str">
        <f>IFERROR(AC166/SUM(Z166:AD166),"")</f>
        <v/>
      </c>
      <c r="AD167" s="148" t="str">
        <f>IFERROR(AD166/SUM(Z166:AD166),"")</f>
        <v/>
      </c>
      <c r="AE167" s="26" t="str">
        <f>IFERROR(AE166/SUM(Z166:AD166),"")</f>
        <v/>
      </c>
      <c r="AF167" s="26" t="str">
        <f>IFERROR(AF166/SUM(Z166:AD166),"")</f>
        <v/>
      </c>
      <c r="AG167" s="234"/>
      <c r="AH167" s="249"/>
      <c r="AI167" s="146" t="str">
        <f>IFERROR(AI166/SUM(AI166:AM166),"")</f>
        <v/>
      </c>
      <c r="AJ167" s="147" t="str">
        <f>IFERROR(AJ166/SUM(AI166:AM166),"")</f>
        <v/>
      </c>
      <c r="AK167" s="148" t="str">
        <f>IFERROR(AK166/SUM(AI166:AM166),"")</f>
        <v/>
      </c>
      <c r="AL167" s="148" t="str">
        <f>IFERROR(AL166/SUM(AI166:AM166),"")</f>
        <v/>
      </c>
      <c r="AM167" s="148" t="str">
        <f>IFERROR(AM166/SUM(AI166:AM166),"")</f>
        <v/>
      </c>
      <c r="AN167" s="26" t="str">
        <f>IFERROR(AN166/SUM(AI166:AM166),"")</f>
        <v/>
      </c>
      <c r="AO167" s="26" t="str">
        <f>IFERROR(AO166/SUM(AI166:AM166),"")</f>
        <v/>
      </c>
      <c r="AP167" s="234"/>
      <c r="AQ167" s="249"/>
      <c r="AR167" s="230"/>
      <c r="AS167" s="230"/>
      <c r="AT167" s="147" t="str">
        <f>IFERROR(AT166/SUM(AT166:AX166),"")</f>
        <v/>
      </c>
      <c r="AU167" s="147" t="str">
        <f>IFERROR(AU166/SUM(AT166:AX166),"")</f>
        <v/>
      </c>
      <c r="AV167" s="148" t="str">
        <f>IFERROR(AV166/SUM(AT166:AX166),"")</f>
        <v/>
      </c>
      <c r="AW167" s="148" t="str">
        <f>IFERROR(AW166/SUM(AT166:AX166),"")</f>
        <v/>
      </c>
      <c r="AX167" s="148" t="str">
        <f>IFERROR(AX166/SUM(AT166:AX166),"")</f>
        <v/>
      </c>
      <c r="AY167" s="26" t="str">
        <f>IFERROR(AY166/SUM(AT166:AX166),"")</f>
        <v/>
      </c>
      <c r="AZ167" s="134" t="str">
        <f>IFERROR(AZ166/SUM(AT166:AX166),"")</f>
        <v/>
      </c>
      <c r="BA167" s="255"/>
      <c r="BB167" s="135"/>
      <c r="BC167" s="64"/>
      <c r="BD167" s="64" t="str">
        <f t="shared" ref="BD167" si="1058">BB167&amp;"."&amp;BC167</f>
        <v>.</v>
      </c>
      <c r="BE167" s="64"/>
      <c r="BF167" s="67"/>
      <c r="BG167" s="67"/>
      <c r="BH167" s="68"/>
      <c r="BI167" s="68"/>
      <c r="BJ167" s="68"/>
      <c r="BK167" s="69"/>
      <c r="BL167" s="69"/>
      <c r="BM167" s="64"/>
      <c r="BN167" s="67"/>
      <c r="BO167" s="67"/>
      <c r="BP167" s="68"/>
      <c r="BQ167" s="68"/>
      <c r="BR167" s="68"/>
      <c r="BS167" s="69"/>
      <c r="BT167" s="69"/>
      <c r="BU167" s="64"/>
      <c r="BV167" s="67"/>
      <c r="BW167" s="67"/>
      <c r="BX167" s="68"/>
      <c r="BY167" s="68"/>
      <c r="BZ167" s="68"/>
      <c r="CA167" s="69"/>
      <c r="CB167" s="69"/>
      <c r="CC167" s="64"/>
      <c r="CD167" s="67"/>
      <c r="CE167" s="67"/>
      <c r="CF167" s="68"/>
      <c r="CG167" s="68"/>
      <c r="CH167" s="68"/>
      <c r="CI167" s="69"/>
      <c r="CJ167" s="69"/>
      <c r="CK167" s="64"/>
      <c r="CL167" s="67"/>
      <c r="CM167" s="67"/>
      <c r="CN167" s="68"/>
      <c r="CO167" s="68"/>
      <c r="CP167" s="68"/>
      <c r="CQ167" s="69"/>
      <c r="CR167" s="69"/>
      <c r="CS167" s="66"/>
    </row>
    <row r="168" spans="1:97" ht="13.5" thickTop="1" x14ac:dyDescent="0.2">
      <c r="A168" s="258"/>
      <c r="B168" s="263"/>
      <c r="C168" s="265"/>
      <c r="D168" s="261"/>
      <c r="E168" s="235"/>
      <c r="F168" s="260"/>
      <c r="G168" s="47" t="s">
        <v>5</v>
      </c>
      <c r="H168" s="140"/>
      <c r="I168" s="145"/>
      <c r="J168" s="145"/>
      <c r="K168" s="145"/>
      <c r="L168" s="145"/>
      <c r="M168" s="38" t="str">
        <f>IF(AND(ISBLANK(H168),ISBLANK(I168),ISBLANK(J168),ISBLANK(K168),ISBLANK(L168)),"",SUM(J168:L168))</f>
        <v/>
      </c>
      <c r="N168" s="38" t="str">
        <f>IF(AND(ISBLANK(H168),ISBLANK(I168),ISBLANK(J168),ISBLANK(K168),ISBLANK(L168)),"",SUM(K168:L168))</f>
        <v/>
      </c>
      <c r="O168" s="233" t="str">
        <f t="shared" ref="O168" si="1059">IFERROR(SUM(H168:L168)/E168,"")</f>
        <v/>
      </c>
      <c r="P168" s="248" t="str">
        <f>IFERROR(((80*J168)+(100*K168)+(150*L168))/SUM(H168:L168),"")</f>
        <v/>
      </c>
      <c r="Q168" s="140"/>
      <c r="R168" s="145"/>
      <c r="S168" s="145"/>
      <c r="T168" s="145"/>
      <c r="U168" s="145"/>
      <c r="V168" s="38" t="str">
        <f>IF(AND(ISBLANK(Q168),ISBLANK(R168),ISBLANK(S168),ISBLANK(T168),ISBLANK(U168)),"",SUM(S168:U168))</f>
        <v/>
      </c>
      <c r="W168" s="38" t="str">
        <f>IF(AND(ISBLANK(Q168),ISBLANK(R168),ISBLANK(S168),ISBLANK(T168),ISBLANK(U168)),"",SUM(T168:U168))</f>
        <v/>
      </c>
      <c r="X168" s="233" t="str">
        <f t="shared" ref="X168" si="1060">IFERROR(SUM(Q168:U168)/$E168,"")</f>
        <v/>
      </c>
      <c r="Y168" s="248" t="str">
        <f>IFERROR(((80*S168)+(100*T168)+(150*U168))/SUM(Q168:U168),"")</f>
        <v/>
      </c>
      <c r="Z168" s="140"/>
      <c r="AA168" s="145"/>
      <c r="AB168" s="145"/>
      <c r="AC168" s="145"/>
      <c r="AD168" s="145"/>
      <c r="AE168" s="38" t="str">
        <f>IF(AND(ISBLANK(Z168),ISBLANK(AA168),ISBLANK(AB168),ISBLANK(AC168),ISBLANK(AD168)),"",SUM(AB168:AD168))</f>
        <v/>
      </c>
      <c r="AF168" s="38" t="str">
        <f>IF(AND(ISBLANK(Z168),ISBLANK(AA168),ISBLANK(AB168),ISBLANK(AC168),ISBLANK(AD168)),"",SUM(AC168:AD168))</f>
        <v/>
      </c>
      <c r="AG168" s="233" t="str">
        <f t="shared" ref="AG168" si="1061">IFERROR(SUM(Z168:AD168)/$E168,"")</f>
        <v/>
      </c>
      <c r="AH168" s="248" t="str">
        <f>IFERROR(((80*AB168)+(100*AC168)+(150*AD168))/SUM(Z168:AD168),"")</f>
        <v/>
      </c>
      <c r="AI168" s="140"/>
      <c r="AJ168" s="145"/>
      <c r="AK168" s="145"/>
      <c r="AL168" s="145"/>
      <c r="AM168" s="145"/>
      <c r="AN168" s="38" t="str">
        <f>IF(AND(ISBLANK(AI168),ISBLANK(AJ168),ISBLANK(AK168),ISBLANK(AL168),ISBLANK(AM168)),"",SUM(AK168:AM168))</f>
        <v/>
      </c>
      <c r="AO168" s="38" t="str">
        <f>IF(AND(ISBLANK(AI168),ISBLANK(AJ168),ISBLANK(AK168),ISBLANK(AL168),ISBLANK(AM168)),"",SUM(AL168:AM168))</f>
        <v/>
      </c>
      <c r="AP168" s="233" t="str">
        <f t="shared" ref="AP168" si="1062">IFERROR(SUM(AI168:AM168)/$E168,"")</f>
        <v/>
      </c>
      <c r="AQ168" s="248" t="str">
        <f>IFERROR(((80*AK168)+(100*AL168)+(150*AM168))/SUM(AI168:AM168),"")</f>
        <v/>
      </c>
      <c r="AR168" s="229" t="str">
        <f t="shared" ref="AR168" si="1063">IFERROR(AVERAGE(Y168,AH168,AQ168),"")</f>
        <v/>
      </c>
      <c r="AS168" s="229" t="str">
        <f t="shared" ref="AS168" si="1064">IF(OR(P168="",AR168=""),"",AR168-P168)</f>
        <v/>
      </c>
      <c r="AT168" s="145"/>
      <c r="AU168" s="145"/>
      <c r="AV168" s="145"/>
      <c r="AW168" s="145"/>
      <c r="AX168" s="145"/>
      <c r="AY168" s="38" t="str">
        <f>IF(AND(ISBLANK(AT168),ISBLANK(AU168),ISBLANK(AV168),ISBLANK(AW168),ISBLANK(AX168)),"",SUM(AV168:AX168))</f>
        <v/>
      </c>
      <c r="AZ168" s="133" t="str">
        <f>IF(AND(ISBLANK(AT168),ISBLANK(AU168),ISBLANK(AV168),ISBLANK(AW168),ISBLANK(AX168)),"",SUM(AW168:AX168))</f>
        <v/>
      </c>
      <c r="BA168" s="254" t="str">
        <f>IFERROR(((80*AV168)+(100*AW168)+(150*AX168))/SUM(AT168:AX168),"")</f>
        <v/>
      </c>
      <c r="BB168" s="135">
        <f>B168</f>
        <v>0</v>
      </c>
      <c r="BC168" s="64">
        <f>C168</f>
        <v>0</v>
      </c>
      <c r="BD168" s="64" t="str">
        <f>BB168&amp;"."&amp;BC168</f>
        <v>0.0</v>
      </c>
      <c r="BE168" s="64">
        <f>D168</f>
        <v>0</v>
      </c>
      <c r="BF168" s="65">
        <f>H168</f>
        <v>0</v>
      </c>
      <c r="BG168" s="65">
        <f t="shared" ref="BG168:BL168" si="1065">I168</f>
        <v>0</v>
      </c>
      <c r="BH168" s="65">
        <f t="shared" si="1065"/>
        <v>0</v>
      </c>
      <c r="BI168" s="65">
        <f t="shared" si="1065"/>
        <v>0</v>
      </c>
      <c r="BJ168" s="65">
        <f t="shared" si="1065"/>
        <v>0</v>
      </c>
      <c r="BK168" s="65" t="str">
        <f t="shared" si="1065"/>
        <v/>
      </c>
      <c r="BL168" s="65" t="str">
        <f t="shared" si="1065"/>
        <v/>
      </c>
      <c r="BM168" s="65" t="str">
        <f t="shared" ref="BM168:BT168" si="1066">P168</f>
        <v/>
      </c>
      <c r="BN168" s="65">
        <f t="shared" si="1066"/>
        <v>0</v>
      </c>
      <c r="BO168" s="65">
        <f t="shared" si="1066"/>
        <v>0</v>
      </c>
      <c r="BP168" s="65">
        <f t="shared" si="1066"/>
        <v>0</v>
      </c>
      <c r="BQ168" s="65">
        <f t="shared" si="1066"/>
        <v>0</v>
      </c>
      <c r="BR168" s="65">
        <f t="shared" si="1066"/>
        <v>0</v>
      </c>
      <c r="BS168" s="65" t="str">
        <f t="shared" si="1066"/>
        <v/>
      </c>
      <c r="BT168" s="65" t="str">
        <f t="shared" si="1066"/>
        <v/>
      </c>
      <c r="BU168" s="65" t="str">
        <f t="shared" ref="BU168:CB168" si="1067">Y168</f>
        <v/>
      </c>
      <c r="BV168" s="65">
        <f t="shared" si="1067"/>
        <v>0</v>
      </c>
      <c r="BW168" s="65">
        <f t="shared" si="1067"/>
        <v>0</v>
      </c>
      <c r="BX168" s="65">
        <f t="shared" si="1067"/>
        <v>0</v>
      </c>
      <c r="BY168" s="65">
        <f t="shared" si="1067"/>
        <v>0</v>
      </c>
      <c r="BZ168" s="65">
        <f t="shared" si="1067"/>
        <v>0</v>
      </c>
      <c r="CA168" s="65" t="str">
        <f t="shared" si="1067"/>
        <v/>
      </c>
      <c r="CB168" s="65" t="str">
        <f t="shared" si="1067"/>
        <v/>
      </c>
      <c r="CC168" s="65" t="str">
        <f t="shared" ref="CC168:CJ168" si="1068">AH168</f>
        <v/>
      </c>
      <c r="CD168" s="65">
        <f t="shared" si="1068"/>
        <v>0</v>
      </c>
      <c r="CE168" s="65">
        <f t="shared" si="1068"/>
        <v>0</v>
      </c>
      <c r="CF168" s="65">
        <f t="shared" si="1068"/>
        <v>0</v>
      </c>
      <c r="CG168" s="65">
        <f t="shared" si="1068"/>
        <v>0</v>
      </c>
      <c r="CH168" s="65">
        <f t="shared" si="1068"/>
        <v>0</v>
      </c>
      <c r="CI168" s="65" t="str">
        <f t="shared" si="1068"/>
        <v/>
      </c>
      <c r="CJ168" s="65" t="str">
        <f t="shared" si="1068"/>
        <v/>
      </c>
      <c r="CK168" s="65" t="str">
        <f t="shared" ref="CK168" si="1069">AQ168</f>
        <v/>
      </c>
      <c r="CL168" s="65">
        <f t="shared" ref="CL168:CS168" si="1070">AT168</f>
        <v>0</v>
      </c>
      <c r="CM168" s="65">
        <f t="shared" si="1070"/>
        <v>0</v>
      </c>
      <c r="CN168" s="65">
        <f t="shared" si="1070"/>
        <v>0</v>
      </c>
      <c r="CO168" s="65">
        <f t="shared" si="1070"/>
        <v>0</v>
      </c>
      <c r="CP168" s="65">
        <f t="shared" si="1070"/>
        <v>0</v>
      </c>
      <c r="CQ168" s="65" t="str">
        <f t="shared" si="1070"/>
        <v/>
      </c>
      <c r="CR168" s="65" t="str">
        <f t="shared" si="1070"/>
        <v/>
      </c>
      <c r="CS168" s="65" t="str">
        <f t="shared" si="1070"/>
        <v/>
      </c>
    </row>
    <row r="169" spans="1:97" ht="13.5" thickBot="1" x14ac:dyDescent="0.25">
      <c r="A169" s="259"/>
      <c r="B169" s="264"/>
      <c r="C169" s="262"/>
      <c r="D169" s="262"/>
      <c r="E169" s="236"/>
      <c r="F169" s="241"/>
      <c r="G169" s="48" t="s">
        <v>6</v>
      </c>
      <c r="H169" s="146" t="str">
        <f>IFERROR(H168/SUM(H168:L168),"")</f>
        <v/>
      </c>
      <c r="I169" s="147" t="str">
        <f>IFERROR(I168/SUM(H168:L168),"")</f>
        <v/>
      </c>
      <c r="J169" s="148" t="str">
        <f>IFERROR(J168/SUM(H168:L168),"")</f>
        <v/>
      </c>
      <c r="K169" s="148" t="str">
        <f>IFERROR(K168/SUM(H168:L168),"")</f>
        <v/>
      </c>
      <c r="L169" s="148" t="str">
        <f>IFERROR(L168/SUM(H168:L168),"")</f>
        <v/>
      </c>
      <c r="M169" s="26" t="str">
        <f>IFERROR(M168/SUM(H168:L168),"")</f>
        <v/>
      </c>
      <c r="N169" s="26" t="str">
        <f>IFERROR(N168/SUM(H168:L168),"")</f>
        <v/>
      </c>
      <c r="O169" s="234"/>
      <c r="P169" s="249"/>
      <c r="Q169" s="146" t="str">
        <f>IFERROR(Q168/SUM(Q168:U168),"")</f>
        <v/>
      </c>
      <c r="R169" s="147" t="str">
        <f>IFERROR(R168/SUM(Q168:U168),"")</f>
        <v/>
      </c>
      <c r="S169" s="148" t="str">
        <f>IFERROR(S168/SUM(Q168:U168),"")</f>
        <v/>
      </c>
      <c r="T169" s="148" t="str">
        <f>IFERROR(T168/SUM(Q168:U168),"")</f>
        <v/>
      </c>
      <c r="U169" s="148" t="str">
        <f>IFERROR(U168/SUM(Q168:U168),"")</f>
        <v/>
      </c>
      <c r="V169" s="26" t="str">
        <f>IFERROR(V168/SUM(Q168:U168),"")</f>
        <v/>
      </c>
      <c r="W169" s="26" t="str">
        <f>IFERROR(W168/SUM(Q168:U168),"")</f>
        <v/>
      </c>
      <c r="X169" s="234"/>
      <c r="Y169" s="249"/>
      <c r="Z169" s="146" t="str">
        <f>IFERROR(Z168/SUM(Z168:AD168),"")</f>
        <v/>
      </c>
      <c r="AA169" s="147" t="str">
        <f>IFERROR(AA168/SUM(Z168:AD168),"")</f>
        <v/>
      </c>
      <c r="AB169" s="148" t="str">
        <f>IFERROR(AB168/SUM(Z168:AD168),"")</f>
        <v/>
      </c>
      <c r="AC169" s="148" t="str">
        <f>IFERROR(AC168/SUM(Z168:AD168),"")</f>
        <v/>
      </c>
      <c r="AD169" s="148" t="str">
        <f>IFERROR(AD168/SUM(Z168:AD168),"")</f>
        <v/>
      </c>
      <c r="AE169" s="26" t="str">
        <f>IFERROR(AE168/SUM(Z168:AD168),"")</f>
        <v/>
      </c>
      <c r="AF169" s="26" t="str">
        <f>IFERROR(AF168/SUM(Z168:AD168),"")</f>
        <v/>
      </c>
      <c r="AG169" s="234"/>
      <c r="AH169" s="249"/>
      <c r="AI169" s="146" t="str">
        <f>IFERROR(AI168/SUM(AI168:AM168),"")</f>
        <v/>
      </c>
      <c r="AJ169" s="147" t="str">
        <f>IFERROR(AJ168/SUM(AI168:AM168),"")</f>
        <v/>
      </c>
      <c r="AK169" s="148" t="str">
        <f>IFERROR(AK168/SUM(AI168:AM168),"")</f>
        <v/>
      </c>
      <c r="AL169" s="148" t="str">
        <f>IFERROR(AL168/SUM(AI168:AM168),"")</f>
        <v/>
      </c>
      <c r="AM169" s="148" t="str">
        <f>IFERROR(AM168/SUM(AI168:AM168),"")</f>
        <v/>
      </c>
      <c r="AN169" s="26" t="str">
        <f>IFERROR(AN168/SUM(AI168:AM168),"")</f>
        <v/>
      </c>
      <c r="AO169" s="26" t="str">
        <f>IFERROR(AO168/SUM(AI168:AM168),"")</f>
        <v/>
      </c>
      <c r="AP169" s="234"/>
      <c r="AQ169" s="249"/>
      <c r="AR169" s="230"/>
      <c r="AS169" s="230"/>
      <c r="AT169" s="147" t="str">
        <f>IFERROR(AT168/SUM(AT168:AX168),"")</f>
        <v/>
      </c>
      <c r="AU169" s="147" t="str">
        <f>IFERROR(AU168/SUM(AT168:AX168),"")</f>
        <v/>
      </c>
      <c r="AV169" s="148" t="str">
        <f>IFERROR(AV168/SUM(AT168:AX168),"")</f>
        <v/>
      </c>
      <c r="AW169" s="148" t="str">
        <f>IFERROR(AW168/SUM(AT168:AX168),"")</f>
        <v/>
      </c>
      <c r="AX169" s="148" t="str">
        <f>IFERROR(AX168/SUM(AT168:AX168),"")</f>
        <v/>
      </c>
      <c r="AY169" s="26" t="str">
        <f>IFERROR(AY168/SUM(AT168:AX168),"")</f>
        <v/>
      </c>
      <c r="AZ169" s="134" t="str">
        <f>IFERROR(AZ168/SUM(AT168:AX168),"")</f>
        <v/>
      </c>
      <c r="BA169" s="255"/>
      <c r="BB169" s="135"/>
      <c r="BC169" s="64"/>
      <c r="BD169" s="64" t="str">
        <f t="shared" ref="BD169" si="1071">BB169&amp;"."&amp;BC169</f>
        <v>.</v>
      </c>
      <c r="BE169" s="64"/>
      <c r="BF169" s="67"/>
      <c r="BG169" s="67"/>
      <c r="BH169" s="68"/>
      <c r="BI169" s="68"/>
      <c r="BJ169" s="68"/>
      <c r="BK169" s="69"/>
      <c r="BL169" s="69"/>
      <c r="BM169" s="64"/>
      <c r="BN169" s="67"/>
      <c r="BO169" s="67"/>
      <c r="BP169" s="68"/>
      <c r="BQ169" s="68"/>
      <c r="BR169" s="68"/>
      <c r="BS169" s="69"/>
      <c r="BT169" s="69"/>
      <c r="BU169" s="64"/>
      <c r="BV169" s="67"/>
      <c r="BW169" s="67"/>
      <c r="BX169" s="68"/>
      <c r="BY169" s="68"/>
      <c r="BZ169" s="68"/>
      <c r="CA169" s="69"/>
      <c r="CB169" s="69"/>
      <c r="CC169" s="64"/>
      <c r="CD169" s="67"/>
      <c r="CE169" s="67"/>
      <c r="CF169" s="68"/>
      <c r="CG169" s="68"/>
      <c r="CH169" s="68"/>
      <c r="CI169" s="69"/>
      <c r="CJ169" s="69"/>
      <c r="CK169" s="64"/>
      <c r="CL169" s="67"/>
      <c r="CM169" s="67"/>
      <c r="CN169" s="68"/>
      <c r="CO169" s="68"/>
      <c r="CP169" s="68"/>
      <c r="CQ169" s="69"/>
      <c r="CR169" s="69"/>
      <c r="CS169" s="66"/>
    </row>
    <row r="170" spans="1:97" ht="13.5" thickTop="1" x14ac:dyDescent="0.2">
      <c r="A170" s="258"/>
      <c r="B170" s="263"/>
      <c r="C170" s="265"/>
      <c r="D170" s="261"/>
      <c r="E170" s="235"/>
      <c r="F170" s="260"/>
      <c r="G170" s="47" t="s">
        <v>5</v>
      </c>
      <c r="H170" s="140"/>
      <c r="I170" s="145"/>
      <c r="J170" s="145"/>
      <c r="K170" s="145"/>
      <c r="L170" s="145"/>
      <c r="M170" s="38" t="str">
        <f>IF(AND(ISBLANK(H170),ISBLANK(I170),ISBLANK(J170),ISBLANK(K170),ISBLANK(L170)),"",SUM(J170:L170))</f>
        <v/>
      </c>
      <c r="N170" s="38" t="str">
        <f>IF(AND(ISBLANK(H170),ISBLANK(I170),ISBLANK(J170),ISBLANK(K170),ISBLANK(L170)),"",SUM(K170:L170))</f>
        <v/>
      </c>
      <c r="O170" s="233" t="str">
        <f t="shared" ref="O170" si="1072">IFERROR(SUM(H170:L170)/E170,"")</f>
        <v/>
      </c>
      <c r="P170" s="248" t="str">
        <f>IFERROR(((80*J170)+(100*K170)+(150*L170))/SUM(H170:L170),"")</f>
        <v/>
      </c>
      <c r="Q170" s="140"/>
      <c r="R170" s="145"/>
      <c r="S170" s="145"/>
      <c r="T170" s="145"/>
      <c r="U170" s="145"/>
      <c r="V170" s="38" t="str">
        <f>IF(AND(ISBLANK(Q170),ISBLANK(R170),ISBLANK(S170),ISBLANK(T170),ISBLANK(U170)),"",SUM(S170:U170))</f>
        <v/>
      </c>
      <c r="W170" s="38" t="str">
        <f>IF(AND(ISBLANK(Q170),ISBLANK(R170),ISBLANK(S170),ISBLANK(T170),ISBLANK(U170)),"",SUM(T170:U170))</f>
        <v/>
      </c>
      <c r="X170" s="233" t="str">
        <f t="shared" ref="X170" si="1073">IFERROR(SUM(Q170:U170)/$E170,"")</f>
        <v/>
      </c>
      <c r="Y170" s="248" t="str">
        <f>IFERROR(((80*S170)+(100*T170)+(150*U170))/SUM(Q170:U170),"")</f>
        <v/>
      </c>
      <c r="Z170" s="140"/>
      <c r="AA170" s="145"/>
      <c r="AB170" s="145"/>
      <c r="AC170" s="145"/>
      <c r="AD170" s="145"/>
      <c r="AE170" s="38" t="str">
        <f>IF(AND(ISBLANK(Z170),ISBLANK(AA170),ISBLANK(AB170),ISBLANK(AC170),ISBLANK(AD170)),"",SUM(AB170:AD170))</f>
        <v/>
      </c>
      <c r="AF170" s="38" t="str">
        <f>IF(AND(ISBLANK(Z170),ISBLANK(AA170),ISBLANK(AB170),ISBLANK(AC170),ISBLANK(AD170)),"",SUM(AC170:AD170))</f>
        <v/>
      </c>
      <c r="AG170" s="233" t="str">
        <f t="shared" ref="AG170" si="1074">IFERROR(SUM(Z170:AD170)/$E170,"")</f>
        <v/>
      </c>
      <c r="AH170" s="248" t="str">
        <f>IFERROR(((80*AB170)+(100*AC170)+(150*AD170))/SUM(Z170:AD170),"")</f>
        <v/>
      </c>
      <c r="AI170" s="140"/>
      <c r="AJ170" s="145"/>
      <c r="AK170" s="145"/>
      <c r="AL170" s="145"/>
      <c r="AM170" s="145"/>
      <c r="AN170" s="38" t="str">
        <f>IF(AND(ISBLANK(AI170),ISBLANK(AJ170),ISBLANK(AK170),ISBLANK(AL170),ISBLANK(AM170)),"",SUM(AK170:AM170))</f>
        <v/>
      </c>
      <c r="AO170" s="38" t="str">
        <f>IF(AND(ISBLANK(AI170),ISBLANK(AJ170),ISBLANK(AK170),ISBLANK(AL170),ISBLANK(AM170)),"",SUM(AL170:AM170))</f>
        <v/>
      </c>
      <c r="AP170" s="233" t="str">
        <f t="shared" ref="AP170" si="1075">IFERROR(SUM(AI170:AM170)/$E170,"")</f>
        <v/>
      </c>
      <c r="AQ170" s="248" t="str">
        <f>IFERROR(((80*AK170)+(100*AL170)+(150*AM170))/SUM(AI170:AM170),"")</f>
        <v/>
      </c>
      <c r="AR170" s="229" t="str">
        <f t="shared" ref="AR170" si="1076">IFERROR(AVERAGE(Y170,AH170,AQ170),"")</f>
        <v/>
      </c>
      <c r="AS170" s="229" t="str">
        <f t="shared" ref="AS170" si="1077">IF(OR(P170="",AR170=""),"",AR170-P170)</f>
        <v/>
      </c>
      <c r="AT170" s="145"/>
      <c r="AU170" s="145"/>
      <c r="AV170" s="145"/>
      <c r="AW170" s="145"/>
      <c r="AX170" s="145"/>
      <c r="AY170" s="38" t="str">
        <f>IF(AND(ISBLANK(AT170),ISBLANK(AU170),ISBLANK(AV170),ISBLANK(AW170),ISBLANK(AX170)),"",SUM(AV170:AX170))</f>
        <v/>
      </c>
      <c r="AZ170" s="133" t="str">
        <f>IF(AND(ISBLANK(AT170),ISBLANK(AU170),ISBLANK(AV170),ISBLANK(AW170),ISBLANK(AX170)),"",SUM(AW170:AX170))</f>
        <v/>
      </c>
      <c r="BA170" s="254" t="str">
        <f>IFERROR(((80*AV170)+(100*AW170)+(150*AX170))/SUM(AT170:AX170),"")</f>
        <v/>
      </c>
      <c r="BB170" s="135">
        <f>B170</f>
        <v>0</v>
      </c>
      <c r="BC170" s="64">
        <f>C170</f>
        <v>0</v>
      </c>
      <c r="BD170" s="64" t="str">
        <f>BB170&amp;"."&amp;BC170</f>
        <v>0.0</v>
      </c>
      <c r="BE170" s="64">
        <f>D170</f>
        <v>0</v>
      </c>
      <c r="BF170" s="65">
        <f>H170</f>
        <v>0</v>
      </c>
      <c r="BG170" s="65">
        <f t="shared" ref="BG170:BL170" si="1078">I170</f>
        <v>0</v>
      </c>
      <c r="BH170" s="65">
        <f t="shared" si="1078"/>
        <v>0</v>
      </c>
      <c r="BI170" s="65">
        <f t="shared" si="1078"/>
        <v>0</v>
      </c>
      <c r="BJ170" s="65">
        <f t="shared" si="1078"/>
        <v>0</v>
      </c>
      <c r="BK170" s="65" t="str">
        <f t="shared" si="1078"/>
        <v/>
      </c>
      <c r="BL170" s="65" t="str">
        <f t="shared" si="1078"/>
        <v/>
      </c>
      <c r="BM170" s="65" t="str">
        <f t="shared" ref="BM170:BT170" si="1079">P170</f>
        <v/>
      </c>
      <c r="BN170" s="65">
        <f t="shared" si="1079"/>
        <v>0</v>
      </c>
      <c r="BO170" s="65">
        <f t="shared" si="1079"/>
        <v>0</v>
      </c>
      <c r="BP170" s="65">
        <f t="shared" si="1079"/>
        <v>0</v>
      </c>
      <c r="BQ170" s="65">
        <f t="shared" si="1079"/>
        <v>0</v>
      </c>
      <c r="BR170" s="65">
        <f t="shared" si="1079"/>
        <v>0</v>
      </c>
      <c r="BS170" s="65" t="str">
        <f t="shared" si="1079"/>
        <v/>
      </c>
      <c r="BT170" s="65" t="str">
        <f t="shared" si="1079"/>
        <v/>
      </c>
      <c r="BU170" s="65" t="str">
        <f t="shared" ref="BU170:CB170" si="1080">Y170</f>
        <v/>
      </c>
      <c r="BV170" s="65">
        <f t="shared" si="1080"/>
        <v>0</v>
      </c>
      <c r="BW170" s="65">
        <f t="shared" si="1080"/>
        <v>0</v>
      </c>
      <c r="BX170" s="65">
        <f t="shared" si="1080"/>
        <v>0</v>
      </c>
      <c r="BY170" s="65">
        <f t="shared" si="1080"/>
        <v>0</v>
      </c>
      <c r="BZ170" s="65">
        <f t="shared" si="1080"/>
        <v>0</v>
      </c>
      <c r="CA170" s="65" t="str">
        <f t="shared" si="1080"/>
        <v/>
      </c>
      <c r="CB170" s="65" t="str">
        <f t="shared" si="1080"/>
        <v/>
      </c>
      <c r="CC170" s="65" t="str">
        <f t="shared" ref="CC170:CJ170" si="1081">AH170</f>
        <v/>
      </c>
      <c r="CD170" s="65">
        <f t="shared" si="1081"/>
        <v>0</v>
      </c>
      <c r="CE170" s="65">
        <f t="shared" si="1081"/>
        <v>0</v>
      </c>
      <c r="CF170" s="65">
        <f t="shared" si="1081"/>
        <v>0</v>
      </c>
      <c r="CG170" s="65">
        <f t="shared" si="1081"/>
        <v>0</v>
      </c>
      <c r="CH170" s="65">
        <f t="shared" si="1081"/>
        <v>0</v>
      </c>
      <c r="CI170" s="65" t="str">
        <f t="shared" si="1081"/>
        <v/>
      </c>
      <c r="CJ170" s="65" t="str">
        <f t="shared" si="1081"/>
        <v/>
      </c>
      <c r="CK170" s="65" t="str">
        <f t="shared" ref="CK170" si="1082">AQ170</f>
        <v/>
      </c>
      <c r="CL170" s="65">
        <f t="shared" ref="CL170:CS170" si="1083">AT170</f>
        <v>0</v>
      </c>
      <c r="CM170" s="65">
        <f t="shared" si="1083"/>
        <v>0</v>
      </c>
      <c r="CN170" s="65">
        <f t="shared" si="1083"/>
        <v>0</v>
      </c>
      <c r="CO170" s="65">
        <f t="shared" si="1083"/>
        <v>0</v>
      </c>
      <c r="CP170" s="65">
        <f t="shared" si="1083"/>
        <v>0</v>
      </c>
      <c r="CQ170" s="65" t="str">
        <f t="shared" si="1083"/>
        <v/>
      </c>
      <c r="CR170" s="65" t="str">
        <f t="shared" si="1083"/>
        <v/>
      </c>
      <c r="CS170" s="65" t="str">
        <f t="shared" si="1083"/>
        <v/>
      </c>
    </row>
    <row r="171" spans="1:97" ht="13.5" thickBot="1" x14ac:dyDescent="0.25">
      <c r="A171" s="259"/>
      <c r="B171" s="264"/>
      <c r="C171" s="262"/>
      <c r="D171" s="262"/>
      <c r="E171" s="236"/>
      <c r="F171" s="241"/>
      <c r="G171" s="48" t="s">
        <v>6</v>
      </c>
      <c r="H171" s="146" t="str">
        <f>IFERROR(H170/SUM(H170:L170),"")</f>
        <v/>
      </c>
      <c r="I171" s="147" t="str">
        <f>IFERROR(I170/SUM(H170:L170),"")</f>
        <v/>
      </c>
      <c r="J171" s="148" t="str">
        <f>IFERROR(J170/SUM(H170:L170),"")</f>
        <v/>
      </c>
      <c r="K171" s="148" t="str">
        <f>IFERROR(K170/SUM(H170:L170),"")</f>
        <v/>
      </c>
      <c r="L171" s="148" t="str">
        <f>IFERROR(L170/SUM(H170:L170),"")</f>
        <v/>
      </c>
      <c r="M171" s="26" t="str">
        <f>IFERROR(M170/SUM(H170:L170),"")</f>
        <v/>
      </c>
      <c r="N171" s="26" t="str">
        <f>IFERROR(N170/SUM(H170:L170),"")</f>
        <v/>
      </c>
      <c r="O171" s="234"/>
      <c r="P171" s="249"/>
      <c r="Q171" s="146" t="str">
        <f>IFERROR(Q170/SUM(Q170:U170),"")</f>
        <v/>
      </c>
      <c r="R171" s="147" t="str">
        <f>IFERROR(R170/SUM(Q170:U170),"")</f>
        <v/>
      </c>
      <c r="S171" s="148" t="str">
        <f>IFERROR(S170/SUM(Q170:U170),"")</f>
        <v/>
      </c>
      <c r="T171" s="148" t="str">
        <f>IFERROR(T170/SUM(Q170:U170),"")</f>
        <v/>
      </c>
      <c r="U171" s="148" t="str">
        <f>IFERROR(U170/SUM(Q170:U170),"")</f>
        <v/>
      </c>
      <c r="V171" s="26" t="str">
        <f>IFERROR(V170/SUM(Q170:U170),"")</f>
        <v/>
      </c>
      <c r="W171" s="26" t="str">
        <f>IFERROR(W170/SUM(Q170:U170),"")</f>
        <v/>
      </c>
      <c r="X171" s="234"/>
      <c r="Y171" s="249"/>
      <c r="Z171" s="146" t="str">
        <f>IFERROR(Z170/SUM(Z170:AD170),"")</f>
        <v/>
      </c>
      <c r="AA171" s="147" t="str">
        <f>IFERROR(AA170/SUM(Z170:AD170),"")</f>
        <v/>
      </c>
      <c r="AB171" s="148" t="str">
        <f>IFERROR(AB170/SUM(Z170:AD170),"")</f>
        <v/>
      </c>
      <c r="AC171" s="148" t="str">
        <f>IFERROR(AC170/SUM(Z170:AD170),"")</f>
        <v/>
      </c>
      <c r="AD171" s="148" t="str">
        <f>IFERROR(AD170/SUM(Z170:AD170),"")</f>
        <v/>
      </c>
      <c r="AE171" s="26" t="str">
        <f>IFERROR(AE170/SUM(Z170:AD170),"")</f>
        <v/>
      </c>
      <c r="AF171" s="26" t="str">
        <f>IFERROR(AF170/SUM(Z170:AD170),"")</f>
        <v/>
      </c>
      <c r="AG171" s="234"/>
      <c r="AH171" s="249"/>
      <c r="AI171" s="146" t="str">
        <f>IFERROR(AI170/SUM(AI170:AM170),"")</f>
        <v/>
      </c>
      <c r="AJ171" s="147" t="str">
        <f>IFERROR(AJ170/SUM(AI170:AM170),"")</f>
        <v/>
      </c>
      <c r="AK171" s="148" t="str">
        <f>IFERROR(AK170/SUM(AI170:AM170),"")</f>
        <v/>
      </c>
      <c r="AL171" s="148" t="str">
        <f>IFERROR(AL170/SUM(AI170:AM170),"")</f>
        <v/>
      </c>
      <c r="AM171" s="148" t="str">
        <f>IFERROR(AM170/SUM(AI170:AM170),"")</f>
        <v/>
      </c>
      <c r="AN171" s="26" t="str">
        <f>IFERROR(AN170/SUM(AI170:AM170),"")</f>
        <v/>
      </c>
      <c r="AO171" s="26" t="str">
        <f>IFERROR(AO170/SUM(AI170:AM170),"")</f>
        <v/>
      </c>
      <c r="AP171" s="234"/>
      <c r="AQ171" s="249"/>
      <c r="AR171" s="230"/>
      <c r="AS171" s="230"/>
      <c r="AT171" s="147" t="str">
        <f>IFERROR(AT170/SUM(AT170:AX170),"")</f>
        <v/>
      </c>
      <c r="AU171" s="147" t="str">
        <f>IFERROR(AU170/SUM(AT170:AX170),"")</f>
        <v/>
      </c>
      <c r="AV171" s="148" t="str">
        <f>IFERROR(AV170/SUM(AT170:AX170),"")</f>
        <v/>
      </c>
      <c r="AW171" s="148" t="str">
        <f>IFERROR(AW170/SUM(AT170:AX170),"")</f>
        <v/>
      </c>
      <c r="AX171" s="148" t="str">
        <f>IFERROR(AX170/SUM(AT170:AX170),"")</f>
        <v/>
      </c>
      <c r="AY171" s="26" t="str">
        <f>IFERROR(AY170/SUM(AT170:AX170),"")</f>
        <v/>
      </c>
      <c r="AZ171" s="134" t="str">
        <f>IFERROR(AZ170/SUM(AT170:AX170),"")</f>
        <v/>
      </c>
      <c r="BA171" s="255"/>
      <c r="BB171" s="135"/>
      <c r="BC171" s="64"/>
      <c r="BD171" s="64" t="str">
        <f t="shared" ref="BD171" si="1084">BB171&amp;"."&amp;BC171</f>
        <v>.</v>
      </c>
      <c r="BE171" s="64"/>
      <c r="BF171" s="67"/>
      <c r="BG171" s="67"/>
      <c r="BH171" s="68"/>
      <c r="BI171" s="68"/>
      <c r="BJ171" s="68"/>
      <c r="BK171" s="69"/>
      <c r="BL171" s="69"/>
      <c r="BM171" s="64"/>
      <c r="BN171" s="67"/>
      <c r="BO171" s="67"/>
      <c r="BP171" s="68"/>
      <c r="BQ171" s="68"/>
      <c r="BR171" s="68"/>
      <c r="BS171" s="69"/>
      <c r="BT171" s="69"/>
      <c r="BU171" s="64"/>
      <c r="BV171" s="67"/>
      <c r="BW171" s="67"/>
      <c r="BX171" s="68"/>
      <c r="BY171" s="68"/>
      <c r="BZ171" s="68"/>
      <c r="CA171" s="69"/>
      <c r="CB171" s="69"/>
      <c r="CC171" s="64"/>
      <c r="CD171" s="67"/>
      <c r="CE171" s="67"/>
      <c r="CF171" s="68"/>
      <c r="CG171" s="68"/>
      <c r="CH171" s="68"/>
      <c r="CI171" s="69"/>
      <c r="CJ171" s="69"/>
      <c r="CK171" s="64"/>
      <c r="CL171" s="67"/>
      <c r="CM171" s="67"/>
      <c r="CN171" s="68"/>
      <c r="CO171" s="68"/>
      <c r="CP171" s="68"/>
      <c r="CQ171" s="69"/>
      <c r="CR171" s="69"/>
      <c r="CS171" s="66"/>
    </row>
    <row r="172" spans="1:97" ht="13.5" thickTop="1" x14ac:dyDescent="0.2">
      <c r="A172" s="258"/>
      <c r="B172" s="263"/>
      <c r="C172" s="265"/>
      <c r="D172" s="261"/>
      <c r="E172" s="235"/>
      <c r="F172" s="260"/>
      <c r="G172" s="47" t="s">
        <v>5</v>
      </c>
      <c r="H172" s="140"/>
      <c r="I172" s="145"/>
      <c r="J172" s="145"/>
      <c r="K172" s="145"/>
      <c r="L172" s="145"/>
      <c r="M172" s="38" t="str">
        <f>IF(AND(ISBLANK(H172),ISBLANK(I172),ISBLANK(J172),ISBLANK(K172),ISBLANK(L172)),"",SUM(J172:L172))</f>
        <v/>
      </c>
      <c r="N172" s="38" t="str">
        <f>IF(AND(ISBLANK(H172),ISBLANK(I172),ISBLANK(J172),ISBLANK(K172),ISBLANK(L172)),"",SUM(K172:L172))</f>
        <v/>
      </c>
      <c r="O172" s="233" t="str">
        <f t="shared" ref="O172" si="1085">IFERROR(SUM(H172:L172)/E172,"")</f>
        <v/>
      </c>
      <c r="P172" s="248" t="str">
        <f>IFERROR(((80*J172)+(100*K172)+(150*L172))/SUM(H172:L172),"")</f>
        <v/>
      </c>
      <c r="Q172" s="140"/>
      <c r="R172" s="145"/>
      <c r="S172" s="145"/>
      <c r="T172" s="145"/>
      <c r="U172" s="145"/>
      <c r="V172" s="38" t="str">
        <f>IF(AND(ISBLANK(Q172),ISBLANK(R172),ISBLANK(S172),ISBLANK(T172),ISBLANK(U172)),"",SUM(S172:U172))</f>
        <v/>
      </c>
      <c r="W172" s="38" t="str">
        <f>IF(AND(ISBLANK(Q172),ISBLANK(R172),ISBLANK(S172),ISBLANK(T172),ISBLANK(U172)),"",SUM(T172:U172))</f>
        <v/>
      </c>
      <c r="X172" s="233" t="str">
        <f t="shared" ref="X172" si="1086">IFERROR(SUM(Q172:U172)/$E172,"")</f>
        <v/>
      </c>
      <c r="Y172" s="248" t="str">
        <f>IFERROR(((80*S172)+(100*T172)+(150*U172))/SUM(Q172:U172),"")</f>
        <v/>
      </c>
      <c r="Z172" s="140"/>
      <c r="AA172" s="145"/>
      <c r="AB172" s="145"/>
      <c r="AC172" s="145"/>
      <c r="AD172" s="145"/>
      <c r="AE172" s="38" t="str">
        <f>IF(AND(ISBLANK(Z172),ISBLANK(AA172),ISBLANK(AB172),ISBLANK(AC172),ISBLANK(AD172)),"",SUM(AB172:AD172))</f>
        <v/>
      </c>
      <c r="AF172" s="38" t="str">
        <f>IF(AND(ISBLANK(Z172),ISBLANK(AA172),ISBLANK(AB172),ISBLANK(AC172),ISBLANK(AD172)),"",SUM(AC172:AD172))</f>
        <v/>
      </c>
      <c r="AG172" s="233" t="str">
        <f t="shared" ref="AG172" si="1087">IFERROR(SUM(Z172:AD172)/$E172,"")</f>
        <v/>
      </c>
      <c r="AH172" s="248" t="str">
        <f>IFERROR(((80*AB172)+(100*AC172)+(150*AD172))/SUM(Z172:AD172),"")</f>
        <v/>
      </c>
      <c r="AI172" s="140"/>
      <c r="AJ172" s="145"/>
      <c r="AK172" s="145"/>
      <c r="AL172" s="145"/>
      <c r="AM172" s="145"/>
      <c r="AN172" s="38" t="str">
        <f>IF(AND(ISBLANK(AI172),ISBLANK(AJ172),ISBLANK(AK172),ISBLANK(AL172),ISBLANK(AM172)),"",SUM(AK172:AM172))</f>
        <v/>
      </c>
      <c r="AO172" s="38" t="str">
        <f>IF(AND(ISBLANK(AI172),ISBLANK(AJ172),ISBLANK(AK172),ISBLANK(AL172),ISBLANK(AM172)),"",SUM(AL172:AM172))</f>
        <v/>
      </c>
      <c r="AP172" s="233" t="str">
        <f t="shared" ref="AP172" si="1088">IFERROR(SUM(AI172:AM172)/$E172,"")</f>
        <v/>
      </c>
      <c r="AQ172" s="248" t="str">
        <f>IFERROR(((80*AK172)+(100*AL172)+(150*AM172))/SUM(AI172:AM172),"")</f>
        <v/>
      </c>
      <c r="AR172" s="229" t="str">
        <f t="shared" ref="AR172" si="1089">IFERROR(AVERAGE(Y172,AH172,AQ172),"")</f>
        <v/>
      </c>
      <c r="AS172" s="229" t="str">
        <f t="shared" ref="AS172" si="1090">IF(OR(P172="",AR172=""),"",AR172-P172)</f>
        <v/>
      </c>
      <c r="AT172" s="145"/>
      <c r="AU172" s="145"/>
      <c r="AV172" s="145"/>
      <c r="AW172" s="145"/>
      <c r="AX172" s="145"/>
      <c r="AY172" s="38" t="str">
        <f>IF(AND(ISBLANK(AT172),ISBLANK(AU172),ISBLANK(AV172),ISBLANK(AW172),ISBLANK(AX172)),"",SUM(AV172:AX172))</f>
        <v/>
      </c>
      <c r="AZ172" s="133" t="str">
        <f>IF(AND(ISBLANK(AT172),ISBLANK(AU172),ISBLANK(AV172),ISBLANK(AW172),ISBLANK(AX172)),"",SUM(AW172:AX172))</f>
        <v/>
      </c>
      <c r="BA172" s="254" t="str">
        <f>IFERROR(((80*AV172)+(100*AW172)+(150*AX172))/SUM(AT172:AX172),"")</f>
        <v/>
      </c>
      <c r="BB172" s="135">
        <f>B172</f>
        <v>0</v>
      </c>
      <c r="BC172" s="64">
        <f>C172</f>
        <v>0</v>
      </c>
      <c r="BD172" s="64" t="str">
        <f>BB172&amp;"."&amp;BC172</f>
        <v>0.0</v>
      </c>
      <c r="BE172" s="64">
        <f>D172</f>
        <v>0</v>
      </c>
      <c r="BF172" s="65">
        <f>H172</f>
        <v>0</v>
      </c>
      <c r="BG172" s="65">
        <f t="shared" ref="BG172:BL172" si="1091">I172</f>
        <v>0</v>
      </c>
      <c r="BH172" s="65">
        <f t="shared" si="1091"/>
        <v>0</v>
      </c>
      <c r="BI172" s="65">
        <f t="shared" si="1091"/>
        <v>0</v>
      </c>
      <c r="BJ172" s="65">
        <f t="shared" si="1091"/>
        <v>0</v>
      </c>
      <c r="BK172" s="65" t="str">
        <f t="shared" si="1091"/>
        <v/>
      </c>
      <c r="BL172" s="65" t="str">
        <f t="shared" si="1091"/>
        <v/>
      </c>
      <c r="BM172" s="65" t="str">
        <f t="shared" ref="BM172:BT172" si="1092">P172</f>
        <v/>
      </c>
      <c r="BN172" s="65">
        <f t="shared" si="1092"/>
        <v>0</v>
      </c>
      <c r="BO172" s="65">
        <f t="shared" si="1092"/>
        <v>0</v>
      </c>
      <c r="BP172" s="65">
        <f t="shared" si="1092"/>
        <v>0</v>
      </c>
      <c r="BQ172" s="65">
        <f t="shared" si="1092"/>
        <v>0</v>
      </c>
      <c r="BR172" s="65">
        <f t="shared" si="1092"/>
        <v>0</v>
      </c>
      <c r="BS172" s="65" t="str">
        <f t="shared" si="1092"/>
        <v/>
      </c>
      <c r="BT172" s="65" t="str">
        <f t="shared" si="1092"/>
        <v/>
      </c>
      <c r="BU172" s="65" t="str">
        <f t="shared" ref="BU172:CB172" si="1093">Y172</f>
        <v/>
      </c>
      <c r="BV172" s="65">
        <f t="shared" si="1093"/>
        <v>0</v>
      </c>
      <c r="BW172" s="65">
        <f t="shared" si="1093"/>
        <v>0</v>
      </c>
      <c r="BX172" s="65">
        <f t="shared" si="1093"/>
        <v>0</v>
      </c>
      <c r="BY172" s="65">
        <f t="shared" si="1093"/>
        <v>0</v>
      </c>
      <c r="BZ172" s="65">
        <f t="shared" si="1093"/>
        <v>0</v>
      </c>
      <c r="CA172" s="65" t="str">
        <f t="shared" si="1093"/>
        <v/>
      </c>
      <c r="CB172" s="65" t="str">
        <f t="shared" si="1093"/>
        <v/>
      </c>
      <c r="CC172" s="65" t="str">
        <f t="shared" ref="CC172:CJ172" si="1094">AH172</f>
        <v/>
      </c>
      <c r="CD172" s="65">
        <f t="shared" si="1094"/>
        <v>0</v>
      </c>
      <c r="CE172" s="65">
        <f t="shared" si="1094"/>
        <v>0</v>
      </c>
      <c r="CF172" s="65">
        <f t="shared" si="1094"/>
        <v>0</v>
      </c>
      <c r="CG172" s="65">
        <f t="shared" si="1094"/>
        <v>0</v>
      </c>
      <c r="CH172" s="65">
        <f t="shared" si="1094"/>
        <v>0</v>
      </c>
      <c r="CI172" s="65" t="str">
        <f t="shared" si="1094"/>
        <v/>
      </c>
      <c r="CJ172" s="65" t="str">
        <f t="shared" si="1094"/>
        <v/>
      </c>
      <c r="CK172" s="65" t="str">
        <f t="shared" ref="CK172" si="1095">AQ172</f>
        <v/>
      </c>
      <c r="CL172" s="65">
        <f t="shared" ref="CL172:CS172" si="1096">AT172</f>
        <v>0</v>
      </c>
      <c r="CM172" s="65">
        <f t="shared" si="1096"/>
        <v>0</v>
      </c>
      <c r="CN172" s="65">
        <f t="shared" si="1096"/>
        <v>0</v>
      </c>
      <c r="CO172" s="65">
        <f t="shared" si="1096"/>
        <v>0</v>
      </c>
      <c r="CP172" s="65">
        <f t="shared" si="1096"/>
        <v>0</v>
      </c>
      <c r="CQ172" s="65" t="str">
        <f t="shared" si="1096"/>
        <v/>
      </c>
      <c r="CR172" s="65" t="str">
        <f t="shared" si="1096"/>
        <v/>
      </c>
      <c r="CS172" s="65" t="str">
        <f t="shared" si="1096"/>
        <v/>
      </c>
    </row>
    <row r="173" spans="1:97" ht="13.5" thickBot="1" x14ac:dyDescent="0.25">
      <c r="A173" s="259"/>
      <c r="B173" s="264"/>
      <c r="C173" s="262"/>
      <c r="D173" s="262"/>
      <c r="E173" s="236"/>
      <c r="F173" s="241"/>
      <c r="G173" s="48" t="s">
        <v>6</v>
      </c>
      <c r="H173" s="146" t="str">
        <f>IFERROR(H172/SUM(H172:L172),"")</f>
        <v/>
      </c>
      <c r="I173" s="147" t="str">
        <f>IFERROR(I172/SUM(H172:L172),"")</f>
        <v/>
      </c>
      <c r="J173" s="148" t="str">
        <f>IFERROR(J172/SUM(H172:L172),"")</f>
        <v/>
      </c>
      <c r="K173" s="148" t="str">
        <f>IFERROR(K172/SUM(H172:L172),"")</f>
        <v/>
      </c>
      <c r="L173" s="148" t="str">
        <f>IFERROR(L172/SUM(H172:L172),"")</f>
        <v/>
      </c>
      <c r="M173" s="26" t="str">
        <f>IFERROR(M172/SUM(H172:L172),"")</f>
        <v/>
      </c>
      <c r="N173" s="26" t="str">
        <f>IFERROR(N172/SUM(H172:L172),"")</f>
        <v/>
      </c>
      <c r="O173" s="234"/>
      <c r="P173" s="249"/>
      <c r="Q173" s="146" t="str">
        <f>IFERROR(Q172/SUM(Q172:U172),"")</f>
        <v/>
      </c>
      <c r="R173" s="147" t="str">
        <f>IFERROR(R172/SUM(Q172:U172),"")</f>
        <v/>
      </c>
      <c r="S173" s="148" t="str">
        <f>IFERROR(S172/SUM(Q172:U172),"")</f>
        <v/>
      </c>
      <c r="T173" s="148" t="str">
        <f>IFERROR(T172/SUM(Q172:U172),"")</f>
        <v/>
      </c>
      <c r="U173" s="148" t="str">
        <f>IFERROR(U172/SUM(Q172:U172),"")</f>
        <v/>
      </c>
      <c r="V173" s="26" t="str">
        <f>IFERROR(V172/SUM(Q172:U172),"")</f>
        <v/>
      </c>
      <c r="W173" s="26" t="str">
        <f>IFERROR(W172/SUM(Q172:U172),"")</f>
        <v/>
      </c>
      <c r="X173" s="234"/>
      <c r="Y173" s="249"/>
      <c r="Z173" s="146" t="str">
        <f>IFERROR(Z172/SUM(Z172:AD172),"")</f>
        <v/>
      </c>
      <c r="AA173" s="147" t="str">
        <f>IFERROR(AA172/SUM(Z172:AD172),"")</f>
        <v/>
      </c>
      <c r="AB173" s="148" t="str">
        <f>IFERROR(AB172/SUM(Z172:AD172),"")</f>
        <v/>
      </c>
      <c r="AC173" s="148" t="str">
        <f>IFERROR(AC172/SUM(Z172:AD172),"")</f>
        <v/>
      </c>
      <c r="AD173" s="148" t="str">
        <f>IFERROR(AD172/SUM(Z172:AD172),"")</f>
        <v/>
      </c>
      <c r="AE173" s="26" t="str">
        <f>IFERROR(AE172/SUM(Z172:AD172),"")</f>
        <v/>
      </c>
      <c r="AF173" s="26" t="str">
        <f>IFERROR(AF172/SUM(Z172:AD172),"")</f>
        <v/>
      </c>
      <c r="AG173" s="234"/>
      <c r="AH173" s="249"/>
      <c r="AI173" s="146" t="str">
        <f>IFERROR(AI172/SUM(AI172:AM172),"")</f>
        <v/>
      </c>
      <c r="AJ173" s="147" t="str">
        <f>IFERROR(AJ172/SUM(AI172:AM172),"")</f>
        <v/>
      </c>
      <c r="AK173" s="148" t="str">
        <f>IFERROR(AK172/SUM(AI172:AM172),"")</f>
        <v/>
      </c>
      <c r="AL173" s="148" t="str">
        <f>IFERROR(AL172/SUM(AI172:AM172),"")</f>
        <v/>
      </c>
      <c r="AM173" s="148" t="str">
        <f>IFERROR(AM172/SUM(AI172:AM172),"")</f>
        <v/>
      </c>
      <c r="AN173" s="26" t="str">
        <f>IFERROR(AN172/SUM(AI172:AM172),"")</f>
        <v/>
      </c>
      <c r="AO173" s="26" t="str">
        <f>IFERROR(AO172/SUM(AI172:AM172),"")</f>
        <v/>
      </c>
      <c r="AP173" s="234"/>
      <c r="AQ173" s="249"/>
      <c r="AR173" s="230"/>
      <c r="AS173" s="230"/>
      <c r="AT173" s="147" t="str">
        <f>IFERROR(AT172/SUM(AT172:AX172),"")</f>
        <v/>
      </c>
      <c r="AU173" s="147" t="str">
        <f>IFERROR(AU172/SUM(AT172:AX172),"")</f>
        <v/>
      </c>
      <c r="AV173" s="148" t="str">
        <f>IFERROR(AV172/SUM(AT172:AX172),"")</f>
        <v/>
      </c>
      <c r="AW173" s="148" t="str">
        <f>IFERROR(AW172/SUM(AT172:AX172),"")</f>
        <v/>
      </c>
      <c r="AX173" s="148" t="str">
        <f>IFERROR(AX172/SUM(AT172:AX172),"")</f>
        <v/>
      </c>
      <c r="AY173" s="26" t="str">
        <f>IFERROR(AY172/SUM(AT172:AX172),"")</f>
        <v/>
      </c>
      <c r="AZ173" s="134" t="str">
        <f>IFERROR(AZ172/SUM(AT172:AX172),"")</f>
        <v/>
      </c>
      <c r="BA173" s="255"/>
      <c r="BB173" s="135"/>
      <c r="BC173" s="64"/>
      <c r="BD173" s="64" t="str">
        <f t="shared" ref="BD173" si="1097">BB173&amp;"."&amp;BC173</f>
        <v>.</v>
      </c>
      <c r="BE173" s="64"/>
      <c r="BF173" s="67"/>
      <c r="BG173" s="67"/>
      <c r="BH173" s="68"/>
      <c r="BI173" s="68"/>
      <c r="BJ173" s="68"/>
      <c r="BK173" s="69"/>
      <c r="BL173" s="69"/>
      <c r="BM173" s="64"/>
      <c r="BN173" s="67"/>
      <c r="BO173" s="67"/>
      <c r="BP173" s="68"/>
      <c r="BQ173" s="68"/>
      <c r="BR173" s="68"/>
      <c r="BS173" s="69"/>
      <c r="BT173" s="69"/>
      <c r="BU173" s="64"/>
      <c r="BV173" s="67"/>
      <c r="BW173" s="67"/>
      <c r="BX173" s="68"/>
      <c r="BY173" s="68"/>
      <c r="BZ173" s="68"/>
      <c r="CA173" s="69"/>
      <c r="CB173" s="69"/>
      <c r="CC173" s="64"/>
      <c r="CD173" s="67"/>
      <c r="CE173" s="67"/>
      <c r="CF173" s="68"/>
      <c r="CG173" s="68"/>
      <c r="CH173" s="68"/>
      <c r="CI173" s="69"/>
      <c r="CJ173" s="69"/>
      <c r="CK173" s="64"/>
      <c r="CL173" s="67"/>
      <c r="CM173" s="67"/>
      <c r="CN173" s="68"/>
      <c r="CO173" s="68"/>
      <c r="CP173" s="68"/>
      <c r="CQ173" s="69"/>
      <c r="CR173" s="69"/>
      <c r="CS173" s="66"/>
    </row>
    <row r="174" spans="1:97" ht="13.5" thickTop="1" x14ac:dyDescent="0.2">
      <c r="A174" s="258"/>
      <c r="B174" s="263"/>
      <c r="C174" s="265"/>
      <c r="D174" s="261"/>
      <c r="E174" s="235"/>
      <c r="F174" s="260"/>
      <c r="G174" s="47" t="s">
        <v>5</v>
      </c>
      <c r="H174" s="140"/>
      <c r="I174" s="145"/>
      <c r="J174" s="145"/>
      <c r="K174" s="145"/>
      <c r="L174" s="145"/>
      <c r="M174" s="38" t="str">
        <f>IF(AND(ISBLANK(H174),ISBLANK(I174),ISBLANK(J174),ISBLANK(K174),ISBLANK(L174)),"",SUM(J174:L174))</f>
        <v/>
      </c>
      <c r="N174" s="38" t="str">
        <f>IF(AND(ISBLANK(H174),ISBLANK(I174),ISBLANK(J174),ISBLANK(K174),ISBLANK(L174)),"",SUM(K174:L174))</f>
        <v/>
      </c>
      <c r="O174" s="233" t="str">
        <f t="shared" ref="O174" si="1098">IFERROR(SUM(H174:L174)/E174,"")</f>
        <v/>
      </c>
      <c r="P174" s="248" t="str">
        <f>IFERROR(((80*J174)+(100*K174)+(150*L174))/SUM(H174:L174),"")</f>
        <v/>
      </c>
      <c r="Q174" s="140"/>
      <c r="R174" s="145"/>
      <c r="S174" s="145"/>
      <c r="T174" s="145"/>
      <c r="U174" s="145"/>
      <c r="V174" s="38" t="str">
        <f>IF(AND(ISBLANK(Q174),ISBLANK(R174),ISBLANK(S174),ISBLANK(T174),ISBLANK(U174)),"",SUM(S174:U174))</f>
        <v/>
      </c>
      <c r="W174" s="38" t="str">
        <f>IF(AND(ISBLANK(Q174),ISBLANK(R174),ISBLANK(S174),ISBLANK(T174),ISBLANK(U174)),"",SUM(T174:U174))</f>
        <v/>
      </c>
      <c r="X174" s="233" t="str">
        <f t="shared" ref="X174" si="1099">IFERROR(SUM(Q174:U174)/$E174,"")</f>
        <v/>
      </c>
      <c r="Y174" s="248" t="str">
        <f>IFERROR(((80*S174)+(100*T174)+(150*U174))/SUM(Q174:U174),"")</f>
        <v/>
      </c>
      <c r="Z174" s="140"/>
      <c r="AA174" s="145"/>
      <c r="AB174" s="145"/>
      <c r="AC174" s="145"/>
      <c r="AD174" s="145"/>
      <c r="AE174" s="38" t="str">
        <f>IF(AND(ISBLANK(Z174),ISBLANK(AA174),ISBLANK(AB174),ISBLANK(AC174),ISBLANK(AD174)),"",SUM(AB174:AD174))</f>
        <v/>
      </c>
      <c r="AF174" s="38" t="str">
        <f>IF(AND(ISBLANK(Z174),ISBLANK(AA174),ISBLANK(AB174),ISBLANK(AC174),ISBLANK(AD174)),"",SUM(AC174:AD174))</f>
        <v/>
      </c>
      <c r="AG174" s="233" t="str">
        <f t="shared" ref="AG174" si="1100">IFERROR(SUM(Z174:AD174)/$E174,"")</f>
        <v/>
      </c>
      <c r="AH174" s="248" t="str">
        <f>IFERROR(((80*AB174)+(100*AC174)+(150*AD174))/SUM(Z174:AD174),"")</f>
        <v/>
      </c>
      <c r="AI174" s="140"/>
      <c r="AJ174" s="145"/>
      <c r="AK174" s="145"/>
      <c r="AL174" s="145"/>
      <c r="AM174" s="145"/>
      <c r="AN174" s="38" t="str">
        <f>IF(AND(ISBLANK(AI174),ISBLANK(AJ174),ISBLANK(AK174),ISBLANK(AL174),ISBLANK(AM174)),"",SUM(AK174:AM174))</f>
        <v/>
      </c>
      <c r="AO174" s="38" t="str">
        <f>IF(AND(ISBLANK(AI174),ISBLANK(AJ174),ISBLANK(AK174),ISBLANK(AL174),ISBLANK(AM174)),"",SUM(AL174:AM174))</f>
        <v/>
      </c>
      <c r="AP174" s="233" t="str">
        <f t="shared" ref="AP174" si="1101">IFERROR(SUM(AI174:AM174)/$E174,"")</f>
        <v/>
      </c>
      <c r="AQ174" s="248" t="str">
        <f>IFERROR(((80*AK174)+(100*AL174)+(150*AM174))/SUM(AI174:AM174),"")</f>
        <v/>
      </c>
      <c r="AR174" s="229" t="str">
        <f t="shared" ref="AR174" si="1102">IFERROR(AVERAGE(Y174,AH174,AQ174),"")</f>
        <v/>
      </c>
      <c r="AS174" s="229" t="str">
        <f t="shared" ref="AS174" si="1103">IF(OR(P174="",AR174=""),"",AR174-P174)</f>
        <v/>
      </c>
      <c r="AT174" s="145"/>
      <c r="AU174" s="145"/>
      <c r="AV174" s="145"/>
      <c r="AW174" s="145"/>
      <c r="AX174" s="145"/>
      <c r="AY174" s="38" t="str">
        <f>IF(AND(ISBLANK(AT174),ISBLANK(AU174),ISBLANK(AV174),ISBLANK(AW174),ISBLANK(AX174)),"",SUM(AV174:AX174))</f>
        <v/>
      </c>
      <c r="AZ174" s="133" t="str">
        <f>IF(AND(ISBLANK(AT174),ISBLANK(AU174),ISBLANK(AV174),ISBLANK(AW174),ISBLANK(AX174)),"",SUM(AW174:AX174))</f>
        <v/>
      </c>
      <c r="BA174" s="254" t="str">
        <f>IFERROR(((80*AV174)+(100*AW174)+(150*AX174))/SUM(AT174:AX174),"")</f>
        <v/>
      </c>
      <c r="BB174" s="135">
        <f>B174</f>
        <v>0</v>
      </c>
      <c r="BC174" s="64">
        <f>C174</f>
        <v>0</v>
      </c>
      <c r="BD174" s="64" t="str">
        <f>BB174&amp;"."&amp;BC174</f>
        <v>0.0</v>
      </c>
      <c r="BE174" s="64">
        <f>D174</f>
        <v>0</v>
      </c>
      <c r="BF174" s="65">
        <f>H174</f>
        <v>0</v>
      </c>
      <c r="BG174" s="65">
        <f t="shared" ref="BG174:BL174" si="1104">I174</f>
        <v>0</v>
      </c>
      <c r="BH174" s="65">
        <f t="shared" si="1104"/>
        <v>0</v>
      </c>
      <c r="BI174" s="65">
        <f t="shared" si="1104"/>
        <v>0</v>
      </c>
      <c r="BJ174" s="65">
        <f t="shared" si="1104"/>
        <v>0</v>
      </c>
      <c r="BK174" s="65" t="str">
        <f t="shared" si="1104"/>
        <v/>
      </c>
      <c r="BL174" s="65" t="str">
        <f t="shared" si="1104"/>
        <v/>
      </c>
      <c r="BM174" s="65" t="str">
        <f t="shared" ref="BM174:BT174" si="1105">P174</f>
        <v/>
      </c>
      <c r="BN174" s="65">
        <f t="shared" si="1105"/>
        <v>0</v>
      </c>
      <c r="BO174" s="65">
        <f t="shared" si="1105"/>
        <v>0</v>
      </c>
      <c r="BP174" s="65">
        <f t="shared" si="1105"/>
        <v>0</v>
      </c>
      <c r="BQ174" s="65">
        <f t="shared" si="1105"/>
        <v>0</v>
      </c>
      <c r="BR174" s="65">
        <f t="shared" si="1105"/>
        <v>0</v>
      </c>
      <c r="BS174" s="65" t="str">
        <f t="shared" si="1105"/>
        <v/>
      </c>
      <c r="BT174" s="65" t="str">
        <f t="shared" si="1105"/>
        <v/>
      </c>
      <c r="BU174" s="65" t="str">
        <f t="shared" ref="BU174:CB174" si="1106">Y174</f>
        <v/>
      </c>
      <c r="BV174" s="65">
        <f t="shared" si="1106"/>
        <v>0</v>
      </c>
      <c r="BW174" s="65">
        <f t="shared" si="1106"/>
        <v>0</v>
      </c>
      <c r="BX174" s="65">
        <f t="shared" si="1106"/>
        <v>0</v>
      </c>
      <c r="BY174" s="65">
        <f t="shared" si="1106"/>
        <v>0</v>
      </c>
      <c r="BZ174" s="65">
        <f t="shared" si="1106"/>
        <v>0</v>
      </c>
      <c r="CA174" s="65" t="str">
        <f t="shared" si="1106"/>
        <v/>
      </c>
      <c r="CB174" s="65" t="str">
        <f t="shared" si="1106"/>
        <v/>
      </c>
      <c r="CC174" s="65" t="str">
        <f t="shared" ref="CC174:CJ174" si="1107">AH174</f>
        <v/>
      </c>
      <c r="CD174" s="65">
        <f t="shared" si="1107"/>
        <v>0</v>
      </c>
      <c r="CE174" s="65">
        <f t="shared" si="1107"/>
        <v>0</v>
      </c>
      <c r="CF174" s="65">
        <f t="shared" si="1107"/>
        <v>0</v>
      </c>
      <c r="CG174" s="65">
        <f t="shared" si="1107"/>
        <v>0</v>
      </c>
      <c r="CH174" s="65">
        <f t="shared" si="1107"/>
        <v>0</v>
      </c>
      <c r="CI174" s="65" t="str">
        <f t="shared" si="1107"/>
        <v/>
      </c>
      <c r="CJ174" s="65" t="str">
        <f t="shared" si="1107"/>
        <v/>
      </c>
      <c r="CK174" s="65" t="str">
        <f t="shared" ref="CK174" si="1108">AQ174</f>
        <v/>
      </c>
      <c r="CL174" s="65">
        <f t="shared" ref="CL174:CS174" si="1109">AT174</f>
        <v>0</v>
      </c>
      <c r="CM174" s="65">
        <f t="shared" si="1109"/>
        <v>0</v>
      </c>
      <c r="CN174" s="65">
        <f t="shared" si="1109"/>
        <v>0</v>
      </c>
      <c r="CO174" s="65">
        <f t="shared" si="1109"/>
        <v>0</v>
      </c>
      <c r="CP174" s="65">
        <f t="shared" si="1109"/>
        <v>0</v>
      </c>
      <c r="CQ174" s="65" t="str">
        <f t="shared" si="1109"/>
        <v/>
      </c>
      <c r="CR174" s="65" t="str">
        <f t="shared" si="1109"/>
        <v/>
      </c>
      <c r="CS174" s="65" t="str">
        <f t="shared" si="1109"/>
        <v/>
      </c>
    </row>
    <row r="175" spans="1:97" ht="13.5" thickBot="1" x14ac:dyDescent="0.25">
      <c r="A175" s="259"/>
      <c r="B175" s="264"/>
      <c r="C175" s="262"/>
      <c r="D175" s="262"/>
      <c r="E175" s="236"/>
      <c r="F175" s="241"/>
      <c r="G175" s="48" t="s">
        <v>6</v>
      </c>
      <c r="H175" s="146" t="str">
        <f>IFERROR(H174/SUM(H174:L174),"")</f>
        <v/>
      </c>
      <c r="I175" s="147" t="str">
        <f>IFERROR(I174/SUM(H174:L174),"")</f>
        <v/>
      </c>
      <c r="J175" s="148" t="str">
        <f>IFERROR(J174/SUM(H174:L174),"")</f>
        <v/>
      </c>
      <c r="K175" s="148" t="str">
        <f>IFERROR(K174/SUM(H174:L174),"")</f>
        <v/>
      </c>
      <c r="L175" s="148" t="str">
        <f>IFERROR(L174/SUM(H174:L174),"")</f>
        <v/>
      </c>
      <c r="M175" s="26" t="str">
        <f>IFERROR(M174/SUM(H174:L174),"")</f>
        <v/>
      </c>
      <c r="N175" s="26" t="str">
        <f>IFERROR(N174/SUM(H174:L174),"")</f>
        <v/>
      </c>
      <c r="O175" s="234"/>
      <c r="P175" s="249"/>
      <c r="Q175" s="146" t="str">
        <f>IFERROR(Q174/SUM(Q174:U174),"")</f>
        <v/>
      </c>
      <c r="R175" s="147" t="str">
        <f>IFERROR(R174/SUM(Q174:U174),"")</f>
        <v/>
      </c>
      <c r="S175" s="148" t="str">
        <f>IFERROR(S174/SUM(Q174:U174),"")</f>
        <v/>
      </c>
      <c r="T175" s="148" t="str">
        <f>IFERROR(T174/SUM(Q174:U174),"")</f>
        <v/>
      </c>
      <c r="U175" s="148" t="str">
        <f>IFERROR(U174/SUM(Q174:U174),"")</f>
        <v/>
      </c>
      <c r="V175" s="26" t="str">
        <f>IFERROR(V174/SUM(Q174:U174),"")</f>
        <v/>
      </c>
      <c r="W175" s="26" t="str">
        <f>IFERROR(W174/SUM(Q174:U174),"")</f>
        <v/>
      </c>
      <c r="X175" s="234"/>
      <c r="Y175" s="249"/>
      <c r="Z175" s="146" t="str">
        <f>IFERROR(Z174/SUM(Z174:AD174),"")</f>
        <v/>
      </c>
      <c r="AA175" s="147" t="str">
        <f>IFERROR(AA174/SUM(Z174:AD174),"")</f>
        <v/>
      </c>
      <c r="AB175" s="148" t="str">
        <f>IFERROR(AB174/SUM(Z174:AD174),"")</f>
        <v/>
      </c>
      <c r="AC175" s="148" t="str">
        <f>IFERROR(AC174/SUM(Z174:AD174),"")</f>
        <v/>
      </c>
      <c r="AD175" s="148" t="str">
        <f>IFERROR(AD174/SUM(Z174:AD174),"")</f>
        <v/>
      </c>
      <c r="AE175" s="26" t="str">
        <f>IFERROR(AE174/SUM(Z174:AD174),"")</f>
        <v/>
      </c>
      <c r="AF175" s="26" t="str">
        <f>IFERROR(AF174/SUM(Z174:AD174),"")</f>
        <v/>
      </c>
      <c r="AG175" s="234"/>
      <c r="AH175" s="249"/>
      <c r="AI175" s="146" t="str">
        <f>IFERROR(AI174/SUM(AI174:AM174),"")</f>
        <v/>
      </c>
      <c r="AJ175" s="147" t="str">
        <f>IFERROR(AJ174/SUM(AI174:AM174),"")</f>
        <v/>
      </c>
      <c r="AK175" s="148" t="str">
        <f>IFERROR(AK174/SUM(AI174:AM174),"")</f>
        <v/>
      </c>
      <c r="AL175" s="148" t="str">
        <f>IFERROR(AL174/SUM(AI174:AM174),"")</f>
        <v/>
      </c>
      <c r="AM175" s="148" t="str">
        <f>IFERROR(AM174/SUM(AI174:AM174),"")</f>
        <v/>
      </c>
      <c r="AN175" s="26" t="str">
        <f>IFERROR(AN174/SUM(AI174:AM174),"")</f>
        <v/>
      </c>
      <c r="AO175" s="26" t="str">
        <f>IFERROR(AO174/SUM(AI174:AM174),"")</f>
        <v/>
      </c>
      <c r="AP175" s="234"/>
      <c r="AQ175" s="249"/>
      <c r="AR175" s="230"/>
      <c r="AS175" s="230"/>
      <c r="AT175" s="147" t="str">
        <f>IFERROR(AT174/SUM(AT174:AX174),"")</f>
        <v/>
      </c>
      <c r="AU175" s="147" t="str">
        <f>IFERROR(AU174/SUM(AT174:AX174),"")</f>
        <v/>
      </c>
      <c r="AV175" s="148" t="str">
        <f>IFERROR(AV174/SUM(AT174:AX174),"")</f>
        <v/>
      </c>
      <c r="AW175" s="148" t="str">
        <f>IFERROR(AW174/SUM(AT174:AX174),"")</f>
        <v/>
      </c>
      <c r="AX175" s="148" t="str">
        <f>IFERROR(AX174/SUM(AT174:AX174),"")</f>
        <v/>
      </c>
      <c r="AY175" s="26" t="str">
        <f>IFERROR(AY174/SUM(AT174:AX174),"")</f>
        <v/>
      </c>
      <c r="AZ175" s="134" t="str">
        <f>IFERROR(AZ174/SUM(AT174:AX174),"")</f>
        <v/>
      </c>
      <c r="BA175" s="255"/>
      <c r="BB175" s="135"/>
      <c r="BC175" s="64"/>
      <c r="BD175" s="64" t="str">
        <f t="shared" ref="BD175" si="1110">BB175&amp;"."&amp;BC175</f>
        <v>.</v>
      </c>
      <c r="BE175" s="64"/>
      <c r="BF175" s="67"/>
      <c r="BG175" s="67"/>
      <c r="BH175" s="68"/>
      <c r="BI175" s="68"/>
      <c r="BJ175" s="68"/>
      <c r="BK175" s="69"/>
      <c r="BL175" s="69"/>
      <c r="BM175" s="64"/>
      <c r="BN175" s="67"/>
      <c r="BO175" s="67"/>
      <c r="BP175" s="68"/>
      <c r="BQ175" s="68"/>
      <c r="BR175" s="68"/>
      <c r="BS175" s="69"/>
      <c r="BT175" s="69"/>
      <c r="BU175" s="64"/>
      <c r="BV175" s="67"/>
      <c r="BW175" s="67"/>
      <c r="BX175" s="68"/>
      <c r="BY175" s="68"/>
      <c r="BZ175" s="68"/>
      <c r="CA175" s="69"/>
      <c r="CB175" s="69"/>
      <c r="CC175" s="64"/>
      <c r="CD175" s="67"/>
      <c r="CE175" s="67"/>
      <c r="CF175" s="68"/>
      <c r="CG175" s="68"/>
      <c r="CH175" s="68"/>
      <c r="CI175" s="69"/>
      <c r="CJ175" s="69"/>
      <c r="CK175" s="64"/>
      <c r="CL175" s="67"/>
      <c r="CM175" s="67"/>
      <c r="CN175" s="68"/>
      <c r="CO175" s="68"/>
      <c r="CP175" s="68"/>
      <c r="CQ175" s="69"/>
      <c r="CR175" s="69"/>
      <c r="CS175" s="66"/>
    </row>
    <row r="176" spans="1:97" ht="13.5" thickTop="1" x14ac:dyDescent="0.2">
      <c r="A176" s="258"/>
      <c r="B176" s="263"/>
      <c r="C176" s="265"/>
      <c r="D176" s="261"/>
      <c r="E176" s="235"/>
      <c r="F176" s="260"/>
      <c r="G176" s="47" t="s">
        <v>5</v>
      </c>
      <c r="H176" s="140"/>
      <c r="I176" s="145"/>
      <c r="J176" s="145"/>
      <c r="K176" s="145"/>
      <c r="L176" s="145"/>
      <c r="M176" s="38" t="str">
        <f>IF(AND(ISBLANK(H176),ISBLANK(I176),ISBLANK(J176),ISBLANK(K176),ISBLANK(L176)),"",SUM(J176:L176))</f>
        <v/>
      </c>
      <c r="N176" s="38" t="str">
        <f>IF(AND(ISBLANK(H176),ISBLANK(I176),ISBLANK(J176),ISBLANK(K176),ISBLANK(L176)),"",SUM(K176:L176))</f>
        <v/>
      </c>
      <c r="O176" s="233" t="str">
        <f t="shared" ref="O176" si="1111">IFERROR(SUM(H176:L176)/E176,"")</f>
        <v/>
      </c>
      <c r="P176" s="248" t="str">
        <f>IFERROR(((80*J176)+(100*K176)+(150*L176))/SUM(H176:L176),"")</f>
        <v/>
      </c>
      <c r="Q176" s="140"/>
      <c r="R176" s="145"/>
      <c r="S176" s="145"/>
      <c r="T176" s="145"/>
      <c r="U176" s="145"/>
      <c r="V176" s="38" t="str">
        <f>IF(AND(ISBLANK(Q176),ISBLANK(R176),ISBLANK(S176),ISBLANK(T176),ISBLANK(U176)),"",SUM(S176:U176))</f>
        <v/>
      </c>
      <c r="W176" s="38" t="str">
        <f>IF(AND(ISBLANK(Q176),ISBLANK(R176),ISBLANK(S176),ISBLANK(T176),ISBLANK(U176)),"",SUM(T176:U176))</f>
        <v/>
      </c>
      <c r="X176" s="233" t="str">
        <f t="shared" ref="X176" si="1112">IFERROR(SUM(Q176:U176)/$E176,"")</f>
        <v/>
      </c>
      <c r="Y176" s="248" t="str">
        <f>IFERROR(((80*S176)+(100*T176)+(150*U176))/SUM(Q176:U176),"")</f>
        <v/>
      </c>
      <c r="Z176" s="140"/>
      <c r="AA176" s="145"/>
      <c r="AB176" s="145"/>
      <c r="AC176" s="145"/>
      <c r="AD176" s="145"/>
      <c r="AE176" s="38" t="str">
        <f>IF(AND(ISBLANK(Z176),ISBLANK(AA176),ISBLANK(AB176),ISBLANK(AC176),ISBLANK(AD176)),"",SUM(AB176:AD176))</f>
        <v/>
      </c>
      <c r="AF176" s="38" t="str">
        <f>IF(AND(ISBLANK(Z176),ISBLANK(AA176),ISBLANK(AB176),ISBLANK(AC176),ISBLANK(AD176)),"",SUM(AC176:AD176))</f>
        <v/>
      </c>
      <c r="AG176" s="233" t="str">
        <f t="shared" ref="AG176" si="1113">IFERROR(SUM(Z176:AD176)/$E176,"")</f>
        <v/>
      </c>
      <c r="AH176" s="248" t="str">
        <f>IFERROR(((80*AB176)+(100*AC176)+(150*AD176))/SUM(Z176:AD176),"")</f>
        <v/>
      </c>
      <c r="AI176" s="140"/>
      <c r="AJ176" s="145"/>
      <c r="AK176" s="145"/>
      <c r="AL176" s="145"/>
      <c r="AM176" s="145"/>
      <c r="AN176" s="38" t="str">
        <f>IF(AND(ISBLANK(AI176),ISBLANK(AJ176),ISBLANK(AK176),ISBLANK(AL176),ISBLANK(AM176)),"",SUM(AK176:AM176))</f>
        <v/>
      </c>
      <c r="AO176" s="38" t="str">
        <f>IF(AND(ISBLANK(AI176),ISBLANK(AJ176),ISBLANK(AK176),ISBLANK(AL176),ISBLANK(AM176)),"",SUM(AL176:AM176))</f>
        <v/>
      </c>
      <c r="AP176" s="233" t="str">
        <f t="shared" ref="AP176" si="1114">IFERROR(SUM(AI176:AM176)/$E176,"")</f>
        <v/>
      </c>
      <c r="AQ176" s="248" t="str">
        <f>IFERROR(((80*AK176)+(100*AL176)+(150*AM176))/SUM(AI176:AM176),"")</f>
        <v/>
      </c>
      <c r="AR176" s="229" t="str">
        <f t="shared" ref="AR176" si="1115">IFERROR(AVERAGE(Y176,AH176,AQ176),"")</f>
        <v/>
      </c>
      <c r="AS176" s="229" t="str">
        <f t="shared" ref="AS176" si="1116">IF(OR(P176="",AR176=""),"",AR176-P176)</f>
        <v/>
      </c>
      <c r="AT176" s="145"/>
      <c r="AU176" s="145"/>
      <c r="AV176" s="145"/>
      <c r="AW176" s="145"/>
      <c r="AX176" s="145"/>
      <c r="AY176" s="38" t="str">
        <f>IF(AND(ISBLANK(AT176),ISBLANK(AU176),ISBLANK(AV176),ISBLANK(AW176),ISBLANK(AX176)),"",SUM(AV176:AX176))</f>
        <v/>
      </c>
      <c r="AZ176" s="133" t="str">
        <f>IF(AND(ISBLANK(AT176),ISBLANK(AU176),ISBLANK(AV176),ISBLANK(AW176),ISBLANK(AX176)),"",SUM(AW176:AX176))</f>
        <v/>
      </c>
      <c r="BA176" s="254" t="str">
        <f>IFERROR(((80*AV176)+(100*AW176)+(150*AX176))/SUM(AT176:AX176),"")</f>
        <v/>
      </c>
      <c r="BB176" s="135">
        <f>B176</f>
        <v>0</v>
      </c>
      <c r="BC176" s="64">
        <f>C176</f>
        <v>0</v>
      </c>
      <c r="BD176" s="64" t="str">
        <f>BB176&amp;"."&amp;BC176</f>
        <v>0.0</v>
      </c>
      <c r="BE176" s="64">
        <f>D176</f>
        <v>0</v>
      </c>
      <c r="BF176" s="65">
        <f>H176</f>
        <v>0</v>
      </c>
      <c r="BG176" s="65">
        <f t="shared" ref="BG176:BL176" si="1117">I176</f>
        <v>0</v>
      </c>
      <c r="BH176" s="65">
        <f t="shared" si="1117"/>
        <v>0</v>
      </c>
      <c r="BI176" s="65">
        <f t="shared" si="1117"/>
        <v>0</v>
      </c>
      <c r="BJ176" s="65">
        <f t="shared" si="1117"/>
        <v>0</v>
      </c>
      <c r="BK176" s="65" t="str">
        <f t="shared" si="1117"/>
        <v/>
      </c>
      <c r="BL176" s="65" t="str">
        <f t="shared" si="1117"/>
        <v/>
      </c>
      <c r="BM176" s="65" t="str">
        <f t="shared" ref="BM176:BT176" si="1118">P176</f>
        <v/>
      </c>
      <c r="BN176" s="65">
        <f t="shared" si="1118"/>
        <v>0</v>
      </c>
      <c r="BO176" s="65">
        <f t="shared" si="1118"/>
        <v>0</v>
      </c>
      <c r="BP176" s="65">
        <f t="shared" si="1118"/>
        <v>0</v>
      </c>
      <c r="BQ176" s="65">
        <f t="shared" si="1118"/>
        <v>0</v>
      </c>
      <c r="BR176" s="65">
        <f t="shared" si="1118"/>
        <v>0</v>
      </c>
      <c r="BS176" s="65" t="str">
        <f t="shared" si="1118"/>
        <v/>
      </c>
      <c r="BT176" s="65" t="str">
        <f t="shared" si="1118"/>
        <v/>
      </c>
      <c r="BU176" s="65" t="str">
        <f t="shared" ref="BU176:CB176" si="1119">Y176</f>
        <v/>
      </c>
      <c r="BV176" s="65">
        <f t="shared" si="1119"/>
        <v>0</v>
      </c>
      <c r="BW176" s="65">
        <f t="shared" si="1119"/>
        <v>0</v>
      </c>
      <c r="BX176" s="65">
        <f t="shared" si="1119"/>
        <v>0</v>
      </c>
      <c r="BY176" s="65">
        <f t="shared" si="1119"/>
        <v>0</v>
      </c>
      <c r="BZ176" s="65">
        <f t="shared" si="1119"/>
        <v>0</v>
      </c>
      <c r="CA176" s="65" t="str">
        <f t="shared" si="1119"/>
        <v/>
      </c>
      <c r="CB176" s="65" t="str">
        <f t="shared" si="1119"/>
        <v/>
      </c>
      <c r="CC176" s="65" t="str">
        <f t="shared" ref="CC176:CJ176" si="1120">AH176</f>
        <v/>
      </c>
      <c r="CD176" s="65">
        <f t="shared" si="1120"/>
        <v>0</v>
      </c>
      <c r="CE176" s="65">
        <f t="shared" si="1120"/>
        <v>0</v>
      </c>
      <c r="CF176" s="65">
        <f t="shared" si="1120"/>
        <v>0</v>
      </c>
      <c r="CG176" s="65">
        <f t="shared" si="1120"/>
        <v>0</v>
      </c>
      <c r="CH176" s="65">
        <f t="shared" si="1120"/>
        <v>0</v>
      </c>
      <c r="CI176" s="65" t="str">
        <f t="shared" si="1120"/>
        <v/>
      </c>
      <c r="CJ176" s="65" t="str">
        <f t="shared" si="1120"/>
        <v/>
      </c>
      <c r="CK176" s="65" t="str">
        <f t="shared" ref="CK176" si="1121">AQ176</f>
        <v/>
      </c>
      <c r="CL176" s="65">
        <f t="shared" ref="CL176:CS176" si="1122">AT176</f>
        <v>0</v>
      </c>
      <c r="CM176" s="65">
        <f t="shared" si="1122"/>
        <v>0</v>
      </c>
      <c r="CN176" s="65">
        <f t="shared" si="1122"/>
        <v>0</v>
      </c>
      <c r="CO176" s="65">
        <f t="shared" si="1122"/>
        <v>0</v>
      </c>
      <c r="CP176" s="65">
        <f t="shared" si="1122"/>
        <v>0</v>
      </c>
      <c r="CQ176" s="65" t="str">
        <f t="shared" si="1122"/>
        <v/>
      </c>
      <c r="CR176" s="65" t="str">
        <f t="shared" si="1122"/>
        <v/>
      </c>
      <c r="CS176" s="65" t="str">
        <f t="shared" si="1122"/>
        <v/>
      </c>
    </row>
    <row r="177" spans="1:97" ht="13.5" thickBot="1" x14ac:dyDescent="0.25">
      <c r="A177" s="259"/>
      <c r="B177" s="264"/>
      <c r="C177" s="262"/>
      <c r="D177" s="262"/>
      <c r="E177" s="236"/>
      <c r="F177" s="241"/>
      <c r="G177" s="48" t="s">
        <v>6</v>
      </c>
      <c r="H177" s="146" t="str">
        <f>IFERROR(H176/SUM(H176:L176),"")</f>
        <v/>
      </c>
      <c r="I177" s="147" t="str">
        <f>IFERROR(I176/SUM(H176:L176),"")</f>
        <v/>
      </c>
      <c r="J177" s="148" t="str">
        <f>IFERROR(J176/SUM(H176:L176),"")</f>
        <v/>
      </c>
      <c r="K177" s="148" t="str">
        <f>IFERROR(K176/SUM(H176:L176),"")</f>
        <v/>
      </c>
      <c r="L177" s="148" t="str">
        <f>IFERROR(L176/SUM(H176:L176),"")</f>
        <v/>
      </c>
      <c r="M177" s="26" t="str">
        <f>IFERROR(M176/SUM(H176:L176),"")</f>
        <v/>
      </c>
      <c r="N177" s="26" t="str">
        <f>IFERROR(N176/SUM(H176:L176),"")</f>
        <v/>
      </c>
      <c r="O177" s="234"/>
      <c r="P177" s="249"/>
      <c r="Q177" s="146" t="str">
        <f>IFERROR(Q176/SUM(Q176:U176),"")</f>
        <v/>
      </c>
      <c r="R177" s="147" t="str">
        <f>IFERROR(R176/SUM(Q176:U176),"")</f>
        <v/>
      </c>
      <c r="S177" s="148" t="str">
        <f>IFERROR(S176/SUM(Q176:U176),"")</f>
        <v/>
      </c>
      <c r="T177" s="148" t="str">
        <f>IFERROR(T176/SUM(Q176:U176),"")</f>
        <v/>
      </c>
      <c r="U177" s="148" t="str">
        <f>IFERROR(U176/SUM(Q176:U176),"")</f>
        <v/>
      </c>
      <c r="V177" s="26" t="str">
        <f>IFERROR(V176/SUM(Q176:U176),"")</f>
        <v/>
      </c>
      <c r="W177" s="26" t="str">
        <f>IFERROR(W176/SUM(Q176:U176),"")</f>
        <v/>
      </c>
      <c r="X177" s="234"/>
      <c r="Y177" s="249"/>
      <c r="Z177" s="146" t="str">
        <f>IFERROR(Z176/SUM(Z176:AD176),"")</f>
        <v/>
      </c>
      <c r="AA177" s="147" t="str">
        <f>IFERROR(AA176/SUM(Z176:AD176),"")</f>
        <v/>
      </c>
      <c r="AB177" s="148" t="str">
        <f>IFERROR(AB176/SUM(Z176:AD176),"")</f>
        <v/>
      </c>
      <c r="AC177" s="148" t="str">
        <f>IFERROR(AC176/SUM(Z176:AD176),"")</f>
        <v/>
      </c>
      <c r="AD177" s="148" t="str">
        <f>IFERROR(AD176/SUM(Z176:AD176),"")</f>
        <v/>
      </c>
      <c r="AE177" s="26" t="str">
        <f>IFERROR(AE176/SUM(Z176:AD176),"")</f>
        <v/>
      </c>
      <c r="AF177" s="26" t="str">
        <f>IFERROR(AF176/SUM(Z176:AD176),"")</f>
        <v/>
      </c>
      <c r="AG177" s="234"/>
      <c r="AH177" s="249"/>
      <c r="AI177" s="146" t="str">
        <f>IFERROR(AI176/SUM(AI176:AM176),"")</f>
        <v/>
      </c>
      <c r="AJ177" s="147" t="str">
        <f>IFERROR(AJ176/SUM(AI176:AM176),"")</f>
        <v/>
      </c>
      <c r="AK177" s="148" t="str">
        <f>IFERROR(AK176/SUM(AI176:AM176),"")</f>
        <v/>
      </c>
      <c r="AL177" s="148" t="str">
        <f>IFERROR(AL176/SUM(AI176:AM176),"")</f>
        <v/>
      </c>
      <c r="AM177" s="148" t="str">
        <f>IFERROR(AM176/SUM(AI176:AM176),"")</f>
        <v/>
      </c>
      <c r="AN177" s="26" t="str">
        <f>IFERROR(AN176/SUM(AI176:AM176),"")</f>
        <v/>
      </c>
      <c r="AO177" s="26" t="str">
        <f>IFERROR(AO176/SUM(AI176:AM176),"")</f>
        <v/>
      </c>
      <c r="AP177" s="234"/>
      <c r="AQ177" s="249"/>
      <c r="AR177" s="230"/>
      <c r="AS177" s="230"/>
      <c r="AT177" s="147" t="str">
        <f>IFERROR(AT176/SUM(AT176:AX176),"")</f>
        <v/>
      </c>
      <c r="AU177" s="147" t="str">
        <f>IFERROR(AU176/SUM(AT176:AX176),"")</f>
        <v/>
      </c>
      <c r="AV177" s="148" t="str">
        <f>IFERROR(AV176/SUM(AT176:AX176),"")</f>
        <v/>
      </c>
      <c r="AW177" s="148" t="str">
        <f>IFERROR(AW176/SUM(AT176:AX176),"")</f>
        <v/>
      </c>
      <c r="AX177" s="148" t="str">
        <f>IFERROR(AX176/SUM(AT176:AX176),"")</f>
        <v/>
      </c>
      <c r="AY177" s="26" t="str">
        <f>IFERROR(AY176/SUM(AT176:AX176),"")</f>
        <v/>
      </c>
      <c r="AZ177" s="134" t="str">
        <f>IFERROR(AZ176/SUM(AT176:AX176),"")</f>
        <v/>
      </c>
      <c r="BA177" s="255"/>
      <c r="BB177" s="135"/>
      <c r="BC177" s="64"/>
      <c r="BD177" s="64" t="str">
        <f t="shared" ref="BD177" si="1123">BB177&amp;"."&amp;BC177</f>
        <v>.</v>
      </c>
      <c r="BE177" s="64"/>
      <c r="BF177" s="67"/>
      <c r="BG177" s="67"/>
      <c r="BH177" s="68"/>
      <c r="BI177" s="68"/>
      <c r="BJ177" s="68"/>
      <c r="BK177" s="69"/>
      <c r="BL177" s="69"/>
      <c r="BM177" s="64"/>
      <c r="BN177" s="67"/>
      <c r="BO177" s="67"/>
      <c r="BP177" s="68"/>
      <c r="BQ177" s="68"/>
      <c r="BR177" s="68"/>
      <c r="BS177" s="69"/>
      <c r="BT177" s="69"/>
      <c r="BU177" s="64"/>
      <c r="BV177" s="67"/>
      <c r="BW177" s="67"/>
      <c r="BX177" s="68"/>
      <c r="BY177" s="68"/>
      <c r="BZ177" s="68"/>
      <c r="CA177" s="69"/>
      <c r="CB177" s="69"/>
      <c r="CC177" s="64"/>
      <c r="CD177" s="67"/>
      <c r="CE177" s="67"/>
      <c r="CF177" s="68"/>
      <c r="CG177" s="68"/>
      <c r="CH177" s="68"/>
      <c r="CI177" s="69"/>
      <c r="CJ177" s="69"/>
      <c r="CK177" s="64"/>
      <c r="CL177" s="67"/>
      <c r="CM177" s="67"/>
      <c r="CN177" s="68"/>
      <c r="CO177" s="68"/>
      <c r="CP177" s="68"/>
      <c r="CQ177" s="69"/>
      <c r="CR177" s="69"/>
      <c r="CS177" s="66"/>
    </row>
    <row r="178" spans="1:97" ht="13.5" thickTop="1" x14ac:dyDescent="0.2">
      <c r="A178" s="258"/>
      <c r="B178" s="263"/>
      <c r="C178" s="265"/>
      <c r="D178" s="261"/>
      <c r="E178" s="235"/>
      <c r="F178" s="260"/>
      <c r="G178" s="47" t="s">
        <v>5</v>
      </c>
      <c r="H178" s="140"/>
      <c r="I178" s="145"/>
      <c r="J178" s="145"/>
      <c r="K178" s="145"/>
      <c r="L178" s="145"/>
      <c r="M178" s="38" t="str">
        <f>IF(AND(ISBLANK(H178),ISBLANK(I178),ISBLANK(J178),ISBLANK(K178),ISBLANK(L178)),"",SUM(J178:L178))</f>
        <v/>
      </c>
      <c r="N178" s="38" t="str">
        <f>IF(AND(ISBLANK(H178),ISBLANK(I178),ISBLANK(J178),ISBLANK(K178),ISBLANK(L178)),"",SUM(K178:L178))</f>
        <v/>
      </c>
      <c r="O178" s="233" t="str">
        <f t="shared" ref="O178" si="1124">IFERROR(SUM(H178:L178)/E178,"")</f>
        <v/>
      </c>
      <c r="P178" s="248" t="str">
        <f>IFERROR(((80*J178)+(100*K178)+(150*L178))/SUM(H178:L178),"")</f>
        <v/>
      </c>
      <c r="Q178" s="140"/>
      <c r="R178" s="145"/>
      <c r="S178" s="145"/>
      <c r="T178" s="145"/>
      <c r="U178" s="145"/>
      <c r="V178" s="38" t="str">
        <f>IF(AND(ISBLANK(Q178),ISBLANK(R178),ISBLANK(S178),ISBLANK(T178),ISBLANK(U178)),"",SUM(S178:U178))</f>
        <v/>
      </c>
      <c r="W178" s="38" t="str">
        <f>IF(AND(ISBLANK(Q178),ISBLANK(R178),ISBLANK(S178),ISBLANK(T178),ISBLANK(U178)),"",SUM(T178:U178))</f>
        <v/>
      </c>
      <c r="X178" s="233" t="str">
        <f t="shared" ref="X178" si="1125">IFERROR(SUM(Q178:U178)/$E178,"")</f>
        <v/>
      </c>
      <c r="Y178" s="248" t="str">
        <f>IFERROR(((80*S178)+(100*T178)+(150*U178))/SUM(Q178:U178),"")</f>
        <v/>
      </c>
      <c r="Z178" s="140"/>
      <c r="AA178" s="145"/>
      <c r="AB178" s="145"/>
      <c r="AC178" s="145"/>
      <c r="AD178" s="145"/>
      <c r="AE178" s="38" t="str">
        <f>IF(AND(ISBLANK(Z178),ISBLANK(AA178),ISBLANK(AB178),ISBLANK(AC178),ISBLANK(AD178)),"",SUM(AB178:AD178))</f>
        <v/>
      </c>
      <c r="AF178" s="38" t="str">
        <f>IF(AND(ISBLANK(Z178),ISBLANK(AA178),ISBLANK(AB178),ISBLANK(AC178),ISBLANK(AD178)),"",SUM(AC178:AD178))</f>
        <v/>
      </c>
      <c r="AG178" s="233" t="str">
        <f t="shared" ref="AG178" si="1126">IFERROR(SUM(Z178:AD178)/$E178,"")</f>
        <v/>
      </c>
      <c r="AH178" s="248" t="str">
        <f>IFERROR(((80*AB178)+(100*AC178)+(150*AD178))/SUM(Z178:AD178),"")</f>
        <v/>
      </c>
      <c r="AI178" s="140"/>
      <c r="AJ178" s="145"/>
      <c r="AK178" s="145"/>
      <c r="AL178" s="145"/>
      <c r="AM178" s="145"/>
      <c r="AN178" s="38" t="str">
        <f>IF(AND(ISBLANK(AI178),ISBLANK(AJ178),ISBLANK(AK178),ISBLANK(AL178),ISBLANK(AM178)),"",SUM(AK178:AM178))</f>
        <v/>
      </c>
      <c r="AO178" s="38" t="str">
        <f>IF(AND(ISBLANK(AI178),ISBLANK(AJ178),ISBLANK(AK178),ISBLANK(AL178),ISBLANK(AM178)),"",SUM(AL178:AM178))</f>
        <v/>
      </c>
      <c r="AP178" s="233" t="str">
        <f t="shared" ref="AP178" si="1127">IFERROR(SUM(AI178:AM178)/$E178,"")</f>
        <v/>
      </c>
      <c r="AQ178" s="248" t="str">
        <f>IFERROR(((80*AK178)+(100*AL178)+(150*AM178))/SUM(AI178:AM178),"")</f>
        <v/>
      </c>
      <c r="AR178" s="229" t="str">
        <f t="shared" ref="AR178" si="1128">IFERROR(AVERAGE(Y178,AH178,AQ178),"")</f>
        <v/>
      </c>
      <c r="AS178" s="229" t="str">
        <f t="shared" ref="AS178" si="1129">IF(OR(P178="",AR178=""),"",AR178-P178)</f>
        <v/>
      </c>
      <c r="AT178" s="145"/>
      <c r="AU178" s="145"/>
      <c r="AV178" s="145"/>
      <c r="AW178" s="145"/>
      <c r="AX178" s="145"/>
      <c r="AY178" s="38" t="str">
        <f>IF(AND(ISBLANK(AT178),ISBLANK(AU178),ISBLANK(AV178),ISBLANK(AW178),ISBLANK(AX178)),"",SUM(AV178:AX178))</f>
        <v/>
      </c>
      <c r="AZ178" s="133" t="str">
        <f>IF(AND(ISBLANK(AT178),ISBLANK(AU178),ISBLANK(AV178),ISBLANK(AW178),ISBLANK(AX178)),"",SUM(AW178:AX178))</f>
        <v/>
      </c>
      <c r="BA178" s="254" t="str">
        <f>IFERROR(((80*AV178)+(100*AW178)+(150*AX178))/SUM(AT178:AX178),"")</f>
        <v/>
      </c>
      <c r="BB178" s="135">
        <f>B178</f>
        <v>0</v>
      </c>
      <c r="BC178" s="64">
        <f>C178</f>
        <v>0</v>
      </c>
      <c r="BD178" s="64" t="str">
        <f>BB178&amp;"."&amp;BC178</f>
        <v>0.0</v>
      </c>
      <c r="BE178" s="64">
        <f>D178</f>
        <v>0</v>
      </c>
      <c r="BF178" s="65">
        <f>H178</f>
        <v>0</v>
      </c>
      <c r="BG178" s="65">
        <f t="shared" ref="BG178:BL178" si="1130">I178</f>
        <v>0</v>
      </c>
      <c r="BH178" s="65">
        <f t="shared" si="1130"/>
        <v>0</v>
      </c>
      <c r="BI178" s="65">
        <f t="shared" si="1130"/>
        <v>0</v>
      </c>
      <c r="BJ178" s="65">
        <f t="shared" si="1130"/>
        <v>0</v>
      </c>
      <c r="BK178" s="65" t="str">
        <f t="shared" si="1130"/>
        <v/>
      </c>
      <c r="BL178" s="65" t="str">
        <f t="shared" si="1130"/>
        <v/>
      </c>
      <c r="BM178" s="65" t="str">
        <f t="shared" ref="BM178:BT178" si="1131">P178</f>
        <v/>
      </c>
      <c r="BN178" s="65">
        <f t="shared" si="1131"/>
        <v>0</v>
      </c>
      <c r="BO178" s="65">
        <f t="shared" si="1131"/>
        <v>0</v>
      </c>
      <c r="BP178" s="65">
        <f t="shared" si="1131"/>
        <v>0</v>
      </c>
      <c r="BQ178" s="65">
        <f t="shared" si="1131"/>
        <v>0</v>
      </c>
      <c r="BR178" s="65">
        <f t="shared" si="1131"/>
        <v>0</v>
      </c>
      <c r="BS178" s="65" t="str">
        <f t="shared" si="1131"/>
        <v/>
      </c>
      <c r="BT178" s="65" t="str">
        <f t="shared" si="1131"/>
        <v/>
      </c>
      <c r="BU178" s="65" t="str">
        <f t="shared" ref="BU178:CB178" si="1132">Y178</f>
        <v/>
      </c>
      <c r="BV178" s="65">
        <f t="shared" si="1132"/>
        <v>0</v>
      </c>
      <c r="BW178" s="65">
        <f t="shared" si="1132"/>
        <v>0</v>
      </c>
      <c r="BX178" s="65">
        <f t="shared" si="1132"/>
        <v>0</v>
      </c>
      <c r="BY178" s="65">
        <f t="shared" si="1132"/>
        <v>0</v>
      </c>
      <c r="BZ178" s="65">
        <f t="shared" si="1132"/>
        <v>0</v>
      </c>
      <c r="CA178" s="65" t="str">
        <f t="shared" si="1132"/>
        <v/>
      </c>
      <c r="CB178" s="65" t="str">
        <f t="shared" si="1132"/>
        <v/>
      </c>
      <c r="CC178" s="65" t="str">
        <f t="shared" ref="CC178:CJ178" si="1133">AH178</f>
        <v/>
      </c>
      <c r="CD178" s="65">
        <f t="shared" si="1133"/>
        <v>0</v>
      </c>
      <c r="CE178" s="65">
        <f t="shared" si="1133"/>
        <v>0</v>
      </c>
      <c r="CF178" s="65">
        <f t="shared" si="1133"/>
        <v>0</v>
      </c>
      <c r="CG178" s="65">
        <f t="shared" si="1133"/>
        <v>0</v>
      </c>
      <c r="CH178" s="65">
        <f t="shared" si="1133"/>
        <v>0</v>
      </c>
      <c r="CI178" s="65" t="str">
        <f t="shared" si="1133"/>
        <v/>
      </c>
      <c r="CJ178" s="65" t="str">
        <f t="shared" si="1133"/>
        <v/>
      </c>
      <c r="CK178" s="65" t="str">
        <f t="shared" ref="CK178" si="1134">AQ178</f>
        <v/>
      </c>
      <c r="CL178" s="65">
        <f t="shared" ref="CL178:CS178" si="1135">AT178</f>
        <v>0</v>
      </c>
      <c r="CM178" s="65">
        <f t="shared" si="1135"/>
        <v>0</v>
      </c>
      <c r="CN178" s="65">
        <f t="shared" si="1135"/>
        <v>0</v>
      </c>
      <c r="CO178" s="65">
        <f t="shared" si="1135"/>
        <v>0</v>
      </c>
      <c r="CP178" s="65">
        <f t="shared" si="1135"/>
        <v>0</v>
      </c>
      <c r="CQ178" s="65" t="str">
        <f t="shared" si="1135"/>
        <v/>
      </c>
      <c r="CR178" s="65" t="str">
        <f t="shared" si="1135"/>
        <v/>
      </c>
      <c r="CS178" s="65" t="str">
        <f t="shared" si="1135"/>
        <v/>
      </c>
    </row>
    <row r="179" spans="1:97" ht="13.5" thickBot="1" x14ac:dyDescent="0.25">
      <c r="A179" s="259"/>
      <c r="B179" s="264"/>
      <c r="C179" s="262"/>
      <c r="D179" s="262"/>
      <c r="E179" s="236"/>
      <c r="F179" s="241"/>
      <c r="G179" s="48" t="s">
        <v>6</v>
      </c>
      <c r="H179" s="146" t="str">
        <f>IFERROR(H178/SUM(H178:L178),"")</f>
        <v/>
      </c>
      <c r="I179" s="147" t="str">
        <f>IFERROR(I178/SUM(H178:L178),"")</f>
        <v/>
      </c>
      <c r="J179" s="148" t="str">
        <f>IFERROR(J178/SUM(H178:L178),"")</f>
        <v/>
      </c>
      <c r="K179" s="148" t="str">
        <f>IFERROR(K178/SUM(H178:L178),"")</f>
        <v/>
      </c>
      <c r="L179" s="148" t="str">
        <f>IFERROR(L178/SUM(H178:L178),"")</f>
        <v/>
      </c>
      <c r="M179" s="26" t="str">
        <f>IFERROR(M178/SUM(H178:L178),"")</f>
        <v/>
      </c>
      <c r="N179" s="26" t="str">
        <f>IFERROR(N178/SUM(H178:L178),"")</f>
        <v/>
      </c>
      <c r="O179" s="234"/>
      <c r="P179" s="249"/>
      <c r="Q179" s="146" t="str">
        <f>IFERROR(Q178/SUM(Q178:U178),"")</f>
        <v/>
      </c>
      <c r="R179" s="147" t="str">
        <f>IFERROR(R178/SUM(Q178:U178),"")</f>
        <v/>
      </c>
      <c r="S179" s="148" t="str">
        <f>IFERROR(S178/SUM(Q178:U178),"")</f>
        <v/>
      </c>
      <c r="T179" s="148" t="str">
        <f>IFERROR(T178/SUM(Q178:U178),"")</f>
        <v/>
      </c>
      <c r="U179" s="148" t="str">
        <f>IFERROR(U178/SUM(Q178:U178),"")</f>
        <v/>
      </c>
      <c r="V179" s="26" t="str">
        <f>IFERROR(V178/SUM(Q178:U178),"")</f>
        <v/>
      </c>
      <c r="W179" s="26" t="str">
        <f>IFERROR(W178/SUM(Q178:U178),"")</f>
        <v/>
      </c>
      <c r="X179" s="234"/>
      <c r="Y179" s="249"/>
      <c r="Z179" s="146" t="str">
        <f>IFERROR(Z178/SUM(Z178:AD178),"")</f>
        <v/>
      </c>
      <c r="AA179" s="147" t="str">
        <f>IFERROR(AA178/SUM(Z178:AD178),"")</f>
        <v/>
      </c>
      <c r="AB179" s="148" t="str">
        <f>IFERROR(AB178/SUM(Z178:AD178),"")</f>
        <v/>
      </c>
      <c r="AC179" s="148" t="str">
        <f>IFERROR(AC178/SUM(Z178:AD178),"")</f>
        <v/>
      </c>
      <c r="AD179" s="148" t="str">
        <f>IFERROR(AD178/SUM(Z178:AD178),"")</f>
        <v/>
      </c>
      <c r="AE179" s="26" t="str">
        <f>IFERROR(AE178/SUM(Z178:AD178),"")</f>
        <v/>
      </c>
      <c r="AF179" s="26" t="str">
        <f>IFERROR(AF178/SUM(Z178:AD178),"")</f>
        <v/>
      </c>
      <c r="AG179" s="234"/>
      <c r="AH179" s="249"/>
      <c r="AI179" s="146" t="str">
        <f>IFERROR(AI178/SUM(AI178:AM178),"")</f>
        <v/>
      </c>
      <c r="AJ179" s="147" t="str">
        <f>IFERROR(AJ178/SUM(AI178:AM178),"")</f>
        <v/>
      </c>
      <c r="AK179" s="148" t="str">
        <f>IFERROR(AK178/SUM(AI178:AM178),"")</f>
        <v/>
      </c>
      <c r="AL179" s="148" t="str">
        <f>IFERROR(AL178/SUM(AI178:AM178),"")</f>
        <v/>
      </c>
      <c r="AM179" s="148" t="str">
        <f>IFERROR(AM178/SUM(AI178:AM178),"")</f>
        <v/>
      </c>
      <c r="AN179" s="26" t="str">
        <f>IFERROR(AN178/SUM(AI178:AM178),"")</f>
        <v/>
      </c>
      <c r="AO179" s="26" t="str">
        <f>IFERROR(AO178/SUM(AI178:AM178),"")</f>
        <v/>
      </c>
      <c r="AP179" s="234"/>
      <c r="AQ179" s="249"/>
      <c r="AR179" s="230"/>
      <c r="AS179" s="230"/>
      <c r="AT179" s="147" t="str">
        <f>IFERROR(AT178/SUM(AT178:AX178),"")</f>
        <v/>
      </c>
      <c r="AU179" s="147" t="str">
        <f>IFERROR(AU178/SUM(AT178:AX178),"")</f>
        <v/>
      </c>
      <c r="AV179" s="148" t="str">
        <f>IFERROR(AV178/SUM(AT178:AX178),"")</f>
        <v/>
      </c>
      <c r="AW179" s="148" t="str">
        <f>IFERROR(AW178/SUM(AT178:AX178),"")</f>
        <v/>
      </c>
      <c r="AX179" s="148" t="str">
        <f>IFERROR(AX178/SUM(AT178:AX178),"")</f>
        <v/>
      </c>
      <c r="AY179" s="26" t="str">
        <f>IFERROR(AY178/SUM(AT178:AX178),"")</f>
        <v/>
      </c>
      <c r="AZ179" s="134" t="str">
        <f>IFERROR(AZ178/SUM(AT178:AX178),"")</f>
        <v/>
      </c>
      <c r="BA179" s="255"/>
      <c r="BB179" s="135"/>
      <c r="BC179" s="64"/>
      <c r="BD179" s="64" t="str">
        <f t="shared" ref="BD179" si="1136">BB179&amp;"."&amp;BC179</f>
        <v>.</v>
      </c>
      <c r="BE179" s="64"/>
      <c r="BF179" s="67"/>
      <c r="BG179" s="67"/>
      <c r="BH179" s="68"/>
      <c r="BI179" s="68"/>
      <c r="BJ179" s="68"/>
      <c r="BK179" s="69"/>
      <c r="BL179" s="69"/>
      <c r="BM179" s="64"/>
      <c r="BN179" s="67"/>
      <c r="BO179" s="67"/>
      <c r="BP179" s="68"/>
      <c r="BQ179" s="68"/>
      <c r="BR179" s="68"/>
      <c r="BS179" s="69"/>
      <c r="BT179" s="69"/>
      <c r="BU179" s="64"/>
      <c r="BV179" s="67"/>
      <c r="BW179" s="67"/>
      <c r="BX179" s="68"/>
      <c r="BY179" s="68"/>
      <c r="BZ179" s="68"/>
      <c r="CA179" s="69"/>
      <c r="CB179" s="69"/>
      <c r="CC179" s="64"/>
      <c r="CD179" s="67"/>
      <c r="CE179" s="67"/>
      <c r="CF179" s="68"/>
      <c r="CG179" s="68"/>
      <c r="CH179" s="68"/>
      <c r="CI179" s="69"/>
      <c r="CJ179" s="69"/>
      <c r="CK179" s="64"/>
      <c r="CL179" s="67"/>
      <c r="CM179" s="67"/>
      <c r="CN179" s="68"/>
      <c r="CO179" s="68"/>
      <c r="CP179" s="68"/>
      <c r="CQ179" s="69"/>
      <c r="CR179" s="69"/>
      <c r="CS179" s="66"/>
    </row>
    <row r="180" spans="1:97" ht="13.5" thickTop="1" x14ac:dyDescent="0.2">
      <c r="A180" s="258"/>
      <c r="B180" s="263"/>
      <c r="C180" s="265"/>
      <c r="D180" s="261"/>
      <c r="E180" s="235"/>
      <c r="F180" s="260"/>
      <c r="G180" s="47" t="s">
        <v>5</v>
      </c>
      <c r="H180" s="140"/>
      <c r="I180" s="145"/>
      <c r="J180" s="145"/>
      <c r="K180" s="145"/>
      <c r="L180" s="145"/>
      <c r="M180" s="38" t="str">
        <f>IF(AND(ISBLANK(H180),ISBLANK(I180),ISBLANK(J180),ISBLANK(K180),ISBLANK(L180)),"",SUM(J180:L180))</f>
        <v/>
      </c>
      <c r="N180" s="38" t="str">
        <f>IF(AND(ISBLANK(H180),ISBLANK(I180),ISBLANK(J180),ISBLANK(K180),ISBLANK(L180)),"",SUM(K180:L180))</f>
        <v/>
      </c>
      <c r="O180" s="233" t="str">
        <f t="shared" ref="O180" si="1137">IFERROR(SUM(H180:L180)/E180,"")</f>
        <v/>
      </c>
      <c r="P180" s="248" t="str">
        <f>IFERROR(((80*J180)+(100*K180)+(150*L180))/SUM(H180:L180),"")</f>
        <v/>
      </c>
      <c r="Q180" s="140"/>
      <c r="R180" s="145"/>
      <c r="S180" s="145"/>
      <c r="T180" s="145"/>
      <c r="U180" s="145"/>
      <c r="V180" s="38" t="str">
        <f>IF(AND(ISBLANK(Q180),ISBLANK(R180),ISBLANK(S180),ISBLANK(T180),ISBLANK(U180)),"",SUM(S180:U180))</f>
        <v/>
      </c>
      <c r="W180" s="38" t="str">
        <f>IF(AND(ISBLANK(Q180),ISBLANK(R180),ISBLANK(S180),ISBLANK(T180),ISBLANK(U180)),"",SUM(T180:U180))</f>
        <v/>
      </c>
      <c r="X180" s="233" t="str">
        <f t="shared" ref="X180" si="1138">IFERROR(SUM(Q180:U180)/$E180,"")</f>
        <v/>
      </c>
      <c r="Y180" s="248" t="str">
        <f>IFERROR(((80*S180)+(100*T180)+(150*U180))/SUM(Q180:U180),"")</f>
        <v/>
      </c>
      <c r="Z180" s="140"/>
      <c r="AA180" s="145"/>
      <c r="AB180" s="145"/>
      <c r="AC180" s="145"/>
      <c r="AD180" s="145"/>
      <c r="AE180" s="38" t="str">
        <f>IF(AND(ISBLANK(Z180),ISBLANK(AA180),ISBLANK(AB180),ISBLANK(AC180),ISBLANK(AD180)),"",SUM(AB180:AD180))</f>
        <v/>
      </c>
      <c r="AF180" s="38" t="str">
        <f>IF(AND(ISBLANK(Z180),ISBLANK(AA180),ISBLANK(AB180),ISBLANK(AC180),ISBLANK(AD180)),"",SUM(AC180:AD180))</f>
        <v/>
      </c>
      <c r="AG180" s="233" t="str">
        <f t="shared" ref="AG180" si="1139">IFERROR(SUM(Z180:AD180)/$E180,"")</f>
        <v/>
      </c>
      <c r="AH180" s="248" t="str">
        <f>IFERROR(((80*AB180)+(100*AC180)+(150*AD180))/SUM(Z180:AD180),"")</f>
        <v/>
      </c>
      <c r="AI180" s="140"/>
      <c r="AJ180" s="145"/>
      <c r="AK180" s="145"/>
      <c r="AL180" s="145"/>
      <c r="AM180" s="145"/>
      <c r="AN180" s="38" t="str">
        <f>IF(AND(ISBLANK(AI180),ISBLANK(AJ180),ISBLANK(AK180),ISBLANK(AL180),ISBLANK(AM180)),"",SUM(AK180:AM180))</f>
        <v/>
      </c>
      <c r="AO180" s="38" t="str">
        <f>IF(AND(ISBLANK(AI180),ISBLANK(AJ180),ISBLANK(AK180),ISBLANK(AL180),ISBLANK(AM180)),"",SUM(AL180:AM180))</f>
        <v/>
      </c>
      <c r="AP180" s="233" t="str">
        <f t="shared" ref="AP180" si="1140">IFERROR(SUM(AI180:AM180)/$E180,"")</f>
        <v/>
      </c>
      <c r="AQ180" s="248" t="str">
        <f>IFERROR(((80*AK180)+(100*AL180)+(150*AM180))/SUM(AI180:AM180),"")</f>
        <v/>
      </c>
      <c r="AR180" s="229" t="str">
        <f t="shared" ref="AR180" si="1141">IFERROR(AVERAGE(Y180,AH180,AQ180),"")</f>
        <v/>
      </c>
      <c r="AS180" s="229" t="str">
        <f t="shared" ref="AS180" si="1142">IF(OR(P180="",AR180=""),"",AR180-P180)</f>
        <v/>
      </c>
      <c r="AT180" s="145"/>
      <c r="AU180" s="145"/>
      <c r="AV180" s="145"/>
      <c r="AW180" s="145"/>
      <c r="AX180" s="145"/>
      <c r="AY180" s="38" t="str">
        <f>IF(AND(ISBLANK(AT180),ISBLANK(AU180),ISBLANK(AV180),ISBLANK(AW180),ISBLANK(AX180)),"",SUM(AV180:AX180))</f>
        <v/>
      </c>
      <c r="AZ180" s="133" t="str">
        <f>IF(AND(ISBLANK(AT180),ISBLANK(AU180),ISBLANK(AV180),ISBLANK(AW180),ISBLANK(AX180)),"",SUM(AW180:AX180))</f>
        <v/>
      </c>
      <c r="BA180" s="254" t="str">
        <f>IFERROR(((80*AV180)+(100*AW180)+(150*AX180))/SUM(AT180:AX180),"")</f>
        <v/>
      </c>
      <c r="BB180" s="135">
        <f>B180</f>
        <v>0</v>
      </c>
      <c r="BC180" s="64">
        <f>C180</f>
        <v>0</v>
      </c>
      <c r="BD180" s="64" t="str">
        <f>BB180&amp;"."&amp;BC180</f>
        <v>0.0</v>
      </c>
      <c r="BE180" s="64">
        <f>D180</f>
        <v>0</v>
      </c>
      <c r="BF180" s="65">
        <f>H180</f>
        <v>0</v>
      </c>
      <c r="BG180" s="65">
        <f t="shared" ref="BG180:BL180" si="1143">I180</f>
        <v>0</v>
      </c>
      <c r="BH180" s="65">
        <f t="shared" si="1143"/>
        <v>0</v>
      </c>
      <c r="BI180" s="65">
        <f t="shared" si="1143"/>
        <v>0</v>
      </c>
      <c r="BJ180" s="65">
        <f t="shared" si="1143"/>
        <v>0</v>
      </c>
      <c r="BK180" s="65" t="str">
        <f t="shared" si="1143"/>
        <v/>
      </c>
      <c r="BL180" s="65" t="str">
        <f t="shared" si="1143"/>
        <v/>
      </c>
      <c r="BM180" s="65" t="str">
        <f t="shared" ref="BM180:BT180" si="1144">P180</f>
        <v/>
      </c>
      <c r="BN180" s="65">
        <f t="shared" si="1144"/>
        <v>0</v>
      </c>
      <c r="BO180" s="65">
        <f t="shared" si="1144"/>
        <v>0</v>
      </c>
      <c r="BP180" s="65">
        <f t="shared" si="1144"/>
        <v>0</v>
      </c>
      <c r="BQ180" s="65">
        <f t="shared" si="1144"/>
        <v>0</v>
      </c>
      <c r="BR180" s="65">
        <f t="shared" si="1144"/>
        <v>0</v>
      </c>
      <c r="BS180" s="65" t="str">
        <f t="shared" si="1144"/>
        <v/>
      </c>
      <c r="BT180" s="65" t="str">
        <f t="shared" si="1144"/>
        <v/>
      </c>
      <c r="BU180" s="65" t="str">
        <f t="shared" ref="BU180:CB180" si="1145">Y180</f>
        <v/>
      </c>
      <c r="BV180" s="65">
        <f t="shared" si="1145"/>
        <v>0</v>
      </c>
      <c r="BW180" s="65">
        <f t="shared" si="1145"/>
        <v>0</v>
      </c>
      <c r="BX180" s="65">
        <f t="shared" si="1145"/>
        <v>0</v>
      </c>
      <c r="BY180" s="65">
        <f t="shared" si="1145"/>
        <v>0</v>
      </c>
      <c r="BZ180" s="65">
        <f t="shared" si="1145"/>
        <v>0</v>
      </c>
      <c r="CA180" s="65" t="str">
        <f t="shared" si="1145"/>
        <v/>
      </c>
      <c r="CB180" s="65" t="str">
        <f t="shared" si="1145"/>
        <v/>
      </c>
      <c r="CC180" s="65" t="str">
        <f t="shared" ref="CC180:CJ180" si="1146">AH180</f>
        <v/>
      </c>
      <c r="CD180" s="65">
        <f t="shared" si="1146"/>
        <v>0</v>
      </c>
      <c r="CE180" s="65">
        <f t="shared" si="1146"/>
        <v>0</v>
      </c>
      <c r="CF180" s="65">
        <f t="shared" si="1146"/>
        <v>0</v>
      </c>
      <c r="CG180" s="65">
        <f t="shared" si="1146"/>
        <v>0</v>
      </c>
      <c r="CH180" s="65">
        <f t="shared" si="1146"/>
        <v>0</v>
      </c>
      <c r="CI180" s="65" t="str">
        <f t="shared" si="1146"/>
        <v/>
      </c>
      <c r="CJ180" s="65" t="str">
        <f t="shared" si="1146"/>
        <v/>
      </c>
      <c r="CK180" s="65" t="str">
        <f t="shared" ref="CK180" si="1147">AQ180</f>
        <v/>
      </c>
      <c r="CL180" s="65">
        <f t="shared" ref="CL180:CS180" si="1148">AT180</f>
        <v>0</v>
      </c>
      <c r="CM180" s="65">
        <f t="shared" si="1148"/>
        <v>0</v>
      </c>
      <c r="CN180" s="65">
        <f t="shared" si="1148"/>
        <v>0</v>
      </c>
      <c r="CO180" s="65">
        <f t="shared" si="1148"/>
        <v>0</v>
      </c>
      <c r="CP180" s="65">
        <f t="shared" si="1148"/>
        <v>0</v>
      </c>
      <c r="CQ180" s="65" t="str">
        <f t="shared" si="1148"/>
        <v/>
      </c>
      <c r="CR180" s="65" t="str">
        <f t="shared" si="1148"/>
        <v/>
      </c>
      <c r="CS180" s="65" t="str">
        <f t="shared" si="1148"/>
        <v/>
      </c>
    </row>
    <row r="181" spans="1:97" ht="13.5" thickBot="1" x14ac:dyDescent="0.25">
      <c r="A181" s="259"/>
      <c r="B181" s="264"/>
      <c r="C181" s="262"/>
      <c r="D181" s="262"/>
      <c r="E181" s="236"/>
      <c r="F181" s="241"/>
      <c r="G181" s="48" t="s">
        <v>6</v>
      </c>
      <c r="H181" s="146" t="str">
        <f>IFERROR(H180/SUM(H180:L180),"")</f>
        <v/>
      </c>
      <c r="I181" s="147" t="str">
        <f>IFERROR(I180/SUM(H180:L180),"")</f>
        <v/>
      </c>
      <c r="J181" s="148" t="str">
        <f>IFERROR(J180/SUM(H180:L180),"")</f>
        <v/>
      </c>
      <c r="K181" s="148" t="str">
        <f>IFERROR(K180/SUM(H180:L180),"")</f>
        <v/>
      </c>
      <c r="L181" s="148" t="str">
        <f>IFERROR(L180/SUM(H180:L180),"")</f>
        <v/>
      </c>
      <c r="M181" s="26" t="str">
        <f>IFERROR(M180/SUM(H180:L180),"")</f>
        <v/>
      </c>
      <c r="N181" s="26" t="str">
        <f>IFERROR(N180/SUM(H180:L180),"")</f>
        <v/>
      </c>
      <c r="O181" s="234"/>
      <c r="P181" s="249"/>
      <c r="Q181" s="146" t="str">
        <f>IFERROR(Q180/SUM(Q180:U180),"")</f>
        <v/>
      </c>
      <c r="R181" s="147" t="str">
        <f>IFERROR(R180/SUM(Q180:U180),"")</f>
        <v/>
      </c>
      <c r="S181" s="148" t="str">
        <f>IFERROR(S180/SUM(Q180:U180),"")</f>
        <v/>
      </c>
      <c r="T181" s="148" t="str">
        <f>IFERROR(T180/SUM(Q180:U180),"")</f>
        <v/>
      </c>
      <c r="U181" s="148" t="str">
        <f>IFERROR(U180/SUM(Q180:U180),"")</f>
        <v/>
      </c>
      <c r="V181" s="26" t="str">
        <f>IFERROR(V180/SUM(Q180:U180),"")</f>
        <v/>
      </c>
      <c r="W181" s="26" t="str">
        <f>IFERROR(W180/SUM(Q180:U180),"")</f>
        <v/>
      </c>
      <c r="X181" s="234"/>
      <c r="Y181" s="249"/>
      <c r="Z181" s="146" t="str">
        <f>IFERROR(Z180/SUM(Z180:AD180),"")</f>
        <v/>
      </c>
      <c r="AA181" s="147" t="str">
        <f>IFERROR(AA180/SUM(Z180:AD180),"")</f>
        <v/>
      </c>
      <c r="AB181" s="148" t="str">
        <f>IFERROR(AB180/SUM(Z180:AD180),"")</f>
        <v/>
      </c>
      <c r="AC181" s="148" t="str">
        <f>IFERROR(AC180/SUM(Z180:AD180),"")</f>
        <v/>
      </c>
      <c r="AD181" s="148" t="str">
        <f>IFERROR(AD180/SUM(Z180:AD180),"")</f>
        <v/>
      </c>
      <c r="AE181" s="26" t="str">
        <f>IFERROR(AE180/SUM(Z180:AD180),"")</f>
        <v/>
      </c>
      <c r="AF181" s="26" t="str">
        <f>IFERROR(AF180/SUM(Z180:AD180),"")</f>
        <v/>
      </c>
      <c r="AG181" s="234"/>
      <c r="AH181" s="249"/>
      <c r="AI181" s="146" t="str">
        <f>IFERROR(AI180/SUM(AI180:AM180),"")</f>
        <v/>
      </c>
      <c r="AJ181" s="147" t="str">
        <f>IFERROR(AJ180/SUM(AI180:AM180),"")</f>
        <v/>
      </c>
      <c r="AK181" s="148" t="str">
        <f>IFERROR(AK180/SUM(AI180:AM180),"")</f>
        <v/>
      </c>
      <c r="AL181" s="148" t="str">
        <f>IFERROR(AL180/SUM(AI180:AM180),"")</f>
        <v/>
      </c>
      <c r="AM181" s="148" t="str">
        <f>IFERROR(AM180/SUM(AI180:AM180),"")</f>
        <v/>
      </c>
      <c r="AN181" s="26" t="str">
        <f>IFERROR(AN180/SUM(AI180:AM180),"")</f>
        <v/>
      </c>
      <c r="AO181" s="26" t="str">
        <f>IFERROR(AO180/SUM(AI180:AM180),"")</f>
        <v/>
      </c>
      <c r="AP181" s="234"/>
      <c r="AQ181" s="249"/>
      <c r="AR181" s="230"/>
      <c r="AS181" s="230"/>
      <c r="AT181" s="147" t="str">
        <f>IFERROR(AT180/SUM(AT180:AX180),"")</f>
        <v/>
      </c>
      <c r="AU181" s="147" t="str">
        <f>IFERROR(AU180/SUM(AT180:AX180),"")</f>
        <v/>
      </c>
      <c r="AV181" s="148" t="str">
        <f>IFERROR(AV180/SUM(AT180:AX180),"")</f>
        <v/>
      </c>
      <c r="AW181" s="148" t="str">
        <f>IFERROR(AW180/SUM(AT180:AX180),"")</f>
        <v/>
      </c>
      <c r="AX181" s="148" t="str">
        <f>IFERROR(AX180/SUM(AT180:AX180),"")</f>
        <v/>
      </c>
      <c r="AY181" s="26" t="str">
        <f>IFERROR(AY180/SUM(AT180:AX180),"")</f>
        <v/>
      </c>
      <c r="AZ181" s="134" t="str">
        <f>IFERROR(AZ180/SUM(AT180:AX180),"")</f>
        <v/>
      </c>
      <c r="BA181" s="255"/>
      <c r="BB181" s="135"/>
      <c r="BC181" s="64"/>
      <c r="BD181" s="64" t="str">
        <f t="shared" ref="BD181" si="1149">BB181&amp;"."&amp;BC181</f>
        <v>.</v>
      </c>
      <c r="BE181" s="64"/>
      <c r="BF181" s="67"/>
      <c r="BG181" s="67"/>
      <c r="BH181" s="68"/>
      <c r="BI181" s="68"/>
      <c r="BJ181" s="68"/>
      <c r="BK181" s="69"/>
      <c r="BL181" s="69"/>
      <c r="BM181" s="64"/>
      <c r="BN181" s="67"/>
      <c r="BO181" s="67"/>
      <c r="BP181" s="68"/>
      <c r="BQ181" s="68"/>
      <c r="BR181" s="68"/>
      <c r="BS181" s="69"/>
      <c r="BT181" s="69"/>
      <c r="BU181" s="64"/>
      <c r="BV181" s="67"/>
      <c r="BW181" s="67"/>
      <c r="BX181" s="68"/>
      <c r="BY181" s="68"/>
      <c r="BZ181" s="68"/>
      <c r="CA181" s="69"/>
      <c r="CB181" s="69"/>
      <c r="CC181" s="64"/>
      <c r="CD181" s="67"/>
      <c r="CE181" s="67"/>
      <c r="CF181" s="68"/>
      <c r="CG181" s="68"/>
      <c r="CH181" s="68"/>
      <c r="CI181" s="69"/>
      <c r="CJ181" s="69"/>
      <c r="CK181" s="64"/>
      <c r="CL181" s="67"/>
      <c r="CM181" s="67"/>
      <c r="CN181" s="68"/>
      <c r="CO181" s="68"/>
      <c r="CP181" s="68"/>
      <c r="CQ181" s="69"/>
      <c r="CR181" s="69"/>
      <c r="CS181" s="66"/>
    </row>
    <row r="182" spans="1:97" ht="13.5" thickTop="1" x14ac:dyDescent="0.2">
      <c r="A182" s="258"/>
      <c r="B182" s="263"/>
      <c r="C182" s="265"/>
      <c r="D182" s="261"/>
      <c r="E182" s="235"/>
      <c r="F182" s="260"/>
      <c r="G182" s="47" t="s">
        <v>5</v>
      </c>
      <c r="H182" s="140"/>
      <c r="I182" s="145"/>
      <c r="J182" s="145"/>
      <c r="K182" s="145"/>
      <c r="L182" s="145"/>
      <c r="M182" s="38" t="str">
        <f>IF(AND(ISBLANK(H182),ISBLANK(I182),ISBLANK(J182),ISBLANK(K182),ISBLANK(L182)),"",SUM(J182:L182))</f>
        <v/>
      </c>
      <c r="N182" s="38" t="str">
        <f>IF(AND(ISBLANK(H182),ISBLANK(I182),ISBLANK(J182),ISBLANK(K182),ISBLANK(L182)),"",SUM(K182:L182))</f>
        <v/>
      </c>
      <c r="O182" s="233" t="str">
        <f t="shared" ref="O182" si="1150">IFERROR(SUM(H182:L182)/E182,"")</f>
        <v/>
      </c>
      <c r="P182" s="248" t="str">
        <f>IFERROR(((80*J182)+(100*K182)+(150*L182))/SUM(H182:L182),"")</f>
        <v/>
      </c>
      <c r="Q182" s="140"/>
      <c r="R182" s="145"/>
      <c r="S182" s="145"/>
      <c r="T182" s="145"/>
      <c r="U182" s="145"/>
      <c r="V182" s="38" t="str">
        <f>IF(AND(ISBLANK(Q182),ISBLANK(R182),ISBLANK(S182),ISBLANK(T182),ISBLANK(U182)),"",SUM(S182:U182))</f>
        <v/>
      </c>
      <c r="W182" s="38" t="str">
        <f>IF(AND(ISBLANK(Q182),ISBLANK(R182),ISBLANK(S182),ISBLANK(T182),ISBLANK(U182)),"",SUM(T182:U182))</f>
        <v/>
      </c>
      <c r="X182" s="233" t="str">
        <f t="shared" ref="X182" si="1151">IFERROR(SUM(Q182:U182)/$E182,"")</f>
        <v/>
      </c>
      <c r="Y182" s="248" t="str">
        <f>IFERROR(((80*S182)+(100*T182)+(150*U182))/SUM(Q182:U182),"")</f>
        <v/>
      </c>
      <c r="Z182" s="140"/>
      <c r="AA182" s="145"/>
      <c r="AB182" s="145"/>
      <c r="AC182" s="145"/>
      <c r="AD182" s="145"/>
      <c r="AE182" s="38" t="str">
        <f>IF(AND(ISBLANK(Z182),ISBLANK(AA182),ISBLANK(AB182),ISBLANK(AC182),ISBLANK(AD182)),"",SUM(AB182:AD182))</f>
        <v/>
      </c>
      <c r="AF182" s="38" t="str">
        <f>IF(AND(ISBLANK(Z182),ISBLANK(AA182),ISBLANK(AB182),ISBLANK(AC182),ISBLANK(AD182)),"",SUM(AC182:AD182))</f>
        <v/>
      </c>
      <c r="AG182" s="233" t="str">
        <f t="shared" ref="AG182" si="1152">IFERROR(SUM(Z182:AD182)/$E182,"")</f>
        <v/>
      </c>
      <c r="AH182" s="248" t="str">
        <f>IFERROR(((80*AB182)+(100*AC182)+(150*AD182))/SUM(Z182:AD182),"")</f>
        <v/>
      </c>
      <c r="AI182" s="140"/>
      <c r="AJ182" s="145"/>
      <c r="AK182" s="145"/>
      <c r="AL182" s="145"/>
      <c r="AM182" s="145"/>
      <c r="AN182" s="38" t="str">
        <f>IF(AND(ISBLANK(AI182),ISBLANK(AJ182),ISBLANK(AK182),ISBLANK(AL182),ISBLANK(AM182)),"",SUM(AK182:AM182))</f>
        <v/>
      </c>
      <c r="AO182" s="38" t="str">
        <f>IF(AND(ISBLANK(AI182),ISBLANK(AJ182),ISBLANK(AK182),ISBLANK(AL182),ISBLANK(AM182)),"",SUM(AL182:AM182))</f>
        <v/>
      </c>
      <c r="AP182" s="233" t="str">
        <f t="shared" ref="AP182" si="1153">IFERROR(SUM(AI182:AM182)/$E182,"")</f>
        <v/>
      </c>
      <c r="AQ182" s="248" t="str">
        <f>IFERROR(((80*AK182)+(100*AL182)+(150*AM182))/SUM(AI182:AM182),"")</f>
        <v/>
      </c>
      <c r="AR182" s="229" t="str">
        <f t="shared" ref="AR182" si="1154">IFERROR(AVERAGE(Y182,AH182,AQ182),"")</f>
        <v/>
      </c>
      <c r="AS182" s="229" t="str">
        <f t="shared" ref="AS182" si="1155">IF(OR(P182="",AR182=""),"",AR182-P182)</f>
        <v/>
      </c>
      <c r="AT182" s="145"/>
      <c r="AU182" s="145"/>
      <c r="AV182" s="145"/>
      <c r="AW182" s="145"/>
      <c r="AX182" s="145"/>
      <c r="AY182" s="38" t="str">
        <f>IF(AND(ISBLANK(AT182),ISBLANK(AU182),ISBLANK(AV182),ISBLANK(AW182),ISBLANK(AX182)),"",SUM(AV182:AX182))</f>
        <v/>
      </c>
      <c r="AZ182" s="133" t="str">
        <f>IF(AND(ISBLANK(AT182),ISBLANK(AU182),ISBLANK(AV182),ISBLANK(AW182),ISBLANK(AX182)),"",SUM(AW182:AX182))</f>
        <v/>
      </c>
      <c r="BA182" s="254" t="str">
        <f>IFERROR(((80*AV182)+(100*AW182)+(150*AX182))/SUM(AT182:AX182),"")</f>
        <v/>
      </c>
      <c r="BB182" s="135">
        <f>B182</f>
        <v>0</v>
      </c>
      <c r="BC182" s="64">
        <f>C182</f>
        <v>0</v>
      </c>
      <c r="BD182" s="64" t="str">
        <f>BB182&amp;"."&amp;BC182</f>
        <v>0.0</v>
      </c>
      <c r="BE182" s="64">
        <f>D182</f>
        <v>0</v>
      </c>
      <c r="BF182" s="65">
        <f>H182</f>
        <v>0</v>
      </c>
      <c r="BG182" s="65">
        <f t="shared" ref="BG182:BL182" si="1156">I182</f>
        <v>0</v>
      </c>
      <c r="BH182" s="65">
        <f t="shared" si="1156"/>
        <v>0</v>
      </c>
      <c r="BI182" s="65">
        <f t="shared" si="1156"/>
        <v>0</v>
      </c>
      <c r="BJ182" s="65">
        <f t="shared" si="1156"/>
        <v>0</v>
      </c>
      <c r="BK182" s="65" t="str">
        <f t="shared" si="1156"/>
        <v/>
      </c>
      <c r="BL182" s="65" t="str">
        <f t="shared" si="1156"/>
        <v/>
      </c>
      <c r="BM182" s="65" t="str">
        <f t="shared" ref="BM182:BT182" si="1157">P182</f>
        <v/>
      </c>
      <c r="BN182" s="65">
        <f t="shared" si="1157"/>
        <v>0</v>
      </c>
      <c r="BO182" s="65">
        <f t="shared" si="1157"/>
        <v>0</v>
      </c>
      <c r="BP182" s="65">
        <f t="shared" si="1157"/>
        <v>0</v>
      </c>
      <c r="BQ182" s="65">
        <f t="shared" si="1157"/>
        <v>0</v>
      </c>
      <c r="BR182" s="65">
        <f t="shared" si="1157"/>
        <v>0</v>
      </c>
      <c r="BS182" s="65" t="str">
        <f t="shared" si="1157"/>
        <v/>
      </c>
      <c r="BT182" s="65" t="str">
        <f t="shared" si="1157"/>
        <v/>
      </c>
      <c r="BU182" s="65" t="str">
        <f t="shared" ref="BU182:CB182" si="1158">Y182</f>
        <v/>
      </c>
      <c r="BV182" s="65">
        <f t="shared" si="1158"/>
        <v>0</v>
      </c>
      <c r="BW182" s="65">
        <f t="shared" si="1158"/>
        <v>0</v>
      </c>
      <c r="BX182" s="65">
        <f t="shared" si="1158"/>
        <v>0</v>
      </c>
      <c r="BY182" s="65">
        <f t="shared" si="1158"/>
        <v>0</v>
      </c>
      <c r="BZ182" s="65">
        <f t="shared" si="1158"/>
        <v>0</v>
      </c>
      <c r="CA182" s="65" t="str">
        <f t="shared" si="1158"/>
        <v/>
      </c>
      <c r="CB182" s="65" t="str">
        <f t="shared" si="1158"/>
        <v/>
      </c>
      <c r="CC182" s="65" t="str">
        <f t="shared" ref="CC182:CJ182" si="1159">AH182</f>
        <v/>
      </c>
      <c r="CD182" s="65">
        <f t="shared" si="1159"/>
        <v>0</v>
      </c>
      <c r="CE182" s="65">
        <f t="shared" si="1159"/>
        <v>0</v>
      </c>
      <c r="CF182" s="65">
        <f t="shared" si="1159"/>
        <v>0</v>
      </c>
      <c r="CG182" s="65">
        <f t="shared" si="1159"/>
        <v>0</v>
      </c>
      <c r="CH182" s="65">
        <f t="shared" si="1159"/>
        <v>0</v>
      </c>
      <c r="CI182" s="65" t="str">
        <f t="shared" si="1159"/>
        <v/>
      </c>
      <c r="CJ182" s="65" t="str">
        <f t="shared" si="1159"/>
        <v/>
      </c>
      <c r="CK182" s="65" t="str">
        <f t="shared" ref="CK182" si="1160">AQ182</f>
        <v/>
      </c>
      <c r="CL182" s="65">
        <f t="shared" ref="CL182:CS182" si="1161">AT182</f>
        <v>0</v>
      </c>
      <c r="CM182" s="65">
        <f t="shared" si="1161"/>
        <v>0</v>
      </c>
      <c r="CN182" s="65">
        <f t="shared" si="1161"/>
        <v>0</v>
      </c>
      <c r="CO182" s="65">
        <f t="shared" si="1161"/>
        <v>0</v>
      </c>
      <c r="CP182" s="65">
        <f t="shared" si="1161"/>
        <v>0</v>
      </c>
      <c r="CQ182" s="65" t="str">
        <f t="shared" si="1161"/>
        <v/>
      </c>
      <c r="CR182" s="65" t="str">
        <f t="shared" si="1161"/>
        <v/>
      </c>
      <c r="CS182" s="65" t="str">
        <f t="shared" si="1161"/>
        <v/>
      </c>
    </row>
    <row r="183" spans="1:97" ht="13.5" thickBot="1" x14ac:dyDescent="0.25">
      <c r="A183" s="259"/>
      <c r="B183" s="264"/>
      <c r="C183" s="262"/>
      <c r="D183" s="262"/>
      <c r="E183" s="236"/>
      <c r="F183" s="241"/>
      <c r="G183" s="48" t="s">
        <v>6</v>
      </c>
      <c r="H183" s="146" t="str">
        <f>IFERROR(H182/SUM(H182:L182),"")</f>
        <v/>
      </c>
      <c r="I183" s="147" t="str">
        <f>IFERROR(I182/SUM(H182:L182),"")</f>
        <v/>
      </c>
      <c r="J183" s="148" t="str">
        <f>IFERROR(J182/SUM(H182:L182),"")</f>
        <v/>
      </c>
      <c r="K183" s="148" t="str">
        <f>IFERROR(K182/SUM(H182:L182),"")</f>
        <v/>
      </c>
      <c r="L183" s="148" t="str">
        <f>IFERROR(L182/SUM(H182:L182),"")</f>
        <v/>
      </c>
      <c r="M183" s="26" t="str">
        <f>IFERROR(M182/SUM(H182:L182),"")</f>
        <v/>
      </c>
      <c r="N183" s="26" t="str">
        <f>IFERROR(N182/SUM(H182:L182),"")</f>
        <v/>
      </c>
      <c r="O183" s="234"/>
      <c r="P183" s="249"/>
      <c r="Q183" s="146" t="str">
        <f>IFERROR(Q182/SUM(Q182:U182),"")</f>
        <v/>
      </c>
      <c r="R183" s="147" t="str">
        <f>IFERROR(R182/SUM(Q182:U182),"")</f>
        <v/>
      </c>
      <c r="S183" s="148" t="str">
        <f>IFERROR(S182/SUM(Q182:U182),"")</f>
        <v/>
      </c>
      <c r="T183" s="148" t="str">
        <f>IFERROR(T182/SUM(Q182:U182),"")</f>
        <v/>
      </c>
      <c r="U183" s="148" t="str">
        <f>IFERROR(U182/SUM(Q182:U182),"")</f>
        <v/>
      </c>
      <c r="V183" s="26" t="str">
        <f>IFERROR(V182/SUM(Q182:U182),"")</f>
        <v/>
      </c>
      <c r="W183" s="26" t="str">
        <f>IFERROR(W182/SUM(Q182:U182),"")</f>
        <v/>
      </c>
      <c r="X183" s="234"/>
      <c r="Y183" s="249"/>
      <c r="Z183" s="146" t="str">
        <f>IFERROR(Z182/SUM(Z182:AD182),"")</f>
        <v/>
      </c>
      <c r="AA183" s="147" t="str">
        <f>IFERROR(AA182/SUM(Z182:AD182),"")</f>
        <v/>
      </c>
      <c r="AB183" s="148" t="str">
        <f>IFERROR(AB182/SUM(Z182:AD182),"")</f>
        <v/>
      </c>
      <c r="AC183" s="148" t="str">
        <f>IFERROR(AC182/SUM(Z182:AD182),"")</f>
        <v/>
      </c>
      <c r="AD183" s="148" t="str">
        <f>IFERROR(AD182/SUM(Z182:AD182),"")</f>
        <v/>
      </c>
      <c r="AE183" s="26" t="str">
        <f>IFERROR(AE182/SUM(Z182:AD182),"")</f>
        <v/>
      </c>
      <c r="AF183" s="26" t="str">
        <f>IFERROR(AF182/SUM(Z182:AD182),"")</f>
        <v/>
      </c>
      <c r="AG183" s="234"/>
      <c r="AH183" s="249"/>
      <c r="AI183" s="146" t="str">
        <f>IFERROR(AI182/SUM(AI182:AM182),"")</f>
        <v/>
      </c>
      <c r="AJ183" s="147" t="str">
        <f>IFERROR(AJ182/SUM(AI182:AM182),"")</f>
        <v/>
      </c>
      <c r="AK183" s="148" t="str">
        <f>IFERROR(AK182/SUM(AI182:AM182),"")</f>
        <v/>
      </c>
      <c r="AL183" s="148" t="str">
        <f>IFERROR(AL182/SUM(AI182:AM182),"")</f>
        <v/>
      </c>
      <c r="AM183" s="148" t="str">
        <f>IFERROR(AM182/SUM(AI182:AM182),"")</f>
        <v/>
      </c>
      <c r="AN183" s="26" t="str">
        <f>IFERROR(AN182/SUM(AI182:AM182),"")</f>
        <v/>
      </c>
      <c r="AO183" s="26" t="str">
        <f>IFERROR(AO182/SUM(AI182:AM182),"")</f>
        <v/>
      </c>
      <c r="AP183" s="234"/>
      <c r="AQ183" s="249"/>
      <c r="AR183" s="230"/>
      <c r="AS183" s="230"/>
      <c r="AT183" s="147" t="str">
        <f>IFERROR(AT182/SUM(AT182:AX182),"")</f>
        <v/>
      </c>
      <c r="AU183" s="147" t="str">
        <f>IFERROR(AU182/SUM(AT182:AX182),"")</f>
        <v/>
      </c>
      <c r="AV183" s="148" t="str">
        <f>IFERROR(AV182/SUM(AT182:AX182),"")</f>
        <v/>
      </c>
      <c r="AW183" s="148" t="str">
        <f>IFERROR(AW182/SUM(AT182:AX182),"")</f>
        <v/>
      </c>
      <c r="AX183" s="148" t="str">
        <f>IFERROR(AX182/SUM(AT182:AX182),"")</f>
        <v/>
      </c>
      <c r="AY183" s="26" t="str">
        <f>IFERROR(AY182/SUM(AT182:AX182),"")</f>
        <v/>
      </c>
      <c r="AZ183" s="134" t="str">
        <f>IFERROR(AZ182/SUM(AT182:AX182),"")</f>
        <v/>
      </c>
      <c r="BA183" s="255"/>
      <c r="BB183" s="135"/>
      <c r="BC183" s="64"/>
      <c r="BD183" s="64" t="str">
        <f t="shared" ref="BD183" si="1162">BB183&amp;"."&amp;BC183</f>
        <v>.</v>
      </c>
      <c r="BE183" s="64"/>
      <c r="BF183" s="67"/>
      <c r="BG183" s="67"/>
      <c r="BH183" s="68"/>
      <c r="BI183" s="68"/>
      <c r="BJ183" s="68"/>
      <c r="BK183" s="69"/>
      <c r="BL183" s="69"/>
      <c r="BM183" s="64"/>
      <c r="BN183" s="67"/>
      <c r="BO183" s="67"/>
      <c r="BP183" s="68"/>
      <c r="BQ183" s="68"/>
      <c r="BR183" s="68"/>
      <c r="BS183" s="69"/>
      <c r="BT183" s="69"/>
      <c r="BU183" s="64"/>
      <c r="BV183" s="67"/>
      <c r="BW183" s="67"/>
      <c r="BX183" s="68"/>
      <c r="BY183" s="68"/>
      <c r="BZ183" s="68"/>
      <c r="CA183" s="69"/>
      <c r="CB183" s="69"/>
      <c r="CC183" s="64"/>
      <c r="CD183" s="67"/>
      <c r="CE183" s="67"/>
      <c r="CF183" s="68"/>
      <c r="CG183" s="68"/>
      <c r="CH183" s="68"/>
      <c r="CI183" s="69"/>
      <c r="CJ183" s="69"/>
      <c r="CK183" s="64"/>
      <c r="CL183" s="67"/>
      <c r="CM183" s="67"/>
      <c r="CN183" s="68"/>
      <c r="CO183" s="68"/>
      <c r="CP183" s="68"/>
      <c r="CQ183" s="69"/>
      <c r="CR183" s="69"/>
      <c r="CS183" s="66"/>
    </row>
    <row r="184" spans="1:97" ht="13.5" thickTop="1" x14ac:dyDescent="0.2">
      <c r="A184" s="258"/>
      <c r="B184" s="263"/>
      <c r="C184" s="265"/>
      <c r="D184" s="261"/>
      <c r="E184" s="235"/>
      <c r="F184" s="260"/>
      <c r="G184" s="47" t="s">
        <v>5</v>
      </c>
      <c r="H184" s="140"/>
      <c r="I184" s="145"/>
      <c r="J184" s="145"/>
      <c r="K184" s="145"/>
      <c r="L184" s="145"/>
      <c r="M184" s="38" t="str">
        <f>IF(AND(ISBLANK(H184),ISBLANK(I184),ISBLANK(J184),ISBLANK(K184),ISBLANK(L184)),"",SUM(J184:L184))</f>
        <v/>
      </c>
      <c r="N184" s="38" t="str">
        <f>IF(AND(ISBLANK(H184),ISBLANK(I184),ISBLANK(J184),ISBLANK(K184),ISBLANK(L184)),"",SUM(K184:L184))</f>
        <v/>
      </c>
      <c r="O184" s="233" t="str">
        <f t="shared" ref="O184" si="1163">IFERROR(SUM(H184:L184)/E184,"")</f>
        <v/>
      </c>
      <c r="P184" s="248" t="str">
        <f>IFERROR(((80*J184)+(100*K184)+(150*L184))/SUM(H184:L184),"")</f>
        <v/>
      </c>
      <c r="Q184" s="140"/>
      <c r="R184" s="145"/>
      <c r="S184" s="145"/>
      <c r="T184" s="145"/>
      <c r="U184" s="145"/>
      <c r="V184" s="38" t="str">
        <f>IF(AND(ISBLANK(Q184),ISBLANK(R184),ISBLANK(S184),ISBLANK(T184),ISBLANK(U184)),"",SUM(S184:U184))</f>
        <v/>
      </c>
      <c r="W184" s="38" t="str">
        <f>IF(AND(ISBLANK(Q184),ISBLANK(R184),ISBLANK(S184),ISBLANK(T184),ISBLANK(U184)),"",SUM(T184:U184))</f>
        <v/>
      </c>
      <c r="X184" s="233" t="str">
        <f t="shared" ref="X184" si="1164">IFERROR(SUM(Q184:U184)/$E184,"")</f>
        <v/>
      </c>
      <c r="Y184" s="248" t="str">
        <f>IFERROR(((80*S184)+(100*T184)+(150*U184))/SUM(Q184:U184),"")</f>
        <v/>
      </c>
      <c r="Z184" s="140"/>
      <c r="AA184" s="145"/>
      <c r="AB184" s="145"/>
      <c r="AC184" s="145"/>
      <c r="AD184" s="145"/>
      <c r="AE184" s="38" t="str">
        <f>IF(AND(ISBLANK(Z184),ISBLANK(AA184),ISBLANK(AB184),ISBLANK(AC184),ISBLANK(AD184)),"",SUM(AB184:AD184))</f>
        <v/>
      </c>
      <c r="AF184" s="38" t="str">
        <f>IF(AND(ISBLANK(Z184),ISBLANK(AA184),ISBLANK(AB184),ISBLANK(AC184),ISBLANK(AD184)),"",SUM(AC184:AD184))</f>
        <v/>
      </c>
      <c r="AG184" s="233" t="str">
        <f t="shared" ref="AG184" si="1165">IFERROR(SUM(Z184:AD184)/$E184,"")</f>
        <v/>
      </c>
      <c r="AH184" s="248" t="str">
        <f>IFERROR(((80*AB184)+(100*AC184)+(150*AD184))/SUM(Z184:AD184),"")</f>
        <v/>
      </c>
      <c r="AI184" s="140"/>
      <c r="AJ184" s="145"/>
      <c r="AK184" s="145"/>
      <c r="AL184" s="145"/>
      <c r="AM184" s="145"/>
      <c r="AN184" s="38" t="str">
        <f>IF(AND(ISBLANK(AI184),ISBLANK(AJ184),ISBLANK(AK184),ISBLANK(AL184),ISBLANK(AM184)),"",SUM(AK184:AM184))</f>
        <v/>
      </c>
      <c r="AO184" s="38" t="str">
        <f>IF(AND(ISBLANK(AI184),ISBLANK(AJ184),ISBLANK(AK184),ISBLANK(AL184),ISBLANK(AM184)),"",SUM(AL184:AM184))</f>
        <v/>
      </c>
      <c r="AP184" s="233" t="str">
        <f t="shared" ref="AP184" si="1166">IFERROR(SUM(AI184:AM184)/$E184,"")</f>
        <v/>
      </c>
      <c r="AQ184" s="248" t="str">
        <f>IFERROR(((80*AK184)+(100*AL184)+(150*AM184))/SUM(AI184:AM184),"")</f>
        <v/>
      </c>
      <c r="AR184" s="229" t="str">
        <f t="shared" ref="AR184" si="1167">IFERROR(AVERAGE(Y184,AH184,AQ184),"")</f>
        <v/>
      </c>
      <c r="AS184" s="229" t="str">
        <f t="shared" ref="AS184" si="1168">IF(OR(P184="",AR184=""),"",AR184-P184)</f>
        <v/>
      </c>
      <c r="AT184" s="145"/>
      <c r="AU184" s="145"/>
      <c r="AV184" s="145"/>
      <c r="AW184" s="145"/>
      <c r="AX184" s="145"/>
      <c r="AY184" s="38" t="str">
        <f>IF(AND(ISBLANK(AT184),ISBLANK(AU184),ISBLANK(AV184),ISBLANK(AW184),ISBLANK(AX184)),"",SUM(AV184:AX184))</f>
        <v/>
      </c>
      <c r="AZ184" s="133" t="str">
        <f>IF(AND(ISBLANK(AT184),ISBLANK(AU184),ISBLANK(AV184),ISBLANK(AW184),ISBLANK(AX184)),"",SUM(AW184:AX184))</f>
        <v/>
      </c>
      <c r="BA184" s="254" t="str">
        <f>IFERROR(((80*AV184)+(100*AW184)+(150*AX184))/SUM(AT184:AX184),"")</f>
        <v/>
      </c>
      <c r="BB184" s="135">
        <f>B184</f>
        <v>0</v>
      </c>
      <c r="BC184" s="64">
        <f>C184</f>
        <v>0</v>
      </c>
      <c r="BD184" s="64" t="str">
        <f>BB184&amp;"."&amp;BC184</f>
        <v>0.0</v>
      </c>
      <c r="BE184" s="64">
        <f>D184</f>
        <v>0</v>
      </c>
      <c r="BF184" s="65">
        <f>H184</f>
        <v>0</v>
      </c>
      <c r="BG184" s="65">
        <f t="shared" ref="BG184:BL184" si="1169">I184</f>
        <v>0</v>
      </c>
      <c r="BH184" s="65">
        <f t="shared" si="1169"/>
        <v>0</v>
      </c>
      <c r="BI184" s="65">
        <f t="shared" si="1169"/>
        <v>0</v>
      </c>
      <c r="BJ184" s="65">
        <f t="shared" si="1169"/>
        <v>0</v>
      </c>
      <c r="BK184" s="65" t="str">
        <f t="shared" si="1169"/>
        <v/>
      </c>
      <c r="BL184" s="65" t="str">
        <f t="shared" si="1169"/>
        <v/>
      </c>
      <c r="BM184" s="65" t="str">
        <f t="shared" ref="BM184:BT184" si="1170">P184</f>
        <v/>
      </c>
      <c r="BN184" s="65">
        <f t="shared" si="1170"/>
        <v>0</v>
      </c>
      <c r="BO184" s="65">
        <f t="shared" si="1170"/>
        <v>0</v>
      </c>
      <c r="BP184" s="65">
        <f t="shared" si="1170"/>
        <v>0</v>
      </c>
      <c r="BQ184" s="65">
        <f t="shared" si="1170"/>
        <v>0</v>
      </c>
      <c r="BR184" s="65">
        <f t="shared" si="1170"/>
        <v>0</v>
      </c>
      <c r="BS184" s="65" t="str">
        <f t="shared" si="1170"/>
        <v/>
      </c>
      <c r="BT184" s="65" t="str">
        <f t="shared" si="1170"/>
        <v/>
      </c>
      <c r="BU184" s="65" t="str">
        <f t="shared" ref="BU184:CB184" si="1171">Y184</f>
        <v/>
      </c>
      <c r="BV184" s="65">
        <f t="shared" si="1171"/>
        <v>0</v>
      </c>
      <c r="BW184" s="65">
        <f t="shared" si="1171"/>
        <v>0</v>
      </c>
      <c r="BX184" s="65">
        <f t="shared" si="1171"/>
        <v>0</v>
      </c>
      <c r="BY184" s="65">
        <f t="shared" si="1171"/>
        <v>0</v>
      </c>
      <c r="BZ184" s="65">
        <f t="shared" si="1171"/>
        <v>0</v>
      </c>
      <c r="CA184" s="65" t="str">
        <f t="shared" si="1171"/>
        <v/>
      </c>
      <c r="CB184" s="65" t="str">
        <f t="shared" si="1171"/>
        <v/>
      </c>
      <c r="CC184" s="65" t="str">
        <f t="shared" ref="CC184:CJ184" si="1172">AH184</f>
        <v/>
      </c>
      <c r="CD184" s="65">
        <f t="shared" si="1172"/>
        <v>0</v>
      </c>
      <c r="CE184" s="65">
        <f t="shared" si="1172"/>
        <v>0</v>
      </c>
      <c r="CF184" s="65">
        <f t="shared" si="1172"/>
        <v>0</v>
      </c>
      <c r="CG184" s="65">
        <f t="shared" si="1172"/>
        <v>0</v>
      </c>
      <c r="CH184" s="65">
        <f t="shared" si="1172"/>
        <v>0</v>
      </c>
      <c r="CI184" s="65" t="str">
        <f t="shared" si="1172"/>
        <v/>
      </c>
      <c r="CJ184" s="65" t="str">
        <f t="shared" si="1172"/>
        <v/>
      </c>
      <c r="CK184" s="65" t="str">
        <f t="shared" ref="CK184" si="1173">AQ184</f>
        <v/>
      </c>
      <c r="CL184" s="65">
        <f t="shared" ref="CL184:CS184" si="1174">AT184</f>
        <v>0</v>
      </c>
      <c r="CM184" s="65">
        <f t="shared" si="1174"/>
        <v>0</v>
      </c>
      <c r="CN184" s="65">
        <f t="shared" si="1174"/>
        <v>0</v>
      </c>
      <c r="CO184" s="65">
        <f t="shared" si="1174"/>
        <v>0</v>
      </c>
      <c r="CP184" s="65">
        <f t="shared" si="1174"/>
        <v>0</v>
      </c>
      <c r="CQ184" s="65" t="str">
        <f t="shared" si="1174"/>
        <v/>
      </c>
      <c r="CR184" s="65" t="str">
        <f t="shared" si="1174"/>
        <v/>
      </c>
      <c r="CS184" s="65" t="str">
        <f t="shared" si="1174"/>
        <v/>
      </c>
    </row>
    <row r="185" spans="1:97" ht="13.5" thickBot="1" x14ac:dyDescent="0.25">
      <c r="A185" s="259"/>
      <c r="B185" s="264"/>
      <c r="C185" s="262"/>
      <c r="D185" s="262"/>
      <c r="E185" s="236"/>
      <c r="F185" s="241"/>
      <c r="G185" s="48" t="s">
        <v>6</v>
      </c>
      <c r="H185" s="146" t="str">
        <f>IFERROR(H184/SUM(H184:L184),"")</f>
        <v/>
      </c>
      <c r="I185" s="147" t="str">
        <f>IFERROR(I184/SUM(H184:L184),"")</f>
        <v/>
      </c>
      <c r="J185" s="148" t="str">
        <f>IFERROR(J184/SUM(H184:L184),"")</f>
        <v/>
      </c>
      <c r="K185" s="148" t="str">
        <f>IFERROR(K184/SUM(H184:L184),"")</f>
        <v/>
      </c>
      <c r="L185" s="148" t="str">
        <f>IFERROR(L184/SUM(H184:L184),"")</f>
        <v/>
      </c>
      <c r="M185" s="26" t="str">
        <f>IFERROR(M184/SUM(H184:L184),"")</f>
        <v/>
      </c>
      <c r="N185" s="26" t="str">
        <f>IFERROR(N184/SUM(H184:L184),"")</f>
        <v/>
      </c>
      <c r="O185" s="234"/>
      <c r="P185" s="249"/>
      <c r="Q185" s="146" t="str">
        <f>IFERROR(Q184/SUM(Q184:U184),"")</f>
        <v/>
      </c>
      <c r="R185" s="147" t="str">
        <f>IFERROR(R184/SUM(Q184:U184),"")</f>
        <v/>
      </c>
      <c r="S185" s="148" t="str">
        <f>IFERROR(S184/SUM(Q184:U184),"")</f>
        <v/>
      </c>
      <c r="T185" s="148" t="str">
        <f>IFERROR(T184/SUM(Q184:U184),"")</f>
        <v/>
      </c>
      <c r="U185" s="148" t="str">
        <f>IFERROR(U184/SUM(Q184:U184),"")</f>
        <v/>
      </c>
      <c r="V185" s="26" t="str">
        <f>IFERROR(V184/SUM(Q184:U184),"")</f>
        <v/>
      </c>
      <c r="W185" s="26" t="str">
        <f>IFERROR(W184/SUM(Q184:U184),"")</f>
        <v/>
      </c>
      <c r="X185" s="234"/>
      <c r="Y185" s="249"/>
      <c r="Z185" s="146" t="str">
        <f>IFERROR(Z184/SUM(Z184:AD184),"")</f>
        <v/>
      </c>
      <c r="AA185" s="147" t="str">
        <f>IFERROR(AA184/SUM(Z184:AD184),"")</f>
        <v/>
      </c>
      <c r="AB185" s="148" t="str">
        <f>IFERROR(AB184/SUM(Z184:AD184),"")</f>
        <v/>
      </c>
      <c r="AC185" s="148" t="str">
        <f>IFERROR(AC184/SUM(Z184:AD184),"")</f>
        <v/>
      </c>
      <c r="AD185" s="148" t="str">
        <f>IFERROR(AD184/SUM(Z184:AD184),"")</f>
        <v/>
      </c>
      <c r="AE185" s="26" t="str">
        <f>IFERROR(AE184/SUM(Z184:AD184),"")</f>
        <v/>
      </c>
      <c r="AF185" s="26" t="str">
        <f>IFERROR(AF184/SUM(Z184:AD184),"")</f>
        <v/>
      </c>
      <c r="AG185" s="234"/>
      <c r="AH185" s="249"/>
      <c r="AI185" s="146" t="str">
        <f>IFERROR(AI184/SUM(AI184:AM184),"")</f>
        <v/>
      </c>
      <c r="AJ185" s="147" t="str">
        <f>IFERROR(AJ184/SUM(AI184:AM184),"")</f>
        <v/>
      </c>
      <c r="AK185" s="148" t="str">
        <f>IFERROR(AK184/SUM(AI184:AM184),"")</f>
        <v/>
      </c>
      <c r="AL185" s="148" t="str">
        <f>IFERROR(AL184/SUM(AI184:AM184),"")</f>
        <v/>
      </c>
      <c r="AM185" s="148" t="str">
        <f>IFERROR(AM184/SUM(AI184:AM184),"")</f>
        <v/>
      </c>
      <c r="AN185" s="26" t="str">
        <f>IFERROR(AN184/SUM(AI184:AM184),"")</f>
        <v/>
      </c>
      <c r="AO185" s="26" t="str">
        <f>IFERROR(AO184/SUM(AI184:AM184),"")</f>
        <v/>
      </c>
      <c r="AP185" s="234"/>
      <c r="AQ185" s="249"/>
      <c r="AR185" s="230"/>
      <c r="AS185" s="230"/>
      <c r="AT185" s="147" t="str">
        <f>IFERROR(AT184/SUM(AT184:AX184),"")</f>
        <v/>
      </c>
      <c r="AU185" s="147" t="str">
        <f>IFERROR(AU184/SUM(AT184:AX184),"")</f>
        <v/>
      </c>
      <c r="AV185" s="148" t="str">
        <f>IFERROR(AV184/SUM(AT184:AX184),"")</f>
        <v/>
      </c>
      <c r="AW185" s="148" t="str">
        <f>IFERROR(AW184/SUM(AT184:AX184),"")</f>
        <v/>
      </c>
      <c r="AX185" s="148" t="str">
        <f>IFERROR(AX184/SUM(AT184:AX184),"")</f>
        <v/>
      </c>
      <c r="AY185" s="26" t="str">
        <f>IFERROR(AY184/SUM(AT184:AX184),"")</f>
        <v/>
      </c>
      <c r="AZ185" s="134" t="str">
        <f>IFERROR(AZ184/SUM(AT184:AX184),"")</f>
        <v/>
      </c>
      <c r="BA185" s="255"/>
      <c r="BB185" s="135"/>
      <c r="BC185" s="64"/>
      <c r="BD185" s="64" t="str">
        <f t="shared" ref="BD185" si="1175">BB185&amp;"."&amp;BC185</f>
        <v>.</v>
      </c>
      <c r="BE185" s="64"/>
      <c r="BF185" s="67"/>
      <c r="BG185" s="67"/>
      <c r="BH185" s="68"/>
      <c r="BI185" s="68"/>
      <c r="BJ185" s="68"/>
      <c r="BK185" s="69"/>
      <c r="BL185" s="69"/>
      <c r="BM185" s="64"/>
      <c r="BN185" s="67"/>
      <c r="BO185" s="67"/>
      <c r="BP185" s="68"/>
      <c r="BQ185" s="68"/>
      <c r="BR185" s="68"/>
      <c r="BS185" s="69"/>
      <c r="BT185" s="69"/>
      <c r="BU185" s="64"/>
      <c r="BV185" s="67"/>
      <c r="BW185" s="67"/>
      <c r="BX185" s="68"/>
      <c r="BY185" s="68"/>
      <c r="BZ185" s="68"/>
      <c r="CA185" s="69"/>
      <c r="CB185" s="69"/>
      <c r="CC185" s="64"/>
      <c r="CD185" s="67"/>
      <c r="CE185" s="67"/>
      <c r="CF185" s="68"/>
      <c r="CG185" s="68"/>
      <c r="CH185" s="68"/>
      <c r="CI185" s="69"/>
      <c r="CJ185" s="69"/>
      <c r="CK185" s="64"/>
      <c r="CL185" s="67"/>
      <c r="CM185" s="67"/>
      <c r="CN185" s="68"/>
      <c r="CO185" s="68"/>
      <c r="CP185" s="68"/>
      <c r="CQ185" s="69"/>
      <c r="CR185" s="69"/>
      <c r="CS185" s="66"/>
    </row>
    <row r="186" spans="1:97" ht="13.5" thickTop="1" x14ac:dyDescent="0.2">
      <c r="A186" s="258"/>
      <c r="B186" s="263"/>
      <c r="C186" s="265"/>
      <c r="D186" s="261"/>
      <c r="E186" s="235"/>
      <c r="F186" s="260"/>
      <c r="G186" s="4" t="s">
        <v>5</v>
      </c>
      <c r="H186" s="140"/>
      <c r="I186" s="141"/>
      <c r="J186" s="141"/>
      <c r="K186" s="141"/>
      <c r="L186" s="141"/>
      <c r="M186" s="7" t="str">
        <f>IF(AND(ISBLANK(H186),ISBLANK(I186),ISBLANK(J186),ISBLANK(K186),ISBLANK(L186)),"",SUM(J186:L186))</f>
        <v/>
      </c>
      <c r="N186" s="7" t="str">
        <f>IF(AND(ISBLANK(H186),ISBLANK(I186),ISBLANK(J186),ISBLANK(K186),ISBLANK(L186)),"",SUM(K186:L186))</f>
        <v/>
      </c>
      <c r="O186" s="233" t="str">
        <f t="shared" ref="O186" si="1176">IFERROR(SUM(H186:L186)/E186,"")</f>
        <v/>
      </c>
      <c r="P186" s="250" t="str">
        <f>IFERROR(((80*J186)+(100*K186)+(150*L186))/SUM(H186:L186),"")</f>
        <v/>
      </c>
      <c r="Q186" s="140"/>
      <c r="R186" s="141"/>
      <c r="S186" s="141"/>
      <c r="T186" s="141"/>
      <c r="U186" s="141"/>
      <c r="V186" s="7" t="str">
        <f>IF(AND(ISBLANK(Q186),ISBLANK(R186),ISBLANK(S186),ISBLANK(T186),ISBLANK(U186)),"",SUM(S186:U186))</f>
        <v/>
      </c>
      <c r="W186" s="7" t="str">
        <f>IF(AND(ISBLANK(Q186),ISBLANK(R186),ISBLANK(S186),ISBLANK(T186),ISBLANK(U186)),"",SUM(T186:U186))</f>
        <v/>
      </c>
      <c r="X186" s="233" t="str">
        <f t="shared" ref="X186" si="1177">IFERROR(SUM(Q186:U186)/$E186,"")</f>
        <v/>
      </c>
      <c r="Y186" s="250" t="str">
        <f>IFERROR(((80*S186)+(100*T186)+(150*U186))/SUM(Q186:U186),"")</f>
        <v/>
      </c>
      <c r="Z186" s="140"/>
      <c r="AA186" s="141"/>
      <c r="AB186" s="141"/>
      <c r="AC186" s="141"/>
      <c r="AD186" s="141"/>
      <c r="AE186" s="7" t="str">
        <f>IF(AND(ISBLANK(Z186),ISBLANK(AA186),ISBLANK(AB186),ISBLANK(AC186),ISBLANK(AD186)),"",SUM(AB186:AD186))</f>
        <v/>
      </c>
      <c r="AF186" s="7" t="str">
        <f>IF(AND(ISBLANK(Z186),ISBLANK(AA186),ISBLANK(AB186),ISBLANK(AC186),ISBLANK(AD186)),"",SUM(AC186:AD186))</f>
        <v/>
      </c>
      <c r="AG186" s="233" t="str">
        <f t="shared" ref="AG186" si="1178">IFERROR(SUM(Z186:AD186)/$E186,"")</f>
        <v/>
      </c>
      <c r="AH186" s="250" t="str">
        <f>IFERROR(((80*AB186)+(100*AC186)+(150*AD186))/SUM(Z186:AD186),"")</f>
        <v/>
      </c>
      <c r="AI186" s="140"/>
      <c r="AJ186" s="141"/>
      <c r="AK186" s="141"/>
      <c r="AL186" s="141"/>
      <c r="AM186" s="141"/>
      <c r="AN186" s="7" t="str">
        <f>IF(AND(ISBLANK(AI186),ISBLANK(AJ186),ISBLANK(AK186),ISBLANK(AL186),ISBLANK(AM186)),"",SUM(AK186:AM186))</f>
        <v/>
      </c>
      <c r="AO186" s="7" t="str">
        <f>IF(AND(ISBLANK(AI186),ISBLANK(AJ186),ISBLANK(AK186),ISBLANK(AL186),ISBLANK(AM186)),"",SUM(AL186:AM186))</f>
        <v/>
      </c>
      <c r="AP186" s="233" t="str">
        <f t="shared" ref="AP186" si="1179">IFERROR(SUM(AI186:AM186)/$E186,"")</f>
        <v/>
      </c>
      <c r="AQ186" s="250" t="str">
        <f>IFERROR(((80*AK186)+(100*AL186)+(150*AM186))/SUM(AI186:AM186),"")</f>
        <v/>
      </c>
      <c r="AR186" s="229" t="str">
        <f t="shared" ref="AR186" si="1180">IFERROR(AVERAGE(Y186,AH186,AQ186),"")</f>
        <v/>
      </c>
      <c r="AS186" s="229" t="str">
        <f t="shared" ref="AS186" si="1181">IF(OR(P186="",AR186=""),"",AR186-P186)</f>
        <v/>
      </c>
      <c r="AT186" s="145"/>
      <c r="AU186" s="141"/>
      <c r="AV186" s="141"/>
      <c r="AW186" s="141"/>
      <c r="AX186" s="141"/>
      <c r="AY186" s="7" t="str">
        <f>IF(AND(ISBLANK(AT186),ISBLANK(AU186),ISBLANK(AV186),ISBLANK(AW186),ISBLANK(AX186)),"",SUM(AV186:AX186))</f>
        <v/>
      </c>
      <c r="AZ186" s="131" t="str">
        <f>IF(AND(ISBLANK(AT186),ISBLANK(AU186),ISBLANK(AV186),ISBLANK(AW186),ISBLANK(AX186)),"",SUM(AW186:AX186))</f>
        <v/>
      </c>
      <c r="BA186" s="254" t="str">
        <f>IFERROR(((80*AV186)+(100*AW186)+(150*AX186))/SUM(AT186:AX186),"")</f>
        <v/>
      </c>
      <c r="BB186" s="135">
        <f>B186</f>
        <v>0</v>
      </c>
      <c r="BC186" s="64">
        <f>C186</f>
        <v>0</v>
      </c>
      <c r="BD186" s="64" t="str">
        <f>BB186&amp;"."&amp;BC186</f>
        <v>0.0</v>
      </c>
      <c r="BE186" s="64">
        <f>D186</f>
        <v>0</v>
      </c>
      <c r="BF186" s="65">
        <f>H186</f>
        <v>0</v>
      </c>
      <c r="BG186" s="65">
        <f t="shared" ref="BG186:BL186" si="1182">I186</f>
        <v>0</v>
      </c>
      <c r="BH186" s="65">
        <f t="shared" si="1182"/>
        <v>0</v>
      </c>
      <c r="BI186" s="65">
        <f t="shared" si="1182"/>
        <v>0</v>
      </c>
      <c r="BJ186" s="65">
        <f t="shared" si="1182"/>
        <v>0</v>
      </c>
      <c r="BK186" s="65" t="str">
        <f t="shared" si="1182"/>
        <v/>
      </c>
      <c r="BL186" s="65" t="str">
        <f t="shared" si="1182"/>
        <v/>
      </c>
      <c r="BM186" s="65" t="str">
        <f t="shared" ref="BM186:BT186" si="1183">P186</f>
        <v/>
      </c>
      <c r="BN186" s="65">
        <f t="shared" si="1183"/>
        <v>0</v>
      </c>
      <c r="BO186" s="65">
        <f t="shared" si="1183"/>
        <v>0</v>
      </c>
      <c r="BP186" s="65">
        <f t="shared" si="1183"/>
        <v>0</v>
      </c>
      <c r="BQ186" s="65">
        <f t="shared" si="1183"/>
        <v>0</v>
      </c>
      <c r="BR186" s="65">
        <f t="shared" si="1183"/>
        <v>0</v>
      </c>
      <c r="BS186" s="65" t="str">
        <f t="shared" si="1183"/>
        <v/>
      </c>
      <c r="BT186" s="65" t="str">
        <f t="shared" si="1183"/>
        <v/>
      </c>
      <c r="BU186" s="65" t="str">
        <f t="shared" ref="BU186:CB186" si="1184">Y186</f>
        <v/>
      </c>
      <c r="BV186" s="65">
        <f t="shared" si="1184"/>
        <v>0</v>
      </c>
      <c r="BW186" s="65">
        <f t="shared" si="1184"/>
        <v>0</v>
      </c>
      <c r="BX186" s="65">
        <f t="shared" si="1184"/>
        <v>0</v>
      </c>
      <c r="BY186" s="65">
        <f t="shared" si="1184"/>
        <v>0</v>
      </c>
      <c r="BZ186" s="65">
        <f t="shared" si="1184"/>
        <v>0</v>
      </c>
      <c r="CA186" s="65" t="str">
        <f t="shared" si="1184"/>
        <v/>
      </c>
      <c r="CB186" s="65" t="str">
        <f t="shared" si="1184"/>
        <v/>
      </c>
      <c r="CC186" s="65" t="str">
        <f t="shared" ref="CC186:CJ186" si="1185">AH186</f>
        <v/>
      </c>
      <c r="CD186" s="65">
        <f t="shared" si="1185"/>
        <v>0</v>
      </c>
      <c r="CE186" s="65">
        <f t="shared" si="1185"/>
        <v>0</v>
      </c>
      <c r="CF186" s="65">
        <f t="shared" si="1185"/>
        <v>0</v>
      </c>
      <c r="CG186" s="65">
        <f t="shared" si="1185"/>
        <v>0</v>
      </c>
      <c r="CH186" s="65">
        <f t="shared" si="1185"/>
        <v>0</v>
      </c>
      <c r="CI186" s="65" t="str">
        <f t="shared" si="1185"/>
        <v/>
      </c>
      <c r="CJ186" s="65" t="str">
        <f t="shared" si="1185"/>
        <v/>
      </c>
      <c r="CK186" s="65" t="str">
        <f t="shared" ref="CK186" si="1186">AQ186</f>
        <v/>
      </c>
      <c r="CL186" s="65">
        <f t="shared" ref="CL186:CS186" si="1187">AT186</f>
        <v>0</v>
      </c>
      <c r="CM186" s="65">
        <f t="shared" si="1187"/>
        <v>0</v>
      </c>
      <c r="CN186" s="65">
        <f t="shared" si="1187"/>
        <v>0</v>
      </c>
      <c r="CO186" s="65">
        <f t="shared" si="1187"/>
        <v>0</v>
      </c>
      <c r="CP186" s="65">
        <f t="shared" si="1187"/>
        <v>0</v>
      </c>
      <c r="CQ186" s="65" t="str">
        <f t="shared" si="1187"/>
        <v/>
      </c>
      <c r="CR186" s="65" t="str">
        <f t="shared" si="1187"/>
        <v/>
      </c>
      <c r="CS186" s="65" t="str">
        <f t="shared" si="1187"/>
        <v/>
      </c>
    </row>
    <row r="187" spans="1:97" ht="13.5" thickBot="1" x14ac:dyDescent="0.25">
      <c r="A187" s="259"/>
      <c r="B187" s="264"/>
      <c r="C187" s="262"/>
      <c r="D187" s="262"/>
      <c r="E187" s="236"/>
      <c r="F187" s="241"/>
      <c r="G187" s="8" t="s">
        <v>6</v>
      </c>
      <c r="H187" s="142" t="str">
        <f>IFERROR(H186/SUM(H186:L186),"")</f>
        <v/>
      </c>
      <c r="I187" s="143" t="str">
        <f>IFERROR(I186/SUM(H186:L186),"")</f>
        <v/>
      </c>
      <c r="J187" s="144" t="str">
        <f>IFERROR(J186/SUM(H186:L186),"")</f>
        <v/>
      </c>
      <c r="K187" s="144" t="str">
        <f>IFERROR(K186/SUM(H186:L186),"")</f>
        <v/>
      </c>
      <c r="L187" s="144" t="str">
        <f>IFERROR(L186/SUM(H186:L186),"")</f>
        <v/>
      </c>
      <c r="M187" s="34" t="str">
        <f>IFERROR(M186/SUM(H186:L186),"")</f>
        <v/>
      </c>
      <c r="N187" s="34" t="str">
        <f>IFERROR(N186/SUM(H186:L186),"")</f>
        <v/>
      </c>
      <c r="O187" s="234"/>
      <c r="P187" s="230"/>
      <c r="Q187" s="142" t="str">
        <f>IFERROR(Q186/SUM(Q186:U186),"")</f>
        <v/>
      </c>
      <c r="R187" s="143" t="str">
        <f>IFERROR(R186/SUM(Q186:U186),"")</f>
        <v/>
      </c>
      <c r="S187" s="144" t="str">
        <f>IFERROR(S186/SUM(Q186:U186),"")</f>
        <v/>
      </c>
      <c r="T187" s="144" t="str">
        <f>IFERROR(T186/SUM(Q186:U186),"")</f>
        <v/>
      </c>
      <c r="U187" s="144" t="str">
        <f>IFERROR(U186/SUM(Q186:U186),"")</f>
        <v/>
      </c>
      <c r="V187" s="34" t="str">
        <f>IFERROR(V186/SUM(Q186:U186),"")</f>
        <v/>
      </c>
      <c r="W187" s="34" t="str">
        <f>IFERROR(W186/SUM(Q186:U186),"")</f>
        <v/>
      </c>
      <c r="X187" s="234"/>
      <c r="Y187" s="230"/>
      <c r="Z187" s="142" t="str">
        <f>IFERROR(Z186/SUM(Z186:AD186),"")</f>
        <v/>
      </c>
      <c r="AA187" s="143" t="str">
        <f>IFERROR(AA186/SUM(Z186:AD186),"")</f>
        <v/>
      </c>
      <c r="AB187" s="144" t="str">
        <f>IFERROR(AB186/SUM(Z186:AD186),"")</f>
        <v/>
      </c>
      <c r="AC187" s="144" t="str">
        <f>IFERROR(AC186/SUM(Z186:AD186),"")</f>
        <v/>
      </c>
      <c r="AD187" s="144" t="str">
        <f>IFERROR(AD186/SUM(Z186:AD186),"")</f>
        <v/>
      </c>
      <c r="AE187" s="34" t="str">
        <f>IFERROR(AE186/SUM(Z186:AD186),"")</f>
        <v/>
      </c>
      <c r="AF187" s="34" t="str">
        <f>IFERROR(AF186/SUM(Z186:AD186),"")</f>
        <v/>
      </c>
      <c r="AG187" s="234"/>
      <c r="AH187" s="230"/>
      <c r="AI187" s="142" t="str">
        <f>IFERROR(AI186/SUM(AI186:AM186),"")</f>
        <v/>
      </c>
      <c r="AJ187" s="143" t="str">
        <f>IFERROR(AJ186/SUM(AI186:AM186),"")</f>
        <v/>
      </c>
      <c r="AK187" s="144" t="str">
        <f>IFERROR(AK186/SUM(AI186:AM186),"")</f>
        <v/>
      </c>
      <c r="AL187" s="144" t="str">
        <f>IFERROR(AL186/SUM(AI186:AM186),"")</f>
        <v/>
      </c>
      <c r="AM187" s="144" t="str">
        <f>IFERROR(AM186/SUM(AI186:AM186),"")</f>
        <v/>
      </c>
      <c r="AN187" s="34" t="str">
        <f>IFERROR(AN186/SUM(AI186:AM186),"")</f>
        <v/>
      </c>
      <c r="AO187" s="34" t="str">
        <f>IFERROR(AO186/SUM(AI186:AM186),"")</f>
        <v/>
      </c>
      <c r="AP187" s="234"/>
      <c r="AQ187" s="230"/>
      <c r="AR187" s="230"/>
      <c r="AS187" s="230"/>
      <c r="AT187" s="149" t="str">
        <f>IFERROR(AT186/SUM(AT186:AX186),"")</f>
        <v/>
      </c>
      <c r="AU187" s="143" t="str">
        <f>IFERROR(AU186/SUM(AT186:AX186),"")</f>
        <v/>
      </c>
      <c r="AV187" s="144" t="str">
        <f>IFERROR(AV186/SUM(AT186:AX186),"")</f>
        <v/>
      </c>
      <c r="AW187" s="144" t="str">
        <f>IFERROR(AW186/SUM(AT186:AX186),"")</f>
        <v/>
      </c>
      <c r="AX187" s="144" t="str">
        <f>IFERROR(AX186/SUM(AT186:AX186),"")</f>
        <v/>
      </c>
      <c r="AY187" s="34" t="str">
        <f>IFERROR(AY186/SUM(AT186:AX186),"")</f>
        <v/>
      </c>
      <c r="AZ187" s="132" t="str">
        <f>IFERROR(AZ186/SUM(AT186:AX186),"")</f>
        <v/>
      </c>
      <c r="BA187" s="255"/>
      <c r="BB187" s="135"/>
      <c r="BC187" s="64"/>
      <c r="BD187" s="64" t="str">
        <f t="shared" ref="BD187" si="1188">BB187&amp;"."&amp;BC187</f>
        <v>.</v>
      </c>
      <c r="BE187" s="64"/>
      <c r="BF187" s="67"/>
      <c r="BG187" s="67"/>
      <c r="BH187" s="68"/>
      <c r="BI187" s="68"/>
      <c r="BJ187" s="68"/>
      <c r="BK187" s="69"/>
      <c r="BL187" s="69"/>
      <c r="BM187" s="64"/>
      <c r="BN187" s="67"/>
      <c r="BO187" s="67"/>
      <c r="BP187" s="68"/>
      <c r="BQ187" s="68"/>
      <c r="BR187" s="68"/>
      <c r="BS187" s="69"/>
      <c r="BT187" s="69"/>
      <c r="BU187" s="64"/>
      <c r="BV187" s="67"/>
      <c r="BW187" s="67"/>
      <c r="BX187" s="68"/>
      <c r="BY187" s="68"/>
      <c r="BZ187" s="68"/>
      <c r="CA187" s="69"/>
      <c r="CB187" s="69"/>
      <c r="CC187" s="64"/>
      <c r="CD187" s="67"/>
      <c r="CE187" s="67"/>
      <c r="CF187" s="68"/>
      <c r="CG187" s="68"/>
      <c r="CH187" s="68"/>
      <c r="CI187" s="69"/>
      <c r="CJ187" s="69"/>
      <c r="CK187" s="64"/>
      <c r="CL187" s="67"/>
      <c r="CM187" s="67"/>
      <c r="CN187" s="68"/>
      <c r="CO187" s="68"/>
      <c r="CP187" s="68"/>
      <c r="CQ187" s="69"/>
      <c r="CR187" s="69"/>
      <c r="CS187" s="66"/>
    </row>
    <row r="188" spans="1:97" ht="13.5" thickTop="1" x14ac:dyDescent="0.2">
      <c r="A188" s="258"/>
      <c r="B188" s="263"/>
      <c r="C188" s="265"/>
      <c r="D188" s="261"/>
      <c r="E188" s="235"/>
      <c r="F188" s="260"/>
      <c r="G188" s="4" t="s">
        <v>5</v>
      </c>
      <c r="H188" s="140"/>
      <c r="I188" s="141"/>
      <c r="J188" s="141"/>
      <c r="K188" s="141"/>
      <c r="L188" s="141"/>
      <c r="M188" s="7" t="str">
        <f>IF(AND(ISBLANK(H188),ISBLANK(I188),ISBLANK(J188),ISBLANK(K188),ISBLANK(L188)),"",SUM(J188:L188))</f>
        <v/>
      </c>
      <c r="N188" s="7" t="str">
        <f>IF(AND(ISBLANK(H188),ISBLANK(I188),ISBLANK(J188),ISBLANK(K188),ISBLANK(L188)),"",SUM(K188:L188))</f>
        <v/>
      </c>
      <c r="O188" s="233" t="str">
        <f t="shared" ref="O188" si="1189">IFERROR(SUM(H188:L188)/E188,"")</f>
        <v/>
      </c>
      <c r="P188" s="250" t="str">
        <f>IFERROR(((80*J188)+(100*K188)+(150*L188))/SUM(H188:L188),"")</f>
        <v/>
      </c>
      <c r="Q188" s="140"/>
      <c r="R188" s="141"/>
      <c r="S188" s="141"/>
      <c r="T188" s="141"/>
      <c r="U188" s="141"/>
      <c r="V188" s="7" t="str">
        <f>IF(AND(ISBLANK(Q188),ISBLANK(R188),ISBLANK(S188),ISBLANK(T188),ISBLANK(U188)),"",SUM(S188:U188))</f>
        <v/>
      </c>
      <c r="W188" s="7" t="str">
        <f>IF(AND(ISBLANK(Q188),ISBLANK(R188),ISBLANK(S188),ISBLANK(T188),ISBLANK(U188)),"",SUM(T188:U188))</f>
        <v/>
      </c>
      <c r="X188" s="233" t="str">
        <f t="shared" ref="X188" si="1190">IFERROR(SUM(Q188:U188)/$E188,"")</f>
        <v/>
      </c>
      <c r="Y188" s="250" t="str">
        <f>IFERROR(((80*S188)+(100*T188)+(150*U188))/SUM(Q188:U188),"")</f>
        <v/>
      </c>
      <c r="Z188" s="140"/>
      <c r="AA188" s="141"/>
      <c r="AB188" s="141"/>
      <c r="AC188" s="141"/>
      <c r="AD188" s="141"/>
      <c r="AE188" s="7" t="str">
        <f>IF(AND(ISBLANK(Z188),ISBLANK(AA188),ISBLANK(AB188),ISBLANK(AC188),ISBLANK(AD188)),"",SUM(AB188:AD188))</f>
        <v/>
      </c>
      <c r="AF188" s="7" t="str">
        <f>IF(AND(ISBLANK(Z188),ISBLANK(AA188),ISBLANK(AB188),ISBLANK(AC188),ISBLANK(AD188)),"",SUM(AC188:AD188))</f>
        <v/>
      </c>
      <c r="AG188" s="233" t="str">
        <f t="shared" ref="AG188" si="1191">IFERROR(SUM(Z188:AD188)/$E188,"")</f>
        <v/>
      </c>
      <c r="AH188" s="250" t="str">
        <f>IFERROR(((80*AB188)+(100*AC188)+(150*AD188))/SUM(Z188:AD188),"")</f>
        <v/>
      </c>
      <c r="AI188" s="140"/>
      <c r="AJ188" s="141"/>
      <c r="AK188" s="141"/>
      <c r="AL188" s="141"/>
      <c r="AM188" s="141"/>
      <c r="AN188" s="7" t="str">
        <f>IF(AND(ISBLANK(AI188),ISBLANK(AJ188),ISBLANK(AK188),ISBLANK(AL188),ISBLANK(AM188)),"",SUM(AK188:AM188))</f>
        <v/>
      </c>
      <c r="AO188" s="7" t="str">
        <f>IF(AND(ISBLANK(AI188),ISBLANK(AJ188),ISBLANK(AK188),ISBLANK(AL188),ISBLANK(AM188)),"",SUM(AL188:AM188))</f>
        <v/>
      </c>
      <c r="AP188" s="233" t="str">
        <f t="shared" ref="AP188" si="1192">IFERROR(SUM(AI188:AM188)/$E188,"")</f>
        <v/>
      </c>
      <c r="AQ188" s="250" t="str">
        <f>IFERROR(((80*AK188)+(100*AL188)+(150*AM188))/SUM(AI188:AM188),"")</f>
        <v/>
      </c>
      <c r="AR188" s="229" t="str">
        <f t="shared" ref="AR188" si="1193">IFERROR(AVERAGE(Y188,AH188,AQ188),"")</f>
        <v/>
      </c>
      <c r="AS188" s="229" t="str">
        <f t="shared" ref="AS188" si="1194">IF(OR(P188="",AR188=""),"",AR188-P188)</f>
        <v/>
      </c>
      <c r="AT188" s="145"/>
      <c r="AU188" s="141"/>
      <c r="AV188" s="141"/>
      <c r="AW188" s="141"/>
      <c r="AX188" s="141"/>
      <c r="AY188" s="7" t="str">
        <f>IF(AND(ISBLANK(AT188),ISBLANK(AU188),ISBLANK(AV188),ISBLANK(AW188),ISBLANK(AX188)),"",SUM(AV188:AX188))</f>
        <v/>
      </c>
      <c r="AZ188" s="131" t="str">
        <f>IF(AND(ISBLANK(AT188),ISBLANK(AU188),ISBLANK(AV188),ISBLANK(AW188),ISBLANK(AX188)),"",SUM(AW188:AX188))</f>
        <v/>
      </c>
      <c r="BA188" s="254" t="str">
        <f>IFERROR(((80*AV188)+(100*AW188)+(150*AX188))/SUM(AT188:AX188),"")</f>
        <v/>
      </c>
      <c r="BB188" s="135">
        <f>B188</f>
        <v>0</v>
      </c>
      <c r="BC188" s="64">
        <f>C188</f>
        <v>0</v>
      </c>
      <c r="BD188" s="64" t="str">
        <f>BB188&amp;"."&amp;BC188</f>
        <v>0.0</v>
      </c>
      <c r="BE188" s="64">
        <f>D188</f>
        <v>0</v>
      </c>
      <c r="BF188" s="65">
        <f>H188</f>
        <v>0</v>
      </c>
      <c r="BG188" s="65">
        <f t="shared" ref="BG188:BL188" si="1195">I188</f>
        <v>0</v>
      </c>
      <c r="BH188" s="65">
        <f t="shared" si="1195"/>
        <v>0</v>
      </c>
      <c r="BI188" s="65">
        <f t="shared" si="1195"/>
        <v>0</v>
      </c>
      <c r="BJ188" s="65">
        <f t="shared" si="1195"/>
        <v>0</v>
      </c>
      <c r="BK188" s="65" t="str">
        <f t="shared" si="1195"/>
        <v/>
      </c>
      <c r="BL188" s="65" t="str">
        <f t="shared" si="1195"/>
        <v/>
      </c>
      <c r="BM188" s="65" t="str">
        <f t="shared" ref="BM188:BT188" si="1196">P188</f>
        <v/>
      </c>
      <c r="BN188" s="65">
        <f t="shared" si="1196"/>
        <v>0</v>
      </c>
      <c r="BO188" s="65">
        <f t="shared" si="1196"/>
        <v>0</v>
      </c>
      <c r="BP188" s="65">
        <f t="shared" si="1196"/>
        <v>0</v>
      </c>
      <c r="BQ188" s="65">
        <f t="shared" si="1196"/>
        <v>0</v>
      </c>
      <c r="BR188" s="65">
        <f t="shared" si="1196"/>
        <v>0</v>
      </c>
      <c r="BS188" s="65" t="str">
        <f t="shared" si="1196"/>
        <v/>
      </c>
      <c r="BT188" s="65" t="str">
        <f t="shared" si="1196"/>
        <v/>
      </c>
      <c r="BU188" s="65" t="str">
        <f t="shared" ref="BU188:CB188" si="1197">Y188</f>
        <v/>
      </c>
      <c r="BV188" s="65">
        <f t="shared" si="1197"/>
        <v>0</v>
      </c>
      <c r="BW188" s="65">
        <f t="shared" si="1197"/>
        <v>0</v>
      </c>
      <c r="BX188" s="65">
        <f t="shared" si="1197"/>
        <v>0</v>
      </c>
      <c r="BY188" s="65">
        <f t="shared" si="1197"/>
        <v>0</v>
      </c>
      <c r="BZ188" s="65">
        <f t="shared" si="1197"/>
        <v>0</v>
      </c>
      <c r="CA188" s="65" t="str">
        <f t="shared" si="1197"/>
        <v/>
      </c>
      <c r="CB188" s="65" t="str">
        <f t="shared" si="1197"/>
        <v/>
      </c>
      <c r="CC188" s="65" t="str">
        <f t="shared" ref="CC188:CJ188" si="1198">AH188</f>
        <v/>
      </c>
      <c r="CD188" s="65">
        <f t="shared" si="1198"/>
        <v>0</v>
      </c>
      <c r="CE188" s="65">
        <f t="shared" si="1198"/>
        <v>0</v>
      </c>
      <c r="CF188" s="65">
        <f t="shared" si="1198"/>
        <v>0</v>
      </c>
      <c r="CG188" s="65">
        <f t="shared" si="1198"/>
        <v>0</v>
      </c>
      <c r="CH188" s="65">
        <f t="shared" si="1198"/>
        <v>0</v>
      </c>
      <c r="CI188" s="65" t="str">
        <f t="shared" si="1198"/>
        <v/>
      </c>
      <c r="CJ188" s="65" t="str">
        <f t="shared" si="1198"/>
        <v/>
      </c>
      <c r="CK188" s="65" t="str">
        <f t="shared" ref="CK188" si="1199">AQ188</f>
        <v/>
      </c>
      <c r="CL188" s="65">
        <f t="shared" ref="CL188:CS188" si="1200">AT188</f>
        <v>0</v>
      </c>
      <c r="CM188" s="65">
        <f t="shared" si="1200"/>
        <v>0</v>
      </c>
      <c r="CN188" s="65">
        <f t="shared" si="1200"/>
        <v>0</v>
      </c>
      <c r="CO188" s="65">
        <f t="shared" si="1200"/>
        <v>0</v>
      </c>
      <c r="CP188" s="65">
        <f t="shared" si="1200"/>
        <v>0</v>
      </c>
      <c r="CQ188" s="65" t="str">
        <f t="shared" si="1200"/>
        <v/>
      </c>
      <c r="CR188" s="65" t="str">
        <f t="shared" si="1200"/>
        <v/>
      </c>
      <c r="CS188" s="65" t="str">
        <f t="shared" si="1200"/>
        <v/>
      </c>
    </row>
    <row r="189" spans="1:97" ht="13.5" thickBot="1" x14ac:dyDescent="0.25">
      <c r="A189" s="259"/>
      <c r="B189" s="264"/>
      <c r="C189" s="262"/>
      <c r="D189" s="262"/>
      <c r="E189" s="236"/>
      <c r="F189" s="241"/>
      <c r="G189" s="8" t="s">
        <v>6</v>
      </c>
      <c r="H189" s="142" t="str">
        <f>IFERROR(H188/SUM(H188:L188),"")</f>
        <v/>
      </c>
      <c r="I189" s="143" t="str">
        <f>IFERROR(I188/SUM(H188:L188),"")</f>
        <v/>
      </c>
      <c r="J189" s="144" t="str">
        <f>IFERROR(J188/SUM(H188:L188),"")</f>
        <v/>
      </c>
      <c r="K189" s="144" t="str">
        <f>IFERROR(K188/SUM(H188:L188),"")</f>
        <v/>
      </c>
      <c r="L189" s="144" t="str">
        <f>IFERROR(L188/SUM(H188:L188),"")</f>
        <v/>
      </c>
      <c r="M189" s="34" t="str">
        <f>IFERROR(M188/SUM(H188:L188),"")</f>
        <v/>
      </c>
      <c r="N189" s="34" t="str">
        <f>IFERROR(N188/SUM(H188:L188),"")</f>
        <v/>
      </c>
      <c r="O189" s="234"/>
      <c r="P189" s="230"/>
      <c r="Q189" s="142" t="str">
        <f>IFERROR(Q188/SUM(Q188:U188),"")</f>
        <v/>
      </c>
      <c r="R189" s="143" t="str">
        <f>IFERROR(R188/SUM(Q188:U188),"")</f>
        <v/>
      </c>
      <c r="S189" s="144" t="str">
        <f>IFERROR(S188/SUM(Q188:U188),"")</f>
        <v/>
      </c>
      <c r="T189" s="144" t="str">
        <f>IFERROR(T188/SUM(Q188:U188),"")</f>
        <v/>
      </c>
      <c r="U189" s="144" t="str">
        <f>IFERROR(U188/SUM(Q188:U188),"")</f>
        <v/>
      </c>
      <c r="V189" s="34" t="str">
        <f>IFERROR(V188/SUM(Q188:U188),"")</f>
        <v/>
      </c>
      <c r="W189" s="34" t="str">
        <f>IFERROR(W188/SUM(Q188:U188),"")</f>
        <v/>
      </c>
      <c r="X189" s="234"/>
      <c r="Y189" s="230"/>
      <c r="Z189" s="142" t="str">
        <f>IFERROR(Z188/SUM(Z188:AD188),"")</f>
        <v/>
      </c>
      <c r="AA189" s="143" t="str">
        <f>IFERROR(AA188/SUM(Z188:AD188),"")</f>
        <v/>
      </c>
      <c r="AB189" s="144" t="str">
        <f>IFERROR(AB188/SUM(Z188:AD188),"")</f>
        <v/>
      </c>
      <c r="AC189" s="144" t="str">
        <f>IFERROR(AC188/SUM(Z188:AD188),"")</f>
        <v/>
      </c>
      <c r="AD189" s="144" t="str">
        <f>IFERROR(AD188/SUM(Z188:AD188),"")</f>
        <v/>
      </c>
      <c r="AE189" s="34" t="str">
        <f>IFERROR(AE188/SUM(Z188:AD188),"")</f>
        <v/>
      </c>
      <c r="AF189" s="34" t="str">
        <f>IFERROR(AF188/SUM(Z188:AD188),"")</f>
        <v/>
      </c>
      <c r="AG189" s="234"/>
      <c r="AH189" s="230"/>
      <c r="AI189" s="142" t="str">
        <f>IFERROR(AI188/SUM(AI188:AM188),"")</f>
        <v/>
      </c>
      <c r="AJ189" s="143" t="str">
        <f>IFERROR(AJ188/SUM(AI188:AM188),"")</f>
        <v/>
      </c>
      <c r="AK189" s="144" t="str">
        <f>IFERROR(AK188/SUM(AI188:AM188),"")</f>
        <v/>
      </c>
      <c r="AL189" s="144" t="str">
        <f>IFERROR(AL188/SUM(AI188:AM188),"")</f>
        <v/>
      </c>
      <c r="AM189" s="144" t="str">
        <f>IFERROR(AM188/SUM(AI188:AM188),"")</f>
        <v/>
      </c>
      <c r="AN189" s="34" t="str">
        <f>IFERROR(AN188/SUM(AI188:AM188),"")</f>
        <v/>
      </c>
      <c r="AO189" s="34" t="str">
        <f>IFERROR(AO188/SUM(AI188:AM188),"")</f>
        <v/>
      </c>
      <c r="AP189" s="234"/>
      <c r="AQ189" s="230"/>
      <c r="AR189" s="230"/>
      <c r="AS189" s="230"/>
      <c r="AT189" s="149" t="str">
        <f>IFERROR(AT188/SUM(AT188:AX188),"")</f>
        <v/>
      </c>
      <c r="AU189" s="143" t="str">
        <f>IFERROR(AU188/SUM(AT188:AX188),"")</f>
        <v/>
      </c>
      <c r="AV189" s="144" t="str">
        <f>IFERROR(AV188/SUM(AT188:AX188),"")</f>
        <v/>
      </c>
      <c r="AW189" s="144" t="str">
        <f>IFERROR(AW188/SUM(AT188:AX188),"")</f>
        <v/>
      </c>
      <c r="AX189" s="144" t="str">
        <f>IFERROR(AX188/SUM(AT188:AX188),"")</f>
        <v/>
      </c>
      <c r="AY189" s="34" t="str">
        <f>IFERROR(AY188/SUM(AT188:AX188),"")</f>
        <v/>
      </c>
      <c r="AZ189" s="132" t="str">
        <f>IFERROR(AZ188/SUM(AT188:AX188),"")</f>
        <v/>
      </c>
      <c r="BA189" s="255"/>
      <c r="BB189" s="135"/>
      <c r="BC189" s="64"/>
      <c r="BD189" s="64" t="str">
        <f t="shared" ref="BD189" si="1201">BB189&amp;"."&amp;BC189</f>
        <v>.</v>
      </c>
      <c r="BE189" s="64"/>
      <c r="BF189" s="67"/>
      <c r="BG189" s="67"/>
      <c r="BH189" s="68"/>
      <c r="BI189" s="68"/>
      <c r="BJ189" s="68"/>
      <c r="BK189" s="69"/>
      <c r="BL189" s="69"/>
      <c r="BM189" s="64"/>
      <c r="BN189" s="67"/>
      <c r="BO189" s="67"/>
      <c r="BP189" s="68"/>
      <c r="BQ189" s="68"/>
      <c r="BR189" s="68"/>
      <c r="BS189" s="69"/>
      <c r="BT189" s="69"/>
      <c r="BU189" s="64"/>
      <c r="BV189" s="67"/>
      <c r="BW189" s="67"/>
      <c r="BX189" s="68"/>
      <c r="BY189" s="68"/>
      <c r="BZ189" s="68"/>
      <c r="CA189" s="69"/>
      <c r="CB189" s="69"/>
      <c r="CC189" s="64"/>
      <c r="CD189" s="67"/>
      <c r="CE189" s="67"/>
      <c r="CF189" s="68"/>
      <c r="CG189" s="68"/>
      <c r="CH189" s="68"/>
      <c r="CI189" s="69"/>
      <c r="CJ189" s="69"/>
      <c r="CK189" s="64"/>
      <c r="CL189" s="67"/>
      <c r="CM189" s="67"/>
      <c r="CN189" s="68"/>
      <c r="CO189" s="68"/>
      <c r="CP189" s="68"/>
      <c r="CQ189" s="69"/>
      <c r="CR189" s="69"/>
      <c r="CS189" s="66"/>
    </row>
    <row r="190" spans="1:97" ht="13.5" thickTop="1" x14ac:dyDescent="0.2">
      <c r="A190" s="258"/>
      <c r="B190" s="263"/>
      <c r="C190" s="265"/>
      <c r="D190" s="261"/>
      <c r="E190" s="235"/>
      <c r="F190" s="260"/>
      <c r="G190" s="4" t="s">
        <v>5</v>
      </c>
      <c r="H190" s="140"/>
      <c r="I190" s="141"/>
      <c r="J190" s="141"/>
      <c r="K190" s="141"/>
      <c r="L190" s="141"/>
      <c r="M190" s="7" t="str">
        <f>IF(AND(ISBLANK(H190),ISBLANK(I190),ISBLANK(J190),ISBLANK(K190),ISBLANK(L190)),"",SUM(J190:L190))</f>
        <v/>
      </c>
      <c r="N190" s="7" t="str">
        <f>IF(AND(ISBLANK(H190),ISBLANK(I190),ISBLANK(J190),ISBLANK(K190),ISBLANK(L190)),"",SUM(K190:L190))</f>
        <v/>
      </c>
      <c r="O190" s="233" t="str">
        <f t="shared" ref="O190" si="1202">IFERROR(SUM(H190:L190)/E190,"")</f>
        <v/>
      </c>
      <c r="P190" s="250" t="str">
        <f>IFERROR(((80*J190)+(100*K190)+(150*L190))/SUM(H190:L190),"")</f>
        <v/>
      </c>
      <c r="Q190" s="140"/>
      <c r="R190" s="141"/>
      <c r="S190" s="141"/>
      <c r="T190" s="141"/>
      <c r="U190" s="141"/>
      <c r="V190" s="7" t="str">
        <f>IF(AND(ISBLANK(Q190),ISBLANK(R190),ISBLANK(S190),ISBLANK(T190),ISBLANK(U190)),"",SUM(S190:U190))</f>
        <v/>
      </c>
      <c r="W190" s="7" t="str">
        <f>IF(AND(ISBLANK(Q190),ISBLANK(R190),ISBLANK(S190),ISBLANK(T190),ISBLANK(U190)),"",SUM(T190:U190))</f>
        <v/>
      </c>
      <c r="X190" s="233" t="str">
        <f t="shared" ref="X190" si="1203">IFERROR(SUM(Q190:U190)/$E190,"")</f>
        <v/>
      </c>
      <c r="Y190" s="250" t="str">
        <f>IFERROR(((80*S190)+(100*T190)+(150*U190))/SUM(Q190:U190),"")</f>
        <v/>
      </c>
      <c r="Z190" s="140"/>
      <c r="AA190" s="141"/>
      <c r="AB190" s="141"/>
      <c r="AC190" s="141"/>
      <c r="AD190" s="141"/>
      <c r="AE190" s="7" t="str">
        <f>IF(AND(ISBLANK(Z190),ISBLANK(AA190),ISBLANK(AB190),ISBLANK(AC190),ISBLANK(AD190)),"",SUM(AB190:AD190))</f>
        <v/>
      </c>
      <c r="AF190" s="7" t="str">
        <f>IF(AND(ISBLANK(Z190),ISBLANK(AA190),ISBLANK(AB190),ISBLANK(AC190),ISBLANK(AD190)),"",SUM(AC190:AD190))</f>
        <v/>
      </c>
      <c r="AG190" s="233" t="str">
        <f t="shared" ref="AG190" si="1204">IFERROR(SUM(Z190:AD190)/$E190,"")</f>
        <v/>
      </c>
      <c r="AH190" s="250" t="str">
        <f>IFERROR(((80*AB190)+(100*AC190)+(150*AD190))/SUM(Z190:AD190),"")</f>
        <v/>
      </c>
      <c r="AI190" s="140"/>
      <c r="AJ190" s="141"/>
      <c r="AK190" s="141"/>
      <c r="AL190" s="141"/>
      <c r="AM190" s="141"/>
      <c r="AN190" s="7" t="str">
        <f>IF(AND(ISBLANK(AI190),ISBLANK(AJ190),ISBLANK(AK190),ISBLANK(AL190),ISBLANK(AM190)),"",SUM(AK190:AM190))</f>
        <v/>
      </c>
      <c r="AO190" s="7" t="str">
        <f>IF(AND(ISBLANK(AI190),ISBLANK(AJ190),ISBLANK(AK190),ISBLANK(AL190),ISBLANK(AM190)),"",SUM(AL190:AM190))</f>
        <v/>
      </c>
      <c r="AP190" s="233" t="str">
        <f t="shared" ref="AP190" si="1205">IFERROR(SUM(AI190:AM190)/$E190,"")</f>
        <v/>
      </c>
      <c r="AQ190" s="250" t="str">
        <f>IFERROR(((80*AK190)+(100*AL190)+(150*AM190))/SUM(AI190:AM190),"")</f>
        <v/>
      </c>
      <c r="AR190" s="229" t="str">
        <f t="shared" ref="AR190" si="1206">IFERROR(AVERAGE(Y190,AH190,AQ190),"")</f>
        <v/>
      </c>
      <c r="AS190" s="229" t="str">
        <f t="shared" ref="AS190" si="1207">IF(OR(P190="",AR190=""),"",AR190-P190)</f>
        <v/>
      </c>
      <c r="AT190" s="145"/>
      <c r="AU190" s="141"/>
      <c r="AV190" s="141"/>
      <c r="AW190" s="141"/>
      <c r="AX190" s="141"/>
      <c r="AY190" s="7" t="str">
        <f>IF(AND(ISBLANK(AT190),ISBLANK(AU190),ISBLANK(AV190),ISBLANK(AW190),ISBLANK(AX190)),"",SUM(AV190:AX190))</f>
        <v/>
      </c>
      <c r="AZ190" s="131" t="str">
        <f>IF(AND(ISBLANK(AT190),ISBLANK(AU190),ISBLANK(AV190),ISBLANK(AW190),ISBLANK(AX190)),"",SUM(AW190:AX190))</f>
        <v/>
      </c>
      <c r="BA190" s="254" t="str">
        <f>IFERROR(((80*AV190)+(100*AW190)+(150*AX190))/SUM(AT190:AX190),"")</f>
        <v/>
      </c>
      <c r="BB190" s="135">
        <f>B190</f>
        <v>0</v>
      </c>
      <c r="BC190" s="64">
        <f>C190</f>
        <v>0</v>
      </c>
      <c r="BD190" s="64" t="str">
        <f>BB190&amp;"."&amp;BC190</f>
        <v>0.0</v>
      </c>
      <c r="BE190" s="64">
        <f>D190</f>
        <v>0</v>
      </c>
      <c r="BF190" s="65">
        <f>H190</f>
        <v>0</v>
      </c>
      <c r="BG190" s="65">
        <f t="shared" ref="BG190:BL190" si="1208">I190</f>
        <v>0</v>
      </c>
      <c r="BH190" s="65">
        <f t="shared" si="1208"/>
        <v>0</v>
      </c>
      <c r="BI190" s="65">
        <f t="shared" si="1208"/>
        <v>0</v>
      </c>
      <c r="BJ190" s="65">
        <f t="shared" si="1208"/>
        <v>0</v>
      </c>
      <c r="BK190" s="65" t="str">
        <f t="shared" si="1208"/>
        <v/>
      </c>
      <c r="BL190" s="65" t="str">
        <f t="shared" si="1208"/>
        <v/>
      </c>
      <c r="BM190" s="65" t="str">
        <f t="shared" ref="BM190:BT190" si="1209">P190</f>
        <v/>
      </c>
      <c r="BN190" s="65">
        <f t="shared" si="1209"/>
        <v>0</v>
      </c>
      <c r="BO190" s="65">
        <f t="shared" si="1209"/>
        <v>0</v>
      </c>
      <c r="BP190" s="65">
        <f t="shared" si="1209"/>
        <v>0</v>
      </c>
      <c r="BQ190" s="65">
        <f t="shared" si="1209"/>
        <v>0</v>
      </c>
      <c r="BR190" s="65">
        <f t="shared" si="1209"/>
        <v>0</v>
      </c>
      <c r="BS190" s="65" t="str">
        <f t="shared" si="1209"/>
        <v/>
      </c>
      <c r="BT190" s="65" t="str">
        <f t="shared" si="1209"/>
        <v/>
      </c>
      <c r="BU190" s="65" t="str">
        <f t="shared" ref="BU190:CB190" si="1210">Y190</f>
        <v/>
      </c>
      <c r="BV190" s="65">
        <f t="shared" si="1210"/>
        <v>0</v>
      </c>
      <c r="BW190" s="65">
        <f t="shared" si="1210"/>
        <v>0</v>
      </c>
      <c r="BX190" s="65">
        <f t="shared" si="1210"/>
        <v>0</v>
      </c>
      <c r="BY190" s="65">
        <f t="shared" si="1210"/>
        <v>0</v>
      </c>
      <c r="BZ190" s="65">
        <f t="shared" si="1210"/>
        <v>0</v>
      </c>
      <c r="CA190" s="65" t="str">
        <f t="shared" si="1210"/>
        <v/>
      </c>
      <c r="CB190" s="65" t="str">
        <f t="shared" si="1210"/>
        <v/>
      </c>
      <c r="CC190" s="65" t="str">
        <f t="shared" ref="CC190:CJ190" si="1211">AH190</f>
        <v/>
      </c>
      <c r="CD190" s="65">
        <f t="shared" si="1211"/>
        <v>0</v>
      </c>
      <c r="CE190" s="65">
        <f t="shared" si="1211"/>
        <v>0</v>
      </c>
      <c r="CF190" s="65">
        <f t="shared" si="1211"/>
        <v>0</v>
      </c>
      <c r="CG190" s="65">
        <f t="shared" si="1211"/>
        <v>0</v>
      </c>
      <c r="CH190" s="65">
        <f t="shared" si="1211"/>
        <v>0</v>
      </c>
      <c r="CI190" s="65" t="str">
        <f t="shared" si="1211"/>
        <v/>
      </c>
      <c r="CJ190" s="65" t="str">
        <f t="shared" si="1211"/>
        <v/>
      </c>
      <c r="CK190" s="65" t="str">
        <f t="shared" ref="CK190" si="1212">AQ190</f>
        <v/>
      </c>
      <c r="CL190" s="65">
        <f t="shared" ref="CL190:CS190" si="1213">AT190</f>
        <v>0</v>
      </c>
      <c r="CM190" s="65">
        <f t="shared" si="1213"/>
        <v>0</v>
      </c>
      <c r="CN190" s="65">
        <f t="shared" si="1213"/>
        <v>0</v>
      </c>
      <c r="CO190" s="65">
        <f t="shared" si="1213"/>
        <v>0</v>
      </c>
      <c r="CP190" s="65">
        <f t="shared" si="1213"/>
        <v>0</v>
      </c>
      <c r="CQ190" s="65" t="str">
        <f t="shared" si="1213"/>
        <v/>
      </c>
      <c r="CR190" s="65" t="str">
        <f t="shared" si="1213"/>
        <v/>
      </c>
      <c r="CS190" s="65" t="str">
        <f t="shared" si="1213"/>
        <v/>
      </c>
    </row>
    <row r="191" spans="1:97" ht="13.5" thickBot="1" x14ac:dyDescent="0.25">
      <c r="A191" s="259"/>
      <c r="B191" s="264"/>
      <c r="C191" s="262"/>
      <c r="D191" s="262"/>
      <c r="E191" s="236"/>
      <c r="F191" s="241"/>
      <c r="G191" s="8" t="s">
        <v>6</v>
      </c>
      <c r="H191" s="142" t="str">
        <f>IFERROR(H190/SUM(H190:L190),"")</f>
        <v/>
      </c>
      <c r="I191" s="143" t="str">
        <f>IFERROR(I190/SUM(H190:L190),"")</f>
        <v/>
      </c>
      <c r="J191" s="144" t="str">
        <f>IFERROR(J190/SUM(H190:L190),"")</f>
        <v/>
      </c>
      <c r="K191" s="144" t="str">
        <f>IFERROR(K190/SUM(H190:L190),"")</f>
        <v/>
      </c>
      <c r="L191" s="144" t="str">
        <f>IFERROR(L190/SUM(H190:L190),"")</f>
        <v/>
      </c>
      <c r="M191" s="34" t="str">
        <f>IFERROR(M190/SUM(H190:L190),"")</f>
        <v/>
      </c>
      <c r="N191" s="34" t="str">
        <f>IFERROR(N190/SUM(H190:L190),"")</f>
        <v/>
      </c>
      <c r="O191" s="234"/>
      <c r="P191" s="230"/>
      <c r="Q191" s="142" t="str">
        <f>IFERROR(Q190/SUM(Q190:U190),"")</f>
        <v/>
      </c>
      <c r="R191" s="143" t="str">
        <f>IFERROR(R190/SUM(Q190:U190),"")</f>
        <v/>
      </c>
      <c r="S191" s="144" t="str">
        <f>IFERROR(S190/SUM(Q190:U190),"")</f>
        <v/>
      </c>
      <c r="T191" s="144" t="str">
        <f>IFERROR(T190/SUM(Q190:U190),"")</f>
        <v/>
      </c>
      <c r="U191" s="144" t="str">
        <f>IFERROR(U190/SUM(Q190:U190),"")</f>
        <v/>
      </c>
      <c r="V191" s="34" t="str">
        <f>IFERROR(V190/SUM(Q190:U190),"")</f>
        <v/>
      </c>
      <c r="W191" s="34" t="str">
        <f>IFERROR(W190/SUM(Q190:U190),"")</f>
        <v/>
      </c>
      <c r="X191" s="234"/>
      <c r="Y191" s="230"/>
      <c r="Z191" s="142" t="str">
        <f>IFERROR(Z190/SUM(Z190:AD190),"")</f>
        <v/>
      </c>
      <c r="AA191" s="143" t="str">
        <f>IFERROR(AA190/SUM(Z190:AD190),"")</f>
        <v/>
      </c>
      <c r="AB191" s="144" t="str">
        <f>IFERROR(AB190/SUM(Z190:AD190),"")</f>
        <v/>
      </c>
      <c r="AC191" s="144" t="str">
        <f>IFERROR(AC190/SUM(Z190:AD190),"")</f>
        <v/>
      </c>
      <c r="AD191" s="144" t="str">
        <f>IFERROR(AD190/SUM(Z190:AD190),"")</f>
        <v/>
      </c>
      <c r="AE191" s="34" t="str">
        <f>IFERROR(AE190/SUM(Z190:AD190),"")</f>
        <v/>
      </c>
      <c r="AF191" s="34" t="str">
        <f>IFERROR(AF190/SUM(Z190:AD190),"")</f>
        <v/>
      </c>
      <c r="AG191" s="234"/>
      <c r="AH191" s="230"/>
      <c r="AI191" s="142" t="str">
        <f>IFERROR(AI190/SUM(AI190:AM190),"")</f>
        <v/>
      </c>
      <c r="AJ191" s="143" t="str">
        <f>IFERROR(AJ190/SUM(AI190:AM190),"")</f>
        <v/>
      </c>
      <c r="AK191" s="144" t="str">
        <f>IFERROR(AK190/SUM(AI190:AM190),"")</f>
        <v/>
      </c>
      <c r="AL191" s="144" t="str">
        <f>IFERROR(AL190/SUM(AI190:AM190),"")</f>
        <v/>
      </c>
      <c r="AM191" s="144" t="str">
        <f>IFERROR(AM190/SUM(AI190:AM190),"")</f>
        <v/>
      </c>
      <c r="AN191" s="34" t="str">
        <f>IFERROR(AN190/SUM(AI190:AM190),"")</f>
        <v/>
      </c>
      <c r="AO191" s="34" t="str">
        <f>IFERROR(AO190/SUM(AI190:AM190),"")</f>
        <v/>
      </c>
      <c r="AP191" s="234"/>
      <c r="AQ191" s="230"/>
      <c r="AR191" s="230"/>
      <c r="AS191" s="230"/>
      <c r="AT191" s="149" t="str">
        <f>IFERROR(AT190/SUM(AT190:AX190),"")</f>
        <v/>
      </c>
      <c r="AU191" s="143" t="str">
        <f>IFERROR(AU190/SUM(AT190:AX190),"")</f>
        <v/>
      </c>
      <c r="AV191" s="144" t="str">
        <f>IFERROR(AV190/SUM(AT190:AX190),"")</f>
        <v/>
      </c>
      <c r="AW191" s="144" t="str">
        <f>IFERROR(AW190/SUM(AT190:AX190),"")</f>
        <v/>
      </c>
      <c r="AX191" s="144" t="str">
        <f>IFERROR(AX190/SUM(AT190:AX190),"")</f>
        <v/>
      </c>
      <c r="AY191" s="34" t="str">
        <f>IFERROR(AY190/SUM(AT190:AX190),"")</f>
        <v/>
      </c>
      <c r="AZ191" s="132" t="str">
        <f>IFERROR(AZ190/SUM(AT190:AX190),"")</f>
        <v/>
      </c>
      <c r="BA191" s="255"/>
      <c r="BB191" s="135"/>
      <c r="BC191" s="64"/>
      <c r="BD191" s="64" t="str">
        <f t="shared" ref="BD191" si="1214">BB191&amp;"."&amp;BC191</f>
        <v>.</v>
      </c>
      <c r="BE191" s="64"/>
      <c r="BF191" s="67"/>
      <c r="BG191" s="67"/>
      <c r="BH191" s="68"/>
      <c r="BI191" s="68"/>
      <c r="BJ191" s="68"/>
      <c r="BK191" s="69"/>
      <c r="BL191" s="69"/>
      <c r="BM191" s="64"/>
      <c r="BN191" s="67"/>
      <c r="BO191" s="67"/>
      <c r="BP191" s="68"/>
      <c r="BQ191" s="68"/>
      <c r="BR191" s="68"/>
      <c r="BS191" s="69"/>
      <c r="BT191" s="69"/>
      <c r="BU191" s="64"/>
      <c r="BV191" s="67"/>
      <c r="BW191" s="67"/>
      <c r="BX191" s="68"/>
      <c r="BY191" s="68"/>
      <c r="BZ191" s="68"/>
      <c r="CA191" s="69"/>
      <c r="CB191" s="69"/>
      <c r="CC191" s="64"/>
      <c r="CD191" s="67"/>
      <c r="CE191" s="67"/>
      <c r="CF191" s="68"/>
      <c r="CG191" s="68"/>
      <c r="CH191" s="68"/>
      <c r="CI191" s="69"/>
      <c r="CJ191" s="69"/>
      <c r="CK191" s="64"/>
      <c r="CL191" s="67"/>
      <c r="CM191" s="67"/>
      <c r="CN191" s="68"/>
      <c r="CO191" s="68"/>
      <c r="CP191" s="68"/>
      <c r="CQ191" s="69"/>
      <c r="CR191" s="69"/>
      <c r="CS191" s="66"/>
    </row>
    <row r="192" spans="1:97" ht="13.5" thickTop="1" x14ac:dyDescent="0.2">
      <c r="A192" s="258"/>
      <c r="B192" s="263"/>
      <c r="C192" s="265"/>
      <c r="D192" s="261"/>
      <c r="E192" s="235"/>
      <c r="F192" s="260"/>
      <c r="G192" s="47" t="s">
        <v>5</v>
      </c>
      <c r="H192" s="140"/>
      <c r="I192" s="145"/>
      <c r="J192" s="145"/>
      <c r="K192" s="145"/>
      <c r="L192" s="145"/>
      <c r="M192" s="38" t="str">
        <f>IF(AND(ISBLANK(H192),ISBLANK(I192),ISBLANK(J192),ISBLANK(K192),ISBLANK(L192)),"",SUM(J192:L192))</f>
        <v/>
      </c>
      <c r="N192" s="38" t="str">
        <f>IF(AND(ISBLANK(H192),ISBLANK(I192),ISBLANK(J192),ISBLANK(K192),ISBLANK(L192)),"",SUM(K192:L192))</f>
        <v/>
      </c>
      <c r="O192" s="233" t="str">
        <f t="shared" ref="O192" si="1215">IFERROR(SUM(H192:L192)/E192,"")</f>
        <v/>
      </c>
      <c r="P192" s="248" t="str">
        <f>IFERROR(((80*J192)+(100*K192)+(150*L192))/SUM(H192:L192),"")</f>
        <v/>
      </c>
      <c r="Q192" s="140"/>
      <c r="R192" s="145"/>
      <c r="S192" s="145"/>
      <c r="T192" s="145"/>
      <c r="U192" s="145"/>
      <c r="V192" s="38" t="str">
        <f>IF(AND(ISBLANK(Q192),ISBLANK(R192),ISBLANK(S192),ISBLANK(T192),ISBLANK(U192)),"",SUM(S192:U192))</f>
        <v/>
      </c>
      <c r="W192" s="38" t="str">
        <f>IF(AND(ISBLANK(Q192),ISBLANK(R192),ISBLANK(S192),ISBLANK(T192),ISBLANK(U192)),"",SUM(T192:U192))</f>
        <v/>
      </c>
      <c r="X192" s="233" t="str">
        <f t="shared" ref="X192" si="1216">IFERROR(SUM(Q192:U192)/$E192,"")</f>
        <v/>
      </c>
      <c r="Y192" s="248" t="str">
        <f>IFERROR(((80*S192)+(100*T192)+(150*U192))/SUM(Q192:U192),"")</f>
        <v/>
      </c>
      <c r="Z192" s="140"/>
      <c r="AA192" s="145"/>
      <c r="AB192" s="145"/>
      <c r="AC192" s="145"/>
      <c r="AD192" s="145"/>
      <c r="AE192" s="38" t="str">
        <f>IF(AND(ISBLANK(Z192),ISBLANK(AA192),ISBLANK(AB192),ISBLANK(AC192),ISBLANK(AD192)),"",SUM(AB192:AD192))</f>
        <v/>
      </c>
      <c r="AF192" s="38" t="str">
        <f>IF(AND(ISBLANK(Z192),ISBLANK(AA192),ISBLANK(AB192),ISBLANK(AC192),ISBLANK(AD192)),"",SUM(AC192:AD192))</f>
        <v/>
      </c>
      <c r="AG192" s="233" t="str">
        <f t="shared" ref="AG192" si="1217">IFERROR(SUM(Z192:AD192)/$E192,"")</f>
        <v/>
      </c>
      <c r="AH192" s="248" t="str">
        <f>IFERROR(((80*AB192)+(100*AC192)+(150*AD192))/SUM(Z192:AD192),"")</f>
        <v/>
      </c>
      <c r="AI192" s="140"/>
      <c r="AJ192" s="145"/>
      <c r="AK192" s="145"/>
      <c r="AL192" s="145"/>
      <c r="AM192" s="145"/>
      <c r="AN192" s="38" t="str">
        <f>IF(AND(ISBLANK(AI192),ISBLANK(AJ192),ISBLANK(AK192),ISBLANK(AL192),ISBLANK(AM192)),"",SUM(AK192:AM192))</f>
        <v/>
      </c>
      <c r="AO192" s="38" t="str">
        <f>IF(AND(ISBLANK(AI192),ISBLANK(AJ192),ISBLANK(AK192),ISBLANK(AL192),ISBLANK(AM192)),"",SUM(AL192:AM192))</f>
        <v/>
      </c>
      <c r="AP192" s="233" t="str">
        <f t="shared" ref="AP192" si="1218">IFERROR(SUM(AI192:AM192)/$E192,"")</f>
        <v/>
      </c>
      <c r="AQ192" s="248" t="str">
        <f>IFERROR(((80*AK192)+(100*AL192)+(150*AM192))/SUM(AI192:AM192),"")</f>
        <v/>
      </c>
      <c r="AR192" s="229" t="str">
        <f t="shared" ref="AR192" si="1219">IFERROR(AVERAGE(Y192,AH192,AQ192),"")</f>
        <v/>
      </c>
      <c r="AS192" s="229" t="str">
        <f t="shared" ref="AS192" si="1220">IF(OR(P192="",AR192=""),"",AR192-P192)</f>
        <v/>
      </c>
      <c r="AT192" s="145"/>
      <c r="AU192" s="145"/>
      <c r="AV192" s="145"/>
      <c r="AW192" s="145"/>
      <c r="AX192" s="145"/>
      <c r="AY192" s="38" t="str">
        <f>IF(AND(ISBLANK(AT192),ISBLANK(AU192),ISBLANK(AV192),ISBLANK(AW192),ISBLANK(AX192)),"",SUM(AV192:AX192))</f>
        <v/>
      </c>
      <c r="AZ192" s="133" t="str">
        <f>IF(AND(ISBLANK(AT192),ISBLANK(AU192),ISBLANK(AV192),ISBLANK(AW192),ISBLANK(AX192)),"",SUM(AW192:AX192))</f>
        <v/>
      </c>
      <c r="BA192" s="254" t="str">
        <f>IFERROR(((80*AV192)+(100*AW192)+(150*AX192))/SUM(AT192:AX192),"")</f>
        <v/>
      </c>
      <c r="BB192" s="135">
        <f>B192</f>
        <v>0</v>
      </c>
      <c r="BC192" s="64">
        <f>C192</f>
        <v>0</v>
      </c>
      <c r="BD192" s="64" t="str">
        <f>BB192&amp;"."&amp;BC192</f>
        <v>0.0</v>
      </c>
      <c r="BE192" s="64">
        <f>D192</f>
        <v>0</v>
      </c>
      <c r="BF192" s="65">
        <f>H192</f>
        <v>0</v>
      </c>
      <c r="BG192" s="65">
        <f t="shared" ref="BG192:BL192" si="1221">I192</f>
        <v>0</v>
      </c>
      <c r="BH192" s="65">
        <f t="shared" si="1221"/>
        <v>0</v>
      </c>
      <c r="BI192" s="65">
        <f t="shared" si="1221"/>
        <v>0</v>
      </c>
      <c r="BJ192" s="65">
        <f t="shared" si="1221"/>
        <v>0</v>
      </c>
      <c r="BK192" s="65" t="str">
        <f t="shared" si="1221"/>
        <v/>
      </c>
      <c r="BL192" s="65" t="str">
        <f t="shared" si="1221"/>
        <v/>
      </c>
      <c r="BM192" s="65" t="str">
        <f t="shared" ref="BM192:BT192" si="1222">P192</f>
        <v/>
      </c>
      <c r="BN192" s="65">
        <f t="shared" si="1222"/>
        <v>0</v>
      </c>
      <c r="BO192" s="65">
        <f t="shared" si="1222"/>
        <v>0</v>
      </c>
      <c r="BP192" s="65">
        <f t="shared" si="1222"/>
        <v>0</v>
      </c>
      <c r="BQ192" s="65">
        <f t="shared" si="1222"/>
        <v>0</v>
      </c>
      <c r="BR192" s="65">
        <f t="shared" si="1222"/>
        <v>0</v>
      </c>
      <c r="BS192" s="65" t="str">
        <f t="shared" si="1222"/>
        <v/>
      </c>
      <c r="BT192" s="65" t="str">
        <f t="shared" si="1222"/>
        <v/>
      </c>
      <c r="BU192" s="65" t="str">
        <f t="shared" ref="BU192:CB192" si="1223">Y192</f>
        <v/>
      </c>
      <c r="BV192" s="65">
        <f t="shared" si="1223"/>
        <v>0</v>
      </c>
      <c r="BW192" s="65">
        <f t="shared" si="1223"/>
        <v>0</v>
      </c>
      <c r="BX192" s="65">
        <f t="shared" si="1223"/>
        <v>0</v>
      </c>
      <c r="BY192" s="65">
        <f t="shared" si="1223"/>
        <v>0</v>
      </c>
      <c r="BZ192" s="65">
        <f t="shared" si="1223"/>
        <v>0</v>
      </c>
      <c r="CA192" s="65" t="str">
        <f t="shared" si="1223"/>
        <v/>
      </c>
      <c r="CB192" s="65" t="str">
        <f t="shared" si="1223"/>
        <v/>
      </c>
      <c r="CC192" s="65" t="str">
        <f t="shared" ref="CC192:CJ192" si="1224">AH192</f>
        <v/>
      </c>
      <c r="CD192" s="65">
        <f t="shared" si="1224"/>
        <v>0</v>
      </c>
      <c r="CE192" s="65">
        <f t="shared" si="1224"/>
        <v>0</v>
      </c>
      <c r="CF192" s="65">
        <f t="shared" si="1224"/>
        <v>0</v>
      </c>
      <c r="CG192" s="65">
        <f t="shared" si="1224"/>
        <v>0</v>
      </c>
      <c r="CH192" s="65">
        <f t="shared" si="1224"/>
        <v>0</v>
      </c>
      <c r="CI192" s="65" t="str">
        <f t="shared" si="1224"/>
        <v/>
      </c>
      <c r="CJ192" s="65" t="str">
        <f t="shared" si="1224"/>
        <v/>
      </c>
      <c r="CK192" s="65" t="str">
        <f t="shared" ref="CK192" si="1225">AQ192</f>
        <v/>
      </c>
      <c r="CL192" s="65">
        <f t="shared" ref="CL192:CS192" si="1226">AT192</f>
        <v>0</v>
      </c>
      <c r="CM192" s="65">
        <f t="shared" si="1226"/>
        <v>0</v>
      </c>
      <c r="CN192" s="65">
        <f t="shared" si="1226"/>
        <v>0</v>
      </c>
      <c r="CO192" s="65">
        <f t="shared" si="1226"/>
        <v>0</v>
      </c>
      <c r="CP192" s="65">
        <f t="shared" si="1226"/>
        <v>0</v>
      </c>
      <c r="CQ192" s="65" t="str">
        <f t="shared" si="1226"/>
        <v/>
      </c>
      <c r="CR192" s="65" t="str">
        <f t="shared" si="1226"/>
        <v/>
      </c>
      <c r="CS192" s="65" t="str">
        <f t="shared" si="1226"/>
        <v/>
      </c>
    </row>
    <row r="193" spans="1:97" ht="13.5" thickBot="1" x14ac:dyDescent="0.25">
      <c r="A193" s="259"/>
      <c r="B193" s="264"/>
      <c r="C193" s="262"/>
      <c r="D193" s="262"/>
      <c r="E193" s="236"/>
      <c r="F193" s="241"/>
      <c r="G193" s="48" t="s">
        <v>6</v>
      </c>
      <c r="H193" s="146" t="str">
        <f>IFERROR(H192/SUM(H192:L192),"")</f>
        <v/>
      </c>
      <c r="I193" s="147" t="str">
        <f>IFERROR(I192/SUM(H192:L192),"")</f>
        <v/>
      </c>
      <c r="J193" s="148" t="str">
        <f>IFERROR(J192/SUM(H192:L192),"")</f>
        <v/>
      </c>
      <c r="K193" s="148" t="str">
        <f>IFERROR(K192/SUM(H192:L192),"")</f>
        <v/>
      </c>
      <c r="L193" s="148" t="str">
        <f>IFERROR(L192/SUM(H192:L192),"")</f>
        <v/>
      </c>
      <c r="M193" s="26" t="str">
        <f>IFERROR(M192/SUM(H192:L192),"")</f>
        <v/>
      </c>
      <c r="N193" s="26" t="str">
        <f>IFERROR(N192/SUM(H192:L192),"")</f>
        <v/>
      </c>
      <c r="O193" s="234"/>
      <c r="P193" s="249"/>
      <c r="Q193" s="146" t="str">
        <f>IFERROR(Q192/SUM(Q192:U192),"")</f>
        <v/>
      </c>
      <c r="R193" s="147" t="str">
        <f>IFERROR(R192/SUM(Q192:U192),"")</f>
        <v/>
      </c>
      <c r="S193" s="148" t="str">
        <f>IFERROR(S192/SUM(Q192:U192),"")</f>
        <v/>
      </c>
      <c r="T193" s="148" t="str">
        <f>IFERROR(T192/SUM(Q192:U192),"")</f>
        <v/>
      </c>
      <c r="U193" s="148" t="str">
        <f>IFERROR(U192/SUM(Q192:U192),"")</f>
        <v/>
      </c>
      <c r="V193" s="26" t="str">
        <f>IFERROR(V192/SUM(Q192:U192),"")</f>
        <v/>
      </c>
      <c r="W193" s="26" t="str">
        <f>IFERROR(W192/SUM(Q192:U192),"")</f>
        <v/>
      </c>
      <c r="X193" s="234"/>
      <c r="Y193" s="249"/>
      <c r="Z193" s="146" t="str">
        <f>IFERROR(Z192/SUM(Z192:AD192),"")</f>
        <v/>
      </c>
      <c r="AA193" s="147" t="str">
        <f>IFERROR(AA192/SUM(Z192:AD192),"")</f>
        <v/>
      </c>
      <c r="AB193" s="148" t="str">
        <f>IFERROR(AB192/SUM(Z192:AD192),"")</f>
        <v/>
      </c>
      <c r="AC193" s="148" t="str">
        <f>IFERROR(AC192/SUM(Z192:AD192),"")</f>
        <v/>
      </c>
      <c r="AD193" s="148" t="str">
        <f>IFERROR(AD192/SUM(Z192:AD192),"")</f>
        <v/>
      </c>
      <c r="AE193" s="26" t="str">
        <f>IFERROR(AE192/SUM(Z192:AD192),"")</f>
        <v/>
      </c>
      <c r="AF193" s="26" t="str">
        <f>IFERROR(AF192/SUM(Z192:AD192),"")</f>
        <v/>
      </c>
      <c r="AG193" s="234"/>
      <c r="AH193" s="249"/>
      <c r="AI193" s="146" t="str">
        <f>IFERROR(AI192/SUM(AI192:AM192),"")</f>
        <v/>
      </c>
      <c r="AJ193" s="147" t="str">
        <f>IFERROR(AJ192/SUM(AI192:AM192),"")</f>
        <v/>
      </c>
      <c r="AK193" s="148" t="str">
        <f>IFERROR(AK192/SUM(AI192:AM192),"")</f>
        <v/>
      </c>
      <c r="AL193" s="148" t="str">
        <f>IFERROR(AL192/SUM(AI192:AM192),"")</f>
        <v/>
      </c>
      <c r="AM193" s="148" t="str">
        <f>IFERROR(AM192/SUM(AI192:AM192),"")</f>
        <v/>
      </c>
      <c r="AN193" s="26" t="str">
        <f>IFERROR(AN192/SUM(AI192:AM192),"")</f>
        <v/>
      </c>
      <c r="AO193" s="26" t="str">
        <f>IFERROR(AO192/SUM(AI192:AM192),"")</f>
        <v/>
      </c>
      <c r="AP193" s="234"/>
      <c r="AQ193" s="249"/>
      <c r="AR193" s="230"/>
      <c r="AS193" s="230"/>
      <c r="AT193" s="147" t="str">
        <f>IFERROR(AT192/SUM(AT192:AX192),"")</f>
        <v/>
      </c>
      <c r="AU193" s="147" t="str">
        <f>IFERROR(AU192/SUM(AT192:AX192),"")</f>
        <v/>
      </c>
      <c r="AV193" s="148" t="str">
        <f>IFERROR(AV192/SUM(AT192:AX192),"")</f>
        <v/>
      </c>
      <c r="AW193" s="148" t="str">
        <f>IFERROR(AW192/SUM(AT192:AX192),"")</f>
        <v/>
      </c>
      <c r="AX193" s="148" t="str">
        <f>IFERROR(AX192/SUM(AT192:AX192),"")</f>
        <v/>
      </c>
      <c r="AY193" s="26" t="str">
        <f>IFERROR(AY192/SUM(AT192:AX192),"")</f>
        <v/>
      </c>
      <c r="AZ193" s="134" t="str">
        <f>IFERROR(AZ192/SUM(AT192:AX192),"")</f>
        <v/>
      </c>
      <c r="BA193" s="255"/>
      <c r="BB193" s="135"/>
      <c r="BC193" s="64"/>
      <c r="BD193" s="64" t="str">
        <f t="shared" ref="BD193" si="1227">BB193&amp;"."&amp;BC193</f>
        <v>.</v>
      </c>
      <c r="BE193" s="64"/>
      <c r="BF193" s="67"/>
      <c r="BG193" s="67"/>
      <c r="BH193" s="68"/>
      <c r="BI193" s="68"/>
      <c r="BJ193" s="68"/>
      <c r="BK193" s="69"/>
      <c r="BL193" s="69"/>
      <c r="BM193" s="64"/>
      <c r="BN193" s="67"/>
      <c r="BO193" s="67"/>
      <c r="BP193" s="68"/>
      <c r="BQ193" s="68"/>
      <c r="BR193" s="68"/>
      <c r="BS193" s="69"/>
      <c r="BT193" s="69"/>
      <c r="BU193" s="64"/>
      <c r="BV193" s="67"/>
      <c r="BW193" s="67"/>
      <c r="BX193" s="68"/>
      <c r="BY193" s="68"/>
      <c r="BZ193" s="68"/>
      <c r="CA193" s="69"/>
      <c r="CB193" s="69"/>
      <c r="CC193" s="64"/>
      <c r="CD193" s="67"/>
      <c r="CE193" s="67"/>
      <c r="CF193" s="68"/>
      <c r="CG193" s="68"/>
      <c r="CH193" s="68"/>
      <c r="CI193" s="69"/>
      <c r="CJ193" s="69"/>
      <c r="CK193" s="64"/>
      <c r="CL193" s="67"/>
      <c r="CM193" s="67"/>
      <c r="CN193" s="68"/>
      <c r="CO193" s="68"/>
      <c r="CP193" s="68"/>
      <c r="CQ193" s="69"/>
      <c r="CR193" s="69"/>
      <c r="CS193" s="66"/>
    </row>
    <row r="194" spans="1:97" ht="13.5" thickTop="1" x14ac:dyDescent="0.2">
      <c r="A194" s="258"/>
      <c r="B194" s="263"/>
      <c r="C194" s="265"/>
      <c r="D194" s="261"/>
      <c r="E194" s="235"/>
      <c r="F194" s="260"/>
      <c r="G194" s="47" t="s">
        <v>5</v>
      </c>
      <c r="H194" s="140"/>
      <c r="I194" s="145"/>
      <c r="J194" s="145"/>
      <c r="K194" s="145"/>
      <c r="L194" s="145"/>
      <c r="M194" s="38" t="str">
        <f>IF(AND(ISBLANK(H194),ISBLANK(I194),ISBLANK(J194),ISBLANK(K194),ISBLANK(L194)),"",SUM(J194:L194))</f>
        <v/>
      </c>
      <c r="N194" s="38" t="str">
        <f>IF(AND(ISBLANK(H194),ISBLANK(I194),ISBLANK(J194),ISBLANK(K194),ISBLANK(L194)),"",SUM(K194:L194))</f>
        <v/>
      </c>
      <c r="O194" s="233" t="str">
        <f t="shared" ref="O194" si="1228">IFERROR(SUM(H194:L194)/E194,"")</f>
        <v/>
      </c>
      <c r="P194" s="248" t="str">
        <f>IFERROR(((80*J194)+(100*K194)+(150*L194))/SUM(H194:L194),"")</f>
        <v/>
      </c>
      <c r="Q194" s="140"/>
      <c r="R194" s="145"/>
      <c r="S194" s="145"/>
      <c r="T194" s="145"/>
      <c r="U194" s="145"/>
      <c r="V194" s="38" t="str">
        <f>IF(AND(ISBLANK(Q194),ISBLANK(R194),ISBLANK(S194),ISBLANK(T194),ISBLANK(U194)),"",SUM(S194:U194))</f>
        <v/>
      </c>
      <c r="W194" s="38" t="str">
        <f>IF(AND(ISBLANK(Q194),ISBLANK(R194),ISBLANK(S194),ISBLANK(T194),ISBLANK(U194)),"",SUM(T194:U194))</f>
        <v/>
      </c>
      <c r="X194" s="233" t="str">
        <f t="shared" ref="X194" si="1229">IFERROR(SUM(Q194:U194)/$E194,"")</f>
        <v/>
      </c>
      <c r="Y194" s="248" t="str">
        <f>IFERROR(((80*S194)+(100*T194)+(150*U194))/SUM(Q194:U194),"")</f>
        <v/>
      </c>
      <c r="Z194" s="140"/>
      <c r="AA194" s="145"/>
      <c r="AB194" s="145"/>
      <c r="AC194" s="145"/>
      <c r="AD194" s="145"/>
      <c r="AE194" s="38" t="str">
        <f>IF(AND(ISBLANK(Z194),ISBLANK(AA194),ISBLANK(AB194),ISBLANK(AC194),ISBLANK(AD194)),"",SUM(AB194:AD194))</f>
        <v/>
      </c>
      <c r="AF194" s="38" t="str">
        <f>IF(AND(ISBLANK(Z194),ISBLANK(AA194),ISBLANK(AB194),ISBLANK(AC194),ISBLANK(AD194)),"",SUM(AC194:AD194))</f>
        <v/>
      </c>
      <c r="AG194" s="233" t="str">
        <f t="shared" ref="AG194" si="1230">IFERROR(SUM(Z194:AD194)/$E194,"")</f>
        <v/>
      </c>
      <c r="AH194" s="248" t="str">
        <f>IFERROR(((80*AB194)+(100*AC194)+(150*AD194))/SUM(Z194:AD194),"")</f>
        <v/>
      </c>
      <c r="AI194" s="140"/>
      <c r="AJ194" s="145"/>
      <c r="AK194" s="145"/>
      <c r="AL194" s="145"/>
      <c r="AM194" s="145"/>
      <c r="AN194" s="38" t="str">
        <f>IF(AND(ISBLANK(AI194),ISBLANK(AJ194),ISBLANK(AK194),ISBLANK(AL194),ISBLANK(AM194)),"",SUM(AK194:AM194))</f>
        <v/>
      </c>
      <c r="AO194" s="38" t="str">
        <f>IF(AND(ISBLANK(AI194),ISBLANK(AJ194),ISBLANK(AK194),ISBLANK(AL194),ISBLANK(AM194)),"",SUM(AL194:AM194))</f>
        <v/>
      </c>
      <c r="AP194" s="233" t="str">
        <f t="shared" ref="AP194" si="1231">IFERROR(SUM(AI194:AM194)/$E194,"")</f>
        <v/>
      </c>
      <c r="AQ194" s="248" t="str">
        <f>IFERROR(((80*AK194)+(100*AL194)+(150*AM194))/SUM(AI194:AM194),"")</f>
        <v/>
      </c>
      <c r="AR194" s="229" t="str">
        <f t="shared" ref="AR194" si="1232">IFERROR(AVERAGE(Y194,AH194,AQ194),"")</f>
        <v/>
      </c>
      <c r="AS194" s="229" t="str">
        <f t="shared" ref="AS194" si="1233">IF(OR(P194="",AR194=""),"",AR194-P194)</f>
        <v/>
      </c>
      <c r="AT194" s="145"/>
      <c r="AU194" s="145"/>
      <c r="AV194" s="145"/>
      <c r="AW194" s="145"/>
      <c r="AX194" s="145"/>
      <c r="AY194" s="38" t="str">
        <f>IF(AND(ISBLANK(AT194),ISBLANK(AU194),ISBLANK(AV194),ISBLANK(AW194),ISBLANK(AX194)),"",SUM(AV194:AX194))</f>
        <v/>
      </c>
      <c r="AZ194" s="133" t="str">
        <f>IF(AND(ISBLANK(AT194),ISBLANK(AU194),ISBLANK(AV194),ISBLANK(AW194),ISBLANK(AX194)),"",SUM(AW194:AX194))</f>
        <v/>
      </c>
      <c r="BA194" s="254" t="str">
        <f>IFERROR(((80*AV194)+(100*AW194)+(150*AX194))/SUM(AT194:AX194),"")</f>
        <v/>
      </c>
      <c r="BB194" s="135">
        <f>B194</f>
        <v>0</v>
      </c>
      <c r="BC194" s="64">
        <f>C194</f>
        <v>0</v>
      </c>
      <c r="BD194" s="64" t="str">
        <f>BB194&amp;"."&amp;BC194</f>
        <v>0.0</v>
      </c>
      <c r="BE194" s="64">
        <f>D194</f>
        <v>0</v>
      </c>
      <c r="BF194" s="65">
        <f>H194</f>
        <v>0</v>
      </c>
      <c r="BG194" s="65">
        <f t="shared" ref="BG194:BL194" si="1234">I194</f>
        <v>0</v>
      </c>
      <c r="BH194" s="65">
        <f t="shared" si="1234"/>
        <v>0</v>
      </c>
      <c r="BI194" s="65">
        <f t="shared" si="1234"/>
        <v>0</v>
      </c>
      <c r="BJ194" s="65">
        <f t="shared" si="1234"/>
        <v>0</v>
      </c>
      <c r="BK194" s="65" t="str">
        <f t="shared" si="1234"/>
        <v/>
      </c>
      <c r="BL194" s="65" t="str">
        <f t="shared" si="1234"/>
        <v/>
      </c>
      <c r="BM194" s="65" t="str">
        <f t="shared" ref="BM194:BT194" si="1235">P194</f>
        <v/>
      </c>
      <c r="BN194" s="65">
        <f t="shared" si="1235"/>
        <v>0</v>
      </c>
      <c r="BO194" s="65">
        <f t="shared" si="1235"/>
        <v>0</v>
      </c>
      <c r="BP194" s="65">
        <f t="shared" si="1235"/>
        <v>0</v>
      </c>
      <c r="BQ194" s="65">
        <f t="shared" si="1235"/>
        <v>0</v>
      </c>
      <c r="BR194" s="65">
        <f t="shared" si="1235"/>
        <v>0</v>
      </c>
      <c r="BS194" s="65" t="str">
        <f t="shared" si="1235"/>
        <v/>
      </c>
      <c r="BT194" s="65" t="str">
        <f t="shared" si="1235"/>
        <v/>
      </c>
      <c r="BU194" s="65" t="str">
        <f t="shared" ref="BU194:CB194" si="1236">Y194</f>
        <v/>
      </c>
      <c r="BV194" s="65">
        <f t="shared" si="1236"/>
        <v>0</v>
      </c>
      <c r="BW194" s="65">
        <f t="shared" si="1236"/>
        <v>0</v>
      </c>
      <c r="BX194" s="65">
        <f t="shared" si="1236"/>
        <v>0</v>
      </c>
      <c r="BY194" s="65">
        <f t="shared" si="1236"/>
        <v>0</v>
      </c>
      <c r="BZ194" s="65">
        <f t="shared" si="1236"/>
        <v>0</v>
      </c>
      <c r="CA194" s="65" t="str">
        <f t="shared" si="1236"/>
        <v/>
      </c>
      <c r="CB194" s="65" t="str">
        <f t="shared" si="1236"/>
        <v/>
      </c>
      <c r="CC194" s="65" t="str">
        <f t="shared" ref="CC194:CJ194" si="1237">AH194</f>
        <v/>
      </c>
      <c r="CD194" s="65">
        <f t="shared" si="1237"/>
        <v>0</v>
      </c>
      <c r="CE194" s="65">
        <f t="shared" si="1237"/>
        <v>0</v>
      </c>
      <c r="CF194" s="65">
        <f t="shared" si="1237"/>
        <v>0</v>
      </c>
      <c r="CG194" s="65">
        <f t="shared" si="1237"/>
        <v>0</v>
      </c>
      <c r="CH194" s="65">
        <f t="shared" si="1237"/>
        <v>0</v>
      </c>
      <c r="CI194" s="65" t="str">
        <f t="shared" si="1237"/>
        <v/>
      </c>
      <c r="CJ194" s="65" t="str">
        <f t="shared" si="1237"/>
        <v/>
      </c>
      <c r="CK194" s="65" t="str">
        <f t="shared" ref="CK194" si="1238">AQ194</f>
        <v/>
      </c>
      <c r="CL194" s="65">
        <f t="shared" ref="CL194:CS194" si="1239">AT194</f>
        <v>0</v>
      </c>
      <c r="CM194" s="65">
        <f t="shared" si="1239"/>
        <v>0</v>
      </c>
      <c r="CN194" s="65">
        <f t="shared" si="1239"/>
        <v>0</v>
      </c>
      <c r="CO194" s="65">
        <f t="shared" si="1239"/>
        <v>0</v>
      </c>
      <c r="CP194" s="65">
        <f t="shared" si="1239"/>
        <v>0</v>
      </c>
      <c r="CQ194" s="65" t="str">
        <f t="shared" si="1239"/>
        <v/>
      </c>
      <c r="CR194" s="65" t="str">
        <f t="shared" si="1239"/>
        <v/>
      </c>
      <c r="CS194" s="65" t="str">
        <f t="shared" si="1239"/>
        <v/>
      </c>
    </row>
    <row r="195" spans="1:97" ht="13.5" thickBot="1" x14ac:dyDescent="0.25">
      <c r="A195" s="259"/>
      <c r="B195" s="264"/>
      <c r="C195" s="262"/>
      <c r="D195" s="262"/>
      <c r="E195" s="236"/>
      <c r="F195" s="241"/>
      <c r="G195" s="48" t="s">
        <v>6</v>
      </c>
      <c r="H195" s="146" t="str">
        <f>IFERROR(H194/SUM(H194:L194),"")</f>
        <v/>
      </c>
      <c r="I195" s="147" t="str">
        <f>IFERROR(I194/SUM(H194:L194),"")</f>
        <v/>
      </c>
      <c r="J195" s="148" t="str">
        <f>IFERROR(J194/SUM(H194:L194),"")</f>
        <v/>
      </c>
      <c r="K195" s="148" t="str">
        <f>IFERROR(K194/SUM(H194:L194),"")</f>
        <v/>
      </c>
      <c r="L195" s="148" t="str">
        <f>IFERROR(L194/SUM(H194:L194),"")</f>
        <v/>
      </c>
      <c r="M195" s="26" t="str">
        <f>IFERROR(M194/SUM(H194:L194),"")</f>
        <v/>
      </c>
      <c r="N195" s="26" t="str">
        <f>IFERROR(N194/SUM(H194:L194),"")</f>
        <v/>
      </c>
      <c r="O195" s="234"/>
      <c r="P195" s="249"/>
      <c r="Q195" s="146" t="str">
        <f>IFERROR(Q194/SUM(Q194:U194),"")</f>
        <v/>
      </c>
      <c r="R195" s="147" t="str">
        <f>IFERROR(R194/SUM(Q194:U194),"")</f>
        <v/>
      </c>
      <c r="S195" s="148" t="str">
        <f>IFERROR(S194/SUM(Q194:U194),"")</f>
        <v/>
      </c>
      <c r="T195" s="148" t="str">
        <f>IFERROR(T194/SUM(Q194:U194),"")</f>
        <v/>
      </c>
      <c r="U195" s="148" t="str">
        <f>IFERROR(U194/SUM(Q194:U194),"")</f>
        <v/>
      </c>
      <c r="V195" s="26" t="str">
        <f>IFERROR(V194/SUM(Q194:U194),"")</f>
        <v/>
      </c>
      <c r="W195" s="26" t="str">
        <f>IFERROR(W194/SUM(Q194:U194),"")</f>
        <v/>
      </c>
      <c r="X195" s="234"/>
      <c r="Y195" s="249"/>
      <c r="Z195" s="146" t="str">
        <f>IFERROR(Z194/SUM(Z194:AD194),"")</f>
        <v/>
      </c>
      <c r="AA195" s="147" t="str">
        <f>IFERROR(AA194/SUM(Z194:AD194),"")</f>
        <v/>
      </c>
      <c r="AB195" s="148" t="str">
        <f>IFERROR(AB194/SUM(Z194:AD194),"")</f>
        <v/>
      </c>
      <c r="AC195" s="148" t="str">
        <f>IFERROR(AC194/SUM(Z194:AD194),"")</f>
        <v/>
      </c>
      <c r="AD195" s="148" t="str">
        <f>IFERROR(AD194/SUM(Z194:AD194),"")</f>
        <v/>
      </c>
      <c r="AE195" s="26" t="str">
        <f>IFERROR(AE194/SUM(Z194:AD194),"")</f>
        <v/>
      </c>
      <c r="AF195" s="26" t="str">
        <f>IFERROR(AF194/SUM(Z194:AD194),"")</f>
        <v/>
      </c>
      <c r="AG195" s="234"/>
      <c r="AH195" s="249"/>
      <c r="AI195" s="146" t="str">
        <f>IFERROR(AI194/SUM(AI194:AM194),"")</f>
        <v/>
      </c>
      <c r="AJ195" s="147" t="str">
        <f>IFERROR(AJ194/SUM(AI194:AM194),"")</f>
        <v/>
      </c>
      <c r="AK195" s="148" t="str">
        <f>IFERROR(AK194/SUM(AI194:AM194),"")</f>
        <v/>
      </c>
      <c r="AL195" s="148" t="str">
        <f>IFERROR(AL194/SUM(AI194:AM194),"")</f>
        <v/>
      </c>
      <c r="AM195" s="148" t="str">
        <f>IFERROR(AM194/SUM(AI194:AM194),"")</f>
        <v/>
      </c>
      <c r="AN195" s="26" t="str">
        <f>IFERROR(AN194/SUM(AI194:AM194),"")</f>
        <v/>
      </c>
      <c r="AO195" s="26" t="str">
        <f>IFERROR(AO194/SUM(AI194:AM194),"")</f>
        <v/>
      </c>
      <c r="AP195" s="234"/>
      <c r="AQ195" s="249"/>
      <c r="AR195" s="230"/>
      <c r="AS195" s="230"/>
      <c r="AT195" s="147" t="str">
        <f>IFERROR(AT194/SUM(AT194:AX194),"")</f>
        <v/>
      </c>
      <c r="AU195" s="147" t="str">
        <f>IFERROR(AU194/SUM(AT194:AX194),"")</f>
        <v/>
      </c>
      <c r="AV195" s="148" t="str">
        <f>IFERROR(AV194/SUM(AT194:AX194),"")</f>
        <v/>
      </c>
      <c r="AW195" s="148" t="str">
        <f>IFERROR(AW194/SUM(AT194:AX194),"")</f>
        <v/>
      </c>
      <c r="AX195" s="148" t="str">
        <f>IFERROR(AX194/SUM(AT194:AX194),"")</f>
        <v/>
      </c>
      <c r="AY195" s="26" t="str">
        <f>IFERROR(AY194/SUM(AT194:AX194),"")</f>
        <v/>
      </c>
      <c r="AZ195" s="134" t="str">
        <f>IFERROR(AZ194/SUM(AT194:AX194),"")</f>
        <v/>
      </c>
      <c r="BA195" s="255"/>
      <c r="BB195" s="135"/>
      <c r="BC195" s="64"/>
      <c r="BD195" s="64" t="str">
        <f t="shared" ref="BD195" si="1240">BB195&amp;"."&amp;BC195</f>
        <v>.</v>
      </c>
      <c r="BE195" s="64"/>
      <c r="BF195" s="67"/>
      <c r="BG195" s="67"/>
      <c r="BH195" s="68"/>
      <c r="BI195" s="68"/>
      <c r="BJ195" s="68"/>
      <c r="BK195" s="69"/>
      <c r="BL195" s="69"/>
      <c r="BM195" s="64"/>
      <c r="BN195" s="67"/>
      <c r="BO195" s="67"/>
      <c r="BP195" s="68"/>
      <c r="BQ195" s="68"/>
      <c r="BR195" s="68"/>
      <c r="BS195" s="69"/>
      <c r="BT195" s="69"/>
      <c r="BU195" s="64"/>
      <c r="BV195" s="67"/>
      <c r="BW195" s="67"/>
      <c r="BX195" s="68"/>
      <c r="BY195" s="68"/>
      <c r="BZ195" s="68"/>
      <c r="CA195" s="69"/>
      <c r="CB195" s="69"/>
      <c r="CC195" s="64"/>
      <c r="CD195" s="67"/>
      <c r="CE195" s="67"/>
      <c r="CF195" s="68"/>
      <c r="CG195" s="68"/>
      <c r="CH195" s="68"/>
      <c r="CI195" s="69"/>
      <c r="CJ195" s="69"/>
      <c r="CK195" s="64"/>
      <c r="CL195" s="67"/>
      <c r="CM195" s="67"/>
      <c r="CN195" s="68"/>
      <c r="CO195" s="68"/>
      <c r="CP195" s="68"/>
      <c r="CQ195" s="69"/>
      <c r="CR195" s="69"/>
      <c r="CS195" s="66"/>
    </row>
    <row r="196" spans="1:97" ht="13.5" thickTop="1" x14ac:dyDescent="0.2">
      <c r="A196" s="258"/>
      <c r="B196" s="263"/>
      <c r="C196" s="265"/>
      <c r="D196" s="261"/>
      <c r="E196" s="235"/>
      <c r="F196" s="260"/>
      <c r="G196" s="47" t="s">
        <v>5</v>
      </c>
      <c r="H196" s="140"/>
      <c r="I196" s="145"/>
      <c r="J196" s="145"/>
      <c r="K196" s="145"/>
      <c r="L196" s="145"/>
      <c r="M196" s="38" t="str">
        <f>IF(AND(ISBLANK(H196),ISBLANK(I196),ISBLANK(J196),ISBLANK(K196),ISBLANK(L196)),"",SUM(J196:L196))</f>
        <v/>
      </c>
      <c r="N196" s="38" t="str">
        <f>IF(AND(ISBLANK(H196),ISBLANK(I196),ISBLANK(J196),ISBLANK(K196),ISBLANK(L196)),"",SUM(K196:L196))</f>
        <v/>
      </c>
      <c r="O196" s="233" t="str">
        <f t="shared" ref="O196" si="1241">IFERROR(SUM(H196:L196)/E196,"")</f>
        <v/>
      </c>
      <c r="P196" s="248" t="str">
        <f>IFERROR(((80*J196)+(100*K196)+(150*L196))/SUM(H196:L196),"")</f>
        <v/>
      </c>
      <c r="Q196" s="140"/>
      <c r="R196" s="145"/>
      <c r="S196" s="145"/>
      <c r="T196" s="145"/>
      <c r="U196" s="145"/>
      <c r="V196" s="38" t="str">
        <f>IF(AND(ISBLANK(Q196),ISBLANK(R196),ISBLANK(S196),ISBLANK(T196),ISBLANK(U196)),"",SUM(S196:U196))</f>
        <v/>
      </c>
      <c r="W196" s="38" t="str">
        <f>IF(AND(ISBLANK(Q196),ISBLANK(R196),ISBLANK(S196),ISBLANK(T196),ISBLANK(U196)),"",SUM(T196:U196))</f>
        <v/>
      </c>
      <c r="X196" s="233" t="str">
        <f t="shared" ref="X196" si="1242">IFERROR(SUM(Q196:U196)/$E196,"")</f>
        <v/>
      </c>
      <c r="Y196" s="248" t="str">
        <f>IFERROR(((80*S196)+(100*T196)+(150*U196))/SUM(Q196:U196),"")</f>
        <v/>
      </c>
      <c r="Z196" s="140"/>
      <c r="AA196" s="145"/>
      <c r="AB196" s="145"/>
      <c r="AC196" s="145"/>
      <c r="AD196" s="145"/>
      <c r="AE196" s="38" t="str">
        <f>IF(AND(ISBLANK(Z196),ISBLANK(AA196),ISBLANK(AB196),ISBLANK(AC196),ISBLANK(AD196)),"",SUM(AB196:AD196))</f>
        <v/>
      </c>
      <c r="AF196" s="38" t="str">
        <f>IF(AND(ISBLANK(Z196),ISBLANK(AA196),ISBLANK(AB196),ISBLANK(AC196),ISBLANK(AD196)),"",SUM(AC196:AD196))</f>
        <v/>
      </c>
      <c r="AG196" s="233" t="str">
        <f t="shared" ref="AG196" si="1243">IFERROR(SUM(Z196:AD196)/$E196,"")</f>
        <v/>
      </c>
      <c r="AH196" s="248" t="str">
        <f>IFERROR(((80*AB196)+(100*AC196)+(150*AD196))/SUM(Z196:AD196),"")</f>
        <v/>
      </c>
      <c r="AI196" s="140"/>
      <c r="AJ196" s="145"/>
      <c r="AK196" s="145"/>
      <c r="AL196" s="145"/>
      <c r="AM196" s="145"/>
      <c r="AN196" s="38" t="str">
        <f>IF(AND(ISBLANK(AI196),ISBLANK(AJ196),ISBLANK(AK196),ISBLANK(AL196),ISBLANK(AM196)),"",SUM(AK196:AM196))</f>
        <v/>
      </c>
      <c r="AO196" s="38" t="str">
        <f>IF(AND(ISBLANK(AI196),ISBLANK(AJ196),ISBLANK(AK196),ISBLANK(AL196),ISBLANK(AM196)),"",SUM(AL196:AM196))</f>
        <v/>
      </c>
      <c r="AP196" s="233" t="str">
        <f t="shared" ref="AP196" si="1244">IFERROR(SUM(AI196:AM196)/$E196,"")</f>
        <v/>
      </c>
      <c r="AQ196" s="248" t="str">
        <f>IFERROR(((80*AK196)+(100*AL196)+(150*AM196))/SUM(AI196:AM196),"")</f>
        <v/>
      </c>
      <c r="AR196" s="229" t="str">
        <f t="shared" ref="AR196" si="1245">IFERROR(AVERAGE(Y196,AH196,AQ196),"")</f>
        <v/>
      </c>
      <c r="AS196" s="229" t="str">
        <f t="shared" ref="AS196" si="1246">IF(OR(P196="",AR196=""),"",AR196-P196)</f>
        <v/>
      </c>
      <c r="AT196" s="145"/>
      <c r="AU196" s="145"/>
      <c r="AV196" s="145"/>
      <c r="AW196" s="145"/>
      <c r="AX196" s="145"/>
      <c r="AY196" s="38" t="str">
        <f>IF(AND(ISBLANK(AT196),ISBLANK(AU196),ISBLANK(AV196),ISBLANK(AW196),ISBLANK(AX196)),"",SUM(AV196:AX196))</f>
        <v/>
      </c>
      <c r="AZ196" s="133" t="str">
        <f>IF(AND(ISBLANK(AT196),ISBLANK(AU196),ISBLANK(AV196),ISBLANK(AW196),ISBLANK(AX196)),"",SUM(AW196:AX196))</f>
        <v/>
      </c>
      <c r="BA196" s="254" t="str">
        <f>IFERROR(((80*AV196)+(100*AW196)+(150*AX196))/SUM(AT196:AX196),"")</f>
        <v/>
      </c>
      <c r="BB196" s="135">
        <f>B196</f>
        <v>0</v>
      </c>
      <c r="BC196" s="64">
        <f>C196</f>
        <v>0</v>
      </c>
      <c r="BD196" s="64" t="str">
        <f>BB196&amp;"."&amp;BC196</f>
        <v>0.0</v>
      </c>
      <c r="BE196" s="64">
        <f>D196</f>
        <v>0</v>
      </c>
      <c r="BF196" s="65">
        <f>H196</f>
        <v>0</v>
      </c>
      <c r="BG196" s="65">
        <f t="shared" ref="BG196:BL196" si="1247">I196</f>
        <v>0</v>
      </c>
      <c r="BH196" s="65">
        <f t="shared" si="1247"/>
        <v>0</v>
      </c>
      <c r="BI196" s="65">
        <f t="shared" si="1247"/>
        <v>0</v>
      </c>
      <c r="BJ196" s="65">
        <f t="shared" si="1247"/>
        <v>0</v>
      </c>
      <c r="BK196" s="65" t="str">
        <f t="shared" si="1247"/>
        <v/>
      </c>
      <c r="BL196" s="65" t="str">
        <f t="shared" si="1247"/>
        <v/>
      </c>
      <c r="BM196" s="65" t="str">
        <f t="shared" ref="BM196:BT196" si="1248">P196</f>
        <v/>
      </c>
      <c r="BN196" s="65">
        <f t="shared" si="1248"/>
        <v>0</v>
      </c>
      <c r="BO196" s="65">
        <f t="shared" si="1248"/>
        <v>0</v>
      </c>
      <c r="BP196" s="65">
        <f t="shared" si="1248"/>
        <v>0</v>
      </c>
      <c r="BQ196" s="65">
        <f t="shared" si="1248"/>
        <v>0</v>
      </c>
      <c r="BR196" s="65">
        <f t="shared" si="1248"/>
        <v>0</v>
      </c>
      <c r="BS196" s="65" t="str">
        <f t="shared" si="1248"/>
        <v/>
      </c>
      <c r="BT196" s="65" t="str">
        <f t="shared" si="1248"/>
        <v/>
      </c>
      <c r="BU196" s="65" t="str">
        <f t="shared" ref="BU196:CB196" si="1249">Y196</f>
        <v/>
      </c>
      <c r="BV196" s="65">
        <f t="shared" si="1249"/>
        <v>0</v>
      </c>
      <c r="BW196" s="65">
        <f t="shared" si="1249"/>
        <v>0</v>
      </c>
      <c r="BX196" s="65">
        <f t="shared" si="1249"/>
        <v>0</v>
      </c>
      <c r="BY196" s="65">
        <f t="shared" si="1249"/>
        <v>0</v>
      </c>
      <c r="BZ196" s="65">
        <f t="shared" si="1249"/>
        <v>0</v>
      </c>
      <c r="CA196" s="65" t="str">
        <f t="shared" si="1249"/>
        <v/>
      </c>
      <c r="CB196" s="65" t="str">
        <f t="shared" si="1249"/>
        <v/>
      </c>
      <c r="CC196" s="65" t="str">
        <f t="shared" ref="CC196:CJ196" si="1250">AH196</f>
        <v/>
      </c>
      <c r="CD196" s="65">
        <f t="shared" si="1250"/>
        <v>0</v>
      </c>
      <c r="CE196" s="65">
        <f t="shared" si="1250"/>
        <v>0</v>
      </c>
      <c r="CF196" s="65">
        <f t="shared" si="1250"/>
        <v>0</v>
      </c>
      <c r="CG196" s="65">
        <f t="shared" si="1250"/>
        <v>0</v>
      </c>
      <c r="CH196" s="65">
        <f t="shared" si="1250"/>
        <v>0</v>
      </c>
      <c r="CI196" s="65" t="str">
        <f t="shared" si="1250"/>
        <v/>
      </c>
      <c r="CJ196" s="65" t="str">
        <f t="shared" si="1250"/>
        <v/>
      </c>
      <c r="CK196" s="65" t="str">
        <f t="shared" ref="CK196" si="1251">AQ196</f>
        <v/>
      </c>
      <c r="CL196" s="65">
        <f t="shared" ref="CL196:CS196" si="1252">AT196</f>
        <v>0</v>
      </c>
      <c r="CM196" s="65">
        <f t="shared" si="1252"/>
        <v>0</v>
      </c>
      <c r="CN196" s="65">
        <f t="shared" si="1252"/>
        <v>0</v>
      </c>
      <c r="CO196" s="65">
        <f t="shared" si="1252"/>
        <v>0</v>
      </c>
      <c r="CP196" s="65">
        <f t="shared" si="1252"/>
        <v>0</v>
      </c>
      <c r="CQ196" s="65" t="str">
        <f t="shared" si="1252"/>
        <v/>
      </c>
      <c r="CR196" s="65" t="str">
        <f t="shared" si="1252"/>
        <v/>
      </c>
      <c r="CS196" s="65" t="str">
        <f t="shared" si="1252"/>
        <v/>
      </c>
    </row>
    <row r="197" spans="1:97" ht="13.5" thickBot="1" x14ac:dyDescent="0.25">
      <c r="A197" s="259"/>
      <c r="B197" s="264"/>
      <c r="C197" s="262"/>
      <c r="D197" s="262"/>
      <c r="E197" s="236"/>
      <c r="F197" s="241"/>
      <c r="G197" s="48" t="s">
        <v>6</v>
      </c>
      <c r="H197" s="146" t="str">
        <f>IFERROR(H196/SUM(H196:L196),"")</f>
        <v/>
      </c>
      <c r="I197" s="147" t="str">
        <f>IFERROR(I196/SUM(H196:L196),"")</f>
        <v/>
      </c>
      <c r="J197" s="148" t="str">
        <f>IFERROR(J196/SUM(H196:L196),"")</f>
        <v/>
      </c>
      <c r="K197" s="148" t="str">
        <f>IFERROR(K196/SUM(H196:L196),"")</f>
        <v/>
      </c>
      <c r="L197" s="148" t="str">
        <f>IFERROR(L196/SUM(H196:L196),"")</f>
        <v/>
      </c>
      <c r="M197" s="26" t="str">
        <f>IFERROR(M196/SUM(H196:L196),"")</f>
        <v/>
      </c>
      <c r="N197" s="26" t="str">
        <f>IFERROR(N196/SUM(H196:L196),"")</f>
        <v/>
      </c>
      <c r="O197" s="234"/>
      <c r="P197" s="249"/>
      <c r="Q197" s="146" t="str">
        <f>IFERROR(Q196/SUM(Q196:U196),"")</f>
        <v/>
      </c>
      <c r="R197" s="147" t="str">
        <f>IFERROR(R196/SUM(Q196:U196),"")</f>
        <v/>
      </c>
      <c r="S197" s="148" t="str">
        <f>IFERROR(S196/SUM(Q196:U196),"")</f>
        <v/>
      </c>
      <c r="T197" s="148" t="str">
        <f>IFERROR(T196/SUM(Q196:U196),"")</f>
        <v/>
      </c>
      <c r="U197" s="148" t="str">
        <f>IFERROR(U196/SUM(Q196:U196),"")</f>
        <v/>
      </c>
      <c r="V197" s="26" t="str">
        <f>IFERROR(V196/SUM(Q196:U196),"")</f>
        <v/>
      </c>
      <c r="W197" s="26" t="str">
        <f>IFERROR(W196/SUM(Q196:U196),"")</f>
        <v/>
      </c>
      <c r="X197" s="234"/>
      <c r="Y197" s="249"/>
      <c r="Z197" s="146" t="str">
        <f>IFERROR(Z196/SUM(Z196:AD196),"")</f>
        <v/>
      </c>
      <c r="AA197" s="147" t="str">
        <f>IFERROR(AA196/SUM(Z196:AD196),"")</f>
        <v/>
      </c>
      <c r="AB197" s="148" t="str">
        <f>IFERROR(AB196/SUM(Z196:AD196),"")</f>
        <v/>
      </c>
      <c r="AC197" s="148" t="str">
        <f>IFERROR(AC196/SUM(Z196:AD196),"")</f>
        <v/>
      </c>
      <c r="AD197" s="148" t="str">
        <f>IFERROR(AD196/SUM(Z196:AD196),"")</f>
        <v/>
      </c>
      <c r="AE197" s="26" t="str">
        <f>IFERROR(AE196/SUM(Z196:AD196),"")</f>
        <v/>
      </c>
      <c r="AF197" s="26" t="str">
        <f>IFERROR(AF196/SUM(Z196:AD196),"")</f>
        <v/>
      </c>
      <c r="AG197" s="234"/>
      <c r="AH197" s="249"/>
      <c r="AI197" s="146" t="str">
        <f>IFERROR(AI196/SUM(AI196:AM196),"")</f>
        <v/>
      </c>
      <c r="AJ197" s="147" t="str">
        <f>IFERROR(AJ196/SUM(AI196:AM196),"")</f>
        <v/>
      </c>
      <c r="AK197" s="148" t="str">
        <f>IFERROR(AK196/SUM(AI196:AM196),"")</f>
        <v/>
      </c>
      <c r="AL197" s="148" t="str">
        <f>IFERROR(AL196/SUM(AI196:AM196),"")</f>
        <v/>
      </c>
      <c r="AM197" s="148" t="str">
        <f>IFERROR(AM196/SUM(AI196:AM196),"")</f>
        <v/>
      </c>
      <c r="AN197" s="26" t="str">
        <f>IFERROR(AN196/SUM(AI196:AM196),"")</f>
        <v/>
      </c>
      <c r="AO197" s="26" t="str">
        <f>IFERROR(AO196/SUM(AI196:AM196),"")</f>
        <v/>
      </c>
      <c r="AP197" s="234"/>
      <c r="AQ197" s="249"/>
      <c r="AR197" s="230"/>
      <c r="AS197" s="230"/>
      <c r="AT197" s="147" t="str">
        <f>IFERROR(AT196/SUM(AT196:AX196),"")</f>
        <v/>
      </c>
      <c r="AU197" s="147" t="str">
        <f>IFERROR(AU196/SUM(AT196:AX196),"")</f>
        <v/>
      </c>
      <c r="AV197" s="148" t="str">
        <f>IFERROR(AV196/SUM(AT196:AX196),"")</f>
        <v/>
      </c>
      <c r="AW197" s="148" t="str">
        <f>IFERROR(AW196/SUM(AT196:AX196),"")</f>
        <v/>
      </c>
      <c r="AX197" s="148" t="str">
        <f>IFERROR(AX196/SUM(AT196:AX196),"")</f>
        <v/>
      </c>
      <c r="AY197" s="26" t="str">
        <f>IFERROR(AY196/SUM(AT196:AX196),"")</f>
        <v/>
      </c>
      <c r="AZ197" s="134" t="str">
        <f>IFERROR(AZ196/SUM(AT196:AX196),"")</f>
        <v/>
      </c>
      <c r="BA197" s="255"/>
      <c r="BB197" s="135"/>
      <c r="BC197" s="64"/>
      <c r="BD197" s="64" t="str">
        <f t="shared" ref="BD197" si="1253">BB197&amp;"."&amp;BC197</f>
        <v>.</v>
      </c>
      <c r="BE197" s="64"/>
      <c r="BF197" s="67"/>
      <c r="BG197" s="67"/>
      <c r="BH197" s="68"/>
      <c r="BI197" s="68"/>
      <c r="BJ197" s="68"/>
      <c r="BK197" s="69"/>
      <c r="BL197" s="69"/>
      <c r="BM197" s="64"/>
      <c r="BN197" s="67"/>
      <c r="BO197" s="67"/>
      <c r="BP197" s="68"/>
      <c r="BQ197" s="68"/>
      <c r="BR197" s="68"/>
      <c r="BS197" s="69"/>
      <c r="BT197" s="69"/>
      <c r="BU197" s="64"/>
      <c r="BV197" s="67"/>
      <c r="BW197" s="67"/>
      <c r="BX197" s="68"/>
      <c r="BY197" s="68"/>
      <c r="BZ197" s="68"/>
      <c r="CA197" s="69"/>
      <c r="CB197" s="69"/>
      <c r="CC197" s="64"/>
      <c r="CD197" s="67"/>
      <c r="CE197" s="67"/>
      <c r="CF197" s="68"/>
      <c r="CG197" s="68"/>
      <c r="CH197" s="68"/>
      <c r="CI197" s="69"/>
      <c r="CJ197" s="69"/>
      <c r="CK197" s="64"/>
      <c r="CL197" s="67"/>
      <c r="CM197" s="67"/>
      <c r="CN197" s="68"/>
      <c r="CO197" s="68"/>
      <c r="CP197" s="68"/>
      <c r="CQ197" s="69"/>
      <c r="CR197" s="69"/>
      <c r="CS197" s="66"/>
    </row>
    <row r="198" spans="1:97" ht="13.5" thickTop="1" x14ac:dyDescent="0.2">
      <c r="A198" s="258"/>
      <c r="B198" s="263"/>
      <c r="C198" s="265"/>
      <c r="D198" s="261"/>
      <c r="E198" s="235"/>
      <c r="F198" s="260"/>
      <c r="G198" s="47" t="s">
        <v>5</v>
      </c>
      <c r="H198" s="140"/>
      <c r="I198" s="145"/>
      <c r="J198" s="145"/>
      <c r="K198" s="145"/>
      <c r="L198" s="145"/>
      <c r="M198" s="38" t="str">
        <f>IF(AND(ISBLANK(H198),ISBLANK(I198),ISBLANK(J198),ISBLANK(K198),ISBLANK(L198)),"",SUM(J198:L198))</f>
        <v/>
      </c>
      <c r="N198" s="38" t="str">
        <f>IF(AND(ISBLANK(H198),ISBLANK(I198),ISBLANK(J198),ISBLANK(K198),ISBLANK(L198)),"",SUM(K198:L198))</f>
        <v/>
      </c>
      <c r="O198" s="233" t="str">
        <f t="shared" ref="O198" si="1254">IFERROR(SUM(H198:L198)/E198,"")</f>
        <v/>
      </c>
      <c r="P198" s="248" t="str">
        <f>IFERROR(((80*J198)+(100*K198)+(150*L198))/SUM(H198:L198),"")</f>
        <v/>
      </c>
      <c r="Q198" s="140"/>
      <c r="R198" s="145"/>
      <c r="S198" s="145"/>
      <c r="T198" s="145"/>
      <c r="U198" s="145"/>
      <c r="V198" s="38" t="str">
        <f>IF(AND(ISBLANK(Q198),ISBLANK(R198),ISBLANK(S198),ISBLANK(T198),ISBLANK(U198)),"",SUM(S198:U198))</f>
        <v/>
      </c>
      <c r="W198" s="38" t="str">
        <f>IF(AND(ISBLANK(Q198),ISBLANK(R198),ISBLANK(S198),ISBLANK(T198),ISBLANK(U198)),"",SUM(T198:U198))</f>
        <v/>
      </c>
      <c r="X198" s="233" t="str">
        <f t="shared" ref="X198" si="1255">IFERROR(SUM(Q198:U198)/$E198,"")</f>
        <v/>
      </c>
      <c r="Y198" s="248" t="str">
        <f>IFERROR(((80*S198)+(100*T198)+(150*U198))/SUM(Q198:U198),"")</f>
        <v/>
      </c>
      <c r="Z198" s="140"/>
      <c r="AA198" s="145"/>
      <c r="AB198" s="145"/>
      <c r="AC198" s="145"/>
      <c r="AD198" s="145"/>
      <c r="AE198" s="38" t="str">
        <f>IF(AND(ISBLANK(Z198),ISBLANK(AA198),ISBLANK(AB198),ISBLANK(AC198),ISBLANK(AD198)),"",SUM(AB198:AD198))</f>
        <v/>
      </c>
      <c r="AF198" s="38" t="str">
        <f>IF(AND(ISBLANK(Z198),ISBLANK(AA198),ISBLANK(AB198),ISBLANK(AC198),ISBLANK(AD198)),"",SUM(AC198:AD198))</f>
        <v/>
      </c>
      <c r="AG198" s="233" t="str">
        <f t="shared" ref="AG198" si="1256">IFERROR(SUM(Z198:AD198)/$E198,"")</f>
        <v/>
      </c>
      <c r="AH198" s="248" t="str">
        <f>IFERROR(((80*AB198)+(100*AC198)+(150*AD198))/SUM(Z198:AD198),"")</f>
        <v/>
      </c>
      <c r="AI198" s="140"/>
      <c r="AJ198" s="145"/>
      <c r="AK198" s="145"/>
      <c r="AL198" s="145"/>
      <c r="AM198" s="145"/>
      <c r="AN198" s="38" t="str">
        <f>IF(AND(ISBLANK(AI198),ISBLANK(AJ198),ISBLANK(AK198),ISBLANK(AL198),ISBLANK(AM198)),"",SUM(AK198:AM198))</f>
        <v/>
      </c>
      <c r="AO198" s="38" t="str">
        <f>IF(AND(ISBLANK(AI198),ISBLANK(AJ198),ISBLANK(AK198),ISBLANK(AL198),ISBLANK(AM198)),"",SUM(AL198:AM198))</f>
        <v/>
      </c>
      <c r="AP198" s="233" t="str">
        <f t="shared" ref="AP198" si="1257">IFERROR(SUM(AI198:AM198)/$E198,"")</f>
        <v/>
      </c>
      <c r="AQ198" s="248" t="str">
        <f>IFERROR(((80*AK198)+(100*AL198)+(150*AM198))/SUM(AI198:AM198),"")</f>
        <v/>
      </c>
      <c r="AR198" s="229" t="str">
        <f t="shared" ref="AR198" si="1258">IFERROR(AVERAGE(Y198,AH198,AQ198),"")</f>
        <v/>
      </c>
      <c r="AS198" s="229" t="str">
        <f t="shared" ref="AS198" si="1259">IF(OR(P198="",AR198=""),"",AR198-P198)</f>
        <v/>
      </c>
      <c r="AT198" s="145"/>
      <c r="AU198" s="145"/>
      <c r="AV198" s="145"/>
      <c r="AW198" s="145"/>
      <c r="AX198" s="145"/>
      <c r="AY198" s="38" t="str">
        <f>IF(AND(ISBLANK(AT198),ISBLANK(AU198),ISBLANK(AV198),ISBLANK(AW198),ISBLANK(AX198)),"",SUM(AV198:AX198))</f>
        <v/>
      </c>
      <c r="AZ198" s="133" t="str">
        <f>IF(AND(ISBLANK(AT198),ISBLANK(AU198),ISBLANK(AV198),ISBLANK(AW198),ISBLANK(AX198)),"",SUM(AW198:AX198))</f>
        <v/>
      </c>
      <c r="BA198" s="254" t="str">
        <f>IFERROR(((80*AV198)+(100*AW198)+(150*AX198))/SUM(AT198:AX198),"")</f>
        <v/>
      </c>
      <c r="BB198" s="135">
        <f>B198</f>
        <v>0</v>
      </c>
      <c r="BC198" s="64">
        <f>C198</f>
        <v>0</v>
      </c>
      <c r="BD198" s="64" t="str">
        <f>BB198&amp;"."&amp;BC198</f>
        <v>0.0</v>
      </c>
      <c r="BE198" s="64">
        <f>D198</f>
        <v>0</v>
      </c>
      <c r="BF198" s="65">
        <f>H198</f>
        <v>0</v>
      </c>
      <c r="BG198" s="65">
        <f t="shared" ref="BG198:BL198" si="1260">I198</f>
        <v>0</v>
      </c>
      <c r="BH198" s="65">
        <f t="shared" si="1260"/>
        <v>0</v>
      </c>
      <c r="BI198" s="65">
        <f t="shared" si="1260"/>
        <v>0</v>
      </c>
      <c r="BJ198" s="65">
        <f t="shared" si="1260"/>
        <v>0</v>
      </c>
      <c r="BK198" s="65" t="str">
        <f t="shared" si="1260"/>
        <v/>
      </c>
      <c r="BL198" s="65" t="str">
        <f t="shared" si="1260"/>
        <v/>
      </c>
      <c r="BM198" s="65" t="str">
        <f t="shared" ref="BM198:BT198" si="1261">P198</f>
        <v/>
      </c>
      <c r="BN198" s="65">
        <f t="shared" si="1261"/>
        <v>0</v>
      </c>
      <c r="BO198" s="65">
        <f t="shared" si="1261"/>
        <v>0</v>
      </c>
      <c r="BP198" s="65">
        <f t="shared" si="1261"/>
        <v>0</v>
      </c>
      <c r="BQ198" s="65">
        <f t="shared" si="1261"/>
        <v>0</v>
      </c>
      <c r="BR198" s="65">
        <f t="shared" si="1261"/>
        <v>0</v>
      </c>
      <c r="BS198" s="65" t="str">
        <f t="shared" si="1261"/>
        <v/>
      </c>
      <c r="BT198" s="65" t="str">
        <f t="shared" si="1261"/>
        <v/>
      </c>
      <c r="BU198" s="65" t="str">
        <f t="shared" ref="BU198:CB198" si="1262">Y198</f>
        <v/>
      </c>
      <c r="BV198" s="65">
        <f t="shared" si="1262"/>
        <v>0</v>
      </c>
      <c r="BW198" s="65">
        <f t="shared" si="1262"/>
        <v>0</v>
      </c>
      <c r="BX198" s="65">
        <f t="shared" si="1262"/>
        <v>0</v>
      </c>
      <c r="BY198" s="65">
        <f t="shared" si="1262"/>
        <v>0</v>
      </c>
      <c r="BZ198" s="65">
        <f t="shared" si="1262"/>
        <v>0</v>
      </c>
      <c r="CA198" s="65" t="str">
        <f t="shared" si="1262"/>
        <v/>
      </c>
      <c r="CB198" s="65" t="str">
        <f t="shared" si="1262"/>
        <v/>
      </c>
      <c r="CC198" s="65" t="str">
        <f t="shared" ref="CC198:CJ198" si="1263">AH198</f>
        <v/>
      </c>
      <c r="CD198" s="65">
        <f t="shared" si="1263"/>
        <v>0</v>
      </c>
      <c r="CE198" s="65">
        <f t="shared" si="1263"/>
        <v>0</v>
      </c>
      <c r="CF198" s="65">
        <f t="shared" si="1263"/>
        <v>0</v>
      </c>
      <c r="CG198" s="65">
        <f t="shared" si="1263"/>
        <v>0</v>
      </c>
      <c r="CH198" s="65">
        <f t="shared" si="1263"/>
        <v>0</v>
      </c>
      <c r="CI198" s="65" t="str">
        <f t="shared" si="1263"/>
        <v/>
      </c>
      <c r="CJ198" s="65" t="str">
        <f t="shared" si="1263"/>
        <v/>
      </c>
      <c r="CK198" s="65" t="str">
        <f t="shared" ref="CK198" si="1264">AQ198</f>
        <v/>
      </c>
      <c r="CL198" s="65">
        <f t="shared" ref="CL198:CS198" si="1265">AT198</f>
        <v>0</v>
      </c>
      <c r="CM198" s="65">
        <f t="shared" si="1265"/>
        <v>0</v>
      </c>
      <c r="CN198" s="65">
        <f t="shared" si="1265"/>
        <v>0</v>
      </c>
      <c r="CO198" s="65">
        <f t="shared" si="1265"/>
        <v>0</v>
      </c>
      <c r="CP198" s="65">
        <f t="shared" si="1265"/>
        <v>0</v>
      </c>
      <c r="CQ198" s="65" t="str">
        <f t="shared" si="1265"/>
        <v/>
      </c>
      <c r="CR198" s="65" t="str">
        <f t="shared" si="1265"/>
        <v/>
      </c>
      <c r="CS198" s="65" t="str">
        <f t="shared" si="1265"/>
        <v/>
      </c>
    </row>
    <row r="199" spans="1:97" ht="13.5" thickBot="1" x14ac:dyDescent="0.25">
      <c r="A199" s="259"/>
      <c r="B199" s="264"/>
      <c r="C199" s="262"/>
      <c r="D199" s="262"/>
      <c r="E199" s="236"/>
      <c r="F199" s="241"/>
      <c r="G199" s="48" t="s">
        <v>6</v>
      </c>
      <c r="H199" s="146" t="str">
        <f>IFERROR(H198/SUM(H198:L198),"")</f>
        <v/>
      </c>
      <c r="I199" s="147" t="str">
        <f>IFERROR(I198/SUM(H198:L198),"")</f>
        <v/>
      </c>
      <c r="J199" s="148" t="str">
        <f>IFERROR(J198/SUM(H198:L198),"")</f>
        <v/>
      </c>
      <c r="K199" s="148" t="str">
        <f>IFERROR(K198/SUM(H198:L198),"")</f>
        <v/>
      </c>
      <c r="L199" s="148" t="str">
        <f>IFERROR(L198/SUM(H198:L198),"")</f>
        <v/>
      </c>
      <c r="M199" s="26" t="str">
        <f>IFERROR(M198/SUM(H198:L198),"")</f>
        <v/>
      </c>
      <c r="N199" s="26" t="str">
        <f>IFERROR(N198/SUM(H198:L198),"")</f>
        <v/>
      </c>
      <c r="O199" s="234"/>
      <c r="P199" s="249"/>
      <c r="Q199" s="146" t="str">
        <f>IFERROR(Q198/SUM(Q198:U198),"")</f>
        <v/>
      </c>
      <c r="R199" s="147" t="str">
        <f>IFERROR(R198/SUM(Q198:U198),"")</f>
        <v/>
      </c>
      <c r="S199" s="148" t="str">
        <f>IFERROR(S198/SUM(Q198:U198),"")</f>
        <v/>
      </c>
      <c r="T199" s="148" t="str">
        <f>IFERROR(T198/SUM(Q198:U198),"")</f>
        <v/>
      </c>
      <c r="U199" s="148" t="str">
        <f>IFERROR(U198/SUM(Q198:U198),"")</f>
        <v/>
      </c>
      <c r="V199" s="26" t="str">
        <f>IFERROR(V198/SUM(Q198:U198),"")</f>
        <v/>
      </c>
      <c r="W199" s="26" t="str">
        <f>IFERROR(W198/SUM(Q198:U198),"")</f>
        <v/>
      </c>
      <c r="X199" s="234"/>
      <c r="Y199" s="249"/>
      <c r="Z199" s="146" t="str">
        <f>IFERROR(Z198/SUM(Z198:AD198),"")</f>
        <v/>
      </c>
      <c r="AA199" s="147" t="str">
        <f>IFERROR(AA198/SUM(Z198:AD198),"")</f>
        <v/>
      </c>
      <c r="AB199" s="148" t="str">
        <f>IFERROR(AB198/SUM(Z198:AD198),"")</f>
        <v/>
      </c>
      <c r="AC199" s="148" t="str">
        <f>IFERROR(AC198/SUM(Z198:AD198),"")</f>
        <v/>
      </c>
      <c r="AD199" s="148" t="str">
        <f>IFERROR(AD198/SUM(Z198:AD198),"")</f>
        <v/>
      </c>
      <c r="AE199" s="26" t="str">
        <f>IFERROR(AE198/SUM(Z198:AD198),"")</f>
        <v/>
      </c>
      <c r="AF199" s="26" t="str">
        <f>IFERROR(AF198/SUM(Z198:AD198),"")</f>
        <v/>
      </c>
      <c r="AG199" s="234"/>
      <c r="AH199" s="249"/>
      <c r="AI199" s="146" t="str">
        <f>IFERROR(AI198/SUM(AI198:AM198),"")</f>
        <v/>
      </c>
      <c r="AJ199" s="147" t="str">
        <f>IFERROR(AJ198/SUM(AI198:AM198),"")</f>
        <v/>
      </c>
      <c r="AK199" s="148" t="str">
        <f>IFERROR(AK198/SUM(AI198:AM198),"")</f>
        <v/>
      </c>
      <c r="AL199" s="148" t="str">
        <f>IFERROR(AL198/SUM(AI198:AM198),"")</f>
        <v/>
      </c>
      <c r="AM199" s="148" t="str">
        <f>IFERROR(AM198/SUM(AI198:AM198),"")</f>
        <v/>
      </c>
      <c r="AN199" s="26" t="str">
        <f>IFERROR(AN198/SUM(AI198:AM198),"")</f>
        <v/>
      </c>
      <c r="AO199" s="26" t="str">
        <f>IFERROR(AO198/SUM(AI198:AM198),"")</f>
        <v/>
      </c>
      <c r="AP199" s="234"/>
      <c r="AQ199" s="249"/>
      <c r="AR199" s="230"/>
      <c r="AS199" s="230"/>
      <c r="AT199" s="147" t="str">
        <f>IFERROR(AT198/SUM(AT198:AX198),"")</f>
        <v/>
      </c>
      <c r="AU199" s="147" t="str">
        <f>IFERROR(AU198/SUM(AT198:AX198),"")</f>
        <v/>
      </c>
      <c r="AV199" s="148" t="str">
        <f>IFERROR(AV198/SUM(AT198:AX198),"")</f>
        <v/>
      </c>
      <c r="AW199" s="148" t="str">
        <f>IFERROR(AW198/SUM(AT198:AX198),"")</f>
        <v/>
      </c>
      <c r="AX199" s="148" t="str">
        <f>IFERROR(AX198/SUM(AT198:AX198),"")</f>
        <v/>
      </c>
      <c r="AY199" s="26" t="str">
        <f>IFERROR(AY198/SUM(AT198:AX198),"")</f>
        <v/>
      </c>
      <c r="AZ199" s="134" t="str">
        <f>IFERROR(AZ198/SUM(AT198:AX198),"")</f>
        <v/>
      </c>
      <c r="BA199" s="255"/>
      <c r="BB199" s="135"/>
      <c r="BC199" s="64"/>
      <c r="BD199" s="64" t="str">
        <f t="shared" ref="BD199" si="1266">BB199&amp;"."&amp;BC199</f>
        <v>.</v>
      </c>
      <c r="BE199" s="64"/>
      <c r="BF199" s="67"/>
      <c r="BG199" s="67"/>
      <c r="BH199" s="68"/>
      <c r="BI199" s="68"/>
      <c r="BJ199" s="68"/>
      <c r="BK199" s="69"/>
      <c r="BL199" s="69"/>
      <c r="BM199" s="64"/>
      <c r="BN199" s="67"/>
      <c r="BO199" s="67"/>
      <c r="BP199" s="68"/>
      <c r="BQ199" s="68"/>
      <c r="BR199" s="68"/>
      <c r="BS199" s="69"/>
      <c r="BT199" s="69"/>
      <c r="BU199" s="64"/>
      <c r="BV199" s="67"/>
      <c r="BW199" s="67"/>
      <c r="BX199" s="68"/>
      <c r="BY199" s="68"/>
      <c r="BZ199" s="68"/>
      <c r="CA199" s="69"/>
      <c r="CB199" s="69"/>
      <c r="CC199" s="64"/>
      <c r="CD199" s="67"/>
      <c r="CE199" s="67"/>
      <c r="CF199" s="68"/>
      <c r="CG199" s="68"/>
      <c r="CH199" s="68"/>
      <c r="CI199" s="69"/>
      <c r="CJ199" s="69"/>
      <c r="CK199" s="64"/>
      <c r="CL199" s="67"/>
      <c r="CM199" s="67"/>
      <c r="CN199" s="68"/>
      <c r="CO199" s="68"/>
      <c r="CP199" s="68"/>
      <c r="CQ199" s="69"/>
      <c r="CR199" s="69"/>
      <c r="CS199" s="66"/>
    </row>
    <row r="200" spans="1:97" ht="13.5" thickTop="1" x14ac:dyDescent="0.2">
      <c r="A200" s="258"/>
      <c r="B200" s="263"/>
      <c r="C200" s="265"/>
      <c r="D200" s="261"/>
      <c r="E200" s="235"/>
      <c r="F200" s="260"/>
      <c r="G200" s="47" t="s">
        <v>5</v>
      </c>
      <c r="H200" s="140"/>
      <c r="I200" s="145"/>
      <c r="J200" s="145"/>
      <c r="K200" s="145"/>
      <c r="L200" s="145"/>
      <c r="M200" s="38" t="str">
        <f>IF(AND(ISBLANK(H200),ISBLANK(I200),ISBLANK(J200),ISBLANK(K200),ISBLANK(L200)),"",SUM(J200:L200))</f>
        <v/>
      </c>
      <c r="N200" s="38" t="str">
        <f>IF(AND(ISBLANK(H200),ISBLANK(I200),ISBLANK(J200),ISBLANK(K200),ISBLANK(L200)),"",SUM(K200:L200))</f>
        <v/>
      </c>
      <c r="O200" s="233" t="str">
        <f t="shared" ref="O200" si="1267">IFERROR(SUM(H200:L200)/E200,"")</f>
        <v/>
      </c>
      <c r="P200" s="248" t="str">
        <f>IFERROR(((80*J200)+(100*K200)+(150*L200))/SUM(H200:L200),"")</f>
        <v/>
      </c>
      <c r="Q200" s="140"/>
      <c r="R200" s="145"/>
      <c r="S200" s="145"/>
      <c r="T200" s="145"/>
      <c r="U200" s="145"/>
      <c r="V200" s="38" t="str">
        <f>IF(AND(ISBLANK(Q200),ISBLANK(R200),ISBLANK(S200),ISBLANK(T200),ISBLANK(U200)),"",SUM(S200:U200))</f>
        <v/>
      </c>
      <c r="W200" s="38" t="str">
        <f>IF(AND(ISBLANK(Q200),ISBLANK(R200),ISBLANK(S200),ISBLANK(T200),ISBLANK(U200)),"",SUM(T200:U200))</f>
        <v/>
      </c>
      <c r="X200" s="233" t="str">
        <f t="shared" ref="X200" si="1268">IFERROR(SUM(Q200:U200)/$E200,"")</f>
        <v/>
      </c>
      <c r="Y200" s="248" t="str">
        <f>IFERROR(((80*S200)+(100*T200)+(150*U200))/SUM(Q200:U200),"")</f>
        <v/>
      </c>
      <c r="Z200" s="140"/>
      <c r="AA200" s="145"/>
      <c r="AB200" s="145"/>
      <c r="AC200" s="145"/>
      <c r="AD200" s="145"/>
      <c r="AE200" s="38" t="str">
        <f>IF(AND(ISBLANK(Z200),ISBLANK(AA200),ISBLANK(AB200),ISBLANK(AC200),ISBLANK(AD200)),"",SUM(AB200:AD200))</f>
        <v/>
      </c>
      <c r="AF200" s="38" t="str">
        <f>IF(AND(ISBLANK(Z200),ISBLANK(AA200),ISBLANK(AB200),ISBLANK(AC200),ISBLANK(AD200)),"",SUM(AC200:AD200))</f>
        <v/>
      </c>
      <c r="AG200" s="233" t="str">
        <f t="shared" ref="AG200" si="1269">IFERROR(SUM(Z200:AD200)/$E200,"")</f>
        <v/>
      </c>
      <c r="AH200" s="248" t="str">
        <f>IFERROR(((80*AB200)+(100*AC200)+(150*AD200))/SUM(Z200:AD200),"")</f>
        <v/>
      </c>
      <c r="AI200" s="140"/>
      <c r="AJ200" s="145"/>
      <c r="AK200" s="145"/>
      <c r="AL200" s="145"/>
      <c r="AM200" s="145"/>
      <c r="AN200" s="38" t="str">
        <f>IF(AND(ISBLANK(AI200),ISBLANK(AJ200),ISBLANK(AK200),ISBLANK(AL200),ISBLANK(AM200)),"",SUM(AK200:AM200))</f>
        <v/>
      </c>
      <c r="AO200" s="38" t="str">
        <f>IF(AND(ISBLANK(AI200),ISBLANK(AJ200),ISBLANK(AK200),ISBLANK(AL200),ISBLANK(AM200)),"",SUM(AL200:AM200))</f>
        <v/>
      </c>
      <c r="AP200" s="233" t="str">
        <f t="shared" ref="AP200" si="1270">IFERROR(SUM(AI200:AM200)/$E200,"")</f>
        <v/>
      </c>
      <c r="AQ200" s="248" t="str">
        <f>IFERROR(((80*AK200)+(100*AL200)+(150*AM200))/SUM(AI200:AM200),"")</f>
        <v/>
      </c>
      <c r="AR200" s="229" t="str">
        <f t="shared" ref="AR200" si="1271">IFERROR(AVERAGE(Y200,AH200,AQ200),"")</f>
        <v/>
      </c>
      <c r="AS200" s="229" t="str">
        <f t="shared" ref="AS200" si="1272">IF(OR(P200="",AR200=""),"",AR200-P200)</f>
        <v/>
      </c>
      <c r="AT200" s="145"/>
      <c r="AU200" s="145"/>
      <c r="AV200" s="145"/>
      <c r="AW200" s="145"/>
      <c r="AX200" s="145"/>
      <c r="AY200" s="38" t="str">
        <f>IF(AND(ISBLANK(AT200),ISBLANK(AU200),ISBLANK(AV200),ISBLANK(AW200),ISBLANK(AX200)),"",SUM(AV200:AX200))</f>
        <v/>
      </c>
      <c r="AZ200" s="133" t="str">
        <f>IF(AND(ISBLANK(AT200),ISBLANK(AU200),ISBLANK(AV200),ISBLANK(AW200),ISBLANK(AX200)),"",SUM(AW200:AX200))</f>
        <v/>
      </c>
      <c r="BA200" s="254" t="str">
        <f>IFERROR(((80*AV200)+(100*AW200)+(150*AX200))/SUM(AT200:AX200),"")</f>
        <v/>
      </c>
      <c r="BB200" s="135">
        <f>B200</f>
        <v>0</v>
      </c>
      <c r="BC200" s="64">
        <f>C200</f>
        <v>0</v>
      </c>
      <c r="BD200" s="64" t="str">
        <f>BB200&amp;"."&amp;BC200</f>
        <v>0.0</v>
      </c>
      <c r="BE200" s="64">
        <f>D200</f>
        <v>0</v>
      </c>
      <c r="BF200" s="65">
        <f>H200</f>
        <v>0</v>
      </c>
      <c r="BG200" s="65">
        <f t="shared" ref="BG200:BL200" si="1273">I200</f>
        <v>0</v>
      </c>
      <c r="BH200" s="65">
        <f t="shared" si="1273"/>
        <v>0</v>
      </c>
      <c r="BI200" s="65">
        <f t="shared" si="1273"/>
        <v>0</v>
      </c>
      <c r="BJ200" s="65">
        <f t="shared" si="1273"/>
        <v>0</v>
      </c>
      <c r="BK200" s="65" t="str">
        <f t="shared" si="1273"/>
        <v/>
      </c>
      <c r="BL200" s="65" t="str">
        <f t="shared" si="1273"/>
        <v/>
      </c>
      <c r="BM200" s="65" t="str">
        <f t="shared" ref="BM200:BT200" si="1274">P200</f>
        <v/>
      </c>
      <c r="BN200" s="65">
        <f t="shared" si="1274"/>
        <v>0</v>
      </c>
      <c r="BO200" s="65">
        <f t="shared" si="1274"/>
        <v>0</v>
      </c>
      <c r="BP200" s="65">
        <f t="shared" si="1274"/>
        <v>0</v>
      </c>
      <c r="BQ200" s="65">
        <f t="shared" si="1274"/>
        <v>0</v>
      </c>
      <c r="BR200" s="65">
        <f t="shared" si="1274"/>
        <v>0</v>
      </c>
      <c r="BS200" s="65" t="str">
        <f t="shared" si="1274"/>
        <v/>
      </c>
      <c r="BT200" s="65" t="str">
        <f t="shared" si="1274"/>
        <v/>
      </c>
      <c r="BU200" s="65" t="str">
        <f t="shared" ref="BU200:CB200" si="1275">Y200</f>
        <v/>
      </c>
      <c r="BV200" s="65">
        <f t="shared" si="1275"/>
        <v>0</v>
      </c>
      <c r="BW200" s="65">
        <f t="shared" si="1275"/>
        <v>0</v>
      </c>
      <c r="BX200" s="65">
        <f t="shared" si="1275"/>
        <v>0</v>
      </c>
      <c r="BY200" s="65">
        <f t="shared" si="1275"/>
        <v>0</v>
      </c>
      <c r="BZ200" s="65">
        <f t="shared" si="1275"/>
        <v>0</v>
      </c>
      <c r="CA200" s="65" t="str">
        <f t="shared" si="1275"/>
        <v/>
      </c>
      <c r="CB200" s="65" t="str">
        <f t="shared" si="1275"/>
        <v/>
      </c>
      <c r="CC200" s="65" t="str">
        <f t="shared" ref="CC200:CJ200" si="1276">AH200</f>
        <v/>
      </c>
      <c r="CD200" s="65">
        <f t="shared" si="1276"/>
        <v>0</v>
      </c>
      <c r="CE200" s="65">
        <f t="shared" si="1276"/>
        <v>0</v>
      </c>
      <c r="CF200" s="65">
        <f t="shared" si="1276"/>
        <v>0</v>
      </c>
      <c r="CG200" s="65">
        <f t="shared" si="1276"/>
        <v>0</v>
      </c>
      <c r="CH200" s="65">
        <f t="shared" si="1276"/>
        <v>0</v>
      </c>
      <c r="CI200" s="65" t="str">
        <f t="shared" si="1276"/>
        <v/>
      </c>
      <c r="CJ200" s="65" t="str">
        <f t="shared" si="1276"/>
        <v/>
      </c>
      <c r="CK200" s="65" t="str">
        <f t="shared" ref="CK200" si="1277">AQ200</f>
        <v/>
      </c>
      <c r="CL200" s="65">
        <f t="shared" ref="CL200:CS200" si="1278">AT200</f>
        <v>0</v>
      </c>
      <c r="CM200" s="65">
        <f t="shared" si="1278"/>
        <v>0</v>
      </c>
      <c r="CN200" s="65">
        <f t="shared" si="1278"/>
        <v>0</v>
      </c>
      <c r="CO200" s="65">
        <f t="shared" si="1278"/>
        <v>0</v>
      </c>
      <c r="CP200" s="65">
        <f t="shared" si="1278"/>
        <v>0</v>
      </c>
      <c r="CQ200" s="65" t="str">
        <f t="shared" si="1278"/>
        <v/>
      </c>
      <c r="CR200" s="65" t="str">
        <f t="shared" si="1278"/>
        <v/>
      </c>
      <c r="CS200" s="65" t="str">
        <f t="shared" si="1278"/>
        <v/>
      </c>
    </row>
    <row r="201" spans="1:97" ht="13.5" thickBot="1" x14ac:dyDescent="0.25">
      <c r="A201" s="259"/>
      <c r="B201" s="264"/>
      <c r="C201" s="262"/>
      <c r="D201" s="262"/>
      <c r="E201" s="236"/>
      <c r="F201" s="241"/>
      <c r="G201" s="48" t="s">
        <v>6</v>
      </c>
      <c r="H201" s="146" t="str">
        <f>IFERROR(H200/SUM(H200:L200),"")</f>
        <v/>
      </c>
      <c r="I201" s="147" t="str">
        <f>IFERROR(I200/SUM(H200:L200),"")</f>
        <v/>
      </c>
      <c r="J201" s="148" t="str">
        <f>IFERROR(J200/SUM(H200:L200),"")</f>
        <v/>
      </c>
      <c r="K201" s="148" t="str">
        <f>IFERROR(K200/SUM(H200:L200),"")</f>
        <v/>
      </c>
      <c r="L201" s="148" t="str">
        <f>IFERROR(L200/SUM(H200:L200),"")</f>
        <v/>
      </c>
      <c r="M201" s="26" t="str">
        <f>IFERROR(M200/SUM(H200:L200),"")</f>
        <v/>
      </c>
      <c r="N201" s="26" t="str">
        <f>IFERROR(N200/SUM(H200:L200),"")</f>
        <v/>
      </c>
      <c r="O201" s="234"/>
      <c r="P201" s="249"/>
      <c r="Q201" s="146" t="str">
        <f>IFERROR(Q200/SUM(Q200:U200),"")</f>
        <v/>
      </c>
      <c r="R201" s="147" t="str">
        <f>IFERROR(R200/SUM(Q200:U200),"")</f>
        <v/>
      </c>
      <c r="S201" s="148" t="str">
        <f>IFERROR(S200/SUM(Q200:U200),"")</f>
        <v/>
      </c>
      <c r="T201" s="148" t="str">
        <f>IFERROR(T200/SUM(Q200:U200),"")</f>
        <v/>
      </c>
      <c r="U201" s="148" t="str">
        <f>IFERROR(U200/SUM(Q200:U200),"")</f>
        <v/>
      </c>
      <c r="V201" s="26" t="str">
        <f>IFERROR(V200/SUM(Q200:U200),"")</f>
        <v/>
      </c>
      <c r="W201" s="26" t="str">
        <f>IFERROR(W200/SUM(Q200:U200),"")</f>
        <v/>
      </c>
      <c r="X201" s="234"/>
      <c r="Y201" s="249"/>
      <c r="Z201" s="146" t="str">
        <f>IFERROR(Z200/SUM(Z200:AD200),"")</f>
        <v/>
      </c>
      <c r="AA201" s="147" t="str">
        <f>IFERROR(AA200/SUM(Z200:AD200),"")</f>
        <v/>
      </c>
      <c r="AB201" s="148" t="str">
        <f>IFERROR(AB200/SUM(Z200:AD200),"")</f>
        <v/>
      </c>
      <c r="AC201" s="148" t="str">
        <f>IFERROR(AC200/SUM(Z200:AD200),"")</f>
        <v/>
      </c>
      <c r="AD201" s="148" t="str">
        <f>IFERROR(AD200/SUM(Z200:AD200),"")</f>
        <v/>
      </c>
      <c r="AE201" s="26" t="str">
        <f>IFERROR(AE200/SUM(Z200:AD200),"")</f>
        <v/>
      </c>
      <c r="AF201" s="26" t="str">
        <f>IFERROR(AF200/SUM(Z200:AD200),"")</f>
        <v/>
      </c>
      <c r="AG201" s="234"/>
      <c r="AH201" s="249"/>
      <c r="AI201" s="146" t="str">
        <f>IFERROR(AI200/SUM(AI200:AM200),"")</f>
        <v/>
      </c>
      <c r="AJ201" s="147" t="str">
        <f>IFERROR(AJ200/SUM(AI200:AM200),"")</f>
        <v/>
      </c>
      <c r="AK201" s="148" t="str">
        <f>IFERROR(AK200/SUM(AI200:AM200),"")</f>
        <v/>
      </c>
      <c r="AL201" s="148" t="str">
        <f>IFERROR(AL200/SUM(AI200:AM200),"")</f>
        <v/>
      </c>
      <c r="AM201" s="148" t="str">
        <f>IFERROR(AM200/SUM(AI200:AM200),"")</f>
        <v/>
      </c>
      <c r="AN201" s="26" t="str">
        <f>IFERROR(AN200/SUM(AI200:AM200),"")</f>
        <v/>
      </c>
      <c r="AO201" s="26" t="str">
        <f>IFERROR(AO200/SUM(AI200:AM200),"")</f>
        <v/>
      </c>
      <c r="AP201" s="234"/>
      <c r="AQ201" s="249"/>
      <c r="AR201" s="230"/>
      <c r="AS201" s="230"/>
      <c r="AT201" s="147" t="str">
        <f>IFERROR(AT200/SUM(AT200:AX200),"")</f>
        <v/>
      </c>
      <c r="AU201" s="147" t="str">
        <f>IFERROR(AU200/SUM(AT200:AX200),"")</f>
        <v/>
      </c>
      <c r="AV201" s="148" t="str">
        <f>IFERROR(AV200/SUM(AT200:AX200),"")</f>
        <v/>
      </c>
      <c r="AW201" s="148" t="str">
        <f>IFERROR(AW200/SUM(AT200:AX200),"")</f>
        <v/>
      </c>
      <c r="AX201" s="148" t="str">
        <f>IFERROR(AX200/SUM(AT200:AX200),"")</f>
        <v/>
      </c>
      <c r="AY201" s="26" t="str">
        <f>IFERROR(AY200/SUM(AT200:AX200),"")</f>
        <v/>
      </c>
      <c r="AZ201" s="134" t="str">
        <f>IFERROR(AZ200/SUM(AT200:AX200),"")</f>
        <v/>
      </c>
      <c r="BA201" s="255"/>
      <c r="BB201" s="135"/>
      <c r="BC201" s="64"/>
      <c r="BD201" s="64" t="str">
        <f t="shared" ref="BD201" si="1279">BB201&amp;"."&amp;BC201</f>
        <v>.</v>
      </c>
      <c r="BE201" s="64"/>
      <c r="BF201" s="67"/>
      <c r="BG201" s="67"/>
      <c r="BH201" s="68"/>
      <c r="BI201" s="68"/>
      <c r="BJ201" s="68"/>
      <c r="BK201" s="69"/>
      <c r="BL201" s="69"/>
      <c r="BM201" s="64"/>
      <c r="BN201" s="67"/>
      <c r="BO201" s="67"/>
      <c r="BP201" s="68"/>
      <c r="BQ201" s="68"/>
      <c r="BR201" s="68"/>
      <c r="BS201" s="69"/>
      <c r="BT201" s="69"/>
      <c r="BU201" s="64"/>
      <c r="BV201" s="67"/>
      <c r="BW201" s="67"/>
      <c r="BX201" s="68"/>
      <c r="BY201" s="68"/>
      <c r="BZ201" s="68"/>
      <c r="CA201" s="69"/>
      <c r="CB201" s="69"/>
      <c r="CC201" s="64"/>
      <c r="CD201" s="67"/>
      <c r="CE201" s="67"/>
      <c r="CF201" s="68"/>
      <c r="CG201" s="68"/>
      <c r="CH201" s="68"/>
      <c r="CI201" s="69"/>
      <c r="CJ201" s="69"/>
      <c r="CK201" s="64"/>
      <c r="CL201" s="67"/>
      <c r="CM201" s="67"/>
      <c r="CN201" s="68"/>
      <c r="CO201" s="68"/>
      <c r="CP201" s="68"/>
      <c r="CQ201" s="69"/>
      <c r="CR201" s="69"/>
      <c r="CS201" s="66"/>
    </row>
    <row r="202" spans="1:97" ht="13.5" thickTop="1" x14ac:dyDescent="0.2">
      <c r="A202" s="258"/>
      <c r="B202" s="263"/>
      <c r="C202" s="265"/>
      <c r="D202" s="261"/>
      <c r="E202" s="235"/>
      <c r="F202" s="260"/>
      <c r="G202" s="47" t="s">
        <v>5</v>
      </c>
      <c r="H202" s="140"/>
      <c r="I202" s="145"/>
      <c r="J202" s="145"/>
      <c r="K202" s="145"/>
      <c r="L202" s="145"/>
      <c r="M202" s="38" t="str">
        <f>IF(AND(ISBLANK(H202),ISBLANK(I202),ISBLANK(J202),ISBLANK(K202),ISBLANK(L202)),"",SUM(J202:L202))</f>
        <v/>
      </c>
      <c r="N202" s="38" t="str">
        <f>IF(AND(ISBLANK(H202),ISBLANK(I202),ISBLANK(J202),ISBLANK(K202),ISBLANK(L202)),"",SUM(K202:L202))</f>
        <v/>
      </c>
      <c r="O202" s="233" t="str">
        <f t="shared" ref="O202" si="1280">IFERROR(SUM(H202:L202)/E202,"")</f>
        <v/>
      </c>
      <c r="P202" s="248" t="str">
        <f>IFERROR(((80*J202)+(100*K202)+(150*L202))/SUM(H202:L202),"")</f>
        <v/>
      </c>
      <c r="Q202" s="140"/>
      <c r="R202" s="145"/>
      <c r="S202" s="145"/>
      <c r="T202" s="145"/>
      <c r="U202" s="145"/>
      <c r="V202" s="38" t="str">
        <f>IF(AND(ISBLANK(Q202),ISBLANK(R202),ISBLANK(S202),ISBLANK(T202),ISBLANK(U202)),"",SUM(S202:U202))</f>
        <v/>
      </c>
      <c r="W202" s="38" t="str">
        <f>IF(AND(ISBLANK(Q202),ISBLANK(R202),ISBLANK(S202),ISBLANK(T202),ISBLANK(U202)),"",SUM(T202:U202))</f>
        <v/>
      </c>
      <c r="X202" s="233" t="str">
        <f t="shared" ref="X202" si="1281">IFERROR(SUM(Q202:U202)/$E202,"")</f>
        <v/>
      </c>
      <c r="Y202" s="248" t="str">
        <f>IFERROR(((80*S202)+(100*T202)+(150*U202))/SUM(Q202:U202),"")</f>
        <v/>
      </c>
      <c r="Z202" s="140"/>
      <c r="AA202" s="145"/>
      <c r="AB202" s="145"/>
      <c r="AC202" s="145"/>
      <c r="AD202" s="145"/>
      <c r="AE202" s="38" t="str">
        <f>IF(AND(ISBLANK(Z202),ISBLANK(AA202),ISBLANK(AB202),ISBLANK(AC202),ISBLANK(AD202)),"",SUM(AB202:AD202))</f>
        <v/>
      </c>
      <c r="AF202" s="38" t="str">
        <f>IF(AND(ISBLANK(Z202),ISBLANK(AA202),ISBLANK(AB202),ISBLANK(AC202),ISBLANK(AD202)),"",SUM(AC202:AD202))</f>
        <v/>
      </c>
      <c r="AG202" s="233" t="str">
        <f t="shared" ref="AG202" si="1282">IFERROR(SUM(Z202:AD202)/$E202,"")</f>
        <v/>
      </c>
      <c r="AH202" s="248" t="str">
        <f>IFERROR(((80*AB202)+(100*AC202)+(150*AD202))/SUM(Z202:AD202),"")</f>
        <v/>
      </c>
      <c r="AI202" s="140"/>
      <c r="AJ202" s="145"/>
      <c r="AK202" s="145"/>
      <c r="AL202" s="145"/>
      <c r="AM202" s="145"/>
      <c r="AN202" s="38" t="str">
        <f>IF(AND(ISBLANK(AI202),ISBLANK(AJ202),ISBLANK(AK202),ISBLANK(AL202),ISBLANK(AM202)),"",SUM(AK202:AM202))</f>
        <v/>
      </c>
      <c r="AO202" s="38" t="str">
        <f>IF(AND(ISBLANK(AI202),ISBLANK(AJ202),ISBLANK(AK202),ISBLANK(AL202),ISBLANK(AM202)),"",SUM(AL202:AM202))</f>
        <v/>
      </c>
      <c r="AP202" s="233" t="str">
        <f t="shared" ref="AP202" si="1283">IFERROR(SUM(AI202:AM202)/$E202,"")</f>
        <v/>
      </c>
      <c r="AQ202" s="248" t="str">
        <f>IFERROR(((80*AK202)+(100*AL202)+(150*AM202))/SUM(AI202:AM202),"")</f>
        <v/>
      </c>
      <c r="AR202" s="229" t="str">
        <f t="shared" ref="AR202" si="1284">IFERROR(AVERAGE(Y202,AH202,AQ202),"")</f>
        <v/>
      </c>
      <c r="AS202" s="229" t="str">
        <f t="shared" ref="AS202" si="1285">IF(OR(P202="",AR202=""),"",AR202-P202)</f>
        <v/>
      </c>
      <c r="AT202" s="145"/>
      <c r="AU202" s="145"/>
      <c r="AV202" s="145"/>
      <c r="AW202" s="145"/>
      <c r="AX202" s="145"/>
      <c r="AY202" s="38" t="str">
        <f>IF(AND(ISBLANK(AT202),ISBLANK(AU202),ISBLANK(AV202),ISBLANK(AW202),ISBLANK(AX202)),"",SUM(AV202:AX202))</f>
        <v/>
      </c>
      <c r="AZ202" s="133" t="str">
        <f>IF(AND(ISBLANK(AT202),ISBLANK(AU202),ISBLANK(AV202),ISBLANK(AW202),ISBLANK(AX202)),"",SUM(AW202:AX202))</f>
        <v/>
      </c>
      <c r="BA202" s="254" t="str">
        <f>IFERROR(((80*AV202)+(100*AW202)+(150*AX202))/SUM(AT202:AX202),"")</f>
        <v/>
      </c>
      <c r="BB202" s="135">
        <f>B202</f>
        <v>0</v>
      </c>
      <c r="BC202" s="64">
        <f>C202</f>
        <v>0</v>
      </c>
      <c r="BD202" s="64" t="str">
        <f>BB202&amp;"."&amp;BC202</f>
        <v>0.0</v>
      </c>
      <c r="BE202" s="64">
        <f>D202</f>
        <v>0</v>
      </c>
      <c r="BF202" s="65">
        <f>H202</f>
        <v>0</v>
      </c>
      <c r="BG202" s="65">
        <f t="shared" ref="BG202:BL202" si="1286">I202</f>
        <v>0</v>
      </c>
      <c r="BH202" s="65">
        <f t="shared" si="1286"/>
        <v>0</v>
      </c>
      <c r="BI202" s="65">
        <f t="shared" si="1286"/>
        <v>0</v>
      </c>
      <c r="BJ202" s="65">
        <f t="shared" si="1286"/>
        <v>0</v>
      </c>
      <c r="BK202" s="65" t="str">
        <f t="shared" si="1286"/>
        <v/>
      </c>
      <c r="BL202" s="65" t="str">
        <f t="shared" si="1286"/>
        <v/>
      </c>
      <c r="BM202" s="65" t="str">
        <f t="shared" ref="BM202:BT202" si="1287">P202</f>
        <v/>
      </c>
      <c r="BN202" s="65">
        <f t="shared" si="1287"/>
        <v>0</v>
      </c>
      <c r="BO202" s="65">
        <f t="shared" si="1287"/>
        <v>0</v>
      </c>
      <c r="BP202" s="65">
        <f t="shared" si="1287"/>
        <v>0</v>
      </c>
      <c r="BQ202" s="65">
        <f t="shared" si="1287"/>
        <v>0</v>
      </c>
      <c r="BR202" s="65">
        <f t="shared" si="1287"/>
        <v>0</v>
      </c>
      <c r="BS202" s="65" t="str">
        <f t="shared" si="1287"/>
        <v/>
      </c>
      <c r="BT202" s="65" t="str">
        <f t="shared" si="1287"/>
        <v/>
      </c>
      <c r="BU202" s="65" t="str">
        <f t="shared" ref="BU202:CB202" si="1288">Y202</f>
        <v/>
      </c>
      <c r="BV202" s="65">
        <f t="shared" si="1288"/>
        <v>0</v>
      </c>
      <c r="BW202" s="65">
        <f t="shared" si="1288"/>
        <v>0</v>
      </c>
      <c r="BX202" s="65">
        <f t="shared" si="1288"/>
        <v>0</v>
      </c>
      <c r="BY202" s="65">
        <f t="shared" si="1288"/>
        <v>0</v>
      </c>
      <c r="BZ202" s="65">
        <f t="shared" si="1288"/>
        <v>0</v>
      </c>
      <c r="CA202" s="65" t="str">
        <f t="shared" si="1288"/>
        <v/>
      </c>
      <c r="CB202" s="65" t="str">
        <f t="shared" si="1288"/>
        <v/>
      </c>
      <c r="CC202" s="65" t="str">
        <f t="shared" ref="CC202:CJ202" si="1289">AH202</f>
        <v/>
      </c>
      <c r="CD202" s="65">
        <f t="shared" si="1289"/>
        <v>0</v>
      </c>
      <c r="CE202" s="65">
        <f t="shared" si="1289"/>
        <v>0</v>
      </c>
      <c r="CF202" s="65">
        <f t="shared" si="1289"/>
        <v>0</v>
      </c>
      <c r="CG202" s="65">
        <f t="shared" si="1289"/>
        <v>0</v>
      </c>
      <c r="CH202" s="65">
        <f t="shared" si="1289"/>
        <v>0</v>
      </c>
      <c r="CI202" s="65" t="str">
        <f t="shared" si="1289"/>
        <v/>
      </c>
      <c r="CJ202" s="65" t="str">
        <f t="shared" si="1289"/>
        <v/>
      </c>
      <c r="CK202" s="65" t="str">
        <f t="shared" ref="CK202" si="1290">AQ202</f>
        <v/>
      </c>
      <c r="CL202" s="65">
        <f t="shared" ref="CL202:CS202" si="1291">AT202</f>
        <v>0</v>
      </c>
      <c r="CM202" s="65">
        <f t="shared" si="1291"/>
        <v>0</v>
      </c>
      <c r="CN202" s="65">
        <f t="shared" si="1291"/>
        <v>0</v>
      </c>
      <c r="CO202" s="65">
        <f t="shared" si="1291"/>
        <v>0</v>
      </c>
      <c r="CP202" s="65">
        <f t="shared" si="1291"/>
        <v>0</v>
      </c>
      <c r="CQ202" s="65" t="str">
        <f t="shared" si="1291"/>
        <v/>
      </c>
      <c r="CR202" s="65" t="str">
        <f t="shared" si="1291"/>
        <v/>
      </c>
      <c r="CS202" s="65" t="str">
        <f t="shared" si="1291"/>
        <v/>
      </c>
    </row>
    <row r="203" spans="1:97" ht="13.5" thickBot="1" x14ac:dyDescent="0.25">
      <c r="A203" s="259"/>
      <c r="B203" s="264"/>
      <c r="C203" s="262"/>
      <c r="D203" s="262"/>
      <c r="E203" s="236"/>
      <c r="F203" s="241"/>
      <c r="G203" s="48" t="s">
        <v>6</v>
      </c>
      <c r="H203" s="146" t="str">
        <f>IFERROR(H202/SUM(H202:L202),"")</f>
        <v/>
      </c>
      <c r="I203" s="147" t="str">
        <f>IFERROR(I202/SUM(H202:L202),"")</f>
        <v/>
      </c>
      <c r="J203" s="148" t="str">
        <f>IFERROR(J202/SUM(H202:L202),"")</f>
        <v/>
      </c>
      <c r="K203" s="148" t="str">
        <f>IFERROR(K202/SUM(H202:L202),"")</f>
        <v/>
      </c>
      <c r="L203" s="148" t="str">
        <f>IFERROR(L202/SUM(H202:L202),"")</f>
        <v/>
      </c>
      <c r="M203" s="26" t="str">
        <f>IFERROR(M202/SUM(H202:L202),"")</f>
        <v/>
      </c>
      <c r="N203" s="26" t="str">
        <f>IFERROR(N202/SUM(H202:L202),"")</f>
        <v/>
      </c>
      <c r="O203" s="234"/>
      <c r="P203" s="249"/>
      <c r="Q203" s="146" t="str">
        <f>IFERROR(Q202/SUM(Q202:U202),"")</f>
        <v/>
      </c>
      <c r="R203" s="147" t="str">
        <f>IFERROR(R202/SUM(Q202:U202),"")</f>
        <v/>
      </c>
      <c r="S203" s="148" t="str">
        <f>IFERROR(S202/SUM(Q202:U202),"")</f>
        <v/>
      </c>
      <c r="T203" s="148" t="str">
        <f>IFERROR(T202/SUM(Q202:U202),"")</f>
        <v/>
      </c>
      <c r="U203" s="148" t="str">
        <f>IFERROR(U202/SUM(Q202:U202),"")</f>
        <v/>
      </c>
      <c r="V203" s="26" t="str">
        <f>IFERROR(V202/SUM(Q202:U202),"")</f>
        <v/>
      </c>
      <c r="W203" s="26" t="str">
        <f>IFERROR(W202/SUM(Q202:U202),"")</f>
        <v/>
      </c>
      <c r="X203" s="234"/>
      <c r="Y203" s="249"/>
      <c r="Z203" s="146" t="str">
        <f>IFERROR(Z202/SUM(Z202:AD202),"")</f>
        <v/>
      </c>
      <c r="AA203" s="147" t="str">
        <f>IFERROR(AA202/SUM(Z202:AD202),"")</f>
        <v/>
      </c>
      <c r="AB203" s="148" t="str">
        <f>IFERROR(AB202/SUM(Z202:AD202),"")</f>
        <v/>
      </c>
      <c r="AC203" s="148" t="str">
        <f>IFERROR(AC202/SUM(Z202:AD202),"")</f>
        <v/>
      </c>
      <c r="AD203" s="148" t="str">
        <f>IFERROR(AD202/SUM(Z202:AD202),"")</f>
        <v/>
      </c>
      <c r="AE203" s="26" t="str">
        <f>IFERROR(AE202/SUM(Z202:AD202),"")</f>
        <v/>
      </c>
      <c r="AF203" s="26" t="str">
        <f>IFERROR(AF202/SUM(Z202:AD202),"")</f>
        <v/>
      </c>
      <c r="AG203" s="234"/>
      <c r="AH203" s="249"/>
      <c r="AI203" s="146" t="str">
        <f>IFERROR(AI202/SUM(AI202:AM202),"")</f>
        <v/>
      </c>
      <c r="AJ203" s="147" t="str">
        <f>IFERROR(AJ202/SUM(AI202:AM202),"")</f>
        <v/>
      </c>
      <c r="AK203" s="148" t="str">
        <f>IFERROR(AK202/SUM(AI202:AM202),"")</f>
        <v/>
      </c>
      <c r="AL203" s="148" t="str">
        <f>IFERROR(AL202/SUM(AI202:AM202),"")</f>
        <v/>
      </c>
      <c r="AM203" s="148" t="str">
        <f>IFERROR(AM202/SUM(AI202:AM202),"")</f>
        <v/>
      </c>
      <c r="AN203" s="26" t="str">
        <f>IFERROR(AN202/SUM(AI202:AM202),"")</f>
        <v/>
      </c>
      <c r="AO203" s="26" t="str">
        <f>IFERROR(AO202/SUM(AI202:AM202),"")</f>
        <v/>
      </c>
      <c r="AP203" s="234"/>
      <c r="AQ203" s="249"/>
      <c r="AR203" s="230"/>
      <c r="AS203" s="230"/>
      <c r="AT203" s="147" t="str">
        <f>IFERROR(AT202/SUM(AT202:AX202),"")</f>
        <v/>
      </c>
      <c r="AU203" s="147" t="str">
        <f>IFERROR(AU202/SUM(AT202:AX202),"")</f>
        <v/>
      </c>
      <c r="AV203" s="148" t="str">
        <f>IFERROR(AV202/SUM(AT202:AX202),"")</f>
        <v/>
      </c>
      <c r="AW203" s="148" t="str">
        <f>IFERROR(AW202/SUM(AT202:AX202),"")</f>
        <v/>
      </c>
      <c r="AX203" s="148" t="str">
        <f>IFERROR(AX202/SUM(AT202:AX202),"")</f>
        <v/>
      </c>
      <c r="AY203" s="26" t="str">
        <f>IFERROR(AY202/SUM(AT202:AX202),"")</f>
        <v/>
      </c>
      <c r="AZ203" s="134" t="str">
        <f>IFERROR(AZ202/SUM(AT202:AX202),"")</f>
        <v/>
      </c>
      <c r="BA203" s="255"/>
      <c r="BB203" s="135"/>
      <c r="BC203" s="64"/>
      <c r="BD203" s="64" t="str">
        <f t="shared" ref="BD203" si="1292">BB203&amp;"."&amp;BC203</f>
        <v>.</v>
      </c>
      <c r="BE203" s="64"/>
      <c r="BF203" s="67"/>
      <c r="BG203" s="67"/>
      <c r="BH203" s="68"/>
      <c r="BI203" s="68"/>
      <c r="BJ203" s="68"/>
      <c r="BK203" s="69"/>
      <c r="BL203" s="69"/>
      <c r="BM203" s="64"/>
      <c r="BN203" s="67"/>
      <c r="BO203" s="67"/>
      <c r="BP203" s="68"/>
      <c r="BQ203" s="68"/>
      <c r="BR203" s="68"/>
      <c r="BS203" s="69"/>
      <c r="BT203" s="69"/>
      <c r="BU203" s="64"/>
      <c r="BV203" s="67"/>
      <c r="BW203" s="67"/>
      <c r="BX203" s="68"/>
      <c r="BY203" s="68"/>
      <c r="BZ203" s="68"/>
      <c r="CA203" s="69"/>
      <c r="CB203" s="69"/>
      <c r="CC203" s="64"/>
      <c r="CD203" s="67"/>
      <c r="CE203" s="67"/>
      <c r="CF203" s="68"/>
      <c r="CG203" s="68"/>
      <c r="CH203" s="68"/>
      <c r="CI203" s="69"/>
      <c r="CJ203" s="69"/>
      <c r="CK203" s="64"/>
      <c r="CL203" s="67"/>
      <c r="CM203" s="67"/>
      <c r="CN203" s="68"/>
      <c r="CO203" s="68"/>
      <c r="CP203" s="68"/>
      <c r="CQ203" s="69"/>
      <c r="CR203" s="69"/>
      <c r="CS203" s="66"/>
    </row>
    <row r="204" spans="1:97" ht="13.5" thickTop="1" x14ac:dyDescent="0.2">
      <c r="A204" s="258"/>
      <c r="B204" s="263"/>
      <c r="C204" s="265"/>
      <c r="D204" s="261"/>
      <c r="E204" s="235"/>
      <c r="F204" s="260"/>
      <c r="G204" s="47" t="s">
        <v>5</v>
      </c>
      <c r="H204" s="140"/>
      <c r="I204" s="145"/>
      <c r="J204" s="145"/>
      <c r="K204" s="145"/>
      <c r="L204" s="145"/>
      <c r="M204" s="38" t="str">
        <f>IF(AND(ISBLANK(H204),ISBLANK(I204),ISBLANK(J204),ISBLANK(K204),ISBLANK(L204)),"",SUM(J204:L204))</f>
        <v/>
      </c>
      <c r="N204" s="38" t="str">
        <f>IF(AND(ISBLANK(H204),ISBLANK(I204),ISBLANK(J204),ISBLANK(K204),ISBLANK(L204)),"",SUM(K204:L204))</f>
        <v/>
      </c>
      <c r="O204" s="233" t="str">
        <f t="shared" ref="O204" si="1293">IFERROR(SUM(H204:L204)/E204,"")</f>
        <v/>
      </c>
      <c r="P204" s="248" t="str">
        <f>IFERROR(((80*J204)+(100*K204)+(150*L204))/SUM(H204:L204),"")</f>
        <v/>
      </c>
      <c r="Q204" s="140"/>
      <c r="R204" s="145"/>
      <c r="S204" s="145"/>
      <c r="T204" s="145"/>
      <c r="U204" s="145"/>
      <c r="V204" s="38" t="str">
        <f>IF(AND(ISBLANK(Q204),ISBLANK(R204),ISBLANK(S204),ISBLANK(T204),ISBLANK(U204)),"",SUM(S204:U204))</f>
        <v/>
      </c>
      <c r="W204" s="38" t="str">
        <f>IF(AND(ISBLANK(Q204),ISBLANK(R204),ISBLANK(S204),ISBLANK(T204),ISBLANK(U204)),"",SUM(T204:U204))</f>
        <v/>
      </c>
      <c r="X204" s="233" t="str">
        <f t="shared" ref="X204" si="1294">IFERROR(SUM(Q204:U204)/$E204,"")</f>
        <v/>
      </c>
      <c r="Y204" s="248" t="str">
        <f>IFERROR(((80*S204)+(100*T204)+(150*U204))/SUM(Q204:U204),"")</f>
        <v/>
      </c>
      <c r="Z204" s="140"/>
      <c r="AA204" s="145"/>
      <c r="AB204" s="145"/>
      <c r="AC204" s="145"/>
      <c r="AD204" s="145"/>
      <c r="AE204" s="38" t="str">
        <f>IF(AND(ISBLANK(Z204),ISBLANK(AA204),ISBLANK(AB204),ISBLANK(AC204),ISBLANK(AD204)),"",SUM(AB204:AD204))</f>
        <v/>
      </c>
      <c r="AF204" s="38" t="str">
        <f>IF(AND(ISBLANK(Z204),ISBLANK(AA204),ISBLANK(AB204),ISBLANK(AC204),ISBLANK(AD204)),"",SUM(AC204:AD204))</f>
        <v/>
      </c>
      <c r="AG204" s="233" t="str">
        <f t="shared" ref="AG204" si="1295">IFERROR(SUM(Z204:AD204)/$E204,"")</f>
        <v/>
      </c>
      <c r="AH204" s="248" t="str">
        <f>IFERROR(((80*AB204)+(100*AC204)+(150*AD204))/SUM(Z204:AD204),"")</f>
        <v/>
      </c>
      <c r="AI204" s="140"/>
      <c r="AJ204" s="145"/>
      <c r="AK204" s="145"/>
      <c r="AL204" s="145"/>
      <c r="AM204" s="145"/>
      <c r="AN204" s="38" t="str">
        <f>IF(AND(ISBLANK(AI204),ISBLANK(AJ204),ISBLANK(AK204),ISBLANK(AL204),ISBLANK(AM204)),"",SUM(AK204:AM204))</f>
        <v/>
      </c>
      <c r="AO204" s="38" t="str">
        <f>IF(AND(ISBLANK(AI204),ISBLANK(AJ204),ISBLANK(AK204),ISBLANK(AL204),ISBLANK(AM204)),"",SUM(AL204:AM204))</f>
        <v/>
      </c>
      <c r="AP204" s="233" t="str">
        <f t="shared" ref="AP204" si="1296">IFERROR(SUM(AI204:AM204)/$E204,"")</f>
        <v/>
      </c>
      <c r="AQ204" s="248" t="str">
        <f>IFERROR(((80*AK204)+(100*AL204)+(150*AM204))/SUM(AI204:AM204),"")</f>
        <v/>
      </c>
      <c r="AR204" s="229" t="str">
        <f t="shared" ref="AR204" si="1297">IFERROR(AVERAGE(Y204,AH204,AQ204),"")</f>
        <v/>
      </c>
      <c r="AS204" s="229" t="str">
        <f t="shared" ref="AS204" si="1298">IF(OR(P204="",AR204=""),"",AR204-P204)</f>
        <v/>
      </c>
      <c r="AT204" s="145"/>
      <c r="AU204" s="145"/>
      <c r="AV204" s="145"/>
      <c r="AW204" s="145"/>
      <c r="AX204" s="145"/>
      <c r="AY204" s="38" t="str">
        <f>IF(AND(ISBLANK(AT204),ISBLANK(AU204),ISBLANK(AV204),ISBLANK(AW204),ISBLANK(AX204)),"",SUM(AV204:AX204))</f>
        <v/>
      </c>
      <c r="AZ204" s="133" t="str">
        <f>IF(AND(ISBLANK(AT204),ISBLANK(AU204),ISBLANK(AV204),ISBLANK(AW204),ISBLANK(AX204)),"",SUM(AW204:AX204))</f>
        <v/>
      </c>
      <c r="BA204" s="254" t="str">
        <f>IFERROR(((80*AV204)+(100*AW204)+(150*AX204))/SUM(AT204:AX204),"")</f>
        <v/>
      </c>
      <c r="BB204" s="135">
        <f>B204</f>
        <v>0</v>
      </c>
      <c r="BC204" s="64">
        <f>C204</f>
        <v>0</v>
      </c>
      <c r="BD204" s="64" t="str">
        <f>BB204&amp;"."&amp;BC204</f>
        <v>0.0</v>
      </c>
      <c r="BE204" s="64">
        <f>D204</f>
        <v>0</v>
      </c>
      <c r="BF204" s="65">
        <f>H204</f>
        <v>0</v>
      </c>
      <c r="BG204" s="65">
        <f t="shared" ref="BG204:BL204" si="1299">I204</f>
        <v>0</v>
      </c>
      <c r="BH204" s="65">
        <f t="shared" si="1299"/>
        <v>0</v>
      </c>
      <c r="BI204" s="65">
        <f t="shared" si="1299"/>
        <v>0</v>
      </c>
      <c r="BJ204" s="65">
        <f t="shared" si="1299"/>
        <v>0</v>
      </c>
      <c r="BK204" s="65" t="str">
        <f t="shared" si="1299"/>
        <v/>
      </c>
      <c r="BL204" s="65" t="str">
        <f t="shared" si="1299"/>
        <v/>
      </c>
      <c r="BM204" s="65" t="str">
        <f t="shared" ref="BM204:BT204" si="1300">P204</f>
        <v/>
      </c>
      <c r="BN204" s="65">
        <f t="shared" si="1300"/>
        <v>0</v>
      </c>
      <c r="BO204" s="65">
        <f t="shared" si="1300"/>
        <v>0</v>
      </c>
      <c r="BP204" s="65">
        <f t="shared" si="1300"/>
        <v>0</v>
      </c>
      <c r="BQ204" s="65">
        <f t="shared" si="1300"/>
        <v>0</v>
      </c>
      <c r="BR204" s="65">
        <f t="shared" si="1300"/>
        <v>0</v>
      </c>
      <c r="BS204" s="65" t="str">
        <f t="shared" si="1300"/>
        <v/>
      </c>
      <c r="BT204" s="65" t="str">
        <f t="shared" si="1300"/>
        <v/>
      </c>
      <c r="BU204" s="65" t="str">
        <f t="shared" ref="BU204:CB204" si="1301">Y204</f>
        <v/>
      </c>
      <c r="BV204" s="65">
        <f t="shared" si="1301"/>
        <v>0</v>
      </c>
      <c r="BW204" s="65">
        <f t="shared" si="1301"/>
        <v>0</v>
      </c>
      <c r="BX204" s="65">
        <f t="shared" si="1301"/>
        <v>0</v>
      </c>
      <c r="BY204" s="65">
        <f t="shared" si="1301"/>
        <v>0</v>
      </c>
      <c r="BZ204" s="65">
        <f t="shared" si="1301"/>
        <v>0</v>
      </c>
      <c r="CA204" s="65" t="str">
        <f t="shared" si="1301"/>
        <v/>
      </c>
      <c r="CB204" s="65" t="str">
        <f t="shared" si="1301"/>
        <v/>
      </c>
      <c r="CC204" s="65" t="str">
        <f t="shared" ref="CC204:CJ204" si="1302">AH204</f>
        <v/>
      </c>
      <c r="CD204" s="65">
        <f t="shared" si="1302"/>
        <v>0</v>
      </c>
      <c r="CE204" s="65">
        <f t="shared" si="1302"/>
        <v>0</v>
      </c>
      <c r="CF204" s="65">
        <f t="shared" si="1302"/>
        <v>0</v>
      </c>
      <c r="CG204" s="65">
        <f t="shared" si="1302"/>
        <v>0</v>
      </c>
      <c r="CH204" s="65">
        <f t="shared" si="1302"/>
        <v>0</v>
      </c>
      <c r="CI204" s="65" t="str">
        <f t="shared" si="1302"/>
        <v/>
      </c>
      <c r="CJ204" s="65" t="str">
        <f t="shared" si="1302"/>
        <v/>
      </c>
      <c r="CK204" s="65" t="str">
        <f t="shared" ref="CK204" si="1303">AQ204</f>
        <v/>
      </c>
      <c r="CL204" s="65">
        <f t="shared" ref="CL204:CS204" si="1304">AT204</f>
        <v>0</v>
      </c>
      <c r="CM204" s="65">
        <f t="shared" si="1304"/>
        <v>0</v>
      </c>
      <c r="CN204" s="65">
        <f t="shared" si="1304"/>
        <v>0</v>
      </c>
      <c r="CO204" s="65">
        <f t="shared" si="1304"/>
        <v>0</v>
      </c>
      <c r="CP204" s="65">
        <f t="shared" si="1304"/>
        <v>0</v>
      </c>
      <c r="CQ204" s="65" t="str">
        <f t="shared" si="1304"/>
        <v/>
      </c>
      <c r="CR204" s="65" t="str">
        <f t="shared" si="1304"/>
        <v/>
      </c>
      <c r="CS204" s="65" t="str">
        <f t="shared" si="1304"/>
        <v/>
      </c>
    </row>
    <row r="205" spans="1:97" ht="13.5" thickBot="1" x14ac:dyDescent="0.25">
      <c r="A205" s="259"/>
      <c r="B205" s="264"/>
      <c r="C205" s="262"/>
      <c r="D205" s="262"/>
      <c r="E205" s="236"/>
      <c r="F205" s="241"/>
      <c r="G205" s="48" t="s">
        <v>6</v>
      </c>
      <c r="H205" s="146" t="str">
        <f>IFERROR(H204/SUM(H204:L204),"")</f>
        <v/>
      </c>
      <c r="I205" s="147" t="str">
        <f>IFERROR(I204/SUM(H204:L204),"")</f>
        <v/>
      </c>
      <c r="J205" s="148" t="str">
        <f>IFERROR(J204/SUM(H204:L204),"")</f>
        <v/>
      </c>
      <c r="K205" s="148" t="str">
        <f>IFERROR(K204/SUM(H204:L204),"")</f>
        <v/>
      </c>
      <c r="L205" s="148" t="str">
        <f>IFERROR(L204/SUM(H204:L204),"")</f>
        <v/>
      </c>
      <c r="M205" s="26" t="str">
        <f>IFERROR(M204/SUM(H204:L204),"")</f>
        <v/>
      </c>
      <c r="N205" s="26" t="str">
        <f>IFERROR(N204/SUM(H204:L204),"")</f>
        <v/>
      </c>
      <c r="O205" s="234"/>
      <c r="P205" s="249"/>
      <c r="Q205" s="146" t="str">
        <f>IFERROR(Q204/SUM(Q204:U204),"")</f>
        <v/>
      </c>
      <c r="R205" s="147" t="str">
        <f>IFERROR(R204/SUM(Q204:U204),"")</f>
        <v/>
      </c>
      <c r="S205" s="148" t="str">
        <f>IFERROR(S204/SUM(Q204:U204),"")</f>
        <v/>
      </c>
      <c r="T205" s="148" t="str">
        <f>IFERROR(T204/SUM(Q204:U204),"")</f>
        <v/>
      </c>
      <c r="U205" s="148" t="str">
        <f>IFERROR(U204/SUM(Q204:U204),"")</f>
        <v/>
      </c>
      <c r="V205" s="26" t="str">
        <f>IFERROR(V204/SUM(Q204:U204),"")</f>
        <v/>
      </c>
      <c r="W205" s="26" t="str">
        <f>IFERROR(W204/SUM(Q204:U204),"")</f>
        <v/>
      </c>
      <c r="X205" s="234"/>
      <c r="Y205" s="249"/>
      <c r="Z205" s="146" t="str">
        <f>IFERROR(Z204/SUM(Z204:AD204),"")</f>
        <v/>
      </c>
      <c r="AA205" s="147" t="str">
        <f>IFERROR(AA204/SUM(Z204:AD204),"")</f>
        <v/>
      </c>
      <c r="AB205" s="148" t="str">
        <f>IFERROR(AB204/SUM(Z204:AD204),"")</f>
        <v/>
      </c>
      <c r="AC205" s="148" t="str">
        <f>IFERROR(AC204/SUM(Z204:AD204),"")</f>
        <v/>
      </c>
      <c r="AD205" s="148" t="str">
        <f>IFERROR(AD204/SUM(Z204:AD204),"")</f>
        <v/>
      </c>
      <c r="AE205" s="26" t="str">
        <f>IFERROR(AE204/SUM(Z204:AD204),"")</f>
        <v/>
      </c>
      <c r="AF205" s="26" t="str">
        <f>IFERROR(AF204/SUM(Z204:AD204),"")</f>
        <v/>
      </c>
      <c r="AG205" s="234"/>
      <c r="AH205" s="249"/>
      <c r="AI205" s="146" t="str">
        <f>IFERROR(AI204/SUM(AI204:AM204),"")</f>
        <v/>
      </c>
      <c r="AJ205" s="147" t="str">
        <f>IFERROR(AJ204/SUM(AI204:AM204),"")</f>
        <v/>
      </c>
      <c r="AK205" s="148" t="str">
        <f>IFERROR(AK204/SUM(AI204:AM204),"")</f>
        <v/>
      </c>
      <c r="AL205" s="148" t="str">
        <f>IFERROR(AL204/SUM(AI204:AM204),"")</f>
        <v/>
      </c>
      <c r="AM205" s="148" t="str">
        <f>IFERROR(AM204/SUM(AI204:AM204),"")</f>
        <v/>
      </c>
      <c r="AN205" s="26" t="str">
        <f>IFERROR(AN204/SUM(AI204:AM204),"")</f>
        <v/>
      </c>
      <c r="AO205" s="26" t="str">
        <f>IFERROR(AO204/SUM(AI204:AM204),"")</f>
        <v/>
      </c>
      <c r="AP205" s="234"/>
      <c r="AQ205" s="249"/>
      <c r="AR205" s="230"/>
      <c r="AS205" s="230"/>
      <c r="AT205" s="147" t="str">
        <f>IFERROR(AT204/SUM(AT204:AX204),"")</f>
        <v/>
      </c>
      <c r="AU205" s="147" t="str">
        <f>IFERROR(AU204/SUM(AT204:AX204),"")</f>
        <v/>
      </c>
      <c r="AV205" s="148" t="str">
        <f>IFERROR(AV204/SUM(AT204:AX204),"")</f>
        <v/>
      </c>
      <c r="AW205" s="148" t="str">
        <f>IFERROR(AW204/SUM(AT204:AX204),"")</f>
        <v/>
      </c>
      <c r="AX205" s="148" t="str">
        <f>IFERROR(AX204/SUM(AT204:AX204),"")</f>
        <v/>
      </c>
      <c r="AY205" s="26" t="str">
        <f>IFERROR(AY204/SUM(AT204:AX204),"")</f>
        <v/>
      </c>
      <c r="AZ205" s="134" t="str">
        <f>IFERROR(AZ204/SUM(AT204:AX204),"")</f>
        <v/>
      </c>
      <c r="BA205" s="255"/>
      <c r="BB205" s="135"/>
      <c r="BC205" s="64"/>
      <c r="BD205" s="64" t="str">
        <f t="shared" ref="BD205" si="1305">BB205&amp;"."&amp;BC205</f>
        <v>.</v>
      </c>
      <c r="BE205" s="64"/>
      <c r="BF205" s="67"/>
      <c r="BG205" s="67"/>
      <c r="BH205" s="68"/>
      <c r="BI205" s="68"/>
      <c r="BJ205" s="68"/>
      <c r="BK205" s="69"/>
      <c r="BL205" s="69"/>
      <c r="BM205" s="64"/>
      <c r="BN205" s="67"/>
      <c r="BO205" s="67"/>
      <c r="BP205" s="68"/>
      <c r="BQ205" s="68"/>
      <c r="BR205" s="68"/>
      <c r="BS205" s="69"/>
      <c r="BT205" s="69"/>
      <c r="BU205" s="64"/>
      <c r="BV205" s="67"/>
      <c r="BW205" s="67"/>
      <c r="BX205" s="68"/>
      <c r="BY205" s="68"/>
      <c r="BZ205" s="68"/>
      <c r="CA205" s="69"/>
      <c r="CB205" s="69"/>
      <c r="CC205" s="64"/>
      <c r="CD205" s="67"/>
      <c r="CE205" s="67"/>
      <c r="CF205" s="68"/>
      <c r="CG205" s="68"/>
      <c r="CH205" s="68"/>
      <c r="CI205" s="69"/>
      <c r="CJ205" s="69"/>
      <c r="CK205" s="64"/>
      <c r="CL205" s="67"/>
      <c r="CM205" s="67"/>
      <c r="CN205" s="68"/>
      <c r="CO205" s="68"/>
      <c r="CP205" s="68"/>
      <c r="CQ205" s="69"/>
      <c r="CR205" s="69"/>
      <c r="CS205" s="66"/>
    </row>
    <row r="206" spans="1:97" ht="13.5" thickTop="1" x14ac:dyDescent="0.2">
      <c r="A206" s="258"/>
      <c r="B206" s="263"/>
      <c r="C206" s="265"/>
      <c r="D206" s="261"/>
      <c r="E206" s="235"/>
      <c r="F206" s="260"/>
      <c r="G206" s="47" t="s">
        <v>5</v>
      </c>
      <c r="H206" s="140"/>
      <c r="I206" s="145"/>
      <c r="J206" s="145"/>
      <c r="K206" s="145"/>
      <c r="L206" s="145"/>
      <c r="M206" s="38" t="str">
        <f>IF(AND(ISBLANK(H206),ISBLANK(I206),ISBLANK(J206),ISBLANK(K206),ISBLANK(L206)),"",SUM(J206:L206))</f>
        <v/>
      </c>
      <c r="N206" s="38" t="str">
        <f>IF(AND(ISBLANK(H206),ISBLANK(I206),ISBLANK(J206),ISBLANK(K206),ISBLANK(L206)),"",SUM(K206:L206))</f>
        <v/>
      </c>
      <c r="O206" s="233" t="str">
        <f t="shared" ref="O206" si="1306">IFERROR(SUM(H206:L206)/E206,"")</f>
        <v/>
      </c>
      <c r="P206" s="248" t="str">
        <f>IFERROR(((80*J206)+(100*K206)+(150*L206))/SUM(H206:L206),"")</f>
        <v/>
      </c>
      <c r="Q206" s="140"/>
      <c r="R206" s="145"/>
      <c r="S206" s="145"/>
      <c r="T206" s="145"/>
      <c r="U206" s="145"/>
      <c r="V206" s="38" t="str">
        <f>IF(AND(ISBLANK(Q206),ISBLANK(R206),ISBLANK(S206),ISBLANK(T206),ISBLANK(U206)),"",SUM(S206:U206))</f>
        <v/>
      </c>
      <c r="W206" s="38" t="str">
        <f>IF(AND(ISBLANK(Q206),ISBLANK(R206),ISBLANK(S206),ISBLANK(T206),ISBLANK(U206)),"",SUM(T206:U206))</f>
        <v/>
      </c>
      <c r="X206" s="233" t="str">
        <f t="shared" ref="X206" si="1307">IFERROR(SUM(Q206:U206)/$E206,"")</f>
        <v/>
      </c>
      <c r="Y206" s="248" t="str">
        <f>IFERROR(((80*S206)+(100*T206)+(150*U206))/SUM(Q206:U206),"")</f>
        <v/>
      </c>
      <c r="Z206" s="140"/>
      <c r="AA206" s="145"/>
      <c r="AB206" s="145"/>
      <c r="AC206" s="145"/>
      <c r="AD206" s="145"/>
      <c r="AE206" s="38" t="str">
        <f>IF(AND(ISBLANK(Z206),ISBLANK(AA206),ISBLANK(AB206),ISBLANK(AC206),ISBLANK(AD206)),"",SUM(AB206:AD206))</f>
        <v/>
      </c>
      <c r="AF206" s="38" t="str">
        <f>IF(AND(ISBLANK(Z206),ISBLANK(AA206),ISBLANK(AB206),ISBLANK(AC206),ISBLANK(AD206)),"",SUM(AC206:AD206))</f>
        <v/>
      </c>
      <c r="AG206" s="233" t="str">
        <f t="shared" ref="AG206" si="1308">IFERROR(SUM(Z206:AD206)/$E206,"")</f>
        <v/>
      </c>
      <c r="AH206" s="248" t="str">
        <f>IFERROR(((80*AB206)+(100*AC206)+(150*AD206))/SUM(Z206:AD206),"")</f>
        <v/>
      </c>
      <c r="AI206" s="140"/>
      <c r="AJ206" s="145"/>
      <c r="AK206" s="145"/>
      <c r="AL206" s="145"/>
      <c r="AM206" s="145"/>
      <c r="AN206" s="38" t="str">
        <f>IF(AND(ISBLANK(AI206),ISBLANK(AJ206),ISBLANK(AK206),ISBLANK(AL206),ISBLANK(AM206)),"",SUM(AK206:AM206))</f>
        <v/>
      </c>
      <c r="AO206" s="38" t="str">
        <f>IF(AND(ISBLANK(AI206),ISBLANK(AJ206),ISBLANK(AK206),ISBLANK(AL206),ISBLANK(AM206)),"",SUM(AL206:AM206))</f>
        <v/>
      </c>
      <c r="AP206" s="233" t="str">
        <f t="shared" ref="AP206" si="1309">IFERROR(SUM(AI206:AM206)/$E206,"")</f>
        <v/>
      </c>
      <c r="AQ206" s="248" t="str">
        <f>IFERROR(((80*AK206)+(100*AL206)+(150*AM206))/SUM(AI206:AM206),"")</f>
        <v/>
      </c>
      <c r="AR206" s="229" t="str">
        <f t="shared" ref="AR206" si="1310">IFERROR(AVERAGE(Y206,AH206,AQ206),"")</f>
        <v/>
      </c>
      <c r="AS206" s="229" t="str">
        <f t="shared" ref="AS206" si="1311">IF(OR(P206="",AR206=""),"",AR206-P206)</f>
        <v/>
      </c>
      <c r="AT206" s="145"/>
      <c r="AU206" s="145"/>
      <c r="AV206" s="145"/>
      <c r="AW206" s="145"/>
      <c r="AX206" s="145"/>
      <c r="AY206" s="38" t="str">
        <f>IF(AND(ISBLANK(AT206),ISBLANK(AU206),ISBLANK(AV206),ISBLANK(AW206),ISBLANK(AX206)),"",SUM(AV206:AX206))</f>
        <v/>
      </c>
      <c r="AZ206" s="133" t="str">
        <f>IF(AND(ISBLANK(AT206),ISBLANK(AU206),ISBLANK(AV206),ISBLANK(AW206),ISBLANK(AX206)),"",SUM(AW206:AX206))</f>
        <v/>
      </c>
      <c r="BA206" s="254" t="str">
        <f>IFERROR(((80*AV206)+(100*AW206)+(150*AX206))/SUM(AT206:AX206),"")</f>
        <v/>
      </c>
      <c r="BB206" s="135">
        <f>B206</f>
        <v>0</v>
      </c>
      <c r="BC206" s="64">
        <f>C206</f>
        <v>0</v>
      </c>
      <c r="BD206" s="64" t="str">
        <f>BB206&amp;"."&amp;BC206</f>
        <v>0.0</v>
      </c>
      <c r="BE206" s="64">
        <f>D206</f>
        <v>0</v>
      </c>
      <c r="BF206" s="65">
        <f>H206</f>
        <v>0</v>
      </c>
      <c r="BG206" s="65">
        <f t="shared" ref="BG206:BL206" si="1312">I206</f>
        <v>0</v>
      </c>
      <c r="BH206" s="65">
        <f t="shared" si="1312"/>
        <v>0</v>
      </c>
      <c r="BI206" s="65">
        <f t="shared" si="1312"/>
        <v>0</v>
      </c>
      <c r="BJ206" s="65">
        <f t="shared" si="1312"/>
        <v>0</v>
      </c>
      <c r="BK206" s="65" t="str">
        <f t="shared" si="1312"/>
        <v/>
      </c>
      <c r="BL206" s="65" t="str">
        <f t="shared" si="1312"/>
        <v/>
      </c>
      <c r="BM206" s="65" t="str">
        <f t="shared" ref="BM206:BT206" si="1313">P206</f>
        <v/>
      </c>
      <c r="BN206" s="65">
        <f t="shared" si="1313"/>
        <v>0</v>
      </c>
      <c r="BO206" s="65">
        <f t="shared" si="1313"/>
        <v>0</v>
      </c>
      <c r="BP206" s="65">
        <f t="shared" si="1313"/>
        <v>0</v>
      </c>
      <c r="BQ206" s="65">
        <f t="shared" si="1313"/>
        <v>0</v>
      </c>
      <c r="BR206" s="65">
        <f t="shared" si="1313"/>
        <v>0</v>
      </c>
      <c r="BS206" s="65" t="str">
        <f t="shared" si="1313"/>
        <v/>
      </c>
      <c r="BT206" s="65" t="str">
        <f t="shared" si="1313"/>
        <v/>
      </c>
      <c r="BU206" s="65" t="str">
        <f t="shared" ref="BU206:CB206" si="1314">Y206</f>
        <v/>
      </c>
      <c r="BV206" s="65">
        <f t="shared" si="1314"/>
        <v>0</v>
      </c>
      <c r="BW206" s="65">
        <f t="shared" si="1314"/>
        <v>0</v>
      </c>
      <c r="BX206" s="65">
        <f t="shared" si="1314"/>
        <v>0</v>
      </c>
      <c r="BY206" s="65">
        <f t="shared" si="1314"/>
        <v>0</v>
      </c>
      <c r="BZ206" s="65">
        <f t="shared" si="1314"/>
        <v>0</v>
      </c>
      <c r="CA206" s="65" t="str">
        <f t="shared" si="1314"/>
        <v/>
      </c>
      <c r="CB206" s="65" t="str">
        <f t="shared" si="1314"/>
        <v/>
      </c>
      <c r="CC206" s="65" t="str">
        <f t="shared" ref="CC206:CJ206" si="1315">AH206</f>
        <v/>
      </c>
      <c r="CD206" s="65">
        <f t="shared" si="1315"/>
        <v>0</v>
      </c>
      <c r="CE206" s="65">
        <f t="shared" si="1315"/>
        <v>0</v>
      </c>
      <c r="CF206" s="65">
        <f t="shared" si="1315"/>
        <v>0</v>
      </c>
      <c r="CG206" s="65">
        <f t="shared" si="1315"/>
        <v>0</v>
      </c>
      <c r="CH206" s="65">
        <f t="shared" si="1315"/>
        <v>0</v>
      </c>
      <c r="CI206" s="65" t="str">
        <f t="shared" si="1315"/>
        <v/>
      </c>
      <c r="CJ206" s="65" t="str">
        <f t="shared" si="1315"/>
        <v/>
      </c>
      <c r="CK206" s="65" t="str">
        <f t="shared" ref="CK206" si="1316">AQ206</f>
        <v/>
      </c>
      <c r="CL206" s="65">
        <f t="shared" ref="CL206:CS206" si="1317">AT206</f>
        <v>0</v>
      </c>
      <c r="CM206" s="65">
        <f t="shared" si="1317"/>
        <v>0</v>
      </c>
      <c r="CN206" s="65">
        <f t="shared" si="1317"/>
        <v>0</v>
      </c>
      <c r="CO206" s="65">
        <f t="shared" si="1317"/>
        <v>0</v>
      </c>
      <c r="CP206" s="65">
        <f t="shared" si="1317"/>
        <v>0</v>
      </c>
      <c r="CQ206" s="65" t="str">
        <f t="shared" si="1317"/>
        <v/>
      </c>
      <c r="CR206" s="65" t="str">
        <f t="shared" si="1317"/>
        <v/>
      </c>
      <c r="CS206" s="65" t="str">
        <f t="shared" si="1317"/>
        <v/>
      </c>
    </row>
    <row r="207" spans="1:97" ht="13.5" thickBot="1" x14ac:dyDescent="0.25">
      <c r="A207" s="259"/>
      <c r="B207" s="264"/>
      <c r="C207" s="262"/>
      <c r="D207" s="262"/>
      <c r="E207" s="236"/>
      <c r="F207" s="241"/>
      <c r="G207" s="48" t="s">
        <v>6</v>
      </c>
      <c r="H207" s="146" t="str">
        <f>IFERROR(H206/SUM(H206:L206),"")</f>
        <v/>
      </c>
      <c r="I207" s="147" t="str">
        <f>IFERROR(I206/SUM(H206:L206),"")</f>
        <v/>
      </c>
      <c r="J207" s="148" t="str">
        <f>IFERROR(J206/SUM(H206:L206),"")</f>
        <v/>
      </c>
      <c r="K207" s="148" t="str">
        <f>IFERROR(K206/SUM(H206:L206),"")</f>
        <v/>
      </c>
      <c r="L207" s="148" t="str">
        <f>IFERROR(L206/SUM(H206:L206),"")</f>
        <v/>
      </c>
      <c r="M207" s="26" t="str">
        <f>IFERROR(M206/SUM(H206:L206),"")</f>
        <v/>
      </c>
      <c r="N207" s="26" t="str">
        <f>IFERROR(N206/SUM(H206:L206),"")</f>
        <v/>
      </c>
      <c r="O207" s="234"/>
      <c r="P207" s="249"/>
      <c r="Q207" s="146" t="str">
        <f>IFERROR(Q206/SUM(Q206:U206),"")</f>
        <v/>
      </c>
      <c r="R207" s="147" t="str">
        <f>IFERROR(R206/SUM(Q206:U206),"")</f>
        <v/>
      </c>
      <c r="S207" s="148" t="str">
        <f>IFERROR(S206/SUM(Q206:U206),"")</f>
        <v/>
      </c>
      <c r="T207" s="148" t="str">
        <f>IFERROR(T206/SUM(Q206:U206),"")</f>
        <v/>
      </c>
      <c r="U207" s="148" t="str">
        <f>IFERROR(U206/SUM(Q206:U206),"")</f>
        <v/>
      </c>
      <c r="V207" s="26" t="str">
        <f>IFERROR(V206/SUM(Q206:U206),"")</f>
        <v/>
      </c>
      <c r="W207" s="26" t="str">
        <f>IFERROR(W206/SUM(Q206:U206),"")</f>
        <v/>
      </c>
      <c r="X207" s="234"/>
      <c r="Y207" s="249"/>
      <c r="Z207" s="146" t="str">
        <f>IFERROR(Z206/SUM(Z206:AD206),"")</f>
        <v/>
      </c>
      <c r="AA207" s="147" t="str">
        <f>IFERROR(AA206/SUM(Z206:AD206),"")</f>
        <v/>
      </c>
      <c r="AB207" s="148" t="str">
        <f>IFERROR(AB206/SUM(Z206:AD206),"")</f>
        <v/>
      </c>
      <c r="AC207" s="148" t="str">
        <f>IFERROR(AC206/SUM(Z206:AD206),"")</f>
        <v/>
      </c>
      <c r="AD207" s="148" t="str">
        <f>IFERROR(AD206/SUM(Z206:AD206),"")</f>
        <v/>
      </c>
      <c r="AE207" s="26" t="str">
        <f>IFERROR(AE206/SUM(Z206:AD206),"")</f>
        <v/>
      </c>
      <c r="AF207" s="26" t="str">
        <f>IFERROR(AF206/SUM(Z206:AD206),"")</f>
        <v/>
      </c>
      <c r="AG207" s="234"/>
      <c r="AH207" s="249"/>
      <c r="AI207" s="146" t="str">
        <f>IFERROR(AI206/SUM(AI206:AM206),"")</f>
        <v/>
      </c>
      <c r="AJ207" s="147" t="str">
        <f>IFERROR(AJ206/SUM(AI206:AM206),"")</f>
        <v/>
      </c>
      <c r="AK207" s="148" t="str">
        <f>IFERROR(AK206/SUM(AI206:AM206),"")</f>
        <v/>
      </c>
      <c r="AL207" s="148" t="str">
        <f>IFERROR(AL206/SUM(AI206:AM206),"")</f>
        <v/>
      </c>
      <c r="AM207" s="148" t="str">
        <f>IFERROR(AM206/SUM(AI206:AM206),"")</f>
        <v/>
      </c>
      <c r="AN207" s="26" t="str">
        <f>IFERROR(AN206/SUM(AI206:AM206),"")</f>
        <v/>
      </c>
      <c r="AO207" s="26" t="str">
        <f>IFERROR(AO206/SUM(AI206:AM206),"")</f>
        <v/>
      </c>
      <c r="AP207" s="234"/>
      <c r="AQ207" s="249"/>
      <c r="AR207" s="230"/>
      <c r="AS207" s="230"/>
      <c r="AT207" s="147" t="str">
        <f>IFERROR(AT206/SUM(AT206:AX206),"")</f>
        <v/>
      </c>
      <c r="AU207" s="147" t="str">
        <f>IFERROR(AU206/SUM(AT206:AX206),"")</f>
        <v/>
      </c>
      <c r="AV207" s="148" t="str">
        <f>IFERROR(AV206/SUM(AT206:AX206),"")</f>
        <v/>
      </c>
      <c r="AW207" s="148" t="str">
        <f>IFERROR(AW206/SUM(AT206:AX206),"")</f>
        <v/>
      </c>
      <c r="AX207" s="148" t="str">
        <f>IFERROR(AX206/SUM(AT206:AX206),"")</f>
        <v/>
      </c>
      <c r="AY207" s="26" t="str">
        <f>IFERROR(AY206/SUM(AT206:AX206),"")</f>
        <v/>
      </c>
      <c r="AZ207" s="134" t="str">
        <f>IFERROR(AZ206/SUM(AT206:AX206),"")</f>
        <v/>
      </c>
      <c r="BA207" s="255"/>
      <c r="BB207" s="135"/>
      <c r="BC207" s="64"/>
      <c r="BD207" s="64" t="str">
        <f t="shared" ref="BD207" si="1318">BB207&amp;"."&amp;BC207</f>
        <v>.</v>
      </c>
      <c r="BE207" s="64"/>
      <c r="BF207" s="67"/>
      <c r="BG207" s="67"/>
      <c r="BH207" s="68"/>
      <c r="BI207" s="68"/>
      <c r="BJ207" s="68"/>
      <c r="BK207" s="69"/>
      <c r="BL207" s="69"/>
      <c r="BM207" s="64"/>
      <c r="BN207" s="67"/>
      <c r="BO207" s="67"/>
      <c r="BP207" s="68"/>
      <c r="BQ207" s="68"/>
      <c r="BR207" s="68"/>
      <c r="BS207" s="69"/>
      <c r="BT207" s="69"/>
      <c r="BU207" s="64"/>
      <c r="BV207" s="67"/>
      <c r="BW207" s="67"/>
      <c r="BX207" s="68"/>
      <c r="BY207" s="68"/>
      <c r="BZ207" s="68"/>
      <c r="CA207" s="69"/>
      <c r="CB207" s="69"/>
      <c r="CC207" s="64"/>
      <c r="CD207" s="67"/>
      <c r="CE207" s="67"/>
      <c r="CF207" s="68"/>
      <c r="CG207" s="68"/>
      <c r="CH207" s="68"/>
      <c r="CI207" s="69"/>
      <c r="CJ207" s="69"/>
      <c r="CK207" s="64"/>
      <c r="CL207" s="67"/>
      <c r="CM207" s="67"/>
      <c r="CN207" s="68"/>
      <c r="CO207" s="68"/>
      <c r="CP207" s="68"/>
      <c r="CQ207" s="69"/>
      <c r="CR207" s="69"/>
      <c r="CS207" s="66"/>
    </row>
    <row r="208" spans="1:97" ht="13.5" thickTop="1" x14ac:dyDescent="0.2">
      <c r="A208" s="258"/>
      <c r="B208" s="263"/>
      <c r="C208" s="265"/>
      <c r="D208" s="261"/>
      <c r="E208" s="235"/>
      <c r="F208" s="260"/>
      <c r="G208" s="47" t="s">
        <v>5</v>
      </c>
      <c r="H208" s="140"/>
      <c r="I208" s="145"/>
      <c r="J208" s="145"/>
      <c r="K208" s="145"/>
      <c r="L208" s="145"/>
      <c r="M208" s="38" t="str">
        <f>IF(AND(ISBLANK(H208),ISBLANK(I208),ISBLANK(J208),ISBLANK(K208),ISBLANK(L208)),"",SUM(J208:L208))</f>
        <v/>
      </c>
      <c r="N208" s="38" t="str">
        <f>IF(AND(ISBLANK(H208),ISBLANK(I208),ISBLANK(J208),ISBLANK(K208),ISBLANK(L208)),"",SUM(K208:L208))</f>
        <v/>
      </c>
      <c r="O208" s="233" t="str">
        <f t="shared" ref="O208" si="1319">IFERROR(SUM(H208:L208)/E208,"")</f>
        <v/>
      </c>
      <c r="P208" s="248" t="str">
        <f>IFERROR(((80*J208)+(100*K208)+(150*L208))/SUM(H208:L208),"")</f>
        <v/>
      </c>
      <c r="Q208" s="140"/>
      <c r="R208" s="145"/>
      <c r="S208" s="145"/>
      <c r="T208" s="145"/>
      <c r="U208" s="145"/>
      <c r="V208" s="38" t="str">
        <f>IF(AND(ISBLANK(Q208),ISBLANK(R208),ISBLANK(S208),ISBLANK(T208),ISBLANK(U208)),"",SUM(S208:U208))</f>
        <v/>
      </c>
      <c r="W208" s="38" t="str">
        <f>IF(AND(ISBLANK(Q208),ISBLANK(R208),ISBLANK(S208),ISBLANK(T208),ISBLANK(U208)),"",SUM(T208:U208))</f>
        <v/>
      </c>
      <c r="X208" s="233" t="str">
        <f t="shared" ref="X208" si="1320">IFERROR(SUM(Q208:U208)/$E208,"")</f>
        <v/>
      </c>
      <c r="Y208" s="248" t="str">
        <f>IFERROR(((80*S208)+(100*T208)+(150*U208))/SUM(Q208:U208),"")</f>
        <v/>
      </c>
      <c r="Z208" s="140"/>
      <c r="AA208" s="145"/>
      <c r="AB208" s="145"/>
      <c r="AC208" s="145"/>
      <c r="AD208" s="145"/>
      <c r="AE208" s="38" t="str">
        <f>IF(AND(ISBLANK(Z208),ISBLANK(AA208),ISBLANK(AB208),ISBLANK(AC208),ISBLANK(AD208)),"",SUM(AB208:AD208))</f>
        <v/>
      </c>
      <c r="AF208" s="38" t="str">
        <f>IF(AND(ISBLANK(Z208),ISBLANK(AA208),ISBLANK(AB208),ISBLANK(AC208),ISBLANK(AD208)),"",SUM(AC208:AD208))</f>
        <v/>
      </c>
      <c r="AG208" s="233" t="str">
        <f t="shared" ref="AG208" si="1321">IFERROR(SUM(Z208:AD208)/$E208,"")</f>
        <v/>
      </c>
      <c r="AH208" s="248" t="str">
        <f>IFERROR(((80*AB208)+(100*AC208)+(150*AD208))/SUM(Z208:AD208),"")</f>
        <v/>
      </c>
      <c r="AI208" s="140"/>
      <c r="AJ208" s="145"/>
      <c r="AK208" s="145"/>
      <c r="AL208" s="145"/>
      <c r="AM208" s="145"/>
      <c r="AN208" s="38" t="str">
        <f>IF(AND(ISBLANK(AI208),ISBLANK(AJ208),ISBLANK(AK208),ISBLANK(AL208),ISBLANK(AM208)),"",SUM(AK208:AM208))</f>
        <v/>
      </c>
      <c r="AO208" s="38" t="str">
        <f>IF(AND(ISBLANK(AI208),ISBLANK(AJ208),ISBLANK(AK208),ISBLANK(AL208),ISBLANK(AM208)),"",SUM(AL208:AM208))</f>
        <v/>
      </c>
      <c r="AP208" s="233" t="str">
        <f t="shared" ref="AP208" si="1322">IFERROR(SUM(AI208:AM208)/$E208,"")</f>
        <v/>
      </c>
      <c r="AQ208" s="248" t="str">
        <f>IFERROR(((80*AK208)+(100*AL208)+(150*AM208))/SUM(AI208:AM208),"")</f>
        <v/>
      </c>
      <c r="AR208" s="229" t="str">
        <f t="shared" ref="AR208" si="1323">IFERROR(AVERAGE(Y208,AH208,AQ208),"")</f>
        <v/>
      </c>
      <c r="AS208" s="229" t="str">
        <f t="shared" ref="AS208" si="1324">IF(OR(P208="",AR208=""),"",AR208-P208)</f>
        <v/>
      </c>
      <c r="AT208" s="145"/>
      <c r="AU208" s="145"/>
      <c r="AV208" s="145"/>
      <c r="AW208" s="145"/>
      <c r="AX208" s="145"/>
      <c r="AY208" s="38" t="str">
        <f>IF(AND(ISBLANK(AT208),ISBLANK(AU208),ISBLANK(AV208),ISBLANK(AW208),ISBLANK(AX208)),"",SUM(AV208:AX208))</f>
        <v/>
      </c>
      <c r="AZ208" s="133" t="str">
        <f>IF(AND(ISBLANK(AT208),ISBLANK(AU208),ISBLANK(AV208),ISBLANK(AW208),ISBLANK(AX208)),"",SUM(AW208:AX208))</f>
        <v/>
      </c>
      <c r="BA208" s="254" t="str">
        <f>IFERROR(((80*AV208)+(100*AW208)+(150*AX208))/SUM(AT208:AX208),"")</f>
        <v/>
      </c>
      <c r="BB208" s="135">
        <f>B208</f>
        <v>0</v>
      </c>
      <c r="BC208" s="64">
        <f>C208</f>
        <v>0</v>
      </c>
      <c r="BD208" s="64" t="str">
        <f>BB208&amp;"."&amp;BC208</f>
        <v>0.0</v>
      </c>
      <c r="BE208" s="64">
        <f>D208</f>
        <v>0</v>
      </c>
      <c r="BF208" s="65">
        <f>H208</f>
        <v>0</v>
      </c>
      <c r="BG208" s="65">
        <f t="shared" ref="BG208:BL208" si="1325">I208</f>
        <v>0</v>
      </c>
      <c r="BH208" s="65">
        <f t="shared" si="1325"/>
        <v>0</v>
      </c>
      <c r="BI208" s="65">
        <f t="shared" si="1325"/>
        <v>0</v>
      </c>
      <c r="BJ208" s="65">
        <f t="shared" si="1325"/>
        <v>0</v>
      </c>
      <c r="BK208" s="65" t="str">
        <f t="shared" si="1325"/>
        <v/>
      </c>
      <c r="BL208" s="65" t="str">
        <f t="shared" si="1325"/>
        <v/>
      </c>
      <c r="BM208" s="65" t="str">
        <f t="shared" ref="BM208:BT208" si="1326">P208</f>
        <v/>
      </c>
      <c r="BN208" s="65">
        <f t="shared" si="1326"/>
        <v>0</v>
      </c>
      <c r="BO208" s="65">
        <f t="shared" si="1326"/>
        <v>0</v>
      </c>
      <c r="BP208" s="65">
        <f t="shared" si="1326"/>
        <v>0</v>
      </c>
      <c r="BQ208" s="65">
        <f t="shared" si="1326"/>
        <v>0</v>
      </c>
      <c r="BR208" s="65">
        <f t="shared" si="1326"/>
        <v>0</v>
      </c>
      <c r="BS208" s="65" t="str">
        <f t="shared" si="1326"/>
        <v/>
      </c>
      <c r="BT208" s="65" t="str">
        <f t="shared" si="1326"/>
        <v/>
      </c>
      <c r="BU208" s="65" t="str">
        <f t="shared" ref="BU208:CB208" si="1327">Y208</f>
        <v/>
      </c>
      <c r="BV208" s="65">
        <f t="shared" si="1327"/>
        <v>0</v>
      </c>
      <c r="BW208" s="65">
        <f t="shared" si="1327"/>
        <v>0</v>
      </c>
      <c r="BX208" s="65">
        <f t="shared" si="1327"/>
        <v>0</v>
      </c>
      <c r="BY208" s="65">
        <f t="shared" si="1327"/>
        <v>0</v>
      </c>
      <c r="BZ208" s="65">
        <f t="shared" si="1327"/>
        <v>0</v>
      </c>
      <c r="CA208" s="65" t="str">
        <f t="shared" si="1327"/>
        <v/>
      </c>
      <c r="CB208" s="65" t="str">
        <f t="shared" si="1327"/>
        <v/>
      </c>
      <c r="CC208" s="65" t="str">
        <f t="shared" ref="CC208:CJ208" si="1328">AH208</f>
        <v/>
      </c>
      <c r="CD208" s="65">
        <f t="shared" si="1328"/>
        <v>0</v>
      </c>
      <c r="CE208" s="65">
        <f t="shared" si="1328"/>
        <v>0</v>
      </c>
      <c r="CF208" s="65">
        <f t="shared" si="1328"/>
        <v>0</v>
      </c>
      <c r="CG208" s="65">
        <f t="shared" si="1328"/>
        <v>0</v>
      </c>
      <c r="CH208" s="65">
        <f t="shared" si="1328"/>
        <v>0</v>
      </c>
      <c r="CI208" s="65" t="str">
        <f t="shared" si="1328"/>
        <v/>
      </c>
      <c r="CJ208" s="65" t="str">
        <f t="shared" si="1328"/>
        <v/>
      </c>
      <c r="CK208" s="65" t="str">
        <f t="shared" ref="CK208" si="1329">AQ208</f>
        <v/>
      </c>
      <c r="CL208" s="65">
        <f t="shared" ref="CL208:CS208" si="1330">AT208</f>
        <v>0</v>
      </c>
      <c r="CM208" s="65">
        <f t="shared" si="1330"/>
        <v>0</v>
      </c>
      <c r="CN208" s="65">
        <f t="shared" si="1330"/>
        <v>0</v>
      </c>
      <c r="CO208" s="65">
        <f t="shared" si="1330"/>
        <v>0</v>
      </c>
      <c r="CP208" s="65">
        <f t="shared" si="1330"/>
        <v>0</v>
      </c>
      <c r="CQ208" s="65" t="str">
        <f t="shared" si="1330"/>
        <v/>
      </c>
      <c r="CR208" s="65" t="str">
        <f t="shared" si="1330"/>
        <v/>
      </c>
      <c r="CS208" s="65" t="str">
        <f t="shared" si="1330"/>
        <v/>
      </c>
    </row>
    <row r="209" spans="1:97" ht="13.5" thickBot="1" x14ac:dyDescent="0.25">
      <c r="A209" s="259"/>
      <c r="B209" s="264"/>
      <c r="C209" s="262"/>
      <c r="D209" s="262"/>
      <c r="E209" s="236"/>
      <c r="F209" s="241"/>
      <c r="G209" s="48" t="s">
        <v>6</v>
      </c>
      <c r="H209" s="146" t="str">
        <f>IFERROR(H208/SUM(H208:L208),"")</f>
        <v/>
      </c>
      <c r="I209" s="147" t="str">
        <f>IFERROR(I208/SUM(H208:L208),"")</f>
        <v/>
      </c>
      <c r="J209" s="148" t="str">
        <f>IFERROR(J208/SUM(H208:L208),"")</f>
        <v/>
      </c>
      <c r="K209" s="148" t="str">
        <f>IFERROR(K208/SUM(H208:L208),"")</f>
        <v/>
      </c>
      <c r="L209" s="148" t="str">
        <f>IFERROR(L208/SUM(H208:L208),"")</f>
        <v/>
      </c>
      <c r="M209" s="26" t="str">
        <f>IFERROR(M208/SUM(H208:L208),"")</f>
        <v/>
      </c>
      <c r="N209" s="26" t="str">
        <f>IFERROR(N208/SUM(H208:L208),"")</f>
        <v/>
      </c>
      <c r="O209" s="234"/>
      <c r="P209" s="249"/>
      <c r="Q209" s="146" t="str">
        <f>IFERROR(Q208/SUM(Q208:U208),"")</f>
        <v/>
      </c>
      <c r="R209" s="147" t="str">
        <f>IFERROR(R208/SUM(Q208:U208),"")</f>
        <v/>
      </c>
      <c r="S209" s="148" t="str">
        <f>IFERROR(S208/SUM(Q208:U208),"")</f>
        <v/>
      </c>
      <c r="T209" s="148" t="str">
        <f>IFERROR(T208/SUM(Q208:U208),"")</f>
        <v/>
      </c>
      <c r="U209" s="148" t="str">
        <f>IFERROR(U208/SUM(Q208:U208),"")</f>
        <v/>
      </c>
      <c r="V209" s="26" t="str">
        <f>IFERROR(V208/SUM(Q208:U208),"")</f>
        <v/>
      </c>
      <c r="W209" s="26" t="str">
        <f>IFERROR(W208/SUM(Q208:U208),"")</f>
        <v/>
      </c>
      <c r="X209" s="234"/>
      <c r="Y209" s="249"/>
      <c r="Z209" s="146" t="str">
        <f>IFERROR(Z208/SUM(Z208:AD208),"")</f>
        <v/>
      </c>
      <c r="AA209" s="147" t="str">
        <f>IFERROR(AA208/SUM(Z208:AD208),"")</f>
        <v/>
      </c>
      <c r="AB209" s="148" t="str">
        <f>IFERROR(AB208/SUM(Z208:AD208),"")</f>
        <v/>
      </c>
      <c r="AC209" s="148" t="str">
        <f>IFERROR(AC208/SUM(Z208:AD208),"")</f>
        <v/>
      </c>
      <c r="AD209" s="148" t="str">
        <f>IFERROR(AD208/SUM(Z208:AD208),"")</f>
        <v/>
      </c>
      <c r="AE209" s="26" t="str">
        <f>IFERROR(AE208/SUM(Z208:AD208),"")</f>
        <v/>
      </c>
      <c r="AF209" s="26" t="str">
        <f>IFERROR(AF208/SUM(Z208:AD208),"")</f>
        <v/>
      </c>
      <c r="AG209" s="234"/>
      <c r="AH209" s="249"/>
      <c r="AI209" s="146" t="str">
        <f>IFERROR(AI208/SUM(AI208:AM208),"")</f>
        <v/>
      </c>
      <c r="AJ209" s="147" t="str">
        <f>IFERROR(AJ208/SUM(AI208:AM208),"")</f>
        <v/>
      </c>
      <c r="AK209" s="148" t="str">
        <f>IFERROR(AK208/SUM(AI208:AM208),"")</f>
        <v/>
      </c>
      <c r="AL209" s="148" t="str">
        <f>IFERROR(AL208/SUM(AI208:AM208),"")</f>
        <v/>
      </c>
      <c r="AM209" s="148" t="str">
        <f>IFERROR(AM208/SUM(AI208:AM208),"")</f>
        <v/>
      </c>
      <c r="AN209" s="26" t="str">
        <f>IFERROR(AN208/SUM(AI208:AM208),"")</f>
        <v/>
      </c>
      <c r="AO209" s="26" t="str">
        <f>IFERROR(AO208/SUM(AI208:AM208),"")</f>
        <v/>
      </c>
      <c r="AP209" s="234"/>
      <c r="AQ209" s="249"/>
      <c r="AR209" s="230"/>
      <c r="AS209" s="230"/>
      <c r="AT209" s="147" t="str">
        <f>IFERROR(AT208/SUM(AT208:AX208),"")</f>
        <v/>
      </c>
      <c r="AU209" s="147" t="str">
        <f>IFERROR(AU208/SUM(AT208:AX208),"")</f>
        <v/>
      </c>
      <c r="AV209" s="148" t="str">
        <f>IFERROR(AV208/SUM(AT208:AX208),"")</f>
        <v/>
      </c>
      <c r="AW209" s="148" t="str">
        <f>IFERROR(AW208/SUM(AT208:AX208),"")</f>
        <v/>
      </c>
      <c r="AX209" s="148" t="str">
        <f>IFERROR(AX208/SUM(AT208:AX208),"")</f>
        <v/>
      </c>
      <c r="AY209" s="26" t="str">
        <f>IFERROR(AY208/SUM(AT208:AX208),"")</f>
        <v/>
      </c>
      <c r="AZ209" s="134" t="str">
        <f>IFERROR(AZ208/SUM(AT208:AX208),"")</f>
        <v/>
      </c>
      <c r="BA209" s="255"/>
      <c r="BB209" s="135"/>
      <c r="BC209" s="64"/>
      <c r="BD209" s="64" t="str">
        <f t="shared" ref="BD209" si="1331">BB209&amp;"."&amp;BC209</f>
        <v>.</v>
      </c>
      <c r="BE209" s="64"/>
      <c r="BF209" s="67"/>
      <c r="BG209" s="67"/>
      <c r="BH209" s="68"/>
      <c r="BI209" s="68"/>
      <c r="BJ209" s="68"/>
      <c r="BK209" s="69"/>
      <c r="BL209" s="69"/>
      <c r="BM209" s="64"/>
      <c r="BN209" s="67"/>
      <c r="BO209" s="67"/>
      <c r="BP209" s="68"/>
      <c r="BQ209" s="68"/>
      <c r="BR209" s="68"/>
      <c r="BS209" s="69"/>
      <c r="BT209" s="69"/>
      <c r="BU209" s="64"/>
      <c r="BV209" s="67"/>
      <c r="BW209" s="67"/>
      <c r="BX209" s="68"/>
      <c r="BY209" s="68"/>
      <c r="BZ209" s="68"/>
      <c r="CA209" s="69"/>
      <c r="CB209" s="69"/>
      <c r="CC209" s="64"/>
      <c r="CD209" s="67"/>
      <c r="CE209" s="67"/>
      <c r="CF209" s="68"/>
      <c r="CG209" s="68"/>
      <c r="CH209" s="68"/>
      <c r="CI209" s="69"/>
      <c r="CJ209" s="69"/>
      <c r="CK209" s="64"/>
      <c r="CL209" s="67"/>
      <c r="CM209" s="67"/>
      <c r="CN209" s="68"/>
      <c r="CO209" s="68"/>
      <c r="CP209" s="68"/>
      <c r="CQ209" s="69"/>
      <c r="CR209" s="69"/>
      <c r="CS209" s="66"/>
    </row>
    <row r="210" spans="1:97" ht="13.5" thickTop="1" x14ac:dyDescent="0.2">
      <c r="A210" s="258"/>
      <c r="B210" s="263"/>
      <c r="C210" s="265"/>
      <c r="D210" s="261"/>
      <c r="E210" s="235"/>
      <c r="F210" s="260"/>
      <c r="G210" s="47" t="s">
        <v>5</v>
      </c>
      <c r="H210" s="140"/>
      <c r="I210" s="145"/>
      <c r="J210" s="145"/>
      <c r="K210" s="145"/>
      <c r="L210" s="145"/>
      <c r="M210" s="38" t="str">
        <f>IF(AND(ISBLANK(H210),ISBLANK(I210),ISBLANK(J210),ISBLANK(K210),ISBLANK(L210)),"",SUM(J210:L210))</f>
        <v/>
      </c>
      <c r="N210" s="38" t="str">
        <f>IF(AND(ISBLANK(H210),ISBLANK(I210),ISBLANK(J210),ISBLANK(K210),ISBLANK(L210)),"",SUM(K210:L210))</f>
        <v/>
      </c>
      <c r="O210" s="233" t="str">
        <f t="shared" ref="O210" si="1332">IFERROR(SUM(H210:L210)/E210,"")</f>
        <v/>
      </c>
      <c r="P210" s="248" t="str">
        <f>IFERROR(((80*J210)+(100*K210)+(150*L210))/SUM(H210:L210),"")</f>
        <v/>
      </c>
      <c r="Q210" s="140"/>
      <c r="R210" s="145"/>
      <c r="S210" s="145"/>
      <c r="T210" s="145"/>
      <c r="U210" s="145"/>
      <c r="V210" s="38" t="str">
        <f>IF(AND(ISBLANK(Q210),ISBLANK(R210),ISBLANK(S210),ISBLANK(T210),ISBLANK(U210)),"",SUM(S210:U210))</f>
        <v/>
      </c>
      <c r="W210" s="38" t="str">
        <f>IF(AND(ISBLANK(Q210),ISBLANK(R210),ISBLANK(S210),ISBLANK(T210),ISBLANK(U210)),"",SUM(T210:U210))</f>
        <v/>
      </c>
      <c r="X210" s="233" t="str">
        <f t="shared" ref="X210" si="1333">IFERROR(SUM(Q210:U210)/$E210,"")</f>
        <v/>
      </c>
      <c r="Y210" s="248" t="str">
        <f>IFERROR(((80*S210)+(100*T210)+(150*U210))/SUM(Q210:U210),"")</f>
        <v/>
      </c>
      <c r="Z210" s="140"/>
      <c r="AA210" s="145"/>
      <c r="AB210" s="145"/>
      <c r="AC210" s="145"/>
      <c r="AD210" s="145"/>
      <c r="AE210" s="38" t="str">
        <f>IF(AND(ISBLANK(Z210),ISBLANK(AA210),ISBLANK(AB210),ISBLANK(AC210),ISBLANK(AD210)),"",SUM(AB210:AD210))</f>
        <v/>
      </c>
      <c r="AF210" s="38" t="str">
        <f>IF(AND(ISBLANK(Z210),ISBLANK(AA210),ISBLANK(AB210),ISBLANK(AC210),ISBLANK(AD210)),"",SUM(AC210:AD210))</f>
        <v/>
      </c>
      <c r="AG210" s="233" t="str">
        <f t="shared" ref="AG210" si="1334">IFERROR(SUM(Z210:AD210)/$E210,"")</f>
        <v/>
      </c>
      <c r="AH210" s="248" t="str">
        <f>IFERROR(((80*AB210)+(100*AC210)+(150*AD210))/SUM(Z210:AD210),"")</f>
        <v/>
      </c>
      <c r="AI210" s="140"/>
      <c r="AJ210" s="145"/>
      <c r="AK210" s="145"/>
      <c r="AL210" s="145"/>
      <c r="AM210" s="145"/>
      <c r="AN210" s="38" t="str">
        <f>IF(AND(ISBLANK(AI210),ISBLANK(AJ210),ISBLANK(AK210),ISBLANK(AL210),ISBLANK(AM210)),"",SUM(AK210:AM210))</f>
        <v/>
      </c>
      <c r="AO210" s="38" t="str">
        <f>IF(AND(ISBLANK(AI210),ISBLANK(AJ210),ISBLANK(AK210),ISBLANK(AL210),ISBLANK(AM210)),"",SUM(AL210:AM210))</f>
        <v/>
      </c>
      <c r="AP210" s="233" t="str">
        <f t="shared" ref="AP210" si="1335">IFERROR(SUM(AI210:AM210)/$E210,"")</f>
        <v/>
      </c>
      <c r="AQ210" s="248" t="str">
        <f>IFERROR(((80*AK210)+(100*AL210)+(150*AM210))/SUM(AI210:AM210),"")</f>
        <v/>
      </c>
      <c r="AR210" s="229" t="str">
        <f t="shared" ref="AR210" si="1336">IFERROR(AVERAGE(Y210,AH210,AQ210),"")</f>
        <v/>
      </c>
      <c r="AS210" s="229" t="str">
        <f t="shared" ref="AS210" si="1337">IF(OR(P210="",AR210=""),"",AR210-P210)</f>
        <v/>
      </c>
      <c r="AT210" s="145"/>
      <c r="AU210" s="145"/>
      <c r="AV210" s="145"/>
      <c r="AW210" s="145"/>
      <c r="AX210" s="145"/>
      <c r="AY210" s="38" t="str">
        <f>IF(AND(ISBLANK(AT210),ISBLANK(AU210),ISBLANK(AV210),ISBLANK(AW210),ISBLANK(AX210)),"",SUM(AV210:AX210))</f>
        <v/>
      </c>
      <c r="AZ210" s="133" t="str">
        <f>IF(AND(ISBLANK(AT210),ISBLANK(AU210),ISBLANK(AV210),ISBLANK(AW210),ISBLANK(AX210)),"",SUM(AW210:AX210))</f>
        <v/>
      </c>
      <c r="BA210" s="254" t="str">
        <f>IFERROR(((80*AV210)+(100*AW210)+(150*AX210))/SUM(AT210:AX210),"")</f>
        <v/>
      </c>
      <c r="BB210" s="135">
        <f>B210</f>
        <v>0</v>
      </c>
      <c r="BC210" s="64">
        <f>C210</f>
        <v>0</v>
      </c>
      <c r="BD210" s="64" t="str">
        <f>BB210&amp;"."&amp;BC210</f>
        <v>0.0</v>
      </c>
      <c r="BE210" s="64">
        <f>D210</f>
        <v>0</v>
      </c>
      <c r="BF210" s="65">
        <f>H210</f>
        <v>0</v>
      </c>
      <c r="BG210" s="65">
        <f t="shared" ref="BG210:BL210" si="1338">I210</f>
        <v>0</v>
      </c>
      <c r="BH210" s="65">
        <f t="shared" si="1338"/>
        <v>0</v>
      </c>
      <c r="BI210" s="65">
        <f t="shared" si="1338"/>
        <v>0</v>
      </c>
      <c r="BJ210" s="65">
        <f t="shared" si="1338"/>
        <v>0</v>
      </c>
      <c r="BK210" s="65" t="str">
        <f t="shared" si="1338"/>
        <v/>
      </c>
      <c r="BL210" s="65" t="str">
        <f t="shared" si="1338"/>
        <v/>
      </c>
      <c r="BM210" s="65" t="str">
        <f t="shared" ref="BM210:BT210" si="1339">P210</f>
        <v/>
      </c>
      <c r="BN210" s="65">
        <f t="shared" si="1339"/>
        <v>0</v>
      </c>
      <c r="BO210" s="65">
        <f t="shared" si="1339"/>
        <v>0</v>
      </c>
      <c r="BP210" s="65">
        <f t="shared" si="1339"/>
        <v>0</v>
      </c>
      <c r="BQ210" s="65">
        <f t="shared" si="1339"/>
        <v>0</v>
      </c>
      <c r="BR210" s="65">
        <f t="shared" si="1339"/>
        <v>0</v>
      </c>
      <c r="BS210" s="65" t="str">
        <f t="shared" si="1339"/>
        <v/>
      </c>
      <c r="BT210" s="65" t="str">
        <f t="shared" si="1339"/>
        <v/>
      </c>
      <c r="BU210" s="65" t="str">
        <f t="shared" ref="BU210:CB210" si="1340">Y210</f>
        <v/>
      </c>
      <c r="BV210" s="65">
        <f t="shared" si="1340"/>
        <v>0</v>
      </c>
      <c r="BW210" s="65">
        <f t="shared" si="1340"/>
        <v>0</v>
      </c>
      <c r="BX210" s="65">
        <f t="shared" si="1340"/>
        <v>0</v>
      </c>
      <c r="BY210" s="65">
        <f t="shared" si="1340"/>
        <v>0</v>
      </c>
      <c r="BZ210" s="65">
        <f t="shared" si="1340"/>
        <v>0</v>
      </c>
      <c r="CA210" s="65" t="str">
        <f t="shared" si="1340"/>
        <v/>
      </c>
      <c r="CB210" s="65" t="str">
        <f t="shared" si="1340"/>
        <v/>
      </c>
      <c r="CC210" s="65" t="str">
        <f t="shared" ref="CC210:CJ210" si="1341">AH210</f>
        <v/>
      </c>
      <c r="CD210" s="65">
        <f t="shared" si="1341"/>
        <v>0</v>
      </c>
      <c r="CE210" s="65">
        <f t="shared" si="1341"/>
        <v>0</v>
      </c>
      <c r="CF210" s="65">
        <f t="shared" si="1341"/>
        <v>0</v>
      </c>
      <c r="CG210" s="65">
        <f t="shared" si="1341"/>
        <v>0</v>
      </c>
      <c r="CH210" s="65">
        <f t="shared" si="1341"/>
        <v>0</v>
      </c>
      <c r="CI210" s="65" t="str">
        <f t="shared" si="1341"/>
        <v/>
      </c>
      <c r="CJ210" s="65" t="str">
        <f t="shared" si="1341"/>
        <v/>
      </c>
      <c r="CK210" s="65" t="str">
        <f t="shared" ref="CK210" si="1342">AQ210</f>
        <v/>
      </c>
      <c r="CL210" s="65">
        <f t="shared" ref="CL210:CS210" si="1343">AT210</f>
        <v>0</v>
      </c>
      <c r="CM210" s="65">
        <f t="shared" si="1343"/>
        <v>0</v>
      </c>
      <c r="CN210" s="65">
        <f t="shared" si="1343"/>
        <v>0</v>
      </c>
      <c r="CO210" s="65">
        <f t="shared" si="1343"/>
        <v>0</v>
      </c>
      <c r="CP210" s="65">
        <f t="shared" si="1343"/>
        <v>0</v>
      </c>
      <c r="CQ210" s="65" t="str">
        <f t="shared" si="1343"/>
        <v/>
      </c>
      <c r="CR210" s="65" t="str">
        <f t="shared" si="1343"/>
        <v/>
      </c>
      <c r="CS210" s="65" t="str">
        <f t="shared" si="1343"/>
        <v/>
      </c>
    </row>
    <row r="211" spans="1:97" ht="13.5" thickBot="1" x14ac:dyDescent="0.25">
      <c r="A211" s="259"/>
      <c r="B211" s="264"/>
      <c r="C211" s="262"/>
      <c r="D211" s="262"/>
      <c r="E211" s="236"/>
      <c r="F211" s="241"/>
      <c r="G211" s="48" t="s">
        <v>6</v>
      </c>
      <c r="H211" s="146" t="str">
        <f>IFERROR(H210/SUM(H210:L210),"")</f>
        <v/>
      </c>
      <c r="I211" s="147" t="str">
        <f>IFERROR(I210/SUM(H210:L210),"")</f>
        <v/>
      </c>
      <c r="J211" s="148" t="str">
        <f>IFERROR(J210/SUM(H210:L210),"")</f>
        <v/>
      </c>
      <c r="K211" s="148" t="str">
        <f>IFERROR(K210/SUM(H210:L210),"")</f>
        <v/>
      </c>
      <c r="L211" s="148" t="str">
        <f>IFERROR(L210/SUM(H210:L210),"")</f>
        <v/>
      </c>
      <c r="M211" s="26" t="str">
        <f>IFERROR(M210/SUM(H210:L210),"")</f>
        <v/>
      </c>
      <c r="N211" s="26" t="str">
        <f>IFERROR(N210/SUM(H210:L210),"")</f>
        <v/>
      </c>
      <c r="O211" s="234"/>
      <c r="P211" s="249"/>
      <c r="Q211" s="146" t="str">
        <f>IFERROR(Q210/SUM(Q210:U210),"")</f>
        <v/>
      </c>
      <c r="R211" s="147" t="str">
        <f>IFERROR(R210/SUM(Q210:U210),"")</f>
        <v/>
      </c>
      <c r="S211" s="148" t="str">
        <f>IFERROR(S210/SUM(Q210:U210),"")</f>
        <v/>
      </c>
      <c r="T211" s="148" t="str">
        <f>IFERROR(T210/SUM(Q210:U210),"")</f>
        <v/>
      </c>
      <c r="U211" s="148" t="str">
        <f>IFERROR(U210/SUM(Q210:U210),"")</f>
        <v/>
      </c>
      <c r="V211" s="26" t="str">
        <f>IFERROR(V210/SUM(Q210:U210),"")</f>
        <v/>
      </c>
      <c r="W211" s="26" t="str">
        <f>IFERROR(W210/SUM(Q210:U210),"")</f>
        <v/>
      </c>
      <c r="X211" s="234"/>
      <c r="Y211" s="249"/>
      <c r="Z211" s="146" t="str">
        <f>IFERROR(Z210/SUM(Z210:AD210),"")</f>
        <v/>
      </c>
      <c r="AA211" s="147" t="str">
        <f>IFERROR(AA210/SUM(Z210:AD210),"")</f>
        <v/>
      </c>
      <c r="AB211" s="148" t="str">
        <f>IFERROR(AB210/SUM(Z210:AD210),"")</f>
        <v/>
      </c>
      <c r="AC211" s="148" t="str">
        <f>IFERROR(AC210/SUM(Z210:AD210),"")</f>
        <v/>
      </c>
      <c r="AD211" s="148" t="str">
        <f>IFERROR(AD210/SUM(Z210:AD210),"")</f>
        <v/>
      </c>
      <c r="AE211" s="26" t="str">
        <f>IFERROR(AE210/SUM(Z210:AD210),"")</f>
        <v/>
      </c>
      <c r="AF211" s="26" t="str">
        <f>IFERROR(AF210/SUM(Z210:AD210),"")</f>
        <v/>
      </c>
      <c r="AG211" s="234"/>
      <c r="AH211" s="249"/>
      <c r="AI211" s="146" t="str">
        <f>IFERROR(AI210/SUM(AI210:AM210),"")</f>
        <v/>
      </c>
      <c r="AJ211" s="147" t="str">
        <f>IFERROR(AJ210/SUM(AI210:AM210),"")</f>
        <v/>
      </c>
      <c r="AK211" s="148" t="str">
        <f>IFERROR(AK210/SUM(AI210:AM210),"")</f>
        <v/>
      </c>
      <c r="AL211" s="148" t="str">
        <f>IFERROR(AL210/SUM(AI210:AM210),"")</f>
        <v/>
      </c>
      <c r="AM211" s="148" t="str">
        <f>IFERROR(AM210/SUM(AI210:AM210),"")</f>
        <v/>
      </c>
      <c r="AN211" s="26" t="str">
        <f>IFERROR(AN210/SUM(AI210:AM210),"")</f>
        <v/>
      </c>
      <c r="AO211" s="26" t="str">
        <f>IFERROR(AO210/SUM(AI210:AM210),"")</f>
        <v/>
      </c>
      <c r="AP211" s="234"/>
      <c r="AQ211" s="249"/>
      <c r="AR211" s="230"/>
      <c r="AS211" s="230"/>
      <c r="AT211" s="147" t="str">
        <f>IFERROR(AT210/SUM(AT210:AX210),"")</f>
        <v/>
      </c>
      <c r="AU211" s="147" t="str">
        <f>IFERROR(AU210/SUM(AT210:AX210),"")</f>
        <v/>
      </c>
      <c r="AV211" s="148" t="str">
        <f>IFERROR(AV210/SUM(AT210:AX210),"")</f>
        <v/>
      </c>
      <c r="AW211" s="148" t="str">
        <f>IFERROR(AW210/SUM(AT210:AX210),"")</f>
        <v/>
      </c>
      <c r="AX211" s="148" t="str">
        <f>IFERROR(AX210/SUM(AT210:AX210),"")</f>
        <v/>
      </c>
      <c r="AY211" s="26" t="str">
        <f>IFERROR(AY210/SUM(AT210:AX210),"")</f>
        <v/>
      </c>
      <c r="AZ211" s="134" t="str">
        <f>IFERROR(AZ210/SUM(AT210:AX210),"")</f>
        <v/>
      </c>
      <c r="BA211" s="255"/>
      <c r="BB211" s="135"/>
      <c r="BC211" s="64"/>
      <c r="BD211" s="64" t="str">
        <f t="shared" ref="BD211" si="1344">BB211&amp;"."&amp;BC211</f>
        <v>.</v>
      </c>
      <c r="BE211" s="64"/>
      <c r="BF211" s="67"/>
      <c r="BG211" s="67"/>
      <c r="BH211" s="68"/>
      <c r="BI211" s="68"/>
      <c r="BJ211" s="68"/>
      <c r="BK211" s="69"/>
      <c r="BL211" s="69"/>
      <c r="BM211" s="64"/>
      <c r="BN211" s="67"/>
      <c r="BO211" s="67"/>
      <c r="BP211" s="68"/>
      <c r="BQ211" s="68"/>
      <c r="BR211" s="68"/>
      <c r="BS211" s="69"/>
      <c r="BT211" s="69"/>
      <c r="BU211" s="64"/>
      <c r="BV211" s="67"/>
      <c r="BW211" s="67"/>
      <c r="BX211" s="68"/>
      <c r="BY211" s="68"/>
      <c r="BZ211" s="68"/>
      <c r="CA211" s="69"/>
      <c r="CB211" s="69"/>
      <c r="CC211" s="64"/>
      <c r="CD211" s="67"/>
      <c r="CE211" s="67"/>
      <c r="CF211" s="68"/>
      <c r="CG211" s="68"/>
      <c r="CH211" s="68"/>
      <c r="CI211" s="69"/>
      <c r="CJ211" s="69"/>
      <c r="CK211" s="64"/>
      <c r="CL211" s="67"/>
      <c r="CM211" s="67"/>
      <c r="CN211" s="68"/>
      <c r="CO211" s="68"/>
      <c r="CP211" s="68"/>
      <c r="CQ211" s="69"/>
      <c r="CR211" s="69"/>
      <c r="CS211" s="66"/>
    </row>
    <row r="212" spans="1:97" ht="13.5" thickTop="1" x14ac:dyDescent="0.2">
      <c r="A212" s="258"/>
      <c r="B212" s="263"/>
      <c r="C212" s="265"/>
      <c r="D212" s="261"/>
      <c r="E212" s="235"/>
      <c r="F212" s="260"/>
      <c r="G212" s="4" t="s">
        <v>5</v>
      </c>
      <c r="H212" s="140"/>
      <c r="I212" s="141"/>
      <c r="J212" s="141"/>
      <c r="K212" s="141"/>
      <c r="L212" s="141"/>
      <c r="M212" s="7" t="str">
        <f>IF(AND(ISBLANK(H212),ISBLANK(I212),ISBLANK(J212),ISBLANK(K212),ISBLANK(L212)),"",SUM(J212:L212))</f>
        <v/>
      </c>
      <c r="N212" s="7" t="str">
        <f>IF(AND(ISBLANK(H212),ISBLANK(I212),ISBLANK(J212),ISBLANK(K212),ISBLANK(L212)),"",SUM(K212:L212))</f>
        <v/>
      </c>
      <c r="O212" s="233" t="str">
        <f t="shared" ref="O212" si="1345">IFERROR(SUM(H212:L212)/E212,"")</f>
        <v/>
      </c>
      <c r="P212" s="250" t="str">
        <f>IFERROR(((80*J212)+(100*K212)+(150*L212))/SUM(H212:L212),"")</f>
        <v/>
      </c>
      <c r="Q212" s="140"/>
      <c r="R212" s="141"/>
      <c r="S212" s="141"/>
      <c r="T212" s="141"/>
      <c r="U212" s="141"/>
      <c r="V212" s="7" t="str">
        <f>IF(AND(ISBLANK(Q212),ISBLANK(R212),ISBLANK(S212),ISBLANK(T212),ISBLANK(U212)),"",SUM(S212:U212))</f>
        <v/>
      </c>
      <c r="W212" s="7" t="str">
        <f>IF(AND(ISBLANK(Q212),ISBLANK(R212),ISBLANK(S212),ISBLANK(T212),ISBLANK(U212)),"",SUM(T212:U212))</f>
        <v/>
      </c>
      <c r="X212" s="233" t="str">
        <f t="shared" ref="X212" si="1346">IFERROR(SUM(Q212:U212)/$E212,"")</f>
        <v/>
      </c>
      <c r="Y212" s="250" t="str">
        <f>IFERROR(((80*S212)+(100*T212)+(150*U212))/SUM(Q212:U212),"")</f>
        <v/>
      </c>
      <c r="Z212" s="140"/>
      <c r="AA212" s="141"/>
      <c r="AB212" s="141"/>
      <c r="AC212" s="141"/>
      <c r="AD212" s="141"/>
      <c r="AE212" s="7" t="str">
        <f>IF(AND(ISBLANK(Z212),ISBLANK(AA212),ISBLANK(AB212),ISBLANK(AC212),ISBLANK(AD212)),"",SUM(AB212:AD212))</f>
        <v/>
      </c>
      <c r="AF212" s="7" t="str">
        <f>IF(AND(ISBLANK(Z212),ISBLANK(AA212),ISBLANK(AB212),ISBLANK(AC212),ISBLANK(AD212)),"",SUM(AC212:AD212))</f>
        <v/>
      </c>
      <c r="AG212" s="233" t="str">
        <f t="shared" ref="AG212" si="1347">IFERROR(SUM(Z212:AD212)/$E212,"")</f>
        <v/>
      </c>
      <c r="AH212" s="250" t="str">
        <f>IFERROR(((80*AB212)+(100*AC212)+(150*AD212))/SUM(Z212:AD212),"")</f>
        <v/>
      </c>
      <c r="AI212" s="140"/>
      <c r="AJ212" s="141"/>
      <c r="AK212" s="141"/>
      <c r="AL212" s="141"/>
      <c r="AM212" s="141"/>
      <c r="AN212" s="7" t="str">
        <f>IF(AND(ISBLANK(AI212),ISBLANK(AJ212),ISBLANK(AK212),ISBLANK(AL212),ISBLANK(AM212)),"",SUM(AK212:AM212))</f>
        <v/>
      </c>
      <c r="AO212" s="7" t="str">
        <f>IF(AND(ISBLANK(AI212),ISBLANK(AJ212),ISBLANK(AK212),ISBLANK(AL212),ISBLANK(AM212)),"",SUM(AL212:AM212))</f>
        <v/>
      </c>
      <c r="AP212" s="233" t="str">
        <f t="shared" ref="AP212" si="1348">IFERROR(SUM(AI212:AM212)/$E212,"")</f>
        <v/>
      </c>
      <c r="AQ212" s="250" t="str">
        <f>IFERROR(((80*AK212)+(100*AL212)+(150*AM212))/SUM(AI212:AM212),"")</f>
        <v/>
      </c>
      <c r="AR212" s="229" t="str">
        <f t="shared" ref="AR212" si="1349">IFERROR(AVERAGE(Y212,AH212,AQ212),"")</f>
        <v/>
      </c>
      <c r="AS212" s="229" t="str">
        <f t="shared" ref="AS212" si="1350">IF(OR(P212="",AR212=""),"",AR212-P212)</f>
        <v/>
      </c>
      <c r="AT212" s="145"/>
      <c r="AU212" s="141"/>
      <c r="AV212" s="141"/>
      <c r="AW212" s="141"/>
      <c r="AX212" s="141"/>
      <c r="AY212" s="7" t="str">
        <f>IF(AND(ISBLANK(AT212),ISBLANK(AU212),ISBLANK(AV212),ISBLANK(AW212),ISBLANK(AX212)),"",SUM(AV212:AX212))</f>
        <v/>
      </c>
      <c r="AZ212" s="131" t="str">
        <f>IF(AND(ISBLANK(AT212),ISBLANK(AU212),ISBLANK(AV212),ISBLANK(AW212),ISBLANK(AX212)),"",SUM(AW212:AX212))</f>
        <v/>
      </c>
      <c r="BA212" s="254" t="str">
        <f>IFERROR(((80*AV212)+(100*AW212)+(150*AX212))/SUM(AT212:AX212),"")</f>
        <v/>
      </c>
      <c r="BB212" s="135">
        <f>B212</f>
        <v>0</v>
      </c>
      <c r="BC212" s="64">
        <f>C212</f>
        <v>0</v>
      </c>
      <c r="BD212" s="64" t="str">
        <f>BB212&amp;"."&amp;BC212</f>
        <v>0.0</v>
      </c>
      <c r="BE212" s="64">
        <f>D212</f>
        <v>0</v>
      </c>
      <c r="BF212" s="65">
        <f>H212</f>
        <v>0</v>
      </c>
      <c r="BG212" s="65">
        <f t="shared" ref="BG212:BL212" si="1351">I212</f>
        <v>0</v>
      </c>
      <c r="BH212" s="65">
        <f t="shared" si="1351"/>
        <v>0</v>
      </c>
      <c r="BI212" s="65">
        <f t="shared" si="1351"/>
        <v>0</v>
      </c>
      <c r="BJ212" s="65">
        <f t="shared" si="1351"/>
        <v>0</v>
      </c>
      <c r="BK212" s="65" t="str">
        <f t="shared" si="1351"/>
        <v/>
      </c>
      <c r="BL212" s="65" t="str">
        <f t="shared" si="1351"/>
        <v/>
      </c>
      <c r="BM212" s="65" t="str">
        <f t="shared" ref="BM212:BT212" si="1352">P212</f>
        <v/>
      </c>
      <c r="BN212" s="65">
        <f t="shared" si="1352"/>
        <v>0</v>
      </c>
      <c r="BO212" s="65">
        <f t="shared" si="1352"/>
        <v>0</v>
      </c>
      <c r="BP212" s="65">
        <f t="shared" si="1352"/>
        <v>0</v>
      </c>
      <c r="BQ212" s="65">
        <f t="shared" si="1352"/>
        <v>0</v>
      </c>
      <c r="BR212" s="65">
        <f t="shared" si="1352"/>
        <v>0</v>
      </c>
      <c r="BS212" s="65" t="str">
        <f t="shared" si="1352"/>
        <v/>
      </c>
      <c r="BT212" s="65" t="str">
        <f t="shared" si="1352"/>
        <v/>
      </c>
      <c r="BU212" s="65" t="str">
        <f t="shared" ref="BU212:CB212" si="1353">Y212</f>
        <v/>
      </c>
      <c r="BV212" s="65">
        <f t="shared" si="1353"/>
        <v>0</v>
      </c>
      <c r="BW212" s="65">
        <f t="shared" si="1353"/>
        <v>0</v>
      </c>
      <c r="BX212" s="65">
        <f t="shared" si="1353"/>
        <v>0</v>
      </c>
      <c r="BY212" s="65">
        <f t="shared" si="1353"/>
        <v>0</v>
      </c>
      <c r="BZ212" s="65">
        <f t="shared" si="1353"/>
        <v>0</v>
      </c>
      <c r="CA212" s="65" t="str">
        <f t="shared" si="1353"/>
        <v/>
      </c>
      <c r="CB212" s="65" t="str">
        <f t="shared" si="1353"/>
        <v/>
      </c>
      <c r="CC212" s="65" t="str">
        <f t="shared" ref="CC212:CJ212" si="1354">AH212</f>
        <v/>
      </c>
      <c r="CD212" s="65">
        <f t="shared" si="1354"/>
        <v>0</v>
      </c>
      <c r="CE212" s="65">
        <f t="shared" si="1354"/>
        <v>0</v>
      </c>
      <c r="CF212" s="65">
        <f t="shared" si="1354"/>
        <v>0</v>
      </c>
      <c r="CG212" s="65">
        <f t="shared" si="1354"/>
        <v>0</v>
      </c>
      <c r="CH212" s="65">
        <f t="shared" si="1354"/>
        <v>0</v>
      </c>
      <c r="CI212" s="65" t="str">
        <f t="shared" si="1354"/>
        <v/>
      </c>
      <c r="CJ212" s="65" t="str">
        <f t="shared" si="1354"/>
        <v/>
      </c>
      <c r="CK212" s="65" t="str">
        <f t="shared" ref="CK212" si="1355">AQ212</f>
        <v/>
      </c>
      <c r="CL212" s="65">
        <f t="shared" ref="CL212:CS212" si="1356">AT212</f>
        <v>0</v>
      </c>
      <c r="CM212" s="65">
        <f t="shared" si="1356"/>
        <v>0</v>
      </c>
      <c r="CN212" s="65">
        <f t="shared" si="1356"/>
        <v>0</v>
      </c>
      <c r="CO212" s="65">
        <f t="shared" si="1356"/>
        <v>0</v>
      </c>
      <c r="CP212" s="65">
        <f t="shared" si="1356"/>
        <v>0</v>
      </c>
      <c r="CQ212" s="65" t="str">
        <f t="shared" si="1356"/>
        <v/>
      </c>
      <c r="CR212" s="65" t="str">
        <f t="shared" si="1356"/>
        <v/>
      </c>
      <c r="CS212" s="65" t="str">
        <f t="shared" si="1356"/>
        <v/>
      </c>
    </row>
    <row r="213" spans="1:97" ht="13.5" thickBot="1" x14ac:dyDescent="0.25">
      <c r="A213" s="259"/>
      <c r="B213" s="264"/>
      <c r="C213" s="262"/>
      <c r="D213" s="262"/>
      <c r="E213" s="236"/>
      <c r="F213" s="241"/>
      <c r="G213" s="8" t="s">
        <v>6</v>
      </c>
      <c r="H213" s="142" t="str">
        <f>IFERROR(H212/SUM(H212:L212),"")</f>
        <v/>
      </c>
      <c r="I213" s="143" t="str">
        <f>IFERROR(I212/SUM(H212:L212),"")</f>
        <v/>
      </c>
      <c r="J213" s="144" t="str">
        <f>IFERROR(J212/SUM(H212:L212),"")</f>
        <v/>
      </c>
      <c r="K213" s="144" t="str">
        <f>IFERROR(K212/SUM(H212:L212),"")</f>
        <v/>
      </c>
      <c r="L213" s="144" t="str">
        <f>IFERROR(L212/SUM(H212:L212),"")</f>
        <v/>
      </c>
      <c r="M213" s="34" t="str">
        <f>IFERROR(M212/SUM(H212:L212),"")</f>
        <v/>
      </c>
      <c r="N213" s="34" t="str">
        <f>IFERROR(N212/SUM(H212:L212),"")</f>
        <v/>
      </c>
      <c r="O213" s="234"/>
      <c r="P213" s="230"/>
      <c r="Q213" s="142" t="str">
        <f>IFERROR(Q212/SUM(Q212:U212),"")</f>
        <v/>
      </c>
      <c r="R213" s="143" t="str">
        <f>IFERROR(R212/SUM(Q212:U212),"")</f>
        <v/>
      </c>
      <c r="S213" s="144" t="str">
        <f>IFERROR(S212/SUM(Q212:U212),"")</f>
        <v/>
      </c>
      <c r="T213" s="144" t="str">
        <f>IFERROR(T212/SUM(Q212:U212),"")</f>
        <v/>
      </c>
      <c r="U213" s="144" t="str">
        <f>IFERROR(U212/SUM(Q212:U212),"")</f>
        <v/>
      </c>
      <c r="V213" s="34" t="str">
        <f>IFERROR(V212/SUM(Q212:U212),"")</f>
        <v/>
      </c>
      <c r="W213" s="34" t="str">
        <f>IFERROR(W212/SUM(Q212:U212),"")</f>
        <v/>
      </c>
      <c r="X213" s="234"/>
      <c r="Y213" s="230"/>
      <c r="Z213" s="142" t="str">
        <f>IFERROR(Z212/SUM(Z212:AD212),"")</f>
        <v/>
      </c>
      <c r="AA213" s="143" t="str">
        <f>IFERROR(AA212/SUM(Z212:AD212),"")</f>
        <v/>
      </c>
      <c r="AB213" s="144" t="str">
        <f>IFERROR(AB212/SUM(Z212:AD212),"")</f>
        <v/>
      </c>
      <c r="AC213" s="144" t="str">
        <f>IFERROR(AC212/SUM(Z212:AD212),"")</f>
        <v/>
      </c>
      <c r="AD213" s="144" t="str">
        <f>IFERROR(AD212/SUM(Z212:AD212),"")</f>
        <v/>
      </c>
      <c r="AE213" s="34" t="str">
        <f>IFERROR(AE212/SUM(Z212:AD212),"")</f>
        <v/>
      </c>
      <c r="AF213" s="34" t="str">
        <f>IFERROR(AF212/SUM(Z212:AD212),"")</f>
        <v/>
      </c>
      <c r="AG213" s="234"/>
      <c r="AH213" s="230"/>
      <c r="AI213" s="142" t="str">
        <f>IFERROR(AI212/SUM(AI212:AM212),"")</f>
        <v/>
      </c>
      <c r="AJ213" s="143" t="str">
        <f>IFERROR(AJ212/SUM(AI212:AM212),"")</f>
        <v/>
      </c>
      <c r="AK213" s="144" t="str">
        <f>IFERROR(AK212/SUM(AI212:AM212),"")</f>
        <v/>
      </c>
      <c r="AL213" s="144" t="str">
        <f>IFERROR(AL212/SUM(AI212:AM212),"")</f>
        <v/>
      </c>
      <c r="AM213" s="144" t="str">
        <f>IFERROR(AM212/SUM(AI212:AM212),"")</f>
        <v/>
      </c>
      <c r="AN213" s="34" t="str">
        <f>IFERROR(AN212/SUM(AI212:AM212),"")</f>
        <v/>
      </c>
      <c r="AO213" s="34" t="str">
        <f>IFERROR(AO212/SUM(AI212:AM212),"")</f>
        <v/>
      </c>
      <c r="AP213" s="234"/>
      <c r="AQ213" s="230"/>
      <c r="AR213" s="230"/>
      <c r="AS213" s="230"/>
      <c r="AT213" s="149" t="str">
        <f>IFERROR(AT212/SUM(AT212:AX212),"")</f>
        <v/>
      </c>
      <c r="AU213" s="143" t="str">
        <f>IFERROR(AU212/SUM(AT212:AX212),"")</f>
        <v/>
      </c>
      <c r="AV213" s="144" t="str">
        <f>IFERROR(AV212/SUM(AT212:AX212),"")</f>
        <v/>
      </c>
      <c r="AW213" s="144" t="str">
        <f>IFERROR(AW212/SUM(AT212:AX212),"")</f>
        <v/>
      </c>
      <c r="AX213" s="144" t="str">
        <f>IFERROR(AX212/SUM(AT212:AX212),"")</f>
        <v/>
      </c>
      <c r="AY213" s="34" t="str">
        <f>IFERROR(AY212/SUM(AT212:AX212),"")</f>
        <v/>
      </c>
      <c r="AZ213" s="132" t="str">
        <f>IFERROR(AZ212/SUM(AT212:AX212),"")</f>
        <v/>
      </c>
      <c r="BA213" s="255"/>
      <c r="BB213" s="135"/>
      <c r="BC213" s="64"/>
      <c r="BD213" s="64" t="str">
        <f t="shared" ref="BD213" si="1357">BB213&amp;"."&amp;BC213</f>
        <v>.</v>
      </c>
      <c r="BE213" s="64"/>
      <c r="BF213" s="67"/>
      <c r="BG213" s="67"/>
      <c r="BH213" s="68"/>
      <c r="BI213" s="68"/>
      <c r="BJ213" s="68"/>
      <c r="BK213" s="69"/>
      <c r="BL213" s="69"/>
      <c r="BM213" s="64"/>
      <c r="BN213" s="67"/>
      <c r="BO213" s="67"/>
      <c r="BP213" s="68"/>
      <c r="BQ213" s="68"/>
      <c r="BR213" s="68"/>
      <c r="BS213" s="69"/>
      <c r="BT213" s="69"/>
      <c r="BU213" s="64"/>
      <c r="BV213" s="67"/>
      <c r="BW213" s="67"/>
      <c r="BX213" s="68"/>
      <c r="BY213" s="68"/>
      <c r="BZ213" s="68"/>
      <c r="CA213" s="69"/>
      <c r="CB213" s="69"/>
      <c r="CC213" s="64"/>
      <c r="CD213" s="67"/>
      <c r="CE213" s="67"/>
      <c r="CF213" s="68"/>
      <c r="CG213" s="68"/>
      <c r="CH213" s="68"/>
      <c r="CI213" s="69"/>
      <c r="CJ213" s="69"/>
      <c r="CK213" s="64"/>
      <c r="CL213" s="67"/>
      <c r="CM213" s="67"/>
      <c r="CN213" s="68"/>
      <c r="CO213" s="68"/>
      <c r="CP213" s="68"/>
      <c r="CQ213" s="69"/>
      <c r="CR213" s="69"/>
      <c r="CS213" s="66"/>
    </row>
    <row r="214" spans="1:97" ht="13.5" thickTop="1" x14ac:dyDescent="0.2">
      <c r="A214" s="258"/>
      <c r="B214" s="263"/>
      <c r="C214" s="265"/>
      <c r="D214" s="261"/>
      <c r="E214" s="235"/>
      <c r="F214" s="260"/>
      <c r="G214" s="4" t="s">
        <v>5</v>
      </c>
      <c r="H214" s="140"/>
      <c r="I214" s="141"/>
      <c r="J214" s="141"/>
      <c r="K214" s="141"/>
      <c r="L214" s="141"/>
      <c r="M214" s="7" t="str">
        <f>IF(AND(ISBLANK(H214),ISBLANK(I214),ISBLANK(J214),ISBLANK(K214),ISBLANK(L214)),"",SUM(J214:L214))</f>
        <v/>
      </c>
      <c r="N214" s="7" t="str">
        <f>IF(AND(ISBLANK(H214),ISBLANK(I214),ISBLANK(J214),ISBLANK(K214),ISBLANK(L214)),"",SUM(K214:L214))</f>
        <v/>
      </c>
      <c r="O214" s="233" t="str">
        <f t="shared" ref="O214" si="1358">IFERROR(SUM(H214:L214)/E214,"")</f>
        <v/>
      </c>
      <c r="P214" s="250" t="str">
        <f>IFERROR(((80*J214)+(100*K214)+(150*L214))/SUM(H214:L214),"")</f>
        <v/>
      </c>
      <c r="Q214" s="140"/>
      <c r="R214" s="141"/>
      <c r="S214" s="141"/>
      <c r="T214" s="141"/>
      <c r="U214" s="141"/>
      <c r="V214" s="7" t="str">
        <f>IF(AND(ISBLANK(Q214),ISBLANK(R214),ISBLANK(S214),ISBLANK(T214),ISBLANK(U214)),"",SUM(S214:U214))</f>
        <v/>
      </c>
      <c r="W214" s="7" t="str">
        <f>IF(AND(ISBLANK(Q214),ISBLANK(R214),ISBLANK(S214),ISBLANK(T214),ISBLANK(U214)),"",SUM(T214:U214))</f>
        <v/>
      </c>
      <c r="X214" s="233" t="str">
        <f t="shared" ref="X214" si="1359">IFERROR(SUM(Q214:U214)/$E214,"")</f>
        <v/>
      </c>
      <c r="Y214" s="250" t="str">
        <f>IFERROR(((80*S214)+(100*T214)+(150*U214))/SUM(Q214:U214),"")</f>
        <v/>
      </c>
      <c r="Z214" s="140"/>
      <c r="AA214" s="141"/>
      <c r="AB214" s="141"/>
      <c r="AC214" s="141"/>
      <c r="AD214" s="141"/>
      <c r="AE214" s="7" t="str">
        <f>IF(AND(ISBLANK(Z214),ISBLANK(AA214),ISBLANK(AB214),ISBLANK(AC214),ISBLANK(AD214)),"",SUM(AB214:AD214))</f>
        <v/>
      </c>
      <c r="AF214" s="7" t="str">
        <f>IF(AND(ISBLANK(Z214),ISBLANK(AA214),ISBLANK(AB214),ISBLANK(AC214),ISBLANK(AD214)),"",SUM(AC214:AD214))</f>
        <v/>
      </c>
      <c r="AG214" s="233" t="str">
        <f t="shared" ref="AG214" si="1360">IFERROR(SUM(Z214:AD214)/$E214,"")</f>
        <v/>
      </c>
      <c r="AH214" s="250" t="str">
        <f>IFERROR(((80*AB214)+(100*AC214)+(150*AD214))/SUM(Z214:AD214),"")</f>
        <v/>
      </c>
      <c r="AI214" s="140"/>
      <c r="AJ214" s="141"/>
      <c r="AK214" s="141"/>
      <c r="AL214" s="141"/>
      <c r="AM214" s="141"/>
      <c r="AN214" s="7" t="str">
        <f>IF(AND(ISBLANK(AI214),ISBLANK(AJ214),ISBLANK(AK214),ISBLANK(AL214),ISBLANK(AM214)),"",SUM(AK214:AM214))</f>
        <v/>
      </c>
      <c r="AO214" s="7" t="str">
        <f>IF(AND(ISBLANK(AI214),ISBLANK(AJ214),ISBLANK(AK214),ISBLANK(AL214),ISBLANK(AM214)),"",SUM(AL214:AM214))</f>
        <v/>
      </c>
      <c r="AP214" s="233" t="str">
        <f t="shared" ref="AP214" si="1361">IFERROR(SUM(AI214:AM214)/$E214,"")</f>
        <v/>
      </c>
      <c r="AQ214" s="250" t="str">
        <f>IFERROR(((80*AK214)+(100*AL214)+(150*AM214))/SUM(AI214:AM214),"")</f>
        <v/>
      </c>
      <c r="AR214" s="229" t="str">
        <f t="shared" ref="AR214" si="1362">IFERROR(AVERAGE(Y214,AH214,AQ214),"")</f>
        <v/>
      </c>
      <c r="AS214" s="229" t="str">
        <f t="shared" ref="AS214" si="1363">IF(OR(P214="",AR214=""),"",AR214-P214)</f>
        <v/>
      </c>
      <c r="AT214" s="145"/>
      <c r="AU214" s="141"/>
      <c r="AV214" s="141"/>
      <c r="AW214" s="141"/>
      <c r="AX214" s="141"/>
      <c r="AY214" s="7" t="str">
        <f>IF(AND(ISBLANK(AT214),ISBLANK(AU214),ISBLANK(AV214),ISBLANK(AW214),ISBLANK(AX214)),"",SUM(AV214:AX214))</f>
        <v/>
      </c>
      <c r="AZ214" s="131" t="str">
        <f>IF(AND(ISBLANK(AT214),ISBLANK(AU214),ISBLANK(AV214),ISBLANK(AW214),ISBLANK(AX214)),"",SUM(AW214:AX214))</f>
        <v/>
      </c>
      <c r="BA214" s="254" t="str">
        <f>IFERROR(((80*AV214)+(100*AW214)+(150*AX214))/SUM(AT214:AX214),"")</f>
        <v/>
      </c>
      <c r="BB214" s="135">
        <f>B214</f>
        <v>0</v>
      </c>
      <c r="BC214" s="64">
        <f>C214</f>
        <v>0</v>
      </c>
      <c r="BD214" s="64" t="str">
        <f>BB214&amp;"."&amp;BC214</f>
        <v>0.0</v>
      </c>
      <c r="BE214" s="64">
        <f>D214</f>
        <v>0</v>
      </c>
      <c r="BF214" s="65">
        <f>H214</f>
        <v>0</v>
      </c>
      <c r="BG214" s="65">
        <f t="shared" ref="BG214:BL214" si="1364">I214</f>
        <v>0</v>
      </c>
      <c r="BH214" s="65">
        <f t="shared" si="1364"/>
        <v>0</v>
      </c>
      <c r="BI214" s="65">
        <f t="shared" si="1364"/>
        <v>0</v>
      </c>
      <c r="BJ214" s="65">
        <f t="shared" si="1364"/>
        <v>0</v>
      </c>
      <c r="BK214" s="65" t="str">
        <f t="shared" si="1364"/>
        <v/>
      </c>
      <c r="BL214" s="65" t="str">
        <f t="shared" si="1364"/>
        <v/>
      </c>
      <c r="BM214" s="65" t="str">
        <f t="shared" ref="BM214:BT214" si="1365">P214</f>
        <v/>
      </c>
      <c r="BN214" s="65">
        <f t="shared" si="1365"/>
        <v>0</v>
      </c>
      <c r="BO214" s="65">
        <f t="shared" si="1365"/>
        <v>0</v>
      </c>
      <c r="BP214" s="65">
        <f t="shared" si="1365"/>
        <v>0</v>
      </c>
      <c r="BQ214" s="65">
        <f t="shared" si="1365"/>
        <v>0</v>
      </c>
      <c r="BR214" s="65">
        <f t="shared" si="1365"/>
        <v>0</v>
      </c>
      <c r="BS214" s="65" t="str">
        <f t="shared" si="1365"/>
        <v/>
      </c>
      <c r="BT214" s="65" t="str">
        <f t="shared" si="1365"/>
        <v/>
      </c>
      <c r="BU214" s="65" t="str">
        <f t="shared" ref="BU214:CB214" si="1366">Y214</f>
        <v/>
      </c>
      <c r="BV214" s="65">
        <f t="shared" si="1366"/>
        <v>0</v>
      </c>
      <c r="BW214" s="65">
        <f t="shared" si="1366"/>
        <v>0</v>
      </c>
      <c r="BX214" s="65">
        <f t="shared" si="1366"/>
        <v>0</v>
      </c>
      <c r="BY214" s="65">
        <f t="shared" si="1366"/>
        <v>0</v>
      </c>
      <c r="BZ214" s="65">
        <f t="shared" si="1366"/>
        <v>0</v>
      </c>
      <c r="CA214" s="65" t="str">
        <f t="shared" si="1366"/>
        <v/>
      </c>
      <c r="CB214" s="65" t="str">
        <f t="shared" si="1366"/>
        <v/>
      </c>
      <c r="CC214" s="65" t="str">
        <f t="shared" ref="CC214:CJ214" si="1367">AH214</f>
        <v/>
      </c>
      <c r="CD214" s="65">
        <f t="shared" si="1367"/>
        <v>0</v>
      </c>
      <c r="CE214" s="65">
        <f t="shared" si="1367"/>
        <v>0</v>
      </c>
      <c r="CF214" s="65">
        <f t="shared" si="1367"/>
        <v>0</v>
      </c>
      <c r="CG214" s="65">
        <f t="shared" si="1367"/>
        <v>0</v>
      </c>
      <c r="CH214" s="65">
        <f t="shared" si="1367"/>
        <v>0</v>
      </c>
      <c r="CI214" s="65" t="str">
        <f t="shared" si="1367"/>
        <v/>
      </c>
      <c r="CJ214" s="65" t="str">
        <f t="shared" si="1367"/>
        <v/>
      </c>
      <c r="CK214" s="65" t="str">
        <f t="shared" ref="CK214" si="1368">AQ214</f>
        <v/>
      </c>
      <c r="CL214" s="65">
        <f t="shared" ref="CL214:CS214" si="1369">AT214</f>
        <v>0</v>
      </c>
      <c r="CM214" s="65">
        <f t="shared" si="1369"/>
        <v>0</v>
      </c>
      <c r="CN214" s="65">
        <f t="shared" si="1369"/>
        <v>0</v>
      </c>
      <c r="CO214" s="65">
        <f t="shared" si="1369"/>
        <v>0</v>
      </c>
      <c r="CP214" s="65">
        <f t="shared" si="1369"/>
        <v>0</v>
      </c>
      <c r="CQ214" s="65" t="str">
        <f t="shared" si="1369"/>
        <v/>
      </c>
      <c r="CR214" s="65" t="str">
        <f t="shared" si="1369"/>
        <v/>
      </c>
      <c r="CS214" s="65" t="str">
        <f t="shared" si="1369"/>
        <v/>
      </c>
    </row>
    <row r="215" spans="1:97" ht="13.5" thickBot="1" x14ac:dyDescent="0.25">
      <c r="A215" s="259"/>
      <c r="B215" s="264"/>
      <c r="C215" s="262"/>
      <c r="D215" s="262"/>
      <c r="E215" s="236"/>
      <c r="F215" s="241"/>
      <c r="G215" s="8" t="s">
        <v>6</v>
      </c>
      <c r="H215" s="142" t="str">
        <f>IFERROR(H214/SUM(H214:L214),"")</f>
        <v/>
      </c>
      <c r="I215" s="143" t="str">
        <f>IFERROR(I214/SUM(H214:L214),"")</f>
        <v/>
      </c>
      <c r="J215" s="144" t="str">
        <f>IFERROR(J214/SUM(H214:L214),"")</f>
        <v/>
      </c>
      <c r="K215" s="144" t="str">
        <f>IFERROR(K214/SUM(H214:L214),"")</f>
        <v/>
      </c>
      <c r="L215" s="144" t="str">
        <f>IFERROR(L214/SUM(H214:L214),"")</f>
        <v/>
      </c>
      <c r="M215" s="34" t="str">
        <f>IFERROR(M214/SUM(H214:L214),"")</f>
        <v/>
      </c>
      <c r="N215" s="34" t="str">
        <f>IFERROR(N214/SUM(H214:L214),"")</f>
        <v/>
      </c>
      <c r="O215" s="234"/>
      <c r="P215" s="230"/>
      <c r="Q215" s="142" t="str">
        <f>IFERROR(Q214/SUM(Q214:U214),"")</f>
        <v/>
      </c>
      <c r="R215" s="143" t="str">
        <f>IFERROR(R214/SUM(Q214:U214),"")</f>
        <v/>
      </c>
      <c r="S215" s="144" t="str">
        <f>IFERROR(S214/SUM(Q214:U214),"")</f>
        <v/>
      </c>
      <c r="T215" s="144" t="str">
        <f>IFERROR(T214/SUM(Q214:U214),"")</f>
        <v/>
      </c>
      <c r="U215" s="144" t="str">
        <f>IFERROR(U214/SUM(Q214:U214),"")</f>
        <v/>
      </c>
      <c r="V215" s="34" t="str">
        <f>IFERROR(V214/SUM(Q214:U214),"")</f>
        <v/>
      </c>
      <c r="W215" s="34" t="str">
        <f>IFERROR(W214/SUM(Q214:U214),"")</f>
        <v/>
      </c>
      <c r="X215" s="234"/>
      <c r="Y215" s="230"/>
      <c r="Z215" s="142" t="str">
        <f>IFERROR(Z214/SUM(Z214:AD214),"")</f>
        <v/>
      </c>
      <c r="AA215" s="143" t="str">
        <f>IFERROR(AA214/SUM(Z214:AD214),"")</f>
        <v/>
      </c>
      <c r="AB215" s="144" t="str">
        <f>IFERROR(AB214/SUM(Z214:AD214),"")</f>
        <v/>
      </c>
      <c r="AC215" s="144" t="str">
        <f>IFERROR(AC214/SUM(Z214:AD214),"")</f>
        <v/>
      </c>
      <c r="AD215" s="144" t="str">
        <f>IFERROR(AD214/SUM(Z214:AD214),"")</f>
        <v/>
      </c>
      <c r="AE215" s="34" t="str">
        <f>IFERROR(AE214/SUM(Z214:AD214),"")</f>
        <v/>
      </c>
      <c r="AF215" s="34" t="str">
        <f>IFERROR(AF214/SUM(Z214:AD214),"")</f>
        <v/>
      </c>
      <c r="AG215" s="234"/>
      <c r="AH215" s="230"/>
      <c r="AI215" s="142" t="str">
        <f>IFERROR(AI214/SUM(AI214:AM214),"")</f>
        <v/>
      </c>
      <c r="AJ215" s="143" t="str">
        <f>IFERROR(AJ214/SUM(AI214:AM214),"")</f>
        <v/>
      </c>
      <c r="AK215" s="144" t="str">
        <f>IFERROR(AK214/SUM(AI214:AM214),"")</f>
        <v/>
      </c>
      <c r="AL215" s="144" t="str">
        <f>IFERROR(AL214/SUM(AI214:AM214),"")</f>
        <v/>
      </c>
      <c r="AM215" s="144" t="str">
        <f>IFERROR(AM214/SUM(AI214:AM214),"")</f>
        <v/>
      </c>
      <c r="AN215" s="34" t="str">
        <f>IFERROR(AN214/SUM(AI214:AM214),"")</f>
        <v/>
      </c>
      <c r="AO215" s="34" t="str">
        <f>IFERROR(AO214/SUM(AI214:AM214),"")</f>
        <v/>
      </c>
      <c r="AP215" s="234"/>
      <c r="AQ215" s="230"/>
      <c r="AR215" s="230"/>
      <c r="AS215" s="230"/>
      <c r="AT215" s="149" t="str">
        <f>IFERROR(AT214/SUM(AT214:AX214),"")</f>
        <v/>
      </c>
      <c r="AU215" s="143" t="str">
        <f>IFERROR(AU214/SUM(AT214:AX214),"")</f>
        <v/>
      </c>
      <c r="AV215" s="144" t="str">
        <f>IFERROR(AV214/SUM(AT214:AX214),"")</f>
        <v/>
      </c>
      <c r="AW215" s="144" t="str">
        <f>IFERROR(AW214/SUM(AT214:AX214),"")</f>
        <v/>
      </c>
      <c r="AX215" s="144" t="str">
        <f>IFERROR(AX214/SUM(AT214:AX214),"")</f>
        <v/>
      </c>
      <c r="AY215" s="34" t="str">
        <f>IFERROR(AY214/SUM(AT214:AX214),"")</f>
        <v/>
      </c>
      <c r="AZ215" s="132" t="str">
        <f>IFERROR(AZ214/SUM(AT214:AX214),"")</f>
        <v/>
      </c>
      <c r="BA215" s="255"/>
      <c r="BB215" s="135"/>
      <c r="BC215" s="64"/>
      <c r="BD215" s="64" t="str">
        <f t="shared" ref="BD215" si="1370">BB215&amp;"."&amp;BC215</f>
        <v>.</v>
      </c>
      <c r="BE215" s="64"/>
      <c r="BF215" s="67"/>
      <c r="BG215" s="67"/>
      <c r="BH215" s="68"/>
      <c r="BI215" s="68"/>
      <c r="BJ215" s="68"/>
      <c r="BK215" s="69"/>
      <c r="BL215" s="69"/>
      <c r="BM215" s="64"/>
      <c r="BN215" s="67"/>
      <c r="BO215" s="67"/>
      <c r="BP215" s="68"/>
      <c r="BQ215" s="68"/>
      <c r="BR215" s="68"/>
      <c r="BS215" s="69"/>
      <c r="BT215" s="69"/>
      <c r="BU215" s="64"/>
      <c r="BV215" s="67"/>
      <c r="BW215" s="67"/>
      <c r="BX215" s="68"/>
      <c r="BY215" s="68"/>
      <c r="BZ215" s="68"/>
      <c r="CA215" s="69"/>
      <c r="CB215" s="69"/>
      <c r="CC215" s="64"/>
      <c r="CD215" s="67"/>
      <c r="CE215" s="67"/>
      <c r="CF215" s="68"/>
      <c r="CG215" s="68"/>
      <c r="CH215" s="68"/>
      <c r="CI215" s="69"/>
      <c r="CJ215" s="69"/>
      <c r="CK215" s="64"/>
      <c r="CL215" s="67"/>
      <c r="CM215" s="67"/>
      <c r="CN215" s="68"/>
      <c r="CO215" s="68"/>
      <c r="CP215" s="68"/>
      <c r="CQ215" s="69"/>
      <c r="CR215" s="69"/>
      <c r="CS215" s="66"/>
    </row>
    <row r="216" spans="1:97" ht="13.5" thickTop="1" x14ac:dyDescent="0.2">
      <c r="A216" s="258"/>
      <c r="B216" s="263"/>
      <c r="C216" s="265"/>
      <c r="D216" s="261"/>
      <c r="E216" s="235"/>
      <c r="F216" s="260"/>
      <c r="G216" s="4" t="s">
        <v>5</v>
      </c>
      <c r="H216" s="140"/>
      <c r="I216" s="141"/>
      <c r="J216" s="141"/>
      <c r="K216" s="141"/>
      <c r="L216" s="141"/>
      <c r="M216" s="7" t="str">
        <f>IF(AND(ISBLANK(H216),ISBLANK(I216),ISBLANK(J216),ISBLANK(K216),ISBLANK(L216)),"",SUM(J216:L216))</f>
        <v/>
      </c>
      <c r="N216" s="7" t="str">
        <f>IF(AND(ISBLANK(H216),ISBLANK(I216),ISBLANK(J216),ISBLANK(K216),ISBLANK(L216)),"",SUM(K216:L216))</f>
        <v/>
      </c>
      <c r="O216" s="233" t="str">
        <f t="shared" ref="O216" si="1371">IFERROR(SUM(H216:L216)/E216,"")</f>
        <v/>
      </c>
      <c r="P216" s="250" t="str">
        <f>IFERROR(((80*J216)+(100*K216)+(150*L216))/SUM(H216:L216),"")</f>
        <v/>
      </c>
      <c r="Q216" s="140"/>
      <c r="R216" s="141"/>
      <c r="S216" s="141"/>
      <c r="T216" s="141"/>
      <c r="U216" s="141"/>
      <c r="V216" s="7" t="str">
        <f>IF(AND(ISBLANK(Q216),ISBLANK(R216),ISBLANK(S216),ISBLANK(T216),ISBLANK(U216)),"",SUM(S216:U216))</f>
        <v/>
      </c>
      <c r="W216" s="7" t="str">
        <f>IF(AND(ISBLANK(Q216),ISBLANK(R216),ISBLANK(S216),ISBLANK(T216),ISBLANK(U216)),"",SUM(T216:U216))</f>
        <v/>
      </c>
      <c r="X216" s="233" t="str">
        <f t="shared" ref="X216" si="1372">IFERROR(SUM(Q216:U216)/$E216,"")</f>
        <v/>
      </c>
      <c r="Y216" s="250" t="str">
        <f>IFERROR(((80*S216)+(100*T216)+(150*U216))/SUM(Q216:U216),"")</f>
        <v/>
      </c>
      <c r="Z216" s="140"/>
      <c r="AA216" s="141"/>
      <c r="AB216" s="141"/>
      <c r="AC216" s="141"/>
      <c r="AD216" s="141"/>
      <c r="AE216" s="7" t="str">
        <f>IF(AND(ISBLANK(Z216),ISBLANK(AA216),ISBLANK(AB216),ISBLANK(AC216),ISBLANK(AD216)),"",SUM(AB216:AD216))</f>
        <v/>
      </c>
      <c r="AF216" s="7" t="str">
        <f>IF(AND(ISBLANK(Z216),ISBLANK(AA216),ISBLANK(AB216),ISBLANK(AC216),ISBLANK(AD216)),"",SUM(AC216:AD216))</f>
        <v/>
      </c>
      <c r="AG216" s="233" t="str">
        <f t="shared" ref="AG216" si="1373">IFERROR(SUM(Z216:AD216)/$E216,"")</f>
        <v/>
      </c>
      <c r="AH216" s="250" t="str">
        <f>IFERROR(((80*AB216)+(100*AC216)+(150*AD216))/SUM(Z216:AD216),"")</f>
        <v/>
      </c>
      <c r="AI216" s="140"/>
      <c r="AJ216" s="141"/>
      <c r="AK216" s="141"/>
      <c r="AL216" s="141"/>
      <c r="AM216" s="141"/>
      <c r="AN216" s="7" t="str">
        <f>IF(AND(ISBLANK(AI216),ISBLANK(AJ216),ISBLANK(AK216),ISBLANK(AL216),ISBLANK(AM216)),"",SUM(AK216:AM216))</f>
        <v/>
      </c>
      <c r="AO216" s="7" t="str">
        <f>IF(AND(ISBLANK(AI216),ISBLANK(AJ216),ISBLANK(AK216),ISBLANK(AL216),ISBLANK(AM216)),"",SUM(AL216:AM216))</f>
        <v/>
      </c>
      <c r="AP216" s="233" t="str">
        <f t="shared" ref="AP216" si="1374">IFERROR(SUM(AI216:AM216)/$E216,"")</f>
        <v/>
      </c>
      <c r="AQ216" s="250" t="str">
        <f>IFERROR(((80*AK216)+(100*AL216)+(150*AM216))/SUM(AI216:AM216),"")</f>
        <v/>
      </c>
      <c r="AR216" s="229" t="str">
        <f t="shared" ref="AR216" si="1375">IFERROR(AVERAGE(Y216,AH216,AQ216),"")</f>
        <v/>
      </c>
      <c r="AS216" s="229" t="str">
        <f t="shared" ref="AS216" si="1376">IF(OR(P216="",AR216=""),"",AR216-P216)</f>
        <v/>
      </c>
      <c r="AT216" s="145"/>
      <c r="AU216" s="141"/>
      <c r="AV216" s="141"/>
      <c r="AW216" s="141"/>
      <c r="AX216" s="141"/>
      <c r="AY216" s="7" t="str">
        <f>IF(AND(ISBLANK(AT216),ISBLANK(AU216),ISBLANK(AV216),ISBLANK(AW216),ISBLANK(AX216)),"",SUM(AV216:AX216))</f>
        <v/>
      </c>
      <c r="AZ216" s="131" t="str">
        <f>IF(AND(ISBLANK(AT216),ISBLANK(AU216),ISBLANK(AV216),ISBLANK(AW216),ISBLANK(AX216)),"",SUM(AW216:AX216))</f>
        <v/>
      </c>
      <c r="BA216" s="254" t="str">
        <f>IFERROR(((80*AV216)+(100*AW216)+(150*AX216))/SUM(AT216:AX216),"")</f>
        <v/>
      </c>
      <c r="BB216" s="135">
        <f>B216</f>
        <v>0</v>
      </c>
      <c r="BC216" s="64">
        <f>C216</f>
        <v>0</v>
      </c>
      <c r="BD216" s="64" t="str">
        <f>BB216&amp;"."&amp;BC216</f>
        <v>0.0</v>
      </c>
      <c r="BE216" s="64">
        <f>D216</f>
        <v>0</v>
      </c>
      <c r="BF216" s="65">
        <f>H216</f>
        <v>0</v>
      </c>
      <c r="BG216" s="65">
        <f t="shared" ref="BG216:BL216" si="1377">I216</f>
        <v>0</v>
      </c>
      <c r="BH216" s="65">
        <f t="shared" si="1377"/>
        <v>0</v>
      </c>
      <c r="BI216" s="65">
        <f t="shared" si="1377"/>
        <v>0</v>
      </c>
      <c r="BJ216" s="65">
        <f t="shared" si="1377"/>
        <v>0</v>
      </c>
      <c r="BK216" s="65" t="str">
        <f t="shared" si="1377"/>
        <v/>
      </c>
      <c r="BL216" s="65" t="str">
        <f t="shared" si="1377"/>
        <v/>
      </c>
      <c r="BM216" s="65" t="str">
        <f t="shared" ref="BM216:BT216" si="1378">P216</f>
        <v/>
      </c>
      <c r="BN216" s="65">
        <f t="shared" si="1378"/>
        <v>0</v>
      </c>
      <c r="BO216" s="65">
        <f t="shared" si="1378"/>
        <v>0</v>
      </c>
      <c r="BP216" s="65">
        <f t="shared" si="1378"/>
        <v>0</v>
      </c>
      <c r="BQ216" s="65">
        <f t="shared" si="1378"/>
        <v>0</v>
      </c>
      <c r="BR216" s="65">
        <f t="shared" si="1378"/>
        <v>0</v>
      </c>
      <c r="BS216" s="65" t="str">
        <f t="shared" si="1378"/>
        <v/>
      </c>
      <c r="BT216" s="65" t="str">
        <f t="shared" si="1378"/>
        <v/>
      </c>
      <c r="BU216" s="65" t="str">
        <f t="shared" ref="BU216:CB216" si="1379">Y216</f>
        <v/>
      </c>
      <c r="BV216" s="65">
        <f t="shared" si="1379"/>
        <v>0</v>
      </c>
      <c r="BW216" s="65">
        <f t="shared" si="1379"/>
        <v>0</v>
      </c>
      <c r="BX216" s="65">
        <f t="shared" si="1379"/>
        <v>0</v>
      </c>
      <c r="BY216" s="65">
        <f t="shared" si="1379"/>
        <v>0</v>
      </c>
      <c r="BZ216" s="65">
        <f t="shared" si="1379"/>
        <v>0</v>
      </c>
      <c r="CA216" s="65" t="str">
        <f t="shared" si="1379"/>
        <v/>
      </c>
      <c r="CB216" s="65" t="str">
        <f t="shared" si="1379"/>
        <v/>
      </c>
      <c r="CC216" s="65" t="str">
        <f t="shared" ref="CC216:CJ216" si="1380">AH216</f>
        <v/>
      </c>
      <c r="CD216" s="65">
        <f t="shared" si="1380"/>
        <v>0</v>
      </c>
      <c r="CE216" s="65">
        <f t="shared" si="1380"/>
        <v>0</v>
      </c>
      <c r="CF216" s="65">
        <f t="shared" si="1380"/>
        <v>0</v>
      </c>
      <c r="CG216" s="65">
        <f t="shared" si="1380"/>
        <v>0</v>
      </c>
      <c r="CH216" s="65">
        <f t="shared" si="1380"/>
        <v>0</v>
      </c>
      <c r="CI216" s="65" t="str">
        <f t="shared" si="1380"/>
        <v/>
      </c>
      <c r="CJ216" s="65" t="str">
        <f t="shared" si="1380"/>
        <v/>
      </c>
      <c r="CK216" s="65" t="str">
        <f t="shared" ref="CK216" si="1381">AQ216</f>
        <v/>
      </c>
      <c r="CL216" s="65">
        <f t="shared" ref="CL216:CS216" si="1382">AT216</f>
        <v>0</v>
      </c>
      <c r="CM216" s="65">
        <f t="shared" si="1382"/>
        <v>0</v>
      </c>
      <c r="CN216" s="65">
        <f t="shared" si="1382"/>
        <v>0</v>
      </c>
      <c r="CO216" s="65">
        <f t="shared" si="1382"/>
        <v>0</v>
      </c>
      <c r="CP216" s="65">
        <f t="shared" si="1382"/>
        <v>0</v>
      </c>
      <c r="CQ216" s="65" t="str">
        <f t="shared" si="1382"/>
        <v/>
      </c>
      <c r="CR216" s="65" t="str">
        <f t="shared" si="1382"/>
        <v/>
      </c>
      <c r="CS216" s="65" t="str">
        <f t="shared" si="1382"/>
        <v/>
      </c>
    </row>
    <row r="217" spans="1:97" ht="13.5" thickBot="1" x14ac:dyDescent="0.25">
      <c r="A217" s="259"/>
      <c r="B217" s="264"/>
      <c r="C217" s="262"/>
      <c r="D217" s="262"/>
      <c r="E217" s="236"/>
      <c r="F217" s="241"/>
      <c r="G217" s="8" t="s">
        <v>6</v>
      </c>
      <c r="H217" s="142" t="str">
        <f>IFERROR(H216/SUM(H216:L216),"")</f>
        <v/>
      </c>
      <c r="I217" s="143" t="str">
        <f>IFERROR(I216/SUM(H216:L216),"")</f>
        <v/>
      </c>
      <c r="J217" s="144" t="str">
        <f>IFERROR(J216/SUM(H216:L216),"")</f>
        <v/>
      </c>
      <c r="K217" s="144" t="str">
        <f>IFERROR(K216/SUM(H216:L216),"")</f>
        <v/>
      </c>
      <c r="L217" s="144" t="str">
        <f>IFERROR(L216/SUM(H216:L216),"")</f>
        <v/>
      </c>
      <c r="M217" s="34" t="str">
        <f>IFERROR(M216/SUM(H216:L216),"")</f>
        <v/>
      </c>
      <c r="N217" s="34" t="str">
        <f>IFERROR(N216/SUM(H216:L216),"")</f>
        <v/>
      </c>
      <c r="O217" s="234"/>
      <c r="P217" s="230"/>
      <c r="Q217" s="142" t="str">
        <f>IFERROR(Q216/SUM(Q216:U216),"")</f>
        <v/>
      </c>
      <c r="R217" s="143" t="str">
        <f>IFERROR(R216/SUM(Q216:U216),"")</f>
        <v/>
      </c>
      <c r="S217" s="144" t="str">
        <f>IFERROR(S216/SUM(Q216:U216),"")</f>
        <v/>
      </c>
      <c r="T217" s="144" t="str">
        <f>IFERROR(T216/SUM(Q216:U216),"")</f>
        <v/>
      </c>
      <c r="U217" s="144" t="str">
        <f>IFERROR(U216/SUM(Q216:U216),"")</f>
        <v/>
      </c>
      <c r="V217" s="34" t="str">
        <f>IFERROR(V216/SUM(Q216:U216),"")</f>
        <v/>
      </c>
      <c r="W217" s="34" t="str">
        <f>IFERROR(W216/SUM(Q216:U216),"")</f>
        <v/>
      </c>
      <c r="X217" s="234"/>
      <c r="Y217" s="230"/>
      <c r="Z217" s="142" t="str">
        <f>IFERROR(Z216/SUM(Z216:AD216),"")</f>
        <v/>
      </c>
      <c r="AA217" s="143" t="str">
        <f>IFERROR(AA216/SUM(Z216:AD216),"")</f>
        <v/>
      </c>
      <c r="AB217" s="144" t="str">
        <f>IFERROR(AB216/SUM(Z216:AD216),"")</f>
        <v/>
      </c>
      <c r="AC217" s="144" t="str">
        <f>IFERROR(AC216/SUM(Z216:AD216),"")</f>
        <v/>
      </c>
      <c r="AD217" s="144" t="str">
        <f>IFERROR(AD216/SUM(Z216:AD216),"")</f>
        <v/>
      </c>
      <c r="AE217" s="34" t="str">
        <f>IFERROR(AE216/SUM(Z216:AD216),"")</f>
        <v/>
      </c>
      <c r="AF217" s="34" t="str">
        <f>IFERROR(AF216/SUM(Z216:AD216),"")</f>
        <v/>
      </c>
      <c r="AG217" s="234"/>
      <c r="AH217" s="230"/>
      <c r="AI217" s="142" t="str">
        <f>IFERROR(AI216/SUM(AI216:AM216),"")</f>
        <v/>
      </c>
      <c r="AJ217" s="143" t="str">
        <f>IFERROR(AJ216/SUM(AI216:AM216),"")</f>
        <v/>
      </c>
      <c r="AK217" s="144" t="str">
        <f>IFERROR(AK216/SUM(AI216:AM216),"")</f>
        <v/>
      </c>
      <c r="AL217" s="144" t="str">
        <f>IFERROR(AL216/SUM(AI216:AM216),"")</f>
        <v/>
      </c>
      <c r="AM217" s="144" t="str">
        <f>IFERROR(AM216/SUM(AI216:AM216),"")</f>
        <v/>
      </c>
      <c r="AN217" s="34" t="str">
        <f>IFERROR(AN216/SUM(AI216:AM216),"")</f>
        <v/>
      </c>
      <c r="AO217" s="34" t="str">
        <f>IFERROR(AO216/SUM(AI216:AM216),"")</f>
        <v/>
      </c>
      <c r="AP217" s="234"/>
      <c r="AQ217" s="230"/>
      <c r="AR217" s="230"/>
      <c r="AS217" s="230"/>
      <c r="AT217" s="149" t="str">
        <f>IFERROR(AT216/SUM(AT216:AX216),"")</f>
        <v/>
      </c>
      <c r="AU217" s="143" t="str">
        <f>IFERROR(AU216/SUM(AT216:AX216),"")</f>
        <v/>
      </c>
      <c r="AV217" s="144" t="str">
        <f>IFERROR(AV216/SUM(AT216:AX216),"")</f>
        <v/>
      </c>
      <c r="AW217" s="144" t="str">
        <f>IFERROR(AW216/SUM(AT216:AX216),"")</f>
        <v/>
      </c>
      <c r="AX217" s="144" t="str">
        <f>IFERROR(AX216/SUM(AT216:AX216),"")</f>
        <v/>
      </c>
      <c r="AY217" s="34" t="str">
        <f>IFERROR(AY216/SUM(AT216:AX216),"")</f>
        <v/>
      </c>
      <c r="AZ217" s="132" t="str">
        <f>IFERROR(AZ216/SUM(AT216:AX216),"")</f>
        <v/>
      </c>
      <c r="BA217" s="255"/>
      <c r="BB217" s="135"/>
      <c r="BC217" s="64"/>
      <c r="BD217" s="64" t="str">
        <f t="shared" ref="BD217" si="1383">BB217&amp;"."&amp;BC217</f>
        <v>.</v>
      </c>
      <c r="BE217" s="64"/>
      <c r="BF217" s="67"/>
      <c r="BG217" s="67"/>
      <c r="BH217" s="68"/>
      <c r="BI217" s="68"/>
      <c r="BJ217" s="68"/>
      <c r="BK217" s="69"/>
      <c r="BL217" s="69"/>
      <c r="BM217" s="64"/>
      <c r="BN217" s="67"/>
      <c r="BO217" s="67"/>
      <c r="BP217" s="68"/>
      <c r="BQ217" s="68"/>
      <c r="BR217" s="68"/>
      <c r="BS217" s="69"/>
      <c r="BT217" s="69"/>
      <c r="BU217" s="64"/>
      <c r="BV217" s="67"/>
      <c r="BW217" s="67"/>
      <c r="BX217" s="68"/>
      <c r="BY217" s="68"/>
      <c r="BZ217" s="68"/>
      <c r="CA217" s="69"/>
      <c r="CB217" s="69"/>
      <c r="CC217" s="64"/>
      <c r="CD217" s="67"/>
      <c r="CE217" s="67"/>
      <c r="CF217" s="68"/>
      <c r="CG217" s="68"/>
      <c r="CH217" s="68"/>
      <c r="CI217" s="69"/>
      <c r="CJ217" s="69"/>
      <c r="CK217" s="64"/>
      <c r="CL217" s="67"/>
      <c r="CM217" s="67"/>
      <c r="CN217" s="68"/>
      <c r="CO217" s="68"/>
      <c r="CP217" s="68"/>
      <c r="CQ217" s="69"/>
      <c r="CR217" s="69"/>
      <c r="CS217" s="66"/>
    </row>
    <row r="218" spans="1:97" ht="13.5" thickTop="1" x14ac:dyDescent="0.2">
      <c r="A218" s="258"/>
      <c r="B218" s="263"/>
      <c r="C218" s="265"/>
      <c r="D218" s="261"/>
      <c r="E218" s="235"/>
      <c r="F218" s="260"/>
      <c r="G218" s="47" t="s">
        <v>5</v>
      </c>
      <c r="H218" s="140"/>
      <c r="I218" s="145"/>
      <c r="J218" s="145"/>
      <c r="K218" s="145"/>
      <c r="L218" s="145"/>
      <c r="M218" s="38" t="str">
        <f>IF(AND(ISBLANK(H218),ISBLANK(I218),ISBLANK(J218),ISBLANK(K218),ISBLANK(L218)),"",SUM(J218:L218))</f>
        <v/>
      </c>
      <c r="N218" s="38" t="str">
        <f>IF(AND(ISBLANK(H218),ISBLANK(I218),ISBLANK(J218),ISBLANK(K218),ISBLANK(L218)),"",SUM(K218:L218))</f>
        <v/>
      </c>
      <c r="O218" s="233" t="str">
        <f t="shared" ref="O218" si="1384">IFERROR(SUM(H218:L218)/E218,"")</f>
        <v/>
      </c>
      <c r="P218" s="248" t="str">
        <f>IFERROR(((80*J218)+(100*K218)+(150*L218))/SUM(H218:L218),"")</f>
        <v/>
      </c>
      <c r="Q218" s="140"/>
      <c r="R218" s="145"/>
      <c r="S218" s="145"/>
      <c r="T218" s="145"/>
      <c r="U218" s="145"/>
      <c r="V218" s="38" t="str">
        <f>IF(AND(ISBLANK(Q218),ISBLANK(R218),ISBLANK(S218),ISBLANK(T218),ISBLANK(U218)),"",SUM(S218:U218))</f>
        <v/>
      </c>
      <c r="W218" s="38" t="str">
        <f>IF(AND(ISBLANK(Q218),ISBLANK(R218),ISBLANK(S218),ISBLANK(T218),ISBLANK(U218)),"",SUM(T218:U218))</f>
        <v/>
      </c>
      <c r="X218" s="233" t="str">
        <f t="shared" ref="X218" si="1385">IFERROR(SUM(Q218:U218)/$E218,"")</f>
        <v/>
      </c>
      <c r="Y218" s="248" t="str">
        <f>IFERROR(((80*S218)+(100*T218)+(150*U218))/SUM(Q218:U218),"")</f>
        <v/>
      </c>
      <c r="Z218" s="140"/>
      <c r="AA218" s="145"/>
      <c r="AB218" s="145"/>
      <c r="AC218" s="145"/>
      <c r="AD218" s="145"/>
      <c r="AE218" s="38" t="str">
        <f>IF(AND(ISBLANK(Z218),ISBLANK(AA218),ISBLANK(AB218),ISBLANK(AC218),ISBLANK(AD218)),"",SUM(AB218:AD218))</f>
        <v/>
      </c>
      <c r="AF218" s="38" t="str">
        <f>IF(AND(ISBLANK(Z218),ISBLANK(AA218),ISBLANK(AB218),ISBLANK(AC218),ISBLANK(AD218)),"",SUM(AC218:AD218))</f>
        <v/>
      </c>
      <c r="AG218" s="233" t="str">
        <f t="shared" ref="AG218" si="1386">IFERROR(SUM(Z218:AD218)/$E218,"")</f>
        <v/>
      </c>
      <c r="AH218" s="248" t="str">
        <f>IFERROR(((80*AB218)+(100*AC218)+(150*AD218))/SUM(Z218:AD218),"")</f>
        <v/>
      </c>
      <c r="AI218" s="140"/>
      <c r="AJ218" s="145"/>
      <c r="AK218" s="145"/>
      <c r="AL218" s="145"/>
      <c r="AM218" s="145"/>
      <c r="AN218" s="38" t="str">
        <f>IF(AND(ISBLANK(AI218),ISBLANK(AJ218),ISBLANK(AK218),ISBLANK(AL218),ISBLANK(AM218)),"",SUM(AK218:AM218))</f>
        <v/>
      </c>
      <c r="AO218" s="38" t="str">
        <f>IF(AND(ISBLANK(AI218),ISBLANK(AJ218),ISBLANK(AK218),ISBLANK(AL218),ISBLANK(AM218)),"",SUM(AL218:AM218))</f>
        <v/>
      </c>
      <c r="AP218" s="233" t="str">
        <f t="shared" ref="AP218" si="1387">IFERROR(SUM(AI218:AM218)/$E218,"")</f>
        <v/>
      </c>
      <c r="AQ218" s="248" t="str">
        <f>IFERROR(((80*AK218)+(100*AL218)+(150*AM218))/SUM(AI218:AM218),"")</f>
        <v/>
      </c>
      <c r="AR218" s="229" t="str">
        <f t="shared" ref="AR218" si="1388">IFERROR(AVERAGE(Y218,AH218,AQ218),"")</f>
        <v/>
      </c>
      <c r="AS218" s="229" t="str">
        <f t="shared" ref="AS218" si="1389">IF(OR(P218="",AR218=""),"",AR218-P218)</f>
        <v/>
      </c>
      <c r="AT218" s="145"/>
      <c r="AU218" s="145"/>
      <c r="AV218" s="145"/>
      <c r="AW218" s="145"/>
      <c r="AX218" s="145"/>
      <c r="AY218" s="38" t="str">
        <f>IF(AND(ISBLANK(AT218),ISBLANK(AU218),ISBLANK(AV218),ISBLANK(AW218),ISBLANK(AX218)),"",SUM(AV218:AX218))</f>
        <v/>
      </c>
      <c r="AZ218" s="133" t="str">
        <f>IF(AND(ISBLANK(AT218),ISBLANK(AU218),ISBLANK(AV218),ISBLANK(AW218),ISBLANK(AX218)),"",SUM(AW218:AX218))</f>
        <v/>
      </c>
      <c r="BA218" s="254" t="str">
        <f>IFERROR(((80*AV218)+(100*AW218)+(150*AX218))/SUM(AT218:AX218),"")</f>
        <v/>
      </c>
      <c r="BB218" s="135">
        <f>B218</f>
        <v>0</v>
      </c>
      <c r="BC218" s="64">
        <f>C218</f>
        <v>0</v>
      </c>
      <c r="BD218" s="64" t="str">
        <f>BB218&amp;"."&amp;BC218</f>
        <v>0.0</v>
      </c>
      <c r="BE218" s="64">
        <f>D218</f>
        <v>0</v>
      </c>
      <c r="BF218" s="65">
        <f>H218</f>
        <v>0</v>
      </c>
      <c r="BG218" s="65">
        <f t="shared" ref="BG218:BL218" si="1390">I218</f>
        <v>0</v>
      </c>
      <c r="BH218" s="65">
        <f t="shared" si="1390"/>
        <v>0</v>
      </c>
      <c r="BI218" s="65">
        <f t="shared" si="1390"/>
        <v>0</v>
      </c>
      <c r="BJ218" s="65">
        <f t="shared" si="1390"/>
        <v>0</v>
      </c>
      <c r="BK218" s="65" t="str">
        <f t="shared" si="1390"/>
        <v/>
      </c>
      <c r="BL218" s="65" t="str">
        <f t="shared" si="1390"/>
        <v/>
      </c>
      <c r="BM218" s="65" t="str">
        <f t="shared" ref="BM218:BT218" si="1391">P218</f>
        <v/>
      </c>
      <c r="BN218" s="65">
        <f t="shared" si="1391"/>
        <v>0</v>
      </c>
      <c r="BO218" s="65">
        <f t="shared" si="1391"/>
        <v>0</v>
      </c>
      <c r="BP218" s="65">
        <f t="shared" si="1391"/>
        <v>0</v>
      </c>
      <c r="BQ218" s="65">
        <f t="shared" si="1391"/>
        <v>0</v>
      </c>
      <c r="BR218" s="65">
        <f t="shared" si="1391"/>
        <v>0</v>
      </c>
      <c r="BS218" s="65" t="str">
        <f t="shared" si="1391"/>
        <v/>
      </c>
      <c r="BT218" s="65" t="str">
        <f t="shared" si="1391"/>
        <v/>
      </c>
      <c r="BU218" s="65" t="str">
        <f t="shared" ref="BU218:CB218" si="1392">Y218</f>
        <v/>
      </c>
      <c r="BV218" s="65">
        <f t="shared" si="1392"/>
        <v>0</v>
      </c>
      <c r="BW218" s="65">
        <f t="shared" si="1392"/>
        <v>0</v>
      </c>
      <c r="BX218" s="65">
        <f t="shared" si="1392"/>
        <v>0</v>
      </c>
      <c r="BY218" s="65">
        <f t="shared" si="1392"/>
        <v>0</v>
      </c>
      <c r="BZ218" s="65">
        <f t="shared" si="1392"/>
        <v>0</v>
      </c>
      <c r="CA218" s="65" t="str">
        <f t="shared" si="1392"/>
        <v/>
      </c>
      <c r="CB218" s="65" t="str">
        <f t="shared" si="1392"/>
        <v/>
      </c>
      <c r="CC218" s="65" t="str">
        <f t="shared" ref="CC218:CJ218" si="1393">AH218</f>
        <v/>
      </c>
      <c r="CD218" s="65">
        <f t="shared" si="1393"/>
        <v>0</v>
      </c>
      <c r="CE218" s="65">
        <f t="shared" si="1393"/>
        <v>0</v>
      </c>
      <c r="CF218" s="65">
        <f t="shared" si="1393"/>
        <v>0</v>
      </c>
      <c r="CG218" s="65">
        <f t="shared" si="1393"/>
        <v>0</v>
      </c>
      <c r="CH218" s="65">
        <f t="shared" si="1393"/>
        <v>0</v>
      </c>
      <c r="CI218" s="65" t="str">
        <f t="shared" si="1393"/>
        <v/>
      </c>
      <c r="CJ218" s="65" t="str">
        <f t="shared" si="1393"/>
        <v/>
      </c>
      <c r="CK218" s="65" t="str">
        <f t="shared" ref="CK218" si="1394">AQ218</f>
        <v/>
      </c>
      <c r="CL218" s="65">
        <f t="shared" ref="CL218:CS218" si="1395">AT218</f>
        <v>0</v>
      </c>
      <c r="CM218" s="65">
        <f t="shared" si="1395"/>
        <v>0</v>
      </c>
      <c r="CN218" s="65">
        <f t="shared" si="1395"/>
        <v>0</v>
      </c>
      <c r="CO218" s="65">
        <f t="shared" si="1395"/>
        <v>0</v>
      </c>
      <c r="CP218" s="65">
        <f t="shared" si="1395"/>
        <v>0</v>
      </c>
      <c r="CQ218" s="65" t="str">
        <f t="shared" si="1395"/>
        <v/>
      </c>
      <c r="CR218" s="65" t="str">
        <f t="shared" si="1395"/>
        <v/>
      </c>
      <c r="CS218" s="65" t="str">
        <f t="shared" si="1395"/>
        <v/>
      </c>
    </row>
    <row r="219" spans="1:97" ht="13.5" thickBot="1" x14ac:dyDescent="0.25">
      <c r="A219" s="259"/>
      <c r="B219" s="264"/>
      <c r="C219" s="262"/>
      <c r="D219" s="262"/>
      <c r="E219" s="236"/>
      <c r="F219" s="241"/>
      <c r="G219" s="48" t="s">
        <v>6</v>
      </c>
      <c r="H219" s="146" t="str">
        <f>IFERROR(H218/SUM(H218:L218),"")</f>
        <v/>
      </c>
      <c r="I219" s="147" t="str">
        <f>IFERROR(I218/SUM(H218:L218),"")</f>
        <v/>
      </c>
      <c r="J219" s="148" t="str">
        <f>IFERROR(J218/SUM(H218:L218),"")</f>
        <v/>
      </c>
      <c r="K219" s="148" t="str">
        <f>IFERROR(K218/SUM(H218:L218),"")</f>
        <v/>
      </c>
      <c r="L219" s="148" t="str">
        <f>IFERROR(L218/SUM(H218:L218),"")</f>
        <v/>
      </c>
      <c r="M219" s="26" t="str">
        <f>IFERROR(M218/SUM(H218:L218),"")</f>
        <v/>
      </c>
      <c r="N219" s="26" t="str">
        <f>IFERROR(N218/SUM(H218:L218),"")</f>
        <v/>
      </c>
      <c r="O219" s="234"/>
      <c r="P219" s="249"/>
      <c r="Q219" s="146" t="str">
        <f>IFERROR(Q218/SUM(Q218:U218),"")</f>
        <v/>
      </c>
      <c r="R219" s="147" t="str">
        <f>IFERROR(R218/SUM(Q218:U218),"")</f>
        <v/>
      </c>
      <c r="S219" s="148" t="str">
        <f>IFERROR(S218/SUM(Q218:U218),"")</f>
        <v/>
      </c>
      <c r="T219" s="148" t="str">
        <f>IFERROR(T218/SUM(Q218:U218),"")</f>
        <v/>
      </c>
      <c r="U219" s="148" t="str">
        <f>IFERROR(U218/SUM(Q218:U218),"")</f>
        <v/>
      </c>
      <c r="V219" s="26" t="str">
        <f>IFERROR(V218/SUM(Q218:U218),"")</f>
        <v/>
      </c>
      <c r="W219" s="26" t="str">
        <f>IFERROR(W218/SUM(Q218:U218),"")</f>
        <v/>
      </c>
      <c r="X219" s="234"/>
      <c r="Y219" s="249"/>
      <c r="Z219" s="146" t="str">
        <f>IFERROR(Z218/SUM(Z218:AD218),"")</f>
        <v/>
      </c>
      <c r="AA219" s="147" t="str">
        <f>IFERROR(AA218/SUM(Z218:AD218),"")</f>
        <v/>
      </c>
      <c r="AB219" s="148" t="str">
        <f>IFERROR(AB218/SUM(Z218:AD218),"")</f>
        <v/>
      </c>
      <c r="AC219" s="148" t="str">
        <f>IFERROR(AC218/SUM(Z218:AD218),"")</f>
        <v/>
      </c>
      <c r="AD219" s="148" t="str">
        <f>IFERROR(AD218/SUM(Z218:AD218),"")</f>
        <v/>
      </c>
      <c r="AE219" s="26" t="str">
        <f>IFERROR(AE218/SUM(Z218:AD218),"")</f>
        <v/>
      </c>
      <c r="AF219" s="26" t="str">
        <f>IFERROR(AF218/SUM(Z218:AD218),"")</f>
        <v/>
      </c>
      <c r="AG219" s="234"/>
      <c r="AH219" s="249"/>
      <c r="AI219" s="146" t="str">
        <f>IFERROR(AI218/SUM(AI218:AM218),"")</f>
        <v/>
      </c>
      <c r="AJ219" s="147" t="str">
        <f>IFERROR(AJ218/SUM(AI218:AM218),"")</f>
        <v/>
      </c>
      <c r="AK219" s="148" t="str">
        <f>IFERROR(AK218/SUM(AI218:AM218),"")</f>
        <v/>
      </c>
      <c r="AL219" s="148" t="str">
        <f>IFERROR(AL218/SUM(AI218:AM218),"")</f>
        <v/>
      </c>
      <c r="AM219" s="148" t="str">
        <f>IFERROR(AM218/SUM(AI218:AM218),"")</f>
        <v/>
      </c>
      <c r="AN219" s="26" t="str">
        <f>IFERROR(AN218/SUM(AI218:AM218),"")</f>
        <v/>
      </c>
      <c r="AO219" s="26" t="str">
        <f>IFERROR(AO218/SUM(AI218:AM218),"")</f>
        <v/>
      </c>
      <c r="AP219" s="234"/>
      <c r="AQ219" s="249"/>
      <c r="AR219" s="230"/>
      <c r="AS219" s="230"/>
      <c r="AT219" s="147" t="str">
        <f>IFERROR(AT218/SUM(AT218:AX218),"")</f>
        <v/>
      </c>
      <c r="AU219" s="147" t="str">
        <f>IFERROR(AU218/SUM(AT218:AX218),"")</f>
        <v/>
      </c>
      <c r="AV219" s="148" t="str">
        <f>IFERROR(AV218/SUM(AT218:AX218),"")</f>
        <v/>
      </c>
      <c r="AW219" s="148" t="str">
        <f>IFERROR(AW218/SUM(AT218:AX218),"")</f>
        <v/>
      </c>
      <c r="AX219" s="148" t="str">
        <f>IFERROR(AX218/SUM(AT218:AX218),"")</f>
        <v/>
      </c>
      <c r="AY219" s="26" t="str">
        <f>IFERROR(AY218/SUM(AT218:AX218),"")</f>
        <v/>
      </c>
      <c r="AZ219" s="134" t="str">
        <f>IFERROR(AZ218/SUM(AT218:AX218),"")</f>
        <v/>
      </c>
      <c r="BA219" s="255"/>
      <c r="BB219" s="135"/>
      <c r="BC219" s="64"/>
      <c r="BD219" s="64" t="str">
        <f t="shared" ref="BD219" si="1396">BB219&amp;"."&amp;BC219</f>
        <v>.</v>
      </c>
      <c r="BE219" s="64"/>
      <c r="BF219" s="67"/>
      <c r="BG219" s="67"/>
      <c r="BH219" s="68"/>
      <c r="BI219" s="68"/>
      <c r="BJ219" s="68"/>
      <c r="BK219" s="69"/>
      <c r="BL219" s="69"/>
      <c r="BM219" s="64"/>
      <c r="BN219" s="67"/>
      <c r="BO219" s="67"/>
      <c r="BP219" s="68"/>
      <c r="BQ219" s="68"/>
      <c r="BR219" s="68"/>
      <c r="BS219" s="69"/>
      <c r="BT219" s="69"/>
      <c r="BU219" s="64"/>
      <c r="BV219" s="67"/>
      <c r="BW219" s="67"/>
      <c r="BX219" s="68"/>
      <c r="BY219" s="68"/>
      <c r="BZ219" s="68"/>
      <c r="CA219" s="69"/>
      <c r="CB219" s="69"/>
      <c r="CC219" s="64"/>
      <c r="CD219" s="67"/>
      <c r="CE219" s="67"/>
      <c r="CF219" s="68"/>
      <c r="CG219" s="68"/>
      <c r="CH219" s="68"/>
      <c r="CI219" s="69"/>
      <c r="CJ219" s="69"/>
      <c r="CK219" s="64"/>
      <c r="CL219" s="67"/>
      <c r="CM219" s="67"/>
      <c r="CN219" s="68"/>
      <c r="CO219" s="68"/>
      <c r="CP219" s="68"/>
      <c r="CQ219" s="69"/>
      <c r="CR219" s="69"/>
      <c r="CS219" s="66"/>
    </row>
    <row r="220" spans="1:97" ht="13.5" thickTop="1" x14ac:dyDescent="0.2">
      <c r="A220" s="258"/>
      <c r="B220" s="263"/>
      <c r="C220" s="265"/>
      <c r="D220" s="261"/>
      <c r="E220" s="235"/>
      <c r="F220" s="260"/>
      <c r="G220" s="47" t="s">
        <v>5</v>
      </c>
      <c r="H220" s="140"/>
      <c r="I220" s="145"/>
      <c r="J220" s="145"/>
      <c r="K220" s="145"/>
      <c r="L220" s="145"/>
      <c r="M220" s="38" t="str">
        <f>IF(AND(ISBLANK(H220),ISBLANK(I220),ISBLANK(J220),ISBLANK(K220),ISBLANK(L220)),"",SUM(J220:L220))</f>
        <v/>
      </c>
      <c r="N220" s="38" t="str">
        <f>IF(AND(ISBLANK(H220),ISBLANK(I220),ISBLANK(J220),ISBLANK(K220),ISBLANK(L220)),"",SUM(K220:L220))</f>
        <v/>
      </c>
      <c r="O220" s="233" t="str">
        <f t="shared" ref="O220" si="1397">IFERROR(SUM(H220:L220)/E220,"")</f>
        <v/>
      </c>
      <c r="P220" s="248" t="str">
        <f>IFERROR(((80*J220)+(100*K220)+(150*L220))/SUM(H220:L220),"")</f>
        <v/>
      </c>
      <c r="Q220" s="140"/>
      <c r="R220" s="145"/>
      <c r="S220" s="145"/>
      <c r="T220" s="145"/>
      <c r="U220" s="145"/>
      <c r="V220" s="38" t="str">
        <f>IF(AND(ISBLANK(Q220),ISBLANK(R220),ISBLANK(S220),ISBLANK(T220),ISBLANK(U220)),"",SUM(S220:U220))</f>
        <v/>
      </c>
      <c r="W220" s="38" t="str">
        <f>IF(AND(ISBLANK(Q220),ISBLANK(R220),ISBLANK(S220),ISBLANK(T220),ISBLANK(U220)),"",SUM(T220:U220))</f>
        <v/>
      </c>
      <c r="X220" s="233" t="str">
        <f t="shared" ref="X220" si="1398">IFERROR(SUM(Q220:U220)/$E220,"")</f>
        <v/>
      </c>
      <c r="Y220" s="248" t="str">
        <f>IFERROR(((80*S220)+(100*T220)+(150*U220))/SUM(Q220:U220),"")</f>
        <v/>
      </c>
      <c r="Z220" s="140"/>
      <c r="AA220" s="145"/>
      <c r="AB220" s="145"/>
      <c r="AC220" s="145"/>
      <c r="AD220" s="145"/>
      <c r="AE220" s="38" t="str">
        <f>IF(AND(ISBLANK(Z220),ISBLANK(AA220),ISBLANK(AB220),ISBLANK(AC220),ISBLANK(AD220)),"",SUM(AB220:AD220))</f>
        <v/>
      </c>
      <c r="AF220" s="38" t="str">
        <f>IF(AND(ISBLANK(Z220),ISBLANK(AA220),ISBLANK(AB220),ISBLANK(AC220),ISBLANK(AD220)),"",SUM(AC220:AD220))</f>
        <v/>
      </c>
      <c r="AG220" s="233" t="str">
        <f t="shared" ref="AG220" si="1399">IFERROR(SUM(Z220:AD220)/$E220,"")</f>
        <v/>
      </c>
      <c r="AH220" s="248" t="str">
        <f>IFERROR(((80*AB220)+(100*AC220)+(150*AD220))/SUM(Z220:AD220),"")</f>
        <v/>
      </c>
      <c r="AI220" s="140"/>
      <c r="AJ220" s="145"/>
      <c r="AK220" s="145"/>
      <c r="AL220" s="145"/>
      <c r="AM220" s="145"/>
      <c r="AN220" s="38" t="str">
        <f>IF(AND(ISBLANK(AI220),ISBLANK(AJ220),ISBLANK(AK220),ISBLANK(AL220),ISBLANK(AM220)),"",SUM(AK220:AM220))</f>
        <v/>
      </c>
      <c r="AO220" s="38" t="str">
        <f>IF(AND(ISBLANK(AI220),ISBLANK(AJ220),ISBLANK(AK220),ISBLANK(AL220),ISBLANK(AM220)),"",SUM(AL220:AM220))</f>
        <v/>
      </c>
      <c r="AP220" s="233" t="str">
        <f t="shared" ref="AP220" si="1400">IFERROR(SUM(AI220:AM220)/$E220,"")</f>
        <v/>
      </c>
      <c r="AQ220" s="248" t="str">
        <f>IFERROR(((80*AK220)+(100*AL220)+(150*AM220))/SUM(AI220:AM220),"")</f>
        <v/>
      </c>
      <c r="AR220" s="229" t="str">
        <f t="shared" ref="AR220" si="1401">IFERROR(AVERAGE(Y220,AH220,AQ220),"")</f>
        <v/>
      </c>
      <c r="AS220" s="229" t="str">
        <f t="shared" ref="AS220" si="1402">IF(OR(P220="",AR220=""),"",AR220-P220)</f>
        <v/>
      </c>
      <c r="AT220" s="145"/>
      <c r="AU220" s="145"/>
      <c r="AV220" s="145"/>
      <c r="AW220" s="145"/>
      <c r="AX220" s="145"/>
      <c r="AY220" s="38" t="str">
        <f>IF(AND(ISBLANK(AT220),ISBLANK(AU220),ISBLANK(AV220),ISBLANK(AW220),ISBLANK(AX220)),"",SUM(AV220:AX220))</f>
        <v/>
      </c>
      <c r="AZ220" s="133" t="str">
        <f>IF(AND(ISBLANK(AT220),ISBLANK(AU220),ISBLANK(AV220),ISBLANK(AW220),ISBLANK(AX220)),"",SUM(AW220:AX220))</f>
        <v/>
      </c>
      <c r="BA220" s="254" t="str">
        <f>IFERROR(((80*AV220)+(100*AW220)+(150*AX220))/SUM(AT220:AX220),"")</f>
        <v/>
      </c>
      <c r="BB220" s="135">
        <f>B220</f>
        <v>0</v>
      </c>
      <c r="BC220" s="64">
        <f>C220</f>
        <v>0</v>
      </c>
      <c r="BD220" s="64" t="str">
        <f>BB220&amp;"."&amp;BC220</f>
        <v>0.0</v>
      </c>
      <c r="BE220" s="64">
        <f>D220</f>
        <v>0</v>
      </c>
      <c r="BF220" s="65">
        <f>H220</f>
        <v>0</v>
      </c>
      <c r="BG220" s="65">
        <f t="shared" ref="BG220:BL220" si="1403">I220</f>
        <v>0</v>
      </c>
      <c r="BH220" s="65">
        <f t="shared" si="1403"/>
        <v>0</v>
      </c>
      <c r="BI220" s="65">
        <f t="shared" si="1403"/>
        <v>0</v>
      </c>
      <c r="BJ220" s="65">
        <f t="shared" si="1403"/>
        <v>0</v>
      </c>
      <c r="BK220" s="65" t="str">
        <f t="shared" si="1403"/>
        <v/>
      </c>
      <c r="BL220" s="65" t="str">
        <f t="shared" si="1403"/>
        <v/>
      </c>
      <c r="BM220" s="65" t="str">
        <f t="shared" ref="BM220:BT220" si="1404">P220</f>
        <v/>
      </c>
      <c r="BN220" s="65">
        <f t="shared" si="1404"/>
        <v>0</v>
      </c>
      <c r="BO220" s="65">
        <f t="shared" si="1404"/>
        <v>0</v>
      </c>
      <c r="BP220" s="65">
        <f t="shared" si="1404"/>
        <v>0</v>
      </c>
      <c r="BQ220" s="65">
        <f t="shared" si="1404"/>
        <v>0</v>
      </c>
      <c r="BR220" s="65">
        <f t="shared" si="1404"/>
        <v>0</v>
      </c>
      <c r="BS220" s="65" t="str">
        <f t="shared" si="1404"/>
        <v/>
      </c>
      <c r="BT220" s="65" t="str">
        <f t="shared" si="1404"/>
        <v/>
      </c>
      <c r="BU220" s="65" t="str">
        <f t="shared" ref="BU220:CB220" si="1405">Y220</f>
        <v/>
      </c>
      <c r="BV220" s="65">
        <f t="shared" si="1405"/>
        <v>0</v>
      </c>
      <c r="BW220" s="65">
        <f t="shared" si="1405"/>
        <v>0</v>
      </c>
      <c r="BX220" s="65">
        <f t="shared" si="1405"/>
        <v>0</v>
      </c>
      <c r="BY220" s="65">
        <f t="shared" si="1405"/>
        <v>0</v>
      </c>
      <c r="BZ220" s="65">
        <f t="shared" si="1405"/>
        <v>0</v>
      </c>
      <c r="CA220" s="65" t="str">
        <f t="shared" si="1405"/>
        <v/>
      </c>
      <c r="CB220" s="65" t="str">
        <f t="shared" si="1405"/>
        <v/>
      </c>
      <c r="CC220" s="65" t="str">
        <f t="shared" ref="CC220:CJ220" si="1406">AH220</f>
        <v/>
      </c>
      <c r="CD220" s="65">
        <f t="shared" si="1406"/>
        <v>0</v>
      </c>
      <c r="CE220" s="65">
        <f t="shared" si="1406"/>
        <v>0</v>
      </c>
      <c r="CF220" s="65">
        <f t="shared" si="1406"/>
        <v>0</v>
      </c>
      <c r="CG220" s="65">
        <f t="shared" si="1406"/>
        <v>0</v>
      </c>
      <c r="CH220" s="65">
        <f t="shared" si="1406"/>
        <v>0</v>
      </c>
      <c r="CI220" s="65" t="str">
        <f t="shared" si="1406"/>
        <v/>
      </c>
      <c r="CJ220" s="65" t="str">
        <f t="shared" si="1406"/>
        <v/>
      </c>
      <c r="CK220" s="65" t="str">
        <f t="shared" ref="CK220" si="1407">AQ220</f>
        <v/>
      </c>
      <c r="CL220" s="65">
        <f t="shared" ref="CL220:CS220" si="1408">AT220</f>
        <v>0</v>
      </c>
      <c r="CM220" s="65">
        <f t="shared" si="1408"/>
        <v>0</v>
      </c>
      <c r="CN220" s="65">
        <f t="shared" si="1408"/>
        <v>0</v>
      </c>
      <c r="CO220" s="65">
        <f t="shared" si="1408"/>
        <v>0</v>
      </c>
      <c r="CP220" s="65">
        <f t="shared" si="1408"/>
        <v>0</v>
      </c>
      <c r="CQ220" s="65" t="str">
        <f t="shared" si="1408"/>
        <v/>
      </c>
      <c r="CR220" s="65" t="str">
        <f t="shared" si="1408"/>
        <v/>
      </c>
      <c r="CS220" s="65" t="str">
        <f t="shared" si="1408"/>
        <v/>
      </c>
    </row>
    <row r="221" spans="1:97" ht="13.5" thickBot="1" x14ac:dyDescent="0.25">
      <c r="A221" s="259"/>
      <c r="B221" s="264"/>
      <c r="C221" s="262"/>
      <c r="D221" s="262"/>
      <c r="E221" s="236"/>
      <c r="F221" s="241"/>
      <c r="G221" s="48" t="s">
        <v>6</v>
      </c>
      <c r="H221" s="146" t="str">
        <f>IFERROR(H220/SUM(H220:L220),"")</f>
        <v/>
      </c>
      <c r="I221" s="147" t="str">
        <f>IFERROR(I220/SUM(H220:L220),"")</f>
        <v/>
      </c>
      <c r="J221" s="148" t="str">
        <f>IFERROR(J220/SUM(H220:L220),"")</f>
        <v/>
      </c>
      <c r="K221" s="148" t="str">
        <f>IFERROR(K220/SUM(H220:L220),"")</f>
        <v/>
      </c>
      <c r="L221" s="148" t="str">
        <f>IFERROR(L220/SUM(H220:L220),"")</f>
        <v/>
      </c>
      <c r="M221" s="26" t="str">
        <f>IFERROR(M220/SUM(H220:L220),"")</f>
        <v/>
      </c>
      <c r="N221" s="26" t="str">
        <f>IFERROR(N220/SUM(H220:L220),"")</f>
        <v/>
      </c>
      <c r="O221" s="234"/>
      <c r="P221" s="249"/>
      <c r="Q221" s="146" t="str">
        <f>IFERROR(Q220/SUM(Q220:U220),"")</f>
        <v/>
      </c>
      <c r="R221" s="147" t="str">
        <f>IFERROR(R220/SUM(Q220:U220),"")</f>
        <v/>
      </c>
      <c r="S221" s="148" t="str">
        <f>IFERROR(S220/SUM(Q220:U220),"")</f>
        <v/>
      </c>
      <c r="T221" s="148" t="str">
        <f>IFERROR(T220/SUM(Q220:U220),"")</f>
        <v/>
      </c>
      <c r="U221" s="148" t="str">
        <f>IFERROR(U220/SUM(Q220:U220),"")</f>
        <v/>
      </c>
      <c r="V221" s="26" t="str">
        <f>IFERROR(V220/SUM(Q220:U220),"")</f>
        <v/>
      </c>
      <c r="W221" s="26" t="str">
        <f>IFERROR(W220/SUM(Q220:U220),"")</f>
        <v/>
      </c>
      <c r="X221" s="234"/>
      <c r="Y221" s="249"/>
      <c r="Z221" s="146" t="str">
        <f>IFERROR(Z220/SUM(Z220:AD220),"")</f>
        <v/>
      </c>
      <c r="AA221" s="147" t="str">
        <f>IFERROR(AA220/SUM(Z220:AD220),"")</f>
        <v/>
      </c>
      <c r="AB221" s="148" t="str">
        <f>IFERROR(AB220/SUM(Z220:AD220),"")</f>
        <v/>
      </c>
      <c r="AC221" s="148" t="str">
        <f>IFERROR(AC220/SUM(Z220:AD220),"")</f>
        <v/>
      </c>
      <c r="AD221" s="148" t="str">
        <f>IFERROR(AD220/SUM(Z220:AD220),"")</f>
        <v/>
      </c>
      <c r="AE221" s="26" t="str">
        <f>IFERROR(AE220/SUM(Z220:AD220),"")</f>
        <v/>
      </c>
      <c r="AF221" s="26" t="str">
        <f>IFERROR(AF220/SUM(Z220:AD220),"")</f>
        <v/>
      </c>
      <c r="AG221" s="234"/>
      <c r="AH221" s="249"/>
      <c r="AI221" s="146" t="str">
        <f>IFERROR(AI220/SUM(AI220:AM220),"")</f>
        <v/>
      </c>
      <c r="AJ221" s="147" t="str">
        <f>IFERROR(AJ220/SUM(AI220:AM220),"")</f>
        <v/>
      </c>
      <c r="AK221" s="148" t="str">
        <f>IFERROR(AK220/SUM(AI220:AM220),"")</f>
        <v/>
      </c>
      <c r="AL221" s="148" t="str">
        <f>IFERROR(AL220/SUM(AI220:AM220),"")</f>
        <v/>
      </c>
      <c r="AM221" s="148" t="str">
        <f>IFERROR(AM220/SUM(AI220:AM220),"")</f>
        <v/>
      </c>
      <c r="AN221" s="26" t="str">
        <f>IFERROR(AN220/SUM(AI220:AM220),"")</f>
        <v/>
      </c>
      <c r="AO221" s="26" t="str">
        <f>IFERROR(AO220/SUM(AI220:AM220),"")</f>
        <v/>
      </c>
      <c r="AP221" s="234"/>
      <c r="AQ221" s="249"/>
      <c r="AR221" s="230"/>
      <c r="AS221" s="230"/>
      <c r="AT221" s="147" t="str">
        <f>IFERROR(AT220/SUM(AT220:AX220),"")</f>
        <v/>
      </c>
      <c r="AU221" s="147" t="str">
        <f>IFERROR(AU220/SUM(AT220:AX220),"")</f>
        <v/>
      </c>
      <c r="AV221" s="148" t="str">
        <f>IFERROR(AV220/SUM(AT220:AX220),"")</f>
        <v/>
      </c>
      <c r="AW221" s="148" t="str">
        <f>IFERROR(AW220/SUM(AT220:AX220),"")</f>
        <v/>
      </c>
      <c r="AX221" s="148" t="str">
        <f>IFERROR(AX220/SUM(AT220:AX220),"")</f>
        <v/>
      </c>
      <c r="AY221" s="26" t="str">
        <f>IFERROR(AY220/SUM(AT220:AX220),"")</f>
        <v/>
      </c>
      <c r="AZ221" s="134" t="str">
        <f>IFERROR(AZ220/SUM(AT220:AX220),"")</f>
        <v/>
      </c>
      <c r="BA221" s="255"/>
      <c r="BB221" s="135"/>
      <c r="BC221" s="64"/>
      <c r="BD221" s="64" t="str">
        <f t="shared" ref="BD221" si="1409">BB221&amp;"."&amp;BC221</f>
        <v>.</v>
      </c>
      <c r="BE221" s="64"/>
      <c r="BF221" s="67"/>
      <c r="BG221" s="67"/>
      <c r="BH221" s="68"/>
      <c r="BI221" s="68"/>
      <c r="BJ221" s="68"/>
      <c r="BK221" s="69"/>
      <c r="BL221" s="69"/>
      <c r="BM221" s="64"/>
      <c r="BN221" s="67"/>
      <c r="BO221" s="67"/>
      <c r="BP221" s="68"/>
      <c r="BQ221" s="68"/>
      <c r="BR221" s="68"/>
      <c r="BS221" s="69"/>
      <c r="BT221" s="69"/>
      <c r="BU221" s="64"/>
      <c r="BV221" s="67"/>
      <c r="BW221" s="67"/>
      <c r="BX221" s="68"/>
      <c r="BY221" s="68"/>
      <c r="BZ221" s="68"/>
      <c r="CA221" s="69"/>
      <c r="CB221" s="69"/>
      <c r="CC221" s="64"/>
      <c r="CD221" s="67"/>
      <c r="CE221" s="67"/>
      <c r="CF221" s="68"/>
      <c r="CG221" s="68"/>
      <c r="CH221" s="68"/>
      <c r="CI221" s="69"/>
      <c r="CJ221" s="69"/>
      <c r="CK221" s="64"/>
      <c r="CL221" s="67"/>
      <c r="CM221" s="67"/>
      <c r="CN221" s="68"/>
      <c r="CO221" s="68"/>
      <c r="CP221" s="68"/>
      <c r="CQ221" s="69"/>
      <c r="CR221" s="69"/>
      <c r="CS221" s="66"/>
    </row>
    <row r="222" spans="1:97" ht="13.5" thickTop="1" x14ac:dyDescent="0.2">
      <c r="A222" s="258"/>
      <c r="B222" s="263"/>
      <c r="C222" s="265"/>
      <c r="D222" s="261"/>
      <c r="E222" s="235"/>
      <c r="F222" s="260"/>
      <c r="G222" s="47" t="s">
        <v>5</v>
      </c>
      <c r="H222" s="140"/>
      <c r="I222" s="145"/>
      <c r="J222" s="145"/>
      <c r="K222" s="145"/>
      <c r="L222" s="145"/>
      <c r="M222" s="38" t="str">
        <f>IF(AND(ISBLANK(H222),ISBLANK(I222),ISBLANK(J222),ISBLANK(K222),ISBLANK(L222)),"",SUM(J222:L222))</f>
        <v/>
      </c>
      <c r="N222" s="38" t="str">
        <f>IF(AND(ISBLANK(H222),ISBLANK(I222),ISBLANK(J222),ISBLANK(K222),ISBLANK(L222)),"",SUM(K222:L222))</f>
        <v/>
      </c>
      <c r="O222" s="233" t="str">
        <f t="shared" ref="O222" si="1410">IFERROR(SUM(H222:L222)/E222,"")</f>
        <v/>
      </c>
      <c r="P222" s="248" t="str">
        <f>IFERROR(((80*J222)+(100*K222)+(150*L222))/SUM(H222:L222),"")</f>
        <v/>
      </c>
      <c r="Q222" s="140"/>
      <c r="R222" s="145"/>
      <c r="S222" s="145"/>
      <c r="T222" s="145"/>
      <c r="U222" s="145"/>
      <c r="V222" s="38" t="str">
        <f>IF(AND(ISBLANK(Q222),ISBLANK(R222),ISBLANK(S222),ISBLANK(T222),ISBLANK(U222)),"",SUM(S222:U222))</f>
        <v/>
      </c>
      <c r="W222" s="38" t="str">
        <f>IF(AND(ISBLANK(Q222),ISBLANK(R222),ISBLANK(S222),ISBLANK(T222),ISBLANK(U222)),"",SUM(T222:U222))</f>
        <v/>
      </c>
      <c r="X222" s="233" t="str">
        <f t="shared" ref="X222" si="1411">IFERROR(SUM(Q222:U222)/$E222,"")</f>
        <v/>
      </c>
      <c r="Y222" s="248" t="str">
        <f>IFERROR(((80*S222)+(100*T222)+(150*U222))/SUM(Q222:U222),"")</f>
        <v/>
      </c>
      <c r="Z222" s="140"/>
      <c r="AA222" s="145"/>
      <c r="AB222" s="145"/>
      <c r="AC222" s="145"/>
      <c r="AD222" s="145"/>
      <c r="AE222" s="38" t="str">
        <f>IF(AND(ISBLANK(Z222),ISBLANK(AA222),ISBLANK(AB222),ISBLANK(AC222),ISBLANK(AD222)),"",SUM(AB222:AD222))</f>
        <v/>
      </c>
      <c r="AF222" s="38" t="str">
        <f>IF(AND(ISBLANK(Z222),ISBLANK(AA222),ISBLANK(AB222),ISBLANK(AC222),ISBLANK(AD222)),"",SUM(AC222:AD222))</f>
        <v/>
      </c>
      <c r="AG222" s="233" t="str">
        <f t="shared" ref="AG222" si="1412">IFERROR(SUM(Z222:AD222)/$E222,"")</f>
        <v/>
      </c>
      <c r="AH222" s="248" t="str">
        <f>IFERROR(((80*AB222)+(100*AC222)+(150*AD222))/SUM(Z222:AD222),"")</f>
        <v/>
      </c>
      <c r="AI222" s="140"/>
      <c r="AJ222" s="145"/>
      <c r="AK222" s="145"/>
      <c r="AL222" s="145"/>
      <c r="AM222" s="145"/>
      <c r="AN222" s="38" t="str">
        <f>IF(AND(ISBLANK(AI222),ISBLANK(AJ222),ISBLANK(AK222),ISBLANK(AL222),ISBLANK(AM222)),"",SUM(AK222:AM222))</f>
        <v/>
      </c>
      <c r="AO222" s="38" t="str">
        <f>IF(AND(ISBLANK(AI222),ISBLANK(AJ222),ISBLANK(AK222),ISBLANK(AL222),ISBLANK(AM222)),"",SUM(AL222:AM222))</f>
        <v/>
      </c>
      <c r="AP222" s="233" t="str">
        <f t="shared" ref="AP222" si="1413">IFERROR(SUM(AI222:AM222)/$E222,"")</f>
        <v/>
      </c>
      <c r="AQ222" s="248" t="str">
        <f>IFERROR(((80*AK222)+(100*AL222)+(150*AM222))/SUM(AI222:AM222),"")</f>
        <v/>
      </c>
      <c r="AR222" s="229" t="str">
        <f t="shared" ref="AR222" si="1414">IFERROR(AVERAGE(Y222,AH222,AQ222),"")</f>
        <v/>
      </c>
      <c r="AS222" s="229" t="str">
        <f t="shared" ref="AS222" si="1415">IF(OR(P222="",AR222=""),"",AR222-P222)</f>
        <v/>
      </c>
      <c r="AT222" s="145"/>
      <c r="AU222" s="145"/>
      <c r="AV222" s="145"/>
      <c r="AW222" s="145"/>
      <c r="AX222" s="145"/>
      <c r="AY222" s="38" t="str">
        <f>IF(AND(ISBLANK(AT222),ISBLANK(AU222),ISBLANK(AV222),ISBLANK(AW222),ISBLANK(AX222)),"",SUM(AV222:AX222))</f>
        <v/>
      </c>
      <c r="AZ222" s="133" t="str">
        <f>IF(AND(ISBLANK(AT222),ISBLANK(AU222),ISBLANK(AV222),ISBLANK(AW222),ISBLANK(AX222)),"",SUM(AW222:AX222))</f>
        <v/>
      </c>
      <c r="BA222" s="254" t="str">
        <f>IFERROR(((80*AV222)+(100*AW222)+(150*AX222))/SUM(AT222:AX222),"")</f>
        <v/>
      </c>
      <c r="BB222" s="135">
        <f>B222</f>
        <v>0</v>
      </c>
      <c r="BC222" s="64">
        <f>C222</f>
        <v>0</v>
      </c>
      <c r="BD222" s="64" t="str">
        <f>BB222&amp;"."&amp;BC222</f>
        <v>0.0</v>
      </c>
      <c r="BE222" s="64">
        <f>D222</f>
        <v>0</v>
      </c>
      <c r="BF222" s="65">
        <f>H222</f>
        <v>0</v>
      </c>
      <c r="BG222" s="65">
        <f t="shared" ref="BG222:BL222" si="1416">I222</f>
        <v>0</v>
      </c>
      <c r="BH222" s="65">
        <f t="shared" si="1416"/>
        <v>0</v>
      </c>
      <c r="BI222" s="65">
        <f t="shared" si="1416"/>
        <v>0</v>
      </c>
      <c r="BJ222" s="65">
        <f t="shared" si="1416"/>
        <v>0</v>
      </c>
      <c r="BK222" s="65" t="str">
        <f t="shared" si="1416"/>
        <v/>
      </c>
      <c r="BL222" s="65" t="str">
        <f t="shared" si="1416"/>
        <v/>
      </c>
      <c r="BM222" s="65" t="str">
        <f t="shared" ref="BM222:BT222" si="1417">P222</f>
        <v/>
      </c>
      <c r="BN222" s="65">
        <f t="shared" si="1417"/>
        <v>0</v>
      </c>
      <c r="BO222" s="65">
        <f t="shared" si="1417"/>
        <v>0</v>
      </c>
      <c r="BP222" s="65">
        <f t="shared" si="1417"/>
        <v>0</v>
      </c>
      <c r="BQ222" s="65">
        <f t="shared" si="1417"/>
        <v>0</v>
      </c>
      <c r="BR222" s="65">
        <f t="shared" si="1417"/>
        <v>0</v>
      </c>
      <c r="BS222" s="65" t="str">
        <f t="shared" si="1417"/>
        <v/>
      </c>
      <c r="BT222" s="65" t="str">
        <f t="shared" si="1417"/>
        <v/>
      </c>
      <c r="BU222" s="65" t="str">
        <f t="shared" ref="BU222:CB222" si="1418">Y222</f>
        <v/>
      </c>
      <c r="BV222" s="65">
        <f t="shared" si="1418"/>
        <v>0</v>
      </c>
      <c r="BW222" s="65">
        <f t="shared" si="1418"/>
        <v>0</v>
      </c>
      <c r="BX222" s="65">
        <f t="shared" si="1418"/>
        <v>0</v>
      </c>
      <c r="BY222" s="65">
        <f t="shared" si="1418"/>
        <v>0</v>
      </c>
      <c r="BZ222" s="65">
        <f t="shared" si="1418"/>
        <v>0</v>
      </c>
      <c r="CA222" s="65" t="str">
        <f t="shared" si="1418"/>
        <v/>
      </c>
      <c r="CB222" s="65" t="str">
        <f t="shared" si="1418"/>
        <v/>
      </c>
      <c r="CC222" s="65" t="str">
        <f t="shared" ref="CC222:CJ222" si="1419">AH222</f>
        <v/>
      </c>
      <c r="CD222" s="65">
        <f t="shared" si="1419"/>
        <v>0</v>
      </c>
      <c r="CE222" s="65">
        <f t="shared" si="1419"/>
        <v>0</v>
      </c>
      <c r="CF222" s="65">
        <f t="shared" si="1419"/>
        <v>0</v>
      </c>
      <c r="CG222" s="65">
        <f t="shared" si="1419"/>
        <v>0</v>
      </c>
      <c r="CH222" s="65">
        <f t="shared" si="1419"/>
        <v>0</v>
      </c>
      <c r="CI222" s="65" t="str">
        <f t="shared" si="1419"/>
        <v/>
      </c>
      <c r="CJ222" s="65" t="str">
        <f t="shared" si="1419"/>
        <v/>
      </c>
      <c r="CK222" s="65" t="str">
        <f t="shared" ref="CK222" si="1420">AQ222</f>
        <v/>
      </c>
      <c r="CL222" s="65">
        <f t="shared" ref="CL222:CS222" si="1421">AT222</f>
        <v>0</v>
      </c>
      <c r="CM222" s="65">
        <f t="shared" si="1421"/>
        <v>0</v>
      </c>
      <c r="CN222" s="65">
        <f t="shared" si="1421"/>
        <v>0</v>
      </c>
      <c r="CO222" s="65">
        <f t="shared" si="1421"/>
        <v>0</v>
      </c>
      <c r="CP222" s="65">
        <f t="shared" si="1421"/>
        <v>0</v>
      </c>
      <c r="CQ222" s="65" t="str">
        <f t="shared" si="1421"/>
        <v/>
      </c>
      <c r="CR222" s="65" t="str">
        <f t="shared" si="1421"/>
        <v/>
      </c>
      <c r="CS222" s="65" t="str">
        <f t="shared" si="1421"/>
        <v/>
      </c>
    </row>
    <row r="223" spans="1:97" ht="13.5" thickBot="1" x14ac:dyDescent="0.25">
      <c r="A223" s="259"/>
      <c r="B223" s="264"/>
      <c r="C223" s="262"/>
      <c r="D223" s="262"/>
      <c r="E223" s="236"/>
      <c r="F223" s="241"/>
      <c r="G223" s="48" t="s">
        <v>6</v>
      </c>
      <c r="H223" s="146" t="str">
        <f>IFERROR(H222/SUM(H222:L222),"")</f>
        <v/>
      </c>
      <c r="I223" s="147" t="str">
        <f>IFERROR(I222/SUM(H222:L222),"")</f>
        <v/>
      </c>
      <c r="J223" s="148" t="str">
        <f>IFERROR(J222/SUM(H222:L222),"")</f>
        <v/>
      </c>
      <c r="K223" s="148" t="str">
        <f>IFERROR(K222/SUM(H222:L222),"")</f>
        <v/>
      </c>
      <c r="L223" s="148" t="str">
        <f>IFERROR(L222/SUM(H222:L222),"")</f>
        <v/>
      </c>
      <c r="M223" s="26" t="str">
        <f>IFERROR(M222/SUM(H222:L222),"")</f>
        <v/>
      </c>
      <c r="N223" s="26" t="str">
        <f>IFERROR(N222/SUM(H222:L222),"")</f>
        <v/>
      </c>
      <c r="O223" s="234"/>
      <c r="P223" s="249"/>
      <c r="Q223" s="146" t="str">
        <f>IFERROR(Q222/SUM(Q222:U222),"")</f>
        <v/>
      </c>
      <c r="R223" s="147" t="str">
        <f>IFERROR(R222/SUM(Q222:U222),"")</f>
        <v/>
      </c>
      <c r="S223" s="148" t="str">
        <f>IFERROR(S222/SUM(Q222:U222),"")</f>
        <v/>
      </c>
      <c r="T223" s="148" t="str">
        <f>IFERROR(T222/SUM(Q222:U222),"")</f>
        <v/>
      </c>
      <c r="U223" s="148" t="str">
        <f>IFERROR(U222/SUM(Q222:U222),"")</f>
        <v/>
      </c>
      <c r="V223" s="26" t="str">
        <f>IFERROR(V222/SUM(Q222:U222),"")</f>
        <v/>
      </c>
      <c r="W223" s="26" t="str">
        <f>IFERROR(W222/SUM(Q222:U222),"")</f>
        <v/>
      </c>
      <c r="X223" s="234"/>
      <c r="Y223" s="249"/>
      <c r="Z223" s="146" t="str">
        <f>IFERROR(Z222/SUM(Z222:AD222),"")</f>
        <v/>
      </c>
      <c r="AA223" s="147" t="str">
        <f>IFERROR(AA222/SUM(Z222:AD222),"")</f>
        <v/>
      </c>
      <c r="AB223" s="148" t="str">
        <f>IFERROR(AB222/SUM(Z222:AD222),"")</f>
        <v/>
      </c>
      <c r="AC223" s="148" t="str">
        <f>IFERROR(AC222/SUM(Z222:AD222),"")</f>
        <v/>
      </c>
      <c r="AD223" s="148" t="str">
        <f>IFERROR(AD222/SUM(Z222:AD222),"")</f>
        <v/>
      </c>
      <c r="AE223" s="26" t="str">
        <f>IFERROR(AE222/SUM(Z222:AD222),"")</f>
        <v/>
      </c>
      <c r="AF223" s="26" t="str">
        <f>IFERROR(AF222/SUM(Z222:AD222),"")</f>
        <v/>
      </c>
      <c r="AG223" s="234"/>
      <c r="AH223" s="249"/>
      <c r="AI223" s="146" t="str">
        <f>IFERROR(AI222/SUM(AI222:AM222),"")</f>
        <v/>
      </c>
      <c r="AJ223" s="147" t="str">
        <f>IFERROR(AJ222/SUM(AI222:AM222),"")</f>
        <v/>
      </c>
      <c r="AK223" s="148" t="str">
        <f>IFERROR(AK222/SUM(AI222:AM222),"")</f>
        <v/>
      </c>
      <c r="AL223" s="148" t="str">
        <f>IFERROR(AL222/SUM(AI222:AM222),"")</f>
        <v/>
      </c>
      <c r="AM223" s="148" t="str">
        <f>IFERROR(AM222/SUM(AI222:AM222),"")</f>
        <v/>
      </c>
      <c r="AN223" s="26" t="str">
        <f>IFERROR(AN222/SUM(AI222:AM222),"")</f>
        <v/>
      </c>
      <c r="AO223" s="26" t="str">
        <f>IFERROR(AO222/SUM(AI222:AM222),"")</f>
        <v/>
      </c>
      <c r="AP223" s="234"/>
      <c r="AQ223" s="249"/>
      <c r="AR223" s="230"/>
      <c r="AS223" s="230"/>
      <c r="AT223" s="147" t="str">
        <f>IFERROR(AT222/SUM(AT222:AX222),"")</f>
        <v/>
      </c>
      <c r="AU223" s="147" t="str">
        <f>IFERROR(AU222/SUM(AT222:AX222),"")</f>
        <v/>
      </c>
      <c r="AV223" s="148" t="str">
        <f>IFERROR(AV222/SUM(AT222:AX222),"")</f>
        <v/>
      </c>
      <c r="AW223" s="148" t="str">
        <f>IFERROR(AW222/SUM(AT222:AX222),"")</f>
        <v/>
      </c>
      <c r="AX223" s="148" t="str">
        <f>IFERROR(AX222/SUM(AT222:AX222),"")</f>
        <v/>
      </c>
      <c r="AY223" s="26" t="str">
        <f>IFERROR(AY222/SUM(AT222:AX222),"")</f>
        <v/>
      </c>
      <c r="AZ223" s="134" t="str">
        <f>IFERROR(AZ222/SUM(AT222:AX222),"")</f>
        <v/>
      </c>
      <c r="BA223" s="255"/>
      <c r="BB223" s="135"/>
      <c r="BC223" s="64"/>
      <c r="BD223" s="64" t="str">
        <f t="shared" ref="BD223" si="1422">BB223&amp;"."&amp;BC223</f>
        <v>.</v>
      </c>
      <c r="BE223" s="64"/>
      <c r="BF223" s="67"/>
      <c r="BG223" s="67"/>
      <c r="BH223" s="68"/>
      <c r="BI223" s="68"/>
      <c r="BJ223" s="68"/>
      <c r="BK223" s="69"/>
      <c r="BL223" s="69"/>
      <c r="BM223" s="64"/>
      <c r="BN223" s="67"/>
      <c r="BO223" s="67"/>
      <c r="BP223" s="68"/>
      <c r="BQ223" s="68"/>
      <c r="BR223" s="68"/>
      <c r="BS223" s="69"/>
      <c r="BT223" s="69"/>
      <c r="BU223" s="64"/>
      <c r="BV223" s="67"/>
      <c r="BW223" s="67"/>
      <c r="BX223" s="68"/>
      <c r="BY223" s="68"/>
      <c r="BZ223" s="68"/>
      <c r="CA223" s="69"/>
      <c r="CB223" s="69"/>
      <c r="CC223" s="64"/>
      <c r="CD223" s="67"/>
      <c r="CE223" s="67"/>
      <c r="CF223" s="68"/>
      <c r="CG223" s="68"/>
      <c r="CH223" s="68"/>
      <c r="CI223" s="69"/>
      <c r="CJ223" s="69"/>
      <c r="CK223" s="64"/>
      <c r="CL223" s="67"/>
      <c r="CM223" s="67"/>
      <c r="CN223" s="68"/>
      <c r="CO223" s="68"/>
      <c r="CP223" s="68"/>
      <c r="CQ223" s="69"/>
      <c r="CR223" s="69"/>
      <c r="CS223" s="66"/>
    </row>
    <row r="224" spans="1:97" ht="13.5" thickTop="1" x14ac:dyDescent="0.2">
      <c r="A224" s="258"/>
      <c r="B224" s="263"/>
      <c r="C224" s="265"/>
      <c r="D224" s="261"/>
      <c r="E224" s="235"/>
      <c r="F224" s="260"/>
      <c r="G224" s="47" t="s">
        <v>5</v>
      </c>
      <c r="H224" s="140"/>
      <c r="I224" s="145"/>
      <c r="J224" s="145"/>
      <c r="K224" s="145"/>
      <c r="L224" s="145"/>
      <c r="M224" s="38" t="str">
        <f>IF(AND(ISBLANK(H224),ISBLANK(I224),ISBLANK(J224),ISBLANK(K224),ISBLANK(L224)),"",SUM(J224:L224))</f>
        <v/>
      </c>
      <c r="N224" s="38" t="str">
        <f>IF(AND(ISBLANK(H224),ISBLANK(I224),ISBLANK(J224),ISBLANK(K224),ISBLANK(L224)),"",SUM(K224:L224))</f>
        <v/>
      </c>
      <c r="O224" s="233" t="str">
        <f t="shared" ref="O224" si="1423">IFERROR(SUM(H224:L224)/E224,"")</f>
        <v/>
      </c>
      <c r="P224" s="248" t="str">
        <f>IFERROR(((80*J224)+(100*K224)+(150*L224))/SUM(H224:L224),"")</f>
        <v/>
      </c>
      <c r="Q224" s="140"/>
      <c r="R224" s="145"/>
      <c r="S224" s="145"/>
      <c r="T224" s="145"/>
      <c r="U224" s="145"/>
      <c r="V224" s="38" t="str">
        <f>IF(AND(ISBLANK(Q224),ISBLANK(R224),ISBLANK(S224),ISBLANK(T224),ISBLANK(U224)),"",SUM(S224:U224))</f>
        <v/>
      </c>
      <c r="W224" s="38" t="str">
        <f>IF(AND(ISBLANK(Q224),ISBLANK(R224),ISBLANK(S224),ISBLANK(T224),ISBLANK(U224)),"",SUM(T224:U224))</f>
        <v/>
      </c>
      <c r="X224" s="233" t="str">
        <f t="shared" ref="X224" si="1424">IFERROR(SUM(Q224:U224)/$E224,"")</f>
        <v/>
      </c>
      <c r="Y224" s="248" t="str">
        <f>IFERROR(((80*S224)+(100*T224)+(150*U224))/SUM(Q224:U224),"")</f>
        <v/>
      </c>
      <c r="Z224" s="140"/>
      <c r="AA224" s="145"/>
      <c r="AB224" s="145"/>
      <c r="AC224" s="145"/>
      <c r="AD224" s="145"/>
      <c r="AE224" s="38" t="str">
        <f>IF(AND(ISBLANK(Z224),ISBLANK(AA224),ISBLANK(AB224),ISBLANK(AC224),ISBLANK(AD224)),"",SUM(AB224:AD224))</f>
        <v/>
      </c>
      <c r="AF224" s="38" t="str">
        <f>IF(AND(ISBLANK(Z224),ISBLANK(AA224),ISBLANK(AB224),ISBLANK(AC224),ISBLANK(AD224)),"",SUM(AC224:AD224))</f>
        <v/>
      </c>
      <c r="AG224" s="233" t="str">
        <f t="shared" ref="AG224" si="1425">IFERROR(SUM(Z224:AD224)/$E224,"")</f>
        <v/>
      </c>
      <c r="AH224" s="248" t="str">
        <f>IFERROR(((80*AB224)+(100*AC224)+(150*AD224))/SUM(Z224:AD224),"")</f>
        <v/>
      </c>
      <c r="AI224" s="140"/>
      <c r="AJ224" s="145"/>
      <c r="AK224" s="145"/>
      <c r="AL224" s="145"/>
      <c r="AM224" s="145"/>
      <c r="AN224" s="38" t="str">
        <f>IF(AND(ISBLANK(AI224),ISBLANK(AJ224),ISBLANK(AK224),ISBLANK(AL224),ISBLANK(AM224)),"",SUM(AK224:AM224))</f>
        <v/>
      </c>
      <c r="AO224" s="38" t="str">
        <f>IF(AND(ISBLANK(AI224),ISBLANK(AJ224),ISBLANK(AK224),ISBLANK(AL224),ISBLANK(AM224)),"",SUM(AL224:AM224))</f>
        <v/>
      </c>
      <c r="AP224" s="233" t="str">
        <f t="shared" ref="AP224" si="1426">IFERROR(SUM(AI224:AM224)/$E224,"")</f>
        <v/>
      </c>
      <c r="AQ224" s="248" t="str">
        <f>IFERROR(((80*AK224)+(100*AL224)+(150*AM224))/SUM(AI224:AM224),"")</f>
        <v/>
      </c>
      <c r="AR224" s="229" t="str">
        <f t="shared" ref="AR224" si="1427">IFERROR(AVERAGE(Y224,AH224,AQ224),"")</f>
        <v/>
      </c>
      <c r="AS224" s="229" t="str">
        <f t="shared" ref="AS224" si="1428">IF(OR(P224="",AR224=""),"",AR224-P224)</f>
        <v/>
      </c>
      <c r="AT224" s="145"/>
      <c r="AU224" s="145"/>
      <c r="AV224" s="145"/>
      <c r="AW224" s="145"/>
      <c r="AX224" s="145"/>
      <c r="AY224" s="38" t="str">
        <f>IF(AND(ISBLANK(AT224),ISBLANK(AU224),ISBLANK(AV224),ISBLANK(AW224),ISBLANK(AX224)),"",SUM(AV224:AX224))</f>
        <v/>
      </c>
      <c r="AZ224" s="133" t="str">
        <f>IF(AND(ISBLANK(AT224),ISBLANK(AU224),ISBLANK(AV224),ISBLANK(AW224),ISBLANK(AX224)),"",SUM(AW224:AX224))</f>
        <v/>
      </c>
      <c r="BA224" s="254" t="str">
        <f>IFERROR(((80*AV224)+(100*AW224)+(150*AX224))/SUM(AT224:AX224),"")</f>
        <v/>
      </c>
      <c r="BB224" s="135">
        <f>B224</f>
        <v>0</v>
      </c>
      <c r="BC224" s="64">
        <f>C224</f>
        <v>0</v>
      </c>
      <c r="BD224" s="64" t="str">
        <f>BB224&amp;"."&amp;BC224</f>
        <v>0.0</v>
      </c>
      <c r="BE224" s="64">
        <f>D224</f>
        <v>0</v>
      </c>
      <c r="BF224" s="65">
        <f>H224</f>
        <v>0</v>
      </c>
      <c r="BG224" s="65">
        <f t="shared" ref="BG224:BL224" si="1429">I224</f>
        <v>0</v>
      </c>
      <c r="BH224" s="65">
        <f t="shared" si="1429"/>
        <v>0</v>
      </c>
      <c r="BI224" s="65">
        <f t="shared" si="1429"/>
        <v>0</v>
      </c>
      <c r="BJ224" s="65">
        <f t="shared" si="1429"/>
        <v>0</v>
      </c>
      <c r="BK224" s="65" t="str">
        <f t="shared" si="1429"/>
        <v/>
      </c>
      <c r="BL224" s="65" t="str">
        <f t="shared" si="1429"/>
        <v/>
      </c>
      <c r="BM224" s="65" t="str">
        <f t="shared" ref="BM224:BT224" si="1430">P224</f>
        <v/>
      </c>
      <c r="BN224" s="65">
        <f t="shared" si="1430"/>
        <v>0</v>
      </c>
      <c r="BO224" s="65">
        <f t="shared" si="1430"/>
        <v>0</v>
      </c>
      <c r="BP224" s="65">
        <f t="shared" si="1430"/>
        <v>0</v>
      </c>
      <c r="BQ224" s="65">
        <f t="shared" si="1430"/>
        <v>0</v>
      </c>
      <c r="BR224" s="65">
        <f t="shared" si="1430"/>
        <v>0</v>
      </c>
      <c r="BS224" s="65" t="str">
        <f t="shared" si="1430"/>
        <v/>
      </c>
      <c r="BT224" s="65" t="str">
        <f t="shared" si="1430"/>
        <v/>
      </c>
      <c r="BU224" s="65" t="str">
        <f t="shared" ref="BU224:CB224" si="1431">Y224</f>
        <v/>
      </c>
      <c r="BV224" s="65">
        <f t="shared" si="1431"/>
        <v>0</v>
      </c>
      <c r="BW224" s="65">
        <f t="shared" si="1431"/>
        <v>0</v>
      </c>
      <c r="BX224" s="65">
        <f t="shared" si="1431"/>
        <v>0</v>
      </c>
      <c r="BY224" s="65">
        <f t="shared" si="1431"/>
        <v>0</v>
      </c>
      <c r="BZ224" s="65">
        <f t="shared" si="1431"/>
        <v>0</v>
      </c>
      <c r="CA224" s="65" t="str">
        <f t="shared" si="1431"/>
        <v/>
      </c>
      <c r="CB224" s="65" t="str">
        <f t="shared" si="1431"/>
        <v/>
      </c>
      <c r="CC224" s="65" t="str">
        <f t="shared" ref="CC224:CJ224" si="1432">AH224</f>
        <v/>
      </c>
      <c r="CD224" s="65">
        <f t="shared" si="1432"/>
        <v>0</v>
      </c>
      <c r="CE224" s="65">
        <f t="shared" si="1432"/>
        <v>0</v>
      </c>
      <c r="CF224" s="65">
        <f t="shared" si="1432"/>
        <v>0</v>
      </c>
      <c r="CG224" s="65">
        <f t="shared" si="1432"/>
        <v>0</v>
      </c>
      <c r="CH224" s="65">
        <f t="shared" si="1432"/>
        <v>0</v>
      </c>
      <c r="CI224" s="65" t="str">
        <f t="shared" si="1432"/>
        <v/>
      </c>
      <c r="CJ224" s="65" t="str">
        <f t="shared" si="1432"/>
        <v/>
      </c>
      <c r="CK224" s="65" t="str">
        <f t="shared" ref="CK224" si="1433">AQ224</f>
        <v/>
      </c>
      <c r="CL224" s="65">
        <f t="shared" ref="CL224:CS224" si="1434">AT224</f>
        <v>0</v>
      </c>
      <c r="CM224" s="65">
        <f t="shared" si="1434"/>
        <v>0</v>
      </c>
      <c r="CN224" s="65">
        <f t="shared" si="1434"/>
        <v>0</v>
      </c>
      <c r="CO224" s="65">
        <f t="shared" si="1434"/>
        <v>0</v>
      </c>
      <c r="CP224" s="65">
        <f t="shared" si="1434"/>
        <v>0</v>
      </c>
      <c r="CQ224" s="65" t="str">
        <f t="shared" si="1434"/>
        <v/>
      </c>
      <c r="CR224" s="65" t="str">
        <f t="shared" si="1434"/>
        <v/>
      </c>
      <c r="CS224" s="65" t="str">
        <f t="shared" si="1434"/>
        <v/>
      </c>
    </row>
    <row r="225" spans="1:97" ht="13.5" thickBot="1" x14ac:dyDescent="0.25">
      <c r="A225" s="259"/>
      <c r="B225" s="264"/>
      <c r="C225" s="262"/>
      <c r="D225" s="262"/>
      <c r="E225" s="236"/>
      <c r="F225" s="241"/>
      <c r="G225" s="48" t="s">
        <v>6</v>
      </c>
      <c r="H225" s="146" t="str">
        <f>IFERROR(H224/SUM(H224:L224),"")</f>
        <v/>
      </c>
      <c r="I225" s="147" t="str">
        <f>IFERROR(I224/SUM(H224:L224),"")</f>
        <v/>
      </c>
      <c r="J225" s="148" t="str">
        <f>IFERROR(J224/SUM(H224:L224),"")</f>
        <v/>
      </c>
      <c r="K225" s="148" t="str">
        <f>IFERROR(K224/SUM(H224:L224),"")</f>
        <v/>
      </c>
      <c r="L225" s="148" t="str">
        <f>IFERROR(L224/SUM(H224:L224),"")</f>
        <v/>
      </c>
      <c r="M225" s="26" t="str">
        <f>IFERROR(M224/SUM(H224:L224),"")</f>
        <v/>
      </c>
      <c r="N225" s="26" t="str">
        <f>IFERROR(N224/SUM(H224:L224),"")</f>
        <v/>
      </c>
      <c r="O225" s="234"/>
      <c r="P225" s="249"/>
      <c r="Q225" s="146" t="str">
        <f>IFERROR(Q224/SUM(Q224:U224),"")</f>
        <v/>
      </c>
      <c r="R225" s="147" t="str">
        <f>IFERROR(R224/SUM(Q224:U224),"")</f>
        <v/>
      </c>
      <c r="S225" s="148" t="str">
        <f>IFERROR(S224/SUM(Q224:U224),"")</f>
        <v/>
      </c>
      <c r="T225" s="148" t="str">
        <f>IFERROR(T224/SUM(Q224:U224),"")</f>
        <v/>
      </c>
      <c r="U225" s="148" t="str">
        <f>IFERROR(U224/SUM(Q224:U224),"")</f>
        <v/>
      </c>
      <c r="V225" s="26" t="str">
        <f>IFERROR(V224/SUM(Q224:U224),"")</f>
        <v/>
      </c>
      <c r="W225" s="26" t="str">
        <f>IFERROR(W224/SUM(Q224:U224),"")</f>
        <v/>
      </c>
      <c r="X225" s="234"/>
      <c r="Y225" s="249"/>
      <c r="Z225" s="146" t="str">
        <f>IFERROR(Z224/SUM(Z224:AD224),"")</f>
        <v/>
      </c>
      <c r="AA225" s="147" t="str">
        <f>IFERROR(AA224/SUM(Z224:AD224),"")</f>
        <v/>
      </c>
      <c r="AB225" s="148" t="str">
        <f>IFERROR(AB224/SUM(Z224:AD224),"")</f>
        <v/>
      </c>
      <c r="AC225" s="148" t="str">
        <f>IFERROR(AC224/SUM(Z224:AD224),"")</f>
        <v/>
      </c>
      <c r="AD225" s="148" t="str">
        <f>IFERROR(AD224/SUM(Z224:AD224),"")</f>
        <v/>
      </c>
      <c r="AE225" s="26" t="str">
        <f>IFERROR(AE224/SUM(Z224:AD224),"")</f>
        <v/>
      </c>
      <c r="AF225" s="26" t="str">
        <f>IFERROR(AF224/SUM(Z224:AD224),"")</f>
        <v/>
      </c>
      <c r="AG225" s="234"/>
      <c r="AH225" s="249"/>
      <c r="AI225" s="146" t="str">
        <f>IFERROR(AI224/SUM(AI224:AM224),"")</f>
        <v/>
      </c>
      <c r="AJ225" s="147" t="str">
        <f>IFERROR(AJ224/SUM(AI224:AM224),"")</f>
        <v/>
      </c>
      <c r="AK225" s="148" t="str">
        <f>IFERROR(AK224/SUM(AI224:AM224),"")</f>
        <v/>
      </c>
      <c r="AL225" s="148" t="str">
        <f>IFERROR(AL224/SUM(AI224:AM224),"")</f>
        <v/>
      </c>
      <c r="AM225" s="148" t="str">
        <f>IFERROR(AM224/SUM(AI224:AM224),"")</f>
        <v/>
      </c>
      <c r="AN225" s="26" t="str">
        <f>IFERROR(AN224/SUM(AI224:AM224),"")</f>
        <v/>
      </c>
      <c r="AO225" s="26" t="str">
        <f>IFERROR(AO224/SUM(AI224:AM224),"")</f>
        <v/>
      </c>
      <c r="AP225" s="234"/>
      <c r="AQ225" s="249"/>
      <c r="AR225" s="230"/>
      <c r="AS225" s="230"/>
      <c r="AT225" s="147" t="str">
        <f>IFERROR(AT224/SUM(AT224:AX224),"")</f>
        <v/>
      </c>
      <c r="AU225" s="147" t="str">
        <f>IFERROR(AU224/SUM(AT224:AX224),"")</f>
        <v/>
      </c>
      <c r="AV225" s="148" t="str">
        <f>IFERROR(AV224/SUM(AT224:AX224),"")</f>
        <v/>
      </c>
      <c r="AW225" s="148" t="str">
        <f>IFERROR(AW224/SUM(AT224:AX224),"")</f>
        <v/>
      </c>
      <c r="AX225" s="148" t="str">
        <f>IFERROR(AX224/SUM(AT224:AX224),"")</f>
        <v/>
      </c>
      <c r="AY225" s="26" t="str">
        <f>IFERROR(AY224/SUM(AT224:AX224),"")</f>
        <v/>
      </c>
      <c r="AZ225" s="134" t="str">
        <f>IFERROR(AZ224/SUM(AT224:AX224),"")</f>
        <v/>
      </c>
      <c r="BA225" s="255"/>
      <c r="BB225" s="135"/>
      <c r="BC225" s="64"/>
      <c r="BD225" s="64" t="str">
        <f t="shared" ref="BD225" si="1435">BB225&amp;"."&amp;BC225</f>
        <v>.</v>
      </c>
      <c r="BE225" s="64"/>
      <c r="BF225" s="67"/>
      <c r="BG225" s="67"/>
      <c r="BH225" s="68"/>
      <c r="BI225" s="68"/>
      <c r="BJ225" s="68"/>
      <c r="BK225" s="69"/>
      <c r="BL225" s="69"/>
      <c r="BM225" s="64"/>
      <c r="BN225" s="67"/>
      <c r="BO225" s="67"/>
      <c r="BP225" s="68"/>
      <c r="BQ225" s="68"/>
      <c r="BR225" s="68"/>
      <c r="BS225" s="69"/>
      <c r="BT225" s="69"/>
      <c r="BU225" s="64"/>
      <c r="BV225" s="67"/>
      <c r="BW225" s="67"/>
      <c r="BX225" s="68"/>
      <c r="BY225" s="68"/>
      <c r="BZ225" s="68"/>
      <c r="CA225" s="69"/>
      <c r="CB225" s="69"/>
      <c r="CC225" s="64"/>
      <c r="CD225" s="67"/>
      <c r="CE225" s="67"/>
      <c r="CF225" s="68"/>
      <c r="CG225" s="68"/>
      <c r="CH225" s="68"/>
      <c r="CI225" s="69"/>
      <c r="CJ225" s="69"/>
      <c r="CK225" s="64"/>
      <c r="CL225" s="67"/>
      <c r="CM225" s="67"/>
      <c r="CN225" s="68"/>
      <c r="CO225" s="68"/>
      <c r="CP225" s="68"/>
      <c r="CQ225" s="69"/>
      <c r="CR225" s="69"/>
      <c r="CS225" s="66"/>
    </row>
    <row r="226" spans="1:97" ht="13.5" thickTop="1" x14ac:dyDescent="0.2">
      <c r="A226" s="258"/>
      <c r="B226" s="263"/>
      <c r="C226" s="265"/>
      <c r="D226" s="261"/>
      <c r="E226" s="235"/>
      <c r="F226" s="260"/>
      <c r="G226" s="47" t="s">
        <v>5</v>
      </c>
      <c r="H226" s="140"/>
      <c r="I226" s="145"/>
      <c r="J226" s="145"/>
      <c r="K226" s="145"/>
      <c r="L226" s="145"/>
      <c r="M226" s="38" t="str">
        <f>IF(AND(ISBLANK(H226),ISBLANK(I226),ISBLANK(J226),ISBLANK(K226),ISBLANK(L226)),"",SUM(J226:L226))</f>
        <v/>
      </c>
      <c r="N226" s="38" t="str">
        <f>IF(AND(ISBLANK(H226),ISBLANK(I226),ISBLANK(J226),ISBLANK(K226),ISBLANK(L226)),"",SUM(K226:L226))</f>
        <v/>
      </c>
      <c r="O226" s="233" t="str">
        <f t="shared" ref="O226" si="1436">IFERROR(SUM(H226:L226)/E226,"")</f>
        <v/>
      </c>
      <c r="P226" s="248" t="str">
        <f>IFERROR(((80*J226)+(100*K226)+(150*L226))/SUM(H226:L226),"")</f>
        <v/>
      </c>
      <c r="Q226" s="140"/>
      <c r="R226" s="145"/>
      <c r="S226" s="145"/>
      <c r="T226" s="145"/>
      <c r="U226" s="145"/>
      <c r="V226" s="38" t="str">
        <f>IF(AND(ISBLANK(Q226),ISBLANK(R226),ISBLANK(S226),ISBLANK(T226),ISBLANK(U226)),"",SUM(S226:U226))</f>
        <v/>
      </c>
      <c r="W226" s="38" t="str">
        <f>IF(AND(ISBLANK(Q226),ISBLANK(R226),ISBLANK(S226),ISBLANK(T226),ISBLANK(U226)),"",SUM(T226:U226))</f>
        <v/>
      </c>
      <c r="X226" s="233" t="str">
        <f t="shared" ref="X226" si="1437">IFERROR(SUM(Q226:U226)/$E226,"")</f>
        <v/>
      </c>
      <c r="Y226" s="248" t="str">
        <f>IFERROR(((80*S226)+(100*T226)+(150*U226))/SUM(Q226:U226),"")</f>
        <v/>
      </c>
      <c r="Z226" s="140"/>
      <c r="AA226" s="145"/>
      <c r="AB226" s="145"/>
      <c r="AC226" s="145"/>
      <c r="AD226" s="145"/>
      <c r="AE226" s="38" t="str">
        <f>IF(AND(ISBLANK(Z226),ISBLANK(AA226),ISBLANK(AB226),ISBLANK(AC226),ISBLANK(AD226)),"",SUM(AB226:AD226))</f>
        <v/>
      </c>
      <c r="AF226" s="38" t="str">
        <f>IF(AND(ISBLANK(Z226),ISBLANK(AA226),ISBLANK(AB226),ISBLANK(AC226),ISBLANK(AD226)),"",SUM(AC226:AD226))</f>
        <v/>
      </c>
      <c r="AG226" s="233" t="str">
        <f t="shared" ref="AG226" si="1438">IFERROR(SUM(Z226:AD226)/$E226,"")</f>
        <v/>
      </c>
      <c r="AH226" s="248" t="str">
        <f>IFERROR(((80*AB226)+(100*AC226)+(150*AD226))/SUM(Z226:AD226),"")</f>
        <v/>
      </c>
      <c r="AI226" s="140"/>
      <c r="AJ226" s="145"/>
      <c r="AK226" s="145"/>
      <c r="AL226" s="145"/>
      <c r="AM226" s="145"/>
      <c r="AN226" s="38" t="str">
        <f>IF(AND(ISBLANK(AI226),ISBLANK(AJ226),ISBLANK(AK226),ISBLANK(AL226),ISBLANK(AM226)),"",SUM(AK226:AM226))</f>
        <v/>
      </c>
      <c r="AO226" s="38" t="str">
        <f>IF(AND(ISBLANK(AI226),ISBLANK(AJ226),ISBLANK(AK226),ISBLANK(AL226),ISBLANK(AM226)),"",SUM(AL226:AM226))</f>
        <v/>
      </c>
      <c r="AP226" s="233" t="str">
        <f t="shared" ref="AP226" si="1439">IFERROR(SUM(AI226:AM226)/$E226,"")</f>
        <v/>
      </c>
      <c r="AQ226" s="248" t="str">
        <f>IFERROR(((80*AK226)+(100*AL226)+(150*AM226))/SUM(AI226:AM226),"")</f>
        <v/>
      </c>
      <c r="AR226" s="229" t="str">
        <f t="shared" ref="AR226" si="1440">IFERROR(AVERAGE(Y226,AH226,AQ226),"")</f>
        <v/>
      </c>
      <c r="AS226" s="229" t="str">
        <f t="shared" ref="AS226" si="1441">IF(OR(P226="",AR226=""),"",AR226-P226)</f>
        <v/>
      </c>
      <c r="AT226" s="145"/>
      <c r="AU226" s="145"/>
      <c r="AV226" s="145"/>
      <c r="AW226" s="145"/>
      <c r="AX226" s="145"/>
      <c r="AY226" s="38" t="str">
        <f>IF(AND(ISBLANK(AT226),ISBLANK(AU226),ISBLANK(AV226),ISBLANK(AW226),ISBLANK(AX226)),"",SUM(AV226:AX226))</f>
        <v/>
      </c>
      <c r="AZ226" s="133" t="str">
        <f>IF(AND(ISBLANK(AT226),ISBLANK(AU226),ISBLANK(AV226),ISBLANK(AW226),ISBLANK(AX226)),"",SUM(AW226:AX226))</f>
        <v/>
      </c>
      <c r="BA226" s="254" t="str">
        <f>IFERROR(((80*AV226)+(100*AW226)+(150*AX226))/SUM(AT226:AX226),"")</f>
        <v/>
      </c>
      <c r="BB226" s="135">
        <f>B226</f>
        <v>0</v>
      </c>
      <c r="BC226" s="64">
        <f>C226</f>
        <v>0</v>
      </c>
      <c r="BD226" s="64" t="str">
        <f>BB226&amp;"."&amp;BC226</f>
        <v>0.0</v>
      </c>
      <c r="BE226" s="64">
        <f>D226</f>
        <v>0</v>
      </c>
      <c r="BF226" s="65">
        <f>H226</f>
        <v>0</v>
      </c>
      <c r="BG226" s="65">
        <f t="shared" ref="BG226:BL226" si="1442">I226</f>
        <v>0</v>
      </c>
      <c r="BH226" s="65">
        <f t="shared" si="1442"/>
        <v>0</v>
      </c>
      <c r="BI226" s="65">
        <f t="shared" si="1442"/>
        <v>0</v>
      </c>
      <c r="BJ226" s="65">
        <f t="shared" si="1442"/>
        <v>0</v>
      </c>
      <c r="BK226" s="65" t="str">
        <f t="shared" si="1442"/>
        <v/>
      </c>
      <c r="BL226" s="65" t="str">
        <f t="shared" si="1442"/>
        <v/>
      </c>
      <c r="BM226" s="65" t="str">
        <f t="shared" ref="BM226:BT226" si="1443">P226</f>
        <v/>
      </c>
      <c r="BN226" s="65">
        <f t="shared" si="1443"/>
        <v>0</v>
      </c>
      <c r="BO226" s="65">
        <f t="shared" si="1443"/>
        <v>0</v>
      </c>
      <c r="BP226" s="65">
        <f t="shared" si="1443"/>
        <v>0</v>
      </c>
      <c r="BQ226" s="65">
        <f t="shared" si="1443"/>
        <v>0</v>
      </c>
      <c r="BR226" s="65">
        <f t="shared" si="1443"/>
        <v>0</v>
      </c>
      <c r="BS226" s="65" t="str">
        <f t="shared" si="1443"/>
        <v/>
      </c>
      <c r="BT226" s="65" t="str">
        <f t="shared" si="1443"/>
        <v/>
      </c>
      <c r="BU226" s="65" t="str">
        <f t="shared" ref="BU226:CB226" si="1444">Y226</f>
        <v/>
      </c>
      <c r="BV226" s="65">
        <f t="shared" si="1444"/>
        <v>0</v>
      </c>
      <c r="BW226" s="65">
        <f t="shared" si="1444"/>
        <v>0</v>
      </c>
      <c r="BX226" s="65">
        <f t="shared" si="1444"/>
        <v>0</v>
      </c>
      <c r="BY226" s="65">
        <f t="shared" si="1444"/>
        <v>0</v>
      </c>
      <c r="BZ226" s="65">
        <f t="shared" si="1444"/>
        <v>0</v>
      </c>
      <c r="CA226" s="65" t="str">
        <f t="shared" si="1444"/>
        <v/>
      </c>
      <c r="CB226" s="65" t="str">
        <f t="shared" si="1444"/>
        <v/>
      </c>
      <c r="CC226" s="65" t="str">
        <f t="shared" ref="CC226:CJ226" si="1445">AH226</f>
        <v/>
      </c>
      <c r="CD226" s="65">
        <f t="shared" si="1445"/>
        <v>0</v>
      </c>
      <c r="CE226" s="65">
        <f t="shared" si="1445"/>
        <v>0</v>
      </c>
      <c r="CF226" s="65">
        <f t="shared" si="1445"/>
        <v>0</v>
      </c>
      <c r="CG226" s="65">
        <f t="shared" si="1445"/>
        <v>0</v>
      </c>
      <c r="CH226" s="65">
        <f t="shared" si="1445"/>
        <v>0</v>
      </c>
      <c r="CI226" s="65" t="str">
        <f t="shared" si="1445"/>
        <v/>
      </c>
      <c r="CJ226" s="65" t="str">
        <f t="shared" si="1445"/>
        <v/>
      </c>
      <c r="CK226" s="65" t="str">
        <f t="shared" ref="CK226" si="1446">AQ226</f>
        <v/>
      </c>
      <c r="CL226" s="65">
        <f t="shared" ref="CL226:CS226" si="1447">AT226</f>
        <v>0</v>
      </c>
      <c r="CM226" s="65">
        <f t="shared" si="1447"/>
        <v>0</v>
      </c>
      <c r="CN226" s="65">
        <f t="shared" si="1447"/>
        <v>0</v>
      </c>
      <c r="CO226" s="65">
        <f t="shared" si="1447"/>
        <v>0</v>
      </c>
      <c r="CP226" s="65">
        <f t="shared" si="1447"/>
        <v>0</v>
      </c>
      <c r="CQ226" s="65" t="str">
        <f t="shared" si="1447"/>
        <v/>
      </c>
      <c r="CR226" s="65" t="str">
        <f t="shared" si="1447"/>
        <v/>
      </c>
      <c r="CS226" s="65" t="str">
        <f t="shared" si="1447"/>
        <v/>
      </c>
    </row>
    <row r="227" spans="1:97" ht="13.5" thickBot="1" x14ac:dyDescent="0.25">
      <c r="A227" s="259"/>
      <c r="B227" s="264"/>
      <c r="C227" s="262"/>
      <c r="D227" s="262"/>
      <c r="E227" s="236"/>
      <c r="F227" s="241"/>
      <c r="G227" s="48" t="s">
        <v>6</v>
      </c>
      <c r="H227" s="146" t="str">
        <f>IFERROR(H226/SUM(H226:L226),"")</f>
        <v/>
      </c>
      <c r="I227" s="147" t="str">
        <f>IFERROR(I226/SUM(H226:L226),"")</f>
        <v/>
      </c>
      <c r="J227" s="148" t="str">
        <f>IFERROR(J226/SUM(H226:L226),"")</f>
        <v/>
      </c>
      <c r="K227" s="148" t="str">
        <f>IFERROR(K226/SUM(H226:L226),"")</f>
        <v/>
      </c>
      <c r="L227" s="148" t="str">
        <f>IFERROR(L226/SUM(H226:L226),"")</f>
        <v/>
      </c>
      <c r="M227" s="26" t="str">
        <f>IFERROR(M226/SUM(H226:L226),"")</f>
        <v/>
      </c>
      <c r="N227" s="26" t="str">
        <f>IFERROR(N226/SUM(H226:L226),"")</f>
        <v/>
      </c>
      <c r="O227" s="234"/>
      <c r="P227" s="249"/>
      <c r="Q227" s="146" t="str">
        <f>IFERROR(Q226/SUM(Q226:U226),"")</f>
        <v/>
      </c>
      <c r="R227" s="147" t="str">
        <f>IFERROR(R226/SUM(Q226:U226),"")</f>
        <v/>
      </c>
      <c r="S227" s="148" t="str">
        <f>IFERROR(S226/SUM(Q226:U226),"")</f>
        <v/>
      </c>
      <c r="T227" s="148" t="str">
        <f>IFERROR(T226/SUM(Q226:U226),"")</f>
        <v/>
      </c>
      <c r="U227" s="148" t="str">
        <f>IFERROR(U226/SUM(Q226:U226),"")</f>
        <v/>
      </c>
      <c r="V227" s="26" t="str">
        <f>IFERROR(V226/SUM(Q226:U226),"")</f>
        <v/>
      </c>
      <c r="W227" s="26" t="str">
        <f>IFERROR(W226/SUM(Q226:U226),"")</f>
        <v/>
      </c>
      <c r="X227" s="234"/>
      <c r="Y227" s="249"/>
      <c r="Z227" s="146" t="str">
        <f>IFERROR(Z226/SUM(Z226:AD226),"")</f>
        <v/>
      </c>
      <c r="AA227" s="147" t="str">
        <f>IFERROR(AA226/SUM(Z226:AD226),"")</f>
        <v/>
      </c>
      <c r="AB227" s="148" t="str">
        <f>IFERROR(AB226/SUM(Z226:AD226),"")</f>
        <v/>
      </c>
      <c r="AC227" s="148" t="str">
        <f>IFERROR(AC226/SUM(Z226:AD226),"")</f>
        <v/>
      </c>
      <c r="AD227" s="148" t="str">
        <f>IFERROR(AD226/SUM(Z226:AD226),"")</f>
        <v/>
      </c>
      <c r="AE227" s="26" t="str">
        <f>IFERROR(AE226/SUM(Z226:AD226),"")</f>
        <v/>
      </c>
      <c r="AF227" s="26" t="str">
        <f>IFERROR(AF226/SUM(Z226:AD226),"")</f>
        <v/>
      </c>
      <c r="AG227" s="234"/>
      <c r="AH227" s="249"/>
      <c r="AI227" s="146" t="str">
        <f>IFERROR(AI226/SUM(AI226:AM226),"")</f>
        <v/>
      </c>
      <c r="AJ227" s="147" t="str">
        <f>IFERROR(AJ226/SUM(AI226:AM226),"")</f>
        <v/>
      </c>
      <c r="AK227" s="148" t="str">
        <f>IFERROR(AK226/SUM(AI226:AM226),"")</f>
        <v/>
      </c>
      <c r="AL227" s="148" t="str">
        <f>IFERROR(AL226/SUM(AI226:AM226),"")</f>
        <v/>
      </c>
      <c r="AM227" s="148" t="str">
        <f>IFERROR(AM226/SUM(AI226:AM226),"")</f>
        <v/>
      </c>
      <c r="AN227" s="26" t="str">
        <f>IFERROR(AN226/SUM(AI226:AM226),"")</f>
        <v/>
      </c>
      <c r="AO227" s="26" t="str">
        <f>IFERROR(AO226/SUM(AI226:AM226),"")</f>
        <v/>
      </c>
      <c r="AP227" s="234"/>
      <c r="AQ227" s="249"/>
      <c r="AR227" s="230"/>
      <c r="AS227" s="230"/>
      <c r="AT227" s="147" t="str">
        <f>IFERROR(AT226/SUM(AT226:AX226),"")</f>
        <v/>
      </c>
      <c r="AU227" s="147" t="str">
        <f>IFERROR(AU226/SUM(AT226:AX226),"")</f>
        <v/>
      </c>
      <c r="AV227" s="148" t="str">
        <f>IFERROR(AV226/SUM(AT226:AX226),"")</f>
        <v/>
      </c>
      <c r="AW227" s="148" t="str">
        <f>IFERROR(AW226/SUM(AT226:AX226),"")</f>
        <v/>
      </c>
      <c r="AX227" s="148" t="str">
        <f>IFERROR(AX226/SUM(AT226:AX226),"")</f>
        <v/>
      </c>
      <c r="AY227" s="26" t="str">
        <f>IFERROR(AY226/SUM(AT226:AX226),"")</f>
        <v/>
      </c>
      <c r="AZ227" s="134" t="str">
        <f>IFERROR(AZ226/SUM(AT226:AX226),"")</f>
        <v/>
      </c>
      <c r="BA227" s="255"/>
      <c r="BB227" s="135"/>
      <c r="BC227" s="64"/>
      <c r="BD227" s="64" t="str">
        <f t="shared" ref="BD227" si="1448">BB227&amp;"."&amp;BC227</f>
        <v>.</v>
      </c>
      <c r="BE227" s="64"/>
      <c r="BF227" s="67"/>
      <c r="BG227" s="67"/>
      <c r="BH227" s="68"/>
      <c r="BI227" s="68"/>
      <c r="BJ227" s="68"/>
      <c r="BK227" s="69"/>
      <c r="BL227" s="69"/>
      <c r="BM227" s="64"/>
      <c r="BN227" s="67"/>
      <c r="BO227" s="67"/>
      <c r="BP227" s="68"/>
      <c r="BQ227" s="68"/>
      <c r="BR227" s="68"/>
      <c r="BS227" s="69"/>
      <c r="BT227" s="69"/>
      <c r="BU227" s="64"/>
      <c r="BV227" s="67"/>
      <c r="BW227" s="67"/>
      <c r="BX227" s="68"/>
      <c r="BY227" s="68"/>
      <c r="BZ227" s="68"/>
      <c r="CA227" s="69"/>
      <c r="CB227" s="69"/>
      <c r="CC227" s="64"/>
      <c r="CD227" s="67"/>
      <c r="CE227" s="67"/>
      <c r="CF227" s="68"/>
      <c r="CG227" s="68"/>
      <c r="CH227" s="68"/>
      <c r="CI227" s="69"/>
      <c r="CJ227" s="69"/>
      <c r="CK227" s="64"/>
      <c r="CL227" s="67"/>
      <c r="CM227" s="67"/>
      <c r="CN227" s="68"/>
      <c r="CO227" s="68"/>
      <c r="CP227" s="68"/>
      <c r="CQ227" s="69"/>
      <c r="CR227" s="69"/>
      <c r="CS227" s="66"/>
    </row>
    <row r="228" spans="1:97" ht="13.5" thickTop="1" x14ac:dyDescent="0.2">
      <c r="A228" s="258"/>
      <c r="B228" s="263"/>
      <c r="C228" s="265"/>
      <c r="D228" s="261"/>
      <c r="E228" s="235"/>
      <c r="F228" s="260"/>
      <c r="G228" s="47" t="s">
        <v>5</v>
      </c>
      <c r="H228" s="140"/>
      <c r="I228" s="145"/>
      <c r="J228" s="145"/>
      <c r="K228" s="145"/>
      <c r="L228" s="145"/>
      <c r="M228" s="38" t="str">
        <f>IF(AND(ISBLANK(H228),ISBLANK(I228),ISBLANK(J228),ISBLANK(K228),ISBLANK(L228)),"",SUM(J228:L228))</f>
        <v/>
      </c>
      <c r="N228" s="38" t="str">
        <f>IF(AND(ISBLANK(H228),ISBLANK(I228),ISBLANK(J228),ISBLANK(K228),ISBLANK(L228)),"",SUM(K228:L228))</f>
        <v/>
      </c>
      <c r="O228" s="233" t="str">
        <f t="shared" ref="O228" si="1449">IFERROR(SUM(H228:L228)/E228,"")</f>
        <v/>
      </c>
      <c r="P228" s="248" t="str">
        <f>IFERROR(((80*J228)+(100*K228)+(150*L228))/SUM(H228:L228),"")</f>
        <v/>
      </c>
      <c r="Q228" s="140"/>
      <c r="R228" s="145"/>
      <c r="S228" s="145"/>
      <c r="T228" s="145"/>
      <c r="U228" s="145"/>
      <c r="V228" s="38" t="str">
        <f>IF(AND(ISBLANK(Q228),ISBLANK(R228),ISBLANK(S228),ISBLANK(T228),ISBLANK(U228)),"",SUM(S228:U228))</f>
        <v/>
      </c>
      <c r="W228" s="38" t="str">
        <f>IF(AND(ISBLANK(Q228),ISBLANK(R228),ISBLANK(S228),ISBLANK(T228),ISBLANK(U228)),"",SUM(T228:U228))</f>
        <v/>
      </c>
      <c r="X228" s="233" t="str">
        <f t="shared" ref="X228" si="1450">IFERROR(SUM(Q228:U228)/$E228,"")</f>
        <v/>
      </c>
      <c r="Y228" s="248" t="str">
        <f>IFERROR(((80*S228)+(100*T228)+(150*U228))/SUM(Q228:U228),"")</f>
        <v/>
      </c>
      <c r="Z228" s="140"/>
      <c r="AA228" s="145"/>
      <c r="AB228" s="145"/>
      <c r="AC228" s="145"/>
      <c r="AD228" s="145"/>
      <c r="AE228" s="38" t="str">
        <f>IF(AND(ISBLANK(Z228),ISBLANK(AA228),ISBLANK(AB228),ISBLANK(AC228),ISBLANK(AD228)),"",SUM(AB228:AD228))</f>
        <v/>
      </c>
      <c r="AF228" s="38" t="str">
        <f>IF(AND(ISBLANK(Z228),ISBLANK(AA228),ISBLANK(AB228),ISBLANK(AC228),ISBLANK(AD228)),"",SUM(AC228:AD228))</f>
        <v/>
      </c>
      <c r="AG228" s="233" t="str">
        <f t="shared" ref="AG228" si="1451">IFERROR(SUM(Z228:AD228)/$E228,"")</f>
        <v/>
      </c>
      <c r="AH228" s="248" t="str">
        <f>IFERROR(((80*AB228)+(100*AC228)+(150*AD228))/SUM(Z228:AD228),"")</f>
        <v/>
      </c>
      <c r="AI228" s="140"/>
      <c r="AJ228" s="145"/>
      <c r="AK228" s="145"/>
      <c r="AL228" s="145"/>
      <c r="AM228" s="145"/>
      <c r="AN228" s="38" t="str">
        <f>IF(AND(ISBLANK(AI228),ISBLANK(AJ228),ISBLANK(AK228),ISBLANK(AL228),ISBLANK(AM228)),"",SUM(AK228:AM228))</f>
        <v/>
      </c>
      <c r="AO228" s="38" t="str">
        <f>IF(AND(ISBLANK(AI228),ISBLANK(AJ228),ISBLANK(AK228),ISBLANK(AL228),ISBLANK(AM228)),"",SUM(AL228:AM228))</f>
        <v/>
      </c>
      <c r="AP228" s="233" t="str">
        <f t="shared" ref="AP228" si="1452">IFERROR(SUM(AI228:AM228)/$E228,"")</f>
        <v/>
      </c>
      <c r="AQ228" s="248" t="str">
        <f>IFERROR(((80*AK228)+(100*AL228)+(150*AM228))/SUM(AI228:AM228),"")</f>
        <v/>
      </c>
      <c r="AR228" s="229" t="str">
        <f t="shared" ref="AR228" si="1453">IFERROR(AVERAGE(Y228,AH228,AQ228),"")</f>
        <v/>
      </c>
      <c r="AS228" s="229" t="str">
        <f t="shared" ref="AS228" si="1454">IF(OR(P228="",AR228=""),"",AR228-P228)</f>
        <v/>
      </c>
      <c r="AT228" s="145"/>
      <c r="AU228" s="145"/>
      <c r="AV228" s="145"/>
      <c r="AW228" s="145"/>
      <c r="AX228" s="145"/>
      <c r="AY228" s="38" t="str">
        <f>IF(AND(ISBLANK(AT228),ISBLANK(AU228),ISBLANK(AV228),ISBLANK(AW228),ISBLANK(AX228)),"",SUM(AV228:AX228))</f>
        <v/>
      </c>
      <c r="AZ228" s="133" t="str">
        <f>IF(AND(ISBLANK(AT228),ISBLANK(AU228),ISBLANK(AV228),ISBLANK(AW228),ISBLANK(AX228)),"",SUM(AW228:AX228))</f>
        <v/>
      </c>
      <c r="BA228" s="254" t="str">
        <f>IFERROR(((80*AV228)+(100*AW228)+(150*AX228))/SUM(AT228:AX228),"")</f>
        <v/>
      </c>
      <c r="BB228" s="135">
        <f>B228</f>
        <v>0</v>
      </c>
      <c r="BC228" s="64">
        <f>C228</f>
        <v>0</v>
      </c>
      <c r="BD228" s="64" t="str">
        <f>BB228&amp;"."&amp;BC228</f>
        <v>0.0</v>
      </c>
      <c r="BE228" s="64">
        <f>D228</f>
        <v>0</v>
      </c>
      <c r="BF228" s="65">
        <f>H228</f>
        <v>0</v>
      </c>
      <c r="BG228" s="65">
        <f t="shared" ref="BG228:BL228" si="1455">I228</f>
        <v>0</v>
      </c>
      <c r="BH228" s="65">
        <f t="shared" si="1455"/>
        <v>0</v>
      </c>
      <c r="BI228" s="65">
        <f t="shared" si="1455"/>
        <v>0</v>
      </c>
      <c r="BJ228" s="65">
        <f t="shared" si="1455"/>
        <v>0</v>
      </c>
      <c r="BK228" s="65" t="str">
        <f t="shared" si="1455"/>
        <v/>
      </c>
      <c r="BL228" s="65" t="str">
        <f t="shared" si="1455"/>
        <v/>
      </c>
      <c r="BM228" s="65" t="str">
        <f t="shared" ref="BM228:BT228" si="1456">P228</f>
        <v/>
      </c>
      <c r="BN228" s="65">
        <f t="shared" si="1456"/>
        <v>0</v>
      </c>
      <c r="BO228" s="65">
        <f t="shared" si="1456"/>
        <v>0</v>
      </c>
      <c r="BP228" s="65">
        <f t="shared" si="1456"/>
        <v>0</v>
      </c>
      <c r="BQ228" s="65">
        <f t="shared" si="1456"/>
        <v>0</v>
      </c>
      <c r="BR228" s="65">
        <f t="shared" si="1456"/>
        <v>0</v>
      </c>
      <c r="BS228" s="65" t="str">
        <f t="shared" si="1456"/>
        <v/>
      </c>
      <c r="BT228" s="65" t="str">
        <f t="shared" si="1456"/>
        <v/>
      </c>
      <c r="BU228" s="65" t="str">
        <f t="shared" ref="BU228:CB228" si="1457">Y228</f>
        <v/>
      </c>
      <c r="BV228" s="65">
        <f t="shared" si="1457"/>
        <v>0</v>
      </c>
      <c r="BW228" s="65">
        <f t="shared" si="1457"/>
        <v>0</v>
      </c>
      <c r="BX228" s="65">
        <f t="shared" si="1457"/>
        <v>0</v>
      </c>
      <c r="BY228" s="65">
        <f t="shared" si="1457"/>
        <v>0</v>
      </c>
      <c r="BZ228" s="65">
        <f t="shared" si="1457"/>
        <v>0</v>
      </c>
      <c r="CA228" s="65" t="str">
        <f t="shared" si="1457"/>
        <v/>
      </c>
      <c r="CB228" s="65" t="str">
        <f t="shared" si="1457"/>
        <v/>
      </c>
      <c r="CC228" s="65" t="str">
        <f t="shared" ref="CC228:CJ228" si="1458">AH228</f>
        <v/>
      </c>
      <c r="CD228" s="65">
        <f t="shared" si="1458"/>
        <v>0</v>
      </c>
      <c r="CE228" s="65">
        <f t="shared" si="1458"/>
        <v>0</v>
      </c>
      <c r="CF228" s="65">
        <f t="shared" si="1458"/>
        <v>0</v>
      </c>
      <c r="CG228" s="65">
        <f t="shared" si="1458"/>
        <v>0</v>
      </c>
      <c r="CH228" s="65">
        <f t="shared" si="1458"/>
        <v>0</v>
      </c>
      <c r="CI228" s="65" t="str">
        <f t="shared" si="1458"/>
        <v/>
      </c>
      <c r="CJ228" s="65" t="str">
        <f t="shared" si="1458"/>
        <v/>
      </c>
      <c r="CK228" s="65" t="str">
        <f t="shared" ref="CK228" si="1459">AQ228</f>
        <v/>
      </c>
      <c r="CL228" s="65">
        <f t="shared" ref="CL228:CS228" si="1460">AT228</f>
        <v>0</v>
      </c>
      <c r="CM228" s="65">
        <f t="shared" si="1460"/>
        <v>0</v>
      </c>
      <c r="CN228" s="65">
        <f t="shared" si="1460"/>
        <v>0</v>
      </c>
      <c r="CO228" s="65">
        <f t="shared" si="1460"/>
        <v>0</v>
      </c>
      <c r="CP228" s="65">
        <f t="shared" si="1460"/>
        <v>0</v>
      </c>
      <c r="CQ228" s="65" t="str">
        <f t="shared" si="1460"/>
        <v/>
      </c>
      <c r="CR228" s="65" t="str">
        <f t="shared" si="1460"/>
        <v/>
      </c>
      <c r="CS228" s="65" t="str">
        <f t="shared" si="1460"/>
        <v/>
      </c>
    </row>
    <row r="229" spans="1:97" ht="13.5" thickBot="1" x14ac:dyDescent="0.25">
      <c r="A229" s="259"/>
      <c r="B229" s="264"/>
      <c r="C229" s="262"/>
      <c r="D229" s="262"/>
      <c r="E229" s="236"/>
      <c r="F229" s="241"/>
      <c r="G229" s="48" t="s">
        <v>6</v>
      </c>
      <c r="H229" s="146" t="str">
        <f>IFERROR(H228/SUM(H228:L228),"")</f>
        <v/>
      </c>
      <c r="I229" s="147" t="str">
        <f>IFERROR(I228/SUM(H228:L228),"")</f>
        <v/>
      </c>
      <c r="J229" s="148" t="str">
        <f>IFERROR(J228/SUM(H228:L228),"")</f>
        <v/>
      </c>
      <c r="K229" s="148" t="str">
        <f>IFERROR(K228/SUM(H228:L228),"")</f>
        <v/>
      </c>
      <c r="L229" s="148" t="str">
        <f>IFERROR(L228/SUM(H228:L228),"")</f>
        <v/>
      </c>
      <c r="M229" s="26" t="str">
        <f>IFERROR(M228/SUM(H228:L228),"")</f>
        <v/>
      </c>
      <c r="N229" s="26" t="str">
        <f>IFERROR(N228/SUM(H228:L228),"")</f>
        <v/>
      </c>
      <c r="O229" s="234"/>
      <c r="P229" s="249"/>
      <c r="Q229" s="146" t="str">
        <f>IFERROR(Q228/SUM(Q228:U228),"")</f>
        <v/>
      </c>
      <c r="R229" s="147" t="str">
        <f>IFERROR(R228/SUM(Q228:U228),"")</f>
        <v/>
      </c>
      <c r="S229" s="148" t="str">
        <f>IFERROR(S228/SUM(Q228:U228),"")</f>
        <v/>
      </c>
      <c r="T229" s="148" t="str">
        <f>IFERROR(T228/SUM(Q228:U228),"")</f>
        <v/>
      </c>
      <c r="U229" s="148" t="str">
        <f>IFERROR(U228/SUM(Q228:U228),"")</f>
        <v/>
      </c>
      <c r="V229" s="26" t="str">
        <f>IFERROR(V228/SUM(Q228:U228),"")</f>
        <v/>
      </c>
      <c r="W229" s="26" t="str">
        <f>IFERROR(W228/SUM(Q228:U228),"")</f>
        <v/>
      </c>
      <c r="X229" s="234"/>
      <c r="Y229" s="249"/>
      <c r="Z229" s="146" t="str">
        <f>IFERROR(Z228/SUM(Z228:AD228),"")</f>
        <v/>
      </c>
      <c r="AA229" s="147" t="str">
        <f>IFERROR(AA228/SUM(Z228:AD228),"")</f>
        <v/>
      </c>
      <c r="AB229" s="148" t="str">
        <f>IFERROR(AB228/SUM(Z228:AD228),"")</f>
        <v/>
      </c>
      <c r="AC229" s="148" t="str">
        <f>IFERROR(AC228/SUM(Z228:AD228),"")</f>
        <v/>
      </c>
      <c r="AD229" s="148" t="str">
        <f>IFERROR(AD228/SUM(Z228:AD228),"")</f>
        <v/>
      </c>
      <c r="AE229" s="26" t="str">
        <f>IFERROR(AE228/SUM(Z228:AD228),"")</f>
        <v/>
      </c>
      <c r="AF229" s="26" t="str">
        <f>IFERROR(AF228/SUM(Z228:AD228),"")</f>
        <v/>
      </c>
      <c r="AG229" s="234"/>
      <c r="AH229" s="249"/>
      <c r="AI229" s="146" t="str">
        <f>IFERROR(AI228/SUM(AI228:AM228),"")</f>
        <v/>
      </c>
      <c r="AJ229" s="147" t="str">
        <f>IFERROR(AJ228/SUM(AI228:AM228),"")</f>
        <v/>
      </c>
      <c r="AK229" s="148" t="str">
        <f>IFERROR(AK228/SUM(AI228:AM228),"")</f>
        <v/>
      </c>
      <c r="AL229" s="148" t="str">
        <f>IFERROR(AL228/SUM(AI228:AM228),"")</f>
        <v/>
      </c>
      <c r="AM229" s="148" t="str">
        <f>IFERROR(AM228/SUM(AI228:AM228),"")</f>
        <v/>
      </c>
      <c r="AN229" s="26" t="str">
        <f>IFERROR(AN228/SUM(AI228:AM228),"")</f>
        <v/>
      </c>
      <c r="AO229" s="26" t="str">
        <f>IFERROR(AO228/SUM(AI228:AM228),"")</f>
        <v/>
      </c>
      <c r="AP229" s="234"/>
      <c r="AQ229" s="249"/>
      <c r="AR229" s="230"/>
      <c r="AS229" s="230"/>
      <c r="AT229" s="147" t="str">
        <f>IFERROR(AT228/SUM(AT228:AX228),"")</f>
        <v/>
      </c>
      <c r="AU229" s="147" t="str">
        <f>IFERROR(AU228/SUM(AT228:AX228),"")</f>
        <v/>
      </c>
      <c r="AV229" s="148" t="str">
        <f>IFERROR(AV228/SUM(AT228:AX228),"")</f>
        <v/>
      </c>
      <c r="AW229" s="148" t="str">
        <f>IFERROR(AW228/SUM(AT228:AX228),"")</f>
        <v/>
      </c>
      <c r="AX229" s="148" t="str">
        <f>IFERROR(AX228/SUM(AT228:AX228),"")</f>
        <v/>
      </c>
      <c r="AY229" s="26" t="str">
        <f>IFERROR(AY228/SUM(AT228:AX228),"")</f>
        <v/>
      </c>
      <c r="AZ229" s="134" t="str">
        <f>IFERROR(AZ228/SUM(AT228:AX228),"")</f>
        <v/>
      </c>
      <c r="BA229" s="255"/>
      <c r="BB229" s="135"/>
      <c r="BC229" s="64"/>
      <c r="BD229" s="64" t="str">
        <f t="shared" ref="BD229" si="1461">BB229&amp;"."&amp;BC229</f>
        <v>.</v>
      </c>
      <c r="BE229" s="64"/>
      <c r="BF229" s="67"/>
      <c r="BG229" s="67"/>
      <c r="BH229" s="68"/>
      <c r="BI229" s="68"/>
      <c r="BJ229" s="68"/>
      <c r="BK229" s="69"/>
      <c r="BL229" s="69"/>
      <c r="BM229" s="64"/>
      <c r="BN229" s="67"/>
      <c r="BO229" s="67"/>
      <c r="BP229" s="68"/>
      <c r="BQ229" s="68"/>
      <c r="BR229" s="68"/>
      <c r="BS229" s="69"/>
      <c r="BT229" s="69"/>
      <c r="BU229" s="64"/>
      <c r="BV229" s="67"/>
      <c r="BW229" s="67"/>
      <c r="BX229" s="68"/>
      <c r="BY229" s="68"/>
      <c r="BZ229" s="68"/>
      <c r="CA229" s="69"/>
      <c r="CB229" s="69"/>
      <c r="CC229" s="64"/>
      <c r="CD229" s="67"/>
      <c r="CE229" s="67"/>
      <c r="CF229" s="68"/>
      <c r="CG229" s="68"/>
      <c r="CH229" s="68"/>
      <c r="CI229" s="69"/>
      <c r="CJ229" s="69"/>
      <c r="CK229" s="64"/>
      <c r="CL229" s="67"/>
      <c r="CM229" s="67"/>
      <c r="CN229" s="68"/>
      <c r="CO229" s="68"/>
      <c r="CP229" s="68"/>
      <c r="CQ229" s="69"/>
      <c r="CR229" s="69"/>
      <c r="CS229" s="66"/>
    </row>
    <row r="230" spans="1:97" ht="13.5" thickTop="1" x14ac:dyDescent="0.2">
      <c r="A230" s="258"/>
      <c r="B230" s="263"/>
      <c r="C230" s="265"/>
      <c r="D230" s="261"/>
      <c r="E230" s="235"/>
      <c r="F230" s="260"/>
      <c r="G230" s="47" t="s">
        <v>5</v>
      </c>
      <c r="H230" s="140"/>
      <c r="I230" s="145"/>
      <c r="J230" s="145"/>
      <c r="K230" s="145"/>
      <c r="L230" s="145"/>
      <c r="M230" s="38" t="str">
        <f>IF(AND(ISBLANK(H230),ISBLANK(I230),ISBLANK(J230),ISBLANK(K230),ISBLANK(L230)),"",SUM(J230:L230))</f>
        <v/>
      </c>
      <c r="N230" s="38" t="str">
        <f>IF(AND(ISBLANK(H230),ISBLANK(I230),ISBLANK(J230),ISBLANK(K230),ISBLANK(L230)),"",SUM(K230:L230))</f>
        <v/>
      </c>
      <c r="O230" s="233" t="str">
        <f t="shared" ref="O230" si="1462">IFERROR(SUM(H230:L230)/E230,"")</f>
        <v/>
      </c>
      <c r="P230" s="248" t="str">
        <f>IFERROR(((80*J230)+(100*K230)+(150*L230))/SUM(H230:L230),"")</f>
        <v/>
      </c>
      <c r="Q230" s="140"/>
      <c r="R230" s="145"/>
      <c r="S230" s="145"/>
      <c r="T230" s="145"/>
      <c r="U230" s="145"/>
      <c r="V230" s="38" t="str">
        <f>IF(AND(ISBLANK(Q230),ISBLANK(R230),ISBLANK(S230),ISBLANK(T230),ISBLANK(U230)),"",SUM(S230:U230))</f>
        <v/>
      </c>
      <c r="W230" s="38" t="str">
        <f>IF(AND(ISBLANK(Q230),ISBLANK(R230),ISBLANK(S230),ISBLANK(T230),ISBLANK(U230)),"",SUM(T230:U230))</f>
        <v/>
      </c>
      <c r="X230" s="233" t="str">
        <f t="shared" ref="X230" si="1463">IFERROR(SUM(Q230:U230)/$E230,"")</f>
        <v/>
      </c>
      <c r="Y230" s="248" t="str">
        <f>IFERROR(((80*S230)+(100*T230)+(150*U230))/SUM(Q230:U230),"")</f>
        <v/>
      </c>
      <c r="Z230" s="140"/>
      <c r="AA230" s="145"/>
      <c r="AB230" s="145"/>
      <c r="AC230" s="145"/>
      <c r="AD230" s="145"/>
      <c r="AE230" s="38" t="str">
        <f>IF(AND(ISBLANK(Z230),ISBLANK(AA230),ISBLANK(AB230),ISBLANK(AC230),ISBLANK(AD230)),"",SUM(AB230:AD230))</f>
        <v/>
      </c>
      <c r="AF230" s="38" t="str">
        <f>IF(AND(ISBLANK(Z230),ISBLANK(AA230),ISBLANK(AB230),ISBLANK(AC230),ISBLANK(AD230)),"",SUM(AC230:AD230))</f>
        <v/>
      </c>
      <c r="AG230" s="233" t="str">
        <f t="shared" ref="AG230" si="1464">IFERROR(SUM(Z230:AD230)/$E230,"")</f>
        <v/>
      </c>
      <c r="AH230" s="248" t="str">
        <f>IFERROR(((80*AB230)+(100*AC230)+(150*AD230))/SUM(Z230:AD230),"")</f>
        <v/>
      </c>
      <c r="AI230" s="140"/>
      <c r="AJ230" s="145"/>
      <c r="AK230" s="145"/>
      <c r="AL230" s="145"/>
      <c r="AM230" s="145"/>
      <c r="AN230" s="38" t="str">
        <f>IF(AND(ISBLANK(AI230),ISBLANK(AJ230),ISBLANK(AK230),ISBLANK(AL230),ISBLANK(AM230)),"",SUM(AK230:AM230))</f>
        <v/>
      </c>
      <c r="AO230" s="38" t="str">
        <f>IF(AND(ISBLANK(AI230),ISBLANK(AJ230),ISBLANK(AK230),ISBLANK(AL230),ISBLANK(AM230)),"",SUM(AL230:AM230))</f>
        <v/>
      </c>
      <c r="AP230" s="233" t="str">
        <f t="shared" ref="AP230" si="1465">IFERROR(SUM(AI230:AM230)/$E230,"")</f>
        <v/>
      </c>
      <c r="AQ230" s="248" t="str">
        <f>IFERROR(((80*AK230)+(100*AL230)+(150*AM230))/SUM(AI230:AM230),"")</f>
        <v/>
      </c>
      <c r="AR230" s="229" t="str">
        <f t="shared" ref="AR230" si="1466">IFERROR(AVERAGE(Y230,AH230,AQ230),"")</f>
        <v/>
      </c>
      <c r="AS230" s="229" t="str">
        <f t="shared" ref="AS230" si="1467">IF(OR(P230="",AR230=""),"",AR230-P230)</f>
        <v/>
      </c>
      <c r="AT230" s="145"/>
      <c r="AU230" s="145"/>
      <c r="AV230" s="145"/>
      <c r="AW230" s="145"/>
      <c r="AX230" s="145"/>
      <c r="AY230" s="38" t="str">
        <f>IF(AND(ISBLANK(AT230),ISBLANK(AU230),ISBLANK(AV230),ISBLANK(AW230),ISBLANK(AX230)),"",SUM(AV230:AX230))</f>
        <v/>
      </c>
      <c r="AZ230" s="133" t="str">
        <f>IF(AND(ISBLANK(AT230),ISBLANK(AU230),ISBLANK(AV230),ISBLANK(AW230),ISBLANK(AX230)),"",SUM(AW230:AX230))</f>
        <v/>
      </c>
      <c r="BA230" s="254" t="str">
        <f>IFERROR(((80*AV230)+(100*AW230)+(150*AX230))/SUM(AT230:AX230),"")</f>
        <v/>
      </c>
      <c r="BB230" s="135">
        <f>B230</f>
        <v>0</v>
      </c>
      <c r="BC230" s="64">
        <f>C230</f>
        <v>0</v>
      </c>
      <c r="BD230" s="64" t="str">
        <f>BB230&amp;"."&amp;BC230</f>
        <v>0.0</v>
      </c>
      <c r="BE230" s="64">
        <f>D230</f>
        <v>0</v>
      </c>
      <c r="BF230" s="65">
        <f>H230</f>
        <v>0</v>
      </c>
      <c r="BG230" s="65">
        <f t="shared" ref="BG230:BL230" si="1468">I230</f>
        <v>0</v>
      </c>
      <c r="BH230" s="65">
        <f t="shared" si="1468"/>
        <v>0</v>
      </c>
      <c r="BI230" s="65">
        <f t="shared" si="1468"/>
        <v>0</v>
      </c>
      <c r="BJ230" s="65">
        <f t="shared" si="1468"/>
        <v>0</v>
      </c>
      <c r="BK230" s="65" t="str">
        <f t="shared" si="1468"/>
        <v/>
      </c>
      <c r="BL230" s="65" t="str">
        <f t="shared" si="1468"/>
        <v/>
      </c>
      <c r="BM230" s="65" t="str">
        <f t="shared" ref="BM230:BT230" si="1469">P230</f>
        <v/>
      </c>
      <c r="BN230" s="65">
        <f t="shared" si="1469"/>
        <v>0</v>
      </c>
      <c r="BO230" s="65">
        <f t="shared" si="1469"/>
        <v>0</v>
      </c>
      <c r="BP230" s="65">
        <f t="shared" si="1469"/>
        <v>0</v>
      </c>
      <c r="BQ230" s="65">
        <f t="shared" si="1469"/>
        <v>0</v>
      </c>
      <c r="BR230" s="65">
        <f t="shared" si="1469"/>
        <v>0</v>
      </c>
      <c r="BS230" s="65" t="str">
        <f t="shared" si="1469"/>
        <v/>
      </c>
      <c r="BT230" s="65" t="str">
        <f t="shared" si="1469"/>
        <v/>
      </c>
      <c r="BU230" s="65" t="str">
        <f t="shared" ref="BU230:CB230" si="1470">Y230</f>
        <v/>
      </c>
      <c r="BV230" s="65">
        <f t="shared" si="1470"/>
        <v>0</v>
      </c>
      <c r="BW230" s="65">
        <f t="shared" si="1470"/>
        <v>0</v>
      </c>
      <c r="BX230" s="65">
        <f t="shared" si="1470"/>
        <v>0</v>
      </c>
      <c r="BY230" s="65">
        <f t="shared" si="1470"/>
        <v>0</v>
      </c>
      <c r="BZ230" s="65">
        <f t="shared" si="1470"/>
        <v>0</v>
      </c>
      <c r="CA230" s="65" t="str">
        <f t="shared" si="1470"/>
        <v/>
      </c>
      <c r="CB230" s="65" t="str">
        <f t="shared" si="1470"/>
        <v/>
      </c>
      <c r="CC230" s="65" t="str">
        <f t="shared" ref="CC230:CJ230" si="1471">AH230</f>
        <v/>
      </c>
      <c r="CD230" s="65">
        <f t="shared" si="1471"/>
        <v>0</v>
      </c>
      <c r="CE230" s="65">
        <f t="shared" si="1471"/>
        <v>0</v>
      </c>
      <c r="CF230" s="65">
        <f t="shared" si="1471"/>
        <v>0</v>
      </c>
      <c r="CG230" s="65">
        <f t="shared" si="1471"/>
        <v>0</v>
      </c>
      <c r="CH230" s="65">
        <f t="shared" si="1471"/>
        <v>0</v>
      </c>
      <c r="CI230" s="65" t="str">
        <f t="shared" si="1471"/>
        <v/>
      </c>
      <c r="CJ230" s="65" t="str">
        <f t="shared" si="1471"/>
        <v/>
      </c>
      <c r="CK230" s="65" t="str">
        <f t="shared" ref="CK230" si="1472">AQ230</f>
        <v/>
      </c>
      <c r="CL230" s="65">
        <f t="shared" ref="CL230:CS230" si="1473">AT230</f>
        <v>0</v>
      </c>
      <c r="CM230" s="65">
        <f t="shared" si="1473"/>
        <v>0</v>
      </c>
      <c r="CN230" s="65">
        <f t="shared" si="1473"/>
        <v>0</v>
      </c>
      <c r="CO230" s="65">
        <f t="shared" si="1473"/>
        <v>0</v>
      </c>
      <c r="CP230" s="65">
        <f t="shared" si="1473"/>
        <v>0</v>
      </c>
      <c r="CQ230" s="65" t="str">
        <f t="shared" si="1473"/>
        <v/>
      </c>
      <c r="CR230" s="65" t="str">
        <f t="shared" si="1473"/>
        <v/>
      </c>
      <c r="CS230" s="65" t="str">
        <f t="shared" si="1473"/>
        <v/>
      </c>
    </row>
    <row r="231" spans="1:97" ht="13.5" thickBot="1" x14ac:dyDescent="0.25">
      <c r="A231" s="259"/>
      <c r="B231" s="264"/>
      <c r="C231" s="262"/>
      <c r="D231" s="262"/>
      <c r="E231" s="236"/>
      <c r="F231" s="241"/>
      <c r="G231" s="48" t="s">
        <v>6</v>
      </c>
      <c r="H231" s="146" t="str">
        <f>IFERROR(H230/SUM(H230:L230),"")</f>
        <v/>
      </c>
      <c r="I231" s="147" t="str">
        <f>IFERROR(I230/SUM(H230:L230),"")</f>
        <v/>
      </c>
      <c r="J231" s="148" t="str">
        <f>IFERROR(J230/SUM(H230:L230),"")</f>
        <v/>
      </c>
      <c r="K231" s="148" t="str">
        <f>IFERROR(K230/SUM(H230:L230),"")</f>
        <v/>
      </c>
      <c r="L231" s="148" t="str">
        <f>IFERROR(L230/SUM(H230:L230),"")</f>
        <v/>
      </c>
      <c r="M231" s="26" t="str">
        <f>IFERROR(M230/SUM(H230:L230),"")</f>
        <v/>
      </c>
      <c r="N231" s="26" t="str">
        <f>IFERROR(N230/SUM(H230:L230),"")</f>
        <v/>
      </c>
      <c r="O231" s="234"/>
      <c r="P231" s="249"/>
      <c r="Q231" s="146" t="str">
        <f>IFERROR(Q230/SUM(Q230:U230),"")</f>
        <v/>
      </c>
      <c r="R231" s="147" t="str">
        <f>IFERROR(R230/SUM(Q230:U230),"")</f>
        <v/>
      </c>
      <c r="S231" s="148" t="str">
        <f>IFERROR(S230/SUM(Q230:U230),"")</f>
        <v/>
      </c>
      <c r="T231" s="148" t="str">
        <f>IFERROR(T230/SUM(Q230:U230),"")</f>
        <v/>
      </c>
      <c r="U231" s="148" t="str">
        <f>IFERROR(U230/SUM(Q230:U230),"")</f>
        <v/>
      </c>
      <c r="V231" s="26" t="str">
        <f>IFERROR(V230/SUM(Q230:U230),"")</f>
        <v/>
      </c>
      <c r="W231" s="26" t="str">
        <f>IFERROR(W230/SUM(Q230:U230),"")</f>
        <v/>
      </c>
      <c r="X231" s="234"/>
      <c r="Y231" s="249"/>
      <c r="Z231" s="146" t="str">
        <f>IFERROR(Z230/SUM(Z230:AD230),"")</f>
        <v/>
      </c>
      <c r="AA231" s="147" t="str">
        <f>IFERROR(AA230/SUM(Z230:AD230),"")</f>
        <v/>
      </c>
      <c r="AB231" s="148" t="str">
        <f>IFERROR(AB230/SUM(Z230:AD230),"")</f>
        <v/>
      </c>
      <c r="AC231" s="148" t="str">
        <f>IFERROR(AC230/SUM(Z230:AD230),"")</f>
        <v/>
      </c>
      <c r="AD231" s="148" t="str">
        <f>IFERROR(AD230/SUM(Z230:AD230),"")</f>
        <v/>
      </c>
      <c r="AE231" s="26" t="str">
        <f>IFERROR(AE230/SUM(Z230:AD230),"")</f>
        <v/>
      </c>
      <c r="AF231" s="26" t="str">
        <f>IFERROR(AF230/SUM(Z230:AD230),"")</f>
        <v/>
      </c>
      <c r="AG231" s="234"/>
      <c r="AH231" s="249"/>
      <c r="AI231" s="146" t="str">
        <f>IFERROR(AI230/SUM(AI230:AM230),"")</f>
        <v/>
      </c>
      <c r="AJ231" s="147" t="str">
        <f>IFERROR(AJ230/SUM(AI230:AM230),"")</f>
        <v/>
      </c>
      <c r="AK231" s="148" t="str">
        <f>IFERROR(AK230/SUM(AI230:AM230),"")</f>
        <v/>
      </c>
      <c r="AL231" s="148" t="str">
        <f>IFERROR(AL230/SUM(AI230:AM230),"")</f>
        <v/>
      </c>
      <c r="AM231" s="148" t="str">
        <f>IFERROR(AM230/SUM(AI230:AM230),"")</f>
        <v/>
      </c>
      <c r="AN231" s="26" t="str">
        <f>IFERROR(AN230/SUM(AI230:AM230),"")</f>
        <v/>
      </c>
      <c r="AO231" s="26" t="str">
        <f>IFERROR(AO230/SUM(AI230:AM230),"")</f>
        <v/>
      </c>
      <c r="AP231" s="234"/>
      <c r="AQ231" s="249"/>
      <c r="AR231" s="230"/>
      <c r="AS231" s="230"/>
      <c r="AT231" s="147" t="str">
        <f>IFERROR(AT230/SUM(AT230:AX230),"")</f>
        <v/>
      </c>
      <c r="AU231" s="147" t="str">
        <f>IFERROR(AU230/SUM(AT230:AX230),"")</f>
        <v/>
      </c>
      <c r="AV231" s="148" t="str">
        <f>IFERROR(AV230/SUM(AT230:AX230),"")</f>
        <v/>
      </c>
      <c r="AW231" s="148" t="str">
        <f>IFERROR(AW230/SUM(AT230:AX230),"")</f>
        <v/>
      </c>
      <c r="AX231" s="148" t="str">
        <f>IFERROR(AX230/SUM(AT230:AX230),"")</f>
        <v/>
      </c>
      <c r="AY231" s="26" t="str">
        <f>IFERROR(AY230/SUM(AT230:AX230),"")</f>
        <v/>
      </c>
      <c r="AZ231" s="134" t="str">
        <f>IFERROR(AZ230/SUM(AT230:AX230),"")</f>
        <v/>
      </c>
      <c r="BA231" s="255"/>
      <c r="BB231" s="135"/>
      <c r="BC231" s="64"/>
      <c r="BD231" s="64" t="str">
        <f t="shared" ref="BD231" si="1474">BB231&amp;"."&amp;BC231</f>
        <v>.</v>
      </c>
      <c r="BE231" s="64"/>
      <c r="BF231" s="67"/>
      <c r="BG231" s="67"/>
      <c r="BH231" s="68"/>
      <c r="BI231" s="68"/>
      <c r="BJ231" s="68"/>
      <c r="BK231" s="69"/>
      <c r="BL231" s="69"/>
      <c r="BM231" s="64"/>
      <c r="BN231" s="67"/>
      <c r="BO231" s="67"/>
      <c r="BP231" s="68"/>
      <c r="BQ231" s="68"/>
      <c r="BR231" s="68"/>
      <c r="BS231" s="69"/>
      <c r="BT231" s="69"/>
      <c r="BU231" s="64"/>
      <c r="BV231" s="67"/>
      <c r="BW231" s="67"/>
      <c r="BX231" s="68"/>
      <c r="BY231" s="68"/>
      <c r="BZ231" s="68"/>
      <c r="CA231" s="69"/>
      <c r="CB231" s="69"/>
      <c r="CC231" s="64"/>
      <c r="CD231" s="67"/>
      <c r="CE231" s="67"/>
      <c r="CF231" s="68"/>
      <c r="CG231" s="68"/>
      <c r="CH231" s="68"/>
      <c r="CI231" s="69"/>
      <c r="CJ231" s="69"/>
      <c r="CK231" s="64"/>
      <c r="CL231" s="67"/>
      <c r="CM231" s="67"/>
      <c r="CN231" s="68"/>
      <c r="CO231" s="68"/>
      <c r="CP231" s="68"/>
      <c r="CQ231" s="69"/>
      <c r="CR231" s="69"/>
      <c r="CS231" s="66"/>
    </row>
    <row r="232" spans="1:97" ht="13.5" thickTop="1" x14ac:dyDescent="0.2">
      <c r="A232" s="258"/>
      <c r="B232" s="263"/>
      <c r="C232" s="265"/>
      <c r="D232" s="261"/>
      <c r="E232" s="235"/>
      <c r="F232" s="260"/>
      <c r="G232" s="47" t="s">
        <v>5</v>
      </c>
      <c r="H232" s="140"/>
      <c r="I232" s="145"/>
      <c r="J232" s="145"/>
      <c r="K232" s="145"/>
      <c r="L232" s="145"/>
      <c r="M232" s="38" t="str">
        <f>IF(AND(ISBLANK(H232),ISBLANK(I232),ISBLANK(J232),ISBLANK(K232),ISBLANK(L232)),"",SUM(J232:L232))</f>
        <v/>
      </c>
      <c r="N232" s="38" t="str">
        <f>IF(AND(ISBLANK(H232),ISBLANK(I232),ISBLANK(J232),ISBLANK(K232),ISBLANK(L232)),"",SUM(K232:L232))</f>
        <v/>
      </c>
      <c r="O232" s="233" t="str">
        <f t="shared" ref="O232" si="1475">IFERROR(SUM(H232:L232)/E232,"")</f>
        <v/>
      </c>
      <c r="P232" s="248" t="str">
        <f>IFERROR(((80*J232)+(100*K232)+(150*L232))/SUM(H232:L232),"")</f>
        <v/>
      </c>
      <c r="Q232" s="140"/>
      <c r="R232" s="145"/>
      <c r="S232" s="145"/>
      <c r="T232" s="145"/>
      <c r="U232" s="145"/>
      <c r="V232" s="38" t="str">
        <f>IF(AND(ISBLANK(Q232),ISBLANK(R232),ISBLANK(S232),ISBLANK(T232),ISBLANK(U232)),"",SUM(S232:U232))</f>
        <v/>
      </c>
      <c r="W232" s="38" t="str">
        <f>IF(AND(ISBLANK(Q232),ISBLANK(R232),ISBLANK(S232),ISBLANK(T232),ISBLANK(U232)),"",SUM(T232:U232))</f>
        <v/>
      </c>
      <c r="X232" s="233" t="str">
        <f t="shared" ref="X232" si="1476">IFERROR(SUM(Q232:U232)/$E232,"")</f>
        <v/>
      </c>
      <c r="Y232" s="248" t="str">
        <f>IFERROR(((80*S232)+(100*T232)+(150*U232))/SUM(Q232:U232),"")</f>
        <v/>
      </c>
      <c r="Z232" s="140"/>
      <c r="AA232" s="145"/>
      <c r="AB232" s="145"/>
      <c r="AC232" s="145"/>
      <c r="AD232" s="145"/>
      <c r="AE232" s="38" t="str">
        <f>IF(AND(ISBLANK(Z232),ISBLANK(AA232),ISBLANK(AB232),ISBLANK(AC232),ISBLANK(AD232)),"",SUM(AB232:AD232))</f>
        <v/>
      </c>
      <c r="AF232" s="38" t="str">
        <f>IF(AND(ISBLANK(Z232),ISBLANK(AA232),ISBLANK(AB232),ISBLANK(AC232),ISBLANK(AD232)),"",SUM(AC232:AD232))</f>
        <v/>
      </c>
      <c r="AG232" s="233" t="str">
        <f t="shared" ref="AG232" si="1477">IFERROR(SUM(Z232:AD232)/$E232,"")</f>
        <v/>
      </c>
      <c r="AH232" s="248" t="str">
        <f>IFERROR(((80*AB232)+(100*AC232)+(150*AD232))/SUM(Z232:AD232),"")</f>
        <v/>
      </c>
      <c r="AI232" s="140"/>
      <c r="AJ232" s="145"/>
      <c r="AK232" s="145"/>
      <c r="AL232" s="145"/>
      <c r="AM232" s="145"/>
      <c r="AN232" s="38" t="str">
        <f>IF(AND(ISBLANK(AI232),ISBLANK(AJ232),ISBLANK(AK232),ISBLANK(AL232),ISBLANK(AM232)),"",SUM(AK232:AM232))</f>
        <v/>
      </c>
      <c r="AO232" s="38" t="str">
        <f>IF(AND(ISBLANK(AI232),ISBLANK(AJ232),ISBLANK(AK232),ISBLANK(AL232),ISBLANK(AM232)),"",SUM(AL232:AM232))</f>
        <v/>
      </c>
      <c r="AP232" s="233" t="str">
        <f t="shared" ref="AP232" si="1478">IFERROR(SUM(AI232:AM232)/$E232,"")</f>
        <v/>
      </c>
      <c r="AQ232" s="248" t="str">
        <f>IFERROR(((80*AK232)+(100*AL232)+(150*AM232))/SUM(AI232:AM232),"")</f>
        <v/>
      </c>
      <c r="AR232" s="229" t="str">
        <f t="shared" ref="AR232" si="1479">IFERROR(AVERAGE(Y232,AH232,AQ232),"")</f>
        <v/>
      </c>
      <c r="AS232" s="229" t="str">
        <f t="shared" ref="AS232" si="1480">IF(OR(P232="",AR232=""),"",AR232-P232)</f>
        <v/>
      </c>
      <c r="AT232" s="145"/>
      <c r="AU232" s="145"/>
      <c r="AV232" s="145"/>
      <c r="AW232" s="145"/>
      <c r="AX232" s="145"/>
      <c r="AY232" s="38" t="str">
        <f>IF(AND(ISBLANK(AT232),ISBLANK(AU232),ISBLANK(AV232),ISBLANK(AW232),ISBLANK(AX232)),"",SUM(AV232:AX232))</f>
        <v/>
      </c>
      <c r="AZ232" s="133" t="str">
        <f>IF(AND(ISBLANK(AT232),ISBLANK(AU232),ISBLANK(AV232),ISBLANK(AW232),ISBLANK(AX232)),"",SUM(AW232:AX232))</f>
        <v/>
      </c>
      <c r="BA232" s="254" t="str">
        <f>IFERROR(((80*AV232)+(100*AW232)+(150*AX232))/SUM(AT232:AX232),"")</f>
        <v/>
      </c>
      <c r="BB232" s="135">
        <f>B232</f>
        <v>0</v>
      </c>
      <c r="BC232" s="64">
        <f>C232</f>
        <v>0</v>
      </c>
      <c r="BD232" s="64" t="str">
        <f>BB232&amp;"."&amp;BC232</f>
        <v>0.0</v>
      </c>
      <c r="BE232" s="64">
        <f>D232</f>
        <v>0</v>
      </c>
      <c r="BF232" s="65">
        <f>H232</f>
        <v>0</v>
      </c>
      <c r="BG232" s="65">
        <f t="shared" ref="BG232:BL232" si="1481">I232</f>
        <v>0</v>
      </c>
      <c r="BH232" s="65">
        <f t="shared" si="1481"/>
        <v>0</v>
      </c>
      <c r="BI232" s="65">
        <f t="shared" si="1481"/>
        <v>0</v>
      </c>
      <c r="BJ232" s="65">
        <f t="shared" si="1481"/>
        <v>0</v>
      </c>
      <c r="BK232" s="65" t="str">
        <f t="shared" si="1481"/>
        <v/>
      </c>
      <c r="BL232" s="65" t="str">
        <f t="shared" si="1481"/>
        <v/>
      </c>
      <c r="BM232" s="65" t="str">
        <f t="shared" ref="BM232:BT232" si="1482">P232</f>
        <v/>
      </c>
      <c r="BN232" s="65">
        <f t="shared" si="1482"/>
        <v>0</v>
      </c>
      <c r="BO232" s="65">
        <f t="shared" si="1482"/>
        <v>0</v>
      </c>
      <c r="BP232" s="65">
        <f t="shared" si="1482"/>
        <v>0</v>
      </c>
      <c r="BQ232" s="65">
        <f t="shared" si="1482"/>
        <v>0</v>
      </c>
      <c r="BR232" s="65">
        <f t="shared" si="1482"/>
        <v>0</v>
      </c>
      <c r="BS232" s="65" t="str">
        <f t="shared" si="1482"/>
        <v/>
      </c>
      <c r="BT232" s="65" t="str">
        <f t="shared" si="1482"/>
        <v/>
      </c>
      <c r="BU232" s="65" t="str">
        <f t="shared" ref="BU232:CB232" si="1483">Y232</f>
        <v/>
      </c>
      <c r="BV232" s="65">
        <f t="shared" si="1483"/>
        <v>0</v>
      </c>
      <c r="BW232" s="65">
        <f t="shared" si="1483"/>
        <v>0</v>
      </c>
      <c r="BX232" s="65">
        <f t="shared" si="1483"/>
        <v>0</v>
      </c>
      <c r="BY232" s="65">
        <f t="shared" si="1483"/>
        <v>0</v>
      </c>
      <c r="BZ232" s="65">
        <f t="shared" si="1483"/>
        <v>0</v>
      </c>
      <c r="CA232" s="65" t="str">
        <f t="shared" si="1483"/>
        <v/>
      </c>
      <c r="CB232" s="65" t="str">
        <f t="shared" si="1483"/>
        <v/>
      </c>
      <c r="CC232" s="65" t="str">
        <f t="shared" ref="CC232:CJ232" si="1484">AH232</f>
        <v/>
      </c>
      <c r="CD232" s="65">
        <f t="shared" si="1484"/>
        <v>0</v>
      </c>
      <c r="CE232" s="65">
        <f t="shared" si="1484"/>
        <v>0</v>
      </c>
      <c r="CF232" s="65">
        <f t="shared" si="1484"/>
        <v>0</v>
      </c>
      <c r="CG232" s="65">
        <f t="shared" si="1484"/>
        <v>0</v>
      </c>
      <c r="CH232" s="65">
        <f t="shared" si="1484"/>
        <v>0</v>
      </c>
      <c r="CI232" s="65" t="str">
        <f t="shared" si="1484"/>
        <v/>
      </c>
      <c r="CJ232" s="65" t="str">
        <f t="shared" si="1484"/>
        <v/>
      </c>
      <c r="CK232" s="65" t="str">
        <f t="shared" ref="CK232" si="1485">AQ232</f>
        <v/>
      </c>
      <c r="CL232" s="65">
        <f t="shared" ref="CL232:CS232" si="1486">AT232</f>
        <v>0</v>
      </c>
      <c r="CM232" s="65">
        <f t="shared" si="1486"/>
        <v>0</v>
      </c>
      <c r="CN232" s="65">
        <f t="shared" si="1486"/>
        <v>0</v>
      </c>
      <c r="CO232" s="65">
        <f t="shared" si="1486"/>
        <v>0</v>
      </c>
      <c r="CP232" s="65">
        <f t="shared" si="1486"/>
        <v>0</v>
      </c>
      <c r="CQ232" s="65" t="str">
        <f t="shared" si="1486"/>
        <v/>
      </c>
      <c r="CR232" s="65" t="str">
        <f t="shared" si="1486"/>
        <v/>
      </c>
      <c r="CS232" s="65" t="str">
        <f t="shared" si="1486"/>
        <v/>
      </c>
    </row>
    <row r="233" spans="1:97" ht="13.5" thickBot="1" x14ac:dyDescent="0.25">
      <c r="A233" s="259"/>
      <c r="B233" s="264"/>
      <c r="C233" s="262"/>
      <c r="D233" s="262"/>
      <c r="E233" s="236"/>
      <c r="F233" s="241"/>
      <c r="G233" s="48" t="s">
        <v>6</v>
      </c>
      <c r="H233" s="146" t="str">
        <f>IFERROR(H232/SUM(H232:L232),"")</f>
        <v/>
      </c>
      <c r="I233" s="147" t="str">
        <f>IFERROR(I232/SUM(H232:L232),"")</f>
        <v/>
      </c>
      <c r="J233" s="148" t="str">
        <f>IFERROR(J232/SUM(H232:L232),"")</f>
        <v/>
      </c>
      <c r="K233" s="148" t="str">
        <f>IFERROR(K232/SUM(H232:L232),"")</f>
        <v/>
      </c>
      <c r="L233" s="148" t="str">
        <f>IFERROR(L232/SUM(H232:L232),"")</f>
        <v/>
      </c>
      <c r="M233" s="26" t="str">
        <f>IFERROR(M232/SUM(H232:L232),"")</f>
        <v/>
      </c>
      <c r="N233" s="26" t="str">
        <f>IFERROR(N232/SUM(H232:L232),"")</f>
        <v/>
      </c>
      <c r="O233" s="234"/>
      <c r="P233" s="249"/>
      <c r="Q233" s="146" t="str">
        <f>IFERROR(Q232/SUM(Q232:U232),"")</f>
        <v/>
      </c>
      <c r="R233" s="147" t="str">
        <f>IFERROR(R232/SUM(Q232:U232),"")</f>
        <v/>
      </c>
      <c r="S233" s="148" t="str">
        <f>IFERROR(S232/SUM(Q232:U232),"")</f>
        <v/>
      </c>
      <c r="T233" s="148" t="str">
        <f>IFERROR(T232/SUM(Q232:U232),"")</f>
        <v/>
      </c>
      <c r="U233" s="148" t="str">
        <f>IFERROR(U232/SUM(Q232:U232),"")</f>
        <v/>
      </c>
      <c r="V233" s="26" t="str">
        <f>IFERROR(V232/SUM(Q232:U232),"")</f>
        <v/>
      </c>
      <c r="W233" s="26" t="str">
        <f>IFERROR(W232/SUM(Q232:U232),"")</f>
        <v/>
      </c>
      <c r="X233" s="234"/>
      <c r="Y233" s="249"/>
      <c r="Z233" s="146" t="str">
        <f>IFERROR(Z232/SUM(Z232:AD232),"")</f>
        <v/>
      </c>
      <c r="AA233" s="147" t="str">
        <f>IFERROR(AA232/SUM(Z232:AD232),"")</f>
        <v/>
      </c>
      <c r="AB233" s="148" t="str">
        <f>IFERROR(AB232/SUM(Z232:AD232),"")</f>
        <v/>
      </c>
      <c r="AC233" s="148" t="str">
        <f>IFERROR(AC232/SUM(Z232:AD232),"")</f>
        <v/>
      </c>
      <c r="AD233" s="148" t="str">
        <f>IFERROR(AD232/SUM(Z232:AD232),"")</f>
        <v/>
      </c>
      <c r="AE233" s="26" t="str">
        <f>IFERROR(AE232/SUM(Z232:AD232),"")</f>
        <v/>
      </c>
      <c r="AF233" s="26" t="str">
        <f>IFERROR(AF232/SUM(Z232:AD232),"")</f>
        <v/>
      </c>
      <c r="AG233" s="234"/>
      <c r="AH233" s="249"/>
      <c r="AI233" s="146" t="str">
        <f>IFERROR(AI232/SUM(AI232:AM232),"")</f>
        <v/>
      </c>
      <c r="AJ233" s="147" t="str">
        <f>IFERROR(AJ232/SUM(AI232:AM232),"")</f>
        <v/>
      </c>
      <c r="AK233" s="148" t="str">
        <f>IFERROR(AK232/SUM(AI232:AM232),"")</f>
        <v/>
      </c>
      <c r="AL233" s="148" t="str">
        <f>IFERROR(AL232/SUM(AI232:AM232),"")</f>
        <v/>
      </c>
      <c r="AM233" s="148" t="str">
        <f>IFERROR(AM232/SUM(AI232:AM232),"")</f>
        <v/>
      </c>
      <c r="AN233" s="26" t="str">
        <f>IFERROR(AN232/SUM(AI232:AM232),"")</f>
        <v/>
      </c>
      <c r="AO233" s="26" t="str">
        <f>IFERROR(AO232/SUM(AI232:AM232),"")</f>
        <v/>
      </c>
      <c r="AP233" s="234"/>
      <c r="AQ233" s="249"/>
      <c r="AR233" s="230"/>
      <c r="AS233" s="230"/>
      <c r="AT233" s="147" t="str">
        <f>IFERROR(AT232/SUM(AT232:AX232),"")</f>
        <v/>
      </c>
      <c r="AU233" s="147" t="str">
        <f>IFERROR(AU232/SUM(AT232:AX232),"")</f>
        <v/>
      </c>
      <c r="AV233" s="148" t="str">
        <f>IFERROR(AV232/SUM(AT232:AX232),"")</f>
        <v/>
      </c>
      <c r="AW233" s="148" t="str">
        <f>IFERROR(AW232/SUM(AT232:AX232),"")</f>
        <v/>
      </c>
      <c r="AX233" s="148" t="str">
        <f>IFERROR(AX232/SUM(AT232:AX232),"")</f>
        <v/>
      </c>
      <c r="AY233" s="26" t="str">
        <f>IFERROR(AY232/SUM(AT232:AX232),"")</f>
        <v/>
      </c>
      <c r="AZ233" s="134" t="str">
        <f>IFERROR(AZ232/SUM(AT232:AX232),"")</f>
        <v/>
      </c>
      <c r="BA233" s="255"/>
      <c r="BB233" s="135"/>
      <c r="BC233" s="64"/>
      <c r="BD233" s="64" t="str">
        <f t="shared" ref="BD233" si="1487">BB233&amp;"."&amp;BC233</f>
        <v>.</v>
      </c>
      <c r="BE233" s="64"/>
      <c r="BF233" s="67"/>
      <c r="BG233" s="67"/>
      <c r="BH233" s="68"/>
      <c r="BI233" s="68"/>
      <c r="BJ233" s="68"/>
      <c r="BK233" s="69"/>
      <c r="BL233" s="69"/>
      <c r="BM233" s="64"/>
      <c r="BN233" s="67"/>
      <c r="BO233" s="67"/>
      <c r="BP233" s="68"/>
      <c r="BQ233" s="68"/>
      <c r="BR233" s="68"/>
      <c r="BS233" s="69"/>
      <c r="BT233" s="69"/>
      <c r="BU233" s="64"/>
      <c r="BV233" s="67"/>
      <c r="BW233" s="67"/>
      <c r="BX233" s="68"/>
      <c r="BY233" s="68"/>
      <c r="BZ233" s="68"/>
      <c r="CA233" s="69"/>
      <c r="CB233" s="69"/>
      <c r="CC233" s="64"/>
      <c r="CD233" s="67"/>
      <c r="CE233" s="67"/>
      <c r="CF233" s="68"/>
      <c r="CG233" s="68"/>
      <c r="CH233" s="68"/>
      <c r="CI233" s="69"/>
      <c r="CJ233" s="69"/>
      <c r="CK233" s="64"/>
      <c r="CL233" s="67"/>
      <c r="CM233" s="67"/>
      <c r="CN233" s="68"/>
      <c r="CO233" s="68"/>
      <c r="CP233" s="68"/>
      <c r="CQ233" s="69"/>
      <c r="CR233" s="69"/>
      <c r="CS233" s="66"/>
    </row>
    <row r="234" spans="1:97" ht="13.5" thickTop="1" x14ac:dyDescent="0.2">
      <c r="A234" s="258"/>
      <c r="B234" s="263"/>
      <c r="C234" s="265"/>
      <c r="D234" s="261"/>
      <c r="E234" s="235"/>
      <c r="F234" s="260"/>
      <c r="G234" s="47" t="s">
        <v>5</v>
      </c>
      <c r="H234" s="140"/>
      <c r="I234" s="145"/>
      <c r="J234" s="145"/>
      <c r="K234" s="145"/>
      <c r="L234" s="145"/>
      <c r="M234" s="38" t="str">
        <f>IF(AND(ISBLANK(H234),ISBLANK(I234),ISBLANK(J234),ISBLANK(K234),ISBLANK(L234)),"",SUM(J234:L234))</f>
        <v/>
      </c>
      <c r="N234" s="38" t="str">
        <f>IF(AND(ISBLANK(H234),ISBLANK(I234),ISBLANK(J234),ISBLANK(K234),ISBLANK(L234)),"",SUM(K234:L234))</f>
        <v/>
      </c>
      <c r="O234" s="233" t="str">
        <f t="shared" ref="O234" si="1488">IFERROR(SUM(H234:L234)/E234,"")</f>
        <v/>
      </c>
      <c r="P234" s="248" t="str">
        <f>IFERROR(((80*J234)+(100*K234)+(150*L234))/SUM(H234:L234),"")</f>
        <v/>
      </c>
      <c r="Q234" s="140"/>
      <c r="R234" s="145"/>
      <c r="S234" s="145"/>
      <c r="T234" s="145"/>
      <c r="U234" s="145"/>
      <c r="V234" s="38" t="str">
        <f>IF(AND(ISBLANK(Q234),ISBLANK(R234),ISBLANK(S234),ISBLANK(T234),ISBLANK(U234)),"",SUM(S234:U234))</f>
        <v/>
      </c>
      <c r="W234" s="38" t="str">
        <f>IF(AND(ISBLANK(Q234),ISBLANK(R234),ISBLANK(S234),ISBLANK(T234),ISBLANK(U234)),"",SUM(T234:U234))</f>
        <v/>
      </c>
      <c r="X234" s="233" t="str">
        <f t="shared" ref="X234" si="1489">IFERROR(SUM(Q234:U234)/$E234,"")</f>
        <v/>
      </c>
      <c r="Y234" s="248" t="str">
        <f>IFERROR(((80*S234)+(100*T234)+(150*U234))/SUM(Q234:U234),"")</f>
        <v/>
      </c>
      <c r="Z234" s="140"/>
      <c r="AA234" s="145"/>
      <c r="AB234" s="145"/>
      <c r="AC234" s="145"/>
      <c r="AD234" s="145"/>
      <c r="AE234" s="38" t="str">
        <f>IF(AND(ISBLANK(Z234),ISBLANK(AA234),ISBLANK(AB234),ISBLANK(AC234),ISBLANK(AD234)),"",SUM(AB234:AD234))</f>
        <v/>
      </c>
      <c r="AF234" s="38" t="str">
        <f>IF(AND(ISBLANK(Z234),ISBLANK(AA234),ISBLANK(AB234),ISBLANK(AC234),ISBLANK(AD234)),"",SUM(AC234:AD234))</f>
        <v/>
      </c>
      <c r="AG234" s="233" t="str">
        <f t="shared" ref="AG234" si="1490">IFERROR(SUM(Z234:AD234)/$E234,"")</f>
        <v/>
      </c>
      <c r="AH234" s="248" t="str">
        <f>IFERROR(((80*AB234)+(100*AC234)+(150*AD234))/SUM(Z234:AD234),"")</f>
        <v/>
      </c>
      <c r="AI234" s="140"/>
      <c r="AJ234" s="145"/>
      <c r="AK234" s="145"/>
      <c r="AL234" s="145"/>
      <c r="AM234" s="145"/>
      <c r="AN234" s="38" t="str">
        <f>IF(AND(ISBLANK(AI234),ISBLANK(AJ234),ISBLANK(AK234),ISBLANK(AL234),ISBLANK(AM234)),"",SUM(AK234:AM234))</f>
        <v/>
      </c>
      <c r="AO234" s="38" t="str">
        <f>IF(AND(ISBLANK(AI234),ISBLANK(AJ234),ISBLANK(AK234),ISBLANK(AL234),ISBLANK(AM234)),"",SUM(AL234:AM234))</f>
        <v/>
      </c>
      <c r="AP234" s="233" t="str">
        <f t="shared" ref="AP234" si="1491">IFERROR(SUM(AI234:AM234)/$E234,"")</f>
        <v/>
      </c>
      <c r="AQ234" s="248" t="str">
        <f>IFERROR(((80*AK234)+(100*AL234)+(150*AM234))/SUM(AI234:AM234),"")</f>
        <v/>
      </c>
      <c r="AR234" s="229" t="str">
        <f t="shared" ref="AR234" si="1492">IFERROR(AVERAGE(Y234,AH234,AQ234),"")</f>
        <v/>
      </c>
      <c r="AS234" s="229" t="str">
        <f t="shared" ref="AS234" si="1493">IF(OR(P234="",AR234=""),"",AR234-P234)</f>
        <v/>
      </c>
      <c r="AT234" s="145"/>
      <c r="AU234" s="145"/>
      <c r="AV234" s="145"/>
      <c r="AW234" s="145"/>
      <c r="AX234" s="145"/>
      <c r="AY234" s="38" t="str">
        <f>IF(AND(ISBLANK(AT234),ISBLANK(AU234),ISBLANK(AV234),ISBLANK(AW234),ISBLANK(AX234)),"",SUM(AV234:AX234))</f>
        <v/>
      </c>
      <c r="AZ234" s="133" t="str">
        <f>IF(AND(ISBLANK(AT234),ISBLANK(AU234),ISBLANK(AV234),ISBLANK(AW234),ISBLANK(AX234)),"",SUM(AW234:AX234))</f>
        <v/>
      </c>
      <c r="BA234" s="254" t="str">
        <f>IFERROR(((80*AV234)+(100*AW234)+(150*AX234))/SUM(AT234:AX234),"")</f>
        <v/>
      </c>
      <c r="BB234" s="135">
        <f>B234</f>
        <v>0</v>
      </c>
      <c r="BC234" s="64">
        <f>C234</f>
        <v>0</v>
      </c>
      <c r="BD234" s="64" t="str">
        <f>BB234&amp;"."&amp;BC234</f>
        <v>0.0</v>
      </c>
      <c r="BE234" s="64">
        <f>D234</f>
        <v>0</v>
      </c>
      <c r="BF234" s="65">
        <f>H234</f>
        <v>0</v>
      </c>
      <c r="BG234" s="65">
        <f t="shared" ref="BG234:BL234" si="1494">I234</f>
        <v>0</v>
      </c>
      <c r="BH234" s="65">
        <f t="shared" si="1494"/>
        <v>0</v>
      </c>
      <c r="BI234" s="65">
        <f t="shared" si="1494"/>
        <v>0</v>
      </c>
      <c r="BJ234" s="65">
        <f t="shared" si="1494"/>
        <v>0</v>
      </c>
      <c r="BK234" s="65" t="str">
        <f t="shared" si="1494"/>
        <v/>
      </c>
      <c r="BL234" s="65" t="str">
        <f t="shared" si="1494"/>
        <v/>
      </c>
      <c r="BM234" s="65" t="str">
        <f t="shared" ref="BM234:BT234" si="1495">P234</f>
        <v/>
      </c>
      <c r="BN234" s="65">
        <f t="shared" si="1495"/>
        <v>0</v>
      </c>
      <c r="BO234" s="65">
        <f t="shared" si="1495"/>
        <v>0</v>
      </c>
      <c r="BP234" s="65">
        <f t="shared" si="1495"/>
        <v>0</v>
      </c>
      <c r="BQ234" s="65">
        <f t="shared" si="1495"/>
        <v>0</v>
      </c>
      <c r="BR234" s="65">
        <f t="shared" si="1495"/>
        <v>0</v>
      </c>
      <c r="BS234" s="65" t="str">
        <f t="shared" si="1495"/>
        <v/>
      </c>
      <c r="BT234" s="65" t="str">
        <f t="shared" si="1495"/>
        <v/>
      </c>
      <c r="BU234" s="65" t="str">
        <f t="shared" ref="BU234:CB234" si="1496">Y234</f>
        <v/>
      </c>
      <c r="BV234" s="65">
        <f t="shared" si="1496"/>
        <v>0</v>
      </c>
      <c r="BW234" s="65">
        <f t="shared" si="1496"/>
        <v>0</v>
      </c>
      <c r="BX234" s="65">
        <f t="shared" si="1496"/>
        <v>0</v>
      </c>
      <c r="BY234" s="65">
        <f t="shared" si="1496"/>
        <v>0</v>
      </c>
      <c r="BZ234" s="65">
        <f t="shared" si="1496"/>
        <v>0</v>
      </c>
      <c r="CA234" s="65" t="str">
        <f t="shared" si="1496"/>
        <v/>
      </c>
      <c r="CB234" s="65" t="str">
        <f t="shared" si="1496"/>
        <v/>
      </c>
      <c r="CC234" s="65" t="str">
        <f t="shared" ref="CC234:CJ234" si="1497">AH234</f>
        <v/>
      </c>
      <c r="CD234" s="65">
        <f t="shared" si="1497"/>
        <v>0</v>
      </c>
      <c r="CE234" s="65">
        <f t="shared" si="1497"/>
        <v>0</v>
      </c>
      <c r="CF234" s="65">
        <f t="shared" si="1497"/>
        <v>0</v>
      </c>
      <c r="CG234" s="65">
        <f t="shared" si="1497"/>
        <v>0</v>
      </c>
      <c r="CH234" s="65">
        <f t="shared" si="1497"/>
        <v>0</v>
      </c>
      <c r="CI234" s="65" t="str">
        <f t="shared" si="1497"/>
        <v/>
      </c>
      <c r="CJ234" s="65" t="str">
        <f t="shared" si="1497"/>
        <v/>
      </c>
      <c r="CK234" s="65" t="str">
        <f t="shared" ref="CK234" si="1498">AQ234</f>
        <v/>
      </c>
      <c r="CL234" s="65">
        <f t="shared" ref="CL234:CS234" si="1499">AT234</f>
        <v>0</v>
      </c>
      <c r="CM234" s="65">
        <f t="shared" si="1499"/>
        <v>0</v>
      </c>
      <c r="CN234" s="65">
        <f t="shared" si="1499"/>
        <v>0</v>
      </c>
      <c r="CO234" s="65">
        <f t="shared" si="1499"/>
        <v>0</v>
      </c>
      <c r="CP234" s="65">
        <f t="shared" si="1499"/>
        <v>0</v>
      </c>
      <c r="CQ234" s="65" t="str">
        <f t="shared" si="1499"/>
        <v/>
      </c>
      <c r="CR234" s="65" t="str">
        <f t="shared" si="1499"/>
        <v/>
      </c>
      <c r="CS234" s="65" t="str">
        <f t="shared" si="1499"/>
        <v/>
      </c>
    </row>
    <row r="235" spans="1:97" ht="13.5" thickBot="1" x14ac:dyDescent="0.25">
      <c r="A235" s="259"/>
      <c r="B235" s="264"/>
      <c r="C235" s="262"/>
      <c r="D235" s="262"/>
      <c r="E235" s="236"/>
      <c r="F235" s="241"/>
      <c r="G235" s="48" t="s">
        <v>6</v>
      </c>
      <c r="H235" s="146" t="str">
        <f>IFERROR(H234/SUM(H234:L234),"")</f>
        <v/>
      </c>
      <c r="I235" s="147" t="str">
        <f>IFERROR(I234/SUM(H234:L234),"")</f>
        <v/>
      </c>
      <c r="J235" s="148" t="str">
        <f>IFERROR(J234/SUM(H234:L234),"")</f>
        <v/>
      </c>
      <c r="K235" s="148" t="str">
        <f>IFERROR(K234/SUM(H234:L234),"")</f>
        <v/>
      </c>
      <c r="L235" s="148" t="str">
        <f>IFERROR(L234/SUM(H234:L234),"")</f>
        <v/>
      </c>
      <c r="M235" s="26" t="str">
        <f>IFERROR(M234/SUM(H234:L234),"")</f>
        <v/>
      </c>
      <c r="N235" s="26" t="str">
        <f>IFERROR(N234/SUM(H234:L234),"")</f>
        <v/>
      </c>
      <c r="O235" s="234"/>
      <c r="P235" s="249"/>
      <c r="Q235" s="146" t="str">
        <f>IFERROR(Q234/SUM(Q234:U234),"")</f>
        <v/>
      </c>
      <c r="R235" s="147" t="str">
        <f>IFERROR(R234/SUM(Q234:U234),"")</f>
        <v/>
      </c>
      <c r="S235" s="148" t="str">
        <f>IFERROR(S234/SUM(Q234:U234),"")</f>
        <v/>
      </c>
      <c r="T235" s="148" t="str">
        <f>IFERROR(T234/SUM(Q234:U234),"")</f>
        <v/>
      </c>
      <c r="U235" s="148" t="str">
        <f>IFERROR(U234/SUM(Q234:U234),"")</f>
        <v/>
      </c>
      <c r="V235" s="26" t="str">
        <f>IFERROR(V234/SUM(Q234:U234),"")</f>
        <v/>
      </c>
      <c r="W235" s="26" t="str">
        <f>IFERROR(W234/SUM(Q234:U234),"")</f>
        <v/>
      </c>
      <c r="X235" s="234"/>
      <c r="Y235" s="249"/>
      <c r="Z235" s="146" t="str">
        <f>IFERROR(Z234/SUM(Z234:AD234),"")</f>
        <v/>
      </c>
      <c r="AA235" s="147" t="str">
        <f>IFERROR(AA234/SUM(Z234:AD234),"")</f>
        <v/>
      </c>
      <c r="AB235" s="148" t="str">
        <f>IFERROR(AB234/SUM(Z234:AD234),"")</f>
        <v/>
      </c>
      <c r="AC235" s="148" t="str">
        <f>IFERROR(AC234/SUM(Z234:AD234),"")</f>
        <v/>
      </c>
      <c r="AD235" s="148" t="str">
        <f>IFERROR(AD234/SUM(Z234:AD234),"")</f>
        <v/>
      </c>
      <c r="AE235" s="26" t="str">
        <f>IFERROR(AE234/SUM(Z234:AD234),"")</f>
        <v/>
      </c>
      <c r="AF235" s="26" t="str">
        <f>IFERROR(AF234/SUM(Z234:AD234),"")</f>
        <v/>
      </c>
      <c r="AG235" s="234"/>
      <c r="AH235" s="249"/>
      <c r="AI235" s="146" t="str">
        <f>IFERROR(AI234/SUM(AI234:AM234),"")</f>
        <v/>
      </c>
      <c r="AJ235" s="147" t="str">
        <f>IFERROR(AJ234/SUM(AI234:AM234),"")</f>
        <v/>
      </c>
      <c r="AK235" s="148" t="str">
        <f>IFERROR(AK234/SUM(AI234:AM234),"")</f>
        <v/>
      </c>
      <c r="AL235" s="148" t="str">
        <f>IFERROR(AL234/SUM(AI234:AM234),"")</f>
        <v/>
      </c>
      <c r="AM235" s="148" t="str">
        <f>IFERROR(AM234/SUM(AI234:AM234),"")</f>
        <v/>
      </c>
      <c r="AN235" s="26" t="str">
        <f>IFERROR(AN234/SUM(AI234:AM234),"")</f>
        <v/>
      </c>
      <c r="AO235" s="26" t="str">
        <f>IFERROR(AO234/SUM(AI234:AM234),"")</f>
        <v/>
      </c>
      <c r="AP235" s="234"/>
      <c r="AQ235" s="249"/>
      <c r="AR235" s="230"/>
      <c r="AS235" s="230"/>
      <c r="AT235" s="147" t="str">
        <f>IFERROR(AT234/SUM(AT234:AX234),"")</f>
        <v/>
      </c>
      <c r="AU235" s="147" t="str">
        <f>IFERROR(AU234/SUM(AT234:AX234),"")</f>
        <v/>
      </c>
      <c r="AV235" s="148" t="str">
        <f>IFERROR(AV234/SUM(AT234:AX234),"")</f>
        <v/>
      </c>
      <c r="AW235" s="148" t="str">
        <f>IFERROR(AW234/SUM(AT234:AX234),"")</f>
        <v/>
      </c>
      <c r="AX235" s="148" t="str">
        <f>IFERROR(AX234/SUM(AT234:AX234),"")</f>
        <v/>
      </c>
      <c r="AY235" s="26" t="str">
        <f>IFERROR(AY234/SUM(AT234:AX234),"")</f>
        <v/>
      </c>
      <c r="AZ235" s="134" t="str">
        <f>IFERROR(AZ234/SUM(AT234:AX234),"")</f>
        <v/>
      </c>
      <c r="BA235" s="255"/>
      <c r="BB235" s="135"/>
      <c r="BC235" s="64"/>
      <c r="BD235" s="64" t="str">
        <f t="shared" ref="BD235" si="1500">BB235&amp;"."&amp;BC235</f>
        <v>.</v>
      </c>
      <c r="BE235" s="64"/>
      <c r="BF235" s="67"/>
      <c r="BG235" s="67"/>
      <c r="BH235" s="68"/>
      <c r="BI235" s="68"/>
      <c r="BJ235" s="68"/>
      <c r="BK235" s="69"/>
      <c r="BL235" s="69"/>
      <c r="BM235" s="64"/>
      <c r="BN235" s="67"/>
      <c r="BO235" s="67"/>
      <c r="BP235" s="68"/>
      <c r="BQ235" s="68"/>
      <c r="BR235" s="68"/>
      <c r="BS235" s="69"/>
      <c r="BT235" s="69"/>
      <c r="BU235" s="64"/>
      <c r="BV235" s="67"/>
      <c r="BW235" s="67"/>
      <c r="BX235" s="68"/>
      <c r="BY235" s="68"/>
      <c r="BZ235" s="68"/>
      <c r="CA235" s="69"/>
      <c r="CB235" s="69"/>
      <c r="CC235" s="64"/>
      <c r="CD235" s="67"/>
      <c r="CE235" s="67"/>
      <c r="CF235" s="68"/>
      <c r="CG235" s="68"/>
      <c r="CH235" s="68"/>
      <c r="CI235" s="69"/>
      <c r="CJ235" s="69"/>
      <c r="CK235" s="64"/>
      <c r="CL235" s="67"/>
      <c r="CM235" s="67"/>
      <c r="CN235" s="68"/>
      <c r="CO235" s="68"/>
      <c r="CP235" s="68"/>
      <c r="CQ235" s="69"/>
      <c r="CR235" s="69"/>
      <c r="CS235" s="66"/>
    </row>
    <row r="236" spans="1:97" ht="13.5" thickTop="1" x14ac:dyDescent="0.2">
      <c r="A236" s="258"/>
      <c r="B236" s="263"/>
      <c r="C236" s="265"/>
      <c r="D236" s="261"/>
      <c r="E236" s="235"/>
      <c r="F236" s="260"/>
      <c r="G236" s="47" t="s">
        <v>5</v>
      </c>
      <c r="H236" s="140"/>
      <c r="I236" s="145"/>
      <c r="J236" s="145"/>
      <c r="K236" s="145"/>
      <c r="L236" s="145"/>
      <c r="M236" s="38" t="str">
        <f>IF(AND(ISBLANK(H236),ISBLANK(I236),ISBLANK(J236),ISBLANK(K236),ISBLANK(L236)),"",SUM(J236:L236))</f>
        <v/>
      </c>
      <c r="N236" s="38" t="str">
        <f>IF(AND(ISBLANK(H236),ISBLANK(I236),ISBLANK(J236),ISBLANK(K236),ISBLANK(L236)),"",SUM(K236:L236))</f>
        <v/>
      </c>
      <c r="O236" s="233" t="str">
        <f t="shared" ref="O236" si="1501">IFERROR(SUM(H236:L236)/E236,"")</f>
        <v/>
      </c>
      <c r="P236" s="248" t="str">
        <f>IFERROR(((80*J236)+(100*K236)+(150*L236))/SUM(H236:L236),"")</f>
        <v/>
      </c>
      <c r="Q236" s="140"/>
      <c r="R236" s="145"/>
      <c r="S236" s="145"/>
      <c r="T236" s="145"/>
      <c r="U236" s="145"/>
      <c r="V236" s="38" t="str">
        <f>IF(AND(ISBLANK(Q236),ISBLANK(R236),ISBLANK(S236),ISBLANK(T236),ISBLANK(U236)),"",SUM(S236:U236))</f>
        <v/>
      </c>
      <c r="W236" s="38" t="str">
        <f>IF(AND(ISBLANK(Q236),ISBLANK(R236),ISBLANK(S236),ISBLANK(T236),ISBLANK(U236)),"",SUM(T236:U236))</f>
        <v/>
      </c>
      <c r="X236" s="233" t="str">
        <f t="shared" ref="X236" si="1502">IFERROR(SUM(Q236:U236)/$E236,"")</f>
        <v/>
      </c>
      <c r="Y236" s="248" t="str">
        <f>IFERROR(((80*S236)+(100*T236)+(150*U236))/SUM(Q236:U236),"")</f>
        <v/>
      </c>
      <c r="Z236" s="140"/>
      <c r="AA236" s="145"/>
      <c r="AB236" s="145"/>
      <c r="AC236" s="145"/>
      <c r="AD236" s="145"/>
      <c r="AE236" s="38" t="str">
        <f>IF(AND(ISBLANK(Z236),ISBLANK(AA236),ISBLANK(AB236),ISBLANK(AC236),ISBLANK(AD236)),"",SUM(AB236:AD236))</f>
        <v/>
      </c>
      <c r="AF236" s="38" t="str">
        <f>IF(AND(ISBLANK(Z236),ISBLANK(AA236),ISBLANK(AB236),ISBLANK(AC236),ISBLANK(AD236)),"",SUM(AC236:AD236))</f>
        <v/>
      </c>
      <c r="AG236" s="233" t="str">
        <f t="shared" ref="AG236" si="1503">IFERROR(SUM(Z236:AD236)/$E236,"")</f>
        <v/>
      </c>
      <c r="AH236" s="248" t="str">
        <f>IFERROR(((80*AB236)+(100*AC236)+(150*AD236))/SUM(Z236:AD236),"")</f>
        <v/>
      </c>
      <c r="AI236" s="140"/>
      <c r="AJ236" s="145"/>
      <c r="AK236" s="145"/>
      <c r="AL236" s="145"/>
      <c r="AM236" s="145"/>
      <c r="AN236" s="38" t="str">
        <f>IF(AND(ISBLANK(AI236),ISBLANK(AJ236),ISBLANK(AK236),ISBLANK(AL236),ISBLANK(AM236)),"",SUM(AK236:AM236))</f>
        <v/>
      </c>
      <c r="AO236" s="38" t="str">
        <f>IF(AND(ISBLANK(AI236),ISBLANK(AJ236),ISBLANK(AK236),ISBLANK(AL236),ISBLANK(AM236)),"",SUM(AL236:AM236))</f>
        <v/>
      </c>
      <c r="AP236" s="233" t="str">
        <f t="shared" ref="AP236" si="1504">IFERROR(SUM(AI236:AM236)/$E236,"")</f>
        <v/>
      </c>
      <c r="AQ236" s="248" t="str">
        <f>IFERROR(((80*AK236)+(100*AL236)+(150*AM236))/SUM(AI236:AM236),"")</f>
        <v/>
      </c>
      <c r="AR236" s="229" t="str">
        <f t="shared" ref="AR236" si="1505">IFERROR(AVERAGE(Y236,AH236,AQ236),"")</f>
        <v/>
      </c>
      <c r="AS236" s="229" t="str">
        <f t="shared" ref="AS236" si="1506">IF(OR(P236="",AR236=""),"",AR236-P236)</f>
        <v/>
      </c>
      <c r="AT236" s="145"/>
      <c r="AU236" s="145"/>
      <c r="AV236" s="145"/>
      <c r="AW236" s="145"/>
      <c r="AX236" s="145"/>
      <c r="AY236" s="38" t="str">
        <f>IF(AND(ISBLANK(AT236),ISBLANK(AU236),ISBLANK(AV236),ISBLANK(AW236),ISBLANK(AX236)),"",SUM(AV236:AX236))</f>
        <v/>
      </c>
      <c r="AZ236" s="133" t="str">
        <f>IF(AND(ISBLANK(AT236),ISBLANK(AU236),ISBLANK(AV236),ISBLANK(AW236),ISBLANK(AX236)),"",SUM(AW236:AX236))</f>
        <v/>
      </c>
      <c r="BA236" s="254" t="str">
        <f>IFERROR(((80*AV236)+(100*AW236)+(150*AX236))/SUM(AT236:AX236),"")</f>
        <v/>
      </c>
      <c r="BB236" s="135">
        <f>B236</f>
        <v>0</v>
      </c>
      <c r="BC236" s="64">
        <f>C236</f>
        <v>0</v>
      </c>
      <c r="BD236" s="64" t="str">
        <f>BB236&amp;"."&amp;BC236</f>
        <v>0.0</v>
      </c>
      <c r="BE236" s="64">
        <f>D236</f>
        <v>0</v>
      </c>
      <c r="BF236" s="65">
        <f>H236</f>
        <v>0</v>
      </c>
      <c r="BG236" s="65">
        <f t="shared" ref="BG236:BL236" si="1507">I236</f>
        <v>0</v>
      </c>
      <c r="BH236" s="65">
        <f t="shared" si="1507"/>
        <v>0</v>
      </c>
      <c r="BI236" s="65">
        <f t="shared" si="1507"/>
        <v>0</v>
      </c>
      <c r="BJ236" s="65">
        <f t="shared" si="1507"/>
        <v>0</v>
      </c>
      <c r="BK236" s="65" t="str">
        <f t="shared" si="1507"/>
        <v/>
      </c>
      <c r="BL236" s="65" t="str">
        <f t="shared" si="1507"/>
        <v/>
      </c>
      <c r="BM236" s="65" t="str">
        <f t="shared" ref="BM236:BT236" si="1508">P236</f>
        <v/>
      </c>
      <c r="BN236" s="65">
        <f t="shared" si="1508"/>
        <v>0</v>
      </c>
      <c r="BO236" s="65">
        <f t="shared" si="1508"/>
        <v>0</v>
      </c>
      <c r="BP236" s="65">
        <f t="shared" si="1508"/>
        <v>0</v>
      </c>
      <c r="BQ236" s="65">
        <f t="shared" si="1508"/>
        <v>0</v>
      </c>
      <c r="BR236" s="65">
        <f t="shared" si="1508"/>
        <v>0</v>
      </c>
      <c r="BS236" s="65" t="str">
        <f t="shared" si="1508"/>
        <v/>
      </c>
      <c r="BT236" s="65" t="str">
        <f t="shared" si="1508"/>
        <v/>
      </c>
      <c r="BU236" s="65" t="str">
        <f t="shared" ref="BU236:CB236" si="1509">Y236</f>
        <v/>
      </c>
      <c r="BV236" s="65">
        <f t="shared" si="1509"/>
        <v>0</v>
      </c>
      <c r="BW236" s="65">
        <f t="shared" si="1509"/>
        <v>0</v>
      </c>
      <c r="BX236" s="65">
        <f t="shared" si="1509"/>
        <v>0</v>
      </c>
      <c r="BY236" s="65">
        <f t="shared" si="1509"/>
        <v>0</v>
      </c>
      <c r="BZ236" s="65">
        <f t="shared" si="1509"/>
        <v>0</v>
      </c>
      <c r="CA236" s="65" t="str">
        <f t="shared" si="1509"/>
        <v/>
      </c>
      <c r="CB236" s="65" t="str">
        <f t="shared" si="1509"/>
        <v/>
      </c>
      <c r="CC236" s="65" t="str">
        <f t="shared" ref="CC236:CJ236" si="1510">AH236</f>
        <v/>
      </c>
      <c r="CD236" s="65">
        <f t="shared" si="1510"/>
        <v>0</v>
      </c>
      <c r="CE236" s="65">
        <f t="shared" si="1510"/>
        <v>0</v>
      </c>
      <c r="CF236" s="65">
        <f t="shared" si="1510"/>
        <v>0</v>
      </c>
      <c r="CG236" s="65">
        <f t="shared" si="1510"/>
        <v>0</v>
      </c>
      <c r="CH236" s="65">
        <f t="shared" si="1510"/>
        <v>0</v>
      </c>
      <c r="CI236" s="65" t="str">
        <f t="shared" si="1510"/>
        <v/>
      </c>
      <c r="CJ236" s="65" t="str">
        <f t="shared" si="1510"/>
        <v/>
      </c>
      <c r="CK236" s="65" t="str">
        <f t="shared" ref="CK236" si="1511">AQ236</f>
        <v/>
      </c>
      <c r="CL236" s="65">
        <f t="shared" ref="CL236:CS236" si="1512">AT236</f>
        <v>0</v>
      </c>
      <c r="CM236" s="65">
        <f t="shared" si="1512"/>
        <v>0</v>
      </c>
      <c r="CN236" s="65">
        <f t="shared" si="1512"/>
        <v>0</v>
      </c>
      <c r="CO236" s="65">
        <f t="shared" si="1512"/>
        <v>0</v>
      </c>
      <c r="CP236" s="65">
        <f t="shared" si="1512"/>
        <v>0</v>
      </c>
      <c r="CQ236" s="65" t="str">
        <f t="shared" si="1512"/>
        <v/>
      </c>
      <c r="CR236" s="65" t="str">
        <f t="shared" si="1512"/>
        <v/>
      </c>
      <c r="CS236" s="65" t="str">
        <f t="shared" si="1512"/>
        <v/>
      </c>
    </row>
    <row r="237" spans="1:97" ht="13.5" thickBot="1" x14ac:dyDescent="0.25">
      <c r="A237" s="259"/>
      <c r="B237" s="264"/>
      <c r="C237" s="262"/>
      <c r="D237" s="262"/>
      <c r="E237" s="236"/>
      <c r="F237" s="241"/>
      <c r="G237" s="48" t="s">
        <v>6</v>
      </c>
      <c r="H237" s="146" t="str">
        <f>IFERROR(H236/SUM(H236:L236),"")</f>
        <v/>
      </c>
      <c r="I237" s="147" t="str">
        <f>IFERROR(I236/SUM(H236:L236),"")</f>
        <v/>
      </c>
      <c r="J237" s="148" t="str">
        <f>IFERROR(J236/SUM(H236:L236),"")</f>
        <v/>
      </c>
      <c r="K237" s="148" t="str">
        <f>IFERROR(K236/SUM(H236:L236),"")</f>
        <v/>
      </c>
      <c r="L237" s="148" t="str">
        <f>IFERROR(L236/SUM(H236:L236),"")</f>
        <v/>
      </c>
      <c r="M237" s="26" t="str">
        <f>IFERROR(M236/SUM(H236:L236),"")</f>
        <v/>
      </c>
      <c r="N237" s="26" t="str">
        <f>IFERROR(N236/SUM(H236:L236),"")</f>
        <v/>
      </c>
      <c r="O237" s="234"/>
      <c r="P237" s="249"/>
      <c r="Q237" s="146" t="str">
        <f>IFERROR(Q236/SUM(Q236:U236),"")</f>
        <v/>
      </c>
      <c r="R237" s="147" t="str">
        <f>IFERROR(R236/SUM(Q236:U236),"")</f>
        <v/>
      </c>
      <c r="S237" s="148" t="str">
        <f>IFERROR(S236/SUM(Q236:U236),"")</f>
        <v/>
      </c>
      <c r="T237" s="148" t="str">
        <f>IFERROR(T236/SUM(Q236:U236),"")</f>
        <v/>
      </c>
      <c r="U237" s="148" t="str">
        <f>IFERROR(U236/SUM(Q236:U236),"")</f>
        <v/>
      </c>
      <c r="V237" s="26" t="str">
        <f>IFERROR(V236/SUM(Q236:U236),"")</f>
        <v/>
      </c>
      <c r="W237" s="26" t="str">
        <f>IFERROR(W236/SUM(Q236:U236),"")</f>
        <v/>
      </c>
      <c r="X237" s="234"/>
      <c r="Y237" s="249"/>
      <c r="Z237" s="146" t="str">
        <f>IFERROR(Z236/SUM(Z236:AD236),"")</f>
        <v/>
      </c>
      <c r="AA237" s="147" t="str">
        <f>IFERROR(AA236/SUM(Z236:AD236),"")</f>
        <v/>
      </c>
      <c r="AB237" s="148" t="str">
        <f>IFERROR(AB236/SUM(Z236:AD236),"")</f>
        <v/>
      </c>
      <c r="AC237" s="148" t="str">
        <f>IFERROR(AC236/SUM(Z236:AD236),"")</f>
        <v/>
      </c>
      <c r="AD237" s="148" t="str">
        <f>IFERROR(AD236/SUM(Z236:AD236),"")</f>
        <v/>
      </c>
      <c r="AE237" s="26" t="str">
        <f>IFERROR(AE236/SUM(Z236:AD236),"")</f>
        <v/>
      </c>
      <c r="AF237" s="26" t="str">
        <f>IFERROR(AF236/SUM(Z236:AD236),"")</f>
        <v/>
      </c>
      <c r="AG237" s="234"/>
      <c r="AH237" s="249"/>
      <c r="AI237" s="146" t="str">
        <f>IFERROR(AI236/SUM(AI236:AM236),"")</f>
        <v/>
      </c>
      <c r="AJ237" s="147" t="str">
        <f>IFERROR(AJ236/SUM(AI236:AM236),"")</f>
        <v/>
      </c>
      <c r="AK237" s="148" t="str">
        <f>IFERROR(AK236/SUM(AI236:AM236),"")</f>
        <v/>
      </c>
      <c r="AL237" s="148" t="str">
        <f>IFERROR(AL236/SUM(AI236:AM236),"")</f>
        <v/>
      </c>
      <c r="AM237" s="148" t="str">
        <f>IFERROR(AM236/SUM(AI236:AM236),"")</f>
        <v/>
      </c>
      <c r="AN237" s="26" t="str">
        <f>IFERROR(AN236/SUM(AI236:AM236),"")</f>
        <v/>
      </c>
      <c r="AO237" s="26" t="str">
        <f>IFERROR(AO236/SUM(AI236:AM236),"")</f>
        <v/>
      </c>
      <c r="AP237" s="234"/>
      <c r="AQ237" s="249"/>
      <c r="AR237" s="230"/>
      <c r="AS237" s="230"/>
      <c r="AT237" s="147" t="str">
        <f>IFERROR(AT236/SUM(AT236:AX236),"")</f>
        <v/>
      </c>
      <c r="AU237" s="147" t="str">
        <f>IFERROR(AU236/SUM(AT236:AX236),"")</f>
        <v/>
      </c>
      <c r="AV237" s="148" t="str">
        <f>IFERROR(AV236/SUM(AT236:AX236),"")</f>
        <v/>
      </c>
      <c r="AW237" s="148" t="str">
        <f>IFERROR(AW236/SUM(AT236:AX236),"")</f>
        <v/>
      </c>
      <c r="AX237" s="148" t="str">
        <f>IFERROR(AX236/SUM(AT236:AX236),"")</f>
        <v/>
      </c>
      <c r="AY237" s="26" t="str">
        <f>IFERROR(AY236/SUM(AT236:AX236),"")</f>
        <v/>
      </c>
      <c r="AZ237" s="134" t="str">
        <f>IFERROR(AZ236/SUM(AT236:AX236),"")</f>
        <v/>
      </c>
      <c r="BA237" s="255"/>
      <c r="BB237" s="135"/>
      <c r="BC237" s="64"/>
      <c r="BD237" s="64" t="str">
        <f t="shared" ref="BD237" si="1513">BB237&amp;"."&amp;BC237</f>
        <v>.</v>
      </c>
      <c r="BE237" s="64"/>
      <c r="BF237" s="67"/>
      <c r="BG237" s="67"/>
      <c r="BH237" s="68"/>
      <c r="BI237" s="68"/>
      <c r="BJ237" s="68"/>
      <c r="BK237" s="69"/>
      <c r="BL237" s="69"/>
      <c r="BM237" s="64"/>
      <c r="BN237" s="67"/>
      <c r="BO237" s="67"/>
      <c r="BP237" s="68"/>
      <c r="BQ237" s="68"/>
      <c r="BR237" s="68"/>
      <c r="BS237" s="69"/>
      <c r="BT237" s="69"/>
      <c r="BU237" s="64"/>
      <c r="BV237" s="67"/>
      <c r="BW237" s="67"/>
      <c r="BX237" s="68"/>
      <c r="BY237" s="68"/>
      <c r="BZ237" s="68"/>
      <c r="CA237" s="69"/>
      <c r="CB237" s="69"/>
      <c r="CC237" s="64"/>
      <c r="CD237" s="67"/>
      <c r="CE237" s="67"/>
      <c r="CF237" s="68"/>
      <c r="CG237" s="68"/>
      <c r="CH237" s="68"/>
      <c r="CI237" s="69"/>
      <c r="CJ237" s="69"/>
      <c r="CK237" s="64"/>
      <c r="CL237" s="67"/>
      <c r="CM237" s="67"/>
      <c r="CN237" s="68"/>
      <c r="CO237" s="68"/>
      <c r="CP237" s="68"/>
      <c r="CQ237" s="69"/>
      <c r="CR237" s="69"/>
      <c r="CS237" s="66"/>
    </row>
    <row r="238" spans="1:97" ht="13.5" thickTop="1" x14ac:dyDescent="0.2">
      <c r="A238" s="258"/>
      <c r="B238" s="263"/>
      <c r="C238" s="265"/>
      <c r="D238" s="261"/>
      <c r="E238" s="235"/>
      <c r="F238" s="260"/>
      <c r="G238" s="4" t="s">
        <v>5</v>
      </c>
      <c r="H238" s="140"/>
      <c r="I238" s="141"/>
      <c r="J238" s="141"/>
      <c r="K238" s="141"/>
      <c r="L238" s="141"/>
      <c r="M238" s="7" t="str">
        <f>IF(AND(ISBLANK(H238),ISBLANK(I238),ISBLANK(J238),ISBLANK(K238),ISBLANK(L238)),"",SUM(J238:L238))</f>
        <v/>
      </c>
      <c r="N238" s="7" t="str">
        <f>IF(AND(ISBLANK(H238),ISBLANK(I238),ISBLANK(J238),ISBLANK(K238),ISBLANK(L238)),"",SUM(K238:L238))</f>
        <v/>
      </c>
      <c r="O238" s="233" t="str">
        <f t="shared" ref="O238" si="1514">IFERROR(SUM(H238:L238)/E238,"")</f>
        <v/>
      </c>
      <c r="P238" s="250" t="str">
        <f>IFERROR(((80*J238)+(100*K238)+(150*L238))/SUM(H238:L238),"")</f>
        <v/>
      </c>
      <c r="Q238" s="140"/>
      <c r="R238" s="141"/>
      <c r="S238" s="141"/>
      <c r="T238" s="141"/>
      <c r="U238" s="141"/>
      <c r="V238" s="7" t="str">
        <f>IF(AND(ISBLANK(Q238),ISBLANK(R238),ISBLANK(S238),ISBLANK(T238),ISBLANK(U238)),"",SUM(S238:U238))</f>
        <v/>
      </c>
      <c r="W238" s="7" t="str">
        <f>IF(AND(ISBLANK(Q238),ISBLANK(R238),ISBLANK(S238),ISBLANK(T238),ISBLANK(U238)),"",SUM(T238:U238))</f>
        <v/>
      </c>
      <c r="X238" s="233" t="str">
        <f t="shared" ref="X238" si="1515">IFERROR(SUM(Q238:U238)/$E238,"")</f>
        <v/>
      </c>
      <c r="Y238" s="250" t="str">
        <f>IFERROR(((80*S238)+(100*T238)+(150*U238))/SUM(Q238:U238),"")</f>
        <v/>
      </c>
      <c r="Z238" s="140"/>
      <c r="AA238" s="141"/>
      <c r="AB238" s="141"/>
      <c r="AC238" s="141"/>
      <c r="AD238" s="141"/>
      <c r="AE238" s="7" t="str">
        <f>IF(AND(ISBLANK(Z238),ISBLANK(AA238),ISBLANK(AB238),ISBLANK(AC238),ISBLANK(AD238)),"",SUM(AB238:AD238))</f>
        <v/>
      </c>
      <c r="AF238" s="7" t="str">
        <f>IF(AND(ISBLANK(Z238),ISBLANK(AA238),ISBLANK(AB238),ISBLANK(AC238),ISBLANK(AD238)),"",SUM(AC238:AD238))</f>
        <v/>
      </c>
      <c r="AG238" s="233" t="str">
        <f t="shared" ref="AG238" si="1516">IFERROR(SUM(Z238:AD238)/$E238,"")</f>
        <v/>
      </c>
      <c r="AH238" s="250" t="str">
        <f>IFERROR(((80*AB238)+(100*AC238)+(150*AD238))/SUM(Z238:AD238),"")</f>
        <v/>
      </c>
      <c r="AI238" s="140"/>
      <c r="AJ238" s="141"/>
      <c r="AK238" s="141"/>
      <c r="AL238" s="141"/>
      <c r="AM238" s="141"/>
      <c r="AN238" s="7" t="str">
        <f>IF(AND(ISBLANK(AI238),ISBLANK(AJ238),ISBLANK(AK238),ISBLANK(AL238),ISBLANK(AM238)),"",SUM(AK238:AM238))</f>
        <v/>
      </c>
      <c r="AO238" s="7" t="str">
        <f>IF(AND(ISBLANK(AI238),ISBLANK(AJ238),ISBLANK(AK238),ISBLANK(AL238),ISBLANK(AM238)),"",SUM(AL238:AM238))</f>
        <v/>
      </c>
      <c r="AP238" s="233" t="str">
        <f t="shared" ref="AP238" si="1517">IFERROR(SUM(AI238:AM238)/$E238,"")</f>
        <v/>
      </c>
      <c r="AQ238" s="250" t="str">
        <f>IFERROR(((80*AK238)+(100*AL238)+(150*AM238))/SUM(AI238:AM238),"")</f>
        <v/>
      </c>
      <c r="AR238" s="229" t="str">
        <f t="shared" ref="AR238" si="1518">IFERROR(AVERAGE(Y238,AH238,AQ238),"")</f>
        <v/>
      </c>
      <c r="AS238" s="229" t="str">
        <f t="shared" ref="AS238" si="1519">IF(OR(P238="",AR238=""),"",AR238-P238)</f>
        <v/>
      </c>
      <c r="AT238" s="145"/>
      <c r="AU238" s="141"/>
      <c r="AV238" s="141"/>
      <c r="AW238" s="141"/>
      <c r="AX238" s="141"/>
      <c r="AY238" s="7" t="str">
        <f>IF(AND(ISBLANK(AT238),ISBLANK(AU238),ISBLANK(AV238),ISBLANK(AW238),ISBLANK(AX238)),"",SUM(AV238:AX238))</f>
        <v/>
      </c>
      <c r="AZ238" s="131" t="str">
        <f>IF(AND(ISBLANK(AT238),ISBLANK(AU238),ISBLANK(AV238),ISBLANK(AW238),ISBLANK(AX238)),"",SUM(AW238:AX238))</f>
        <v/>
      </c>
      <c r="BA238" s="254" t="str">
        <f>IFERROR(((80*AV238)+(100*AW238)+(150*AX238))/SUM(AT238:AX238),"")</f>
        <v/>
      </c>
      <c r="BB238" s="135">
        <f>B238</f>
        <v>0</v>
      </c>
      <c r="BC238" s="64">
        <f>C238</f>
        <v>0</v>
      </c>
      <c r="BD238" s="64" t="str">
        <f>BB238&amp;"."&amp;BC238</f>
        <v>0.0</v>
      </c>
      <c r="BE238" s="64">
        <f>D238</f>
        <v>0</v>
      </c>
      <c r="BF238" s="65">
        <f>H238</f>
        <v>0</v>
      </c>
      <c r="BG238" s="65">
        <f t="shared" ref="BG238:BL238" si="1520">I238</f>
        <v>0</v>
      </c>
      <c r="BH238" s="65">
        <f t="shared" si="1520"/>
        <v>0</v>
      </c>
      <c r="BI238" s="65">
        <f t="shared" si="1520"/>
        <v>0</v>
      </c>
      <c r="BJ238" s="65">
        <f t="shared" si="1520"/>
        <v>0</v>
      </c>
      <c r="BK238" s="65" t="str">
        <f t="shared" si="1520"/>
        <v/>
      </c>
      <c r="BL238" s="65" t="str">
        <f t="shared" si="1520"/>
        <v/>
      </c>
      <c r="BM238" s="65" t="str">
        <f t="shared" ref="BM238:BT238" si="1521">P238</f>
        <v/>
      </c>
      <c r="BN238" s="65">
        <f t="shared" si="1521"/>
        <v>0</v>
      </c>
      <c r="BO238" s="65">
        <f t="shared" si="1521"/>
        <v>0</v>
      </c>
      <c r="BP238" s="65">
        <f t="shared" si="1521"/>
        <v>0</v>
      </c>
      <c r="BQ238" s="65">
        <f t="shared" si="1521"/>
        <v>0</v>
      </c>
      <c r="BR238" s="65">
        <f t="shared" si="1521"/>
        <v>0</v>
      </c>
      <c r="BS238" s="65" t="str">
        <f t="shared" si="1521"/>
        <v/>
      </c>
      <c r="BT238" s="65" t="str">
        <f t="shared" si="1521"/>
        <v/>
      </c>
      <c r="BU238" s="65" t="str">
        <f t="shared" ref="BU238:CB238" si="1522">Y238</f>
        <v/>
      </c>
      <c r="BV238" s="65">
        <f t="shared" si="1522"/>
        <v>0</v>
      </c>
      <c r="BW238" s="65">
        <f t="shared" si="1522"/>
        <v>0</v>
      </c>
      <c r="BX238" s="65">
        <f t="shared" si="1522"/>
        <v>0</v>
      </c>
      <c r="BY238" s="65">
        <f t="shared" si="1522"/>
        <v>0</v>
      </c>
      <c r="BZ238" s="65">
        <f t="shared" si="1522"/>
        <v>0</v>
      </c>
      <c r="CA238" s="65" t="str">
        <f t="shared" si="1522"/>
        <v/>
      </c>
      <c r="CB238" s="65" t="str">
        <f t="shared" si="1522"/>
        <v/>
      </c>
      <c r="CC238" s="65" t="str">
        <f t="shared" ref="CC238:CJ238" si="1523">AH238</f>
        <v/>
      </c>
      <c r="CD238" s="65">
        <f t="shared" si="1523"/>
        <v>0</v>
      </c>
      <c r="CE238" s="65">
        <f t="shared" si="1523"/>
        <v>0</v>
      </c>
      <c r="CF238" s="65">
        <f t="shared" si="1523"/>
        <v>0</v>
      </c>
      <c r="CG238" s="65">
        <f t="shared" si="1523"/>
        <v>0</v>
      </c>
      <c r="CH238" s="65">
        <f t="shared" si="1523"/>
        <v>0</v>
      </c>
      <c r="CI238" s="65" t="str">
        <f t="shared" si="1523"/>
        <v/>
      </c>
      <c r="CJ238" s="65" t="str">
        <f t="shared" si="1523"/>
        <v/>
      </c>
      <c r="CK238" s="65" t="str">
        <f t="shared" ref="CK238" si="1524">AQ238</f>
        <v/>
      </c>
      <c r="CL238" s="65">
        <f t="shared" ref="CL238:CS238" si="1525">AT238</f>
        <v>0</v>
      </c>
      <c r="CM238" s="65">
        <f t="shared" si="1525"/>
        <v>0</v>
      </c>
      <c r="CN238" s="65">
        <f t="shared" si="1525"/>
        <v>0</v>
      </c>
      <c r="CO238" s="65">
        <f t="shared" si="1525"/>
        <v>0</v>
      </c>
      <c r="CP238" s="65">
        <f t="shared" si="1525"/>
        <v>0</v>
      </c>
      <c r="CQ238" s="65" t="str">
        <f t="shared" si="1525"/>
        <v/>
      </c>
      <c r="CR238" s="65" t="str">
        <f t="shared" si="1525"/>
        <v/>
      </c>
      <c r="CS238" s="65" t="str">
        <f t="shared" si="1525"/>
        <v/>
      </c>
    </row>
    <row r="239" spans="1:97" ht="13.5" thickBot="1" x14ac:dyDescent="0.25">
      <c r="A239" s="259"/>
      <c r="B239" s="264"/>
      <c r="C239" s="262"/>
      <c r="D239" s="262"/>
      <c r="E239" s="236"/>
      <c r="F239" s="241"/>
      <c r="G239" s="8" t="s">
        <v>6</v>
      </c>
      <c r="H239" s="142" t="str">
        <f>IFERROR(H238/SUM(H238:L238),"")</f>
        <v/>
      </c>
      <c r="I239" s="143" t="str">
        <f>IFERROR(I238/SUM(H238:L238),"")</f>
        <v/>
      </c>
      <c r="J239" s="144" t="str">
        <f>IFERROR(J238/SUM(H238:L238),"")</f>
        <v/>
      </c>
      <c r="K239" s="144" t="str">
        <f>IFERROR(K238/SUM(H238:L238),"")</f>
        <v/>
      </c>
      <c r="L239" s="144" t="str">
        <f>IFERROR(L238/SUM(H238:L238),"")</f>
        <v/>
      </c>
      <c r="M239" s="34" t="str">
        <f>IFERROR(M238/SUM(H238:L238),"")</f>
        <v/>
      </c>
      <c r="N239" s="34" t="str">
        <f>IFERROR(N238/SUM(H238:L238),"")</f>
        <v/>
      </c>
      <c r="O239" s="234"/>
      <c r="P239" s="230"/>
      <c r="Q239" s="142" t="str">
        <f>IFERROR(Q238/SUM(Q238:U238),"")</f>
        <v/>
      </c>
      <c r="R239" s="143" t="str">
        <f>IFERROR(R238/SUM(Q238:U238),"")</f>
        <v/>
      </c>
      <c r="S239" s="144" t="str">
        <f>IFERROR(S238/SUM(Q238:U238),"")</f>
        <v/>
      </c>
      <c r="T239" s="144" t="str">
        <f>IFERROR(T238/SUM(Q238:U238),"")</f>
        <v/>
      </c>
      <c r="U239" s="144" t="str">
        <f>IFERROR(U238/SUM(Q238:U238),"")</f>
        <v/>
      </c>
      <c r="V239" s="34" t="str">
        <f>IFERROR(V238/SUM(Q238:U238),"")</f>
        <v/>
      </c>
      <c r="W239" s="34" t="str">
        <f>IFERROR(W238/SUM(Q238:U238),"")</f>
        <v/>
      </c>
      <c r="X239" s="234"/>
      <c r="Y239" s="230"/>
      <c r="Z239" s="142" t="str">
        <f>IFERROR(Z238/SUM(Z238:AD238),"")</f>
        <v/>
      </c>
      <c r="AA239" s="143" t="str">
        <f>IFERROR(AA238/SUM(Z238:AD238),"")</f>
        <v/>
      </c>
      <c r="AB239" s="144" t="str">
        <f>IFERROR(AB238/SUM(Z238:AD238),"")</f>
        <v/>
      </c>
      <c r="AC239" s="144" t="str">
        <f>IFERROR(AC238/SUM(Z238:AD238),"")</f>
        <v/>
      </c>
      <c r="AD239" s="144" t="str">
        <f>IFERROR(AD238/SUM(Z238:AD238),"")</f>
        <v/>
      </c>
      <c r="AE239" s="34" t="str">
        <f>IFERROR(AE238/SUM(Z238:AD238),"")</f>
        <v/>
      </c>
      <c r="AF239" s="34" t="str">
        <f>IFERROR(AF238/SUM(Z238:AD238),"")</f>
        <v/>
      </c>
      <c r="AG239" s="234"/>
      <c r="AH239" s="230"/>
      <c r="AI239" s="142" t="str">
        <f>IFERROR(AI238/SUM(AI238:AM238),"")</f>
        <v/>
      </c>
      <c r="AJ239" s="143" t="str">
        <f>IFERROR(AJ238/SUM(AI238:AM238),"")</f>
        <v/>
      </c>
      <c r="AK239" s="144" t="str">
        <f>IFERROR(AK238/SUM(AI238:AM238),"")</f>
        <v/>
      </c>
      <c r="AL239" s="144" t="str">
        <f>IFERROR(AL238/SUM(AI238:AM238),"")</f>
        <v/>
      </c>
      <c r="AM239" s="144" t="str">
        <f>IFERROR(AM238/SUM(AI238:AM238),"")</f>
        <v/>
      </c>
      <c r="AN239" s="34" t="str">
        <f>IFERROR(AN238/SUM(AI238:AM238),"")</f>
        <v/>
      </c>
      <c r="AO239" s="34" t="str">
        <f>IFERROR(AO238/SUM(AI238:AM238),"")</f>
        <v/>
      </c>
      <c r="AP239" s="234"/>
      <c r="AQ239" s="230"/>
      <c r="AR239" s="230"/>
      <c r="AS239" s="230"/>
      <c r="AT239" s="149" t="str">
        <f>IFERROR(AT238/SUM(AT238:AX238),"")</f>
        <v/>
      </c>
      <c r="AU239" s="143" t="str">
        <f>IFERROR(AU238/SUM(AT238:AX238),"")</f>
        <v/>
      </c>
      <c r="AV239" s="144" t="str">
        <f>IFERROR(AV238/SUM(AT238:AX238),"")</f>
        <v/>
      </c>
      <c r="AW239" s="144" t="str">
        <f>IFERROR(AW238/SUM(AT238:AX238),"")</f>
        <v/>
      </c>
      <c r="AX239" s="144" t="str">
        <f>IFERROR(AX238/SUM(AT238:AX238),"")</f>
        <v/>
      </c>
      <c r="AY239" s="34" t="str">
        <f>IFERROR(AY238/SUM(AT238:AX238),"")</f>
        <v/>
      </c>
      <c r="AZ239" s="132" t="str">
        <f>IFERROR(AZ238/SUM(AT238:AX238),"")</f>
        <v/>
      </c>
      <c r="BA239" s="255"/>
      <c r="BB239" s="135"/>
      <c r="BC239" s="64"/>
      <c r="BD239" s="64" t="str">
        <f t="shared" ref="BD239" si="1526">BB239&amp;"."&amp;BC239</f>
        <v>.</v>
      </c>
      <c r="BE239" s="64"/>
      <c r="BF239" s="67"/>
      <c r="BG239" s="67"/>
      <c r="BH239" s="68"/>
      <c r="BI239" s="68"/>
      <c r="BJ239" s="68"/>
      <c r="BK239" s="69"/>
      <c r="BL239" s="69"/>
      <c r="BM239" s="64"/>
      <c r="BN239" s="67"/>
      <c r="BO239" s="67"/>
      <c r="BP239" s="68"/>
      <c r="BQ239" s="68"/>
      <c r="BR239" s="68"/>
      <c r="BS239" s="69"/>
      <c r="BT239" s="69"/>
      <c r="BU239" s="64"/>
      <c r="BV239" s="67"/>
      <c r="BW239" s="67"/>
      <c r="BX239" s="68"/>
      <c r="BY239" s="68"/>
      <c r="BZ239" s="68"/>
      <c r="CA239" s="69"/>
      <c r="CB239" s="69"/>
      <c r="CC239" s="64"/>
      <c r="CD239" s="67"/>
      <c r="CE239" s="67"/>
      <c r="CF239" s="68"/>
      <c r="CG239" s="68"/>
      <c r="CH239" s="68"/>
      <c r="CI239" s="69"/>
      <c r="CJ239" s="69"/>
      <c r="CK239" s="64"/>
      <c r="CL239" s="67"/>
      <c r="CM239" s="67"/>
      <c r="CN239" s="68"/>
      <c r="CO239" s="68"/>
      <c r="CP239" s="68"/>
      <c r="CQ239" s="69"/>
      <c r="CR239" s="69"/>
      <c r="CS239" s="66"/>
    </row>
    <row r="240" spans="1:97" ht="13.5" thickTop="1" x14ac:dyDescent="0.2">
      <c r="A240" s="258"/>
      <c r="B240" s="263"/>
      <c r="C240" s="265"/>
      <c r="D240" s="261"/>
      <c r="E240" s="235"/>
      <c r="F240" s="260"/>
      <c r="G240" s="4" t="s">
        <v>5</v>
      </c>
      <c r="H240" s="140"/>
      <c r="I240" s="141"/>
      <c r="J240" s="141"/>
      <c r="K240" s="141"/>
      <c r="L240" s="141"/>
      <c r="M240" s="7" t="str">
        <f>IF(AND(ISBLANK(H240),ISBLANK(I240),ISBLANK(J240),ISBLANK(K240),ISBLANK(L240)),"",SUM(J240:L240))</f>
        <v/>
      </c>
      <c r="N240" s="7" t="str">
        <f>IF(AND(ISBLANK(H240),ISBLANK(I240),ISBLANK(J240),ISBLANK(K240),ISBLANK(L240)),"",SUM(K240:L240))</f>
        <v/>
      </c>
      <c r="O240" s="233" t="str">
        <f t="shared" ref="O240" si="1527">IFERROR(SUM(H240:L240)/E240,"")</f>
        <v/>
      </c>
      <c r="P240" s="250" t="str">
        <f>IFERROR(((80*J240)+(100*K240)+(150*L240))/SUM(H240:L240),"")</f>
        <v/>
      </c>
      <c r="Q240" s="140"/>
      <c r="R240" s="141"/>
      <c r="S240" s="141"/>
      <c r="T240" s="141"/>
      <c r="U240" s="141"/>
      <c r="V240" s="7" t="str">
        <f>IF(AND(ISBLANK(Q240),ISBLANK(R240),ISBLANK(S240),ISBLANK(T240),ISBLANK(U240)),"",SUM(S240:U240))</f>
        <v/>
      </c>
      <c r="W240" s="7" t="str">
        <f>IF(AND(ISBLANK(Q240),ISBLANK(R240),ISBLANK(S240),ISBLANK(T240),ISBLANK(U240)),"",SUM(T240:U240))</f>
        <v/>
      </c>
      <c r="X240" s="233" t="str">
        <f t="shared" ref="X240" si="1528">IFERROR(SUM(Q240:U240)/$E240,"")</f>
        <v/>
      </c>
      <c r="Y240" s="250" t="str">
        <f>IFERROR(((80*S240)+(100*T240)+(150*U240))/SUM(Q240:U240),"")</f>
        <v/>
      </c>
      <c r="Z240" s="140"/>
      <c r="AA240" s="141"/>
      <c r="AB240" s="141"/>
      <c r="AC240" s="141"/>
      <c r="AD240" s="141"/>
      <c r="AE240" s="7" t="str">
        <f>IF(AND(ISBLANK(Z240),ISBLANK(AA240),ISBLANK(AB240),ISBLANK(AC240),ISBLANK(AD240)),"",SUM(AB240:AD240))</f>
        <v/>
      </c>
      <c r="AF240" s="7" t="str">
        <f>IF(AND(ISBLANK(Z240),ISBLANK(AA240),ISBLANK(AB240),ISBLANK(AC240),ISBLANK(AD240)),"",SUM(AC240:AD240))</f>
        <v/>
      </c>
      <c r="AG240" s="233" t="str">
        <f t="shared" ref="AG240" si="1529">IFERROR(SUM(Z240:AD240)/$E240,"")</f>
        <v/>
      </c>
      <c r="AH240" s="250" t="str">
        <f>IFERROR(((80*AB240)+(100*AC240)+(150*AD240))/SUM(Z240:AD240),"")</f>
        <v/>
      </c>
      <c r="AI240" s="140"/>
      <c r="AJ240" s="141"/>
      <c r="AK240" s="141"/>
      <c r="AL240" s="141"/>
      <c r="AM240" s="141"/>
      <c r="AN240" s="7" t="str">
        <f>IF(AND(ISBLANK(AI240),ISBLANK(AJ240),ISBLANK(AK240),ISBLANK(AL240),ISBLANK(AM240)),"",SUM(AK240:AM240))</f>
        <v/>
      </c>
      <c r="AO240" s="7" t="str">
        <f>IF(AND(ISBLANK(AI240),ISBLANK(AJ240),ISBLANK(AK240),ISBLANK(AL240),ISBLANK(AM240)),"",SUM(AL240:AM240))</f>
        <v/>
      </c>
      <c r="AP240" s="233" t="str">
        <f t="shared" ref="AP240" si="1530">IFERROR(SUM(AI240:AM240)/$E240,"")</f>
        <v/>
      </c>
      <c r="AQ240" s="250" t="str">
        <f>IFERROR(((80*AK240)+(100*AL240)+(150*AM240))/SUM(AI240:AM240),"")</f>
        <v/>
      </c>
      <c r="AR240" s="229" t="str">
        <f t="shared" ref="AR240" si="1531">IFERROR(AVERAGE(Y240,AH240,AQ240),"")</f>
        <v/>
      </c>
      <c r="AS240" s="229" t="str">
        <f t="shared" ref="AS240" si="1532">IF(OR(P240="",AR240=""),"",AR240-P240)</f>
        <v/>
      </c>
      <c r="AT240" s="145"/>
      <c r="AU240" s="141"/>
      <c r="AV240" s="141"/>
      <c r="AW240" s="141"/>
      <c r="AX240" s="141"/>
      <c r="AY240" s="7" t="str">
        <f>IF(AND(ISBLANK(AT240),ISBLANK(AU240),ISBLANK(AV240),ISBLANK(AW240),ISBLANK(AX240)),"",SUM(AV240:AX240))</f>
        <v/>
      </c>
      <c r="AZ240" s="131" t="str">
        <f>IF(AND(ISBLANK(AT240),ISBLANK(AU240),ISBLANK(AV240),ISBLANK(AW240),ISBLANK(AX240)),"",SUM(AW240:AX240))</f>
        <v/>
      </c>
      <c r="BA240" s="254" t="str">
        <f>IFERROR(((80*AV240)+(100*AW240)+(150*AX240))/SUM(AT240:AX240),"")</f>
        <v/>
      </c>
      <c r="BB240" s="135">
        <f>B240</f>
        <v>0</v>
      </c>
      <c r="BC240" s="64">
        <f>C240</f>
        <v>0</v>
      </c>
      <c r="BD240" s="64" t="str">
        <f>BB240&amp;"."&amp;BC240</f>
        <v>0.0</v>
      </c>
      <c r="BE240" s="64">
        <f>D240</f>
        <v>0</v>
      </c>
      <c r="BF240" s="65">
        <f>H240</f>
        <v>0</v>
      </c>
      <c r="BG240" s="65">
        <f t="shared" ref="BG240:BL240" si="1533">I240</f>
        <v>0</v>
      </c>
      <c r="BH240" s="65">
        <f t="shared" si="1533"/>
        <v>0</v>
      </c>
      <c r="BI240" s="65">
        <f t="shared" si="1533"/>
        <v>0</v>
      </c>
      <c r="BJ240" s="65">
        <f t="shared" si="1533"/>
        <v>0</v>
      </c>
      <c r="BK240" s="65" t="str">
        <f t="shared" si="1533"/>
        <v/>
      </c>
      <c r="BL240" s="65" t="str">
        <f t="shared" si="1533"/>
        <v/>
      </c>
      <c r="BM240" s="65" t="str">
        <f t="shared" ref="BM240:BT240" si="1534">P240</f>
        <v/>
      </c>
      <c r="BN240" s="65">
        <f t="shared" si="1534"/>
        <v>0</v>
      </c>
      <c r="BO240" s="65">
        <f t="shared" si="1534"/>
        <v>0</v>
      </c>
      <c r="BP240" s="65">
        <f t="shared" si="1534"/>
        <v>0</v>
      </c>
      <c r="BQ240" s="65">
        <f t="shared" si="1534"/>
        <v>0</v>
      </c>
      <c r="BR240" s="65">
        <f t="shared" si="1534"/>
        <v>0</v>
      </c>
      <c r="BS240" s="65" t="str">
        <f t="shared" si="1534"/>
        <v/>
      </c>
      <c r="BT240" s="65" t="str">
        <f t="shared" si="1534"/>
        <v/>
      </c>
      <c r="BU240" s="65" t="str">
        <f t="shared" ref="BU240:CB240" si="1535">Y240</f>
        <v/>
      </c>
      <c r="BV240" s="65">
        <f t="shared" si="1535"/>
        <v>0</v>
      </c>
      <c r="BW240" s="65">
        <f t="shared" si="1535"/>
        <v>0</v>
      </c>
      <c r="BX240" s="65">
        <f t="shared" si="1535"/>
        <v>0</v>
      </c>
      <c r="BY240" s="65">
        <f t="shared" si="1535"/>
        <v>0</v>
      </c>
      <c r="BZ240" s="65">
        <f t="shared" si="1535"/>
        <v>0</v>
      </c>
      <c r="CA240" s="65" t="str">
        <f t="shared" si="1535"/>
        <v/>
      </c>
      <c r="CB240" s="65" t="str">
        <f t="shared" si="1535"/>
        <v/>
      </c>
      <c r="CC240" s="65" t="str">
        <f t="shared" ref="CC240:CJ240" si="1536">AH240</f>
        <v/>
      </c>
      <c r="CD240" s="65">
        <f t="shared" si="1536"/>
        <v>0</v>
      </c>
      <c r="CE240" s="65">
        <f t="shared" si="1536"/>
        <v>0</v>
      </c>
      <c r="CF240" s="65">
        <f t="shared" si="1536"/>
        <v>0</v>
      </c>
      <c r="CG240" s="65">
        <f t="shared" si="1536"/>
        <v>0</v>
      </c>
      <c r="CH240" s="65">
        <f t="shared" si="1536"/>
        <v>0</v>
      </c>
      <c r="CI240" s="65" t="str">
        <f t="shared" si="1536"/>
        <v/>
      </c>
      <c r="CJ240" s="65" t="str">
        <f t="shared" si="1536"/>
        <v/>
      </c>
      <c r="CK240" s="65" t="str">
        <f t="shared" ref="CK240" si="1537">AQ240</f>
        <v/>
      </c>
      <c r="CL240" s="65">
        <f t="shared" ref="CL240:CS240" si="1538">AT240</f>
        <v>0</v>
      </c>
      <c r="CM240" s="65">
        <f t="shared" si="1538"/>
        <v>0</v>
      </c>
      <c r="CN240" s="65">
        <f t="shared" si="1538"/>
        <v>0</v>
      </c>
      <c r="CO240" s="65">
        <f t="shared" si="1538"/>
        <v>0</v>
      </c>
      <c r="CP240" s="65">
        <f t="shared" si="1538"/>
        <v>0</v>
      </c>
      <c r="CQ240" s="65" t="str">
        <f t="shared" si="1538"/>
        <v/>
      </c>
      <c r="CR240" s="65" t="str">
        <f t="shared" si="1538"/>
        <v/>
      </c>
      <c r="CS240" s="65" t="str">
        <f t="shared" si="1538"/>
        <v/>
      </c>
    </row>
    <row r="241" spans="1:97" ht="13.5" thickBot="1" x14ac:dyDescent="0.25">
      <c r="A241" s="259"/>
      <c r="B241" s="264"/>
      <c r="C241" s="262"/>
      <c r="D241" s="262"/>
      <c r="E241" s="236"/>
      <c r="F241" s="241"/>
      <c r="G241" s="8" t="s">
        <v>6</v>
      </c>
      <c r="H241" s="142" t="str">
        <f>IFERROR(H240/SUM(H240:L240),"")</f>
        <v/>
      </c>
      <c r="I241" s="143" t="str">
        <f>IFERROR(I240/SUM(H240:L240),"")</f>
        <v/>
      </c>
      <c r="J241" s="144" t="str">
        <f>IFERROR(J240/SUM(H240:L240),"")</f>
        <v/>
      </c>
      <c r="K241" s="144" t="str">
        <f>IFERROR(K240/SUM(H240:L240),"")</f>
        <v/>
      </c>
      <c r="L241" s="144" t="str">
        <f>IFERROR(L240/SUM(H240:L240),"")</f>
        <v/>
      </c>
      <c r="M241" s="34" t="str">
        <f>IFERROR(M240/SUM(H240:L240),"")</f>
        <v/>
      </c>
      <c r="N241" s="34" t="str">
        <f>IFERROR(N240/SUM(H240:L240),"")</f>
        <v/>
      </c>
      <c r="O241" s="234"/>
      <c r="P241" s="230"/>
      <c r="Q241" s="142" t="str">
        <f>IFERROR(Q240/SUM(Q240:U240),"")</f>
        <v/>
      </c>
      <c r="R241" s="143" t="str">
        <f>IFERROR(R240/SUM(Q240:U240),"")</f>
        <v/>
      </c>
      <c r="S241" s="144" t="str">
        <f>IFERROR(S240/SUM(Q240:U240),"")</f>
        <v/>
      </c>
      <c r="T241" s="144" t="str">
        <f>IFERROR(T240/SUM(Q240:U240),"")</f>
        <v/>
      </c>
      <c r="U241" s="144" t="str">
        <f>IFERROR(U240/SUM(Q240:U240),"")</f>
        <v/>
      </c>
      <c r="V241" s="34" t="str">
        <f>IFERROR(V240/SUM(Q240:U240),"")</f>
        <v/>
      </c>
      <c r="W241" s="34" t="str">
        <f>IFERROR(W240/SUM(Q240:U240),"")</f>
        <v/>
      </c>
      <c r="X241" s="234"/>
      <c r="Y241" s="230"/>
      <c r="Z241" s="142" t="str">
        <f>IFERROR(Z240/SUM(Z240:AD240),"")</f>
        <v/>
      </c>
      <c r="AA241" s="143" t="str">
        <f>IFERROR(AA240/SUM(Z240:AD240),"")</f>
        <v/>
      </c>
      <c r="AB241" s="144" t="str">
        <f>IFERROR(AB240/SUM(Z240:AD240),"")</f>
        <v/>
      </c>
      <c r="AC241" s="144" t="str">
        <f>IFERROR(AC240/SUM(Z240:AD240),"")</f>
        <v/>
      </c>
      <c r="AD241" s="144" t="str">
        <f>IFERROR(AD240/SUM(Z240:AD240),"")</f>
        <v/>
      </c>
      <c r="AE241" s="34" t="str">
        <f>IFERROR(AE240/SUM(Z240:AD240),"")</f>
        <v/>
      </c>
      <c r="AF241" s="34" t="str">
        <f>IFERROR(AF240/SUM(Z240:AD240),"")</f>
        <v/>
      </c>
      <c r="AG241" s="234"/>
      <c r="AH241" s="230"/>
      <c r="AI241" s="142" t="str">
        <f>IFERROR(AI240/SUM(AI240:AM240),"")</f>
        <v/>
      </c>
      <c r="AJ241" s="143" t="str">
        <f>IFERROR(AJ240/SUM(AI240:AM240),"")</f>
        <v/>
      </c>
      <c r="AK241" s="144" t="str">
        <f>IFERROR(AK240/SUM(AI240:AM240),"")</f>
        <v/>
      </c>
      <c r="AL241" s="144" t="str">
        <f>IFERROR(AL240/SUM(AI240:AM240),"")</f>
        <v/>
      </c>
      <c r="AM241" s="144" t="str">
        <f>IFERROR(AM240/SUM(AI240:AM240),"")</f>
        <v/>
      </c>
      <c r="AN241" s="34" t="str">
        <f>IFERROR(AN240/SUM(AI240:AM240),"")</f>
        <v/>
      </c>
      <c r="AO241" s="34" t="str">
        <f>IFERROR(AO240/SUM(AI240:AM240),"")</f>
        <v/>
      </c>
      <c r="AP241" s="234"/>
      <c r="AQ241" s="230"/>
      <c r="AR241" s="230"/>
      <c r="AS241" s="230"/>
      <c r="AT241" s="149" t="str">
        <f>IFERROR(AT240/SUM(AT240:AX240),"")</f>
        <v/>
      </c>
      <c r="AU241" s="143" t="str">
        <f>IFERROR(AU240/SUM(AT240:AX240),"")</f>
        <v/>
      </c>
      <c r="AV241" s="144" t="str">
        <f>IFERROR(AV240/SUM(AT240:AX240),"")</f>
        <v/>
      </c>
      <c r="AW241" s="144" t="str">
        <f>IFERROR(AW240/SUM(AT240:AX240),"")</f>
        <v/>
      </c>
      <c r="AX241" s="144" t="str">
        <f>IFERROR(AX240/SUM(AT240:AX240),"")</f>
        <v/>
      </c>
      <c r="AY241" s="34" t="str">
        <f>IFERROR(AY240/SUM(AT240:AX240),"")</f>
        <v/>
      </c>
      <c r="AZ241" s="132" t="str">
        <f>IFERROR(AZ240/SUM(AT240:AX240),"")</f>
        <v/>
      </c>
      <c r="BA241" s="255"/>
      <c r="BB241" s="135"/>
      <c r="BC241" s="64"/>
      <c r="BD241" s="64" t="str">
        <f t="shared" ref="BD241" si="1539">BB241&amp;"."&amp;BC241</f>
        <v>.</v>
      </c>
      <c r="BE241" s="64"/>
      <c r="BF241" s="67"/>
      <c r="BG241" s="67"/>
      <c r="BH241" s="68"/>
      <c r="BI241" s="68"/>
      <c r="BJ241" s="68"/>
      <c r="BK241" s="69"/>
      <c r="BL241" s="69"/>
      <c r="BM241" s="64"/>
      <c r="BN241" s="67"/>
      <c r="BO241" s="67"/>
      <c r="BP241" s="68"/>
      <c r="BQ241" s="68"/>
      <c r="BR241" s="68"/>
      <c r="BS241" s="69"/>
      <c r="BT241" s="69"/>
      <c r="BU241" s="64"/>
      <c r="BV241" s="67"/>
      <c r="BW241" s="67"/>
      <c r="BX241" s="68"/>
      <c r="BY241" s="68"/>
      <c r="BZ241" s="68"/>
      <c r="CA241" s="69"/>
      <c r="CB241" s="69"/>
      <c r="CC241" s="64"/>
      <c r="CD241" s="67"/>
      <c r="CE241" s="67"/>
      <c r="CF241" s="68"/>
      <c r="CG241" s="68"/>
      <c r="CH241" s="68"/>
      <c r="CI241" s="69"/>
      <c r="CJ241" s="69"/>
      <c r="CK241" s="64"/>
      <c r="CL241" s="67"/>
      <c r="CM241" s="67"/>
      <c r="CN241" s="68"/>
      <c r="CO241" s="68"/>
      <c r="CP241" s="68"/>
      <c r="CQ241" s="69"/>
      <c r="CR241" s="69"/>
      <c r="CS241" s="66"/>
    </row>
    <row r="242" spans="1:97" ht="13.5" thickTop="1" x14ac:dyDescent="0.2">
      <c r="A242" s="258"/>
      <c r="B242" s="263"/>
      <c r="C242" s="265"/>
      <c r="D242" s="261"/>
      <c r="E242" s="235"/>
      <c r="F242" s="260"/>
      <c r="G242" s="4" t="s">
        <v>5</v>
      </c>
      <c r="H242" s="140"/>
      <c r="I242" s="141"/>
      <c r="J242" s="141"/>
      <c r="K242" s="141"/>
      <c r="L242" s="141"/>
      <c r="M242" s="7" t="str">
        <f>IF(AND(ISBLANK(H242),ISBLANK(I242),ISBLANK(J242),ISBLANK(K242),ISBLANK(L242)),"",SUM(J242:L242))</f>
        <v/>
      </c>
      <c r="N242" s="7" t="str">
        <f>IF(AND(ISBLANK(H242),ISBLANK(I242),ISBLANK(J242),ISBLANK(K242),ISBLANK(L242)),"",SUM(K242:L242))</f>
        <v/>
      </c>
      <c r="O242" s="233" t="str">
        <f t="shared" ref="O242" si="1540">IFERROR(SUM(H242:L242)/E242,"")</f>
        <v/>
      </c>
      <c r="P242" s="250" t="str">
        <f>IFERROR(((80*J242)+(100*K242)+(150*L242))/SUM(H242:L242),"")</f>
        <v/>
      </c>
      <c r="Q242" s="140"/>
      <c r="R242" s="141"/>
      <c r="S242" s="141"/>
      <c r="T242" s="141"/>
      <c r="U242" s="141"/>
      <c r="V242" s="7" t="str">
        <f>IF(AND(ISBLANK(Q242),ISBLANK(R242),ISBLANK(S242),ISBLANK(T242),ISBLANK(U242)),"",SUM(S242:U242))</f>
        <v/>
      </c>
      <c r="W242" s="7" t="str">
        <f>IF(AND(ISBLANK(Q242),ISBLANK(R242),ISBLANK(S242),ISBLANK(T242),ISBLANK(U242)),"",SUM(T242:U242))</f>
        <v/>
      </c>
      <c r="X242" s="233" t="str">
        <f t="shared" ref="X242" si="1541">IFERROR(SUM(Q242:U242)/$E242,"")</f>
        <v/>
      </c>
      <c r="Y242" s="250" t="str">
        <f>IFERROR(((80*S242)+(100*T242)+(150*U242))/SUM(Q242:U242),"")</f>
        <v/>
      </c>
      <c r="Z242" s="140"/>
      <c r="AA242" s="141"/>
      <c r="AB242" s="141"/>
      <c r="AC242" s="141"/>
      <c r="AD242" s="141"/>
      <c r="AE242" s="7" t="str">
        <f>IF(AND(ISBLANK(Z242),ISBLANK(AA242),ISBLANK(AB242),ISBLANK(AC242),ISBLANK(AD242)),"",SUM(AB242:AD242))</f>
        <v/>
      </c>
      <c r="AF242" s="7" t="str">
        <f>IF(AND(ISBLANK(Z242),ISBLANK(AA242),ISBLANK(AB242),ISBLANK(AC242),ISBLANK(AD242)),"",SUM(AC242:AD242))</f>
        <v/>
      </c>
      <c r="AG242" s="233" t="str">
        <f t="shared" ref="AG242" si="1542">IFERROR(SUM(Z242:AD242)/$E242,"")</f>
        <v/>
      </c>
      <c r="AH242" s="250" t="str">
        <f>IFERROR(((80*AB242)+(100*AC242)+(150*AD242))/SUM(Z242:AD242),"")</f>
        <v/>
      </c>
      <c r="AI242" s="140"/>
      <c r="AJ242" s="141"/>
      <c r="AK242" s="141"/>
      <c r="AL242" s="141"/>
      <c r="AM242" s="141"/>
      <c r="AN242" s="7" t="str">
        <f>IF(AND(ISBLANK(AI242),ISBLANK(AJ242),ISBLANK(AK242),ISBLANK(AL242),ISBLANK(AM242)),"",SUM(AK242:AM242))</f>
        <v/>
      </c>
      <c r="AO242" s="7" t="str">
        <f>IF(AND(ISBLANK(AI242),ISBLANK(AJ242),ISBLANK(AK242),ISBLANK(AL242),ISBLANK(AM242)),"",SUM(AL242:AM242))</f>
        <v/>
      </c>
      <c r="AP242" s="233" t="str">
        <f t="shared" ref="AP242" si="1543">IFERROR(SUM(AI242:AM242)/$E242,"")</f>
        <v/>
      </c>
      <c r="AQ242" s="250" t="str">
        <f>IFERROR(((80*AK242)+(100*AL242)+(150*AM242))/SUM(AI242:AM242),"")</f>
        <v/>
      </c>
      <c r="AR242" s="229" t="str">
        <f t="shared" ref="AR242" si="1544">IFERROR(AVERAGE(Y242,AH242,AQ242),"")</f>
        <v/>
      </c>
      <c r="AS242" s="229" t="str">
        <f t="shared" ref="AS242" si="1545">IF(OR(P242="",AR242=""),"",AR242-P242)</f>
        <v/>
      </c>
      <c r="AT242" s="145"/>
      <c r="AU242" s="141"/>
      <c r="AV242" s="141"/>
      <c r="AW242" s="141"/>
      <c r="AX242" s="141"/>
      <c r="AY242" s="7" t="str">
        <f>IF(AND(ISBLANK(AT242),ISBLANK(AU242),ISBLANK(AV242),ISBLANK(AW242),ISBLANK(AX242)),"",SUM(AV242:AX242))</f>
        <v/>
      </c>
      <c r="AZ242" s="131" t="str">
        <f>IF(AND(ISBLANK(AT242),ISBLANK(AU242),ISBLANK(AV242),ISBLANK(AW242),ISBLANK(AX242)),"",SUM(AW242:AX242))</f>
        <v/>
      </c>
      <c r="BA242" s="254" t="str">
        <f>IFERROR(((80*AV242)+(100*AW242)+(150*AX242))/SUM(AT242:AX242),"")</f>
        <v/>
      </c>
      <c r="BB242" s="135">
        <f>B242</f>
        <v>0</v>
      </c>
      <c r="BC242" s="64">
        <f>C242</f>
        <v>0</v>
      </c>
      <c r="BD242" s="64" t="str">
        <f>BB242&amp;"."&amp;BC242</f>
        <v>0.0</v>
      </c>
      <c r="BE242" s="64">
        <f>D242</f>
        <v>0</v>
      </c>
      <c r="BF242" s="65">
        <f>H242</f>
        <v>0</v>
      </c>
      <c r="BG242" s="65">
        <f t="shared" ref="BG242:BL242" si="1546">I242</f>
        <v>0</v>
      </c>
      <c r="BH242" s="65">
        <f t="shared" si="1546"/>
        <v>0</v>
      </c>
      <c r="BI242" s="65">
        <f t="shared" si="1546"/>
        <v>0</v>
      </c>
      <c r="BJ242" s="65">
        <f t="shared" si="1546"/>
        <v>0</v>
      </c>
      <c r="BK242" s="65" t="str">
        <f t="shared" si="1546"/>
        <v/>
      </c>
      <c r="BL242" s="65" t="str">
        <f t="shared" si="1546"/>
        <v/>
      </c>
      <c r="BM242" s="65" t="str">
        <f t="shared" ref="BM242:BT242" si="1547">P242</f>
        <v/>
      </c>
      <c r="BN242" s="65">
        <f t="shared" si="1547"/>
        <v>0</v>
      </c>
      <c r="BO242" s="65">
        <f t="shared" si="1547"/>
        <v>0</v>
      </c>
      <c r="BP242" s="65">
        <f t="shared" si="1547"/>
        <v>0</v>
      </c>
      <c r="BQ242" s="65">
        <f t="shared" si="1547"/>
        <v>0</v>
      </c>
      <c r="BR242" s="65">
        <f t="shared" si="1547"/>
        <v>0</v>
      </c>
      <c r="BS242" s="65" t="str">
        <f t="shared" si="1547"/>
        <v/>
      </c>
      <c r="BT242" s="65" t="str">
        <f t="shared" si="1547"/>
        <v/>
      </c>
      <c r="BU242" s="65" t="str">
        <f t="shared" ref="BU242:CB242" si="1548">Y242</f>
        <v/>
      </c>
      <c r="BV242" s="65">
        <f t="shared" si="1548"/>
        <v>0</v>
      </c>
      <c r="BW242" s="65">
        <f t="shared" si="1548"/>
        <v>0</v>
      </c>
      <c r="BX242" s="65">
        <f t="shared" si="1548"/>
        <v>0</v>
      </c>
      <c r="BY242" s="65">
        <f t="shared" si="1548"/>
        <v>0</v>
      </c>
      <c r="BZ242" s="65">
        <f t="shared" si="1548"/>
        <v>0</v>
      </c>
      <c r="CA242" s="65" t="str">
        <f t="shared" si="1548"/>
        <v/>
      </c>
      <c r="CB242" s="65" t="str">
        <f t="shared" si="1548"/>
        <v/>
      </c>
      <c r="CC242" s="65" t="str">
        <f t="shared" ref="CC242:CJ242" si="1549">AH242</f>
        <v/>
      </c>
      <c r="CD242" s="65">
        <f t="shared" si="1549"/>
        <v>0</v>
      </c>
      <c r="CE242" s="65">
        <f t="shared" si="1549"/>
        <v>0</v>
      </c>
      <c r="CF242" s="65">
        <f t="shared" si="1549"/>
        <v>0</v>
      </c>
      <c r="CG242" s="65">
        <f t="shared" si="1549"/>
        <v>0</v>
      </c>
      <c r="CH242" s="65">
        <f t="shared" si="1549"/>
        <v>0</v>
      </c>
      <c r="CI242" s="65" t="str">
        <f t="shared" si="1549"/>
        <v/>
      </c>
      <c r="CJ242" s="65" t="str">
        <f t="shared" si="1549"/>
        <v/>
      </c>
      <c r="CK242" s="65" t="str">
        <f t="shared" ref="CK242" si="1550">AQ242</f>
        <v/>
      </c>
      <c r="CL242" s="65">
        <f t="shared" ref="CL242:CS242" si="1551">AT242</f>
        <v>0</v>
      </c>
      <c r="CM242" s="65">
        <f t="shared" si="1551"/>
        <v>0</v>
      </c>
      <c r="CN242" s="65">
        <f t="shared" si="1551"/>
        <v>0</v>
      </c>
      <c r="CO242" s="65">
        <f t="shared" si="1551"/>
        <v>0</v>
      </c>
      <c r="CP242" s="65">
        <f t="shared" si="1551"/>
        <v>0</v>
      </c>
      <c r="CQ242" s="65" t="str">
        <f t="shared" si="1551"/>
        <v/>
      </c>
      <c r="CR242" s="65" t="str">
        <f t="shared" si="1551"/>
        <v/>
      </c>
      <c r="CS242" s="65" t="str">
        <f t="shared" si="1551"/>
        <v/>
      </c>
    </row>
    <row r="243" spans="1:97" ht="13.5" thickBot="1" x14ac:dyDescent="0.25">
      <c r="A243" s="259"/>
      <c r="B243" s="264"/>
      <c r="C243" s="262"/>
      <c r="D243" s="262"/>
      <c r="E243" s="236"/>
      <c r="F243" s="241"/>
      <c r="G243" s="8" t="s">
        <v>6</v>
      </c>
      <c r="H243" s="142" t="str">
        <f>IFERROR(H242/SUM(H242:L242),"")</f>
        <v/>
      </c>
      <c r="I243" s="143" t="str">
        <f>IFERROR(I242/SUM(H242:L242),"")</f>
        <v/>
      </c>
      <c r="J243" s="144" t="str">
        <f>IFERROR(J242/SUM(H242:L242),"")</f>
        <v/>
      </c>
      <c r="K243" s="144" t="str">
        <f>IFERROR(K242/SUM(H242:L242),"")</f>
        <v/>
      </c>
      <c r="L243" s="144" t="str">
        <f>IFERROR(L242/SUM(H242:L242),"")</f>
        <v/>
      </c>
      <c r="M243" s="34" t="str">
        <f>IFERROR(M242/SUM(H242:L242),"")</f>
        <v/>
      </c>
      <c r="N243" s="34" t="str">
        <f>IFERROR(N242/SUM(H242:L242),"")</f>
        <v/>
      </c>
      <c r="O243" s="234"/>
      <c r="P243" s="230"/>
      <c r="Q243" s="142" t="str">
        <f>IFERROR(Q242/SUM(Q242:U242),"")</f>
        <v/>
      </c>
      <c r="R243" s="143" t="str">
        <f>IFERROR(R242/SUM(Q242:U242),"")</f>
        <v/>
      </c>
      <c r="S243" s="144" t="str">
        <f>IFERROR(S242/SUM(Q242:U242),"")</f>
        <v/>
      </c>
      <c r="T243" s="144" t="str">
        <f>IFERROR(T242/SUM(Q242:U242),"")</f>
        <v/>
      </c>
      <c r="U243" s="144" t="str">
        <f>IFERROR(U242/SUM(Q242:U242),"")</f>
        <v/>
      </c>
      <c r="V243" s="34" t="str">
        <f>IFERROR(V242/SUM(Q242:U242),"")</f>
        <v/>
      </c>
      <c r="W243" s="34" t="str">
        <f>IFERROR(W242/SUM(Q242:U242),"")</f>
        <v/>
      </c>
      <c r="X243" s="234"/>
      <c r="Y243" s="230"/>
      <c r="Z243" s="142" t="str">
        <f>IFERROR(Z242/SUM(Z242:AD242),"")</f>
        <v/>
      </c>
      <c r="AA243" s="143" t="str">
        <f>IFERROR(AA242/SUM(Z242:AD242),"")</f>
        <v/>
      </c>
      <c r="AB243" s="144" t="str">
        <f>IFERROR(AB242/SUM(Z242:AD242),"")</f>
        <v/>
      </c>
      <c r="AC243" s="144" t="str">
        <f>IFERROR(AC242/SUM(Z242:AD242),"")</f>
        <v/>
      </c>
      <c r="AD243" s="144" t="str">
        <f>IFERROR(AD242/SUM(Z242:AD242),"")</f>
        <v/>
      </c>
      <c r="AE243" s="34" t="str">
        <f>IFERROR(AE242/SUM(Z242:AD242),"")</f>
        <v/>
      </c>
      <c r="AF243" s="34" t="str">
        <f>IFERROR(AF242/SUM(Z242:AD242),"")</f>
        <v/>
      </c>
      <c r="AG243" s="234"/>
      <c r="AH243" s="230"/>
      <c r="AI243" s="142" t="str">
        <f>IFERROR(AI242/SUM(AI242:AM242),"")</f>
        <v/>
      </c>
      <c r="AJ243" s="143" t="str">
        <f>IFERROR(AJ242/SUM(AI242:AM242),"")</f>
        <v/>
      </c>
      <c r="AK243" s="144" t="str">
        <f>IFERROR(AK242/SUM(AI242:AM242),"")</f>
        <v/>
      </c>
      <c r="AL243" s="144" t="str">
        <f>IFERROR(AL242/SUM(AI242:AM242),"")</f>
        <v/>
      </c>
      <c r="AM243" s="144" t="str">
        <f>IFERROR(AM242/SUM(AI242:AM242),"")</f>
        <v/>
      </c>
      <c r="AN243" s="34" t="str">
        <f>IFERROR(AN242/SUM(AI242:AM242),"")</f>
        <v/>
      </c>
      <c r="AO243" s="34" t="str">
        <f>IFERROR(AO242/SUM(AI242:AM242),"")</f>
        <v/>
      </c>
      <c r="AP243" s="234"/>
      <c r="AQ243" s="230"/>
      <c r="AR243" s="230"/>
      <c r="AS243" s="230"/>
      <c r="AT243" s="149" t="str">
        <f>IFERROR(AT242/SUM(AT242:AX242),"")</f>
        <v/>
      </c>
      <c r="AU243" s="143" t="str">
        <f>IFERROR(AU242/SUM(AT242:AX242),"")</f>
        <v/>
      </c>
      <c r="AV243" s="144" t="str">
        <f>IFERROR(AV242/SUM(AT242:AX242),"")</f>
        <v/>
      </c>
      <c r="AW243" s="144" t="str">
        <f>IFERROR(AW242/SUM(AT242:AX242),"")</f>
        <v/>
      </c>
      <c r="AX243" s="144" t="str">
        <f>IFERROR(AX242/SUM(AT242:AX242),"")</f>
        <v/>
      </c>
      <c r="AY243" s="34" t="str">
        <f>IFERROR(AY242/SUM(AT242:AX242),"")</f>
        <v/>
      </c>
      <c r="AZ243" s="132" t="str">
        <f>IFERROR(AZ242/SUM(AT242:AX242),"")</f>
        <v/>
      </c>
      <c r="BA243" s="255"/>
      <c r="BB243" s="135"/>
      <c r="BC243" s="64"/>
      <c r="BD243" s="64" t="str">
        <f t="shared" ref="BD243" si="1552">BB243&amp;"."&amp;BC243</f>
        <v>.</v>
      </c>
      <c r="BE243" s="64"/>
      <c r="BF243" s="67"/>
      <c r="BG243" s="67"/>
      <c r="BH243" s="68"/>
      <c r="BI243" s="68"/>
      <c r="BJ243" s="68"/>
      <c r="BK243" s="69"/>
      <c r="BL243" s="69"/>
      <c r="BM243" s="64"/>
      <c r="BN243" s="67"/>
      <c r="BO243" s="67"/>
      <c r="BP243" s="68"/>
      <c r="BQ243" s="68"/>
      <c r="BR243" s="68"/>
      <c r="BS243" s="69"/>
      <c r="BT243" s="69"/>
      <c r="BU243" s="64"/>
      <c r="BV243" s="67"/>
      <c r="BW243" s="67"/>
      <c r="BX243" s="68"/>
      <c r="BY243" s="68"/>
      <c r="BZ243" s="68"/>
      <c r="CA243" s="69"/>
      <c r="CB243" s="69"/>
      <c r="CC243" s="64"/>
      <c r="CD243" s="67"/>
      <c r="CE243" s="67"/>
      <c r="CF243" s="68"/>
      <c r="CG243" s="68"/>
      <c r="CH243" s="68"/>
      <c r="CI243" s="69"/>
      <c r="CJ243" s="69"/>
      <c r="CK243" s="64"/>
      <c r="CL243" s="67"/>
      <c r="CM243" s="67"/>
      <c r="CN243" s="68"/>
      <c r="CO243" s="68"/>
      <c r="CP243" s="68"/>
      <c r="CQ243" s="69"/>
      <c r="CR243" s="69"/>
      <c r="CS243" s="66"/>
    </row>
    <row r="244" spans="1:97" ht="13.5" thickTop="1" x14ac:dyDescent="0.2">
      <c r="A244" s="258"/>
      <c r="B244" s="263"/>
      <c r="C244" s="265"/>
      <c r="D244" s="261"/>
      <c r="E244" s="235"/>
      <c r="F244" s="260"/>
      <c r="G244" s="47" t="s">
        <v>5</v>
      </c>
      <c r="H244" s="140"/>
      <c r="I244" s="145"/>
      <c r="J244" s="145"/>
      <c r="K244" s="145"/>
      <c r="L244" s="145"/>
      <c r="M244" s="38" t="str">
        <f>IF(AND(ISBLANK(H244),ISBLANK(I244),ISBLANK(J244),ISBLANK(K244),ISBLANK(L244)),"",SUM(J244:L244))</f>
        <v/>
      </c>
      <c r="N244" s="38" t="str">
        <f>IF(AND(ISBLANK(H244),ISBLANK(I244),ISBLANK(J244),ISBLANK(K244),ISBLANK(L244)),"",SUM(K244:L244))</f>
        <v/>
      </c>
      <c r="O244" s="233" t="str">
        <f t="shared" ref="O244" si="1553">IFERROR(SUM(H244:L244)/E244,"")</f>
        <v/>
      </c>
      <c r="P244" s="248" t="str">
        <f>IFERROR(((80*J244)+(100*K244)+(150*L244))/SUM(H244:L244),"")</f>
        <v/>
      </c>
      <c r="Q244" s="140"/>
      <c r="R244" s="145"/>
      <c r="S244" s="145"/>
      <c r="T244" s="145"/>
      <c r="U244" s="145"/>
      <c r="V244" s="38" t="str">
        <f>IF(AND(ISBLANK(Q244),ISBLANK(R244),ISBLANK(S244),ISBLANK(T244),ISBLANK(U244)),"",SUM(S244:U244))</f>
        <v/>
      </c>
      <c r="W244" s="38" t="str">
        <f>IF(AND(ISBLANK(Q244),ISBLANK(R244),ISBLANK(S244),ISBLANK(T244),ISBLANK(U244)),"",SUM(T244:U244))</f>
        <v/>
      </c>
      <c r="X244" s="233" t="str">
        <f t="shared" ref="X244" si="1554">IFERROR(SUM(Q244:U244)/$E244,"")</f>
        <v/>
      </c>
      <c r="Y244" s="248" t="str">
        <f>IFERROR(((80*S244)+(100*T244)+(150*U244))/SUM(Q244:U244),"")</f>
        <v/>
      </c>
      <c r="Z244" s="140"/>
      <c r="AA244" s="145"/>
      <c r="AB244" s="145"/>
      <c r="AC244" s="145"/>
      <c r="AD244" s="145"/>
      <c r="AE244" s="38" t="str">
        <f>IF(AND(ISBLANK(Z244),ISBLANK(AA244),ISBLANK(AB244),ISBLANK(AC244),ISBLANK(AD244)),"",SUM(AB244:AD244))</f>
        <v/>
      </c>
      <c r="AF244" s="38" t="str">
        <f>IF(AND(ISBLANK(Z244),ISBLANK(AA244),ISBLANK(AB244),ISBLANK(AC244),ISBLANK(AD244)),"",SUM(AC244:AD244))</f>
        <v/>
      </c>
      <c r="AG244" s="233" t="str">
        <f t="shared" ref="AG244" si="1555">IFERROR(SUM(Z244:AD244)/$E244,"")</f>
        <v/>
      </c>
      <c r="AH244" s="248" t="str">
        <f>IFERROR(((80*AB244)+(100*AC244)+(150*AD244))/SUM(Z244:AD244),"")</f>
        <v/>
      </c>
      <c r="AI244" s="140"/>
      <c r="AJ244" s="145"/>
      <c r="AK244" s="145"/>
      <c r="AL244" s="145"/>
      <c r="AM244" s="145"/>
      <c r="AN244" s="38" t="str">
        <f>IF(AND(ISBLANK(AI244),ISBLANK(AJ244),ISBLANK(AK244),ISBLANK(AL244),ISBLANK(AM244)),"",SUM(AK244:AM244))</f>
        <v/>
      </c>
      <c r="AO244" s="38" t="str">
        <f>IF(AND(ISBLANK(AI244),ISBLANK(AJ244),ISBLANK(AK244),ISBLANK(AL244),ISBLANK(AM244)),"",SUM(AL244:AM244))</f>
        <v/>
      </c>
      <c r="AP244" s="233" t="str">
        <f t="shared" ref="AP244" si="1556">IFERROR(SUM(AI244:AM244)/$E244,"")</f>
        <v/>
      </c>
      <c r="AQ244" s="248" t="str">
        <f>IFERROR(((80*AK244)+(100*AL244)+(150*AM244))/SUM(AI244:AM244),"")</f>
        <v/>
      </c>
      <c r="AR244" s="229" t="str">
        <f t="shared" ref="AR244" si="1557">IFERROR(AVERAGE(Y244,AH244,AQ244),"")</f>
        <v/>
      </c>
      <c r="AS244" s="229" t="str">
        <f t="shared" ref="AS244" si="1558">IF(OR(P244="",AR244=""),"",AR244-P244)</f>
        <v/>
      </c>
      <c r="AT244" s="145"/>
      <c r="AU244" s="145"/>
      <c r="AV244" s="145"/>
      <c r="AW244" s="145"/>
      <c r="AX244" s="145"/>
      <c r="AY244" s="38" t="str">
        <f>IF(AND(ISBLANK(AT244),ISBLANK(AU244),ISBLANK(AV244),ISBLANK(AW244),ISBLANK(AX244)),"",SUM(AV244:AX244))</f>
        <v/>
      </c>
      <c r="AZ244" s="133" t="str">
        <f>IF(AND(ISBLANK(AT244),ISBLANK(AU244),ISBLANK(AV244),ISBLANK(AW244),ISBLANK(AX244)),"",SUM(AW244:AX244))</f>
        <v/>
      </c>
      <c r="BA244" s="254" t="str">
        <f>IFERROR(((80*AV244)+(100*AW244)+(150*AX244))/SUM(AT244:AX244),"")</f>
        <v/>
      </c>
      <c r="BB244" s="135">
        <f>B244</f>
        <v>0</v>
      </c>
      <c r="BC244" s="64">
        <f>C244</f>
        <v>0</v>
      </c>
      <c r="BD244" s="64" t="str">
        <f>BB244&amp;"."&amp;BC244</f>
        <v>0.0</v>
      </c>
      <c r="BE244" s="64">
        <f>D244</f>
        <v>0</v>
      </c>
      <c r="BF244" s="65">
        <f>H244</f>
        <v>0</v>
      </c>
      <c r="BG244" s="65">
        <f t="shared" ref="BG244:BL244" si="1559">I244</f>
        <v>0</v>
      </c>
      <c r="BH244" s="65">
        <f t="shared" si="1559"/>
        <v>0</v>
      </c>
      <c r="BI244" s="65">
        <f t="shared" si="1559"/>
        <v>0</v>
      </c>
      <c r="BJ244" s="65">
        <f t="shared" si="1559"/>
        <v>0</v>
      </c>
      <c r="BK244" s="65" t="str">
        <f t="shared" si="1559"/>
        <v/>
      </c>
      <c r="BL244" s="65" t="str">
        <f t="shared" si="1559"/>
        <v/>
      </c>
      <c r="BM244" s="65" t="str">
        <f t="shared" ref="BM244:BT244" si="1560">P244</f>
        <v/>
      </c>
      <c r="BN244" s="65">
        <f t="shared" si="1560"/>
        <v>0</v>
      </c>
      <c r="BO244" s="65">
        <f t="shared" si="1560"/>
        <v>0</v>
      </c>
      <c r="BP244" s="65">
        <f t="shared" si="1560"/>
        <v>0</v>
      </c>
      <c r="BQ244" s="65">
        <f t="shared" si="1560"/>
        <v>0</v>
      </c>
      <c r="BR244" s="65">
        <f t="shared" si="1560"/>
        <v>0</v>
      </c>
      <c r="BS244" s="65" t="str">
        <f t="shared" si="1560"/>
        <v/>
      </c>
      <c r="BT244" s="65" t="str">
        <f t="shared" si="1560"/>
        <v/>
      </c>
      <c r="BU244" s="65" t="str">
        <f t="shared" ref="BU244:CB244" si="1561">Y244</f>
        <v/>
      </c>
      <c r="BV244" s="65">
        <f t="shared" si="1561"/>
        <v>0</v>
      </c>
      <c r="BW244" s="65">
        <f t="shared" si="1561"/>
        <v>0</v>
      </c>
      <c r="BX244" s="65">
        <f t="shared" si="1561"/>
        <v>0</v>
      </c>
      <c r="BY244" s="65">
        <f t="shared" si="1561"/>
        <v>0</v>
      </c>
      <c r="BZ244" s="65">
        <f t="shared" si="1561"/>
        <v>0</v>
      </c>
      <c r="CA244" s="65" t="str">
        <f t="shared" si="1561"/>
        <v/>
      </c>
      <c r="CB244" s="65" t="str">
        <f t="shared" si="1561"/>
        <v/>
      </c>
      <c r="CC244" s="65" t="str">
        <f t="shared" ref="CC244:CJ244" si="1562">AH244</f>
        <v/>
      </c>
      <c r="CD244" s="65">
        <f t="shared" si="1562"/>
        <v>0</v>
      </c>
      <c r="CE244" s="65">
        <f t="shared" si="1562"/>
        <v>0</v>
      </c>
      <c r="CF244" s="65">
        <f t="shared" si="1562"/>
        <v>0</v>
      </c>
      <c r="CG244" s="65">
        <f t="shared" si="1562"/>
        <v>0</v>
      </c>
      <c r="CH244" s="65">
        <f t="shared" si="1562"/>
        <v>0</v>
      </c>
      <c r="CI244" s="65" t="str">
        <f t="shared" si="1562"/>
        <v/>
      </c>
      <c r="CJ244" s="65" t="str">
        <f t="shared" si="1562"/>
        <v/>
      </c>
      <c r="CK244" s="65" t="str">
        <f t="shared" ref="CK244" si="1563">AQ244</f>
        <v/>
      </c>
      <c r="CL244" s="65">
        <f t="shared" ref="CL244:CS244" si="1564">AT244</f>
        <v>0</v>
      </c>
      <c r="CM244" s="65">
        <f t="shared" si="1564"/>
        <v>0</v>
      </c>
      <c r="CN244" s="65">
        <f t="shared" si="1564"/>
        <v>0</v>
      </c>
      <c r="CO244" s="65">
        <f t="shared" si="1564"/>
        <v>0</v>
      </c>
      <c r="CP244" s="65">
        <f t="shared" si="1564"/>
        <v>0</v>
      </c>
      <c r="CQ244" s="65" t="str">
        <f t="shared" si="1564"/>
        <v/>
      </c>
      <c r="CR244" s="65" t="str">
        <f t="shared" si="1564"/>
        <v/>
      </c>
      <c r="CS244" s="65" t="str">
        <f t="shared" si="1564"/>
        <v/>
      </c>
    </row>
    <row r="245" spans="1:97" ht="13.5" thickBot="1" x14ac:dyDescent="0.25">
      <c r="A245" s="259"/>
      <c r="B245" s="264"/>
      <c r="C245" s="262"/>
      <c r="D245" s="262"/>
      <c r="E245" s="236"/>
      <c r="F245" s="241"/>
      <c r="G245" s="48" t="s">
        <v>6</v>
      </c>
      <c r="H245" s="146" t="str">
        <f>IFERROR(H244/SUM(H244:L244),"")</f>
        <v/>
      </c>
      <c r="I245" s="147" t="str">
        <f>IFERROR(I244/SUM(H244:L244),"")</f>
        <v/>
      </c>
      <c r="J245" s="148" t="str">
        <f>IFERROR(J244/SUM(H244:L244),"")</f>
        <v/>
      </c>
      <c r="K245" s="148" t="str">
        <f>IFERROR(K244/SUM(H244:L244),"")</f>
        <v/>
      </c>
      <c r="L245" s="148" t="str">
        <f>IFERROR(L244/SUM(H244:L244),"")</f>
        <v/>
      </c>
      <c r="M245" s="26" t="str">
        <f>IFERROR(M244/SUM(H244:L244),"")</f>
        <v/>
      </c>
      <c r="N245" s="26" t="str">
        <f>IFERROR(N244/SUM(H244:L244),"")</f>
        <v/>
      </c>
      <c r="O245" s="234"/>
      <c r="P245" s="249"/>
      <c r="Q245" s="146" t="str">
        <f>IFERROR(Q244/SUM(Q244:U244),"")</f>
        <v/>
      </c>
      <c r="R245" s="147" t="str">
        <f>IFERROR(R244/SUM(Q244:U244),"")</f>
        <v/>
      </c>
      <c r="S245" s="148" t="str">
        <f>IFERROR(S244/SUM(Q244:U244),"")</f>
        <v/>
      </c>
      <c r="T245" s="148" t="str">
        <f>IFERROR(T244/SUM(Q244:U244),"")</f>
        <v/>
      </c>
      <c r="U245" s="148" t="str">
        <f>IFERROR(U244/SUM(Q244:U244),"")</f>
        <v/>
      </c>
      <c r="V245" s="26" t="str">
        <f>IFERROR(V244/SUM(Q244:U244),"")</f>
        <v/>
      </c>
      <c r="W245" s="26" t="str">
        <f>IFERROR(W244/SUM(Q244:U244),"")</f>
        <v/>
      </c>
      <c r="X245" s="234"/>
      <c r="Y245" s="249"/>
      <c r="Z245" s="146" t="str">
        <f>IFERROR(Z244/SUM(Z244:AD244),"")</f>
        <v/>
      </c>
      <c r="AA245" s="147" t="str">
        <f>IFERROR(AA244/SUM(Z244:AD244),"")</f>
        <v/>
      </c>
      <c r="AB245" s="148" t="str">
        <f>IFERROR(AB244/SUM(Z244:AD244),"")</f>
        <v/>
      </c>
      <c r="AC245" s="148" t="str">
        <f>IFERROR(AC244/SUM(Z244:AD244),"")</f>
        <v/>
      </c>
      <c r="AD245" s="148" t="str">
        <f>IFERROR(AD244/SUM(Z244:AD244),"")</f>
        <v/>
      </c>
      <c r="AE245" s="26" t="str">
        <f>IFERROR(AE244/SUM(Z244:AD244),"")</f>
        <v/>
      </c>
      <c r="AF245" s="26" t="str">
        <f>IFERROR(AF244/SUM(Z244:AD244),"")</f>
        <v/>
      </c>
      <c r="AG245" s="234"/>
      <c r="AH245" s="249"/>
      <c r="AI245" s="146" t="str">
        <f>IFERROR(AI244/SUM(AI244:AM244),"")</f>
        <v/>
      </c>
      <c r="AJ245" s="147" t="str">
        <f>IFERROR(AJ244/SUM(AI244:AM244),"")</f>
        <v/>
      </c>
      <c r="AK245" s="148" t="str">
        <f>IFERROR(AK244/SUM(AI244:AM244),"")</f>
        <v/>
      </c>
      <c r="AL245" s="148" t="str">
        <f>IFERROR(AL244/SUM(AI244:AM244),"")</f>
        <v/>
      </c>
      <c r="AM245" s="148" t="str">
        <f>IFERROR(AM244/SUM(AI244:AM244),"")</f>
        <v/>
      </c>
      <c r="AN245" s="26" t="str">
        <f>IFERROR(AN244/SUM(AI244:AM244),"")</f>
        <v/>
      </c>
      <c r="AO245" s="26" t="str">
        <f>IFERROR(AO244/SUM(AI244:AM244),"")</f>
        <v/>
      </c>
      <c r="AP245" s="234"/>
      <c r="AQ245" s="249"/>
      <c r="AR245" s="230"/>
      <c r="AS245" s="230"/>
      <c r="AT245" s="147" t="str">
        <f>IFERROR(AT244/SUM(AT244:AX244),"")</f>
        <v/>
      </c>
      <c r="AU245" s="147" t="str">
        <f>IFERROR(AU244/SUM(AT244:AX244),"")</f>
        <v/>
      </c>
      <c r="AV245" s="148" t="str">
        <f>IFERROR(AV244/SUM(AT244:AX244),"")</f>
        <v/>
      </c>
      <c r="AW245" s="148" t="str">
        <f>IFERROR(AW244/SUM(AT244:AX244),"")</f>
        <v/>
      </c>
      <c r="AX245" s="148" t="str">
        <f>IFERROR(AX244/SUM(AT244:AX244),"")</f>
        <v/>
      </c>
      <c r="AY245" s="26" t="str">
        <f>IFERROR(AY244/SUM(AT244:AX244),"")</f>
        <v/>
      </c>
      <c r="AZ245" s="134" t="str">
        <f>IFERROR(AZ244/SUM(AT244:AX244),"")</f>
        <v/>
      </c>
      <c r="BA245" s="255"/>
      <c r="BB245" s="135"/>
      <c r="BC245" s="64"/>
      <c r="BD245" s="64" t="str">
        <f t="shared" ref="BD245" si="1565">BB245&amp;"."&amp;BC245</f>
        <v>.</v>
      </c>
      <c r="BE245" s="64"/>
      <c r="BF245" s="67"/>
      <c r="BG245" s="67"/>
      <c r="BH245" s="68"/>
      <c r="BI245" s="68"/>
      <c r="BJ245" s="68"/>
      <c r="BK245" s="69"/>
      <c r="BL245" s="69"/>
      <c r="BM245" s="64"/>
      <c r="BN245" s="67"/>
      <c r="BO245" s="67"/>
      <c r="BP245" s="68"/>
      <c r="BQ245" s="68"/>
      <c r="BR245" s="68"/>
      <c r="BS245" s="69"/>
      <c r="BT245" s="69"/>
      <c r="BU245" s="64"/>
      <c r="BV245" s="67"/>
      <c r="BW245" s="67"/>
      <c r="BX245" s="68"/>
      <c r="BY245" s="68"/>
      <c r="BZ245" s="68"/>
      <c r="CA245" s="69"/>
      <c r="CB245" s="69"/>
      <c r="CC245" s="64"/>
      <c r="CD245" s="67"/>
      <c r="CE245" s="67"/>
      <c r="CF245" s="68"/>
      <c r="CG245" s="68"/>
      <c r="CH245" s="68"/>
      <c r="CI245" s="69"/>
      <c r="CJ245" s="69"/>
      <c r="CK245" s="64"/>
      <c r="CL245" s="67"/>
      <c r="CM245" s="67"/>
      <c r="CN245" s="68"/>
      <c r="CO245" s="68"/>
      <c r="CP245" s="68"/>
      <c r="CQ245" s="69"/>
      <c r="CR245" s="69"/>
      <c r="CS245" s="66"/>
    </row>
    <row r="246" spans="1:97" ht="13.5" thickTop="1" x14ac:dyDescent="0.2">
      <c r="A246" s="258"/>
      <c r="B246" s="263"/>
      <c r="C246" s="265"/>
      <c r="D246" s="261"/>
      <c r="E246" s="235"/>
      <c r="F246" s="260"/>
      <c r="G246" s="47" t="s">
        <v>5</v>
      </c>
      <c r="H246" s="140"/>
      <c r="I246" s="145"/>
      <c r="J246" s="145"/>
      <c r="K246" s="145"/>
      <c r="L246" s="145"/>
      <c r="M246" s="38" t="str">
        <f>IF(AND(ISBLANK(H246),ISBLANK(I246),ISBLANK(J246),ISBLANK(K246),ISBLANK(L246)),"",SUM(J246:L246))</f>
        <v/>
      </c>
      <c r="N246" s="38" t="str">
        <f>IF(AND(ISBLANK(H246),ISBLANK(I246),ISBLANK(J246),ISBLANK(K246),ISBLANK(L246)),"",SUM(K246:L246))</f>
        <v/>
      </c>
      <c r="O246" s="233" t="str">
        <f t="shared" ref="O246" si="1566">IFERROR(SUM(H246:L246)/E246,"")</f>
        <v/>
      </c>
      <c r="P246" s="248" t="str">
        <f>IFERROR(((80*J246)+(100*K246)+(150*L246))/SUM(H246:L246),"")</f>
        <v/>
      </c>
      <c r="Q246" s="140"/>
      <c r="R246" s="145"/>
      <c r="S246" s="145"/>
      <c r="T246" s="145"/>
      <c r="U246" s="145"/>
      <c r="V246" s="38" t="str">
        <f>IF(AND(ISBLANK(Q246),ISBLANK(R246),ISBLANK(S246),ISBLANK(T246),ISBLANK(U246)),"",SUM(S246:U246))</f>
        <v/>
      </c>
      <c r="W246" s="38" t="str">
        <f>IF(AND(ISBLANK(Q246),ISBLANK(R246),ISBLANK(S246),ISBLANK(T246),ISBLANK(U246)),"",SUM(T246:U246))</f>
        <v/>
      </c>
      <c r="X246" s="233" t="str">
        <f t="shared" ref="X246" si="1567">IFERROR(SUM(Q246:U246)/$E246,"")</f>
        <v/>
      </c>
      <c r="Y246" s="248" t="str">
        <f>IFERROR(((80*S246)+(100*T246)+(150*U246))/SUM(Q246:U246),"")</f>
        <v/>
      </c>
      <c r="Z246" s="140"/>
      <c r="AA246" s="145"/>
      <c r="AB246" s="145"/>
      <c r="AC246" s="145"/>
      <c r="AD246" s="145"/>
      <c r="AE246" s="38" t="str">
        <f>IF(AND(ISBLANK(Z246),ISBLANK(AA246),ISBLANK(AB246),ISBLANK(AC246),ISBLANK(AD246)),"",SUM(AB246:AD246))</f>
        <v/>
      </c>
      <c r="AF246" s="38" t="str">
        <f>IF(AND(ISBLANK(Z246),ISBLANK(AA246),ISBLANK(AB246),ISBLANK(AC246),ISBLANK(AD246)),"",SUM(AC246:AD246))</f>
        <v/>
      </c>
      <c r="AG246" s="233" t="str">
        <f t="shared" ref="AG246" si="1568">IFERROR(SUM(Z246:AD246)/$E246,"")</f>
        <v/>
      </c>
      <c r="AH246" s="248" t="str">
        <f>IFERROR(((80*AB246)+(100*AC246)+(150*AD246))/SUM(Z246:AD246),"")</f>
        <v/>
      </c>
      <c r="AI246" s="140"/>
      <c r="AJ246" s="145"/>
      <c r="AK246" s="145"/>
      <c r="AL246" s="145"/>
      <c r="AM246" s="145"/>
      <c r="AN246" s="38" t="str">
        <f>IF(AND(ISBLANK(AI246),ISBLANK(AJ246),ISBLANK(AK246),ISBLANK(AL246),ISBLANK(AM246)),"",SUM(AK246:AM246))</f>
        <v/>
      </c>
      <c r="AO246" s="38" t="str">
        <f>IF(AND(ISBLANK(AI246),ISBLANK(AJ246),ISBLANK(AK246),ISBLANK(AL246),ISBLANK(AM246)),"",SUM(AL246:AM246))</f>
        <v/>
      </c>
      <c r="AP246" s="233" t="str">
        <f t="shared" ref="AP246" si="1569">IFERROR(SUM(AI246:AM246)/$E246,"")</f>
        <v/>
      </c>
      <c r="AQ246" s="248" t="str">
        <f>IFERROR(((80*AK246)+(100*AL246)+(150*AM246))/SUM(AI246:AM246),"")</f>
        <v/>
      </c>
      <c r="AR246" s="229" t="str">
        <f t="shared" ref="AR246" si="1570">IFERROR(AVERAGE(Y246,AH246,AQ246),"")</f>
        <v/>
      </c>
      <c r="AS246" s="229" t="str">
        <f t="shared" ref="AS246" si="1571">IF(OR(P246="",AR246=""),"",AR246-P246)</f>
        <v/>
      </c>
      <c r="AT246" s="145"/>
      <c r="AU246" s="145"/>
      <c r="AV246" s="145"/>
      <c r="AW246" s="145"/>
      <c r="AX246" s="145"/>
      <c r="AY246" s="38" t="str">
        <f>IF(AND(ISBLANK(AT246),ISBLANK(AU246),ISBLANK(AV246),ISBLANK(AW246),ISBLANK(AX246)),"",SUM(AV246:AX246))</f>
        <v/>
      </c>
      <c r="AZ246" s="133" t="str">
        <f>IF(AND(ISBLANK(AT246),ISBLANK(AU246),ISBLANK(AV246),ISBLANK(AW246),ISBLANK(AX246)),"",SUM(AW246:AX246))</f>
        <v/>
      </c>
      <c r="BA246" s="254" t="str">
        <f>IFERROR(((80*AV246)+(100*AW246)+(150*AX246))/SUM(AT246:AX246),"")</f>
        <v/>
      </c>
      <c r="BB246" s="135">
        <f>B246</f>
        <v>0</v>
      </c>
      <c r="BC246" s="64">
        <f>C246</f>
        <v>0</v>
      </c>
      <c r="BD246" s="64" t="str">
        <f>BB246&amp;"."&amp;BC246</f>
        <v>0.0</v>
      </c>
      <c r="BE246" s="64">
        <f>D246</f>
        <v>0</v>
      </c>
      <c r="BF246" s="65">
        <f>H246</f>
        <v>0</v>
      </c>
      <c r="BG246" s="65">
        <f t="shared" ref="BG246:BL246" si="1572">I246</f>
        <v>0</v>
      </c>
      <c r="BH246" s="65">
        <f t="shared" si="1572"/>
        <v>0</v>
      </c>
      <c r="BI246" s="65">
        <f t="shared" si="1572"/>
        <v>0</v>
      </c>
      <c r="BJ246" s="65">
        <f t="shared" si="1572"/>
        <v>0</v>
      </c>
      <c r="BK246" s="65" t="str">
        <f t="shared" si="1572"/>
        <v/>
      </c>
      <c r="BL246" s="65" t="str">
        <f t="shared" si="1572"/>
        <v/>
      </c>
      <c r="BM246" s="65" t="str">
        <f t="shared" ref="BM246:BT246" si="1573">P246</f>
        <v/>
      </c>
      <c r="BN246" s="65">
        <f t="shared" si="1573"/>
        <v>0</v>
      </c>
      <c r="BO246" s="65">
        <f t="shared" si="1573"/>
        <v>0</v>
      </c>
      <c r="BP246" s="65">
        <f t="shared" si="1573"/>
        <v>0</v>
      </c>
      <c r="BQ246" s="65">
        <f t="shared" si="1573"/>
        <v>0</v>
      </c>
      <c r="BR246" s="65">
        <f t="shared" si="1573"/>
        <v>0</v>
      </c>
      <c r="BS246" s="65" t="str">
        <f t="shared" si="1573"/>
        <v/>
      </c>
      <c r="BT246" s="65" t="str">
        <f t="shared" si="1573"/>
        <v/>
      </c>
      <c r="BU246" s="65" t="str">
        <f t="shared" ref="BU246:CB246" si="1574">Y246</f>
        <v/>
      </c>
      <c r="BV246" s="65">
        <f t="shared" si="1574"/>
        <v>0</v>
      </c>
      <c r="BW246" s="65">
        <f t="shared" si="1574"/>
        <v>0</v>
      </c>
      <c r="BX246" s="65">
        <f t="shared" si="1574"/>
        <v>0</v>
      </c>
      <c r="BY246" s="65">
        <f t="shared" si="1574"/>
        <v>0</v>
      </c>
      <c r="BZ246" s="65">
        <f t="shared" si="1574"/>
        <v>0</v>
      </c>
      <c r="CA246" s="65" t="str">
        <f t="shared" si="1574"/>
        <v/>
      </c>
      <c r="CB246" s="65" t="str">
        <f t="shared" si="1574"/>
        <v/>
      </c>
      <c r="CC246" s="65" t="str">
        <f t="shared" ref="CC246:CJ246" si="1575">AH246</f>
        <v/>
      </c>
      <c r="CD246" s="65">
        <f t="shared" si="1575"/>
        <v>0</v>
      </c>
      <c r="CE246" s="65">
        <f t="shared" si="1575"/>
        <v>0</v>
      </c>
      <c r="CF246" s="65">
        <f t="shared" si="1575"/>
        <v>0</v>
      </c>
      <c r="CG246" s="65">
        <f t="shared" si="1575"/>
        <v>0</v>
      </c>
      <c r="CH246" s="65">
        <f t="shared" si="1575"/>
        <v>0</v>
      </c>
      <c r="CI246" s="65" t="str">
        <f t="shared" si="1575"/>
        <v/>
      </c>
      <c r="CJ246" s="65" t="str">
        <f t="shared" si="1575"/>
        <v/>
      </c>
      <c r="CK246" s="65" t="str">
        <f t="shared" ref="CK246" si="1576">AQ246</f>
        <v/>
      </c>
      <c r="CL246" s="65">
        <f t="shared" ref="CL246:CS246" si="1577">AT246</f>
        <v>0</v>
      </c>
      <c r="CM246" s="65">
        <f t="shared" si="1577"/>
        <v>0</v>
      </c>
      <c r="CN246" s="65">
        <f t="shared" si="1577"/>
        <v>0</v>
      </c>
      <c r="CO246" s="65">
        <f t="shared" si="1577"/>
        <v>0</v>
      </c>
      <c r="CP246" s="65">
        <f t="shared" si="1577"/>
        <v>0</v>
      </c>
      <c r="CQ246" s="65" t="str">
        <f t="shared" si="1577"/>
        <v/>
      </c>
      <c r="CR246" s="65" t="str">
        <f t="shared" si="1577"/>
        <v/>
      </c>
      <c r="CS246" s="65" t="str">
        <f t="shared" si="1577"/>
        <v/>
      </c>
    </row>
    <row r="247" spans="1:97" ht="13.5" thickBot="1" x14ac:dyDescent="0.25">
      <c r="A247" s="259"/>
      <c r="B247" s="264"/>
      <c r="C247" s="262"/>
      <c r="D247" s="262"/>
      <c r="E247" s="236"/>
      <c r="F247" s="241"/>
      <c r="G247" s="48" t="s">
        <v>6</v>
      </c>
      <c r="H247" s="146" t="str">
        <f>IFERROR(H246/SUM(H246:L246),"")</f>
        <v/>
      </c>
      <c r="I247" s="147" t="str">
        <f>IFERROR(I246/SUM(H246:L246),"")</f>
        <v/>
      </c>
      <c r="J247" s="148" t="str">
        <f>IFERROR(J246/SUM(H246:L246),"")</f>
        <v/>
      </c>
      <c r="K247" s="148" t="str">
        <f>IFERROR(K246/SUM(H246:L246),"")</f>
        <v/>
      </c>
      <c r="L247" s="148" t="str">
        <f>IFERROR(L246/SUM(H246:L246),"")</f>
        <v/>
      </c>
      <c r="M247" s="26" t="str">
        <f>IFERROR(M246/SUM(H246:L246),"")</f>
        <v/>
      </c>
      <c r="N247" s="26" t="str">
        <f>IFERROR(N246/SUM(H246:L246),"")</f>
        <v/>
      </c>
      <c r="O247" s="234"/>
      <c r="P247" s="249"/>
      <c r="Q247" s="146" t="str">
        <f>IFERROR(Q246/SUM(Q246:U246),"")</f>
        <v/>
      </c>
      <c r="R247" s="147" t="str">
        <f>IFERROR(R246/SUM(Q246:U246),"")</f>
        <v/>
      </c>
      <c r="S247" s="148" t="str">
        <f>IFERROR(S246/SUM(Q246:U246),"")</f>
        <v/>
      </c>
      <c r="T247" s="148" t="str">
        <f>IFERROR(T246/SUM(Q246:U246),"")</f>
        <v/>
      </c>
      <c r="U247" s="148" t="str">
        <f>IFERROR(U246/SUM(Q246:U246),"")</f>
        <v/>
      </c>
      <c r="V247" s="26" t="str">
        <f>IFERROR(V246/SUM(Q246:U246),"")</f>
        <v/>
      </c>
      <c r="W247" s="26" t="str">
        <f>IFERROR(W246/SUM(Q246:U246),"")</f>
        <v/>
      </c>
      <c r="X247" s="234"/>
      <c r="Y247" s="249"/>
      <c r="Z247" s="146" t="str">
        <f>IFERROR(Z246/SUM(Z246:AD246),"")</f>
        <v/>
      </c>
      <c r="AA247" s="147" t="str">
        <f>IFERROR(AA246/SUM(Z246:AD246),"")</f>
        <v/>
      </c>
      <c r="AB247" s="148" t="str">
        <f>IFERROR(AB246/SUM(Z246:AD246),"")</f>
        <v/>
      </c>
      <c r="AC247" s="148" t="str">
        <f>IFERROR(AC246/SUM(Z246:AD246),"")</f>
        <v/>
      </c>
      <c r="AD247" s="148" t="str">
        <f>IFERROR(AD246/SUM(Z246:AD246),"")</f>
        <v/>
      </c>
      <c r="AE247" s="26" t="str">
        <f>IFERROR(AE246/SUM(Z246:AD246),"")</f>
        <v/>
      </c>
      <c r="AF247" s="26" t="str">
        <f>IFERROR(AF246/SUM(Z246:AD246),"")</f>
        <v/>
      </c>
      <c r="AG247" s="234"/>
      <c r="AH247" s="249"/>
      <c r="AI247" s="146" t="str">
        <f>IFERROR(AI246/SUM(AI246:AM246),"")</f>
        <v/>
      </c>
      <c r="AJ247" s="147" t="str">
        <f>IFERROR(AJ246/SUM(AI246:AM246),"")</f>
        <v/>
      </c>
      <c r="AK247" s="148" t="str">
        <f>IFERROR(AK246/SUM(AI246:AM246),"")</f>
        <v/>
      </c>
      <c r="AL247" s="148" t="str">
        <f>IFERROR(AL246/SUM(AI246:AM246),"")</f>
        <v/>
      </c>
      <c r="AM247" s="148" t="str">
        <f>IFERROR(AM246/SUM(AI246:AM246),"")</f>
        <v/>
      </c>
      <c r="AN247" s="26" t="str">
        <f>IFERROR(AN246/SUM(AI246:AM246),"")</f>
        <v/>
      </c>
      <c r="AO247" s="26" t="str">
        <f>IFERROR(AO246/SUM(AI246:AM246),"")</f>
        <v/>
      </c>
      <c r="AP247" s="234"/>
      <c r="AQ247" s="249"/>
      <c r="AR247" s="230"/>
      <c r="AS247" s="230"/>
      <c r="AT247" s="147" t="str">
        <f>IFERROR(AT246/SUM(AT246:AX246),"")</f>
        <v/>
      </c>
      <c r="AU247" s="147" t="str">
        <f>IFERROR(AU246/SUM(AT246:AX246),"")</f>
        <v/>
      </c>
      <c r="AV247" s="148" t="str">
        <f>IFERROR(AV246/SUM(AT246:AX246),"")</f>
        <v/>
      </c>
      <c r="AW247" s="148" t="str">
        <f>IFERROR(AW246/SUM(AT246:AX246),"")</f>
        <v/>
      </c>
      <c r="AX247" s="148" t="str">
        <f>IFERROR(AX246/SUM(AT246:AX246),"")</f>
        <v/>
      </c>
      <c r="AY247" s="26" t="str">
        <f>IFERROR(AY246/SUM(AT246:AX246),"")</f>
        <v/>
      </c>
      <c r="AZ247" s="134" t="str">
        <f>IFERROR(AZ246/SUM(AT246:AX246),"")</f>
        <v/>
      </c>
      <c r="BA247" s="255"/>
      <c r="BB247" s="135"/>
      <c r="BC247" s="64"/>
      <c r="BD247" s="64" t="str">
        <f t="shared" ref="BD247" si="1578">BB247&amp;"."&amp;BC247</f>
        <v>.</v>
      </c>
      <c r="BE247" s="64"/>
      <c r="BF247" s="67"/>
      <c r="BG247" s="67"/>
      <c r="BH247" s="68"/>
      <c r="BI247" s="68"/>
      <c r="BJ247" s="68"/>
      <c r="BK247" s="69"/>
      <c r="BL247" s="69"/>
      <c r="BM247" s="64"/>
      <c r="BN247" s="67"/>
      <c r="BO247" s="67"/>
      <c r="BP247" s="68"/>
      <c r="BQ247" s="68"/>
      <c r="BR247" s="68"/>
      <c r="BS247" s="69"/>
      <c r="BT247" s="69"/>
      <c r="BU247" s="64"/>
      <c r="BV247" s="67"/>
      <c r="BW247" s="67"/>
      <c r="BX247" s="68"/>
      <c r="BY247" s="68"/>
      <c r="BZ247" s="68"/>
      <c r="CA247" s="69"/>
      <c r="CB247" s="69"/>
      <c r="CC247" s="64"/>
      <c r="CD247" s="67"/>
      <c r="CE247" s="67"/>
      <c r="CF247" s="68"/>
      <c r="CG247" s="68"/>
      <c r="CH247" s="68"/>
      <c r="CI247" s="69"/>
      <c r="CJ247" s="69"/>
      <c r="CK247" s="64"/>
      <c r="CL247" s="67"/>
      <c r="CM247" s="67"/>
      <c r="CN247" s="68"/>
      <c r="CO247" s="68"/>
      <c r="CP247" s="68"/>
      <c r="CQ247" s="69"/>
      <c r="CR247" s="69"/>
      <c r="CS247" s="66"/>
    </row>
    <row r="248" spans="1:97" ht="13.5" thickTop="1" x14ac:dyDescent="0.2">
      <c r="A248" s="258"/>
      <c r="B248" s="263"/>
      <c r="C248" s="265"/>
      <c r="D248" s="261"/>
      <c r="E248" s="235"/>
      <c r="F248" s="260"/>
      <c r="G248" s="47" t="s">
        <v>5</v>
      </c>
      <c r="H248" s="140"/>
      <c r="I248" s="145"/>
      <c r="J248" s="145"/>
      <c r="K248" s="145"/>
      <c r="L248" s="145"/>
      <c r="M248" s="38" t="str">
        <f>IF(AND(ISBLANK(H248),ISBLANK(I248),ISBLANK(J248),ISBLANK(K248),ISBLANK(L248)),"",SUM(J248:L248))</f>
        <v/>
      </c>
      <c r="N248" s="38" t="str">
        <f>IF(AND(ISBLANK(H248),ISBLANK(I248),ISBLANK(J248),ISBLANK(K248),ISBLANK(L248)),"",SUM(K248:L248))</f>
        <v/>
      </c>
      <c r="O248" s="233" t="str">
        <f t="shared" ref="O248" si="1579">IFERROR(SUM(H248:L248)/E248,"")</f>
        <v/>
      </c>
      <c r="P248" s="248" t="str">
        <f>IFERROR(((80*J248)+(100*K248)+(150*L248))/SUM(H248:L248),"")</f>
        <v/>
      </c>
      <c r="Q248" s="140"/>
      <c r="R248" s="145"/>
      <c r="S248" s="145"/>
      <c r="T248" s="145"/>
      <c r="U248" s="145"/>
      <c r="V248" s="38" t="str">
        <f>IF(AND(ISBLANK(Q248),ISBLANK(R248),ISBLANK(S248),ISBLANK(T248),ISBLANK(U248)),"",SUM(S248:U248))</f>
        <v/>
      </c>
      <c r="W248" s="38" t="str">
        <f>IF(AND(ISBLANK(Q248),ISBLANK(R248),ISBLANK(S248),ISBLANK(T248),ISBLANK(U248)),"",SUM(T248:U248))</f>
        <v/>
      </c>
      <c r="X248" s="233" t="str">
        <f t="shared" ref="X248" si="1580">IFERROR(SUM(Q248:U248)/$E248,"")</f>
        <v/>
      </c>
      <c r="Y248" s="248" t="str">
        <f>IFERROR(((80*S248)+(100*T248)+(150*U248))/SUM(Q248:U248),"")</f>
        <v/>
      </c>
      <c r="Z248" s="140"/>
      <c r="AA248" s="145"/>
      <c r="AB248" s="145"/>
      <c r="AC248" s="145"/>
      <c r="AD248" s="145"/>
      <c r="AE248" s="38" t="str">
        <f>IF(AND(ISBLANK(Z248),ISBLANK(AA248),ISBLANK(AB248),ISBLANK(AC248),ISBLANK(AD248)),"",SUM(AB248:AD248))</f>
        <v/>
      </c>
      <c r="AF248" s="38" t="str">
        <f>IF(AND(ISBLANK(Z248),ISBLANK(AA248),ISBLANK(AB248),ISBLANK(AC248),ISBLANK(AD248)),"",SUM(AC248:AD248))</f>
        <v/>
      </c>
      <c r="AG248" s="233" t="str">
        <f t="shared" ref="AG248" si="1581">IFERROR(SUM(Z248:AD248)/$E248,"")</f>
        <v/>
      </c>
      <c r="AH248" s="248" t="str">
        <f>IFERROR(((80*AB248)+(100*AC248)+(150*AD248))/SUM(Z248:AD248),"")</f>
        <v/>
      </c>
      <c r="AI248" s="140"/>
      <c r="AJ248" s="145"/>
      <c r="AK248" s="145"/>
      <c r="AL248" s="145"/>
      <c r="AM248" s="145"/>
      <c r="AN248" s="38" t="str">
        <f>IF(AND(ISBLANK(AI248),ISBLANK(AJ248),ISBLANK(AK248),ISBLANK(AL248),ISBLANK(AM248)),"",SUM(AK248:AM248))</f>
        <v/>
      </c>
      <c r="AO248" s="38" t="str">
        <f>IF(AND(ISBLANK(AI248),ISBLANK(AJ248),ISBLANK(AK248),ISBLANK(AL248),ISBLANK(AM248)),"",SUM(AL248:AM248))</f>
        <v/>
      </c>
      <c r="AP248" s="233" t="str">
        <f t="shared" ref="AP248" si="1582">IFERROR(SUM(AI248:AM248)/$E248,"")</f>
        <v/>
      </c>
      <c r="AQ248" s="248" t="str">
        <f>IFERROR(((80*AK248)+(100*AL248)+(150*AM248))/SUM(AI248:AM248),"")</f>
        <v/>
      </c>
      <c r="AR248" s="229" t="str">
        <f t="shared" ref="AR248" si="1583">IFERROR(AVERAGE(Y248,AH248,AQ248),"")</f>
        <v/>
      </c>
      <c r="AS248" s="229" t="str">
        <f t="shared" ref="AS248" si="1584">IF(OR(P248="",AR248=""),"",AR248-P248)</f>
        <v/>
      </c>
      <c r="AT248" s="145"/>
      <c r="AU248" s="145"/>
      <c r="AV248" s="145"/>
      <c r="AW248" s="145"/>
      <c r="AX248" s="145"/>
      <c r="AY248" s="38" t="str">
        <f>IF(AND(ISBLANK(AT248),ISBLANK(AU248),ISBLANK(AV248),ISBLANK(AW248),ISBLANK(AX248)),"",SUM(AV248:AX248))</f>
        <v/>
      </c>
      <c r="AZ248" s="133" t="str">
        <f>IF(AND(ISBLANK(AT248),ISBLANK(AU248),ISBLANK(AV248),ISBLANK(AW248),ISBLANK(AX248)),"",SUM(AW248:AX248))</f>
        <v/>
      </c>
      <c r="BA248" s="254" t="str">
        <f>IFERROR(((80*AV248)+(100*AW248)+(150*AX248))/SUM(AT248:AX248),"")</f>
        <v/>
      </c>
      <c r="BB248" s="135">
        <f>B248</f>
        <v>0</v>
      </c>
      <c r="BC248" s="64">
        <f>C248</f>
        <v>0</v>
      </c>
      <c r="BD248" s="64" t="str">
        <f>BB248&amp;"."&amp;BC248</f>
        <v>0.0</v>
      </c>
      <c r="BE248" s="64">
        <f>D248</f>
        <v>0</v>
      </c>
      <c r="BF248" s="65">
        <f>H248</f>
        <v>0</v>
      </c>
      <c r="BG248" s="65">
        <f t="shared" ref="BG248:BL248" si="1585">I248</f>
        <v>0</v>
      </c>
      <c r="BH248" s="65">
        <f t="shared" si="1585"/>
        <v>0</v>
      </c>
      <c r="BI248" s="65">
        <f t="shared" si="1585"/>
        <v>0</v>
      </c>
      <c r="BJ248" s="65">
        <f t="shared" si="1585"/>
        <v>0</v>
      </c>
      <c r="BK248" s="65" t="str">
        <f t="shared" si="1585"/>
        <v/>
      </c>
      <c r="BL248" s="65" t="str">
        <f t="shared" si="1585"/>
        <v/>
      </c>
      <c r="BM248" s="65" t="str">
        <f t="shared" ref="BM248:BT248" si="1586">P248</f>
        <v/>
      </c>
      <c r="BN248" s="65">
        <f t="shared" si="1586"/>
        <v>0</v>
      </c>
      <c r="BO248" s="65">
        <f t="shared" si="1586"/>
        <v>0</v>
      </c>
      <c r="BP248" s="65">
        <f t="shared" si="1586"/>
        <v>0</v>
      </c>
      <c r="BQ248" s="65">
        <f t="shared" si="1586"/>
        <v>0</v>
      </c>
      <c r="BR248" s="65">
        <f t="shared" si="1586"/>
        <v>0</v>
      </c>
      <c r="BS248" s="65" t="str">
        <f t="shared" si="1586"/>
        <v/>
      </c>
      <c r="BT248" s="65" t="str">
        <f t="shared" si="1586"/>
        <v/>
      </c>
      <c r="BU248" s="65" t="str">
        <f t="shared" ref="BU248:CB248" si="1587">Y248</f>
        <v/>
      </c>
      <c r="BV248" s="65">
        <f t="shared" si="1587"/>
        <v>0</v>
      </c>
      <c r="BW248" s="65">
        <f t="shared" si="1587"/>
        <v>0</v>
      </c>
      <c r="BX248" s="65">
        <f t="shared" si="1587"/>
        <v>0</v>
      </c>
      <c r="BY248" s="65">
        <f t="shared" si="1587"/>
        <v>0</v>
      </c>
      <c r="BZ248" s="65">
        <f t="shared" si="1587"/>
        <v>0</v>
      </c>
      <c r="CA248" s="65" t="str">
        <f t="shared" si="1587"/>
        <v/>
      </c>
      <c r="CB248" s="65" t="str">
        <f t="shared" si="1587"/>
        <v/>
      </c>
      <c r="CC248" s="65" t="str">
        <f t="shared" ref="CC248:CJ248" si="1588">AH248</f>
        <v/>
      </c>
      <c r="CD248" s="65">
        <f t="shared" si="1588"/>
        <v>0</v>
      </c>
      <c r="CE248" s="65">
        <f t="shared" si="1588"/>
        <v>0</v>
      </c>
      <c r="CF248" s="65">
        <f t="shared" si="1588"/>
        <v>0</v>
      </c>
      <c r="CG248" s="65">
        <f t="shared" si="1588"/>
        <v>0</v>
      </c>
      <c r="CH248" s="65">
        <f t="shared" si="1588"/>
        <v>0</v>
      </c>
      <c r="CI248" s="65" t="str">
        <f t="shared" si="1588"/>
        <v/>
      </c>
      <c r="CJ248" s="65" t="str">
        <f t="shared" si="1588"/>
        <v/>
      </c>
      <c r="CK248" s="65" t="str">
        <f t="shared" ref="CK248" si="1589">AQ248</f>
        <v/>
      </c>
      <c r="CL248" s="65">
        <f t="shared" ref="CL248:CS248" si="1590">AT248</f>
        <v>0</v>
      </c>
      <c r="CM248" s="65">
        <f t="shared" si="1590"/>
        <v>0</v>
      </c>
      <c r="CN248" s="65">
        <f t="shared" si="1590"/>
        <v>0</v>
      </c>
      <c r="CO248" s="65">
        <f t="shared" si="1590"/>
        <v>0</v>
      </c>
      <c r="CP248" s="65">
        <f t="shared" si="1590"/>
        <v>0</v>
      </c>
      <c r="CQ248" s="65" t="str">
        <f t="shared" si="1590"/>
        <v/>
      </c>
      <c r="CR248" s="65" t="str">
        <f t="shared" si="1590"/>
        <v/>
      </c>
      <c r="CS248" s="65" t="str">
        <f t="shared" si="1590"/>
        <v/>
      </c>
    </row>
    <row r="249" spans="1:97" ht="13.5" thickBot="1" x14ac:dyDescent="0.25">
      <c r="A249" s="259"/>
      <c r="B249" s="264"/>
      <c r="C249" s="262"/>
      <c r="D249" s="262"/>
      <c r="E249" s="236"/>
      <c r="F249" s="241"/>
      <c r="G249" s="48" t="s">
        <v>6</v>
      </c>
      <c r="H249" s="146" t="str">
        <f>IFERROR(H248/SUM(H248:L248),"")</f>
        <v/>
      </c>
      <c r="I249" s="147" t="str">
        <f>IFERROR(I248/SUM(H248:L248),"")</f>
        <v/>
      </c>
      <c r="J249" s="148" t="str">
        <f>IFERROR(J248/SUM(H248:L248),"")</f>
        <v/>
      </c>
      <c r="K249" s="148" t="str">
        <f>IFERROR(K248/SUM(H248:L248),"")</f>
        <v/>
      </c>
      <c r="L249" s="148" t="str">
        <f>IFERROR(L248/SUM(H248:L248),"")</f>
        <v/>
      </c>
      <c r="M249" s="26" t="str">
        <f>IFERROR(M248/SUM(H248:L248),"")</f>
        <v/>
      </c>
      <c r="N249" s="26" t="str">
        <f>IFERROR(N248/SUM(H248:L248),"")</f>
        <v/>
      </c>
      <c r="O249" s="234"/>
      <c r="P249" s="249"/>
      <c r="Q249" s="146" t="str">
        <f>IFERROR(Q248/SUM(Q248:U248),"")</f>
        <v/>
      </c>
      <c r="R249" s="147" t="str">
        <f>IFERROR(R248/SUM(Q248:U248),"")</f>
        <v/>
      </c>
      <c r="S249" s="148" t="str">
        <f>IFERROR(S248/SUM(Q248:U248),"")</f>
        <v/>
      </c>
      <c r="T249" s="148" t="str">
        <f>IFERROR(T248/SUM(Q248:U248),"")</f>
        <v/>
      </c>
      <c r="U249" s="148" t="str">
        <f>IFERROR(U248/SUM(Q248:U248),"")</f>
        <v/>
      </c>
      <c r="V249" s="26" t="str">
        <f>IFERROR(V248/SUM(Q248:U248),"")</f>
        <v/>
      </c>
      <c r="W249" s="26" t="str">
        <f>IFERROR(W248/SUM(Q248:U248),"")</f>
        <v/>
      </c>
      <c r="X249" s="234"/>
      <c r="Y249" s="249"/>
      <c r="Z249" s="146" t="str">
        <f>IFERROR(Z248/SUM(Z248:AD248),"")</f>
        <v/>
      </c>
      <c r="AA249" s="147" t="str">
        <f>IFERROR(AA248/SUM(Z248:AD248),"")</f>
        <v/>
      </c>
      <c r="AB249" s="148" t="str">
        <f>IFERROR(AB248/SUM(Z248:AD248),"")</f>
        <v/>
      </c>
      <c r="AC249" s="148" t="str">
        <f>IFERROR(AC248/SUM(Z248:AD248),"")</f>
        <v/>
      </c>
      <c r="AD249" s="148" t="str">
        <f>IFERROR(AD248/SUM(Z248:AD248),"")</f>
        <v/>
      </c>
      <c r="AE249" s="26" t="str">
        <f>IFERROR(AE248/SUM(Z248:AD248),"")</f>
        <v/>
      </c>
      <c r="AF249" s="26" t="str">
        <f>IFERROR(AF248/SUM(Z248:AD248),"")</f>
        <v/>
      </c>
      <c r="AG249" s="234"/>
      <c r="AH249" s="249"/>
      <c r="AI249" s="146" t="str">
        <f>IFERROR(AI248/SUM(AI248:AM248),"")</f>
        <v/>
      </c>
      <c r="AJ249" s="147" t="str">
        <f>IFERROR(AJ248/SUM(AI248:AM248),"")</f>
        <v/>
      </c>
      <c r="AK249" s="148" t="str">
        <f>IFERROR(AK248/SUM(AI248:AM248),"")</f>
        <v/>
      </c>
      <c r="AL249" s="148" t="str">
        <f>IFERROR(AL248/SUM(AI248:AM248),"")</f>
        <v/>
      </c>
      <c r="AM249" s="148" t="str">
        <f>IFERROR(AM248/SUM(AI248:AM248),"")</f>
        <v/>
      </c>
      <c r="AN249" s="26" t="str">
        <f>IFERROR(AN248/SUM(AI248:AM248),"")</f>
        <v/>
      </c>
      <c r="AO249" s="26" t="str">
        <f>IFERROR(AO248/SUM(AI248:AM248),"")</f>
        <v/>
      </c>
      <c r="AP249" s="234"/>
      <c r="AQ249" s="249"/>
      <c r="AR249" s="230"/>
      <c r="AS249" s="230"/>
      <c r="AT249" s="147" t="str">
        <f>IFERROR(AT248/SUM(AT248:AX248),"")</f>
        <v/>
      </c>
      <c r="AU249" s="147" t="str">
        <f>IFERROR(AU248/SUM(AT248:AX248),"")</f>
        <v/>
      </c>
      <c r="AV249" s="148" t="str">
        <f>IFERROR(AV248/SUM(AT248:AX248),"")</f>
        <v/>
      </c>
      <c r="AW249" s="148" t="str">
        <f>IFERROR(AW248/SUM(AT248:AX248),"")</f>
        <v/>
      </c>
      <c r="AX249" s="148" t="str">
        <f>IFERROR(AX248/SUM(AT248:AX248),"")</f>
        <v/>
      </c>
      <c r="AY249" s="26" t="str">
        <f>IFERROR(AY248/SUM(AT248:AX248),"")</f>
        <v/>
      </c>
      <c r="AZ249" s="134" t="str">
        <f>IFERROR(AZ248/SUM(AT248:AX248),"")</f>
        <v/>
      </c>
      <c r="BA249" s="255"/>
      <c r="BB249" s="135"/>
      <c r="BC249" s="64"/>
      <c r="BD249" s="64" t="str">
        <f t="shared" ref="BD249" si="1591">BB249&amp;"."&amp;BC249</f>
        <v>.</v>
      </c>
      <c r="BE249" s="64"/>
      <c r="BF249" s="67"/>
      <c r="BG249" s="67"/>
      <c r="BH249" s="68"/>
      <c r="BI249" s="68"/>
      <c r="BJ249" s="68"/>
      <c r="BK249" s="69"/>
      <c r="BL249" s="69"/>
      <c r="BM249" s="64"/>
      <c r="BN249" s="67"/>
      <c r="BO249" s="67"/>
      <c r="BP249" s="68"/>
      <c r="BQ249" s="68"/>
      <c r="BR249" s="68"/>
      <c r="BS249" s="69"/>
      <c r="BT249" s="69"/>
      <c r="BU249" s="64"/>
      <c r="BV249" s="67"/>
      <c r="BW249" s="67"/>
      <c r="BX249" s="68"/>
      <c r="BY249" s="68"/>
      <c r="BZ249" s="68"/>
      <c r="CA249" s="69"/>
      <c r="CB249" s="69"/>
      <c r="CC249" s="64"/>
      <c r="CD249" s="67"/>
      <c r="CE249" s="67"/>
      <c r="CF249" s="68"/>
      <c r="CG249" s="68"/>
      <c r="CH249" s="68"/>
      <c r="CI249" s="69"/>
      <c r="CJ249" s="69"/>
      <c r="CK249" s="64"/>
      <c r="CL249" s="67"/>
      <c r="CM249" s="67"/>
      <c r="CN249" s="68"/>
      <c r="CO249" s="68"/>
      <c r="CP249" s="68"/>
      <c r="CQ249" s="69"/>
      <c r="CR249" s="69"/>
      <c r="CS249" s="66"/>
    </row>
    <row r="250" spans="1:97" ht="13.5" thickTop="1" x14ac:dyDescent="0.2">
      <c r="A250" s="258"/>
      <c r="B250" s="263"/>
      <c r="C250" s="265"/>
      <c r="D250" s="261"/>
      <c r="E250" s="235"/>
      <c r="F250" s="260"/>
      <c r="G250" s="47" t="s">
        <v>5</v>
      </c>
      <c r="H250" s="140"/>
      <c r="I250" s="145"/>
      <c r="J250" s="145"/>
      <c r="K250" s="145"/>
      <c r="L250" s="145"/>
      <c r="M250" s="38" t="str">
        <f>IF(AND(ISBLANK(H250),ISBLANK(I250),ISBLANK(J250),ISBLANK(K250),ISBLANK(L250)),"",SUM(J250:L250))</f>
        <v/>
      </c>
      <c r="N250" s="38" t="str">
        <f>IF(AND(ISBLANK(H250),ISBLANK(I250),ISBLANK(J250),ISBLANK(K250),ISBLANK(L250)),"",SUM(K250:L250))</f>
        <v/>
      </c>
      <c r="O250" s="233" t="str">
        <f t="shared" ref="O250" si="1592">IFERROR(SUM(H250:L250)/E250,"")</f>
        <v/>
      </c>
      <c r="P250" s="248" t="str">
        <f>IFERROR(((80*J250)+(100*K250)+(150*L250))/SUM(H250:L250),"")</f>
        <v/>
      </c>
      <c r="Q250" s="140"/>
      <c r="R250" s="145"/>
      <c r="S250" s="145"/>
      <c r="T250" s="145"/>
      <c r="U250" s="145"/>
      <c r="V250" s="38" t="str">
        <f>IF(AND(ISBLANK(Q250),ISBLANK(R250),ISBLANK(S250),ISBLANK(T250),ISBLANK(U250)),"",SUM(S250:U250))</f>
        <v/>
      </c>
      <c r="W250" s="38" t="str">
        <f>IF(AND(ISBLANK(Q250),ISBLANK(R250),ISBLANK(S250),ISBLANK(T250),ISBLANK(U250)),"",SUM(T250:U250))</f>
        <v/>
      </c>
      <c r="X250" s="233" t="str">
        <f t="shared" ref="X250" si="1593">IFERROR(SUM(Q250:U250)/$E250,"")</f>
        <v/>
      </c>
      <c r="Y250" s="248" t="str">
        <f>IFERROR(((80*S250)+(100*T250)+(150*U250))/SUM(Q250:U250),"")</f>
        <v/>
      </c>
      <c r="Z250" s="140"/>
      <c r="AA250" s="145"/>
      <c r="AB250" s="145"/>
      <c r="AC250" s="145"/>
      <c r="AD250" s="145"/>
      <c r="AE250" s="38" t="str">
        <f>IF(AND(ISBLANK(Z250),ISBLANK(AA250),ISBLANK(AB250),ISBLANK(AC250),ISBLANK(AD250)),"",SUM(AB250:AD250))</f>
        <v/>
      </c>
      <c r="AF250" s="38" t="str">
        <f>IF(AND(ISBLANK(Z250),ISBLANK(AA250),ISBLANK(AB250),ISBLANK(AC250),ISBLANK(AD250)),"",SUM(AC250:AD250))</f>
        <v/>
      </c>
      <c r="AG250" s="233" t="str">
        <f t="shared" ref="AG250" si="1594">IFERROR(SUM(Z250:AD250)/$E250,"")</f>
        <v/>
      </c>
      <c r="AH250" s="248" t="str">
        <f>IFERROR(((80*AB250)+(100*AC250)+(150*AD250))/SUM(Z250:AD250),"")</f>
        <v/>
      </c>
      <c r="AI250" s="140"/>
      <c r="AJ250" s="145"/>
      <c r="AK250" s="145"/>
      <c r="AL250" s="145"/>
      <c r="AM250" s="145"/>
      <c r="AN250" s="38" t="str">
        <f>IF(AND(ISBLANK(AI250),ISBLANK(AJ250),ISBLANK(AK250),ISBLANK(AL250),ISBLANK(AM250)),"",SUM(AK250:AM250))</f>
        <v/>
      </c>
      <c r="AO250" s="38" t="str">
        <f>IF(AND(ISBLANK(AI250),ISBLANK(AJ250),ISBLANK(AK250),ISBLANK(AL250),ISBLANK(AM250)),"",SUM(AL250:AM250))</f>
        <v/>
      </c>
      <c r="AP250" s="233" t="str">
        <f t="shared" ref="AP250" si="1595">IFERROR(SUM(AI250:AM250)/$E250,"")</f>
        <v/>
      </c>
      <c r="AQ250" s="248" t="str">
        <f>IFERROR(((80*AK250)+(100*AL250)+(150*AM250))/SUM(AI250:AM250),"")</f>
        <v/>
      </c>
      <c r="AR250" s="229" t="str">
        <f t="shared" ref="AR250" si="1596">IFERROR(AVERAGE(Y250,AH250,AQ250),"")</f>
        <v/>
      </c>
      <c r="AS250" s="229" t="str">
        <f t="shared" ref="AS250" si="1597">IF(OR(P250="",AR250=""),"",AR250-P250)</f>
        <v/>
      </c>
      <c r="AT250" s="145"/>
      <c r="AU250" s="145"/>
      <c r="AV250" s="145"/>
      <c r="AW250" s="145"/>
      <c r="AX250" s="145"/>
      <c r="AY250" s="38" t="str">
        <f>IF(AND(ISBLANK(AT250),ISBLANK(AU250),ISBLANK(AV250),ISBLANK(AW250),ISBLANK(AX250)),"",SUM(AV250:AX250))</f>
        <v/>
      </c>
      <c r="AZ250" s="133" t="str">
        <f>IF(AND(ISBLANK(AT250),ISBLANK(AU250),ISBLANK(AV250),ISBLANK(AW250),ISBLANK(AX250)),"",SUM(AW250:AX250))</f>
        <v/>
      </c>
      <c r="BA250" s="254" t="str">
        <f>IFERROR(((80*AV250)+(100*AW250)+(150*AX250))/SUM(AT250:AX250),"")</f>
        <v/>
      </c>
      <c r="BB250" s="135">
        <f>B250</f>
        <v>0</v>
      </c>
      <c r="BC250" s="64">
        <f>C250</f>
        <v>0</v>
      </c>
      <c r="BD250" s="64" t="str">
        <f>BB250&amp;"."&amp;BC250</f>
        <v>0.0</v>
      </c>
      <c r="BE250" s="64">
        <f>D250</f>
        <v>0</v>
      </c>
      <c r="BF250" s="65">
        <f>H250</f>
        <v>0</v>
      </c>
      <c r="BG250" s="65">
        <f t="shared" ref="BG250:BL250" si="1598">I250</f>
        <v>0</v>
      </c>
      <c r="BH250" s="65">
        <f t="shared" si="1598"/>
        <v>0</v>
      </c>
      <c r="BI250" s="65">
        <f t="shared" si="1598"/>
        <v>0</v>
      </c>
      <c r="BJ250" s="65">
        <f t="shared" si="1598"/>
        <v>0</v>
      </c>
      <c r="BK250" s="65" t="str">
        <f t="shared" si="1598"/>
        <v/>
      </c>
      <c r="BL250" s="65" t="str">
        <f t="shared" si="1598"/>
        <v/>
      </c>
      <c r="BM250" s="65" t="str">
        <f t="shared" ref="BM250:BT250" si="1599">P250</f>
        <v/>
      </c>
      <c r="BN250" s="65">
        <f t="shared" si="1599"/>
        <v>0</v>
      </c>
      <c r="BO250" s="65">
        <f t="shared" si="1599"/>
        <v>0</v>
      </c>
      <c r="BP250" s="65">
        <f t="shared" si="1599"/>
        <v>0</v>
      </c>
      <c r="BQ250" s="65">
        <f t="shared" si="1599"/>
        <v>0</v>
      </c>
      <c r="BR250" s="65">
        <f t="shared" si="1599"/>
        <v>0</v>
      </c>
      <c r="BS250" s="65" t="str">
        <f t="shared" si="1599"/>
        <v/>
      </c>
      <c r="BT250" s="65" t="str">
        <f t="shared" si="1599"/>
        <v/>
      </c>
      <c r="BU250" s="65" t="str">
        <f t="shared" ref="BU250:CB250" si="1600">Y250</f>
        <v/>
      </c>
      <c r="BV250" s="65">
        <f t="shared" si="1600"/>
        <v>0</v>
      </c>
      <c r="BW250" s="65">
        <f t="shared" si="1600"/>
        <v>0</v>
      </c>
      <c r="BX250" s="65">
        <f t="shared" si="1600"/>
        <v>0</v>
      </c>
      <c r="BY250" s="65">
        <f t="shared" si="1600"/>
        <v>0</v>
      </c>
      <c r="BZ250" s="65">
        <f t="shared" si="1600"/>
        <v>0</v>
      </c>
      <c r="CA250" s="65" t="str">
        <f t="shared" si="1600"/>
        <v/>
      </c>
      <c r="CB250" s="65" t="str">
        <f t="shared" si="1600"/>
        <v/>
      </c>
      <c r="CC250" s="65" t="str">
        <f t="shared" ref="CC250:CJ250" si="1601">AH250</f>
        <v/>
      </c>
      <c r="CD250" s="65">
        <f t="shared" si="1601"/>
        <v>0</v>
      </c>
      <c r="CE250" s="65">
        <f t="shared" si="1601"/>
        <v>0</v>
      </c>
      <c r="CF250" s="65">
        <f t="shared" si="1601"/>
        <v>0</v>
      </c>
      <c r="CG250" s="65">
        <f t="shared" si="1601"/>
        <v>0</v>
      </c>
      <c r="CH250" s="65">
        <f t="shared" si="1601"/>
        <v>0</v>
      </c>
      <c r="CI250" s="65" t="str">
        <f t="shared" si="1601"/>
        <v/>
      </c>
      <c r="CJ250" s="65" t="str">
        <f t="shared" si="1601"/>
        <v/>
      </c>
      <c r="CK250" s="65" t="str">
        <f t="shared" ref="CK250" si="1602">AQ250</f>
        <v/>
      </c>
      <c r="CL250" s="65">
        <f t="shared" ref="CL250:CS250" si="1603">AT250</f>
        <v>0</v>
      </c>
      <c r="CM250" s="65">
        <f t="shared" si="1603"/>
        <v>0</v>
      </c>
      <c r="CN250" s="65">
        <f t="shared" si="1603"/>
        <v>0</v>
      </c>
      <c r="CO250" s="65">
        <f t="shared" si="1603"/>
        <v>0</v>
      </c>
      <c r="CP250" s="65">
        <f t="shared" si="1603"/>
        <v>0</v>
      </c>
      <c r="CQ250" s="65" t="str">
        <f t="shared" si="1603"/>
        <v/>
      </c>
      <c r="CR250" s="65" t="str">
        <f t="shared" si="1603"/>
        <v/>
      </c>
      <c r="CS250" s="65" t="str">
        <f t="shared" si="1603"/>
        <v/>
      </c>
    </row>
    <row r="251" spans="1:97" ht="13.5" thickBot="1" x14ac:dyDescent="0.25">
      <c r="A251" s="259"/>
      <c r="B251" s="264"/>
      <c r="C251" s="262"/>
      <c r="D251" s="262"/>
      <c r="E251" s="236"/>
      <c r="F251" s="241"/>
      <c r="G251" s="48" t="s">
        <v>6</v>
      </c>
      <c r="H251" s="146" t="str">
        <f>IFERROR(H250/SUM(H250:L250),"")</f>
        <v/>
      </c>
      <c r="I251" s="147" t="str">
        <f>IFERROR(I250/SUM(H250:L250),"")</f>
        <v/>
      </c>
      <c r="J251" s="148" t="str">
        <f>IFERROR(J250/SUM(H250:L250),"")</f>
        <v/>
      </c>
      <c r="K251" s="148" t="str">
        <f>IFERROR(K250/SUM(H250:L250),"")</f>
        <v/>
      </c>
      <c r="L251" s="148" t="str">
        <f>IFERROR(L250/SUM(H250:L250),"")</f>
        <v/>
      </c>
      <c r="M251" s="26" t="str">
        <f>IFERROR(M250/SUM(H250:L250),"")</f>
        <v/>
      </c>
      <c r="N251" s="26" t="str">
        <f>IFERROR(N250/SUM(H250:L250),"")</f>
        <v/>
      </c>
      <c r="O251" s="234"/>
      <c r="P251" s="249"/>
      <c r="Q251" s="146" t="str">
        <f>IFERROR(Q250/SUM(Q250:U250),"")</f>
        <v/>
      </c>
      <c r="R251" s="147" t="str">
        <f>IFERROR(R250/SUM(Q250:U250),"")</f>
        <v/>
      </c>
      <c r="S251" s="148" t="str">
        <f>IFERROR(S250/SUM(Q250:U250),"")</f>
        <v/>
      </c>
      <c r="T251" s="148" t="str">
        <f>IFERROR(T250/SUM(Q250:U250),"")</f>
        <v/>
      </c>
      <c r="U251" s="148" t="str">
        <f>IFERROR(U250/SUM(Q250:U250),"")</f>
        <v/>
      </c>
      <c r="V251" s="26" t="str">
        <f>IFERROR(V250/SUM(Q250:U250),"")</f>
        <v/>
      </c>
      <c r="W251" s="26" t="str">
        <f>IFERROR(W250/SUM(Q250:U250),"")</f>
        <v/>
      </c>
      <c r="X251" s="234"/>
      <c r="Y251" s="249"/>
      <c r="Z251" s="146" t="str">
        <f>IFERROR(Z250/SUM(Z250:AD250),"")</f>
        <v/>
      </c>
      <c r="AA251" s="147" t="str">
        <f>IFERROR(AA250/SUM(Z250:AD250),"")</f>
        <v/>
      </c>
      <c r="AB251" s="148" t="str">
        <f>IFERROR(AB250/SUM(Z250:AD250),"")</f>
        <v/>
      </c>
      <c r="AC251" s="148" t="str">
        <f>IFERROR(AC250/SUM(Z250:AD250),"")</f>
        <v/>
      </c>
      <c r="AD251" s="148" t="str">
        <f>IFERROR(AD250/SUM(Z250:AD250),"")</f>
        <v/>
      </c>
      <c r="AE251" s="26" t="str">
        <f>IFERROR(AE250/SUM(Z250:AD250),"")</f>
        <v/>
      </c>
      <c r="AF251" s="26" t="str">
        <f>IFERROR(AF250/SUM(Z250:AD250),"")</f>
        <v/>
      </c>
      <c r="AG251" s="234"/>
      <c r="AH251" s="249"/>
      <c r="AI251" s="146" t="str">
        <f>IFERROR(AI250/SUM(AI250:AM250),"")</f>
        <v/>
      </c>
      <c r="AJ251" s="147" t="str">
        <f>IFERROR(AJ250/SUM(AI250:AM250),"")</f>
        <v/>
      </c>
      <c r="AK251" s="148" t="str">
        <f>IFERROR(AK250/SUM(AI250:AM250),"")</f>
        <v/>
      </c>
      <c r="AL251" s="148" t="str">
        <f>IFERROR(AL250/SUM(AI250:AM250),"")</f>
        <v/>
      </c>
      <c r="AM251" s="148" t="str">
        <f>IFERROR(AM250/SUM(AI250:AM250),"")</f>
        <v/>
      </c>
      <c r="AN251" s="26" t="str">
        <f>IFERROR(AN250/SUM(AI250:AM250),"")</f>
        <v/>
      </c>
      <c r="AO251" s="26" t="str">
        <f>IFERROR(AO250/SUM(AI250:AM250),"")</f>
        <v/>
      </c>
      <c r="AP251" s="234"/>
      <c r="AQ251" s="249"/>
      <c r="AR251" s="230"/>
      <c r="AS251" s="230"/>
      <c r="AT251" s="147" t="str">
        <f>IFERROR(AT250/SUM(AT250:AX250),"")</f>
        <v/>
      </c>
      <c r="AU251" s="147" t="str">
        <f>IFERROR(AU250/SUM(AT250:AX250),"")</f>
        <v/>
      </c>
      <c r="AV251" s="148" t="str">
        <f>IFERROR(AV250/SUM(AT250:AX250),"")</f>
        <v/>
      </c>
      <c r="AW251" s="148" t="str">
        <f>IFERROR(AW250/SUM(AT250:AX250),"")</f>
        <v/>
      </c>
      <c r="AX251" s="148" t="str">
        <f>IFERROR(AX250/SUM(AT250:AX250),"")</f>
        <v/>
      </c>
      <c r="AY251" s="26" t="str">
        <f>IFERROR(AY250/SUM(AT250:AX250),"")</f>
        <v/>
      </c>
      <c r="AZ251" s="134" t="str">
        <f>IFERROR(AZ250/SUM(AT250:AX250),"")</f>
        <v/>
      </c>
      <c r="BA251" s="255"/>
      <c r="BB251" s="135"/>
      <c r="BC251" s="64"/>
      <c r="BD251" s="64" t="str">
        <f t="shared" ref="BD251" si="1604">BB251&amp;"."&amp;BC251</f>
        <v>.</v>
      </c>
      <c r="BE251" s="64"/>
      <c r="BF251" s="67"/>
      <c r="BG251" s="67"/>
      <c r="BH251" s="68"/>
      <c r="BI251" s="68"/>
      <c r="BJ251" s="68"/>
      <c r="BK251" s="69"/>
      <c r="BL251" s="69"/>
      <c r="BM251" s="64"/>
      <c r="BN251" s="67"/>
      <c r="BO251" s="67"/>
      <c r="BP251" s="68"/>
      <c r="BQ251" s="68"/>
      <c r="BR251" s="68"/>
      <c r="BS251" s="69"/>
      <c r="BT251" s="69"/>
      <c r="BU251" s="64"/>
      <c r="BV251" s="67"/>
      <c r="BW251" s="67"/>
      <c r="BX251" s="68"/>
      <c r="BY251" s="68"/>
      <c r="BZ251" s="68"/>
      <c r="CA251" s="69"/>
      <c r="CB251" s="69"/>
      <c r="CC251" s="64"/>
      <c r="CD251" s="67"/>
      <c r="CE251" s="67"/>
      <c r="CF251" s="68"/>
      <c r="CG251" s="68"/>
      <c r="CH251" s="68"/>
      <c r="CI251" s="69"/>
      <c r="CJ251" s="69"/>
      <c r="CK251" s="64"/>
      <c r="CL251" s="67"/>
      <c r="CM251" s="67"/>
      <c r="CN251" s="68"/>
      <c r="CO251" s="68"/>
      <c r="CP251" s="68"/>
      <c r="CQ251" s="69"/>
      <c r="CR251" s="69"/>
      <c r="CS251" s="66"/>
    </row>
    <row r="252" spans="1:97" ht="13.5" thickTop="1" x14ac:dyDescent="0.2">
      <c r="A252" s="258"/>
      <c r="B252" s="263"/>
      <c r="C252" s="265"/>
      <c r="D252" s="261"/>
      <c r="E252" s="235"/>
      <c r="F252" s="260"/>
      <c r="G252" s="47" t="s">
        <v>5</v>
      </c>
      <c r="H252" s="140"/>
      <c r="I252" s="145"/>
      <c r="J252" s="145"/>
      <c r="K252" s="145"/>
      <c r="L252" s="145"/>
      <c r="M252" s="38" t="str">
        <f>IF(AND(ISBLANK(H252),ISBLANK(I252),ISBLANK(J252),ISBLANK(K252),ISBLANK(L252)),"",SUM(J252:L252))</f>
        <v/>
      </c>
      <c r="N252" s="38" t="str">
        <f>IF(AND(ISBLANK(H252),ISBLANK(I252),ISBLANK(J252),ISBLANK(K252),ISBLANK(L252)),"",SUM(K252:L252))</f>
        <v/>
      </c>
      <c r="O252" s="233" t="str">
        <f t="shared" ref="O252" si="1605">IFERROR(SUM(H252:L252)/E252,"")</f>
        <v/>
      </c>
      <c r="P252" s="248" t="str">
        <f>IFERROR(((80*J252)+(100*K252)+(150*L252))/SUM(H252:L252),"")</f>
        <v/>
      </c>
      <c r="Q252" s="140"/>
      <c r="R252" s="145"/>
      <c r="S252" s="145"/>
      <c r="T252" s="145"/>
      <c r="U252" s="145"/>
      <c r="V252" s="38" t="str">
        <f>IF(AND(ISBLANK(Q252),ISBLANK(R252),ISBLANK(S252),ISBLANK(T252),ISBLANK(U252)),"",SUM(S252:U252))</f>
        <v/>
      </c>
      <c r="W252" s="38" t="str">
        <f>IF(AND(ISBLANK(Q252),ISBLANK(R252),ISBLANK(S252),ISBLANK(T252),ISBLANK(U252)),"",SUM(T252:U252))</f>
        <v/>
      </c>
      <c r="X252" s="233" t="str">
        <f t="shared" ref="X252" si="1606">IFERROR(SUM(Q252:U252)/$E252,"")</f>
        <v/>
      </c>
      <c r="Y252" s="248" t="str">
        <f>IFERROR(((80*S252)+(100*T252)+(150*U252))/SUM(Q252:U252),"")</f>
        <v/>
      </c>
      <c r="Z252" s="140"/>
      <c r="AA252" s="145"/>
      <c r="AB252" s="145"/>
      <c r="AC252" s="145"/>
      <c r="AD252" s="145"/>
      <c r="AE252" s="38" t="str">
        <f>IF(AND(ISBLANK(Z252),ISBLANK(AA252),ISBLANK(AB252),ISBLANK(AC252),ISBLANK(AD252)),"",SUM(AB252:AD252))</f>
        <v/>
      </c>
      <c r="AF252" s="38" t="str">
        <f>IF(AND(ISBLANK(Z252),ISBLANK(AA252),ISBLANK(AB252),ISBLANK(AC252),ISBLANK(AD252)),"",SUM(AC252:AD252))</f>
        <v/>
      </c>
      <c r="AG252" s="233" t="str">
        <f t="shared" ref="AG252" si="1607">IFERROR(SUM(Z252:AD252)/$E252,"")</f>
        <v/>
      </c>
      <c r="AH252" s="248" t="str">
        <f>IFERROR(((80*AB252)+(100*AC252)+(150*AD252))/SUM(Z252:AD252),"")</f>
        <v/>
      </c>
      <c r="AI252" s="140"/>
      <c r="AJ252" s="145"/>
      <c r="AK252" s="145"/>
      <c r="AL252" s="145"/>
      <c r="AM252" s="145"/>
      <c r="AN252" s="38" t="str">
        <f>IF(AND(ISBLANK(AI252),ISBLANK(AJ252),ISBLANK(AK252),ISBLANK(AL252),ISBLANK(AM252)),"",SUM(AK252:AM252))</f>
        <v/>
      </c>
      <c r="AO252" s="38" t="str">
        <f>IF(AND(ISBLANK(AI252),ISBLANK(AJ252),ISBLANK(AK252),ISBLANK(AL252),ISBLANK(AM252)),"",SUM(AL252:AM252))</f>
        <v/>
      </c>
      <c r="AP252" s="233" t="str">
        <f t="shared" ref="AP252" si="1608">IFERROR(SUM(AI252:AM252)/$E252,"")</f>
        <v/>
      </c>
      <c r="AQ252" s="248" t="str">
        <f>IFERROR(((80*AK252)+(100*AL252)+(150*AM252))/SUM(AI252:AM252),"")</f>
        <v/>
      </c>
      <c r="AR252" s="229" t="str">
        <f t="shared" ref="AR252" si="1609">IFERROR(AVERAGE(Y252,AH252,AQ252),"")</f>
        <v/>
      </c>
      <c r="AS252" s="229" t="str">
        <f t="shared" ref="AS252" si="1610">IF(OR(P252="",AR252=""),"",AR252-P252)</f>
        <v/>
      </c>
      <c r="AT252" s="145"/>
      <c r="AU252" s="145"/>
      <c r="AV252" s="145"/>
      <c r="AW252" s="145"/>
      <c r="AX252" s="145"/>
      <c r="AY252" s="38" t="str">
        <f>IF(AND(ISBLANK(AT252),ISBLANK(AU252),ISBLANK(AV252),ISBLANK(AW252),ISBLANK(AX252)),"",SUM(AV252:AX252))</f>
        <v/>
      </c>
      <c r="AZ252" s="133" t="str">
        <f>IF(AND(ISBLANK(AT252),ISBLANK(AU252),ISBLANK(AV252),ISBLANK(AW252),ISBLANK(AX252)),"",SUM(AW252:AX252))</f>
        <v/>
      </c>
      <c r="BA252" s="254" t="str">
        <f>IFERROR(((80*AV252)+(100*AW252)+(150*AX252))/SUM(AT252:AX252),"")</f>
        <v/>
      </c>
      <c r="BB252" s="135">
        <f>B252</f>
        <v>0</v>
      </c>
      <c r="BC252" s="64">
        <f>C252</f>
        <v>0</v>
      </c>
      <c r="BD252" s="64" t="str">
        <f>BB252&amp;"."&amp;BC252</f>
        <v>0.0</v>
      </c>
      <c r="BE252" s="64">
        <f>D252</f>
        <v>0</v>
      </c>
      <c r="BF252" s="65">
        <f>H252</f>
        <v>0</v>
      </c>
      <c r="BG252" s="65">
        <f t="shared" ref="BG252:BL252" si="1611">I252</f>
        <v>0</v>
      </c>
      <c r="BH252" s="65">
        <f t="shared" si="1611"/>
        <v>0</v>
      </c>
      <c r="BI252" s="65">
        <f t="shared" si="1611"/>
        <v>0</v>
      </c>
      <c r="BJ252" s="65">
        <f t="shared" si="1611"/>
        <v>0</v>
      </c>
      <c r="BK252" s="65" t="str">
        <f t="shared" si="1611"/>
        <v/>
      </c>
      <c r="BL252" s="65" t="str">
        <f t="shared" si="1611"/>
        <v/>
      </c>
      <c r="BM252" s="65" t="str">
        <f t="shared" ref="BM252:BT252" si="1612">P252</f>
        <v/>
      </c>
      <c r="BN252" s="65">
        <f t="shared" si="1612"/>
        <v>0</v>
      </c>
      <c r="BO252" s="65">
        <f t="shared" si="1612"/>
        <v>0</v>
      </c>
      <c r="BP252" s="65">
        <f t="shared" si="1612"/>
        <v>0</v>
      </c>
      <c r="BQ252" s="65">
        <f t="shared" si="1612"/>
        <v>0</v>
      </c>
      <c r="BR252" s="65">
        <f t="shared" si="1612"/>
        <v>0</v>
      </c>
      <c r="BS252" s="65" t="str">
        <f t="shared" si="1612"/>
        <v/>
      </c>
      <c r="BT252" s="65" t="str">
        <f t="shared" si="1612"/>
        <v/>
      </c>
      <c r="BU252" s="65" t="str">
        <f t="shared" ref="BU252:CB252" si="1613">Y252</f>
        <v/>
      </c>
      <c r="BV252" s="65">
        <f t="shared" si="1613"/>
        <v>0</v>
      </c>
      <c r="BW252" s="65">
        <f t="shared" si="1613"/>
        <v>0</v>
      </c>
      <c r="BX252" s="65">
        <f t="shared" si="1613"/>
        <v>0</v>
      </c>
      <c r="BY252" s="65">
        <f t="shared" si="1613"/>
        <v>0</v>
      </c>
      <c r="BZ252" s="65">
        <f t="shared" si="1613"/>
        <v>0</v>
      </c>
      <c r="CA252" s="65" t="str">
        <f t="shared" si="1613"/>
        <v/>
      </c>
      <c r="CB252" s="65" t="str">
        <f t="shared" si="1613"/>
        <v/>
      </c>
      <c r="CC252" s="65" t="str">
        <f t="shared" ref="CC252:CJ252" si="1614">AH252</f>
        <v/>
      </c>
      <c r="CD252" s="65">
        <f t="shared" si="1614"/>
        <v>0</v>
      </c>
      <c r="CE252" s="65">
        <f t="shared" si="1614"/>
        <v>0</v>
      </c>
      <c r="CF252" s="65">
        <f t="shared" si="1614"/>
        <v>0</v>
      </c>
      <c r="CG252" s="65">
        <f t="shared" si="1614"/>
        <v>0</v>
      </c>
      <c r="CH252" s="65">
        <f t="shared" si="1614"/>
        <v>0</v>
      </c>
      <c r="CI252" s="65" t="str">
        <f t="shared" si="1614"/>
        <v/>
      </c>
      <c r="CJ252" s="65" t="str">
        <f t="shared" si="1614"/>
        <v/>
      </c>
      <c r="CK252" s="65" t="str">
        <f t="shared" ref="CK252" si="1615">AQ252</f>
        <v/>
      </c>
      <c r="CL252" s="65">
        <f t="shared" ref="CL252:CS252" si="1616">AT252</f>
        <v>0</v>
      </c>
      <c r="CM252" s="65">
        <f t="shared" si="1616"/>
        <v>0</v>
      </c>
      <c r="CN252" s="65">
        <f t="shared" si="1616"/>
        <v>0</v>
      </c>
      <c r="CO252" s="65">
        <f t="shared" si="1616"/>
        <v>0</v>
      </c>
      <c r="CP252" s="65">
        <f t="shared" si="1616"/>
        <v>0</v>
      </c>
      <c r="CQ252" s="65" t="str">
        <f t="shared" si="1616"/>
        <v/>
      </c>
      <c r="CR252" s="65" t="str">
        <f t="shared" si="1616"/>
        <v/>
      </c>
      <c r="CS252" s="65" t="str">
        <f t="shared" si="1616"/>
        <v/>
      </c>
    </row>
    <row r="253" spans="1:97" ht="13.5" thickBot="1" x14ac:dyDescent="0.25">
      <c r="A253" s="259"/>
      <c r="B253" s="264"/>
      <c r="C253" s="262"/>
      <c r="D253" s="262"/>
      <c r="E253" s="236"/>
      <c r="F253" s="241"/>
      <c r="G253" s="48" t="s">
        <v>6</v>
      </c>
      <c r="H253" s="146" t="str">
        <f>IFERROR(H252/SUM(H252:L252),"")</f>
        <v/>
      </c>
      <c r="I253" s="147" t="str">
        <f>IFERROR(I252/SUM(H252:L252),"")</f>
        <v/>
      </c>
      <c r="J253" s="148" t="str">
        <f>IFERROR(J252/SUM(H252:L252),"")</f>
        <v/>
      </c>
      <c r="K253" s="148" t="str">
        <f>IFERROR(K252/SUM(H252:L252),"")</f>
        <v/>
      </c>
      <c r="L253" s="148" t="str">
        <f>IFERROR(L252/SUM(H252:L252),"")</f>
        <v/>
      </c>
      <c r="M253" s="26" t="str">
        <f>IFERROR(M252/SUM(H252:L252),"")</f>
        <v/>
      </c>
      <c r="N253" s="26" t="str">
        <f>IFERROR(N252/SUM(H252:L252),"")</f>
        <v/>
      </c>
      <c r="O253" s="234"/>
      <c r="P253" s="249"/>
      <c r="Q253" s="146" t="str">
        <f>IFERROR(Q252/SUM(Q252:U252),"")</f>
        <v/>
      </c>
      <c r="R253" s="147" t="str">
        <f>IFERROR(R252/SUM(Q252:U252),"")</f>
        <v/>
      </c>
      <c r="S253" s="148" t="str">
        <f>IFERROR(S252/SUM(Q252:U252),"")</f>
        <v/>
      </c>
      <c r="T253" s="148" t="str">
        <f>IFERROR(T252/SUM(Q252:U252),"")</f>
        <v/>
      </c>
      <c r="U253" s="148" t="str">
        <f>IFERROR(U252/SUM(Q252:U252),"")</f>
        <v/>
      </c>
      <c r="V253" s="26" t="str">
        <f>IFERROR(V252/SUM(Q252:U252),"")</f>
        <v/>
      </c>
      <c r="W253" s="26" t="str">
        <f>IFERROR(W252/SUM(Q252:U252),"")</f>
        <v/>
      </c>
      <c r="X253" s="234"/>
      <c r="Y253" s="249"/>
      <c r="Z253" s="146" t="str">
        <f>IFERROR(Z252/SUM(Z252:AD252),"")</f>
        <v/>
      </c>
      <c r="AA253" s="147" t="str">
        <f>IFERROR(AA252/SUM(Z252:AD252),"")</f>
        <v/>
      </c>
      <c r="AB253" s="148" t="str">
        <f>IFERROR(AB252/SUM(Z252:AD252),"")</f>
        <v/>
      </c>
      <c r="AC253" s="148" t="str">
        <f>IFERROR(AC252/SUM(Z252:AD252),"")</f>
        <v/>
      </c>
      <c r="AD253" s="148" t="str">
        <f>IFERROR(AD252/SUM(Z252:AD252),"")</f>
        <v/>
      </c>
      <c r="AE253" s="26" t="str">
        <f>IFERROR(AE252/SUM(Z252:AD252),"")</f>
        <v/>
      </c>
      <c r="AF253" s="26" t="str">
        <f>IFERROR(AF252/SUM(Z252:AD252),"")</f>
        <v/>
      </c>
      <c r="AG253" s="234"/>
      <c r="AH253" s="249"/>
      <c r="AI253" s="146" t="str">
        <f>IFERROR(AI252/SUM(AI252:AM252),"")</f>
        <v/>
      </c>
      <c r="AJ253" s="147" t="str">
        <f>IFERROR(AJ252/SUM(AI252:AM252),"")</f>
        <v/>
      </c>
      <c r="AK253" s="148" t="str">
        <f>IFERROR(AK252/SUM(AI252:AM252),"")</f>
        <v/>
      </c>
      <c r="AL253" s="148" t="str">
        <f>IFERROR(AL252/SUM(AI252:AM252),"")</f>
        <v/>
      </c>
      <c r="AM253" s="148" t="str">
        <f>IFERROR(AM252/SUM(AI252:AM252),"")</f>
        <v/>
      </c>
      <c r="AN253" s="26" t="str">
        <f>IFERROR(AN252/SUM(AI252:AM252),"")</f>
        <v/>
      </c>
      <c r="AO253" s="26" t="str">
        <f>IFERROR(AO252/SUM(AI252:AM252),"")</f>
        <v/>
      </c>
      <c r="AP253" s="234"/>
      <c r="AQ253" s="249"/>
      <c r="AR253" s="230"/>
      <c r="AS253" s="230"/>
      <c r="AT253" s="147" t="str">
        <f>IFERROR(AT252/SUM(AT252:AX252),"")</f>
        <v/>
      </c>
      <c r="AU253" s="147" t="str">
        <f>IFERROR(AU252/SUM(AT252:AX252),"")</f>
        <v/>
      </c>
      <c r="AV253" s="148" t="str">
        <f>IFERROR(AV252/SUM(AT252:AX252),"")</f>
        <v/>
      </c>
      <c r="AW253" s="148" t="str">
        <f>IFERROR(AW252/SUM(AT252:AX252),"")</f>
        <v/>
      </c>
      <c r="AX253" s="148" t="str">
        <f>IFERROR(AX252/SUM(AT252:AX252),"")</f>
        <v/>
      </c>
      <c r="AY253" s="26" t="str">
        <f>IFERROR(AY252/SUM(AT252:AX252),"")</f>
        <v/>
      </c>
      <c r="AZ253" s="134" t="str">
        <f>IFERROR(AZ252/SUM(AT252:AX252),"")</f>
        <v/>
      </c>
      <c r="BA253" s="255"/>
      <c r="BB253" s="135"/>
      <c r="BC253" s="64"/>
      <c r="BD253" s="64" t="str">
        <f t="shared" ref="BD253" si="1617">BB253&amp;"."&amp;BC253</f>
        <v>.</v>
      </c>
      <c r="BE253" s="64"/>
      <c r="BF253" s="67"/>
      <c r="BG253" s="67"/>
      <c r="BH253" s="68"/>
      <c r="BI253" s="68"/>
      <c r="BJ253" s="68"/>
      <c r="BK253" s="69"/>
      <c r="BL253" s="69"/>
      <c r="BM253" s="64"/>
      <c r="BN253" s="67"/>
      <c r="BO253" s="67"/>
      <c r="BP253" s="68"/>
      <c r="BQ253" s="68"/>
      <c r="BR253" s="68"/>
      <c r="BS253" s="69"/>
      <c r="BT253" s="69"/>
      <c r="BU253" s="64"/>
      <c r="BV253" s="67"/>
      <c r="BW253" s="67"/>
      <c r="BX253" s="68"/>
      <c r="BY253" s="68"/>
      <c r="BZ253" s="68"/>
      <c r="CA253" s="69"/>
      <c r="CB253" s="69"/>
      <c r="CC253" s="64"/>
      <c r="CD253" s="67"/>
      <c r="CE253" s="67"/>
      <c r="CF253" s="68"/>
      <c r="CG253" s="68"/>
      <c r="CH253" s="68"/>
      <c r="CI253" s="69"/>
      <c r="CJ253" s="69"/>
      <c r="CK253" s="64"/>
      <c r="CL253" s="67"/>
      <c r="CM253" s="67"/>
      <c r="CN253" s="68"/>
      <c r="CO253" s="68"/>
      <c r="CP253" s="68"/>
      <c r="CQ253" s="69"/>
      <c r="CR253" s="69"/>
      <c r="CS253" s="66"/>
    </row>
    <row r="254" spans="1:97" ht="13.5" thickTop="1" x14ac:dyDescent="0.2">
      <c r="A254" s="258"/>
      <c r="B254" s="263"/>
      <c r="C254" s="265"/>
      <c r="D254" s="261"/>
      <c r="E254" s="235"/>
      <c r="F254" s="260"/>
      <c r="G254" s="47" t="s">
        <v>5</v>
      </c>
      <c r="H254" s="140"/>
      <c r="I254" s="145"/>
      <c r="J254" s="145"/>
      <c r="K254" s="145"/>
      <c r="L254" s="145"/>
      <c r="M254" s="38" t="str">
        <f>IF(AND(ISBLANK(H254),ISBLANK(I254),ISBLANK(J254),ISBLANK(K254),ISBLANK(L254)),"",SUM(J254:L254))</f>
        <v/>
      </c>
      <c r="N254" s="38" t="str">
        <f>IF(AND(ISBLANK(H254),ISBLANK(I254),ISBLANK(J254),ISBLANK(K254),ISBLANK(L254)),"",SUM(K254:L254))</f>
        <v/>
      </c>
      <c r="O254" s="233" t="str">
        <f t="shared" ref="O254" si="1618">IFERROR(SUM(H254:L254)/E254,"")</f>
        <v/>
      </c>
      <c r="P254" s="248" t="str">
        <f>IFERROR(((80*J254)+(100*K254)+(150*L254))/SUM(H254:L254),"")</f>
        <v/>
      </c>
      <c r="Q254" s="140"/>
      <c r="R254" s="145"/>
      <c r="S254" s="145"/>
      <c r="T254" s="145"/>
      <c r="U254" s="145"/>
      <c r="V254" s="38" t="str">
        <f>IF(AND(ISBLANK(Q254),ISBLANK(R254),ISBLANK(S254),ISBLANK(T254),ISBLANK(U254)),"",SUM(S254:U254))</f>
        <v/>
      </c>
      <c r="W254" s="38" t="str">
        <f>IF(AND(ISBLANK(Q254),ISBLANK(R254),ISBLANK(S254),ISBLANK(T254),ISBLANK(U254)),"",SUM(T254:U254))</f>
        <v/>
      </c>
      <c r="X254" s="233" t="str">
        <f t="shared" ref="X254" si="1619">IFERROR(SUM(Q254:U254)/$E254,"")</f>
        <v/>
      </c>
      <c r="Y254" s="248" t="str">
        <f>IFERROR(((80*S254)+(100*T254)+(150*U254))/SUM(Q254:U254),"")</f>
        <v/>
      </c>
      <c r="Z254" s="140"/>
      <c r="AA254" s="145"/>
      <c r="AB254" s="145"/>
      <c r="AC254" s="145"/>
      <c r="AD254" s="145"/>
      <c r="AE254" s="38" t="str">
        <f>IF(AND(ISBLANK(Z254),ISBLANK(AA254),ISBLANK(AB254),ISBLANK(AC254),ISBLANK(AD254)),"",SUM(AB254:AD254))</f>
        <v/>
      </c>
      <c r="AF254" s="38" t="str">
        <f>IF(AND(ISBLANK(Z254),ISBLANK(AA254),ISBLANK(AB254),ISBLANK(AC254),ISBLANK(AD254)),"",SUM(AC254:AD254))</f>
        <v/>
      </c>
      <c r="AG254" s="233" t="str">
        <f t="shared" ref="AG254" si="1620">IFERROR(SUM(Z254:AD254)/$E254,"")</f>
        <v/>
      </c>
      <c r="AH254" s="248" t="str">
        <f>IFERROR(((80*AB254)+(100*AC254)+(150*AD254))/SUM(Z254:AD254),"")</f>
        <v/>
      </c>
      <c r="AI254" s="140"/>
      <c r="AJ254" s="145"/>
      <c r="AK254" s="145"/>
      <c r="AL254" s="145"/>
      <c r="AM254" s="145"/>
      <c r="AN254" s="38" t="str">
        <f>IF(AND(ISBLANK(AI254),ISBLANK(AJ254),ISBLANK(AK254),ISBLANK(AL254),ISBLANK(AM254)),"",SUM(AK254:AM254))</f>
        <v/>
      </c>
      <c r="AO254" s="38" t="str">
        <f>IF(AND(ISBLANK(AI254),ISBLANK(AJ254),ISBLANK(AK254),ISBLANK(AL254),ISBLANK(AM254)),"",SUM(AL254:AM254))</f>
        <v/>
      </c>
      <c r="AP254" s="233" t="str">
        <f t="shared" ref="AP254" si="1621">IFERROR(SUM(AI254:AM254)/$E254,"")</f>
        <v/>
      </c>
      <c r="AQ254" s="248" t="str">
        <f>IFERROR(((80*AK254)+(100*AL254)+(150*AM254))/SUM(AI254:AM254),"")</f>
        <v/>
      </c>
      <c r="AR254" s="229" t="str">
        <f t="shared" ref="AR254" si="1622">IFERROR(AVERAGE(Y254,AH254,AQ254),"")</f>
        <v/>
      </c>
      <c r="AS254" s="229" t="str">
        <f t="shared" ref="AS254" si="1623">IF(OR(P254="",AR254=""),"",AR254-P254)</f>
        <v/>
      </c>
      <c r="AT254" s="145"/>
      <c r="AU254" s="145"/>
      <c r="AV254" s="145"/>
      <c r="AW254" s="145"/>
      <c r="AX254" s="145"/>
      <c r="AY254" s="38" t="str">
        <f>IF(AND(ISBLANK(AT254),ISBLANK(AU254),ISBLANK(AV254),ISBLANK(AW254),ISBLANK(AX254)),"",SUM(AV254:AX254))</f>
        <v/>
      </c>
      <c r="AZ254" s="133" t="str">
        <f>IF(AND(ISBLANK(AT254),ISBLANK(AU254),ISBLANK(AV254),ISBLANK(AW254),ISBLANK(AX254)),"",SUM(AW254:AX254))</f>
        <v/>
      </c>
      <c r="BA254" s="254" t="str">
        <f>IFERROR(((80*AV254)+(100*AW254)+(150*AX254))/SUM(AT254:AX254),"")</f>
        <v/>
      </c>
      <c r="BB254" s="135">
        <f>B254</f>
        <v>0</v>
      </c>
      <c r="BC254" s="64">
        <f>C254</f>
        <v>0</v>
      </c>
      <c r="BD254" s="64" t="str">
        <f>BB254&amp;"."&amp;BC254</f>
        <v>0.0</v>
      </c>
      <c r="BE254" s="64">
        <f>D254</f>
        <v>0</v>
      </c>
      <c r="BF254" s="65">
        <f>H254</f>
        <v>0</v>
      </c>
      <c r="BG254" s="65">
        <f t="shared" ref="BG254:BL254" si="1624">I254</f>
        <v>0</v>
      </c>
      <c r="BH254" s="65">
        <f t="shared" si="1624"/>
        <v>0</v>
      </c>
      <c r="BI254" s="65">
        <f t="shared" si="1624"/>
        <v>0</v>
      </c>
      <c r="BJ254" s="65">
        <f t="shared" si="1624"/>
        <v>0</v>
      </c>
      <c r="BK254" s="65" t="str">
        <f t="shared" si="1624"/>
        <v/>
      </c>
      <c r="BL254" s="65" t="str">
        <f t="shared" si="1624"/>
        <v/>
      </c>
      <c r="BM254" s="65" t="str">
        <f t="shared" ref="BM254:BT254" si="1625">P254</f>
        <v/>
      </c>
      <c r="BN254" s="65">
        <f t="shared" si="1625"/>
        <v>0</v>
      </c>
      <c r="BO254" s="65">
        <f t="shared" si="1625"/>
        <v>0</v>
      </c>
      <c r="BP254" s="65">
        <f t="shared" si="1625"/>
        <v>0</v>
      </c>
      <c r="BQ254" s="65">
        <f t="shared" si="1625"/>
        <v>0</v>
      </c>
      <c r="BR254" s="65">
        <f t="shared" si="1625"/>
        <v>0</v>
      </c>
      <c r="BS254" s="65" t="str">
        <f t="shared" si="1625"/>
        <v/>
      </c>
      <c r="BT254" s="65" t="str">
        <f t="shared" si="1625"/>
        <v/>
      </c>
      <c r="BU254" s="65" t="str">
        <f t="shared" ref="BU254:CB254" si="1626">Y254</f>
        <v/>
      </c>
      <c r="BV254" s="65">
        <f t="shared" si="1626"/>
        <v>0</v>
      </c>
      <c r="BW254" s="65">
        <f t="shared" si="1626"/>
        <v>0</v>
      </c>
      <c r="BX254" s="65">
        <f t="shared" si="1626"/>
        <v>0</v>
      </c>
      <c r="BY254" s="65">
        <f t="shared" si="1626"/>
        <v>0</v>
      </c>
      <c r="BZ254" s="65">
        <f t="shared" si="1626"/>
        <v>0</v>
      </c>
      <c r="CA254" s="65" t="str">
        <f t="shared" si="1626"/>
        <v/>
      </c>
      <c r="CB254" s="65" t="str">
        <f t="shared" si="1626"/>
        <v/>
      </c>
      <c r="CC254" s="65" t="str">
        <f t="shared" ref="CC254:CJ254" si="1627">AH254</f>
        <v/>
      </c>
      <c r="CD254" s="65">
        <f t="shared" si="1627"/>
        <v>0</v>
      </c>
      <c r="CE254" s="65">
        <f t="shared" si="1627"/>
        <v>0</v>
      </c>
      <c r="CF254" s="65">
        <f t="shared" si="1627"/>
        <v>0</v>
      </c>
      <c r="CG254" s="65">
        <f t="shared" si="1627"/>
        <v>0</v>
      </c>
      <c r="CH254" s="65">
        <f t="shared" si="1627"/>
        <v>0</v>
      </c>
      <c r="CI254" s="65" t="str">
        <f t="shared" si="1627"/>
        <v/>
      </c>
      <c r="CJ254" s="65" t="str">
        <f t="shared" si="1627"/>
        <v/>
      </c>
      <c r="CK254" s="65" t="str">
        <f t="shared" ref="CK254" si="1628">AQ254</f>
        <v/>
      </c>
      <c r="CL254" s="65">
        <f t="shared" ref="CL254:CS254" si="1629">AT254</f>
        <v>0</v>
      </c>
      <c r="CM254" s="65">
        <f t="shared" si="1629"/>
        <v>0</v>
      </c>
      <c r="CN254" s="65">
        <f t="shared" si="1629"/>
        <v>0</v>
      </c>
      <c r="CO254" s="65">
        <f t="shared" si="1629"/>
        <v>0</v>
      </c>
      <c r="CP254" s="65">
        <f t="shared" si="1629"/>
        <v>0</v>
      </c>
      <c r="CQ254" s="65" t="str">
        <f t="shared" si="1629"/>
        <v/>
      </c>
      <c r="CR254" s="65" t="str">
        <f t="shared" si="1629"/>
        <v/>
      </c>
      <c r="CS254" s="65" t="str">
        <f t="shared" si="1629"/>
        <v/>
      </c>
    </row>
    <row r="255" spans="1:97" ht="13.5" thickBot="1" x14ac:dyDescent="0.25">
      <c r="A255" s="259"/>
      <c r="B255" s="264"/>
      <c r="C255" s="262"/>
      <c r="D255" s="262"/>
      <c r="E255" s="236"/>
      <c r="F255" s="241"/>
      <c r="G255" s="48" t="s">
        <v>6</v>
      </c>
      <c r="H255" s="146" t="str">
        <f>IFERROR(H254/SUM(H254:L254),"")</f>
        <v/>
      </c>
      <c r="I255" s="147" t="str">
        <f>IFERROR(I254/SUM(H254:L254),"")</f>
        <v/>
      </c>
      <c r="J255" s="148" t="str">
        <f>IFERROR(J254/SUM(H254:L254),"")</f>
        <v/>
      </c>
      <c r="K255" s="148" t="str">
        <f>IFERROR(K254/SUM(H254:L254),"")</f>
        <v/>
      </c>
      <c r="L255" s="148" t="str">
        <f>IFERROR(L254/SUM(H254:L254),"")</f>
        <v/>
      </c>
      <c r="M255" s="26" t="str">
        <f>IFERROR(M254/SUM(H254:L254),"")</f>
        <v/>
      </c>
      <c r="N255" s="26" t="str">
        <f>IFERROR(N254/SUM(H254:L254),"")</f>
        <v/>
      </c>
      <c r="O255" s="234"/>
      <c r="P255" s="249"/>
      <c r="Q255" s="146" t="str">
        <f>IFERROR(Q254/SUM(Q254:U254),"")</f>
        <v/>
      </c>
      <c r="R255" s="147" t="str">
        <f>IFERROR(R254/SUM(Q254:U254),"")</f>
        <v/>
      </c>
      <c r="S255" s="148" t="str">
        <f>IFERROR(S254/SUM(Q254:U254),"")</f>
        <v/>
      </c>
      <c r="T255" s="148" t="str">
        <f>IFERROR(T254/SUM(Q254:U254),"")</f>
        <v/>
      </c>
      <c r="U255" s="148" t="str">
        <f>IFERROR(U254/SUM(Q254:U254),"")</f>
        <v/>
      </c>
      <c r="V255" s="26" t="str">
        <f>IFERROR(V254/SUM(Q254:U254),"")</f>
        <v/>
      </c>
      <c r="W255" s="26" t="str">
        <f>IFERROR(W254/SUM(Q254:U254),"")</f>
        <v/>
      </c>
      <c r="X255" s="234"/>
      <c r="Y255" s="249"/>
      <c r="Z255" s="146" t="str">
        <f>IFERROR(Z254/SUM(Z254:AD254),"")</f>
        <v/>
      </c>
      <c r="AA255" s="147" t="str">
        <f>IFERROR(AA254/SUM(Z254:AD254),"")</f>
        <v/>
      </c>
      <c r="AB255" s="148" t="str">
        <f>IFERROR(AB254/SUM(Z254:AD254),"")</f>
        <v/>
      </c>
      <c r="AC255" s="148" t="str">
        <f>IFERROR(AC254/SUM(Z254:AD254),"")</f>
        <v/>
      </c>
      <c r="AD255" s="148" t="str">
        <f>IFERROR(AD254/SUM(Z254:AD254),"")</f>
        <v/>
      </c>
      <c r="AE255" s="26" t="str">
        <f>IFERROR(AE254/SUM(Z254:AD254),"")</f>
        <v/>
      </c>
      <c r="AF255" s="26" t="str">
        <f>IFERROR(AF254/SUM(Z254:AD254),"")</f>
        <v/>
      </c>
      <c r="AG255" s="234"/>
      <c r="AH255" s="249"/>
      <c r="AI255" s="146" t="str">
        <f>IFERROR(AI254/SUM(AI254:AM254),"")</f>
        <v/>
      </c>
      <c r="AJ255" s="147" t="str">
        <f>IFERROR(AJ254/SUM(AI254:AM254),"")</f>
        <v/>
      </c>
      <c r="AK255" s="148" t="str">
        <f>IFERROR(AK254/SUM(AI254:AM254),"")</f>
        <v/>
      </c>
      <c r="AL255" s="148" t="str">
        <f>IFERROR(AL254/SUM(AI254:AM254),"")</f>
        <v/>
      </c>
      <c r="AM255" s="148" t="str">
        <f>IFERROR(AM254/SUM(AI254:AM254),"")</f>
        <v/>
      </c>
      <c r="AN255" s="26" t="str">
        <f>IFERROR(AN254/SUM(AI254:AM254),"")</f>
        <v/>
      </c>
      <c r="AO255" s="26" t="str">
        <f>IFERROR(AO254/SUM(AI254:AM254),"")</f>
        <v/>
      </c>
      <c r="AP255" s="234"/>
      <c r="AQ255" s="249"/>
      <c r="AR255" s="230"/>
      <c r="AS255" s="230"/>
      <c r="AT255" s="147" t="str">
        <f>IFERROR(AT254/SUM(AT254:AX254),"")</f>
        <v/>
      </c>
      <c r="AU255" s="147" t="str">
        <f>IFERROR(AU254/SUM(AT254:AX254),"")</f>
        <v/>
      </c>
      <c r="AV255" s="148" t="str">
        <f>IFERROR(AV254/SUM(AT254:AX254),"")</f>
        <v/>
      </c>
      <c r="AW255" s="148" t="str">
        <f>IFERROR(AW254/SUM(AT254:AX254),"")</f>
        <v/>
      </c>
      <c r="AX255" s="148" t="str">
        <f>IFERROR(AX254/SUM(AT254:AX254),"")</f>
        <v/>
      </c>
      <c r="AY255" s="26" t="str">
        <f>IFERROR(AY254/SUM(AT254:AX254),"")</f>
        <v/>
      </c>
      <c r="AZ255" s="134" t="str">
        <f>IFERROR(AZ254/SUM(AT254:AX254),"")</f>
        <v/>
      </c>
      <c r="BA255" s="255"/>
      <c r="BB255" s="135"/>
      <c r="BC255" s="64"/>
      <c r="BD255" s="64" t="str">
        <f t="shared" ref="BD255" si="1630">BB255&amp;"."&amp;BC255</f>
        <v>.</v>
      </c>
      <c r="BE255" s="64"/>
      <c r="BF255" s="67"/>
      <c r="BG255" s="67"/>
      <c r="BH255" s="68"/>
      <c r="BI255" s="68"/>
      <c r="BJ255" s="68"/>
      <c r="BK255" s="69"/>
      <c r="BL255" s="69"/>
      <c r="BM255" s="64"/>
      <c r="BN255" s="67"/>
      <c r="BO255" s="67"/>
      <c r="BP255" s="68"/>
      <c r="BQ255" s="68"/>
      <c r="BR255" s="68"/>
      <c r="BS255" s="69"/>
      <c r="BT255" s="69"/>
      <c r="BU255" s="64"/>
      <c r="BV255" s="67"/>
      <c r="BW255" s="67"/>
      <c r="BX255" s="68"/>
      <c r="BY255" s="68"/>
      <c r="BZ255" s="68"/>
      <c r="CA255" s="69"/>
      <c r="CB255" s="69"/>
      <c r="CC255" s="64"/>
      <c r="CD255" s="67"/>
      <c r="CE255" s="67"/>
      <c r="CF255" s="68"/>
      <c r="CG255" s="68"/>
      <c r="CH255" s="68"/>
      <c r="CI255" s="69"/>
      <c r="CJ255" s="69"/>
      <c r="CK255" s="64"/>
      <c r="CL255" s="67"/>
      <c r="CM255" s="67"/>
      <c r="CN255" s="68"/>
      <c r="CO255" s="68"/>
      <c r="CP255" s="68"/>
      <c r="CQ255" s="69"/>
      <c r="CR255" s="69"/>
      <c r="CS255" s="66"/>
    </row>
    <row r="256" spans="1:97" ht="13.5" thickTop="1" x14ac:dyDescent="0.2">
      <c r="A256" s="258"/>
      <c r="B256" s="263"/>
      <c r="C256" s="265"/>
      <c r="D256" s="261"/>
      <c r="E256" s="235"/>
      <c r="F256" s="260"/>
      <c r="G256" s="47" t="s">
        <v>5</v>
      </c>
      <c r="H256" s="140"/>
      <c r="I256" s="145"/>
      <c r="J256" s="145"/>
      <c r="K256" s="145"/>
      <c r="L256" s="145"/>
      <c r="M256" s="38" t="str">
        <f>IF(AND(ISBLANK(H256),ISBLANK(I256),ISBLANK(J256),ISBLANK(K256),ISBLANK(L256)),"",SUM(J256:L256))</f>
        <v/>
      </c>
      <c r="N256" s="38" t="str">
        <f>IF(AND(ISBLANK(H256),ISBLANK(I256),ISBLANK(J256),ISBLANK(K256),ISBLANK(L256)),"",SUM(K256:L256))</f>
        <v/>
      </c>
      <c r="O256" s="233" t="str">
        <f t="shared" ref="O256" si="1631">IFERROR(SUM(H256:L256)/E256,"")</f>
        <v/>
      </c>
      <c r="P256" s="248" t="str">
        <f>IFERROR(((80*J256)+(100*K256)+(150*L256))/SUM(H256:L256),"")</f>
        <v/>
      </c>
      <c r="Q256" s="140"/>
      <c r="R256" s="145"/>
      <c r="S256" s="145"/>
      <c r="T256" s="145"/>
      <c r="U256" s="145"/>
      <c r="V256" s="38" t="str">
        <f>IF(AND(ISBLANK(Q256),ISBLANK(R256),ISBLANK(S256),ISBLANK(T256),ISBLANK(U256)),"",SUM(S256:U256))</f>
        <v/>
      </c>
      <c r="W256" s="38" t="str">
        <f>IF(AND(ISBLANK(Q256),ISBLANK(R256),ISBLANK(S256),ISBLANK(T256),ISBLANK(U256)),"",SUM(T256:U256))</f>
        <v/>
      </c>
      <c r="X256" s="233" t="str">
        <f t="shared" ref="X256" si="1632">IFERROR(SUM(Q256:U256)/$E256,"")</f>
        <v/>
      </c>
      <c r="Y256" s="248" t="str">
        <f>IFERROR(((80*S256)+(100*T256)+(150*U256))/SUM(Q256:U256),"")</f>
        <v/>
      </c>
      <c r="Z256" s="140"/>
      <c r="AA256" s="145"/>
      <c r="AB256" s="145"/>
      <c r="AC256" s="145"/>
      <c r="AD256" s="145"/>
      <c r="AE256" s="38" t="str">
        <f>IF(AND(ISBLANK(Z256),ISBLANK(AA256),ISBLANK(AB256),ISBLANK(AC256),ISBLANK(AD256)),"",SUM(AB256:AD256))</f>
        <v/>
      </c>
      <c r="AF256" s="38" t="str">
        <f>IF(AND(ISBLANK(Z256),ISBLANK(AA256),ISBLANK(AB256),ISBLANK(AC256),ISBLANK(AD256)),"",SUM(AC256:AD256))</f>
        <v/>
      </c>
      <c r="AG256" s="233" t="str">
        <f t="shared" ref="AG256" si="1633">IFERROR(SUM(Z256:AD256)/$E256,"")</f>
        <v/>
      </c>
      <c r="AH256" s="248" t="str">
        <f>IFERROR(((80*AB256)+(100*AC256)+(150*AD256))/SUM(Z256:AD256),"")</f>
        <v/>
      </c>
      <c r="AI256" s="140"/>
      <c r="AJ256" s="145"/>
      <c r="AK256" s="145"/>
      <c r="AL256" s="145"/>
      <c r="AM256" s="145"/>
      <c r="AN256" s="38" t="str">
        <f>IF(AND(ISBLANK(AI256),ISBLANK(AJ256),ISBLANK(AK256),ISBLANK(AL256),ISBLANK(AM256)),"",SUM(AK256:AM256))</f>
        <v/>
      </c>
      <c r="AO256" s="38" t="str">
        <f>IF(AND(ISBLANK(AI256),ISBLANK(AJ256),ISBLANK(AK256),ISBLANK(AL256),ISBLANK(AM256)),"",SUM(AL256:AM256))</f>
        <v/>
      </c>
      <c r="AP256" s="233" t="str">
        <f t="shared" ref="AP256" si="1634">IFERROR(SUM(AI256:AM256)/$E256,"")</f>
        <v/>
      </c>
      <c r="AQ256" s="248" t="str">
        <f>IFERROR(((80*AK256)+(100*AL256)+(150*AM256))/SUM(AI256:AM256),"")</f>
        <v/>
      </c>
      <c r="AR256" s="229" t="str">
        <f t="shared" ref="AR256" si="1635">IFERROR(AVERAGE(Y256,AH256,AQ256),"")</f>
        <v/>
      </c>
      <c r="AS256" s="229" t="str">
        <f t="shared" ref="AS256" si="1636">IF(OR(P256="",AR256=""),"",AR256-P256)</f>
        <v/>
      </c>
      <c r="AT256" s="145"/>
      <c r="AU256" s="145"/>
      <c r="AV256" s="145"/>
      <c r="AW256" s="145"/>
      <c r="AX256" s="145"/>
      <c r="AY256" s="38" t="str">
        <f>IF(AND(ISBLANK(AT256),ISBLANK(AU256),ISBLANK(AV256),ISBLANK(AW256),ISBLANK(AX256)),"",SUM(AV256:AX256))</f>
        <v/>
      </c>
      <c r="AZ256" s="133" t="str">
        <f>IF(AND(ISBLANK(AT256),ISBLANK(AU256),ISBLANK(AV256),ISBLANK(AW256),ISBLANK(AX256)),"",SUM(AW256:AX256))</f>
        <v/>
      </c>
      <c r="BA256" s="254" t="str">
        <f>IFERROR(((80*AV256)+(100*AW256)+(150*AX256))/SUM(AT256:AX256),"")</f>
        <v/>
      </c>
      <c r="BB256" s="135">
        <f>B256</f>
        <v>0</v>
      </c>
      <c r="BC256" s="64">
        <f>C256</f>
        <v>0</v>
      </c>
      <c r="BD256" s="64" t="str">
        <f>BB256&amp;"."&amp;BC256</f>
        <v>0.0</v>
      </c>
      <c r="BE256" s="64">
        <f>D256</f>
        <v>0</v>
      </c>
      <c r="BF256" s="65">
        <f>H256</f>
        <v>0</v>
      </c>
      <c r="BG256" s="65">
        <f t="shared" ref="BG256:BL256" si="1637">I256</f>
        <v>0</v>
      </c>
      <c r="BH256" s="65">
        <f t="shared" si="1637"/>
        <v>0</v>
      </c>
      <c r="BI256" s="65">
        <f t="shared" si="1637"/>
        <v>0</v>
      </c>
      <c r="BJ256" s="65">
        <f t="shared" si="1637"/>
        <v>0</v>
      </c>
      <c r="BK256" s="65" t="str">
        <f t="shared" si="1637"/>
        <v/>
      </c>
      <c r="BL256" s="65" t="str">
        <f t="shared" si="1637"/>
        <v/>
      </c>
      <c r="BM256" s="65" t="str">
        <f t="shared" ref="BM256:BT256" si="1638">P256</f>
        <v/>
      </c>
      <c r="BN256" s="65">
        <f t="shared" si="1638"/>
        <v>0</v>
      </c>
      <c r="BO256" s="65">
        <f t="shared" si="1638"/>
        <v>0</v>
      </c>
      <c r="BP256" s="65">
        <f t="shared" si="1638"/>
        <v>0</v>
      </c>
      <c r="BQ256" s="65">
        <f t="shared" si="1638"/>
        <v>0</v>
      </c>
      <c r="BR256" s="65">
        <f t="shared" si="1638"/>
        <v>0</v>
      </c>
      <c r="BS256" s="65" t="str">
        <f t="shared" si="1638"/>
        <v/>
      </c>
      <c r="BT256" s="65" t="str">
        <f t="shared" si="1638"/>
        <v/>
      </c>
      <c r="BU256" s="65" t="str">
        <f t="shared" ref="BU256:CB256" si="1639">Y256</f>
        <v/>
      </c>
      <c r="BV256" s="65">
        <f t="shared" si="1639"/>
        <v>0</v>
      </c>
      <c r="BW256" s="65">
        <f t="shared" si="1639"/>
        <v>0</v>
      </c>
      <c r="BX256" s="65">
        <f t="shared" si="1639"/>
        <v>0</v>
      </c>
      <c r="BY256" s="65">
        <f t="shared" si="1639"/>
        <v>0</v>
      </c>
      <c r="BZ256" s="65">
        <f t="shared" si="1639"/>
        <v>0</v>
      </c>
      <c r="CA256" s="65" t="str">
        <f t="shared" si="1639"/>
        <v/>
      </c>
      <c r="CB256" s="65" t="str">
        <f t="shared" si="1639"/>
        <v/>
      </c>
      <c r="CC256" s="65" t="str">
        <f t="shared" ref="CC256:CJ256" si="1640">AH256</f>
        <v/>
      </c>
      <c r="CD256" s="65">
        <f t="shared" si="1640"/>
        <v>0</v>
      </c>
      <c r="CE256" s="65">
        <f t="shared" si="1640"/>
        <v>0</v>
      </c>
      <c r="CF256" s="65">
        <f t="shared" si="1640"/>
        <v>0</v>
      </c>
      <c r="CG256" s="65">
        <f t="shared" si="1640"/>
        <v>0</v>
      </c>
      <c r="CH256" s="65">
        <f t="shared" si="1640"/>
        <v>0</v>
      </c>
      <c r="CI256" s="65" t="str">
        <f t="shared" si="1640"/>
        <v/>
      </c>
      <c r="CJ256" s="65" t="str">
        <f t="shared" si="1640"/>
        <v/>
      </c>
      <c r="CK256" s="65" t="str">
        <f t="shared" ref="CK256" si="1641">AQ256</f>
        <v/>
      </c>
      <c r="CL256" s="65">
        <f t="shared" ref="CL256:CS256" si="1642">AT256</f>
        <v>0</v>
      </c>
      <c r="CM256" s="65">
        <f t="shared" si="1642"/>
        <v>0</v>
      </c>
      <c r="CN256" s="65">
        <f t="shared" si="1642"/>
        <v>0</v>
      </c>
      <c r="CO256" s="65">
        <f t="shared" si="1642"/>
        <v>0</v>
      </c>
      <c r="CP256" s="65">
        <f t="shared" si="1642"/>
        <v>0</v>
      </c>
      <c r="CQ256" s="65" t="str">
        <f t="shared" si="1642"/>
        <v/>
      </c>
      <c r="CR256" s="65" t="str">
        <f t="shared" si="1642"/>
        <v/>
      </c>
      <c r="CS256" s="65" t="str">
        <f t="shared" si="1642"/>
        <v/>
      </c>
    </row>
    <row r="257" spans="1:97" ht="13.5" thickBot="1" x14ac:dyDescent="0.25">
      <c r="A257" s="259"/>
      <c r="B257" s="264"/>
      <c r="C257" s="262"/>
      <c r="D257" s="262"/>
      <c r="E257" s="236"/>
      <c r="F257" s="241"/>
      <c r="G257" s="48" t="s">
        <v>6</v>
      </c>
      <c r="H257" s="146" t="str">
        <f>IFERROR(H256/SUM(H256:L256),"")</f>
        <v/>
      </c>
      <c r="I257" s="147" t="str">
        <f>IFERROR(I256/SUM(H256:L256),"")</f>
        <v/>
      </c>
      <c r="J257" s="148" t="str">
        <f>IFERROR(J256/SUM(H256:L256),"")</f>
        <v/>
      </c>
      <c r="K257" s="148" t="str">
        <f>IFERROR(K256/SUM(H256:L256),"")</f>
        <v/>
      </c>
      <c r="L257" s="148" t="str">
        <f>IFERROR(L256/SUM(H256:L256),"")</f>
        <v/>
      </c>
      <c r="M257" s="26" t="str">
        <f>IFERROR(M256/SUM(H256:L256),"")</f>
        <v/>
      </c>
      <c r="N257" s="26" t="str">
        <f>IFERROR(N256/SUM(H256:L256),"")</f>
        <v/>
      </c>
      <c r="O257" s="234"/>
      <c r="P257" s="249"/>
      <c r="Q257" s="146" t="str">
        <f>IFERROR(Q256/SUM(Q256:U256),"")</f>
        <v/>
      </c>
      <c r="R257" s="147" t="str">
        <f>IFERROR(R256/SUM(Q256:U256),"")</f>
        <v/>
      </c>
      <c r="S257" s="148" t="str">
        <f>IFERROR(S256/SUM(Q256:U256),"")</f>
        <v/>
      </c>
      <c r="T257" s="148" t="str">
        <f>IFERROR(T256/SUM(Q256:U256),"")</f>
        <v/>
      </c>
      <c r="U257" s="148" t="str">
        <f>IFERROR(U256/SUM(Q256:U256),"")</f>
        <v/>
      </c>
      <c r="V257" s="26" t="str">
        <f>IFERROR(V256/SUM(Q256:U256),"")</f>
        <v/>
      </c>
      <c r="W257" s="26" t="str">
        <f>IFERROR(W256/SUM(Q256:U256),"")</f>
        <v/>
      </c>
      <c r="X257" s="234"/>
      <c r="Y257" s="249"/>
      <c r="Z257" s="146" t="str">
        <f>IFERROR(Z256/SUM(Z256:AD256),"")</f>
        <v/>
      </c>
      <c r="AA257" s="147" t="str">
        <f>IFERROR(AA256/SUM(Z256:AD256),"")</f>
        <v/>
      </c>
      <c r="AB257" s="148" t="str">
        <f>IFERROR(AB256/SUM(Z256:AD256),"")</f>
        <v/>
      </c>
      <c r="AC257" s="148" t="str">
        <f>IFERROR(AC256/SUM(Z256:AD256),"")</f>
        <v/>
      </c>
      <c r="AD257" s="148" t="str">
        <f>IFERROR(AD256/SUM(Z256:AD256),"")</f>
        <v/>
      </c>
      <c r="AE257" s="26" t="str">
        <f>IFERROR(AE256/SUM(Z256:AD256),"")</f>
        <v/>
      </c>
      <c r="AF257" s="26" t="str">
        <f>IFERROR(AF256/SUM(Z256:AD256),"")</f>
        <v/>
      </c>
      <c r="AG257" s="234"/>
      <c r="AH257" s="249"/>
      <c r="AI257" s="146" t="str">
        <f>IFERROR(AI256/SUM(AI256:AM256),"")</f>
        <v/>
      </c>
      <c r="AJ257" s="147" t="str">
        <f>IFERROR(AJ256/SUM(AI256:AM256),"")</f>
        <v/>
      </c>
      <c r="AK257" s="148" t="str">
        <f>IFERROR(AK256/SUM(AI256:AM256),"")</f>
        <v/>
      </c>
      <c r="AL257" s="148" t="str">
        <f>IFERROR(AL256/SUM(AI256:AM256),"")</f>
        <v/>
      </c>
      <c r="AM257" s="148" t="str">
        <f>IFERROR(AM256/SUM(AI256:AM256),"")</f>
        <v/>
      </c>
      <c r="AN257" s="26" t="str">
        <f>IFERROR(AN256/SUM(AI256:AM256),"")</f>
        <v/>
      </c>
      <c r="AO257" s="26" t="str">
        <f>IFERROR(AO256/SUM(AI256:AM256),"")</f>
        <v/>
      </c>
      <c r="AP257" s="234"/>
      <c r="AQ257" s="249"/>
      <c r="AR257" s="230"/>
      <c r="AS257" s="230"/>
      <c r="AT257" s="147" t="str">
        <f>IFERROR(AT256/SUM(AT256:AX256),"")</f>
        <v/>
      </c>
      <c r="AU257" s="147" t="str">
        <f>IFERROR(AU256/SUM(AT256:AX256),"")</f>
        <v/>
      </c>
      <c r="AV257" s="148" t="str">
        <f>IFERROR(AV256/SUM(AT256:AX256),"")</f>
        <v/>
      </c>
      <c r="AW257" s="148" t="str">
        <f>IFERROR(AW256/SUM(AT256:AX256),"")</f>
        <v/>
      </c>
      <c r="AX257" s="148" t="str">
        <f>IFERROR(AX256/SUM(AT256:AX256),"")</f>
        <v/>
      </c>
      <c r="AY257" s="26" t="str">
        <f>IFERROR(AY256/SUM(AT256:AX256),"")</f>
        <v/>
      </c>
      <c r="AZ257" s="134" t="str">
        <f>IFERROR(AZ256/SUM(AT256:AX256),"")</f>
        <v/>
      </c>
      <c r="BA257" s="255"/>
      <c r="BB257" s="135"/>
      <c r="BC257" s="64"/>
      <c r="BD257" s="64" t="str">
        <f t="shared" ref="BD257" si="1643">BB257&amp;"."&amp;BC257</f>
        <v>.</v>
      </c>
      <c r="BE257" s="64"/>
      <c r="BF257" s="67"/>
      <c r="BG257" s="67"/>
      <c r="BH257" s="68"/>
      <c r="BI257" s="68"/>
      <c r="BJ257" s="68"/>
      <c r="BK257" s="69"/>
      <c r="BL257" s="69"/>
      <c r="BM257" s="64"/>
      <c r="BN257" s="67"/>
      <c r="BO257" s="67"/>
      <c r="BP257" s="68"/>
      <c r="BQ257" s="68"/>
      <c r="BR257" s="68"/>
      <c r="BS257" s="69"/>
      <c r="BT257" s="69"/>
      <c r="BU257" s="64"/>
      <c r="BV257" s="67"/>
      <c r="BW257" s="67"/>
      <c r="BX257" s="68"/>
      <c r="BY257" s="68"/>
      <c r="BZ257" s="68"/>
      <c r="CA257" s="69"/>
      <c r="CB257" s="69"/>
      <c r="CC257" s="64"/>
      <c r="CD257" s="67"/>
      <c r="CE257" s="67"/>
      <c r="CF257" s="68"/>
      <c r="CG257" s="68"/>
      <c r="CH257" s="68"/>
      <c r="CI257" s="69"/>
      <c r="CJ257" s="69"/>
      <c r="CK257" s="64"/>
      <c r="CL257" s="67"/>
      <c r="CM257" s="67"/>
      <c r="CN257" s="68"/>
      <c r="CO257" s="68"/>
      <c r="CP257" s="68"/>
      <c r="CQ257" s="69"/>
      <c r="CR257" s="69"/>
      <c r="CS257" s="66"/>
    </row>
    <row r="258" spans="1:97" ht="13.5" thickTop="1" x14ac:dyDescent="0.2">
      <c r="A258" s="258"/>
      <c r="B258" s="263"/>
      <c r="C258" s="265"/>
      <c r="D258" s="261"/>
      <c r="E258" s="235"/>
      <c r="F258" s="260"/>
      <c r="G258" s="47" t="s">
        <v>5</v>
      </c>
      <c r="H258" s="140"/>
      <c r="I258" s="145"/>
      <c r="J258" s="145"/>
      <c r="K258" s="145"/>
      <c r="L258" s="145"/>
      <c r="M258" s="38" t="str">
        <f>IF(AND(ISBLANK(H258),ISBLANK(I258),ISBLANK(J258),ISBLANK(K258),ISBLANK(L258)),"",SUM(J258:L258))</f>
        <v/>
      </c>
      <c r="N258" s="38" t="str">
        <f>IF(AND(ISBLANK(H258),ISBLANK(I258),ISBLANK(J258),ISBLANK(K258),ISBLANK(L258)),"",SUM(K258:L258))</f>
        <v/>
      </c>
      <c r="O258" s="233" t="str">
        <f t="shared" ref="O258" si="1644">IFERROR(SUM(H258:L258)/E258,"")</f>
        <v/>
      </c>
      <c r="P258" s="248" t="str">
        <f>IFERROR(((80*J258)+(100*K258)+(150*L258))/SUM(H258:L258),"")</f>
        <v/>
      </c>
      <c r="Q258" s="140"/>
      <c r="R258" s="145"/>
      <c r="S258" s="145"/>
      <c r="T258" s="145"/>
      <c r="U258" s="145"/>
      <c r="V258" s="38" t="str">
        <f>IF(AND(ISBLANK(Q258),ISBLANK(R258),ISBLANK(S258),ISBLANK(T258),ISBLANK(U258)),"",SUM(S258:U258))</f>
        <v/>
      </c>
      <c r="W258" s="38" t="str">
        <f>IF(AND(ISBLANK(Q258),ISBLANK(R258),ISBLANK(S258),ISBLANK(T258),ISBLANK(U258)),"",SUM(T258:U258))</f>
        <v/>
      </c>
      <c r="X258" s="233" t="str">
        <f t="shared" ref="X258" si="1645">IFERROR(SUM(Q258:U258)/$E258,"")</f>
        <v/>
      </c>
      <c r="Y258" s="248" t="str">
        <f>IFERROR(((80*S258)+(100*T258)+(150*U258))/SUM(Q258:U258),"")</f>
        <v/>
      </c>
      <c r="Z258" s="140"/>
      <c r="AA258" s="145"/>
      <c r="AB258" s="145"/>
      <c r="AC258" s="145"/>
      <c r="AD258" s="145"/>
      <c r="AE258" s="38" t="str">
        <f>IF(AND(ISBLANK(Z258),ISBLANK(AA258),ISBLANK(AB258),ISBLANK(AC258),ISBLANK(AD258)),"",SUM(AB258:AD258))</f>
        <v/>
      </c>
      <c r="AF258" s="38" t="str">
        <f>IF(AND(ISBLANK(Z258),ISBLANK(AA258),ISBLANK(AB258),ISBLANK(AC258),ISBLANK(AD258)),"",SUM(AC258:AD258))</f>
        <v/>
      </c>
      <c r="AG258" s="233" t="str">
        <f t="shared" ref="AG258" si="1646">IFERROR(SUM(Z258:AD258)/$E258,"")</f>
        <v/>
      </c>
      <c r="AH258" s="248" t="str">
        <f>IFERROR(((80*AB258)+(100*AC258)+(150*AD258))/SUM(Z258:AD258),"")</f>
        <v/>
      </c>
      <c r="AI258" s="140"/>
      <c r="AJ258" s="145"/>
      <c r="AK258" s="145"/>
      <c r="AL258" s="145"/>
      <c r="AM258" s="145"/>
      <c r="AN258" s="38" t="str">
        <f>IF(AND(ISBLANK(AI258),ISBLANK(AJ258),ISBLANK(AK258),ISBLANK(AL258),ISBLANK(AM258)),"",SUM(AK258:AM258))</f>
        <v/>
      </c>
      <c r="AO258" s="38" t="str">
        <f>IF(AND(ISBLANK(AI258),ISBLANK(AJ258),ISBLANK(AK258),ISBLANK(AL258),ISBLANK(AM258)),"",SUM(AL258:AM258))</f>
        <v/>
      </c>
      <c r="AP258" s="233" t="str">
        <f t="shared" ref="AP258" si="1647">IFERROR(SUM(AI258:AM258)/$E258,"")</f>
        <v/>
      </c>
      <c r="AQ258" s="248" t="str">
        <f>IFERROR(((80*AK258)+(100*AL258)+(150*AM258))/SUM(AI258:AM258),"")</f>
        <v/>
      </c>
      <c r="AR258" s="229" t="str">
        <f t="shared" ref="AR258" si="1648">IFERROR(AVERAGE(Y258,AH258,AQ258),"")</f>
        <v/>
      </c>
      <c r="AS258" s="229" t="str">
        <f t="shared" ref="AS258" si="1649">IF(OR(P258="",AR258=""),"",AR258-P258)</f>
        <v/>
      </c>
      <c r="AT258" s="145"/>
      <c r="AU258" s="145"/>
      <c r="AV258" s="145"/>
      <c r="AW258" s="145"/>
      <c r="AX258" s="145"/>
      <c r="AY258" s="38" t="str">
        <f>IF(AND(ISBLANK(AT258),ISBLANK(AU258),ISBLANK(AV258),ISBLANK(AW258),ISBLANK(AX258)),"",SUM(AV258:AX258))</f>
        <v/>
      </c>
      <c r="AZ258" s="133" t="str">
        <f>IF(AND(ISBLANK(AT258),ISBLANK(AU258),ISBLANK(AV258),ISBLANK(AW258),ISBLANK(AX258)),"",SUM(AW258:AX258))</f>
        <v/>
      </c>
      <c r="BA258" s="254" t="str">
        <f>IFERROR(((80*AV258)+(100*AW258)+(150*AX258))/SUM(AT258:AX258),"")</f>
        <v/>
      </c>
      <c r="BB258" s="135">
        <f>B258</f>
        <v>0</v>
      </c>
      <c r="BC258" s="64">
        <f>C258</f>
        <v>0</v>
      </c>
      <c r="BD258" s="64" t="str">
        <f>BB258&amp;"."&amp;BC258</f>
        <v>0.0</v>
      </c>
      <c r="BE258" s="64">
        <f>D258</f>
        <v>0</v>
      </c>
      <c r="BF258" s="65">
        <f>H258</f>
        <v>0</v>
      </c>
      <c r="BG258" s="65">
        <f t="shared" ref="BG258:BL258" si="1650">I258</f>
        <v>0</v>
      </c>
      <c r="BH258" s="65">
        <f t="shared" si="1650"/>
        <v>0</v>
      </c>
      <c r="BI258" s="65">
        <f t="shared" si="1650"/>
        <v>0</v>
      </c>
      <c r="BJ258" s="65">
        <f t="shared" si="1650"/>
        <v>0</v>
      </c>
      <c r="BK258" s="65" t="str">
        <f t="shared" si="1650"/>
        <v/>
      </c>
      <c r="BL258" s="65" t="str">
        <f t="shared" si="1650"/>
        <v/>
      </c>
      <c r="BM258" s="65" t="str">
        <f t="shared" ref="BM258:BT258" si="1651">P258</f>
        <v/>
      </c>
      <c r="BN258" s="65">
        <f t="shared" si="1651"/>
        <v>0</v>
      </c>
      <c r="BO258" s="65">
        <f t="shared" si="1651"/>
        <v>0</v>
      </c>
      <c r="BP258" s="65">
        <f t="shared" si="1651"/>
        <v>0</v>
      </c>
      <c r="BQ258" s="65">
        <f t="shared" si="1651"/>
        <v>0</v>
      </c>
      <c r="BR258" s="65">
        <f t="shared" si="1651"/>
        <v>0</v>
      </c>
      <c r="BS258" s="65" t="str">
        <f t="shared" si="1651"/>
        <v/>
      </c>
      <c r="BT258" s="65" t="str">
        <f t="shared" si="1651"/>
        <v/>
      </c>
      <c r="BU258" s="65" t="str">
        <f t="shared" ref="BU258:CB258" si="1652">Y258</f>
        <v/>
      </c>
      <c r="BV258" s="65">
        <f t="shared" si="1652"/>
        <v>0</v>
      </c>
      <c r="BW258" s="65">
        <f t="shared" si="1652"/>
        <v>0</v>
      </c>
      <c r="BX258" s="65">
        <f t="shared" si="1652"/>
        <v>0</v>
      </c>
      <c r="BY258" s="65">
        <f t="shared" si="1652"/>
        <v>0</v>
      </c>
      <c r="BZ258" s="65">
        <f t="shared" si="1652"/>
        <v>0</v>
      </c>
      <c r="CA258" s="65" t="str">
        <f t="shared" si="1652"/>
        <v/>
      </c>
      <c r="CB258" s="65" t="str">
        <f t="shared" si="1652"/>
        <v/>
      </c>
      <c r="CC258" s="65" t="str">
        <f t="shared" ref="CC258:CJ258" si="1653">AH258</f>
        <v/>
      </c>
      <c r="CD258" s="65">
        <f t="shared" si="1653"/>
        <v>0</v>
      </c>
      <c r="CE258" s="65">
        <f t="shared" si="1653"/>
        <v>0</v>
      </c>
      <c r="CF258" s="65">
        <f t="shared" si="1653"/>
        <v>0</v>
      </c>
      <c r="CG258" s="65">
        <f t="shared" si="1653"/>
        <v>0</v>
      </c>
      <c r="CH258" s="65">
        <f t="shared" si="1653"/>
        <v>0</v>
      </c>
      <c r="CI258" s="65" t="str">
        <f t="shared" si="1653"/>
        <v/>
      </c>
      <c r="CJ258" s="65" t="str">
        <f t="shared" si="1653"/>
        <v/>
      </c>
      <c r="CK258" s="65" t="str">
        <f t="shared" ref="CK258" si="1654">AQ258</f>
        <v/>
      </c>
      <c r="CL258" s="65">
        <f t="shared" ref="CL258:CS258" si="1655">AT258</f>
        <v>0</v>
      </c>
      <c r="CM258" s="65">
        <f t="shared" si="1655"/>
        <v>0</v>
      </c>
      <c r="CN258" s="65">
        <f t="shared" si="1655"/>
        <v>0</v>
      </c>
      <c r="CO258" s="65">
        <f t="shared" si="1655"/>
        <v>0</v>
      </c>
      <c r="CP258" s="65">
        <f t="shared" si="1655"/>
        <v>0</v>
      </c>
      <c r="CQ258" s="65" t="str">
        <f t="shared" si="1655"/>
        <v/>
      </c>
      <c r="CR258" s="65" t="str">
        <f t="shared" si="1655"/>
        <v/>
      </c>
      <c r="CS258" s="65" t="str">
        <f t="shared" si="1655"/>
        <v/>
      </c>
    </row>
    <row r="259" spans="1:97" ht="13.5" thickBot="1" x14ac:dyDescent="0.25">
      <c r="A259" s="259"/>
      <c r="B259" s="264"/>
      <c r="C259" s="262"/>
      <c r="D259" s="262"/>
      <c r="E259" s="236"/>
      <c r="F259" s="241"/>
      <c r="G259" s="48" t="s">
        <v>6</v>
      </c>
      <c r="H259" s="146" t="str">
        <f>IFERROR(H258/SUM(H258:L258),"")</f>
        <v/>
      </c>
      <c r="I259" s="147" t="str">
        <f>IFERROR(I258/SUM(H258:L258),"")</f>
        <v/>
      </c>
      <c r="J259" s="148" t="str">
        <f>IFERROR(J258/SUM(H258:L258),"")</f>
        <v/>
      </c>
      <c r="K259" s="148" t="str">
        <f>IFERROR(K258/SUM(H258:L258),"")</f>
        <v/>
      </c>
      <c r="L259" s="148" t="str">
        <f>IFERROR(L258/SUM(H258:L258),"")</f>
        <v/>
      </c>
      <c r="M259" s="26" t="str">
        <f>IFERROR(M258/SUM(H258:L258),"")</f>
        <v/>
      </c>
      <c r="N259" s="26" t="str">
        <f>IFERROR(N258/SUM(H258:L258),"")</f>
        <v/>
      </c>
      <c r="O259" s="234"/>
      <c r="P259" s="249"/>
      <c r="Q259" s="146" t="str">
        <f>IFERROR(Q258/SUM(Q258:U258),"")</f>
        <v/>
      </c>
      <c r="R259" s="147" t="str">
        <f>IFERROR(R258/SUM(Q258:U258),"")</f>
        <v/>
      </c>
      <c r="S259" s="148" t="str">
        <f>IFERROR(S258/SUM(Q258:U258),"")</f>
        <v/>
      </c>
      <c r="T259" s="148" t="str">
        <f>IFERROR(T258/SUM(Q258:U258),"")</f>
        <v/>
      </c>
      <c r="U259" s="148" t="str">
        <f>IFERROR(U258/SUM(Q258:U258),"")</f>
        <v/>
      </c>
      <c r="V259" s="26" t="str">
        <f>IFERROR(V258/SUM(Q258:U258),"")</f>
        <v/>
      </c>
      <c r="W259" s="26" t="str">
        <f>IFERROR(W258/SUM(Q258:U258),"")</f>
        <v/>
      </c>
      <c r="X259" s="234"/>
      <c r="Y259" s="249"/>
      <c r="Z259" s="146" t="str">
        <f>IFERROR(Z258/SUM(Z258:AD258),"")</f>
        <v/>
      </c>
      <c r="AA259" s="147" t="str">
        <f>IFERROR(AA258/SUM(Z258:AD258),"")</f>
        <v/>
      </c>
      <c r="AB259" s="148" t="str">
        <f>IFERROR(AB258/SUM(Z258:AD258),"")</f>
        <v/>
      </c>
      <c r="AC259" s="148" t="str">
        <f>IFERROR(AC258/SUM(Z258:AD258),"")</f>
        <v/>
      </c>
      <c r="AD259" s="148" t="str">
        <f>IFERROR(AD258/SUM(Z258:AD258),"")</f>
        <v/>
      </c>
      <c r="AE259" s="26" t="str">
        <f>IFERROR(AE258/SUM(Z258:AD258),"")</f>
        <v/>
      </c>
      <c r="AF259" s="26" t="str">
        <f>IFERROR(AF258/SUM(Z258:AD258),"")</f>
        <v/>
      </c>
      <c r="AG259" s="234"/>
      <c r="AH259" s="249"/>
      <c r="AI259" s="146" t="str">
        <f>IFERROR(AI258/SUM(AI258:AM258),"")</f>
        <v/>
      </c>
      <c r="AJ259" s="147" t="str">
        <f>IFERROR(AJ258/SUM(AI258:AM258),"")</f>
        <v/>
      </c>
      <c r="AK259" s="148" t="str">
        <f>IFERROR(AK258/SUM(AI258:AM258),"")</f>
        <v/>
      </c>
      <c r="AL259" s="148" t="str">
        <f>IFERROR(AL258/SUM(AI258:AM258),"")</f>
        <v/>
      </c>
      <c r="AM259" s="148" t="str">
        <f>IFERROR(AM258/SUM(AI258:AM258),"")</f>
        <v/>
      </c>
      <c r="AN259" s="26" t="str">
        <f>IFERROR(AN258/SUM(AI258:AM258),"")</f>
        <v/>
      </c>
      <c r="AO259" s="26" t="str">
        <f>IFERROR(AO258/SUM(AI258:AM258),"")</f>
        <v/>
      </c>
      <c r="AP259" s="234"/>
      <c r="AQ259" s="249"/>
      <c r="AR259" s="230"/>
      <c r="AS259" s="230"/>
      <c r="AT259" s="147" t="str">
        <f>IFERROR(AT258/SUM(AT258:AX258),"")</f>
        <v/>
      </c>
      <c r="AU259" s="147" t="str">
        <f>IFERROR(AU258/SUM(AT258:AX258),"")</f>
        <v/>
      </c>
      <c r="AV259" s="148" t="str">
        <f>IFERROR(AV258/SUM(AT258:AX258),"")</f>
        <v/>
      </c>
      <c r="AW259" s="148" t="str">
        <f>IFERROR(AW258/SUM(AT258:AX258),"")</f>
        <v/>
      </c>
      <c r="AX259" s="148" t="str">
        <f>IFERROR(AX258/SUM(AT258:AX258),"")</f>
        <v/>
      </c>
      <c r="AY259" s="26" t="str">
        <f>IFERROR(AY258/SUM(AT258:AX258),"")</f>
        <v/>
      </c>
      <c r="AZ259" s="134" t="str">
        <f>IFERROR(AZ258/SUM(AT258:AX258),"")</f>
        <v/>
      </c>
      <c r="BA259" s="255"/>
      <c r="BB259" s="135"/>
      <c r="BC259" s="64"/>
      <c r="BD259" s="64" t="str">
        <f t="shared" ref="BD259" si="1656">BB259&amp;"."&amp;BC259</f>
        <v>.</v>
      </c>
      <c r="BE259" s="64"/>
      <c r="BF259" s="67"/>
      <c r="BG259" s="67"/>
      <c r="BH259" s="68"/>
      <c r="BI259" s="68"/>
      <c r="BJ259" s="68"/>
      <c r="BK259" s="69"/>
      <c r="BL259" s="69"/>
      <c r="BM259" s="64"/>
      <c r="BN259" s="67"/>
      <c r="BO259" s="67"/>
      <c r="BP259" s="68"/>
      <c r="BQ259" s="68"/>
      <c r="BR259" s="68"/>
      <c r="BS259" s="69"/>
      <c r="BT259" s="69"/>
      <c r="BU259" s="64"/>
      <c r="BV259" s="67"/>
      <c r="BW259" s="67"/>
      <c r="BX259" s="68"/>
      <c r="BY259" s="68"/>
      <c r="BZ259" s="68"/>
      <c r="CA259" s="69"/>
      <c r="CB259" s="69"/>
      <c r="CC259" s="64"/>
      <c r="CD259" s="67"/>
      <c r="CE259" s="67"/>
      <c r="CF259" s="68"/>
      <c r="CG259" s="68"/>
      <c r="CH259" s="68"/>
      <c r="CI259" s="69"/>
      <c r="CJ259" s="69"/>
      <c r="CK259" s="64"/>
      <c r="CL259" s="67"/>
      <c r="CM259" s="67"/>
      <c r="CN259" s="68"/>
      <c r="CO259" s="68"/>
      <c r="CP259" s="68"/>
      <c r="CQ259" s="69"/>
      <c r="CR259" s="69"/>
      <c r="CS259" s="66"/>
    </row>
    <row r="260" spans="1:97" ht="13.5" thickTop="1" x14ac:dyDescent="0.2">
      <c r="A260" s="258"/>
      <c r="B260" s="263"/>
      <c r="C260" s="265"/>
      <c r="D260" s="261"/>
      <c r="E260" s="235"/>
      <c r="F260" s="260"/>
      <c r="G260" s="47" t="s">
        <v>5</v>
      </c>
      <c r="H260" s="140"/>
      <c r="I260" s="145"/>
      <c r="J260" s="145"/>
      <c r="K260" s="145"/>
      <c r="L260" s="145"/>
      <c r="M260" s="38" t="str">
        <f>IF(AND(ISBLANK(H260),ISBLANK(I260),ISBLANK(J260),ISBLANK(K260),ISBLANK(L260)),"",SUM(J260:L260))</f>
        <v/>
      </c>
      <c r="N260" s="38" t="str">
        <f>IF(AND(ISBLANK(H260),ISBLANK(I260),ISBLANK(J260),ISBLANK(K260),ISBLANK(L260)),"",SUM(K260:L260))</f>
        <v/>
      </c>
      <c r="O260" s="233" t="str">
        <f t="shared" ref="O260" si="1657">IFERROR(SUM(H260:L260)/E260,"")</f>
        <v/>
      </c>
      <c r="P260" s="248" t="str">
        <f>IFERROR(((80*J260)+(100*K260)+(150*L260))/SUM(H260:L260),"")</f>
        <v/>
      </c>
      <c r="Q260" s="140"/>
      <c r="R260" s="145"/>
      <c r="S260" s="145"/>
      <c r="T260" s="145"/>
      <c r="U260" s="145"/>
      <c r="V260" s="38" t="str">
        <f>IF(AND(ISBLANK(Q260),ISBLANK(R260),ISBLANK(S260),ISBLANK(T260),ISBLANK(U260)),"",SUM(S260:U260))</f>
        <v/>
      </c>
      <c r="W260" s="38" t="str">
        <f>IF(AND(ISBLANK(Q260),ISBLANK(R260),ISBLANK(S260),ISBLANK(T260),ISBLANK(U260)),"",SUM(T260:U260))</f>
        <v/>
      </c>
      <c r="X260" s="233" t="str">
        <f t="shared" ref="X260" si="1658">IFERROR(SUM(Q260:U260)/$E260,"")</f>
        <v/>
      </c>
      <c r="Y260" s="248" t="str">
        <f>IFERROR(((80*S260)+(100*T260)+(150*U260))/SUM(Q260:U260),"")</f>
        <v/>
      </c>
      <c r="Z260" s="140"/>
      <c r="AA260" s="145"/>
      <c r="AB260" s="145"/>
      <c r="AC260" s="145"/>
      <c r="AD260" s="145"/>
      <c r="AE260" s="38" t="str">
        <f>IF(AND(ISBLANK(Z260),ISBLANK(AA260),ISBLANK(AB260),ISBLANK(AC260),ISBLANK(AD260)),"",SUM(AB260:AD260))</f>
        <v/>
      </c>
      <c r="AF260" s="38" t="str">
        <f>IF(AND(ISBLANK(Z260),ISBLANK(AA260),ISBLANK(AB260),ISBLANK(AC260),ISBLANK(AD260)),"",SUM(AC260:AD260))</f>
        <v/>
      </c>
      <c r="AG260" s="233" t="str">
        <f t="shared" ref="AG260" si="1659">IFERROR(SUM(Z260:AD260)/$E260,"")</f>
        <v/>
      </c>
      <c r="AH260" s="248" t="str">
        <f>IFERROR(((80*AB260)+(100*AC260)+(150*AD260))/SUM(Z260:AD260),"")</f>
        <v/>
      </c>
      <c r="AI260" s="140"/>
      <c r="AJ260" s="145"/>
      <c r="AK260" s="145"/>
      <c r="AL260" s="145"/>
      <c r="AM260" s="145"/>
      <c r="AN260" s="38" t="str">
        <f>IF(AND(ISBLANK(AI260),ISBLANK(AJ260),ISBLANK(AK260),ISBLANK(AL260),ISBLANK(AM260)),"",SUM(AK260:AM260))</f>
        <v/>
      </c>
      <c r="AO260" s="38" t="str">
        <f>IF(AND(ISBLANK(AI260),ISBLANK(AJ260),ISBLANK(AK260),ISBLANK(AL260),ISBLANK(AM260)),"",SUM(AL260:AM260))</f>
        <v/>
      </c>
      <c r="AP260" s="233" t="str">
        <f t="shared" ref="AP260" si="1660">IFERROR(SUM(AI260:AM260)/$E260,"")</f>
        <v/>
      </c>
      <c r="AQ260" s="248" t="str">
        <f>IFERROR(((80*AK260)+(100*AL260)+(150*AM260))/SUM(AI260:AM260),"")</f>
        <v/>
      </c>
      <c r="AR260" s="229" t="str">
        <f t="shared" ref="AR260" si="1661">IFERROR(AVERAGE(Y260,AH260,AQ260),"")</f>
        <v/>
      </c>
      <c r="AS260" s="229" t="str">
        <f t="shared" ref="AS260" si="1662">IF(OR(P260="",AR260=""),"",AR260-P260)</f>
        <v/>
      </c>
      <c r="AT260" s="145"/>
      <c r="AU260" s="145"/>
      <c r="AV260" s="145"/>
      <c r="AW260" s="145"/>
      <c r="AX260" s="145"/>
      <c r="AY260" s="38" t="str">
        <f>IF(AND(ISBLANK(AT260),ISBLANK(AU260),ISBLANK(AV260),ISBLANK(AW260),ISBLANK(AX260)),"",SUM(AV260:AX260))</f>
        <v/>
      </c>
      <c r="AZ260" s="133" t="str">
        <f>IF(AND(ISBLANK(AT260),ISBLANK(AU260),ISBLANK(AV260),ISBLANK(AW260),ISBLANK(AX260)),"",SUM(AW260:AX260))</f>
        <v/>
      </c>
      <c r="BA260" s="254" t="str">
        <f>IFERROR(((80*AV260)+(100*AW260)+(150*AX260))/SUM(AT260:AX260),"")</f>
        <v/>
      </c>
      <c r="BB260" s="135">
        <f>B260</f>
        <v>0</v>
      </c>
      <c r="BC260" s="64">
        <f>C260</f>
        <v>0</v>
      </c>
      <c r="BD260" s="64" t="str">
        <f>BB260&amp;"."&amp;BC260</f>
        <v>0.0</v>
      </c>
      <c r="BE260" s="64">
        <f>D260</f>
        <v>0</v>
      </c>
      <c r="BF260" s="65">
        <f>H260</f>
        <v>0</v>
      </c>
      <c r="BG260" s="65">
        <f t="shared" ref="BG260:BL260" si="1663">I260</f>
        <v>0</v>
      </c>
      <c r="BH260" s="65">
        <f t="shared" si="1663"/>
        <v>0</v>
      </c>
      <c r="BI260" s="65">
        <f t="shared" si="1663"/>
        <v>0</v>
      </c>
      <c r="BJ260" s="65">
        <f t="shared" si="1663"/>
        <v>0</v>
      </c>
      <c r="BK260" s="65" t="str">
        <f t="shared" si="1663"/>
        <v/>
      </c>
      <c r="BL260" s="65" t="str">
        <f t="shared" si="1663"/>
        <v/>
      </c>
      <c r="BM260" s="65" t="str">
        <f t="shared" ref="BM260:BT260" si="1664">P260</f>
        <v/>
      </c>
      <c r="BN260" s="65">
        <f t="shared" si="1664"/>
        <v>0</v>
      </c>
      <c r="BO260" s="65">
        <f t="shared" si="1664"/>
        <v>0</v>
      </c>
      <c r="BP260" s="65">
        <f t="shared" si="1664"/>
        <v>0</v>
      </c>
      <c r="BQ260" s="65">
        <f t="shared" si="1664"/>
        <v>0</v>
      </c>
      <c r="BR260" s="65">
        <f t="shared" si="1664"/>
        <v>0</v>
      </c>
      <c r="BS260" s="65" t="str">
        <f t="shared" si="1664"/>
        <v/>
      </c>
      <c r="BT260" s="65" t="str">
        <f t="shared" si="1664"/>
        <v/>
      </c>
      <c r="BU260" s="65" t="str">
        <f t="shared" ref="BU260:CB260" si="1665">Y260</f>
        <v/>
      </c>
      <c r="BV260" s="65">
        <f t="shared" si="1665"/>
        <v>0</v>
      </c>
      <c r="BW260" s="65">
        <f t="shared" si="1665"/>
        <v>0</v>
      </c>
      <c r="BX260" s="65">
        <f t="shared" si="1665"/>
        <v>0</v>
      </c>
      <c r="BY260" s="65">
        <f t="shared" si="1665"/>
        <v>0</v>
      </c>
      <c r="BZ260" s="65">
        <f t="shared" si="1665"/>
        <v>0</v>
      </c>
      <c r="CA260" s="65" t="str">
        <f t="shared" si="1665"/>
        <v/>
      </c>
      <c r="CB260" s="65" t="str">
        <f t="shared" si="1665"/>
        <v/>
      </c>
      <c r="CC260" s="65" t="str">
        <f t="shared" ref="CC260:CJ260" si="1666">AH260</f>
        <v/>
      </c>
      <c r="CD260" s="65">
        <f t="shared" si="1666"/>
        <v>0</v>
      </c>
      <c r="CE260" s="65">
        <f t="shared" si="1666"/>
        <v>0</v>
      </c>
      <c r="CF260" s="65">
        <f t="shared" si="1666"/>
        <v>0</v>
      </c>
      <c r="CG260" s="65">
        <f t="shared" si="1666"/>
        <v>0</v>
      </c>
      <c r="CH260" s="65">
        <f t="shared" si="1666"/>
        <v>0</v>
      </c>
      <c r="CI260" s="65" t="str">
        <f t="shared" si="1666"/>
        <v/>
      </c>
      <c r="CJ260" s="65" t="str">
        <f t="shared" si="1666"/>
        <v/>
      </c>
      <c r="CK260" s="65" t="str">
        <f t="shared" ref="CK260" si="1667">AQ260</f>
        <v/>
      </c>
      <c r="CL260" s="65">
        <f t="shared" ref="CL260:CS260" si="1668">AT260</f>
        <v>0</v>
      </c>
      <c r="CM260" s="65">
        <f t="shared" si="1668"/>
        <v>0</v>
      </c>
      <c r="CN260" s="65">
        <f t="shared" si="1668"/>
        <v>0</v>
      </c>
      <c r="CO260" s="65">
        <f t="shared" si="1668"/>
        <v>0</v>
      </c>
      <c r="CP260" s="65">
        <f t="shared" si="1668"/>
        <v>0</v>
      </c>
      <c r="CQ260" s="65" t="str">
        <f t="shared" si="1668"/>
        <v/>
      </c>
      <c r="CR260" s="65" t="str">
        <f t="shared" si="1668"/>
        <v/>
      </c>
      <c r="CS260" s="65" t="str">
        <f t="shared" si="1668"/>
        <v/>
      </c>
    </row>
    <row r="261" spans="1:97" ht="13.5" thickBot="1" x14ac:dyDescent="0.25">
      <c r="A261" s="259"/>
      <c r="B261" s="264"/>
      <c r="C261" s="262"/>
      <c r="D261" s="262"/>
      <c r="E261" s="236"/>
      <c r="F261" s="241"/>
      <c r="G261" s="48" t="s">
        <v>6</v>
      </c>
      <c r="H261" s="146" t="str">
        <f>IFERROR(H260/SUM(H260:L260),"")</f>
        <v/>
      </c>
      <c r="I261" s="147" t="str">
        <f>IFERROR(I260/SUM(H260:L260),"")</f>
        <v/>
      </c>
      <c r="J261" s="148" t="str">
        <f>IFERROR(J260/SUM(H260:L260),"")</f>
        <v/>
      </c>
      <c r="K261" s="148" t="str">
        <f>IFERROR(K260/SUM(H260:L260),"")</f>
        <v/>
      </c>
      <c r="L261" s="148" t="str">
        <f>IFERROR(L260/SUM(H260:L260),"")</f>
        <v/>
      </c>
      <c r="M261" s="26" t="str">
        <f>IFERROR(M260/SUM(H260:L260),"")</f>
        <v/>
      </c>
      <c r="N261" s="26" t="str">
        <f>IFERROR(N260/SUM(H260:L260),"")</f>
        <v/>
      </c>
      <c r="O261" s="234"/>
      <c r="P261" s="249"/>
      <c r="Q261" s="146" t="str">
        <f>IFERROR(Q260/SUM(Q260:U260),"")</f>
        <v/>
      </c>
      <c r="R261" s="147" t="str">
        <f>IFERROR(R260/SUM(Q260:U260),"")</f>
        <v/>
      </c>
      <c r="S261" s="148" t="str">
        <f>IFERROR(S260/SUM(Q260:U260),"")</f>
        <v/>
      </c>
      <c r="T261" s="148" t="str">
        <f>IFERROR(T260/SUM(Q260:U260),"")</f>
        <v/>
      </c>
      <c r="U261" s="148" t="str">
        <f>IFERROR(U260/SUM(Q260:U260),"")</f>
        <v/>
      </c>
      <c r="V261" s="26" t="str">
        <f>IFERROR(V260/SUM(Q260:U260),"")</f>
        <v/>
      </c>
      <c r="W261" s="26" t="str">
        <f>IFERROR(W260/SUM(Q260:U260),"")</f>
        <v/>
      </c>
      <c r="X261" s="234"/>
      <c r="Y261" s="249"/>
      <c r="Z261" s="146" t="str">
        <f>IFERROR(Z260/SUM(Z260:AD260),"")</f>
        <v/>
      </c>
      <c r="AA261" s="147" t="str">
        <f>IFERROR(AA260/SUM(Z260:AD260),"")</f>
        <v/>
      </c>
      <c r="AB261" s="148" t="str">
        <f>IFERROR(AB260/SUM(Z260:AD260),"")</f>
        <v/>
      </c>
      <c r="AC261" s="148" t="str">
        <f>IFERROR(AC260/SUM(Z260:AD260),"")</f>
        <v/>
      </c>
      <c r="AD261" s="148" t="str">
        <f>IFERROR(AD260/SUM(Z260:AD260),"")</f>
        <v/>
      </c>
      <c r="AE261" s="26" t="str">
        <f>IFERROR(AE260/SUM(Z260:AD260),"")</f>
        <v/>
      </c>
      <c r="AF261" s="26" t="str">
        <f>IFERROR(AF260/SUM(Z260:AD260),"")</f>
        <v/>
      </c>
      <c r="AG261" s="234"/>
      <c r="AH261" s="249"/>
      <c r="AI261" s="146" t="str">
        <f>IFERROR(AI260/SUM(AI260:AM260),"")</f>
        <v/>
      </c>
      <c r="AJ261" s="147" t="str">
        <f>IFERROR(AJ260/SUM(AI260:AM260),"")</f>
        <v/>
      </c>
      <c r="AK261" s="148" t="str">
        <f>IFERROR(AK260/SUM(AI260:AM260),"")</f>
        <v/>
      </c>
      <c r="AL261" s="148" t="str">
        <f>IFERROR(AL260/SUM(AI260:AM260),"")</f>
        <v/>
      </c>
      <c r="AM261" s="148" t="str">
        <f>IFERROR(AM260/SUM(AI260:AM260),"")</f>
        <v/>
      </c>
      <c r="AN261" s="26" t="str">
        <f>IFERROR(AN260/SUM(AI260:AM260),"")</f>
        <v/>
      </c>
      <c r="AO261" s="26" t="str">
        <f>IFERROR(AO260/SUM(AI260:AM260),"")</f>
        <v/>
      </c>
      <c r="AP261" s="234"/>
      <c r="AQ261" s="249"/>
      <c r="AR261" s="230"/>
      <c r="AS261" s="230"/>
      <c r="AT261" s="147" t="str">
        <f>IFERROR(AT260/SUM(AT260:AX260),"")</f>
        <v/>
      </c>
      <c r="AU261" s="147" t="str">
        <f>IFERROR(AU260/SUM(AT260:AX260),"")</f>
        <v/>
      </c>
      <c r="AV261" s="148" t="str">
        <f>IFERROR(AV260/SUM(AT260:AX260),"")</f>
        <v/>
      </c>
      <c r="AW261" s="148" t="str">
        <f>IFERROR(AW260/SUM(AT260:AX260),"")</f>
        <v/>
      </c>
      <c r="AX261" s="148" t="str">
        <f>IFERROR(AX260/SUM(AT260:AX260),"")</f>
        <v/>
      </c>
      <c r="AY261" s="26" t="str">
        <f>IFERROR(AY260/SUM(AT260:AX260),"")</f>
        <v/>
      </c>
      <c r="AZ261" s="134" t="str">
        <f>IFERROR(AZ260/SUM(AT260:AX260),"")</f>
        <v/>
      </c>
      <c r="BA261" s="255"/>
      <c r="BB261" s="135"/>
      <c r="BC261" s="64"/>
      <c r="BD261" s="64" t="str">
        <f t="shared" ref="BD261" si="1669">BB261&amp;"."&amp;BC261</f>
        <v>.</v>
      </c>
      <c r="BE261" s="64"/>
      <c r="BF261" s="67"/>
      <c r="BG261" s="67"/>
      <c r="BH261" s="68"/>
      <c r="BI261" s="68"/>
      <c r="BJ261" s="68"/>
      <c r="BK261" s="69"/>
      <c r="BL261" s="69"/>
      <c r="BM261" s="64"/>
      <c r="BN261" s="67"/>
      <c r="BO261" s="67"/>
      <c r="BP261" s="68"/>
      <c r="BQ261" s="68"/>
      <c r="BR261" s="68"/>
      <c r="BS261" s="69"/>
      <c r="BT261" s="69"/>
      <c r="BU261" s="64"/>
      <c r="BV261" s="67"/>
      <c r="BW261" s="67"/>
      <c r="BX261" s="68"/>
      <c r="BY261" s="68"/>
      <c r="BZ261" s="68"/>
      <c r="CA261" s="69"/>
      <c r="CB261" s="69"/>
      <c r="CC261" s="64"/>
      <c r="CD261" s="67"/>
      <c r="CE261" s="67"/>
      <c r="CF261" s="68"/>
      <c r="CG261" s="68"/>
      <c r="CH261" s="68"/>
      <c r="CI261" s="69"/>
      <c r="CJ261" s="69"/>
      <c r="CK261" s="64"/>
      <c r="CL261" s="67"/>
      <c r="CM261" s="67"/>
      <c r="CN261" s="68"/>
      <c r="CO261" s="68"/>
      <c r="CP261" s="68"/>
      <c r="CQ261" s="69"/>
      <c r="CR261" s="69"/>
      <c r="CS261" s="66"/>
    </row>
    <row r="262" spans="1:97" ht="13.5" thickTop="1" x14ac:dyDescent="0.2">
      <c r="A262" s="258"/>
      <c r="B262" s="263"/>
      <c r="C262" s="265"/>
      <c r="D262" s="261"/>
      <c r="E262" s="235"/>
      <c r="F262" s="260"/>
      <c r="G262" s="47" t="s">
        <v>5</v>
      </c>
      <c r="H262" s="140"/>
      <c r="I262" s="145"/>
      <c r="J262" s="145"/>
      <c r="K262" s="145"/>
      <c r="L262" s="145"/>
      <c r="M262" s="38" t="str">
        <f>IF(AND(ISBLANK(H262),ISBLANK(I262),ISBLANK(J262),ISBLANK(K262),ISBLANK(L262)),"",SUM(J262:L262))</f>
        <v/>
      </c>
      <c r="N262" s="38" t="str">
        <f>IF(AND(ISBLANK(H262),ISBLANK(I262),ISBLANK(J262),ISBLANK(K262),ISBLANK(L262)),"",SUM(K262:L262))</f>
        <v/>
      </c>
      <c r="O262" s="233" t="str">
        <f t="shared" ref="O262" si="1670">IFERROR(SUM(H262:L262)/E262,"")</f>
        <v/>
      </c>
      <c r="P262" s="248" t="str">
        <f>IFERROR(((80*J262)+(100*K262)+(150*L262))/SUM(H262:L262),"")</f>
        <v/>
      </c>
      <c r="Q262" s="140"/>
      <c r="R262" s="145"/>
      <c r="S262" s="145"/>
      <c r="T262" s="145"/>
      <c r="U262" s="145"/>
      <c r="V262" s="38" t="str">
        <f>IF(AND(ISBLANK(Q262),ISBLANK(R262),ISBLANK(S262),ISBLANK(T262),ISBLANK(U262)),"",SUM(S262:U262))</f>
        <v/>
      </c>
      <c r="W262" s="38" t="str">
        <f>IF(AND(ISBLANK(Q262),ISBLANK(R262),ISBLANK(S262),ISBLANK(T262),ISBLANK(U262)),"",SUM(T262:U262))</f>
        <v/>
      </c>
      <c r="X262" s="233" t="str">
        <f t="shared" ref="X262" si="1671">IFERROR(SUM(Q262:U262)/$E262,"")</f>
        <v/>
      </c>
      <c r="Y262" s="248" t="str">
        <f>IFERROR(((80*S262)+(100*T262)+(150*U262))/SUM(Q262:U262),"")</f>
        <v/>
      </c>
      <c r="Z262" s="140"/>
      <c r="AA262" s="145"/>
      <c r="AB262" s="145"/>
      <c r="AC262" s="145"/>
      <c r="AD262" s="145"/>
      <c r="AE262" s="38" t="str">
        <f>IF(AND(ISBLANK(Z262),ISBLANK(AA262),ISBLANK(AB262),ISBLANK(AC262),ISBLANK(AD262)),"",SUM(AB262:AD262))</f>
        <v/>
      </c>
      <c r="AF262" s="38" t="str">
        <f>IF(AND(ISBLANK(Z262),ISBLANK(AA262),ISBLANK(AB262),ISBLANK(AC262),ISBLANK(AD262)),"",SUM(AC262:AD262))</f>
        <v/>
      </c>
      <c r="AG262" s="233" t="str">
        <f t="shared" ref="AG262" si="1672">IFERROR(SUM(Z262:AD262)/$E262,"")</f>
        <v/>
      </c>
      <c r="AH262" s="248" t="str">
        <f>IFERROR(((80*AB262)+(100*AC262)+(150*AD262))/SUM(Z262:AD262),"")</f>
        <v/>
      </c>
      <c r="AI262" s="140"/>
      <c r="AJ262" s="145"/>
      <c r="AK262" s="145"/>
      <c r="AL262" s="145"/>
      <c r="AM262" s="145"/>
      <c r="AN262" s="38" t="str">
        <f>IF(AND(ISBLANK(AI262),ISBLANK(AJ262),ISBLANK(AK262),ISBLANK(AL262),ISBLANK(AM262)),"",SUM(AK262:AM262))</f>
        <v/>
      </c>
      <c r="AO262" s="38" t="str">
        <f>IF(AND(ISBLANK(AI262),ISBLANK(AJ262),ISBLANK(AK262),ISBLANK(AL262),ISBLANK(AM262)),"",SUM(AL262:AM262))</f>
        <v/>
      </c>
      <c r="AP262" s="233" t="str">
        <f t="shared" ref="AP262" si="1673">IFERROR(SUM(AI262:AM262)/$E262,"")</f>
        <v/>
      </c>
      <c r="AQ262" s="248" t="str">
        <f>IFERROR(((80*AK262)+(100*AL262)+(150*AM262))/SUM(AI262:AM262),"")</f>
        <v/>
      </c>
      <c r="AR262" s="229" t="str">
        <f t="shared" ref="AR262" si="1674">IFERROR(AVERAGE(Y262,AH262,AQ262),"")</f>
        <v/>
      </c>
      <c r="AS262" s="229" t="str">
        <f t="shared" ref="AS262" si="1675">IF(OR(P262="",AR262=""),"",AR262-P262)</f>
        <v/>
      </c>
      <c r="AT262" s="145"/>
      <c r="AU262" s="145"/>
      <c r="AV262" s="145"/>
      <c r="AW262" s="145"/>
      <c r="AX262" s="145"/>
      <c r="AY262" s="38" t="str">
        <f>IF(AND(ISBLANK(AT262),ISBLANK(AU262),ISBLANK(AV262),ISBLANK(AW262),ISBLANK(AX262)),"",SUM(AV262:AX262))</f>
        <v/>
      </c>
      <c r="AZ262" s="133" t="str">
        <f>IF(AND(ISBLANK(AT262),ISBLANK(AU262),ISBLANK(AV262),ISBLANK(AW262),ISBLANK(AX262)),"",SUM(AW262:AX262))</f>
        <v/>
      </c>
      <c r="BA262" s="254" t="str">
        <f>IFERROR(((80*AV262)+(100*AW262)+(150*AX262))/SUM(AT262:AX262),"")</f>
        <v/>
      </c>
      <c r="BB262" s="135">
        <f>B262</f>
        <v>0</v>
      </c>
      <c r="BC262" s="64">
        <f>C262</f>
        <v>0</v>
      </c>
      <c r="BD262" s="64" t="str">
        <f>BB262&amp;"."&amp;BC262</f>
        <v>0.0</v>
      </c>
      <c r="BE262" s="64">
        <f>D262</f>
        <v>0</v>
      </c>
      <c r="BF262" s="65">
        <f>H262</f>
        <v>0</v>
      </c>
      <c r="BG262" s="65">
        <f t="shared" ref="BG262:BL262" si="1676">I262</f>
        <v>0</v>
      </c>
      <c r="BH262" s="65">
        <f t="shared" si="1676"/>
        <v>0</v>
      </c>
      <c r="BI262" s="65">
        <f t="shared" si="1676"/>
        <v>0</v>
      </c>
      <c r="BJ262" s="65">
        <f t="shared" si="1676"/>
        <v>0</v>
      </c>
      <c r="BK262" s="65" t="str">
        <f t="shared" si="1676"/>
        <v/>
      </c>
      <c r="BL262" s="65" t="str">
        <f t="shared" si="1676"/>
        <v/>
      </c>
      <c r="BM262" s="65" t="str">
        <f t="shared" ref="BM262:BT262" si="1677">P262</f>
        <v/>
      </c>
      <c r="BN262" s="65">
        <f t="shared" si="1677"/>
        <v>0</v>
      </c>
      <c r="BO262" s="65">
        <f t="shared" si="1677"/>
        <v>0</v>
      </c>
      <c r="BP262" s="65">
        <f t="shared" si="1677"/>
        <v>0</v>
      </c>
      <c r="BQ262" s="65">
        <f t="shared" si="1677"/>
        <v>0</v>
      </c>
      <c r="BR262" s="65">
        <f t="shared" si="1677"/>
        <v>0</v>
      </c>
      <c r="BS262" s="65" t="str">
        <f t="shared" si="1677"/>
        <v/>
      </c>
      <c r="BT262" s="65" t="str">
        <f t="shared" si="1677"/>
        <v/>
      </c>
      <c r="BU262" s="65" t="str">
        <f t="shared" ref="BU262:CB262" si="1678">Y262</f>
        <v/>
      </c>
      <c r="BV262" s="65">
        <f t="shared" si="1678"/>
        <v>0</v>
      </c>
      <c r="BW262" s="65">
        <f t="shared" si="1678"/>
        <v>0</v>
      </c>
      <c r="BX262" s="65">
        <f t="shared" si="1678"/>
        <v>0</v>
      </c>
      <c r="BY262" s="65">
        <f t="shared" si="1678"/>
        <v>0</v>
      </c>
      <c r="BZ262" s="65">
        <f t="shared" si="1678"/>
        <v>0</v>
      </c>
      <c r="CA262" s="65" t="str">
        <f t="shared" si="1678"/>
        <v/>
      </c>
      <c r="CB262" s="65" t="str">
        <f t="shared" si="1678"/>
        <v/>
      </c>
      <c r="CC262" s="65" t="str">
        <f t="shared" ref="CC262:CJ262" si="1679">AH262</f>
        <v/>
      </c>
      <c r="CD262" s="65">
        <f t="shared" si="1679"/>
        <v>0</v>
      </c>
      <c r="CE262" s="65">
        <f t="shared" si="1679"/>
        <v>0</v>
      </c>
      <c r="CF262" s="65">
        <f t="shared" si="1679"/>
        <v>0</v>
      </c>
      <c r="CG262" s="65">
        <f t="shared" si="1679"/>
        <v>0</v>
      </c>
      <c r="CH262" s="65">
        <f t="shared" si="1679"/>
        <v>0</v>
      </c>
      <c r="CI262" s="65" t="str">
        <f t="shared" si="1679"/>
        <v/>
      </c>
      <c r="CJ262" s="65" t="str">
        <f t="shared" si="1679"/>
        <v/>
      </c>
      <c r="CK262" s="65" t="str">
        <f t="shared" ref="CK262" si="1680">AQ262</f>
        <v/>
      </c>
      <c r="CL262" s="65">
        <f t="shared" ref="CL262:CS262" si="1681">AT262</f>
        <v>0</v>
      </c>
      <c r="CM262" s="65">
        <f t="shared" si="1681"/>
        <v>0</v>
      </c>
      <c r="CN262" s="65">
        <f t="shared" si="1681"/>
        <v>0</v>
      </c>
      <c r="CO262" s="65">
        <f t="shared" si="1681"/>
        <v>0</v>
      </c>
      <c r="CP262" s="65">
        <f t="shared" si="1681"/>
        <v>0</v>
      </c>
      <c r="CQ262" s="65" t="str">
        <f t="shared" si="1681"/>
        <v/>
      </c>
      <c r="CR262" s="65" t="str">
        <f t="shared" si="1681"/>
        <v/>
      </c>
      <c r="CS262" s="65" t="str">
        <f t="shared" si="1681"/>
        <v/>
      </c>
    </row>
    <row r="263" spans="1:97" ht="13.5" thickBot="1" x14ac:dyDescent="0.25">
      <c r="A263" s="259"/>
      <c r="B263" s="264"/>
      <c r="C263" s="262"/>
      <c r="D263" s="262"/>
      <c r="E263" s="236"/>
      <c r="F263" s="241"/>
      <c r="G263" s="48" t="s">
        <v>6</v>
      </c>
      <c r="H263" s="146" t="str">
        <f>IFERROR(H262/SUM(H262:L262),"")</f>
        <v/>
      </c>
      <c r="I263" s="147" t="str">
        <f>IFERROR(I262/SUM(H262:L262),"")</f>
        <v/>
      </c>
      <c r="J263" s="148" t="str">
        <f>IFERROR(J262/SUM(H262:L262),"")</f>
        <v/>
      </c>
      <c r="K263" s="148" t="str">
        <f>IFERROR(K262/SUM(H262:L262),"")</f>
        <v/>
      </c>
      <c r="L263" s="148" t="str">
        <f>IFERROR(L262/SUM(H262:L262),"")</f>
        <v/>
      </c>
      <c r="M263" s="26" t="str">
        <f>IFERROR(M262/SUM(H262:L262),"")</f>
        <v/>
      </c>
      <c r="N263" s="26" t="str">
        <f>IFERROR(N262/SUM(H262:L262),"")</f>
        <v/>
      </c>
      <c r="O263" s="234"/>
      <c r="P263" s="249"/>
      <c r="Q263" s="146" t="str">
        <f>IFERROR(Q262/SUM(Q262:U262),"")</f>
        <v/>
      </c>
      <c r="R263" s="147" t="str">
        <f>IFERROR(R262/SUM(Q262:U262),"")</f>
        <v/>
      </c>
      <c r="S263" s="148" t="str">
        <f>IFERROR(S262/SUM(Q262:U262),"")</f>
        <v/>
      </c>
      <c r="T263" s="148" t="str">
        <f>IFERROR(T262/SUM(Q262:U262),"")</f>
        <v/>
      </c>
      <c r="U263" s="148" t="str">
        <f>IFERROR(U262/SUM(Q262:U262),"")</f>
        <v/>
      </c>
      <c r="V263" s="26" t="str">
        <f>IFERROR(V262/SUM(Q262:U262),"")</f>
        <v/>
      </c>
      <c r="W263" s="26" t="str">
        <f>IFERROR(W262/SUM(Q262:U262),"")</f>
        <v/>
      </c>
      <c r="X263" s="234"/>
      <c r="Y263" s="249"/>
      <c r="Z263" s="146" t="str">
        <f>IFERROR(Z262/SUM(Z262:AD262),"")</f>
        <v/>
      </c>
      <c r="AA263" s="147" t="str">
        <f>IFERROR(AA262/SUM(Z262:AD262),"")</f>
        <v/>
      </c>
      <c r="AB263" s="148" t="str">
        <f>IFERROR(AB262/SUM(Z262:AD262),"")</f>
        <v/>
      </c>
      <c r="AC263" s="148" t="str">
        <f>IFERROR(AC262/SUM(Z262:AD262),"")</f>
        <v/>
      </c>
      <c r="AD263" s="148" t="str">
        <f>IFERROR(AD262/SUM(Z262:AD262),"")</f>
        <v/>
      </c>
      <c r="AE263" s="26" t="str">
        <f>IFERROR(AE262/SUM(Z262:AD262),"")</f>
        <v/>
      </c>
      <c r="AF263" s="26" t="str">
        <f>IFERROR(AF262/SUM(Z262:AD262),"")</f>
        <v/>
      </c>
      <c r="AG263" s="234"/>
      <c r="AH263" s="249"/>
      <c r="AI263" s="146" t="str">
        <f>IFERROR(AI262/SUM(AI262:AM262),"")</f>
        <v/>
      </c>
      <c r="AJ263" s="147" t="str">
        <f>IFERROR(AJ262/SUM(AI262:AM262),"")</f>
        <v/>
      </c>
      <c r="AK263" s="148" t="str">
        <f>IFERROR(AK262/SUM(AI262:AM262),"")</f>
        <v/>
      </c>
      <c r="AL263" s="148" t="str">
        <f>IFERROR(AL262/SUM(AI262:AM262),"")</f>
        <v/>
      </c>
      <c r="AM263" s="148" t="str">
        <f>IFERROR(AM262/SUM(AI262:AM262),"")</f>
        <v/>
      </c>
      <c r="AN263" s="26" t="str">
        <f>IFERROR(AN262/SUM(AI262:AM262),"")</f>
        <v/>
      </c>
      <c r="AO263" s="26" t="str">
        <f>IFERROR(AO262/SUM(AI262:AM262),"")</f>
        <v/>
      </c>
      <c r="AP263" s="234"/>
      <c r="AQ263" s="249"/>
      <c r="AR263" s="230"/>
      <c r="AS263" s="230"/>
      <c r="AT263" s="147" t="str">
        <f>IFERROR(AT262/SUM(AT262:AX262),"")</f>
        <v/>
      </c>
      <c r="AU263" s="147" t="str">
        <f>IFERROR(AU262/SUM(AT262:AX262),"")</f>
        <v/>
      </c>
      <c r="AV263" s="148" t="str">
        <f>IFERROR(AV262/SUM(AT262:AX262),"")</f>
        <v/>
      </c>
      <c r="AW263" s="148" t="str">
        <f>IFERROR(AW262/SUM(AT262:AX262),"")</f>
        <v/>
      </c>
      <c r="AX263" s="148" t="str">
        <f>IFERROR(AX262/SUM(AT262:AX262),"")</f>
        <v/>
      </c>
      <c r="AY263" s="26" t="str">
        <f>IFERROR(AY262/SUM(AT262:AX262),"")</f>
        <v/>
      </c>
      <c r="AZ263" s="134" t="str">
        <f>IFERROR(AZ262/SUM(AT262:AX262),"")</f>
        <v/>
      </c>
      <c r="BA263" s="255"/>
      <c r="BB263" s="135"/>
      <c r="BC263" s="64"/>
      <c r="BD263" s="64" t="str">
        <f t="shared" ref="BD263" si="1682">BB263&amp;"."&amp;BC263</f>
        <v>.</v>
      </c>
      <c r="BE263" s="64"/>
      <c r="BF263" s="67"/>
      <c r="BG263" s="67"/>
      <c r="BH263" s="68"/>
      <c r="BI263" s="68"/>
      <c r="BJ263" s="68"/>
      <c r="BK263" s="69"/>
      <c r="BL263" s="69"/>
      <c r="BM263" s="64"/>
      <c r="BN263" s="67"/>
      <c r="BO263" s="67"/>
      <c r="BP263" s="68"/>
      <c r="BQ263" s="68"/>
      <c r="BR263" s="68"/>
      <c r="BS263" s="69"/>
      <c r="BT263" s="69"/>
      <c r="BU263" s="64"/>
      <c r="BV263" s="67"/>
      <c r="BW263" s="67"/>
      <c r="BX263" s="68"/>
      <c r="BY263" s="68"/>
      <c r="BZ263" s="68"/>
      <c r="CA263" s="69"/>
      <c r="CB263" s="69"/>
      <c r="CC263" s="64"/>
      <c r="CD263" s="67"/>
      <c r="CE263" s="67"/>
      <c r="CF263" s="68"/>
      <c r="CG263" s="68"/>
      <c r="CH263" s="68"/>
      <c r="CI263" s="69"/>
      <c r="CJ263" s="69"/>
      <c r="CK263" s="64"/>
      <c r="CL263" s="67"/>
      <c r="CM263" s="67"/>
      <c r="CN263" s="68"/>
      <c r="CO263" s="68"/>
      <c r="CP263" s="68"/>
      <c r="CQ263" s="69"/>
      <c r="CR263" s="69"/>
      <c r="CS263" s="66"/>
    </row>
    <row r="264" spans="1:97" ht="13.5" thickTop="1" x14ac:dyDescent="0.2">
      <c r="A264" s="258"/>
      <c r="B264" s="263"/>
      <c r="C264" s="265"/>
      <c r="D264" s="261"/>
      <c r="E264" s="235"/>
      <c r="F264" s="260"/>
      <c r="G264" s="4" t="s">
        <v>5</v>
      </c>
      <c r="H264" s="140"/>
      <c r="I264" s="141"/>
      <c r="J264" s="141"/>
      <c r="K264" s="141"/>
      <c r="L264" s="141"/>
      <c r="M264" s="7" t="str">
        <f>IF(AND(ISBLANK(H264),ISBLANK(I264),ISBLANK(J264),ISBLANK(K264),ISBLANK(L264)),"",SUM(J264:L264))</f>
        <v/>
      </c>
      <c r="N264" s="7" t="str">
        <f>IF(AND(ISBLANK(H264),ISBLANK(I264),ISBLANK(J264),ISBLANK(K264),ISBLANK(L264)),"",SUM(K264:L264))</f>
        <v/>
      </c>
      <c r="O264" s="233" t="str">
        <f t="shared" ref="O264" si="1683">IFERROR(SUM(H264:L264)/E264,"")</f>
        <v/>
      </c>
      <c r="P264" s="250" t="str">
        <f>IFERROR(((80*J264)+(100*K264)+(150*L264))/SUM(H264:L264),"")</f>
        <v/>
      </c>
      <c r="Q264" s="140"/>
      <c r="R264" s="141"/>
      <c r="S264" s="141"/>
      <c r="T264" s="141"/>
      <c r="U264" s="141"/>
      <c r="V264" s="7" t="str">
        <f>IF(AND(ISBLANK(Q264),ISBLANK(R264),ISBLANK(S264),ISBLANK(T264),ISBLANK(U264)),"",SUM(S264:U264))</f>
        <v/>
      </c>
      <c r="W264" s="7" t="str">
        <f>IF(AND(ISBLANK(Q264),ISBLANK(R264),ISBLANK(S264),ISBLANK(T264),ISBLANK(U264)),"",SUM(T264:U264))</f>
        <v/>
      </c>
      <c r="X264" s="233" t="str">
        <f t="shared" ref="X264" si="1684">IFERROR(SUM(Q264:U264)/$E264,"")</f>
        <v/>
      </c>
      <c r="Y264" s="250" t="str">
        <f>IFERROR(((80*S264)+(100*T264)+(150*U264))/SUM(Q264:U264),"")</f>
        <v/>
      </c>
      <c r="Z264" s="140"/>
      <c r="AA264" s="141"/>
      <c r="AB264" s="141"/>
      <c r="AC264" s="141"/>
      <c r="AD264" s="141"/>
      <c r="AE264" s="7" t="str">
        <f>IF(AND(ISBLANK(Z264),ISBLANK(AA264),ISBLANK(AB264),ISBLANK(AC264),ISBLANK(AD264)),"",SUM(AB264:AD264))</f>
        <v/>
      </c>
      <c r="AF264" s="7" t="str">
        <f>IF(AND(ISBLANK(Z264),ISBLANK(AA264),ISBLANK(AB264),ISBLANK(AC264),ISBLANK(AD264)),"",SUM(AC264:AD264))</f>
        <v/>
      </c>
      <c r="AG264" s="233" t="str">
        <f t="shared" ref="AG264" si="1685">IFERROR(SUM(Z264:AD264)/$E264,"")</f>
        <v/>
      </c>
      <c r="AH264" s="250" t="str">
        <f>IFERROR(((80*AB264)+(100*AC264)+(150*AD264))/SUM(Z264:AD264),"")</f>
        <v/>
      </c>
      <c r="AI264" s="140"/>
      <c r="AJ264" s="141"/>
      <c r="AK264" s="141"/>
      <c r="AL264" s="141"/>
      <c r="AM264" s="141"/>
      <c r="AN264" s="7" t="str">
        <f>IF(AND(ISBLANK(AI264),ISBLANK(AJ264),ISBLANK(AK264),ISBLANK(AL264),ISBLANK(AM264)),"",SUM(AK264:AM264))</f>
        <v/>
      </c>
      <c r="AO264" s="7" t="str">
        <f>IF(AND(ISBLANK(AI264),ISBLANK(AJ264),ISBLANK(AK264),ISBLANK(AL264),ISBLANK(AM264)),"",SUM(AL264:AM264))</f>
        <v/>
      </c>
      <c r="AP264" s="233" t="str">
        <f t="shared" ref="AP264" si="1686">IFERROR(SUM(AI264:AM264)/$E264,"")</f>
        <v/>
      </c>
      <c r="AQ264" s="250" t="str">
        <f>IFERROR(((80*AK264)+(100*AL264)+(150*AM264))/SUM(AI264:AM264),"")</f>
        <v/>
      </c>
      <c r="AR264" s="229" t="str">
        <f t="shared" ref="AR264" si="1687">IFERROR(AVERAGE(Y264,AH264,AQ264),"")</f>
        <v/>
      </c>
      <c r="AS264" s="229" t="str">
        <f t="shared" ref="AS264" si="1688">IF(OR(P264="",AR264=""),"",AR264-P264)</f>
        <v/>
      </c>
      <c r="AT264" s="145"/>
      <c r="AU264" s="141"/>
      <c r="AV264" s="141"/>
      <c r="AW264" s="141"/>
      <c r="AX264" s="141"/>
      <c r="AY264" s="7" t="str">
        <f>IF(AND(ISBLANK(AT264),ISBLANK(AU264),ISBLANK(AV264),ISBLANK(AW264),ISBLANK(AX264)),"",SUM(AV264:AX264))</f>
        <v/>
      </c>
      <c r="AZ264" s="131" t="str">
        <f>IF(AND(ISBLANK(AT264),ISBLANK(AU264),ISBLANK(AV264),ISBLANK(AW264),ISBLANK(AX264)),"",SUM(AW264:AX264))</f>
        <v/>
      </c>
      <c r="BA264" s="254" t="str">
        <f>IFERROR(((80*AV264)+(100*AW264)+(150*AX264))/SUM(AT264:AX264),"")</f>
        <v/>
      </c>
      <c r="BB264" s="135">
        <f>B264</f>
        <v>0</v>
      </c>
      <c r="BC264" s="64">
        <f>C264</f>
        <v>0</v>
      </c>
      <c r="BD264" s="64" t="str">
        <f>BB264&amp;"."&amp;BC264</f>
        <v>0.0</v>
      </c>
      <c r="BE264" s="64">
        <f>D264</f>
        <v>0</v>
      </c>
      <c r="BF264" s="65">
        <f>H264</f>
        <v>0</v>
      </c>
      <c r="BG264" s="65">
        <f t="shared" ref="BG264:BL264" si="1689">I264</f>
        <v>0</v>
      </c>
      <c r="BH264" s="65">
        <f t="shared" si="1689"/>
        <v>0</v>
      </c>
      <c r="BI264" s="65">
        <f t="shared" si="1689"/>
        <v>0</v>
      </c>
      <c r="BJ264" s="65">
        <f t="shared" si="1689"/>
        <v>0</v>
      </c>
      <c r="BK264" s="65" t="str">
        <f t="shared" si="1689"/>
        <v/>
      </c>
      <c r="BL264" s="65" t="str">
        <f t="shared" si="1689"/>
        <v/>
      </c>
      <c r="BM264" s="65" t="str">
        <f t="shared" ref="BM264:BT264" si="1690">P264</f>
        <v/>
      </c>
      <c r="BN264" s="65">
        <f t="shared" si="1690"/>
        <v>0</v>
      </c>
      <c r="BO264" s="65">
        <f t="shared" si="1690"/>
        <v>0</v>
      </c>
      <c r="BP264" s="65">
        <f t="shared" si="1690"/>
        <v>0</v>
      </c>
      <c r="BQ264" s="65">
        <f t="shared" si="1690"/>
        <v>0</v>
      </c>
      <c r="BR264" s="65">
        <f t="shared" si="1690"/>
        <v>0</v>
      </c>
      <c r="BS264" s="65" t="str">
        <f t="shared" si="1690"/>
        <v/>
      </c>
      <c r="BT264" s="65" t="str">
        <f t="shared" si="1690"/>
        <v/>
      </c>
      <c r="BU264" s="65" t="str">
        <f t="shared" ref="BU264:CB264" si="1691">Y264</f>
        <v/>
      </c>
      <c r="BV264" s="65">
        <f t="shared" si="1691"/>
        <v>0</v>
      </c>
      <c r="BW264" s="65">
        <f t="shared" si="1691"/>
        <v>0</v>
      </c>
      <c r="BX264" s="65">
        <f t="shared" si="1691"/>
        <v>0</v>
      </c>
      <c r="BY264" s="65">
        <f t="shared" si="1691"/>
        <v>0</v>
      </c>
      <c r="BZ264" s="65">
        <f t="shared" si="1691"/>
        <v>0</v>
      </c>
      <c r="CA264" s="65" t="str">
        <f t="shared" si="1691"/>
        <v/>
      </c>
      <c r="CB264" s="65" t="str">
        <f t="shared" si="1691"/>
        <v/>
      </c>
      <c r="CC264" s="65" t="str">
        <f t="shared" ref="CC264:CJ264" si="1692">AH264</f>
        <v/>
      </c>
      <c r="CD264" s="65">
        <f t="shared" si="1692"/>
        <v>0</v>
      </c>
      <c r="CE264" s="65">
        <f t="shared" si="1692"/>
        <v>0</v>
      </c>
      <c r="CF264" s="65">
        <f t="shared" si="1692"/>
        <v>0</v>
      </c>
      <c r="CG264" s="65">
        <f t="shared" si="1692"/>
        <v>0</v>
      </c>
      <c r="CH264" s="65">
        <f t="shared" si="1692"/>
        <v>0</v>
      </c>
      <c r="CI264" s="65" t="str">
        <f t="shared" si="1692"/>
        <v/>
      </c>
      <c r="CJ264" s="65" t="str">
        <f t="shared" si="1692"/>
        <v/>
      </c>
      <c r="CK264" s="65" t="str">
        <f t="shared" ref="CK264" si="1693">AQ264</f>
        <v/>
      </c>
      <c r="CL264" s="65">
        <f t="shared" ref="CL264:CS264" si="1694">AT264</f>
        <v>0</v>
      </c>
      <c r="CM264" s="65">
        <f t="shared" si="1694"/>
        <v>0</v>
      </c>
      <c r="CN264" s="65">
        <f t="shared" si="1694"/>
        <v>0</v>
      </c>
      <c r="CO264" s="65">
        <f t="shared" si="1694"/>
        <v>0</v>
      </c>
      <c r="CP264" s="65">
        <f t="shared" si="1694"/>
        <v>0</v>
      </c>
      <c r="CQ264" s="65" t="str">
        <f t="shared" si="1694"/>
        <v/>
      </c>
      <c r="CR264" s="65" t="str">
        <f t="shared" si="1694"/>
        <v/>
      </c>
      <c r="CS264" s="65" t="str">
        <f t="shared" si="1694"/>
        <v/>
      </c>
    </row>
    <row r="265" spans="1:97" ht="13.5" thickBot="1" x14ac:dyDescent="0.25">
      <c r="A265" s="259"/>
      <c r="B265" s="264"/>
      <c r="C265" s="262"/>
      <c r="D265" s="262"/>
      <c r="E265" s="236"/>
      <c r="F265" s="241"/>
      <c r="G265" s="8" t="s">
        <v>6</v>
      </c>
      <c r="H265" s="142" t="str">
        <f>IFERROR(H264/SUM(H264:L264),"")</f>
        <v/>
      </c>
      <c r="I265" s="143" t="str">
        <f>IFERROR(I264/SUM(H264:L264),"")</f>
        <v/>
      </c>
      <c r="J265" s="144" t="str">
        <f>IFERROR(J264/SUM(H264:L264),"")</f>
        <v/>
      </c>
      <c r="K265" s="144" t="str">
        <f>IFERROR(K264/SUM(H264:L264),"")</f>
        <v/>
      </c>
      <c r="L265" s="144" t="str">
        <f>IFERROR(L264/SUM(H264:L264),"")</f>
        <v/>
      </c>
      <c r="M265" s="34" t="str">
        <f>IFERROR(M264/SUM(H264:L264),"")</f>
        <v/>
      </c>
      <c r="N265" s="34" t="str">
        <f>IFERROR(N264/SUM(H264:L264),"")</f>
        <v/>
      </c>
      <c r="O265" s="234"/>
      <c r="P265" s="230"/>
      <c r="Q265" s="142" t="str">
        <f>IFERROR(Q264/SUM(Q264:U264),"")</f>
        <v/>
      </c>
      <c r="R265" s="143" t="str">
        <f>IFERROR(R264/SUM(Q264:U264),"")</f>
        <v/>
      </c>
      <c r="S265" s="144" t="str">
        <f>IFERROR(S264/SUM(Q264:U264),"")</f>
        <v/>
      </c>
      <c r="T265" s="144" t="str">
        <f>IFERROR(T264/SUM(Q264:U264),"")</f>
        <v/>
      </c>
      <c r="U265" s="144" t="str">
        <f>IFERROR(U264/SUM(Q264:U264),"")</f>
        <v/>
      </c>
      <c r="V265" s="34" t="str">
        <f>IFERROR(V264/SUM(Q264:U264),"")</f>
        <v/>
      </c>
      <c r="W265" s="34" t="str">
        <f>IFERROR(W264/SUM(Q264:U264),"")</f>
        <v/>
      </c>
      <c r="X265" s="234"/>
      <c r="Y265" s="230"/>
      <c r="Z265" s="142" t="str">
        <f>IFERROR(Z264/SUM(Z264:AD264),"")</f>
        <v/>
      </c>
      <c r="AA265" s="143" t="str">
        <f>IFERROR(AA264/SUM(Z264:AD264),"")</f>
        <v/>
      </c>
      <c r="AB265" s="144" t="str">
        <f>IFERROR(AB264/SUM(Z264:AD264),"")</f>
        <v/>
      </c>
      <c r="AC265" s="144" t="str">
        <f>IFERROR(AC264/SUM(Z264:AD264),"")</f>
        <v/>
      </c>
      <c r="AD265" s="144" t="str">
        <f>IFERROR(AD264/SUM(Z264:AD264),"")</f>
        <v/>
      </c>
      <c r="AE265" s="34" t="str">
        <f>IFERROR(AE264/SUM(Z264:AD264),"")</f>
        <v/>
      </c>
      <c r="AF265" s="34" t="str">
        <f>IFERROR(AF264/SUM(Z264:AD264),"")</f>
        <v/>
      </c>
      <c r="AG265" s="234"/>
      <c r="AH265" s="230"/>
      <c r="AI265" s="142" t="str">
        <f>IFERROR(AI264/SUM(AI264:AM264),"")</f>
        <v/>
      </c>
      <c r="AJ265" s="143" t="str">
        <f>IFERROR(AJ264/SUM(AI264:AM264),"")</f>
        <v/>
      </c>
      <c r="AK265" s="144" t="str">
        <f>IFERROR(AK264/SUM(AI264:AM264),"")</f>
        <v/>
      </c>
      <c r="AL265" s="144" t="str">
        <f>IFERROR(AL264/SUM(AI264:AM264),"")</f>
        <v/>
      </c>
      <c r="AM265" s="144" t="str">
        <f>IFERROR(AM264/SUM(AI264:AM264),"")</f>
        <v/>
      </c>
      <c r="AN265" s="34" t="str">
        <f>IFERROR(AN264/SUM(AI264:AM264),"")</f>
        <v/>
      </c>
      <c r="AO265" s="34" t="str">
        <f>IFERROR(AO264/SUM(AI264:AM264),"")</f>
        <v/>
      </c>
      <c r="AP265" s="234"/>
      <c r="AQ265" s="230"/>
      <c r="AR265" s="230"/>
      <c r="AS265" s="230"/>
      <c r="AT265" s="149" t="str">
        <f>IFERROR(AT264/SUM(AT264:AX264),"")</f>
        <v/>
      </c>
      <c r="AU265" s="143" t="str">
        <f>IFERROR(AU264/SUM(AT264:AX264),"")</f>
        <v/>
      </c>
      <c r="AV265" s="144" t="str">
        <f>IFERROR(AV264/SUM(AT264:AX264),"")</f>
        <v/>
      </c>
      <c r="AW265" s="144" t="str">
        <f>IFERROR(AW264/SUM(AT264:AX264),"")</f>
        <v/>
      </c>
      <c r="AX265" s="144" t="str">
        <f>IFERROR(AX264/SUM(AT264:AX264),"")</f>
        <v/>
      </c>
      <c r="AY265" s="34" t="str">
        <f>IFERROR(AY264/SUM(AT264:AX264),"")</f>
        <v/>
      </c>
      <c r="AZ265" s="132" t="str">
        <f>IFERROR(AZ264/SUM(AT264:AX264),"")</f>
        <v/>
      </c>
      <c r="BA265" s="255"/>
      <c r="BB265" s="135"/>
      <c r="BC265" s="64"/>
      <c r="BD265" s="64" t="str">
        <f t="shared" ref="BD265" si="1695">BB265&amp;"."&amp;BC265</f>
        <v>.</v>
      </c>
      <c r="BE265" s="64"/>
      <c r="BF265" s="67"/>
      <c r="BG265" s="67"/>
      <c r="BH265" s="68"/>
      <c r="BI265" s="68"/>
      <c r="BJ265" s="68"/>
      <c r="BK265" s="69"/>
      <c r="BL265" s="69"/>
      <c r="BM265" s="64"/>
      <c r="BN265" s="67"/>
      <c r="BO265" s="67"/>
      <c r="BP265" s="68"/>
      <c r="BQ265" s="68"/>
      <c r="BR265" s="68"/>
      <c r="BS265" s="69"/>
      <c r="BT265" s="69"/>
      <c r="BU265" s="64"/>
      <c r="BV265" s="67"/>
      <c r="BW265" s="67"/>
      <c r="BX265" s="68"/>
      <c r="BY265" s="68"/>
      <c r="BZ265" s="68"/>
      <c r="CA265" s="69"/>
      <c r="CB265" s="69"/>
      <c r="CC265" s="64"/>
      <c r="CD265" s="67"/>
      <c r="CE265" s="67"/>
      <c r="CF265" s="68"/>
      <c r="CG265" s="68"/>
      <c r="CH265" s="68"/>
      <c r="CI265" s="69"/>
      <c r="CJ265" s="69"/>
      <c r="CK265" s="64"/>
      <c r="CL265" s="67"/>
      <c r="CM265" s="67"/>
      <c r="CN265" s="68"/>
      <c r="CO265" s="68"/>
      <c r="CP265" s="68"/>
      <c r="CQ265" s="69"/>
      <c r="CR265" s="69"/>
      <c r="CS265" s="66"/>
    </row>
    <row r="266" spans="1:97" ht="13.5" thickTop="1" x14ac:dyDescent="0.2">
      <c r="A266" s="258"/>
      <c r="B266" s="263"/>
      <c r="C266" s="265"/>
      <c r="D266" s="261"/>
      <c r="E266" s="235"/>
      <c r="F266" s="260"/>
      <c r="G266" s="4" t="s">
        <v>5</v>
      </c>
      <c r="H266" s="140"/>
      <c r="I266" s="141"/>
      <c r="J266" s="141"/>
      <c r="K266" s="141"/>
      <c r="L266" s="141"/>
      <c r="M266" s="7" t="str">
        <f>IF(AND(ISBLANK(H266),ISBLANK(I266),ISBLANK(J266),ISBLANK(K266),ISBLANK(L266)),"",SUM(J266:L266))</f>
        <v/>
      </c>
      <c r="N266" s="7" t="str">
        <f>IF(AND(ISBLANK(H266),ISBLANK(I266),ISBLANK(J266),ISBLANK(K266),ISBLANK(L266)),"",SUM(K266:L266))</f>
        <v/>
      </c>
      <c r="O266" s="233" t="str">
        <f t="shared" ref="O266" si="1696">IFERROR(SUM(H266:L266)/E266,"")</f>
        <v/>
      </c>
      <c r="P266" s="250" t="str">
        <f>IFERROR(((80*J266)+(100*K266)+(150*L266))/SUM(H266:L266),"")</f>
        <v/>
      </c>
      <c r="Q266" s="140"/>
      <c r="R266" s="141"/>
      <c r="S266" s="141"/>
      <c r="T266" s="141"/>
      <c r="U266" s="141"/>
      <c r="V266" s="7" t="str">
        <f>IF(AND(ISBLANK(Q266),ISBLANK(R266),ISBLANK(S266),ISBLANK(T266),ISBLANK(U266)),"",SUM(S266:U266))</f>
        <v/>
      </c>
      <c r="W266" s="7" t="str">
        <f>IF(AND(ISBLANK(Q266),ISBLANK(R266),ISBLANK(S266),ISBLANK(T266),ISBLANK(U266)),"",SUM(T266:U266))</f>
        <v/>
      </c>
      <c r="X266" s="233" t="str">
        <f t="shared" ref="X266" si="1697">IFERROR(SUM(Q266:U266)/$E266,"")</f>
        <v/>
      </c>
      <c r="Y266" s="250" t="str">
        <f>IFERROR(((80*S266)+(100*T266)+(150*U266))/SUM(Q266:U266),"")</f>
        <v/>
      </c>
      <c r="Z266" s="140"/>
      <c r="AA266" s="141"/>
      <c r="AB266" s="141"/>
      <c r="AC266" s="141"/>
      <c r="AD266" s="141"/>
      <c r="AE266" s="7" t="str">
        <f>IF(AND(ISBLANK(Z266),ISBLANK(AA266),ISBLANK(AB266),ISBLANK(AC266),ISBLANK(AD266)),"",SUM(AB266:AD266))</f>
        <v/>
      </c>
      <c r="AF266" s="7" t="str">
        <f>IF(AND(ISBLANK(Z266),ISBLANK(AA266),ISBLANK(AB266),ISBLANK(AC266),ISBLANK(AD266)),"",SUM(AC266:AD266))</f>
        <v/>
      </c>
      <c r="AG266" s="233" t="str">
        <f t="shared" ref="AG266" si="1698">IFERROR(SUM(Z266:AD266)/$E266,"")</f>
        <v/>
      </c>
      <c r="AH266" s="250" t="str">
        <f>IFERROR(((80*AB266)+(100*AC266)+(150*AD266))/SUM(Z266:AD266),"")</f>
        <v/>
      </c>
      <c r="AI266" s="140"/>
      <c r="AJ266" s="141"/>
      <c r="AK266" s="141"/>
      <c r="AL266" s="141"/>
      <c r="AM266" s="141"/>
      <c r="AN266" s="7" t="str">
        <f>IF(AND(ISBLANK(AI266),ISBLANK(AJ266),ISBLANK(AK266),ISBLANK(AL266),ISBLANK(AM266)),"",SUM(AK266:AM266))</f>
        <v/>
      </c>
      <c r="AO266" s="7" t="str">
        <f>IF(AND(ISBLANK(AI266),ISBLANK(AJ266),ISBLANK(AK266),ISBLANK(AL266),ISBLANK(AM266)),"",SUM(AL266:AM266))</f>
        <v/>
      </c>
      <c r="AP266" s="233" t="str">
        <f t="shared" ref="AP266" si="1699">IFERROR(SUM(AI266:AM266)/$E266,"")</f>
        <v/>
      </c>
      <c r="AQ266" s="250" t="str">
        <f>IFERROR(((80*AK266)+(100*AL266)+(150*AM266))/SUM(AI266:AM266),"")</f>
        <v/>
      </c>
      <c r="AR266" s="229" t="str">
        <f t="shared" ref="AR266" si="1700">IFERROR(AVERAGE(Y266,AH266,AQ266),"")</f>
        <v/>
      </c>
      <c r="AS266" s="229" t="str">
        <f t="shared" ref="AS266" si="1701">IF(OR(P266="",AR266=""),"",AR266-P266)</f>
        <v/>
      </c>
      <c r="AT266" s="145"/>
      <c r="AU266" s="141"/>
      <c r="AV266" s="141"/>
      <c r="AW266" s="141"/>
      <c r="AX266" s="141"/>
      <c r="AY266" s="7" t="str">
        <f>IF(AND(ISBLANK(AT266),ISBLANK(AU266),ISBLANK(AV266),ISBLANK(AW266),ISBLANK(AX266)),"",SUM(AV266:AX266))</f>
        <v/>
      </c>
      <c r="AZ266" s="131" t="str">
        <f>IF(AND(ISBLANK(AT266),ISBLANK(AU266),ISBLANK(AV266),ISBLANK(AW266),ISBLANK(AX266)),"",SUM(AW266:AX266))</f>
        <v/>
      </c>
      <c r="BA266" s="254" t="str">
        <f>IFERROR(((80*AV266)+(100*AW266)+(150*AX266))/SUM(AT266:AX266),"")</f>
        <v/>
      </c>
      <c r="BB266" s="135">
        <f>B266</f>
        <v>0</v>
      </c>
      <c r="BC266" s="64">
        <f>C266</f>
        <v>0</v>
      </c>
      <c r="BD266" s="64" t="str">
        <f>BB266&amp;"."&amp;BC266</f>
        <v>0.0</v>
      </c>
      <c r="BE266" s="64">
        <f>D266</f>
        <v>0</v>
      </c>
      <c r="BF266" s="65">
        <f>H266</f>
        <v>0</v>
      </c>
      <c r="BG266" s="65">
        <f t="shared" ref="BG266:BL266" si="1702">I266</f>
        <v>0</v>
      </c>
      <c r="BH266" s="65">
        <f t="shared" si="1702"/>
        <v>0</v>
      </c>
      <c r="BI266" s="65">
        <f t="shared" si="1702"/>
        <v>0</v>
      </c>
      <c r="BJ266" s="65">
        <f t="shared" si="1702"/>
        <v>0</v>
      </c>
      <c r="BK266" s="65" t="str">
        <f t="shared" si="1702"/>
        <v/>
      </c>
      <c r="BL266" s="65" t="str">
        <f t="shared" si="1702"/>
        <v/>
      </c>
      <c r="BM266" s="65" t="str">
        <f t="shared" ref="BM266:BT266" si="1703">P266</f>
        <v/>
      </c>
      <c r="BN266" s="65">
        <f t="shared" si="1703"/>
        <v>0</v>
      </c>
      <c r="BO266" s="65">
        <f t="shared" si="1703"/>
        <v>0</v>
      </c>
      <c r="BP266" s="65">
        <f t="shared" si="1703"/>
        <v>0</v>
      </c>
      <c r="BQ266" s="65">
        <f t="shared" si="1703"/>
        <v>0</v>
      </c>
      <c r="BR266" s="65">
        <f t="shared" si="1703"/>
        <v>0</v>
      </c>
      <c r="BS266" s="65" t="str">
        <f t="shared" si="1703"/>
        <v/>
      </c>
      <c r="BT266" s="65" t="str">
        <f t="shared" si="1703"/>
        <v/>
      </c>
      <c r="BU266" s="65" t="str">
        <f t="shared" ref="BU266:CB266" si="1704">Y266</f>
        <v/>
      </c>
      <c r="BV266" s="65">
        <f t="shared" si="1704"/>
        <v>0</v>
      </c>
      <c r="BW266" s="65">
        <f t="shared" si="1704"/>
        <v>0</v>
      </c>
      <c r="BX266" s="65">
        <f t="shared" si="1704"/>
        <v>0</v>
      </c>
      <c r="BY266" s="65">
        <f t="shared" si="1704"/>
        <v>0</v>
      </c>
      <c r="BZ266" s="65">
        <f t="shared" si="1704"/>
        <v>0</v>
      </c>
      <c r="CA266" s="65" t="str">
        <f t="shared" si="1704"/>
        <v/>
      </c>
      <c r="CB266" s="65" t="str">
        <f t="shared" si="1704"/>
        <v/>
      </c>
      <c r="CC266" s="65" t="str">
        <f t="shared" ref="CC266:CJ266" si="1705">AH266</f>
        <v/>
      </c>
      <c r="CD266" s="65">
        <f t="shared" si="1705"/>
        <v>0</v>
      </c>
      <c r="CE266" s="65">
        <f t="shared" si="1705"/>
        <v>0</v>
      </c>
      <c r="CF266" s="65">
        <f t="shared" si="1705"/>
        <v>0</v>
      </c>
      <c r="CG266" s="65">
        <f t="shared" si="1705"/>
        <v>0</v>
      </c>
      <c r="CH266" s="65">
        <f t="shared" si="1705"/>
        <v>0</v>
      </c>
      <c r="CI266" s="65" t="str">
        <f t="shared" si="1705"/>
        <v/>
      </c>
      <c r="CJ266" s="65" t="str">
        <f t="shared" si="1705"/>
        <v/>
      </c>
      <c r="CK266" s="65" t="str">
        <f t="shared" ref="CK266" si="1706">AQ266</f>
        <v/>
      </c>
      <c r="CL266" s="65">
        <f t="shared" ref="CL266:CS266" si="1707">AT266</f>
        <v>0</v>
      </c>
      <c r="CM266" s="65">
        <f t="shared" si="1707"/>
        <v>0</v>
      </c>
      <c r="CN266" s="65">
        <f t="shared" si="1707"/>
        <v>0</v>
      </c>
      <c r="CO266" s="65">
        <f t="shared" si="1707"/>
        <v>0</v>
      </c>
      <c r="CP266" s="65">
        <f t="shared" si="1707"/>
        <v>0</v>
      </c>
      <c r="CQ266" s="65" t="str">
        <f t="shared" si="1707"/>
        <v/>
      </c>
      <c r="CR266" s="65" t="str">
        <f t="shared" si="1707"/>
        <v/>
      </c>
      <c r="CS266" s="65" t="str">
        <f t="shared" si="1707"/>
        <v/>
      </c>
    </row>
    <row r="267" spans="1:97" ht="13.5" thickBot="1" x14ac:dyDescent="0.25">
      <c r="A267" s="259"/>
      <c r="B267" s="264"/>
      <c r="C267" s="262"/>
      <c r="D267" s="262"/>
      <c r="E267" s="236"/>
      <c r="F267" s="241"/>
      <c r="G267" s="8" t="s">
        <v>6</v>
      </c>
      <c r="H267" s="142" t="str">
        <f>IFERROR(H266/SUM(H266:L266),"")</f>
        <v/>
      </c>
      <c r="I267" s="143" t="str">
        <f>IFERROR(I266/SUM(H266:L266),"")</f>
        <v/>
      </c>
      <c r="J267" s="144" t="str">
        <f>IFERROR(J266/SUM(H266:L266),"")</f>
        <v/>
      </c>
      <c r="K267" s="144" t="str">
        <f>IFERROR(K266/SUM(H266:L266),"")</f>
        <v/>
      </c>
      <c r="L267" s="144" t="str">
        <f>IFERROR(L266/SUM(H266:L266),"")</f>
        <v/>
      </c>
      <c r="M267" s="34" t="str">
        <f>IFERROR(M266/SUM(H266:L266),"")</f>
        <v/>
      </c>
      <c r="N267" s="34" t="str">
        <f>IFERROR(N266/SUM(H266:L266),"")</f>
        <v/>
      </c>
      <c r="O267" s="234"/>
      <c r="P267" s="230"/>
      <c r="Q267" s="142" t="str">
        <f>IFERROR(Q266/SUM(Q266:U266),"")</f>
        <v/>
      </c>
      <c r="R267" s="143" t="str">
        <f>IFERROR(R266/SUM(Q266:U266),"")</f>
        <v/>
      </c>
      <c r="S267" s="144" t="str">
        <f>IFERROR(S266/SUM(Q266:U266),"")</f>
        <v/>
      </c>
      <c r="T267" s="144" t="str">
        <f>IFERROR(T266/SUM(Q266:U266),"")</f>
        <v/>
      </c>
      <c r="U267" s="144" t="str">
        <f>IFERROR(U266/SUM(Q266:U266),"")</f>
        <v/>
      </c>
      <c r="V267" s="34" t="str">
        <f>IFERROR(V266/SUM(Q266:U266),"")</f>
        <v/>
      </c>
      <c r="W267" s="34" t="str">
        <f>IFERROR(W266/SUM(Q266:U266),"")</f>
        <v/>
      </c>
      <c r="X267" s="234"/>
      <c r="Y267" s="230"/>
      <c r="Z267" s="142" t="str">
        <f>IFERROR(Z266/SUM(Z266:AD266),"")</f>
        <v/>
      </c>
      <c r="AA267" s="143" t="str">
        <f>IFERROR(AA266/SUM(Z266:AD266),"")</f>
        <v/>
      </c>
      <c r="AB267" s="144" t="str">
        <f>IFERROR(AB266/SUM(Z266:AD266),"")</f>
        <v/>
      </c>
      <c r="AC267" s="144" t="str">
        <f>IFERROR(AC266/SUM(Z266:AD266),"")</f>
        <v/>
      </c>
      <c r="AD267" s="144" t="str">
        <f>IFERROR(AD266/SUM(Z266:AD266),"")</f>
        <v/>
      </c>
      <c r="AE267" s="34" t="str">
        <f>IFERROR(AE266/SUM(Z266:AD266),"")</f>
        <v/>
      </c>
      <c r="AF267" s="34" t="str">
        <f>IFERROR(AF266/SUM(Z266:AD266),"")</f>
        <v/>
      </c>
      <c r="AG267" s="234"/>
      <c r="AH267" s="230"/>
      <c r="AI267" s="142" t="str">
        <f>IFERROR(AI266/SUM(AI266:AM266),"")</f>
        <v/>
      </c>
      <c r="AJ267" s="143" t="str">
        <f>IFERROR(AJ266/SUM(AI266:AM266),"")</f>
        <v/>
      </c>
      <c r="AK267" s="144" t="str">
        <f>IFERROR(AK266/SUM(AI266:AM266),"")</f>
        <v/>
      </c>
      <c r="AL267" s="144" t="str">
        <f>IFERROR(AL266/SUM(AI266:AM266),"")</f>
        <v/>
      </c>
      <c r="AM267" s="144" t="str">
        <f>IFERROR(AM266/SUM(AI266:AM266),"")</f>
        <v/>
      </c>
      <c r="AN267" s="34" t="str">
        <f>IFERROR(AN266/SUM(AI266:AM266),"")</f>
        <v/>
      </c>
      <c r="AO267" s="34" t="str">
        <f>IFERROR(AO266/SUM(AI266:AM266),"")</f>
        <v/>
      </c>
      <c r="AP267" s="234"/>
      <c r="AQ267" s="230"/>
      <c r="AR267" s="230"/>
      <c r="AS267" s="230"/>
      <c r="AT267" s="149" t="str">
        <f>IFERROR(AT266/SUM(AT266:AX266),"")</f>
        <v/>
      </c>
      <c r="AU267" s="143" t="str">
        <f>IFERROR(AU266/SUM(AT266:AX266),"")</f>
        <v/>
      </c>
      <c r="AV267" s="144" t="str">
        <f>IFERROR(AV266/SUM(AT266:AX266),"")</f>
        <v/>
      </c>
      <c r="AW267" s="144" t="str">
        <f>IFERROR(AW266/SUM(AT266:AX266),"")</f>
        <v/>
      </c>
      <c r="AX267" s="144" t="str">
        <f>IFERROR(AX266/SUM(AT266:AX266),"")</f>
        <v/>
      </c>
      <c r="AY267" s="34" t="str">
        <f>IFERROR(AY266/SUM(AT266:AX266),"")</f>
        <v/>
      </c>
      <c r="AZ267" s="132" t="str">
        <f>IFERROR(AZ266/SUM(AT266:AX266),"")</f>
        <v/>
      </c>
      <c r="BA267" s="255"/>
      <c r="BB267" s="135"/>
      <c r="BC267" s="64"/>
      <c r="BD267" s="64" t="str">
        <f t="shared" ref="BD267" si="1708">BB267&amp;"."&amp;BC267</f>
        <v>.</v>
      </c>
      <c r="BE267" s="64"/>
      <c r="BF267" s="67"/>
      <c r="BG267" s="67"/>
      <c r="BH267" s="68"/>
      <c r="BI267" s="68"/>
      <c r="BJ267" s="68"/>
      <c r="BK267" s="69"/>
      <c r="BL267" s="69"/>
      <c r="BM267" s="64"/>
      <c r="BN267" s="67"/>
      <c r="BO267" s="67"/>
      <c r="BP267" s="68"/>
      <c r="BQ267" s="68"/>
      <c r="BR267" s="68"/>
      <c r="BS267" s="69"/>
      <c r="BT267" s="69"/>
      <c r="BU267" s="64"/>
      <c r="BV267" s="67"/>
      <c r="BW267" s="67"/>
      <c r="BX267" s="68"/>
      <c r="BY267" s="68"/>
      <c r="BZ267" s="68"/>
      <c r="CA267" s="69"/>
      <c r="CB267" s="69"/>
      <c r="CC267" s="64"/>
      <c r="CD267" s="67"/>
      <c r="CE267" s="67"/>
      <c r="CF267" s="68"/>
      <c r="CG267" s="68"/>
      <c r="CH267" s="68"/>
      <c r="CI267" s="69"/>
      <c r="CJ267" s="69"/>
      <c r="CK267" s="64"/>
      <c r="CL267" s="67"/>
      <c r="CM267" s="67"/>
      <c r="CN267" s="68"/>
      <c r="CO267" s="68"/>
      <c r="CP267" s="68"/>
      <c r="CQ267" s="69"/>
      <c r="CR267" s="69"/>
      <c r="CS267" s="66"/>
    </row>
    <row r="268" spans="1:97" ht="13.5" thickTop="1" x14ac:dyDescent="0.2">
      <c r="A268" s="258"/>
      <c r="B268" s="263"/>
      <c r="C268" s="265"/>
      <c r="D268" s="261"/>
      <c r="E268" s="235"/>
      <c r="F268" s="260"/>
      <c r="G268" s="4" t="s">
        <v>5</v>
      </c>
      <c r="H268" s="140"/>
      <c r="I268" s="141"/>
      <c r="J268" s="141"/>
      <c r="K268" s="141"/>
      <c r="L268" s="141"/>
      <c r="M268" s="7" t="str">
        <f>IF(AND(ISBLANK(H268),ISBLANK(I268),ISBLANK(J268),ISBLANK(K268),ISBLANK(L268)),"",SUM(J268:L268))</f>
        <v/>
      </c>
      <c r="N268" s="7" t="str">
        <f>IF(AND(ISBLANK(H268),ISBLANK(I268),ISBLANK(J268),ISBLANK(K268),ISBLANK(L268)),"",SUM(K268:L268))</f>
        <v/>
      </c>
      <c r="O268" s="233" t="str">
        <f t="shared" ref="O268" si="1709">IFERROR(SUM(H268:L268)/E268,"")</f>
        <v/>
      </c>
      <c r="P268" s="250" t="str">
        <f>IFERROR(((80*J268)+(100*K268)+(150*L268))/SUM(H268:L268),"")</f>
        <v/>
      </c>
      <c r="Q268" s="140"/>
      <c r="R268" s="141"/>
      <c r="S268" s="141"/>
      <c r="T268" s="141"/>
      <c r="U268" s="141"/>
      <c r="V268" s="7" t="str">
        <f>IF(AND(ISBLANK(Q268),ISBLANK(R268),ISBLANK(S268),ISBLANK(T268),ISBLANK(U268)),"",SUM(S268:U268))</f>
        <v/>
      </c>
      <c r="W268" s="7" t="str">
        <f>IF(AND(ISBLANK(Q268),ISBLANK(R268),ISBLANK(S268),ISBLANK(T268),ISBLANK(U268)),"",SUM(T268:U268))</f>
        <v/>
      </c>
      <c r="X268" s="233" t="str">
        <f t="shared" ref="X268" si="1710">IFERROR(SUM(Q268:U268)/$E268,"")</f>
        <v/>
      </c>
      <c r="Y268" s="250" t="str">
        <f>IFERROR(((80*S268)+(100*T268)+(150*U268))/SUM(Q268:U268),"")</f>
        <v/>
      </c>
      <c r="Z268" s="140"/>
      <c r="AA268" s="141"/>
      <c r="AB268" s="141"/>
      <c r="AC268" s="141"/>
      <c r="AD268" s="141"/>
      <c r="AE268" s="7" t="str">
        <f>IF(AND(ISBLANK(Z268),ISBLANK(AA268),ISBLANK(AB268),ISBLANK(AC268),ISBLANK(AD268)),"",SUM(AB268:AD268))</f>
        <v/>
      </c>
      <c r="AF268" s="7" t="str">
        <f>IF(AND(ISBLANK(Z268),ISBLANK(AA268),ISBLANK(AB268),ISBLANK(AC268),ISBLANK(AD268)),"",SUM(AC268:AD268))</f>
        <v/>
      </c>
      <c r="AG268" s="233" t="str">
        <f t="shared" ref="AG268" si="1711">IFERROR(SUM(Z268:AD268)/$E268,"")</f>
        <v/>
      </c>
      <c r="AH268" s="250" t="str">
        <f>IFERROR(((80*AB268)+(100*AC268)+(150*AD268))/SUM(Z268:AD268),"")</f>
        <v/>
      </c>
      <c r="AI268" s="140"/>
      <c r="AJ268" s="141"/>
      <c r="AK268" s="141"/>
      <c r="AL268" s="141"/>
      <c r="AM268" s="141"/>
      <c r="AN268" s="7" t="str">
        <f>IF(AND(ISBLANK(AI268),ISBLANK(AJ268),ISBLANK(AK268),ISBLANK(AL268),ISBLANK(AM268)),"",SUM(AK268:AM268))</f>
        <v/>
      </c>
      <c r="AO268" s="7" t="str">
        <f>IF(AND(ISBLANK(AI268),ISBLANK(AJ268),ISBLANK(AK268),ISBLANK(AL268),ISBLANK(AM268)),"",SUM(AL268:AM268))</f>
        <v/>
      </c>
      <c r="AP268" s="233" t="str">
        <f t="shared" ref="AP268" si="1712">IFERROR(SUM(AI268:AM268)/$E268,"")</f>
        <v/>
      </c>
      <c r="AQ268" s="250" t="str">
        <f>IFERROR(((80*AK268)+(100*AL268)+(150*AM268))/SUM(AI268:AM268),"")</f>
        <v/>
      </c>
      <c r="AR268" s="229" t="str">
        <f t="shared" ref="AR268" si="1713">IFERROR(AVERAGE(Y268,AH268,AQ268),"")</f>
        <v/>
      </c>
      <c r="AS268" s="229" t="str">
        <f t="shared" ref="AS268" si="1714">IF(OR(P268="",AR268=""),"",AR268-P268)</f>
        <v/>
      </c>
      <c r="AT268" s="145"/>
      <c r="AU268" s="141"/>
      <c r="AV268" s="141"/>
      <c r="AW268" s="141"/>
      <c r="AX268" s="141"/>
      <c r="AY268" s="7" t="str">
        <f>IF(AND(ISBLANK(AT268),ISBLANK(AU268),ISBLANK(AV268),ISBLANK(AW268),ISBLANK(AX268)),"",SUM(AV268:AX268))</f>
        <v/>
      </c>
      <c r="AZ268" s="131" t="str">
        <f>IF(AND(ISBLANK(AT268),ISBLANK(AU268),ISBLANK(AV268),ISBLANK(AW268),ISBLANK(AX268)),"",SUM(AW268:AX268))</f>
        <v/>
      </c>
      <c r="BA268" s="254" t="str">
        <f>IFERROR(((80*AV268)+(100*AW268)+(150*AX268))/SUM(AT268:AX268),"")</f>
        <v/>
      </c>
      <c r="BB268" s="135">
        <f>B268</f>
        <v>0</v>
      </c>
      <c r="BC268" s="64">
        <f>C268</f>
        <v>0</v>
      </c>
      <c r="BD268" s="64" t="str">
        <f>BB268&amp;"."&amp;BC268</f>
        <v>0.0</v>
      </c>
      <c r="BE268" s="64">
        <f>D268</f>
        <v>0</v>
      </c>
      <c r="BF268" s="65">
        <f>H268</f>
        <v>0</v>
      </c>
      <c r="BG268" s="65">
        <f t="shared" ref="BG268:BL268" si="1715">I268</f>
        <v>0</v>
      </c>
      <c r="BH268" s="65">
        <f t="shared" si="1715"/>
        <v>0</v>
      </c>
      <c r="BI268" s="65">
        <f t="shared" si="1715"/>
        <v>0</v>
      </c>
      <c r="BJ268" s="65">
        <f t="shared" si="1715"/>
        <v>0</v>
      </c>
      <c r="BK268" s="65" t="str">
        <f t="shared" si="1715"/>
        <v/>
      </c>
      <c r="BL268" s="65" t="str">
        <f t="shared" si="1715"/>
        <v/>
      </c>
      <c r="BM268" s="65" t="str">
        <f t="shared" ref="BM268:BT268" si="1716">P268</f>
        <v/>
      </c>
      <c r="BN268" s="65">
        <f t="shared" si="1716"/>
        <v>0</v>
      </c>
      <c r="BO268" s="65">
        <f t="shared" si="1716"/>
        <v>0</v>
      </c>
      <c r="BP268" s="65">
        <f t="shared" si="1716"/>
        <v>0</v>
      </c>
      <c r="BQ268" s="65">
        <f t="shared" si="1716"/>
        <v>0</v>
      </c>
      <c r="BR268" s="65">
        <f t="shared" si="1716"/>
        <v>0</v>
      </c>
      <c r="BS268" s="65" t="str">
        <f t="shared" si="1716"/>
        <v/>
      </c>
      <c r="BT268" s="65" t="str">
        <f t="shared" si="1716"/>
        <v/>
      </c>
      <c r="BU268" s="65" t="str">
        <f t="shared" ref="BU268:CB268" si="1717">Y268</f>
        <v/>
      </c>
      <c r="BV268" s="65">
        <f t="shared" si="1717"/>
        <v>0</v>
      </c>
      <c r="BW268" s="65">
        <f t="shared" si="1717"/>
        <v>0</v>
      </c>
      <c r="BX268" s="65">
        <f t="shared" si="1717"/>
        <v>0</v>
      </c>
      <c r="BY268" s="65">
        <f t="shared" si="1717"/>
        <v>0</v>
      </c>
      <c r="BZ268" s="65">
        <f t="shared" si="1717"/>
        <v>0</v>
      </c>
      <c r="CA268" s="65" t="str">
        <f t="shared" si="1717"/>
        <v/>
      </c>
      <c r="CB268" s="65" t="str">
        <f t="shared" si="1717"/>
        <v/>
      </c>
      <c r="CC268" s="65" t="str">
        <f t="shared" ref="CC268:CJ268" si="1718">AH268</f>
        <v/>
      </c>
      <c r="CD268" s="65">
        <f t="shared" si="1718"/>
        <v>0</v>
      </c>
      <c r="CE268" s="65">
        <f t="shared" si="1718"/>
        <v>0</v>
      </c>
      <c r="CF268" s="65">
        <f t="shared" si="1718"/>
        <v>0</v>
      </c>
      <c r="CG268" s="65">
        <f t="shared" si="1718"/>
        <v>0</v>
      </c>
      <c r="CH268" s="65">
        <f t="shared" si="1718"/>
        <v>0</v>
      </c>
      <c r="CI268" s="65" t="str">
        <f t="shared" si="1718"/>
        <v/>
      </c>
      <c r="CJ268" s="65" t="str">
        <f t="shared" si="1718"/>
        <v/>
      </c>
      <c r="CK268" s="65" t="str">
        <f t="shared" ref="CK268" si="1719">AQ268</f>
        <v/>
      </c>
      <c r="CL268" s="65">
        <f t="shared" ref="CL268:CS268" si="1720">AT268</f>
        <v>0</v>
      </c>
      <c r="CM268" s="65">
        <f t="shared" si="1720"/>
        <v>0</v>
      </c>
      <c r="CN268" s="65">
        <f t="shared" si="1720"/>
        <v>0</v>
      </c>
      <c r="CO268" s="65">
        <f t="shared" si="1720"/>
        <v>0</v>
      </c>
      <c r="CP268" s="65">
        <f t="shared" si="1720"/>
        <v>0</v>
      </c>
      <c r="CQ268" s="65" t="str">
        <f t="shared" si="1720"/>
        <v/>
      </c>
      <c r="CR268" s="65" t="str">
        <f t="shared" si="1720"/>
        <v/>
      </c>
      <c r="CS268" s="65" t="str">
        <f t="shared" si="1720"/>
        <v/>
      </c>
    </row>
    <row r="269" spans="1:97" ht="13.5" thickBot="1" x14ac:dyDescent="0.25">
      <c r="A269" s="259"/>
      <c r="B269" s="264"/>
      <c r="C269" s="262"/>
      <c r="D269" s="262"/>
      <c r="E269" s="236"/>
      <c r="F269" s="241"/>
      <c r="G269" s="8" t="s">
        <v>6</v>
      </c>
      <c r="H269" s="142" t="str">
        <f>IFERROR(H268/SUM(H268:L268),"")</f>
        <v/>
      </c>
      <c r="I269" s="143" t="str">
        <f>IFERROR(I268/SUM(H268:L268),"")</f>
        <v/>
      </c>
      <c r="J269" s="144" t="str">
        <f>IFERROR(J268/SUM(H268:L268),"")</f>
        <v/>
      </c>
      <c r="K269" s="144" t="str">
        <f>IFERROR(K268/SUM(H268:L268),"")</f>
        <v/>
      </c>
      <c r="L269" s="144" t="str">
        <f>IFERROR(L268/SUM(H268:L268),"")</f>
        <v/>
      </c>
      <c r="M269" s="34" t="str">
        <f>IFERROR(M268/SUM(H268:L268),"")</f>
        <v/>
      </c>
      <c r="N269" s="34" t="str">
        <f>IFERROR(N268/SUM(H268:L268),"")</f>
        <v/>
      </c>
      <c r="O269" s="234"/>
      <c r="P269" s="230"/>
      <c r="Q269" s="142" t="str">
        <f>IFERROR(Q268/SUM(Q268:U268),"")</f>
        <v/>
      </c>
      <c r="R269" s="143" t="str">
        <f>IFERROR(R268/SUM(Q268:U268),"")</f>
        <v/>
      </c>
      <c r="S269" s="144" t="str">
        <f>IFERROR(S268/SUM(Q268:U268),"")</f>
        <v/>
      </c>
      <c r="T269" s="144" t="str">
        <f>IFERROR(T268/SUM(Q268:U268),"")</f>
        <v/>
      </c>
      <c r="U269" s="144" t="str">
        <f>IFERROR(U268/SUM(Q268:U268),"")</f>
        <v/>
      </c>
      <c r="V269" s="34" t="str">
        <f>IFERROR(V268/SUM(Q268:U268),"")</f>
        <v/>
      </c>
      <c r="W269" s="34" t="str">
        <f>IFERROR(W268/SUM(Q268:U268),"")</f>
        <v/>
      </c>
      <c r="X269" s="234"/>
      <c r="Y269" s="230"/>
      <c r="Z269" s="142" t="str">
        <f>IFERROR(Z268/SUM(Z268:AD268),"")</f>
        <v/>
      </c>
      <c r="AA269" s="143" t="str">
        <f>IFERROR(AA268/SUM(Z268:AD268),"")</f>
        <v/>
      </c>
      <c r="AB269" s="144" t="str">
        <f>IFERROR(AB268/SUM(Z268:AD268),"")</f>
        <v/>
      </c>
      <c r="AC269" s="144" t="str">
        <f>IFERROR(AC268/SUM(Z268:AD268),"")</f>
        <v/>
      </c>
      <c r="AD269" s="144" t="str">
        <f>IFERROR(AD268/SUM(Z268:AD268),"")</f>
        <v/>
      </c>
      <c r="AE269" s="34" t="str">
        <f>IFERROR(AE268/SUM(Z268:AD268),"")</f>
        <v/>
      </c>
      <c r="AF269" s="34" t="str">
        <f>IFERROR(AF268/SUM(Z268:AD268),"")</f>
        <v/>
      </c>
      <c r="AG269" s="234"/>
      <c r="AH269" s="230"/>
      <c r="AI269" s="142" t="str">
        <f>IFERROR(AI268/SUM(AI268:AM268),"")</f>
        <v/>
      </c>
      <c r="AJ269" s="143" t="str">
        <f>IFERROR(AJ268/SUM(AI268:AM268),"")</f>
        <v/>
      </c>
      <c r="AK269" s="144" t="str">
        <f>IFERROR(AK268/SUM(AI268:AM268),"")</f>
        <v/>
      </c>
      <c r="AL269" s="144" t="str">
        <f>IFERROR(AL268/SUM(AI268:AM268),"")</f>
        <v/>
      </c>
      <c r="AM269" s="144" t="str">
        <f>IFERROR(AM268/SUM(AI268:AM268),"")</f>
        <v/>
      </c>
      <c r="AN269" s="34" t="str">
        <f>IFERROR(AN268/SUM(AI268:AM268),"")</f>
        <v/>
      </c>
      <c r="AO269" s="34" t="str">
        <f>IFERROR(AO268/SUM(AI268:AM268),"")</f>
        <v/>
      </c>
      <c r="AP269" s="234"/>
      <c r="AQ269" s="230"/>
      <c r="AR269" s="230"/>
      <c r="AS269" s="230"/>
      <c r="AT269" s="149" t="str">
        <f>IFERROR(AT268/SUM(AT268:AX268),"")</f>
        <v/>
      </c>
      <c r="AU269" s="143" t="str">
        <f>IFERROR(AU268/SUM(AT268:AX268),"")</f>
        <v/>
      </c>
      <c r="AV269" s="144" t="str">
        <f>IFERROR(AV268/SUM(AT268:AX268),"")</f>
        <v/>
      </c>
      <c r="AW269" s="144" t="str">
        <f>IFERROR(AW268/SUM(AT268:AX268),"")</f>
        <v/>
      </c>
      <c r="AX269" s="144" t="str">
        <f>IFERROR(AX268/SUM(AT268:AX268),"")</f>
        <v/>
      </c>
      <c r="AY269" s="34" t="str">
        <f>IFERROR(AY268/SUM(AT268:AX268),"")</f>
        <v/>
      </c>
      <c r="AZ269" s="132" t="str">
        <f>IFERROR(AZ268/SUM(AT268:AX268),"")</f>
        <v/>
      </c>
      <c r="BA269" s="255"/>
      <c r="BB269" s="135"/>
      <c r="BC269" s="64"/>
      <c r="BD269" s="64" t="str">
        <f t="shared" ref="BD269" si="1721">BB269&amp;"."&amp;BC269</f>
        <v>.</v>
      </c>
      <c r="BE269" s="64"/>
      <c r="BF269" s="67"/>
      <c r="BG269" s="67"/>
      <c r="BH269" s="68"/>
      <c r="BI269" s="68"/>
      <c r="BJ269" s="68"/>
      <c r="BK269" s="69"/>
      <c r="BL269" s="69"/>
      <c r="BM269" s="64"/>
      <c r="BN269" s="67"/>
      <c r="BO269" s="67"/>
      <c r="BP269" s="68"/>
      <c r="BQ269" s="68"/>
      <c r="BR269" s="68"/>
      <c r="BS269" s="69"/>
      <c r="BT269" s="69"/>
      <c r="BU269" s="64"/>
      <c r="BV269" s="67"/>
      <c r="BW269" s="67"/>
      <c r="BX269" s="68"/>
      <c r="BY269" s="68"/>
      <c r="BZ269" s="68"/>
      <c r="CA269" s="69"/>
      <c r="CB269" s="69"/>
      <c r="CC269" s="64"/>
      <c r="CD269" s="67"/>
      <c r="CE269" s="67"/>
      <c r="CF269" s="68"/>
      <c r="CG269" s="68"/>
      <c r="CH269" s="68"/>
      <c r="CI269" s="69"/>
      <c r="CJ269" s="69"/>
      <c r="CK269" s="64"/>
      <c r="CL269" s="67"/>
      <c r="CM269" s="67"/>
      <c r="CN269" s="68"/>
      <c r="CO269" s="68"/>
      <c r="CP269" s="68"/>
      <c r="CQ269" s="69"/>
      <c r="CR269" s="69"/>
      <c r="CS269" s="66"/>
    </row>
    <row r="270" spans="1:97" ht="13.5" thickTop="1" x14ac:dyDescent="0.2">
      <c r="A270" s="258"/>
      <c r="B270" s="263"/>
      <c r="C270" s="265"/>
      <c r="D270" s="261"/>
      <c r="E270" s="235"/>
      <c r="F270" s="260"/>
      <c r="G270" s="47" t="s">
        <v>5</v>
      </c>
      <c r="H270" s="140"/>
      <c r="I270" s="145"/>
      <c r="J270" s="145"/>
      <c r="K270" s="145"/>
      <c r="L270" s="145"/>
      <c r="M270" s="38" t="str">
        <f>IF(AND(ISBLANK(H270),ISBLANK(I270),ISBLANK(J270),ISBLANK(K270),ISBLANK(L270)),"",SUM(J270:L270))</f>
        <v/>
      </c>
      <c r="N270" s="38" t="str">
        <f>IF(AND(ISBLANK(H270),ISBLANK(I270),ISBLANK(J270),ISBLANK(K270),ISBLANK(L270)),"",SUM(K270:L270))</f>
        <v/>
      </c>
      <c r="O270" s="233" t="str">
        <f t="shared" ref="O270" si="1722">IFERROR(SUM(H270:L270)/E270,"")</f>
        <v/>
      </c>
      <c r="P270" s="248" t="str">
        <f>IFERROR(((80*J270)+(100*K270)+(150*L270))/SUM(H270:L270),"")</f>
        <v/>
      </c>
      <c r="Q270" s="140"/>
      <c r="R270" s="145"/>
      <c r="S270" s="145"/>
      <c r="T270" s="145"/>
      <c r="U270" s="145"/>
      <c r="V270" s="38" t="str">
        <f>IF(AND(ISBLANK(Q270),ISBLANK(R270),ISBLANK(S270),ISBLANK(T270),ISBLANK(U270)),"",SUM(S270:U270))</f>
        <v/>
      </c>
      <c r="W270" s="38" t="str">
        <f>IF(AND(ISBLANK(Q270),ISBLANK(R270),ISBLANK(S270),ISBLANK(T270),ISBLANK(U270)),"",SUM(T270:U270))</f>
        <v/>
      </c>
      <c r="X270" s="233" t="str">
        <f t="shared" ref="X270" si="1723">IFERROR(SUM(Q270:U270)/$E270,"")</f>
        <v/>
      </c>
      <c r="Y270" s="248" t="str">
        <f>IFERROR(((80*S270)+(100*T270)+(150*U270))/SUM(Q270:U270),"")</f>
        <v/>
      </c>
      <c r="Z270" s="140"/>
      <c r="AA270" s="145"/>
      <c r="AB270" s="145"/>
      <c r="AC270" s="145"/>
      <c r="AD270" s="145"/>
      <c r="AE270" s="38" t="str">
        <f>IF(AND(ISBLANK(Z270),ISBLANK(AA270),ISBLANK(AB270),ISBLANK(AC270),ISBLANK(AD270)),"",SUM(AB270:AD270))</f>
        <v/>
      </c>
      <c r="AF270" s="38" t="str">
        <f>IF(AND(ISBLANK(Z270),ISBLANK(AA270),ISBLANK(AB270),ISBLANK(AC270),ISBLANK(AD270)),"",SUM(AC270:AD270))</f>
        <v/>
      </c>
      <c r="AG270" s="233" t="str">
        <f t="shared" ref="AG270" si="1724">IFERROR(SUM(Z270:AD270)/$E270,"")</f>
        <v/>
      </c>
      <c r="AH270" s="248" t="str">
        <f>IFERROR(((80*AB270)+(100*AC270)+(150*AD270))/SUM(Z270:AD270),"")</f>
        <v/>
      </c>
      <c r="AI270" s="140"/>
      <c r="AJ270" s="145"/>
      <c r="AK270" s="145"/>
      <c r="AL270" s="145"/>
      <c r="AM270" s="145"/>
      <c r="AN270" s="38" t="str">
        <f>IF(AND(ISBLANK(AI270),ISBLANK(AJ270),ISBLANK(AK270),ISBLANK(AL270),ISBLANK(AM270)),"",SUM(AK270:AM270))</f>
        <v/>
      </c>
      <c r="AO270" s="38" t="str">
        <f>IF(AND(ISBLANK(AI270),ISBLANK(AJ270),ISBLANK(AK270),ISBLANK(AL270),ISBLANK(AM270)),"",SUM(AL270:AM270))</f>
        <v/>
      </c>
      <c r="AP270" s="233" t="str">
        <f t="shared" ref="AP270" si="1725">IFERROR(SUM(AI270:AM270)/$E270,"")</f>
        <v/>
      </c>
      <c r="AQ270" s="248" t="str">
        <f>IFERROR(((80*AK270)+(100*AL270)+(150*AM270))/SUM(AI270:AM270),"")</f>
        <v/>
      </c>
      <c r="AR270" s="229" t="str">
        <f t="shared" ref="AR270" si="1726">IFERROR(AVERAGE(Y270,AH270,AQ270),"")</f>
        <v/>
      </c>
      <c r="AS270" s="229" t="str">
        <f t="shared" ref="AS270" si="1727">IF(OR(P270="",AR270=""),"",AR270-P270)</f>
        <v/>
      </c>
      <c r="AT270" s="145"/>
      <c r="AU270" s="145"/>
      <c r="AV270" s="145"/>
      <c r="AW270" s="145"/>
      <c r="AX270" s="145"/>
      <c r="AY270" s="38" t="str">
        <f>IF(AND(ISBLANK(AT270),ISBLANK(AU270),ISBLANK(AV270),ISBLANK(AW270),ISBLANK(AX270)),"",SUM(AV270:AX270))</f>
        <v/>
      </c>
      <c r="AZ270" s="133" t="str">
        <f>IF(AND(ISBLANK(AT270),ISBLANK(AU270),ISBLANK(AV270),ISBLANK(AW270),ISBLANK(AX270)),"",SUM(AW270:AX270))</f>
        <v/>
      </c>
      <c r="BA270" s="254" t="str">
        <f>IFERROR(((80*AV270)+(100*AW270)+(150*AX270))/SUM(AT270:AX270),"")</f>
        <v/>
      </c>
      <c r="BB270" s="135">
        <f>B270</f>
        <v>0</v>
      </c>
      <c r="BC270" s="64">
        <f>C270</f>
        <v>0</v>
      </c>
      <c r="BD270" s="64" t="str">
        <f>BB270&amp;"."&amp;BC270</f>
        <v>0.0</v>
      </c>
      <c r="BE270" s="64">
        <f>D270</f>
        <v>0</v>
      </c>
      <c r="BF270" s="65">
        <f>H270</f>
        <v>0</v>
      </c>
      <c r="BG270" s="65">
        <f t="shared" ref="BG270:BL270" si="1728">I270</f>
        <v>0</v>
      </c>
      <c r="BH270" s="65">
        <f t="shared" si="1728"/>
        <v>0</v>
      </c>
      <c r="BI270" s="65">
        <f t="shared" si="1728"/>
        <v>0</v>
      </c>
      <c r="BJ270" s="65">
        <f t="shared" si="1728"/>
        <v>0</v>
      </c>
      <c r="BK270" s="65" t="str">
        <f t="shared" si="1728"/>
        <v/>
      </c>
      <c r="BL270" s="65" t="str">
        <f t="shared" si="1728"/>
        <v/>
      </c>
      <c r="BM270" s="65" t="str">
        <f t="shared" ref="BM270:BT270" si="1729">P270</f>
        <v/>
      </c>
      <c r="BN270" s="65">
        <f t="shared" si="1729"/>
        <v>0</v>
      </c>
      <c r="BO270" s="65">
        <f t="shared" si="1729"/>
        <v>0</v>
      </c>
      <c r="BP270" s="65">
        <f t="shared" si="1729"/>
        <v>0</v>
      </c>
      <c r="BQ270" s="65">
        <f t="shared" si="1729"/>
        <v>0</v>
      </c>
      <c r="BR270" s="65">
        <f t="shared" si="1729"/>
        <v>0</v>
      </c>
      <c r="BS270" s="65" t="str">
        <f t="shared" si="1729"/>
        <v/>
      </c>
      <c r="BT270" s="65" t="str">
        <f t="shared" si="1729"/>
        <v/>
      </c>
      <c r="BU270" s="65" t="str">
        <f t="shared" ref="BU270:CB270" si="1730">Y270</f>
        <v/>
      </c>
      <c r="BV270" s="65">
        <f t="shared" si="1730"/>
        <v>0</v>
      </c>
      <c r="BW270" s="65">
        <f t="shared" si="1730"/>
        <v>0</v>
      </c>
      <c r="BX270" s="65">
        <f t="shared" si="1730"/>
        <v>0</v>
      </c>
      <c r="BY270" s="65">
        <f t="shared" si="1730"/>
        <v>0</v>
      </c>
      <c r="BZ270" s="65">
        <f t="shared" si="1730"/>
        <v>0</v>
      </c>
      <c r="CA270" s="65" t="str">
        <f t="shared" si="1730"/>
        <v/>
      </c>
      <c r="CB270" s="65" t="str">
        <f t="shared" si="1730"/>
        <v/>
      </c>
      <c r="CC270" s="65" t="str">
        <f t="shared" ref="CC270:CJ270" si="1731">AH270</f>
        <v/>
      </c>
      <c r="CD270" s="65">
        <f t="shared" si="1731"/>
        <v>0</v>
      </c>
      <c r="CE270" s="65">
        <f t="shared" si="1731"/>
        <v>0</v>
      </c>
      <c r="CF270" s="65">
        <f t="shared" si="1731"/>
        <v>0</v>
      </c>
      <c r="CG270" s="65">
        <f t="shared" si="1731"/>
        <v>0</v>
      </c>
      <c r="CH270" s="65">
        <f t="shared" si="1731"/>
        <v>0</v>
      </c>
      <c r="CI270" s="65" t="str">
        <f t="shared" si="1731"/>
        <v/>
      </c>
      <c r="CJ270" s="65" t="str">
        <f t="shared" si="1731"/>
        <v/>
      </c>
      <c r="CK270" s="65" t="str">
        <f t="shared" ref="CK270" si="1732">AQ270</f>
        <v/>
      </c>
      <c r="CL270" s="65">
        <f t="shared" ref="CL270:CS270" si="1733">AT270</f>
        <v>0</v>
      </c>
      <c r="CM270" s="65">
        <f t="shared" si="1733"/>
        <v>0</v>
      </c>
      <c r="CN270" s="65">
        <f t="shared" si="1733"/>
        <v>0</v>
      </c>
      <c r="CO270" s="65">
        <f t="shared" si="1733"/>
        <v>0</v>
      </c>
      <c r="CP270" s="65">
        <f t="shared" si="1733"/>
        <v>0</v>
      </c>
      <c r="CQ270" s="65" t="str">
        <f t="shared" si="1733"/>
        <v/>
      </c>
      <c r="CR270" s="65" t="str">
        <f t="shared" si="1733"/>
        <v/>
      </c>
      <c r="CS270" s="65" t="str">
        <f t="shared" si="1733"/>
        <v/>
      </c>
    </row>
    <row r="271" spans="1:97" ht="13.5" thickBot="1" x14ac:dyDescent="0.25">
      <c r="A271" s="259"/>
      <c r="B271" s="264"/>
      <c r="C271" s="262"/>
      <c r="D271" s="262"/>
      <c r="E271" s="236"/>
      <c r="F271" s="241"/>
      <c r="G271" s="48" t="s">
        <v>6</v>
      </c>
      <c r="H271" s="146" t="str">
        <f>IFERROR(H270/SUM(H270:L270),"")</f>
        <v/>
      </c>
      <c r="I271" s="147" t="str">
        <f>IFERROR(I270/SUM(H270:L270),"")</f>
        <v/>
      </c>
      <c r="J271" s="148" t="str">
        <f>IFERROR(J270/SUM(H270:L270),"")</f>
        <v/>
      </c>
      <c r="K271" s="148" t="str">
        <f>IFERROR(K270/SUM(H270:L270),"")</f>
        <v/>
      </c>
      <c r="L271" s="148" t="str">
        <f>IFERROR(L270/SUM(H270:L270),"")</f>
        <v/>
      </c>
      <c r="M271" s="26" t="str">
        <f>IFERROR(M270/SUM(H270:L270),"")</f>
        <v/>
      </c>
      <c r="N271" s="26" t="str">
        <f>IFERROR(N270/SUM(H270:L270),"")</f>
        <v/>
      </c>
      <c r="O271" s="234"/>
      <c r="P271" s="249"/>
      <c r="Q271" s="146" t="str">
        <f>IFERROR(Q270/SUM(Q270:U270),"")</f>
        <v/>
      </c>
      <c r="R271" s="147" t="str">
        <f>IFERROR(R270/SUM(Q270:U270),"")</f>
        <v/>
      </c>
      <c r="S271" s="148" t="str">
        <f>IFERROR(S270/SUM(Q270:U270),"")</f>
        <v/>
      </c>
      <c r="T271" s="148" t="str">
        <f>IFERROR(T270/SUM(Q270:U270),"")</f>
        <v/>
      </c>
      <c r="U271" s="148" t="str">
        <f>IFERROR(U270/SUM(Q270:U270),"")</f>
        <v/>
      </c>
      <c r="V271" s="26" t="str">
        <f>IFERROR(V270/SUM(Q270:U270),"")</f>
        <v/>
      </c>
      <c r="W271" s="26" t="str">
        <f>IFERROR(W270/SUM(Q270:U270),"")</f>
        <v/>
      </c>
      <c r="X271" s="234"/>
      <c r="Y271" s="249"/>
      <c r="Z271" s="146" t="str">
        <f>IFERROR(Z270/SUM(Z270:AD270),"")</f>
        <v/>
      </c>
      <c r="AA271" s="147" t="str">
        <f>IFERROR(AA270/SUM(Z270:AD270),"")</f>
        <v/>
      </c>
      <c r="AB271" s="148" t="str">
        <f>IFERROR(AB270/SUM(Z270:AD270),"")</f>
        <v/>
      </c>
      <c r="AC271" s="148" t="str">
        <f>IFERROR(AC270/SUM(Z270:AD270),"")</f>
        <v/>
      </c>
      <c r="AD271" s="148" t="str">
        <f>IFERROR(AD270/SUM(Z270:AD270),"")</f>
        <v/>
      </c>
      <c r="AE271" s="26" t="str">
        <f>IFERROR(AE270/SUM(Z270:AD270),"")</f>
        <v/>
      </c>
      <c r="AF271" s="26" t="str">
        <f>IFERROR(AF270/SUM(Z270:AD270),"")</f>
        <v/>
      </c>
      <c r="AG271" s="234"/>
      <c r="AH271" s="249"/>
      <c r="AI271" s="146" t="str">
        <f>IFERROR(AI270/SUM(AI270:AM270),"")</f>
        <v/>
      </c>
      <c r="AJ271" s="147" t="str">
        <f>IFERROR(AJ270/SUM(AI270:AM270),"")</f>
        <v/>
      </c>
      <c r="AK271" s="148" t="str">
        <f>IFERROR(AK270/SUM(AI270:AM270),"")</f>
        <v/>
      </c>
      <c r="AL271" s="148" t="str">
        <f>IFERROR(AL270/SUM(AI270:AM270),"")</f>
        <v/>
      </c>
      <c r="AM271" s="148" t="str">
        <f>IFERROR(AM270/SUM(AI270:AM270),"")</f>
        <v/>
      </c>
      <c r="AN271" s="26" t="str">
        <f>IFERROR(AN270/SUM(AI270:AM270),"")</f>
        <v/>
      </c>
      <c r="AO271" s="26" t="str">
        <f>IFERROR(AO270/SUM(AI270:AM270),"")</f>
        <v/>
      </c>
      <c r="AP271" s="234"/>
      <c r="AQ271" s="249"/>
      <c r="AR271" s="230"/>
      <c r="AS271" s="230"/>
      <c r="AT271" s="147" t="str">
        <f>IFERROR(AT270/SUM(AT270:AX270),"")</f>
        <v/>
      </c>
      <c r="AU271" s="147" t="str">
        <f>IFERROR(AU270/SUM(AT270:AX270),"")</f>
        <v/>
      </c>
      <c r="AV271" s="148" t="str">
        <f>IFERROR(AV270/SUM(AT270:AX270),"")</f>
        <v/>
      </c>
      <c r="AW271" s="148" t="str">
        <f>IFERROR(AW270/SUM(AT270:AX270),"")</f>
        <v/>
      </c>
      <c r="AX271" s="148" t="str">
        <f>IFERROR(AX270/SUM(AT270:AX270),"")</f>
        <v/>
      </c>
      <c r="AY271" s="26" t="str">
        <f>IFERROR(AY270/SUM(AT270:AX270),"")</f>
        <v/>
      </c>
      <c r="AZ271" s="134" t="str">
        <f>IFERROR(AZ270/SUM(AT270:AX270),"")</f>
        <v/>
      </c>
      <c r="BA271" s="255"/>
      <c r="BB271" s="135"/>
      <c r="BC271" s="64"/>
      <c r="BD271" s="64" t="str">
        <f t="shared" ref="BD271" si="1734">BB271&amp;"."&amp;BC271</f>
        <v>.</v>
      </c>
      <c r="BE271" s="64"/>
      <c r="BF271" s="67"/>
      <c r="BG271" s="67"/>
      <c r="BH271" s="68"/>
      <c r="BI271" s="68"/>
      <c r="BJ271" s="68"/>
      <c r="BK271" s="69"/>
      <c r="BL271" s="69"/>
      <c r="BM271" s="64"/>
      <c r="BN271" s="67"/>
      <c r="BO271" s="67"/>
      <c r="BP271" s="68"/>
      <c r="BQ271" s="68"/>
      <c r="BR271" s="68"/>
      <c r="BS271" s="69"/>
      <c r="BT271" s="69"/>
      <c r="BU271" s="64"/>
      <c r="BV271" s="67"/>
      <c r="BW271" s="67"/>
      <c r="BX271" s="68"/>
      <c r="BY271" s="68"/>
      <c r="BZ271" s="68"/>
      <c r="CA271" s="69"/>
      <c r="CB271" s="69"/>
      <c r="CC271" s="64"/>
      <c r="CD271" s="67"/>
      <c r="CE271" s="67"/>
      <c r="CF271" s="68"/>
      <c r="CG271" s="68"/>
      <c r="CH271" s="68"/>
      <c r="CI271" s="69"/>
      <c r="CJ271" s="69"/>
      <c r="CK271" s="64"/>
      <c r="CL271" s="67"/>
      <c r="CM271" s="67"/>
      <c r="CN271" s="68"/>
      <c r="CO271" s="68"/>
      <c r="CP271" s="68"/>
      <c r="CQ271" s="69"/>
      <c r="CR271" s="69"/>
      <c r="CS271" s="66"/>
    </row>
    <row r="272" spans="1:97" ht="13.5" thickTop="1" x14ac:dyDescent="0.2">
      <c r="A272" s="258"/>
      <c r="B272" s="263"/>
      <c r="C272" s="265"/>
      <c r="D272" s="261"/>
      <c r="E272" s="235"/>
      <c r="F272" s="260"/>
      <c r="G272" s="47" t="s">
        <v>5</v>
      </c>
      <c r="H272" s="140"/>
      <c r="I272" s="145"/>
      <c r="J272" s="145"/>
      <c r="K272" s="145"/>
      <c r="L272" s="145"/>
      <c r="M272" s="38" t="str">
        <f>IF(AND(ISBLANK(H272),ISBLANK(I272),ISBLANK(J272),ISBLANK(K272),ISBLANK(L272)),"",SUM(J272:L272))</f>
        <v/>
      </c>
      <c r="N272" s="38" t="str">
        <f>IF(AND(ISBLANK(H272),ISBLANK(I272),ISBLANK(J272),ISBLANK(K272),ISBLANK(L272)),"",SUM(K272:L272))</f>
        <v/>
      </c>
      <c r="O272" s="233" t="str">
        <f t="shared" ref="O272" si="1735">IFERROR(SUM(H272:L272)/E272,"")</f>
        <v/>
      </c>
      <c r="P272" s="248" t="str">
        <f>IFERROR(((80*J272)+(100*K272)+(150*L272))/SUM(H272:L272),"")</f>
        <v/>
      </c>
      <c r="Q272" s="140"/>
      <c r="R272" s="145"/>
      <c r="S272" s="145"/>
      <c r="T272" s="145"/>
      <c r="U272" s="145"/>
      <c r="V272" s="38" t="str">
        <f>IF(AND(ISBLANK(Q272),ISBLANK(R272),ISBLANK(S272),ISBLANK(T272),ISBLANK(U272)),"",SUM(S272:U272))</f>
        <v/>
      </c>
      <c r="W272" s="38" t="str">
        <f>IF(AND(ISBLANK(Q272),ISBLANK(R272),ISBLANK(S272),ISBLANK(T272),ISBLANK(U272)),"",SUM(T272:U272))</f>
        <v/>
      </c>
      <c r="X272" s="233" t="str">
        <f t="shared" ref="X272" si="1736">IFERROR(SUM(Q272:U272)/$E272,"")</f>
        <v/>
      </c>
      <c r="Y272" s="248" t="str">
        <f>IFERROR(((80*S272)+(100*T272)+(150*U272))/SUM(Q272:U272),"")</f>
        <v/>
      </c>
      <c r="Z272" s="140"/>
      <c r="AA272" s="145"/>
      <c r="AB272" s="145"/>
      <c r="AC272" s="145"/>
      <c r="AD272" s="145"/>
      <c r="AE272" s="38" t="str">
        <f>IF(AND(ISBLANK(Z272),ISBLANK(AA272),ISBLANK(AB272),ISBLANK(AC272),ISBLANK(AD272)),"",SUM(AB272:AD272))</f>
        <v/>
      </c>
      <c r="AF272" s="38" t="str">
        <f>IF(AND(ISBLANK(Z272),ISBLANK(AA272),ISBLANK(AB272),ISBLANK(AC272),ISBLANK(AD272)),"",SUM(AC272:AD272))</f>
        <v/>
      </c>
      <c r="AG272" s="233" t="str">
        <f t="shared" ref="AG272" si="1737">IFERROR(SUM(Z272:AD272)/$E272,"")</f>
        <v/>
      </c>
      <c r="AH272" s="248" t="str">
        <f>IFERROR(((80*AB272)+(100*AC272)+(150*AD272))/SUM(Z272:AD272),"")</f>
        <v/>
      </c>
      <c r="AI272" s="140"/>
      <c r="AJ272" s="145"/>
      <c r="AK272" s="145"/>
      <c r="AL272" s="145"/>
      <c r="AM272" s="145"/>
      <c r="AN272" s="38" t="str">
        <f>IF(AND(ISBLANK(AI272),ISBLANK(AJ272),ISBLANK(AK272),ISBLANK(AL272),ISBLANK(AM272)),"",SUM(AK272:AM272))</f>
        <v/>
      </c>
      <c r="AO272" s="38" t="str">
        <f>IF(AND(ISBLANK(AI272),ISBLANK(AJ272),ISBLANK(AK272),ISBLANK(AL272),ISBLANK(AM272)),"",SUM(AL272:AM272))</f>
        <v/>
      </c>
      <c r="AP272" s="233" t="str">
        <f t="shared" ref="AP272" si="1738">IFERROR(SUM(AI272:AM272)/$E272,"")</f>
        <v/>
      </c>
      <c r="AQ272" s="248" t="str">
        <f>IFERROR(((80*AK272)+(100*AL272)+(150*AM272))/SUM(AI272:AM272),"")</f>
        <v/>
      </c>
      <c r="AR272" s="229" t="str">
        <f t="shared" ref="AR272" si="1739">IFERROR(AVERAGE(Y272,AH272,AQ272),"")</f>
        <v/>
      </c>
      <c r="AS272" s="229" t="str">
        <f t="shared" ref="AS272" si="1740">IF(OR(P272="",AR272=""),"",AR272-P272)</f>
        <v/>
      </c>
      <c r="AT272" s="145"/>
      <c r="AU272" s="145"/>
      <c r="AV272" s="145"/>
      <c r="AW272" s="145"/>
      <c r="AX272" s="145"/>
      <c r="AY272" s="38" t="str">
        <f>IF(AND(ISBLANK(AT272),ISBLANK(AU272),ISBLANK(AV272),ISBLANK(AW272),ISBLANK(AX272)),"",SUM(AV272:AX272))</f>
        <v/>
      </c>
      <c r="AZ272" s="133" t="str">
        <f>IF(AND(ISBLANK(AT272),ISBLANK(AU272),ISBLANK(AV272),ISBLANK(AW272),ISBLANK(AX272)),"",SUM(AW272:AX272))</f>
        <v/>
      </c>
      <c r="BA272" s="254" t="str">
        <f>IFERROR(((80*AV272)+(100*AW272)+(150*AX272))/SUM(AT272:AX272),"")</f>
        <v/>
      </c>
      <c r="BB272" s="135">
        <f>B272</f>
        <v>0</v>
      </c>
      <c r="BC272" s="64">
        <f>C272</f>
        <v>0</v>
      </c>
      <c r="BD272" s="64" t="str">
        <f>BB272&amp;"."&amp;BC272</f>
        <v>0.0</v>
      </c>
      <c r="BE272" s="64">
        <f>D272</f>
        <v>0</v>
      </c>
      <c r="BF272" s="65">
        <f>H272</f>
        <v>0</v>
      </c>
      <c r="BG272" s="65">
        <f t="shared" ref="BG272:BL272" si="1741">I272</f>
        <v>0</v>
      </c>
      <c r="BH272" s="65">
        <f t="shared" si="1741"/>
        <v>0</v>
      </c>
      <c r="BI272" s="65">
        <f t="shared" si="1741"/>
        <v>0</v>
      </c>
      <c r="BJ272" s="65">
        <f t="shared" si="1741"/>
        <v>0</v>
      </c>
      <c r="BK272" s="65" t="str">
        <f t="shared" si="1741"/>
        <v/>
      </c>
      <c r="BL272" s="65" t="str">
        <f t="shared" si="1741"/>
        <v/>
      </c>
      <c r="BM272" s="65" t="str">
        <f t="shared" ref="BM272:BT272" si="1742">P272</f>
        <v/>
      </c>
      <c r="BN272" s="65">
        <f t="shared" si="1742"/>
        <v>0</v>
      </c>
      <c r="BO272" s="65">
        <f t="shared" si="1742"/>
        <v>0</v>
      </c>
      <c r="BP272" s="65">
        <f t="shared" si="1742"/>
        <v>0</v>
      </c>
      <c r="BQ272" s="65">
        <f t="shared" si="1742"/>
        <v>0</v>
      </c>
      <c r="BR272" s="65">
        <f t="shared" si="1742"/>
        <v>0</v>
      </c>
      <c r="BS272" s="65" t="str">
        <f t="shared" si="1742"/>
        <v/>
      </c>
      <c r="BT272" s="65" t="str">
        <f t="shared" si="1742"/>
        <v/>
      </c>
      <c r="BU272" s="65" t="str">
        <f t="shared" ref="BU272:CB272" si="1743">Y272</f>
        <v/>
      </c>
      <c r="BV272" s="65">
        <f t="shared" si="1743"/>
        <v>0</v>
      </c>
      <c r="BW272" s="65">
        <f t="shared" si="1743"/>
        <v>0</v>
      </c>
      <c r="BX272" s="65">
        <f t="shared" si="1743"/>
        <v>0</v>
      </c>
      <c r="BY272" s="65">
        <f t="shared" si="1743"/>
        <v>0</v>
      </c>
      <c r="BZ272" s="65">
        <f t="shared" si="1743"/>
        <v>0</v>
      </c>
      <c r="CA272" s="65" t="str">
        <f t="shared" si="1743"/>
        <v/>
      </c>
      <c r="CB272" s="65" t="str">
        <f t="shared" si="1743"/>
        <v/>
      </c>
      <c r="CC272" s="65" t="str">
        <f t="shared" ref="CC272:CJ272" si="1744">AH272</f>
        <v/>
      </c>
      <c r="CD272" s="65">
        <f t="shared" si="1744"/>
        <v>0</v>
      </c>
      <c r="CE272" s="65">
        <f t="shared" si="1744"/>
        <v>0</v>
      </c>
      <c r="CF272" s="65">
        <f t="shared" si="1744"/>
        <v>0</v>
      </c>
      <c r="CG272" s="65">
        <f t="shared" si="1744"/>
        <v>0</v>
      </c>
      <c r="CH272" s="65">
        <f t="shared" si="1744"/>
        <v>0</v>
      </c>
      <c r="CI272" s="65" t="str">
        <f t="shared" si="1744"/>
        <v/>
      </c>
      <c r="CJ272" s="65" t="str">
        <f t="shared" si="1744"/>
        <v/>
      </c>
      <c r="CK272" s="65" t="str">
        <f t="shared" ref="CK272" si="1745">AQ272</f>
        <v/>
      </c>
      <c r="CL272" s="65">
        <f t="shared" ref="CL272:CS272" si="1746">AT272</f>
        <v>0</v>
      </c>
      <c r="CM272" s="65">
        <f t="shared" si="1746"/>
        <v>0</v>
      </c>
      <c r="CN272" s="65">
        <f t="shared" si="1746"/>
        <v>0</v>
      </c>
      <c r="CO272" s="65">
        <f t="shared" si="1746"/>
        <v>0</v>
      </c>
      <c r="CP272" s="65">
        <f t="shared" si="1746"/>
        <v>0</v>
      </c>
      <c r="CQ272" s="65" t="str">
        <f t="shared" si="1746"/>
        <v/>
      </c>
      <c r="CR272" s="65" t="str">
        <f t="shared" si="1746"/>
        <v/>
      </c>
      <c r="CS272" s="65" t="str">
        <f t="shared" si="1746"/>
        <v/>
      </c>
    </row>
    <row r="273" spans="1:97" ht="13.5" thickBot="1" x14ac:dyDescent="0.25">
      <c r="A273" s="259"/>
      <c r="B273" s="264"/>
      <c r="C273" s="262"/>
      <c r="D273" s="262"/>
      <c r="E273" s="236"/>
      <c r="F273" s="241"/>
      <c r="G273" s="48" t="s">
        <v>6</v>
      </c>
      <c r="H273" s="146" t="str">
        <f>IFERROR(H272/SUM(H272:L272),"")</f>
        <v/>
      </c>
      <c r="I273" s="147" t="str">
        <f>IFERROR(I272/SUM(H272:L272),"")</f>
        <v/>
      </c>
      <c r="J273" s="148" t="str">
        <f>IFERROR(J272/SUM(H272:L272),"")</f>
        <v/>
      </c>
      <c r="K273" s="148" t="str">
        <f>IFERROR(K272/SUM(H272:L272),"")</f>
        <v/>
      </c>
      <c r="L273" s="148" t="str">
        <f>IFERROR(L272/SUM(H272:L272),"")</f>
        <v/>
      </c>
      <c r="M273" s="26" t="str">
        <f>IFERROR(M272/SUM(H272:L272),"")</f>
        <v/>
      </c>
      <c r="N273" s="26" t="str">
        <f>IFERROR(N272/SUM(H272:L272),"")</f>
        <v/>
      </c>
      <c r="O273" s="234"/>
      <c r="P273" s="249"/>
      <c r="Q273" s="146" t="str">
        <f>IFERROR(Q272/SUM(Q272:U272),"")</f>
        <v/>
      </c>
      <c r="R273" s="147" t="str">
        <f>IFERROR(R272/SUM(Q272:U272),"")</f>
        <v/>
      </c>
      <c r="S273" s="148" t="str">
        <f>IFERROR(S272/SUM(Q272:U272),"")</f>
        <v/>
      </c>
      <c r="T273" s="148" t="str">
        <f>IFERROR(T272/SUM(Q272:U272),"")</f>
        <v/>
      </c>
      <c r="U273" s="148" t="str">
        <f>IFERROR(U272/SUM(Q272:U272),"")</f>
        <v/>
      </c>
      <c r="V273" s="26" t="str">
        <f>IFERROR(V272/SUM(Q272:U272),"")</f>
        <v/>
      </c>
      <c r="W273" s="26" t="str">
        <f>IFERROR(W272/SUM(Q272:U272),"")</f>
        <v/>
      </c>
      <c r="X273" s="234"/>
      <c r="Y273" s="249"/>
      <c r="Z273" s="146" t="str">
        <f>IFERROR(Z272/SUM(Z272:AD272),"")</f>
        <v/>
      </c>
      <c r="AA273" s="147" t="str">
        <f>IFERROR(AA272/SUM(Z272:AD272),"")</f>
        <v/>
      </c>
      <c r="AB273" s="148" t="str">
        <f>IFERROR(AB272/SUM(Z272:AD272),"")</f>
        <v/>
      </c>
      <c r="AC273" s="148" t="str">
        <f>IFERROR(AC272/SUM(Z272:AD272),"")</f>
        <v/>
      </c>
      <c r="AD273" s="148" t="str">
        <f>IFERROR(AD272/SUM(Z272:AD272),"")</f>
        <v/>
      </c>
      <c r="AE273" s="26" t="str">
        <f>IFERROR(AE272/SUM(Z272:AD272),"")</f>
        <v/>
      </c>
      <c r="AF273" s="26" t="str">
        <f>IFERROR(AF272/SUM(Z272:AD272),"")</f>
        <v/>
      </c>
      <c r="AG273" s="234"/>
      <c r="AH273" s="249"/>
      <c r="AI273" s="146" t="str">
        <f>IFERROR(AI272/SUM(AI272:AM272),"")</f>
        <v/>
      </c>
      <c r="AJ273" s="147" t="str">
        <f>IFERROR(AJ272/SUM(AI272:AM272),"")</f>
        <v/>
      </c>
      <c r="AK273" s="148" t="str">
        <f>IFERROR(AK272/SUM(AI272:AM272),"")</f>
        <v/>
      </c>
      <c r="AL273" s="148" t="str">
        <f>IFERROR(AL272/SUM(AI272:AM272),"")</f>
        <v/>
      </c>
      <c r="AM273" s="148" t="str">
        <f>IFERROR(AM272/SUM(AI272:AM272),"")</f>
        <v/>
      </c>
      <c r="AN273" s="26" t="str">
        <f>IFERROR(AN272/SUM(AI272:AM272),"")</f>
        <v/>
      </c>
      <c r="AO273" s="26" t="str">
        <f>IFERROR(AO272/SUM(AI272:AM272),"")</f>
        <v/>
      </c>
      <c r="AP273" s="234"/>
      <c r="AQ273" s="249"/>
      <c r="AR273" s="230"/>
      <c r="AS273" s="230"/>
      <c r="AT273" s="147" t="str">
        <f>IFERROR(AT272/SUM(AT272:AX272),"")</f>
        <v/>
      </c>
      <c r="AU273" s="147" t="str">
        <f>IFERROR(AU272/SUM(AT272:AX272),"")</f>
        <v/>
      </c>
      <c r="AV273" s="148" t="str">
        <f>IFERROR(AV272/SUM(AT272:AX272),"")</f>
        <v/>
      </c>
      <c r="AW273" s="148" t="str">
        <f>IFERROR(AW272/SUM(AT272:AX272),"")</f>
        <v/>
      </c>
      <c r="AX273" s="148" t="str">
        <f>IFERROR(AX272/SUM(AT272:AX272),"")</f>
        <v/>
      </c>
      <c r="AY273" s="26" t="str">
        <f>IFERROR(AY272/SUM(AT272:AX272),"")</f>
        <v/>
      </c>
      <c r="AZ273" s="134" t="str">
        <f>IFERROR(AZ272/SUM(AT272:AX272),"")</f>
        <v/>
      </c>
      <c r="BA273" s="255"/>
      <c r="BB273" s="135"/>
      <c r="BC273" s="64"/>
      <c r="BD273" s="64" t="str">
        <f t="shared" ref="BD273" si="1747">BB273&amp;"."&amp;BC273</f>
        <v>.</v>
      </c>
      <c r="BE273" s="64"/>
      <c r="BF273" s="67"/>
      <c r="BG273" s="67"/>
      <c r="BH273" s="68"/>
      <c r="BI273" s="68"/>
      <c r="BJ273" s="68"/>
      <c r="BK273" s="69"/>
      <c r="BL273" s="69"/>
      <c r="BM273" s="64"/>
      <c r="BN273" s="67"/>
      <c r="BO273" s="67"/>
      <c r="BP273" s="68"/>
      <c r="BQ273" s="68"/>
      <c r="BR273" s="68"/>
      <c r="BS273" s="69"/>
      <c r="BT273" s="69"/>
      <c r="BU273" s="64"/>
      <c r="BV273" s="67"/>
      <c r="BW273" s="67"/>
      <c r="BX273" s="68"/>
      <c r="BY273" s="68"/>
      <c r="BZ273" s="68"/>
      <c r="CA273" s="69"/>
      <c r="CB273" s="69"/>
      <c r="CC273" s="64"/>
      <c r="CD273" s="67"/>
      <c r="CE273" s="67"/>
      <c r="CF273" s="68"/>
      <c r="CG273" s="68"/>
      <c r="CH273" s="68"/>
      <c r="CI273" s="69"/>
      <c r="CJ273" s="69"/>
      <c r="CK273" s="64"/>
      <c r="CL273" s="67"/>
      <c r="CM273" s="67"/>
      <c r="CN273" s="68"/>
      <c r="CO273" s="68"/>
      <c r="CP273" s="68"/>
      <c r="CQ273" s="69"/>
      <c r="CR273" s="69"/>
      <c r="CS273" s="66"/>
    </row>
    <row r="274" spans="1:97" ht="13.5" thickTop="1" x14ac:dyDescent="0.2">
      <c r="A274" s="258"/>
      <c r="B274" s="263"/>
      <c r="C274" s="265"/>
      <c r="D274" s="261"/>
      <c r="E274" s="235"/>
      <c r="F274" s="260"/>
      <c r="G274" s="47" t="s">
        <v>5</v>
      </c>
      <c r="H274" s="140"/>
      <c r="I274" s="145"/>
      <c r="J274" s="145"/>
      <c r="K274" s="145"/>
      <c r="L274" s="145"/>
      <c r="M274" s="38" t="str">
        <f>IF(AND(ISBLANK(H274),ISBLANK(I274),ISBLANK(J274),ISBLANK(K274),ISBLANK(L274)),"",SUM(J274:L274))</f>
        <v/>
      </c>
      <c r="N274" s="38" t="str">
        <f>IF(AND(ISBLANK(H274),ISBLANK(I274),ISBLANK(J274),ISBLANK(K274),ISBLANK(L274)),"",SUM(K274:L274))</f>
        <v/>
      </c>
      <c r="O274" s="233" t="str">
        <f t="shared" ref="O274" si="1748">IFERROR(SUM(H274:L274)/E274,"")</f>
        <v/>
      </c>
      <c r="P274" s="248" t="str">
        <f>IFERROR(((80*J274)+(100*K274)+(150*L274))/SUM(H274:L274),"")</f>
        <v/>
      </c>
      <c r="Q274" s="140"/>
      <c r="R274" s="145"/>
      <c r="S274" s="145"/>
      <c r="T274" s="145"/>
      <c r="U274" s="145"/>
      <c r="V274" s="38" t="str">
        <f>IF(AND(ISBLANK(Q274),ISBLANK(R274),ISBLANK(S274),ISBLANK(T274),ISBLANK(U274)),"",SUM(S274:U274))</f>
        <v/>
      </c>
      <c r="W274" s="38" t="str">
        <f>IF(AND(ISBLANK(Q274),ISBLANK(R274),ISBLANK(S274),ISBLANK(T274),ISBLANK(U274)),"",SUM(T274:U274))</f>
        <v/>
      </c>
      <c r="X274" s="233" t="str">
        <f t="shared" ref="X274" si="1749">IFERROR(SUM(Q274:U274)/$E274,"")</f>
        <v/>
      </c>
      <c r="Y274" s="248" t="str">
        <f>IFERROR(((80*S274)+(100*T274)+(150*U274))/SUM(Q274:U274),"")</f>
        <v/>
      </c>
      <c r="Z274" s="140"/>
      <c r="AA274" s="145"/>
      <c r="AB274" s="145"/>
      <c r="AC274" s="145"/>
      <c r="AD274" s="145"/>
      <c r="AE274" s="38" t="str">
        <f>IF(AND(ISBLANK(Z274),ISBLANK(AA274),ISBLANK(AB274),ISBLANK(AC274),ISBLANK(AD274)),"",SUM(AB274:AD274))</f>
        <v/>
      </c>
      <c r="AF274" s="38" t="str">
        <f>IF(AND(ISBLANK(Z274),ISBLANK(AA274),ISBLANK(AB274),ISBLANK(AC274),ISBLANK(AD274)),"",SUM(AC274:AD274))</f>
        <v/>
      </c>
      <c r="AG274" s="233" t="str">
        <f t="shared" ref="AG274" si="1750">IFERROR(SUM(Z274:AD274)/$E274,"")</f>
        <v/>
      </c>
      <c r="AH274" s="248" t="str">
        <f>IFERROR(((80*AB274)+(100*AC274)+(150*AD274))/SUM(Z274:AD274),"")</f>
        <v/>
      </c>
      <c r="AI274" s="140"/>
      <c r="AJ274" s="145"/>
      <c r="AK274" s="145"/>
      <c r="AL274" s="145"/>
      <c r="AM274" s="145"/>
      <c r="AN274" s="38" t="str">
        <f>IF(AND(ISBLANK(AI274),ISBLANK(AJ274),ISBLANK(AK274),ISBLANK(AL274),ISBLANK(AM274)),"",SUM(AK274:AM274))</f>
        <v/>
      </c>
      <c r="AO274" s="38" t="str">
        <f>IF(AND(ISBLANK(AI274),ISBLANK(AJ274),ISBLANK(AK274),ISBLANK(AL274),ISBLANK(AM274)),"",SUM(AL274:AM274))</f>
        <v/>
      </c>
      <c r="AP274" s="233" t="str">
        <f t="shared" ref="AP274" si="1751">IFERROR(SUM(AI274:AM274)/$E274,"")</f>
        <v/>
      </c>
      <c r="AQ274" s="248" t="str">
        <f>IFERROR(((80*AK274)+(100*AL274)+(150*AM274))/SUM(AI274:AM274),"")</f>
        <v/>
      </c>
      <c r="AR274" s="229" t="str">
        <f t="shared" ref="AR274" si="1752">IFERROR(AVERAGE(Y274,AH274,AQ274),"")</f>
        <v/>
      </c>
      <c r="AS274" s="229" t="str">
        <f t="shared" ref="AS274" si="1753">IF(OR(P274="",AR274=""),"",AR274-P274)</f>
        <v/>
      </c>
      <c r="AT274" s="145"/>
      <c r="AU274" s="145"/>
      <c r="AV274" s="145"/>
      <c r="AW274" s="145"/>
      <c r="AX274" s="145"/>
      <c r="AY274" s="38" t="str">
        <f>IF(AND(ISBLANK(AT274),ISBLANK(AU274),ISBLANK(AV274),ISBLANK(AW274),ISBLANK(AX274)),"",SUM(AV274:AX274))</f>
        <v/>
      </c>
      <c r="AZ274" s="133" t="str">
        <f>IF(AND(ISBLANK(AT274),ISBLANK(AU274),ISBLANK(AV274),ISBLANK(AW274),ISBLANK(AX274)),"",SUM(AW274:AX274))</f>
        <v/>
      </c>
      <c r="BA274" s="254" t="str">
        <f>IFERROR(((80*AV274)+(100*AW274)+(150*AX274))/SUM(AT274:AX274),"")</f>
        <v/>
      </c>
      <c r="BB274" s="135">
        <f>B274</f>
        <v>0</v>
      </c>
      <c r="BC274" s="64">
        <f>C274</f>
        <v>0</v>
      </c>
      <c r="BD274" s="64" t="str">
        <f>BB274&amp;"."&amp;BC274</f>
        <v>0.0</v>
      </c>
      <c r="BE274" s="64">
        <f>D274</f>
        <v>0</v>
      </c>
      <c r="BF274" s="65">
        <f>H274</f>
        <v>0</v>
      </c>
      <c r="BG274" s="65">
        <f t="shared" ref="BG274:BL274" si="1754">I274</f>
        <v>0</v>
      </c>
      <c r="BH274" s="65">
        <f t="shared" si="1754"/>
        <v>0</v>
      </c>
      <c r="BI274" s="65">
        <f t="shared" si="1754"/>
        <v>0</v>
      </c>
      <c r="BJ274" s="65">
        <f t="shared" si="1754"/>
        <v>0</v>
      </c>
      <c r="BK274" s="65" t="str">
        <f t="shared" si="1754"/>
        <v/>
      </c>
      <c r="BL274" s="65" t="str">
        <f t="shared" si="1754"/>
        <v/>
      </c>
      <c r="BM274" s="65" t="str">
        <f t="shared" ref="BM274:BT274" si="1755">P274</f>
        <v/>
      </c>
      <c r="BN274" s="65">
        <f t="shared" si="1755"/>
        <v>0</v>
      </c>
      <c r="BO274" s="65">
        <f t="shared" si="1755"/>
        <v>0</v>
      </c>
      <c r="BP274" s="65">
        <f t="shared" si="1755"/>
        <v>0</v>
      </c>
      <c r="BQ274" s="65">
        <f t="shared" si="1755"/>
        <v>0</v>
      </c>
      <c r="BR274" s="65">
        <f t="shared" si="1755"/>
        <v>0</v>
      </c>
      <c r="BS274" s="65" t="str">
        <f t="shared" si="1755"/>
        <v/>
      </c>
      <c r="BT274" s="65" t="str">
        <f t="shared" si="1755"/>
        <v/>
      </c>
      <c r="BU274" s="65" t="str">
        <f t="shared" ref="BU274:CB274" si="1756">Y274</f>
        <v/>
      </c>
      <c r="BV274" s="65">
        <f t="shared" si="1756"/>
        <v>0</v>
      </c>
      <c r="BW274" s="65">
        <f t="shared" si="1756"/>
        <v>0</v>
      </c>
      <c r="BX274" s="65">
        <f t="shared" si="1756"/>
        <v>0</v>
      </c>
      <c r="BY274" s="65">
        <f t="shared" si="1756"/>
        <v>0</v>
      </c>
      <c r="BZ274" s="65">
        <f t="shared" si="1756"/>
        <v>0</v>
      </c>
      <c r="CA274" s="65" t="str">
        <f t="shared" si="1756"/>
        <v/>
      </c>
      <c r="CB274" s="65" t="str">
        <f t="shared" si="1756"/>
        <v/>
      </c>
      <c r="CC274" s="65" t="str">
        <f t="shared" ref="CC274:CJ274" si="1757">AH274</f>
        <v/>
      </c>
      <c r="CD274" s="65">
        <f t="shared" si="1757"/>
        <v>0</v>
      </c>
      <c r="CE274" s="65">
        <f t="shared" si="1757"/>
        <v>0</v>
      </c>
      <c r="CF274" s="65">
        <f t="shared" si="1757"/>
        <v>0</v>
      </c>
      <c r="CG274" s="65">
        <f t="shared" si="1757"/>
        <v>0</v>
      </c>
      <c r="CH274" s="65">
        <f t="shared" si="1757"/>
        <v>0</v>
      </c>
      <c r="CI274" s="65" t="str">
        <f t="shared" si="1757"/>
        <v/>
      </c>
      <c r="CJ274" s="65" t="str">
        <f t="shared" si="1757"/>
        <v/>
      </c>
      <c r="CK274" s="65" t="str">
        <f t="shared" ref="CK274" si="1758">AQ274</f>
        <v/>
      </c>
      <c r="CL274" s="65">
        <f t="shared" ref="CL274:CS274" si="1759">AT274</f>
        <v>0</v>
      </c>
      <c r="CM274" s="65">
        <f t="shared" si="1759"/>
        <v>0</v>
      </c>
      <c r="CN274" s="65">
        <f t="shared" si="1759"/>
        <v>0</v>
      </c>
      <c r="CO274" s="65">
        <f t="shared" si="1759"/>
        <v>0</v>
      </c>
      <c r="CP274" s="65">
        <f t="shared" si="1759"/>
        <v>0</v>
      </c>
      <c r="CQ274" s="65" t="str">
        <f t="shared" si="1759"/>
        <v/>
      </c>
      <c r="CR274" s="65" t="str">
        <f t="shared" si="1759"/>
        <v/>
      </c>
      <c r="CS274" s="65" t="str">
        <f t="shared" si="1759"/>
        <v/>
      </c>
    </row>
    <row r="275" spans="1:97" ht="13.5" thickBot="1" x14ac:dyDescent="0.25">
      <c r="A275" s="259"/>
      <c r="B275" s="264"/>
      <c r="C275" s="262"/>
      <c r="D275" s="262"/>
      <c r="E275" s="236"/>
      <c r="F275" s="241"/>
      <c r="G275" s="48" t="s">
        <v>6</v>
      </c>
      <c r="H275" s="146" t="str">
        <f>IFERROR(H274/SUM(H274:L274),"")</f>
        <v/>
      </c>
      <c r="I275" s="147" t="str">
        <f>IFERROR(I274/SUM(H274:L274),"")</f>
        <v/>
      </c>
      <c r="J275" s="148" t="str">
        <f>IFERROR(J274/SUM(H274:L274),"")</f>
        <v/>
      </c>
      <c r="K275" s="148" t="str">
        <f>IFERROR(K274/SUM(H274:L274),"")</f>
        <v/>
      </c>
      <c r="L275" s="148" t="str">
        <f>IFERROR(L274/SUM(H274:L274),"")</f>
        <v/>
      </c>
      <c r="M275" s="26" t="str">
        <f>IFERROR(M274/SUM(H274:L274),"")</f>
        <v/>
      </c>
      <c r="N275" s="26" t="str">
        <f>IFERROR(N274/SUM(H274:L274),"")</f>
        <v/>
      </c>
      <c r="O275" s="234"/>
      <c r="P275" s="249"/>
      <c r="Q275" s="146" t="str">
        <f>IFERROR(Q274/SUM(Q274:U274),"")</f>
        <v/>
      </c>
      <c r="R275" s="147" t="str">
        <f>IFERROR(R274/SUM(Q274:U274),"")</f>
        <v/>
      </c>
      <c r="S275" s="148" t="str">
        <f>IFERROR(S274/SUM(Q274:U274),"")</f>
        <v/>
      </c>
      <c r="T275" s="148" t="str">
        <f>IFERROR(T274/SUM(Q274:U274),"")</f>
        <v/>
      </c>
      <c r="U275" s="148" t="str">
        <f>IFERROR(U274/SUM(Q274:U274),"")</f>
        <v/>
      </c>
      <c r="V275" s="26" t="str">
        <f>IFERROR(V274/SUM(Q274:U274),"")</f>
        <v/>
      </c>
      <c r="W275" s="26" t="str">
        <f>IFERROR(W274/SUM(Q274:U274),"")</f>
        <v/>
      </c>
      <c r="X275" s="234"/>
      <c r="Y275" s="249"/>
      <c r="Z275" s="146" t="str">
        <f>IFERROR(Z274/SUM(Z274:AD274),"")</f>
        <v/>
      </c>
      <c r="AA275" s="147" t="str">
        <f>IFERROR(AA274/SUM(Z274:AD274),"")</f>
        <v/>
      </c>
      <c r="AB275" s="148" t="str">
        <f>IFERROR(AB274/SUM(Z274:AD274),"")</f>
        <v/>
      </c>
      <c r="AC275" s="148" t="str">
        <f>IFERROR(AC274/SUM(Z274:AD274),"")</f>
        <v/>
      </c>
      <c r="AD275" s="148" t="str">
        <f>IFERROR(AD274/SUM(Z274:AD274),"")</f>
        <v/>
      </c>
      <c r="AE275" s="26" t="str">
        <f>IFERROR(AE274/SUM(Z274:AD274),"")</f>
        <v/>
      </c>
      <c r="AF275" s="26" t="str">
        <f>IFERROR(AF274/SUM(Z274:AD274),"")</f>
        <v/>
      </c>
      <c r="AG275" s="234"/>
      <c r="AH275" s="249"/>
      <c r="AI275" s="146" t="str">
        <f>IFERROR(AI274/SUM(AI274:AM274),"")</f>
        <v/>
      </c>
      <c r="AJ275" s="147" t="str">
        <f>IFERROR(AJ274/SUM(AI274:AM274),"")</f>
        <v/>
      </c>
      <c r="AK275" s="148" t="str">
        <f>IFERROR(AK274/SUM(AI274:AM274),"")</f>
        <v/>
      </c>
      <c r="AL275" s="148" t="str">
        <f>IFERROR(AL274/SUM(AI274:AM274),"")</f>
        <v/>
      </c>
      <c r="AM275" s="148" t="str">
        <f>IFERROR(AM274/SUM(AI274:AM274),"")</f>
        <v/>
      </c>
      <c r="AN275" s="26" t="str">
        <f>IFERROR(AN274/SUM(AI274:AM274),"")</f>
        <v/>
      </c>
      <c r="AO275" s="26" t="str">
        <f>IFERROR(AO274/SUM(AI274:AM274),"")</f>
        <v/>
      </c>
      <c r="AP275" s="234"/>
      <c r="AQ275" s="249"/>
      <c r="AR275" s="230"/>
      <c r="AS275" s="230"/>
      <c r="AT275" s="147" t="str">
        <f>IFERROR(AT274/SUM(AT274:AX274),"")</f>
        <v/>
      </c>
      <c r="AU275" s="147" t="str">
        <f>IFERROR(AU274/SUM(AT274:AX274),"")</f>
        <v/>
      </c>
      <c r="AV275" s="148" t="str">
        <f>IFERROR(AV274/SUM(AT274:AX274),"")</f>
        <v/>
      </c>
      <c r="AW275" s="148" t="str">
        <f>IFERROR(AW274/SUM(AT274:AX274),"")</f>
        <v/>
      </c>
      <c r="AX275" s="148" t="str">
        <f>IFERROR(AX274/SUM(AT274:AX274),"")</f>
        <v/>
      </c>
      <c r="AY275" s="26" t="str">
        <f>IFERROR(AY274/SUM(AT274:AX274),"")</f>
        <v/>
      </c>
      <c r="AZ275" s="134" t="str">
        <f>IFERROR(AZ274/SUM(AT274:AX274),"")</f>
        <v/>
      </c>
      <c r="BA275" s="255"/>
      <c r="BB275" s="135"/>
      <c r="BC275" s="64"/>
      <c r="BD275" s="64" t="str">
        <f t="shared" ref="BD275" si="1760">BB275&amp;"."&amp;BC275</f>
        <v>.</v>
      </c>
      <c r="BE275" s="64"/>
      <c r="BF275" s="67"/>
      <c r="BG275" s="67"/>
      <c r="BH275" s="68"/>
      <c r="BI275" s="68"/>
      <c r="BJ275" s="68"/>
      <c r="BK275" s="69"/>
      <c r="BL275" s="69"/>
      <c r="BM275" s="64"/>
      <c r="BN275" s="67"/>
      <c r="BO275" s="67"/>
      <c r="BP275" s="68"/>
      <c r="BQ275" s="68"/>
      <c r="BR275" s="68"/>
      <c r="BS275" s="69"/>
      <c r="BT275" s="69"/>
      <c r="BU275" s="64"/>
      <c r="BV275" s="67"/>
      <c r="BW275" s="67"/>
      <c r="BX275" s="68"/>
      <c r="BY275" s="68"/>
      <c r="BZ275" s="68"/>
      <c r="CA275" s="69"/>
      <c r="CB275" s="69"/>
      <c r="CC275" s="64"/>
      <c r="CD275" s="67"/>
      <c r="CE275" s="67"/>
      <c r="CF275" s="68"/>
      <c r="CG275" s="68"/>
      <c r="CH275" s="68"/>
      <c r="CI275" s="69"/>
      <c r="CJ275" s="69"/>
      <c r="CK275" s="64"/>
      <c r="CL275" s="67"/>
      <c r="CM275" s="67"/>
      <c r="CN275" s="68"/>
      <c r="CO275" s="68"/>
      <c r="CP275" s="68"/>
      <c r="CQ275" s="69"/>
      <c r="CR275" s="69"/>
      <c r="CS275" s="66"/>
    </row>
    <row r="276" spans="1:97" ht="13.5" thickTop="1" x14ac:dyDescent="0.2">
      <c r="A276" s="258"/>
      <c r="B276" s="263"/>
      <c r="C276" s="265"/>
      <c r="D276" s="261"/>
      <c r="E276" s="235"/>
      <c r="F276" s="260"/>
      <c r="G276" s="47" t="s">
        <v>5</v>
      </c>
      <c r="H276" s="140"/>
      <c r="I276" s="145"/>
      <c r="J276" s="145"/>
      <c r="K276" s="145"/>
      <c r="L276" s="145"/>
      <c r="M276" s="38" t="str">
        <f>IF(AND(ISBLANK(H276),ISBLANK(I276),ISBLANK(J276),ISBLANK(K276),ISBLANK(L276)),"",SUM(J276:L276))</f>
        <v/>
      </c>
      <c r="N276" s="38" t="str">
        <f>IF(AND(ISBLANK(H276),ISBLANK(I276),ISBLANK(J276),ISBLANK(K276),ISBLANK(L276)),"",SUM(K276:L276))</f>
        <v/>
      </c>
      <c r="O276" s="233" t="str">
        <f t="shared" ref="O276" si="1761">IFERROR(SUM(H276:L276)/E276,"")</f>
        <v/>
      </c>
      <c r="P276" s="248" t="str">
        <f>IFERROR(((80*J276)+(100*K276)+(150*L276))/SUM(H276:L276),"")</f>
        <v/>
      </c>
      <c r="Q276" s="140"/>
      <c r="R276" s="145"/>
      <c r="S276" s="145"/>
      <c r="T276" s="145"/>
      <c r="U276" s="145"/>
      <c r="V276" s="38" t="str">
        <f>IF(AND(ISBLANK(Q276),ISBLANK(R276),ISBLANK(S276),ISBLANK(T276),ISBLANK(U276)),"",SUM(S276:U276))</f>
        <v/>
      </c>
      <c r="W276" s="38" t="str">
        <f>IF(AND(ISBLANK(Q276),ISBLANK(R276),ISBLANK(S276),ISBLANK(T276),ISBLANK(U276)),"",SUM(T276:U276))</f>
        <v/>
      </c>
      <c r="X276" s="233" t="str">
        <f t="shared" ref="X276" si="1762">IFERROR(SUM(Q276:U276)/$E276,"")</f>
        <v/>
      </c>
      <c r="Y276" s="248" t="str">
        <f>IFERROR(((80*S276)+(100*T276)+(150*U276))/SUM(Q276:U276),"")</f>
        <v/>
      </c>
      <c r="Z276" s="140"/>
      <c r="AA276" s="145"/>
      <c r="AB276" s="145"/>
      <c r="AC276" s="145"/>
      <c r="AD276" s="145"/>
      <c r="AE276" s="38" t="str">
        <f>IF(AND(ISBLANK(Z276),ISBLANK(AA276),ISBLANK(AB276),ISBLANK(AC276),ISBLANK(AD276)),"",SUM(AB276:AD276))</f>
        <v/>
      </c>
      <c r="AF276" s="38" t="str">
        <f>IF(AND(ISBLANK(Z276),ISBLANK(AA276),ISBLANK(AB276),ISBLANK(AC276),ISBLANK(AD276)),"",SUM(AC276:AD276))</f>
        <v/>
      </c>
      <c r="AG276" s="233" t="str">
        <f t="shared" ref="AG276" si="1763">IFERROR(SUM(Z276:AD276)/$E276,"")</f>
        <v/>
      </c>
      <c r="AH276" s="248" t="str">
        <f>IFERROR(((80*AB276)+(100*AC276)+(150*AD276))/SUM(Z276:AD276),"")</f>
        <v/>
      </c>
      <c r="AI276" s="140"/>
      <c r="AJ276" s="145"/>
      <c r="AK276" s="145"/>
      <c r="AL276" s="145"/>
      <c r="AM276" s="145"/>
      <c r="AN276" s="38" t="str">
        <f>IF(AND(ISBLANK(AI276),ISBLANK(AJ276),ISBLANK(AK276),ISBLANK(AL276),ISBLANK(AM276)),"",SUM(AK276:AM276))</f>
        <v/>
      </c>
      <c r="AO276" s="38" t="str">
        <f>IF(AND(ISBLANK(AI276),ISBLANK(AJ276),ISBLANK(AK276),ISBLANK(AL276),ISBLANK(AM276)),"",SUM(AL276:AM276))</f>
        <v/>
      </c>
      <c r="AP276" s="233" t="str">
        <f t="shared" ref="AP276" si="1764">IFERROR(SUM(AI276:AM276)/$E276,"")</f>
        <v/>
      </c>
      <c r="AQ276" s="248" t="str">
        <f>IFERROR(((80*AK276)+(100*AL276)+(150*AM276))/SUM(AI276:AM276),"")</f>
        <v/>
      </c>
      <c r="AR276" s="229" t="str">
        <f t="shared" ref="AR276" si="1765">IFERROR(AVERAGE(Y276,AH276,AQ276),"")</f>
        <v/>
      </c>
      <c r="AS276" s="229" t="str">
        <f t="shared" ref="AS276" si="1766">IF(OR(P276="",AR276=""),"",AR276-P276)</f>
        <v/>
      </c>
      <c r="AT276" s="145"/>
      <c r="AU276" s="145"/>
      <c r="AV276" s="145"/>
      <c r="AW276" s="145"/>
      <c r="AX276" s="145"/>
      <c r="AY276" s="38" t="str">
        <f>IF(AND(ISBLANK(AT276),ISBLANK(AU276),ISBLANK(AV276),ISBLANK(AW276),ISBLANK(AX276)),"",SUM(AV276:AX276))</f>
        <v/>
      </c>
      <c r="AZ276" s="133" t="str">
        <f>IF(AND(ISBLANK(AT276),ISBLANK(AU276),ISBLANK(AV276),ISBLANK(AW276),ISBLANK(AX276)),"",SUM(AW276:AX276))</f>
        <v/>
      </c>
      <c r="BA276" s="254" t="str">
        <f>IFERROR(((80*AV276)+(100*AW276)+(150*AX276))/SUM(AT276:AX276),"")</f>
        <v/>
      </c>
      <c r="BB276" s="135">
        <f>B276</f>
        <v>0</v>
      </c>
      <c r="BC276" s="64">
        <f>C276</f>
        <v>0</v>
      </c>
      <c r="BD276" s="64" t="str">
        <f>BB276&amp;"."&amp;BC276</f>
        <v>0.0</v>
      </c>
      <c r="BE276" s="64">
        <f>D276</f>
        <v>0</v>
      </c>
      <c r="BF276" s="65">
        <f>H276</f>
        <v>0</v>
      </c>
      <c r="BG276" s="65">
        <f t="shared" ref="BG276:BL276" si="1767">I276</f>
        <v>0</v>
      </c>
      <c r="BH276" s="65">
        <f t="shared" si="1767"/>
        <v>0</v>
      </c>
      <c r="BI276" s="65">
        <f t="shared" si="1767"/>
        <v>0</v>
      </c>
      <c r="BJ276" s="65">
        <f t="shared" si="1767"/>
        <v>0</v>
      </c>
      <c r="BK276" s="65" t="str">
        <f t="shared" si="1767"/>
        <v/>
      </c>
      <c r="BL276" s="65" t="str">
        <f t="shared" si="1767"/>
        <v/>
      </c>
      <c r="BM276" s="65" t="str">
        <f t="shared" ref="BM276:BT276" si="1768">P276</f>
        <v/>
      </c>
      <c r="BN276" s="65">
        <f t="shared" si="1768"/>
        <v>0</v>
      </c>
      <c r="BO276" s="65">
        <f t="shared" si="1768"/>
        <v>0</v>
      </c>
      <c r="BP276" s="65">
        <f t="shared" si="1768"/>
        <v>0</v>
      </c>
      <c r="BQ276" s="65">
        <f t="shared" si="1768"/>
        <v>0</v>
      </c>
      <c r="BR276" s="65">
        <f t="shared" si="1768"/>
        <v>0</v>
      </c>
      <c r="BS276" s="65" t="str">
        <f t="shared" si="1768"/>
        <v/>
      </c>
      <c r="BT276" s="65" t="str">
        <f t="shared" si="1768"/>
        <v/>
      </c>
      <c r="BU276" s="65" t="str">
        <f t="shared" ref="BU276:CB276" si="1769">Y276</f>
        <v/>
      </c>
      <c r="BV276" s="65">
        <f t="shared" si="1769"/>
        <v>0</v>
      </c>
      <c r="BW276" s="65">
        <f t="shared" si="1769"/>
        <v>0</v>
      </c>
      <c r="BX276" s="65">
        <f t="shared" si="1769"/>
        <v>0</v>
      </c>
      <c r="BY276" s="65">
        <f t="shared" si="1769"/>
        <v>0</v>
      </c>
      <c r="BZ276" s="65">
        <f t="shared" si="1769"/>
        <v>0</v>
      </c>
      <c r="CA276" s="65" t="str">
        <f t="shared" si="1769"/>
        <v/>
      </c>
      <c r="CB276" s="65" t="str">
        <f t="shared" si="1769"/>
        <v/>
      </c>
      <c r="CC276" s="65" t="str">
        <f t="shared" ref="CC276:CJ276" si="1770">AH276</f>
        <v/>
      </c>
      <c r="CD276" s="65">
        <f t="shared" si="1770"/>
        <v>0</v>
      </c>
      <c r="CE276" s="65">
        <f t="shared" si="1770"/>
        <v>0</v>
      </c>
      <c r="CF276" s="65">
        <f t="shared" si="1770"/>
        <v>0</v>
      </c>
      <c r="CG276" s="65">
        <f t="shared" si="1770"/>
        <v>0</v>
      </c>
      <c r="CH276" s="65">
        <f t="shared" si="1770"/>
        <v>0</v>
      </c>
      <c r="CI276" s="65" t="str">
        <f t="shared" si="1770"/>
        <v/>
      </c>
      <c r="CJ276" s="65" t="str">
        <f t="shared" si="1770"/>
        <v/>
      </c>
      <c r="CK276" s="65" t="str">
        <f t="shared" ref="CK276" si="1771">AQ276</f>
        <v/>
      </c>
      <c r="CL276" s="65">
        <f t="shared" ref="CL276:CS276" si="1772">AT276</f>
        <v>0</v>
      </c>
      <c r="CM276" s="65">
        <f t="shared" si="1772"/>
        <v>0</v>
      </c>
      <c r="CN276" s="65">
        <f t="shared" si="1772"/>
        <v>0</v>
      </c>
      <c r="CO276" s="65">
        <f t="shared" si="1772"/>
        <v>0</v>
      </c>
      <c r="CP276" s="65">
        <f t="shared" si="1772"/>
        <v>0</v>
      </c>
      <c r="CQ276" s="65" t="str">
        <f t="shared" si="1772"/>
        <v/>
      </c>
      <c r="CR276" s="65" t="str">
        <f t="shared" si="1772"/>
        <v/>
      </c>
      <c r="CS276" s="65" t="str">
        <f t="shared" si="1772"/>
        <v/>
      </c>
    </row>
    <row r="277" spans="1:97" ht="13.5" thickBot="1" x14ac:dyDescent="0.25">
      <c r="A277" s="259"/>
      <c r="B277" s="264"/>
      <c r="C277" s="262"/>
      <c r="D277" s="262"/>
      <c r="E277" s="236"/>
      <c r="F277" s="241"/>
      <c r="G277" s="48" t="s">
        <v>6</v>
      </c>
      <c r="H277" s="146" t="str">
        <f>IFERROR(H276/SUM(H276:L276),"")</f>
        <v/>
      </c>
      <c r="I277" s="147" t="str">
        <f>IFERROR(I276/SUM(H276:L276),"")</f>
        <v/>
      </c>
      <c r="J277" s="148" t="str">
        <f>IFERROR(J276/SUM(H276:L276),"")</f>
        <v/>
      </c>
      <c r="K277" s="148" t="str">
        <f>IFERROR(K276/SUM(H276:L276),"")</f>
        <v/>
      </c>
      <c r="L277" s="148" t="str">
        <f>IFERROR(L276/SUM(H276:L276),"")</f>
        <v/>
      </c>
      <c r="M277" s="26" t="str">
        <f>IFERROR(M276/SUM(H276:L276),"")</f>
        <v/>
      </c>
      <c r="N277" s="26" t="str">
        <f>IFERROR(N276/SUM(H276:L276),"")</f>
        <v/>
      </c>
      <c r="O277" s="234"/>
      <c r="P277" s="249"/>
      <c r="Q277" s="146" t="str">
        <f>IFERROR(Q276/SUM(Q276:U276),"")</f>
        <v/>
      </c>
      <c r="R277" s="147" t="str">
        <f>IFERROR(R276/SUM(Q276:U276),"")</f>
        <v/>
      </c>
      <c r="S277" s="148" t="str">
        <f>IFERROR(S276/SUM(Q276:U276),"")</f>
        <v/>
      </c>
      <c r="T277" s="148" t="str">
        <f>IFERROR(T276/SUM(Q276:U276),"")</f>
        <v/>
      </c>
      <c r="U277" s="148" t="str">
        <f>IFERROR(U276/SUM(Q276:U276),"")</f>
        <v/>
      </c>
      <c r="V277" s="26" t="str">
        <f>IFERROR(V276/SUM(Q276:U276),"")</f>
        <v/>
      </c>
      <c r="W277" s="26" t="str">
        <f>IFERROR(W276/SUM(Q276:U276),"")</f>
        <v/>
      </c>
      <c r="X277" s="234"/>
      <c r="Y277" s="249"/>
      <c r="Z277" s="146" t="str">
        <f>IFERROR(Z276/SUM(Z276:AD276),"")</f>
        <v/>
      </c>
      <c r="AA277" s="147" t="str">
        <f>IFERROR(AA276/SUM(Z276:AD276),"")</f>
        <v/>
      </c>
      <c r="AB277" s="148" t="str">
        <f>IFERROR(AB276/SUM(Z276:AD276),"")</f>
        <v/>
      </c>
      <c r="AC277" s="148" t="str">
        <f>IFERROR(AC276/SUM(Z276:AD276),"")</f>
        <v/>
      </c>
      <c r="AD277" s="148" t="str">
        <f>IFERROR(AD276/SUM(Z276:AD276),"")</f>
        <v/>
      </c>
      <c r="AE277" s="26" t="str">
        <f>IFERROR(AE276/SUM(Z276:AD276),"")</f>
        <v/>
      </c>
      <c r="AF277" s="26" t="str">
        <f>IFERROR(AF276/SUM(Z276:AD276),"")</f>
        <v/>
      </c>
      <c r="AG277" s="234"/>
      <c r="AH277" s="249"/>
      <c r="AI277" s="146" t="str">
        <f>IFERROR(AI276/SUM(AI276:AM276),"")</f>
        <v/>
      </c>
      <c r="AJ277" s="147" t="str">
        <f>IFERROR(AJ276/SUM(AI276:AM276),"")</f>
        <v/>
      </c>
      <c r="AK277" s="148" t="str">
        <f>IFERROR(AK276/SUM(AI276:AM276),"")</f>
        <v/>
      </c>
      <c r="AL277" s="148" t="str">
        <f>IFERROR(AL276/SUM(AI276:AM276),"")</f>
        <v/>
      </c>
      <c r="AM277" s="148" t="str">
        <f>IFERROR(AM276/SUM(AI276:AM276),"")</f>
        <v/>
      </c>
      <c r="AN277" s="26" t="str">
        <f>IFERROR(AN276/SUM(AI276:AM276),"")</f>
        <v/>
      </c>
      <c r="AO277" s="26" t="str">
        <f>IFERROR(AO276/SUM(AI276:AM276),"")</f>
        <v/>
      </c>
      <c r="AP277" s="234"/>
      <c r="AQ277" s="249"/>
      <c r="AR277" s="230"/>
      <c r="AS277" s="230"/>
      <c r="AT277" s="147" t="str">
        <f>IFERROR(AT276/SUM(AT276:AX276),"")</f>
        <v/>
      </c>
      <c r="AU277" s="147" t="str">
        <f>IFERROR(AU276/SUM(AT276:AX276),"")</f>
        <v/>
      </c>
      <c r="AV277" s="148" t="str">
        <f>IFERROR(AV276/SUM(AT276:AX276),"")</f>
        <v/>
      </c>
      <c r="AW277" s="148" t="str">
        <f>IFERROR(AW276/SUM(AT276:AX276),"")</f>
        <v/>
      </c>
      <c r="AX277" s="148" t="str">
        <f>IFERROR(AX276/SUM(AT276:AX276),"")</f>
        <v/>
      </c>
      <c r="AY277" s="26" t="str">
        <f>IFERROR(AY276/SUM(AT276:AX276),"")</f>
        <v/>
      </c>
      <c r="AZ277" s="134" t="str">
        <f>IFERROR(AZ276/SUM(AT276:AX276),"")</f>
        <v/>
      </c>
      <c r="BA277" s="255"/>
      <c r="BB277" s="135"/>
      <c r="BC277" s="64"/>
      <c r="BD277" s="64" t="str">
        <f t="shared" ref="BD277" si="1773">BB277&amp;"."&amp;BC277</f>
        <v>.</v>
      </c>
      <c r="BE277" s="64"/>
      <c r="BF277" s="67"/>
      <c r="BG277" s="67"/>
      <c r="BH277" s="68"/>
      <c r="BI277" s="68"/>
      <c r="BJ277" s="68"/>
      <c r="BK277" s="69"/>
      <c r="BL277" s="69"/>
      <c r="BM277" s="64"/>
      <c r="BN277" s="67"/>
      <c r="BO277" s="67"/>
      <c r="BP277" s="68"/>
      <c r="BQ277" s="68"/>
      <c r="BR277" s="68"/>
      <c r="BS277" s="69"/>
      <c r="BT277" s="69"/>
      <c r="BU277" s="64"/>
      <c r="BV277" s="67"/>
      <c r="BW277" s="67"/>
      <c r="BX277" s="68"/>
      <c r="BY277" s="68"/>
      <c r="BZ277" s="68"/>
      <c r="CA277" s="69"/>
      <c r="CB277" s="69"/>
      <c r="CC277" s="64"/>
      <c r="CD277" s="67"/>
      <c r="CE277" s="67"/>
      <c r="CF277" s="68"/>
      <c r="CG277" s="68"/>
      <c r="CH277" s="68"/>
      <c r="CI277" s="69"/>
      <c r="CJ277" s="69"/>
      <c r="CK277" s="64"/>
      <c r="CL277" s="67"/>
      <c r="CM277" s="67"/>
      <c r="CN277" s="68"/>
      <c r="CO277" s="68"/>
      <c r="CP277" s="68"/>
      <c r="CQ277" s="69"/>
      <c r="CR277" s="69"/>
      <c r="CS277" s="66"/>
    </row>
    <row r="278" spans="1:97" ht="13.5" thickTop="1" x14ac:dyDescent="0.2">
      <c r="A278" s="258"/>
      <c r="B278" s="263"/>
      <c r="C278" s="265"/>
      <c r="D278" s="261"/>
      <c r="E278" s="235"/>
      <c r="F278" s="260"/>
      <c r="G278" s="47" t="s">
        <v>5</v>
      </c>
      <c r="H278" s="140"/>
      <c r="I278" s="145"/>
      <c r="J278" s="145"/>
      <c r="K278" s="145"/>
      <c r="L278" s="145"/>
      <c r="M278" s="38" t="str">
        <f>IF(AND(ISBLANK(H278),ISBLANK(I278),ISBLANK(J278),ISBLANK(K278),ISBLANK(L278)),"",SUM(J278:L278))</f>
        <v/>
      </c>
      <c r="N278" s="38" t="str">
        <f>IF(AND(ISBLANK(H278),ISBLANK(I278),ISBLANK(J278),ISBLANK(K278),ISBLANK(L278)),"",SUM(K278:L278))</f>
        <v/>
      </c>
      <c r="O278" s="233" t="str">
        <f t="shared" ref="O278" si="1774">IFERROR(SUM(H278:L278)/E278,"")</f>
        <v/>
      </c>
      <c r="P278" s="248" t="str">
        <f>IFERROR(((80*J278)+(100*K278)+(150*L278))/SUM(H278:L278),"")</f>
        <v/>
      </c>
      <c r="Q278" s="140"/>
      <c r="R278" s="145"/>
      <c r="S278" s="145"/>
      <c r="T278" s="145"/>
      <c r="U278" s="145"/>
      <c r="V278" s="38" t="str">
        <f>IF(AND(ISBLANK(Q278),ISBLANK(R278),ISBLANK(S278),ISBLANK(T278),ISBLANK(U278)),"",SUM(S278:U278))</f>
        <v/>
      </c>
      <c r="W278" s="38" t="str">
        <f>IF(AND(ISBLANK(Q278),ISBLANK(R278),ISBLANK(S278),ISBLANK(T278),ISBLANK(U278)),"",SUM(T278:U278))</f>
        <v/>
      </c>
      <c r="X278" s="233" t="str">
        <f t="shared" ref="X278" si="1775">IFERROR(SUM(Q278:U278)/$E278,"")</f>
        <v/>
      </c>
      <c r="Y278" s="248" t="str">
        <f>IFERROR(((80*S278)+(100*T278)+(150*U278))/SUM(Q278:U278),"")</f>
        <v/>
      </c>
      <c r="Z278" s="140"/>
      <c r="AA278" s="145"/>
      <c r="AB278" s="145"/>
      <c r="AC278" s="145"/>
      <c r="AD278" s="145"/>
      <c r="AE278" s="38" t="str">
        <f>IF(AND(ISBLANK(Z278),ISBLANK(AA278),ISBLANK(AB278),ISBLANK(AC278),ISBLANK(AD278)),"",SUM(AB278:AD278))</f>
        <v/>
      </c>
      <c r="AF278" s="38" t="str">
        <f>IF(AND(ISBLANK(Z278),ISBLANK(AA278),ISBLANK(AB278),ISBLANK(AC278),ISBLANK(AD278)),"",SUM(AC278:AD278))</f>
        <v/>
      </c>
      <c r="AG278" s="233" t="str">
        <f t="shared" ref="AG278" si="1776">IFERROR(SUM(Z278:AD278)/$E278,"")</f>
        <v/>
      </c>
      <c r="AH278" s="248" t="str">
        <f>IFERROR(((80*AB278)+(100*AC278)+(150*AD278))/SUM(Z278:AD278),"")</f>
        <v/>
      </c>
      <c r="AI278" s="140"/>
      <c r="AJ278" s="145"/>
      <c r="AK278" s="145"/>
      <c r="AL278" s="145"/>
      <c r="AM278" s="145"/>
      <c r="AN278" s="38" t="str">
        <f>IF(AND(ISBLANK(AI278),ISBLANK(AJ278),ISBLANK(AK278),ISBLANK(AL278),ISBLANK(AM278)),"",SUM(AK278:AM278))</f>
        <v/>
      </c>
      <c r="AO278" s="38" t="str">
        <f>IF(AND(ISBLANK(AI278),ISBLANK(AJ278),ISBLANK(AK278),ISBLANK(AL278),ISBLANK(AM278)),"",SUM(AL278:AM278))</f>
        <v/>
      </c>
      <c r="AP278" s="233" t="str">
        <f t="shared" ref="AP278" si="1777">IFERROR(SUM(AI278:AM278)/$E278,"")</f>
        <v/>
      </c>
      <c r="AQ278" s="248" t="str">
        <f>IFERROR(((80*AK278)+(100*AL278)+(150*AM278))/SUM(AI278:AM278),"")</f>
        <v/>
      </c>
      <c r="AR278" s="229" t="str">
        <f t="shared" ref="AR278" si="1778">IFERROR(AVERAGE(Y278,AH278,AQ278),"")</f>
        <v/>
      </c>
      <c r="AS278" s="229" t="str">
        <f t="shared" ref="AS278" si="1779">IF(OR(P278="",AR278=""),"",AR278-P278)</f>
        <v/>
      </c>
      <c r="AT278" s="145"/>
      <c r="AU278" s="145"/>
      <c r="AV278" s="145"/>
      <c r="AW278" s="145"/>
      <c r="AX278" s="145"/>
      <c r="AY278" s="38" t="str">
        <f>IF(AND(ISBLANK(AT278),ISBLANK(AU278),ISBLANK(AV278),ISBLANK(AW278),ISBLANK(AX278)),"",SUM(AV278:AX278))</f>
        <v/>
      </c>
      <c r="AZ278" s="133" t="str">
        <f>IF(AND(ISBLANK(AT278),ISBLANK(AU278),ISBLANK(AV278),ISBLANK(AW278),ISBLANK(AX278)),"",SUM(AW278:AX278))</f>
        <v/>
      </c>
      <c r="BA278" s="254" t="str">
        <f>IFERROR(((80*AV278)+(100*AW278)+(150*AX278))/SUM(AT278:AX278),"")</f>
        <v/>
      </c>
      <c r="BB278" s="135">
        <f>B278</f>
        <v>0</v>
      </c>
      <c r="BC278" s="64">
        <f>C278</f>
        <v>0</v>
      </c>
      <c r="BD278" s="64" t="str">
        <f>BB278&amp;"."&amp;BC278</f>
        <v>0.0</v>
      </c>
      <c r="BE278" s="64">
        <f>D278</f>
        <v>0</v>
      </c>
      <c r="BF278" s="65">
        <f>H278</f>
        <v>0</v>
      </c>
      <c r="BG278" s="65">
        <f t="shared" ref="BG278:BL278" si="1780">I278</f>
        <v>0</v>
      </c>
      <c r="BH278" s="65">
        <f t="shared" si="1780"/>
        <v>0</v>
      </c>
      <c r="BI278" s="65">
        <f t="shared" si="1780"/>
        <v>0</v>
      </c>
      <c r="BJ278" s="65">
        <f t="shared" si="1780"/>
        <v>0</v>
      </c>
      <c r="BK278" s="65" t="str">
        <f t="shared" si="1780"/>
        <v/>
      </c>
      <c r="BL278" s="65" t="str">
        <f t="shared" si="1780"/>
        <v/>
      </c>
      <c r="BM278" s="65" t="str">
        <f t="shared" ref="BM278:BT278" si="1781">P278</f>
        <v/>
      </c>
      <c r="BN278" s="65">
        <f t="shared" si="1781"/>
        <v>0</v>
      </c>
      <c r="BO278" s="65">
        <f t="shared" si="1781"/>
        <v>0</v>
      </c>
      <c r="BP278" s="65">
        <f t="shared" si="1781"/>
        <v>0</v>
      </c>
      <c r="BQ278" s="65">
        <f t="shared" si="1781"/>
        <v>0</v>
      </c>
      <c r="BR278" s="65">
        <f t="shared" si="1781"/>
        <v>0</v>
      </c>
      <c r="BS278" s="65" t="str">
        <f t="shared" si="1781"/>
        <v/>
      </c>
      <c r="BT278" s="65" t="str">
        <f t="shared" si="1781"/>
        <v/>
      </c>
      <c r="BU278" s="65" t="str">
        <f t="shared" ref="BU278:CB278" si="1782">Y278</f>
        <v/>
      </c>
      <c r="BV278" s="65">
        <f t="shared" si="1782"/>
        <v>0</v>
      </c>
      <c r="BW278" s="65">
        <f t="shared" si="1782"/>
        <v>0</v>
      </c>
      <c r="BX278" s="65">
        <f t="shared" si="1782"/>
        <v>0</v>
      </c>
      <c r="BY278" s="65">
        <f t="shared" si="1782"/>
        <v>0</v>
      </c>
      <c r="BZ278" s="65">
        <f t="shared" si="1782"/>
        <v>0</v>
      </c>
      <c r="CA278" s="65" t="str">
        <f t="shared" si="1782"/>
        <v/>
      </c>
      <c r="CB278" s="65" t="str">
        <f t="shared" si="1782"/>
        <v/>
      </c>
      <c r="CC278" s="65" t="str">
        <f t="shared" ref="CC278:CJ278" si="1783">AH278</f>
        <v/>
      </c>
      <c r="CD278" s="65">
        <f t="shared" si="1783"/>
        <v>0</v>
      </c>
      <c r="CE278" s="65">
        <f t="shared" si="1783"/>
        <v>0</v>
      </c>
      <c r="CF278" s="65">
        <f t="shared" si="1783"/>
        <v>0</v>
      </c>
      <c r="CG278" s="65">
        <f t="shared" si="1783"/>
        <v>0</v>
      </c>
      <c r="CH278" s="65">
        <f t="shared" si="1783"/>
        <v>0</v>
      </c>
      <c r="CI278" s="65" t="str">
        <f t="shared" si="1783"/>
        <v/>
      </c>
      <c r="CJ278" s="65" t="str">
        <f t="shared" si="1783"/>
        <v/>
      </c>
      <c r="CK278" s="65" t="str">
        <f t="shared" ref="CK278" si="1784">AQ278</f>
        <v/>
      </c>
      <c r="CL278" s="65">
        <f t="shared" ref="CL278:CS278" si="1785">AT278</f>
        <v>0</v>
      </c>
      <c r="CM278" s="65">
        <f t="shared" si="1785"/>
        <v>0</v>
      </c>
      <c r="CN278" s="65">
        <f t="shared" si="1785"/>
        <v>0</v>
      </c>
      <c r="CO278" s="65">
        <f t="shared" si="1785"/>
        <v>0</v>
      </c>
      <c r="CP278" s="65">
        <f t="shared" si="1785"/>
        <v>0</v>
      </c>
      <c r="CQ278" s="65" t="str">
        <f t="shared" si="1785"/>
        <v/>
      </c>
      <c r="CR278" s="65" t="str">
        <f t="shared" si="1785"/>
        <v/>
      </c>
      <c r="CS278" s="65" t="str">
        <f t="shared" si="1785"/>
        <v/>
      </c>
    </row>
    <row r="279" spans="1:97" ht="13.5" thickBot="1" x14ac:dyDescent="0.25">
      <c r="A279" s="259"/>
      <c r="B279" s="264"/>
      <c r="C279" s="262"/>
      <c r="D279" s="262"/>
      <c r="E279" s="236"/>
      <c r="F279" s="241"/>
      <c r="G279" s="48" t="s">
        <v>6</v>
      </c>
      <c r="H279" s="146" t="str">
        <f>IFERROR(H278/SUM(H278:L278),"")</f>
        <v/>
      </c>
      <c r="I279" s="147" t="str">
        <f>IFERROR(I278/SUM(H278:L278),"")</f>
        <v/>
      </c>
      <c r="J279" s="148" t="str">
        <f>IFERROR(J278/SUM(H278:L278),"")</f>
        <v/>
      </c>
      <c r="K279" s="148" t="str">
        <f>IFERROR(K278/SUM(H278:L278),"")</f>
        <v/>
      </c>
      <c r="L279" s="148" t="str">
        <f>IFERROR(L278/SUM(H278:L278),"")</f>
        <v/>
      </c>
      <c r="M279" s="26" t="str">
        <f>IFERROR(M278/SUM(H278:L278),"")</f>
        <v/>
      </c>
      <c r="N279" s="26" t="str">
        <f>IFERROR(N278/SUM(H278:L278),"")</f>
        <v/>
      </c>
      <c r="O279" s="234"/>
      <c r="P279" s="249"/>
      <c r="Q279" s="146" t="str">
        <f>IFERROR(Q278/SUM(Q278:U278),"")</f>
        <v/>
      </c>
      <c r="R279" s="147" t="str">
        <f>IFERROR(R278/SUM(Q278:U278),"")</f>
        <v/>
      </c>
      <c r="S279" s="148" t="str">
        <f>IFERROR(S278/SUM(Q278:U278),"")</f>
        <v/>
      </c>
      <c r="T279" s="148" t="str">
        <f>IFERROR(T278/SUM(Q278:U278),"")</f>
        <v/>
      </c>
      <c r="U279" s="148" t="str">
        <f>IFERROR(U278/SUM(Q278:U278),"")</f>
        <v/>
      </c>
      <c r="V279" s="26" t="str">
        <f>IFERROR(V278/SUM(Q278:U278),"")</f>
        <v/>
      </c>
      <c r="W279" s="26" t="str">
        <f>IFERROR(W278/SUM(Q278:U278),"")</f>
        <v/>
      </c>
      <c r="X279" s="234"/>
      <c r="Y279" s="249"/>
      <c r="Z279" s="146" t="str">
        <f>IFERROR(Z278/SUM(Z278:AD278),"")</f>
        <v/>
      </c>
      <c r="AA279" s="147" t="str">
        <f>IFERROR(AA278/SUM(Z278:AD278),"")</f>
        <v/>
      </c>
      <c r="AB279" s="148" t="str">
        <f>IFERROR(AB278/SUM(Z278:AD278),"")</f>
        <v/>
      </c>
      <c r="AC279" s="148" t="str">
        <f>IFERROR(AC278/SUM(Z278:AD278),"")</f>
        <v/>
      </c>
      <c r="AD279" s="148" t="str">
        <f>IFERROR(AD278/SUM(Z278:AD278),"")</f>
        <v/>
      </c>
      <c r="AE279" s="26" t="str">
        <f>IFERROR(AE278/SUM(Z278:AD278),"")</f>
        <v/>
      </c>
      <c r="AF279" s="26" t="str">
        <f>IFERROR(AF278/SUM(Z278:AD278),"")</f>
        <v/>
      </c>
      <c r="AG279" s="234"/>
      <c r="AH279" s="249"/>
      <c r="AI279" s="146" t="str">
        <f>IFERROR(AI278/SUM(AI278:AM278),"")</f>
        <v/>
      </c>
      <c r="AJ279" s="147" t="str">
        <f>IFERROR(AJ278/SUM(AI278:AM278),"")</f>
        <v/>
      </c>
      <c r="AK279" s="148" t="str">
        <f>IFERROR(AK278/SUM(AI278:AM278),"")</f>
        <v/>
      </c>
      <c r="AL279" s="148" t="str">
        <f>IFERROR(AL278/SUM(AI278:AM278),"")</f>
        <v/>
      </c>
      <c r="AM279" s="148" t="str">
        <f>IFERROR(AM278/SUM(AI278:AM278),"")</f>
        <v/>
      </c>
      <c r="AN279" s="26" t="str">
        <f>IFERROR(AN278/SUM(AI278:AM278),"")</f>
        <v/>
      </c>
      <c r="AO279" s="26" t="str">
        <f>IFERROR(AO278/SUM(AI278:AM278),"")</f>
        <v/>
      </c>
      <c r="AP279" s="234"/>
      <c r="AQ279" s="249"/>
      <c r="AR279" s="230"/>
      <c r="AS279" s="230"/>
      <c r="AT279" s="147" t="str">
        <f>IFERROR(AT278/SUM(AT278:AX278),"")</f>
        <v/>
      </c>
      <c r="AU279" s="147" t="str">
        <f>IFERROR(AU278/SUM(AT278:AX278),"")</f>
        <v/>
      </c>
      <c r="AV279" s="148" t="str">
        <f>IFERROR(AV278/SUM(AT278:AX278),"")</f>
        <v/>
      </c>
      <c r="AW279" s="148" t="str">
        <f>IFERROR(AW278/SUM(AT278:AX278),"")</f>
        <v/>
      </c>
      <c r="AX279" s="148" t="str">
        <f>IFERROR(AX278/SUM(AT278:AX278),"")</f>
        <v/>
      </c>
      <c r="AY279" s="26" t="str">
        <f>IFERROR(AY278/SUM(AT278:AX278),"")</f>
        <v/>
      </c>
      <c r="AZ279" s="134" t="str">
        <f>IFERROR(AZ278/SUM(AT278:AX278),"")</f>
        <v/>
      </c>
      <c r="BA279" s="255"/>
      <c r="BB279" s="135"/>
      <c r="BC279" s="64"/>
      <c r="BD279" s="64" t="str">
        <f t="shared" ref="BD279" si="1786">BB279&amp;"."&amp;BC279</f>
        <v>.</v>
      </c>
      <c r="BE279" s="64"/>
      <c r="BF279" s="67"/>
      <c r="BG279" s="67"/>
      <c r="BH279" s="68"/>
      <c r="BI279" s="68"/>
      <c r="BJ279" s="68"/>
      <c r="BK279" s="69"/>
      <c r="BL279" s="69"/>
      <c r="BM279" s="64"/>
      <c r="BN279" s="67"/>
      <c r="BO279" s="67"/>
      <c r="BP279" s="68"/>
      <c r="BQ279" s="68"/>
      <c r="BR279" s="68"/>
      <c r="BS279" s="69"/>
      <c r="BT279" s="69"/>
      <c r="BU279" s="64"/>
      <c r="BV279" s="67"/>
      <c r="BW279" s="67"/>
      <c r="BX279" s="68"/>
      <c r="BY279" s="68"/>
      <c r="BZ279" s="68"/>
      <c r="CA279" s="69"/>
      <c r="CB279" s="69"/>
      <c r="CC279" s="64"/>
      <c r="CD279" s="67"/>
      <c r="CE279" s="67"/>
      <c r="CF279" s="68"/>
      <c r="CG279" s="68"/>
      <c r="CH279" s="68"/>
      <c r="CI279" s="69"/>
      <c r="CJ279" s="69"/>
      <c r="CK279" s="64"/>
      <c r="CL279" s="67"/>
      <c r="CM279" s="67"/>
      <c r="CN279" s="68"/>
      <c r="CO279" s="68"/>
      <c r="CP279" s="68"/>
      <c r="CQ279" s="69"/>
      <c r="CR279" s="69"/>
      <c r="CS279" s="66"/>
    </row>
    <row r="280" spans="1:97" ht="13.5" thickTop="1" x14ac:dyDescent="0.2">
      <c r="A280" s="258"/>
      <c r="B280" s="263"/>
      <c r="C280" s="265"/>
      <c r="D280" s="261"/>
      <c r="E280" s="235"/>
      <c r="F280" s="260"/>
      <c r="G280" s="47" t="s">
        <v>5</v>
      </c>
      <c r="H280" s="140"/>
      <c r="I280" s="145"/>
      <c r="J280" s="145"/>
      <c r="K280" s="145"/>
      <c r="L280" s="145"/>
      <c r="M280" s="38" t="str">
        <f>IF(AND(ISBLANK(H280),ISBLANK(I280),ISBLANK(J280),ISBLANK(K280),ISBLANK(L280)),"",SUM(J280:L280))</f>
        <v/>
      </c>
      <c r="N280" s="38" t="str">
        <f>IF(AND(ISBLANK(H280),ISBLANK(I280),ISBLANK(J280),ISBLANK(K280),ISBLANK(L280)),"",SUM(K280:L280))</f>
        <v/>
      </c>
      <c r="O280" s="233" t="str">
        <f t="shared" ref="O280" si="1787">IFERROR(SUM(H280:L280)/E280,"")</f>
        <v/>
      </c>
      <c r="P280" s="248" t="str">
        <f>IFERROR(((80*J280)+(100*K280)+(150*L280))/SUM(H280:L280),"")</f>
        <v/>
      </c>
      <c r="Q280" s="140"/>
      <c r="R280" s="145"/>
      <c r="S280" s="145"/>
      <c r="T280" s="145"/>
      <c r="U280" s="145"/>
      <c r="V280" s="38" t="str">
        <f>IF(AND(ISBLANK(Q280),ISBLANK(R280),ISBLANK(S280),ISBLANK(T280),ISBLANK(U280)),"",SUM(S280:U280))</f>
        <v/>
      </c>
      <c r="W280" s="38" t="str">
        <f>IF(AND(ISBLANK(Q280),ISBLANK(R280),ISBLANK(S280),ISBLANK(T280),ISBLANK(U280)),"",SUM(T280:U280))</f>
        <v/>
      </c>
      <c r="X280" s="233" t="str">
        <f t="shared" ref="X280" si="1788">IFERROR(SUM(Q280:U280)/$E280,"")</f>
        <v/>
      </c>
      <c r="Y280" s="248" t="str">
        <f>IFERROR(((80*S280)+(100*T280)+(150*U280))/SUM(Q280:U280),"")</f>
        <v/>
      </c>
      <c r="Z280" s="140"/>
      <c r="AA280" s="145"/>
      <c r="AB280" s="145"/>
      <c r="AC280" s="145"/>
      <c r="AD280" s="145"/>
      <c r="AE280" s="38" t="str">
        <f>IF(AND(ISBLANK(Z280),ISBLANK(AA280),ISBLANK(AB280),ISBLANK(AC280),ISBLANK(AD280)),"",SUM(AB280:AD280))</f>
        <v/>
      </c>
      <c r="AF280" s="38" t="str">
        <f>IF(AND(ISBLANK(Z280),ISBLANK(AA280),ISBLANK(AB280),ISBLANK(AC280),ISBLANK(AD280)),"",SUM(AC280:AD280))</f>
        <v/>
      </c>
      <c r="AG280" s="233" t="str">
        <f t="shared" ref="AG280" si="1789">IFERROR(SUM(Z280:AD280)/$E280,"")</f>
        <v/>
      </c>
      <c r="AH280" s="248" t="str">
        <f>IFERROR(((80*AB280)+(100*AC280)+(150*AD280))/SUM(Z280:AD280),"")</f>
        <v/>
      </c>
      <c r="AI280" s="140"/>
      <c r="AJ280" s="145"/>
      <c r="AK280" s="145"/>
      <c r="AL280" s="145"/>
      <c r="AM280" s="145"/>
      <c r="AN280" s="38" t="str">
        <f>IF(AND(ISBLANK(AI280),ISBLANK(AJ280),ISBLANK(AK280),ISBLANK(AL280),ISBLANK(AM280)),"",SUM(AK280:AM280))</f>
        <v/>
      </c>
      <c r="AO280" s="38" t="str">
        <f>IF(AND(ISBLANK(AI280),ISBLANK(AJ280),ISBLANK(AK280),ISBLANK(AL280),ISBLANK(AM280)),"",SUM(AL280:AM280))</f>
        <v/>
      </c>
      <c r="AP280" s="233" t="str">
        <f t="shared" ref="AP280" si="1790">IFERROR(SUM(AI280:AM280)/$E280,"")</f>
        <v/>
      </c>
      <c r="AQ280" s="248" t="str">
        <f>IFERROR(((80*AK280)+(100*AL280)+(150*AM280))/SUM(AI280:AM280),"")</f>
        <v/>
      </c>
      <c r="AR280" s="229" t="str">
        <f t="shared" ref="AR280" si="1791">IFERROR(AVERAGE(Y280,AH280,AQ280),"")</f>
        <v/>
      </c>
      <c r="AS280" s="229" t="str">
        <f t="shared" ref="AS280" si="1792">IF(OR(P280="",AR280=""),"",AR280-P280)</f>
        <v/>
      </c>
      <c r="AT280" s="145"/>
      <c r="AU280" s="145"/>
      <c r="AV280" s="145"/>
      <c r="AW280" s="145"/>
      <c r="AX280" s="145"/>
      <c r="AY280" s="38" t="str">
        <f>IF(AND(ISBLANK(AT280),ISBLANK(AU280),ISBLANK(AV280),ISBLANK(AW280),ISBLANK(AX280)),"",SUM(AV280:AX280))</f>
        <v/>
      </c>
      <c r="AZ280" s="133" t="str">
        <f>IF(AND(ISBLANK(AT280),ISBLANK(AU280),ISBLANK(AV280),ISBLANK(AW280),ISBLANK(AX280)),"",SUM(AW280:AX280))</f>
        <v/>
      </c>
      <c r="BA280" s="254" t="str">
        <f>IFERROR(((80*AV280)+(100*AW280)+(150*AX280))/SUM(AT280:AX280),"")</f>
        <v/>
      </c>
      <c r="BB280" s="135">
        <f>B280</f>
        <v>0</v>
      </c>
      <c r="BC280" s="64">
        <f>C280</f>
        <v>0</v>
      </c>
      <c r="BD280" s="64" t="str">
        <f>BB280&amp;"."&amp;BC280</f>
        <v>0.0</v>
      </c>
      <c r="BE280" s="64">
        <f>D280</f>
        <v>0</v>
      </c>
      <c r="BF280" s="65">
        <f>H280</f>
        <v>0</v>
      </c>
      <c r="BG280" s="65">
        <f t="shared" ref="BG280:BL280" si="1793">I280</f>
        <v>0</v>
      </c>
      <c r="BH280" s="65">
        <f t="shared" si="1793"/>
        <v>0</v>
      </c>
      <c r="BI280" s="65">
        <f t="shared" si="1793"/>
        <v>0</v>
      </c>
      <c r="BJ280" s="65">
        <f t="shared" si="1793"/>
        <v>0</v>
      </c>
      <c r="BK280" s="65" t="str">
        <f t="shared" si="1793"/>
        <v/>
      </c>
      <c r="BL280" s="65" t="str">
        <f t="shared" si="1793"/>
        <v/>
      </c>
      <c r="BM280" s="65" t="str">
        <f t="shared" ref="BM280:BT280" si="1794">P280</f>
        <v/>
      </c>
      <c r="BN280" s="65">
        <f t="shared" si="1794"/>
        <v>0</v>
      </c>
      <c r="BO280" s="65">
        <f t="shared" si="1794"/>
        <v>0</v>
      </c>
      <c r="BP280" s="65">
        <f t="shared" si="1794"/>
        <v>0</v>
      </c>
      <c r="BQ280" s="65">
        <f t="shared" si="1794"/>
        <v>0</v>
      </c>
      <c r="BR280" s="65">
        <f t="shared" si="1794"/>
        <v>0</v>
      </c>
      <c r="BS280" s="65" t="str">
        <f t="shared" si="1794"/>
        <v/>
      </c>
      <c r="BT280" s="65" t="str">
        <f t="shared" si="1794"/>
        <v/>
      </c>
      <c r="BU280" s="65" t="str">
        <f t="shared" ref="BU280:CB280" si="1795">Y280</f>
        <v/>
      </c>
      <c r="BV280" s="65">
        <f t="shared" si="1795"/>
        <v>0</v>
      </c>
      <c r="BW280" s="65">
        <f t="shared" si="1795"/>
        <v>0</v>
      </c>
      <c r="BX280" s="65">
        <f t="shared" si="1795"/>
        <v>0</v>
      </c>
      <c r="BY280" s="65">
        <f t="shared" si="1795"/>
        <v>0</v>
      </c>
      <c r="BZ280" s="65">
        <f t="shared" si="1795"/>
        <v>0</v>
      </c>
      <c r="CA280" s="65" t="str">
        <f t="shared" si="1795"/>
        <v/>
      </c>
      <c r="CB280" s="65" t="str">
        <f t="shared" si="1795"/>
        <v/>
      </c>
      <c r="CC280" s="65" t="str">
        <f t="shared" ref="CC280:CJ280" si="1796">AH280</f>
        <v/>
      </c>
      <c r="CD280" s="65">
        <f t="shared" si="1796"/>
        <v>0</v>
      </c>
      <c r="CE280" s="65">
        <f t="shared" si="1796"/>
        <v>0</v>
      </c>
      <c r="CF280" s="65">
        <f t="shared" si="1796"/>
        <v>0</v>
      </c>
      <c r="CG280" s="65">
        <f t="shared" si="1796"/>
        <v>0</v>
      </c>
      <c r="CH280" s="65">
        <f t="shared" si="1796"/>
        <v>0</v>
      </c>
      <c r="CI280" s="65" t="str">
        <f t="shared" si="1796"/>
        <v/>
      </c>
      <c r="CJ280" s="65" t="str">
        <f t="shared" si="1796"/>
        <v/>
      </c>
      <c r="CK280" s="65" t="str">
        <f t="shared" ref="CK280" si="1797">AQ280</f>
        <v/>
      </c>
      <c r="CL280" s="65">
        <f t="shared" ref="CL280:CS280" si="1798">AT280</f>
        <v>0</v>
      </c>
      <c r="CM280" s="65">
        <f t="shared" si="1798"/>
        <v>0</v>
      </c>
      <c r="CN280" s="65">
        <f t="shared" si="1798"/>
        <v>0</v>
      </c>
      <c r="CO280" s="65">
        <f t="shared" si="1798"/>
        <v>0</v>
      </c>
      <c r="CP280" s="65">
        <f t="shared" si="1798"/>
        <v>0</v>
      </c>
      <c r="CQ280" s="65" t="str">
        <f t="shared" si="1798"/>
        <v/>
      </c>
      <c r="CR280" s="65" t="str">
        <f t="shared" si="1798"/>
        <v/>
      </c>
      <c r="CS280" s="65" t="str">
        <f t="shared" si="1798"/>
        <v/>
      </c>
    </row>
    <row r="281" spans="1:97" ht="13.5" thickBot="1" x14ac:dyDescent="0.25">
      <c r="A281" s="259"/>
      <c r="B281" s="264"/>
      <c r="C281" s="262"/>
      <c r="D281" s="262"/>
      <c r="E281" s="236"/>
      <c r="F281" s="241"/>
      <c r="G281" s="48" t="s">
        <v>6</v>
      </c>
      <c r="H281" s="146" t="str">
        <f>IFERROR(H280/SUM(H280:L280),"")</f>
        <v/>
      </c>
      <c r="I281" s="147" t="str">
        <f>IFERROR(I280/SUM(H280:L280),"")</f>
        <v/>
      </c>
      <c r="J281" s="148" t="str">
        <f>IFERROR(J280/SUM(H280:L280),"")</f>
        <v/>
      </c>
      <c r="K281" s="148" t="str">
        <f>IFERROR(K280/SUM(H280:L280),"")</f>
        <v/>
      </c>
      <c r="L281" s="148" t="str">
        <f>IFERROR(L280/SUM(H280:L280),"")</f>
        <v/>
      </c>
      <c r="M281" s="26" t="str">
        <f>IFERROR(M280/SUM(H280:L280),"")</f>
        <v/>
      </c>
      <c r="N281" s="26" t="str">
        <f>IFERROR(N280/SUM(H280:L280),"")</f>
        <v/>
      </c>
      <c r="O281" s="234"/>
      <c r="P281" s="249"/>
      <c r="Q281" s="146" t="str">
        <f>IFERROR(Q280/SUM(Q280:U280),"")</f>
        <v/>
      </c>
      <c r="R281" s="147" t="str">
        <f>IFERROR(R280/SUM(Q280:U280),"")</f>
        <v/>
      </c>
      <c r="S281" s="148" t="str">
        <f>IFERROR(S280/SUM(Q280:U280),"")</f>
        <v/>
      </c>
      <c r="T281" s="148" t="str">
        <f>IFERROR(T280/SUM(Q280:U280),"")</f>
        <v/>
      </c>
      <c r="U281" s="148" t="str">
        <f>IFERROR(U280/SUM(Q280:U280),"")</f>
        <v/>
      </c>
      <c r="V281" s="26" t="str">
        <f>IFERROR(V280/SUM(Q280:U280),"")</f>
        <v/>
      </c>
      <c r="W281" s="26" t="str">
        <f>IFERROR(W280/SUM(Q280:U280),"")</f>
        <v/>
      </c>
      <c r="X281" s="234"/>
      <c r="Y281" s="249"/>
      <c r="Z281" s="146" t="str">
        <f>IFERROR(Z280/SUM(Z280:AD280),"")</f>
        <v/>
      </c>
      <c r="AA281" s="147" t="str">
        <f>IFERROR(AA280/SUM(Z280:AD280),"")</f>
        <v/>
      </c>
      <c r="AB281" s="148" t="str">
        <f>IFERROR(AB280/SUM(Z280:AD280),"")</f>
        <v/>
      </c>
      <c r="AC281" s="148" t="str">
        <f>IFERROR(AC280/SUM(Z280:AD280),"")</f>
        <v/>
      </c>
      <c r="AD281" s="148" t="str">
        <f>IFERROR(AD280/SUM(Z280:AD280),"")</f>
        <v/>
      </c>
      <c r="AE281" s="26" t="str">
        <f>IFERROR(AE280/SUM(Z280:AD280),"")</f>
        <v/>
      </c>
      <c r="AF281" s="26" t="str">
        <f>IFERROR(AF280/SUM(Z280:AD280),"")</f>
        <v/>
      </c>
      <c r="AG281" s="234"/>
      <c r="AH281" s="249"/>
      <c r="AI281" s="146" t="str">
        <f>IFERROR(AI280/SUM(AI280:AM280),"")</f>
        <v/>
      </c>
      <c r="AJ281" s="147" t="str">
        <f>IFERROR(AJ280/SUM(AI280:AM280),"")</f>
        <v/>
      </c>
      <c r="AK281" s="148" t="str">
        <f>IFERROR(AK280/SUM(AI280:AM280),"")</f>
        <v/>
      </c>
      <c r="AL281" s="148" t="str">
        <f>IFERROR(AL280/SUM(AI280:AM280),"")</f>
        <v/>
      </c>
      <c r="AM281" s="148" t="str">
        <f>IFERROR(AM280/SUM(AI280:AM280),"")</f>
        <v/>
      </c>
      <c r="AN281" s="26" t="str">
        <f>IFERROR(AN280/SUM(AI280:AM280),"")</f>
        <v/>
      </c>
      <c r="AO281" s="26" t="str">
        <f>IFERROR(AO280/SUM(AI280:AM280),"")</f>
        <v/>
      </c>
      <c r="AP281" s="234"/>
      <c r="AQ281" s="249"/>
      <c r="AR281" s="230"/>
      <c r="AS281" s="230"/>
      <c r="AT281" s="147" t="str">
        <f>IFERROR(AT280/SUM(AT280:AX280),"")</f>
        <v/>
      </c>
      <c r="AU281" s="147" t="str">
        <f>IFERROR(AU280/SUM(AT280:AX280),"")</f>
        <v/>
      </c>
      <c r="AV281" s="148" t="str">
        <f>IFERROR(AV280/SUM(AT280:AX280),"")</f>
        <v/>
      </c>
      <c r="AW281" s="148" t="str">
        <f>IFERROR(AW280/SUM(AT280:AX280),"")</f>
        <v/>
      </c>
      <c r="AX281" s="148" t="str">
        <f>IFERROR(AX280/SUM(AT280:AX280),"")</f>
        <v/>
      </c>
      <c r="AY281" s="26" t="str">
        <f>IFERROR(AY280/SUM(AT280:AX280),"")</f>
        <v/>
      </c>
      <c r="AZ281" s="134" t="str">
        <f>IFERROR(AZ280/SUM(AT280:AX280),"")</f>
        <v/>
      </c>
      <c r="BA281" s="255"/>
      <c r="BB281" s="135"/>
      <c r="BC281" s="64"/>
      <c r="BD281" s="64" t="str">
        <f t="shared" ref="BD281" si="1799">BB281&amp;"."&amp;BC281</f>
        <v>.</v>
      </c>
      <c r="BE281" s="64"/>
      <c r="BF281" s="67"/>
      <c r="BG281" s="67"/>
      <c r="BH281" s="68"/>
      <c r="BI281" s="68"/>
      <c r="BJ281" s="68"/>
      <c r="BK281" s="69"/>
      <c r="BL281" s="69"/>
      <c r="BM281" s="64"/>
      <c r="BN281" s="67"/>
      <c r="BO281" s="67"/>
      <c r="BP281" s="68"/>
      <c r="BQ281" s="68"/>
      <c r="BR281" s="68"/>
      <c r="BS281" s="69"/>
      <c r="BT281" s="69"/>
      <c r="BU281" s="64"/>
      <c r="BV281" s="67"/>
      <c r="BW281" s="67"/>
      <c r="BX281" s="68"/>
      <c r="BY281" s="68"/>
      <c r="BZ281" s="68"/>
      <c r="CA281" s="69"/>
      <c r="CB281" s="69"/>
      <c r="CC281" s="64"/>
      <c r="CD281" s="67"/>
      <c r="CE281" s="67"/>
      <c r="CF281" s="68"/>
      <c r="CG281" s="68"/>
      <c r="CH281" s="68"/>
      <c r="CI281" s="69"/>
      <c r="CJ281" s="69"/>
      <c r="CK281" s="64"/>
      <c r="CL281" s="67"/>
      <c r="CM281" s="67"/>
      <c r="CN281" s="68"/>
      <c r="CO281" s="68"/>
      <c r="CP281" s="68"/>
      <c r="CQ281" s="69"/>
      <c r="CR281" s="69"/>
      <c r="CS281" s="66"/>
    </row>
    <row r="282" spans="1:97" ht="13.5" thickTop="1" x14ac:dyDescent="0.2">
      <c r="A282" s="258"/>
      <c r="B282" s="263"/>
      <c r="C282" s="265"/>
      <c r="D282" s="261"/>
      <c r="E282" s="235"/>
      <c r="F282" s="260"/>
      <c r="G282" s="47" t="s">
        <v>5</v>
      </c>
      <c r="H282" s="140"/>
      <c r="I282" s="145"/>
      <c r="J282" s="145"/>
      <c r="K282" s="145"/>
      <c r="L282" s="145"/>
      <c r="M282" s="38" t="str">
        <f>IF(AND(ISBLANK(H282),ISBLANK(I282),ISBLANK(J282),ISBLANK(K282),ISBLANK(L282)),"",SUM(J282:L282))</f>
        <v/>
      </c>
      <c r="N282" s="38" t="str">
        <f>IF(AND(ISBLANK(H282),ISBLANK(I282),ISBLANK(J282),ISBLANK(K282),ISBLANK(L282)),"",SUM(K282:L282))</f>
        <v/>
      </c>
      <c r="O282" s="233" t="str">
        <f t="shared" ref="O282" si="1800">IFERROR(SUM(H282:L282)/E282,"")</f>
        <v/>
      </c>
      <c r="P282" s="248" t="str">
        <f>IFERROR(((80*J282)+(100*K282)+(150*L282))/SUM(H282:L282),"")</f>
        <v/>
      </c>
      <c r="Q282" s="140"/>
      <c r="R282" s="145"/>
      <c r="S282" s="145"/>
      <c r="T282" s="145"/>
      <c r="U282" s="145"/>
      <c r="V282" s="38" t="str">
        <f>IF(AND(ISBLANK(Q282),ISBLANK(R282),ISBLANK(S282),ISBLANK(T282),ISBLANK(U282)),"",SUM(S282:U282))</f>
        <v/>
      </c>
      <c r="W282" s="38" t="str">
        <f>IF(AND(ISBLANK(Q282),ISBLANK(R282),ISBLANK(S282),ISBLANK(T282),ISBLANK(U282)),"",SUM(T282:U282))</f>
        <v/>
      </c>
      <c r="X282" s="233" t="str">
        <f t="shared" ref="X282" si="1801">IFERROR(SUM(Q282:U282)/$E282,"")</f>
        <v/>
      </c>
      <c r="Y282" s="248" t="str">
        <f>IFERROR(((80*S282)+(100*T282)+(150*U282))/SUM(Q282:U282),"")</f>
        <v/>
      </c>
      <c r="Z282" s="140"/>
      <c r="AA282" s="145"/>
      <c r="AB282" s="145"/>
      <c r="AC282" s="145"/>
      <c r="AD282" s="145"/>
      <c r="AE282" s="38" t="str">
        <f>IF(AND(ISBLANK(Z282),ISBLANK(AA282),ISBLANK(AB282),ISBLANK(AC282),ISBLANK(AD282)),"",SUM(AB282:AD282))</f>
        <v/>
      </c>
      <c r="AF282" s="38" t="str">
        <f>IF(AND(ISBLANK(Z282),ISBLANK(AA282),ISBLANK(AB282),ISBLANK(AC282),ISBLANK(AD282)),"",SUM(AC282:AD282))</f>
        <v/>
      </c>
      <c r="AG282" s="233" t="str">
        <f t="shared" ref="AG282" si="1802">IFERROR(SUM(Z282:AD282)/$E282,"")</f>
        <v/>
      </c>
      <c r="AH282" s="248" t="str">
        <f>IFERROR(((80*AB282)+(100*AC282)+(150*AD282))/SUM(Z282:AD282),"")</f>
        <v/>
      </c>
      <c r="AI282" s="140"/>
      <c r="AJ282" s="145"/>
      <c r="AK282" s="145"/>
      <c r="AL282" s="145"/>
      <c r="AM282" s="145"/>
      <c r="AN282" s="38" t="str">
        <f>IF(AND(ISBLANK(AI282),ISBLANK(AJ282),ISBLANK(AK282),ISBLANK(AL282),ISBLANK(AM282)),"",SUM(AK282:AM282))</f>
        <v/>
      </c>
      <c r="AO282" s="38" t="str">
        <f>IF(AND(ISBLANK(AI282),ISBLANK(AJ282),ISBLANK(AK282),ISBLANK(AL282),ISBLANK(AM282)),"",SUM(AL282:AM282))</f>
        <v/>
      </c>
      <c r="AP282" s="233" t="str">
        <f t="shared" ref="AP282" si="1803">IFERROR(SUM(AI282:AM282)/$E282,"")</f>
        <v/>
      </c>
      <c r="AQ282" s="248" t="str">
        <f>IFERROR(((80*AK282)+(100*AL282)+(150*AM282))/SUM(AI282:AM282),"")</f>
        <v/>
      </c>
      <c r="AR282" s="229" t="str">
        <f t="shared" ref="AR282" si="1804">IFERROR(AVERAGE(Y282,AH282,AQ282),"")</f>
        <v/>
      </c>
      <c r="AS282" s="229" t="str">
        <f t="shared" ref="AS282" si="1805">IF(OR(P282="",AR282=""),"",AR282-P282)</f>
        <v/>
      </c>
      <c r="AT282" s="145"/>
      <c r="AU282" s="145"/>
      <c r="AV282" s="145"/>
      <c r="AW282" s="145"/>
      <c r="AX282" s="145"/>
      <c r="AY282" s="38" t="str">
        <f>IF(AND(ISBLANK(AT282),ISBLANK(AU282),ISBLANK(AV282),ISBLANK(AW282),ISBLANK(AX282)),"",SUM(AV282:AX282))</f>
        <v/>
      </c>
      <c r="AZ282" s="133" t="str">
        <f>IF(AND(ISBLANK(AT282),ISBLANK(AU282),ISBLANK(AV282),ISBLANK(AW282),ISBLANK(AX282)),"",SUM(AW282:AX282))</f>
        <v/>
      </c>
      <c r="BA282" s="254" t="str">
        <f>IFERROR(((80*AV282)+(100*AW282)+(150*AX282))/SUM(AT282:AX282),"")</f>
        <v/>
      </c>
      <c r="BB282" s="135">
        <f>B282</f>
        <v>0</v>
      </c>
      <c r="BC282" s="64">
        <f>C282</f>
        <v>0</v>
      </c>
      <c r="BD282" s="64" t="str">
        <f>BB282&amp;"."&amp;BC282</f>
        <v>0.0</v>
      </c>
      <c r="BE282" s="64">
        <f>D282</f>
        <v>0</v>
      </c>
      <c r="BF282" s="65">
        <f>H282</f>
        <v>0</v>
      </c>
      <c r="BG282" s="65">
        <f t="shared" ref="BG282:BL282" si="1806">I282</f>
        <v>0</v>
      </c>
      <c r="BH282" s="65">
        <f t="shared" si="1806"/>
        <v>0</v>
      </c>
      <c r="BI282" s="65">
        <f t="shared" si="1806"/>
        <v>0</v>
      </c>
      <c r="BJ282" s="65">
        <f t="shared" si="1806"/>
        <v>0</v>
      </c>
      <c r="BK282" s="65" t="str">
        <f t="shared" si="1806"/>
        <v/>
      </c>
      <c r="BL282" s="65" t="str">
        <f t="shared" si="1806"/>
        <v/>
      </c>
      <c r="BM282" s="65" t="str">
        <f t="shared" ref="BM282:BT282" si="1807">P282</f>
        <v/>
      </c>
      <c r="BN282" s="65">
        <f t="shared" si="1807"/>
        <v>0</v>
      </c>
      <c r="BO282" s="65">
        <f t="shared" si="1807"/>
        <v>0</v>
      </c>
      <c r="BP282" s="65">
        <f t="shared" si="1807"/>
        <v>0</v>
      </c>
      <c r="BQ282" s="65">
        <f t="shared" si="1807"/>
        <v>0</v>
      </c>
      <c r="BR282" s="65">
        <f t="shared" si="1807"/>
        <v>0</v>
      </c>
      <c r="BS282" s="65" t="str">
        <f t="shared" si="1807"/>
        <v/>
      </c>
      <c r="BT282" s="65" t="str">
        <f t="shared" si="1807"/>
        <v/>
      </c>
      <c r="BU282" s="65" t="str">
        <f t="shared" ref="BU282:CB282" si="1808">Y282</f>
        <v/>
      </c>
      <c r="BV282" s="65">
        <f t="shared" si="1808"/>
        <v>0</v>
      </c>
      <c r="BW282" s="65">
        <f t="shared" si="1808"/>
        <v>0</v>
      </c>
      <c r="BX282" s="65">
        <f t="shared" si="1808"/>
        <v>0</v>
      </c>
      <c r="BY282" s="65">
        <f t="shared" si="1808"/>
        <v>0</v>
      </c>
      <c r="BZ282" s="65">
        <f t="shared" si="1808"/>
        <v>0</v>
      </c>
      <c r="CA282" s="65" t="str">
        <f t="shared" si="1808"/>
        <v/>
      </c>
      <c r="CB282" s="65" t="str">
        <f t="shared" si="1808"/>
        <v/>
      </c>
      <c r="CC282" s="65" t="str">
        <f t="shared" ref="CC282:CJ282" si="1809">AH282</f>
        <v/>
      </c>
      <c r="CD282" s="65">
        <f t="shared" si="1809"/>
        <v>0</v>
      </c>
      <c r="CE282" s="65">
        <f t="shared" si="1809"/>
        <v>0</v>
      </c>
      <c r="CF282" s="65">
        <f t="shared" si="1809"/>
        <v>0</v>
      </c>
      <c r="CG282" s="65">
        <f t="shared" si="1809"/>
        <v>0</v>
      </c>
      <c r="CH282" s="65">
        <f t="shared" si="1809"/>
        <v>0</v>
      </c>
      <c r="CI282" s="65" t="str">
        <f t="shared" si="1809"/>
        <v/>
      </c>
      <c r="CJ282" s="65" t="str">
        <f t="shared" si="1809"/>
        <v/>
      </c>
      <c r="CK282" s="65" t="str">
        <f t="shared" ref="CK282" si="1810">AQ282</f>
        <v/>
      </c>
      <c r="CL282" s="65">
        <f t="shared" ref="CL282:CS282" si="1811">AT282</f>
        <v>0</v>
      </c>
      <c r="CM282" s="65">
        <f t="shared" si="1811"/>
        <v>0</v>
      </c>
      <c r="CN282" s="65">
        <f t="shared" si="1811"/>
        <v>0</v>
      </c>
      <c r="CO282" s="65">
        <f t="shared" si="1811"/>
        <v>0</v>
      </c>
      <c r="CP282" s="65">
        <f t="shared" si="1811"/>
        <v>0</v>
      </c>
      <c r="CQ282" s="65" t="str">
        <f t="shared" si="1811"/>
        <v/>
      </c>
      <c r="CR282" s="65" t="str">
        <f t="shared" si="1811"/>
        <v/>
      </c>
      <c r="CS282" s="65" t="str">
        <f t="shared" si="1811"/>
        <v/>
      </c>
    </row>
    <row r="283" spans="1:97" ht="13.5" thickBot="1" x14ac:dyDescent="0.25">
      <c r="A283" s="259"/>
      <c r="B283" s="264"/>
      <c r="C283" s="262"/>
      <c r="D283" s="262"/>
      <c r="E283" s="236"/>
      <c r="F283" s="241"/>
      <c r="G283" s="48" t="s">
        <v>6</v>
      </c>
      <c r="H283" s="146" t="str">
        <f>IFERROR(H282/SUM(H282:L282),"")</f>
        <v/>
      </c>
      <c r="I283" s="147" t="str">
        <f>IFERROR(I282/SUM(H282:L282),"")</f>
        <v/>
      </c>
      <c r="J283" s="148" t="str">
        <f>IFERROR(J282/SUM(H282:L282),"")</f>
        <v/>
      </c>
      <c r="K283" s="148" t="str">
        <f>IFERROR(K282/SUM(H282:L282),"")</f>
        <v/>
      </c>
      <c r="L283" s="148" t="str">
        <f>IFERROR(L282/SUM(H282:L282),"")</f>
        <v/>
      </c>
      <c r="M283" s="26" t="str">
        <f>IFERROR(M282/SUM(H282:L282),"")</f>
        <v/>
      </c>
      <c r="N283" s="26" t="str">
        <f>IFERROR(N282/SUM(H282:L282),"")</f>
        <v/>
      </c>
      <c r="O283" s="234"/>
      <c r="P283" s="249"/>
      <c r="Q283" s="146" t="str">
        <f>IFERROR(Q282/SUM(Q282:U282),"")</f>
        <v/>
      </c>
      <c r="R283" s="147" t="str">
        <f>IFERROR(R282/SUM(Q282:U282),"")</f>
        <v/>
      </c>
      <c r="S283" s="148" t="str">
        <f>IFERROR(S282/SUM(Q282:U282),"")</f>
        <v/>
      </c>
      <c r="T283" s="148" t="str">
        <f>IFERROR(T282/SUM(Q282:U282),"")</f>
        <v/>
      </c>
      <c r="U283" s="148" t="str">
        <f>IFERROR(U282/SUM(Q282:U282),"")</f>
        <v/>
      </c>
      <c r="V283" s="26" t="str">
        <f>IFERROR(V282/SUM(Q282:U282),"")</f>
        <v/>
      </c>
      <c r="W283" s="26" t="str">
        <f>IFERROR(W282/SUM(Q282:U282),"")</f>
        <v/>
      </c>
      <c r="X283" s="234"/>
      <c r="Y283" s="249"/>
      <c r="Z283" s="146" t="str">
        <f>IFERROR(Z282/SUM(Z282:AD282),"")</f>
        <v/>
      </c>
      <c r="AA283" s="147" t="str">
        <f>IFERROR(AA282/SUM(Z282:AD282),"")</f>
        <v/>
      </c>
      <c r="AB283" s="148" t="str">
        <f>IFERROR(AB282/SUM(Z282:AD282),"")</f>
        <v/>
      </c>
      <c r="AC283" s="148" t="str">
        <f>IFERROR(AC282/SUM(Z282:AD282),"")</f>
        <v/>
      </c>
      <c r="AD283" s="148" t="str">
        <f>IFERROR(AD282/SUM(Z282:AD282),"")</f>
        <v/>
      </c>
      <c r="AE283" s="26" t="str">
        <f>IFERROR(AE282/SUM(Z282:AD282),"")</f>
        <v/>
      </c>
      <c r="AF283" s="26" t="str">
        <f>IFERROR(AF282/SUM(Z282:AD282),"")</f>
        <v/>
      </c>
      <c r="AG283" s="234"/>
      <c r="AH283" s="249"/>
      <c r="AI283" s="146" t="str">
        <f>IFERROR(AI282/SUM(AI282:AM282),"")</f>
        <v/>
      </c>
      <c r="AJ283" s="147" t="str">
        <f>IFERROR(AJ282/SUM(AI282:AM282),"")</f>
        <v/>
      </c>
      <c r="AK283" s="148" t="str">
        <f>IFERROR(AK282/SUM(AI282:AM282),"")</f>
        <v/>
      </c>
      <c r="AL283" s="148" t="str">
        <f>IFERROR(AL282/SUM(AI282:AM282),"")</f>
        <v/>
      </c>
      <c r="AM283" s="148" t="str">
        <f>IFERROR(AM282/SUM(AI282:AM282),"")</f>
        <v/>
      </c>
      <c r="AN283" s="26" t="str">
        <f>IFERROR(AN282/SUM(AI282:AM282),"")</f>
        <v/>
      </c>
      <c r="AO283" s="26" t="str">
        <f>IFERROR(AO282/SUM(AI282:AM282),"")</f>
        <v/>
      </c>
      <c r="AP283" s="234"/>
      <c r="AQ283" s="249"/>
      <c r="AR283" s="230"/>
      <c r="AS283" s="230"/>
      <c r="AT283" s="147" t="str">
        <f>IFERROR(AT282/SUM(AT282:AX282),"")</f>
        <v/>
      </c>
      <c r="AU283" s="147" t="str">
        <f>IFERROR(AU282/SUM(AT282:AX282),"")</f>
        <v/>
      </c>
      <c r="AV283" s="148" t="str">
        <f>IFERROR(AV282/SUM(AT282:AX282),"")</f>
        <v/>
      </c>
      <c r="AW283" s="148" t="str">
        <f>IFERROR(AW282/SUM(AT282:AX282),"")</f>
        <v/>
      </c>
      <c r="AX283" s="148" t="str">
        <f>IFERROR(AX282/SUM(AT282:AX282),"")</f>
        <v/>
      </c>
      <c r="AY283" s="26" t="str">
        <f>IFERROR(AY282/SUM(AT282:AX282),"")</f>
        <v/>
      </c>
      <c r="AZ283" s="134" t="str">
        <f>IFERROR(AZ282/SUM(AT282:AX282),"")</f>
        <v/>
      </c>
      <c r="BA283" s="255"/>
      <c r="BB283" s="135"/>
      <c r="BC283" s="64"/>
      <c r="BD283" s="64" t="str">
        <f t="shared" ref="BD283" si="1812">BB283&amp;"."&amp;BC283</f>
        <v>.</v>
      </c>
      <c r="BE283" s="64"/>
      <c r="BF283" s="67"/>
      <c r="BG283" s="67"/>
      <c r="BH283" s="68"/>
      <c r="BI283" s="68"/>
      <c r="BJ283" s="68"/>
      <c r="BK283" s="69"/>
      <c r="BL283" s="69"/>
      <c r="BM283" s="64"/>
      <c r="BN283" s="67"/>
      <c r="BO283" s="67"/>
      <c r="BP283" s="68"/>
      <c r="BQ283" s="68"/>
      <c r="BR283" s="68"/>
      <c r="BS283" s="69"/>
      <c r="BT283" s="69"/>
      <c r="BU283" s="64"/>
      <c r="BV283" s="67"/>
      <c r="BW283" s="67"/>
      <c r="BX283" s="68"/>
      <c r="BY283" s="68"/>
      <c r="BZ283" s="68"/>
      <c r="CA283" s="69"/>
      <c r="CB283" s="69"/>
      <c r="CC283" s="64"/>
      <c r="CD283" s="67"/>
      <c r="CE283" s="67"/>
      <c r="CF283" s="68"/>
      <c r="CG283" s="68"/>
      <c r="CH283" s="68"/>
      <c r="CI283" s="69"/>
      <c r="CJ283" s="69"/>
      <c r="CK283" s="64"/>
      <c r="CL283" s="67"/>
      <c r="CM283" s="67"/>
      <c r="CN283" s="68"/>
      <c r="CO283" s="68"/>
      <c r="CP283" s="68"/>
      <c r="CQ283" s="69"/>
      <c r="CR283" s="69"/>
      <c r="CS283" s="66"/>
    </row>
    <row r="284" spans="1:97" ht="13.5" thickTop="1" x14ac:dyDescent="0.2">
      <c r="A284" s="258"/>
      <c r="B284" s="263"/>
      <c r="C284" s="265"/>
      <c r="D284" s="261"/>
      <c r="E284" s="235"/>
      <c r="F284" s="260"/>
      <c r="G284" s="47" t="s">
        <v>5</v>
      </c>
      <c r="H284" s="140"/>
      <c r="I284" s="145"/>
      <c r="J284" s="145"/>
      <c r="K284" s="145"/>
      <c r="L284" s="145"/>
      <c r="M284" s="38" t="str">
        <f>IF(AND(ISBLANK(H284),ISBLANK(I284),ISBLANK(J284),ISBLANK(K284),ISBLANK(L284)),"",SUM(J284:L284))</f>
        <v/>
      </c>
      <c r="N284" s="38" t="str">
        <f>IF(AND(ISBLANK(H284),ISBLANK(I284),ISBLANK(J284),ISBLANK(K284),ISBLANK(L284)),"",SUM(K284:L284))</f>
        <v/>
      </c>
      <c r="O284" s="233" t="str">
        <f t="shared" ref="O284" si="1813">IFERROR(SUM(H284:L284)/E284,"")</f>
        <v/>
      </c>
      <c r="P284" s="248" t="str">
        <f>IFERROR(((80*J284)+(100*K284)+(150*L284))/SUM(H284:L284),"")</f>
        <v/>
      </c>
      <c r="Q284" s="140"/>
      <c r="R284" s="145"/>
      <c r="S284" s="145"/>
      <c r="T284" s="145"/>
      <c r="U284" s="145"/>
      <c r="V284" s="38" t="str">
        <f>IF(AND(ISBLANK(Q284),ISBLANK(R284),ISBLANK(S284),ISBLANK(T284),ISBLANK(U284)),"",SUM(S284:U284))</f>
        <v/>
      </c>
      <c r="W284" s="38" t="str">
        <f>IF(AND(ISBLANK(Q284),ISBLANK(R284),ISBLANK(S284),ISBLANK(T284),ISBLANK(U284)),"",SUM(T284:U284))</f>
        <v/>
      </c>
      <c r="X284" s="233" t="str">
        <f t="shared" ref="X284" si="1814">IFERROR(SUM(Q284:U284)/$E284,"")</f>
        <v/>
      </c>
      <c r="Y284" s="248" t="str">
        <f>IFERROR(((80*S284)+(100*T284)+(150*U284))/SUM(Q284:U284),"")</f>
        <v/>
      </c>
      <c r="Z284" s="140"/>
      <c r="AA284" s="145"/>
      <c r="AB284" s="145"/>
      <c r="AC284" s="145"/>
      <c r="AD284" s="145"/>
      <c r="AE284" s="38" t="str">
        <f>IF(AND(ISBLANK(Z284),ISBLANK(AA284),ISBLANK(AB284),ISBLANK(AC284),ISBLANK(AD284)),"",SUM(AB284:AD284))</f>
        <v/>
      </c>
      <c r="AF284" s="38" t="str">
        <f>IF(AND(ISBLANK(Z284),ISBLANK(AA284),ISBLANK(AB284),ISBLANK(AC284),ISBLANK(AD284)),"",SUM(AC284:AD284))</f>
        <v/>
      </c>
      <c r="AG284" s="233" t="str">
        <f t="shared" ref="AG284" si="1815">IFERROR(SUM(Z284:AD284)/$E284,"")</f>
        <v/>
      </c>
      <c r="AH284" s="248" t="str">
        <f>IFERROR(((80*AB284)+(100*AC284)+(150*AD284))/SUM(Z284:AD284),"")</f>
        <v/>
      </c>
      <c r="AI284" s="140"/>
      <c r="AJ284" s="145"/>
      <c r="AK284" s="145"/>
      <c r="AL284" s="145"/>
      <c r="AM284" s="145"/>
      <c r="AN284" s="38" t="str">
        <f>IF(AND(ISBLANK(AI284),ISBLANK(AJ284),ISBLANK(AK284),ISBLANK(AL284),ISBLANK(AM284)),"",SUM(AK284:AM284))</f>
        <v/>
      </c>
      <c r="AO284" s="38" t="str">
        <f>IF(AND(ISBLANK(AI284),ISBLANK(AJ284),ISBLANK(AK284),ISBLANK(AL284),ISBLANK(AM284)),"",SUM(AL284:AM284))</f>
        <v/>
      </c>
      <c r="AP284" s="233" t="str">
        <f t="shared" ref="AP284" si="1816">IFERROR(SUM(AI284:AM284)/$E284,"")</f>
        <v/>
      </c>
      <c r="AQ284" s="248" t="str">
        <f>IFERROR(((80*AK284)+(100*AL284)+(150*AM284))/SUM(AI284:AM284),"")</f>
        <v/>
      </c>
      <c r="AR284" s="229" t="str">
        <f t="shared" ref="AR284" si="1817">IFERROR(AVERAGE(Y284,AH284,AQ284),"")</f>
        <v/>
      </c>
      <c r="AS284" s="229" t="str">
        <f t="shared" ref="AS284" si="1818">IF(OR(P284="",AR284=""),"",AR284-P284)</f>
        <v/>
      </c>
      <c r="AT284" s="145"/>
      <c r="AU284" s="145"/>
      <c r="AV284" s="145"/>
      <c r="AW284" s="145"/>
      <c r="AX284" s="145"/>
      <c r="AY284" s="38" t="str">
        <f>IF(AND(ISBLANK(AT284),ISBLANK(AU284),ISBLANK(AV284),ISBLANK(AW284),ISBLANK(AX284)),"",SUM(AV284:AX284))</f>
        <v/>
      </c>
      <c r="AZ284" s="133" t="str">
        <f>IF(AND(ISBLANK(AT284),ISBLANK(AU284),ISBLANK(AV284),ISBLANK(AW284),ISBLANK(AX284)),"",SUM(AW284:AX284))</f>
        <v/>
      </c>
      <c r="BA284" s="254" t="str">
        <f>IFERROR(((80*AV284)+(100*AW284)+(150*AX284))/SUM(AT284:AX284),"")</f>
        <v/>
      </c>
      <c r="BB284" s="135">
        <f>B284</f>
        <v>0</v>
      </c>
      <c r="BC284" s="64">
        <f>C284</f>
        <v>0</v>
      </c>
      <c r="BD284" s="64" t="str">
        <f>BB284&amp;"."&amp;BC284</f>
        <v>0.0</v>
      </c>
      <c r="BE284" s="64">
        <f>D284</f>
        <v>0</v>
      </c>
      <c r="BF284" s="65">
        <f>H284</f>
        <v>0</v>
      </c>
      <c r="BG284" s="65">
        <f t="shared" ref="BG284:BL284" si="1819">I284</f>
        <v>0</v>
      </c>
      <c r="BH284" s="65">
        <f t="shared" si="1819"/>
        <v>0</v>
      </c>
      <c r="BI284" s="65">
        <f t="shared" si="1819"/>
        <v>0</v>
      </c>
      <c r="BJ284" s="65">
        <f t="shared" si="1819"/>
        <v>0</v>
      </c>
      <c r="BK284" s="65" t="str">
        <f t="shared" si="1819"/>
        <v/>
      </c>
      <c r="BL284" s="65" t="str">
        <f t="shared" si="1819"/>
        <v/>
      </c>
      <c r="BM284" s="65" t="str">
        <f t="shared" ref="BM284:BT284" si="1820">P284</f>
        <v/>
      </c>
      <c r="BN284" s="65">
        <f t="shared" si="1820"/>
        <v>0</v>
      </c>
      <c r="BO284" s="65">
        <f t="shared" si="1820"/>
        <v>0</v>
      </c>
      <c r="BP284" s="65">
        <f t="shared" si="1820"/>
        <v>0</v>
      </c>
      <c r="BQ284" s="65">
        <f t="shared" si="1820"/>
        <v>0</v>
      </c>
      <c r="BR284" s="65">
        <f t="shared" si="1820"/>
        <v>0</v>
      </c>
      <c r="BS284" s="65" t="str">
        <f t="shared" si="1820"/>
        <v/>
      </c>
      <c r="BT284" s="65" t="str">
        <f t="shared" si="1820"/>
        <v/>
      </c>
      <c r="BU284" s="65" t="str">
        <f t="shared" ref="BU284:CB284" si="1821">Y284</f>
        <v/>
      </c>
      <c r="BV284" s="65">
        <f t="shared" si="1821"/>
        <v>0</v>
      </c>
      <c r="BW284" s="65">
        <f t="shared" si="1821"/>
        <v>0</v>
      </c>
      <c r="BX284" s="65">
        <f t="shared" si="1821"/>
        <v>0</v>
      </c>
      <c r="BY284" s="65">
        <f t="shared" si="1821"/>
        <v>0</v>
      </c>
      <c r="BZ284" s="65">
        <f t="shared" si="1821"/>
        <v>0</v>
      </c>
      <c r="CA284" s="65" t="str">
        <f t="shared" si="1821"/>
        <v/>
      </c>
      <c r="CB284" s="65" t="str">
        <f t="shared" si="1821"/>
        <v/>
      </c>
      <c r="CC284" s="65" t="str">
        <f t="shared" ref="CC284:CJ284" si="1822">AH284</f>
        <v/>
      </c>
      <c r="CD284" s="65">
        <f t="shared" si="1822"/>
        <v>0</v>
      </c>
      <c r="CE284" s="65">
        <f t="shared" si="1822"/>
        <v>0</v>
      </c>
      <c r="CF284" s="65">
        <f t="shared" si="1822"/>
        <v>0</v>
      </c>
      <c r="CG284" s="65">
        <f t="shared" si="1822"/>
        <v>0</v>
      </c>
      <c r="CH284" s="65">
        <f t="shared" si="1822"/>
        <v>0</v>
      </c>
      <c r="CI284" s="65" t="str">
        <f t="shared" si="1822"/>
        <v/>
      </c>
      <c r="CJ284" s="65" t="str">
        <f t="shared" si="1822"/>
        <v/>
      </c>
      <c r="CK284" s="65" t="str">
        <f t="shared" ref="CK284" si="1823">AQ284</f>
        <v/>
      </c>
      <c r="CL284" s="65">
        <f t="shared" ref="CL284:CS284" si="1824">AT284</f>
        <v>0</v>
      </c>
      <c r="CM284" s="65">
        <f t="shared" si="1824"/>
        <v>0</v>
      </c>
      <c r="CN284" s="65">
        <f t="shared" si="1824"/>
        <v>0</v>
      </c>
      <c r="CO284" s="65">
        <f t="shared" si="1824"/>
        <v>0</v>
      </c>
      <c r="CP284" s="65">
        <f t="shared" si="1824"/>
        <v>0</v>
      </c>
      <c r="CQ284" s="65" t="str">
        <f t="shared" si="1824"/>
        <v/>
      </c>
      <c r="CR284" s="65" t="str">
        <f t="shared" si="1824"/>
        <v/>
      </c>
      <c r="CS284" s="65" t="str">
        <f t="shared" si="1824"/>
        <v/>
      </c>
    </row>
    <row r="285" spans="1:97" ht="13.5" thickBot="1" x14ac:dyDescent="0.25">
      <c r="A285" s="259"/>
      <c r="B285" s="264"/>
      <c r="C285" s="262"/>
      <c r="D285" s="262"/>
      <c r="E285" s="236"/>
      <c r="F285" s="241"/>
      <c r="G285" s="48" t="s">
        <v>6</v>
      </c>
      <c r="H285" s="146" t="str">
        <f>IFERROR(H284/SUM(H284:L284),"")</f>
        <v/>
      </c>
      <c r="I285" s="147" t="str">
        <f>IFERROR(I284/SUM(H284:L284),"")</f>
        <v/>
      </c>
      <c r="J285" s="148" t="str">
        <f>IFERROR(J284/SUM(H284:L284),"")</f>
        <v/>
      </c>
      <c r="K285" s="148" t="str">
        <f>IFERROR(K284/SUM(H284:L284),"")</f>
        <v/>
      </c>
      <c r="L285" s="148" t="str">
        <f>IFERROR(L284/SUM(H284:L284),"")</f>
        <v/>
      </c>
      <c r="M285" s="26" t="str">
        <f>IFERROR(M284/SUM(H284:L284),"")</f>
        <v/>
      </c>
      <c r="N285" s="26" t="str">
        <f>IFERROR(N284/SUM(H284:L284),"")</f>
        <v/>
      </c>
      <c r="O285" s="234"/>
      <c r="P285" s="249"/>
      <c r="Q285" s="146" t="str">
        <f>IFERROR(Q284/SUM(Q284:U284),"")</f>
        <v/>
      </c>
      <c r="R285" s="147" t="str">
        <f>IFERROR(R284/SUM(Q284:U284),"")</f>
        <v/>
      </c>
      <c r="S285" s="148" t="str">
        <f>IFERROR(S284/SUM(Q284:U284),"")</f>
        <v/>
      </c>
      <c r="T285" s="148" t="str">
        <f>IFERROR(T284/SUM(Q284:U284),"")</f>
        <v/>
      </c>
      <c r="U285" s="148" t="str">
        <f>IFERROR(U284/SUM(Q284:U284),"")</f>
        <v/>
      </c>
      <c r="V285" s="26" t="str">
        <f>IFERROR(V284/SUM(Q284:U284),"")</f>
        <v/>
      </c>
      <c r="W285" s="26" t="str">
        <f>IFERROR(W284/SUM(Q284:U284),"")</f>
        <v/>
      </c>
      <c r="X285" s="234"/>
      <c r="Y285" s="249"/>
      <c r="Z285" s="146" t="str">
        <f>IFERROR(Z284/SUM(Z284:AD284),"")</f>
        <v/>
      </c>
      <c r="AA285" s="147" t="str">
        <f>IFERROR(AA284/SUM(Z284:AD284),"")</f>
        <v/>
      </c>
      <c r="AB285" s="148" t="str">
        <f>IFERROR(AB284/SUM(Z284:AD284),"")</f>
        <v/>
      </c>
      <c r="AC285" s="148" t="str">
        <f>IFERROR(AC284/SUM(Z284:AD284),"")</f>
        <v/>
      </c>
      <c r="AD285" s="148" t="str">
        <f>IFERROR(AD284/SUM(Z284:AD284),"")</f>
        <v/>
      </c>
      <c r="AE285" s="26" t="str">
        <f>IFERROR(AE284/SUM(Z284:AD284),"")</f>
        <v/>
      </c>
      <c r="AF285" s="26" t="str">
        <f>IFERROR(AF284/SUM(Z284:AD284),"")</f>
        <v/>
      </c>
      <c r="AG285" s="234"/>
      <c r="AH285" s="249"/>
      <c r="AI285" s="146" t="str">
        <f>IFERROR(AI284/SUM(AI284:AM284),"")</f>
        <v/>
      </c>
      <c r="AJ285" s="147" t="str">
        <f>IFERROR(AJ284/SUM(AI284:AM284),"")</f>
        <v/>
      </c>
      <c r="AK285" s="148" t="str">
        <f>IFERROR(AK284/SUM(AI284:AM284),"")</f>
        <v/>
      </c>
      <c r="AL285" s="148" t="str">
        <f>IFERROR(AL284/SUM(AI284:AM284),"")</f>
        <v/>
      </c>
      <c r="AM285" s="148" t="str">
        <f>IFERROR(AM284/SUM(AI284:AM284),"")</f>
        <v/>
      </c>
      <c r="AN285" s="26" t="str">
        <f>IFERROR(AN284/SUM(AI284:AM284),"")</f>
        <v/>
      </c>
      <c r="AO285" s="26" t="str">
        <f>IFERROR(AO284/SUM(AI284:AM284),"")</f>
        <v/>
      </c>
      <c r="AP285" s="234"/>
      <c r="AQ285" s="249"/>
      <c r="AR285" s="230"/>
      <c r="AS285" s="230"/>
      <c r="AT285" s="147" t="str">
        <f>IFERROR(AT284/SUM(AT284:AX284),"")</f>
        <v/>
      </c>
      <c r="AU285" s="147" t="str">
        <f>IFERROR(AU284/SUM(AT284:AX284),"")</f>
        <v/>
      </c>
      <c r="AV285" s="148" t="str">
        <f>IFERROR(AV284/SUM(AT284:AX284),"")</f>
        <v/>
      </c>
      <c r="AW285" s="148" t="str">
        <f>IFERROR(AW284/SUM(AT284:AX284),"")</f>
        <v/>
      </c>
      <c r="AX285" s="148" t="str">
        <f>IFERROR(AX284/SUM(AT284:AX284),"")</f>
        <v/>
      </c>
      <c r="AY285" s="26" t="str">
        <f>IFERROR(AY284/SUM(AT284:AX284),"")</f>
        <v/>
      </c>
      <c r="AZ285" s="134" t="str">
        <f>IFERROR(AZ284/SUM(AT284:AX284),"")</f>
        <v/>
      </c>
      <c r="BA285" s="255"/>
      <c r="BB285" s="135"/>
      <c r="BC285" s="64"/>
      <c r="BD285" s="64" t="str">
        <f t="shared" ref="BD285" si="1825">BB285&amp;"."&amp;BC285</f>
        <v>.</v>
      </c>
      <c r="BE285" s="64"/>
      <c r="BF285" s="67"/>
      <c r="BG285" s="67"/>
      <c r="BH285" s="68"/>
      <c r="BI285" s="68"/>
      <c r="BJ285" s="68"/>
      <c r="BK285" s="69"/>
      <c r="BL285" s="69"/>
      <c r="BM285" s="64"/>
      <c r="BN285" s="67"/>
      <c r="BO285" s="67"/>
      <c r="BP285" s="68"/>
      <c r="BQ285" s="68"/>
      <c r="BR285" s="68"/>
      <c r="BS285" s="69"/>
      <c r="BT285" s="69"/>
      <c r="BU285" s="64"/>
      <c r="BV285" s="67"/>
      <c r="BW285" s="67"/>
      <c r="BX285" s="68"/>
      <c r="BY285" s="68"/>
      <c r="BZ285" s="68"/>
      <c r="CA285" s="69"/>
      <c r="CB285" s="69"/>
      <c r="CC285" s="64"/>
      <c r="CD285" s="67"/>
      <c r="CE285" s="67"/>
      <c r="CF285" s="68"/>
      <c r="CG285" s="68"/>
      <c r="CH285" s="68"/>
      <c r="CI285" s="69"/>
      <c r="CJ285" s="69"/>
      <c r="CK285" s="64"/>
      <c r="CL285" s="67"/>
      <c r="CM285" s="67"/>
      <c r="CN285" s="68"/>
      <c r="CO285" s="68"/>
      <c r="CP285" s="68"/>
      <c r="CQ285" s="69"/>
      <c r="CR285" s="69"/>
      <c r="CS285" s="66"/>
    </row>
    <row r="286" spans="1:97" ht="13.5" thickTop="1" x14ac:dyDescent="0.2">
      <c r="A286" s="258"/>
      <c r="B286" s="263"/>
      <c r="C286" s="265"/>
      <c r="D286" s="261"/>
      <c r="E286" s="235"/>
      <c r="F286" s="260"/>
      <c r="G286" s="47" t="s">
        <v>5</v>
      </c>
      <c r="H286" s="140"/>
      <c r="I286" s="145"/>
      <c r="J286" s="145"/>
      <c r="K286" s="145"/>
      <c r="L286" s="145"/>
      <c r="M286" s="38" t="str">
        <f>IF(AND(ISBLANK(H286),ISBLANK(I286),ISBLANK(J286),ISBLANK(K286),ISBLANK(L286)),"",SUM(J286:L286))</f>
        <v/>
      </c>
      <c r="N286" s="38" t="str">
        <f>IF(AND(ISBLANK(H286),ISBLANK(I286),ISBLANK(J286),ISBLANK(K286),ISBLANK(L286)),"",SUM(K286:L286))</f>
        <v/>
      </c>
      <c r="O286" s="233" t="str">
        <f t="shared" ref="O286" si="1826">IFERROR(SUM(H286:L286)/E286,"")</f>
        <v/>
      </c>
      <c r="P286" s="248" t="str">
        <f>IFERROR(((80*J286)+(100*K286)+(150*L286))/SUM(H286:L286),"")</f>
        <v/>
      </c>
      <c r="Q286" s="140"/>
      <c r="R286" s="145"/>
      <c r="S286" s="145"/>
      <c r="T286" s="145"/>
      <c r="U286" s="145"/>
      <c r="V286" s="38" t="str">
        <f>IF(AND(ISBLANK(Q286),ISBLANK(R286),ISBLANK(S286),ISBLANK(T286),ISBLANK(U286)),"",SUM(S286:U286))</f>
        <v/>
      </c>
      <c r="W286" s="38" t="str">
        <f>IF(AND(ISBLANK(Q286),ISBLANK(R286),ISBLANK(S286),ISBLANK(T286),ISBLANK(U286)),"",SUM(T286:U286))</f>
        <v/>
      </c>
      <c r="X286" s="233" t="str">
        <f t="shared" ref="X286" si="1827">IFERROR(SUM(Q286:U286)/$E286,"")</f>
        <v/>
      </c>
      <c r="Y286" s="248" t="str">
        <f>IFERROR(((80*S286)+(100*T286)+(150*U286))/SUM(Q286:U286),"")</f>
        <v/>
      </c>
      <c r="Z286" s="140"/>
      <c r="AA286" s="145"/>
      <c r="AB286" s="145"/>
      <c r="AC286" s="145"/>
      <c r="AD286" s="145"/>
      <c r="AE286" s="38" t="str">
        <f>IF(AND(ISBLANK(Z286),ISBLANK(AA286),ISBLANK(AB286),ISBLANK(AC286),ISBLANK(AD286)),"",SUM(AB286:AD286))</f>
        <v/>
      </c>
      <c r="AF286" s="38" t="str">
        <f>IF(AND(ISBLANK(Z286),ISBLANK(AA286),ISBLANK(AB286),ISBLANK(AC286),ISBLANK(AD286)),"",SUM(AC286:AD286))</f>
        <v/>
      </c>
      <c r="AG286" s="233" t="str">
        <f t="shared" ref="AG286" si="1828">IFERROR(SUM(Z286:AD286)/$E286,"")</f>
        <v/>
      </c>
      <c r="AH286" s="248" t="str">
        <f>IFERROR(((80*AB286)+(100*AC286)+(150*AD286))/SUM(Z286:AD286),"")</f>
        <v/>
      </c>
      <c r="AI286" s="140"/>
      <c r="AJ286" s="145"/>
      <c r="AK286" s="145"/>
      <c r="AL286" s="145"/>
      <c r="AM286" s="145"/>
      <c r="AN286" s="38" t="str">
        <f>IF(AND(ISBLANK(AI286),ISBLANK(AJ286),ISBLANK(AK286),ISBLANK(AL286),ISBLANK(AM286)),"",SUM(AK286:AM286))</f>
        <v/>
      </c>
      <c r="AO286" s="38" t="str">
        <f>IF(AND(ISBLANK(AI286),ISBLANK(AJ286),ISBLANK(AK286),ISBLANK(AL286),ISBLANK(AM286)),"",SUM(AL286:AM286))</f>
        <v/>
      </c>
      <c r="AP286" s="233" t="str">
        <f t="shared" ref="AP286" si="1829">IFERROR(SUM(AI286:AM286)/$E286,"")</f>
        <v/>
      </c>
      <c r="AQ286" s="248" t="str">
        <f>IFERROR(((80*AK286)+(100*AL286)+(150*AM286))/SUM(AI286:AM286),"")</f>
        <v/>
      </c>
      <c r="AR286" s="229" t="str">
        <f t="shared" ref="AR286" si="1830">IFERROR(AVERAGE(Y286,AH286,AQ286),"")</f>
        <v/>
      </c>
      <c r="AS286" s="229" t="str">
        <f t="shared" ref="AS286" si="1831">IF(OR(P286="",AR286=""),"",AR286-P286)</f>
        <v/>
      </c>
      <c r="AT286" s="145"/>
      <c r="AU286" s="145"/>
      <c r="AV286" s="145"/>
      <c r="AW286" s="145"/>
      <c r="AX286" s="145"/>
      <c r="AY286" s="38" t="str">
        <f>IF(AND(ISBLANK(AT286),ISBLANK(AU286),ISBLANK(AV286),ISBLANK(AW286),ISBLANK(AX286)),"",SUM(AV286:AX286))</f>
        <v/>
      </c>
      <c r="AZ286" s="133" t="str">
        <f>IF(AND(ISBLANK(AT286),ISBLANK(AU286),ISBLANK(AV286),ISBLANK(AW286),ISBLANK(AX286)),"",SUM(AW286:AX286))</f>
        <v/>
      </c>
      <c r="BA286" s="254" t="str">
        <f>IFERROR(((80*AV286)+(100*AW286)+(150*AX286))/SUM(AT286:AX286),"")</f>
        <v/>
      </c>
      <c r="BB286" s="135">
        <f>B286</f>
        <v>0</v>
      </c>
      <c r="BC286" s="64">
        <f>C286</f>
        <v>0</v>
      </c>
      <c r="BD286" s="64" t="str">
        <f>BB286&amp;"."&amp;BC286</f>
        <v>0.0</v>
      </c>
      <c r="BE286" s="64">
        <f>D286</f>
        <v>0</v>
      </c>
      <c r="BF286" s="65">
        <f>H286</f>
        <v>0</v>
      </c>
      <c r="BG286" s="65">
        <f t="shared" ref="BG286:BL286" si="1832">I286</f>
        <v>0</v>
      </c>
      <c r="BH286" s="65">
        <f t="shared" si="1832"/>
        <v>0</v>
      </c>
      <c r="BI286" s="65">
        <f t="shared" si="1832"/>
        <v>0</v>
      </c>
      <c r="BJ286" s="65">
        <f t="shared" si="1832"/>
        <v>0</v>
      </c>
      <c r="BK286" s="65" t="str">
        <f t="shared" si="1832"/>
        <v/>
      </c>
      <c r="BL286" s="65" t="str">
        <f t="shared" si="1832"/>
        <v/>
      </c>
      <c r="BM286" s="65" t="str">
        <f t="shared" ref="BM286:BT286" si="1833">P286</f>
        <v/>
      </c>
      <c r="BN286" s="65">
        <f t="shared" si="1833"/>
        <v>0</v>
      </c>
      <c r="BO286" s="65">
        <f t="shared" si="1833"/>
        <v>0</v>
      </c>
      <c r="BP286" s="65">
        <f t="shared" si="1833"/>
        <v>0</v>
      </c>
      <c r="BQ286" s="65">
        <f t="shared" si="1833"/>
        <v>0</v>
      </c>
      <c r="BR286" s="65">
        <f t="shared" si="1833"/>
        <v>0</v>
      </c>
      <c r="BS286" s="65" t="str">
        <f t="shared" si="1833"/>
        <v/>
      </c>
      <c r="BT286" s="65" t="str">
        <f t="shared" si="1833"/>
        <v/>
      </c>
      <c r="BU286" s="65" t="str">
        <f t="shared" ref="BU286:CB286" si="1834">Y286</f>
        <v/>
      </c>
      <c r="BV286" s="65">
        <f t="shared" si="1834"/>
        <v>0</v>
      </c>
      <c r="BW286" s="65">
        <f t="shared" si="1834"/>
        <v>0</v>
      </c>
      <c r="BX286" s="65">
        <f t="shared" si="1834"/>
        <v>0</v>
      </c>
      <c r="BY286" s="65">
        <f t="shared" si="1834"/>
        <v>0</v>
      </c>
      <c r="BZ286" s="65">
        <f t="shared" si="1834"/>
        <v>0</v>
      </c>
      <c r="CA286" s="65" t="str">
        <f t="shared" si="1834"/>
        <v/>
      </c>
      <c r="CB286" s="65" t="str">
        <f t="shared" si="1834"/>
        <v/>
      </c>
      <c r="CC286" s="65" t="str">
        <f t="shared" ref="CC286:CJ286" si="1835">AH286</f>
        <v/>
      </c>
      <c r="CD286" s="65">
        <f t="shared" si="1835"/>
        <v>0</v>
      </c>
      <c r="CE286" s="65">
        <f t="shared" si="1835"/>
        <v>0</v>
      </c>
      <c r="CF286" s="65">
        <f t="shared" si="1835"/>
        <v>0</v>
      </c>
      <c r="CG286" s="65">
        <f t="shared" si="1835"/>
        <v>0</v>
      </c>
      <c r="CH286" s="65">
        <f t="shared" si="1835"/>
        <v>0</v>
      </c>
      <c r="CI286" s="65" t="str">
        <f t="shared" si="1835"/>
        <v/>
      </c>
      <c r="CJ286" s="65" t="str">
        <f t="shared" si="1835"/>
        <v/>
      </c>
      <c r="CK286" s="65" t="str">
        <f t="shared" ref="CK286" si="1836">AQ286</f>
        <v/>
      </c>
      <c r="CL286" s="65">
        <f t="shared" ref="CL286:CS286" si="1837">AT286</f>
        <v>0</v>
      </c>
      <c r="CM286" s="65">
        <f t="shared" si="1837"/>
        <v>0</v>
      </c>
      <c r="CN286" s="65">
        <f t="shared" si="1837"/>
        <v>0</v>
      </c>
      <c r="CO286" s="65">
        <f t="shared" si="1837"/>
        <v>0</v>
      </c>
      <c r="CP286" s="65">
        <f t="shared" si="1837"/>
        <v>0</v>
      </c>
      <c r="CQ286" s="65" t="str">
        <f t="shared" si="1837"/>
        <v/>
      </c>
      <c r="CR286" s="65" t="str">
        <f t="shared" si="1837"/>
        <v/>
      </c>
      <c r="CS286" s="65" t="str">
        <f t="shared" si="1837"/>
        <v/>
      </c>
    </row>
    <row r="287" spans="1:97" ht="13.5" thickBot="1" x14ac:dyDescent="0.25">
      <c r="A287" s="259"/>
      <c r="B287" s="264"/>
      <c r="C287" s="262"/>
      <c r="D287" s="262"/>
      <c r="E287" s="236"/>
      <c r="F287" s="241"/>
      <c r="G287" s="48" t="s">
        <v>6</v>
      </c>
      <c r="H287" s="146" t="str">
        <f>IFERROR(H286/SUM(H286:L286),"")</f>
        <v/>
      </c>
      <c r="I287" s="147" t="str">
        <f>IFERROR(I286/SUM(H286:L286),"")</f>
        <v/>
      </c>
      <c r="J287" s="148" t="str">
        <f>IFERROR(J286/SUM(H286:L286),"")</f>
        <v/>
      </c>
      <c r="K287" s="148" t="str">
        <f>IFERROR(K286/SUM(H286:L286),"")</f>
        <v/>
      </c>
      <c r="L287" s="148" t="str">
        <f>IFERROR(L286/SUM(H286:L286),"")</f>
        <v/>
      </c>
      <c r="M287" s="26" t="str">
        <f>IFERROR(M286/SUM(H286:L286),"")</f>
        <v/>
      </c>
      <c r="N287" s="26" t="str">
        <f>IFERROR(N286/SUM(H286:L286),"")</f>
        <v/>
      </c>
      <c r="O287" s="234"/>
      <c r="P287" s="249"/>
      <c r="Q287" s="146" t="str">
        <f>IFERROR(Q286/SUM(Q286:U286),"")</f>
        <v/>
      </c>
      <c r="R287" s="147" t="str">
        <f>IFERROR(R286/SUM(Q286:U286),"")</f>
        <v/>
      </c>
      <c r="S287" s="148" t="str">
        <f>IFERROR(S286/SUM(Q286:U286),"")</f>
        <v/>
      </c>
      <c r="T287" s="148" t="str">
        <f>IFERROR(T286/SUM(Q286:U286),"")</f>
        <v/>
      </c>
      <c r="U287" s="148" t="str">
        <f>IFERROR(U286/SUM(Q286:U286),"")</f>
        <v/>
      </c>
      <c r="V287" s="26" t="str">
        <f>IFERROR(V286/SUM(Q286:U286),"")</f>
        <v/>
      </c>
      <c r="W287" s="26" t="str">
        <f>IFERROR(W286/SUM(Q286:U286),"")</f>
        <v/>
      </c>
      <c r="X287" s="234"/>
      <c r="Y287" s="249"/>
      <c r="Z287" s="146" t="str">
        <f>IFERROR(Z286/SUM(Z286:AD286),"")</f>
        <v/>
      </c>
      <c r="AA287" s="147" t="str">
        <f>IFERROR(AA286/SUM(Z286:AD286),"")</f>
        <v/>
      </c>
      <c r="AB287" s="148" t="str">
        <f>IFERROR(AB286/SUM(Z286:AD286),"")</f>
        <v/>
      </c>
      <c r="AC287" s="148" t="str">
        <f>IFERROR(AC286/SUM(Z286:AD286),"")</f>
        <v/>
      </c>
      <c r="AD287" s="148" t="str">
        <f>IFERROR(AD286/SUM(Z286:AD286),"")</f>
        <v/>
      </c>
      <c r="AE287" s="26" t="str">
        <f>IFERROR(AE286/SUM(Z286:AD286),"")</f>
        <v/>
      </c>
      <c r="AF287" s="26" t="str">
        <f>IFERROR(AF286/SUM(Z286:AD286),"")</f>
        <v/>
      </c>
      <c r="AG287" s="234"/>
      <c r="AH287" s="249"/>
      <c r="AI287" s="146" t="str">
        <f>IFERROR(AI286/SUM(AI286:AM286),"")</f>
        <v/>
      </c>
      <c r="AJ287" s="147" t="str">
        <f>IFERROR(AJ286/SUM(AI286:AM286),"")</f>
        <v/>
      </c>
      <c r="AK287" s="148" t="str">
        <f>IFERROR(AK286/SUM(AI286:AM286),"")</f>
        <v/>
      </c>
      <c r="AL287" s="148" t="str">
        <f>IFERROR(AL286/SUM(AI286:AM286),"")</f>
        <v/>
      </c>
      <c r="AM287" s="148" t="str">
        <f>IFERROR(AM286/SUM(AI286:AM286),"")</f>
        <v/>
      </c>
      <c r="AN287" s="26" t="str">
        <f>IFERROR(AN286/SUM(AI286:AM286),"")</f>
        <v/>
      </c>
      <c r="AO287" s="26" t="str">
        <f>IFERROR(AO286/SUM(AI286:AM286),"")</f>
        <v/>
      </c>
      <c r="AP287" s="234"/>
      <c r="AQ287" s="249"/>
      <c r="AR287" s="230"/>
      <c r="AS287" s="230"/>
      <c r="AT287" s="147" t="str">
        <f>IFERROR(AT286/SUM(AT286:AX286),"")</f>
        <v/>
      </c>
      <c r="AU287" s="147" t="str">
        <f>IFERROR(AU286/SUM(AT286:AX286),"")</f>
        <v/>
      </c>
      <c r="AV287" s="148" t="str">
        <f>IFERROR(AV286/SUM(AT286:AX286),"")</f>
        <v/>
      </c>
      <c r="AW287" s="148" t="str">
        <f>IFERROR(AW286/SUM(AT286:AX286),"")</f>
        <v/>
      </c>
      <c r="AX287" s="148" t="str">
        <f>IFERROR(AX286/SUM(AT286:AX286),"")</f>
        <v/>
      </c>
      <c r="AY287" s="26" t="str">
        <f>IFERROR(AY286/SUM(AT286:AX286),"")</f>
        <v/>
      </c>
      <c r="AZ287" s="134" t="str">
        <f>IFERROR(AZ286/SUM(AT286:AX286),"")</f>
        <v/>
      </c>
      <c r="BA287" s="255"/>
      <c r="BB287" s="135"/>
      <c r="BC287" s="64"/>
      <c r="BD287" s="64" t="str">
        <f t="shared" ref="BD287" si="1838">BB287&amp;"."&amp;BC287</f>
        <v>.</v>
      </c>
      <c r="BE287" s="64"/>
      <c r="BF287" s="67"/>
      <c r="BG287" s="67"/>
      <c r="BH287" s="68"/>
      <c r="BI287" s="68"/>
      <c r="BJ287" s="68"/>
      <c r="BK287" s="69"/>
      <c r="BL287" s="69"/>
      <c r="BM287" s="64"/>
      <c r="BN287" s="67"/>
      <c r="BO287" s="67"/>
      <c r="BP287" s="68"/>
      <c r="BQ287" s="68"/>
      <c r="BR287" s="68"/>
      <c r="BS287" s="69"/>
      <c r="BT287" s="69"/>
      <c r="BU287" s="64"/>
      <c r="BV287" s="67"/>
      <c r="BW287" s="67"/>
      <c r="BX287" s="68"/>
      <c r="BY287" s="68"/>
      <c r="BZ287" s="68"/>
      <c r="CA287" s="69"/>
      <c r="CB287" s="69"/>
      <c r="CC287" s="64"/>
      <c r="CD287" s="67"/>
      <c r="CE287" s="67"/>
      <c r="CF287" s="68"/>
      <c r="CG287" s="68"/>
      <c r="CH287" s="68"/>
      <c r="CI287" s="69"/>
      <c r="CJ287" s="69"/>
      <c r="CK287" s="64"/>
      <c r="CL287" s="67"/>
      <c r="CM287" s="67"/>
      <c r="CN287" s="68"/>
      <c r="CO287" s="68"/>
      <c r="CP287" s="68"/>
      <c r="CQ287" s="69"/>
      <c r="CR287" s="69"/>
      <c r="CS287" s="66"/>
    </row>
    <row r="288" spans="1:97" ht="13.5" thickTop="1" x14ac:dyDescent="0.2">
      <c r="A288" s="258"/>
      <c r="B288" s="263"/>
      <c r="C288" s="265"/>
      <c r="D288" s="261"/>
      <c r="E288" s="235"/>
      <c r="F288" s="260"/>
      <c r="G288" s="47" t="s">
        <v>5</v>
      </c>
      <c r="H288" s="140"/>
      <c r="I288" s="145"/>
      <c r="J288" s="145"/>
      <c r="K288" s="145"/>
      <c r="L288" s="145"/>
      <c r="M288" s="38" t="str">
        <f>IF(AND(ISBLANK(H288),ISBLANK(I288),ISBLANK(J288),ISBLANK(K288),ISBLANK(L288)),"",SUM(J288:L288))</f>
        <v/>
      </c>
      <c r="N288" s="38" t="str">
        <f>IF(AND(ISBLANK(H288),ISBLANK(I288),ISBLANK(J288),ISBLANK(K288),ISBLANK(L288)),"",SUM(K288:L288))</f>
        <v/>
      </c>
      <c r="O288" s="233" t="str">
        <f t="shared" ref="O288" si="1839">IFERROR(SUM(H288:L288)/E288,"")</f>
        <v/>
      </c>
      <c r="P288" s="248" t="str">
        <f>IFERROR(((80*J288)+(100*K288)+(150*L288))/SUM(H288:L288),"")</f>
        <v/>
      </c>
      <c r="Q288" s="140"/>
      <c r="R288" s="145"/>
      <c r="S288" s="145"/>
      <c r="T288" s="145"/>
      <c r="U288" s="145"/>
      <c r="V288" s="38" t="str">
        <f>IF(AND(ISBLANK(Q288),ISBLANK(R288),ISBLANK(S288),ISBLANK(T288),ISBLANK(U288)),"",SUM(S288:U288))</f>
        <v/>
      </c>
      <c r="W288" s="38" t="str">
        <f>IF(AND(ISBLANK(Q288),ISBLANK(R288),ISBLANK(S288),ISBLANK(T288),ISBLANK(U288)),"",SUM(T288:U288))</f>
        <v/>
      </c>
      <c r="X288" s="233" t="str">
        <f t="shared" ref="X288" si="1840">IFERROR(SUM(Q288:U288)/$E288,"")</f>
        <v/>
      </c>
      <c r="Y288" s="248" t="str">
        <f>IFERROR(((80*S288)+(100*T288)+(150*U288))/SUM(Q288:U288),"")</f>
        <v/>
      </c>
      <c r="Z288" s="140"/>
      <c r="AA288" s="145"/>
      <c r="AB288" s="145"/>
      <c r="AC288" s="145"/>
      <c r="AD288" s="145"/>
      <c r="AE288" s="38" t="str">
        <f>IF(AND(ISBLANK(Z288),ISBLANK(AA288),ISBLANK(AB288),ISBLANK(AC288),ISBLANK(AD288)),"",SUM(AB288:AD288))</f>
        <v/>
      </c>
      <c r="AF288" s="38" t="str">
        <f>IF(AND(ISBLANK(Z288),ISBLANK(AA288),ISBLANK(AB288),ISBLANK(AC288),ISBLANK(AD288)),"",SUM(AC288:AD288))</f>
        <v/>
      </c>
      <c r="AG288" s="233" t="str">
        <f t="shared" ref="AG288" si="1841">IFERROR(SUM(Z288:AD288)/$E288,"")</f>
        <v/>
      </c>
      <c r="AH288" s="248" t="str">
        <f>IFERROR(((80*AB288)+(100*AC288)+(150*AD288))/SUM(Z288:AD288),"")</f>
        <v/>
      </c>
      <c r="AI288" s="140"/>
      <c r="AJ288" s="145"/>
      <c r="AK288" s="145"/>
      <c r="AL288" s="145"/>
      <c r="AM288" s="145"/>
      <c r="AN288" s="38" t="str">
        <f>IF(AND(ISBLANK(AI288),ISBLANK(AJ288),ISBLANK(AK288),ISBLANK(AL288),ISBLANK(AM288)),"",SUM(AK288:AM288))</f>
        <v/>
      </c>
      <c r="AO288" s="38" t="str">
        <f>IF(AND(ISBLANK(AI288),ISBLANK(AJ288),ISBLANK(AK288),ISBLANK(AL288),ISBLANK(AM288)),"",SUM(AL288:AM288))</f>
        <v/>
      </c>
      <c r="AP288" s="233" t="str">
        <f t="shared" ref="AP288" si="1842">IFERROR(SUM(AI288:AM288)/$E288,"")</f>
        <v/>
      </c>
      <c r="AQ288" s="248" t="str">
        <f>IFERROR(((80*AK288)+(100*AL288)+(150*AM288))/SUM(AI288:AM288),"")</f>
        <v/>
      </c>
      <c r="AR288" s="229" t="str">
        <f t="shared" ref="AR288" si="1843">IFERROR(AVERAGE(Y288,AH288,AQ288),"")</f>
        <v/>
      </c>
      <c r="AS288" s="229" t="str">
        <f t="shared" ref="AS288" si="1844">IF(OR(P288="",AR288=""),"",AR288-P288)</f>
        <v/>
      </c>
      <c r="AT288" s="145"/>
      <c r="AU288" s="145"/>
      <c r="AV288" s="145"/>
      <c r="AW288" s="145"/>
      <c r="AX288" s="145"/>
      <c r="AY288" s="38" t="str">
        <f>IF(AND(ISBLANK(AT288),ISBLANK(AU288),ISBLANK(AV288),ISBLANK(AW288),ISBLANK(AX288)),"",SUM(AV288:AX288))</f>
        <v/>
      </c>
      <c r="AZ288" s="133" t="str">
        <f>IF(AND(ISBLANK(AT288),ISBLANK(AU288),ISBLANK(AV288),ISBLANK(AW288),ISBLANK(AX288)),"",SUM(AW288:AX288))</f>
        <v/>
      </c>
      <c r="BA288" s="254" t="str">
        <f>IFERROR(((80*AV288)+(100*AW288)+(150*AX288))/SUM(AT288:AX288),"")</f>
        <v/>
      </c>
      <c r="BB288" s="135">
        <f>B288</f>
        <v>0</v>
      </c>
      <c r="BC288" s="64">
        <f>C288</f>
        <v>0</v>
      </c>
      <c r="BD288" s="64" t="str">
        <f>BB288&amp;"."&amp;BC288</f>
        <v>0.0</v>
      </c>
      <c r="BE288" s="64">
        <f>D288</f>
        <v>0</v>
      </c>
      <c r="BF288" s="65">
        <f>H288</f>
        <v>0</v>
      </c>
      <c r="BG288" s="65">
        <f t="shared" ref="BG288:BL288" si="1845">I288</f>
        <v>0</v>
      </c>
      <c r="BH288" s="65">
        <f t="shared" si="1845"/>
        <v>0</v>
      </c>
      <c r="BI288" s="65">
        <f t="shared" si="1845"/>
        <v>0</v>
      </c>
      <c r="BJ288" s="65">
        <f t="shared" si="1845"/>
        <v>0</v>
      </c>
      <c r="BK288" s="65" t="str">
        <f t="shared" si="1845"/>
        <v/>
      </c>
      <c r="BL288" s="65" t="str">
        <f t="shared" si="1845"/>
        <v/>
      </c>
      <c r="BM288" s="65" t="str">
        <f t="shared" ref="BM288:BT288" si="1846">P288</f>
        <v/>
      </c>
      <c r="BN288" s="65">
        <f t="shared" si="1846"/>
        <v>0</v>
      </c>
      <c r="BO288" s="65">
        <f t="shared" si="1846"/>
        <v>0</v>
      </c>
      <c r="BP288" s="65">
        <f t="shared" si="1846"/>
        <v>0</v>
      </c>
      <c r="BQ288" s="65">
        <f t="shared" si="1846"/>
        <v>0</v>
      </c>
      <c r="BR288" s="65">
        <f t="shared" si="1846"/>
        <v>0</v>
      </c>
      <c r="BS288" s="65" t="str">
        <f t="shared" si="1846"/>
        <v/>
      </c>
      <c r="BT288" s="65" t="str">
        <f t="shared" si="1846"/>
        <v/>
      </c>
      <c r="BU288" s="65" t="str">
        <f t="shared" ref="BU288:CB288" si="1847">Y288</f>
        <v/>
      </c>
      <c r="BV288" s="65">
        <f t="shared" si="1847"/>
        <v>0</v>
      </c>
      <c r="BW288" s="65">
        <f t="shared" si="1847"/>
        <v>0</v>
      </c>
      <c r="BX288" s="65">
        <f t="shared" si="1847"/>
        <v>0</v>
      </c>
      <c r="BY288" s="65">
        <f t="shared" si="1847"/>
        <v>0</v>
      </c>
      <c r="BZ288" s="65">
        <f t="shared" si="1847"/>
        <v>0</v>
      </c>
      <c r="CA288" s="65" t="str">
        <f t="shared" si="1847"/>
        <v/>
      </c>
      <c r="CB288" s="65" t="str">
        <f t="shared" si="1847"/>
        <v/>
      </c>
      <c r="CC288" s="65" t="str">
        <f t="shared" ref="CC288:CJ288" si="1848">AH288</f>
        <v/>
      </c>
      <c r="CD288" s="65">
        <f t="shared" si="1848"/>
        <v>0</v>
      </c>
      <c r="CE288" s="65">
        <f t="shared" si="1848"/>
        <v>0</v>
      </c>
      <c r="CF288" s="65">
        <f t="shared" si="1848"/>
        <v>0</v>
      </c>
      <c r="CG288" s="65">
        <f t="shared" si="1848"/>
        <v>0</v>
      </c>
      <c r="CH288" s="65">
        <f t="shared" si="1848"/>
        <v>0</v>
      </c>
      <c r="CI288" s="65" t="str">
        <f t="shared" si="1848"/>
        <v/>
      </c>
      <c r="CJ288" s="65" t="str">
        <f t="shared" si="1848"/>
        <v/>
      </c>
      <c r="CK288" s="65" t="str">
        <f t="shared" ref="CK288" si="1849">AQ288</f>
        <v/>
      </c>
      <c r="CL288" s="65">
        <f t="shared" ref="CL288:CS288" si="1850">AT288</f>
        <v>0</v>
      </c>
      <c r="CM288" s="65">
        <f t="shared" si="1850"/>
        <v>0</v>
      </c>
      <c r="CN288" s="65">
        <f t="shared" si="1850"/>
        <v>0</v>
      </c>
      <c r="CO288" s="65">
        <f t="shared" si="1850"/>
        <v>0</v>
      </c>
      <c r="CP288" s="65">
        <f t="shared" si="1850"/>
        <v>0</v>
      </c>
      <c r="CQ288" s="65" t="str">
        <f t="shared" si="1850"/>
        <v/>
      </c>
      <c r="CR288" s="65" t="str">
        <f t="shared" si="1850"/>
        <v/>
      </c>
      <c r="CS288" s="65" t="str">
        <f t="shared" si="1850"/>
        <v/>
      </c>
    </row>
    <row r="289" spans="1:97" ht="13.5" thickBot="1" x14ac:dyDescent="0.25">
      <c r="A289" s="259"/>
      <c r="B289" s="264"/>
      <c r="C289" s="262"/>
      <c r="D289" s="262"/>
      <c r="E289" s="236"/>
      <c r="F289" s="241"/>
      <c r="G289" s="48" t="s">
        <v>6</v>
      </c>
      <c r="H289" s="146" t="str">
        <f>IFERROR(H288/SUM(H288:L288),"")</f>
        <v/>
      </c>
      <c r="I289" s="147" t="str">
        <f>IFERROR(I288/SUM(H288:L288),"")</f>
        <v/>
      </c>
      <c r="J289" s="148" t="str">
        <f>IFERROR(J288/SUM(H288:L288),"")</f>
        <v/>
      </c>
      <c r="K289" s="148" t="str">
        <f>IFERROR(K288/SUM(H288:L288),"")</f>
        <v/>
      </c>
      <c r="L289" s="148" t="str">
        <f>IFERROR(L288/SUM(H288:L288),"")</f>
        <v/>
      </c>
      <c r="M289" s="26" t="str">
        <f>IFERROR(M288/SUM(H288:L288),"")</f>
        <v/>
      </c>
      <c r="N289" s="26" t="str">
        <f>IFERROR(N288/SUM(H288:L288),"")</f>
        <v/>
      </c>
      <c r="O289" s="234"/>
      <c r="P289" s="249"/>
      <c r="Q289" s="146" t="str">
        <f>IFERROR(Q288/SUM(Q288:U288),"")</f>
        <v/>
      </c>
      <c r="R289" s="147" t="str">
        <f>IFERROR(R288/SUM(Q288:U288),"")</f>
        <v/>
      </c>
      <c r="S289" s="148" t="str">
        <f>IFERROR(S288/SUM(Q288:U288),"")</f>
        <v/>
      </c>
      <c r="T289" s="148" t="str">
        <f>IFERROR(T288/SUM(Q288:U288),"")</f>
        <v/>
      </c>
      <c r="U289" s="148" t="str">
        <f>IFERROR(U288/SUM(Q288:U288),"")</f>
        <v/>
      </c>
      <c r="V289" s="26" t="str">
        <f>IFERROR(V288/SUM(Q288:U288),"")</f>
        <v/>
      </c>
      <c r="W289" s="26" t="str">
        <f>IFERROR(W288/SUM(Q288:U288),"")</f>
        <v/>
      </c>
      <c r="X289" s="234"/>
      <c r="Y289" s="249"/>
      <c r="Z289" s="146" t="str">
        <f>IFERROR(Z288/SUM(Z288:AD288),"")</f>
        <v/>
      </c>
      <c r="AA289" s="147" t="str">
        <f>IFERROR(AA288/SUM(Z288:AD288),"")</f>
        <v/>
      </c>
      <c r="AB289" s="148" t="str">
        <f>IFERROR(AB288/SUM(Z288:AD288),"")</f>
        <v/>
      </c>
      <c r="AC289" s="148" t="str">
        <f>IFERROR(AC288/SUM(Z288:AD288),"")</f>
        <v/>
      </c>
      <c r="AD289" s="148" t="str">
        <f>IFERROR(AD288/SUM(Z288:AD288),"")</f>
        <v/>
      </c>
      <c r="AE289" s="26" t="str">
        <f>IFERROR(AE288/SUM(Z288:AD288),"")</f>
        <v/>
      </c>
      <c r="AF289" s="26" t="str">
        <f>IFERROR(AF288/SUM(Z288:AD288),"")</f>
        <v/>
      </c>
      <c r="AG289" s="234"/>
      <c r="AH289" s="249"/>
      <c r="AI289" s="146" t="str">
        <f>IFERROR(AI288/SUM(AI288:AM288),"")</f>
        <v/>
      </c>
      <c r="AJ289" s="147" t="str">
        <f>IFERROR(AJ288/SUM(AI288:AM288),"")</f>
        <v/>
      </c>
      <c r="AK289" s="148" t="str">
        <f>IFERROR(AK288/SUM(AI288:AM288),"")</f>
        <v/>
      </c>
      <c r="AL289" s="148" t="str">
        <f>IFERROR(AL288/SUM(AI288:AM288),"")</f>
        <v/>
      </c>
      <c r="AM289" s="148" t="str">
        <f>IFERROR(AM288/SUM(AI288:AM288),"")</f>
        <v/>
      </c>
      <c r="AN289" s="26" t="str">
        <f>IFERROR(AN288/SUM(AI288:AM288),"")</f>
        <v/>
      </c>
      <c r="AO289" s="26" t="str">
        <f>IFERROR(AO288/SUM(AI288:AM288),"")</f>
        <v/>
      </c>
      <c r="AP289" s="234"/>
      <c r="AQ289" s="249"/>
      <c r="AR289" s="230"/>
      <c r="AS289" s="230"/>
      <c r="AT289" s="147" t="str">
        <f>IFERROR(AT288/SUM(AT288:AX288),"")</f>
        <v/>
      </c>
      <c r="AU289" s="147" t="str">
        <f>IFERROR(AU288/SUM(AT288:AX288),"")</f>
        <v/>
      </c>
      <c r="AV289" s="148" t="str">
        <f>IFERROR(AV288/SUM(AT288:AX288),"")</f>
        <v/>
      </c>
      <c r="AW289" s="148" t="str">
        <f>IFERROR(AW288/SUM(AT288:AX288),"")</f>
        <v/>
      </c>
      <c r="AX289" s="148" t="str">
        <f>IFERROR(AX288/SUM(AT288:AX288),"")</f>
        <v/>
      </c>
      <c r="AY289" s="26" t="str">
        <f>IFERROR(AY288/SUM(AT288:AX288),"")</f>
        <v/>
      </c>
      <c r="AZ289" s="134" t="str">
        <f>IFERROR(AZ288/SUM(AT288:AX288),"")</f>
        <v/>
      </c>
      <c r="BA289" s="255"/>
      <c r="BB289" s="135"/>
      <c r="BC289" s="64"/>
      <c r="BD289" s="64" t="str">
        <f t="shared" ref="BD289" si="1851">BB289&amp;"."&amp;BC289</f>
        <v>.</v>
      </c>
      <c r="BE289" s="64"/>
      <c r="BF289" s="67"/>
      <c r="BG289" s="67"/>
      <c r="BH289" s="68"/>
      <c r="BI289" s="68"/>
      <c r="BJ289" s="68"/>
      <c r="BK289" s="69"/>
      <c r="BL289" s="69"/>
      <c r="BM289" s="64"/>
      <c r="BN289" s="67"/>
      <c r="BO289" s="67"/>
      <c r="BP289" s="68"/>
      <c r="BQ289" s="68"/>
      <c r="BR289" s="68"/>
      <c r="BS289" s="69"/>
      <c r="BT289" s="69"/>
      <c r="BU289" s="64"/>
      <c r="BV289" s="67"/>
      <c r="BW289" s="67"/>
      <c r="BX289" s="68"/>
      <c r="BY289" s="68"/>
      <c r="BZ289" s="68"/>
      <c r="CA289" s="69"/>
      <c r="CB289" s="69"/>
      <c r="CC289" s="64"/>
      <c r="CD289" s="67"/>
      <c r="CE289" s="67"/>
      <c r="CF289" s="68"/>
      <c r="CG289" s="68"/>
      <c r="CH289" s="68"/>
      <c r="CI289" s="69"/>
      <c r="CJ289" s="69"/>
      <c r="CK289" s="64"/>
      <c r="CL289" s="67"/>
      <c r="CM289" s="67"/>
      <c r="CN289" s="68"/>
      <c r="CO289" s="68"/>
      <c r="CP289" s="68"/>
      <c r="CQ289" s="69"/>
      <c r="CR289" s="69"/>
      <c r="CS289" s="66"/>
    </row>
    <row r="290" spans="1:97" ht="13.5" thickTop="1" x14ac:dyDescent="0.2">
      <c r="A290" s="258"/>
      <c r="B290" s="263"/>
      <c r="C290" s="265"/>
      <c r="D290" s="261"/>
      <c r="E290" s="235"/>
      <c r="F290" s="260"/>
      <c r="G290" s="4" t="s">
        <v>5</v>
      </c>
      <c r="H290" s="140"/>
      <c r="I290" s="141"/>
      <c r="J290" s="141"/>
      <c r="K290" s="141"/>
      <c r="L290" s="141"/>
      <c r="M290" s="7" t="str">
        <f>IF(AND(ISBLANK(H290),ISBLANK(I290),ISBLANK(J290),ISBLANK(K290),ISBLANK(L290)),"",SUM(J290:L290))</f>
        <v/>
      </c>
      <c r="N290" s="7" t="str">
        <f>IF(AND(ISBLANK(H290),ISBLANK(I290),ISBLANK(J290),ISBLANK(K290),ISBLANK(L290)),"",SUM(K290:L290))</f>
        <v/>
      </c>
      <c r="O290" s="233" t="str">
        <f t="shared" ref="O290" si="1852">IFERROR(SUM(H290:L290)/E290,"")</f>
        <v/>
      </c>
      <c r="P290" s="250" t="str">
        <f>IFERROR(((80*J290)+(100*K290)+(150*L290))/SUM(H290:L290),"")</f>
        <v/>
      </c>
      <c r="Q290" s="140"/>
      <c r="R290" s="141"/>
      <c r="S290" s="141"/>
      <c r="T290" s="141"/>
      <c r="U290" s="141"/>
      <c r="V290" s="7" t="str">
        <f>IF(AND(ISBLANK(Q290),ISBLANK(R290),ISBLANK(S290),ISBLANK(T290),ISBLANK(U290)),"",SUM(S290:U290))</f>
        <v/>
      </c>
      <c r="W290" s="7" t="str">
        <f>IF(AND(ISBLANK(Q290),ISBLANK(R290),ISBLANK(S290),ISBLANK(T290),ISBLANK(U290)),"",SUM(T290:U290))</f>
        <v/>
      </c>
      <c r="X290" s="233" t="str">
        <f t="shared" ref="X290" si="1853">IFERROR(SUM(Q290:U290)/$E290,"")</f>
        <v/>
      </c>
      <c r="Y290" s="250" t="str">
        <f>IFERROR(((80*S290)+(100*T290)+(150*U290))/SUM(Q290:U290),"")</f>
        <v/>
      </c>
      <c r="Z290" s="140"/>
      <c r="AA290" s="141"/>
      <c r="AB290" s="141"/>
      <c r="AC290" s="141"/>
      <c r="AD290" s="141"/>
      <c r="AE290" s="7" t="str">
        <f>IF(AND(ISBLANK(Z290),ISBLANK(AA290),ISBLANK(AB290),ISBLANK(AC290),ISBLANK(AD290)),"",SUM(AB290:AD290))</f>
        <v/>
      </c>
      <c r="AF290" s="7" t="str">
        <f>IF(AND(ISBLANK(Z290),ISBLANK(AA290),ISBLANK(AB290),ISBLANK(AC290),ISBLANK(AD290)),"",SUM(AC290:AD290))</f>
        <v/>
      </c>
      <c r="AG290" s="233" t="str">
        <f t="shared" ref="AG290" si="1854">IFERROR(SUM(Z290:AD290)/$E290,"")</f>
        <v/>
      </c>
      <c r="AH290" s="250" t="str">
        <f>IFERROR(((80*AB290)+(100*AC290)+(150*AD290))/SUM(Z290:AD290),"")</f>
        <v/>
      </c>
      <c r="AI290" s="140"/>
      <c r="AJ290" s="141"/>
      <c r="AK290" s="141"/>
      <c r="AL290" s="141"/>
      <c r="AM290" s="141"/>
      <c r="AN290" s="7" t="str">
        <f>IF(AND(ISBLANK(AI290),ISBLANK(AJ290),ISBLANK(AK290),ISBLANK(AL290),ISBLANK(AM290)),"",SUM(AK290:AM290))</f>
        <v/>
      </c>
      <c r="AO290" s="7" t="str">
        <f>IF(AND(ISBLANK(AI290),ISBLANK(AJ290),ISBLANK(AK290),ISBLANK(AL290),ISBLANK(AM290)),"",SUM(AL290:AM290))</f>
        <v/>
      </c>
      <c r="AP290" s="233" t="str">
        <f t="shared" ref="AP290" si="1855">IFERROR(SUM(AI290:AM290)/$E290,"")</f>
        <v/>
      </c>
      <c r="AQ290" s="250" t="str">
        <f>IFERROR(((80*AK290)+(100*AL290)+(150*AM290))/SUM(AI290:AM290),"")</f>
        <v/>
      </c>
      <c r="AR290" s="229" t="str">
        <f t="shared" ref="AR290" si="1856">IFERROR(AVERAGE(Y290,AH290,AQ290),"")</f>
        <v/>
      </c>
      <c r="AS290" s="229" t="str">
        <f t="shared" ref="AS290" si="1857">IF(OR(P290="",AR290=""),"",AR290-P290)</f>
        <v/>
      </c>
      <c r="AT290" s="145"/>
      <c r="AU290" s="141"/>
      <c r="AV290" s="141"/>
      <c r="AW290" s="141"/>
      <c r="AX290" s="141"/>
      <c r="AY290" s="7" t="str">
        <f>IF(AND(ISBLANK(AT290),ISBLANK(AU290),ISBLANK(AV290),ISBLANK(AW290),ISBLANK(AX290)),"",SUM(AV290:AX290))</f>
        <v/>
      </c>
      <c r="AZ290" s="131" t="str">
        <f>IF(AND(ISBLANK(AT290),ISBLANK(AU290),ISBLANK(AV290),ISBLANK(AW290),ISBLANK(AX290)),"",SUM(AW290:AX290))</f>
        <v/>
      </c>
      <c r="BA290" s="254" t="str">
        <f>IFERROR(((80*AV290)+(100*AW290)+(150*AX290))/SUM(AT290:AX290),"")</f>
        <v/>
      </c>
      <c r="BB290" s="135">
        <f>B290</f>
        <v>0</v>
      </c>
      <c r="BC290" s="64">
        <f>C290</f>
        <v>0</v>
      </c>
      <c r="BD290" s="64" t="str">
        <f>BB290&amp;"."&amp;BC290</f>
        <v>0.0</v>
      </c>
      <c r="BE290" s="64">
        <f>D290</f>
        <v>0</v>
      </c>
      <c r="BF290" s="65">
        <f>H290</f>
        <v>0</v>
      </c>
      <c r="BG290" s="65">
        <f t="shared" ref="BG290:BL290" si="1858">I290</f>
        <v>0</v>
      </c>
      <c r="BH290" s="65">
        <f t="shared" si="1858"/>
        <v>0</v>
      </c>
      <c r="BI290" s="65">
        <f t="shared" si="1858"/>
        <v>0</v>
      </c>
      <c r="BJ290" s="65">
        <f t="shared" si="1858"/>
        <v>0</v>
      </c>
      <c r="BK290" s="65" t="str">
        <f t="shared" si="1858"/>
        <v/>
      </c>
      <c r="BL290" s="65" t="str">
        <f t="shared" si="1858"/>
        <v/>
      </c>
      <c r="BM290" s="65" t="str">
        <f t="shared" ref="BM290:BT290" si="1859">P290</f>
        <v/>
      </c>
      <c r="BN290" s="65">
        <f t="shared" si="1859"/>
        <v>0</v>
      </c>
      <c r="BO290" s="65">
        <f t="shared" si="1859"/>
        <v>0</v>
      </c>
      <c r="BP290" s="65">
        <f t="shared" si="1859"/>
        <v>0</v>
      </c>
      <c r="BQ290" s="65">
        <f t="shared" si="1859"/>
        <v>0</v>
      </c>
      <c r="BR290" s="65">
        <f t="shared" si="1859"/>
        <v>0</v>
      </c>
      <c r="BS290" s="65" t="str">
        <f t="shared" si="1859"/>
        <v/>
      </c>
      <c r="BT290" s="65" t="str">
        <f t="shared" si="1859"/>
        <v/>
      </c>
      <c r="BU290" s="65" t="str">
        <f t="shared" ref="BU290:CB290" si="1860">Y290</f>
        <v/>
      </c>
      <c r="BV290" s="65">
        <f t="shared" si="1860"/>
        <v>0</v>
      </c>
      <c r="BW290" s="65">
        <f t="shared" si="1860"/>
        <v>0</v>
      </c>
      <c r="BX290" s="65">
        <f t="shared" si="1860"/>
        <v>0</v>
      </c>
      <c r="BY290" s="65">
        <f t="shared" si="1860"/>
        <v>0</v>
      </c>
      <c r="BZ290" s="65">
        <f t="shared" si="1860"/>
        <v>0</v>
      </c>
      <c r="CA290" s="65" t="str">
        <f t="shared" si="1860"/>
        <v/>
      </c>
      <c r="CB290" s="65" t="str">
        <f t="shared" si="1860"/>
        <v/>
      </c>
      <c r="CC290" s="65" t="str">
        <f t="shared" ref="CC290:CJ290" si="1861">AH290</f>
        <v/>
      </c>
      <c r="CD290" s="65">
        <f t="shared" si="1861"/>
        <v>0</v>
      </c>
      <c r="CE290" s="65">
        <f t="shared" si="1861"/>
        <v>0</v>
      </c>
      <c r="CF290" s="65">
        <f t="shared" si="1861"/>
        <v>0</v>
      </c>
      <c r="CG290" s="65">
        <f t="shared" si="1861"/>
        <v>0</v>
      </c>
      <c r="CH290" s="65">
        <f t="shared" si="1861"/>
        <v>0</v>
      </c>
      <c r="CI290" s="65" t="str">
        <f t="shared" si="1861"/>
        <v/>
      </c>
      <c r="CJ290" s="65" t="str">
        <f t="shared" si="1861"/>
        <v/>
      </c>
      <c r="CK290" s="65" t="str">
        <f t="shared" ref="CK290" si="1862">AQ290</f>
        <v/>
      </c>
      <c r="CL290" s="65">
        <f t="shared" ref="CL290:CS290" si="1863">AT290</f>
        <v>0</v>
      </c>
      <c r="CM290" s="65">
        <f t="shared" si="1863"/>
        <v>0</v>
      </c>
      <c r="CN290" s="65">
        <f t="shared" si="1863"/>
        <v>0</v>
      </c>
      <c r="CO290" s="65">
        <f t="shared" si="1863"/>
        <v>0</v>
      </c>
      <c r="CP290" s="65">
        <f t="shared" si="1863"/>
        <v>0</v>
      </c>
      <c r="CQ290" s="65" t="str">
        <f t="shared" si="1863"/>
        <v/>
      </c>
      <c r="CR290" s="65" t="str">
        <f t="shared" si="1863"/>
        <v/>
      </c>
      <c r="CS290" s="65" t="str">
        <f t="shared" si="1863"/>
        <v/>
      </c>
    </row>
    <row r="291" spans="1:97" ht="13.5" thickBot="1" x14ac:dyDescent="0.25">
      <c r="A291" s="259"/>
      <c r="B291" s="264"/>
      <c r="C291" s="262"/>
      <c r="D291" s="262"/>
      <c r="E291" s="236"/>
      <c r="F291" s="241"/>
      <c r="G291" s="8" t="s">
        <v>6</v>
      </c>
      <c r="H291" s="142" t="str">
        <f>IFERROR(H290/SUM(H290:L290),"")</f>
        <v/>
      </c>
      <c r="I291" s="143" t="str">
        <f>IFERROR(I290/SUM(H290:L290),"")</f>
        <v/>
      </c>
      <c r="J291" s="144" t="str">
        <f>IFERROR(J290/SUM(H290:L290),"")</f>
        <v/>
      </c>
      <c r="K291" s="144" t="str">
        <f>IFERROR(K290/SUM(H290:L290),"")</f>
        <v/>
      </c>
      <c r="L291" s="144" t="str">
        <f>IFERROR(L290/SUM(H290:L290),"")</f>
        <v/>
      </c>
      <c r="M291" s="34" t="str">
        <f>IFERROR(M290/SUM(H290:L290),"")</f>
        <v/>
      </c>
      <c r="N291" s="34" t="str">
        <f>IFERROR(N290/SUM(H290:L290),"")</f>
        <v/>
      </c>
      <c r="O291" s="234"/>
      <c r="P291" s="230"/>
      <c r="Q291" s="142" t="str">
        <f>IFERROR(Q290/SUM(Q290:U290),"")</f>
        <v/>
      </c>
      <c r="R291" s="143" t="str">
        <f>IFERROR(R290/SUM(Q290:U290),"")</f>
        <v/>
      </c>
      <c r="S291" s="144" t="str">
        <f>IFERROR(S290/SUM(Q290:U290),"")</f>
        <v/>
      </c>
      <c r="T291" s="144" t="str">
        <f>IFERROR(T290/SUM(Q290:U290),"")</f>
        <v/>
      </c>
      <c r="U291" s="144" t="str">
        <f>IFERROR(U290/SUM(Q290:U290),"")</f>
        <v/>
      </c>
      <c r="V291" s="34" t="str">
        <f>IFERROR(V290/SUM(Q290:U290),"")</f>
        <v/>
      </c>
      <c r="W291" s="34" t="str">
        <f>IFERROR(W290/SUM(Q290:U290),"")</f>
        <v/>
      </c>
      <c r="X291" s="234"/>
      <c r="Y291" s="230"/>
      <c r="Z291" s="142" t="str">
        <f>IFERROR(Z290/SUM(Z290:AD290),"")</f>
        <v/>
      </c>
      <c r="AA291" s="143" t="str">
        <f>IFERROR(AA290/SUM(Z290:AD290),"")</f>
        <v/>
      </c>
      <c r="AB291" s="144" t="str">
        <f>IFERROR(AB290/SUM(Z290:AD290),"")</f>
        <v/>
      </c>
      <c r="AC291" s="144" t="str">
        <f>IFERROR(AC290/SUM(Z290:AD290),"")</f>
        <v/>
      </c>
      <c r="AD291" s="144" t="str">
        <f>IFERROR(AD290/SUM(Z290:AD290),"")</f>
        <v/>
      </c>
      <c r="AE291" s="34" t="str">
        <f>IFERROR(AE290/SUM(Z290:AD290),"")</f>
        <v/>
      </c>
      <c r="AF291" s="34" t="str">
        <f>IFERROR(AF290/SUM(Z290:AD290),"")</f>
        <v/>
      </c>
      <c r="AG291" s="234"/>
      <c r="AH291" s="230"/>
      <c r="AI291" s="142" t="str">
        <f>IFERROR(AI290/SUM(AI290:AM290),"")</f>
        <v/>
      </c>
      <c r="AJ291" s="143" t="str">
        <f>IFERROR(AJ290/SUM(AI290:AM290),"")</f>
        <v/>
      </c>
      <c r="AK291" s="144" t="str">
        <f>IFERROR(AK290/SUM(AI290:AM290),"")</f>
        <v/>
      </c>
      <c r="AL291" s="144" t="str">
        <f>IFERROR(AL290/SUM(AI290:AM290),"")</f>
        <v/>
      </c>
      <c r="AM291" s="144" t="str">
        <f>IFERROR(AM290/SUM(AI290:AM290),"")</f>
        <v/>
      </c>
      <c r="AN291" s="34" t="str">
        <f>IFERROR(AN290/SUM(AI290:AM290),"")</f>
        <v/>
      </c>
      <c r="AO291" s="34" t="str">
        <f>IFERROR(AO290/SUM(AI290:AM290),"")</f>
        <v/>
      </c>
      <c r="AP291" s="234"/>
      <c r="AQ291" s="230"/>
      <c r="AR291" s="230"/>
      <c r="AS291" s="230"/>
      <c r="AT291" s="149" t="str">
        <f>IFERROR(AT290/SUM(AT290:AX290),"")</f>
        <v/>
      </c>
      <c r="AU291" s="143" t="str">
        <f>IFERROR(AU290/SUM(AT290:AX290),"")</f>
        <v/>
      </c>
      <c r="AV291" s="144" t="str">
        <f>IFERROR(AV290/SUM(AT290:AX290),"")</f>
        <v/>
      </c>
      <c r="AW291" s="144" t="str">
        <f>IFERROR(AW290/SUM(AT290:AX290),"")</f>
        <v/>
      </c>
      <c r="AX291" s="144" t="str">
        <f>IFERROR(AX290/SUM(AT290:AX290),"")</f>
        <v/>
      </c>
      <c r="AY291" s="34" t="str">
        <f>IFERROR(AY290/SUM(AT290:AX290),"")</f>
        <v/>
      </c>
      <c r="AZ291" s="132" t="str">
        <f>IFERROR(AZ290/SUM(AT290:AX290),"")</f>
        <v/>
      </c>
      <c r="BA291" s="255"/>
      <c r="BB291" s="135"/>
      <c r="BC291" s="64"/>
      <c r="BD291" s="64" t="str">
        <f t="shared" ref="BD291" si="1864">BB291&amp;"."&amp;BC291</f>
        <v>.</v>
      </c>
      <c r="BE291" s="64"/>
      <c r="BF291" s="67"/>
      <c r="BG291" s="67"/>
      <c r="BH291" s="68"/>
      <c r="BI291" s="68"/>
      <c r="BJ291" s="68"/>
      <c r="BK291" s="69"/>
      <c r="BL291" s="69"/>
      <c r="BM291" s="64"/>
      <c r="BN291" s="67"/>
      <c r="BO291" s="67"/>
      <c r="BP291" s="68"/>
      <c r="BQ291" s="68"/>
      <c r="BR291" s="68"/>
      <c r="BS291" s="69"/>
      <c r="BT291" s="69"/>
      <c r="BU291" s="64"/>
      <c r="BV291" s="67"/>
      <c r="BW291" s="67"/>
      <c r="BX291" s="68"/>
      <c r="BY291" s="68"/>
      <c r="BZ291" s="68"/>
      <c r="CA291" s="69"/>
      <c r="CB291" s="69"/>
      <c r="CC291" s="64"/>
      <c r="CD291" s="67"/>
      <c r="CE291" s="67"/>
      <c r="CF291" s="68"/>
      <c r="CG291" s="68"/>
      <c r="CH291" s="68"/>
      <c r="CI291" s="69"/>
      <c r="CJ291" s="69"/>
      <c r="CK291" s="64"/>
      <c r="CL291" s="67"/>
      <c r="CM291" s="67"/>
      <c r="CN291" s="68"/>
      <c r="CO291" s="68"/>
      <c r="CP291" s="68"/>
      <c r="CQ291" s="69"/>
      <c r="CR291" s="69"/>
      <c r="CS291" s="66"/>
    </row>
    <row r="292" spans="1:97" ht="13.5" thickTop="1" x14ac:dyDescent="0.2">
      <c r="A292" s="258"/>
      <c r="B292" s="263"/>
      <c r="C292" s="265"/>
      <c r="D292" s="261"/>
      <c r="E292" s="235"/>
      <c r="F292" s="260"/>
      <c r="G292" s="4" t="s">
        <v>5</v>
      </c>
      <c r="H292" s="140"/>
      <c r="I292" s="141"/>
      <c r="J292" s="141"/>
      <c r="K292" s="141"/>
      <c r="L292" s="141"/>
      <c r="M292" s="7" t="str">
        <f>IF(AND(ISBLANK(H292),ISBLANK(I292),ISBLANK(J292),ISBLANK(K292),ISBLANK(L292)),"",SUM(J292:L292))</f>
        <v/>
      </c>
      <c r="N292" s="7" t="str">
        <f>IF(AND(ISBLANK(H292),ISBLANK(I292),ISBLANK(J292),ISBLANK(K292),ISBLANK(L292)),"",SUM(K292:L292))</f>
        <v/>
      </c>
      <c r="O292" s="233" t="str">
        <f t="shared" ref="O292" si="1865">IFERROR(SUM(H292:L292)/E292,"")</f>
        <v/>
      </c>
      <c r="P292" s="250" t="str">
        <f>IFERROR(((80*J292)+(100*K292)+(150*L292))/SUM(H292:L292),"")</f>
        <v/>
      </c>
      <c r="Q292" s="140"/>
      <c r="R292" s="141"/>
      <c r="S292" s="141"/>
      <c r="T292" s="141"/>
      <c r="U292" s="141"/>
      <c r="V292" s="7" t="str">
        <f>IF(AND(ISBLANK(Q292),ISBLANK(R292),ISBLANK(S292),ISBLANK(T292),ISBLANK(U292)),"",SUM(S292:U292))</f>
        <v/>
      </c>
      <c r="W292" s="7" t="str">
        <f>IF(AND(ISBLANK(Q292),ISBLANK(R292),ISBLANK(S292),ISBLANK(T292),ISBLANK(U292)),"",SUM(T292:U292))</f>
        <v/>
      </c>
      <c r="X292" s="233" t="str">
        <f t="shared" ref="X292" si="1866">IFERROR(SUM(Q292:U292)/$E292,"")</f>
        <v/>
      </c>
      <c r="Y292" s="250" t="str">
        <f>IFERROR(((80*S292)+(100*T292)+(150*U292))/SUM(Q292:U292),"")</f>
        <v/>
      </c>
      <c r="Z292" s="140"/>
      <c r="AA292" s="141"/>
      <c r="AB292" s="141"/>
      <c r="AC292" s="141"/>
      <c r="AD292" s="141"/>
      <c r="AE292" s="7" t="str">
        <f>IF(AND(ISBLANK(Z292),ISBLANK(AA292),ISBLANK(AB292),ISBLANK(AC292),ISBLANK(AD292)),"",SUM(AB292:AD292))</f>
        <v/>
      </c>
      <c r="AF292" s="7" t="str">
        <f>IF(AND(ISBLANK(Z292),ISBLANK(AA292),ISBLANK(AB292),ISBLANK(AC292),ISBLANK(AD292)),"",SUM(AC292:AD292))</f>
        <v/>
      </c>
      <c r="AG292" s="233" t="str">
        <f t="shared" ref="AG292" si="1867">IFERROR(SUM(Z292:AD292)/$E292,"")</f>
        <v/>
      </c>
      <c r="AH292" s="250" t="str">
        <f>IFERROR(((80*AB292)+(100*AC292)+(150*AD292))/SUM(Z292:AD292),"")</f>
        <v/>
      </c>
      <c r="AI292" s="140"/>
      <c r="AJ292" s="141"/>
      <c r="AK292" s="141"/>
      <c r="AL292" s="141"/>
      <c r="AM292" s="141"/>
      <c r="AN292" s="7" t="str">
        <f>IF(AND(ISBLANK(AI292),ISBLANK(AJ292),ISBLANK(AK292),ISBLANK(AL292),ISBLANK(AM292)),"",SUM(AK292:AM292))</f>
        <v/>
      </c>
      <c r="AO292" s="7" t="str">
        <f>IF(AND(ISBLANK(AI292),ISBLANK(AJ292),ISBLANK(AK292),ISBLANK(AL292),ISBLANK(AM292)),"",SUM(AL292:AM292))</f>
        <v/>
      </c>
      <c r="AP292" s="233" t="str">
        <f t="shared" ref="AP292" si="1868">IFERROR(SUM(AI292:AM292)/$E292,"")</f>
        <v/>
      </c>
      <c r="AQ292" s="250" t="str">
        <f>IFERROR(((80*AK292)+(100*AL292)+(150*AM292))/SUM(AI292:AM292),"")</f>
        <v/>
      </c>
      <c r="AR292" s="229" t="str">
        <f t="shared" ref="AR292" si="1869">IFERROR(AVERAGE(Y292,AH292,AQ292),"")</f>
        <v/>
      </c>
      <c r="AS292" s="229" t="str">
        <f t="shared" ref="AS292" si="1870">IF(OR(P292="",AR292=""),"",AR292-P292)</f>
        <v/>
      </c>
      <c r="AT292" s="145"/>
      <c r="AU292" s="141"/>
      <c r="AV292" s="141"/>
      <c r="AW292" s="141"/>
      <c r="AX292" s="141"/>
      <c r="AY292" s="7" t="str">
        <f>IF(AND(ISBLANK(AT292),ISBLANK(AU292),ISBLANK(AV292),ISBLANK(AW292),ISBLANK(AX292)),"",SUM(AV292:AX292))</f>
        <v/>
      </c>
      <c r="AZ292" s="131" t="str">
        <f>IF(AND(ISBLANK(AT292),ISBLANK(AU292),ISBLANK(AV292),ISBLANK(AW292),ISBLANK(AX292)),"",SUM(AW292:AX292))</f>
        <v/>
      </c>
      <c r="BA292" s="254" t="str">
        <f>IFERROR(((80*AV292)+(100*AW292)+(150*AX292))/SUM(AT292:AX292),"")</f>
        <v/>
      </c>
      <c r="BB292" s="135">
        <f>B292</f>
        <v>0</v>
      </c>
      <c r="BC292" s="64">
        <f>C292</f>
        <v>0</v>
      </c>
      <c r="BD292" s="64" t="str">
        <f>BB292&amp;"."&amp;BC292</f>
        <v>0.0</v>
      </c>
      <c r="BE292" s="64">
        <f>D292</f>
        <v>0</v>
      </c>
      <c r="BF292" s="65">
        <f>H292</f>
        <v>0</v>
      </c>
      <c r="BG292" s="65">
        <f t="shared" ref="BG292:BL292" si="1871">I292</f>
        <v>0</v>
      </c>
      <c r="BH292" s="65">
        <f t="shared" si="1871"/>
        <v>0</v>
      </c>
      <c r="BI292" s="65">
        <f t="shared" si="1871"/>
        <v>0</v>
      </c>
      <c r="BJ292" s="65">
        <f t="shared" si="1871"/>
        <v>0</v>
      </c>
      <c r="BK292" s="65" t="str">
        <f t="shared" si="1871"/>
        <v/>
      </c>
      <c r="BL292" s="65" t="str">
        <f t="shared" si="1871"/>
        <v/>
      </c>
      <c r="BM292" s="65" t="str">
        <f t="shared" ref="BM292:BT292" si="1872">P292</f>
        <v/>
      </c>
      <c r="BN292" s="65">
        <f t="shared" si="1872"/>
        <v>0</v>
      </c>
      <c r="BO292" s="65">
        <f t="shared" si="1872"/>
        <v>0</v>
      </c>
      <c r="BP292" s="65">
        <f t="shared" si="1872"/>
        <v>0</v>
      </c>
      <c r="BQ292" s="65">
        <f t="shared" si="1872"/>
        <v>0</v>
      </c>
      <c r="BR292" s="65">
        <f t="shared" si="1872"/>
        <v>0</v>
      </c>
      <c r="BS292" s="65" t="str">
        <f t="shared" si="1872"/>
        <v/>
      </c>
      <c r="BT292" s="65" t="str">
        <f t="shared" si="1872"/>
        <v/>
      </c>
      <c r="BU292" s="65" t="str">
        <f t="shared" ref="BU292:CB292" si="1873">Y292</f>
        <v/>
      </c>
      <c r="BV292" s="65">
        <f t="shared" si="1873"/>
        <v>0</v>
      </c>
      <c r="BW292" s="65">
        <f t="shared" si="1873"/>
        <v>0</v>
      </c>
      <c r="BX292" s="65">
        <f t="shared" si="1873"/>
        <v>0</v>
      </c>
      <c r="BY292" s="65">
        <f t="shared" si="1873"/>
        <v>0</v>
      </c>
      <c r="BZ292" s="65">
        <f t="shared" si="1873"/>
        <v>0</v>
      </c>
      <c r="CA292" s="65" t="str">
        <f t="shared" si="1873"/>
        <v/>
      </c>
      <c r="CB292" s="65" t="str">
        <f t="shared" si="1873"/>
        <v/>
      </c>
      <c r="CC292" s="65" t="str">
        <f t="shared" ref="CC292:CJ292" si="1874">AH292</f>
        <v/>
      </c>
      <c r="CD292" s="65">
        <f t="shared" si="1874"/>
        <v>0</v>
      </c>
      <c r="CE292" s="65">
        <f t="shared" si="1874"/>
        <v>0</v>
      </c>
      <c r="CF292" s="65">
        <f t="shared" si="1874"/>
        <v>0</v>
      </c>
      <c r="CG292" s="65">
        <f t="shared" si="1874"/>
        <v>0</v>
      </c>
      <c r="CH292" s="65">
        <f t="shared" si="1874"/>
        <v>0</v>
      </c>
      <c r="CI292" s="65" t="str">
        <f t="shared" si="1874"/>
        <v/>
      </c>
      <c r="CJ292" s="65" t="str">
        <f t="shared" si="1874"/>
        <v/>
      </c>
      <c r="CK292" s="65" t="str">
        <f t="shared" ref="CK292" si="1875">AQ292</f>
        <v/>
      </c>
      <c r="CL292" s="65">
        <f t="shared" ref="CL292:CS292" si="1876">AT292</f>
        <v>0</v>
      </c>
      <c r="CM292" s="65">
        <f t="shared" si="1876"/>
        <v>0</v>
      </c>
      <c r="CN292" s="65">
        <f t="shared" si="1876"/>
        <v>0</v>
      </c>
      <c r="CO292" s="65">
        <f t="shared" si="1876"/>
        <v>0</v>
      </c>
      <c r="CP292" s="65">
        <f t="shared" si="1876"/>
        <v>0</v>
      </c>
      <c r="CQ292" s="65" t="str">
        <f t="shared" si="1876"/>
        <v/>
      </c>
      <c r="CR292" s="65" t="str">
        <f t="shared" si="1876"/>
        <v/>
      </c>
      <c r="CS292" s="65" t="str">
        <f t="shared" si="1876"/>
        <v/>
      </c>
    </row>
    <row r="293" spans="1:97" ht="13.5" thickBot="1" x14ac:dyDescent="0.25">
      <c r="A293" s="259"/>
      <c r="B293" s="264"/>
      <c r="C293" s="262"/>
      <c r="D293" s="262"/>
      <c r="E293" s="236"/>
      <c r="F293" s="241"/>
      <c r="G293" s="8" t="s">
        <v>6</v>
      </c>
      <c r="H293" s="142" t="str">
        <f>IFERROR(H292/SUM(H292:L292),"")</f>
        <v/>
      </c>
      <c r="I293" s="143" t="str">
        <f>IFERROR(I292/SUM(H292:L292),"")</f>
        <v/>
      </c>
      <c r="J293" s="144" t="str">
        <f>IFERROR(J292/SUM(H292:L292),"")</f>
        <v/>
      </c>
      <c r="K293" s="144" t="str">
        <f>IFERROR(K292/SUM(H292:L292),"")</f>
        <v/>
      </c>
      <c r="L293" s="144" t="str">
        <f>IFERROR(L292/SUM(H292:L292),"")</f>
        <v/>
      </c>
      <c r="M293" s="34" t="str">
        <f>IFERROR(M292/SUM(H292:L292),"")</f>
        <v/>
      </c>
      <c r="N293" s="34" t="str">
        <f>IFERROR(N292/SUM(H292:L292),"")</f>
        <v/>
      </c>
      <c r="O293" s="234"/>
      <c r="P293" s="230"/>
      <c r="Q293" s="142" t="str">
        <f>IFERROR(Q292/SUM(Q292:U292),"")</f>
        <v/>
      </c>
      <c r="R293" s="143" t="str">
        <f>IFERROR(R292/SUM(Q292:U292),"")</f>
        <v/>
      </c>
      <c r="S293" s="144" t="str">
        <f>IFERROR(S292/SUM(Q292:U292),"")</f>
        <v/>
      </c>
      <c r="T293" s="144" t="str">
        <f>IFERROR(T292/SUM(Q292:U292),"")</f>
        <v/>
      </c>
      <c r="U293" s="144" t="str">
        <f>IFERROR(U292/SUM(Q292:U292),"")</f>
        <v/>
      </c>
      <c r="V293" s="34" t="str">
        <f>IFERROR(V292/SUM(Q292:U292),"")</f>
        <v/>
      </c>
      <c r="W293" s="34" t="str">
        <f>IFERROR(W292/SUM(Q292:U292),"")</f>
        <v/>
      </c>
      <c r="X293" s="234"/>
      <c r="Y293" s="230"/>
      <c r="Z293" s="142" t="str">
        <f>IFERROR(Z292/SUM(Z292:AD292),"")</f>
        <v/>
      </c>
      <c r="AA293" s="143" t="str">
        <f>IFERROR(AA292/SUM(Z292:AD292),"")</f>
        <v/>
      </c>
      <c r="AB293" s="144" t="str">
        <f>IFERROR(AB292/SUM(Z292:AD292),"")</f>
        <v/>
      </c>
      <c r="AC293" s="144" t="str">
        <f>IFERROR(AC292/SUM(Z292:AD292),"")</f>
        <v/>
      </c>
      <c r="AD293" s="144" t="str">
        <f>IFERROR(AD292/SUM(Z292:AD292),"")</f>
        <v/>
      </c>
      <c r="AE293" s="34" t="str">
        <f>IFERROR(AE292/SUM(Z292:AD292),"")</f>
        <v/>
      </c>
      <c r="AF293" s="34" t="str">
        <f>IFERROR(AF292/SUM(Z292:AD292),"")</f>
        <v/>
      </c>
      <c r="AG293" s="234"/>
      <c r="AH293" s="230"/>
      <c r="AI293" s="142" t="str">
        <f>IFERROR(AI292/SUM(AI292:AM292),"")</f>
        <v/>
      </c>
      <c r="AJ293" s="143" t="str">
        <f>IFERROR(AJ292/SUM(AI292:AM292),"")</f>
        <v/>
      </c>
      <c r="AK293" s="144" t="str">
        <f>IFERROR(AK292/SUM(AI292:AM292),"")</f>
        <v/>
      </c>
      <c r="AL293" s="144" t="str">
        <f>IFERROR(AL292/SUM(AI292:AM292),"")</f>
        <v/>
      </c>
      <c r="AM293" s="144" t="str">
        <f>IFERROR(AM292/SUM(AI292:AM292),"")</f>
        <v/>
      </c>
      <c r="AN293" s="34" t="str">
        <f>IFERROR(AN292/SUM(AI292:AM292),"")</f>
        <v/>
      </c>
      <c r="AO293" s="34" t="str">
        <f>IFERROR(AO292/SUM(AI292:AM292),"")</f>
        <v/>
      </c>
      <c r="AP293" s="234"/>
      <c r="AQ293" s="230"/>
      <c r="AR293" s="230"/>
      <c r="AS293" s="230"/>
      <c r="AT293" s="149" t="str">
        <f>IFERROR(AT292/SUM(AT292:AX292),"")</f>
        <v/>
      </c>
      <c r="AU293" s="143" t="str">
        <f>IFERROR(AU292/SUM(AT292:AX292),"")</f>
        <v/>
      </c>
      <c r="AV293" s="144" t="str">
        <f>IFERROR(AV292/SUM(AT292:AX292),"")</f>
        <v/>
      </c>
      <c r="AW293" s="144" t="str">
        <f>IFERROR(AW292/SUM(AT292:AX292),"")</f>
        <v/>
      </c>
      <c r="AX293" s="144" t="str">
        <f>IFERROR(AX292/SUM(AT292:AX292),"")</f>
        <v/>
      </c>
      <c r="AY293" s="34" t="str">
        <f>IFERROR(AY292/SUM(AT292:AX292),"")</f>
        <v/>
      </c>
      <c r="AZ293" s="132" t="str">
        <f>IFERROR(AZ292/SUM(AT292:AX292),"")</f>
        <v/>
      </c>
      <c r="BA293" s="255"/>
      <c r="BB293" s="135"/>
      <c r="BC293" s="64"/>
      <c r="BD293" s="64" t="str">
        <f t="shared" ref="BD293" si="1877">BB293&amp;"."&amp;BC293</f>
        <v>.</v>
      </c>
      <c r="BE293" s="64"/>
      <c r="BF293" s="67"/>
      <c r="BG293" s="67"/>
      <c r="BH293" s="68"/>
      <c r="BI293" s="68"/>
      <c r="BJ293" s="68"/>
      <c r="BK293" s="69"/>
      <c r="BL293" s="69"/>
      <c r="BM293" s="64"/>
      <c r="BN293" s="67"/>
      <c r="BO293" s="67"/>
      <c r="BP293" s="68"/>
      <c r="BQ293" s="68"/>
      <c r="BR293" s="68"/>
      <c r="BS293" s="69"/>
      <c r="BT293" s="69"/>
      <c r="BU293" s="64"/>
      <c r="BV293" s="67"/>
      <c r="BW293" s="67"/>
      <c r="BX293" s="68"/>
      <c r="BY293" s="68"/>
      <c r="BZ293" s="68"/>
      <c r="CA293" s="69"/>
      <c r="CB293" s="69"/>
      <c r="CC293" s="64"/>
      <c r="CD293" s="67"/>
      <c r="CE293" s="67"/>
      <c r="CF293" s="68"/>
      <c r="CG293" s="68"/>
      <c r="CH293" s="68"/>
      <c r="CI293" s="69"/>
      <c r="CJ293" s="69"/>
      <c r="CK293" s="64"/>
      <c r="CL293" s="67"/>
      <c r="CM293" s="67"/>
      <c r="CN293" s="68"/>
      <c r="CO293" s="68"/>
      <c r="CP293" s="68"/>
      <c r="CQ293" s="69"/>
      <c r="CR293" s="69"/>
      <c r="CS293" s="66"/>
    </row>
    <row r="294" spans="1:97" ht="13.5" thickTop="1" x14ac:dyDescent="0.2">
      <c r="A294" s="258"/>
      <c r="B294" s="263"/>
      <c r="C294" s="265"/>
      <c r="D294" s="261"/>
      <c r="E294" s="235"/>
      <c r="F294" s="260"/>
      <c r="G294" s="4" t="s">
        <v>5</v>
      </c>
      <c r="H294" s="140"/>
      <c r="I294" s="141"/>
      <c r="J294" s="141"/>
      <c r="K294" s="141"/>
      <c r="L294" s="141"/>
      <c r="M294" s="7" t="str">
        <f>IF(AND(ISBLANK(H294),ISBLANK(I294),ISBLANK(J294),ISBLANK(K294),ISBLANK(L294)),"",SUM(J294:L294))</f>
        <v/>
      </c>
      <c r="N294" s="7" t="str">
        <f>IF(AND(ISBLANK(H294),ISBLANK(I294),ISBLANK(J294),ISBLANK(K294),ISBLANK(L294)),"",SUM(K294:L294))</f>
        <v/>
      </c>
      <c r="O294" s="233" t="str">
        <f t="shared" ref="O294" si="1878">IFERROR(SUM(H294:L294)/E294,"")</f>
        <v/>
      </c>
      <c r="P294" s="250" t="str">
        <f>IFERROR(((80*J294)+(100*K294)+(150*L294))/SUM(H294:L294),"")</f>
        <v/>
      </c>
      <c r="Q294" s="140"/>
      <c r="R294" s="141"/>
      <c r="S294" s="141"/>
      <c r="T294" s="141"/>
      <c r="U294" s="141"/>
      <c r="V294" s="7" t="str">
        <f>IF(AND(ISBLANK(Q294),ISBLANK(R294),ISBLANK(S294),ISBLANK(T294),ISBLANK(U294)),"",SUM(S294:U294))</f>
        <v/>
      </c>
      <c r="W294" s="7" t="str">
        <f>IF(AND(ISBLANK(Q294),ISBLANK(R294),ISBLANK(S294),ISBLANK(T294),ISBLANK(U294)),"",SUM(T294:U294))</f>
        <v/>
      </c>
      <c r="X294" s="233" t="str">
        <f t="shared" ref="X294" si="1879">IFERROR(SUM(Q294:U294)/$E294,"")</f>
        <v/>
      </c>
      <c r="Y294" s="250" t="str">
        <f>IFERROR(((80*S294)+(100*T294)+(150*U294))/SUM(Q294:U294),"")</f>
        <v/>
      </c>
      <c r="Z294" s="140"/>
      <c r="AA294" s="141"/>
      <c r="AB294" s="141"/>
      <c r="AC294" s="141"/>
      <c r="AD294" s="141"/>
      <c r="AE294" s="7" t="str">
        <f>IF(AND(ISBLANK(Z294),ISBLANK(AA294),ISBLANK(AB294),ISBLANK(AC294),ISBLANK(AD294)),"",SUM(AB294:AD294))</f>
        <v/>
      </c>
      <c r="AF294" s="7" t="str">
        <f>IF(AND(ISBLANK(Z294),ISBLANK(AA294),ISBLANK(AB294),ISBLANK(AC294),ISBLANK(AD294)),"",SUM(AC294:AD294))</f>
        <v/>
      </c>
      <c r="AG294" s="233" t="str">
        <f t="shared" ref="AG294" si="1880">IFERROR(SUM(Z294:AD294)/$E294,"")</f>
        <v/>
      </c>
      <c r="AH294" s="250" t="str">
        <f>IFERROR(((80*AB294)+(100*AC294)+(150*AD294))/SUM(Z294:AD294),"")</f>
        <v/>
      </c>
      <c r="AI294" s="140"/>
      <c r="AJ294" s="141"/>
      <c r="AK294" s="141"/>
      <c r="AL294" s="141"/>
      <c r="AM294" s="141"/>
      <c r="AN294" s="7" t="str">
        <f>IF(AND(ISBLANK(AI294),ISBLANK(AJ294),ISBLANK(AK294),ISBLANK(AL294),ISBLANK(AM294)),"",SUM(AK294:AM294))</f>
        <v/>
      </c>
      <c r="AO294" s="7" t="str">
        <f>IF(AND(ISBLANK(AI294),ISBLANK(AJ294),ISBLANK(AK294),ISBLANK(AL294),ISBLANK(AM294)),"",SUM(AL294:AM294))</f>
        <v/>
      </c>
      <c r="AP294" s="233" t="str">
        <f t="shared" ref="AP294" si="1881">IFERROR(SUM(AI294:AM294)/$E294,"")</f>
        <v/>
      </c>
      <c r="AQ294" s="250" t="str">
        <f>IFERROR(((80*AK294)+(100*AL294)+(150*AM294))/SUM(AI294:AM294),"")</f>
        <v/>
      </c>
      <c r="AR294" s="229" t="str">
        <f t="shared" ref="AR294" si="1882">IFERROR(AVERAGE(Y294,AH294,AQ294),"")</f>
        <v/>
      </c>
      <c r="AS294" s="229" t="str">
        <f t="shared" ref="AS294" si="1883">IF(OR(P294="",AR294=""),"",AR294-P294)</f>
        <v/>
      </c>
      <c r="AT294" s="145"/>
      <c r="AU294" s="141"/>
      <c r="AV294" s="141"/>
      <c r="AW294" s="141"/>
      <c r="AX294" s="141"/>
      <c r="AY294" s="7" t="str">
        <f>IF(AND(ISBLANK(AT294),ISBLANK(AU294),ISBLANK(AV294),ISBLANK(AW294),ISBLANK(AX294)),"",SUM(AV294:AX294))</f>
        <v/>
      </c>
      <c r="AZ294" s="131" t="str">
        <f>IF(AND(ISBLANK(AT294),ISBLANK(AU294),ISBLANK(AV294),ISBLANK(AW294),ISBLANK(AX294)),"",SUM(AW294:AX294))</f>
        <v/>
      </c>
      <c r="BA294" s="254" t="str">
        <f>IFERROR(((80*AV294)+(100*AW294)+(150*AX294))/SUM(AT294:AX294),"")</f>
        <v/>
      </c>
      <c r="BB294" s="135">
        <f>B294</f>
        <v>0</v>
      </c>
      <c r="BC294" s="64">
        <f>C294</f>
        <v>0</v>
      </c>
      <c r="BD294" s="64" t="str">
        <f>BB294&amp;"."&amp;BC294</f>
        <v>0.0</v>
      </c>
      <c r="BE294" s="64">
        <f>D294</f>
        <v>0</v>
      </c>
      <c r="BF294" s="65">
        <f>H294</f>
        <v>0</v>
      </c>
      <c r="BG294" s="65">
        <f t="shared" ref="BG294:BL294" si="1884">I294</f>
        <v>0</v>
      </c>
      <c r="BH294" s="65">
        <f t="shared" si="1884"/>
        <v>0</v>
      </c>
      <c r="BI294" s="65">
        <f t="shared" si="1884"/>
        <v>0</v>
      </c>
      <c r="BJ294" s="65">
        <f t="shared" si="1884"/>
        <v>0</v>
      </c>
      <c r="BK294" s="65" t="str">
        <f t="shared" si="1884"/>
        <v/>
      </c>
      <c r="BL294" s="65" t="str">
        <f t="shared" si="1884"/>
        <v/>
      </c>
      <c r="BM294" s="65" t="str">
        <f t="shared" ref="BM294:BT294" si="1885">P294</f>
        <v/>
      </c>
      <c r="BN294" s="65">
        <f t="shared" si="1885"/>
        <v>0</v>
      </c>
      <c r="BO294" s="65">
        <f t="shared" si="1885"/>
        <v>0</v>
      </c>
      <c r="BP294" s="65">
        <f t="shared" si="1885"/>
        <v>0</v>
      </c>
      <c r="BQ294" s="65">
        <f t="shared" si="1885"/>
        <v>0</v>
      </c>
      <c r="BR294" s="65">
        <f t="shared" si="1885"/>
        <v>0</v>
      </c>
      <c r="BS294" s="65" t="str">
        <f t="shared" si="1885"/>
        <v/>
      </c>
      <c r="BT294" s="65" t="str">
        <f t="shared" si="1885"/>
        <v/>
      </c>
      <c r="BU294" s="65" t="str">
        <f t="shared" ref="BU294:CB294" si="1886">Y294</f>
        <v/>
      </c>
      <c r="BV294" s="65">
        <f t="shared" si="1886"/>
        <v>0</v>
      </c>
      <c r="BW294" s="65">
        <f t="shared" si="1886"/>
        <v>0</v>
      </c>
      <c r="BX294" s="65">
        <f t="shared" si="1886"/>
        <v>0</v>
      </c>
      <c r="BY294" s="65">
        <f t="shared" si="1886"/>
        <v>0</v>
      </c>
      <c r="BZ294" s="65">
        <f t="shared" si="1886"/>
        <v>0</v>
      </c>
      <c r="CA294" s="65" t="str">
        <f t="shared" si="1886"/>
        <v/>
      </c>
      <c r="CB294" s="65" t="str">
        <f t="shared" si="1886"/>
        <v/>
      </c>
      <c r="CC294" s="65" t="str">
        <f t="shared" ref="CC294:CJ294" si="1887">AH294</f>
        <v/>
      </c>
      <c r="CD294" s="65">
        <f t="shared" si="1887"/>
        <v>0</v>
      </c>
      <c r="CE294" s="65">
        <f t="shared" si="1887"/>
        <v>0</v>
      </c>
      <c r="CF294" s="65">
        <f t="shared" si="1887"/>
        <v>0</v>
      </c>
      <c r="CG294" s="65">
        <f t="shared" si="1887"/>
        <v>0</v>
      </c>
      <c r="CH294" s="65">
        <f t="shared" si="1887"/>
        <v>0</v>
      </c>
      <c r="CI294" s="65" t="str">
        <f t="shared" si="1887"/>
        <v/>
      </c>
      <c r="CJ294" s="65" t="str">
        <f t="shared" si="1887"/>
        <v/>
      </c>
      <c r="CK294" s="65" t="str">
        <f t="shared" ref="CK294" si="1888">AQ294</f>
        <v/>
      </c>
      <c r="CL294" s="65">
        <f t="shared" ref="CL294:CS294" si="1889">AT294</f>
        <v>0</v>
      </c>
      <c r="CM294" s="65">
        <f t="shared" si="1889"/>
        <v>0</v>
      </c>
      <c r="CN294" s="65">
        <f t="shared" si="1889"/>
        <v>0</v>
      </c>
      <c r="CO294" s="65">
        <f t="shared" si="1889"/>
        <v>0</v>
      </c>
      <c r="CP294" s="65">
        <f t="shared" si="1889"/>
        <v>0</v>
      </c>
      <c r="CQ294" s="65" t="str">
        <f t="shared" si="1889"/>
        <v/>
      </c>
      <c r="CR294" s="65" t="str">
        <f t="shared" si="1889"/>
        <v/>
      </c>
      <c r="CS294" s="65" t="str">
        <f t="shared" si="1889"/>
        <v/>
      </c>
    </row>
    <row r="295" spans="1:97" ht="13.5" thickBot="1" x14ac:dyDescent="0.25">
      <c r="A295" s="259"/>
      <c r="B295" s="264"/>
      <c r="C295" s="262"/>
      <c r="D295" s="262"/>
      <c r="E295" s="236"/>
      <c r="F295" s="241"/>
      <c r="G295" s="8" t="s">
        <v>6</v>
      </c>
      <c r="H295" s="142" t="str">
        <f>IFERROR(H294/SUM(H294:L294),"")</f>
        <v/>
      </c>
      <c r="I295" s="143" t="str">
        <f>IFERROR(I294/SUM(H294:L294),"")</f>
        <v/>
      </c>
      <c r="J295" s="144" t="str">
        <f>IFERROR(J294/SUM(H294:L294),"")</f>
        <v/>
      </c>
      <c r="K295" s="144" t="str">
        <f>IFERROR(K294/SUM(H294:L294),"")</f>
        <v/>
      </c>
      <c r="L295" s="144" t="str">
        <f>IFERROR(L294/SUM(H294:L294),"")</f>
        <v/>
      </c>
      <c r="M295" s="34" t="str">
        <f>IFERROR(M294/SUM(H294:L294),"")</f>
        <v/>
      </c>
      <c r="N295" s="34" t="str">
        <f>IFERROR(N294/SUM(H294:L294),"")</f>
        <v/>
      </c>
      <c r="O295" s="234"/>
      <c r="P295" s="230"/>
      <c r="Q295" s="142" t="str">
        <f>IFERROR(Q294/SUM(Q294:U294),"")</f>
        <v/>
      </c>
      <c r="R295" s="143" t="str">
        <f>IFERROR(R294/SUM(Q294:U294),"")</f>
        <v/>
      </c>
      <c r="S295" s="144" t="str">
        <f>IFERROR(S294/SUM(Q294:U294),"")</f>
        <v/>
      </c>
      <c r="T295" s="144" t="str">
        <f>IFERROR(T294/SUM(Q294:U294),"")</f>
        <v/>
      </c>
      <c r="U295" s="144" t="str">
        <f>IFERROR(U294/SUM(Q294:U294),"")</f>
        <v/>
      </c>
      <c r="V295" s="34" t="str">
        <f>IFERROR(V294/SUM(Q294:U294),"")</f>
        <v/>
      </c>
      <c r="W295" s="34" t="str">
        <f>IFERROR(W294/SUM(Q294:U294),"")</f>
        <v/>
      </c>
      <c r="X295" s="234"/>
      <c r="Y295" s="230"/>
      <c r="Z295" s="142" t="str">
        <f>IFERROR(Z294/SUM(Z294:AD294),"")</f>
        <v/>
      </c>
      <c r="AA295" s="143" t="str">
        <f>IFERROR(AA294/SUM(Z294:AD294),"")</f>
        <v/>
      </c>
      <c r="AB295" s="144" t="str">
        <f>IFERROR(AB294/SUM(Z294:AD294),"")</f>
        <v/>
      </c>
      <c r="AC295" s="144" t="str">
        <f>IFERROR(AC294/SUM(Z294:AD294),"")</f>
        <v/>
      </c>
      <c r="AD295" s="144" t="str">
        <f>IFERROR(AD294/SUM(Z294:AD294),"")</f>
        <v/>
      </c>
      <c r="AE295" s="34" t="str">
        <f>IFERROR(AE294/SUM(Z294:AD294),"")</f>
        <v/>
      </c>
      <c r="AF295" s="34" t="str">
        <f>IFERROR(AF294/SUM(Z294:AD294),"")</f>
        <v/>
      </c>
      <c r="AG295" s="234"/>
      <c r="AH295" s="230"/>
      <c r="AI295" s="142" t="str">
        <f>IFERROR(AI294/SUM(AI294:AM294),"")</f>
        <v/>
      </c>
      <c r="AJ295" s="143" t="str">
        <f>IFERROR(AJ294/SUM(AI294:AM294),"")</f>
        <v/>
      </c>
      <c r="AK295" s="144" t="str">
        <f>IFERROR(AK294/SUM(AI294:AM294),"")</f>
        <v/>
      </c>
      <c r="AL295" s="144" t="str">
        <f>IFERROR(AL294/SUM(AI294:AM294),"")</f>
        <v/>
      </c>
      <c r="AM295" s="144" t="str">
        <f>IFERROR(AM294/SUM(AI294:AM294),"")</f>
        <v/>
      </c>
      <c r="AN295" s="34" t="str">
        <f>IFERROR(AN294/SUM(AI294:AM294),"")</f>
        <v/>
      </c>
      <c r="AO295" s="34" t="str">
        <f>IFERROR(AO294/SUM(AI294:AM294),"")</f>
        <v/>
      </c>
      <c r="AP295" s="234"/>
      <c r="AQ295" s="230"/>
      <c r="AR295" s="230"/>
      <c r="AS295" s="230"/>
      <c r="AT295" s="149" t="str">
        <f>IFERROR(AT294/SUM(AT294:AX294),"")</f>
        <v/>
      </c>
      <c r="AU295" s="143" t="str">
        <f>IFERROR(AU294/SUM(AT294:AX294),"")</f>
        <v/>
      </c>
      <c r="AV295" s="144" t="str">
        <f>IFERROR(AV294/SUM(AT294:AX294),"")</f>
        <v/>
      </c>
      <c r="AW295" s="144" t="str">
        <f>IFERROR(AW294/SUM(AT294:AX294),"")</f>
        <v/>
      </c>
      <c r="AX295" s="144" t="str">
        <f>IFERROR(AX294/SUM(AT294:AX294),"")</f>
        <v/>
      </c>
      <c r="AY295" s="34" t="str">
        <f>IFERROR(AY294/SUM(AT294:AX294),"")</f>
        <v/>
      </c>
      <c r="AZ295" s="132" t="str">
        <f>IFERROR(AZ294/SUM(AT294:AX294),"")</f>
        <v/>
      </c>
      <c r="BA295" s="255"/>
      <c r="BB295" s="135"/>
      <c r="BC295" s="64"/>
      <c r="BD295" s="64" t="str">
        <f t="shared" ref="BD295" si="1890">BB295&amp;"."&amp;BC295</f>
        <v>.</v>
      </c>
      <c r="BE295" s="64"/>
      <c r="BF295" s="67"/>
      <c r="BG295" s="67"/>
      <c r="BH295" s="68"/>
      <c r="BI295" s="68"/>
      <c r="BJ295" s="68"/>
      <c r="BK295" s="69"/>
      <c r="BL295" s="69"/>
      <c r="BM295" s="64"/>
      <c r="BN295" s="67"/>
      <c r="BO295" s="67"/>
      <c r="BP295" s="68"/>
      <c r="BQ295" s="68"/>
      <c r="BR295" s="68"/>
      <c r="BS295" s="69"/>
      <c r="BT295" s="69"/>
      <c r="BU295" s="64"/>
      <c r="BV295" s="67"/>
      <c r="BW295" s="67"/>
      <c r="BX295" s="68"/>
      <c r="BY295" s="68"/>
      <c r="BZ295" s="68"/>
      <c r="CA295" s="69"/>
      <c r="CB295" s="69"/>
      <c r="CC295" s="64"/>
      <c r="CD295" s="67"/>
      <c r="CE295" s="67"/>
      <c r="CF295" s="68"/>
      <c r="CG295" s="68"/>
      <c r="CH295" s="68"/>
      <c r="CI295" s="69"/>
      <c r="CJ295" s="69"/>
      <c r="CK295" s="64"/>
      <c r="CL295" s="67"/>
      <c r="CM295" s="67"/>
      <c r="CN295" s="68"/>
      <c r="CO295" s="68"/>
      <c r="CP295" s="68"/>
      <c r="CQ295" s="69"/>
      <c r="CR295" s="69"/>
      <c r="CS295" s="66"/>
    </row>
    <row r="296" spans="1:97" ht="13.5" thickTop="1" x14ac:dyDescent="0.2">
      <c r="A296" s="258"/>
      <c r="B296" s="263"/>
      <c r="C296" s="265"/>
      <c r="D296" s="261"/>
      <c r="E296" s="235"/>
      <c r="F296" s="260"/>
      <c r="G296" s="47" t="s">
        <v>5</v>
      </c>
      <c r="H296" s="140"/>
      <c r="I296" s="145"/>
      <c r="J296" s="145"/>
      <c r="K296" s="145"/>
      <c r="L296" s="145"/>
      <c r="M296" s="38" t="str">
        <f>IF(AND(ISBLANK(H296),ISBLANK(I296),ISBLANK(J296),ISBLANK(K296),ISBLANK(L296)),"",SUM(J296:L296))</f>
        <v/>
      </c>
      <c r="N296" s="38" t="str">
        <f>IF(AND(ISBLANK(H296),ISBLANK(I296),ISBLANK(J296),ISBLANK(K296),ISBLANK(L296)),"",SUM(K296:L296))</f>
        <v/>
      </c>
      <c r="O296" s="233" t="str">
        <f t="shared" ref="O296" si="1891">IFERROR(SUM(H296:L296)/E296,"")</f>
        <v/>
      </c>
      <c r="P296" s="248" t="str">
        <f>IFERROR(((80*J296)+(100*K296)+(150*L296))/SUM(H296:L296),"")</f>
        <v/>
      </c>
      <c r="Q296" s="140"/>
      <c r="R296" s="145"/>
      <c r="S296" s="145"/>
      <c r="T296" s="145"/>
      <c r="U296" s="145"/>
      <c r="V296" s="38" t="str">
        <f>IF(AND(ISBLANK(Q296),ISBLANK(R296),ISBLANK(S296),ISBLANK(T296),ISBLANK(U296)),"",SUM(S296:U296))</f>
        <v/>
      </c>
      <c r="W296" s="38" t="str">
        <f>IF(AND(ISBLANK(Q296),ISBLANK(R296),ISBLANK(S296),ISBLANK(T296),ISBLANK(U296)),"",SUM(T296:U296))</f>
        <v/>
      </c>
      <c r="X296" s="233" t="str">
        <f t="shared" ref="X296" si="1892">IFERROR(SUM(Q296:U296)/$E296,"")</f>
        <v/>
      </c>
      <c r="Y296" s="248" t="str">
        <f>IFERROR(((80*S296)+(100*T296)+(150*U296))/SUM(Q296:U296),"")</f>
        <v/>
      </c>
      <c r="Z296" s="140"/>
      <c r="AA296" s="145"/>
      <c r="AB296" s="145"/>
      <c r="AC296" s="145"/>
      <c r="AD296" s="145"/>
      <c r="AE296" s="38" t="str">
        <f>IF(AND(ISBLANK(Z296),ISBLANK(AA296),ISBLANK(AB296),ISBLANK(AC296),ISBLANK(AD296)),"",SUM(AB296:AD296))</f>
        <v/>
      </c>
      <c r="AF296" s="38" t="str">
        <f>IF(AND(ISBLANK(Z296),ISBLANK(AA296),ISBLANK(AB296),ISBLANK(AC296),ISBLANK(AD296)),"",SUM(AC296:AD296))</f>
        <v/>
      </c>
      <c r="AG296" s="233" t="str">
        <f t="shared" ref="AG296" si="1893">IFERROR(SUM(Z296:AD296)/$E296,"")</f>
        <v/>
      </c>
      <c r="AH296" s="248" t="str">
        <f>IFERROR(((80*AB296)+(100*AC296)+(150*AD296))/SUM(Z296:AD296),"")</f>
        <v/>
      </c>
      <c r="AI296" s="140"/>
      <c r="AJ296" s="145"/>
      <c r="AK296" s="145"/>
      <c r="AL296" s="145"/>
      <c r="AM296" s="145"/>
      <c r="AN296" s="38" t="str">
        <f>IF(AND(ISBLANK(AI296),ISBLANK(AJ296),ISBLANK(AK296),ISBLANK(AL296),ISBLANK(AM296)),"",SUM(AK296:AM296))</f>
        <v/>
      </c>
      <c r="AO296" s="38" t="str">
        <f>IF(AND(ISBLANK(AI296),ISBLANK(AJ296),ISBLANK(AK296),ISBLANK(AL296),ISBLANK(AM296)),"",SUM(AL296:AM296))</f>
        <v/>
      </c>
      <c r="AP296" s="233" t="str">
        <f t="shared" ref="AP296" si="1894">IFERROR(SUM(AI296:AM296)/$E296,"")</f>
        <v/>
      </c>
      <c r="AQ296" s="248" t="str">
        <f>IFERROR(((80*AK296)+(100*AL296)+(150*AM296))/SUM(AI296:AM296),"")</f>
        <v/>
      </c>
      <c r="AR296" s="229" t="str">
        <f t="shared" ref="AR296" si="1895">IFERROR(AVERAGE(Y296,AH296,AQ296),"")</f>
        <v/>
      </c>
      <c r="AS296" s="229" t="str">
        <f t="shared" ref="AS296" si="1896">IF(OR(P296="",AR296=""),"",AR296-P296)</f>
        <v/>
      </c>
      <c r="AT296" s="145"/>
      <c r="AU296" s="145"/>
      <c r="AV296" s="145"/>
      <c r="AW296" s="145"/>
      <c r="AX296" s="145"/>
      <c r="AY296" s="38" t="str">
        <f>IF(AND(ISBLANK(AT296),ISBLANK(AU296),ISBLANK(AV296),ISBLANK(AW296),ISBLANK(AX296)),"",SUM(AV296:AX296))</f>
        <v/>
      </c>
      <c r="AZ296" s="133" t="str">
        <f>IF(AND(ISBLANK(AT296),ISBLANK(AU296),ISBLANK(AV296),ISBLANK(AW296),ISBLANK(AX296)),"",SUM(AW296:AX296))</f>
        <v/>
      </c>
      <c r="BA296" s="254" t="str">
        <f>IFERROR(((80*AV296)+(100*AW296)+(150*AX296))/SUM(AT296:AX296),"")</f>
        <v/>
      </c>
      <c r="BB296" s="135">
        <f>B296</f>
        <v>0</v>
      </c>
      <c r="BC296" s="64">
        <f>C296</f>
        <v>0</v>
      </c>
      <c r="BD296" s="64" t="str">
        <f>BB296&amp;"."&amp;BC296</f>
        <v>0.0</v>
      </c>
      <c r="BE296" s="64">
        <f>D296</f>
        <v>0</v>
      </c>
      <c r="BF296" s="65">
        <f>H296</f>
        <v>0</v>
      </c>
      <c r="BG296" s="65">
        <f t="shared" ref="BG296:BL296" si="1897">I296</f>
        <v>0</v>
      </c>
      <c r="BH296" s="65">
        <f t="shared" si="1897"/>
        <v>0</v>
      </c>
      <c r="BI296" s="65">
        <f t="shared" si="1897"/>
        <v>0</v>
      </c>
      <c r="BJ296" s="65">
        <f t="shared" si="1897"/>
        <v>0</v>
      </c>
      <c r="BK296" s="65" t="str">
        <f t="shared" si="1897"/>
        <v/>
      </c>
      <c r="BL296" s="65" t="str">
        <f t="shared" si="1897"/>
        <v/>
      </c>
      <c r="BM296" s="65" t="str">
        <f t="shared" ref="BM296:BT296" si="1898">P296</f>
        <v/>
      </c>
      <c r="BN296" s="65">
        <f t="shared" si="1898"/>
        <v>0</v>
      </c>
      <c r="BO296" s="65">
        <f t="shared" si="1898"/>
        <v>0</v>
      </c>
      <c r="BP296" s="65">
        <f t="shared" si="1898"/>
        <v>0</v>
      </c>
      <c r="BQ296" s="65">
        <f t="shared" si="1898"/>
        <v>0</v>
      </c>
      <c r="BR296" s="65">
        <f t="shared" si="1898"/>
        <v>0</v>
      </c>
      <c r="BS296" s="65" t="str">
        <f t="shared" si="1898"/>
        <v/>
      </c>
      <c r="BT296" s="65" t="str">
        <f t="shared" si="1898"/>
        <v/>
      </c>
      <c r="BU296" s="65" t="str">
        <f t="shared" ref="BU296:CB296" si="1899">Y296</f>
        <v/>
      </c>
      <c r="BV296" s="65">
        <f t="shared" si="1899"/>
        <v>0</v>
      </c>
      <c r="BW296" s="65">
        <f t="shared" si="1899"/>
        <v>0</v>
      </c>
      <c r="BX296" s="65">
        <f t="shared" si="1899"/>
        <v>0</v>
      </c>
      <c r="BY296" s="65">
        <f t="shared" si="1899"/>
        <v>0</v>
      </c>
      <c r="BZ296" s="65">
        <f t="shared" si="1899"/>
        <v>0</v>
      </c>
      <c r="CA296" s="65" t="str">
        <f t="shared" si="1899"/>
        <v/>
      </c>
      <c r="CB296" s="65" t="str">
        <f t="shared" si="1899"/>
        <v/>
      </c>
      <c r="CC296" s="65" t="str">
        <f t="shared" ref="CC296:CJ296" si="1900">AH296</f>
        <v/>
      </c>
      <c r="CD296" s="65">
        <f t="shared" si="1900"/>
        <v>0</v>
      </c>
      <c r="CE296" s="65">
        <f t="shared" si="1900"/>
        <v>0</v>
      </c>
      <c r="CF296" s="65">
        <f t="shared" si="1900"/>
        <v>0</v>
      </c>
      <c r="CG296" s="65">
        <f t="shared" si="1900"/>
        <v>0</v>
      </c>
      <c r="CH296" s="65">
        <f t="shared" si="1900"/>
        <v>0</v>
      </c>
      <c r="CI296" s="65" t="str">
        <f t="shared" si="1900"/>
        <v/>
      </c>
      <c r="CJ296" s="65" t="str">
        <f t="shared" si="1900"/>
        <v/>
      </c>
      <c r="CK296" s="65" t="str">
        <f t="shared" ref="CK296" si="1901">AQ296</f>
        <v/>
      </c>
      <c r="CL296" s="65">
        <f t="shared" ref="CL296:CS296" si="1902">AT296</f>
        <v>0</v>
      </c>
      <c r="CM296" s="65">
        <f t="shared" si="1902"/>
        <v>0</v>
      </c>
      <c r="CN296" s="65">
        <f t="shared" si="1902"/>
        <v>0</v>
      </c>
      <c r="CO296" s="65">
        <f t="shared" si="1902"/>
        <v>0</v>
      </c>
      <c r="CP296" s="65">
        <f t="shared" si="1902"/>
        <v>0</v>
      </c>
      <c r="CQ296" s="65" t="str">
        <f t="shared" si="1902"/>
        <v/>
      </c>
      <c r="CR296" s="65" t="str">
        <f t="shared" si="1902"/>
        <v/>
      </c>
      <c r="CS296" s="65" t="str">
        <f t="shared" si="1902"/>
        <v/>
      </c>
    </row>
    <row r="297" spans="1:97" ht="13.5" thickBot="1" x14ac:dyDescent="0.25">
      <c r="A297" s="259"/>
      <c r="B297" s="264"/>
      <c r="C297" s="262"/>
      <c r="D297" s="262"/>
      <c r="E297" s="236"/>
      <c r="F297" s="241"/>
      <c r="G297" s="48" t="s">
        <v>6</v>
      </c>
      <c r="H297" s="146" t="str">
        <f>IFERROR(H296/SUM(H296:L296),"")</f>
        <v/>
      </c>
      <c r="I297" s="147" t="str">
        <f>IFERROR(I296/SUM(H296:L296),"")</f>
        <v/>
      </c>
      <c r="J297" s="148" t="str">
        <f>IFERROR(J296/SUM(H296:L296),"")</f>
        <v/>
      </c>
      <c r="K297" s="148" t="str">
        <f>IFERROR(K296/SUM(H296:L296),"")</f>
        <v/>
      </c>
      <c r="L297" s="148" t="str">
        <f>IFERROR(L296/SUM(H296:L296),"")</f>
        <v/>
      </c>
      <c r="M297" s="26" t="str">
        <f>IFERROR(M296/SUM(H296:L296),"")</f>
        <v/>
      </c>
      <c r="N297" s="26" t="str">
        <f>IFERROR(N296/SUM(H296:L296),"")</f>
        <v/>
      </c>
      <c r="O297" s="234"/>
      <c r="P297" s="249"/>
      <c r="Q297" s="146" t="str">
        <f>IFERROR(Q296/SUM(Q296:U296),"")</f>
        <v/>
      </c>
      <c r="R297" s="147" t="str">
        <f>IFERROR(R296/SUM(Q296:U296),"")</f>
        <v/>
      </c>
      <c r="S297" s="148" t="str">
        <f>IFERROR(S296/SUM(Q296:U296),"")</f>
        <v/>
      </c>
      <c r="T297" s="148" t="str">
        <f>IFERROR(T296/SUM(Q296:U296),"")</f>
        <v/>
      </c>
      <c r="U297" s="148" t="str">
        <f>IFERROR(U296/SUM(Q296:U296),"")</f>
        <v/>
      </c>
      <c r="V297" s="26" t="str">
        <f>IFERROR(V296/SUM(Q296:U296),"")</f>
        <v/>
      </c>
      <c r="W297" s="26" t="str">
        <f>IFERROR(W296/SUM(Q296:U296),"")</f>
        <v/>
      </c>
      <c r="X297" s="234"/>
      <c r="Y297" s="249"/>
      <c r="Z297" s="146" t="str">
        <f>IFERROR(Z296/SUM(Z296:AD296),"")</f>
        <v/>
      </c>
      <c r="AA297" s="147" t="str">
        <f>IFERROR(AA296/SUM(Z296:AD296),"")</f>
        <v/>
      </c>
      <c r="AB297" s="148" t="str">
        <f>IFERROR(AB296/SUM(Z296:AD296),"")</f>
        <v/>
      </c>
      <c r="AC297" s="148" t="str">
        <f>IFERROR(AC296/SUM(Z296:AD296),"")</f>
        <v/>
      </c>
      <c r="AD297" s="148" t="str">
        <f>IFERROR(AD296/SUM(Z296:AD296),"")</f>
        <v/>
      </c>
      <c r="AE297" s="26" t="str">
        <f>IFERROR(AE296/SUM(Z296:AD296),"")</f>
        <v/>
      </c>
      <c r="AF297" s="26" t="str">
        <f>IFERROR(AF296/SUM(Z296:AD296),"")</f>
        <v/>
      </c>
      <c r="AG297" s="234"/>
      <c r="AH297" s="249"/>
      <c r="AI297" s="146" t="str">
        <f>IFERROR(AI296/SUM(AI296:AM296),"")</f>
        <v/>
      </c>
      <c r="AJ297" s="147" t="str">
        <f>IFERROR(AJ296/SUM(AI296:AM296),"")</f>
        <v/>
      </c>
      <c r="AK297" s="148" t="str">
        <f>IFERROR(AK296/SUM(AI296:AM296),"")</f>
        <v/>
      </c>
      <c r="AL297" s="148" t="str">
        <f>IFERROR(AL296/SUM(AI296:AM296),"")</f>
        <v/>
      </c>
      <c r="AM297" s="148" t="str">
        <f>IFERROR(AM296/SUM(AI296:AM296),"")</f>
        <v/>
      </c>
      <c r="AN297" s="26" t="str">
        <f>IFERROR(AN296/SUM(AI296:AM296),"")</f>
        <v/>
      </c>
      <c r="AO297" s="26" t="str">
        <f>IFERROR(AO296/SUM(AI296:AM296),"")</f>
        <v/>
      </c>
      <c r="AP297" s="234"/>
      <c r="AQ297" s="249"/>
      <c r="AR297" s="230"/>
      <c r="AS297" s="230"/>
      <c r="AT297" s="147" t="str">
        <f>IFERROR(AT296/SUM(AT296:AX296),"")</f>
        <v/>
      </c>
      <c r="AU297" s="147" t="str">
        <f>IFERROR(AU296/SUM(AT296:AX296),"")</f>
        <v/>
      </c>
      <c r="AV297" s="148" t="str">
        <f>IFERROR(AV296/SUM(AT296:AX296),"")</f>
        <v/>
      </c>
      <c r="AW297" s="148" t="str">
        <f>IFERROR(AW296/SUM(AT296:AX296),"")</f>
        <v/>
      </c>
      <c r="AX297" s="148" t="str">
        <f>IFERROR(AX296/SUM(AT296:AX296),"")</f>
        <v/>
      </c>
      <c r="AY297" s="26" t="str">
        <f>IFERROR(AY296/SUM(AT296:AX296),"")</f>
        <v/>
      </c>
      <c r="AZ297" s="134" t="str">
        <f>IFERROR(AZ296/SUM(AT296:AX296),"")</f>
        <v/>
      </c>
      <c r="BA297" s="255"/>
      <c r="BB297" s="135"/>
      <c r="BC297" s="64"/>
      <c r="BD297" s="64" t="str">
        <f t="shared" ref="BD297" si="1903">BB297&amp;"."&amp;BC297</f>
        <v>.</v>
      </c>
      <c r="BE297" s="64"/>
      <c r="BF297" s="67"/>
      <c r="BG297" s="67"/>
      <c r="BH297" s="68"/>
      <c r="BI297" s="68"/>
      <c r="BJ297" s="68"/>
      <c r="BK297" s="69"/>
      <c r="BL297" s="69"/>
      <c r="BM297" s="64"/>
      <c r="BN297" s="67"/>
      <c r="BO297" s="67"/>
      <c r="BP297" s="68"/>
      <c r="BQ297" s="68"/>
      <c r="BR297" s="68"/>
      <c r="BS297" s="69"/>
      <c r="BT297" s="69"/>
      <c r="BU297" s="64"/>
      <c r="BV297" s="67"/>
      <c r="BW297" s="67"/>
      <c r="BX297" s="68"/>
      <c r="BY297" s="68"/>
      <c r="BZ297" s="68"/>
      <c r="CA297" s="69"/>
      <c r="CB297" s="69"/>
      <c r="CC297" s="64"/>
      <c r="CD297" s="67"/>
      <c r="CE297" s="67"/>
      <c r="CF297" s="68"/>
      <c r="CG297" s="68"/>
      <c r="CH297" s="68"/>
      <c r="CI297" s="69"/>
      <c r="CJ297" s="69"/>
      <c r="CK297" s="64"/>
      <c r="CL297" s="67"/>
      <c r="CM297" s="67"/>
      <c r="CN297" s="68"/>
      <c r="CO297" s="68"/>
      <c r="CP297" s="68"/>
      <c r="CQ297" s="69"/>
      <c r="CR297" s="69"/>
      <c r="CS297" s="66"/>
    </row>
    <row r="298" spans="1:97" ht="13.5" thickTop="1" x14ac:dyDescent="0.2">
      <c r="A298" s="258"/>
      <c r="B298" s="263"/>
      <c r="C298" s="265"/>
      <c r="D298" s="261"/>
      <c r="E298" s="235"/>
      <c r="F298" s="260"/>
      <c r="G298" s="47" t="s">
        <v>5</v>
      </c>
      <c r="H298" s="140"/>
      <c r="I298" s="145"/>
      <c r="J298" s="145"/>
      <c r="K298" s="145"/>
      <c r="L298" s="145"/>
      <c r="M298" s="38" t="str">
        <f>IF(AND(ISBLANK(H298),ISBLANK(I298),ISBLANK(J298),ISBLANK(K298),ISBLANK(L298)),"",SUM(J298:L298))</f>
        <v/>
      </c>
      <c r="N298" s="38" t="str">
        <f>IF(AND(ISBLANK(H298),ISBLANK(I298),ISBLANK(J298),ISBLANK(K298),ISBLANK(L298)),"",SUM(K298:L298))</f>
        <v/>
      </c>
      <c r="O298" s="233" t="str">
        <f t="shared" ref="O298" si="1904">IFERROR(SUM(H298:L298)/E298,"")</f>
        <v/>
      </c>
      <c r="P298" s="248" t="str">
        <f>IFERROR(((80*J298)+(100*K298)+(150*L298))/SUM(H298:L298),"")</f>
        <v/>
      </c>
      <c r="Q298" s="140"/>
      <c r="R298" s="145"/>
      <c r="S298" s="145"/>
      <c r="T298" s="145"/>
      <c r="U298" s="145"/>
      <c r="V298" s="38" t="str">
        <f>IF(AND(ISBLANK(Q298),ISBLANK(R298),ISBLANK(S298),ISBLANK(T298),ISBLANK(U298)),"",SUM(S298:U298))</f>
        <v/>
      </c>
      <c r="W298" s="38" t="str">
        <f>IF(AND(ISBLANK(Q298),ISBLANK(R298),ISBLANK(S298),ISBLANK(T298),ISBLANK(U298)),"",SUM(T298:U298))</f>
        <v/>
      </c>
      <c r="X298" s="233" t="str">
        <f t="shared" ref="X298" si="1905">IFERROR(SUM(Q298:U298)/$E298,"")</f>
        <v/>
      </c>
      <c r="Y298" s="248" t="str">
        <f>IFERROR(((80*S298)+(100*T298)+(150*U298))/SUM(Q298:U298),"")</f>
        <v/>
      </c>
      <c r="Z298" s="140"/>
      <c r="AA298" s="145"/>
      <c r="AB298" s="145"/>
      <c r="AC298" s="145"/>
      <c r="AD298" s="145"/>
      <c r="AE298" s="38" t="str">
        <f>IF(AND(ISBLANK(Z298),ISBLANK(AA298),ISBLANK(AB298),ISBLANK(AC298),ISBLANK(AD298)),"",SUM(AB298:AD298))</f>
        <v/>
      </c>
      <c r="AF298" s="38" t="str">
        <f>IF(AND(ISBLANK(Z298),ISBLANK(AA298),ISBLANK(AB298),ISBLANK(AC298),ISBLANK(AD298)),"",SUM(AC298:AD298))</f>
        <v/>
      </c>
      <c r="AG298" s="233" t="str">
        <f t="shared" ref="AG298" si="1906">IFERROR(SUM(Z298:AD298)/$E298,"")</f>
        <v/>
      </c>
      <c r="AH298" s="248" t="str">
        <f>IFERROR(((80*AB298)+(100*AC298)+(150*AD298))/SUM(Z298:AD298),"")</f>
        <v/>
      </c>
      <c r="AI298" s="140"/>
      <c r="AJ298" s="145"/>
      <c r="AK298" s="145"/>
      <c r="AL298" s="145"/>
      <c r="AM298" s="145"/>
      <c r="AN298" s="38" t="str">
        <f>IF(AND(ISBLANK(AI298),ISBLANK(AJ298),ISBLANK(AK298),ISBLANK(AL298),ISBLANK(AM298)),"",SUM(AK298:AM298))</f>
        <v/>
      </c>
      <c r="AO298" s="38" t="str">
        <f>IF(AND(ISBLANK(AI298),ISBLANK(AJ298),ISBLANK(AK298),ISBLANK(AL298),ISBLANK(AM298)),"",SUM(AL298:AM298))</f>
        <v/>
      </c>
      <c r="AP298" s="233" t="str">
        <f t="shared" ref="AP298" si="1907">IFERROR(SUM(AI298:AM298)/$E298,"")</f>
        <v/>
      </c>
      <c r="AQ298" s="248" t="str">
        <f>IFERROR(((80*AK298)+(100*AL298)+(150*AM298))/SUM(AI298:AM298),"")</f>
        <v/>
      </c>
      <c r="AR298" s="229" t="str">
        <f t="shared" ref="AR298" si="1908">IFERROR(AVERAGE(Y298,AH298,AQ298),"")</f>
        <v/>
      </c>
      <c r="AS298" s="229" t="str">
        <f t="shared" ref="AS298" si="1909">IF(OR(P298="",AR298=""),"",AR298-P298)</f>
        <v/>
      </c>
      <c r="AT298" s="145"/>
      <c r="AU298" s="145"/>
      <c r="AV298" s="145"/>
      <c r="AW298" s="145"/>
      <c r="AX298" s="145"/>
      <c r="AY298" s="38" t="str">
        <f>IF(AND(ISBLANK(AT298),ISBLANK(AU298),ISBLANK(AV298),ISBLANK(AW298),ISBLANK(AX298)),"",SUM(AV298:AX298))</f>
        <v/>
      </c>
      <c r="AZ298" s="133" t="str">
        <f>IF(AND(ISBLANK(AT298),ISBLANK(AU298),ISBLANK(AV298),ISBLANK(AW298),ISBLANK(AX298)),"",SUM(AW298:AX298))</f>
        <v/>
      </c>
      <c r="BA298" s="254" t="str">
        <f>IFERROR(((80*AV298)+(100*AW298)+(150*AX298))/SUM(AT298:AX298),"")</f>
        <v/>
      </c>
      <c r="BB298" s="135">
        <f>B298</f>
        <v>0</v>
      </c>
      <c r="BC298" s="64">
        <f>C298</f>
        <v>0</v>
      </c>
      <c r="BD298" s="64" t="str">
        <f>BB298&amp;"."&amp;BC298</f>
        <v>0.0</v>
      </c>
      <c r="BE298" s="64">
        <f>D298</f>
        <v>0</v>
      </c>
      <c r="BF298" s="65">
        <f>H298</f>
        <v>0</v>
      </c>
      <c r="BG298" s="65">
        <f t="shared" ref="BG298:BL298" si="1910">I298</f>
        <v>0</v>
      </c>
      <c r="BH298" s="65">
        <f t="shared" si="1910"/>
        <v>0</v>
      </c>
      <c r="BI298" s="65">
        <f t="shared" si="1910"/>
        <v>0</v>
      </c>
      <c r="BJ298" s="65">
        <f t="shared" si="1910"/>
        <v>0</v>
      </c>
      <c r="BK298" s="65" t="str">
        <f t="shared" si="1910"/>
        <v/>
      </c>
      <c r="BL298" s="65" t="str">
        <f t="shared" si="1910"/>
        <v/>
      </c>
      <c r="BM298" s="65" t="str">
        <f t="shared" ref="BM298:BT298" si="1911">P298</f>
        <v/>
      </c>
      <c r="BN298" s="65">
        <f t="shared" si="1911"/>
        <v>0</v>
      </c>
      <c r="BO298" s="65">
        <f t="shared" si="1911"/>
        <v>0</v>
      </c>
      <c r="BP298" s="65">
        <f t="shared" si="1911"/>
        <v>0</v>
      </c>
      <c r="BQ298" s="65">
        <f t="shared" si="1911"/>
        <v>0</v>
      </c>
      <c r="BR298" s="65">
        <f t="shared" si="1911"/>
        <v>0</v>
      </c>
      <c r="BS298" s="65" t="str">
        <f t="shared" si="1911"/>
        <v/>
      </c>
      <c r="BT298" s="65" t="str">
        <f t="shared" si="1911"/>
        <v/>
      </c>
      <c r="BU298" s="65" t="str">
        <f t="shared" ref="BU298:CB298" si="1912">Y298</f>
        <v/>
      </c>
      <c r="BV298" s="65">
        <f t="shared" si="1912"/>
        <v>0</v>
      </c>
      <c r="BW298" s="65">
        <f t="shared" si="1912"/>
        <v>0</v>
      </c>
      <c r="BX298" s="65">
        <f t="shared" si="1912"/>
        <v>0</v>
      </c>
      <c r="BY298" s="65">
        <f t="shared" si="1912"/>
        <v>0</v>
      </c>
      <c r="BZ298" s="65">
        <f t="shared" si="1912"/>
        <v>0</v>
      </c>
      <c r="CA298" s="65" t="str">
        <f t="shared" si="1912"/>
        <v/>
      </c>
      <c r="CB298" s="65" t="str">
        <f t="shared" si="1912"/>
        <v/>
      </c>
      <c r="CC298" s="65" t="str">
        <f t="shared" ref="CC298:CJ298" si="1913">AH298</f>
        <v/>
      </c>
      <c r="CD298" s="65">
        <f t="shared" si="1913"/>
        <v>0</v>
      </c>
      <c r="CE298" s="65">
        <f t="shared" si="1913"/>
        <v>0</v>
      </c>
      <c r="CF298" s="65">
        <f t="shared" si="1913"/>
        <v>0</v>
      </c>
      <c r="CG298" s="65">
        <f t="shared" si="1913"/>
        <v>0</v>
      </c>
      <c r="CH298" s="65">
        <f t="shared" si="1913"/>
        <v>0</v>
      </c>
      <c r="CI298" s="65" t="str">
        <f t="shared" si="1913"/>
        <v/>
      </c>
      <c r="CJ298" s="65" t="str">
        <f t="shared" si="1913"/>
        <v/>
      </c>
      <c r="CK298" s="65" t="str">
        <f t="shared" ref="CK298" si="1914">AQ298</f>
        <v/>
      </c>
      <c r="CL298" s="65">
        <f t="shared" ref="CL298:CS298" si="1915">AT298</f>
        <v>0</v>
      </c>
      <c r="CM298" s="65">
        <f t="shared" si="1915"/>
        <v>0</v>
      </c>
      <c r="CN298" s="65">
        <f t="shared" si="1915"/>
        <v>0</v>
      </c>
      <c r="CO298" s="65">
        <f t="shared" si="1915"/>
        <v>0</v>
      </c>
      <c r="CP298" s="65">
        <f t="shared" si="1915"/>
        <v>0</v>
      </c>
      <c r="CQ298" s="65" t="str">
        <f t="shared" si="1915"/>
        <v/>
      </c>
      <c r="CR298" s="65" t="str">
        <f t="shared" si="1915"/>
        <v/>
      </c>
      <c r="CS298" s="65" t="str">
        <f t="shared" si="1915"/>
        <v/>
      </c>
    </row>
    <row r="299" spans="1:97" ht="13.5" thickBot="1" x14ac:dyDescent="0.25">
      <c r="A299" s="259"/>
      <c r="B299" s="264"/>
      <c r="C299" s="262"/>
      <c r="D299" s="262"/>
      <c r="E299" s="236"/>
      <c r="F299" s="241"/>
      <c r="G299" s="48" t="s">
        <v>6</v>
      </c>
      <c r="H299" s="146" t="str">
        <f>IFERROR(H298/SUM(H298:L298),"")</f>
        <v/>
      </c>
      <c r="I299" s="147" t="str">
        <f>IFERROR(I298/SUM(H298:L298),"")</f>
        <v/>
      </c>
      <c r="J299" s="148" t="str">
        <f>IFERROR(J298/SUM(H298:L298),"")</f>
        <v/>
      </c>
      <c r="K299" s="148" t="str">
        <f>IFERROR(K298/SUM(H298:L298),"")</f>
        <v/>
      </c>
      <c r="L299" s="148" t="str">
        <f>IFERROR(L298/SUM(H298:L298),"")</f>
        <v/>
      </c>
      <c r="M299" s="26" t="str">
        <f>IFERROR(M298/SUM(H298:L298),"")</f>
        <v/>
      </c>
      <c r="N299" s="26" t="str">
        <f>IFERROR(N298/SUM(H298:L298),"")</f>
        <v/>
      </c>
      <c r="O299" s="234"/>
      <c r="P299" s="249"/>
      <c r="Q299" s="146" t="str">
        <f>IFERROR(Q298/SUM(Q298:U298),"")</f>
        <v/>
      </c>
      <c r="R299" s="147" t="str">
        <f>IFERROR(R298/SUM(Q298:U298),"")</f>
        <v/>
      </c>
      <c r="S299" s="148" t="str">
        <f>IFERROR(S298/SUM(Q298:U298),"")</f>
        <v/>
      </c>
      <c r="T299" s="148" t="str">
        <f>IFERROR(T298/SUM(Q298:U298),"")</f>
        <v/>
      </c>
      <c r="U299" s="148" t="str">
        <f>IFERROR(U298/SUM(Q298:U298),"")</f>
        <v/>
      </c>
      <c r="V299" s="26" t="str">
        <f>IFERROR(V298/SUM(Q298:U298),"")</f>
        <v/>
      </c>
      <c r="W299" s="26" t="str">
        <f>IFERROR(W298/SUM(Q298:U298),"")</f>
        <v/>
      </c>
      <c r="X299" s="234"/>
      <c r="Y299" s="249"/>
      <c r="Z299" s="146" t="str">
        <f>IFERROR(Z298/SUM(Z298:AD298),"")</f>
        <v/>
      </c>
      <c r="AA299" s="147" t="str">
        <f>IFERROR(AA298/SUM(Z298:AD298),"")</f>
        <v/>
      </c>
      <c r="AB299" s="148" t="str">
        <f>IFERROR(AB298/SUM(Z298:AD298),"")</f>
        <v/>
      </c>
      <c r="AC299" s="148" t="str">
        <f>IFERROR(AC298/SUM(Z298:AD298),"")</f>
        <v/>
      </c>
      <c r="AD299" s="148" t="str">
        <f>IFERROR(AD298/SUM(Z298:AD298),"")</f>
        <v/>
      </c>
      <c r="AE299" s="26" t="str">
        <f>IFERROR(AE298/SUM(Z298:AD298),"")</f>
        <v/>
      </c>
      <c r="AF299" s="26" t="str">
        <f>IFERROR(AF298/SUM(Z298:AD298),"")</f>
        <v/>
      </c>
      <c r="AG299" s="234"/>
      <c r="AH299" s="249"/>
      <c r="AI299" s="146" t="str">
        <f>IFERROR(AI298/SUM(AI298:AM298),"")</f>
        <v/>
      </c>
      <c r="AJ299" s="147" t="str">
        <f>IFERROR(AJ298/SUM(AI298:AM298),"")</f>
        <v/>
      </c>
      <c r="AK299" s="148" t="str">
        <f>IFERROR(AK298/SUM(AI298:AM298),"")</f>
        <v/>
      </c>
      <c r="AL299" s="148" t="str">
        <f>IFERROR(AL298/SUM(AI298:AM298),"")</f>
        <v/>
      </c>
      <c r="AM299" s="148" t="str">
        <f>IFERROR(AM298/SUM(AI298:AM298),"")</f>
        <v/>
      </c>
      <c r="AN299" s="26" t="str">
        <f>IFERROR(AN298/SUM(AI298:AM298),"")</f>
        <v/>
      </c>
      <c r="AO299" s="26" t="str">
        <f>IFERROR(AO298/SUM(AI298:AM298),"")</f>
        <v/>
      </c>
      <c r="AP299" s="234"/>
      <c r="AQ299" s="249"/>
      <c r="AR299" s="230"/>
      <c r="AS299" s="230"/>
      <c r="AT299" s="147" t="str">
        <f>IFERROR(AT298/SUM(AT298:AX298),"")</f>
        <v/>
      </c>
      <c r="AU299" s="147" t="str">
        <f>IFERROR(AU298/SUM(AT298:AX298),"")</f>
        <v/>
      </c>
      <c r="AV299" s="148" t="str">
        <f>IFERROR(AV298/SUM(AT298:AX298),"")</f>
        <v/>
      </c>
      <c r="AW299" s="148" t="str">
        <f>IFERROR(AW298/SUM(AT298:AX298),"")</f>
        <v/>
      </c>
      <c r="AX299" s="148" t="str">
        <f>IFERROR(AX298/SUM(AT298:AX298),"")</f>
        <v/>
      </c>
      <c r="AY299" s="26" t="str">
        <f>IFERROR(AY298/SUM(AT298:AX298),"")</f>
        <v/>
      </c>
      <c r="AZ299" s="134" t="str">
        <f>IFERROR(AZ298/SUM(AT298:AX298),"")</f>
        <v/>
      </c>
      <c r="BA299" s="255"/>
      <c r="BB299" s="135"/>
      <c r="BC299" s="64"/>
      <c r="BD299" s="64" t="str">
        <f t="shared" ref="BD299" si="1916">BB299&amp;"."&amp;BC299</f>
        <v>.</v>
      </c>
      <c r="BE299" s="64"/>
      <c r="BF299" s="67"/>
      <c r="BG299" s="67"/>
      <c r="BH299" s="68"/>
      <c r="BI299" s="68"/>
      <c r="BJ299" s="68"/>
      <c r="BK299" s="69"/>
      <c r="BL299" s="69"/>
      <c r="BM299" s="64"/>
      <c r="BN299" s="67"/>
      <c r="BO299" s="67"/>
      <c r="BP299" s="68"/>
      <c r="BQ299" s="68"/>
      <c r="BR299" s="68"/>
      <c r="BS299" s="69"/>
      <c r="BT299" s="69"/>
      <c r="BU299" s="64"/>
      <c r="BV299" s="67"/>
      <c r="BW299" s="67"/>
      <c r="BX299" s="68"/>
      <c r="BY299" s="68"/>
      <c r="BZ299" s="68"/>
      <c r="CA299" s="69"/>
      <c r="CB299" s="69"/>
      <c r="CC299" s="64"/>
      <c r="CD299" s="67"/>
      <c r="CE299" s="67"/>
      <c r="CF299" s="68"/>
      <c r="CG299" s="68"/>
      <c r="CH299" s="68"/>
      <c r="CI299" s="69"/>
      <c r="CJ299" s="69"/>
      <c r="CK299" s="64"/>
      <c r="CL299" s="67"/>
      <c r="CM299" s="67"/>
      <c r="CN299" s="68"/>
      <c r="CO299" s="68"/>
      <c r="CP299" s="68"/>
      <c r="CQ299" s="69"/>
      <c r="CR299" s="69"/>
      <c r="CS299" s="66"/>
    </row>
    <row r="300" spans="1:97" ht="13.5" thickTop="1" x14ac:dyDescent="0.2">
      <c r="A300" s="258"/>
      <c r="B300" s="263"/>
      <c r="C300" s="265"/>
      <c r="D300" s="261"/>
      <c r="E300" s="235"/>
      <c r="F300" s="260"/>
      <c r="G300" s="47" t="s">
        <v>5</v>
      </c>
      <c r="H300" s="140"/>
      <c r="I300" s="145"/>
      <c r="J300" s="145"/>
      <c r="K300" s="145"/>
      <c r="L300" s="145"/>
      <c r="M300" s="38" t="str">
        <f>IF(AND(ISBLANK(H300),ISBLANK(I300),ISBLANK(J300),ISBLANK(K300),ISBLANK(L300)),"",SUM(J300:L300))</f>
        <v/>
      </c>
      <c r="N300" s="38" t="str">
        <f>IF(AND(ISBLANK(H300),ISBLANK(I300),ISBLANK(J300),ISBLANK(K300),ISBLANK(L300)),"",SUM(K300:L300))</f>
        <v/>
      </c>
      <c r="O300" s="233" t="str">
        <f t="shared" ref="O300" si="1917">IFERROR(SUM(H300:L300)/E300,"")</f>
        <v/>
      </c>
      <c r="P300" s="248" t="str">
        <f>IFERROR(((80*J300)+(100*K300)+(150*L300))/SUM(H300:L300),"")</f>
        <v/>
      </c>
      <c r="Q300" s="140"/>
      <c r="R300" s="145"/>
      <c r="S300" s="145"/>
      <c r="T300" s="145"/>
      <c r="U300" s="145"/>
      <c r="V300" s="38" t="str">
        <f>IF(AND(ISBLANK(Q300),ISBLANK(R300),ISBLANK(S300),ISBLANK(T300),ISBLANK(U300)),"",SUM(S300:U300))</f>
        <v/>
      </c>
      <c r="W300" s="38" t="str">
        <f>IF(AND(ISBLANK(Q300),ISBLANK(R300),ISBLANK(S300),ISBLANK(T300),ISBLANK(U300)),"",SUM(T300:U300))</f>
        <v/>
      </c>
      <c r="X300" s="233" t="str">
        <f t="shared" ref="X300" si="1918">IFERROR(SUM(Q300:U300)/$E300,"")</f>
        <v/>
      </c>
      <c r="Y300" s="248" t="str">
        <f>IFERROR(((80*S300)+(100*T300)+(150*U300))/SUM(Q300:U300),"")</f>
        <v/>
      </c>
      <c r="Z300" s="140"/>
      <c r="AA300" s="145"/>
      <c r="AB300" s="145"/>
      <c r="AC300" s="145"/>
      <c r="AD300" s="145"/>
      <c r="AE300" s="38" t="str">
        <f>IF(AND(ISBLANK(Z300),ISBLANK(AA300),ISBLANK(AB300),ISBLANK(AC300),ISBLANK(AD300)),"",SUM(AB300:AD300))</f>
        <v/>
      </c>
      <c r="AF300" s="38" t="str">
        <f>IF(AND(ISBLANK(Z300),ISBLANK(AA300),ISBLANK(AB300),ISBLANK(AC300),ISBLANK(AD300)),"",SUM(AC300:AD300))</f>
        <v/>
      </c>
      <c r="AG300" s="233" t="str">
        <f t="shared" ref="AG300" si="1919">IFERROR(SUM(Z300:AD300)/$E300,"")</f>
        <v/>
      </c>
      <c r="AH300" s="248" t="str">
        <f>IFERROR(((80*AB300)+(100*AC300)+(150*AD300))/SUM(Z300:AD300),"")</f>
        <v/>
      </c>
      <c r="AI300" s="140"/>
      <c r="AJ300" s="145"/>
      <c r="AK300" s="145"/>
      <c r="AL300" s="145"/>
      <c r="AM300" s="145"/>
      <c r="AN300" s="38" t="str">
        <f>IF(AND(ISBLANK(AI300),ISBLANK(AJ300),ISBLANK(AK300),ISBLANK(AL300),ISBLANK(AM300)),"",SUM(AK300:AM300))</f>
        <v/>
      </c>
      <c r="AO300" s="38" t="str">
        <f>IF(AND(ISBLANK(AI300),ISBLANK(AJ300),ISBLANK(AK300),ISBLANK(AL300),ISBLANK(AM300)),"",SUM(AL300:AM300))</f>
        <v/>
      </c>
      <c r="AP300" s="233" t="str">
        <f t="shared" ref="AP300" si="1920">IFERROR(SUM(AI300:AM300)/$E300,"")</f>
        <v/>
      </c>
      <c r="AQ300" s="248" t="str">
        <f>IFERROR(((80*AK300)+(100*AL300)+(150*AM300))/SUM(AI300:AM300),"")</f>
        <v/>
      </c>
      <c r="AR300" s="229" t="str">
        <f t="shared" ref="AR300" si="1921">IFERROR(AVERAGE(Y300,AH300,AQ300),"")</f>
        <v/>
      </c>
      <c r="AS300" s="229" t="str">
        <f t="shared" ref="AS300" si="1922">IF(OR(P300="",AR300=""),"",AR300-P300)</f>
        <v/>
      </c>
      <c r="AT300" s="145"/>
      <c r="AU300" s="145"/>
      <c r="AV300" s="145"/>
      <c r="AW300" s="145"/>
      <c r="AX300" s="145"/>
      <c r="AY300" s="38" t="str">
        <f>IF(AND(ISBLANK(AT300),ISBLANK(AU300),ISBLANK(AV300),ISBLANK(AW300),ISBLANK(AX300)),"",SUM(AV300:AX300))</f>
        <v/>
      </c>
      <c r="AZ300" s="133" t="str">
        <f>IF(AND(ISBLANK(AT300),ISBLANK(AU300),ISBLANK(AV300),ISBLANK(AW300),ISBLANK(AX300)),"",SUM(AW300:AX300))</f>
        <v/>
      </c>
      <c r="BA300" s="254" t="str">
        <f>IFERROR(((80*AV300)+(100*AW300)+(150*AX300))/SUM(AT300:AX300),"")</f>
        <v/>
      </c>
      <c r="BB300" s="135">
        <f>B300</f>
        <v>0</v>
      </c>
      <c r="BC300" s="64">
        <f>C300</f>
        <v>0</v>
      </c>
      <c r="BD300" s="64" t="str">
        <f>BB300&amp;"."&amp;BC300</f>
        <v>0.0</v>
      </c>
      <c r="BE300" s="64">
        <f>D300</f>
        <v>0</v>
      </c>
      <c r="BF300" s="65">
        <f>H300</f>
        <v>0</v>
      </c>
      <c r="BG300" s="65">
        <f t="shared" ref="BG300:BL300" si="1923">I300</f>
        <v>0</v>
      </c>
      <c r="BH300" s="65">
        <f t="shared" si="1923"/>
        <v>0</v>
      </c>
      <c r="BI300" s="65">
        <f t="shared" si="1923"/>
        <v>0</v>
      </c>
      <c r="BJ300" s="65">
        <f t="shared" si="1923"/>
        <v>0</v>
      </c>
      <c r="BK300" s="65" t="str">
        <f t="shared" si="1923"/>
        <v/>
      </c>
      <c r="BL300" s="65" t="str">
        <f t="shared" si="1923"/>
        <v/>
      </c>
      <c r="BM300" s="65" t="str">
        <f t="shared" ref="BM300:BT300" si="1924">P300</f>
        <v/>
      </c>
      <c r="BN300" s="65">
        <f t="shared" si="1924"/>
        <v>0</v>
      </c>
      <c r="BO300" s="65">
        <f t="shared" si="1924"/>
        <v>0</v>
      </c>
      <c r="BP300" s="65">
        <f t="shared" si="1924"/>
        <v>0</v>
      </c>
      <c r="BQ300" s="65">
        <f t="shared" si="1924"/>
        <v>0</v>
      </c>
      <c r="BR300" s="65">
        <f t="shared" si="1924"/>
        <v>0</v>
      </c>
      <c r="BS300" s="65" t="str">
        <f t="shared" si="1924"/>
        <v/>
      </c>
      <c r="BT300" s="65" t="str">
        <f t="shared" si="1924"/>
        <v/>
      </c>
      <c r="BU300" s="65" t="str">
        <f t="shared" ref="BU300:CB300" si="1925">Y300</f>
        <v/>
      </c>
      <c r="BV300" s="65">
        <f t="shared" si="1925"/>
        <v>0</v>
      </c>
      <c r="BW300" s="65">
        <f t="shared" si="1925"/>
        <v>0</v>
      </c>
      <c r="BX300" s="65">
        <f t="shared" si="1925"/>
        <v>0</v>
      </c>
      <c r="BY300" s="65">
        <f t="shared" si="1925"/>
        <v>0</v>
      </c>
      <c r="BZ300" s="65">
        <f t="shared" si="1925"/>
        <v>0</v>
      </c>
      <c r="CA300" s="65" t="str">
        <f t="shared" si="1925"/>
        <v/>
      </c>
      <c r="CB300" s="65" t="str">
        <f t="shared" si="1925"/>
        <v/>
      </c>
      <c r="CC300" s="65" t="str">
        <f t="shared" ref="CC300:CJ300" si="1926">AH300</f>
        <v/>
      </c>
      <c r="CD300" s="65">
        <f t="shared" si="1926"/>
        <v>0</v>
      </c>
      <c r="CE300" s="65">
        <f t="shared" si="1926"/>
        <v>0</v>
      </c>
      <c r="CF300" s="65">
        <f t="shared" si="1926"/>
        <v>0</v>
      </c>
      <c r="CG300" s="65">
        <f t="shared" si="1926"/>
        <v>0</v>
      </c>
      <c r="CH300" s="65">
        <f t="shared" si="1926"/>
        <v>0</v>
      </c>
      <c r="CI300" s="65" t="str">
        <f t="shared" si="1926"/>
        <v/>
      </c>
      <c r="CJ300" s="65" t="str">
        <f t="shared" si="1926"/>
        <v/>
      </c>
      <c r="CK300" s="65" t="str">
        <f t="shared" ref="CK300" si="1927">AQ300</f>
        <v/>
      </c>
      <c r="CL300" s="65">
        <f t="shared" ref="CL300:CS300" si="1928">AT300</f>
        <v>0</v>
      </c>
      <c r="CM300" s="65">
        <f t="shared" si="1928"/>
        <v>0</v>
      </c>
      <c r="CN300" s="65">
        <f t="shared" si="1928"/>
        <v>0</v>
      </c>
      <c r="CO300" s="65">
        <f t="shared" si="1928"/>
        <v>0</v>
      </c>
      <c r="CP300" s="65">
        <f t="shared" si="1928"/>
        <v>0</v>
      </c>
      <c r="CQ300" s="65" t="str">
        <f t="shared" si="1928"/>
        <v/>
      </c>
      <c r="CR300" s="65" t="str">
        <f t="shared" si="1928"/>
        <v/>
      </c>
      <c r="CS300" s="65" t="str">
        <f t="shared" si="1928"/>
        <v/>
      </c>
    </row>
    <row r="301" spans="1:97" ht="13.5" thickBot="1" x14ac:dyDescent="0.25">
      <c r="A301" s="259"/>
      <c r="B301" s="264"/>
      <c r="C301" s="262"/>
      <c r="D301" s="262"/>
      <c r="E301" s="236"/>
      <c r="F301" s="241"/>
      <c r="G301" s="48" t="s">
        <v>6</v>
      </c>
      <c r="H301" s="146" t="str">
        <f>IFERROR(H300/SUM(H300:L300),"")</f>
        <v/>
      </c>
      <c r="I301" s="147" t="str">
        <f>IFERROR(I300/SUM(H300:L300),"")</f>
        <v/>
      </c>
      <c r="J301" s="148" t="str">
        <f>IFERROR(J300/SUM(H300:L300),"")</f>
        <v/>
      </c>
      <c r="K301" s="148" t="str">
        <f>IFERROR(K300/SUM(H300:L300),"")</f>
        <v/>
      </c>
      <c r="L301" s="148" t="str">
        <f>IFERROR(L300/SUM(H300:L300),"")</f>
        <v/>
      </c>
      <c r="M301" s="26" t="str">
        <f>IFERROR(M300/SUM(H300:L300),"")</f>
        <v/>
      </c>
      <c r="N301" s="26" t="str">
        <f>IFERROR(N300/SUM(H300:L300),"")</f>
        <v/>
      </c>
      <c r="O301" s="234"/>
      <c r="P301" s="249"/>
      <c r="Q301" s="146" t="str">
        <f>IFERROR(Q300/SUM(Q300:U300),"")</f>
        <v/>
      </c>
      <c r="R301" s="147" t="str">
        <f>IFERROR(R300/SUM(Q300:U300),"")</f>
        <v/>
      </c>
      <c r="S301" s="148" t="str">
        <f>IFERROR(S300/SUM(Q300:U300),"")</f>
        <v/>
      </c>
      <c r="T301" s="148" t="str">
        <f>IFERROR(T300/SUM(Q300:U300),"")</f>
        <v/>
      </c>
      <c r="U301" s="148" t="str">
        <f>IFERROR(U300/SUM(Q300:U300),"")</f>
        <v/>
      </c>
      <c r="V301" s="26" t="str">
        <f>IFERROR(V300/SUM(Q300:U300),"")</f>
        <v/>
      </c>
      <c r="W301" s="26" t="str">
        <f>IFERROR(W300/SUM(Q300:U300),"")</f>
        <v/>
      </c>
      <c r="X301" s="234"/>
      <c r="Y301" s="249"/>
      <c r="Z301" s="146" t="str">
        <f>IFERROR(Z300/SUM(Z300:AD300),"")</f>
        <v/>
      </c>
      <c r="AA301" s="147" t="str">
        <f>IFERROR(AA300/SUM(Z300:AD300),"")</f>
        <v/>
      </c>
      <c r="AB301" s="148" t="str">
        <f>IFERROR(AB300/SUM(Z300:AD300),"")</f>
        <v/>
      </c>
      <c r="AC301" s="148" t="str">
        <f>IFERROR(AC300/SUM(Z300:AD300),"")</f>
        <v/>
      </c>
      <c r="AD301" s="148" t="str">
        <f>IFERROR(AD300/SUM(Z300:AD300),"")</f>
        <v/>
      </c>
      <c r="AE301" s="26" t="str">
        <f>IFERROR(AE300/SUM(Z300:AD300),"")</f>
        <v/>
      </c>
      <c r="AF301" s="26" t="str">
        <f>IFERROR(AF300/SUM(Z300:AD300),"")</f>
        <v/>
      </c>
      <c r="AG301" s="234"/>
      <c r="AH301" s="249"/>
      <c r="AI301" s="146" t="str">
        <f>IFERROR(AI300/SUM(AI300:AM300),"")</f>
        <v/>
      </c>
      <c r="AJ301" s="147" t="str">
        <f>IFERROR(AJ300/SUM(AI300:AM300),"")</f>
        <v/>
      </c>
      <c r="AK301" s="148" t="str">
        <f>IFERROR(AK300/SUM(AI300:AM300),"")</f>
        <v/>
      </c>
      <c r="AL301" s="148" t="str">
        <f>IFERROR(AL300/SUM(AI300:AM300),"")</f>
        <v/>
      </c>
      <c r="AM301" s="148" t="str">
        <f>IFERROR(AM300/SUM(AI300:AM300),"")</f>
        <v/>
      </c>
      <c r="AN301" s="26" t="str">
        <f>IFERROR(AN300/SUM(AI300:AM300),"")</f>
        <v/>
      </c>
      <c r="AO301" s="26" t="str">
        <f>IFERROR(AO300/SUM(AI300:AM300),"")</f>
        <v/>
      </c>
      <c r="AP301" s="234"/>
      <c r="AQ301" s="249"/>
      <c r="AR301" s="230"/>
      <c r="AS301" s="230"/>
      <c r="AT301" s="147" t="str">
        <f>IFERROR(AT300/SUM(AT300:AX300),"")</f>
        <v/>
      </c>
      <c r="AU301" s="147" t="str">
        <f>IFERROR(AU300/SUM(AT300:AX300),"")</f>
        <v/>
      </c>
      <c r="AV301" s="148" t="str">
        <f>IFERROR(AV300/SUM(AT300:AX300),"")</f>
        <v/>
      </c>
      <c r="AW301" s="148" t="str">
        <f>IFERROR(AW300/SUM(AT300:AX300),"")</f>
        <v/>
      </c>
      <c r="AX301" s="148" t="str">
        <f>IFERROR(AX300/SUM(AT300:AX300),"")</f>
        <v/>
      </c>
      <c r="AY301" s="26" t="str">
        <f>IFERROR(AY300/SUM(AT300:AX300),"")</f>
        <v/>
      </c>
      <c r="AZ301" s="134" t="str">
        <f>IFERROR(AZ300/SUM(AT300:AX300),"")</f>
        <v/>
      </c>
      <c r="BA301" s="255"/>
      <c r="BB301" s="135"/>
      <c r="BC301" s="64"/>
      <c r="BD301" s="64" t="str">
        <f t="shared" ref="BD301" si="1929">BB301&amp;"."&amp;BC301</f>
        <v>.</v>
      </c>
      <c r="BE301" s="64"/>
      <c r="BF301" s="67"/>
      <c r="BG301" s="67"/>
      <c r="BH301" s="68"/>
      <c r="BI301" s="68"/>
      <c r="BJ301" s="68"/>
      <c r="BK301" s="69"/>
      <c r="BL301" s="69"/>
      <c r="BM301" s="64"/>
      <c r="BN301" s="67"/>
      <c r="BO301" s="67"/>
      <c r="BP301" s="68"/>
      <c r="BQ301" s="68"/>
      <c r="BR301" s="68"/>
      <c r="BS301" s="69"/>
      <c r="BT301" s="69"/>
      <c r="BU301" s="64"/>
      <c r="BV301" s="67"/>
      <c r="BW301" s="67"/>
      <c r="BX301" s="68"/>
      <c r="BY301" s="68"/>
      <c r="BZ301" s="68"/>
      <c r="CA301" s="69"/>
      <c r="CB301" s="69"/>
      <c r="CC301" s="64"/>
      <c r="CD301" s="67"/>
      <c r="CE301" s="67"/>
      <c r="CF301" s="68"/>
      <c r="CG301" s="68"/>
      <c r="CH301" s="68"/>
      <c r="CI301" s="69"/>
      <c r="CJ301" s="69"/>
      <c r="CK301" s="64"/>
      <c r="CL301" s="67"/>
      <c r="CM301" s="67"/>
      <c r="CN301" s="68"/>
      <c r="CO301" s="68"/>
      <c r="CP301" s="68"/>
      <c r="CQ301" s="69"/>
      <c r="CR301" s="69"/>
      <c r="CS301" s="66"/>
    </row>
    <row r="302" spans="1:97" ht="13.5" thickTop="1" x14ac:dyDescent="0.2">
      <c r="A302" s="258"/>
      <c r="B302" s="263"/>
      <c r="C302" s="265"/>
      <c r="D302" s="261"/>
      <c r="E302" s="235"/>
      <c r="F302" s="260"/>
      <c r="G302" s="47" t="s">
        <v>5</v>
      </c>
      <c r="H302" s="140"/>
      <c r="I302" s="145"/>
      <c r="J302" s="145"/>
      <c r="K302" s="145"/>
      <c r="L302" s="145"/>
      <c r="M302" s="38" t="str">
        <f>IF(AND(ISBLANK(H302),ISBLANK(I302),ISBLANK(J302),ISBLANK(K302),ISBLANK(L302)),"",SUM(J302:L302))</f>
        <v/>
      </c>
      <c r="N302" s="38" t="str">
        <f>IF(AND(ISBLANK(H302),ISBLANK(I302),ISBLANK(J302),ISBLANK(K302),ISBLANK(L302)),"",SUM(K302:L302))</f>
        <v/>
      </c>
      <c r="O302" s="233" t="str">
        <f t="shared" ref="O302" si="1930">IFERROR(SUM(H302:L302)/E302,"")</f>
        <v/>
      </c>
      <c r="P302" s="248" t="str">
        <f>IFERROR(((80*J302)+(100*K302)+(150*L302))/SUM(H302:L302),"")</f>
        <v/>
      </c>
      <c r="Q302" s="140"/>
      <c r="R302" s="145"/>
      <c r="S302" s="145"/>
      <c r="T302" s="145"/>
      <c r="U302" s="145"/>
      <c r="V302" s="38" t="str">
        <f>IF(AND(ISBLANK(Q302),ISBLANK(R302),ISBLANK(S302),ISBLANK(T302),ISBLANK(U302)),"",SUM(S302:U302))</f>
        <v/>
      </c>
      <c r="W302" s="38" t="str">
        <f>IF(AND(ISBLANK(Q302),ISBLANK(R302),ISBLANK(S302),ISBLANK(T302),ISBLANK(U302)),"",SUM(T302:U302))</f>
        <v/>
      </c>
      <c r="X302" s="233" t="str">
        <f t="shared" ref="X302" si="1931">IFERROR(SUM(Q302:U302)/$E302,"")</f>
        <v/>
      </c>
      <c r="Y302" s="248" t="str">
        <f>IFERROR(((80*S302)+(100*T302)+(150*U302))/SUM(Q302:U302),"")</f>
        <v/>
      </c>
      <c r="Z302" s="140"/>
      <c r="AA302" s="145"/>
      <c r="AB302" s="145"/>
      <c r="AC302" s="145"/>
      <c r="AD302" s="145"/>
      <c r="AE302" s="38" t="str">
        <f>IF(AND(ISBLANK(Z302),ISBLANK(AA302),ISBLANK(AB302),ISBLANK(AC302),ISBLANK(AD302)),"",SUM(AB302:AD302))</f>
        <v/>
      </c>
      <c r="AF302" s="38" t="str">
        <f>IF(AND(ISBLANK(Z302),ISBLANK(AA302),ISBLANK(AB302),ISBLANK(AC302),ISBLANK(AD302)),"",SUM(AC302:AD302))</f>
        <v/>
      </c>
      <c r="AG302" s="233" t="str">
        <f t="shared" ref="AG302" si="1932">IFERROR(SUM(Z302:AD302)/$E302,"")</f>
        <v/>
      </c>
      <c r="AH302" s="248" t="str">
        <f>IFERROR(((80*AB302)+(100*AC302)+(150*AD302))/SUM(Z302:AD302),"")</f>
        <v/>
      </c>
      <c r="AI302" s="140"/>
      <c r="AJ302" s="145"/>
      <c r="AK302" s="145"/>
      <c r="AL302" s="145"/>
      <c r="AM302" s="145"/>
      <c r="AN302" s="38" t="str">
        <f>IF(AND(ISBLANK(AI302),ISBLANK(AJ302),ISBLANK(AK302),ISBLANK(AL302),ISBLANK(AM302)),"",SUM(AK302:AM302))</f>
        <v/>
      </c>
      <c r="AO302" s="38" t="str">
        <f>IF(AND(ISBLANK(AI302),ISBLANK(AJ302),ISBLANK(AK302),ISBLANK(AL302),ISBLANK(AM302)),"",SUM(AL302:AM302))</f>
        <v/>
      </c>
      <c r="AP302" s="233" t="str">
        <f t="shared" ref="AP302" si="1933">IFERROR(SUM(AI302:AM302)/$E302,"")</f>
        <v/>
      </c>
      <c r="AQ302" s="248" t="str">
        <f>IFERROR(((80*AK302)+(100*AL302)+(150*AM302))/SUM(AI302:AM302),"")</f>
        <v/>
      </c>
      <c r="AR302" s="229" t="str">
        <f t="shared" ref="AR302" si="1934">IFERROR(AVERAGE(Y302,AH302,AQ302),"")</f>
        <v/>
      </c>
      <c r="AS302" s="229" t="str">
        <f t="shared" ref="AS302" si="1935">IF(OR(P302="",AR302=""),"",AR302-P302)</f>
        <v/>
      </c>
      <c r="AT302" s="145"/>
      <c r="AU302" s="145"/>
      <c r="AV302" s="145"/>
      <c r="AW302" s="145"/>
      <c r="AX302" s="145"/>
      <c r="AY302" s="38" t="str">
        <f>IF(AND(ISBLANK(AT302),ISBLANK(AU302),ISBLANK(AV302),ISBLANK(AW302),ISBLANK(AX302)),"",SUM(AV302:AX302))</f>
        <v/>
      </c>
      <c r="AZ302" s="133" t="str">
        <f>IF(AND(ISBLANK(AT302),ISBLANK(AU302),ISBLANK(AV302),ISBLANK(AW302),ISBLANK(AX302)),"",SUM(AW302:AX302))</f>
        <v/>
      </c>
      <c r="BA302" s="254" t="str">
        <f>IFERROR(((80*AV302)+(100*AW302)+(150*AX302))/SUM(AT302:AX302),"")</f>
        <v/>
      </c>
      <c r="BB302" s="135">
        <f>B302</f>
        <v>0</v>
      </c>
      <c r="BC302" s="64">
        <f>C302</f>
        <v>0</v>
      </c>
      <c r="BD302" s="64" t="str">
        <f>BB302&amp;"."&amp;BC302</f>
        <v>0.0</v>
      </c>
      <c r="BE302" s="64">
        <f>D302</f>
        <v>0</v>
      </c>
      <c r="BF302" s="65">
        <f>H302</f>
        <v>0</v>
      </c>
      <c r="BG302" s="65">
        <f t="shared" ref="BG302:BL302" si="1936">I302</f>
        <v>0</v>
      </c>
      <c r="BH302" s="65">
        <f t="shared" si="1936"/>
        <v>0</v>
      </c>
      <c r="BI302" s="65">
        <f t="shared" si="1936"/>
        <v>0</v>
      </c>
      <c r="BJ302" s="65">
        <f t="shared" si="1936"/>
        <v>0</v>
      </c>
      <c r="BK302" s="65" t="str">
        <f t="shared" si="1936"/>
        <v/>
      </c>
      <c r="BL302" s="65" t="str">
        <f t="shared" si="1936"/>
        <v/>
      </c>
      <c r="BM302" s="65" t="str">
        <f t="shared" ref="BM302:BT302" si="1937">P302</f>
        <v/>
      </c>
      <c r="BN302" s="65">
        <f t="shared" si="1937"/>
        <v>0</v>
      </c>
      <c r="BO302" s="65">
        <f t="shared" si="1937"/>
        <v>0</v>
      </c>
      <c r="BP302" s="65">
        <f t="shared" si="1937"/>
        <v>0</v>
      </c>
      <c r="BQ302" s="65">
        <f t="shared" si="1937"/>
        <v>0</v>
      </c>
      <c r="BR302" s="65">
        <f t="shared" si="1937"/>
        <v>0</v>
      </c>
      <c r="BS302" s="65" t="str">
        <f t="shared" si="1937"/>
        <v/>
      </c>
      <c r="BT302" s="65" t="str">
        <f t="shared" si="1937"/>
        <v/>
      </c>
      <c r="BU302" s="65" t="str">
        <f t="shared" ref="BU302:CB302" si="1938">Y302</f>
        <v/>
      </c>
      <c r="BV302" s="65">
        <f t="shared" si="1938"/>
        <v>0</v>
      </c>
      <c r="BW302" s="65">
        <f t="shared" si="1938"/>
        <v>0</v>
      </c>
      <c r="BX302" s="65">
        <f t="shared" si="1938"/>
        <v>0</v>
      </c>
      <c r="BY302" s="65">
        <f t="shared" si="1938"/>
        <v>0</v>
      </c>
      <c r="BZ302" s="65">
        <f t="shared" si="1938"/>
        <v>0</v>
      </c>
      <c r="CA302" s="65" t="str">
        <f t="shared" si="1938"/>
        <v/>
      </c>
      <c r="CB302" s="65" t="str">
        <f t="shared" si="1938"/>
        <v/>
      </c>
      <c r="CC302" s="65" t="str">
        <f t="shared" ref="CC302:CJ302" si="1939">AH302</f>
        <v/>
      </c>
      <c r="CD302" s="65">
        <f t="shared" si="1939"/>
        <v>0</v>
      </c>
      <c r="CE302" s="65">
        <f t="shared" si="1939"/>
        <v>0</v>
      </c>
      <c r="CF302" s="65">
        <f t="shared" si="1939"/>
        <v>0</v>
      </c>
      <c r="CG302" s="65">
        <f t="shared" si="1939"/>
        <v>0</v>
      </c>
      <c r="CH302" s="65">
        <f t="shared" si="1939"/>
        <v>0</v>
      </c>
      <c r="CI302" s="65" t="str">
        <f t="shared" si="1939"/>
        <v/>
      </c>
      <c r="CJ302" s="65" t="str">
        <f t="shared" si="1939"/>
        <v/>
      </c>
      <c r="CK302" s="65" t="str">
        <f t="shared" ref="CK302" si="1940">AQ302</f>
        <v/>
      </c>
      <c r="CL302" s="65">
        <f t="shared" ref="CL302:CS302" si="1941">AT302</f>
        <v>0</v>
      </c>
      <c r="CM302" s="65">
        <f t="shared" si="1941"/>
        <v>0</v>
      </c>
      <c r="CN302" s="65">
        <f t="shared" si="1941"/>
        <v>0</v>
      </c>
      <c r="CO302" s="65">
        <f t="shared" si="1941"/>
        <v>0</v>
      </c>
      <c r="CP302" s="65">
        <f t="shared" si="1941"/>
        <v>0</v>
      </c>
      <c r="CQ302" s="65" t="str">
        <f t="shared" si="1941"/>
        <v/>
      </c>
      <c r="CR302" s="65" t="str">
        <f t="shared" si="1941"/>
        <v/>
      </c>
      <c r="CS302" s="65" t="str">
        <f t="shared" si="1941"/>
        <v/>
      </c>
    </row>
    <row r="303" spans="1:97" ht="13.5" thickBot="1" x14ac:dyDescent="0.25">
      <c r="A303" s="259"/>
      <c r="B303" s="264"/>
      <c r="C303" s="262"/>
      <c r="D303" s="262"/>
      <c r="E303" s="236"/>
      <c r="F303" s="241"/>
      <c r="G303" s="48" t="s">
        <v>6</v>
      </c>
      <c r="H303" s="146" t="str">
        <f>IFERROR(H302/SUM(H302:L302),"")</f>
        <v/>
      </c>
      <c r="I303" s="147" t="str">
        <f>IFERROR(I302/SUM(H302:L302),"")</f>
        <v/>
      </c>
      <c r="J303" s="148" t="str">
        <f>IFERROR(J302/SUM(H302:L302),"")</f>
        <v/>
      </c>
      <c r="K303" s="148" t="str">
        <f>IFERROR(K302/SUM(H302:L302),"")</f>
        <v/>
      </c>
      <c r="L303" s="148" t="str">
        <f>IFERROR(L302/SUM(H302:L302),"")</f>
        <v/>
      </c>
      <c r="M303" s="26" t="str">
        <f>IFERROR(M302/SUM(H302:L302),"")</f>
        <v/>
      </c>
      <c r="N303" s="26" t="str">
        <f>IFERROR(N302/SUM(H302:L302),"")</f>
        <v/>
      </c>
      <c r="O303" s="234"/>
      <c r="P303" s="249"/>
      <c r="Q303" s="146" t="str">
        <f>IFERROR(Q302/SUM(Q302:U302),"")</f>
        <v/>
      </c>
      <c r="R303" s="147" t="str">
        <f>IFERROR(R302/SUM(Q302:U302),"")</f>
        <v/>
      </c>
      <c r="S303" s="148" t="str">
        <f>IFERROR(S302/SUM(Q302:U302),"")</f>
        <v/>
      </c>
      <c r="T303" s="148" t="str">
        <f>IFERROR(T302/SUM(Q302:U302),"")</f>
        <v/>
      </c>
      <c r="U303" s="148" t="str">
        <f>IFERROR(U302/SUM(Q302:U302),"")</f>
        <v/>
      </c>
      <c r="V303" s="26" t="str">
        <f>IFERROR(V302/SUM(Q302:U302),"")</f>
        <v/>
      </c>
      <c r="W303" s="26" t="str">
        <f>IFERROR(W302/SUM(Q302:U302),"")</f>
        <v/>
      </c>
      <c r="X303" s="234"/>
      <c r="Y303" s="249"/>
      <c r="Z303" s="146" t="str">
        <f>IFERROR(Z302/SUM(Z302:AD302),"")</f>
        <v/>
      </c>
      <c r="AA303" s="147" t="str">
        <f>IFERROR(AA302/SUM(Z302:AD302),"")</f>
        <v/>
      </c>
      <c r="AB303" s="148" t="str">
        <f>IFERROR(AB302/SUM(Z302:AD302),"")</f>
        <v/>
      </c>
      <c r="AC303" s="148" t="str">
        <f>IFERROR(AC302/SUM(Z302:AD302),"")</f>
        <v/>
      </c>
      <c r="AD303" s="148" t="str">
        <f>IFERROR(AD302/SUM(Z302:AD302),"")</f>
        <v/>
      </c>
      <c r="AE303" s="26" t="str">
        <f>IFERROR(AE302/SUM(Z302:AD302),"")</f>
        <v/>
      </c>
      <c r="AF303" s="26" t="str">
        <f>IFERROR(AF302/SUM(Z302:AD302),"")</f>
        <v/>
      </c>
      <c r="AG303" s="234"/>
      <c r="AH303" s="249"/>
      <c r="AI303" s="146" t="str">
        <f>IFERROR(AI302/SUM(AI302:AM302),"")</f>
        <v/>
      </c>
      <c r="AJ303" s="147" t="str">
        <f>IFERROR(AJ302/SUM(AI302:AM302),"")</f>
        <v/>
      </c>
      <c r="AK303" s="148" t="str">
        <f>IFERROR(AK302/SUM(AI302:AM302),"")</f>
        <v/>
      </c>
      <c r="AL303" s="148" t="str">
        <f>IFERROR(AL302/SUM(AI302:AM302),"")</f>
        <v/>
      </c>
      <c r="AM303" s="148" t="str">
        <f>IFERROR(AM302/SUM(AI302:AM302),"")</f>
        <v/>
      </c>
      <c r="AN303" s="26" t="str">
        <f>IFERROR(AN302/SUM(AI302:AM302),"")</f>
        <v/>
      </c>
      <c r="AO303" s="26" t="str">
        <f>IFERROR(AO302/SUM(AI302:AM302),"")</f>
        <v/>
      </c>
      <c r="AP303" s="234"/>
      <c r="AQ303" s="249"/>
      <c r="AR303" s="230"/>
      <c r="AS303" s="230"/>
      <c r="AT303" s="147" t="str">
        <f>IFERROR(AT302/SUM(AT302:AX302),"")</f>
        <v/>
      </c>
      <c r="AU303" s="147" t="str">
        <f>IFERROR(AU302/SUM(AT302:AX302),"")</f>
        <v/>
      </c>
      <c r="AV303" s="148" t="str">
        <f>IFERROR(AV302/SUM(AT302:AX302),"")</f>
        <v/>
      </c>
      <c r="AW303" s="148" t="str">
        <f>IFERROR(AW302/SUM(AT302:AX302),"")</f>
        <v/>
      </c>
      <c r="AX303" s="148" t="str">
        <f>IFERROR(AX302/SUM(AT302:AX302),"")</f>
        <v/>
      </c>
      <c r="AY303" s="26" t="str">
        <f>IFERROR(AY302/SUM(AT302:AX302),"")</f>
        <v/>
      </c>
      <c r="AZ303" s="134" t="str">
        <f>IFERROR(AZ302/SUM(AT302:AX302),"")</f>
        <v/>
      </c>
      <c r="BA303" s="255"/>
      <c r="BB303" s="135"/>
      <c r="BC303" s="64"/>
      <c r="BD303" s="64" t="str">
        <f t="shared" ref="BD303" si="1942">BB303&amp;"."&amp;BC303</f>
        <v>.</v>
      </c>
      <c r="BE303" s="64"/>
      <c r="BF303" s="67"/>
      <c r="BG303" s="67"/>
      <c r="BH303" s="68"/>
      <c r="BI303" s="68"/>
      <c r="BJ303" s="68"/>
      <c r="BK303" s="69"/>
      <c r="BL303" s="69"/>
      <c r="BM303" s="64"/>
      <c r="BN303" s="67"/>
      <c r="BO303" s="67"/>
      <c r="BP303" s="68"/>
      <c r="BQ303" s="68"/>
      <c r="BR303" s="68"/>
      <c r="BS303" s="69"/>
      <c r="BT303" s="69"/>
      <c r="BU303" s="64"/>
      <c r="BV303" s="67"/>
      <c r="BW303" s="67"/>
      <c r="BX303" s="68"/>
      <c r="BY303" s="68"/>
      <c r="BZ303" s="68"/>
      <c r="CA303" s="69"/>
      <c r="CB303" s="69"/>
      <c r="CC303" s="64"/>
      <c r="CD303" s="67"/>
      <c r="CE303" s="67"/>
      <c r="CF303" s="68"/>
      <c r="CG303" s="68"/>
      <c r="CH303" s="68"/>
      <c r="CI303" s="69"/>
      <c r="CJ303" s="69"/>
      <c r="CK303" s="64"/>
      <c r="CL303" s="67"/>
      <c r="CM303" s="67"/>
      <c r="CN303" s="68"/>
      <c r="CO303" s="68"/>
      <c r="CP303" s="68"/>
      <c r="CQ303" s="69"/>
      <c r="CR303" s="69"/>
      <c r="CS303" s="66"/>
    </row>
    <row r="304" spans="1:97" ht="13.5" thickTop="1" x14ac:dyDescent="0.2">
      <c r="A304" s="258"/>
      <c r="B304" s="263"/>
      <c r="C304" s="265"/>
      <c r="D304" s="261"/>
      <c r="E304" s="235"/>
      <c r="F304" s="260"/>
      <c r="G304" s="47" t="s">
        <v>5</v>
      </c>
      <c r="H304" s="140"/>
      <c r="I304" s="145"/>
      <c r="J304" s="145"/>
      <c r="K304" s="145"/>
      <c r="L304" s="145"/>
      <c r="M304" s="38" t="str">
        <f>IF(AND(ISBLANK(H304),ISBLANK(I304),ISBLANK(J304),ISBLANK(K304),ISBLANK(L304)),"",SUM(J304:L304))</f>
        <v/>
      </c>
      <c r="N304" s="38" t="str">
        <f>IF(AND(ISBLANK(H304),ISBLANK(I304),ISBLANK(J304),ISBLANK(K304),ISBLANK(L304)),"",SUM(K304:L304))</f>
        <v/>
      </c>
      <c r="O304" s="233" t="str">
        <f t="shared" ref="O304" si="1943">IFERROR(SUM(H304:L304)/E304,"")</f>
        <v/>
      </c>
      <c r="P304" s="248" t="str">
        <f>IFERROR(((80*J304)+(100*K304)+(150*L304))/SUM(H304:L304),"")</f>
        <v/>
      </c>
      <c r="Q304" s="140"/>
      <c r="R304" s="145"/>
      <c r="S304" s="145"/>
      <c r="T304" s="145"/>
      <c r="U304" s="145"/>
      <c r="V304" s="38" t="str">
        <f>IF(AND(ISBLANK(Q304),ISBLANK(R304),ISBLANK(S304),ISBLANK(T304),ISBLANK(U304)),"",SUM(S304:U304))</f>
        <v/>
      </c>
      <c r="W304" s="38" t="str">
        <f>IF(AND(ISBLANK(Q304),ISBLANK(R304),ISBLANK(S304),ISBLANK(T304),ISBLANK(U304)),"",SUM(T304:U304))</f>
        <v/>
      </c>
      <c r="X304" s="233" t="str">
        <f t="shared" ref="X304" si="1944">IFERROR(SUM(Q304:U304)/$E304,"")</f>
        <v/>
      </c>
      <c r="Y304" s="248" t="str">
        <f>IFERROR(((80*S304)+(100*T304)+(150*U304))/SUM(Q304:U304),"")</f>
        <v/>
      </c>
      <c r="Z304" s="140"/>
      <c r="AA304" s="145"/>
      <c r="AB304" s="145"/>
      <c r="AC304" s="145"/>
      <c r="AD304" s="145"/>
      <c r="AE304" s="38" t="str">
        <f>IF(AND(ISBLANK(Z304),ISBLANK(AA304),ISBLANK(AB304),ISBLANK(AC304),ISBLANK(AD304)),"",SUM(AB304:AD304))</f>
        <v/>
      </c>
      <c r="AF304" s="38" t="str">
        <f>IF(AND(ISBLANK(Z304),ISBLANK(AA304),ISBLANK(AB304),ISBLANK(AC304),ISBLANK(AD304)),"",SUM(AC304:AD304))</f>
        <v/>
      </c>
      <c r="AG304" s="233" t="str">
        <f t="shared" ref="AG304" si="1945">IFERROR(SUM(Z304:AD304)/$E304,"")</f>
        <v/>
      </c>
      <c r="AH304" s="248" t="str">
        <f>IFERROR(((80*AB304)+(100*AC304)+(150*AD304))/SUM(Z304:AD304),"")</f>
        <v/>
      </c>
      <c r="AI304" s="140"/>
      <c r="AJ304" s="145"/>
      <c r="AK304" s="145"/>
      <c r="AL304" s="145"/>
      <c r="AM304" s="145"/>
      <c r="AN304" s="38" t="str">
        <f>IF(AND(ISBLANK(AI304),ISBLANK(AJ304),ISBLANK(AK304),ISBLANK(AL304),ISBLANK(AM304)),"",SUM(AK304:AM304))</f>
        <v/>
      </c>
      <c r="AO304" s="38" t="str">
        <f>IF(AND(ISBLANK(AI304),ISBLANK(AJ304),ISBLANK(AK304),ISBLANK(AL304),ISBLANK(AM304)),"",SUM(AL304:AM304))</f>
        <v/>
      </c>
      <c r="AP304" s="233" t="str">
        <f t="shared" ref="AP304" si="1946">IFERROR(SUM(AI304:AM304)/$E304,"")</f>
        <v/>
      </c>
      <c r="AQ304" s="248" t="str">
        <f>IFERROR(((80*AK304)+(100*AL304)+(150*AM304))/SUM(AI304:AM304),"")</f>
        <v/>
      </c>
      <c r="AR304" s="229" t="str">
        <f t="shared" ref="AR304" si="1947">IFERROR(AVERAGE(Y304,AH304,AQ304),"")</f>
        <v/>
      </c>
      <c r="AS304" s="229" t="str">
        <f t="shared" ref="AS304" si="1948">IF(OR(P304="",AR304=""),"",AR304-P304)</f>
        <v/>
      </c>
      <c r="AT304" s="145"/>
      <c r="AU304" s="145"/>
      <c r="AV304" s="145"/>
      <c r="AW304" s="145"/>
      <c r="AX304" s="145"/>
      <c r="AY304" s="38" t="str">
        <f>IF(AND(ISBLANK(AT304),ISBLANK(AU304),ISBLANK(AV304),ISBLANK(AW304),ISBLANK(AX304)),"",SUM(AV304:AX304))</f>
        <v/>
      </c>
      <c r="AZ304" s="133" t="str">
        <f>IF(AND(ISBLANK(AT304),ISBLANK(AU304),ISBLANK(AV304),ISBLANK(AW304),ISBLANK(AX304)),"",SUM(AW304:AX304))</f>
        <v/>
      </c>
      <c r="BA304" s="254" t="str">
        <f>IFERROR(((80*AV304)+(100*AW304)+(150*AX304))/SUM(AT304:AX304),"")</f>
        <v/>
      </c>
      <c r="BB304" s="135">
        <f>B304</f>
        <v>0</v>
      </c>
      <c r="BC304" s="64">
        <f>C304</f>
        <v>0</v>
      </c>
      <c r="BD304" s="64" t="str">
        <f>BB304&amp;"."&amp;BC304</f>
        <v>0.0</v>
      </c>
      <c r="BE304" s="64">
        <f>D304</f>
        <v>0</v>
      </c>
      <c r="BF304" s="65">
        <f>H304</f>
        <v>0</v>
      </c>
      <c r="BG304" s="65">
        <f t="shared" ref="BG304:BL304" si="1949">I304</f>
        <v>0</v>
      </c>
      <c r="BH304" s="65">
        <f t="shared" si="1949"/>
        <v>0</v>
      </c>
      <c r="BI304" s="65">
        <f t="shared" si="1949"/>
        <v>0</v>
      </c>
      <c r="BJ304" s="65">
        <f t="shared" si="1949"/>
        <v>0</v>
      </c>
      <c r="BK304" s="65" t="str">
        <f t="shared" si="1949"/>
        <v/>
      </c>
      <c r="BL304" s="65" t="str">
        <f t="shared" si="1949"/>
        <v/>
      </c>
      <c r="BM304" s="65" t="str">
        <f t="shared" ref="BM304:BT304" si="1950">P304</f>
        <v/>
      </c>
      <c r="BN304" s="65">
        <f t="shared" si="1950"/>
        <v>0</v>
      </c>
      <c r="BO304" s="65">
        <f t="shared" si="1950"/>
        <v>0</v>
      </c>
      <c r="BP304" s="65">
        <f t="shared" si="1950"/>
        <v>0</v>
      </c>
      <c r="BQ304" s="65">
        <f t="shared" si="1950"/>
        <v>0</v>
      </c>
      <c r="BR304" s="65">
        <f t="shared" si="1950"/>
        <v>0</v>
      </c>
      <c r="BS304" s="65" t="str">
        <f t="shared" si="1950"/>
        <v/>
      </c>
      <c r="BT304" s="65" t="str">
        <f t="shared" si="1950"/>
        <v/>
      </c>
      <c r="BU304" s="65" t="str">
        <f t="shared" ref="BU304:CB304" si="1951">Y304</f>
        <v/>
      </c>
      <c r="BV304" s="65">
        <f t="shared" si="1951"/>
        <v>0</v>
      </c>
      <c r="BW304" s="65">
        <f t="shared" si="1951"/>
        <v>0</v>
      </c>
      <c r="BX304" s="65">
        <f t="shared" si="1951"/>
        <v>0</v>
      </c>
      <c r="BY304" s="65">
        <f t="shared" si="1951"/>
        <v>0</v>
      </c>
      <c r="BZ304" s="65">
        <f t="shared" si="1951"/>
        <v>0</v>
      </c>
      <c r="CA304" s="65" t="str">
        <f t="shared" si="1951"/>
        <v/>
      </c>
      <c r="CB304" s="65" t="str">
        <f t="shared" si="1951"/>
        <v/>
      </c>
      <c r="CC304" s="65" t="str">
        <f t="shared" ref="CC304:CJ304" si="1952">AH304</f>
        <v/>
      </c>
      <c r="CD304" s="65">
        <f t="shared" si="1952"/>
        <v>0</v>
      </c>
      <c r="CE304" s="65">
        <f t="shared" si="1952"/>
        <v>0</v>
      </c>
      <c r="CF304" s="65">
        <f t="shared" si="1952"/>
        <v>0</v>
      </c>
      <c r="CG304" s="65">
        <f t="shared" si="1952"/>
        <v>0</v>
      </c>
      <c r="CH304" s="65">
        <f t="shared" si="1952"/>
        <v>0</v>
      </c>
      <c r="CI304" s="65" t="str">
        <f t="shared" si="1952"/>
        <v/>
      </c>
      <c r="CJ304" s="65" t="str">
        <f t="shared" si="1952"/>
        <v/>
      </c>
      <c r="CK304" s="65" t="str">
        <f t="shared" ref="CK304" si="1953">AQ304</f>
        <v/>
      </c>
      <c r="CL304" s="65">
        <f t="shared" ref="CL304:CS304" si="1954">AT304</f>
        <v>0</v>
      </c>
      <c r="CM304" s="65">
        <f t="shared" si="1954"/>
        <v>0</v>
      </c>
      <c r="CN304" s="65">
        <f t="shared" si="1954"/>
        <v>0</v>
      </c>
      <c r="CO304" s="65">
        <f t="shared" si="1954"/>
        <v>0</v>
      </c>
      <c r="CP304" s="65">
        <f t="shared" si="1954"/>
        <v>0</v>
      </c>
      <c r="CQ304" s="65" t="str">
        <f t="shared" si="1954"/>
        <v/>
      </c>
      <c r="CR304" s="65" t="str">
        <f t="shared" si="1954"/>
        <v/>
      </c>
      <c r="CS304" s="65" t="str">
        <f t="shared" si="1954"/>
        <v/>
      </c>
    </row>
    <row r="305" spans="1:97" ht="13.5" thickBot="1" x14ac:dyDescent="0.25">
      <c r="A305" s="259"/>
      <c r="B305" s="264"/>
      <c r="C305" s="262"/>
      <c r="D305" s="262"/>
      <c r="E305" s="236"/>
      <c r="F305" s="241"/>
      <c r="G305" s="48" t="s">
        <v>6</v>
      </c>
      <c r="H305" s="146" t="str">
        <f>IFERROR(H304/SUM(H304:L304),"")</f>
        <v/>
      </c>
      <c r="I305" s="147" t="str">
        <f>IFERROR(I304/SUM(H304:L304),"")</f>
        <v/>
      </c>
      <c r="J305" s="148" t="str">
        <f>IFERROR(J304/SUM(H304:L304),"")</f>
        <v/>
      </c>
      <c r="K305" s="148" t="str">
        <f>IFERROR(K304/SUM(H304:L304),"")</f>
        <v/>
      </c>
      <c r="L305" s="148" t="str">
        <f>IFERROR(L304/SUM(H304:L304),"")</f>
        <v/>
      </c>
      <c r="M305" s="26" t="str">
        <f>IFERROR(M304/SUM(H304:L304),"")</f>
        <v/>
      </c>
      <c r="N305" s="26" t="str">
        <f>IFERROR(N304/SUM(H304:L304),"")</f>
        <v/>
      </c>
      <c r="O305" s="234"/>
      <c r="P305" s="249"/>
      <c r="Q305" s="146" t="str">
        <f>IFERROR(Q304/SUM(Q304:U304),"")</f>
        <v/>
      </c>
      <c r="R305" s="147" t="str">
        <f>IFERROR(R304/SUM(Q304:U304),"")</f>
        <v/>
      </c>
      <c r="S305" s="148" t="str">
        <f>IFERROR(S304/SUM(Q304:U304),"")</f>
        <v/>
      </c>
      <c r="T305" s="148" t="str">
        <f>IFERROR(T304/SUM(Q304:U304),"")</f>
        <v/>
      </c>
      <c r="U305" s="148" t="str">
        <f>IFERROR(U304/SUM(Q304:U304),"")</f>
        <v/>
      </c>
      <c r="V305" s="26" t="str">
        <f>IFERROR(V304/SUM(Q304:U304),"")</f>
        <v/>
      </c>
      <c r="W305" s="26" t="str">
        <f>IFERROR(W304/SUM(Q304:U304),"")</f>
        <v/>
      </c>
      <c r="X305" s="234"/>
      <c r="Y305" s="249"/>
      <c r="Z305" s="146" t="str">
        <f>IFERROR(Z304/SUM(Z304:AD304),"")</f>
        <v/>
      </c>
      <c r="AA305" s="147" t="str">
        <f>IFERROR(AA304/SUM(Z304:AD304),"")</f>
        <v/>
      </c>
      <c r="AB305" s="148" t="str">
        <f>IFERROR(AB304/SUM(Z304:AD304),"")</f>
        <v/>
      </c>
      <c r="AC305" s="148" t="str">
        <f>IFERROR(AC304/SUM(Z304:AD304),"")</f>
        <v/>
      </c>
      <c r="AD305" s="148" t="str">
        <f>IFERROR(AD304/SUM(Z304:AD304),"")</f>
        <v/>
      </c>
      <c r="AE305" s="26" t="str">
        <f>IFERROR(AE304/SUM(Z304:AD304),"")</f>
        <v/>
      </c>
      <c r="AF305" s="26" t="str">
        <f>IFERROR(AF304/SUM(Z304:AD304),"")</f>
        <v/>
      </c>
      <c r="AG305" s="234"/>
      <c r="AH305" s="249"/>
      <c r="AI305" s="146" t="str">
        <f>IFERROR(AI304/SUM(AI304:AM304),"")</f>
        <v/>
      </c>
      <c r="AJ305" s="147" t="str">
        <f>IFERROR(AJ304/SUM(AI304:AM304),"")</f>
        <v/>
      </c>
      <c r="AK305" s="148" t="str">
        <f>IFERROR(AK304/SUM(AI304:AM304),"")</f>
        <v/>
      </c>
      <c r="AL305" s="148" t="str">
        <f>IFERROR(AL304/SUM(AI304:AM304),"")</f>
        <v/>
      </c>
      <c r="AM305" s="148" t="str">
        <f>IFERROR(AM304/SUM(AI304:AM304),"")</f>
        <v/>
      </c>
      <c r="AN305" s="26" t="str">
        <f>IFERROR(AN304/SUM(AI304:AM304),"")</f>
        <v/>
      </c>
      <c r="AO305" s="26" t="str">
        <f>IFERROR(AO304/SUM(AI304:AM304),"")</f>
        <v/>
      </c>
      <c r="AP305" s="234"/>
      <c r="AQ305" s="249"/>
      <c r="AR305" s="230"/>
      <c r="AS305" s="230"/>
      <c r="AT305" s="147" t="str">
        <f>IFERROR(AT304/SUM(AT304:AX304),"")</f>
        <v/>
      </c>
      <c r="AU305" s="147" t="str">
        <f>IFERROR(AU304/SUM(AT304:AX304),"")</f>
        <v/>
      </c>
      <c r="AV305" s="148" t="str">
        <f>IFERROR(AV304/SUM(AT304:AX304),"")</f>
        <v/>
      </c>
      <c r="AW305" s="148" t="str">
        <f>IFERROR(AW304/SUM(AT304:AX304),"")</f>
        <v/>
      </c>
      <c r="AX305" s="148" t="str">
        <f>IFERROR(AX304/SUM(AT304:AX304),"")</f>
        <v/>
      </c>
      <c r="AY305" s="26" t="str">
        <f>IFERROR(AY304/SUM(AT304:AX304),"")</f>
        <v/>
      </c>
      <c r="AZ305" s="134" t="str">
        <f>IFERROR(AZ304/SUM(AT304:AX304),"")</f>
        <v/>
      </c>
      <c r="BA305" s="255"/>
      <c r="BB305" s="135"/>
      <c r="BC305" s="64"/>
      <c r="BD305" s="64" t="str">
        <f t="shared" ref="BD305" si="1955">BB305&amp;"."&amp;BC305</f>
        <v>.</v>
      </c>
      <c r="BE305" s="64"/>
      <c r="BF305" s="67"/>
      <c r="BG305" s="67"/>
      <c r="BH305" s="68"/>
      <c r="BI305" s="68"/>
      <c r="BJ305" s="68"/>
      <c r="BK305" s="69"/>
      <c r="BL305" s="69"/>
      <c r="BM305" s="64"/>
      <c r="BN305" s="67"/>
      <c r="BO305" s="67"/>
      <c r="BP305" s="68"/>
      <c r="BQ305" s="68"/>
      <c r="BR305" s="68"/>
      <c r="BS305" s="69"/>
      <c r="BT305" s="69"/>
      <c r="BU305" s="64"/>
      <c r="BV305" s="67"/>
      <c r="BW305" s="67"/>
      <c r="BX305" s="68"/>
      <c r="BY305" s="68"/>
      <c r="BZ305" s="68"/>
      <c r="CA305" s="69"/>
      <c r="CB305" s="69"/>
      <c r="CC305" s="64"/>
      <c r="CD305" s="67"/>
      <c r="CE305" s="67"/>
      <c r="CF305" s="68"/>
      <c r="CG305" s="68"/>
      <c r="CH305" s="68"/>
      <c r="CI305" s="69"/>
      <c r="CJ305" s="69"/>
      <c r="CK305" s="64"/>
      <c r="CL305" s="67"/>
      <c r="CM305" s="67"/>
      <c r="CN305" s="68"/>
      <c r="CO305" s="68"/>
      <c r="CP305" s="68"/>
      <c r="CQ305" s="69"/>
      <c r="CR305" s="69"/>
      <c r="CS305" s="66"/>
    </row>
    <row r="306" spans="1:97" ht="13.5" thickTop="1" x14ac:dyDescent="0.2">
      <c r="A306" s="258"/>
      <c r="B306" s="263"/>
      <c r="C306" s="265"/>
      <c r="D306" s="261"/>
      <c r="E306" s="235"/>
      <c r="F306" s="260"/>
      <c r="G306" s="47" t="s">
        <v>5</v>
      </c>
      <c r="H306" s="140"/>
      <c r="I306" s="145"/>
      <c r="J306" s="145"/>
      <c r="K306" s="145"/>
      <c r="L306" s="145"/>
      <c r="M306" s="38" t="str">
        <f>IF(AND(ISBLANK(H306),ISBLANK(I306),ISBLANK(J306),ISBLANK(K306),ISBLANK(L306)),"",SUM(J306:L306))</f>
        <v/>
      </c>
      <c r="N306" s="38" t="str">
        <f>IF(AND(ISBLANK(H306),ISBLANK(I306),ISBLANK(J306),ISBLANK(K306),ISBLANK(L306)),"",SUM(K306:L306))</f>
        <v/>
      </c>
      <c r="O306" s="233" t="str">
        <f t="shared" ref="O306" si="1956">IFERROR(SUM(H306:L306)/E306,"")</f>
        <v/>
      </c>
      <c r="P306" s="248" t="str">
        <f>IFERROR(((80*J306)+(100*K306)+(150*L306))/SUM(H306:L306),"")</f>
        <v/>
      </c>
      <c r="Q306" s="140"/>
      <c r="R306" s="145"/>
      <c r="S306" s="145"/>
      <c r="T306" s="145"/>
      <c r="U306" s="145"/>
      <c r="V306" s="38" t="str">
        <f>IF(AND(ISBLANK(Q306),ISBLANK(R306),ISBLANK(S306),ISBLANK(T306),ISBLANK(U306)),"",SUM(S306:U306))</f>
        <v/>
      </c>
      <c r="W306" s="38" t="str">
        <f>IF(AND(ISBLANK(Q306),ISBLANK(R306),ISBLANK(S306),ISBLANK(T306),ISBLANK(U306)),"",SUM(T306:U306))</f>
        <v/>
      </c>
      <c r="X306" s="233" t="str">
        <f t="shared" ref="X306" si="1957">IFERROR(SUM(Q306:U306)/$E306,"")</f>
        <v/>
      </c>
      <c r="Y306" s="248" t="str">
        <f>IFERROR(((80*S306)+(100*T306)+(150*U306))/SUM(Q306:U306),"")</f>
        <v/>
      </c>
      <c r="Z306" s="140"/>
      <c r="AA306" s="145"/>
      <c r="AB306" s="145"/>
      <c r="AC306" s="145"/>
      <c r="AD306" s="145"/>
      <c r="AE306" s="38" t="str">
        <f>IF(AND(ISBLANK(Z306),ISBLANK(AA306),ISBLANK(AB306),ISBLANK(AC306),ISBLANK(AD306)),"",SUM(AB306:AD306))</f>
        <v/>
      </c>
      <c r="AF306" s="38" t="str">
        <f>IF(AND(ISBLANK(Z306),ISBLANK(AA306),ISBLANK(AB306),ISBLANK(AC306),ISBLANK(AD306)),"",SUM(AC306:AD306))</f>
        <v/>
      </c>
      <c r="AG306" s="233" t="str">
        <f t="shared" ref="AG306" si="1958">IFERROR(SUM(Z306:AD306)/$E306,"")</f>
        <v/>
      </c>
      <c r="AH306" s="248" t="str">
        <f>IFERROR(((80*AB306)+(100*AC306)+(150*AD306))/SUM(Z306:AD306),"")</f>
        <v/>
      </c>
      <c r="AI306" s="140"/>
      <c r="AJ306" s="145"/>
      <c r="AK306" s="145"/>
      <c r="AL306" s="145"/>
      <c r="AM306" s="145"/>
      <c r="AN306" s="38" t="str">
        <f>IF(AND(ISBLANK(AI306),ISBLANK(AJ306),ISBLANK(AK306),ISBLANK(AL306),ISBLANK(AM306)),"",SUM(AK306:AM306))</f>
        <v/>
      </c>
      <c r="AO306" s="38" t="str">
        <f>IF(AND(ISBLANK(AI306),ISBLANK(AJ306),ISBLANK(AK306),ISBLANK(AL306),ISBLANK(AM306)),"",SUM(AL306:AM306))</f>
        <v/>
      </c>
      <c r="AP306" s="233" t="str">
        <f t="shared" ref="AP306" si="1959">IFERROR(SUM(AI306:AM306)/$E306,"")</f>
        <v/>
      </c>
      <c r="AQ306" s="248" t="str">
        <f>IFERROR(((80*AK306)+(100*AL306)+(150*AM306))/SUM(AI306:AM306),"")</f>
        <v/>
      </c>
      <c r="AR306" s="229" t="str">
        <f t="shared" ref="AR306" si="1960">IFERROR(AVERAGE(Y306,AH306,AQ306),"")</f>
        <v/>
      </c>
      <c r="AS306" s="229" t="str">
        <f t="shared" ref="AS306" si="1961">IF(OR(P306="",AR306=""),"",AR306-P306)</f>
        <v/>
      </c>
      <c r="AT306" s="145"/>
      <c r="AU306" s="145"/>
      <c r="AV306" s="145"/>
      <c r="AW306" s="145"/>
      <c r="AX306" s="145"/>
      <c r="AY306" s="38" t="str">
        <f>IF(AND(ISBLANK(AT306),ISBLANK(AU306),ISBLANK(AV306),ISBLANK(AW306),ISBLANK(AX306)),"",SUM(AV306:AX306))</f>
        <v/>
      </c>
      <c r="AZ306" s="133" t="str">
        <f>IF(AND(ISBLANK(AT306),ISBLANK(AU306),ISBLANK(AV306),ISBLANK(AW306),ISBLANK(AX306)),"",SUM(AW306:AX306))</f>
        <v/>
      </c>
      <c r="BA306" s="254" t="str">
        <f>IFERROR(((80*AV306)+(100*AW306)+(150*AX306))/SUM(AT306:AX306),"")</f>
        <v/>
      </c>
      <c r="BB306" s="135">
        <f>B306</f>
        <v>0</v>
      </c>
      <c r="BC306" s="64">
        <f>C306</f>
        <v>0</v>
      </c>
      <c r="BD306" s="64" t="str">
        <f>BB306&amp;"."&amp;BC306</f>
        <v>0.0</v>
      </c>
      <c r="BE306" s="64">
        <f>D306</f>
        <v>0</v>
      </c>
      <c r="BF306" s="65">
        <f>H306</f>
        <v>0</v>
      </c>
      <c r="BG306" s="65">
        <f t="shared" ref="BG306:BL306" si="1962">I306</f>
        <v>0</v>
      </c>
      <c r="BH306" s="65">
        <f t="shared" si="1962"/>
        <v>0</v>
      </c>
      <c r="BI306" s="65">
        <f t="shared" si="1962"/>
        <v>0</v>
      </c>
      <c r="BJ306" s="65">
        <f t="shared" si="1962"/>
        <v>0</v>
      </c>
      <c r="BK306" s="65" t="str">
        <f t="shared" si="1962"/>
        <v/>
      </c>
      <c r="BL306" s="65" t="str">
        <f t="shared" si="1962"/>
        <v/>
      </c>
      <c r="BM306" s="65" t="str">
        <f t="shared" ref="BM306:BT306" si="1963">P306</f>
        <v/>
      </c>
      <c r="BN306" s="65">
        <f t="shared" si="1963"/>
        <v>0</v>
      </c>
      <c r="BO306" s="65">
        <f t="shared" si="1963"/>
        <v>0</v>
      </c>
      <c r="BP306" s="65">
        <f t="shared" si="1963"/>
        <v>0</v>
      </c>
      <c r="BQ306" s="65">
        <f t="shared" si="1963"/>
        <v>0</v>
      </c>
      <c r="BR306" s="65">
        <f t="shared" si="1963"/>
        <v>0</v>
      </c>
      <c r="BS306" s="65" t="str">
        <f t="shared" si="1963"/>
        <v/>
      </c>
      <c r="BT306" s="65" t="str">
        <f t="shared" si="1963"/>
        <v/>
      </c>
      <c r="BU306" s="65" t="str">
        <f t="shared" ref="BU306:CB306" si="1964">Y306</f>
        <v/>
      </c>
      <c r="BV306" s="65">
        <f t="shared" si="1964"/>
        <v>0</v>
      </c>
      <c r="BW306" s="65">
        <f t="shared" si="1964"/>
        <v>0</v>
      </c>
      <c r="BX306" s="65">
        <f t="shared" si="1964"/>
        <v>0</v>
      </c>
      <c r="BY306" s="65">
        <f t="shared" si="1964"/>
        <v>0</v>
      </c>
      <c r="BZ306" s="65">
        <f t="shared" si="1964"/>
        <v>0</v>
      </c>
      <c r="CA306" s="65" t="str">
        <f t="shared" si="1964"/>
        <v/>
      </c>
      <c r="CB306" s="65" t="str">
        <f t="shared" si="1964"/>
        <v/>
      </c>
      <c r="CC306" s="65" t="str">
        <f t="shared" ref="CC306:CJ306" si="1965">AH306</f>
        <v/>
      </c>
      <c r="CD306" s="65">
        <f t="shared" si="1965"/>
        <v>0</v>
      </c>
      <c r="CE306" s="65">
        <f t="shared" si="1965"/>
        <v>0</v>
      </c>
      <c r="CF306" s="65">
        <f t="shared" si="1965"/>
        <v>0</v>
      </c>
      <c r="CG306" s="65">
        <f t="shared" si="1965"/>
        <v>0</v>
      </c>
      <c r="CH306" s="65">
        <f t="shared" si="1965"/>
        <v>0</v>
      </c>
      <c r="CI306" s="65" t="str">
        <f t="shared" si="1965"/>
        <v/>
      </c>
      <c r="CJ306" s="65" t="str">
        <f t="shared" si="1965"/>
        <v/>
      </c>
      <c r="CK306" s="65" t="str">
        <f t="shared" ref="CK306" si="1966">AQ306</f>
        <v/>
      </c>
      <c r="CL306" s="65">
        <f t="shared" ref="CL306:CS306" si="1967">AT306</f>
        <v>0</v>
      </c>
      <c r="CM306" s="65">
        <f t="shared" si="1967"/>
        <v>0</v>
      </c>
      <c r="CN306" s="65">
        <f t="shared" si="1967"/>
        <v>0</v>
      </c>
      <c r="CO306" s="65">
        <f t="shared" si="1967"/>
        <v>0</v>
      </c>
      <c r="CP306" s="65">
        <f t="shared" si="1967"/>
        <v>0</v>
      </c>
      <c r="CQ306" s="65" t="str">
        <f t="shared" si="1967"/>
        <v/>
      </c>
      <c r="CR306" s="65" t="str">
        <f t="shared" si="1967"/>
        <v/>
      </c>
      <c r="CS306" s="65" t="str">
        <f t="shared" si="1967"/>
        <v/>
      </c>
    </row>
    <row r="307" spans="1:97" ht="13.5" thickBot="1" x14ac:dyDescent="0.25">
      <c r="A307" s="259"/>
      <c r="B307" s="264"/>
      <c r="C307" s="262"/>
      <c r="D307" s="262"/>
      <c r="E307" s="236"/>
      <c r="F307" s="241"/>
      <c r="G307" s="48" t="s">
        <v>6</v>
      </c>
      <c r="H307" s="146" t="str">
        <f>IFERROR(H306/SUM(H306:L306),"")</f>
        <v/>
      </c>
      <c r="I307" s="147" t="str">
        <f>IFERROR(I306/SUM(H306:L306),"")</f>
        <v/>
      </c>
      <c r="J307" s="148" t="str">
        <f>IFERROR(J306/SUM(H306:L306),"")</f>
        <v/>
      </c>
      <c r="K307" s="148" t="str">
        <f>IFERROR(K306/SUM(H306:L306),"")</f>
        <v/>
      </c>
      <c r="L307" s="148" t="str">
        <f>IFERROR(L306/SUM(H306:L306),"")</f>
        <v/>
      </c>
      <c r="M307" s="26" t="str">
        <f>IFERROR(M306/SUM(H306:L306),"")</f>
        <v/>
      </c>
      <c r="N307" s="26" t="str">
        <f>IFERROR(N306/SUM(H306:L306),"")</f>
        <v/>
      </c>
      <c r="O307" s="234"/>
      <c r="P307" s="249"/>
      <c r="Q307" s="146" t="str">
        <f>IFERROR(Q306/SUM(Q306:U306),"")</f>
        <v/>
      </c>
      <c r="R307" s="147" t="str">
        <f>IFERROR(R306/SUM(Q306:U306),"")</f>
        <v/>
      </c>
      <c r="S307" s="148" t="str">
        <f>IFERROR(S306/SUM(Q306:U306),"")</f>
        <v/>
      </c>
      <c r="T307" s="148" t="str">
        <f>IFERROR(T306/SUM(Q306:U306),"")</f>
        <v/>
      </c>
      <c r="U307" s="148" t="str">
        <f>IFERROR(U306/SUM(Q306:U306),"")</f>
        <v/>
      </c>
      <c r="V307" s="26" t="str">
        <f>IFERROR(V306/SUM(Q306:U306),"")</f>
        <v/>
      </c>
      <c r="W307" s="26" t="str">
        <f>IFERROR(W306/SUM(Q306:U306),"")</f>
        <v/>
      </c>
      <c r="X307" s="234"/>
      <c r="Y307" s="249"/>
      <c r="Z307" s="146" t="str">
        <f>IFERROR(Z306/SUM(Z306:AD306),"")</f>
        <v/>
      </c>
      <c r="AA307" s="147" t="str">
        <f>IFERROR(AA306/SUM(Z306:AD306),"")</f>
        <v/>
      </c>
      <c r="AB307" s="148" t="str">
        <f>IFERROR(AB306/SUM(Z306:AD306),"")</f>
        <v/>
      </c>
      <c r="AC307" s="148" t="str">
        <f>IFERROR(AC306/SUM(Z306:AD306),"")</f>
        <v/>
      </c>
      <c r="AD307" s="148" t="str">
        <f>IFERROR(AD306/SUM(Z306:AD306),"")</f>
        <v/>
      </c>
      <c r="AE307" s="26" t="str">
        <f>IFERROR(AE306/SUM(Z306:AD306),"")</f>
        <v/>
      </c>
      <c r="AF307" s="26" t="str">
        <f>IFERROR(AF306/SUM(Z306:AD306),"")</f>
        <v/>
      </c>
      <c r="AG307" s="234"/>
      <c r="AH307" s="249"/>
      <c r="AI307" s="146" t="str">
        <f>IFERROR(AI306/SUM(AI306:AM306),"")</f>
        <v/>
      </c>
      <c r="AJ307" s="147" t="str">
        <f>IFERROR(AJ306/SUM(AI306:AM306),"")</f>
        <v/>
      </c>
      <c r="AK307" s="148" t="str">
        <f>IFERROR(AK306/SUM(AI306:AM306),"")</f>
        <v/>
      </c>
      <c r="AL307" s="148" t="str">
        <f>IFERROR(AL306/SUM(AI306:AM306),"")</f>
        <v/>
      </c>
      <c r="AM307" s="148" t="str">
        <f>IFERROR(AM306/SUM(AI306:AM306),"")</f>
        <v/>
      </c>
      <c r="AN307" s="26" t="str">
        <f>IFERROR(AN306/SUM(AI306:AM306),"")</f>
        <v/>
      </c>
      <c r="AO307" s="26" t="str">
        <f>IFERROR(AO306/SUM(AI306:AM306),"")</f>
        <v/>
      </c>
      <c r="AP307" s="234"/>
      <c r="AQ307" s="249"/>
      <c r="AR307" s="230"/>
      <c r="AS307" s="230"/>
      <c r="AT307" s="147" t="str">
        <f>IFERROR(AT306/SUM(AT306:AX306),"")</f>
        <v/>
      </c>
      <c r="AU307" s="147" t="str">
        <f>IFERROR(AU306/SUM(AT306:AX306),"")</f>
        <v/>
      </c>
      <c r="AV307" s="148" t="str">
        <f>IFERROR(AV306/SUM(AT306:AX306),"")</f>
        <v/>
      </c>
      <c r="AW307" s="148" t="str">
        <f>IFERROR(AW306/SUM(AT306:AX306),"")</f>
        <v/>
      </c>
      <c r="AX307" s="148" t="str">
        <f>IFERROR(AX306/SUM(AT306:AX306),"")</f>
        <v/>
      </c>
      <c r="AY307" s="26" t="str">
        <f>IFERROR(AY306/SUM(AT306:AX306),"")</f>
        <v/>
      </c>
      <c r="AZ307" s="134" t="str">
        <f>IFERROR(AZ306/SUM(AT306:AX306),"")</f>
        <v/>
      </c>
      <c r="BA307" s="255"/>
      <c r="BB307" s="135"/>
      <c r="BC307" s="64"/>
      <c r="BD307" s="64" t="str">
        <f t="shared" ref="BD307" si="1968">BB307&amp;"."&amp;BC307</f>
        <v>.</v>
      </c>
      <c r="BE307" s="64"/>
      <c r="BF307" s="67"/>
      <c r="BG307" s="67"/>
      <c r="BH307" s="68"/>
      <c r="BI307" s="68"/>
      <c r="BJ307" s="68"/>
      <c r="BK307" s="69"/>
      <c r="BL307" s="69"/>
      <c r="BM307" s="64"/>
      <c r="BN307" s="67"/>
      <c r="BO307" s="67"/>
      <c r="BP307" s="68"/>
      <c r="BQ307" s="68"/>
      <c r="BR307" s="68"/>
      <c r="BS307" s="69"/>
      <c r="BT307" s="69"/>
      <c r="BU307" s="64"/>
      <c r="BV307" s="67"/>
      <c r="BW307" s="67"/>
      <c r="BX307" s="68"/>
      <c r="BY307" s="68"/>
      <c r="BZ307" s="68"/>
      <c r="CA307" s="69"/>
      <c r="CB307" s="69"/>
      <c r="CC307" s="64"/>
      <c r="CD307" s="67"/>
      <c r="CE307" s="67"/>
      <c r="CF307" s="68"/>
      <c r="CG307" s="68"/>
      <c r="CH307" s="68"/>
      <c r="CI307" s="69"/>
      <c r="CJ307" s="69"/>
      <c r="CK307" s="64"/>
      <c r="CL307" s="67"/>
      <c r="CM307" s="67"/>
      <c r="CN307" s="68"/>
      <c r="CO307" s="68"/>
      <c r="CP307" s="68"/>
      <c r="CQ307" s="69"/>
      <c r="CR307" s="69"/>
      <c r="CS307" s="66"/>
    </row>
    <row r="308" spans="1:97" ht="13.5" thickTop="1" x14ac:dyDescent="0.2">
      <c r="A308" s="258"/>
      <c r="B308" s="263"/>
      <c r="C308" s="265"/>
      <c r="D308" s="261"/>
      <c r="E308" s="235"/>
      <c r="F308" s="260"/>
      <c r="G308" s="47" t="s">
        <v>5</v>
      </c>
      <c r="H308" s="140"/>
      <c r="I308" s="145"/>
      <c r="J308" s="145"/>
      <c r="K308" s="145"/>
      <c r="L308" s="145"/>
      <c r="M308" s="38" t="str">
        <f>IF(AND(ISBLANK(H308),ISBLANK(I308),ISBLANK(J308),ISBLANK(K308),ISBLANK(L308)),"",SUM(J308:L308))</f>
        <v/>
      </c>
      <c r="N308" s="38" t="str">
        <f>IF(AND(ISBLANK(H308),ISBLANK(I308),ISBLANK(J308),ISBLANK(K308),ISBLANK(L308)),"",SUM(K308:L308))</f>
        <v/>
      </c>
      <c r="O308" s="233" t="str">
        <f t="shared" ref="O308" si="1969">IFERROR(SUM(H308:L308)/E308,"")</f>
        <v/>
      </c>
      <c r="P308" s="248" t="str">
        <f>IFERROR(((80*J308)+(100*K308)+(150*L308))/SUM(H308:L308),"")</f>
        <v/>
      </c>
      <c r="Q308" s="140"/>
      <c r="R308" s="145"/>
      <c r="S308" s="145"/>
      <c r="T308" s="145"/>
      <c r="U308" s="145"/>
      <c r="V308" s="38" t="str">
        <f>IF(AND(ISBLANK(Q308),ISBLANK(R308),ISBLANK(S308),ISBLANK(T308),ISBLANK(U308)),"",SUM(S308:U308))</f>
        <v/>
      </c>
      <c r="W308" s="38" t="str">
        <f>IF(AND(ISBLANK(Q308),ISBLANK(R308),ISBLANK(S308),ISBLANK(T308),ISBLANK(U308)),"",SUM(T308:U308))</f>
        <v/>
      </c>
      <c r="X308" s="233" t="str">
        <f t="shared" ref="X308" si="1970">IFERROR(SUM(Q308:U308)/$E308,"")</f>
        <v/>
      </c>
      <c r="Y308" s="248" t="str">
        <f>IFERROR(((80*S308)+(100*T308)+(150*U308))/SUM(Q308:U308),"")</f>
        <v/>
      </c>
      <c r="Z308" s="140"/>
      <c r="AA308" s="145"/>
      <c r="AB308" s="145"/>
      <c r="AC308" s="145"/>
      <c r="AD308" s="145"/>
      <c r="AE308" s="38" t="str">
        <f>IF(AND(ISBLANK(Z308),ISBLANK(AA308),ISBLANK(AB308),ISBLANK(AC308),ISBLANK(AD308)),"",SUM(AB308:AD308))</f>
        <v/>
      </c>
      <c r="AF308" s="38" t="str">
        <f>IF(AND(ISBLANK(Z308),ISBLANK(AA308),ISBLANK(AB308),ISBLANK(AC308),ISBLANK(AD308)),"",SUM(AC308:AD308))</f>
        <v/>
      </c>
      <c r="AG308" s="233" t="str">
        <f t="shared" ref="AG308" si="1971">IFERROR(SUM(Z308:AD308)/$E308,"")</f>
        <v/>
      </c>
      <c r="AH308" s="248" t="str">
        <f>IFERROR(((80*AB308)+(100*AC308)+(150*AD308))/SUM(Z308:AD308),"")</f>
        <v/>
      </c>
      <c r="AI308" s="140"/>
      <c r="AJ308" s="145"/>
      <c r="AK308" s="145"/>
      <c r="AL308" s="145"/>
      <c r="AM308" s="145"/>
      <c r="AN308" s="38" t="str">
        <f>IF(AND(ISBLANK(AI308),ISBLANK(AJ308),ISBLANK(AK308),ISBLANK(AL308),ISBLANK(AM308)),"",SUM(AK308:AM308))</f>
        <v/>
      </c>
      <c r="AO308" s="38" t="str">
        <f>IF(AND(ISBLANK(AI308),ISBLANK(AJ308),ISBLANK(AK308),ISBLANK(AL308),ISBLANK(AM308)),"",SUM(AL308:AM308))</f>
        <v/>
      </c>
      <c r="AP308" s="233" t="str">
        <f t="shared" ref="AP308" si="1972">IFERROR(SUM(AI308:AM308)/$E308,"")</f>
        <v/>
      </c>
      <c r="AQ308" s="248" t="str">
        <f>IFERROR(((80*AK308)+(100*AL308)+(150*AM308))/SUM(AI308:AM308),"")</f>
        <v/>
      </c>
      <c r="AR308" s="229" t="str">
        <f t="shared" ref="AR308" si="1973">IFERROR(AVERAGE(Y308,AH308,AQ308),"")</f>
        <v/>
      </c>
      <c r="AS308" s="229" t="str">
        <f t="shared" ref="AS308" si="1974">IF(OR(P308="",AR308=""),"",AR308-P308)</f>
        <v/>
      </c>
      <c r="AT308" s="145"/>
      <c r="AU308" s="145"/>
      <c r="AV308" s="145"/>
      <c r="AW308" s="145"/>
      <c r="AX308" s="145"/>
      <c r="AY308" s="38" t="str">
        <f>IF(AND(ISBLANK(AT308),ISBLANK(AU308),ISBLANK(AV308),ISBLANK(AW308),ISBLANK(AX308)),"",SUM(AV308:AX308))</f>
        <v/>
      </c>
      <c r="AZ308" s="133" t="str">
        <f>IF(AND(ISBLANK(AT308),ISBLANK(AU308),ISBLANK(AV308),ISBLANK(AW308),ISBLANK(AX308)),"",SUM(AW308:AX308))</f>
        <v/>
      </c>
      <c r="BA308" s="254" t="str">
        <f>IFERROR(((80*AV308)+(100*AW308)+(150*AX308))/SUM(AT308:AX308),"")</f>
        <v/>
      </c>
      <c r="BB308" s="135">
        <f>B308</f>
        <v>0</v>
      </c>
      <c r="BC308" s="64">
        <f>C308</f>
        <v>0</v>
      </c>
      <c r="BD308" s="64" t="str">
        <f>BB308&amp;"."&amp;BC308</f>
        <v>0.0</v>
      </c>
      <c r="BE308" s="64">
        <f>D308</f>
        <v>0</v>
      </c>
      <c r="BF308" s="65">
        <f>H308</f>
        <v>0</v>
      </c>
      <c r="BG308" s="65">
        <f t="shared" ref="BG308:BL308" si="1975">I308</f>
        <v>0</v>
      </c>
      <c r="BH308" s="65">
        <f t="shared" si="1975"/>
        <v>0</v>
      </c>
      <c r="BI308" s="65">
        <f t="shared" si="1975"/>
        <v>0</v>
      </c>
      <c r="BJ308" s="65">
        <f t="shared" si="1975"/>
        <v>0</v>
      </c>
      <c r="BK308" s="65" t="str">
        <f t="shared" si="1975"/>
        <v/>
      </c>
      <c r="BL308" s="65" t="str">
        <f t="shared" si="1975"/>
        <v/>
      </c>
      <c r="BM308" s="65" t="str">
        <f t="shared" ref="BM308:BT308" si="1976">P308</f>
        <v/>
      </c>
      <c r="BN308" s="65">
        <f t="shared" si="1976"/>
        <v>0</v>
      </c>
      <c r="BO308" s="65">
        <f t="shared" si="1976"/>
        <v>0</v>
      </c>
      <c r="BP308" s="65">
        <f t="shared" si="1976"/>
        <v>0</v>
      </c>
      <c r="BQ308" s="65">
        <f t="shared" si="1976"/>
        <v>0</v>
      </c>
      <c r="BR308" s="65">
        <f t="shared" si="1976"/>
        <v>0</v>
      </c>
      <c r="BS308" s="65" t="str">
        <f t="shared" si="1976"/>
        <v/>
      </c>
      <c r="BT308" s="65" t="str">
        <f t="shared" si="1976"/>
        <v/>
      </c>
      <c r="BU308" s="65" t="str">
        <f t="shared" ref="BU308:CB308" si="1977">Y308</f>
        <v/>
      </c>
      <c r="BV308" s="65">
        <f t="shared" si="1977"/>
        <v>0</v>
      </c>
      <c r="BW308" s="65">
        <f t="shared" si="1977"/>
        <v>0</v>
      </c>
      <c r="BX308" s="65">
        <f t="shared" si="1977"/>
        <v>0</v>
      </c>
      <c r="BY308" s="65">
        <f t="shared" si="1977"/>
        <v>0</v>
      </c>
      <c r="BZ308" s="65">
        <f t="shared" si="1977"/>
        <v>0</v>
      </c>
      <c r="CA308" s="65" t="str">
        <f t="shared" si="1977"/>
        <v/>
      </c>
      <c r="CB308" s="65" t="str">
        <f t="shared" si="1977"/>
        <v/>
      </c>
      <c r="CC308" s="65" t="str">
        <f t="shared" ref="CC308:CJ308" si="1978">AH308</f>
        <v/>
      </c>
      <c r="CD308" s="65">
        <f t="shared" si="1978"/>
        <v>0</v>
      </c>
      <c r="CE308" s="65">
        <f t="shared" si="1978"/>
        <v>0</v>
      </c>
      <c r="CF308" s="65">
        <f t="shared" si="1978"/>
        <v>0</v>
      </c>
      <c r="CG308" s="65">
        <f t="shared" si="1978"/>
        <v>0</v>
      </c>
      <c r="CH308" s="65">
        <f t="shared" si="1978"/>
        <v>0</v>
      </c>
      <c r="CI308" s="65" t="str">
        <f t="shared" si="1978"/>
        <v/>
      </c>
      <c r="CJ308" s="65" t="str">
        <f t="shared" si="1978"/>
        <v/>
      </c>
      <c r="CK308" s="65" t="str">
        <f t="shared" ref="CK308" si="1979">AQ308</f>
        <v/>
      </c>
      <c r="CL308" s="65">
        <f t="shared" ref="CL308:CS308" si="1980">AT308</f>
        <v>0</v>
      </c>
      <c r="CM308" s="65">
        <f t="shared" si="1980"/>
        <v>0</v>
      </c>
      <c r="CN308" s="65">
        <f t="shared" si="1980"/>
        <v>0</v>
      </c>
      <c r="CO308" s="65">
        <f t="shared" si="1980"/>
        <v>0</v>
      </c>
      <c r="CP308" s="65">
        <f t="shared" si="1980"/>
        <v>0</v>
      </c>
      <c r="CQ308" s="65" t="str">
        <f t="shared" si="1980"/>
        <v/>
      </c>
      <c r="CR308" s="65" t="str">
        <f t="shared" si="1980"/>
        <v/>
      </c>
      <c r="CS308" s="65" t="str">
        <f t="shared" si="1980"/>
        <v/>
      </c>
    </row>
    <row r="309" spans="1:97" ht="13.5" thickBot="1" x14ac:dyDescent="0.25">
      <c r="A309" s="259"/>
      <c r="B309" s="264"/>
      <c r="C309" s="262"/>
      <c r="D309" s="262"/>
      <c r="E309" s="236"/>
      <c r="F309" s="241"/>
      <c r="G309" s="48" t="s">
        <v>6</v>
      </c>
      <c r="H309" s="146" t="str">
        <f>IFERROR(H308/SUM(H308:L308),"")</f>
        <v/>
      </c>
      <c r="I309" s="147" t="str">
        <f>IFERROR(I308/SUM(H308:L308),"")</f>
        <v/>
      </c>
      <c r="J309" s="148" t="str">
        <f>IFERROR(J308/SUM(H308:L308),"")</f>
        <v/>
      </c>
      <c r="K309" s="148" t="str">
        <f>IFERROR(K308/SUM(H308:L308),"")</f>
        <v/>
      </c>
      <c r="L309" s="148" t="str">
        <f>IFERROR(L308/SUM(H308:L308),"")</f>
        <v/>
      </c>
      <c r="M309" s="26" t="str">
        <f>IFERROR(M308/SUM(H308:L308),"")</f>
        <v/>
      </c>
      <c r="N309" s="26" t="str">
        <f>IFERROR(N308/SUM(H308:L308),"")</f>
        <v/>
      </c>
      <c r="O309" s="234"/>
      <c r="P309" s="249"/>
      <c r="Q309" s="146" t="str">
        <f>IFERROR(Q308/SUM(Q308:U308),"")</f>
        <v/>
      </c>
      <c r="R309" s="147" t="str">
        <f>IFERROR(R308/SUM(Q308:U308),"")</f>
        <v/>
      </c>
      <c r="S309" s="148" t="str">
        <f>IFERROR(S308/SUM(Q308:U308),"")</f>
        <v/>
      </c>
      <c r="T309" s="148" t="str">
        <f>IFERROR(T308/SUM(Q308:U308),"")</f>
        <v/>
      </c>
      <c r="U309" s="148" t="str">
        <f>IFERROR(U308/SUM(Q308:U308),"")</f>
        <v/>
      </c>
      <c r="V309" s="26" t="str">
        <f>IFERROR(V308/SUM(Q308:U308),"")</f>
        <v/>
      </c>
      <c r="W309" s="26" t="str">
        <f>IFERROR(W308/SUM(Q308:U308),"")</f>
        <v/>
      </c>
      <c r="X309" s="234"/>
      <c r="Y309" s="249"/>
      <c r="Z309" s="146" t="str">
        <f>IFERROR(Z308/SUM(Z308:AD308),"")</f>
        <v/>
      </c>
      <c r="AA309" s="147" t="str">
        <f>IFERROR(AA308/SUM(Z308:AD308),"")</f>
        <v/>
      </c>
      <c r="AB309" s="148" t="str">
        <f>IFERROR(AB308/SUM(Z308:AD308),"")</f>
        <v/>
      </c>
      <c r="AC309" s="148" t="str">
        <f>IFERROR(AC308/SUM(Z308:AD308),"")</f>
        <v/>
      </c>
      <c r="AD309" s="148" t="str">
        <f>IFERROR(AD308/SUM(Z308:AD308),"")</f>
        <v/>
      </c>
      <c r="AE309" s="26" t="str">
        <f>IFERROR(AE308/SUM(Z308:AD308),"")</f>
        <v/>
      </c>
      <c r="AF309" s="26" t="str">
        <f>IFERROR(AF308/SUM(Z308:AD308),"")</f>
        <v/>
      </c>
      <c r="AG309" s="234"/>
      <c r="AH309" s="249"/>
      <c r="AI309" s="146" t="str">
        <f>IFERROR(AI308/SUM(AI308:AM308),"")</f>
        <v/>
      </c>
      <c r="AJ309" s="147" t="str">
        <f>IFERROR(AJ308/SUM(AI308:AM308),"")</f>
        <v/>
      </c>
      <c r="AK309" s="148" t="str">
        <f>IFERROR(AK308/SUM(AI308:AM308),"")</f>
        <v/>
      </c>
      <c r="AL309" s="148" t="str">
        <f>IFERROR(AL308/SUM(AI308:AM308),"")</f>
        <v/>
      </c>
      <c r="AM309" s="148" t="str">
        <f>IFERROR(AM308/SUM(AI308:AM308),"")</f>
        <v/>
      </c>
      <c r="AN309" s="26" t="str">
        <f>IFERROR(AN308/SUM(AI308:AM308),"")</f>
        <v/>
      </c>
      <c r="AO309" s="26" t="str">
        <f>IFERROR(AO308/SUM(AI308:AM308),"")</f>
        <v/>
      </c>
      <c r="AP309" s="234"/>
      <c r="AQ309" s="249"/>
      <c r="AR309" s="230"/>
      <c r="AS309" s="230"/>
      <c r="AT309" s="147" t="str">
        <f>IFERROR(AT308/SUM(AT308:AX308),"")</f>
        <v/>
      </c>
      <c r="AU309" s="147" t="str">
        <f>IFERROR(AU308/SUM(AT308:AX308),"")</f>
        <v/>
      </c>
      <c r="AV309" s="148" t="str">
        <f>IFERROR(AV308/SUM(AT308:AX308),"")</f>
        <v/>
      </c>
      <c r="AW309" s="148" t="str">
        <f>IFERROR(AW308/SUM(AT308:AX308),"")</f>
        <v/>
      </c>
      <c r="AX309" s="148" t="str">
        <f>IFERROR(AX308/SUM(AT308:AX308),"")</f>
        <v/>
      </c>
      <c r="AY309" s="26" t="str">
        <f>IFERROR(AY308/SUM(AT308:AX308),"")</f>
        <v/>
      </c>
      <c r="AZ309" s="134" t="str">
        <f>IFERROR(AZ308/SUM(AT308:AX308),"")</f>
        <v/>
      </c>
      <c r="BA309" s="255"/>
      <c r="BB309" s="135"/>
      <c r="BC309" s="64"/>
      <c r="BD309" s="64" t="str">
        <f t="shared" ref="BD309" si="1981">BB309&amp;"."&amp;BC309</f>
        <v>.</v>
      </c>
      <c r="BE309" s="64"/>
      <c r="BF309" s="67"/>
      <c r="BG309" s="67"/>
      <c r="BH309" s="68"/>
      <c r="BI309" s="68"/>
      <c r="BJ309" s="68"/>
      <c r="BK309" s="69"/>
      <c r="BL309" s="69"/>
      <c r="BM309" s="64"/>
      <c r="BN309" s="67"/>
      <c r="BO309" s="67"/>
      <c r="BP309" s="68"/>
      <c r="BQ309" s="68"/>
      <c r="BR309" s="68"/>
      <c r="BS309" s="69"/>
      <c r="BT309" s="69"/>
      <c r="BU309" s="64"/>
      <c r="BV309" s="67"/>
      <c r="BW309" s="67"/>
      <c r="BX309" s="68"/>
      <c r="BY309" s="68"/>
      <c r="BZ309" s="68"/>
      <c r="CA309" s="69"/>
      <c r="CB309" s="69"/>
      <c r="CC309" s="64"/>
      <c r="CD309" s="67"/>
      <c r="CE309" s="67"/>
      <c r="CF309" s="68"/>
      <c r="CG309" s="68"/>
      <c r="CH309" s="68"/>
      <c r="CI309" s="69"/>
      <c r="CJ309" s="69"/>
      <c r="CK309" s="64"/>
      <c r="CL309" s="67"/>
      <c r="CM309" s="67"/>
      <c r="CN309" s="68"/>
      <c r="CO309" s="68"/>
      <c r="CP309" s="68"/>
      <c r="CQ309" s="69"/>
      <c r="CR309" s="69"/>
      <c r="CS309" s="66"/>
    </row>
    <row r="310" spans="1:97" ht="13.5" thickTop="1" x14ac:dyDescent="0.2">
      <c r="A310" s="258"/>
      <c r="B310" s="263"/>
      <c r="C310" s="265"/>
      <c r="D310" s="261"/>
      <c r="E310" s="235"/>
      <c r="F310" s="260"/>
      <c r="G310" s="47" t="s">
        <v>5</v>
      </c>
      <c r="H310" s="140"/>
      <c r="I310" s="145"/>
      <c r="J310" s="145"/>
      <c r="K310" s="145"/>
      <c r="L310" s="145"/>
      <c r="M310" s="38" t="str">
        <f>IF(AND(ISBLANK(H310),ISBLANK(I310),ISBLANK(J310),ISBLANK(K310),ISBLANK(L310)),"",SUM(J310:L310))</f>
        <v/>
      </c>
      <c r="N310" s="38" t="str">
        <f>IF(AND(ISBLANK(H310),ISBLANK(I310),ISBLANK(J310),ISBLANK(K310),ISBLANK(L310)),"",SUM(K310:L310))</f>
        <v/>
      </c>
      <c r="O310" s="233" t="str">
        <f t="shared" ref="O310" si="1982">IFERROR(SUM(H310:L310)/E310,"")</f>
        <v/>
      </c>
      <c r="P310" s="248" t="str">
        <f>IFERROR(((80*J310)+(100*K310)+(150*L310))/SUM(H310:L310),"")</f>
        <v/>
      </c>
      <c r="Q310" s="140"/>
      <c r="R310" s="145"/>
      <c r="S310" s="145"/>
      <c r="T310" s="145"/>
      <c r="U310" s="145"/>
      <c r="V310" s="38" t="str">
        <f>IF(AND(ISBLANK(Q310),ISBLANK(R310),ISBLANK(S310),ISBLANK(T310),ISBLANK(U310)),"",SUM(S310:U310))</f>
        <v/>
      </c>
      <c r="W310" s="38" t="str">
        <f>IF(AND(ISBLANK(Q310),ISBLANK(R310),ISBLANK(S310),ISBLANK(T310),ISBLANK(U310)),"",SUM(T310:U310))</f>
        <v/>
      </c>
      <c r="X310" s="233" t="str">
        <f t="shared" ref="X310" si="1983">IFERROR(SUM(Q310:U310)/$E310,"")</f>
        <v/>
      </c>
      <c r="Y310" s="248" t="str">
        <f>IFERROR(((80*S310)+(100*T310)+(150*U310))/SUM(Q310:U310),"")</f>
        <v/>
      </c>
      <c r="Z310" s="140"/>
      <c r="AA310" s="145"/>
      <c r="AB310" s="145"/>
      <c r="AC310" s="145"/>
      <c r="AD310" s="145"/>
      <c r="AE310" s="38" t="str">
        <f>IF(AND(ISBLANK(Z310),ISBLANK(AA310),ISBLANK(AB310),ISBLANK(AC310),ISBLANK(AD310)),"",SUM(AB310:AD310))</f>
        <v/>
      </c>
      <c r="AF310" s="38" t="str">
        <f>IF(AND(ISBLANK(Z310),ISBLANK(AA310),ISBLANK(AB310),ISBLANK(AC310),ISBLANK(AD310)),"",SUM(AC310:AD310))</f>
        <v/>
      </c>
      <c r="AG310" s="233" t="str">
        <f t="shared" ref="AG310" si="1984">IFERROR(SUM(Z310:AD310)/$E310,"")</f>
        <v/>
      </c>
      <c r="AH310" s="248" t="str">
        <f>IFERROR(((80*AB310)+(100*AC310)+(150*AD310))/SUM(Z310:AD310),"")</f>
        <v/>
      </c>
      <c r="AI310" s="140"/>
      <c r="AJ310" s="145"/>
      <c r="AK310" s="145"/>
      <c r="AL310" s="145"/>
      <c r="AM310" s="145"/>
      <c r="AN310" s="38" t="str">
        <f>IF(AND(ISBLANK(AI310),ISBLANK(AJ310),ISBLANK(AK310),ISBLANK(AL310),ISBLANK(AM310)),"",SUM(AK310:AM310))</f>
        <v/>
      </c>
      <c r="AO310" s="38" t="str">
        <f>IF(AND(ISBLANK(AI310),ISBLANK(AJ310),ISBLANK(AK310),ISBLANK(AL310),ISBLANK(AM310)),"",SUM(AL310:AM310))</f>
        <v/>
      </c>
      <c r="AP310" s="233" t="str">
        <f t="shared" ref="AP310" si="1985">IFERROR(SUM(AI310:AM310)/$E310,"")</f>
        <v/>
      </c>
      <c r="AQ310" s="248" t="str">
        <f>IFERROR(((80*AK310)+(100*AL310)+(150*AM310))/SUM(AI310:AM310),"")</f>
        <v/>
      </c>
      <c r="AR310" s="229" t="str">
        <f t="shared" ref="AR310" si="1986">IFERROR(AVERAGE(Y310,AH310,AQ310),"")</f>
        <v/>
      </c>
      <c r="AS310" s="229" t="str">
        <f t="shared" ref="AS310" si="1987">IF(OR(P310="",AR310=""),"",AR310-P310)</f>
        <v/>
      </c>
      <c r="AT310" s="145"/>
      <c r="AU310" s="145"/>
      <c r="AV310" s="145"/>
      <c r="AW310" s="145"/>
      <c r="AX310" s="145"/>
      <c r="AY310" s="38" t="str">
        <f>IF(AND(ISBLANK(AT310),ISBLANK(AU310),ISBLANK(AV310),ISBLANK(AW310),ISBLANK(AX310)),"",SUM(AV310:AX310))</f>
        <v/>
      </c>
      <c r="AZ310" s="133" t="str">
        <f>IF(AND(ISBLANK(AT310),ISBLANK(AU310),ISBLANK(AV310),ISBLANK(AW310),ISBLANK(AX310)),"",SUM(AW310:AX310))</f>
        <v/>
      </c>
      <c r="BA310" s="254" t="str">
        <f>IFERROR(((80*AV310)+(100*AW310)+(150*AX310))/SUM(AT310:AX310),"")</f>
        <v/>
      </c>
      <c r="BB310" s="135">
        <f>B310</f>
        <v>0</v>
      </c>
      <c r="BC310" s="64">
        <f>C310</f>
        <v>0</v>
      </c>
      <c r="BD310" s="64" t="str">
        <f>BB310&amp;"."&amp;BC310</f>
        <v>0.0</v>
      </c>
      <c r="BE310" s="64">
        <f>D310</f>
        <v>0</v>
      </c>
      <c r="BF310" s="65">
        <f>H310</f>
        <v>0</v>
      </c>
      <c r="BG310" s="65">
        <f t="shared" ref="BG310:BL310" si="1988">I310</f>
        <v>0</v>
      </c>
      <c r="BH310" s="65">
        <f t="shared" si="1988"/>
        <v>0</v>
      </c>
      <c r="BI310" s="65">
        <f t="shared" si="1988"/>
        <v>0</v>
      </c>
      <c r="BJ310" s="65">
        <f t="shared" si="1988"/>
        <v>0</v>
      </c>
      <c r="BK310" s="65" t="str">
        <f t="shared" si="1988"/>
        <v/>
      </c>
      <c r="BL310" s="65" t="str">
        <f t="shared" si="1988"/>
        <v/>
      </c>
      <c r="BM310" s="65" t="str">
        <f t="shared" ref="BM310:BT310" si="1989">P310</f>
        <v/>
      </c>
      <c r="BN310" s="65">
        <f t="shared" si="1989"/>
        <v>0</v>
      </c>
      <c r="BO310" s="65">
        <f t="shared" si="1989"/>
        <v>0</v>
      </c>
      <c r="BP310" s="65">
        <f t="shared" si="1989"/>
        <v>0</v>
      </c>
      <c r="BQ310" s="65">
        <f t="shared" si="1989"/>
        <v>0</v>
      </c>
      <c r="BR310" s="65">
        <f t="shared" si="1989"/>
        <v>0</v>
      </c>
      <c r="BS310" s="65" t="str">
        <f t="shared" si="1989"/>
        <v/>
      </c>
      <c r="BT310" s="65" t="str">
        <f t="shared" si="1989"/>
        <v/>
      </c>
      <c r="BU310" s="65" t="str">
        <f t="shared" ref="BU310:CB310" si="1990">Y310</f>
        <v/>
      </c>
      <c r="BV310" s="65">
        <f t="shared" si="1990"/>
        <v>0</v>
      </c>
      <c r="BW310" s="65">
        <f t="shared" si="1990"/>
        <v>0</v>
      </c>
      <c r="BX310" s="65">
        <f t="shared" si="1990"/>
        <v>0</v>
      </c>
      <c r="BY310" s="65">
        <f t="shared" si="1990"/>
        <v>0</v>
      </c>
      <c r="BZ310" s="65">
        <f t="shared" si="1990"/>
        <v>0</v>
      </c>
      <c r="CA310" s="65" t="str">
        <f t="shared" si="1990"/>
        <v/>
      </c>
      <c r="CB310" s="65" t="str">
        <f t="shared" si="1990"/>
        <v/>
      </c>
      <c r="CC310" s="65" t="str">
        <f t="shared" ref="CC310:CJ310" si="1991">AH310</f>
        <v/>
      </c>
      <c r="CD310" s="65">
        <f t="shared" si="1991"/>
        <v>0</v>
      </c>
      <c r="CE310" s="65">
        <f t="shared" si="1991"/>
        <v>0</v>
      </c>
      <c r="CF310" s="65">
        <f t="shared" si="1991"/>
        <v>0</v>
      </c>
      <c r="CG310" s="65">
        <f t="shared" si="1991"/>
        <v>0</v>
      </c>
      <c r="CH310" s="65">
        <f t="shared" si="1991"/>
        <v>0</v>
      </c>
      <c r="CI310" s="65" t="str">
        <f t="shared" si="1991"/>
        <v/>
      </c>
      <c r="CJ310" s="65" t="str">
        <f t="shared" si="1991"/>
        <v/>
      </c>
      <c r="CK310" s="65" t="str">
        <f t="shared" ref="CK310" si="1992">AQ310</f>
        <v/>
      </c>
      <c r="CL310" s="65">
        <f t="shared" ref="CL310:CS310" si="1993">AT310</f>
        <v>0</v>
      </c>
      <c r="CM310" s="65">
        <f t="shared" si="1993"/>
        <v>0</v>
      </c>
      <c r="CN310" s="65">
        <f t="shared" si="1993"/>
        <v>0</v>
      </c>
      <c r="CO310" s="65">
        <f t="shared" si="1993"/>
        <v>0</v>
      </c>
      <c r="CP310" s="65">
        <f t="shared" si="1993"/>
        <v>0</v>
      </c>
      <c r="CQ310" s="65" t="str">
        <f t="shared" si="1993"/>
        <v/>
      </c>
      <c r="CR310" s="65" t="str">
        <f t="shared" si="1993"/>
        <v/>
      </c>
      <c r="CS310" s="65" t="str">
        <f t="shared" si="1993"/>
        <v/>
      </c>
    </row>
    <row r="311" spans="1:97" ht="13.5" thickBot="1" x14ac:dyDescent="0.25">
      <c r="A311" s="259"/>
      <c r="B311" s="264"/>
      <c r="C311" s="262"/>
      <c r="D311" s="262"/>
      <c r="E311" s="236"/>
      <c r="F311" s="241"/>
      <c r="G311" s="48" t="s">
        <v>6</v>
      </c>
      <c r="H311" s="146" t="str">
        <f>IFERROR(H310/SUM(H310:L310),"")</f>
        <v/>
      </c>
      <c r="I311" s="147" t="str">
        <f>IFERROR(I310/SUM(H310:L310),"")</f>
        <v/>
      </c>
      <c r="J311" s="148" t="str">
        <f>IFERROR(J310/SUM(H310:L310),"")</f>
        <v/>
      </c>
      <c r="K311" s="148" t="str">
        <f>IFERROR(K310/SUM(H310:L310),"")</f>
        <v/>
      </c>
      <c r="L311" s="148" t="str">
        <f>IFERROR(L310/SUM(H310:L310),"")</f>
        <v/>
      </c>
      <c r="M311" s="26" t="str">
        <f>IFERROR(M310/SUM(H310:L310),"")</f>
        <v/>
      </c>
      <c r="N311" s="26" t="str">
        <f>IFERROR(N310/SUM(H310:L310),"")</f>
        <v/>
      </c>
      <c r="O311" s="234"/>
      <c r="P311" s="249"/>
      <c r="Q311" s="146" t="str">
        <f>IFERROR(Q310/SUM(Q310:U310),"")</f>
        <v/>
      </c>
      <c r="R311" s="147" t="str">
        <f>IFERROR(R310/SUM(Q310:U310),"")</f>
        <v/>
      </c>
      <c r="S311" s="148" t="str">
        <f>IFERROR(S310/SUM(Q310:U310),"")</f>
        <v/>
      </c>
      <c r="T311" s="148" t="str">
        <f>IFERROR(T310/SUM(Q310:U310),"")</f>
        <v/>
      </c>
      <c r="U311" s="148" t="str">
        <f>IFERROR(U310/SUM(Q310:U310),"")</f>
        <v/>
      </c>
      <c r="V311" s="26" t="str">
        <f>IFERROR(V310/SUM(Q310:U310),"")</f>
        <v/>
      </c>
      <c r="W311" s="26" t="str">
        <f>IFERROR(W310/SUM(Q310:U310),"")</f>
        <v/>
      </c>
      <c r="X311" s="234"/>
      <c r="Y311" s="249"/>
      <c r="Z311" s="146" t="str">
        <f>IFERROR(Z310/SUM(Z310:AD310),"")</f>
        <v/>
      </c>
      <c r="AA311" s="147" t="str">
        <f>IFERROR(AA310/SUM(Z310:AD310),"")</f>
        <v/>
      </c>
      <c r="AB311" s="148" t="str">
        <f>IFERROR(AB310/SUM(Z310:AD310),"")</f>
        <v/>
      </c>
      <c r="AC311" s="148" t="str">
        <f>IFERROR(AC310/SUM(Z310:AD310),"")</f>
        <v/>
      </c>
      <c r="AD311" s="148" t="str">
        <f>IFERROR(AD310/SUM(Z310:AD310),"")</f>
        <v/>
      </c>
      <c r="AE311" s="26" t="str">
        <f>IFERROR(AE310/SUM(Z310:AD310),"")</f>
        <v/>
      </c>
      <c r="AF311" s="26" t="str">
        <f>IFERROR(AF310/SUM(Z310:AD310),"")</f>
        <v/>
      </c>
      <c r="AG311" s="234"/>
      <c r="AH311" s="249"/>
      <c r="AI311" s="146" t="str">
        <f>IFERROR(AI310/SUM(AI310:AM310),"")</f>
        <v/>
      </c>
      <c r="AJ311" s="147" t="str">
        <f>IFERROR(AJ310/SUM(AI310:AM310),"")</f>
        <v/>
      </c>
      <c r="AK311" s="148" t="str">
        <f>IFERROR(AK310/SUM(AI310:AM310),"")</f>
        <v/>
      </c>
      <c r="AL311" s="148" t="str">
        <f>IFERROR(AL310/SUM(AI310:AM310),"")</f>
        <v/>
      </c>
      <c r="AM311" s="148" t="str">
        <f>IFERROR(AM310/SUM(AI310:AM310),"")</f>
        <v/>
      </c>
      <c r="AN311" s="26" t="str">
        <f>IFERROR(AN310/SUM(AI310:AM310),"")</f>
        <v/>
      </c>
      <c r="AO311" s="26" t="str">
        <f>IFERROR(AO310/SUM(AI310:AM310),"")</f>
        <v/>
      </c>
      <c r="AP311" s="234"/>
      <c r="AQ311" s="249"/>
      <c r="AR311" s="230"/>
      <c r="AS311" s="230"/>
      <c r="AT311" s="147" t="str">
        <f>IFERROR(AT310/SUM(AT310:AX310),"")</f>
        <v/>
      </c>
      <c r="AU311" s="147" t="str">
        <f>IFERROR(AU310/SUM(AT310:AX310),"")</f>
        <v/>
      </c>
      <c r="AV311" s="148" t="str">
        <f>IFERROR(AV310/SUM(AT310:AX310),"")</f>
        <v/>
      </c>
      <c r="AW311" s="148" t="str">
        <f>IFERROR(AW310/SUM(AT310:AX310),"")</f>
        <v/>
      </c>
      <c r="AX311" s="148" t="str">
        <f>IFERROR(AX310/SUM(AT310:AX310),"")</f>
        <v/>
      </c>
      <c r="AY311" s="26" t="str">
        <f>IFERROR(AY310/SUM(AT310:AX310),"")</f>
        <v/>
      </c>
      <c r="AZ311" s="134" t="str">
        <f>IFERROR(AZ310/SUM(AT310:AX310),"")</f>
        <v/>
      </c>
      <c r="BA311" s="255"/>
      <c r="BB311" s="135"/>
      <c r="BC311" s="64"/>
      <c r="BD311" s="64" t="str">
        <f t="shared" ref="BD311" si="1994">BB311&amp;"."&amp;BC311</f>
        <v>.</v>
      </c>
      <c r="BE311" s="64"/>
      <c r="BF311" s="67"/>
      <c r="BG311" s="67"/>
      <c r="BH311" s="68"/>
      <c r="BI311" s="68"/>
      <c r="BJ311" s="68"/>
      <c r="BK311" s="69"/>
      <c r="BL311" s="69"/>
      <c r="BM311" s="64"/>
      <c r="BN311" s="67"/>
      <c r="BO311" s="67"/>
      <c r="BP311" s="68"/>
      <c r="BQ311" s="68"/>
      <c r="BR311" s="68"/>
      <c r="BS311" s="69"/>
      <c r="BT311" s="69"/>
      <c r="BU311" s="64"/>
      <c r="BV311" s="67"/>
      <c r="BW311" s="67"/>
      <c r="BX311" s="68"/>
      <c r="BY311" s="68"/>
      <c r="BZ311" s="68"/>
      <c r="CA311" s="69"/>
      <c r="CB311" s="69"/>
      <c r="CC311" s="64"/>
      <c r="CD311" s="67"/>
      <c r="CE311" s="67"/>
      <c r="CF311" s="68"/>
      <c r="CG311" s="68"/>
      <c r="CH311" s="68"/>
      <c r="CI311" s="69"/>
      <c r="CJ311" s="69"/>
      <c r="CK311" s="64"/>
      <c r="CL311" s="67"/>
      <c r="CM311" s="67"/>
      <c r="CN311" s="68"/>
      <c r="CO311" s="68"/>
      <c r="CP311" s="68"/>
      <c r="CQ311" s="69"/>
      <c r="CR311" s="69"/>
      <c r="CS311" s="66"/>
    </row>
    <row r="312" spans="1:97" ht="13.5" thickTop="1" x14ac:dyDescent="0.2">
      <c r="A312" s="258"/>
      <c r="B312" s="263"/>
      <c r="C312" s="265"/>
      <c r="D312" s="261"/>
      <c r="E312" s="235"/>
      <c r="F312" s="260"/>
      <c r="G312" s="47" t="s">
        <v>5</v>
      </c>
      <c r="H312" s="140"/>
      <c r="I312" s="145"/>
      <c r="J312" s="145"/>
      <c r="K312" s="145"/>
      <c r="L312" s="145"/>
      <c r="M312" s="38" t="str">
        <f>IF(AND(ISBLANK(H312),ISBLANK(I312),ISBLANK(J312),ISBLANK(K312),ISBLANK(L312)),"",SUM(J312:L312))</f>
        <v/>
      </c>
      <c r="N312" s="38" t="str">
        <f>IF(AND(ISBLANK(H312),ISBLANK(I312),ISBLANK(J312),ISBLANK(K312),ISBLANK(L312)),"",SUM(K312:L312))</f>
        <v/>
      </c>
      <c r="O312" s="233" t="str">
        <f t="shared" ref="O312" si="1995">IFERROR(SUM(H312:L312)/E312,"")</f>
        <v/>
      </c>
      <c r="P312" s="248" t="str">
        <f>IFERROR(((80*J312)+(100*K312)+(150*L312))/SUM(H312:L312),"")</f>
        <v/>
      </c>
      <c r="Q312" s="140"/>
      <c r="R312" s="145"/>
      <c r="S312" s="145"/>
      <c r="T312" s="145"/>
      <c r="U312" s="145"/>
      <c r="V312" s="38" t="str">
        <f>IF(AND(ISBLANK(Q312),ISBLANK(R312),ISBLANK(S312),ISBLANK(T312),ISBLANK(U312)),"",SUM(S312:U312))</f>
        <v/>
      </c>
      <c r="W312" s="38" t="str">
        <f>IF(AND(ISBLANK(Q312),ISBLANK(R312),ISBLANK(S312),ISBLANK(T312),ISBLANK(U312)),"",SUM(T312:U312))</f>
        <v/>
      </c>
      <c r="X312" s="233" t="str">
        <f t="shared" ref="X312" si="1996">IFERROR(SUM(Q312:U312)/$E312,"")</f>
        <v/>
      </c>
      <c r="Y312" s="248" t="str">
        <f>IFERROR(((80*S312)+(100*T312)+(150*U312))/SUM(Q312:U312),"")</f>
        <v/>
      </c>
      <c r="Z312" s="140"/>
      <c r="AA312" s="145"/>
      <c r="AB312" s="145"/>
      <c r="AC312" s="145"/>
      <c r="AD312" s="145"/>
      <c r="AE312" s="38" t="str">
        <f>IF(AND(ISBLANK(Z312),ISBLANK(AA312),ISBLANK(AB312),ISBLANK(AC312),ISBLANK(AD312)),"",SUM(AB312:AD312))</f>
        <v/>
      </c>
      <c r="AF312" s="38" t="str">
        <f>IF(AND(ISBLANK(Z312),ISBLANK(AA312),ISBLANK(AB312),ISBLANK(AC312),ISBLANK(AD312)),"",SUM(AC312:AD312))</f>
        <v/>
      </c>
      <c r="AG312" s="233" t="str">
        <f t="shared" ref="AG312" si="1997">IFERROR(SUM(Z312:AD312)/$E312,"")</f>
        <v/>
      </c>
      <c r="AH312" s="248" t="str">
        <f>IFERROR(((80*AB312)+(100*AC312)+(150*AD312))/SUM(Z312:AD312),"")</f>
        <v/>
      </c>
      <c r="AI312" s="140"/>
      <c r="AJ312" s="145"/>
      <c r="AK312" s="145"/>
      <c r="AL312" s="145"/>
      <c r="AM312" s="145"/>
      <c r="AN312" s="38" t="str">
        <f>IF(AND(ISBLANK(AI312),ISBLANK(AJ312),ISBLANK(AK312),ISBLANK(AL312),ISBLANK(AM312)),"",SUM(AK312:AM312))</f>
        <v/>
      </c>
      <c r="AO312" s="38" t="str">
        <f>IF(AND(ISBLANK(AI312),ISBLANK(AJ312),ISBLANK(AK312),ISBLANK(AL312),ISBLANK(AM312)),"",SUM(AL312:AM312))</f>
        <v/>
      </c>
      <c r="AP312" s="233" t="str">
        <f t="shared" ref="AP312" si="1998">IFERROR(SUM(AI312:AM312)/$E312,"")</f>
        <v/>
      </c>
      <c r="AQ312" s="248" t="str">
        <f>IFERROR(((80*AK312)+(100*AL312)+(150*AM312))/SUM(AI312:AM312),"")</f>
        <v/>
      </c>
      <c r="AR312" s="229" t="str">
        <f t="shared" ref="AR312" si="1999">IFERROR(AVERAGE(Y312,AH312,AQ312),"")</f>
        <v/>
      </c>
      <c r="AS312" s="229" t="str">
        <f t="shared" ref="AS312" si="2000">IF(OR(P312="",AR312=""),"",AR312-P312)</f>
        <v/>
      </c>
      <c r="AT312" s="145"/>
      <c r="AU312" s="145"/>
      <c r="AV312" s="145"/>
      <c r="AW312" s="145"/>
      <c r="AX312" s="145"/>
      <c r="AY312" s="38" t="str">
        <f>IF(AND(ISBLANK(AT312),ISBLANK(AU312),ISBLANK(AV312),ISBLANK(AW312),ISBLANK(AX312)),"",SUM(AV312:AX312))</f>
        <v/>
      </c>
      <c r="AZ312" s="133" t="str">
        <f>IF(AND(ISBLANK(AT312),ISBLANK(AU312),ISBLANK(AV312),ISBLANK(AW312),ISBLANK(AX312)),"",SUM(AW312:AX312))</f>
        <v/>
      </c>
      <c r="BA312" s="254" t="str">
        <f>IFERROR(((80*AV312)+(100*AW312)+(150*AX312))/SUM(AT312:AX312),"")</f>
        <v/>
      </c>
      <c r="BB312" s="135">
        <f>B312</f>
        <v>0</v>
      </c>
      <c r="BC312" s="64">
        <f>C312</f>
        <v>0</v>
      </c>
      <c r="BD312" s="64" t="str">
        <f>BB312&amp;"."&amp;BC312</f>
        <v>0.0</v>
      </c>
      <c r="BE312" s="64">
        <f>D312</f>
        <v>0</v>
      </c>
      <c r="BF312" s="65">
        <f>H312</f>
        <v>0</v>
      </c>
      <c r="BG312" s="65">
        <f t="shared" ref="BG312:BL312" si="2001">I312</f>
        <v>0</v>
      </c>
      <c r="BH312" s="65">
        <f t="shared" si="2001"/>
        <v>0</v>
      </c>
      <c r="BI312" s="65">
        <f t="shared" si="2001"/>
        <v>0</v>
      </c>
      <c r="BJ312" s="65">
        <f t="shared" si="2001"/>
        <v>0</v>
      </c>
      <c r="BK312" s="65" t="str">
        <f t="shared" si="2001"/>
        <v/>
      </c>
      <c r="BL312" s="65" t="str">
        <f t="shared" si="2001"/>
        <v/>
      </c>
      <c r="BM312" s="65" t="str">
        <f t="shared" ref="BM312:BT312" si="2002">P312</f>
        <v/>
      </c>
      <c r="BN312" s="65">
        <f t="shared" si="2002"/>
        <v>0</v>
      </c>
      <c r="BO312" s="65">
        <f t="shared" si="2002"/>
        <v>0</v>
      </c>
      <c r="BP312" s="65">
        <f t="shared" si="2002"/>
        <v>0</v>
      </c>
      <c r="BQ312" s="65">
        <f t="shared" si="2002"/>
        <v>0</v>
      </c>
      <c r="BR312" s="65">
        <f t="shared" si="2002"/>
        <v>0</v>
      </c>
      <c r="BS312" s="65" t="str">
        <f t="shared" si="2002"/>
        <v/>
      </c>
      <c r="BT312" s="65" t="str">
        <f t="shared" si="2002"/>
        <v/>
      </c>
      <c r="BU312" s="65" t="str">
        <f t="shared" ref="BU312:CB312" si="2003">Y312</f>
        <v/>
      </c>
      <c r="BV312" s="65">
        <f t="shared" si="2003"/>
        <v>0</v>
      </c>
      <c r="BW312" s="65">
        <f t="shared" si="2003"/>
        <v>0</v>
      </c>
      <c r="BX312" s="65">
        <f t="shared" si="2003"/>
        <v>0</v>
      </c>
      <c r="BY312" s="65">
        <f t="shared" si="2003"/>
        <v>0</v>
      </c>
      <c r="BZ312" s="65">
        <f t="shared" si="2003"/>
        <v>0</v>
      </c>
      <c r="CA312" s="65" t="str">
        <f t="shared" si="2003"/>
        <v/>
      </c>
      <c r="CB312" s="65" t="str">
        <f t="shared" si="2003"/>
        <v/>
      </c>
      <c r="CC312" s="65" t="str">
        <f t="shared" ref="CC312:CJ312" si="2004">AH312</f>
        <v/>
      </c>
      <c r="CD312" s="65">
        <f t="shared" si="2004"/>
        <v>0</v>
      </c>
      <c r="CE312" s="65">
        <f t="shared" si="2004"/>
        <v>0</v>
      </c>
      <c r="CF312" s="65">
        <f t="shared" si="2004"/>
        <v>0</v>
      </c>
      <c r="CG312" s="65">
        <f t="shared" si="2004"/>
        <v>0</v>
      </c>
      <c r="CH312" s="65">
        <f t="shared" si="2004"/>
        <v>0</v>
      </c>
      <c r="CI312" s="65" t="str">
        <f t="shared" si="2004"/>
        <v/>
      </c>
      <c r="CJ312" s="65" t="str">
        <f t="shared" si="2004"/>
        <v/>
      </c>
      <c r="CK312" s="65" t="str">
        <f t="shared" ref="CK312" si="2005">AQ312</f>
        <v/>
      </c>
      <c r="CL312" s="65">
        <f t="shared" ref="CL312:CS312" si="2006">AT312</f>
        <v>0</v>
      </c>
      <c r="CM312" s="65">
        <f t="shared" si="2006"/>
        <v>0</v>
      </c>
      <c r="CN312" s="65">
        <f t="shared" si="2006"/>
        <v>0</v>
      </c>
      <c r="CO312" s="65">
        <f t="shared" si="2006"/>
        <v>0</v>
      </c>
      <c r="CP312" s="65">
        <f t="shared" si="2006"/>
        <v>0</v>
      </c>
      <c r="CQ312" s="65" t="str">
        <f t="shared" si="2006"/>
        <v/>
      </c>
      <c r="CR312" s="65" t="str">
        <f t="shared" si="2006"/>
        <v/>
      </c>
      <c r="CS312" s="65" t="str">
        <f t="shared" si="2006"/>
        <v/>
      </c>
    </row>
    <row r="313" spans="1:97" ht="13.5" thickBot="1" x14ac:dyDescent="0.25">
      <c r="A313" s="259"/>
      <c r="B313" s="264"/>
      <c r="C313" s="262"/>
      <c r="D313" s="262"/>
      <c r="E313" s="236"/>
      <c r="F313" s="241"/>
      <c r="G313" s="48" t="s">
        <v>6</v>
      </c>
      <c r="H313" s="146" t="str">
        <f>IFERROR(H312/SUM(H312:L312),"")</f>
        <v/>
      </c>
      <c r="I313" s="147" t="str">
        <f>IFERROR(I312/SUM(H312:L312),"")</f>
        <v/>
      </c>
      <c r="J313" s="148" t="str">
        <f>IFERROR(J312/SUM(H312:L312),"")</f>
        <v/>
      </c>
      <c r="K313" s="148" t="str">
        <f>IFERROR(K312/SUM(H312:L312),"")</f>
        <v/>
      </c>
      <c r="L313" s="148" t="str">
        <f>IFERROR(L312/SUM(H312:L312),"")</f>
        <v/>
      </c>
      <c r="M313" s="26" t="str">
        <f>IFERROR(M312/SUM(H312:L312),"")</f>
        <v/>
      </c>
      <c r="N313" s="26" t="str">
        <f>IFERROR(N312/SUM(H312:L312),"")</f>
        <v/>
      </c>
      <c r="O313" s="234"/>
      <c r="P313" s="249"/>
      <c r="Q313" s="146" t="str">
        <f>IFERROR(Q312/SUM(Q312:U312),"")</f>
        <v/>
      </c>
      <c r="R313" s="147" t="str">
        <f>IFERROR(R312/SUM(Q312:U312),"")</f>
        <v/>
      </c>
      <c r="S313" s="148" t="str">
        <f>IFERROR(S312/SUM(Q312:U312),"")</f>
        <v/>
      </c>
      <c r="T313" s="148" t="str">
        <f>IFERROR(T312/SUM(Q312:U312),"")</f>
        <v/>
      </c>
      <c r="U313" s="148" t="str">
        <f>IFERROR(U312/SUM(Q312:U312),"")</f>
        <v/>
      </c>
      <c r="V313" s="26" t="str">
        <f>IFERROR(V312/SUM(Q312:U312),"")</f>
        <v/>
      </c>
      <c r="W313" s="26" t="str">
        <f>IFERROR(W312/SUM(Q312:U312),"")</f>
        <v/>
      </c>
      <c r="X313" s="234"/>
      <c r="Y313" s="249"/>
      <c r="Z313" s="146" t="str">
        <f>IFERROR(Z312/SUM(Z312:AD312),"")</f>
        <v/>
      </c>
      <c r="AA313" s="147" t="str">
        <f>IFERROR(AA312/SUM(Z312:AD312),"")</f>
        <v/>
      </c>
      <c r="AB313" s="148" t="str">
        <f>IFERROR(AB312/SUM(Z312:AD312),"")</f>
        <v/>
      </c>
      <c r="AC313" s="148" t="str">
        <f>IFERROR(AC312/SUM(Z312:AD312),"")</f>
        <v/>
      </c>
      <c r="AD313" s="148" t="str">
        <f>IFERROR(AD312/SUM(Z312:AD312),"")</f>
        <v/>
      </c>
      <c r="AE313" s="26" t="str">
        <f>IFERROR(AE312/SUM(Z312:AD312),"")</f>
        <v/>
      </c>
      <c r="AF313" s="26" t="str">
        <f>IFERROR(AF312/SUM(Z312:AD312),"")</f>
        <v/>
      </c>
      <c r="AG313" s="234"/>
      <c r="AH313" s="249"/>
      <c r="AI313" s="146" t="str">
        <f>IFERROR(AI312/SUM(AI312:AM312),"")</f>
        <v/>
      </c>
      <c r="AJ313" s="147" t="str">
        <f>IFERROR(AJ312/SUM(AI312:AM312),"")</f>
        <v/>
      </c>
      <c r="AK313" s="148" t="str">
        <f>IFERROR(AK312/SUM(AI312:AM312),"")</f>
        <v/>
      </c>
      <c r="AL313" s="148" t="str">
        <f>IFERROR(AL312/SUM(AI312:AM312),"")</f>
        <v/>
      </c>
      <c r="AM313" s="148" t="str">
        <f>IFERROR(AM312/SUM(AI312:AM312),"")</f>
        <v/>
      </c>
      <c r="AN313" s="26" t="str">
        <f>IFERROR(AN312/SUM(AI312:AM312),"")</f>
        <v/>
      </c>
      <c r="AO313" s="26" t="str">
        <f>IFERROR(AO312/SUM(AI312:AM312),"")</f>
        <v/>
      </c>
      <c r="AP313" s="234"/>
      <c r="AQ313" s="249"/>
      <c r="AR313" s="230"/>
      <c r="AS313" s="230"/>
      <c r="AT313" s="147" t="str">
        <f>IFERROR(AT312/SUM(AT312:AX312),"")</f>
        <v/>
      </c>
      <c r="AU313" s="147" t="str">
        <f>IFERROR(AU312/SUM(AT312:AX312),"")</f>
        <v/>
      </c>
      <c r="AV313" s="148" t="str">
        <f>IFERROR(AV312/SUM(AT312:AX312),"")</f>
        <v/>
      </c>
      <c r="AW313" s="148" t="str">
        <f>IFERROR(AW312/SUM(AT312:AX312),"")</f>
        <v/>
      </c>
      <c r="AX313" s="148" t="str">
        <f>IFERROR(AX312/SUM(AT312:AX312),"")</f>
        <v/>
      </c>
      <c r="AY313" s="26" t="str">
        <f>IFERROR(AY312/SUM(AT312:AX312),"")</f>
        <v/>
      </c>
      <c r="AZ313" s="134" t="str">
        <f>IFERROR(AZ312/SUM(AT312:AX312),"")</f>
        <v/>
      </c>
      <c r="BA313" s="255"/>
      <c r="BB313" s="135"/>
      <c r="BC313" s="64"/>
      <c r="BD313" s="64" t="str">
        <f t="shared" ref="BD313" si="2007">BB313&amp;"."&amp;BC313</f>
        <v>.</v>
      </c>
      <c r="BE313" s="64"/>
      <c r="BF313" s="67"/>
      <c r="BG313" s="67"/>
      <c r="BH313" s="68"/>
      <c r="BI313" s="68"/>
      <c r="BJ313" s="68"/>
      <c r="BK313" s="69"/>
      <c r="BL313" s="69"/>
      <c r="BM313" s="64"/>
      <c r="BN313" s="67"/>
      <c r="BO313" s="67"/>
      <c r="BP313" s="68"/>
      <c r="BQ313" s="68"/>
      <c r="BR313" s="68"/>
      <c r="BS313" s="69"/>
      <c r="BT313" s="69"/>
      <c r="BU313" s="64"/>
      <c r="BV313" s="67"/>
      <c r="BW313" s="67"/>
      <c r="BX313" s="68"/>
      <c r="BY313" s="68"/>
      <c r="BZ313" s="68"/>
      <c r="CA313" s="69"/>
      <c r="CB313" s="69"/>
      <c r="CC313" s="64"/>
      <c r="CD313" s="67"/>
      <c r="CE313" s="67"/>
      <c r="CF313" s="68"/>
      <c r="CG313" s="68"/>
      <c r="CH313" s="68"/>
      <c r="CI313" s="69"/>
      <c r="CJ313" s="69"/>
      <c r="CK313" s="64"/>
      <c r="CL313" s="67"/>
      <c r="CM313" s="67"/>
      <c r="CN313" s="68"/>
      <c r="CO313" s="68"/>
      <c r="CP313" s="68"/>
      <c r="CQ313" s="69"/>
      <c r="CR313" s="69"/>
      <c r="CS313" s="66"/>
    </row>
    <row r="314" spans="1:97" ht="13.5" thickTop="1" x14ac:dyDescent="0.2">
      <c r="A314" s="258"/>
      <c r="B314" s="263"/>
      <c r="C314" s="265"/>
      <c r="D314" s="261"/>
      <c r="E314" s="235"/>
      <c r="F314" s="260"/>
      <c r="G314" s="47" t="s">
        <v>5</v>
      </c>
      <c r="H314" s="140"/>
      <c r="I314" s="145"/>
      <c r="J314" s="145"/>
      <c r="K314" s="145"/>
      <c r="L314" s="145"/>
      <c r="M314" s="38" t="str">
        <f>IF(AND(ISBLANK(H314),ISBLANK(I314),ISBLANK(J314),ISBLANK(K314),ISBLANK(L314)),"",SUM(J314:L314))</f>
        <v/>
      </c>
      <c r="N314" s="38" t="str">
        <f>IF(AND(ISBLANK(H314),ISBLANK(I314),ISBLANK(J314),ISBLANK(K314),ISBLANK(L314)),"",SUM(K314:L314))</f>
        <v/>
      </c>
      <c r="O314" s="233" t="str">
        <f t="shared" ref="O314" si="2008">IFERROR(SUM(H314:L314)/E314,"")</f>
        <v/>
      </c>
      <c r="P314" s="248" t="str">
        <f>IFERROR(((80*J314)+(100*K314)+(150*L314))/SUM(H314:L314),"")</f>
        <v/>
      </c>
      <c r="Q314" s="140"/>
      <c r="R314" s="145"/>
      <c r="S314" s="145"/>
      <c r="T314" s="145"/>
      <c r="U314" s="145"/>
      <c r="V314" s="38" t="str">
        <f>IF(AND(ISBLANK(Q314),ISBLANK(R314),ISBLANK(S314),ISBLANK(T314),ISBLANK(U314)),"",SUM(S314:U314))</f>
        <v/>
      </c>
      <c r="W314" s="38" t="str">
        <f>IF(AND(ISBLANK(Q314),ISBLANK(R314),ISBLANK(S314),ISBLANK(T314),ISBLANK(U314)),"",SUM(T314:U314))</f>
        <v/>
      </c>
      <c r="X314" s="233" t="str">
        <f t="shared" ref="X314" si="2009">IFERROR(SUM(Q314:U314)/$E314,"")</f>
        <v/>
      </c>
      <c r="Y314" s="248" t="str">
        <f>IFERROR(((80*S314)+(100*T314)+(150*U314))/SUM(Q314:U314),"")</f>
        <v/>
      </c>
      <c r="Z314" s="140"/>
      <c r="AA314" s="145"/>
      <c r="AB314" s="145"/>
      <c r="AC314" s="145"/>
      <c r="AD314" s="145"/>
      <c r="AE314" s="38" t="str">
        <f>IF(AND(ISBLANK(Z314),ISBLANK(AA314),ISBLANK(AB314),ISBLANK(AC314),ISBLANK(AD314)),"",SUM(AB314:AD314))</f>
        <v/>
      </c>
      <c r="AF314" s="38" t="str">
        <f>IF(AND(ISBLANK(Z314),ISBLANK(AA314),ISBLANK(AB314),ISBLANK(AC314),ISBLANK(AD314)),"",SUM(AC314:AD314))</f>
        <v/>
      </c>
      <c r="AG314" s="233" t="str">
        <f t="shared" ref="AG314" si="2010">IFERROR(SUM(Z314:AD314)/$E314,"")</f>
        <v/>
      </c>
      <c r="AH314" s="248" t="str">
        <f>IFERROR(((80*AB314)+(100*AC314)+(150*AD314))/SUM(Z314:AD314),"")</f>
        <v/>
      </c>
      <c r="AI314" s="140"/>
      <c r="AJ314" s="145"/>
      <c r="AK314" s="145"/>
      <c r="AL314" s="145"/>
      <c r="AM314" s="145"/>
      <c r="AN314" s="38" t="str">
        <f>IF(AND(ISBLANK(AI314),ISBLANK(AJ314),ISBLANK(AK314),ISBLANK(AL314),ISBLANK(AM314)),"",SUM(AK314:AM314))</f>
        <v/>
      </c>
      <c r="AO314" s="38" t="str">
        <f>IF(AND(ISBLANK(AI314),ISBLANK(AJ314),ISBLANK(AK314),ISBLANK(AL314),ISBLANK(AM314)),"",SUM(AL314:AM314))</f>
        <v/>
      </c>
      <c r="AP314" s="233" t="str">
        <f t="shared" ref="AP314" si="2011">IFERROR(SUM(AI314:AM314)/$E314,"")</f>
        <v/>
      </c>
      <c r="AQ314" s="248" t="str">
        <f>IFERROR(((80*AK314)+(100*AL314)+(150*AM314))/SUM(AI314:AM314),"")</f>
        <v/>
      </c>
      <c r="AR314" s="229" t="str">
        <f t="shared" ref="AR314" si="2012">IFERROR(AVERAGE(Y314,AH314,AQ314),"")</f>
        <v/>
      </c>
      <c r="AS314" s="229" t="str">
        <f t="shared" ref="AS314" si="2013">IF(OR(P314="",AR314=""),"",AR314-P314)</f>
        <v/>
      </c>
      <c r="AT314" s="145"/>
      <c r="AU314" s="145"/>
      <c r="AV314" s="145"/>
      <c r="AW314" s="145"/>
      <c r="AX314" s="145"/>
      <c r="AY314" s="38" t="str">
        <f>IF(AND(ISBLANK(AT314),ISBLANK(AU314),ISBLANK(AV314),ISBLANK(AW314),ISBLANK(AX314)),"",SUM(AV314:AX314))</f>
        <v/>
      </c>
      <c r="AZ314" s="133" t="str">
        <f>IF(AND(ISBLANK(AT314),ISBLANK(AU314),ISBLANK(AV314),ISBLANK(AW314),ISBLANK(AX314)),"",SUM(AW314:AX314))</f>
        <v/>
      </c>
      <c r="BA314" s="254" t="str">
        <f>IFERROR(((80*AV314)+(100*AW314)+(150*AX314))/SUM(AT314:AX314),"")</f>
        <v/>
      </c>
      <c r="BB314" s="135">
        <f>B314</f>
        <v>0</v>
      </c>
      <c r="BC314" s="64">
        <f>C314</f>
        <v>0</v>
      </c>
      <c r="BD314" s="64" t="str">
        <f>BB314&amp;"."&amp;BC314</f>
        <v>0.0</v>
      </c>
      <c r="BE314" s="64">
        <f>D314</f>
        <v>0</v>
      </c>
      <c r="BF314" s="65">
        <f>H314</f>
        <v>0</v>
      </c>
      <c r="BG314" s="65">
        <f t="shared" ref="BG314:BL314" si="2014">I314</f>
        <v>0</v>
      </c>
      <c r="BH314" s="65">
        <f t="shared" si="2014"/>
        <v>0</v>
      </c>
      <c r="BI314" s="65">
        <f t="shared" si="2014"/>
        <v>0</v>
      </c>
      <c r="BJ314" s="65">
        <f t="shared" si="2014"/>
        <v>0</v>
      </c>
      <c r="BK314" s="65" t="str">
        <f t="shared" si="2014"/>
        <v/>
      </c>
      <c r="BL314" s="65" t="str">
        <f t="shared" si="2014"/>
        <v/>
      </c>
      <c r="BM314" s="65" t="str">
        <f t="shared" ref="BM314:BT314" si="2015">P314</f>
        <v/>
      </c>
      <c r="BN314" s="65">
        <f t="shared" si="2015"/>
        <v>0</v>
      </c>
      <c r="BO314" s="65">
        <f t="shared" si="2015"/>
        <v>0</v>
      </c>
      <c r="BP314" s="65">
        <f t="shared" si="2015"/>
        <v>0</v>
      </c>
      <c r="BQ314" s="65">
        <f t="shared" si="2015"/>
        <v>0</v>
      </c>
      <c r="BR314" s="65">
        <f t="shared" si="2015"/>
        <v>0</v>
      </c>
      <c r="BS314" s="65" t="str">
        <f t="shared" si="2015"/>
        <v/>
      </c>
      <c r="BT314" s="65" t="str">
        <f t="shared" si="2015"/>
        <v/>
      </c>
      <c r="BU314" s="65" t="str">
        <f t="shared" ref="BU314:CB314" si="2016">Y314</f>
        <v/>
      </c>
      <c r="BV314" s="65">
        <f t="shared" si="2016"/>
        <v>0</v>
      </c>
      <c r="BW314" s="65">
        <f t="shared" si="2016"/>
        <v>0</v>
      </c>
      <c r="BX314" s="65">
        <f t="shared" si="2016"/>
        <v>0</v>
      </c>
      <c r="BY314" s="65">
        <f t="shared" si="2016"/>
        <v>0</v>
      </c>
      <c r="BZ314" s="65">
        <f t="shared" si="2016"/>
        <v>0</v>
      </c>
      <c r="CA314" s="65" t="str">
        <f t="shared" si="2016"/>
        <v/>
      </c>
      <c r="CB314" s="65" t="str">
        <f t="shared" si="2016"/>
        <v/>
      </c>
      <c r="CC314" s="65" t="str">
        <f t="shared" ref="CC314:CJ314" si="2017">AH314</f>
        <v/>
      </c>
      <c r="CD314" s="65">
        <f t="shared" si="2017"/>
        <v>0</v>
      </c>
      <c r="CE314" s="65">
        <f t="shared" si="2017"/>
        <v>0</v>
      </c>
      <c r="CF314" s="65">
        <f t="shared" si="2017"/>
        <v>0</v>
      </c>
      <c r="CG314" s="65">
        <f t="shared" si="2017"/>
        <v>0</v>
      </c>
      <c r="CH314" s="65">
        <f t="shared" si="2017"/>
        <v>0</v>
      </c>
      <c r="CI314" s="65" t="str">
        <f t="shared" si="2017"/>
        <v/>
      </c>
      <c r="CJ314" s="65" t="str">
        <f t="shared" si="2017"/>
        <v/>
      </c>
      <c r="CK314" s="65" t="str">
        <f t="shared" ref="CK314" si="2018">AQ314</f>
        <v/>
      </c>
      <c r="CL314" s="65">
        <f t="shared" ref="CL314:CS314" si="2019">AT314</f>
        <v>0</v>
      </c>
      <c r="CM314" s="65">
        <f t="shared" si="2019"/>
        <v>0</v>
      </c>
      <c r="CN314" s="65">
        <f t="shared" si="2019"/>
        <v>0</v>
      </c>
      <c r="CO314" s="65">
        <f t="shared" si="2019"/>
        <v>0</v>
      </c>
      <c r="CP314" s="65">
        <f t="shared" si="2019"/>
        <v>0</v>
      </c>
      <c r="CQ314" s="65" t="str">
        <f t="shared" si="2019"/>
        <v/>
      </c>
      <c r="CR314" s="65" t="str">
        <f t="shared" si="2019"/>
        <v/>
      </c>
      <c r="CS314" s="65" t="str">
        <f t="shared" si="2019"/>
        <v/>
      </c>
    </row>
    <row r="315" spans="1:97" ht="13.5" thickBot="1" x14ac:dyDescent="0.25">
      <c r="A315" s="259"/>
      <c r="B315" s="264"/>
      <c r="C315" s="262"/>
      <c r="D315" s="262"/>
      <c r="E315" s="236"/>
      <c r="F315" s="241"/>
      <c r="G315" s="48" t="s">
        <v>6</v>
      </c>
      <c r="H315" s="146" t="str">
        <f>IFERROR(H314/SUM(H314:L314),"")</f>
        <v/>
      </c>
      <c r="I315" s="147" t="str">
        <f>IFERROR(I314/SUM(H314:L314),"")</f>
        <v/>
      </c>
      <c r="J315" s="148" t="str">
        <f>IFERROR(J314/SUM(H314:L314),"")</f>
        <v/>
      </c>
      <c r="K315" s="148" t="str">
        <f>IFERROR(K314/SUM(H314:L314),"")</f>
        <v/>
      </c>
      <c r="L315" s="148" t="str">
        <f>IFERROR(L314/SUM(H314:L314),"")</f>
        <v/>
      </c>
      <c r="M315" s="26" t="str">
        <f>IFERROR(M314/SUM(H314:L314),"")</f>
        <v/>
      </c>
      <c r="N315" s="26" t="str">
        <f>IFERROR(N314/SUM(H314:L314),"")</f>
        <v/>
      </c>
      <c r="O315" s="234"/>
      <c r="P315" s="249"/>
      <c r="Q315" s="146" t="str">
        <f>IFERROR(Q314/SUM(Q314:U314),"")</f>
        <v/>
      </c>
      <c r="R315" s="147" t="str">
        <f>IFERROR(R314/SUM(Q314:U314),"")</f>
        <v/>
      </c>
      <c r="S315" s="148" t="str">
        <f>IFERROR(S314/SUM(Q314:U314),"")</f>
        <v/>
      </c>
      <c r="T315" s="148" t="str">
        <f>IFERROR(T314/SUM(Q314:U314),"")</f>
        <v/>
      </c>
      <c r="U315" s="148" t="str">
        <f>IFERROR(U314/SUM(Q314:U314),"")</f>
        <v/>
      </c>
      <c r="V315" s="26" t="str">
        <f>IFERROR(V314/SUM(Q314:U314),"")</f>
        <v/>
      </c>
      <c r="W315" s="26" t="str">
        <f>IFERROR(W314/SUM(Q314:U314),"")</f>
        <v/>
      </c>
      <c r="X315" s="234"/>
      <c r="Y315" s="249"/>
      <c r="Z315" s="146" t="str">
        <f>IFERROR(Z314/SUM(Z314:AD314),"")</f>
        <v/>
      </c>
      <c r="AA315" s="147" t="str">
        <f>IFERROR(AA314/SUM(Z314:AD314),"")</f>
        <v/>
      </c>
      <c r="AB315" s="148" t="str">
        <f>IFERROR(AB314/SUM(Z314:AD314),"")</f>
        <v/>
      </c>
      <c r="AC315" s="148" t="str">
        <f>IFERROR(AC314/SUM(Z314:AD314),"")</f>
        <v/>
      </c>
      <c r="AD315" s="148" t="str">
        <f>IFERROR(AD314/SUM(Z314:AD314),"")</f>
        <v/>
      </c>
      <c r="AE315" s="26" t="str">
        <f>IFERROR(AE314/SUM(Z314:AD314),"")</f>
        <v/>
      </c>
      <c r="AF315" s="26" t="str">
        <f>IFERROR(AF314/SUM(Z314:AD314),"")</f>
        <v/>
      </c>
      <c r="AG315" s="234"/>
      <c r="AH315" s="249"/>
      <c r="AI315" s="146" t="str">
        <f>IFERROR(AI314/SUM(AI314:AM314),"")</f>
        <v/>
      </c>
      <c r="AJ315" s="147" t="str">
        <f>IFERROR(AJ314/SUM(AI314:AM314),"")</f>
        <v/>
      </c>
      <c r="AK315" s="148" t="str">
        <f>IFERROR(AK314/SUM(AI314:AM314),"")</f>
        <v/>
      </c>
      <c r="AL315" s="148" t="str">
        <f>IFERROR(AL314/SUM(AI314:AM314),"")</f>
        <v/>
      </c>
      <c r="AM315" s="148" t="str">
        <f>IFERROR(AM314/SUM(AI314:AM314),"")</f>
        <v/>
      </c>
      <c r="AN315" s="26" t="str">
        <f>IFERROR(AN314/SUM(AI314:AM314),"")</f>
        <v/>
      </c>
      <c r="AO315" s="26" t="str">
        <f>IFERROR(AO314/SUM(AI314:AM314),"")</f>
        <v/>
      </c>
      <c r="AP315" s="234"/>
      <c r="AQ315" s="249"/>
      <c r="AR315" s="230"/>
      <c r="AS315" s="230"/>
      <c r="AT315" s="147" t="str">
        <f>IFERROR(AT314/SUM(AT314:AX314),"")</f>
        <v/>
      </c>
      <c r="AU315" s="147" t="str">
        <f>IFERROR(AU314/SUM(AT314:AX314),"")</f>
        <v/>
      </c>
      <c r="AV315" s="148" t="str">
        <f>IFERROR(AV314/SUM(AT314:AX314),"")</f>
        <v/>
      </c>
      <c r="AW315" s="148" t="str">
        <f>IFERROR(AW314/SUM(AT314:AX314),"")</f>
        <v/>
      </c>
      <c r="AX315" s="148" t="str">
        <f>IFERROR(AX314/SUM(AT314:AX314),"")</f>
        <v/>
      </c>
      <c r="AY315" s="26" t="str">
        <f>IFERROR(AY314/SUM(AT314:AX314),"")</f>
        <v/>
      </c>
      <c r="AZ315" s="134" t="str">
        <f>IFERROR(AZ314/SUM(AT314:AX314),"")</f>
        <v/>
      </c>
      <c r="BA315" s="255"/>
      <c r="BB315" s="135"/>
      <c r="BC315" s="64"/>
      <c r="BD315" s="64" t="str">
        <f t="shared" ref="BD315" si="2020">BB315&amp;"."&amp;BC315</f>
        <v>.</v>
      </c>
      <c r="BE315" s="64"/>
      <c r="BF315" s="67"/>
      <c r="BG315" s="67"/>
      <c r="BH315" s="68"/>
      <c r="BI315" s="68"/>
      <c r="BJ315" s="68"/>
      <c r="BK315" s="69"/>
      <c r="BL315" s="69"/>
      <c r="BM315" s="64"/>
      <c r="BN315" s="67"/>
      <c r="BO315" s="67"/>
      <c r="BP315" s="68"/>
      <c r="BQ315" s="68"/>
      <c r="BR315" s="68"/>
      <c r="BS315" s="69"/>
      <c r="BT315" s="69"/>
      <c r="BU315" s="64"/>
      <c r="BV315" s="67"/>
      <c r="BW315" s="67"/>
      <c r="BX315" s="68"/>
      <c r="BY315" s="68"/>
      <c r="BZ315" s="68"/>
      <c r="CA315" s="69"/>
      <c r="CB315" s="69"/>
      <c r="CC315" s="64"/>
      <c r="CD315" s="67"/>
      <c r="CE315" s="67"/>
      <c r="CF315" s="68"/>
      <c r="CG315" s="68"/>
      <c r="CH315" s="68"/>
      <c r="CI315" s="69"/>
      <c r="CJ315" s="69"/>
      <c r="CK315" s="64"/>
      <c r="CL315" s="67"/>
      <c r="CM315" s="67"/>
      <c r="CN315" s="68"/>
      <c r="CO315" s="68"/>
      <c r="CP315" s="68"/>
      <c r="CQ315" s="69"/>
      <c r="CR315" s="69"/>
      <c r="CS315" s="66"/>
    </row>
    <row r="316" spans="1:97" ht="13.5" thickTop="1" x14ac:dyDescent="0.2">
      <c r="A316" s="258"/>
      <c r="B316" s="263"/>
      <c r="C316" s="265"/>
      <c r="D316" s="261"/>
      <c r="E316" s="235"/>
      <c r="F316" s="260"/>
      <c r="G316" s="4" t="s">
        <v>5</v>
      </c>
      <c r="H316" s="140"/>
      <c r="I316" s="141"/>
      <c r="J316" s="141"/>
      <c r="K316" s="141"/>
      <c r="L316" s="141"/>
      <c r="M316" s="7" t="str">
        <f>IF(AND(ISBLANK(H316),ISBLANK(I316),ISBLANK(J316),ISBLANK(K316),ISBLANK(L316)),"",SUM(J316:L316))</f>
        <v/>
      </c>
      <c r="N316" s="7" t="str">
        <f>IF(AND(ISBLANK(H316),ISBLANK(I316),ISBLANK(J316),ISBLANK(K316),ISBLANK(L316)),"",SUM(K316:L316))</f>
        <v/>
      </c>
      <c r="O316" s="233" t="str">
        <f t="shared" ref="O316" si="2021">IFERROR(SUM(H316:L316)/E316,"")</f>
        <v/>
      </c>
      <c r="P316" s="250" t="str">
        <f>IFERROR(((80*J316)+(100*K316)+(150*L316))/SUM(H316:L316),"")</f>
        <v/>
      </c>
      <c r="Q316" s="140"/>
      <c r="R316" s="141"/>
      <c r="S316" s="141"/>
      <c r="T316" s="141"/>
      <c r="U316" s="141"/>
      <c r="V316" s="7" t="str">
        <f>IF(AND(ISBLANK(Q316),ISBLANK(R316),ISBLANK(S316),ISBLANK(T316),ISBLANK(U316)),"",SUM(S316:U316))</f>
        <v/>
      </c>
      <c r="W316" s="7" t="str">
        <f>IF(AND(ISBLANK(Q316),ISBLANK(R316),ISBLANK(S316),ISBLANK(T316),ISBLANK(U316)),"",SUM(T316:U316))</f>
        <v/>
      </c>
      <c r="X316" s="233" t="str">
        <f t="shared" ref="X316" si="2022">IFERROR(SUM(Q316:U316)/$E316,"")</f>
        <v/>
      </c>
      <c r="Y316" s="250" t="str">
        <f>IFERROR(((80*S316)+(100*T316)+(150*U316))/SUM(Q316:U316),"")</f>
        <v/>
      </c>
      <c r="Z316" s="140"/>
      <c r="AA316" s="141"/>
      <c r="AB316" s="141"/>
      <c r="AC316" s="141"/>
      <c r="AD316" s="141"/>
      <c r="AE316" s="7" t="str">
        <f>IF(AND(ISBLANK(Z316),ISBLANK(AA316),ISBLANK(AB316),ISBLANK(AC316),ISBLANK(AD316)),"",SUM(AB316:AD316))</f>
        <v/>
      </c>
      <c r="AF316" s="7" t="str">
        <f>IF(AND(ISBLANK(Z316),ISBLANK(AA316),ISBLANK(AB316),ISBLANK(AC316),ISBLANK(AD316)),"",SUM(AC316:AD316))</f>
        <v/>
      </c>
      <c r="AG316" s="233" t="str">
        <f t="shared" ref="AG316" si="2023">IFERROR(SUM(Z316:AD316)/$E316,"")</f>
        <v/>
      </c>
      <c r="AH316" s="250" t="str">
        <f>IFERROR(((80*AB316)+(100*AC316)+(150*AD316))/SUM(Z316:AD316),"")</f>
        <v/>
      </c>
      <c r="AI316" s="140"/>
      <c r="AJ316" s="141"/>
      <c r="AK316" s="141"/>
      <c r="AL316" s="141"/>
      <c r="AM316" s="141"/>
      <c r="AN316" s="7" t="str">
        <f>IF(AND(ISBLANK(AI316),ISBLANK(AJ316),ISBLANK(AK316),ISBLANK(AL316),ISBLANK(AM316)),"",SUM(AK316:AM316))</f>
        <v/>
      </c>
      <c r="AO316" s="7" t="str">
        <f>IF(AND(ISBLANK(AI316),ISBLANK(AJ316),ISBLANK(AK316),ISBLANK(AL316),ISBLANK(AM316)),"",SUM(AL316:AM316))</f>
        <v/>
      </c>
      <c r="AP316" s="233" t="str">
        <f t="shared" ref="AP316" si="2024">IFERROR(SUM(AI316:AM316)/$E316,"")</f>
        <v/>
      </c>
      <c r="AQ316" s="250" t="str">
        <f>IFERROR(((80*AK316)+(100*AL316)+(150*AM316))/SUM(AI316:AM316),"")</f>
        <v/>
      </c>
      <c r="AR316" s="229" t="str">
        <f t="shared" ref="AR316" si="2025">IFERROR(AVERAGE(Y316,AH316,AQ316),"")</f>
        <v/>
      </c>
      <c r="AS316" s="229" t="str">
        <f t="shared" ref="AS316" si="2026">IF(OR(P316="",AR316=""),"",AR316-P316)</f>
        <v/>
      </c>
      <c r="AT316" s="145"/>
      <c r="AU316" s="141"/>
      <c r="AV316" s="141"/>
      <c r="AW316" s="141"/>
      <c r="AX316" s="141"/>
      <c r="AY316" s="7" t="str">
        <f>IF(AND(ISBLANK(AT316),ISBLANK(AU316),ISBLANK(AV316),ISBLANK(AW316),ISBLANK(AX316)),"",SUM(AV316:AX316))</f>
        <v/>
      </c>
      <c r="AZ316" s="131" t="str">
        <f>IF(AND(ISBLANK(AT316),ISBLANK(AU316),ISBLANK(AV316),ISBLANK(AW316),ISBLANK(AX316)),"",SUM(AW316:AX316))</f>
        <v/>
      </c>
      <c r="BA316" s="254" t="str">
        <f>IFERROR(((80*AV316)+(100*AW316)+(150*AX316))/SUM(AT316:AX316),"")</f>
        <v/>
      </c>
      <c r="BB316" s="135">
        <f>B316</f>
        <v>0</v>
      </c>
      <c r="BC316" s="64">
        <f>C316</f>
        <v>0</v>
      </c>
      <c r="BD316" s="64" t="str">
        <f>BB316&amp;"."&amp;BC316</f>
        <v>0.0</v>
      </c>
      <c r="BE316" s="64">
        <f>D316</f>
        <v>0</v>
      </c>
      <c r="BF316" s="65">
        <f>H316</f>
        <v>0</v>
      </c>
      <c r="BG316" s="65">
        <f t="shared" ref="BG316:BL316" si="2027">I316</f>
        <v>0</v>
      </c>
      <c r="BH316" s="65">
        <f t="shared" si="2027"/>
        <v>0</v>
      </c>
      <c r="BI316" s="65">
        <f t="shared" si="2027"/>
        <v>0</v>
      </c>
      <c r="BJ316" s="65">
        <f t="shared" si="2027"/>
        <v>0</v>
      </c>
      <c r="BK316" s="65" t="str">
        <f t="shared" si="2027"/>
        <v/>
      </c>
      <c r="BL316" s="65" t="str">
        <f t="shared" si="2027"/>
        <v/>
      </c>
      <c r="BM316" s="65" t="str">
        <f t="shared" ref="BM316:BT316" si="2028">P316</f>
        <v/>
      </c>
      <c r="BN316" s="65">
        <f t="shared" si="2028"/>
        <v>0</v>
      </c>
      <c r="BO316" s="65">
        <f t="shared" si="2028"/>
        <v>0</v>
      </c>
      <c r="BP316" s="65">
        <f t="shared" si="2028"/>
        <v>0</v>
      </c>
      <c r="BQ316" s="65">
        <f t="shared" si="2028"/>
        <v>0</v>
      </c>
      <c r="BR316" s="65">
        <f t="shared" si="2028"/>
        <v>0</v>
      </c>
      <c r="BS316" s="65" t="str">
        <f t="shared" si="2028"/>
        <v/>
      </c>
      <c r="BT316" s="65" t="str">
        <f t="shared" si="2028"/>
        <v/>
      </c>
      <c r="BU316" s="65" t="str">
        <f t="shared" ref="BU316:CB316" si="2029">Y316</f>
        <v/>
      </c>
      <c r="BV316" s="65">
        <f t="shared" si="2029"/>
        <v>0</v>
      </c>
      <c r="BW316" s="65">
        <f t="shared" si="2029"/>
        <v>0</v>
      </c>
      <c r="BX316" s="65">
        <f t="shared" si="2029"/>
        <v>0</v>
      </c>
      <c r="BY316" s="65">
        <f t="shared" si="2029"/>
        <v>0</v>
      </c>
      <c r="BZ316" s="65">
        <f t="shared" si="2029"/>
        <v>0</v>
      </c>
      <c r="CA316" s="65" t="str">
        <f t="shared" si="2029"/>
        <v/>
      </c>
      <c r="CB316" s="65" t="str">
        <f t="shared" si="2029"/>
        <v/>
      </c>
      <c r="CC316" s="65" t="str">
        <f t="shared" ref="CC316:CJ316" si="2030">AH316</f>
        <v/>
      </c>
      <c r="CD316" s="65">
        <f t="shared" si="2030"/>
        <v>0</v>
      </c>
      <c r="CE316" s="65">
        <f t="shared" si="2030"/>
        <v>0</v>
      </c>
      <c r="CF316" s="65">
        <f t="shared" si="2030"/>
        <v>0</v>
      </c>
      <c r="CG316" s="65">
        <f t="shared" si="2030"/>
        <v>0</v>
      </c>
      <c r="CH316" s="65">
        <f t="shared" si="2030"/>
        <v>0</v>
      </c>
      <c r="CI316" s="65" t="str">
        <f t="shared" si="2030"/>
        <v/>
      </c>
      <c r="CJ316" s="65" t="str">
        <f t="shared" si="2030"/>
        <v/>
      </c>
      <c r="CK316" s="65" t="str">
        <f t="shared" ref="CK316" si="2031">AQ316</f>
        <v/>
      </c>
      <c r="CL316" s="65">
        <f t="shared" ref="CL316:CS316" si="2032">AT316</f>
        <v>0</v>
      </c>
      <c r="CM316" s="65">
        <f t="shared" si="2032"/>
        <v>0</v>
      </c>
      <c r="CN316" s="65">
        <f t="shared" si="2032"/>
        <v>0</v>
      </c>
      <c r="CO316" s="65">
        <f t="shared" si="2032"/>
        <v>0</v>
      </c>
      <c r="CP316" s="65">
        <f t="shared" si="2032"/>
        <v>0</v>
      </c>
      <c r="CQ316" s="65" t="str">
        <f t="shared" si="2032"/>
        <v/>
      </c>
      <c r="CR316" s="65" t="str">
        <f t="shared" si="2032"/>
        <v/>
      </c>
      <c r="CS316" s="65" t="str">
        <f t="shared" si="2032"/>
        <v/>
      </c>
    </row>
    <row r="317" spans="1:97" ht="13.5" thickBot="1" x14ac:dyDescent="0.25">
      <c r="A317" s="259"/>
      <c r="B317" s="264"/>
      <c r="C317" s="262"/>
      <c r="D317" s="262"/>
      <c r="E317" s="236"/>
      <c r="F317" s="241"/>
      <c r="G317" s="8" t="s">
        <v>6</v>
      </c>
      <c r="H317" s="142" t="str">
        <f>IFERROR(H316/SUM(H316:L316),"")</f>
        <v/>
      </c>
      <c r="I317" s="143" t="str">
        <f>IFERROR(I316/SUM(H316:L316),"")</f>
        <v/>
      </c>
      <c r="J317" s="144" t="str">
        <f>IFERROR(J316/SUM(H316:L316),"")</f>
        <v/>
      </c>
      <c r="K317" s="144" t="str">
        <f>IFERROR(K316/SUM(H316:L316),"")</f>
        <v/>
      </c>
      <c r="L317" s="144" t="str">
        <f>IFERROR(L316/SUM(H316:L316),"")</f>
        <v/>
      </c>
      <c r="M317" s="34" t="str">
        <f>IFERROR(M316/SUM(H316:L316),"")</f>
        <v/>
      </c>
      <c r="N317" s="34" t="str">
        <f>IFERROR(N316/SUM(H316:L316),"")</f>
        <v/>
      </c>
      <c r="O317" s="234"/>
      <c r="P317" s="230"/>
      <c r="Q317" s="142" t="str">
        <f>IFERROR(Q316/SUM(Q316:U316),"")</f>
        <v/>
      </c>
      <c r="R317" s="143" t="str">
        <f>IFERROR(R316/SUM(Q316:U316),"")</f>
        <v/>
      </c>
      <c r="S317" s="144" t="str">
        <f>IFERROR(S316/SUM(Q316:U316),"")</f>
        <v/>
      </c>
      <c r="T317" s="144" t="str">
        <f>IFERROR(T316/SUM(Q316:U316),"")</f>
        <v/>
      </c>
      <c r="U317" s="144" t="str">
        <f>IFERROR(U316/SUM(Q316:U316),"")</f>
        <v/>
      </c>
      <c r="V317" s="34" t="str">
        <f>IFERROR(V316/SUM(Q316:U316),"")</f>
        <v/>
      </c>
      <c r="W317" s="34" t="str">
        <f>IFERROR(W316/SUM(Q316:U316),"")</f>
        <v/>
      </c>
      <c r="X317" s="234"/>
      <c r="Y317" s="230"/>
      <c r="Z317" s="142" t="str">
        <f>IFERROR(Z316/SUM(Z316:AD316),"")</f>
        <v/>
      </c>
      <c r="AA317" s="143" t="str">
        <f>IFERROR(AA316/SUM(Z316:AD316),"")</f>
        <v/>
      </c>
      <c r="AB317" s="144" t="str">
        <f>IFERROR(AB316/SUM(Z316:AD316),"")</f>
        <v/>
      </c>
      <c r="AC317" s="144" t="str">
        <f>IFERROR(AC316/SUM(Z316:AD316),"")</f>
        <v/>
      </c>
      <c r="AD317" s="144" t="str">
        <f>IFERROR(AD316/SUM(Z316:AD316),"")</f>
        <v/>
      </c>
      <c r="AE317" s="34" t="str">
        <f>IFERROR(AE316/SUM(Z316:AD316),"")</f>
        <v/>
      </c>
      <c r="AF317" s="34" t="str">
        <f>IFERROR(AF316/SUM(Z316:AD316),"")</f>
        <v/>
      </c>
      <c r="AG317" s="234"/>
      <c r="AH317" s="230"/>
      <c r="AI317" s="142" t="str">
        <f>IFERROR(AI316/SUM(AI316:AM316),"")</f>
        <v/>
      </c>
      <c r="AJ317" s="143" t="str">
        <f>IFERROR(AJ316/SUM(AI316:AM316),"")</f>
        <v/>
      </c>
      <c r="AK317" s="144" t="str">
        <f>IFERROR(AK316/SUM(AI316:AM316),"")</f>
        <v/>
      </c>
      <c r="AL317" s="144" t="str">
        <f>IFERROR(AL316/SUM(AI316:AM316),"")</f>
        <v/>
      </c>
      <c r="AM317" s="144" t="str">
        <f>IFERROR(AM316/SUM(AI316:AM316),"")</f>
        <v/>
      </c>
      <c r="AN317" s="34" t="str">
        <f>IFERROR(AN316/SUM(AI316:AM316),"")</f>
        <v/>
      </c>
      <c r="AO317" s="34" t="str">
        <f>IFERROR(AO316/SUM(AI316:AM316),"")</f>
        <v/>
      </c>
      <c r="AP317" s="234"/>
      <c r="AQ317" s="230"/>
      <c r="AR317" s="230"/>
      <c r="AS317" s="230"/>
      <c r="AT317" s="149" t="str">
        <f>IFERROR(AT316/SUM(AT316:AX316),"")</f>
        <v/>
      </c>
      <c r="AU317" s="143" t="str">
        <f>IFERROR(AU316/SUM(AT316:AX316),"")</f>
        <v/>
      </c>
      <c r="AV317" s="144" t="str">
        <f>IFERROR(AV316/SUM(AT316:AX316),"")</f>
        <v/>
      </c>
      <c r="AW317" s="144" t="str">
        <f>IFERROR(AW316/SUM(AT316:AX316),"")</f>
        <v/>
      </c>
      <c r="AX317" s="144" t="str">
        <f>IFERROR(AX316/SUM(AT316:AX316),"")</f>
        <v/>
      </c>
      <c r="AY317" s="34" t="str">
        <f>IFERROR(AY316/SUM(AT316:AX316),"")</f>
        <v/>
      </c>
      <c r="AZ317" s="132" t="str">
        <f>IFERROR(AZ316/SUM(AT316:AX316),"")</f>
        <v/>
      </c>
      <c r="BA317" s="255"/>
      <c r="BB317" s="135"/>
      <c r="BC317" s="64"/>
      <c r="BD317" s="64" t="str">
        <f t="shared" ref="BD317" si="2033">BB317&amp;"."&amp;BC317</f>
        <v>.</v>
      </c>
      <c r="BE317" s="64"/>
      <c r="BF317" s="67"/>
      <c r="BG317" s="67"/>
      <c r="BH317" s="68"/>
      <c r="BI317" s="68"/>
      <c r="BJ317" s="68"/>
      <c r="BK317" s="69"/>
      <c r="BL317" s="69"/>
      <c r="BM317" s="64"/>
      <c r="BN317" s="67"/>
      <c r="BO317" s="67"/>
      <c r="BP317" s="68"/>
      <c r="BQ317" s="68"/>
      <c r="BR317" s="68"/>
      <c r="BS317" s="69"/>
      <c r="BT317" s="69"/>
      <c r="BU317" s="64"/>
      <c r="BV317" s="67"/>
      <c r="BW317" s="67"/>
      <c r="BX317" s="68"/>
      <c r="BY317" s="68"/>
      <c r="BZ317" s="68"/>
      <c r="CA317" s="69"/>
      <c r="CB317" s="69"/>
      <c r="CC317" s="64"/>
      <c r="CD317" s="67"/>
      <c r="CE317" s="67"/>
      <c r="CF317" s="68"/>
      <c r="CG317" s="68"/>
      <c r="CH317" s="68"/>
      <c r="CI317" s="69"/>
      <c r="CJ317" s="69"/>
      <c r="CK317" s="64"/>
      <c r="CL317" s="67"/>
      <c r="CM317" s="67"/>
      <c r="CN317" s="68"/>
      <c r="CO317" s="68"/>
      <c r="CP317" s="68"/>
      <c r="CQ317" s="69"/>
      <c r="CR317" s="69"/>
      <c r="CS317" s="66"/>
    </row>
    <row r="318" spans="1:97" ht="13.5" thickTop="1" x14ac:dyDescent="0.2">
      <c r="A318" s="258"/>
      <c r="B318" s="263"/>
      <c r="C318" s="265"/>
      <c r="D318" s="261"/>
      <c r="E318" s="235"/>
      <c r="F318" s="260"/>
      <c r="G318" s="4" t="s">
        <v>5</v>
      </c>
      <c r="H318" s="140"/>
      <c r="I318" s="141"/>
      <c r="J318" s="141"/>
      <c r="K318" s="141"/>
      <c r="L318" s="141"/>
      <c r="M318" s="7" t="str">
        <f>IF(AND(ISBLANK(H318),ISBLANK(I318),ISBLANK(J318),ISBLANK(K318),ISBLANK(L318)),"",SUM(J318:L318))</f>
        <v/>
      </c>
      <c r="N318" s="7" t="str">
        <f>IF(AND(ISBLANK(H318),ISBLANK(I318),ISBLANK(J318),ISBLANK(K318),ISBLANK(L318)),"",SUM(K318:L318))</f>
        <v/>
      </c>
      <c r="O318" s="233" t="str">
        <f t="shared" ref="O318" si="2034">IFERROR(SUM(H318:L318)/E318,"")</f>
        <v/>
      </c>
      <c r="P318" s="250" t="str">
        <f>IFERROR(((80*J318)+(100*K318)+(150*L318))/SUM(H318:L318),"")</f>
        <v/>
      </c>
      <c r="Q318" s="140"/>
      <c r="R318" s="141"/>
      <c r="S318" s="141"/>
      <c r="T318" s="141"/>
      <c r="U318" s="141"/>
      <c r="V318" s="7" t="str">
        <f>IF(AND(ISBLANK(Q318),ISBLANK(R318),ISBLANK(S318),ISBLANK(T318),ISBLANK(U318)),"",SUM(S318:U318))</f>
        <v/>
      </c>
      <c r="W318" s="7" t="str">
        <f>IF(AND(ISBLANK(Q318),ISBLANK(R318),ISBLANK(S318),ISBLANK(T318),ISBLANK(U318)),"",SUM(T318:U318))</f>
        <v/>
      </c>
      <c r="X318" s="233" t="str">
        <f t="shared" ref="X318" si="2035">IFERROR(SUM(Q318:U318)/$E318,"")</f>
        <v/>
      </c>
      <c r="Y318" s="250" t="str">
        <f>IFERROR(((80*S318)+(100*T318)+(150*U318))/SUM(Q318:U318),"")</f>
        <v/>
      </c>
      <c r="Z318" s="140"/>
      <c r="AA318" s="141"/>
      <c r="AB318" s="141"/>
      <c r="AC318" s="141"/>
      <c r="AD318" s="141"/>
      <c r="AE318" s="7" t="str">
        <f>IF(AND(ISBLANK(Z318),ISBLANK(AA318),ISBLANK(AB318),ISBLANK(AC318),ISBLANK(AD318)),"",SUM(AB318:AD318))</f>
        <v/>
      </c>
      <c r="AF318" s="7" t="str">
        <f>IF(AND(ISBLANK(Z318),ISBLANK(AA318),ISBLANK(AB318),ISBLANK(AC318),ISBLANK(AD318)),"",SUM(AC318:AD318))</f>
        <v/>
      </c>
      <c r="AG318" s="233" t="str">
        <f t="shared" ref="AG318" si="2036">IFERROR(SUM(Z318:AD318)/$E318,"")</f>
        <v/>
      </c>
      <c r="AH318" s="250" t="str">
        <f>IFERROR(((80*AB318)+(100*AC318)+(150*AD318))/SUM(Z318:AD318),"")</f>
        <v/>
      </c>
      <c r="AI318" s="140"/>
      <c r="AJ318" s="141"/>
      <c r="AK318" s="141"/>
      <c r="AL318" s="141"/>
      <c r="AM318" s="141"/>
      <c r="AN318" s="7" t="str">
        <f>IF(AND(ISBLANK(AI318),ISBLANK(AJ318),ISBLANK(AK318),ISBLANK(AL318),ISBLANK(AM318)),"",SUM(AK318:AM318))</f>
        <v/>
      </c>
      <c r="AO318" s="7" t="str">
        <f>IF(AND(ISBLANK(AI318),ISBLANK(AJ318),ISBLANK(AK318),ISBLANK(AL318),ISBLANK(AM318)),"",SUM(AL318:AM318))</f>
        <v/>
      </c>
      <c r="AP318" s="233" t="str">
        <f t="shared" ref="AP318" si="2037">IFERROR(SUM(AI318:AM318)/$E318,"")</f>
        <v/>
      </c>
      <c r="AQ318" s="250" t="str">
        <f>IFERROR(((80*AK318)+(100*AL318)+(150*AM318))/SUM(AI318:AM318),"")</f>
        <v/>
      </c>
      <c r="AR318" s="229" t="str">
        <f t="shared" ref="AR318" si="2038">IFERROR(AVERAGE(Y318,AH318,AQ318),"")</f>
        <v/>
      </c>
      <c r="AS318" s="229" t="str">
        <f t="shared" ref="AS318" si="2039">IF(OR(P318="",AR318=""),"",AR318-P318)</f>
        <v/>
      </c>
      <c r="AT318" s="145"/>
      <c r="AU318" s="141"/>
      <c r="AV318" s="141"/>
      <c r="AW318" s="141"/>
      <c r="AX318" s="141"/>
      <c r="AY318" s="7" t="str">
        <f>IF(AND(ISBLANK(AT318),ISBLANK(AU318),ISBLANK(AV318),ISBLANK(AW318),ISBLANK(AX318)),"",SUM(AV318:AX318))</f>
        <v/>
      </c>
      <c r="AZ318" s="131" t="str">
        <f>IF(AND(ISBLANK(AT318),ISBLANK(AU318),ISBLANK(AV318),ISBLANK(AW318),ISBLANK(AX318)),"",SUM(AW318:AX318))</f>
        <v/>
      </c>
      <c r="BA318" s="254" t="str">
        <f>IFERROR(((80*AV318)+(100*AW318)+(150*AX318))/SUM(AT318:AX318),"")</f>
        <v/>
      </c>
      <c r="BB318" s="135">
        <f>B318</f>
        <v>0</v>
      </c>
      <c r="BC318" s="64">
        <f>C318</f>
        <v>0</v>
      </c>
      <c r="BD318" s="64" t="str">
        <f>BB318&amp;"."&amp;BC318</f>
        <v>0.0</v>
      </c>
      <c r="BE318" s="64">
        <f>D318</f>
        <v>0</v>
      </c>
      <c r="BF318" s="65">
        <f>H318</f>
        <v>0</v>
      </c>
      <c r="BG318" s="65">
        <f t="shared" ref="BG318:BL318" si="2040">I318</f>
        <v>0</v>
      </c>
      <c r="BH318" s="65">
        <f t="shared" si="2040"/>
        <v>0</v>
      </c>
      <c r="BI318" s="65">
        <f t="shared" si="2040"/>
        <v>0</v>
      </c>
      <c r="BJ318" s="65">
        <f t="shared" si="2040"/>
        <v>0</v>
      </c>
      <c r="BK318" s="65" t="str">
        <f t="shared" si="2040"/>
        <v/>
      </c>
      <c r="BL318" s="65" t="str">
        <f t="shared" si="2040"/>
        <v/>
      </c>
      <c r="BM318" s="65" t="str">
        <f t="shared" ref="BM318:BT318" si="2041">P318</f>
        <v/>
      </c>
      <c r="BN318" s="65">
        <f t="shared" si="2041"/>
        <v>0</v>
      </c>
      <c r="BO318" s="65">
        <f t="shared" si="2041"/>
        <v>0</v>
      </c>
      <c r="BP318" s="65">
        <f t="shared" si="2041"/>
        <v>0</v>
      </c>
      <c r="BQ318" s="65">
        <f t="shared" si="2041"/>
        <v>0</v>
      </c>
      <c r="BR318" s="65">
        <f t="shared" si="2041"/>
        <v>0</v>
      </c>
      <c r="BS318" s="65" t="str">
        <f t="shared" si="2041"/>
        <v/>
      </c>
      <c r="BT318" s="65" t="str">
        <f t="shared" si="2041"/>
        <v/>
      </c>
      <c r="BU318" s="65" t="str">
        <f t="shared" ref="BU318:CB318" si="2042">Y318</f>
        <v/>
      </c>
      <c r="BV318" s="65">
        <f t="shared" si="2042"/>
        <v>0</v>
      </c>
      <c r="BW318" s="65">
        <f t="shared" si="2042"/>
        <v>0</v>
      </c>
      <c r="BX318" s="65">
        <f t="shared" si="2042"/>
        <v>0</v>
      </c>
      <c r="BY318" s="65">
        <f t="shared" si="2042"/>
        <v>0</v>
      </c>
      <c r="BZ318" s="65">
        <f t="shared" si="2042"/>
        <v>0</v>
      </c>
      <c r="CA318" s="65" t="str">
        <f t="shared" si="2042"/>
        <v/>
      </c>
      <c r="CB318" s="65" t="str">
        <f t="shared" si="2042"/>
        <v/>
      </c>
      <c r="CC318" s="65" t="str">
        <f t="shared" ref="CC318:CJ318" si="2043">AH318</f>
        <v/>
      </c>
      <c r="CD318" s="65">
        <f t="shared" si="2043"/>
        <v>0</v>
      </c>
      <c r="CE318" s="65">
        <f t="shared" si="2043"/>
        <v>0</v>
      </c>
      <c r="CF318" s="65">
        <f t="shared" si="2043"/>
        <v>0</v>
      </c>
      <c r="CG318" s="65">
        <f t="shared" si="2043"/>
        <v>0</v>
      </c>
      <c r="CH318" s="65">
        <f t="shared" si="2043"/>
        <v>0</v>
      </c>
      <c r="CI318" s="65" t="str">
        <f t="shared" si="2043"/>
        <v/>
      </c>
      <c r="CJ318" s="65" t="str">
        <f t="shared" si="2043"/>
        <v/>
      </c>
      <c r="CK318" s="65" t="str">
        <f t="shared" ref="CK318" si="2044">AQ318</f>
        <v/>
      </c>
      <c r="CL318" s="65">
        <f t="shared" ref="CL318:CS318" si="2045">AT318</f>
        <v>0</v>
      </c>
      <c r="CM318" s="65">
        <f t="shared" si="2045"/>
        <v>0</v>
      </c>
      <c r="CN318" s="65">
        <f t="shared" si="2045"/>
        <v>0</v>
      </c>
      <c r="CO318" s="65">
        <f t="shared" si="2045"/>
        <v>0</v>
      </c>
      <c r="CP318" s="65">
        <f t="shared" si="2045"/>
        <v>0</v>
      </c>
      <c r="CQ318" s="65" t="str">
        <f t="shared" si="2045"/>
        <v/>
      </c>
      <c r="CR318" s="65" t="str">
        <f t="shared" si="2045"/>
        <v/>
      </c>
      <c r="CS318" s="65" t="str">
        <f t="shared" si="2045"/>
        <v/>
      </c>
    </row>
    <row r="319" spans="1:97" ht="13.5" thickBot="1" x14ac:dyDescent="0.25">
      <c r="A319" s="259"/>
      <c r="B319" s="264"/>
      <c r="C319" s="262"/>
      <c r="D319" s="262"/>
      <c r="E319" s="236"/>
      <c r="F319" s="241"/>
      <c r="G319" s="8" t="s">
        <v>6</v>
      </c>
      <c r="H319" s="142" t="str">
        <f>IFERROR(H318/SUM(H318:L318),"")</f>
        <v/>
      </c>
      <c r="I319" s="143" t="str">
        <f>IFERROR(I318/SUM(H318:L318),"")</f>
        <v/>
      </c>
      <c r="J319" s="144" t="str">
        <f>IFERROR(J318/SUM(H318:L318),"")</f>
        <v/>
      </c>
      <c r="K319" s="144" t="str">
        <f>IFERROR(K318/SUM(H318:L318),"")</f>
        <v/>
      </c>
      <c r="L319" s="144" t="str">
        <f>IFERROR(L318/SUM(H318:L318),"")</f>
        <v/>
      </c>
      <c r="M319" s="34" t="str">
        <f>IFERROR(M318/SUM(H318:L318),"")</f>
        <v/>
      </c>
      <c r="N319" s="34" t="str">
        <f>IFERROR(N318/SUM(H318:L318),"")</f>
        <v/>
      </c>
      <c r="O319" s="234"/>
      <c r="P319" s="230"/>
      <c r="Q319" s="142" t="str">
        <f>IFERROR(Q318/SUM(Q318:U318),"")</f>
        <v/>
      </c>
      <c r="R319" s="143" t="str">
        <f>IFERROR(R318/SUM(Q318:U318),"")</f>
        <v/>
      </c>
      <c r="S319" s="144" t="str">
        <f>IFERROR(S318/SUM(Q318:U318),"")</f>
        <v/>
      </c>
      <c r="T319" s="144" t="str">
        <f>IFERROR(T318/SUM(Q318:U318),"")</f>
        <v/>
      </c>
      <c r="U319" s="144" t="str">
        <f>IFERROR(U318/SUM(Q318:U318),"")</f>
        <v/>
      </c>
      <c r="V319" s="34" t="str">
        <f>IFERROR(V318/SUM(Q318:U318),"")</f>
        <v/>
      </c>
      <c r="W319" s="34" t="str">
        <f>IFERROR(W318/SUM(Q318:U318),"")</f>
        <v/>
      </c>
      <c r="X319" s="234"/>
      <c r="Y319" s="230"/>
      <c r="Z319" s="142" t="str">
        <f>IFERROR(Z318/SUM(Z318:AD318),"")</f>
        <v/>
      </c>
      <c r="AA319" s="143" t="str">
        <f>IFERROR(AA318/SUM(Z318:AD318),"")</f>
        <v/>
      </c>
      <c r="AB319" s="144" t="str">
        <f>IFERROR(AB318/SUM(Z318:AD318),"")</f>
        <v/>
      </c>
      <c r="AC319" s="144" t="str">
        <f>IFERROR(AC318/SUM(Z318:AD318),"")</f>
        <v/>
      </c>
      <c r="AD319" s="144" t="str">
        <f>IFERROR(AD318/SUM(Z318:AD318),"")</f>
        <v/>
      </c>
      <c r="AE319" s="34" t="str">
        <f>IFERROR(AE318/SUM(Z318:AD318),"")</f>
        <v/>
      </c>
      <c r="AF319" s="34" t="str">
        <f>IFERROR(AF318/SUM(Z318:AD318),"")</f>
        <v/>
      </c>
      <c r="AG319" s="234"/>
      <c r="AH319" s="230"/>
      <c r="AI319" s="142" t="str">
        <f>IFERROR(AI318/SUM(AI318:AM318),"")</f>
        <v/>
      </c>
      <c r="AJ319" s="143" t="str">
        <f>IFERROR(AJ318/SUM(AI318:AM318),"")</f>
        <v/>
      </c>
      <c r="AK319" s="144" t="str">
        <f>IFERROR(AK318/SUM(AI318:AM318),"")</f>
        <v/>
      </c>
      <c r="AL319" s="144" t="str">
        <f>IFERROR(AL318/SUM(AI318:AM318),"")</f>
        <v/>
      </c>
      <c r="AM319" s="144" t="str">
        <f>IFERROR(AM318/SUM(AI318:AM318),"")</f>
        <v/>
      </c>
      <c r="AN319" s="34" t="str">
        <f>IFERROR(AN318/SUM(AI318:AM318),"")</f>
        <v/>
      </c>
      <c r="AO319" s="34" t="str">
        <f>IFERROR(AO318/SUM(AI318:AM318),"")</f>
        <v/>
      </c>
      <c r="AP319" s="234"/>
      <c r="AQ319" s="230"/>
      <c r="AR319" s="230"/>
      <c r="AS319" s="230"/>
      <c r="AT319" s="149" t="str">
        <f>IFERROR(AT318/SUM(AT318:AX318),"")</f>
        <v/>
      </c>
      <c r="AU319" s="143" t="str">
        <f>IFERROR(AU318/SUM(AT318:AX318),"")</f>
        <v/>
      </c>
      <c r="AV319" s="144" t="str">
        <f>IFERROR(AV318/SUM(AT318:AX318),"")</f>
        <v/>
      </c>
      <c r="AW319" s="144" t="str">
        <f>IFERROR(AW318/SUM(AT318:AX318),"")</f>
        <v/>
      </c>
      <c r="AX319" s="144" t="str">
        <f>IFERROR(AX318/SUM(AT318:AX318),"")</f>
        <v/>
      </c>
      <c r="AY319" s="34" t="str">
        <f>IFERROR(AY318/SUM(AT318:AX318),"")</f>
        <v/>
      </c>
      <c r="AZ319" s="132" t="str">
        <f>IFERROR(AZ318/SUM(AT318:AX318),"")</f>
        <v/>
      </c>
      <c r="BA319" s="255"/>
      <c r="BB319" s="135"/>
      <c r="BC319" s="64"/>
      <c r="BD319" s="64" t="str">
        <f t="shared" ref="BD319" si="2046">BB319&amp;"."&amp;BC319</f>
        <v>.</v>
      </c>
      <c r="BE319" s="64"/>
      <c r="BF319" s="67"/>
      <c r="BG319" s="67"/>
      <c r="BH319" s="68"/>
      <c r="BI319" s="68"/>
      <c r="BJ319" s="68"/>
      <c r="BK319" s="69"/>
      <c r="BL319" s="69"/>
      <c r="BM319" s="64"/>
      <c r="BN319" s="67"/>
      <c r="BO319" s="67"/>
      <c r="BP319" s="68"/>
      <c r="BQ319" s="68"/>
      <c r="BR319" s="68"/>
      <c r="BS319" s="69"/>
      <c r="BT319" s="69"/>
      <c r="BU319" s="64"/>
      <c r="BV319" s="67"/>
      <c r="BW319" s="67"/>
      <c r="BX319" s="68"/>
      <c r="BY319" s="68"/>
      <c r="BZ319" s="68"/>
      <c r="CA319" s="69"/>
      <c r="CB319" s="69"/>
      <c r="CC319" s="64"/>
      <c r="CD319" s="67"/>
      <c r="CE319" s="67"/>
      <c r="CF319" s="68"/>
      <c r="CG319" s="68"/>
      <c r="CH319" s="68"/>
      <c r="CI319" s="69"/>
      <c r="CJ319" s="69"/>
      <c r="CK319" s="64"/>
      <c r="CL319" s="67"/>
      <c r="CM319" s="67"/>
      <c r="CN319" s="68"/>
      <c r="CO319" s="68"/>
      <c r="CP319" s="68"/>
      <c r="CQ319" s="69"/>
      <c r="CR319" s="69"/>
      <c r="CS319" s="66"/>
    </row>
    <row r="320" spans="1:97" ht="13.5" thickTop="1" x14ac:dyDescent="0.2">
      <c r="A320" s="258"/>
      <c r="B320" s="263"/>
      <c r="C320" s="265"/>
      <c r="D320" s="261"/>
      <c r="E320" s="235"/>
      <c r="F320" s="260"/>
      <c r="G320" s="4" t="s">
        <v>5</v>
      </c>
      <c r="H320" s="140"/>
      <c r="I320" s="141"/>
      <c r="J320" s="141"/>
      <c r="K320" s="141"/>
      <c r="L320" s="141"/>
      <c r="M320" s="7" t="str">
        <f>IF(AND(ISBLANK(H320),ISBLANK(I320),ISBLANK(J320),ISBLANK(K320),ISBLANK(L320)),"",SUM(J320:L320))</f>
        <v/>
      </c>
      <c r="N320" s="7" t="str">
        <f>IF(AND(ISBLANK(H320),ISBLANK(I320),ISBLANK(J320),ISBLANK(K320),ISBLANK(L320)),"",SUM(K320:L320))</f>
        <v/>
      </c>
      <c r="O320" s="233" t="str">
        <f t="shared" ref="O320" si="2047">IFERROR(SUM(H320:L320)/E320,"")</f>
        <v/>
      </c>
      <c r="P320" s="250" t="str">
        <f>IFERROR(((80*J320)+(100*K320)+(150*L320))/SUM(H320:L320),"")</f>
        <v/>
      </c>
      <c r="Q320" s="140"/>
      <c r="R320" s="141"/>
      <c r="S320" s="141"/>
      <c r="T320" s="141"/>
      <c r="U320" s="141"/>
      <c r="V320" s="7" t="str">
        <f>IF(AND(ISBLANK(Q320),ISBLANK(R320),ISBLANK(S320),ISBLANK(T320),ISBLANK(U320)),"",SUM(S320:U320))</f>
        <v/>
      </c>
      <c r="W320" s="7" t="str">
        <f>IF(AND(ISBLANK(Q320),ISBLANK(R320),ISBLANK(S320),ISBLANK(T320),ISBLANK(U320)),"",SUM(T320:U320))</f>
        <v/>
      </c>
      <c r="X320" s="233" t="str">
        <f t="shared" ref="X320" si="2048">IFERROR(SUM(Q320:U320)/$E320,"")</f>
        <v/>
      </c>
      <c r="Y320" s="250" t="str">
        <f>IFERROR(((80*S320)+(100*T320)+(150*U320))/SUM(Q320:U320),"")</f>
        <v/>
      </c>
      <c r="Z320" s="140"/>
      <c r="AA320" s="141"/>
      <c r="AB320" s="141"/>
      <c r="AC320" s="141"/>
      <c r="AD320" s="141"/>
      <c r="AE320" s="7" t="str">
        <f>IF(AND(ISBLANK(Z320),ISBLANK(AA320),ISBLANK(AB320),ISBLANK(AC320),ISBLANK(AD320)),"",SUM(AB320:AD320))</f>
        <v/>
      </c>
      <c r="AF320" s="7" t="str">
        <f>IF(AND(ISBLANK(Z320),ISBLANK(AA320),ISBLANK(AB320),ISBLANK(AC320),ISBLANK(AD320)),"",SUM(AC320:AD320))</f>
        <v/>
      </c>
      <c r="AG320" s="233" t="str">
        <f t="shared" ref="AG320" si="2049">IFERROR(SUM(Z320:AD320)/$E320,"")</f>
        <v/>
      </c>
      <c r="AH320" s="250" t="str">
        <f>IFERROR(((80*AB320)+(100*AC320)+(150*AD320))/SUM(Z320:AD320),"")</f>
        <v/>
      </c>
      <c r="AI320" s="140"/>
      <c r="AJ320" s="141"/>
      <c r="AK320" s="141"/>
      <c r="AL320" s="141"/>
      <c r="AM320" s="141"/>
      <c r="AN320" s="7" t="str">
        <f>IF(AND(ISBLANK(AI320),ISBLANK(AJ320),ISBLANK(AK320),ISBLANK(AL320),ISBLANK(AM320)),"",SUM(AK320:AM320))</f>
        <v/>
      </c>
      <c r="AO320" s="7" t="str">
        <f>IF(AND(ISBLANK(AI320),ISBLANK(AJ320),ISBLANK(AK320),ISBLANK(AL320),ISBLANK(AM320)),"",SUM(AL320:AM320))</f>
        <v/>
      </c>
      <c r="AP320" s="233" t="str">
        <f t="shared" ref="AP320" si="2050">IFERROR(SUM(AI320:AM320)/$E320,"")</f>
        <v/>
      </c>
      <c r="AQ320" s="250" t="str">
        <f>IFERROR(((80*AK320)+(100*AL320)+(150*AM320))/SUM(AI320:AM320),"")</f>
        <v/>
      </c>
      <c r="AR320" s="229" t="str">
        <f t="shared" ref="AR320" si="2051">IFERROR(AVERAGE(Y320,AH320,AQ320),"")</f>
        <v/>
      </c>
      <c r="AS320" s="229" t="str">
        <f t="shared" ref="AS320" si="2052">IF(OR(P320="",AR320=""),"",AR320-P320)</f>
        <v/>
      </c>
      <c r="AT320" s="145"/>
      <c r="AU320" s="141"/>
      <c r="AV320" s="141"/>
      <c r="AW320" s="141"/>
      <c r="AX320" s="141"/>
      <c r="AY320" s="7" t="str">
        <f>IF(AND(ISBLANK(AT320),ISBLANK(AU320),ISBLANK(AV320),ISBLANK(AW320),ISBLANK(AX320)),"",SUM(AV320:AX320))</f>
        <v/>
      </c>
      <c r="AZ320" s="131" t="str">
        <f>IF(AND(ISBLANK(AT320),ISBLANK(AU320),ISBLANK(AV320),ISBLANK(AW320),ISBLANK(AX320)),"",SUM(AW320:AX320))</f>
        <v/>
      </c>
      <c r="BA320" s="254" t="str">
        <f>IFERROR(((80*AV320)+(100*AW320)+(150*AX320))/SUM(AT320:AX320),"")</f>
        <v/>
      </c>
      <c r="BB320" s="135">
        <f>B320</f>
        <v>0</v>
      </c>
      <c r="BC320" s="64">
        <f>C320</f>
        <v>0</v>
      </c>
      <c r="BD320" s="64" t="str">
        <f>BB320&amp;"."&amp;BC320</f>
        <v>0.0</v>
      </c>
      <c r="BE320" s="64">
        <f>D320</f>
        <v>0</v>
      </c>
      <c r="BF320" s="65">
        <f>H320</f>
        <v>0</v>
      </c>
      <c r="BG320" s="65">
        <f t="shared" ref="BG320:BL320" si="2053">I320</f>
        <v>0</v>
      </c>
      <c r="BH320" s="65">
        <f t="shared" si="2053"/>
        <v>0</v>
      </c>
      <c r="BI320" s="65">
        <f t="shared" si="2053"/>
        <v>0</v>
      </c>
      <c r="BJ320" s="65">
        <f t="shared" si="2053"/>
        <v>0</v>
      </c>
      <c r="BK320" s="65" t="str">
        <f t="shared" si="2053"/>
        <v/>
      </c>
      <c r="BL320" s="65" t="str">
        <f t="shared" si="2053"/>
        <v/>
      </c>
      <c r="BM320" s="65" t="str">
        <f t="shared" ref="BM320:BT320" si="2054">P320</f>
        <v/>
      </c>
      <c r="BN320" s="65">
        <f t="shared" si="2054"/>
        <v>0</v>
      </c>
      <c r="BO320" s="65">
        <f t="shared" si="2054"/>
        <v>0</v>
      </c>
      <c r="BP320" s="65">
        <f t="shared" si="2054"/>
        <v>0</v>
      </c>
      <c r="BQ320" s="65">
        <f t="shared" si="2054"/>
        <v>0</v>
      </c>
      <c r="BR320" s="65">
        <f t="shared" si="2054"/>
        <v>0</v>
      </c>
      <c r="BS320" s="65" t="str">
        <f t="shared" si="2054"/>
        <v/>
      </c>
      <c r="BT320" s="65" t="str">
        <f t="shared" si="2054"/>
        <v/>
      </c>
      <c r="BU320" s="65" t="str">
        <f t="shared" ref="BU320:CB320" si="2055">Y320</f>
        <v/>
      </c>
      <c r="BV320" s="65">
        <f t="shared" si="2055"/>
        <v>0</v>
      </c>
      <c r="BW320" s="65">
        <f t="shared" si="2055"/>
        <v>0</v>
      </c>
      <c r="BX320" s="65">
        <f t="shared" si="2055"/>
        <v>0</v>
      </c>
      <c r="BY320" s="65">
        <f t="shared" si="2055"/>
        <v>0</v>
      </c>
      <c r="BZ320" s="65">
        <f t="shared" si="2055"/>
        <v>0</v>
      </c>
      <c r="CA320" s="65" t="str">
        <f t="shared" si="2055"/>
        <v/>
      </c>
      <c r="CB320" s="65" t="str">
        <f t="shared" si="2055"/>
        <v/>
      </c>
      <c r="CC320" s="65" t="str">
        <f t="shared" ref="CC320:CJ320" si="2056">AH320</f>
        <v/>
      </c>
      <c r="CD320" s="65">
        <f t="shared" si="2056"/>
        <v>0</v>
      </c>
      <c r="CE320" s="65">
        <f t="shared" si="2056"/>
        <v>0</v>
      </c>
      <c r="CF320" s="65">
        <f t="shared" si="2056"/>
        <v>0</v>
      </c>
      <c r="CG320" s="65">
        <f t="shared" si="2056"/>
        <v>0</v>
      </c>
      <c r="CH320" s="65">
        <f t="shared" si="2056"/>
        <v>0</v>
      </c>
      <c r="CI320" s="65" t="str">
        <f t="shared" si="2056"/>
        <v/>
      </c>
      <c r="CJ320" s="65" t="str">
        <f t="shared" si="2056"/>
        <v/>
      </c>
      <c r="CK320" s="65" t="str">
        <f t="shared" ref="CK320" si="2057">AQ320</f>
        <v/>
      </c>
      <c r="CL320" s="65">
        <f t="shared" ref="CL320:CS320" si="2058">AT320</f>
        <v>0</v>
      </c>
      <c r="CM320" s="65">
        <f t="shared" si="2058"/>
        <v>0</v>
      </c>
      <c r="CN320" s="65">
        <f t="shared" si="2058"/>
        <v>0</v>
      </c>
      <c r="CO320" s="65">
        <f t="shared" si="2058"/>
        <v>0</v>
      </c>
      <c r="CP320" s="65">
        <f t="shared" si="2058"/>
        <v>0</v>
      </c>
      <c r="CQ320" s="65" t="str">
        <f t="shared" si="2058"/>
        <v/>
      </c>
      <c r="CR320" s="65" t="str">
        <f t="shared" si="2058"/>
        <v/>
      </c>
      <c r="CS320" s="65" t="str">
        <f t="shared" si="2058"/>
        <v/>
      </c>
    </row>
    <row r="321" spans="1:97" ht="13.5" thickBot="1" x14ac:dyDescent="0.25">
      <c r="A321" s="259"/>
      <c r="B321" s="264"/>
      <c r="C321" s="262"/>
      <c r="D321" s="262"/>
      <c r="E321" s="236"/>
      <c r="F321" s="241"/>
      <c r="G321" s="8" t="s">
        <v>6</v>
      </c>
      <c r="H321" s="142" t="str">
        <f>IFERROR(H320/SUM(H320:L320),"")</f>
        <v/>
      </c>
      <c r="I321" s="143" t="str">
        <f>IFERROR(I320/SUM(H320:L320),"")</f>
        <v/>
      </c>
      <c r="J321" s="144" t="str">
        <f>IFERROR(J320/SUM(H320:L320),"")</f>
        <v/>
      </c>
      <c r="K321" s="144" t="str">
        <f>IFERROR(K320/SUM(H320:L320),"")</f>
        <v/>
      </c>
      <c r="L321" s="144" t="str">
        <f>IFERROR(L320/SUM(H320:L320),"")</f>
        <v/>
      </c>
      <c r="M321" s="34" t="str">
        <f>IFERROR(M320/SUM(H320:L320),"")</f>
        <v/>
      </c>
      <c r="N321" s="34" t="str">
        <f>IFERROR(N320/SUM(H320:L320),"")</f>
        <v/>
      </c>
      <c r="O321" s="234"/>
      <c r="P321" s="230"/>
      <c r="Q321" s="142" t="str">
        <f>IFERROR(Q320/SUM(Q320:U320),"")</f>
        <v/>
      </c>
      <c r="R321" s="143" t="str">
        <f>IFERROR(R320/SUM(Q320:U320),"")</f>
        <v/>
      </c>
      <c r="S321" s="144" t="str">
        <f>IFERROR(S320/SUM(Q320:U320),"")</f>
        <v/>
      </c>
      <c r="T321" s="144" t="str">
        <f>IFERROR(T320/SUM(Q320:U320),"")</f>
        <v/>
      </c>
      <c r="U321" s="144" t="str">
        <f>IFERROR(U320/SUM(Q320:U320),"")</f>
        <v/>
      </c>
      <c r="V321" s="34" t="str">
        <f>IFERROR(V320/SUM(Q320:U320),"")</f>
        <v/>
      </c>
      <c r="W321" s="34" t="str">
        <f>IFERROR(W320/SUM(Q320:U320),"")</f>
        <v/>
      </c>
      <c r="X321" s="234"/>
      <c r="Y321" s="230"/>
      <c r="Z321" s="142" t="str">
        <f>IFERROR(Z320/SUM(Z320:AD320),"")</f>
        <v/>
      </c>
      <c r="AA321" s="143" t="str">
        <f>IFERROR(AA320/SUM(Z320:AD320),"")</f>
        <v/>
      </c>
      <c r="AB321" s="144" t="str">
        <f>IFERROR(AB320/SUM(Z320:AD320),"")</f>
        <v/>
      </c>
      <c r="AC321" s="144" t="str">
        <f>IFERROR(AC320/SUM(Z320:AD320),"")</f>
        <v/>
      </c>
      <c r="AD321" s="144" t="str">
        <f>IFERROR(AD320/SUM(Z320:AD320),"")</f>
        <v/>
      </c>
      <c r="AE321" s="34" t="str">
        <f>IFERROR(AE320/SUM(Z320:AD320),"")</f>
        <v/>
      </c>
      <c r="AF321" s="34" t="str">
        <f>IFERROR(AF320/SUM(Z320:AD320),"")</f>
        <v/>
      </c>
      <c r="AG321" s="234"/>
      <c r="AH321" s="230"/>
      <c r="AI321" s="142" t="str">
        <f>IFERROR(AI320/SUM(AI320:AM320),"")</f>
        <v/>
      </c>
      <c r="AJ321" s="143" t="str">
        <f>IFERROR(AJ320/SUM(AI320:AM320),"")</f>
        <v/>
      </c>
      <c r="AK321" s="144" t="str">
        <f>IFERROR(AK320/SUM(AI320:AM320),"")</f>
        <v/>
      </c>
      <c r="AL321" s="144" t="str">
        <f>IFERROR(AL320/SUM(AI320:AM320),"")</f>
        <v/>
      </c>
      <c r="AM321" s="144" t="str">
        <f>IFERROR(AM320/SUM(AI320:AM320),"")</f>
        <v/>
      </c>
      <c r="AN321" s="34" t="str">
        <f>IFERROR(AN320/SUM(AI320:AM320),"")</f>
        <v/>
      </c>
      <c r="AO321" s="34" t="str">
        <f>IFERROR(AO320/SUM(AI320:AM320),"")</f>
        <v/>
      </c>
      <c r="AP321" s="234"/>
      <c r="AQ321" s="230"/>
      <c r="AR321" s="230"/>
      <c r="AS321" s="230"/>
      <c r="AT321" s="149" t="str">
        <f>IFERROR(AT320/SUM(AT320:AX320),"")</f>
        <v/>
      </c>
      <c r="AU321" s="143" t="str">
        <f>IFERROR(AU320/SUM(AT320:AX320),"")</f>
        <v/>
      </c>
      <c r="AV321" s="144" t="str">
        <f>IFERROR(AV320/SUM(AT320:AX320),"")</f>
        <v/>
      </c>
      <c r="AW321" s="144" t="str">
        <f>IFERROR(AW320/SUM(AT320:AX320),"")</f>
        <v/>
      </c>
      <c r="AX321" s="144" t="str">
        <f>IFERROR(AX320/SUM(AT320:AX320),"")</f>
        <v/>
      </c>
      <c r="AY321" s="34" t="str">
        <f>IFERROR(AY320/SUM(AT320:AX320),"")</f>
        <v/>
      </c>
      <c r="AZ321" s="132" t="str">
        <f>IFERROR(AZ320/SUM(AT320:AX320),"")</f>
        <v/>
      </c>
      <c r="BA321" s="255"/>
      <c r="BB321" s="135"/>
      <c r="BC321" s="64"/>
      <c r="BD321" s="64" t="str">
        <f t="shared" ref="BD321" si="2059">BB321&amp;"."&amp;BC321</f>
        <v>.</v>
      </c>
      <c r="BE321" s="64"/>
      <c r="BF321" s="67"/>
      <c r="BG321" s="67"/>
      <c r="BH321" s="68"/>
      <c r="BI321" s="68"/>
      <c r="BJ321" s="68"/>
      <c r="BK321" s="69"/>
      <c r="BL321" s="69"/>
      <c r="BM321" s="64"/>
      <c r="BN321" s="67"/>
      <c r="BO321" s="67"/>
      <c r="BP321" s="68"/>
      <c r="BQ321" s="68"/>
      <c r="BR321" s="68"/>
      <c r="BS321" s="69"/>
      <c r="BT321" s="69"/>
      <c r="BU321" s="64"/>
      <c r="BV321" s="67"/>
      <c r="BW321" s="67"/>
      <c r="BX321" s="68"/>
      <c r="BY321" s="68"/>
      <c r="BZ321" s="68"/>
      <c r="CA321" s="69"/>
      <c r="CB321" s="69"/>
      <c r="CC321" s="64"/>
      <c r="CD321" s="67"/>
      <c r="CE321" s="67"/>
      <c r="CF321" s="68"/>
      <c r="CG321" s="68"/>
      <c r="CH321" s="68"/>
      <c r="CI321" s="69"/>
      <c r="CJ321" s="69"/>
      <c r="CK321" s="64"/>
      <c r="CL321" s="67"/>
      <c r="CM321" s="67"/>
      <c r="CN321" s="68"/>
      <c r="CO321" s="68"/>
      <c r="CP321" s="68"/>
      <c r="CQ321" s="69"/>
      <c r="CR321" s="69"/>
      <c r="CS321" s="66"/>
    </row>
    <row r="322" spans="1:97" ht="13.5" thickTop="1" x14ac:dyDescent="0.2">
      <c r="A322" s="258"/>
      <c r="B322" s="263"/>
      <c r="C322" s="265"/>
      <c r="D322" s="261"/>
      <c r="E322" s="235"/>
      <c r="F322" s="260"/>
      <c r="G322" s="47" t="s">
        <v>5</v>
      </c>
      <c r="H322" s="140"/>
      <c r="I322" s="145"/>
      <c r="J322" s="145"/>
      <c r="K322" s="145"/>
      <c r="L322" s="145"/>
      <c r="M322" s="38" t="str">
        <f>IF(AND(ISBLANK(H322),ISBLANK(I322),ISBLANK(J322),ISBLANK(K322),ISBLANK(L322)),"",SUM(J322:L322))</f>
        <v/>
      </c>
      <c r="N322" s="38" t="str">
        <f>IF(AND(ISBLANK(H322),ISBLANK(I322),ISBLANK(J322),ISBLANK(K322),ISBLANK(L322)),"",SUM(K322:L322))</f>
        <v/>
      </c>
      <c r="O322" s="233" t="str">
        <f t="shared" ref="O322" si="2060">IFERROR(SUM(H322:L322)/E322,"")</f>
        <v/>
      </c>
      <c r="P322" s="248" t="str">
        <f>IFERROR(((80*J322)+(100*K322)+(150*L322))/SUM(H322:L322),"")</f>
        <v/>
      </c>
      <c r="Q322" s="140"/>
      <c r="R322" s="145"/>
      <c r="S322" s="145"/>
      <c r="T322" s="145"/>
      <c r="U322" s="145"/>
      <c r="V322" s="38" t="str">
        <f>IF(AND(ISBLANK(Q322),ISBLANK(R322),ISBLANK(S322),ISBLANK(T322),ISBLANK(U322)),"",SUM(S322:U322))</f>
        <v/>
      </c>
      <c r="W322" s="38" t="str">
        <f>IF(AND(ISBLANK(Q322),ISBLANK(R322),ISBLANK(S322),ISBLANK(T322),ISBLANK(U322)),"",SUM(T322:U322))</f>
        <v/>
      </c>
      <c r="X322" s="233" t="str">
        <f t="shared" ref="X322" si="2061">IFERROR(SUM(Q322:U322)/$E322,"")</f>
        <v/>
      </c>
      <c r="Y322" s="248" t="str">
        <f>IFERROR(((80*S322)+(100*T322)+(150*U322))/SUM(Q322:U322),"")</f>
        <v/>
      </c>
      <c r="Z322" s="140"/>
      <c r="AA322" s="145"/>
      <c r="AB322" s="145"/>
      <c r="AC322" s="145"/>
      <c r="AD322" s="145"/>
      <c r="AE322" s="38" t="str">
        <f>IF(AND(ISBLANK(Z322),ISBLANK(AA322),ISBLANK(AB322),ISBLANK(AC322),ISBLANK(AD322)),"",SUM(AB322:AD322))</f>
        <v/>
      </c>
      <c r="AF322" s="38" t="str">
        <f>IF(AND(ISBLANK(Z322),ISBLANK(AA322),ISBLANK(AB322),ISBLANK(AC322),ISBLANK(AD322)),"",SUM(AC322:AD322))</f>
        <v/>
      </c>
      <c r="AG322" s="233" t="str">
        <f t="shared" ref="AG322" si="2062">IFERROR(SUM(Z322:AD322)/$E322,"")</f>
        <v/>
      </c>
      <c r="AH322" s="248" t="str">
        <f>IFERROR(((80*AB322)+(100*AC322)+(150*AD322))/SUM(Z322:AD322),"")</f>
        <v/>
      </c>
      <c r="AI322" s="140"/>
      <c r="AJ322" s="145"/>
      <c r="AK322" s="145"/>
      <c r="AL322" s="145"/>
      <c r="AM322" s="145"/>
      <c r="AN322" s="38" t="str">
        <f>IF(AND(ISBLANK(AI322),ISBLANK(AJ322),ISBLANK(AK322),ISBLANK(AL322),ISBLANK(AM322)),"",SUM(AK322:AM322))</f>
        <v/>
      </c>
      <c r="AO322" s="38" t="str">
        <f>IF(AND(ISBLANK(AI322),ISBLANK(AJ322),ISBLANK(AK322),ISBLANK(AL322),ISBLANK(AM322)),"",SUM(AL322:AM322))</f>
        <v/>
      </c>
      <c r="AP322" s="233" t="str">
        <f t="shared" ref="AP322" si="2063">IFERROR(SUM(AI322:AM322)/$E322,"")</f>
        <v/>
      </c>
      <c r="AQ322" s="248" t="str">
        <f>IFERROR(((80*AK322)+(100*AL322)+(150*AM322))/SUM(AI322:AM322),"")</f>
        <v/>
      </c>
      <c r="AR322" s="229" t="str">
        <f t="shared" ref="AR322" si="2064">IFERROR(AVERAGE(Y322,AH322,AQ322),"")</f>
        <v/>
      </c>
      <c r="AS322" s="229" t="str">
        <f t="shared" ref="AS322" si="2065">IF(OR(P322="",AR322=""),"",AR322-P322)</f>
        <v/>
      </c>
      <c r="AT322" s="145"/>
      <c r="AU322" s="145"/>
      <c r="AV322" s="145"/>
      <c r="AW322" s="145"/>
      <c r="AX322" s="145"/>
      <c r="AY322" s="38" t="str">
        <f>IF(AND(ISBLANK(AT322),ISBLANK(AU322),ISBLANK(AV322),ISBLANK(AW322),ISBLANK(AX322)),"",SUM(AV322:AX322))</f>
        <v/>
      </c>
      <c r="AZ322" s="133" t="str">
        <f>IF(AND(ISBLANK(AT322),ISBLANK(AU322),ISBLANK(AV322),ISBLANK(AW322),ISBLANK(AX322)),"",SUM(AW322:AX322))</f>
        <v/>
      </c>
      <c r="BA322" s="254" t="str">
        <f>IFERROR(((80*AV322)+(100*AW322)+(150*AX322))/SUM(AT322:AX322),"")</f>
        <v/>
      </c>
      <c r="BB322" s="135">
        <f>B322</f>
        <v>0</v>
      </c>
      <c r="BC322" s="64">
        <f>C322</f>
        <v>0</v>
      </c>
      <c r="BD322" s="64" t="str">
        <f>BB322&amp;"."&amp;BC322</f>
        <v>0.0</v>
      </c>
      <c r="BE322" s="64">
        <f>D322</f>
        <v>0</v>
      </c>
      <c r="BF322" s="65">
        <f>H322</f>
        <v>0</v>
      </c>
      <c r="BG322" s="65">
        <f t="shared" ref="BG322:BL322" si="2066">I322</f>
        <v>0</v>
      </c>
      <c r="BH322" s="65">
        <f t="shared" si="2066"/>
        <v>0</v>
      </c>
      <c r="BI322" s="65">
        <f t="shared" si="2066"/>
        <v>0</v>
      </c>
      <c r="BJ322" s="65">
        <f t="shared" si="2066"/>
        <v>0</v>
      </c>
      <c r="BK322" s="65" t="str">
        <f t="shared" si="2066"/>
        <v/>
      </c>
      <c r="BL322" s="65" t="str">
        <f t="shared" si="2066"/>
        <v/>
      </c>
      <c r="BM322" s="65" t="str">
        <f t="shared" ref="BM322:BT322" si="2067">P322</f>
        <v/>
      </c>
      <c r="BN322" s="65">
        <f t="shared" si="2067"/>
        <v>0</v>
      </c>
      <c r="BO322" s="65">
        <f t="shared" si="2067"/>
        <v>0</v>
      </c>
      <c r="BP322" s="65">
        <f t="shared" si="2067"/>
        <v>0</v>
      </c>
      <c r="BQ322" s="65">
        <f t="shared" si="2067"/>
        <v>0</v>
      </c>
      <c r="BR322" s="65">
        <f t="shared" si="2067"/>
        <v>0</v>
      </c>
      <c r="BS322" s="65" t="str">
        <f t="shared" si="2067"/>
        <v/>
      </c>
      <c r="BT322" s="65" t="str">
        <f t="shared" si="2067"/>
        <v/>
      </c>
      <c r="BU322" s="65" t="str">
        <f t="shared" ref="BU322:CB322" si="2068">Y322</f>
        <v/>
      </c>
      <c r="BV322" s="65">
        <f t="shared" si="2068"/>
        <v>0</v>
      </c>
      <c r="BW322" s="65">
        <f t="shared" si="2068"/>
        <v>0</v>
      </c>
      <c r="BX322" s="65">
        <f t="shared" si="2068"/>
        <v>0</v>
      </c>
      <c r="BY322" s="65">
        <f t="shared" si="2068"/>
        <v>0</v>
      </c>
      <c r="BZ322" s="65">
        <f t="shared" si="2068"/>
        <v>0</v>
      </c>
      <c r="CA322" s="65" t="str">
        <f t="shared" si="2068"/>
        <v/>
      </c>
      <c r="CB322" s="65" t="str">
        <f t="shared" si="2068"/>
        <v/>
      </c>
      <c r="CC322" s="65" t="str">
        <f t="shared" ref="CC322:CJ322" si="2069">AH322</f>
        <v/>
      </c>
      <c r="CD322" s="65">
        <f t="shared" si="2069"/>
        <v>0</v>
      </c>
      <c r="CE322" s="65">
        <f t="shared" si="2069"/>
        <v>0</v>
      </c>
      <c r="CF322" s="65">
        <f t="shared" si="2069"/>
        <v>0</v>
      </c>
      <c r="CG322" s="65">
        <f t="shared" si="2069"/>
        <v>0</v>
      </c>
      <c r="CH322" s="65">
        <f t="shared" si="2069"/>
        <v>0</v>
      </c>
      <c r="CI322" s="65" t="str">
        <f t="shared" si="2069"/>
        <v/>
      </c>
      <c r="CJ322" s="65" t="str">
        <f t="shared" si="2069"/>
        <v/>
      </c>
      <c r="CK322" s="65" t="str">
        <f t="shared" ref="CK322" si="2070">AQ322</f>
        <v/>
      </c>
      <c r="CL322" s="65">
        <f t="shared" ref="CL322:CS322" si="2071">AT322</f>
        <v>0</v>
      </c>
      <c r="CM322" s="65">
        <f t="shared" si="2071"/>
        <v>0</v>
      </c>
      <c r="CN322" s="65">
        <f t="shared" si="2071"/>
        <v>0</v>
      </c>
      <c r="CO322" s="65">
        <f t="shared" si="2071"/>
        <v>0</v>
      </c>
      <c r="CP322" s="65">
        <f t="shared" si="2071"/>
        <v>0</v>
      </c>
      <c r="CQ322" s="65" t="str">
        <f t="shared" si="2071"/>
        <v/>
      </c>
      <c r="CR322" s="65" t="str">
        <f t="shared" si="2071"/>
        <v/>
      </c>
      <c r="CS322" s="65" t="str">
        <f t="shared" si="2071"/>
        <v/>
      </c>
    </row>
    <row r="323" spans="1:97" ht="13.5" thickBot="1" x14ac:dyDescent="0.25">
      <c r="A323" s="259"/>
      <c r="B323" s="264"/>
      <c r="C323" s="262"/>
      <c r="D323" s="262"/>
      <c r="E323" s="236"/>
      <c r="F323" s="241"/>
      <c r="G323" s="48" t="s">
        <v>6</v>
      </c>
      <c r="H323" s="146" t="str">
        <f>IFERROR(H322/SUM(H322:L322),"")</f>
        <v/>
      </c>
      <c r="I323" s="147" t="str">
        <f>IFERROR(I322/SUM(H322:L322),"")</f>
        <v/>
      </c>
      <c r="J323" s="148" t="str">
        <f>IFERROR(J322/SUM(H322:L322),"")</f>
        <v/>
      </c>
      <c r="K323" s="148" t="str">
        <f>IFERROR(K322/SUM(H322:L322),"")</f>
        <v/>
      </c>
      <c r="L323" s="148" t="str">
        <f>IFERROR(L322/SUM(H322:L322),"")</f>
        <v/>
      </c>
      <c r="M323" s="26" t="str">
        <f>IFERROR(M322/SUM(H322:L322),"")</f>
        <v/>
      </c>
      <c r="N323" s="26" t="str">
        <f>IFERROR(N322/SUM(H322:L322),"")</f>
        <v/>
      </c>
      <c r="O323" s="234"/>
      <c r="P323" s="249"/>
      <c r="Q323" s="146" t="str">
        <f>IFERROR(Q322/SUM(Q322:U322),"")</f>
        <v/>
      </c>
      <c r="R323" s="147" t="str">
        <f>IFERROR(R322/SUM(Q322:U322),"")</f>
        <v/>
      </c>
      <c r="S323" s="148" t="str">
        <f>IFERROR(S322/SUM(Q322:U322),"")</f>
        <v/>
      </c>
      <c r="T323" s="148" t="str">
        <f>IFERROR(T322/SUM(Q322:U322),"")</f>
        <v/>
      </c>
      <c r="U323" s="148" t="str">
        <f>IFERROR(U322/SUM(Q322:U322),"")</f>
        <v/>
      </c>
      <c r="V323" s="26" t="str">
        <f>IFERROR(V322/SUM(Q322:U322),"")</f>
        <v/>
      </c>
      <c r="W323" s="26" t="str">
        <f>IFERROR(W322/SUM(Q322:U322),"")</f>
        <v/>
      </c>
      <c r="X323" s="234"/>
      <c r="Y323" s="249"/>
      <c r="Z323" s="146" t="str">
        <f>IFERROR(Z322/SUM(Z322:AD322),"")</f>
        <v/>
      </c>
      <c r="AA323" s="147" t="str">
        <f>IFERROR(AA322/SUM(Z322:AD322),"")</f>
        <v/>
      </c>
      <c r="AB323" s="148" t="str">
        <f>IFERROR(AB322/SUM(Z322:AD322),"")</f>
        <v/>
      </c>
      <c r="AC323" s="148" t="str">
        <f>IFERROR(AC322/SUM(Z322:AD322),"")</f>
        <v/>
      </c>
      <c r="AD323" s="148" t="str">
        <f>IFERROR(AD322/SUM(Z322:AD322),"")</f>
        <v/>
      </c>
      <c r="AE323" s="26" t="str">
        <f>IFERROR(AE322/SUM(Z322:AD322),"")</f>
        <v/>
      </c>
      <c r="AF323" s="26" t="str">
        <f>IFERROR(AF322/SUM(Z322:AD322),"")</f>
        <v/>
      </c>
      <c r="AG323" s="234"/>
      <c r="AH323" s="249"/>
      <c r="AI323" s="146" t="str">
        <f>IFERROR(AI322/SUM(AI322:AM322),"")</f>
        <v/>
      </c>
      <c r="AJ323" s="147" t="str">
        <f>IFERROR(AJ322/SUM(AI322:AM322),"")</f>
        <v/>
      </c>
      <c r="AK323" s="148" t="str">
        <f>IFERROR(AK322/SUM(AI322:AM322),"")</f>
        <v/>
      </c>
      <c r="AL323" s="148" t="str">
        <f>IFERROR(AL322/SUM(AI322:AM322),"")</f>
        <v/>
      </c>
      <c r="AM323" s="148" t="str">
        <f>IFERROR(AM322/SUM(AI322:AM322),"")</f>
        <v/>
      </c>
      <c r="AN323" s="26" t="str">
        <f>IFERROR(AN322/SUM(AI322:AM322),"")</f>
        <v/>
      </c>
      <c r="AO323" s="26" t="str">
        <f>IFERROR(AO322/SUM(AI322:AM322),"")</f>
        <v/>
      </c>
      <c r="AP323" s="234"/>
      <c r="AQ323" s="249"/>
      <c r="AR323" s="230"/>
      <c r="AS323" s="230"/>
      <c r="AT323" s="147" t="str">
        <f>IFERROR(AT322/SUM(AT322:AX322),"")</f>
        <v/>
      </c>
      <c r="AU323" s="147" t="str">
        <f>IFERROR(AU322/SUM(AT322:AX322),"")</f>
        <v/>
      </c>
      <c r="AV323" s="148" t="str">
        <f>IFERROR(AV322/SUM(AT322:AX322),"")</f>
        <v/>
      </c>
      <c r="AW323" s="148" t="str">
        <f>IFERROR(AW322/SUM(AT322:AX322),"")</f>
        <v/>
      </c>
      <c r="AX323" s="148" t="str">
        <f>IFERROR(AX322/SUM(AT322:AX322),"")</f>
        <v/>
      </c>
      <c r="AY323" s="26" t="str">
        <f>IFERROR(AY322/SUM(AT322:AX322),"")</f>
        <v/>
      </c>
      <c r="AZ323" s="134" t="str">
        <f>IFERROR(AZ322/SUM(AT322:AX322),"")</f>
        <v/>
      </c>
      <c r="BA323" s="255"/>
      <c r="BB323" s="135"/>
      <c r="BC323" s="64"/>
      <c r="BD323" s="64" t="str">
        <f t="shared" ref="BD323" si="2072">BB323&amp;"."&amp;BC323</f>
        <v>.</v>
      </c>
      <c r="BE323" s="64"/>
      <c r="BF323" s="67"/>
      <c r="BG323" s="67"/>
      <c r="BH323" s="68"/>
      <c r="BI323" s="68"/>
      <c r="BJ323" s="68"/>
      <c r="BK323" s="69"/>
      <c r="BL323" s="69"/>
      <c r="BM323" s="64"/>
      <c r="BN323" s="67"/>
      <c r="BO323" s="67"/>
      <c r="BP323" s="68"/>
      <c r="BQ323" s="68"/>
      <c r="BR323" s="68"/>
      <c r="BS323" s="69"/>
      <c r="BT323" s="69"/>
      <c r="BU323" s="64"/>
      <c r="BV323" s="67"/>
      <c r="BW323" s="67"/>
      <c r="BX323" s="68"/>
      <c r="BY323" s="68"/>
      <c r="BZ323" s="68"/>
      <c r="CA323" s="69"/>
      <c r="CB323" s="69"/>
      <c r="CC323" s="64"/>
      <c r="CD323" s="67"/>
      <c r="CE323" s="67"/>
      <c r="CF323" s="68"/>
      <c r="CG323" s="68"/>
      <c r="CH323" s="68"/>
      <c r="CI323" s="69"/>
      <c r="CJ323" s="69"/>
      <c r="CK323" s="64"/>
      <c r="CL323" s="67"/>
      <c r="CM323" s="67"/>
      <c r="CN323" s="68"/>
      <c r="CO323" s="68"/>
      <c r="CP323" s="68"/>
      <c r="CQ323" s="69"/>
      <c r="CR323" s="69"/>
      <c r="CS323" s="66"/>
    </row>
    <row r="324" spans="1:97" ht="13.5" thickTop="1" x14ac:dyDescent="0.2">
      <c r="A324" s="258"/>
      <c r="B324" s="263"/>
      <c r="C324" s="265"/>
      <c r="D324" s="261"/>
      <c r="E324" s="235"/>
      <c r="F324" s="260"/>
      <c r="G324" s="47" t="s">
        <v>5</v>
      </c>
      <c r="H324" s="140"/>
      <c r="I324" s="145"/>
      <c r="J324" s="145"/>
      <c r="K324" s="145"/>
      <c r="L324" s="145"/>
      <c r="M324" s="38" t="str">
        <f>IF(AND(ISBLANK(H324),ISBLANK(I324),ISBLANK(J324),ISBLANK(K324),ISBLANK(L324)),"",SUM(J324:L324))</f>
        <v/>
      </c>
      <c r="N324" s="38" t="str">
        <f>IF(AND(ISBLANK(H324),ISBLANK(I324),ISBLANK(J324),ISBLANK(K324),ISBLANK(L324)),"",SUM(K324:L324))</f>
        <v/>
      </c>
      <c r="O324" s="233" t="str">
        <f t="shared" ref="O324" si="2073">IFERROR(SUM(H324:L324)/E324,"")</f>
        <v/>
      </c>
      <c r="P324" s="248" t="str">
        <f>IFERROR(((80*J324)+(100*K324)+(150*L324))/SUM(H324:L324),"")</f>
        <v/>
      </c>
      <c r="Q324" s="140"/>
      <c r="R324" s="145"/>
      <c r="S324" s="145"/>
      <c r="T324" s="145"/>
      <c r="U324" s="145"/>
      <c r="V324" s="38" t="str">
        <f>IF(AND(ISBLANK(Q324),ISBLANK(R324),ISBLANK(S324),ISBLANK(T324),ISBLANK(U324)),"",SUM(S324:U324))</f>
        <v/>
      </c>
      <c r="W324" s="38" t="str">
        <f>IF(AND(ISBLANK(Q324),ISBLANK(R324),ISBLANK(S324),ISBLANK(T324),ISBLANK(U324)),"",SUM(T324:U324))</f>
        <v/>
      </c>
      <c r="X324" s="233" t="str">
        <f t="shared" ref="X324" si="2074">IFERROR(SUM(Q324:U324)/$E324,"")</f>
        <v/>
      </c>
      <c r="Y324" s="248" t="str">
        <f>IFERROR(((80*S324)+(100*T324)+(150*U324))/SUM(Q324:U324),"")</f>
        <v/>
      </c>
      <c r="Z324" s="140"/>
      <c r="AA324" s="145"/>
      <c r="AB324" s="145"/>
      <c r="AC324" s="145"/>
      <c r="AD324" s="145"/>
      <c r="AE324" s="38" t="str">
        <f>IF(AND(ISBLANK(Z324),ISBLANK(AA324),ISBLANK(AB324),ISBLANK(AC324),ISBLANK(AD324)),"",SUM(AB324:AD324))</f>
        <v/>
      </c>
      <c r="AF324" s="38" t="str">
        <f>IF(AND(ISBLANK(Z324),ISBLANK(AA324),ISBLANK(AB324),ISBLANK(AC324),ISBLANK(AD324)),"",SUM(AC324:AD324))</f>
        <v/>
      </c>
      <c r="AG324" s="233" t="str">
        <f t="shared" ref="AG324" si="2075">IFERROR(SUM(Z324:AD324)/$E324,"")</f>
        <v/>
      </c>
      <c r="AH324" s="248" t="str">
        <f>IFERROR(((80*AB324)+(100*AC324)+(150*AD324))/SUM(Z324:AD324),"")</f>
        <v/>
      </c>
      <c r="AI324" s="140"/>
      <c r="AJ324" s="145"/>
      <c r="AK324" s="145"/>
      <c r="AL324" s="145"/>
      <c r="AM324" s="145"/>
      <c r="AN324" s="38" t="str">
        <f>IF(AND(ISBLANK(AI324),ISBLANK(AJ324),ISBLANK(AK324),ISBLANK(AL324),ISBLANK(AM324)),"",SUM(AK324:AM324))</f>
        <v/>
      </c>
      <c r="AO324" s="38" t="str">
        <f>IF(AND(ISBLANK(AI324),ISBLANK(AJ324),ISBLANK(AK324),ISBLANK(AL324),ISBLANK(AM324)),"",SUM(AL324:AM324))</f>
        <v/>
      </c>
      <c r="AP324" s="233" t="str">
        <f t="shared" ref="AP324" si="2076">IFERROR(SUM(AI324:AM324)/$E324,"")</f>
        <v/>
      </c>
      <c r="AQ324" s="248" t="str">
        <f>IFERROR(((80*AK324)+(100*AL324)+(150*AM324))/SUM(AI324:AM324),"")</f>
        <v/>
      </c>
      <c r="AR324" s="229" t="str">
        <f t="shared" ref="AR324" si="2077">IFERROR(AVERAGE(Y324,AH324,AQ324),"")</f>
        <v/>
      </c>
      <c r="AS324" s="229" t="str">
        <f t="shared" ref="AS324" si="2078">IF(OR(P324="",AR324=""),"",AR324-P324)</f>
        <v/>
      </c>
      <c r="AT324" s="145"/>
      <c r="AU324" s="145"/>
      <c r="AV324" s="145"/>
      <c r="AW324" s="145"/>
      <c r="AX324" s="145"/>
      <c r="AY324" s="38" t="str">
        <f>IF(AND(ISBLANK(AT324),ISBLANK(AU324),ISBLANK(AV324),ISBLANK(AW324),ISBLANK(AX324)),"",SUM(AV324:AX324))</f>
        <v/>
      </c>
      <c r="AZ324" s="133" t="str">
        <f>IF(AND(ISBLANK(AT324),ISBLANK(AU324),ISBLANK(AV324),ISBLANK(AW324),ISBLANK(AX324)),"",SUM(AW324:AX324))</f>
        <v/>
      </c>
      <c r="BA324" s="254" t="str">
        <f>IFERROR(((80*AV324)+(100*AW324)+(150*AX324))/SUM(AT324:AX324),"")</f>
        <v/>
      </c>
      <c r="BB324" s="135">
        <f>B324</f>
        <v>0</v>
      </c>
      <c r="BC324" s="64">
        <f>C324</f>
        <v>0</v>
      </c>
      <c r="BD324" s="64" t="str">
        <f>BB324&amp;"."&amp;BC324</f>
        <v>0.0</v>
      </c>
      <c r="BE324" s="64">
        <f>D324</f>
        <v>0</v>
      </c>
      <c r="BF324" s="65">
        <f>H324</f>
        <v>0</v>
      </c>
      <c r="BG324" s="65">
        <f t="shared" ref="BG324:BL324" si="2079">I324</f>
        <v>0</v>
      </c>
      <c r="BH324" s="65">
        <f t="shared" si="2079"/>
        <v>0</v>
      </c>
      <c r="BI324" s="65">
        <f t="shared" si="2079"/>
        <v>0</v>
      </c>
      <c r="BJ324" s="65">
        <f t="shared" si="2079"/>
        <v>0</v>
      </c>
      <c r="BK324" s="65" t="str">
        <f t="shared" si="2079"/>
        <v/>
      </c>
      <c r="BL324" s="65" t="str">
        <f t="shared" si="2079"/>
        <v/>
      </c>
      <c r="BM324" s="65" t="str">
        <f t="shared" ref="BM324:BT324" si="2080">P324</f>
        <v/>
      </c>
      <c r="BN324" s="65">
        <f t="shared" si="2080"/>
        <v>0</v>
      </c>
      <c r="BO324" s="65">
        <f t="shared" si="2080"/>
        <v>0</v>
      </c>
      <c r="BP324" s="65">
        <f t="shared" si="2080"/>
        <v>0</v>
      </c>
      <c r="BQ324" s="65">
        <f t="shared" si="2080"/>
        <v>0</v>
      </c>
      <c r="BR324" s="65">
        <f t="shared" si="2080"/>
        <v>0</v>
      </c>
      <c r="BS324" s="65" t="str">
        <f t="shared" si="2080"/>
        <v/>
      </c>
      <c r="BT324" s="65" t="str">
        <f t="shared" si="2080"/>
        <v/>
      </c>
      <c r="BU324" s="65" t="str">
        <f t="shared" ref="BU324:CB324" si="2081">Y324</f>
        <v/>
      </c>
      <c r="BV324" s="65">
        <f t="shared" si="2081"/>
        <v>0</v>
      </c>
      <c r="BW324" s="65">
        <f t="shared" si="2081"/>
        <v>0</v>
      </c>
      <c r="BX324" s="65">
        <f t="shared" si="2081"/>
        <v>0</v>
      </c>
      <c r="BY324" s="65">
        <f t="shared" si="2081"/>
        <v>0</v>
      </c>
      <c r="BZ324" s="65">
        <f t="shared" si="2081"/>
        <v>0</v>
      </c>
      <c r="CA324" s="65" t="str">
        <f t="shared" si="2081"/>
        <v/>
      </c>
      <c r="CB324" s="65" t="str">
        <f t="shared" si="2081"/>
        <v/>
      </c>
      <c r="CC324" s="65" t="str">
        <f t="shared" ref="CC324:CJ324" si="2082">AH324</f>
        <v/>
      </c>
      <c r="CD324" s="65">
        <f t="shared" si="2082"/>
        <v>0</v>
      </c>
      <c r="CE324" s="65">
        <f t="shared" si="2082"/>
        <v>0</v>
      </c>
      <c r="CF324" s="65">
        <f t="shared" si="2082"/>
        <v>0</v>
      </c>
      <c r="CG324" s="65">
        <f t="shared" si="2082"/>
        <v>0</v>
      </c>
      <c r="CH324" s="65">
        <f t="shared" si="2082"/>
        <v>0</v>
      </c>
      <c r="CI324" s="65" t="str">
        <f t="shared" si="2082"/>
        <v/>
      </c>
      <c r="CJ324" s="65" t="str">
        <f t="shared" si="2082"/>
        <v/>
      </c>
      <c r="CK324" s="65" t="str">
        <f t="shared" ref="CK324" si="2083">AQ324</f>
        <v/>
      </c>
      <c r="CL324" s="65">
        <f t="shared" ref="CL324:CS324" si="2084">AT324</f>
        <v>0</v>
      </c>
      <c r="CM324" s="65">
        <f t="shared" si="2084"/>
        <v>0</v>
      </c>
      <c r="CN324" s="65">
        <f t="shared" si="2084"/>
        <v>0</v>
      </c>
      <c r="CO324" s="65">
        <f t="shared" si="2084"/>
        <v>0</v>
      </c>
      <c r="CP324" s="65">
        <f t="shared" si="2084"/>
        <v>0</v>
      </c>
      <c r="CQ324" s="65" t="str">
        <f t="shared" si="2084"/>
        <v/>
      </c>
      <c r="CR324" s="65" t="str">
        <f t="shared" si="2084"/>
        <v/>
      </c>
      <c r="CS324" s="65" t="str">
        <f t="shared" si="2084"/>
        <v/>
      </c>
    </row>
    <row r="325" spans="1:97" ht="13.5" thickBot="1" x14ac:dyDescent="0.25">
      <c r="A325" s="259"/>
      <c r="B325" s="264"/>
      <c r="C325" s="262"/>
      <c r="D325" s="262"/>
      <c r="E325" s="236"/>
      <c r="F325" s="241"/>
      <c r="G325" s="48" t="s">
        <v>6</v>
      </c>
      <c r="H325" s="146" t="str">
        <f>IFERROR(H324/SUM(H324:L324),"")</f>
        <v/>
      </c>
      <c r="I325" s="147" t="str">
        <f>IFERROR(I324/SUM(H324:L324),"")</f>
        <v/>
      </c>
      <c r="J325" s="148" t="str">
        <f>IFERROR(J324/SUM(H324:L324),"")</f>
        <v/>
      </c>
      <c r="K325" s="148" t="str">
        <f>IFERROR(K324/SUM(H324:L324),"")</f>
        <v/>
      </c>
      <c r="L325" s="148" t="str">
        <f>IFERROR(L324/SUM(H324:L324),"")</f>
        <v/>
      </c>
      <c r="M325" s="26" t="str">
        <f>IFERROR(M324/SUM(H324:L324),"")</f>
        <v/>
      </c>
      <c r="N325" s="26" t="str">
        <f>IFERROR(N324/SUM(H324:L324),"")</f>
        <v/>
      </c>
      <c r="O325" s="234"/>
      <c r="P325" s="249"/>
      <c r="Q325" s="146" t="str">
        <f>IFERROR(Q324/SUM(Q324:U324),"")</f>
        <v/>
      </c>
      <c r="R325" s="147" t="str">
        <f>IFERROR(R324/SUM(Q324:U324),"")</f>
        <v/>
      </c>
      <c r="S325" s="148" t="str">
        <f>IFERROR(S324/SUM(Q324:U324),"")</f>
        <v/>
      </c>
      <c r="T325" s="148" t="str">
        <f>IFERROR(T324/SUM(Q324:U324),"")</f>
        <v/>
      </c>
      <c r="U325" s="148" t="str">
        <f>IFERROR(U324/SUM(Q324:U324),"")</f>
        <v/>
      </c>
      <c r="V325" s="26" t="str">
        <f>IFERROR(V324/SUM(Q324:U324),"")</f>
        <v/>
      </c>
      <c r="W325" s="26" t="str">
        <f>IFERROR(W324/SUM(Q324:U324),"")</f>
        <v/>
      </c>
      <c r="X325" s="234"/>
      <c r="Y325" s="249"/>
      <c r="Z325" s="146" t="str">
        <f>IFERROR(Z324/SUM(Z324:AD324),"")</f>
        <v/>
      </c>
      <c r="AA325" s="147" t="str">
        <f>IFERROR(AA324/SUM(Z324:AD324),"")</f>
        <v/>
      </c>
      <c r="AB325" s="148" t="str">
        <f>IFERROR(AB324/SUM(Z324:AD324),"")</f>
        <v/>
      </c>
      <c r="AC325" s="148" t="str">
        <f>IFERROR(AC324/SUM(Z324:AD324),"")</f>
        <v/>
      </c>
      <c r="AD325" s="148" t="str">
        <f>IFERROR(AD324/SUM(Z324:AD324),"")</f>
        <v/>
      </c>
      <c r="AE325" s="26" t="str">
        <f>IFERROR(AE324/SUM(Z324:AD324),"")</f>
        <v/>
      </c>
      <c r="AF325" s="26" t="str">
        <f>IFERROR(AF324/SUM(Z324:AD324),"")</f>
        <v/>
      </c>
      <c r="AG325" s="234"/>
      <c r="AH325" s="249"/>
      <c r="AI325" s="146" t="str">
        <f>IFERROR(AI324/SUM(AI324:AM324),"")</f>
        <v/>
      </c>
      <c r="AJ325" s="147" t="str">
        <f>IFERROR(AJ324/SUM(AI324:AM324),"")</f>
        <v/>
      </c>
      <c r="AK325" s="148" t="str">
        <f>IFERROR(AK324/SUM(AI324:AM324),"")</f>
        <v/>
      </c>
      <c r="AL325" s="148" t="str">
        <f>IFERROR(AL324/SUM(AI324:AM324),"")</f>
        <v/>
      </c>
      <c r="AM325" s="148" t="str">
        <f>IFERROR(AM324/SUM(AI324:AM324),"")</f>
        <v/>
      </c>
      <c r="AN325" s="26" t="str">
        <f>IFERROR(AN324/SUM(AI324:AM324),"")</f>
        <v/>
      </c>
      <c r="AO325" s="26" t="str">
        <f>IFERROR(AO324/SUM(AI324:AM324),"")</f>
        <v/>
      </c>
      <c r="AP325" s="234"/>
      <c r="AQ325" s="249"/>
      <c r="AR325" s="230"/>
      <c r="AS325" s="230"/>
      <c r="AT325" s="147" t="str">
        <f>IFERROR(AT324/SUM(AT324:AX324),"")</f>
        <v/>
      </c>
      <c r="AU325" s="147" t="str">
        <f>IFERROR(AU324/SUM(AT324:AX324),"")</f>
        <v/>
      </c>
      <c r="AV325" s="148" t="str">
        <f>IFERROR(AV324/SUM(AT324:AX324),"")</f>
        <v/>
      </c>
      <c r="AW325" s="148" t="str">
        <f>IFERROR(AW324/SUM(AT324:AX324),"")</f>
        <v/>
      </c>
      <c r="AX325" s="148" t="str">
        <f>IFERROR(AX324/SUM(AT324:AX324),"")</f>
        <v/>
      </c>
      <c r="AY325" s="26" t="str">
        <f>IFERROR(AY324/SUM(AT324:AX324),"")</f>
        <v/>
      </c>
      <c r="AZ325" s="134" t="str">
        <f>IFERROR(AZ324/SUM(AT324:AX324),"")</f>
        <v/>
      </c>
      <c r="BA325" s="255"/>
      <c r="BB325" s="135"/>
      <c r="BC325" s="64"/>
      <c r="BD325" s="64" t="str">
        <f t="shared" ref="BD325" si="2085">BB325&amp;"."&amp;BC325</f>
        <v>.</v>
      </c>
      <c r="BE325" s="64"/>
      <c r="BF325" s="67"/>
      <c r="BG325" s="67"/>
      <c r="BH325" s="68"/>
      <c r="BI325" s="68"/>
      <c r="BJ325" s="68"/>
      <c r="BK325" s="69"/>
      <c r="BL325" s="69"/>
      <c r="BM325" s="64"/>
      <c r="BN325" s="67"/>
      <c r="BO325" s="67"/>
      <c r="BP325" s="68"/>
      <c r="BQ325" s="68"/>
      <c r="BR325" s="68"/>
      <c r="BS325" s="69"/>
      <c r="BT325" s="69"/>
      <c r="BU325" s="64"/>
      <c r="BV325" s="67"/>
      <c r="BW325" s="67"/>
      <c r="BX325" s="68"/>
      <c r="BY325" s="68"/>
      <c r="BZ325" s="68"/>
      <c r="CA325" s="69"/>
      <c r="CB325" s="69"/>
      <c r="CC325" s="64"/>
      <c r="CD325" s="67"/>
      <c r="CE325" s="67"/>
      <c r="CF325" s="68"/>
      <c r="CG325" s="68"/>
      <c r="CH325" s="68"/>
      <c r="CI325" s="69"/>
      <c r="CJ325" s="69"/>
      <c r="CK325" s="64"/>
      <c r="CL325" s="67"/>
      <c r="CM325" s="67"/>
      <c r="CN325" s="68"/>
      <c r="CO325" s="68"/>
      <c r="CP325" s="68"/>
      <c r="CQ325" s="69"/>
      <c r="CR325" s="69"/>
      <c r="CS325" s="66"/>
    </row>
    <row r="326" spans="1:97" ht="13.5" thickTop="1" x14ac:dyDescent="0.2">
      <c r="A326" s="258"/>
      <c r="B326" s="263"/>
      <c r="C326" s="265"/>
      <c r="D326" s="261"/>
      <c r="E326" s="235"/>
      <c r="F326" s="260"/>
      <c r="G326" s="47" t="s">
        <v>5</v>
      </c>
      <c r="H326" s="140"/>
      <c r="I326" s="145"/>
      <c r="J326" s="145"/>
      <c r="K326" s="145"/>
      <c r="L326" s="145"/>
      <c r="M326" s="38" t="str">
        <f>IF(AND(ISBLANK(H326),ISBLANK(I326),ISBLANK(J326),ISBLANK(K326),ISBLANK(L326)),"",SUM(J326:L326))</f>
        <v/>
      </c>
      <c r="N326" s="38" t="str">
        <f>IF(AND(ISBLANK(H326),ISBLANK(I326),ISBLANK(J326),ISBLANK(K326),ISBLANK(L326)),"",SUM(K326:L326))</f>
        <v/>
      </c>
      <c r="O326" s="233" t="str">
        <f t="shared" ref="O326" si="2086">IFERROR(SUM(H326:L326)/E326,"")</f>
        <v/>
      </c>
      <c r="P326" s="248" t="str">
        <f>IFERROR(((80*J326)+(100*K326)+(150*L326))/SUM(H326:L326),"")</f>
        <v/>
      </c>
      <c r="Q326" s="140"/>
      <c r="R326" s="145"/>
      <c r="S326" s="145"/>
      <c r="T326" s="145"/>
      <c r="U326" s="145"/>
      <c r="V326" s="38" t="str">
        <f>IF(AND(ISBLANK(Q326),ISBLANK(R326),ISBLANK(S326),ISBLANK(T326),ISBLANK(U326)),"",SUM(S326:U326))</f>
        <v/>
      </c>
      <c r="W326" s="38" t="str">
        <f>IF(AND(ISBLANK(Q326),ISBLANK(R326),ISBLANK(S326),ISBLANK(T326),ISBLANK(U326)),"",SUM(T326:U326))</f>
        <v/>
      </c>
      <c r="X326" s="233" t="str">
        <f t="shared" ref="X326" si="2087">IFERROR(SUM(Q326:U326)/$E326,"")</f>
        <v/>
      </c>
      <c r="Y326" s="248" t="str">
        <f>IFERROR(((80*S326)+(100*T326)+(150*U326))/SUM(Q326:U326),"")</f>
        <v/>
      </c>
      <c r="Z326" s="140"/>
      <c r="AA326" s="145"/>
      <c r="AB326" s="145"/>
      <c r="AC326" s="145"/>
      <c r="AD326" s="145"/>
      <c r="AE326" s="38" t="str">
        <f>IF(AND(ISBLANK(Z326),ISBLANK(AA326),ISBLANK(AB326),ISBLANK(AC326),ISBLANK(AD326)),"",SUM(AB326:AD326))</f>
        <v/>
      </c>
      <c r="AF326" s="38" t="str">
        <f>IF(AND(ISBLANK(Z326),ISBLANK(AA326),ISBLANK(AB326),ISBLANK(AC326),ISBLANK(AD326)),"",SUM(AC326:AD326))</f>
        <v/>
      </c>
      <c r="AG326" s="233" t="str">
        <f t="shared" ref="AG326" si="2088">IFERROR(SUM(Z326:AD326)/$E326,"")</f>
        <v/>
      </c>
      <c r="AH326" s="248" t="str">
        <f>IFERROR(((80*AB326)+(100*AC326)+(150*AD326))/SUM(Z326:AD326),"")</f>
        <v/>
      </c>
      <c r="AI326" s="140"/>
      <c r="AJ326" s="145"/>
      <c r="AK326" s="145"/>
      <c r="AL326" s="145"/>
      <c r="AM326" s="145"/>
      <c r="AN326" s="38" t="str">
        <f>IF(AND(ISBLANK(AI326),ISBLANK(AJ326),ISBLANK(AK326),ISBLANK(AL326),ISBLANK(AM326)),"",SUM(AK326:AM326))</f>
        <v/>
      </c>
      <c r="AO326" s="38" t="str">
        <f>IF(AND(ISBLANK(AI326),ISBLANK(AJ326),ISBLANK(AK326),ISBLANK(AL326),ISBLANK(AM326)),"",SUM(AL326:AM326))</f>
        <v/>
      </c>
      <c r="AP326" s="233" t="str">
        <f t="shared" ref="AP326" si="2089">IFERROR(SUM(AI326:AM326)/$E326,"")</f>
        <v/>
      </c>
      <c r="AQ326" s="248" t="str">
        <f>IFERROR(((80*AK326)+(100*AL326)+(150*AM326))/SUM(AI326:AM326),"")</f>
        <v/>
      </c>
      <c r="AR326" s="229" t="str">
        <f t="shared" ref="AR326" si="2090">IFERROR(AVERAGE(Y326,AH326,AQ326),"")</f>
        <v/>
      </c>
      <c r="AS326" s="229" t="str">
        <f t="shared" ref="AS326" si="2091">IF(OR(P326="",AR326=""),"",AR326-P326)</f>
        <v/>
      </c>
      <c r="AT326" s="145"/>
      <c r="AU326" s="145"/>
      <c r="AV326" s="145"/>
      <c r="AW326" s="145"/>
      <c r="AX326" s="145"/>
      <c r="AY326" s="38" t="str">
        <f>IF(AND(ISBLANK(AT326),ISBLANK(AU326),ISBLANK(AV326),ISBLANK(AW326),ISBLANK(AX326)),"",SUM(AV326:AX326))</f>
        <v/>
      </c>
      <c r="AZ326" s="133" t="str">
        <f>IF(AND(ISBLANK(AT326),ISBLANK(AU326),ISBLANK(AV326),ISBLANK(AW326),ISBLANK(AX326)),"",SUM(AW326:AX326))</f>
        <v/>
      </c>
      <c r="BA326" s="254" t="str">
        <f>IFERROR(((80*AV326)+(100*AW326)+(150*AX326))/SUM(AT326:AX326),"")</f>
        <v/>
      </c>
      <c r="BB326" s="135">
        <f>B326</f>
        <v>0</v>
      </c>
      <c r="BC326" s="64">
        <f>C326</f>
        <v>0</v>
      </c>
      <c r="BD326" s="64" t="str">
        <f>BB326&amp;"."&amp;BC326</f>
        <v>0.0</v>
      </c>
      <c r="BE326" s="64">
        <f>D326</f>
        <v>0</v>
      </c>
      <c r="BF326" s="65">
        <f>H326</f>
        <v>0</v>
      </c>
      <c r="BG326" s="65">
        <f t="shared" ref="BG326:BL326" si="2092">I326</f>
        <v>0</v>
      </c>
      <c r="BH326" s="65">
        <f t="shared" si="2092"/>
        <v>0</v>
      </c>
      <c r="BI326" s="65">
        <f t="shared" si="2092"/>
        <v>0</v>
      </c>
      <c r="BJ326" s="65">
        <f t="shared" si="2092"/>
        <v>0</v>
      </c>
      <c r="BK326" s="65" t="str">
        <f t="shared" si="2092"/>
        <v/>
      </c>
      <c r="BL326" s="65" t="str">
        <f t="shared" si="2092"/>
        <v/>
      </c>
      <c r="BM326" s="65" t="str">
        <f t="shared" ref="BM326:BT326" si="2093">P326</f>
        <v/>
      </c>
      <c r="BN326" s="65">
        <f t="shared" si="2093"/>
        <v>0</v>
      </c>
      <c r="BO326" s="65">
        <f t="shared" si="2093"/>
        <v>0</v>
      </c>
      <c r="BP326" s="65">
        <f t="shared" si="2093"/>
        <v>0</v>
      </c>
      <c r="BQ326" s="65">
        <f t="shared" si="2093"/>
        <v>0</v>
      </c>
      <c r="BR326" s="65">
        <f t="shared" si="2093"/>
        <v>0</v>
      </c>
      <c r="BS326" s="65" t="str">
        <f t="shared" si="2093"/>
        <v/>
      </c>
      <c r="BT326" s="65" t="str">
        <f t="shared" si="2093"/>
        <v/>
      </c>
      <c r="BU326" s="65" t="str">
        <f t="shared" ref="BU326:CB326" si="2094">Y326</f>
        <v/>
      </c>
      <c r="BV326" s="65">
        <f t="shared" si="2094"/>
        <v>0</v>
      </c>
      <c r="BW326" s="65">
        <f t="shared" si="2094"/>
        <v>0</v>
      </c>
      <c r="BX326" s="65">
        <f t="shared" si="2094"/>
        <v>0</v>
      </c>
      <c r="BY326" s="65">
        <f t="shared" si="2094"/>
        <v>0</v>
      </c>
      <c r="BZ326" s="65">
        <f t="shared" si="2094"/>
        <v>0</v>
      </c>
      <c r="CA326" s="65" t="str">
        <f t="shared" si="2094"/>
        <v/>
      </c>
      <c r="CB326" s="65" t="str">
        <f t="shared" si="2094"/>
        <v/>
      </c>
      <c r="CC326" s="65" t="str">
        <f t="shared" ref="CC326:CJ326" si="2095">AH326</f>
        <v/>
      </c>
      <c r="CD326" s="65">
        <f t="shared" si="2095"/>
        <v>0</v>
      </c>
      <c r="CE326" s="65">
        <f t="shared" si="2095"/>
        <v>0</v>
      </c>
      <c r="CF326" s="65">
        <f t="shared" si="2095"/>
        <v>0</v>
      </c>
      <c r="CG326" s="65">
        <f t="shared" si="2095"/>
        <v>0</v>
      </c>
      <c r="CH326" s="65">
        <f t="shared" si="2095"/>
        <v>0</v>
      </c>
      <c r="CI326" s="65" t="str">
        <f t="shared" si="2095"/>
        <v/>
      </c>
      <c r="CJ326" s="65" t="str">
        <f t="shared" si="2095"/>
        <v/>
      </c>
      <c r="CK326" s="65" t="str">
        <f t="shared" ref="CK326" si="2096">AQ326</f>
        <v/>
      </c>
      <c r="CL326" s="65">
        <f t="shared" ref="CL326:CS326" si="2097">AT326</f>
        <v>0</v>
      </c>
      <c r="CM326" s="65">
        <f t="shared" si="2097"/>
        <v>0</v>
      </c>
      <c r="CN326" s="65">
        <f t="shared" si="2097"/>
        <v>0</v>
      </c>
      <c r="CO326" s="65">
        <f t="shared" si="2097"/>
        <v>0</v>
      </c>
      <c r="CP326" s="65">
        <f t="shared" si="2097"/>
        <v>0</v>
      </c>
      <c r="CQ326" s="65" t="str">
        <f t="shared" si="2097"/>
        <v/>
      </c>
      <c r="CR326" s="65" t="str">
        <f t="shared" si="2097"/>
        <v/>
      </c>
      <c r="CS326" s="65" t="str">
        <f t="shared" si="2097"/>
        <v/>
      </c>
    </row>
    <row r="327" spans="1:97" ht="13.5" thickBot="1" x14ac:dyDescent="0.25">
      <c r="A327" s="259"/>
      <c r="B327" s="264"/>
      <c r="C327" s="262"/>
      <c r="D327" s="262"/>
      <c r="E327" s="236"/>
      <c r="F327" s="241"/>
      <c r="G327" s="48" t="s">
        <v>6</v>
      </c>
      <c r="H327" s="146" t="str">
        <f>IFERROR(H326/SUM(H326:L326),"")</f>
        <v/>
      </c>
      <c r="I327" s="147" t="str">
        <f>IFERROR(I326/SUM(H326:L326),"")</f>
        <v/>
      </c>
      <c r="J327" s="148" t="str">
        <f>IFERROR(J326/SUM(H326:L326),"")</f>
        <v/>
      </c>
      <c r="K327" s="148" t="str">
        <f>IFERROR(K326/SUM(H326:L326),"")</f>
        <v/>
      </c>
      <c r="L327" s="148" t="str">
        <f>IFERROR(L326/SUM(H326:L326),"")</f>
        <v/>
      </c>
      <c r="M327" s="26" t="str">
        <f>IFERROR(M326/SUM(H326:L326),"")</f>
        <v/>
      </c>
      <c r="N327" s="26" t="str">
        <f>IFERROR(N326/SUM(H326:L326),"")</f>
        <v/>
      </c>
      <c r="O327" s="234"/>
      <c r="P327" s="249"/>
      <c r="Q327" s="146" t="str">
        <f>IFERROR(Q326/SUM(Q326:U326),"")</f>
        <v/>
      </c>
      <c r="R327" s="147" t="str">
        <f>IFERROR(R326/SUM(Q326:U326),"")</f>
        <v/>
      </c>
      <c r="S327" s="148" t="str">
        <f>IFERROR(S326/SUM(Q326:U326),"")</f>
        <v/>
      </c>
      <c r="T327" s="148" t="str">
        <f>IFERROR(T326/SUM(Q326:U326),"")</f>
        <v/>
      </c>
      <c r="U327" s="148" t="str">
        <f>IFERROR(U326/SUM(Q326:U326),"")</f>
        <v/>
      </c>
      <c r="V327" s="26" t="str">
        <f>IFERROR(V326/SUM(Q326:U326),"")</f>
        <v/>
      </c>
      <c r="W327" s="26" t="str">
        <f>IFERROR(W326/SUM(Q326:U326),"")</f>
        <v/>
      </c>
      <c r="X327" s="234"/>
      <c r="Y327" s="249"/>
      <c r="Z327" s="146" t="str">
        <f>IFERROR(Z326/SUM(Z326:AD326),"")</f>
        <v/>
      </c>
      <c r="AA327" s="147" t="str">
        <f>IFERROR(AA326/SUM(Z326:AD326),"")</f>
        <v/>
      </c>
      <c r="AB327" s="148" t="str">
        <f>IFERROR(AB326/SUM(Z326:AD326),"")</f>
        <v/>
      </c>
      <c r="AC327" s="148" t="str">
        <f>IFERROR(AC326/SUM(Z326:AD326),"")</f>
        <v/>
      </c>
      <c r="AD327" s="148" t="str">
        <f>IFERROR(AD326/SUM(Z326:AD326),"")</f>
        <v/>
      </c>
      <c r="AE327" s="26" t="str">
        <f>IFERROR(AE326/SUM(Z326:AD326),"")</f>
        <v/>
      </c>
      <c r="AF327" s="26" t="str">
        <f>IFERROR(AF326/SUM(Z326:AD326),"")</f>
        <v/>
      </c>
      <c r="AG327" s="234"/>
      <c r="AH327" s="249"/>
      <c r="AI327" s="146" t="str">
        <f>IFERROR(AI326/SUM(AI326:AM326),"")</f>
        <v/>
      </c>
      <c r="AJ327" s="147" t="str">
        <f>IFERROR(AJ326/SUM(AI326:AM326),"")</f>
        <v/>
      </c>
      <c r="AK327" s="148" t="str">
        <f>IFERROR(AK326/SUM(AI326:AM326),"")</f>
        <v/>
      </c>
      <c r="AL327" s="148" t="str">
        <f>IFERROR(AL326/SUM(AI326:AM326),"")</f>
        <v/>
      </c>
      <c r="AM327" s="148" t="str">
        <f>IFERROR(AM326/SUM(AI326:AM326),"")</f>
        <v/>
      </c>
      <c r="AN327" s="26" t="str">
        <f>IFERROR(AN326/SUM(AI326:AM326),"")</f>
        <v/>
      </c>
      <c r="AO327" s="26" t="str">
        <f>IFERROR(AO326/SUM(AI326:AM326),"")</f>
        <v/>
      </c>
      <c r="AP327" s="234"/>
      <c r="AQ327" s="249"/>
      <c r="AR327" s="230"/>
      <c r="AS327" s="230"/>
      <c r="AT327" s="147" t="str">
        <f>IFERROR(AT326/SUM(AT326:AX326),"")</f>
        <v/>
      </c>
      <c r="AU327" s="147" t="str">
        <f>IFERROR(AU326/SUM(AT326:AX326),"")</f>
        <v/>
      </c>
      <c r="AV327" s="148" t="str">
        <f>IFERROR(AV326/SUM(AT326:AX326),"")</f>
        <v/>
      </c>
      <c r="AW327" s="148" t="str">
        <f>IFERROR(AW326/SUM(AT326:AX326),"")</f>
        <v/>
      </c>
      <c r="AX327" s="148" t="str">
        <f>IFERROR(AX326/SUM(AT326:AX326),"")</f>
        <v/>
      </c>
      <c r="AY327" s="26" t="str">
        <f>IFERROR(AY326/SUM(AT326:AX326),"")</f>
        <v/>
      </c>
      <c r="AZ327" s="134" t="str">
        <f>IFERROR(AZ326/SUM(AT326:AX326),"")</f>
        <v/>
      </c>
      <c r="BA327" s="255"/>
      <c r="BB327" s="135"/>
      <c r="BC327" s="64"/>
      <c r="BD327" s="64" t="str">
        <f t="shared" ref="BD327" si="2098">BB327&amp;"."&amp;BC327</f>
        <v>.</v>
      </c>
      <c r="BE327" s="64"/>
      <c r="BF327" s="67"/>
      <c r="BG327" s="67"/>
      <c r="BH327" s="68"/>
      <c r="BI327" s="68"/>
      <c r="BJ327" s="68"/>
      <c r="BK327" s="69"/>
      <c r="BL327" s="69"/>
      <c r="BM327" s="64"/>
      <c r="BN327" s="67"/>
      <c r="BO327" s="67"/>
      <c r="BP327" s="68"/>
      <c r="BQ327" s="68"/>
      <c r="BR327" s="68"/>
      <c r="BS327" s="69"/>
      <c r="BT327" s="69"/>
      <c r="BU327" s="64"/>
      <c r="BV327" s="67"/>
      <c r="BW327" s="67"/>
      <c r="BX327" s="68"/>
      <c r="BY327" s="68"/>
      <c r="BZ327" s="68"/>
      <c r="CA327" s="69"/>
      <c r="CB327" s="69"/>
      <c r="CC327" s="64"/>
      <c r="CD327" s="67"/>
      <c r="CE327" s="67"/>
      <c r="CF327" s="68"/>
      <c r="CG327" s="68"/>
      <c r="CH327" s="68"/>
      <c r="CI327" s="69"/>
      <c r="CJ327" s="69"/>
      <c r="CK327" s="64"/>
      <c r="CL327" s="67"/>
      <c r="CM327" s="67"/>
      <c r="CN327" s="68"/>
      <c r="CO327" s="68"/>
      <c r="CP327" s="68"/>
      <c r="CQ327" s="69"/>
      <c r="CR327" s="69"/>
      <c r="CS327" s="66"/>
    </row>
    <row r="328" spans="1:97" ht="13.5" thickTop="1" x14ac:dyDescent="0.2">
      <c r="A328" s="258"/>
      <c r="B328" s="263"/>
      <c r="C328" s="265"/>
      <c r="D328" s="261"/>
      <c r="E328" s="235"/>
      <c r="F328" s="260"/>
      <c r="G328" s="47" t="s">
        <v>5</v>
      </c>
      <c r="H328" s="140"/>
      <c r="I328" s="145"/>
      <c r="J328" s="145"/>
      <c r="K328" s="145"/>
      <c r="L328" s="145"/>
      <c r="M328" s="38" t="str">
        <f>IF(AND(ISBLANK(H328),ISBLANK(I328),ISBLANK(J328),ISBLANK(K328),ISBLANK(L328)),"",SUM(J328:L328))</f>
        <v/>
      </c>
      <c r="N328" s="38" t="str">
        <f>IF(AND(ISBLANK(H328),ISBLANK(I328),ISBLANK(J328),ISBLANK(K328),ISBLANK(L328)),"",SUM(K328:L328))</f>
        <v/>
      </c>
      <c r="O328" s="233" t="str">
        <f t="shared" ref="O328" si="2099">IFERROR(SUM(H328:L328)/E328,"")</f>
        <v/>
      </c>
      <c r="P328" s="248" t="str">
        <f>IFERROR(((80*J328)+(100*K328)+(150*L328))/SUM(H328:L328),"")</f>
        <v/>
      </c>
      <c r="Q328" s="140"/>
      <c r="R328" s="145"/>
      <c r="S328" s="145"/>
      <c r="T328" s="145"/>
      <c r="U328" s="145"/>
      <c r="V328" s="38" t="str">
        <f>IF(AND(ISBLANK(Q328),ISBLANK(R328),ISBLANK(S328),ISBLANK(T328),ISBLANK(U328)),"",SUM(S328:U328))</f>
        <v/>
      </c>
      <c r="W328" s="38" t="str">
        <f>IF(AND(ISBLANK(Q328),ISBLANK(R328),ISBLANK(S328),ISBLANK(T328),ISBLANK(U328)),"",SUM(T328:U328))</f>
        <v/>
      </c>
      <c r="X328" s="233" t="str">
        <f t="shared" ref="X328" si="2100">IFERROR(SUM(Q328:U328)/$E328,"")</f>
        <v/>
      </c>
      <c r="Y328" s="248" t="str">
        <f>IFERROR(((80*S328)+(100*T328)+(150*U328))/SUM(Q328:U328),"")</f>
        <v/>
      </c>
      <c r="Z328" s="140"/>
      <c r="AA328" s="145"/>
      <c r="AB328" s="145"/>
      <c r="AC328" s="145"/>
      <c r="AD328" s="145"/>
      <c r="AE328" s="38" t="str">
        <f>IF(AND(ISBLANK(Z328),ISBLANK(AA328),ISBLANK(AB328),ISBLANK(AC328),ISBLANK(AD328)),"",SUM(AB328:AD328))</f>
        <v/>
      </c>
      <c r="AF328" s="38" t="str">
        <f>IF(AND(ISBLANK(Z328),ISBLANK(AA328),ISBLANK(AB328),ISBLANK(AC328),ISBLANK(AD328)),"",SUM(AC328:AD328))</f>
        <v/>
      </c>
      <c r="AG328" s="233" t="str">
        <f t="shared" ref="AG328" si="2101">IFERROR(SUM(Z328:AD328)/$E328,"")</f>
        <v/>
      </c>
      <c r="AH328" s="248" t="str">
        <f>IFERROR(((80*AB328)+(100*AC328)+(150*AD328))/SUM(Z328:AD328),"")</f>
        <v/>
      </c>
      <c r="AI328" s="140"/>
      <c r="AJ328" s="145"/>
      <c r="AK328" s="145"/>
      <c r="AL328" s="145"/>
      <c r="AM328" s="145"/>
      <c r="AN328" s="38" t="str">
        <f>IF(AND(ISBLANK(AI328),ISBLANK(AJ328),ISBLANK(AK328),ISBLANK(AL328),ISBLANK(AM328)),"",SUM(AK328:AM328))</f>
        <v/>
      </c>
      <c r="AO328" s="38" t="str">
        <f>IF(AND(ISBLANK(AI328),ISBLANK(AJ328),ISBLANK(AK328),ISBLANK(AL328),ISBLANK(AM328)),"",SUM(AL328:AM328))</f>
        <v/>
      </c>
      <c r="AP328" s="233" t="str">
        <f t="shared" ref="AP328" si="2102">IFERROR(SUM(AI328:AM328)/$E328,"")</f>
        <v/>
      </c>
      <c r="AQ328" s="248" t="str">
        <f>IFERROR(((80*AK328)+(100*AL328)+(150*AM328))/SUM(AI328:AM328),"")</f>
        <v/>
      </c>
      <c r="AR328" s="229" t="str">
        <f t="shared" ref="AR328" si="2103">IFERROR(AVERAGE(Y328,AH328,AQ328),"")</f>
        <v/>
      </c>
      <c r="AS328" s="229" t="str">
        <f t="shared" ref="AS328" si="2104">IF(OR(P328="",AR328=""),"",AR328-P328)</f>
        <v/>
      </c>
      <c r="AT328" s="145"/>
      <c r="AU328" s="145"/>
      <c r="AV328" s="145"/>
      <c r="AW328" s="145"/>
      <c r="AX328" s="145"/>
      <c r="AY328" s="38" t="str">
        <f>IF(AND(ISBLANK(AT328),ISBLANK(AU328),ISBLANK(AV328),ISBLANK(AW328),ISBLANK(AX328)),"",SUM(AV328:AX328))</f>
        <v/>
      </c>
      <c r="AZ328" s="133" t="str">
        <f>IF(AND(ISBLANK(AT328),ISBLANK(AU328),ISBLANK(AV328),ISBLANK(AW328),ISBLANK(AX328)),"",SUM(AW328:AX328))</f>
        <v/>
      </c>
      <c r="BA328" s="254" t="str">
        <f>IFERROR(((80*AV328)+(100*AW328)+(150*AX328))/SUM(AT328:AX328),"")</f>
        <v/>
      </c>
      <c r="BB328" s="135">
        <f>B328</f>
        <v>0</v>
      </c>
      <c r="BC328" s="64">
        <f>C328</f>
        <v>0</v>
      </c>
      <c r="BD328" s="64" t="str">
        <f>BB328&amp;"."&amp;BC328</f>
        <v>0.0</v>
      </c>
      <c r="BE328" s="64">
        <f>D328</f>
        <v>0</v>
      </c>
      <c r="BF328" s="65">
        <f>H328</f>
        <v>0</v>
      </c>
      <c r="BG328" s="65">
        <f t="shared" ref="BG328:BL328" si="2105">I328</f>
        <v>0</v>
      </c>
      <c r="BH328" s="65">
        <f t="shared" si="2105"/>
        <v>0</v>
      </c>
      <c r="BI328" s="65">
        <f t="shared" si="2105"/>
        <v>0</v>
      </c>
      <c r="BJ328" s="65">
        <f t="shared" si="2105"/>
        <v>0</v>
      </c>
      <c r="BK328" s="65" t="str">
        <f t="shared" si="2105"/>
        <v/>
      </c>
      <c r="BL328" s="65" t="str">
        <f t="shared" si="2105"/>
        <v/>
      </c>
      <c r="BM328" s="65" t="str">
        <f t="shared" ref="BM328:BT328" si="2106">P328</f>
        <v/>
      </c>
      <c r="BN328" s="65">
        <f t="shared" si="2106"/>
        <v>0</v>
      </c>
      <c r="BO328" s="65">
        <f t="shared" si="2106"/>
        <v>0</v>
      </c>
      <c r="BP328" s="65">
        <f t="shared" si="2106"/>
        <v>0</v>
      </c>
      <c r="BQ328" s="65">
        <f t="shared" si="2106"/>
        <v>0</v>
      </c>
      <c r="BR328" s="65">
        <f t="shared" si="2106"/>
        <v>0</v>
      </c>
      <c r="BS328" s="65" t="str">
        <f t="shared" si="2106"/>
        <v/>
      </c>
      <c r="BT328" s="65" t="str">
        <f t="shared" si="2106"/>
        <v/>
      </c>
      <c r="BU328" s="65" t="str">
        <f t="shared" ref="BU328:CB328" si="2107">Y328</f>
        <v/>
      </c>
      <c r="BV328" s="65">
        <f t="shared" si="2107"/>
        <v>0</v>
      </c>
      <c r="BW328" s="65">
        <f t="shared" si="2107"/>
        <v>0</v>
      </c>
      <c r="BX328" s="65">
        <f t="shared" si="2107"/>
        <v>0</v>
      </c>
      <c r="BY328" s="65">
        <f t="shared" si="2107"/>
        <v>0</v>
      </c>
      <c r="BZ328" s="65">
        <f t="shared" si="2107"/>
        <v>0</v>
      </c>
      <c r="CA328" s="65" t="str">
        <f t="shared" si="2107"/>
        <v/>
      </c>
      <c r="CB328" s="65" t="str">
        <f t="shared" si="2107"/>
        <v/>
      </c>
      <c r="CC328" s="65" t="str">
        <f t="shared" ref="CC328:CJ328" si="2108">AH328</f>
        <v/>
      </c>
      <c r="CD328" s="65">
        <f t="shared" si="2108"/>
        <v>0</v>
      </c>
      <c r="CE328" s="65">
        <f t="shared" si="2108"/>
        <v>0</v>
      </c>
      <c r="CF328" s="65">
        <f t="shared" si="2108"/>
        <v>0</v>
      </c>
      <c r="CG328" s="65">
        <f t="shared" si="2108"/>
        <v>0</v>
      </c>
      <c r="CH328" s="65">
        <f t="shared" si="2108"/>
        <v>0</v>
      </c>
      <c r="CI328" s="65" t="str">
        <f t="shared" si="2108"/>
        <v/>
      </c>
      <c r="CJ328" s="65" t="str">
        <f t="shared" si="2108"/>
        <v/>
      </c>
      <c r="CK328" s="65" t="str">
        <f t="shared" ref="CK328" si="2109">AQ328</f>
        <v/>
      </c>
      <c r="CL328" s="65">
        <f t="shared" ref="CL328:CS328" si="2110">AT328</f>
        <v>0</v>
      </c>
      <c r="CM328" s="65">
        <f t="shared" si="2110"/>
        <v>0</v>
      </c>
      <c r="CN328" s="65">
        <f t="shared" si="2110"/>
        <v>0</v>
      </c>
      <c r="CO328" s="65">
        <f t="shared" si="2110"/>
        <v>0</v>
      </c>
      <c r="CP328" s="65">
        <f t="shared" si="2110"/>
        <v>0</v>
      </c>
      <c r="CQ328" s="65" t="str">
        <f t="shared" si="2110"/>
        <v/>
      </c>
      <c r="CR328" s="65" t="str">
        <f t="shared" si="2110"/>
        <v/>
      </c>
      <c r="CS328" s="65" t="str">
        <f t="shared" si="2110"/>
        <v/>
      </c>
    </row>
    <row r="329" spans="1:97" ht="13.5" thickBot="1" x14ac:dyDescent="0.25">
      <c r="A329" s="259"/>
      <c r="B329" s="264"/>
      <c r="C329" s="262"/>
      <c r="D329" s="262"/>
      <c r="E329" s="236"/>
      <c r="F329" s="241"/>
      <c r="G329" s="48" t="s">
        <v>6</v>
      </c>
      <c r="H329" s="146" t="str">
        <f>IFERROR(H328/SUM(H328:L328),"")</f>
        <v/>
      </c>
      <c r="I329" s="147" t="str">
        <f>IFERROR(I328/SUM(H328:L328),"")</f>
        <v/>
      </c>
      <c r="J329" s="148" t="str">
        <f>IFERROR(J328/SUM(H328:L328),"")</f>
        <v/>
      </c>
      <c r="K329" s="148" t="str">
        <f>IFERROR(K328/SUM(H328:L328),"")</f>
        <v/>
      </c>
      <c r="L329" s="148" t="str">
        <f>IFERROR(L328/SUM(H328:L328),"")</f>
        <v/>
      </c>
      <c r="M329" s="26" t="str">
        <f>IFERROR(M328/SUM(H328:L328),"")</f>
        <v/>
      </c>
      <c r="N329" s="26" t="str">
        <f>IFERROR(N328/SUM(H328:L328),"")</f>
        <v/>
      </c>
      <c r="O329" s="234"/>
      <c r="P329" s="249"/>
      <c r="Q329" s="146" t="str">
        <f>IFERROR(Q328/SUM(Q328:U328),"")</f>
        <v/>
      </c>
      <c r="R329" s="147" t="str">
        <f>IFERROR(R328/SUM(Q328:U328),"")</f>
        <v/>
      </c>
      <c r="S329" s="148" t="str">
        <f>IFERROR(S328/SUM(Q328:U328),"")</f>
        <v/>
      </c>
      <c r="T329" s="148" t="str">
        <f>IFERROR(T328/SUM(Q328:U328),"")</f>
        <v/>
      </c>
      <c r="U329" s="148" t="str">
        <f>IFERROR(U328/SUM(Q328:U328),"")</f>
        <v/>
      </c>
      <c r="V329" s="26" t="str">
        <f>IFERROR(V328/SUM(Q328:U328),"")</f>
        <v/>
      </c>
      <c r="W329" s="26" t="str">
        <f>IFERROR(W328/SUM(Q328:U328),"")</f>
        <v/>
      </c>
      <c r="X329" s="234"/>
      <c r="Y329" s="249"/>
      <c r="Z329" s="146" t="str">
        <f>IFERROR(Z328/SUM(Z328:AD328),"")</f>
        <v/>
      </c>
      <c r="AA329" s="147" t="str">
        <f>IFERROR(AA328/SUM(Z328:AD328),"")</f>
        <v/>
      </c>
      <c r="AB329" s="148" t="str">
        <f>IFERROR(AB328/SUM(Z328:AD328),"")</f>
        <v/>
      </c>
      <c r="AC329" s="148" t="str">
        <f>IFERROR(AC328/SUM(Z328:AD328),"")</f>
        <v/>
      </c>
      <c r="AD329" s="148" t="str">
        <f>IFERROR(AD328/SUM(Z328:AD328),"")</f>
        <v/>
      </c>
      <c r="AE329" s="26" t="str">
        <f>IFERROR(AE328/SUM(Z328:AD328),"")</f>
        <v/>
      </c>
      <c r="AF329" s="26" t="str">
        <f>IFERROR(AF328/SUM(Z328:AD328),"")</f>
        <v/>
      </c>
      <c r="AG329" s="234"/>
      <c r="AH329" s="249"/>
      <c r="AI329" s="146" t="str">
        <f>IFERROR(AI328/SUM(AI328:AM328),"")</f>
        <v/>
      </c>
      <c r="AJ329" s="147" t="str">
        <f>IFERROR(AJ328/SUM(AI328:AM328),"")</f>
        <v/>
      </c>
      <c r="AK329" s="148" t="str">
        <f>IFERROR(AK328/SUM(AI328:AM328),"")</f>
        <v/>
      </c>
      <c r="AL329" s="148" t="str">
        <f>IFERROR(AL328/SUM(AI328:AM328),"")</f>
        <v/>
      </c>
      <c r="AM329" s="148" t="str">
        <f>IFERROR(AM328/SUM(AI328:AM328),"")</f>
        <v/>
      </c>
      <c r="AN329" s="26" t="str">
        <f>IFERROR(AN328/SUM(AI328:AM328),"")</f>
        <v/>
      </c>
      <c r="AO329" s="26" t="str">
        <f>IFERROR(AO328/SUM(AI328:AM328),"")</f>
        <v/>
      </c>
      <c r="AP329" s="234"/>
      <c r="AQ329" s="249"/>
      <c r="AR329" s="230"/>
      <c r="AS329" s="230"/>
      <c r="AT329" s="147" t="str">
        <f>IFERROR(AT328/SUM(AT328:AX328),"")</f>
        <v/>
      </c>
      <c r="AU329" s="147" t="str">
        <f>IFERROR(AU328/SUM(AT328:AX328),"")</f>
        <v/>
      </c>
      <c r="AV329" s="148" t="str">
        <f>IFERROR(AV328/SUM(AT328:AX328),"")</f>
        <v/>
      </c>
      <c r="AW329" s="148" t="str">
        <f>IFERROR(AW328/SUM(AT328:AX328),"")</f>
        <v/>
      </c>
      <c r="AX329" s="148" t="str">
        <f>IFERROR(AX328/SUM(AT328:AX328),"")</f>
        <v/>
      </c>
      <c r="AY329" s="26" t="str">
        <f>IFERROR(AY328/SUM(AT328:AX328),"")</f>
        <v/>
      </c>
      <c r="AZ329" s="134" t="str">
        <f>IFERROR(AZ328/SUM(AT328:AX328),"")</f>
        <v/>
      </c>
      <c r="BA329" s="255"/>
      <c r="BB329" s="135"/>
      <c r="BC329" s="64"/>
      <c r="BD329" s="64" t="str">
        <f t="shared" ref="BD329" si="2111">BB329&amp;"."&amp;BC329</f>
        <v>.</v>
      </c>
      <c r="BE329" s="64"/>
      <c r="BF329" s="67"/>
      <c r="BG329" s="67"/>
      <c r="BH329" s="68"/>
      <c r="BI329" s="68"/>
      <c r="BJ329" s="68"/>
      <c r="BK329" s="69"/>
      <c r="BL329" s="69"/>
      <c r="BM329" s="64"/>
      <c r="BN329" s="67"/>
      <c r="BO329" s="67"/>
      <c r="BP329" s="68"/>
      <c r="BQ329" s="68"/>
      <c r="BR329" s="68"/>
      <c r="BS329" s="69"/>
      <c r="BT329" s="69"/>
      <c r="BU329" s="64"/>
      <c r="BV329" s="67"/>
      <c r="BW329" s="67"/>
      <c r="BX329" s="68"/>
      <c r="BY329" s="68"/>
      <c r="BZ329" s="68"/>
      <c r="CA329" s="69"/>
      <c r="CB329" s="69"/>
      <c r="CC329" s="64"/>
      <c r="CD329" s="67"/>
      <c r="CE329" s="67"/>
      <c r="CF329" s="68"/>
      <c r="CG329" s="68"/>
      <c r="CH329" s="68"/>
      <c r="CI329" s="69"/>
      <c r="CJ329" s="69"/>
      <c r="CK329" s="64"/>
      <c r="CL329" s="67"/>
      <c r="CM329" s="67"/>
      <c r="CN329" s="68"/>
      <c r="CO329" s="68"/>
      <c r="CP329" s="68"/>
      <c r="CQ329" s="69"/>
      <c r="CR329" s="69"/>
      <c r="CS329" s="66"/>
    </row>
    <row r="330" spans="1:97" ht="13.5" thickTop="1" x14ac:dyDescent="0.2">
      <c r="A330" s="258"/>
      <c r="B330" s="263"/>
      <c r="C330" s="265"/>
      <c r="D330" s="261"/>
      <c r="E330" s="235"/>
      <c r="F330" s="260"/>
      <c r="G330" s="47" t="s">
        <v>5</v>
      </c>
      <c r="H330" s="140"/>
      <c r="I330" s="145"/>
      <c r="J330" s="145"/>
      <c r="K330" s="145"/>
      <c r="L330" s="145"/>
      <c r="M330" s="38" t="str">
        <f>IF(AND(ISBLANK(H330),ISBLANK(I330),ISBLANK(J330),ISBLANK(K330),ISBLANK(L330)),"",SUM(J330:L330))</f>
        <v/>
      </c>
      <c r="N330" s="38" t="str">
        <f>IF(AND(ISBLANK(H330),ISBLANK(I330),ISBLANK(J330),ISBLANK(K330),ISBLANK(L330)),"",SUM(K330:L330))</f>
        <v/>
      </c>
      <c r="O330" s="233" t="str">
        <f t="shared" ref="O330" si="2112">IFERROR(SUM(H330:L330)/E330,"")</f>
        <v/>
      </c>
      <c r="P330" s="248" t="str">
        <f>IFERROR(((80*J330)+(100*K330)+(150*L330))/SUM(H330:L330),"")</f>
        <v/>
      </c>
      <c r="Q330" s="140"/>
      <c r="R330" s="145"/>
      <c r="S330" s="145"/>
      <c r="T330" s="145"/>
      <c r="U330" s="145"/>
      <c r="V330" s="38" t="str">
        <f>IF(AND(ISBLANK(Q330),ISBLANK(R330),ISBLANK(S330),ISBLANK(T330),ISBLANK(U330)),"",SUM(S330:U330))</f>
        <v/>
      </c>
      <c r="W330" s="38" t="str">
        <f>IF(AND(ISBLANK(Q330),ISBLANK(R330),ISBLANK(S330),ISBLANK(T330),ISBLANK(U330)),"",SUM(T330:U330))</f>
        <v/>
      </c>
      <c r="X330" s="233" t="str">
        <f t="shared" ref="X330" si="2113">IFERROR(SUM(Q330:U330)/$E330,"")</f>
        <v/>
      </c>
      <c r="Y330" s="248" t="str">
        <f>IFERROR(((80*S330)+(100*T330)+(150*U330))/SUM(Q330:U330),"")</f>
        <v/>
      </c>
      <c r="Z330" s="140"/>
      <c r="AA330" s="145"/>
      <c r="AB330" s="145"/>
      <c r="AC330" s="145"/>
      <c r="AD330" s="145"/>
      <c r="AE330" s="38" t="str">
        <f>IF(AND(ISBLANK(Z330),ISBLANK(AA330),ISBLANK(AB330),ISBLANK(AC330),ISBLANK(AD330)),"",SUM(AB330:AD330))</f>
        <v/>
      </c>
      <c r="AF330" s="38" t="str">
        <f>IF(AND(ISBLANK(Z330),ISBLANK(AA330),ISBLANK(AB330),ISBLANK(AC330),ISBLANK(AD330)),"",SUM(AC330:AD330))</f>
        <v/>
      </c>
      <c r="AG330" s="233" t="str">
        <f t="shared" ref="AG330" si="2114">IFERROR(SUM(Z330:AD330)/$E330,"")</f>
        <v/>
      </c>
      <c r="AH330" s="248" t="str">
        <f>IFERROR(((80*AB330)+(100*AC330)+(150*AD330))/SUM(Z330:AD330),"")</f>
        <v/>
      </c>
      <c r="AI330" s="140"/>
      <c r="AJ330" s="145"/>
      <c r="AK330" s="145"/>
      <c r="AL330" s="145"/>
      <c r="AM330" s="145"/>
      <c r="AN330" s="38" t="str">
        <f>IF(AND(ISBLANK(AI330),ISBLANK(AJ330),ISBLANK(AK330),ISBLANK(AL330),ISBLANK(AM330)),"",SUM(AK330:AM330))</f>
        <v/>
      </c>
      <c r="AO330" s="38" t="str">
        <f>IF(AND(ISBLANK(AI330),ISBLANK(AJ330),ISBLANK(AK330),ISBLANK(AL330),ISBLANK(AM330)),"",SUM(AL330:AM330))</f>
        <v/>
      </c>
      <c r="AP330" s="233" t="str">
        <f t="shared" ref="AP330" si="2115">IFERROR(SUM(AI330:AM330)/$E330,"")</f>
        <v/>
      </c>
      <c r="AQ330" s="248" t="str">
        <f>IFERROR(((80*AK330)+(100*AL330)+(150*AM330))/SUM(AI330:AM330),"")</f>
        <v/>
      </c>
      <c r="AR330" s="229" t="str">
        <f t="shared" ref="AR330" si="2116">IFERROR(AVERAGE(Y330,AH330,AQ330),"")</f>
        <v/>
      </c>
      <c r="AS330" s="229" t="str">
        <f t="shared" ref="AS330" si="2117">IF(OR(P330="",AR330=""),"",AR330-P330)</f>
        <v/>
      </c>
      <c r="AT330" s="145"/>
      <c r="AU330" s="145"/>
      <c r="AV330" s="145"/>
      <c r="AW330" s="145"/>
      <c r="AX330" s="145"/>
      <c r="AY330" s="38" t="str">
        <f>IF(AND(ISBLANK(AT330),ISBLANK(AU330),ISBLANK(AV330),ISBLANK(AW330),ISBLANK(AX330)),"",SUM(AV330:AX330))</f>
        <v/>
      </c>
      <c r="AZ330" s="133" t="str">
        <f>IF(AND(ISBLANK(AT330),ISBLANK(AU330),ISBLANK(AV330),ISBLANK(AW330),ISBLANK(AX330)),"",SUM(AW330:AX330))</f>
        <v/>
      </c>
      <c r="BA330" s="254" t="str">
        <f>IFERROR(((80*AV330)+(100*AW330)+(150*AX330))/SUM(AT330:AX330),"")</f>
        <v/>
      </c>
      <c r="BB330" s="135">
        <f>B330</f>
        <v>0</v>
      </c>
      <c r="BC330" s="64">
        <f>C330</f>
        <v>0</v>
      </c>
      <c r="BD330" s="64" t="str">
        <f>BB330&amp;"."&amp;BC330</f>
        <v>0.0</v>
      </c>
      <c r="BE330" s="64">
        <f>D330</f>
        <v>0</v>
      </c>
      <c r="BF330" s="65">
        <f>H330</f>
        <v>0</v>
      </c>
      <c r="BG330" s="65">
        <f t="shared" ref="BG330:BL330" si="2118">I330</f>
        <v>0</v>
      </c>
      <c r="BH330" s="65">
        <f t="shared" si="2118"/>
        <v>0</v>
      </c>
      <c r="BI330" s="65">
        <f t="shared" si="2118"/>
        <v>0</v>
      </c>
      <c r="BJ330" s="65">
        <f t="shared" si="2118"/>
        <v>0</v>
      </c>
      <c r="BK330" s="65" t="str">
        <f t="shared" si="2118"/>
        <v/>
      </c>
      <c r="BL330" s="65" t="str">
        <f t="shared" si="2118"/>
        <v/>
      </c>
      <c r="BM330" s="65" t="str">
        <f t="shared" ref="BM330:BT330" si="2119">P330</f>
        <v/>
      </c>
      <c r="BN330" s="65">
        <f t="shared" si="2119"/>
        <v>0</v>
      </c>
      <c r="BO330" s="65">
        <f t="shared" si="2119"/>
        <v>0</v>
      </c>
      <c r="BP330" s="65">
        <f t="shared" si="2119"/>
        <v>0</v>
      </c>
      <c r="BQ330" s="65">
        <f t="shared" si="2119"/>
        <v>0</v>
      </c>
      <c r="BR330" s="65">
        <f t="shared" si="2119"/>
        <v>0</v>
      </c>
      <c r="BS330" s="65" t="str">
        <f t="shared" si="2119"/>
        <v/>
      </c>
      <c r="BT330" s="65" t="str">
        <f t="shared" si="2119"/>
        <v/>
      </c>
      <c r="BU330" s="65" t="str">
        <f t="shared" ref="BU330:CB330" si="2120">Y330</f>
        <v/>
      </c>
      <c r="BV330" s="65">
        <f t="shared" si="2120"/>
        <v>0</v>
      </c>
      <c r="BW330" s="65">
        <f t="shared" si="2120"/>
        <v>0</v>
      </c>
      <c r="BX330" s="65">
        <f t="shared" si="2120"/>
        <v>0</v>
      </c>
      <c r="BY330" s="65">
        <f t="shared" si="2120"/>
        <v>0</v>
      </c>
      <c r="BZ330" s="65">
        <f t="shared" si="2120"/>
        <v>0</v>
      </c>
      <c r="CA330" s="65" t="str">
        <f t="shared" si="2120"/>
        <v/>
      </c>
      <c r="CB330" s="65" t="str">
        <f t="shared" si="2120"/>
        <v/>
      </c>
      <c r="CC330" s="65" t="str">
        <f t="shared" ref="CC330:CJ330" si="2121">AH330</f>
        <v/>
      </c>
      <c r="CD330" s="65">
        <f t="shared" si="2121"/>
        <v>0</v>
      </c>
      <c r="CE330" s="65">
        <f t="shared" si="2121"/>
        <v>0</v>
      </c>
      <c r="CF330" s="65">
        <f t="shared" si="2121"/>
        <v>0</v>
      </c>
      <c r="CG330" s="65">
        <f t="shared" si="2121"/>
        <v>0</v>
      </c>
      <c r="CH330" s="65">
        <f t="shared" si="2121"/>
        <v>0</v>
      </c>
      <c r="CI330" s="65" t="str">
        <f t="shared" si="2121"/>
        <v/>
      </c>
      <c r="CJ330" s="65" t="str">
        <f t="shared" si="2121"/>
        <v/>
      </c>
      <c r="CK330" s="65" t="str">
        <f t="shared" ref="CK330" si="2122">AQ330</f>
        <v/>
      </c>
      <c r="CL330" s="65">
        <f t="shared" ref="CL330:CS330" si="2123">AT330</f>
        <v>0</v>
      </c>
      <c r="CM330" s="65">
        <f t="shared" si="2123"/>
        <v>0</v>
      </c>
      <c r="CN330" s="65">
        <f t="shared" si="2123"/>
        <v>0</v>
      </c>
      <c r="CO330" s="65">
        <f t="shared" si="2123"/>
        <v>0</v>
      </c>
      <c r="CP330" s="65">
        <f t="shared" si="2123"/>
        <v>0</v>
      </c>
      <c r="CQ330" s="65" t="str">
        <f t="shared" si="2123"/>
        <v/>
      </c>
      <c r="CR330" s="65" t="str">
        <f t="shared" si="2123"/>
        <v/>
      </c>
      <c r="CS330" s="65" t="str">
        <f t="shared" si="2123"/>
        <v/>
      </c>
    </row>
    <row r="331" spans="1:97" ht="13.5" thickBot="1" x14ac:dyDescent="0.25">
      <c r="A331" s="259"/>
      <c r="B331" s="264"/>
      <c r="C331" s="262"/>
      <c r="D331" s="262"/>
      <c r="E331" s="236"/>
      <c r="F331" s="241"/>
      <c r="G331" s="48" t="s">
        <v>6</v>
      </c>
      <c r="H331" s="146" t="str">
        <f>IFERROR(H330/SUM(H330:L330),"")</f>
        <v/>
      </c>
      <c r="I331" s="147" t="str">
        <f>IFERROR(I330/SUM(H330:L330),"")</f>
        <v/>
      </c>
      <c r="J331" s="148" t="str">
        <f>IFERROR(J330/SUM(H330:L330),"")</f>
        <v/>
      </c>
      <c r="K331" s="148" t="str">
        <f>IFERROR(K330/SUM(H330:L330),"")</f>
        <v/>
      </c>
      <c r="L331" s="148" t="str">
        <f>IFERROR(L330/SUM(H330:L330),"")</f>
        <v/>
      </c>
      <c r="M331" s="26" t="str">
        <f>IFERROR(M330/SUM(H330:L330),"")</f>
        <v/>
      </c>
      <c r="N331" s="26" t="str">
        <f>IFERROR(N330/SUM(H330:L330),"")</f>
        <v/>
      </c>
      <c r="O331" s="234"/>
      <c r="P331" s="249"/>
      <c r="Q331" s="146" t="str">
        <f>IFERROR(Q330/SUM(Q330:U330),"")</f>
        <v/>
      </c>
      <c r="R331" s="147" t="str">
        <f>IFERROR(R330/SUM(Q330:U330),"")</f>
        <v/>
      </c>
      <c r="S331" s="148" t="str">
        <f>IFERROR(S330/SUM(Q330:U330),"")</f>
        <v/>
      </c>
      <c r="T331" s="148" t="str">
        <f>IFERROR(T330/SUM(Q330:U330),"")</f>
        <v/>
      </c>
      <c r="U331" s="148" t="str">
        <f>IFERROR(U330/SUM(Q330:U330),"")</f>
        <v/>
      </c>
      <c r="V331" s="26" t="str">
        <f>IFERROR(V330/SUM(Q330:U330),"")</f>
        <v/>
      </c>
      <c r="W331" s="26" t="str">
        <f>IFERROR(W330/SUM(Q330:U330),"")</f>
        <v/>
      </c>
      <c r="X331" s="234"/>
      <c r="Y331" s="249"/>
      <c r="Z331" s="146" t="str">
        <f>IFERROR(Z330/SUM(Z330:AD330),"")</f>
        <v/>
      </c>
      <c r="AA331" s="147" t="str">
        <f>IFERROR(AA330/SUM(Z330:AD330),"")</f>
        <v/>
      </c>
      <c r="AB331" s="148" t="str">
        <f>IFERROR(AB330/SUM(Z330:AD330),"")</f>
        <v/>
      </c>
      <c r="AC331" s="148" t="str">
        <f>IFERROR(AC330/SUM(Z330:AD330),"")</f>
        <v/>
      </c>
      <c r="AD331" s="148" t="str">
        <f>IFERROR(AD330/SUM(Z330:AD330),"")</f>
        <v/>
      </c>
      <c r="AE331" s="26" t="str">
        <f>IFERROR(AE330/SUM(Z330:AD330),"")</f>
        <v/>
      </c>
      <c r="AF331" s="26" t="str">
        <f>IFERROR(AF330/SUM(Z330:AD330),"")</f>
        <v/>
      </c>
      <c r="AG331" s="234"/>
      <c r="AH331" s="249"/>
      <c r="AI331" s="146" t="str">
        <f>IFERROR(AI330/SUM(AI330:AM330),"")</f>
        <v/>
      </c>
      <c r="AJ331" s="147" t="str">
        <f>IFERROR(AJ330/SUM(AI330:AM330),"")</f>
        <v/>
      </c>
      <c r="AK331" s="148" t="str">
        <f>IFERROR(AK330/SUM(AI330:AM330),"")</f>
        <v/>
      </c>
      <c r="AL331" s="148" t="str">
        <f>IFERROR(AL330/SUM(AI330:AM330),"")</f>
        <v/>
      </c>
      <c r="AM331" s="148" t="str">
        <f>IFERROR(AM330/SUM(AI330:AM330),"")</f>
        <v/>
      </c>
      <c r="AN331" s="26" t="str">
        <f>IFERROR(AN330/SUM(AI330:AM330),"")</f>
        <v/>
      </c>
      <c r="AO331" s="26" t="str">
        <f>IFERROR(AO330/SUM(AI330:AM330),"")</f>
        <v/>
      </c>
      <c r="AP331" s="234"/>
      <c r="AQ331" s="249"/>
      <c r="AR331" s="230"/>
      <c r="AS331" s="230"/>
      <c r="AT331" s="147" t="str">
        <f>IFERROR(AT330/SUM(AT330:AX330),"")</f>
        <v/>
      </c>
      <c r="AU331" s="147" t="str">
        <f>IFERROR(AU330/SUM(AT330:AX330),"")</f>
        <v/>
      </c>
      <c r="AV331" s="148" t="str">
        <f>IFERROR(AV330/SUM(AT330:AX330),"")</f>
        <v/>
      </c>
      <c r="AW331" s="148" t="str">
        <f>IFERROR(AW330/SUM(AT330:AX330),"")</f>
        <v/>
      </c>
      <c r="AX331" s="148" t="str">
        <f>IFERROR(AX330/SUM(AT330:AX330),"")</f>
        <v/>
      </c>
      <c r="AY331" s="26" t="str">
        <f>IFERROR(AY330/SUM(AT330:AX330),"")</f>
        <v/>
      </c>
      <c r="AZ331" s="134" t="str">
        <f>IFERROR(AZ330/SUM(AT330:AX330),"")</f>
        <v/>
      </c>
      <c r="BA331" s="255"/>
      <c r="BB331" s="135"/>
      <c r="BC331" s="64"/>
      <c r="BD331" s="64" t="str">
        <f t="shared" ref="BD331" si="2124">BB331&amp;"."&amp;BC331</f>
        <v>.</v>
      </c>
      <c r="BE331" s="64"/>
      <c r="BF331" s="67"/>
      <c r="BG331" s="67"/>
      <c r="BH331" s="68"/>
      <c r="BI331" s="68"/>
      <c r="BJ331" s="68"/>
      <c r="BK331" s="69"/>
      <c r="BL331" s="69"/>
      <c r="BM331" s="64"/>
      <c r="BN331" s="67"/>
      <c r="BO331" s="67"/>
      <c r="BP331" s="68"/>
      <c r="BQ331" s="68"/>
      <c r="BR331" s="68"/>
      <c r="BS331" s="69"/>
      <c r="BT331" s="69"/>
      <c r="BU331" s="64"/>
      <c r="BV331" s="67"/>
      <c r="BW331" s="67"/>
      <c r="BX331" s="68"/>
      <c r="BY331" s="68"/>
      <c r="BZ331" s="68"/>
      <c r="CA331" s="69"/>
      <c r="CB331" s="69"/>
      <c r="CC331" s="64"/>
      <c r="CD331" s="67"/>
      <c r="CE331" s="67"/>
      <c r="CF331" s="68"/>
      <c r="CG331" s="68"/>
      <c r="CH331" s="68"/>
      <c r="CI331" s="69"/>
      <c r="CJ331" s="69"/>
      <c r="CK331" s="64"/>
      <c r="CL331" s="67"/>
      <c r="CM331" s="67"/>
      <c r="CN331" s="68"/>
      <c r="CO331" s="68"/>
      <c r="CP331" s="68"/>
      <c r="CQ331" s="69"/>
      <c r="CR331" s="69"/>
      <c r="CS331" s="66"/>
    </row>
    <row r="332" spans="1:97" ht="13.5" thickTop="1" x14ac:dyDescent="0.2">
      <c r="A332" s="258"/>
      <c r="B332" s="263"/>
      <c r="C332" s="265"/>
      <c r="D332" s="261"/>
      <c r="E332" s="235"/>
      <c r="F332" s="260"/>
      <c r="G332" s="47" t="s">
        <v>5</v>
      </c>
      <c r="H332" s="140"/>
      <c r="I332" s="145"/>
      <c r="J332" s="145"/>
      <c r="K332" s="145"/>
      <c r="L332" s="145"/>
      <c r="M332" s="38" t="str">
        <f>IF(AND(ISBLANK(H332),ISBLANK(I332),ISBLANK(J332),ISBLANK(K332),ISBLANK(L332)),"",SUM(J332:L332))</f>
        <v/>
      </c>
      <c r="N332" s="38" t="str">
        <f>IF(AND(ISBLANK(H332),ISBLANK(I332),ISBLANK(J332),ISBLANK(K332),ISBLANK(L332)),"",SUM(K332:L332))</f>
        <v/>
      </c>
      <c r="O332" s="233" t="str">
        <f t="shared" ref="O332" si="2125">IFERROR(SUM(H332:L332)/E332,"")</f>
        <v/>
      </c>
      <c r="P332" s="248" t="str">
        <f>IFERROR(((80*J332)+(100*K332)+(150*L332))/SUM(H332:L332),"")</f>
        <v/>
      </c>
      <c r="Q332" s="140"/>
      <c r="R332" s="145"/>
      <c r="S332" s="145"/>
      <c r="T332" s="145"/>
      <c r="U332" s="145"/>
      <c r="V332" s="38" t="str">
        <f>IF(AND(ISBLANK(Q332),ISBLANK(R332),ISBLANK(S332),ISBLANK(T332),ISBLANK(U332)),"",SUM(S332:U332))</f>
        <v/>
      </c>
      <c r="W332" s="38" t="str">
        <f>IF(AND(ISBLANK(Q332),ISBLANK(R332),ISBLANK(S332),ISBLANK(T332),ISBLANK(U332)),"",SUM(T332:U332))</f>
        <v/>
      </c>
      <c r="X332" s="233" t="str">
        <f t="shared" ref="X332" si="2126">IFERROR(SUM(Q332:U332)/$E332,"")</f>
        <v/>
      </c>
      <c r="Y332" s="248" t="str">
        <f>IFERROR(((80*S332)+(100*T332)+(150*U332))/SUM(Q332:U332),"")</f>
        <v/>
      </c>
      <c r="Z332" s="140"/>
      <c r="AA332" s="145"/>
      <c r="AB332" s="145"/>
      <c r="AC332" s="145"/>
      <c r="AD332" s="145"/>
      <c r="AE332" s="38" t="str">
        <f>IF(AND(ISBLANK(Z332),ISBLANK(AA332),ISBLANK(AB332),ISBLANK(AC332),ISBLANK(AD332)),"",SUM(AB332:AD332))</f>
        <v/>
      </c>
      <c r="AF332" s="38" t="str">
        <f>IF(AND(ISBLANK(Z332),ISBLANK(AA332),ISBLANK(AB332),ISBLANK(AC332),ISBLANK(AD332)),"",SUM(AC332:AD332))</f>
        <v/>
      </c>
      <c r="AG332" s="233" t="str">
        <f t="shared" ref="AG332" si="2127">IFERROR(SUM(Z332:AD332)/$E332,"")</f>
        <v/>
      </c>
      <c r="AH332" s="248" t="str">
        <f>IFERROR(((80*AB332)+(100*AC332)+(150*AD332))/SUM(Z332:AD332),"")</f>
        <v/>
      </c>
      <c r="AI332" s="140"/>
      <c r="AJ332" s="145"/>
      <c r="AK332" s="145"/>
      <c r="AL332" s="145"/>
      <c r="AM332" s="145"/>
      <c r="AN332" s="38" t="str">
        <f>IF(AND(ISBLANK(AI332),ISBLANK(AJ332),ISBLANK(AK332),ISBLANK(AL332),ISBLANK(AM332)),"",SUM(AK332:AM332))</f>
        <v/>
      </c>
      <c r="AO332" s="38" t="str">
        <f>IF(AND(ISBLANK(AI332),ISBLANK(AJ332),ISBLANK(AK332),ISBLANK(AL332),ISBLANK(AM332)),"",SUM(AL332:AM332))</f>
        <v/>
      </c>
      <c r="AP332" s="233" t="str">
        <f t="shared" ref="AP332" si="2128">IFERROR(SUM(AI332:AM332)/$E332,"")</f>
        <v/>
      </c>
      <c r="AQ332" s="248" t="str">
        <f>IFERROR(((80*AK332)+(100*AL332)+(150*AM332))/SUM(AI332:AM332),"")</f>
        <v/>
      </c>
      <c r="AR332" s="229" t="str">
        <f t="shared" ref="AR332" si="2129">IFERROR(AVERAGE(Y332,AH332,AQ332),"")</f>
        <v/>
      </c>
      <c r="AS332" s="229" t="str">
        <f t="shared" ref="AS332" si="2130">IF(OR(P332="",AR332=""),"",AR332-P332)</f>
        <v/>
      </c>
      <c r="AT332" s="145"/>
      <c r="AU332" s="145"/>
      <c r="AV332" s="145"/>
      <c r="AW332" s="145"/>
      <c r="AX332" s="145"/>
      <c r="AY332" s="38" t="str">
        <f>IF(AND(ISBLANK(AT332),ISBLANK(AU332),ISBLANK(AV332),ISBLANK(AW332),ISBLANK(AX332)),"",SUM(AV332:AX332))</f>
        <v/>
      </c>
      <c r="AZ332" s="133" t="str">
        <f>IF(AND(ISBLANK(AT332),ISBLANK(AU332),ISBLANK(AV332),ISBLANK(AW332),ISBLANK(AX332)),"",SUM(AW332:AX332))</f>
        <v/>
      </c>
      <c r="BA332" s="254" t="str">
        <f>IFERROR(((80*AV332)+(100*AW332)+(150*AX332))/SUM(AT332:AX332),"")</f>
        <v/>
      </c>
      <c r="BB332" s="135">
        <f>B332</f>
        <v>0</v>
      </c>
      <c r="BC332" s="64">
        <f>C332</f>
        <v>0</v>
      </c>
      <c r="BD332" s="64" t="str">
        <f>BB332&amp;"."&amp;BC332</f>
        <v>0.0</v>
      </c>
      <c r="BE332" s="64">
        <f>D332</f>
        <v>0</v>
      </c>
      <c r="BF332" s="65">
        <f>H332</f>
        <v>0</v>
      </c>
      <c r="BG332" s="65">
        <f t="shared" ref="BG332:BL332" si="2131">I332</f>
        <v>0</v>
      </c>
      <c r="BH332" s="65">
        <f t="shared" si="2131"/>
        <v>0</v>
      </c>
      <c r="BI332" s="65">
        <f t="shared" si="2131"/>
        <v>0</v>
      </c>
      <c r="BJ332" s="65">
        <f t="shared" si="2131"/>
        <v>0</v>
      </c>
      <c r="BK332" s="65" t="str">
        <f t="shared" si="2131"/>
        <v/>
      </c>
      <c r="BL332" s="65" t="str">
        <f t="shared" si="2131"/>
        <v/>
      </c>
      <c r="BM332" s="65" t="str">
        <f t="shared" ref="BM332:BT332" si="2132">P332</f>
        <v/>
      </c>
      <c r="BN332" s="65">
        <f t="shared" si="2132"/>
        <v>0</v>
      </c>
      <c r="BO332" s="65">
        <f t="shared" si="2132"/>
        <v>0</v>
      </c>
      <c r="BP332" s="65">
        <f t="shared" si="2132"/>
        <v>0</v>
      </c>
      <c r="BQ332" s="65">
        <f t="shared" si="2132"/>
        <v>0</v>
      </c>
      <c r="BR332" s="65">
        <f t="shared" si="2132"/>
        <v>0</v>
      </c>
      <c r="BS332" s="65" t="str">
        <f t="shared" si="2132"/>
        <v/>
      </c>
      <c r="BT332" s="65" t="str">
        <f t="shared" si="2132"/>
        <v/>
      </c>
      <c r="BU332" s="65" t="str">
        <f t="shared" ref="BU332:CB332" si="2133">Y332</f>
        <v/>
      </c>
      <c r="BV332" s="65">
        <f t="shared" si="2133"/>
        <v>0</v>
      </c>
      <c r="BW332" s="65">
        <f t="shared" si="2133"/>
        <v>0</v>
      </c>
      <c r="BX332" s="65">
        <f t="shared" si="2133"/>
        <v>0</v>
      </c>
      <c r="BY332" s="65">
        <f t="shared" si="2133"/>
        <v>0</v>
      </c>
      <c r="BZ332" s="65">
        <f t="shared" si="2133"/>
        <v>0</v>
      </c>
      <c r="CA332" s="65" t="str">
        <f t="shared" si="2133"/>
        <v/>
      </c>
      <c r="CB332" s="65" t="str">
        <f t="shared" si="2133"/>
        <v/>
      </c>
      <c r="CC332" s="65" t="str">
        <f t="shared" ref="CC332:CJ332" si="2134">AH332</f>
        <v/>
      </c>
      <c r="CD332" s="65">
        <f t="shared" si="2134"/>
        <v>0</v>
      </c>
      <c r="CE332" s="65">
        <f t="shared" si="2134"/>
        <v>0</v>
      </c>
      <c r="CF332" s="65">
        <f t="shared" si="2134"/>
        <v>0</v>
      </c>
      <c r="CG332" s="65">
        <f t="shared" si="2134"/>
        <v>0</v>
      </c>
      <c r="CH332" s="65">
        <f t="shared" si="2134"/>
        <v>0</v>
      </c>
      <c r="CI332" s="65" t="str">
        <f t="shared" si="2134"/>
        <v/>
      </c>
      <c r="CJ332" s="65" t="str">
        <f t="shared" si="2134"/>
        <v/>
      </c>
      <c r="CK332" s="65" t="str">
        <f t="shared" ref="CK332" si="2135">AQ332</f>
        <v/>
      </c>
      <c r="CL332" s="65">
        <f t="shared" ref="CL332:CS332" si="2136">AT332</f>
        <v>0</v>
      </c>
      <c r="CM332" s="65">
        <f t="shared" si="2136"/>
        <v>0</v>
      </c>
      <c r="CN332" s="65">
        <f t="shared" si="2136"/>
        <v>0</v>
      </c>
      <c r="CO332" s="65">
        <f t="shared" si="2136"/>
        <v>0</v>
      </c>
      <c r="CP332" s="65">
        <f t="shared" si="2136"/>
        <v>0</v>
      </c>
      <c r="CQ332" s="65" t="str">
        <f t="shared" si="2136"/>
        <v/>
      </c>
      <c r="CR332" s="65" t="str">
        <f t="shared" si="2136"/>
        <v/>
      </c>
      <c r="CS332" s="65" t="str">
        <f t="shared" si="2136"/>
        <v/>
      </c>
    </row>
    <row r="333" spans="1:97" ht="13.5" thickBot="1" x14ac:dyDescent="0.25">
      <c r="A333" s="259"/>
      <c r="B333" s="264"/>
      <c r="C333" s="262"/>
      <c r="D333" s="262"/>
      <c r="E333" s="236"/>
      <c r="F333" s="241"/>
      <c r="G333" s="48" t="s">
        <v>6</v>
      </c>
      <c r="H333" s="146" t="str">
        <f>IFERROR(H332/SUM(H332:L332),"")</f>
        <v/>
      </c>
      <c r="I333" s="147" t="str">
        <f>IFERROR(I332/SUM(H332:L332),"")</f>
        <v/>
      </c>
      <c r="J333" s="148" t="str">
        <f>IFERROR(J332/SUM(H332:L332),"")</f>
        <v/>
      </c>
      <c r="K333" s="148" t="str">
        <f>IFERROR(K332/SUM(H332:L332),"")</f>
        <v/>
      </c>
      <c r="L333" s="148" t="str">
        <f>IFERROR(L332/SUM(H332:L332),"")</f>
        <v/>
      </c>
      <c r="M333" s="26" t="str">
        <f>IFERROR(M332/SUM(H332:L332),"")</f>
        <v/>
      </c>
      <c r="N333" s="26" t="str">
        <f>IFERROR(N332/SUM(H332:L332),"")</f>
        <v/>
      </c>
      <c r="O333" s="234"/>
      <c r="P333" s="249"/>
      <c r="Q333" s="146" t="str">
        <f>IFERROR(Q332/SUM(Q332:U332),"")</f>
        <v/>
      </c>
      <c r="R333" s="147" t="str">
        <f>IFERROR(R332/SUM(Q332:U332),"")</f>
        <v/>
      </c>
      <c r="S333" s="148" t="str">
        <f>IFERROR(S332/SUM(Q332:U332),"")</f>
        <v/>
      </c>
      <c r="T333" s="148" t="str">
        <f>IFERROR(T332/SUM(Q332:U332),"")</f>
        <v/>
      </c>
      <c r="U333" s="148" t="str">
        <f>IFERROR(U332/SUM(Q332:U332),"")</f>
        <v/>
      </c>
      <c r="V333" s="26" t="str">
        <f>IFERROR(V332/SUM(Q332:U332),"")</f>
        <v/>
      </c>
      <c r="W333" s="26" t="str">
        <f>IFERROR(W332/SUM(Q332:U332),"")</f>
        <v/>
      </c>
      <c r="X333" s="234"/>
      <c r="Y333" s="249"/>
      <c r="Z333" s="146" t="str">
        <f>IFERROR(Z332/SUM(Z332:AD332),"")</f>
        <v/>
      </c>
      <c r="AA333" s="147" t="str">
        <f>IFERROR(AA332/SUM(Z332:AD332),"")</f>
        <v/>
      </c>
      <c r="AB333" s="148" t="str">
        <f>IFERROR(AB332/SUM(Z332:AD332),"")</f>
        <v/>
      </c>
      <c r="AC333" s="148" t="str">
        <f>IFERROR(AC332/SUM(Z332:AD332),"")</f>
        <v/>
      </c>
      <c r="AD333" s="148" t="str">
        <f>IFERROR(AD332/SUM(Z332:AD332),"")</f>
        <v/>
      </c>
      <c r="AE333" s="26" t="str">
        <f>IFERROR(AE332/SUM(Z332:AD332),"")</f>
        <v/>
      </c>
      <c r="AF333" s="26" t="str">
        <f>IFERROR(AF332/SUM(Z332:AD332),"")</f>
        <v/>
      </c>
      <c r="AG333" s="234"/>
      <c r="AH333" s="249"/>
      <c r="AI333" s="146" t="str">
        <f>IFERROR(AI332/SUM(AI332:AM332),"")</f>
        <v/>
      </c>
      <c r="AJ333" s="147" t="str">
        <f>IFERROR(AJ332/SUM(AI332:AM332),"")</f>
        <v/>
      </c>
      <c r="AK333" s="148" t="str">
        <f>IFERROR(AK332/SUM(AI332:AM332),"")</f>
        <v/>
      </c>
      <c r="AL333" s="148" t="str">
        <f>IFERROR(AL332/SUM(AI332:AM332),"")</f>
        <v/>
      </c>
      <c r="AM333" s="148" t="str">
        <f>IFERROR(AM332/SUM(AI332:AM332),"")</f>
        <v/>
      </c>
      <c r="AN333" s="26" t="str">
        <f>IFERROR(AN332/SUM(AI332:AM332),"")</f>
        <v/>
      </c>
      <c r="AO333" s="26" t="str">
        <f>IFERROR(AO332/SUM(AI332:AM332),"")</f>
        <v/>
      </c>
      <c r="AP333" s="234"/>
      <c r="AQ333" s="249"/>
      <c r="AR333" s="230"/>
      <c r="AS333" s="230"/>
      <c r="AT333" s="147" t="str">
        <f>IFERROR(AT332/SUM(AT332:AX332),"")</f>
        <v/>
      </c>
      <c r="AU333" s="147" t="str">
        <f>IFERROR(AU332/SUM(AT332:AX332),"")</f>
        <v/>
      </c>
      <c r="AV333" s="148" t="str">
        <f>IFERROR(AV332/SUM(AT332:AX332),"")</f>
        <v/>
      </c>
      <c r="AW333" s="148" t="str">
        <f>IFERROR(AW332/SUM(AT332:AX332),"")</f>
        <v/>
      </c>
      <c r="AX333" s="148" t="str">
        <f>IFERROR(AX332/SUM(AT332:AX332),"")</f>
        <v/>
      </c>
      <c r="AY333" s="26" t="str">
        <f>IFERROR(AY332/SUM(AT332:AX332),"")</f>
        <v/>
      </c>
      <c r="AZ333" s="134" t="str">
        <f>IFERROR(AZ332/SUM(AT332:AX332),"")</f>
        <v/>
      </c>
      <c r="BA333" s="255"/>
      <c r="BB333" s="135"/>
      <c r="BC333" s="64"/>
      <c r="BD333" s="64" t="str">
        <f t="shared" ref="BD333" si="2137">BB333&amp;"."&amp;BC333</f>
        <v>.</v>
      </c>
      <c r="BE333" s="64"/>
      <c r="BF333" s="67"/>
      <c r="BG333" s="67"/>
      <c r="BH333" s="68"/>
      <c r="BI333" s="68"/>
      <c r="BJ333" s="68"/>
      <c r="BK333" s="69"/>
      <c r="BL333" s="69"/>
      <c r="BM333" s="64"/>
      <c r="BN333" s="67"/>
      <c r="BO333" s="67"/>
      <c r="BP333" s="68"/>
      <c r="BQ333" s="68"/>
      <c r="BR333" s="68"/>
      <c r="BS333" s="69"/>
      <c r="BT333" s="69"/>
      <c r="BU333" s="64"/>
      <c r="BV333" s="67"/>
      <c r="BW333" s="67"/>
      <c r="BX333" s="68"/>
      <c r="BY333" s="68"/>
      <c r="BZ333" s="68"/>
      <c r="CA333" s="69"/>
      <c r="CB333" s="69"/>
      <c r="CC333" s="64"/>
      <c r="CD333" s="67"/>
      <c r="CE333" s="67"/>
      <c r="CF333" s="68"/>
      <c r="CG333" s="68"/>
      <c r="CH333" s="68"/>
      <c r="CI333" s="69"/>
      <c r="CJ333" s="69"/>
      <c r="CK333" s="64"/>
      <c r="CL333" s="67"/>
      <c r="CM333" s="67"/>
      <c r="CN333" s="68"/>
      <c r="CO333" s="68"/>
      <c r="CP333" s="68"/>
      <c r="CQ333" s="69"/>
      <c r="CR333" s="69"/>
      <c r="CS333" s="66"/>
    </row>
    <row r="334" spans="1:97" ht="13.5" thickTop="1" x14ac:dyDescent="0.2">
      <c r="A334" s="258"/>
      <c r="B334" s="263"/>
      <c r="C334" s="265"/>
      <c r="D334" s="261"/>
      <c r="E334" s="235"/>
      <c r="F334" s="260"/>
      <c r="G334" s="47" t="s">
        <v>5</v>
      </c>
      <c r="H334" s="140"/>
      <c r="I334" s="145"/>
      <c r="J334" s="145"/>
      <c r="K334" s="145"/>
      <c r="L334" s="145"/>
      <c r="M334" s="38" t="str">
        <f>IF(AND(ISBLANK(H334),ISBLANK(I334),ISBLANK(J334),ISBLANK(K334),ISBLANK(L334)),"",SUM(J334:L334))</f>
        <v/>
      </c>
      <c r="N334" s="38" t="str">
        <f>IF(AND(ISBLANK(H334),ISBLANK(I334),ISBLANK(J334),ISBLANK(K334),ISBLANK(L334)),"",SUM(K334:L334))</f>
        <v/>
      </c>
      <c r="O334" s="233" t="str">
        <f t="shared" ref="O334" si="2138">IFERROR(SUM(H334:L334)/E334,"")</f>
        <v/>
      </c>
      <c r="P334" s="248" t="str">
        <f>IFERROR(((80*J334)+(100*K334)+(150*L334))/SUM(H334:L334),"")</f>
        <v/>
      </c>
      <c r="Q334" s="140"/>
      <c r="R334" s="145"/>
      <c r="S334" s="145"/>
      <c r="T334" s="145"/>
      <c r="U334" s="145"/>
      <c r="V334" s="38" t="str">
        <f>IF(AND(ISBLANK(Q334),ISBLANK(R334),ISBLANK(S334),ISBLANK(T334),ISBLANK(U334)),"",SUM(S334:U334))</f>
        <v/>
      </c>
      <c r="W334" s="38" t="str">
        <f>IF(AND(ISBLANK(Q334),ISBLANK(R334),ISBLANK(S334),ISBLANK(T334),ISBLANK(U334)),"",SUM(T334:U334))</f>
        <v/>
      </c>
      <c r="X334" s="233" t="str">
        <f t="shared" ref="X334" si="2139">IFERROR(SUM(Q334:U334)/$E334,"")</f>
        <v/>
      </c>
      <c r="Y334" s="248" t="str">
        <f>IFERROR(((80*S334)+(100*T334)+(150*U334))/SUM(Q334:U334),"")</f>
        <v/>
      </c>
      <c r="Z334" s="140"/>
      <c r="AA334" s="145"/>
      <c r="AB334" s="145"/>
      <c r="AC334" s="145"/>
      <c r="AD334" s="145"/>
      <c r="AE334" s="38" t="str">
        <f>IF(AND(ISBLANK(Z334),ISBLANK(AA334),ISBLANK(AB334),ISBLANK(AC334),ISBLANK(AD334)),"",SUM(AB334:AD334))</f>
        <v/>
      </c>
      <c r="AF334" s="38" t="str">
        <f>IF(AND(ISBLANK(Z334),ISBLANK(AA334),ISBLANK(AB334),ISBLANK(AC334),ISBLANK(AD334)),"",SUM(AC334:AD334))</f>
        <v/>
      </c>
      <c r="AG334" s="233" t="str">
        <f t="shared" ref="AG334" si="2140">IFERROR(SUM(Z334:AD334)/$E334,"")</f>
        <v/>
      </c>
      <c r="AH334" s="248" t="str">
        <f>IFERROR(((80*AB334)+(100*AC334)+(150*AD334))/SUM(Z334:AD334),"")</f>
        <v/>
      </c>
      <c r="AI334" s="140"/>
      <c r="AJ334" s="145"/>
      <c r="AK334" s="145"/>
      <c r="AL334" s="145"/>
      <c r="AM334" s="145"/>
      <c r="AN334" s="38" t="str">
        <f>IF(AND(ISBLANK(AI334),ISBLANK(AJ334),ISBLANK(AK334),ISBLANK(AL334),ISBLANK(AM334)),"",SUM(AK334:AM334))</f>
        <v/>
      </c>
      <c r="AO334" s="38" t="str">
        <f>IF(AND(ISBLANK(AI334),ISBLANK(AJ334),ISBLANK(AK334),ISBLANK(AL334),ISBLANK(AM334)),"",SUM(AL334:AM334))</f>
        <v/>
      </c>
      <c r="AP334" s="233" t="str">
        <f t="shared" ref="AP334" si="2141">IFERROR(SUM(AI334:AM334)/$E334,"")</f>
        <v/>
      </c>
      <c r="AQ334" s="248" t="str">
        <f>IFERROR(((80*AK334)+(100*AL334)+(150*AM334))/SUM(AI334:AM334),"")</f>
        <v/>
      </c>
      <c r="AR334" s="229" t="str">
        <f t="shared" ref="AR334" si="2142">IFERROR(AVERAGE(Y334,AH334,AQ334),"")</f>
        <v/>
      </c>
      <c r="AS334" s="229" t="str">
        <f t="shared" ref="AS334" si="2143">IF(OR(P334="",AR334=""),"",AR334-P334)</f>
        <v/>
      </c>
      <c r="AT334" s="145"/>
      <c r="AU334" s="145"/>
      <c r="AV334" s="145"/>
      <c r="AW334" s="145"/>
      <c r="AX334" s="145"/>
      <c r="AY334" s="38" t="str">
        <f>IF(AND(ISBLANK(AT334),ISBLANK(AU334),ISBLANK(AV334),ISBLANK(AW334),ISBLANK(AX334)),"",SUM(AV334:AX334))</f>
        <v/>
      </c>
      <c r="AZ334" s="133" t="str">
        <f>IF(AND(ISBLANK(AT334),ISBLANK(AU334),ISBLANK(AV334),ISBLANK(AW334),ISBLANK(AX334)),"",SUM(AW334:AX334))</f>
        <v/>
      </c>
      <c r="BA334" s="254" t="str">
        <f>IFERROR(((80*AV334)+(100*AW334)+(150*AX334))/SUM(AT334:AX334),"")</f>
        <v/>
      </c>
      <c r="BB334" s="135">
        <f>B334</f>
        <v>0</v>
      </c>
      <c r="BC334" s="64">
        <f>C334</f>
        <v>0</v>
      </c>
      <c r="BD334" s="64" t="str">
        <f>BB334&amp;"."&amp;BC334</f>
        <v>0.0</v>
      </c>
      <c r="BE334" s="64">
        <f>D334</f>
        <v>0</v>
      </c>
      <c r="BF334" s="65">
        <f>H334</f>
        <v>0</v>
      </c>
      <c r="BG334" s="65">
        <f t="shared" ref="BG334:BL334" si="2144">I334</f>
        <v>0</v>
      </c>
      <c r="BH334" s="65">
        <f t="shared" si="2144"/>
        <v>0</v>
      </c>
      <c r="BI334" s="65">
        <f t="shared" si="2144"/>
        <v>0</v>
      </c>
      <c r="BJ334" s="65">
        <f t="shared" si="2144"/>
        <v>0</v>
      </c>
      <c r="BK334" s="65" t="str">
        <f t="shared" si="2144"/>
        <v/>
      </c>
      <c r="BL334" s="65" t="str">
        <f t="shared" si="2144"/>
        <v/>
      </c>
      <c r="BM334" s="65" t="str">
        <f t="shared" ref="BM334:BT334" si="2145">P334</f>
        <v/>
      </c>
      <c r="BN334" s="65">
        <f t="shared" si="2145"/>
        <v>0</v>
      </c>
      <c r="BO334" s="65">
        <f t="shared" si="2145"/>
        <v>0</v>
      </c>
      <c r="BP334" s="65">
        <f t="shared" si="2145"/>
        <v>0</v>
      </c>
      <c r="BQ334" s="65">
        <f t="shared" si="2145"/>
        <v>0</v>
      </c>
      <c r="BR334" s="65">
        <f t="shared" si="2145"/>
        <v>0</v>
      </c>
      <c r="BS334" s="65" t="str">
        <f t="shared" si="2145"/>
        <v/>
      </c>
      <c r="BT334" s="65" t="str">
        <f t="shared" si="2145"/>
        <v/>
      </c>
      <c r="BU334" s="65" t="str">
        <f t="shared" ref="BU334:CB334" si="2146">Y334</f>
        <v/>
      </c>
      <c r="BV334" s="65">
        <f t="shared" si="2146"/>
        <v>0</v>
      </c>
      <c r="BW334" s="65">
        <f t="shared" si="2146"/>
        <v>0</v>
      </c>
      <c r="BX334" s="65">
        <f t="shared" si="2146"/>
        <v>0</v>
      </c>
      <c r="BY334" s="65">
        <f t="shared" si="2146"/>
        <v>0</v>
      </c>
      <c r="BZ334" s="65">
        <f t="shared" si="2146"/>
        <v>0</v>
      </c>
      <c r="CA334" s="65" t="str">
        <f t="shared" si="2146"/>
        <v/>
      </c>
      <c r="CB334" s="65" t="str">
        <f t="shared" si="2146"/>
        <v/>
      </c>
      <c r="CC334" s="65" t="str">
        <f t="shared" ref="CC334:CJ334" si="2147">AH334</f>
        <v/>
      </c>
      <c r="CD334" s="65">
        <f t="shared" si="2147"/>
        <v>0</v>
      </c>
      <c r="CE334" s="65">
        <f t="shared" si="2147"/>
        <v>0</v>
      </c>
      <c r="CF334" s="65">
        <f t="shared" si="2147"/>
        <v>0</v>
      </c>
      <c r="CG334" s="65">
        <f t="shared" si="2147"/>
        <v>0</v>
      </c>
      <c r="CH334" s="65">
        <f t="shared" si="2147"/>
        <v>0</v>
      </c>
      <c r="CI334" s="65" t="str">
        <f t="shared" si="2147"/>
        <v/>
      </c>
      <c r="CJ334" s="65" t="str">
        <f t="shared" si="2147"/>
        <v/>
      </c>
      <c r="CK334" s="65" t="str">
        <f t="shared" ref="CK334" si="2148">AQ334</f>
        <v/>
      </c>
      <c r="CL334" s="65">
        <f t="shared" ref="CL334:CS334" si="2149">AT334</f>
        <v>0</v>
      </c>
      <c r="CM334" s="65">
        <f t="shared" si="2149"/>
        <v>0</v>
      </c>
      <c r="CN334" s="65">
        <f t="shared" si="2149"/>
        <v>0</v>
      </c>
      <c r="CO334" s="65">
        <f t="shared" si="2149"/>
        <v>0</v>
      </c>
      <c r="CP334" s="65">
        <f t="shared" si="2149"/>
        <v>0</v>
      </c>
      <c r="CQ334" s="65" t="str">
        <f t="shared" si="2149"/>
        <v/>
      </c>
      <c r="CR334" s="65" t="str">
        <f t="shared" si="2149"/>
        <v/>
      </c>
      <c r="CS334" s="65" t="str">
        <f t="shared" si="2149"/>
        <v/>
      </c>
    </row>
    <row r="335" spans="1:97" ht="13.5" thickBot="1" x14ac:dyDescent="0.25">
      <c r="A335" s="259"/>
      <c r="B335" s="264"/>
      <c r="C335" s="262"/>
      <c r="D335" s="262"/>
      <c r="E335" s="236"/>
      <c r="F335" s="241"/>
      <c r="G335" s="48" t="s">
        <v>6</v>
      </c>
      <c r="H335" s="146" t="str">
        <f>IFERROR(H334/SUM(H334:L334),"")</f>
        <v/>
      </c>
      <c r="I335" s="147" t="str">
        <f>IFERROR(I334/SUM(H334:L334),"")</f>
        <v/>
      </c>
      <c r="J335" s="148" t="str">
        <f>IFERROR(J334/SUM(H334:L334),"")</f>
        <v/>
      </c>
      <c r="K335" s="148" t="str">
        <f>IFERROR(K334/SUM(H334:L334),"")</f>
        <v/>
      </c>
      <c r="L335" s="148" t="str">
        <f>IFERROR(L334/SUM(H334:L334),"")</f>
        <v/>
      </c>
      <c r="M335" s="26" t="str">
        <f>IFERROR(M334/SUM(H334:L334),"")</f>
        <v/>
      </c>
      <c r="N335" s="26" t="str">
        <f>IFERROR(N334/SUM(H334:L334),"")</f>
        <v/>
      </c>
      <c r="O335" s="234"/>
      <c r="P335" s="249"/>
      <c r="Q335" s="146" t="str">
        <f>IFERROR(Q334/SUM(Q334:U334),"")</f>
        <v/>
      </c>
      <c r="R335" s="147" t="str">
        <f>IFERROR(R334/SUM(Q334:U334),"")</f>
        <v/>
      </c>
      <c r="S335" s="148" t="str">
        <f>IFERROR(S334/SUM(Q334:U334),"")</f>
        <v/>
      </c>
      <c r="T335" s="148" t="str">
        <f>IFERROR(T334/SUM(Q334:U334),"")</f>
        <v/>
      </c>
      <c r="U335" s="148" t="str">
        <f>IFERROR(U334/SUM(Q334:U334),"")</f>
        <v/>
      </c>
      <c r="V335" s="26" t="str">
        <f>IFERROR(V334/SUM(Q334:U334),"")</f>
        <v/>
      </c>
      <c r="W335" s="26" t="str">
        <f>IFERROR(W334/SUM(Q334:U334),"")</f>
        <v/>
      </c>
      <c r="X335" s="234"/>
      <c r="Y335" s="249"/>
      <c r="Z335" s="146" t="str">
        <f>IFERROR(Z334/SUM(Z334:AD334),"")</f>
        <v/>
      </c>
      <c r="AA335" s="147" t="str">
        <f>IFERROR(AA334/SUM(Z334:AD334),"")</f>
        <v/>
      </c>
      <c r="AB335" s="148" t="str">
        <f>IFERROR(AB334/SUM(Z334:AD334),"")</f>
        <v/>
      </c>
      <c r="AC335" s="148" t="str">
        <f>IFERROR(AC334/SUM(Z334:AD334),"")</f>
        <v/>
      </c>
      <c r="AD335" s="148" t="str">
        <f>IFERROR(AD334/SUM(Z334:AD334),"")</f>
        <v/>
      </c>
      <c r="AE335" s="26" t="str">
        <f>IFERROR(AE334/SUM(Z334:AD334),"")</f>
        <v/>
      </c>
      <c r="AF335" s="26" t="str">
        <f>IFERROR(AF334/SUM(Z334:AD334),"")</f>
        <v/>
      </c>
      <c r="AG335" s="234"/>
      <c r="AH335" s="249"/>
      <c r="AI335" s="146" t="str">
        <f>IFERROR(AI334/SUM(AI334:AM334),"")</f>
        <v/>
      </c>
      <c r="AJ335" s="147" t="str">
        <f>IFERROR(AJ334/SUM(AI334:AM334),"")</f>
        <v/>
      </c>
      <c r="AK335" s="148" t="str">
        <f>IFERROR(AK334/SUM(AI334:AM334),"")</f>
        <v/>
      </c>
      <c r="AL335" s="148" t="str">
        <f>IFERROR(AL334/SUM(AI334:AM334),"")</f>
        <v/>
      </c>
      <c r="AM335" s="148" t="str">
        <f>IFERROR(AM334/SUM(AI334:AM334),"")</f>
        <v/>
      </c>
      <c r="AN335" s="26" t="str">
        <f>IFERROR(AN334/SUM(AI334:AM334),"")</f>
        <v/>
      </c>
      <c r="AO335" s="26" t="str">
        <f>IFERROR(AO334/SUM(AI334:AM334),"")</f>
        <v/>
      </c>
      <c r="AP335" s="234"/>
      <c r="AQ335" s="249"/>
      <c r="AR335" s="230"/>
      <c r="AS335" s="230"/>
      <c r="AT335" s="147" t="str">
        <f>IFERROR(AT334/SUM(AT334:AX334),"")</f>
        <v/>
      </c>
      <c r="AU335" s="147" t="str">
        <f>IFERROR(AU334/SUM(AT334:AX334),"")</f>
        <v/>
      </c>
      <c r="AV335" s="148" t="str">
        <f>IFERROR(AV334/SUM(AT334:AX334),"")</f>
        <v/>
      </c>
      <c r="AW335" s="148" t="str">
        <f>IFERROR(AW334/SUM(AT334:AX334),"")</f>
        <v/>
      </c>
      <c r="AX335" s="148" t="str">
        <f>IFERROR(AX334/SUM(AT334:AX334),"")</f>
        <v/>
      </c>
      <c r="AY335" s="26" t="str">
        <f>IFERROR(AY334/SUM(AT334:AX334),"")</f>
        <v/>
      </c>
      <c r="AZ335" s="134" t="str">
        <f>IFERROR(AZ334/SUM(AT334:AX334),"")</f>
        <v/>
      </c>
      <c r="BA335" s="255"/>
      <c r="BB335" s="135"/>
      <c r="BC335" s="64"/>
      <c r="BD335" s="64" t="str">
        <f t="shared" ref="BD335" si="2150">BB335&amp;"."&amp;BC335</f>
        <v>.</v>
      </c>
      <c r="BE335" s="64"/>
      <c r="BF335" s="67"/>
      <c r="BG335" s="67"/>
      <c r="BH335" s="68"/>
      <c r="BI335" s="68"/>
      <c r="BJ335" s="68"/>
      <c r="BK335" s="69"/>
      <c r="BL335" s="69"/>
      <c r="BM335" s="64"/>
      <c r="BN335" s="67"/>
      <c r="BO335" s="67"/>
      <c r="BP335" s="68"/>
      <c r="BQ335" s="68"/>
      <c r="BR335" s="68"/>
      <c r="BS335" s="69"/>
      <c r="BT335" s="69"/>
      <c r="BU335" s="64"/>
      <c r="BV335" s="67"/>
      <c r="BW335" s="67"/>
      <c r="BX335" s="68"/>
      <c r="BY335" s="68"/>
      <c r="BZ335" s="68"/>
      <c r="CA335" s="69"/>
      <c r="CB335" s="69"/>
      <c r="CC335" s="64"/>
      <c r="CD335" s="67"/>
      <c r="CE335" s="67"/>
      <c r="CF335" s="68"/>
      <c r="CG335" s="68"/>
      <c r="CH335" s="68"/>
      <c r="CI335" s="69"/>
      <c r="CJ335" s="69"/>
      <c r="CK335" s="64"/>
      <c r="CL335" s="67"/>
      <c r="CM335" s="67"/>
      <c r="CN335" s="68"/>
      <c r="CO335" s="68"/>
      <c r="CP335" s="68"/>
      <c r="CQ335" s="69"/>
      <c r="CR335" s="69"/>
      <c r="CS335" s="66"/>
    </row>
    <row r="336" spans="1:97" ht="13.5" thickTop="1" x14ac:dyDescent="0.2">
      <c r="A336" s="258"/>
      <c r="B336" s="263"/>
      <c r="C336" s="265"/>
      <c r="D336" s="261"/>
      <c r="E336" s="235"/>
      <c r="F336" s="260"/>
      <c r="G336" s="47" t="s">
        <v>5</v>
      </c>
      <c r="H336" s="140"/>
      <c r="I336" s="145"/>
      <c r="J336" s="145"/>
      <c r="K336" s="145"/>
      <c r="L336" s="145"/>
      <c r="M336" s="38" t="str">
        <f>IF(AND(ISBLANK(H336),ISBLANK(I336),ISBLANK(J336),ISBLANK(K336),ISBLANK(L336)),"",SUM(J336:L336))</f>
        <v/>
      </c>
      <c r="N336" s="38" t="str">
        <f>IF(AND(ISBLANK(H336),ISBLANK(I336),ISBLANK(J336),ISBLANK(K336),ISBLANK(L336)),"",SUM(K336:L336))</f>
        <v/>
      </c>
      <c r="O336" s="233" t="str">
        <f t="shared" ref="O336" si="2151">IFERROR(SUM(H336:L336)/E336,"")</f>
        <v/>
      </c>
      <c r="P336" s="248" t="str">
        <f>IFERROR(((80*J336)+(100*K336)+(150*L336))/SUM(H336:L336),"")</f>
        <v/>
      </c>
      <c r="Q336" s="140"/>
      <c r="R336" s="145"/>
      <c r="S336" s="145"/>
      <c r="T336" s="145"/>
      <c r="U336" s="145"/>
      <c r="V336" s="38" t="str">
        <f>IF(AND(ISBLANK(Q336),ISBLANK(R336),ISBLANK(S336),ISBLANK(T336),ISBLANK(U336)),"",SUM(S336:U336))</f>
        <v/>
      </c>
      <c r="W336" s="38" t="str">
        <f>IF(AND(ISBLANK(Q336),ISBLANK(R336),ISBLANK(S336),ISBLANK(T336),ISBLANK(U336)),"",SUM(T336:U336))</f>
        <v/>
      </c>
      <c r="X336" s="233" t="str">
        <f t="shared" ref="X336" si="2152">IFERROR(SUM(Q336:U336)/$E336,"")</f>
        <v/>
      </c>
      <c r="Y336" s="248" t="str">
        <f>IFERROR(((80*S336)+(100*T336)+(150*U336))/SUM(Q336:U336),"")</f>
        <v/>
      </c>
      <c r="Z336" s="140"/>
      <c r="AA336" s="145"/>
      <c r="AB336" s="145"/>
      <c r="AC336" s="145"/>
      <c r="AD336" s="145"/>
      <c r="AE336" s="38" t="str">
        <f>IF(AND(ISBLANK(Z336),ISBLANK(AA336),ISBLANK(AB336),ISBLANK(AC336),ISBLANK(AD336)),"",SUM(AB336:AD336))</f>
        <v/>
      </c>
      <c r="AF336" s="38" t="str">
        <f>IF(AND(ISBLANK(Z336),ISBLANK(AA336),ISBLANK(AB336),ISBLANK(AC336),ISBLANK(AD336)),"",SUM(AC336:AD336))</f>
        <v/>
      </c>
      <c r="AG336" s="233" t="str">
        <f t="shared" ref="AG336" si="2153">IFERROR(SUM(Z336:AD336)/$E336,"")</f>
        <v/>
      </c>
      <c r="AH336" s="248" t="str">
        <f>IFERROR(((80*AB336)+(100*AC336)+(150*AD336))/SUM(Z336:AD336),"")</f>
        <v/>
      </c>
      <c r="AI336" s="140"/>
      <c r="AJ336" s="145"/>
      <c r="AK336" s="145"/>
      <c r="AL336" s="145"/>
      <c r="AM336" s="145"/>
      <c r="AN336" s="38" t="str">
        <f>IF(AND(ISBLANK(AI336),ISBLANK(AJ336),ISBLANK(AK336),ISBLANK(AL336),ISBLANK(AM336)),"",SUM(AK336:AM336))</f>
        <v/>
      </c>
      <c r="AO336" s="38" t="str">
        <f>IF(AND(ISBLANK(AI336),ISBLANK(AJ336),ISBLANK(AK336),ISBLANK(AL336),ISBLANK(AM336)),"",SUM(AL336:AM336))</f>
        <v/>
      </c>
      <c r="AP336" s="233" t="str">
        <f t="shared" ref="AP336" si="2154">IFERROR(SUM(AI336:AM336)/$E336,"")</f>
        <v/>
      </c>
      <c r="AQ336" s="248" t="str">
        <f>IFERROR(((80*AK336)+(100*AL336)+(150*AM336))/SUM(AI336:AM336),"")</f>
        <v/>
      </c>
      <c r="AR336" s="229" t="str">
        <f t="shared" ref="AR336" si="2155">IFERROR(AVERAGE(Y336,AH336,AQ336),"")</f>
        <v/>
      </c>
      <c r="AS336" s="229" t="str">
        <f t="shared" ref="AS336" si="2156">IF(OR(P336="",AR336=""),"",AR336-P336)</f>
        <v/>
      </c>
      <c r="AT336" s="145"/>
      <c r="AU336" s="145"/>
      <c r="AV336" s="145"/>
      <c r="AW336" s="145"/>
      <c r="AX336" s="145"/>
      <c r="AY336" s="38" t="str">
        <f>IF(AND(ISBLANK(AT336),ISBLANK(AU336),ISBLANK(AV336),ISBLANK(AW336),ISBLANK(AX336)),"",SUM(AV336:AX336))</f>
        <v/>
      </c>
      <c r="AZ336" s="133" t="str">
        <f>IF(AND(ISBLANK(AT336),ISBLANK(AU336),ISBLANK(AV336),ISBLANK(AW336),ISBLANK(AX336)),"",SUM(AW336:AX336))</f>
        <v/>
      </c>
      <c r="BA336" s="254" t="str">
        <f>IFERROR(((80*AV336)+(100*AW336)+(150*AX336))/SUM(AT336:AX336),"")</f>
        <v/>
      </c>
      <c r="BB336" s="135">
        <f>B336</f>
        <v>0</v>
      </c>
      <c r="BC336" s="64">
        <f>C336</f>
        <v>0</v>
      </c>
      <c r="BD336" s="64" t="str">
        <f>BB336&amp;"."&amp;BC336</f>
        <v>0.0</v>
      </c>
      <c r="BE336" s="64">
        <f>D336</f>
        <v>0</v>
      </c>
      <c r="BF336" s="65">
        <f>H336</f>
        <v>0</v>
      </c>
      <c r="BG336" s="65">
        <f t="shared" ref="BG336:BL336" si="2157">I336</f>
        <v>0</v>
      </c>
      <c r="BH336" s="65">
        <f t="shared" si="2157"/>
        <v>0</v>
      </c>
      <c r="BI336" s="65">
        <f t="shared" si="2157"/>
        <v>0</v>
      </c>
      <c r="BJ336" s="65">
        <f t="shared" si="2157"/>
        <v>0</v>
      </c>
      <c r="BK336" s="65" t="str">
        <f t="shared" si="2157"/>
        <v/>
      </c>
      <c r="BL336" s="65" t="str">
        <f t="shared" si="2157"/>
        <v/>
      </c>
      <c r="BM336" s="65" t="str">
        <f t="shared" ref="BM336:BT336" si="2158">P336</f>
        <v/>
      </c>
      <c r="BN336" s="65">
        <f t="shared" si="2158"/>
        <v>0</v>
      </c>
      <c r="BO336" s="65">
        <f t="shared" si="2158"/>
        <v>0</v>
      </c>
      <c r="BP336" s="65">
        <f t="shared" si="2158"/>
        <v>0</v>
      </c>
      <c r="BQ336" s="65">
        <f t="shared" si="2158"/>
        <v>0</v>
      </c>
      <c r="BR336" s="65">
        <f t="shared" si="2158"/>
        <v>0</v>
      </c>
      <c r="BS336" s="65" t="str">
        <f t="shared" si="2158"/>
        <v/>
      </c>
      <c r="BT336" s="65" t="str">
        <f t="shared" si="2158"/>
        <v/>
      </c>
      <c r="BU336" s="65" t="str">
        <f t="shared" ref="BU336:CB336" si="2159">Y336</f>
        <v/>
      </c>
      <c r="BV336" s="65">
        <f t="shared" si="2159"/>
        <v>0</v>
      </c>
      <c r="BW336" s="65">
        <f t="shared" si="2159"/>
        <v>0</v>
      </c>
      <c r="BX336" s="65">
        <f t="shared" si="2159"/>
        <v>0</v>
      </c>
      <c r="BY336" s="65">
        <f t="shared" si="2159"/>
        <v>0</v>
      </c>
      <c r="BZ336" s="65">
        <f t="shared" si="2159"/>
        <v>0</v>
      </c>
      <c r="CA336" s="65" t="str">
        <f t="shared" si="2159"/>
        <v/>
      </c>
      <c r="CB336" s="65" t="str">
        <f t="shared" si="2159"/>
        <v/>
      </c>
      <c r="CC336" s="65" t="str">
        <f t="shared" ref="CC336:CJ336" si="2160">AH336</f>
        <v/>
      </c>
      <c r="CD336" s="65">
        <f t="shared" si="2160"/>
        <v>0</v>
      </c>
      <c r="CE336" s="65">
        <f t="shared" si="2160"/>
        <v>0</v>
      </c>
      <c r="CF336" s="65">
        <f t="shared" si="2160"/>
        <v>0</v>
      </c>
      <c r="CG336" s="65">
        <f t="shared" si="2160"/>
        <v>0</v>
      </c>
      <c r="CH336" s="65">
        <f t="shared" si="2160"/>
        <v>0</v>
      </c>
      <c r="CI336" s="65" t="str">
        <f t="shared" si="2160"/>
        <v/>
      </c>
      <c r="CJ336" s="65" t="str">
        <f t="shared" si="2160"/>
        <v/>
      </c>
      <c r="CK336" s="65" t="str">
        <f t="shared" ref="CK336" si="2161">AQ336</f>
        <v/>
      </c>
      <c r="CL336" s="65">
        <f t="shared" ref="CL336:CS336" si="2162">AT336</f>
        <v>0</v>
      </c>
      <c r="CM336" s="65">
        <f t="shared" si="2162"/>
        <v>0</v>
      </c>
      <c r="CN336" s="65">
        <f t="shared" si="2162"/>
        <v>0</v>
      </c>
      <c r="CO336" s="65">
        <f t="shared" si="2162"/>
        <v>0</v>
      </c>
      <c r="CP336" s="65">
        <f t="shared" si="2162"/>
        <v>0</v>
      </c>
      <c r="CQ336" s="65" t="str">
        <f t="shared" si="2162"/>
        <v/>
      </c>
      <c r="CR336" s="65" t="str">
        <f t="shared" si="2162"/>
        <v/>
      </c>
      <c r="CS336" s="65" t="str">
        <f t="shared" si="2162"/>
        <v/>
      </c>
    </row>
    <row r="337" spans="1:97" ht="13.5" thickBot="1" x14ac:dyDescent="0.25">
      <c r="A337" s="259"/>
      <c r="B337" s="264"/>
      <c r="C337" s="262"/>
      <c r="D337" s="262"/>
      <c r="E337" s="236"/>
      <c r="F337" s="241"/>
      <c r="G337" s="48" t="s">
        <v>6</v>
      </c>
      <c r="H337" s="146" t="str">
        <f>IFERROR(H336/SUM(H336:L336),"")</f>
        <v/>
      </c>
      <c r="I337" s="147" t="str">
        <f>IFERROR(I336/SUM(H336:L336),"")</f>
        <v/>
      </c>
      <c r="J337" s="148" t="str">
        <f>IFERROR(J336/SUM(H336:L336),"")</f>
        <v/>
      </c>
      <c r="K337" s="148" t="str">
        <f>IFERROR(K336/SUM(H336:L336),"")</f>
        <v/>
      </c>
      <c r="L337" s="148" t="str">
        <f>IFERROR(L336/SUM(H336:L336),"")</f>
        <v/>
      </c>
      <c r="M337" s="26" t="str">
        <f>IFERROR(M336/SUM(H336:L336),"")</f>
        <v/>
      </c>
      <c r="N337" s="26" t="str">
        <f>IFERROR(N336/SUM(H336:L336),"")</f>
        <v/>
      </c>
      <c r="O337" s="234"/>
      <c r="P337" s="249"/>
      <c r="Q337" s="146" t="str">
        <f>IFERROR(Q336/SUM(Q336:U336),"")</f>
        <v/>
      </c>
      <c r="R337" s="147" t="str">
        <f>IFERROR(R336/SUM(Q336:U336),"")</f>
        <v/>
      </c>
      <c r="S337" s="148" t="str">
        <f>IFERROR(S336/SUM(Q336:U336),"")</f>
        <v/>
      </c>
      <c r="T337" s="148" t="str">
        <f>IFERROR(T336/SUM(Q336:U336),"")</f>
        <v/>
      </c>
      <c r="U337" s="148" t="str">
        <f>IFERROR(U336/SUM(Q336:U336),"")</f>
        <v/>
      </c>
      <c r="V337" s="26" t="str">
        <f>IFERROR(V336/SUM(Q336:U336),"")</f>
        <v/>
      </c>
      <c r="W337" s="26" t="str">
        <f>IFERROR(W336/SUM(Q336:U336),"")</f>
        <v/>
      </c>
      <c r="X337" s="234"/>
      <c r="Y337" s="249"/>
      <c r="Z337" s="146" t="str">
        <f>IFERROR(Z336/SUM(Z336:AD336),"")</f>
        <v/>
      </c>
      <c r="AA337" s="147" t="str">
        <f>IFERROR(AA336/SUM(Z336:AD336),"")</f>
        <v/>
      </c>
      <c r="AB337" s="148" t="str">
        <f>IFERROR(AB336/SUM(Z336:AD336),"")</f>
        <v/>
      </c>
      <c r="AC337" s="148" t="str">
        <f>IFERROR(AC336/SUM(Z336:AD336),"")</f>
        <v/>
      </c>
      <c r="AD337" s="148" t="str">
        <f>IFERROR(AD336/SUM(Z336:AD336),"")</f>
        <v/>
      </c>
      <c r="AE337" s="26" t="str">
        <f>IFERROR(AE336/SUM(Z336:AD336),"")</f>
        <v/>
      </c>
      <c r="AF337" s="26" t="str">
        <f>IFERROR(AF336/SUM(Z336:AD336),"")</f>
        <v/>
      </c>
      <c r="AG337" s="234"/>
      <c r="AH337" s="249"/>
      <c r="AI337" s="146" t="str">
        <f>IFERROR(AI336/SUM(AI336:AM336),"")</f>
        <v/>
      </c>
      <c r="AJ337" s="147" t="str">
        <f>IFERROR(AJ336/SUM(AI336:AM336),"")</f>
        <v/>
      </c>
      <c r="AK337" s="148" t="str">
        <f>IFERROR(AK336/SUM(AI336:AM336),"")</f>
        <v/>
      </c>
      <c r="AL337" s="148" t="str">
        <f>IFERROR(AL336/SUM(AI336:AM336),"")</f>
        <v/>
      </c>
      <c r="AM337" s="148" t="str">
        <f>IFERROR(AM336/SUM(AI336:AM336),"")</f>
        <v/>
      </c>
      <c r="AN337" s="26" t="str">
        <f>IFERROR(AN336/SUM(AI336:AM336),"")</f>
        <v/>
      </c>
      <c r="AO337" s="26" t="str">
        <f>IFERROR(AO336/SUM(AI336:AM336),"")</f>
        <v/>
      </c>
      <c r="AP337" s="234"/>
      <c r="AQ337" s="249"/>
      <c r="AR337" s="230"/>
      <c r="AS337" s="230"/>
      <c r="AT337" s="147" t="str">
        <f>IFERROR(AT336/SUM(AT336:AX336),"")</f>
        <v/>
      </c>
      <c r="AU337" s="147" t="str">
        <f>IFERROR(AU336/SUM(AT336:AX336),"")</f>
        <v/>
      </c>
      <c r="AV337" s="148" t="str">
        <f>IFERROR(AV336/SUM(AT336:AX336),"")</f>
        <v/>
      </c>
      <c r="AW337" s="148" t="str">
        <f>IFERROR(AW336/SUM(AT336:AX336),"")</f>
        <v/>
      </c>
      <c r="AX337" s="148" t="str">
        <f>IFERROR(AX336/SUM(AT336:AX336),"")</f>
        <v/>
      </c>
      <c r="AY337" s="26" t="str">
        <f>IFERROR(AY336/SUM(AT336:AX336),"")</f>
        <v/>
      </c>
      <c r="AZ337" s="134" t="str">
        <f>IFERROR(AZ336/SUM(AT336:AX336),"")</f>
        <v/>
      </c>
      <c r="BA337" s="255"/>
      <c r="BB337" s="135"/>
      <c r="BC337" s="64"/>
      <c r="BD337" s="64" t="str">
        <f t="shared" ref="BD337" si="2163">BB337&amp;"."&amp;BC337</f>
        <v>.</v>
      </c>
      <c r="BE337" s="64"/>
      <c r="BF337" s="67"/>
      <c r="BG337" s="67"/>
      <c r="BH337" s="68"/>
      <c r="BI337" s="68"/>
      <c r="BJ337" s="68"/>
      <c r="BK337" s="69"/>
      <c r="BL337" s="69"/>
      <c r="BM337" s="64"/>
      <c r="BN337" s="67"/>
      <c r="BO337" s="67"/>
      <c r="BP337" s="68"/>
      <c r="BQ337" s="68"/>
      <c r="BR337" s="68"/>
      <c r="BS337" s="69"/>
      <c r="BT337" s="69"/>
      <c r="BU337" s="64"/>
      <c r="BV337" s="67"/>
      <c r="BW337" s="67"/>
      <c r="BX337" s="68"/>
      <c r="BY337" s="68"/>
      <c r="BZ337" s="68"/>
      <c r="CA337" s="69"/>
      <c r="CB337" s="69"/>
      <c r="CC337" s="64"/>
      <c r="CD337" s="67"/>
      <c r="CE337" s="67"/>
      <c r="CF337" s="68"/>
      <c r="CG337" s="68"/>
      <c r="CH337" s="68"/>
      <c r="CI337" s="69"/>
      <c r="CJ337" s="69"/>
      <c r="CK337" s="64"/>
      <c r="CL337" s="67"/>
      <c r="CM337" s="67"/>
      <c r="CN337" s="68"/>
      <c r="CO337" s="68"/>
      <c r="CP337" s="68"/>
      <c r="CQ337" s="69"/>
      <c r="CR337" s="69"/>
      <c r="CS337" s="66"/>
    </row>
    <row r="338" spans="1:97" ht="13.5" thickTop="1" x14ac:dyDescent="0.2">
      <c r="A338" s="258"/>
      <c r="B338" s="263"/>
      <c r="C338" s="265"/>
      <c r="D338" s="261"/>
      <c r="E338" s="235"/>
      <c r="F338" s="260"/>
      <c r="G338" s="47" t="s">
        <v>5</v>
      </c>
      <c r="H338" s="140"/>
      <c r="I338" s="145"/>
      <c r="J338" s="145"/>
      <c r="K338" s="145"/>
      <c r="L338" s="145"/>
      <c r="M338" s="38" t="str">
        <f>IF(AND(ISBLANK(H338),ISBLANK(I338),ISBLANK(J338),ISBLANK(K338),ISBLANK(L338)),"",SUM(J338:L338))</f>
        <v/>
      </c>
      <c r="N338" s="38" t="str">
        <f>IF(AND(ISBLANK(H338),ISBLANK(I338),ISBLANK(J338),ISBLANK(K338),ISBLANK(L338)),"",SUM(K338:L338))</f>
        <v/>
      </c>
      <c r="O338" s="233" t="str">
        <f t="shared" ref="O338" si="2164">IFERROR(SUM(H338:L338)/E338,"")</f>
        <v/>
      </c>
      <c r="P338" s="248" t="str">
        <f>IFERROR(((80*J338)+(100*K338)+(150*L338))/SUM(H338:L338),"")</f>
        <v/>
      </c>
      <c r="Q338" s="140"/>
      <c r="R338" s="145"/>
      <c r="S338" s="145"/>
      <c r="T338" s="145"/>
      <c r="U338" s="145"/>
      <c r="V338" s="38" t="str">
        <f>IF(AND(ISBLANK(Q338),ISBLANK(R338),ISBLANK(S338),ISBLANK(T338),ISBLANK(U338)),"",SUM(S338:U338))</f>
        <v/>
      </c>
      <c r="W338" s="38" t="str">
        <f>IF(AND(ISBLANK(Q338),ISBLANK(R338),ISBLANK(S338),ISBLANK(T338),ISBLANK(U338)),"",SUM(T338:U338))</f>
        <v/>
      </c>
      <c r="X338" s="233" t="str">
        <f t="shared" ref="X338" si="2165">IFERROR(SUM(Q338:U338)/$E338,"")</f>
        <v/>
      </c>
      <c r="Y338" s="248" t="str">
        <f>IFERROR(((80*S338)+(100*T338)+(150*U338))/SUM(Q338:U338),"")</f>
        <v/>
      </c>
      <c r="Z338" s="140"/>
      <c r="AA338" s="145"/>
      <c r="AB338" s="145"/>
      <c r="AC338" s="145"/>
      <c r="AD338" s="145"/>
      <c r="AE338" s="38" t="str">
        <f>IF(AND(ISBLANK(Z338),ISBLANK(AA338),ISBLANK(AB338),ISBLANK(AC338),ISBLANK(AD338)),"",SUM(AB338:AD338))</f>
        <v/>
      </c>
      <c r="AF338" s="38" t="str">
        <f>IF(AND(ISBLANK(Z338),ISBLANK(AA338),ISBLANK(AB338),ISBLANK(AC338),ISBLANK(AD338)),"",SUM(AC338:AD338))</f>
        <v/>
      </c>
      <c r="AG338" s="233" t="str">
        <f t="shared" ref="AG338" si="2166">IFERROR(SUM(Z338:AD338)/$E338,"")</f>
        <v/>
      </c>
      <c r="AH338" s="248" t="str">
        <f>IFERROR(((80*AB338)+(100*AC338)+(150*AD338))/SUM(Z338:AD338),"")</f>
        <v/>
      </c>
      <c r="AI338" s="140"/>
      <c r="AJ338" s="145"/>
      <c r="AK338" s="145"/>
      <c r="AL338" s="145"/>
      <c r="AM338" s="145"/>
      <c r="AN338" s="38" t="str">
        <f>IF(AND(ISBLANK(AI338),ISBLANK(AJ338),ISBLANK(AK338),ISBLANK(AL338),ISBLANK(AM338)),"",SUM(AK338:AM338))</f>
        <v/>
      </c>
      <c r="AO338" s="38" t="str">
        <f>IF(AND(ISBLANK(AI338),ISBLANK(AJ338),ISBLANK(AK338),ISBLANK(AL338),ISBLANK(AM338)),"",SUM(AL338:AM338))</f>
        <v/>
      </c>
      <c r="AP338" s="233" t="str">
        <f t="shared" ref="AP338" si="2167">IFERROR(SUM(AI338:AM338)/$E338,"")</f>
        <v/>
      </c>
      <c r="AQ338" s="248" t="str">
        <f>IFERROR(((80*AK338)+(100*AL338)+(150*AM338))/SUM(AI338:AM338),"")</f>
        <v/>
      </c>
      <c r="AR338" s="229" t="str">
        <f t="shared" ref="AR338" si="2168">IFERROR(AVERAGE(Y338,AH338,AQ338),"")</f>
        <v/>
      </c>
      <c r="AS338" s="229" t="str">
        <f t="shared" ref="AS338" si="2169">IF(OR(P338="",AR338=""),"",AR338-P338)</f>
        <v/>
      </c>
      <c r="AT338" s="145"/>
      <c r="AU338" s="145"/>
      <c r="AV338" s="145"/>
      <c r="AW338" s="145"/>
      <c r="AX338" s="145"/>
      <c r="AY338" s="38" t="str">
        <f>IF(AND(ISBLANK(AT338),ISBLANK(AU338),ISBLANK(AV338),ISBLANK(AW338),ISBLANK(AX338)),"",SUM(AV338:AX338))</f>
        <v/>
      </c>
      <c r="AZ338" s="133" t="str">
        <f>IF(AND(ISBLANK(AT338),ISBLANK(AU338),ISBLANK(AV338),ISBLANK(AW338),ISBLANK(AX338)),"",SUM(AW338:AX338))</f>
        <v/>
      </c>
      <c r="BA338" s="254" t="str">
        <f>IFERROR(((80*AV338)+(100*AW338)+(150*AX338))/SUM(AT338:AX338),"")</f>
        <v/>
      </c>
      <c r="BB338" s="135">
        <f>B338</f>
        <v>0</v>
      </c>
      <c r="BC338" s="64">
        <f>C338</f>
        <v>0</v>
      </c>
      <c r="BD338" s="64" t="str">
        <f>BB338&amp;"."&amp;BC338</f>
        <v>0.0</v>
      </c>
      <c r="BE338" s="64">
        <f>D338</f>
        <v>0</v>
      </c>
      <c r="BF338" s="65">
        <f>H338</f>
        <v>0</v>
      </c>
      <c r="BG338" s="65">
        <f t="shared" ref="BG338:BL338" si="2170">I338</f>
        <v>0</v>
      </c>
      <c r="BH338" s="65">
        <f t="shared" si="2170"/>
        <v>0</v>
      </c>
      <c r="BI338" s="65">
        <f t="shared" si="2170"/>
        <v>0</v>
      </c>
      <c r="BJ338" s="65">
        <f t="shared" si="2170"/>
        <v>0</v>
      </c>
      <c r="BK338" s="65" t="str">
        <f t="shared" si="2170"/>
        <v/>
      </c>
      <c r="BL338" s="65" t="str">
        <f t="shared" si="2170"/>
        <v/>
      </c>
      <c r="BM338" s="65" t="str">
        <f t="shared" ref="BM338:BT338" si="2171">P338</f>
        <v/>
      </c>
      <c r="BN338" s="65">
        <f t="shared" si="2171"/>
        <v>0</v>
      </c>
      <c r="BO338" s="65">
        <f t="shared" si="2171"/>
        <v>0</v>
      </c>
      <c r="BP338" s="65">
        <f t="shared" si="2171"/>
        <v>0</v>
      </c>
      <c r="BQ338" s="65">
        <f t="shared" si="2171"/>
        <v>0</v>
      </c>
      <c r="BR338" s="65">
        <f t="shared" si="2171"/>
        <v>0</v>
      </c>
      <c r="BS338" s="65" t="str">
        <f t="shared" si="2171"/>
        <v/>
      </c>
      <c r="BT338" s="65" t="str">
        <f t="shared" si="2171"/>
        <v/>
      </c>
      <c r="BU338" s="65" t="str">
        <f t="shared" ref="BU338:CB338" si="2172">Y338</f>
        <v/>
      </c>
      <c r="BV338" s="65">
        <f t="shared" si="2172"/>
        <v>0</v>
      </c>
      <c r="BW338" s="65">
        <f t="shared" si="2172"/>
        <v>0</v>
      </c>
      <c r="BX338" s="65">
        <f t="shared" si="2172"/>
        <v>0</v>
      </c>
      <c r="BY338" s="65">
        <f t="shared" si="2172"/>
        <v>0</v>
      </c>
      <c r="BZ338" s="65">
        <f t="shared" si="2172"/>
        <v>0</v>
      </c>
      <c r="CA338" s="65" t="str">
        <f t="shared" si="2172"/>
        <v/>
      </c>
      <c r="CB338" s="65" t="str">
        <f t="shared" si="2172"/>
        <v/>
      </c>
      <c r="CC338" s="65" t="str">
        <f t="shared" ref="CC338:CJ338" si="2173">AH338</f>
        <v/>
      </c>
      <c r="CD338" s="65">
        <f t="shared" si="2173"/>
        <v>0</v>
      </c>
      <c r="CE338" s="65">
        <f t="shared" si="2173"/>
        <v>0</v>
      </c>
      <c r="CF338" s="65">
        <f t="shared" si="2173"/>
        <v>0</v>
      </c>
      <c r="CG338" s="65">
        <f t="shared" si="2173"/>
        <v>0</v>
      </c>
      <c r="CH338" s="65">
        <f t="shared" si="2173"/>
        <v>0</v>
      </c>
      <c r="CI338" s="65" t="str">
        <f t="shared" si="2173"/>
        <v/>
      </c>
      <c r="CJ338" s="65" t="str">
        <f t="shared" si="2173"/>
        <v/>
      </c>
      <c r="CK338" s="65" t="str">
        <f t="shared" ref="CK338" si="2174">AQ338</f>
        <v/>
      </c>
      <c r="CL338" s="65">
        <f t="shared" ref="CL338:CS338" si="2175">AT338</f>
        <v>0</v>
      </c>
      <c r="CM338" s="65">
        <f t="shared" si="2175"/>
        <v>0</v>
      </c>
      <c r="CN338" s="65">
        <f t="shared" si="2175"/>
        <v>0</v>
      </c>
      <c r="CO338" s="65">
        <f t="shared" si="2175"/>
        <v>0</v>
      </c>
      <c r="CP338" s="65">
        <f t="shared" si="2175"/>
        <v>0</v>
      </c>
      <c r="CQ338" s="65" t="str">
        <f t="shared" si="2175"/>
        <v/>
      </c>
      <c r="CR338" s="65" t="str">
        <f t="shared" si="2175"/>
        <v/>
      </c>
      <c r="CS338" s="65" t="str">
        <f t="shared" si="2175"/>
        <v/>
      </c>
    </row>
    <row r="339" spans="1:97" ht="13.5" thickBot="1" x14ac:dyDescent="0.25">
      <c r="A339" s="259"/>
      <c r="B339" s="264"/>
      <c r="C339" s="262"/>
      <c r="D339" s="262"/>
      <c r="E339" s="236"/>
      <c r="F339" s="241"/>
      <c r="G339" s="48" t="s">
        <v>6</v>
      </c>
      <c r="H339" s="146" t="str">
        <f>IFERROR(H338/SUM(H338:L338),"")</f>
        <v/>
      </c>
      <c r="I339" s="147" t="str">
        <f>IFERROR(I338/SUM(H338:L338),"")</f>
        <v/>
      </c>
      <c r="J339" s="148" t="str">
        <f>IFERROR(J338/SUM(H338:L338),"")</f>
        <v/>
      </c>
      <c r="K339" s="148" t="str">
        <f>IFERROR(K338/SUM(H338:L338),"")</f>
        <v/>
      </c>
      <c r="L339" s="148" t="str">
        <f>IFERROR(L338/SUM(H338:L338),"")</f>
        <v/>
      </c>
      <c r="M339" s="26" t="str">
        <f>IFERROR(M338/SUM(H338:L338),"")</f>
        <v/>
      </c>
      <c r="N339" s="26" t="str">
        <f>IFERROR(N338/SUM(H338:L338),"")</f>
        <v/>
      </c>
      <c r="O339" s="234"/>
      <c r="P339" s="249"/>
      <c r="Q339" s="146" t="str">
        <f>IFERROR(Q338/SUM(Q338:U338),"")</f>
        <v/>
      </c>
      <c r="R339" s="147" t="str">
        <f>IFERROR(R338/SUM(Q338:U338),"")</f>
        <v/>
      </c>
      <c r="S339" s="148" t="str">
        <f>IFERROR(S338/SUM(Q338:U338),"")</f>
        <v/>
      </c>
      <c r="T339" s="148" t="str">
        <f>IFERROR(T338/SUM(Q338:U338),"")</f>
        <v/>
      </c>
      <c r="U339" s="148" t="str">
        <f>IFERROR(U338/SUM(Q338:U338),"")</f>
        <v/>
      </c>
      <c r="V339" s="26" t="str">
        <f>IFERROR(V338/SUM(Q338:U338),"")</f>
        <v/>
      </c>
      <c r="W339" s="26" t="str">
        <f>IFERROR(W338/SUM(Q338:U338),"")</f>
        <v/>
      </c>
      <c r="X339" s="234"/>
      <c r="Y339" s="249"/>
      <c r="Z339" s="146" t="str">
        <f>IFERROR(Z338/SUM(Z338:AD338),"")</f>
        <v/>
      </c>
      <c r="AA339" s="147" t="str">
        <f>IFERROR(AA338/SUM(Z338:AD338),"")</f>
        <v/>
      </c>
      <c r="AB339" s="148" t="str">
        <f>IFERROR(AB338/SUM(Z338:AD338),"")</f>
        <v/>
      </c>
      <c r="AC339" s="148" t="str">
        <f>IFERROR(AC338/SUM(Z338:AD338),"")</f>
        <v/>
      </c>
      <c r="AD339" s="148" t="str">
        <f>IFERROR(AD338/SUM(Z338:AD338),"")</f>
        <v/>
      </c>
      <c r="AE339" s="26" t="str">
        <f>IFERROR(AE338/SUM(Z338:AD338),"")</f>
        <v/>
      </c>
      <c r="AF339" s="26" t="str">
        <f>IFERROR(AF338/SUM(Z338:AD338),"")</f>
        <v/>
      </c>
      <c r="AG339" s="234"/>
      <c r="AH339" s="249"/>
      <c r="AI339" s="146" t="str">
        <f>IFERROR(AI338/SUM(AI338:AM338),"")</f>
        <v/>
      </c>
      <c r="AJ339" s="147" t="str">
        <f>IFERROR(AJ338/SUM(AI338:AM338),"")</f>
        <v/>
      </c>
      <c r="AK339" s="148" t="str">
        <f>IFERROR(AK338/SUM(AI338:AM338),"")</f>
        <v/>
      </c>
      <c r="AL339" s="148" t="str">
        <f>IFERROR(AL338/SUM(AI338:AM338),"")</f>
        <v/>
      </c>
      <c r="AM339" s="148" t="str">
        <f>IFERROR(AM338/SUM(AI338:AM338),"")</f>
        <v/>
      </c>
      <c r="AN339" s="26" t="str">
        <f>IFERROR(AN338/SUM(AI338:AM338),"")</f>
        <v/>
      </c>
      <c r="AO339" s="26" t="str">
        <f>IFERROR(AO338/SUM(AI338:AM338),"")</f>
        <v/>
      </c>
      <c r="AP339" s="234"/>
      <c r="AQ339" s="249"/>
      <c r="AR339" s="230"/>
      <c r="AS339" s="230"/>
      <c r="AT339" s="147" t="str">
        <f>IFERROR(AT338/SUM(AT338:AX338),"")</f>
        <v/>
      </c>
      <c r="AU339" s="147" t="str">
        <f>IFERROR(AU338/SUM(AT338:AX338),"")</f>
        <v/>
      </c>
      <c r="AV339" s="148" t="str">
        <f>IFERROR(AV338/SUM(AT338:AX338),"")</f>
        <v/>
      </c>
      <c r="AW339" s="148" t="str">
        <f>IFERROR(AW338/SUM(AT338:AX338),"")</f>
        <v/>
      </c>
      <c r="AX339" s="148" t="str">
        <f>IFERROR(AX338/SUM(AT338:AX338),"")</f>
        <v/>
      </c>
      <c r="AY339" s="26" t="str">
        <f>IFERROR(AY338/SUM(AT338:AX338),"")</f>
        <v/>
      </c>
      <c r="AZ339" s="134" t="str">
        <f>IFERROR(AZ338/SUM(AT338:AX338),"")</f>
        <v/>
      </c>
      <c r="BA339" s="255"/>
      <c r="BB339" s="135"/>
      <c r="BC339" s="64"/>
      <c r="BD339" s="64" t="str">
        <f t="shared" ref="BD339" si="2176">BB339&amp;"."&amp;BC339</f>
        <v>.</v>
      </c>
      <c r="BE339" s="64"/>
      <c r="BF339" s="67"/>
      <c r="BG339" s="67"/>
      <c r="BH339" s="68"/>
      <c r="BI339" s="68"/>
      <c r="BJ339" s="68"/>
      <c r="BK339" s="69"/>
      <c r="BL339" s="69"/>
      <c r="BM339" s="64"/>
      <c r="BN339" s="67"/>
      <c r="BO339" s="67"/>
      <c r="BP339" s="68"/>
      <c r="BQ339" s="68"/>
      <c r="BR339" s="68"/>
      <c r="BS339" s="69"/>
      <c r="BT339" s="69"/>
      <c r="BU339" s="64"/>
      <c r="BV339" s="67"/>
      <c r="BW339" s="67"/>
      <c r="BX339" s="68"/>
      <c r="BY339" s="68"/>
      <c r="BZ339" s="68"/>
      <c r="CA339" s="69"/>
      <c r="CB339" s="69"/>
      <c r="CC339" s="64"/>
      <c r="CD339" s="67"/>
      <c r="CE339" s="67"/>
      <c r="CF339" s="68"/>
      <c r="CG339" s="68"/>
      <c r="CH339" s="68"/>
      <c r="CI339" s="69"/>
      <c r="CJ339" s="69"/>
      <c r="CK339" s="64"/>
      <c r="CL339" s="67"/>
      <c r="CM339" s="67"/>
      <c r="CN339" s="68"/>
      <c r="CO339" s="68"/>
      <c r="CP339" s="68"/>
      <c r="CQ339" s="69"/>
      <c r="CR339" s="69"/>
      <c r="CS339" s="66"/>
    </row>
    <row r="340" spans="1:97" ht="13.5" thickTop="1" x14ac:dyDescent="0.2">
      <c r="A340" s="258"/>
      <c r="B340" s="263"/>
      <c r="C340" s="265"/>
      <c r="D340" s="261"/>
      <c r="E340" s="235"/>
      <c r="F340" s="260"/>
      <c r="G340" s="47" t="s">
        <v>5</v>
      </c>
      <c r="H340" s="140"/>
      <c r="I340" s="145"/>
      <c r="J340" s="145"/>
      <c r="K340" s="145"/>
      <c r="L340" s="145"/>
      <c r="M340" s="38" t="str">
        <f>IF(AND(ISBLANK(H340),ISBLANK(I340),ISBLANK(J340),ISBLANK(K340),ISBLANK(L340)),"",SUM(J340:L340))</f>
        <v/>
      </c>
      <c r="N340" s="38" t="str">
        <f>IF(AND(ISBLANK(H340),ISBLANK(I340),ISBLANK(J340),ISBLANK(K340),ISBLANK(L340)),"",SUM(K340:L340))</f>
        <v/>
      </c>
      <c r="O340" s="233" t="str">
        <f t="shared" ref="O340" si="2177">IFERROR(SUM(H340:L340)/E340,"")</f>
        <v/>
      </c>
      <c r="P340" s="248" t="str">
        <f>IFERROR(((80*J340)+(100*K340)+(150*L340))/SUM(H340:L340),"")</f>
        <v/>
      </c>
      <c r="Q340" s="140"/>
      <c r="R340" s="145"/>
      <c r="S340" s="145"/>
      <c r="T340" s="145"/>
      <c r="U340" s="145"/>
      <c r="V340" s="38" t="str">
        <f>IF(AND(ISBLANK(Q340),ISBLANK(R340),ISBLANK(S340),ISBLANK(T340),ISBLANK(U340)),"",SUM(S340:U340))</f>
        <v/>
      </c>
      <c r="W340" s="38" t="str">
        <f>IF(AND(ISBLANK(Q340),ISBLANK(R340),ISBLANK(S340),ISBLANK(T340),ISBLANK(U340)),"",SUM(T340:U340))</f>
        <v/>
      </c>
      <c r="X340" s="233" t="str">
        <f t="shared" ref="X340" si="2178">IFERROR(SUM(Q340:U340)/$E340,"")</f>
        <v/>
      </c>
      <c r="Y340" s="248" t="str">
        <f>IFERROR(((80*S340)+(100*T340)+(150*U340))/SUM(Q340:U340),"")</f>
        <v/>
      </c>
      <c r="Z340" s="140"/>
      <c r="AA340" s="145"/>
      <c r="AB340" s="145"/>
      <c r="AC340" s="145"/>
      <c r="AD340" s="145"/>
      <c r="AE340" s="38" t="str">
        <f>IF(AND(ISBLANK(Z340),ISBLANK(AA340),ISBLANK(AB340),ISBLANK(AC340),ISBLANK(AD340)),"",SUM(AB340:AD340))</f>
        <v/>
      </c>
      <c r="AF340" s="38" t="str">
        <f>IF(AND(ISBLANK(Z340),ISBLANK(AA340),ISBLANK(AB340),ISBLANK(AC340),ISBLANK(AD340)),"",SUM(AC340:AD340))</f>
        <v/>
      </c>
      <c r="AG340" s="233" t="str">
        <f t="shared" ref="AG340" si="2179">IFERROR(SUM(Z340:AD340)/$E340,"")</f>
        <v/>
      </c>
      <c r="AH340" s="248" t="str">
        <f>IFERROR(((80*AB340)+(100*AC340)+(150*AD340))/SUM(Z340:AD340),"")</f>
        <v/>
      </c>
      <c r="AI340" s="140"/>
      <c r="AJ340" s="145"/>
      <c r="AK340" s="145"/>
      <c r="AL340" s="145"/>
      <c r="AM340" s="145"/>
      <c r="AN340" s="38" t="str">
        <f>IF(AND(ISBLANK(AI340),ISBLANK(AJ340),ISBLANK(AK340),ISBLANK(AL340),ISBLANK(AM340)),"",SUM(AK340:AM340))</f>
        <v/>
      </c>
      <c r="AO340" s="38" t="str">
        <f>IF(AND(ISBLANK(AI340),ISBLANK(AJ340),ISBLANK(AK340),ISBLANK(AL340),ISBLANK(AM340)),"",SUM(AL340:AM340))</f>
        <v/>
      </c>
      <c r="AP340" s="233" t="str">
        <f t="shared" ref="AP340" si="2180">IFERROR(SUM(AI340:AM340)/$E340,"")</f>
        <v/>
      </c>
      <c r="AQ340" s="248" t="str">
        <f>IFERROR(((80*AK340)+(100*AL340)+(150*AM340))/SUM(AI340:AM340),"")</f>
        <v/>
      </c>
      <c r="AR340" s="229" t="str">
        <f t="shared" ref="AR340" si="2181">IFERROR(AVERAGE(Y340,AH340,AQ340),"")</f>
        <v/>
      </c>
      <c r="AS340" s="229" t="str">
        <f t="shared" ref="AS340" si="2182">IF(OR(P340="",AR340=""),"",AR340-P340)</f>
        <v/>
      </c>
      <c r="AT340" s="145"/>
      <c r="AU340" s="145"/>
      <c r="AV340" s="145"/>
      <c r="AW340" s="145"/>
      <c r="AX340" s="145"/>
      <c r="AY340" s="38" t="str">
        <f>IF(AND(ISBLANK(AT340),ISBLANK(AU340),ISBLANK(AV340),ISBLANK(AW340),ISBLANK(AX340)),"",SUM(AV340:AX340))</f>
        <v/>
      </c>
      <c r="AZ340" s="133" t="str">
        <f>IF(AND(ISBLANK(AT340),ISBLANK(AU340),ISBLANK(AV340),ISBLANK(AW340),ISBLANK(AX340)),"",SUM(AW340:AX340))</f>
        <v/>
      </c>
      <c r="BA340" s="254" t="str">
        <f>IFERROR(((80*AV340)+(100*AW340)+(150*AX340))/SUM(AT340:AX340),"")</f>
        <v/>
      </c>
      <c r="BB340" s="135">
        <f>B340</f>
        <v>0</v>
      </c>
      <c r="BC340" s="64">
        <f>C340</f>
        <v>0</v>
      </c>
      <c r="BD340" s="64" t="str">
        <f>BB340&amp;"."&amp;BC340</f>
        <v>0.0</v>
      </c>
      <c r="BE340" s="64">
        <f>D340</f>
        <v>0</v>
      </c>
      <c r="BF340" s="65">
        <f>H340</f>
        <v>0</v>
      </c>
      <c r="BG340" s="65">
        <f t="shared" ref="BG340:BL340" si="2183">I340</f>
        <v>0</v>
      </c>
      <c r="BH340" s="65">
        <f t="shared" si="2183"/>
        <v>0</v>
      </c>
      <c r="BI340" s="65">
        <f t="shared" si="2183"/>
        <v>0</v>
      </c>
      <c r="BJ340" s="65">
        <f t="shared" si="2183"/>
        <v>0</v>
      </c>
      <c r="BK340" s="65" t="str">
        <f t="shared" si="2183"/>
        <v/>
      </c>
      <c r="BL340" s="65" t="str">
        <f t="shared" si="2183"/>
        <v/>
      </c>
      <c r="BM340" s="65" t="str">
        <f t="shared" ref="BM340:BT340" si="2184">P340</f>
        <v/>
      </c>
      <c r="BN340" s="65">
        <f t="shared" si="2184"/>
        <v>0</v>
      </c>
      <c r="BO340" s="65">
        <f t="shared" si="2184"/>
        <v>0</v>
      </c>
      <c r="BP340" s="65">
        <f t="shared" si="2184"/>
        <v>0</v>
      </c>
      <c r="BQ340" s="65">
        <f t="shared" si="2184"/>
        <v>0</v>
      </c>
      <c r="BR340" s="65">
        <f t="shared" si="2184"/>
        <v>0</v>
      </c>
      <c r="BS340" s="65" t="str">
        <f t="shared" si="2184"/>
        <v/>
      </c>
      <c r="BT340" s="65" t="str">
        <f t="shared" si="2184"/>
        <v/>
      </c>
      <c r="BU340" s="65" t="str">
        <f t="shared" ref="BU340:CB340" si="2185">Y340</f>
        <v/>
      </c>
      <c r="BV340" s="65">
        <f t="shared" si="2185"/>
        <v>0</v>
      </c>
      <c r="BW340" s="65">
        <f t="shared" si="2185"/>
        <v>0</v>
      </c>
      <c r="BX340" s="65">
        <f t="shared" si="2185"/>
        <v>0</v>
      </c>
      <c r="BY340" s="65">
        <f t="shared" si="2185"/>
        <v>0</v>
      </c>
      <c r="BZ340" s="65">
        <f t="shared" si="2185"/>
        <v>0</v>
      </c>
      <c r="CA340" s="65" t="str">
        <f t="shared" si="2185"/>
        <v/>
      </c>
      <c r="CB340" s="65" t="str">
        <f t="shared" si="2185"/>
        <v/>
      </c>
      <c r="CC340" s="65" t="str">
        <f t="shared" ref="CC340:CJ340" si="2186">AH340</f>
        <v/>
      </c>
      <c r="CD340" s="65">
        <f t="shared" si="2186"/>
        <v>0</v>
      </c>
      <c r="CE340" s="65">
        <f t="shared" si="2186"/>
        <v>0</v>
      </c>
      <c r="CF340" s="65">
        <f t="shared" si="2186"/>
        <v>0</v>
      </c>
      <c r="CG340" s="65">
        <f t="shared" si="2186"/>
        <v>0</v>
      </c>
      <c r="CH340" s="65">
        <f t="shared" si="2186"/>
        <v>0</v>
      </c>
      <c r="CI340" s="65" t="str">
        <f t="shared" si="2186"/>
        <v/>
      </c>
      <c r="CJ340" s="65" t="str">
        <f t="shared" si="2186"/>
        <v/>
      </c>
      <c r="CK340" s="65" t="str">
        <f t="shared" ref="CK340" si="2187">AQ340</f>
        <v/>
      </c>
      <c r="CL340" s="65">
        <f t="shared" ref="CL340:CS340" si="2188">AT340</f>
        <v>0</v>
      </c>
      <c r="CM340" s="65">
        <f t="shared" si="2188"/>
        <v>0</v>
      </c>
      <c r="CN340" s="65">
        <f t="shared" si="2188"/>
        <v>0</v>
      </c>
      <c r="CO340" s="65">
        <f t="shared" si="2188"/>
        <v>0</v>
      </c>
      <c r="CP340" s="65">
        <f t="shared" si="2188"/>
        <v>0</v>
      </c>
      <c r="CQ340" s="65" t="str">
        <f t="shared" si="2188"/>
        <v/>
      </c>
      <c r="CR340" s="65" t="str">
        <f t="shared" si="2188"/>
        <v/>
      </c>
      <c r="CS340" s="65" t="str">
        <f t="shared" si="2188"/>
        <v/>
      </c>
    </row>
    <row r="341" spans="1:97" ht="13.5" thickBot="1" x14ac:dyDescent="0.25">
      <c r="A341" s="259"/>
      <c r="B341" s="264"/>
      <c r="C341" s="262"/>
      <c r="D341" s="262"/>
      <c r="E341" s="236"/>
      <c r="F341" s="241"/>
      <c r="G341" s="48" t="s">
        <v>6</v>
      </c>
      <c r="H341" s="146" t="str">
        <f>IFERROR(H340/SUM(H340:L340),"")</f>
        <v/>
      </c>
      <c r="I341" s="147" t="str">
        <f>IFERROR(I340/SUM(H340:L340),"")</f>
        <v/>
      </c>
      <c r="J341" s="148" t="str">
        <f>IFERROR(J340/SUM(H340:L340),"")</f>
        <v/>
      </c>
      <c r="K341" s="148" t="str">
        <f>IFERROR(K340/SUM(H340:L340),"")</f>
        <v/>
      </c>
      <c r="L341" s="148" t="str">
        <f>IFERROR(L340/SUM(H340:L340),"")</f>
        <v/>
      </c>
      <c r="M341" s="26" t="str">
        <f>IFERROR(M340/SUM(H340:L340),"")</f>
        <v/>
      </c>
      <c r="N341" s="26" t="str">
        <f>IFERROR(N340/SUM(H340:L340),"")</f>
        <v/>
      </c>
      <c r="O341" s="234"/>
      <c r="P341" s="249"/>
      <c r="Q341" s="146" t="str">
        <f>IFERROR(Q340/SUM(Q340:U340),"")</f>
        <v/>
      </c>
      <c r="R341" s="147" t="str">
        <f>IFERROR(R340/SUM(Q340:U340),"")</f>
        <v/>
      </c>
      <c r="S341" s="148" t="str">
        <f>IFERROR(S340/SUM(Q340:U340),"")</f>
        <v/>
      </c>
      <c r="T341" s="148" t="str">
        <f>IFERROR(T340/SUM(Q340:U340),"")</f>
        <v/>
      </c>
      <c r="U341" s="148" t="str">
        <f>IFERROR(U340/SUM(Q340:U340),"")</f>
        <v/>
      </c>
      <c r="V341" s="26" t="str">
        <f>IFERROR(V340/SUM(Q340:U340),"")</f>
        <v/>
      </c>
      <c r="W341" s="26" t="str">
        <f>IFERROR(W340/SUM(Q340:U340),"")</f>
        <v/>
      </c>
      <c r="X341" s="234"/>
      <c r="Y341" s="249"/>
      <c r="Z341" s="146" t="str">
        <f>IFERROR(Z340/SUM(Z340:AD340),"")</f>
        <v/>
      </c>
      <c r="AA341" s="147" t="str">
        <f>IFERROR(AA340/SUM(Z340:AD340),"")</f>
        <v/>
      </c>
      <c r="AB341" s="148" t="str">
        <f>IFERROR(AB340/SUM(Z340:AD340),"")</f>
        <v/>
      </c>
      <c r="AC341" s="148" t="str">
        <f>IFERROR(AC340/SUM(Z340:AD340),"")</f>
        <v/>
      </c>
      <c r="AD341" s="148" t="str">
        <f>IFERROR(AD340/SUM(Z340:AD340),"")</f>
        <v/>
      </c>
      <c r="AE341" s="26" t="str">
        <f>IFERROR(AE340/SUM(Z340:AD340),"")</f>
        <v/>
      </c>
      <c r="AF341" s="26" t="str">
        <f>IFERROR(AF340/SUM(Z340:AD340),"")</f>
        <v/>
      </c>
      <c r="AG341" s="234"/>
      <c r="AH341" s="249"/>
      <c r="AI341" s="146" t="str">
        <f>IFERROR(AI340/SUM(AI340:AM340),"")</f>
        <v/>
      </c>
      <c r="AJ341" s="147" t="str">
        <f>IFERROR(AJ340/SUM(AI340:AM340),"")</f>
        <v/>
      </c>
      <c r="AK341" s="148" t="str">
        <f>IFERROR(AK340/SUM(AI340:AM340),"")</f>
        <v/>
      </c>
      <c r="AL341" s="148" t="str">
        <f>IFERROR(AL340/SUM(AI340:AM340),"")</f>
        <v/>
      </c>
      <c r="AM341" s="148" t="str">
        <f>IFERROR(AM340/SUM(AI340:AM340),"")</f>
        <v/>
      </c>
      <c r="AN341" s="26" t="str">
        <f>IFERROR(AN340/SUM(AI340:AM340),"")</f>
        <v/>
      </c>
      <c r="AO341" s="26" t="str">
        <f>IFERROR(AO340/SUM(AI340:AM340),"")</f>
        <v/>
      </c>
      <c r="AP341" s="234"/>
      <c r="AQ341" s="249"/>
      <c r="AR341" s="230"/>
      <c r="AS341" s="230"/>
      <c r="AT341" s="147" t="str">
        <f>IFERROR(AT340/SUM(AT340:AX340),"")</f>
        <v/>
      </c>
      <c r="AU341" s="147" t="str">
        <f>IFERROR(AU340/SUM(AT340:AX340),"")</f>
        <v/>
      </c>
      <c r="AV341" s="148" t="str">
        <f>IFERROR(AV340/SUM(AT340:AX340),"")</f>
        <v/>
      </c>
      <c r="AW341" s="148" t="str">
        <f>IFERROR(AW340/SUM(AT340:AX340),"")</f>
        <v/>
      </c>
      <c r="AX341" s="148" t="str">
        <f>IFERROR(AX340/SUM(AT340:AX340),"")</f>
        <v/>
      </c>
      <c r="AY341" s="26" t="str">
        <f>IFERROR(AY340/SUM(AT340:AX340),"")</f>
        <v/>
      </c>
      <c r="AZ341" s="134" t="str">
        <f>IFERROR(AZ340/SUM(AT340:AX340),"")</f>
        <v/>
      </c>
      <c r="BA341" s="255"/>
      <c r="BB341" s="135"/>
      <c r="BC341" s="64"/>
      <c r="BD341" s="64" t="str">
        <f t="shared" ref="BD341" si="2189">BB341&amp;"."&amp;BC341</f>
        <v>.</v>
      </c>
      <c r="BE341" s="64"/>
      <c r="BF341" s="67"/>
      <c r="BG341" s="67"/>
      <c r="BH341" s="68"/>
      <c r="BI341" s="68"/>
      <c r="BJ341" s="68"/>
      <c r="BK341" s="69"/>
      <c r="BL341" s="69"/>
      <c r="BM341" s="64"/>
      <c r="BN341" s="67"/>
      <c r="BO341" s="67"/>
      <c r="BP341" s="68"/>
      <c r="BQ341" s="68"/>
      <c r="BR341" s="68"/>
      <c r="BS341" s="69"/>
      <c r="BT341" s="69"/>
      <c r="BU341" s="64"/>
      <c r="BV341" s="67"/>
      <c r="BW341" s="67"/>
      <c r="BX341" s="68"/>
      <c r="BY341" s="68"/>
      <c r="BZ341" s="68"/>
      <c r="CA341" s="69"/>
      <c r="CB341" s="69"/>
      <c r="CC341" s="64"/>
      <c r="CD341" s="67"/>
      <c r="CE341" s="67"/>
      <c r="CF341" s="68"/>
      <c r="CG341" s="68"/>
      <c r="CH341" s="68"/>
      <c r="CI341" s="69"/>
      <c r="CJ341" s="69"/>
      <c r="CK341" s="64"/>
      <c r="CL341" s="67"/>
      <c r="CM341" s="67"/>
      <c r="CN341" s="68"/>
      <c r="CO341" s="68"/>
      <c r="CP341" s="68"/>
      <c r="CQ341" s="69"/>
      <c r="CR341" s="69"/>
      <c r="CS341" s="66"/>
    </row>
    <row r="342" spans="1:97" ht="13.5" thickTop="1" x14ac:dyDescent="0.2">
      <c r="A342" s="258"/>
      <c r="B342" s="263"/>
      <c r="C342" s="265"/>
      <c r="D342" s="261"/>
      <c r="E342" s="235"/>
      <c r="F342" s="260"/>
      <c r="G342" s="4" t="s">
        <v>5</v>
      </c>
      <c r="H342" s="140"/>
      <c r="I342" s="141"/>
      <c r="J342" s="141"/>
      <c r="K342" s="141"/>
      <c r="L342" s="141"/>
      <c r="M342" s="7" t="str">
        <f>IF(AND(ISBLANK(H342),ISBLANK(I342),ISBLANK(J342),ISBLANK(K342),ISBLANK(L342)),"",SUM(J342:L342))</f>
        <v/>
      </c>
      <c r="N342" s="7" t="str">
        <f>IF(AND(ISBLANK(H342),ISBLANK(I342),ISBLANK(J342),ISBLANK(K342),ISBLANK(L342)),"",SUM(K342:L342))</f>
        <v/>
      </c>
      <c r="O342" s="233" t="str">
        <f t="shared" ref="O342" si="2190">IFERROR(SUM(H342:L342)/E342,"")</f>
        <v/>
      </c>
      <c r="P342" s="250" t="str">
        <f>IFERROR(((80*J342)+(100*K342)+(150*L342))/SUM(H342:L342),"")</f>
        <v/>
      </c>
      <c r="Q342" s="140"/>
      <c r="R342" s="141"/>
      <c r="S342" s="141"/>
      <c r="T342" s="141"/>
      <c r="U342" s="141"/>
      <c r="V342" s="7" t="str">
        <f>IF(AND(ISBLANK(Q342),ISBLANK(R342),ISBLANK(S342),ISBLANK(T342),ISBLANK(U342)),"",SUM(S342:U342))</f>
        <v/>
      </c>
      <c r="W342" s="7" t="str">
        <f>IF(AND(ISBLANK(Q342),ISBLANK(R342),ISBLANK(S342),ISBLANK(T342),ISBLANK(U342)),"",SUM(T342:U342))</f>
        <v/>
      </c>
      <c r="X342" s="233" t="str">
        <f t="shared" ref="X342" si="2191">IFERROR(SUM(Q342:U342)/$E342,"")</f>
        <v/>
      </c>
      <c r="Y342" s="250" t="str">
        <f>IFERROR(((80*S342)+(100*T342)+(150*U342))/SUM(Q342:U342),"")</f>
        <v/>
      </c>
      <c r="Z342" s="140"/>
      <c r="AA342" s="141"/>
      <c r="AB342" s="141"/>
      <c r="AC342" s="141"/>
      <c r="AD342" s="141"/>
      <c r="AE342" s="7" t="str">
        <f>IF(AND(ISBLANK(Z342),ISBLANK(AA342),ISBLANK(AB342),ISBLANK(AC342),ISBLANK(AD342)),"",SUM(AB342:AD342))</f>
        <v/>
      </c>
      <c r="AF342" s="7" t="str">
        <f>IF(AND(ISBLANK(Z342),ISBLANK(AA342),ISBLANK(AB342),ISBLANK(AC342),ISBLANK(AD342)),"",SUM(AC342:AD342))</f>
        <v/>
      </c>
      <c r="AG342" s="233" t="str">
        <f t="shared" ref="AG342" si="2192">IFERROR(SUM(Z342:AD342)/$E342,"")</f>
        <v/>
      </c>
      <c r="AH342" s="250" t="str">
        <f>IFERROR(((80*AB342)+(100*AC342)+(150*AD342))/SUM(Z342:AD342),"")</f>
        <v/>
      </c>
      <c r="AI342" s="140"/>
      <c r="AJ342" s="141"/>
      <c r="AK342" s="141"/>
      <c r="AL342" s="141"/>
      <c r="AM342" s="141"/>
      <c r="AN342" s="7" t="str">
        <f>IF(AND(ISBLANK(AI342),ISBLANK(AJ342),ISBLANK(AK342),ISBLANK(AL342),ISBLANK(AM342)),"",SUM(AK342:AM342))</f>
        <v/>
      </c>
      <c r="AO342" s="7" t="str">
        <f>IF(AND(ISBLANK(AI342),ISBLANK(AJ342),ISBLANK(AK342),ISBLANK(AL342),ISBLANK(AM342)),"",SUM(AL342:AM342))</f>
        <v/>
      </c>
      <c r="AP342" s="233" t="str">
        <f t="shared" ref="AP342" si="2193">IFERROR(SUM(AI342:AM342)/$E342,"")</f>
        <v/>
      </c>
      <c r="AQ342" s="250" t="str">
        <f>IFERROR(((80*AK342)+(100*AL342)+(150*AM342))/SUM(AI342:AM342),"")</f>
        <v/>
      </c>
      <c r="AR342" s="229" t="str">
        <f t="shared" ref="AR342" si="2194">IFERROR(AVERAGE(Y342,AH342,AQ342),"")</f>
        <v/>
      </c>
      <c r="AS342" s="229" t="str">
        <f t="shared" ref="AS342" si="2195">IF(OR(P342="",AR342=""),"",AR342-P342)</f>
        <v/>
      </c>
      <c r="AT342" s="145"/>
      <c r="AU342" s="141"/>
      <c r="AV342" s="141"/>
      <c r="AW342" s="141"/>
      <c r="AX342" s="141"/>
      <c r="AY342" s="7" t="str">
        <f>IF(AND(ISBLANK(AT342),ISBLANK(AU342),ISBLANK(AV342),ISBLANK(AW342),ISBLANK(AX342)),"",SUM(AV342:AX342))</f>
        <v/>
      </c>
      <c r="AZ342" s="131" t="str">
        <f>IF(AND(ISBLANK(AT342),ISBLANK(AU342),ISBLANK(AV342),ISBLANK(AW342),ISBLANK(AX342)),"",SUM(AW342:AX342))</f>
        <v/>
      </c>
      <c r="BA342" s="254" t="str">
        <f>IFERROR(((80*AV342)+(100*AW342)+(150*AX342))/SUM(AT342:AX342),"")</f>
        <v/>
      </c>
      <c r="BB342" s="135">
        <f>B342</f>
        <v>0</v>
      </c>
      <c r="BC342" s="64">
        <f>C342</f>
        <v>0</v>
      </c>
      <c r="BD342" s="64" t="str">
        <f>BB342&amp;"."&amp;BC342</f>
        <v>0.0</v>
      </c>
      <c r="BE342" s="64">
        <f>D342</f>
        <v>0</v>
      </c>
      <c r="BF342" s="65">
        <f>H342</f>
        <v>0</v>
      </c>
      <c r="BG342" s="65">
        <f t="shared" ref="BG342:BL342" si="2196">I342</f>
        <v>0</v>
      </c>
      <c r="BH342" s="65">
        <f t="shared" si="2196"/>
        <v>0</v>
      </c>
      <c r="BI342" s="65">
        <f t="shared" si="2196"/>
        <v>0</v>
      </c>
      <c r="BJ342" s="65">
        <f t="shared" si="2196"/>
        <v>0</v>
      </c>
      <c r="BK342" s="65" t="str">
        <f t="shared" si="2196"/>
        <v/>
      </c>
      <c r="BL342" s="65" t="str">
        <f t="shared" si="2196"/>
        <v/>
      </c>
      <c r="BM342" s="65" t="str">
        <f t="shared" ref="BM342:BT342" si="2197">P342</f>
        <v/>
      </c>
      <c r="BN342" s="65">
        <f t="shared" si="2197"/>
        <v>0</v>
      </c>
      <c r="BO342" s="65">
        <f t="shared" si="2197"/>
        <v>0</v>
      </c>
      <c r="BP342" s="65">
        <f t="shared" si="2197"/>
        <v>0</v>
      </c>
      <c r="BQ342" s="65">
        <f t="shared" si="2197"/>
        <v>0</v>
      </c>
      <c r="BR342" s="65">
        <f t="shared" si="2197"/>
        <v>0</v>
      </c>
      <c r="BS342" s="65" t="str">
        <f t="shared" si="2197"/>
        <v/>
      </c>
      <c r="BT342" s="65" t="str">
        <f t="shared" si="2197"/>
        <v/>
      </c>
      <c r="BU342" s="65" t="str">
        <f t="shared" ref="BU342:CB342" si="2198">Y342</f>
        <v/>
      </c>
      <c r="BV342" s="65">
        <f t="shared" si="2198"/>
        <v>0</v>
      </c>
      <c r="BW342" s="65">
        <f t="shared" si="2198"/>
        <v>0</v>
      </c>
      <c r="BX342" s="65">
        <f t="shared" si="2198"/>
        <v>0</v>
      </c>
      <c r="BY342" s="65">
        <f t="shared" si="2198"/>
        <v>0</v>
      </c>
      <c r="BZ342" s="65">
        <f t="shared" si="2198"/>
        <v>0</v>
      </c>
      <c r="CA342" s="65" t="str">
        <f t="shared" si="2198"/>
        <v/>
      </c>
      <c r="CB342" s="65" t="str">
        <f t="shared" si="2198"/>
        <v/>
      </c>
      <c r="CC342" s="65" t="str">
        <f t="shared" ref="CC342:CJ342" si="2199">AH342</f>
        <v/>
      </c>
      <c r="CD342" s="65">
        <f t="shared" si="2199"/>
        <v>0</v>
      </c>
      <c r="CE342" s="65">
        <f t="shared" si="2199"/>
        <v>0</v>
      </c>
      <c r="CF342" s="65">
        <f t="shared" si="2199"/>
        <v>0</v>
      </c>
      <c r="CG342" s="65">
        <f t="shared" si="2199"/>
        <v>0</v>
      </c>
      <c r="CH342" s="65">
        <f t="shared" si="2199"/>
        <v>0</v>
      </c>
      <c r="CI342" s="65" t="str">
        <f t="shared" si="2199"/>
        <v/>
      </c>
      <c r="CJ342" s="65" t="str">
        <f t="shared" si="2199"/>
        <v/>
      </c>
      <c r="CK342" s="65" t="str">
        <f t="shared" ref="CK342" si="2200">AQ342</f>
        <v/>
      </c>
      <c r="CL342" s="65">
        <f t="shared" ref="CL342:CS342" si="2201">AT342</f>
        <v>0</v>
      </c>
      <c r="CM342" s="65">
        <f t="shared" si="2201"/>
        <v>0</v>
      </c>
      <c r="CN342" s="65">
        <f t="shared" si="2201"/>
        <v>0</v>
      </c>
      <c r="CO342" s="65">
        <f t="shared" si="2201"/>
        <v>0</v>
      </c>
      <c r="CP342" s="65">
        <f t="shared" si="2201"/>
        <v>0</v>
      </c>
      <c r="CQ342" s="65" t="str">
        <f t="shared" si="2201"/>
        <v/>
      </c>
      <c r="CR342" s="65" t="str">
        <f t="shared" si="2201"/>
        <v/>
      </c>
      <c r="CS342" s="65" t="str">
        <f t="shared" si="2201"/>
        <v/>
      </c>
    </row>
    <row r="343" spans="1:97" ht="13.5" thickBot="1" x14ac:dyDescent="0.25">
      <c r="A343" s="259"/>
      <c r="B343" s="264"/>
      <c r="C343" s="262"/>
      <c r="D343" s="262"/>
      <c r="E343" s="236"/>
      <c r="F343" s="241"/>
      <c r="G343" s="8" t="s">
        <v>6</v>
      </c>
      <c r="H343" s="142" t="str">
        <f>IFERROR(H342/SUM(H342:L342),"")</f>
        <v/>
      </c>
      <c r="I343" s="143" t="str">
        <f>IFERROR(I342/SUM(H342:L342),"")</f>
        <v/>
      </c>
      <c r="J343" s="144" t="str">
        <f>IFERROR(J342/SUM(H342:L342),"")</f>
        <v/>
      </c>
      <c r="K343" s="144" t="str">
        <f>IFERROR(K342/SUM(H342:L342),"")</f>
        <v/>
      </c>
      <c r="L343" s="144" t="str">
        <f>IFERROR(L342/SUM(H342:L342),"")</f>
        <v/>
      </c>
      <c r="M343" s="34" t="str">
        <f>IFERROR(M342/SUM(H342:L342),"")</f>
        <v/>
      </c>
      <c r="N343" s="34" t="str">
        <f>IFERROR(N342/SUM(H342:L342),"")</f>
        <v/>
      </c>
      <c r="O343" s="234"/>
      <c r="P343" s="230"/>
      <c r="Q343" s="142" t="str">
        <f>IFERROR(Q342/SUM(Q342:U342),"")</f>
        <v/>
      </c>
      <c r="R343" s="143" t="str">
        <f>IFERROR(R342/SUM(Q342:U342),"")</f>
        <v/>
      </c>
      <c r="S343" s="144" t="str">
        <f>IFERROR(S342/SUM(Q342:U342),"")</f>
        <v/>
      </c>
      <c r="T343" s="144" t="str">
        <f>IFERROR(T342/SUM(Q342:U342),"")</f>
        <v/>
      </c>
      <c r="U343" s="144" t="str">
        <f>IFERROR(U342/SUM(Q342:U342),"")</f>
        <v/>
      </c>
      <c r="V343" s="34" t="str">
        <f>IFERROR(V342/SUM(Q342:U342),"")</f>
        <v/>
      </c>
      <c r="W343" s="34" t="str">
        <f>IFERROR(W342/SUM(Q342:U342),"")</f>
        <v/>
      </c>
      <c r="X343" s="234"/>
      <c r="Y343" s="230"/>
      <c r="Z343" s="142" t="str">
        <f>IFERROR(Z342/SUM(Z342:AD342),"")</f>
        <v/>
      </c>
      <c r="AA343" s="143" t="str">
        <f>IFERROR(AA342/SUM(Z342:AD342),"")</f>
        <v/>
      </c>
      <c r="AB343" s="144" t="str">
        <f>IFERROR(AB342/SUM(Z342:AD342),"")</f>
        <v/>
      </c>
      <c r="AC343" s="144" t="str">
        <f>IFERROR(AC342/SUM(Z342:AD342),"")</f>
        <v/>
      </c>
      <c r="AD343" s="144" t="str">
        <f>IFERROR(AD342/SUM(Z342:AD342),"")</f>
        <v/>
      </c>
      <c r="AE343" s="34" t="str">
        <f>IFERROR(AE342/SUM(Z342:AD342),"")</f>
        <v/>
      </c>
      <c r="AF343" s="34" t="str">
        <f>IFERROR(AF342/SUM(Z342:AD342),"")</f>
        <v/>
      </c>
      <c r="AG343" s="234"/>
      <c r="AH343" s="230"/>
      <c r="AI343" s="142" t="str">
        <f>IFERROR(AI342/SUM(AI342:AM342),"")</f>
        <v/>
      </c>
      <c r="AJ343" s="143" t="str">
        <f>IFERROR(AJ342/SUM(AI342:AM342),"")</f>
        <v/>
      </c>
      <c r="AK343" s="144" t="str">
        <f>IFERROR(AK342/SUM(AI342:AM342),"")</f>
        <v/>
      </c>
      <c r="AL343" s="144" t="str">
        <f>IFERROR(AL342/SUM(AI342:AM342),"")</f>
        <v/>
      </c>
      <c r="AM343" s="144" t="str">
        <f>IFERROR(AM342/SUM(AI342:AM342),"")</f>
        <v/>
      </c>
      <c r="AN343" s="34" t="str">
        <f>IFERROR(AN342/SUM(AI342:AM342),"")</f>
        <v/>
      </c>
      <c r="AO343" s="34" t="str">
        <f>IFERROR(AO342/SUM(AI342:AM342),"")</f>
        <v/>
      </c>
      <c r="AP343" s="234"/>
      <c r="AQ343" s="230"/>
      <c r="AR343" s="230"/>
      <c r="AS343" s="230"/>
      <c r="AT343" s="149" t="str">
        <f>IFERROR(AT342/SUM(AT342:AX342),"")</f>
        <v/>
      </c>
      <c r="AU343" s="143" t="str">
        <f>IFERROR(AU342/SUM(AT342:AX342),"")</f>
        <v/>
      </c>
      <c r="AV343" s="144" t="str">
        <f>IFERROR(AV342/SUM(AT342:AX342),"")</f>
        <v/>
      </c>
      <c r="AW343" s="144" t="str">
        <f>IFERROR(AW342/SUM(AT342:AX342),"")</f>
        <v/>
      </c>
      <c r="AX343" s="144" t="str">
        <f>IFERROR(AX342/SUM(AT342:AX342),"")</f>
        <v/>
      </c>
      <c r="AY343" s="34" t="str">
        <f>IFERROR(AY342/SUM(AT342:AX342),"")</f>
        <v/>
      </c>
      <c r="AZ343" s="132" t="str">
        <f>IFERROR(AZ342/SUM(AT342:AX342),"")</f>
        <v/>
      </c>
      <c r="BA343" s="255"/>
      <c r="BB343" s="135"/>
      <c r="BC343" s="64"/>
      <c r="BD343" s="64" t="str">
        <f t="shared" ref="BD343" si="2202">BB343&amp;"."&amp;BC343</f>
        <v>.</v>
      </c>
      <c r="BE343" s="64"/>
      <c r="BF343" s="67"/>
      <c r="BG343" s="67"/>
      <c r="BH343" s="68"/>
      <c r="BI343" s="68"/>
      <c r="BJ343" s="68"/>
      <c r="BK343" s="69"/>
      <c r="BL343" s="69"/>
      <c r="BM343" s="64"/>
      <c r="BN343" s="67"/>
      <c r="BO343" s="67"/>
      <c r="BP343" s="68"/>
      <c r="BQ343" s="68"/>
      <c r="BR343" s="68"/>
      <c r="BS343" s="69"/>
      <c r="BT343" s="69"/>
      <c r="BU343" s="64"/>
      <c r="BV343" s="67"/>
      <c r="BW343" s="67"/>
      <c r="BX343" s="68"/>
      <c r="BY343" s="68"/>
      <c r="BZ343" s="68"/>
      <c r="CA343" s="69"/>
      <c r="CB343" s="69"/>
      <c r="CC343" s="64"/>
      <c r="CD343" s="67"/>
      <c r="CE343" s="67"/>
      <c r="CF343" s="68"/>
      <c r="CG343" s="68"/>
      <c r="CH343" s="68"/>
      <c r="CI343" s="69"/>
      <c r="CJ343" s="69"/>
      <c r="CK343" s="64"/>
      <c r="CL343" s="67"/>
      <c r="CM343" s="67"/>
      <c r="CN343" s="68"/>
      <c r="CO343" s="68"/>
      <c r="CP343" s="68"/>
      <c r="CQ343" s="69"/>
      <c r="CR343" s="69"/>
      <c r="CS343" s="66"/>
    </row>
    <row r="344" spans="1:97" ht="13.5" thickTop="1" x14ac:dyDescent="0.2">
      <c r="A344" s="258"/>
      <c r="B344" s="263"/>
      <c r="C344" s="265"/>
      <c r="D344" s="261"/>
      <c r="E344" s="235"/>
      <c r="F344" s="260"/>
      <c r="G344" s="4" t="s">
        <v>5</v>
      </c>
      <c r="H344" s="140"/>
      <c r="I344" s="141"/>
      <c r="J344" s="141"/>
      <c r="K344" s="141"/>
      <c r="L344" s="141"/>
      <c r="M344" s="7" t="str">
        <f>IF(AND(ISBLANK(H344),ISBLANK(I344),ISBLANK(J344),ISBLANK(K344),ISBLANK(L344)),"",SUM(J344:L344))</f>
        <v/>
      </c>
      <c r="N344" s="7" t="str">
        <f>IF(AND(ISBLANK(H344),ISBLANK(I344),ISBLANK(J344),ISBLANK(K344),ISBLANK(L344)),"",SUM(K344:L344))</f>
        <v/>
      </c>
      <c r="O344" s="233" t="str">
        <f t="shared" ref="O344" si="2203">IFERROR(SUM(H344:L344)/E344,"")</f>
        <v/>
      </c>
      <c r="P344" s="250" t="str">
        <f>IFERROR(((80*J344)+(100*K344)+(150*L344))/SUM(H344:L344),"")</f>
        <v/>
      </c>
      <c r="Q344" s="140"/>
      <c r="R344" s="141"/>
      <c r="S344" s="141"/>
      <c r="T344" s="141"/>
      <c r="U344" s="141"/>
      <c r="V344" s="7" t="str">
        <f>IF(AND(ISBLANK(Q344),ISBLANK(R344),ISBLANK(S344),ISBLANK(T344),ISBLANK(U344)),"",SUM(S344:U344))</f>
        <v/>
      </c>
      <c r="W344" s="7" t="str">
        <f>IF(AND(ISBLANK(Q344),ISBLANK(R344),ISBLANK(S344),ISBLANK(T344),ISBLANK(U344)),"",SUM(T344:U344))</f>
        <v/>
      </c>
      <c r="X344" s="233" t="str">
        <f t="shared" ref="X344" si="2204">IFERROR(SUM(Q344:U344)/$E344,"")</f>
        <v/>
      </c>
      <c r="Y344" s="250" t="str">
        <f>IFERROR(((80*S344)+(100*T344)+(150*U344))/SUM(Q344:U344),"")</f>
        <v/>
      </c>
      <c r="Z344" s="140"/>
      <c r="AA344" s="141"/>
      <c r="AB344" s="141"/>
      <c r="AC344" s="141"/>
      <c r="AD344" s="141"/>
      <c r="AE344" s="7" t="str">
        <f>IF(AND(ISBLANK(Z344),ISBLANK(AA344),ISBLANK(AB344),ISBLANK(AC344),ISBLANK(AD344)),"",SUM(AB344:AD344))</f>
        <v/>
      </c>
      <c r="AF344" s="7" t="str">
        <f>IF(AND(ISBLANK(Z344),ISBLANK(AA344),ISBLANK(AB344),ISBLANK(AC344),ISBLANK(AD344)),"",SUM(AC344:AD344))</f>
        <v/>
      </c>
      <c r="AG344" s="233" t="str">
        <f t="shared" ref="AG344" si="2205">IFERROR(SUM(Z344:AD344)/$E344,"")</f>
        <v/>
      </c>
      <c r="AH344" s="250" t="str">
        <f>IFERROR(((80*AB344)+(100*AC344)+(150*AD344))/SUM(Z344:AD344),"")</f>
        <v/>
      </c>
      <c r="AI344" s="140"/>
      <c r="AJ344" s="141"/>
      <c r="AK344" s="141"/>
      <c r="AL344" s="141"/>
      <c r="AM344" s="141"/>
      <c r="AN344" s="7" t="str">
        <f>IF(AND(ISBLANK(AI344),ISBLANK(AJ344),ISBLANK(AK344),ISBLANK(AL344),ISBLANK(AM344)),"",SUM(AK344:AM344))</f>
        <v/>
      </c>
      <c r="AO344" s="7" t="str">
        <f>IF(AND(ISBLANK(AI344),ISBLANK(AJ344),ISBLANK(AK344),ISBLANK(AL344),ISBLANK(AM344)),"",SUM(AL344:AM344))</f>
        <v/>
      </c>
      <c r="AP344" s="233" t="str">
        <f t="shared" ref="AP344" si="2206">IFERROR(SUM(AI344:AM344)/$E344,"")</f>
        <v/>
      </c>
      <c r="AQ344" s="250" t="str">
        <f>IFERROR(((80*AK344)+(100*AL344)+(150*AM344))/SUM(AI344:AM344),"")</f>
        <v/>
      </c>
      <c r="AR344" s="229" t="str">
        <f t="shared" ref="AR344" si="2207">IFERROR(AVERAGE(Y344,AH344,AQ344),"")</f>
        <v/>
      </c>
      <c r="AS344" s="229" t="str">
        <f t="shared" ref="AS344" si="2208">IF(OR(P344="",AR344=""),"",AR344-P344)</f>
        <v/>
      </c>
      <c r="AT344" s="145"/>
      <c r="AU344" s="141"/>
      <c r="AV344" s="141"/>
      <c r="AW344" s="141"/>
      <c r="AX344" s="141"/>
      <c r="AY344" s="7" t="str">
        <f>IF(AND(ISBLANK(AT344),ISBLANK(AU344),ISBLANK(AV344),ISBLANK(AW344),ISBLANK(AX344)),"",SUM(AV344:AX344))</f>
        <v/>
      </c>
      <c r="AZ344" s="131" t="str">
        <f>IF(AND(ISBLANK(AT344),ISBLANK(AU344),ISBLANK(AV344),ISBLANK(AW344),ISBLANK(AX344)),"",SUM(AW344:AX344))</f>
        <v/>
      </c>
      <c r="BA344" s="254" t="str">
        <f>IFERROR(((80*AV344)+(100*AW344)+(150*AX344))/SUM(AT344:AX344),"")</f>
        <v/>
      </c>
      <c r="BB344" s="135">
        <f>B344</f>
        <v>0</v>
      </c>
      <c r="BC344" s="64">
        <f>C344</f>
        <v>0</v>
      </c>
      <c r="BD344" s="64" t="str">
        <f>BB344&amp;"."&amp;BC344</f>
        <v>0.0</v>
      </c>
      <c r="BE344" s="64">
        <f>D344</f>
        <v>0</v>
      </c>
      <c r="BF344" s="65">
        <f>H344</f>
        <v>0</v>
      </c>
      <c r="BG344" s="65">
        <f t="shared" ref="BG344:BL344" si="2209">I344</f>
        <v>0</v>
      </c>
      <c r="BH344" s="65">
        <f t="shared" si="2209"/>
        <v>0</v>
      </c>
      <c r="BI344" s="65">
        <f t="shared" si="2209"/>
        <v>0</v>
      </c>
      <c r="BJ344" s="65">
        <f t="shared" si="2209"/>
        <v>0</v>
      </c>
      <c r="BK344" s="65" t="str">
        <f t="shared" si="2209"/>
        <v/>
      </c>
      <c r="BL344" s="65" t="str">
        <f t="shared" si="2209"/>
        <v/>
      </c>
      <c r="BM344" s="65" t="str">
        <f t="shared" ref="BM344:BT344" si="2210">P344</f>
        <v/>
      </c>
      <c r="BN344" s="65">
        <f t="shared" si="2210"/>
        <v>0</v>
      </c>
      <c r="BO344" s="65">
        <f t="shared" si="2210"/>
        <v>0</v>
      </c>
      <c r="BP344" s="65">
        <f t="shared" si="2210"/>
        <v>0</v>
      </c>
      <c r="BQ344" s="65">
        <f t="shared" si="2210"/>
        <v>0</v>
      </c>
      <c r="BR344" s="65">
        <f t="shared" si="2210"/>
        <v>0</v>
      </c>
      <c r="BS344" s="65" t="str">
        <f t="shared" si="2210"/>
        <v/>
      </c>
      <c r="BT344" s="65" t="str">
        <f t="shared" si="2210"/>
        <v/>
      </c>
      <c r="BU344" s="65" t="str">
        <f t="shared" ref="BU344:CB344" si="2211">Y344</f>
        <v/>
      </c>
      <c r="BV344" s="65">
        <f t="shared" si="2211"/>
        <v>0</v>
      </c>
      <c r="BW344" s="65">
        <f t="shared" si="2211"/>
        <v>0</v>
      </c>
      <c r="BX344" s="65">
        <f t="shared" si="2211"/>
        <v>0</v>
      </c>
      <c r="BY344" s="65">
        <f t="shared" si="2211"/>
        <v>0</v>
      </c>
      <c r="BZ344" s="65">
        <f t="shared" si="2211"/>
        <v>0</v>
      </c>
      <c r="CA344" s="65" t="str">
        <f t="shared" si="2211"/>
        <v/>
      </c>
      <c r="CB344" s="65" t="str">
        <f t="shared" si="2211"/>
        <v/>
      </c>
      <c r="CC344" s="65" t="str">
        <f t="shared" ref="CC344:CJ344" si="2212">AH344</f>
        <v/>
      </c>
      <c r="CD344" s="65">
        <f t="shared" si="2212"/>
        <v>0</v>
      </c>
      <c r="CE344" s="65">
        <f t="shared" si="2212"/>
        <v>0</v>
      </c>
      <c r="CF344" s="65">
        <f t="shared" si="2212"/>
        <v>0</v>
      </c>
      <c r="CG344" s="65">
        <f t="shared" si="2212"/>
        <v>0</v>
      </c>
      <c r="CH344" s="65">
        <f t="shared" si="2212"/>
        <v>0</v>
      </c>
      <c r="CI344" s="65" t="str">
        <f t="shared" si="2212"/>
        <v/>
      </c>
      <c r="CJ344" s="65" t="str">
        <f t="shared" si="2212"/>
        <v/>
      </c>
      <c r="CK344" s="65" t="str">
        <f t="shared" ref="CK344" si="2213">AQ344</f>
        <v/>
      </c>
      <c r="CL344" s="65">
        <f t="shared" ref="CL344:CS344" si="2214">AT344</f>
        <v>0</v>
      </c>
      <c r="CM344" s="65">
        <f t="shared" si="2214"/>
        <v>0</v>
      </c>
      <c r="CN344" s="65">
        <f t="shared" si="2214"/>
        <v>0</v>
      </c>
      <c r="CO344" s="65">
        <f t="shared" si="2214"/>
        <v>0</v>
      </c>
      <c r="CP344" s="65">
        <f t="shared" si="2214"/>
        <v>0</v>
      </c>
      <c r="CQ344" s="65" t="str">
        <f t="shared" si="2214"/>
        <v/>
      </c>
      <c r="CR344" s="65" t="str">
        <f t="shared" si="2214"/>
        <v/>
      </c>
      <c r="CS344" s="65" t="str">
        <f t="shared" si="2214"/>
        <v/>
      </c>
    </row>
    <row r="345" spans="1:97" ht="13.5" thickBot="1" x14ac:dyDescent="0.25">
      <c r="A345" s="259"/>
      <c r="B345" s="264"/>
      <c r="C345" s="262"/>
      <c r="D345" s="262"/>
      <c r="E345" s="236"/>
      <c r="F345" s="241"/>
      <c r="G345" s="8" t="s">
        <v>6</v>
      </c>
      <c r="H345" s="142" t="str">
        <f>IFERROR(H344/SUM(H344:L344),"")</f>
        <v/>
      </c>
      <c r="I345" s="143" t="str">
        <f>IFERROR(I344/SUM(H344:L344),"")</f>
        <v/>
      </c>
      <c r="J345" s="144" t="str">
        <f>IFERROR(J344/SUM(H344:L344),"")</f>
        <v/>
      </c>
      <c r="K345" s="144" t="str">
        <f>IFERROR(K344/SUM(H344:L344),"")</f>
        <v/>
      </c>
      <c r="L345" s="144" t="str">
        <f>IFERROR(L344/SUM(H344:L344),"")</f>
        <v/>
      </c>
      <c r="M345" s="34" t="str">
        <f>IFERROR(M344/SUM(H344:L344),"")</f>
        <v/>
      </c>
      <c r="N345" s="34" t="str">
        <f>IFERROR(N344/SUM(H344:L344),"")</f>
        <v/>
      </c>
      <c r="O345" s="234"/>
      <c r="P345" s="230"/>
      <c r="Q345" s="142" t="str">
        <f>IFERROR(Q344/SUM(Q344:U344),"")</f>
        <v/>
      </c>
      <c r="R345" s="143" t="str">
        <f>IFERROR(R344/SUM(Q344:U344),"")</f>
        <v/>
      </c>
      <c r="S345" s="144" t="str">
        <f>IFERROR(S344/SUM(Q344:U344),"")</f>
        <v/>
      </c>
      <c r="T345" s="144" t="str">
        <f>IFERROR(T344/SUM(Q344:U344),"")</f>
        <v/>
      </c>
      <c r="U345" s="144" t="str">
        <f>IFERROR(U344/SUM(Q344:U344),"")</f>
        <v/>
      </c>
      <c r="V345" s="34" t="str">
        <f>IFERROR(V344/SUM(Q344:U344),"")</f>
        <v/>
      </c>
      <c r="W345" s="34" t="str">
        <f>IFERROR(W344/SUM(Q344:U344),"")</f>
        <v/>
      </c>
      <c r="X345" s="234"/>
      <c r="Y345" s="230"/>
      <c r="Z345" s="142" t="str">
        <f>IFERROR(Z344/SUM(Z344:AD344),"")</f>
        <v/>
      </c>
      <c r="AA345" s="143" t="str">
        <f>IFERROR(AA344/SUM(Z344:AD344),"")</f>
        <v/>
      </c>
      <c r="AB345" s="144" t="str">
        <f>IFERROR(AB344/SUM(Z344:AD344),"")</f>
        <v/>
      </c>
      <c r="AC345" s="144" t="str">
        <f>IFERROR(AC344/SUM(Z344:AD344),"")</f>
        <v/>
      </c>
      <c r="AD345" s="144" t="str">
        <f>IFERROR(AD344/SUM(Z344:AD344),"")</f>
        <v/>
      </c>
      <c r="AE345" s="34" t="str">
        <f>IFERROR(AE344/SUM(Z344:AD344),"")</f>
        <v/>
      </c>
      <c r="AF345" s="34" t="str">
        <f>IFERROR(AF344/SUM(Z344:AD344),"")</f>
        <v/>
      </c>
      <c r="AG345" s="234"/>
      <c r="AH345" s="230"/>
      <c r="AI345" s="142" t="str">
        <f>IFERROR(AI344/SUM(AI344:AM344),"")</f>
        <v/>
      </c>
      <c r="AJ345" s="143" t="str">
        <f>IFERROR(AJ344/SUM(AI344:AM344),"")</f>
        <v/>
      </c>
      <c r="AK345" s="144" t="str">
        <f>IFERROR(AK344/SUM(AI344:AM344),"")</f>
        <v/>
      </c>
      <c r="AL345" s="144" t="str">
        <f>IFERROR(AL344/SUM(AI344:AM344),"")</f>
        <v/>
      </c>
      <c r="AM345" s="144" t="str">
        <f>IFERROR(AM344/SUM(AI344:AM344),"")</f>
        <v/>
      </c>
      <c r="AN345" s="34" t="str">
        <f>IFERROR(AN344/SUM(AI344:AM344),"")</f>
        <v/>
      </c>
      <c r="AO345" s="34" t="str">
        <f>IFERROR(AO344/SUM(AI344:AM344),"")</f>
        <v/>
      </c>
      <c r="AP345" s="234"/>
      <c r="AQ345" s="230"/>
      <c r="AR345" s="230"/>
      <c r="AS345" s="230"/>
      <c r="AT345" s="149" t="str">
        <f>IFERROR(AT344/SUM(AT344:AX344),"")</f>
        <v/>
      </c>
      <c r="AU345" s="143" t="str">
        <f>IFERROR(AU344/SUM(AT344:AX344),"")</f>
        <v/>
      </c>
      <c r="AV345" s="144" t="str">
        <f>IFERROR(AV344/SUM(AT344:AX344),"")</f>
        <v/>
      </c>
      <c r="AW345" s="144" t="str">
        <f>IFERROR(AW344/SUM(AT344:AX344),"")</f>
        <v/>
      </c>
      <c r="AX345" s="144" t="str">
        <f>IFERROR(AX344/SUM(AT344:AX344),"")</f>
        <v/>
      </c>
      <c r="AY345" s="34" t="str">
        <f>IFERROR(AY344/SUM(AT344:AX344),"")</f>
        <v/>
      </c>
      <c r="AZ345" s="132" t="str">
        <f>IFERROR(AZ344/SUM(AT344:AX344),"")</f>
        <v/>
      </c>
      <c r="BA345" s="255"/>
      <c r="BB345" s="135"/>
      <c r="BC345" s="64"/>
      <c r="BD345" s="64" t="str">
        <f t="shared" ref="BD345" si="2215">BB345&amp;"."&amp;BC345</f>
        <v>.</v>
      </c>
      <c r="BE345" s="64"/>
      <c r="BF345" s="67"/>
      <c r="BG345" s="67"/>
      <c r="BH345" s="68"/>
      <c r="BI345" s="68"/>
      <c r="BJ345" s="68"/>
      <c r="BK345" s="69"/>
      <c r="BL345" s="69"/>
      <c r="BM345" s="64"/>
      <c r="BN345" s="67"/>
      <c r="BO345" s="67"/>
      <c r="BP345" s="68"/>
      <c r="BQ345" s="68"/>
      <c r="BR345" s="68"/>
      <c r="BS345" s="69"/>
      <c r="BT345" s="69"/>
      <c r="BU345" s="64"/>
      <c r="BV345" s="67"/>
      <c r="BW345" s="67"/>
      <c r="BX345" s="68"/>
      <c r="BY345" s="68"/>
      <c r="BZ345" s="68"/>
      <c r="CA345" s="69"/>
      <c r="CB345" s="69"/>
      <c r="CC345" s="64"/>
      <c r="CD345" s="67"/>
      <c r="CE345" s="67"/>
      <c r="CF345" s="68"/>
      <c r="CG345" s="68"/>
      <c r="CH345" s="68"/>
      <c r="CI345" s="69"/>
      <c r="CJ345" s="69"/>
      <c r="CK345" s="64"/>
      <c r="CL345" s="67"/>
      <c r="CM345" s="67"/>
      <c r="CN345" s="68"/>
      <c r="CO345" s="68"/>
      <c r="CP345" s="68"/>
      <c r="CQ345" s="69"/>
      <c r="CR345" s="69"/>
      <c r="CS345" s="66"/>
    </row>
    <row r="346" spans="1:97" ht="13.5" thickTop="1" x14ac:dyDescent="0.2">
      <c r="A346" s="258"/>
      <c r="B346" s="263"/>
      <c r="C346" s="265"/>
      <c r="D346" s="261"/>
      <c r="E346" s="235"/>
      <c r="F346" s="260"/>
      <c r="G346" s="4" t="s">
        <v>5</v>
      </c>
      <c r="H346" s="140"/>
      <c r="I346" s="141"/>
      <c r="J346" s="141"/>
      <c r="K346" s="141"/>
      <c r="L346" s="141"/>
      <c r="M346" s="7" t="str">
        <f>IF(AND(ISBLANK(H346),ISBLANK(I346),ISBLANK(J346),ISBLANK(K346),ISBLANK(L346)),"",SUM(J346:L346))</f>
        <v/>
      </c>
      <c r="N346" s="7" t="str">
        <f>IF(AND(ISBLANK(H346),ISBLANK(I346),ISBLANK(J346),ISBLANK(K346),ISBLANK(L346)),"",SUM(K346:L346))</f>
        <v/>
      </c>
      <c r="O346" s="233" t="str">
        <f t="shared" ref="O346" si="2216">IFERROR(SUM(H346:L346)/E346,"")</f>
        <v/>
      </c>
      <c r="P346" s="250" t="str">
        <f>IFERROR(((80*J346)+(100*K346)+(150*L346))/SUM(H346:L346),"")</f>
        <v/>
      </c>
      <c r="Q346" s="140"/>
      <c r="R346" s="141"/>
      <c r="S346" s="141"/>
      <c r="T346" s="141"/>
      <c r="U346" s="141"/>
      <c r="V346" s="7" t="str">
        <f>IF(AND(ISBLANK(Q346),ISBLANK(R346),ISBLANK(S346),ISBLANK(T346),ISBLANK(U346)),"",SUM(S346:U346))</f>
        <v/>
      </c>
      <c r="W346" s="7" t="str">
        <f>IF(AND(ISBLANK(Q346),ISBLANK(R346),ISBLANK(S346),ISBLANK(T346),ISBLANK(U346)),"",SUM(T346:U346))</f>
        <v/>
      </c>
      <c r="X346" s="233" t="str">
        <f t="shared" ref="X346" si="2217">IFERROR(SUM(Q346:U346)/$E346,"")</f>
        <v/>
      </c>
      <c r="Y346" s="250" t="str">
        <f>IFERROR(((80*S346)+(100*T346)+(150*U346))/SUM(Q346:U346),"")</f>
        <v/>
      </c>
      <c r="Z346" s="140"/>
      <c r="AA346" s="141"/>
      <c r="AB346" s="141"/>
      <c r="AC346" s="141"/>
      <c r="AD346" s="141"/>
      <c r="AE346" s="7" t="str">
        <f>IF(AND(ISBLANK(Z346),ISBLANK(AA346),ISBLANK(AB346),ISBLANK(AC346),ISBLANK(AD346)),"",SUM(AB346:AD346))</f>
        <v/>
      </c>
      <c r="AF346" s="7" t="str">
        <f>IF(AND(ISBLANK(Z346),ISBLANK(AA346),ISBLANK(AB346),ISBLANK(AC346),ISBLANK(AD346)),"",SUM(AC346:AD346))</f>
        <v/>
      </c>
      <c r="AG346" s="233" t="str">
        <f t="shared" ref="AG346" si="2218">IFERROR(SUM(Z346:AD346)/$E346,"")</f>
        <v/>
      </c>
      <c r="AH346" s="250" t="str">
        <f>IFERROR(((80*AB346)+(100*AC346)+(150*AD346))/SUM(Z346:AD346),"")</f>
        <v/>
      </c>
      <c r="AI346" s="140"/>
      <c r="AJ346" s="141"/>
      <c r="AK346" s="141"/>
      <c r="AL346" s="141"/>
      <c r="AM346" s="141"/>
      <c r="AN346" s="7" t="str">
        <f>IF(AND(ISBLANK(AI346),ISBLANK(AJ346),ISBLANK(AK346),ISBLANK(AL346),ISBLANK(AM346)),"",SUM(AK346:AM346))</f>
        <v/>
      </c>
      <c r="AO346" s="7" t="str">
        <f>IF(AND(ISBLANK(AI346),ISBLANK(AJ346),ISBLANK(AK346),ISBLANK(AL346),ISBLANK(AM346)),"",SUM(AL346:AM346))</f>
        <v/>
      </c>
      <c r="AP346" s="233" t="str">
        <f t="shared" ref="AP346" si="2219">IFERROR(SUM(AI346:AM346)/$E346,"")</f>
        <v/>
      </c>
      <c r="AQ346" s="250" t="str">
        <f>IFERROR(((80*AK346)+(100*AL346)+(150*AM346))/SUM(AI346:AM346),"")</f>
        <v/>
      </c>
      <c r="AR346" s="229" t="str">
        <f t="shared" ref="AR346" si="2220">IFERROR(AVERAGE(Y346,AH346,AQ346),"")</f>
        <v/>
      </c>
      <c r="AS346" s="229" t="str">
        <f t="shared" ref="AS346" si="2221">IF(OR(P346="",AR346=""),"",AR346-P346)</f>
        <v/>
      </c>
      <c r="AT346" s="145"/>
      <c r="AU346" s="141"/>
      <c r="AV346" s="141"/>
      <c r="AW346" s="141"/>
      <c r="AX346" s="141"/>
      <c r="AY346" s="7" t="str">
        <f>IF(AND(ISBLANK(AT346),ISBLANK(AU346),ISBLANK(AV346),ISBLANK(AW346),ISBLANK(AX346)),"",SUM(AV346:AX346))</f>
        <v/>
      </c>
      <c r="AZ346" s="131" t="str">
        <f>IF(AND(ISBLANK(AT346),ISBLANK(AU346),ISBLANK(AV346),ISBLANK(AW346),ISBLANK(AX346)),"",SUM(AW346:AX346))</f>
        <v/>
      </c>
      <c r="BA346" s="254" t="str">
        <f>IFERROR(((80*AV346)+(100*AW346)+(150*AX346))/SUM(AT346:AX346),"")</f>
        <v/>
      </c>
      <c r="BB346" s="135">
        <f>B346</f>
        <v>0</v>
      </c>
      <c r="BC346" s="64">
        <f>C346</f>
        <v>0</v>
      </c>
      <c r="BD346" s="64" t="str">
        <f>BB346&amp;"."&amp;BC346</f>
        <v>0.0</v>
      </c>
      <c r="BE346" s="64">
        <f>D346</f>
        <v>0</v>
      </c>
      <c r="BF346" s="65">
        <f>H346</f>
        <v>0</v>
      </c>
      <c r="BG346" s="65">
        <f t="shared" ref="BG346:BL346" si="2222">I346</f>
        <v>0</v>
      </c>
      <c r="BH346" s="65">
        <f t="shared" si="2222"/>
        <v>0</v>
      </c>
      <c r="BI346" s="65">
        <f t="shared" si="2222"/>
        <v>0</v>
      </c>
      <c r="BJ346" s="65">
        <f t="shared" si="2222"/>
        <v>0</v>
      </c>
      <c r="BK346" s="65" t="str">
        <f t="shared" si="2222"/>
        <v/>
      </c>
      <c r="BL346" s="65" t="str">
        <f t="shared" si="2222"/>
        <v/>
      </c>
      <c r="BM346" s="65" t="str">
        <f t="shared" ref="BM346:BT346" si="2223">P346</f>
        <v/>
      </c>
      <c r="BN346" s="65">
        <f t="shared" si="2223"/>
        <v>0</v>
      </c>
      <c r="BO346" s="65">
        <f t="shared" si="2223"/>
        <v>0</v>
      </c>
      <c r="BP346" s="65">
        <f t="shared" si="2223"/>
        <v>0</v>
      </c>
      <c r="BQ346" s="65">
        <f t="shared" si="2223"/>
        <v>0</v>
      </c>
      <c r="BR346" s="65">
        <f t="shared" si="2223"/>
        <v>0</v>
      </c>
      <c r="BS346" s="65" t="str">
        <f t="shared" si="2223"/>
        <v/>
      </c>
      <c r="BT346" s="65" t="str">
        <f t="shared" si="2223"/>
        <v/>
      </c>
      <c r="BU346" s="65" t="str">
        <f t="shared" ref="BU346:CB346" si="2224">Y346</f>
        <v/>
      </c>
      <c r="BV346" s="65">
        <f t="shared" si="2224"/>
        <v>0</v>
      </c>
      <c r="BW346" s="65">
        <f t="shared" si="2224"/>
        <v>0</v>
      </c>
      <c r="BX346" s="65">
        <f t="shared" si="2224"/>
        <v>0</v>
      </c>
      <c r="BY346" s="65">
        <f t="shared" si="2224"/>
        <v>0</v>
      </c>
      <c r="BZ346" s="65">
        <f t="shared" si="2224"/>
        <v>0</v>
      </c>
      <c r="CA346" s="65" t="str">
        <f t="shared" si="2224"/>
        <v/>
      </c>
      <c r="CB346" s="65" t="str">
        <f t="shared" si="2224"/>
        <v/>
      </c>
      <c r="CC346" s="65" t="str">
        <f t="shared" ref="CC346:CJ346" si="2225">AH346</f>
        <v/>
      </c>
      <c r="CD346" s="65">
        <f t="shared" si="2225"/>
        <v>0</v>
      </c>
      <c r="CE346" s="65">
        <f t="shared" si="2225"/>
        <v>0</v>
      </c>
      <c r="CF346" s="65">
        <f t="shared" si="2225"/>
        <v>0</v>
      </c>
      <c r="CG346" s="65">
        <f t="shared" si="2225"/>
        <v>0</v>
      </c>
      <c r="CH346" s="65">
        <f t="shared" si="2225"/>
        <v>0</v>
      </c>
      <c r="CI346" s="65" t="str">
        <f t="shared" si="2225"/>
        <v/>
      </c>
      <c r="CJ346" s="65" t="str">
        <f t="shared" si="2225"/>
        <v/>
      </c>
      <c r="CK346" s="65" t="str">
        <f t="shared" ref="CK346" si="2226">AQ346</f>
        <v/>
      </c>
      <c r="CL346" s="65">
        <f t="shared" ref="CL346:CS346" si="2227">AT346</f>
        <v>0</v>
      </c>
      <c r="CM346" s="65">
        <f t="shared" si="2227"/>
        <v>0</v>
      </c>
      <c r="CN346" s="65">
        <f t="shared" si="2227"/>
        <v>0</v>
      </c>
      <c r="CO346" s="65">
        <f t="shared" si="2227"/>
        <v>0</v>
      </c>
      <c r="CP346" s="65">
        <f t="shared" si="2227"/>
        <v>0</v>
      </c>
      <c r="CQ346" s="65" t="str">
        <f t="shared" si="2227"/>
        <v/>
      </c>
      <c r="CR346" s="65" t="str">
        <f t="shared" si="2227"/>
        <v/>
      </c>
      <c r="CS346" s="65" t="str">
        <f t="shared" si="2227"/>
        <v/>
      </c>
    </row>
    <row r="347" spans="1:97" ht="13.5" thickBot="1" x14ac:dyDescent="0.25">
      <c r="A347" s="259"/>
      <c r="B347" s="264"/>
      <c r="C347" s="262"/>
      <c r="D347" s="262"/>
      <c r="E347" s="236"/>
      <c r="F347" s="241"/>
      <c r="G347" s="8" t="s">
        <v>6</v>
      </c>
      <c r="H347" s="142" t="str">
        <f>IFERROR(H346/SUM(H346:L346),"")</f>
        <v/>
      </c>
      <c r="I347" s="143" t="str">
        <f>IFERROR(I346/SUM(H346:L346),"")</f>
        <v/>
      </c>
      <c r="J347" s="144" t="str">
        <f>IFERROR(J346/SUM(H346:L346),"")</f>
        <v/>
      </c>
      <c r="K347" s="144" t="str">
        <f>IFERROR(K346/SUM(H346:L346),"")</f>
        <v/>
      </c>
      <c r="L347" s="144" t="str">
        <f>IFERROR(L346/SUM(H346:L346),"")</f>
        <v/>
      </c>
      <c r="M347" s="34" t="str">
        <f>IFERROR(M346/SUM(H346:L346),"")</f>
        <v/>
      </c>
      <c r="N347" s="34" t="str">
        <f>IFERROR(N346/SUM(H346:L346),"")</f>
        <v/>
      </c>
      <c r="O347" s="234"/>
      <c r="P347" s="230"/>
      <c r="Q347" s="142" t="str">
        <f>IFERROR(Q346/SUM(Q346:U346),"")</f>
        <v/>
      </c>
      <c r="R347" s="143" t="str">
        <f>IFERROR(R346/SUM(Q346:U346),"")</f>
        <v/>
      </c>
      <c r="S347" s="144" t="str">
        <f>IFERROR(S346/SUM(Q346:U346),"")</f>
        <v/>
      </c>
      <c r="T347" s="144" t="str">
        <f>IFERROR(T346/SUM(Q346:U346),"")</f>
        <v/>
      </c>
      <c r="U347" s="144" t="str">
        <f>IFERROR(U346/SUM(Q346:U346),"")</f>
        <v/>
      </c>
      <c r="V347" s="34" t="str">
        <f>IFERROR(V346/SUM(Q346:U346),"")</f>
        <v/>
      </c>
      <c r="W347" s="34" t="str">
        <f>IFERROR(W346/SUM(Q346:U346),"")</f>
        <v/>
      </c>
      <c r="X347" s="234"/>
      <c r="Y347" s="230"/>
      <c r="Z347" s="142" t="str">
        <f>IFERROR(Z346/SUM(Z346:AD346),"")</f>
        <v/>
      </c>
      <c r="AA347" s="143" t="str">
        <f>IFERROR(AA346/SUM(Z346:AD346),"")</f>
        <v/>
      </c>
      <c r="AB347" s="144" t="str">
        <f>IFERROR(AB346/SUM(Z346:AD346),"")</f>
        <v/>
      </c>
      <c r="AC347" s="144" t="str">
        <f>IFERROR(AC346/SUM(Z346:AD346),"")</f>
        <v/>
      </c>
      <c r="AD347" s="144" t="str">
        <f>IFERROR(AD346/SUM(Z346:AD346),"")</f>
        <v/>
      </c>
      <c r="AE347" s="34" t="str">
        <f>IFERROR(AE346/SUM(Z346:AD346),"")</f>
        <v/>
      </c>
      <c r="AF347" s="34" t="str">
        <f>IFERROR(AF346/SUM(Z346:AD346),"")</f>
        <v/>
      </c>
      <c r="AG347" s="234"/>
      <c r="AH347" s="230"/>
      <c r="AI347" s="142" t="str">
        <f>IFERROR(AI346/SUM(AI346:AM346),"")</f>
        <v/>
      </c>
      <c r="AJ347" s="143" t="str">
        <f>IFERROR(AJ346/SUM(AI346:AM346),"")</f>
        <v/>
      </c>
      <c r="AK347" s="144" t="str">
        <f>IFERROR(AK346/SUM(AI346:AM346),"")</f>
        <v/>
      </c>
      <c r="AL347" s="144" t="str">
        <f>IFERROR(AL346/SUM(AI346:AM346),"")</f>
        <v/>
      </c>
      <c r="AM347" s="144" t="str">
        <f>IFERROR(AM346/SUM(AI346:AM346),"")</f>
        <v/>
      </c>
      <c r="AN347" s="34" t="str">
        <f>IFERROR(AN346/SUM(AI346:AM346),"")</f>
        <v/>
      </c>
      <c r="AO347" s="34" t="str">
        <f>IFERROR(AO346/SUM(AI346:AM346),"")</f>
        <v/>
      </c>
      <c r="AP347" s="234"/>
      <c r="AQ347" s="230"/>
      <c r="AR347" s="230"/>
      <c r="AS347" s="230"/>
      <c r="AT347" s="149" t="str">
        <f>IFERROR(AT346/SUM(AT346:AX346),"")</f>
        <v/>
      </c>
      <c r="AU347" s="143" t="str">
        <f>IFERROR(AU346/SUM(AT346:AX346),"")</f>
        <v/>
      </c>
      <c r="AV347" s="144" t="str">
        <f>IFERROR(AV346/SUM(AT346:AX346),"")</f>
        <v/>
      </c>
      <c r="AW347" s="144" t="str">
        <f>IFERROR(AW346/SUM(AT346:AX346),"")</f>
        <v/>
      </c>
      <c r="AX347" s="144" t="str">
        <f>IFERROR(AX346/SUM(AT346:AX346),"")</f>
        <v/>
      </c>
      <c r="AY347" s="34" t="str">
        <f>IFERROR(AY346/SUM(AT346:AX346),"")</f>
        <v/>
      </c>
      <c r="AZ347" s="132" t="str">
        <f>IFERROR(AZ346/SUM(AT346:AX346),"")</f>
        <v/>
      </c>
      <c r="BA347" s="255"/>
      <c r="BB347" s="135"/>
      <c r="BC347" s="64"/>
      <c r="BD347" s="64" t="str">
        <f t="shared" ref="BD347" si="2228">BB347&amp;"."&amp;BC347</f>
        <v>.</v>
      </c>
      <c r="BE347" s="64"/>
      <c r="BF347" s="67"/>
      <c r="BG347" s="67"/>
      <c r="BH347" s="68"/>
      <c r="BI347" s="68"/>
      <c r="BJ347" s="68"/>
      <c r="BK347" s="69"/>
      <c r="BL347" s="69"/>
      <c r="BM347" s="64"/>
      <c r="BN347" s="67"/>
      <c r="BO347" s="67"/>
      <c r="BP347" s="68"/>
      <c r="BQ347" s="68"/>
      <c r="BR347" s="68"/>
      <c r="BS347" s="69"/>
      <c r="BT347" s="69"/>
      <c r="BU347" s="64"/>
      <c r="BV347" s="67"/>
      <c r="BW347" s="67"/>
      <c r="BX347" s="68"/>
      <c r="BY347" s="68"/>
      <c r="BZ347" s="68"/>
      <c r="CA347" s="69"/>
      <c r="CB347" s="69"/>
      <c r="CC347" s="64"/>
      <c r="CD347" s="67"/>
      <c r="CE347" s="67"/>
      <c r="CF347" s="68"/>
      <c r="CG347" s="68"/>
      <c r="CH347" s="68"/>
      <c r="CI347" s="69"/>
      <c r="CJ347" s="69"/>
      <c r="CK347" s="64"/>
      <c r="CL347" s="67"/>
      <c r="CM347" s="67"/>
      <c r="CN347" s="68"/>
      <c r="CO347" s="68"/>
      <c r="CP347" s="68"/>
      <c r="CQ347" s="69"/>
      <c r="CR347" s="69"/>
      <c r="CS347" s="66"/>
    </row>
    <row r="348" spans="1:97" ht="13.5" thickTop="1" x14ac:dyDescent="0.2">
      <c r="A348" s="258"/>
      <c r="B348" s="263"/>
      <c r="C348" s="265"/>
      <c r="D348" s="261"/>
      <c r="E348" s="235"/>
      <c r="F348" s="260"/>
      <c r="G348" s="47" t="s">
        <v>5</v>
      </c>
      <c r="H348" s="140"/>
      <c r="I348" s="145"/>
      <c r="J348" s="145"/>
      <c r="K348" s="145"/>
      <c r="L348" s="145"/>
      <c r="M348" s="38" t="str">
        <f>IF(AND(ISBLANK(H348),ISBLANK(I348),ISBLANK(J348),ISBLANK(K348),ISBLANK(L348)),"",SUM(J348:L348))</f>
        <v/>
      </c>
      <c r="N348" s="38" t="str">
        <f>IF(AND(ISBLANK(H348),ISBLANK(I348),ISBLANK(J348),ISBLANK(K348),ISBLANK(L348)),"",SUM(K348:L348))</f>
        <v/>
      </c>
      <c r="O348" s="233" t="str">
        <f t="shared" ref="O348" si="2229">IFERROR(SUM(H348:L348)/E348,"")</f>
        <v/>
      </c>
      <c r="P348" s="248" t="str">
        <f>IFERROR(((80*J348)+(100*K348)+(150*L348))/SUM(H348:L348),"")</f>
        <v/>
      </c>
      <c r="Q348" s="140"/>
      <c r="R348" s="145"/>
      <c r="S348" s="145"/>
      <c r="T348" s="145"/>
      <c r="U348" s="145"/>
      <c r="V348" s="38" t="str">
        <f>IF(AND(ISBLANK(Q348),ISBLANK(R348),ISBLANK(S348),ISBLANK(T348),ISBLANK(U348)),"",SUM(S348:U348))</f>
        <v/>
      </c>
      <c r="W348" s="38" t="str">
        <f>IF(AND(ISBLANK(Q348),ISBLANK(R348),ISBLANK(S348),ISBLANK(T348),ISBLANK(U348)),"",SUM(T348:U348))</f>
        <v/>
      </c>
      <c r="X348" s="233" t="str">
        <f t="shared" ref="X348" si="2230">IFERROR(SUM(Q348:U348)/$E348,"")</f>
        <v/>
      </c>
      <c r="Y348" s="248" t="str">
        <f>IFERROR(((80*S348)+(100*T348)+(150*U348))/SUM(Q348:U348),"")</f>
        <v/>
      </c>
      <c r="Z348" s="140"/>
      <c r="AA348" s="145"/>
      <c r="AB348" s="145"/>
      <c r="AC348" s="145"/>
      <c r="AD348" s="145"/>
      <c r="AE348" s="38" t="str">
        <f>IF(AND(ISBLANK(Z348),ISBLANK(AA348),ISBLANK(AB348),ISBLANK(AC348),ISBLANK(AD348)),"",SUM(AB348:AD348))</f>
        <v/>
      </c>
      <c r="AF348" s="38" t="str">
        <f>IF(AND(ISBLANK(Z348),ISBLANK(AA348),ISBLANK(AB348),ISBLANK(AC348),ISBLANK(AD348)),"",SUM(AC348:AD348))</f>
        <v/>
      </c>
      <c r="AG348" s="233" t="str">
        <f t="shared" ref="AG348" si="2231">IFERROR(SUM(Z348:AD348)/$E348,"")</f>
        <v/>
      </c>
      <c r="AH348" s="248" t="str">
        <f>IFERROR(((80*AB348)+(100*AC348)+(150*AD348))/SUM(Z348:AD348),"")</f>
        <v/>
      </c>
      <c r="AI348" s="140"/>
      <c r="AJ348" s="145"/>
      <c r="AK348" s="145"/>
      <c r="AL348" s="145"/>
      <c r="AM348" s="145"/>
      <c r="AN348" s="38" t="str">
        <f>IF(AND(ISBLANK(AI348),ISBLANK(AJ348),ISBLANK(AK348),ISBLANK(AL348),ISBLANK(AM348)),"",SUM(AK348:AM348))</f>
        <v/>
      </c>
      <c r="AO348" s="38" t="str">
        <f>IF(AND(ISBLANK(AI348),ISBLANK(AJ348),ISBLANK(AK348),ISBLANK(AL348),ISBLANK(AM348)),"",SUM(AL348:AM348))</f>
        <v/>
      </c>
      <c r="AP348" s="233" t="str">
        <f t="shared" ref="AP348" si="2232">IFERROR(SUM(AI348:AM348)/$E348,"")</f>
        <v/>
      </c>
      <c r="AQ348" s="248" t="str">
        <f>IFERROR(((80*AK348)+(100*AL348)+(150*AM348))/SUM(AI348:AM348),"")</f>
        <v/>
      </c>
      <c r="AR348" s="229" t="str">
        <f t="shared" ref="AR348" si="2233">IFERROR(AVERAGE(Y348,AH348,AQ348),"")</f>
        <v/>
      </c>
      <c r="AS348" s="229" t="str">
        <f t="shared" ref="AS348" si="2234">IF(OR(P348="",AR348=""),"",AR348-P348)</f>
        <v/>
      </c>
      <c r="AT348" s="145"/>
      <c r="AU348" s="145"/>
      <c r="AV348" s="145"/>
      <c r="AW348" s="145"/>
      <c r="AX348" s="145"/>
      <c r="AY348" s="38" t="str">
        <f>IF(AND(ISBLANK(AT348),ISBLANK(AU348),ISBLANK(AV348),ISBLANK(AW348),ISBLANK(AX348)),"",SUM(AV348:AX348))</f>
        <v/>
      </c>
      <c r="AZ348" s="133" t="str">
        <f>IF(AND(ISBLANK(AT348),ISBLANK(AU348),ISBLANK(AV348),ISBLANK(AW348),ISBLANK(AX348)),"",SUM(AW348:AX348))</f>
        <v/>
      </c>
      <c r="BA348" s="254" t="str">
        <f>IFERROR(((80*AV348)+(100*AW348)+(150*AX348))/SUM(AT348:AX348),"")</f>
        <v/>
      </c>
      <c r="BB348" s="135">
        <f>B348</f>
        <v>0</v>
      </c>
      <c r="BC348" s="64">
        <f>C348</f>
        <v>0</v>
      </c>
      <c r="BD348" s="64" t="str">
        <f>BB348&amp;"."&amp;BC348</f>
        <v>0.0</v>
      </c>
      <c r="BE348" s="64">
        <f>D348</f>
        <v>0</v>
      </c>
      <c r="BF348" s="65">
        <f>H348</f>
        <v>0</v>
      </c>
      <c r="BG348" s="65">
        <f t="shared" ref="BG348:BL348" si="2235">I348</f>
        <v>0</v>
      </c>
      <c r="BH348" s="65">
        <f t="shared" si="2235"/>
        <v>0</v>
      </c>
      <c r="BI348" s="65">
        <f t="shared" si="2235"/>
        <v>0</v>
      </c>
      <c r="BJ348" s="65">
        <f t="shared" si="2235"/>
        <v>0</v>
      </c>
      <c r="BK348" s="65" t="str">
        <f t="shared" si="2235"/>
        <v/>
      </c>
      <c r="BL348" s="65" t="str">
        <f t="shared" si="2235"/>
        <v/>
      </c>
      <c r="BM348" s="65" t="str">
        <f t="shared" ref="BM348:BT348" si="2236">P348</f>
        <v/>
      </c>
      <c r="BN348" s="65">
        <f t="shared" si="2236"/>
        <v>0</v>
      </c>
      <c r="BO348" s="65">
        <f t="shared" si="2236"/>
        <v>0</v>
      </c>
      <c r="BP348" s="65">
        <f t="shared" si="2236"/>
        <v>0</v>
      </c>
      <c r="BQ348" s="65">
        <f t="shared" si="2236"/>
        <v>0</v>
      </c>
      <c r="BR348" s="65">
        <f t="shared" si="2236"/>
        <v>0</v>
      </c>
      <c r="BS348" s="65" t="str">
        <f t="shared" si="2236"/>
        <v/>
      </c>
      <c r="BT348" s="65" t="str">
        <f t="shared" si="2236"/>
        <v/>
      </c>
      <c r="BU348" s="65" t="str">
        <f t="shared" ref="BU348:CB348" si="2237">Y348</f>
        <v/>
      </c>
      <c r="BV348" s="65">
        <f t="shared" si="2237"/>
        <v>0</v>
      </c>
      <c r="BW348" s="65">
        <f t="shared" si="2237"/>
        <v>0</v>
      </c>
      <c r="BX348" s="65">
        <f t="shared" si="2237"/>
        <v>0</v>
      </c>
      <c r="BY348" s="65">
        <f t="shared" si="2237"/>
        <v>0</v>
      </c>
      <c r="BZ348" s="65">
        <f t="shared" si="2237"/>
        <v>0</v>
      </c>
      <c r="CA348" s="65" t="str">
        <f t="shared" si="2237"/>
        <v/>
      </c>
      <c r="CB348" s="65" t="str">
        <f t="shared" si="2237"/>
        <v/>
      </c>
      <c r="CC348" s="65" t="str">
        <f t="shared" ref="CC348:CJ348" si="2238">AH348</f>
        <v/>
      </c>
      <c r="CD348" s="65">
        <f t="shared" si="2238"/>
        <v>0</v>
      </c>
      <c r="CE348" s="65">
        <f t="shared" si="2238"/>
        <v>0</v>
      </c>
      <c r="CF348" s="65">
        <f t="shared" si="2238"/>
        <v>0</v>
      </c>
      <c r="CG348" s="65">
        <f t="shared" si="2238"/>
        <v>0</v>
      </c>
      <c r="CH348" s="65">
        <f t="shared" si="2238"/>
        <v>0</v>
      </c>
      <c r="CI348" s="65" t="str">
        <f t="shared" si="2238"/>
        <v/>
      </c>
      <c r="CJ348" s="65" t="str">
        <f t="shared" si="2238"/>
        <v/>
      </c>
      <c r="CK348" s="65" t="str">
        <f t="shared" ref="CK348" si="2239">AQ348</f>
        <v/>
      </c>
      <c r="CL348" s="65">
        <f t="shared" ref="CL348:CS348" si="2240">AT348</f>
        <v>0</v>
      </c>
      <c r="CM348" s="65">
        <f t="shared" si="2240"/>
        <v>0</v>
      </c>
      <c r="CN348" s="65">
        <f t="shared" si="2240"/>
        <v>0</v>
      </c>
      <c r="CO348" s="65">
        <f t="shared" si="2240"/>
        <v>0</v>
      </c>
      <c r="CP348" s="65">
        <f t="shared" si="2240"/>
        <v>0</v>
      </c>
      <c r="CQ348" s="65" t="str">
        <f t="shared" si="2240"/>
        <v/>
      </c>
      <c r="CR348" s="65" t="str">
        <f t="shared" si="2240"/>
        <v/>
      </c>
      <c r="CS348" s="65" t="str">
        <f t="shared" si="2240"/>
        <v/>
      </c>
    </row>
    <row r="349" spans="1:97" ht="13.5" thickBot="1" x14ac:dyDescent="0.25">
      <c r="A349" s="259"/>
      <c r="B349" s="264"/>
      <c r="C349" s="262"/>
      <c r="D349" s="262"/>
      <c r="E349" s="236"/>
      <c r="F349" s="241"/>
      <c r="G349" s="48" t="s">
        <v>6</v>
      </c>
      <c r="H349" s="146" t="str">
        <f>IFERROR(H348/SUM(H348:L348),"")</f>
        <v/>
      </c>
      <c r="I349" s="147" t="str">
        <f>IFERROR(I348/SUM(H348:L348),"")</f>
        <v/>
      </c>
      <c r="J349" s="148" t="str">
        <f>IFERROR(J348/SUM(H348:L348),"")</f>
        <v/>
      </c>
      <c r="K349" s="148" t="str">
        <f>IFERROR(K348/SUM(H348:L348),"")</f>
        <v/>
      </c>
      <c r="L349" s="148" t="str">
        <f>IFERROR(L348/SUM(H348:L348),"")</f>
        <v/>
      </c>
      <c r="M349" s="26" t="str">
        <f>IFERROR(M348/SUM(H348:L348),"")</f>
        <v/>
      </c>
      <c r="N349" s="26" t="str">
        <f>IFERROR(N348/SUM(H348:L348),"")</f>
        <v/>
      </c>
      <c r="O349" s="234"/>
      <c r="P349" s="249"/>
      <c r="Q349" s="146" t="str">
        <f>IFERROR(Q348/SUM(Q348:U348),"")</f>
        <v/>
      </c>
      <c r="R349" s="147" t="str">
        <f>IFERROR(R348/SUM(Q348:U348),"")</f>
        <v/>
      </c>
      <c r="S349" s="148" t="str">
        <f>IFERROR(S348/SUM(Q348:U348),"")</f>
        <v/>
      </c>
      <c r="T349" s="148" t="str">
        <f>IFERROR(T348/SUM(Q348:U348),"")</f>
        <v/>
      </c>
      <c r="U349" s="148" t="str">
        <f>IFERROR(U348/SUM(Q348:U348),"")</f>
        <v/>
      </c>
      <c r="V349" s="26" t="str">
        <f>IFERROR(V348/SUM(Q348:U348),"")</f>
        <v/>
      </c>
      <c r="W349" s="26" t="str">
        <f>IFERROR(W348/SUM(Q348:U348),"")</f>
        <v/>
      </c>
      <c r="X349" s="234"/>
      <c r="Y349" s="249"/>
      <c r="Z349" s="146" t="str">
        <f>IFERROR(Z348/SUM(Z348:AD348),"")</f>
        <v/>
      </c>
      <c r="AA349" s="147" t="str">
        <f>IFERROR(AA348/SUM(Z348:AD348),"")</f>
        <v/>
      </c>
      <c r="AB349" s="148" t="str">
        <f>IFERROR(AB348/SUM(Z348:AD348),"")</f>
        <v/>
      </c>
      <c r="AC349" s="148" t="str">
        <f>IFERROR(AC348/SUM(Z348:AD348),"")</f>
        <v/>
      </c>
      <c r="AD349" s="148" t="str">
        <f>IFERROR(AD348/SUM(Z348:AD348),"")</f>
        <v/>
      </c>
      <c r="AE349" s="26" t="str">
        <f>IFERROR(AE348/SUM(Z348:AD348),"")</f>
        <v/>
      </c>
      <c r="AF349" s="26" t="str">
        <f>IFERROR(AF348/SUM(Z348:AD348),"")</f>
        <v/>
      </c>
      <c r="AG349" s="234"/>
      <c r="AH349" s="249"/>
      <c r="AI349" s="146" t="str">
        <f>IFERROR(AI348/SUM(AI348:AM348),"")</f>
        <v/>
      </c>
      <c r="AJ349" s="147" t="str">
        <f>IFERROR(AJ348/SUM(AI348:AM348),"")</f>
        <v/>
      </c>
      <c r="AK349" s="148" t="str">
        <f>IFERROR(AK348/SUM(AI348:AM348),"")</f>
        <v/>
      </c>
      <c r="AL349" s="148" t="str">
        <f>IFERROR(AL348/SUM(AI348:AM348),"")</f>
        <v/>
      </c>
      <c r="AM349" s="148" t="str">
        <f>IFERROR(AM348/SUM(AI348:AM348),"")</f>
        <v/>
      </c>
      <c r="AN349" s="26" t="str">
        <f>IFERROR(AN348/SUM(AI348:AM348),"")</f>
        <v/>
      </c>
      <c r="AO349" s="26" t="str">
        <f>IFERROR(AO348/SUM(AI348:AM348),"")</f>
        <v/>
      </c>
      <c r="AP349" s="234"/>
      <c r="AQ349" s="249"/>
      <c r="AR349" s="230"/>
      <c r="AS349" s="230"/>
      <c r="AT349" s="147" t="str">
        <f>IFERROR(AT348/SUM(AT348:AX348),"")</f>
        <v/>
      </c>
      <c r="AU349" s="147" t="str">
        <f>IFERROR(AU348/SUM(AT348:AX348),"")</f>
        <v/>
      </c>
      <c r="AV349" s="148" t="str">
        <f>IFERROR(AV348/SUM(AT348:AX348),"")</f>
        <v/>
      </c>
      <c r="AW349" s="148" t="str">
        <f>IFERROR(AW348/SUM(AT348:AX348),"")</f>
        <v/>
      </c>
      <c r="AX349" s="148" t="str">
        <f>IFERROR(AX348/SUM(AT348:AX348),"")</f>
        <v/>
      </c>
      <c r="AY349" s="26" t="str">
        <f>IFERROR(AY348/SUM(AT348:AX348),"")</f>
        <v/>
      </c>
      <c r="AZ349" s="134" t="str">
        <f>IFERROR(AZ348/SUM(AT348:AX348),"")</f>
        <v/>
      </c>
      <c r="BA349" s="255"/>
      <c r="BB349" s="135"/>
      <c r="BC349" s="64"/>
      <c r="BD349" s="64" t="str">
        <f t="shared" ref="BD349" si="2241">BB349&amp;"."&amp;BC349</f>
        <v>.</v>
      </c>
      <c r="BE349" s="64"/>
      <c r="BF349" s="67"/>
      <c r="BG349" s="67"/>
      <c r="BH349" s="68"/>
      <c r="BI349" s="68"/>
      <c r="BJ349" s="68"/>
      <c r="BK349" s="69"/>
      <c r="BL349" s="69"/>
      <c r="BM349" s="64"/>
      <c r="BN349" s="67"/>
      <c r="BO349" s="67"/>
      <c r="BP349" s="68"/>
      <c r="BQ349" s="68"/>
      <c r="BR349" s="68"/>
      <c r="BS349" s="69"/>
      <c r="BT349" s="69"/>
      <c r="BU349" s="64"/>
      <c r="BV349" s="67"/>
      <c r="BW349" s="67"/>
      <c r="BX349" s="68"/>
      <c r="BY349" s="68"/>
      <c r="BZ349" s="68"/>
      <c r="CA349" s="69"/>
      <c r="CB349" s="69"/>
      <c r="CC349" s="64"/>
      <c r="CD349" s="67"/>
      <c r="CE349" s="67"/>
      <c r="CF349" s="68"/>
      <c r="CG349" s="68"/>
      <c r="CH349" s="68"/>
      <c r="CI349" s="69"/>
      <c r="CJ349" s="69"/>
      <c r="CK349" s="64"/>
      <c r="CL349" s="67"/>
      <c r="CM349" s="67"/>
      <c r="CN349" s="68"/>
      <c r="CO349" s="68"/>
      <c r="CP349" s="68"/>
      <c r="CQ349" s="69"/>
      <c r="CR349" s="69"/>
      <c r="CS349" s="66"/>
    </row>
    <row r="350" spans="1:97" ht="13.5" thickTop="1" x14ac:dyDescent="0.2">
      <c r="A350" s="258"/>
      <c r="B350" s="263"/>
      <c r="C350" s="265"/>
      <c r="D350" s="261"/>
      <c r="E350" s="235"/>
      <c r="F350" s="260"/>
      <c r="G350" s="47" t="s">
        <v>5</v>
      </c>
      <c r="H350" s="140"/>
      <c r="I350" s="145"/>
      <c r="J350" s="145"/>
      <c r="K350" s="145"/>
      <c r="L350" s="145"/>
      <c r="M350" s="38" t="str">
        <f>IF(AND(ISBLANK(H350),ISBLANK(I350),ISBLANK(J350),ISBLANK(K350),ISBLANK(L350)),"",SUM(J350:L350))</f>
        <v/>
      </c>
      <c r="N350" s="38" t="str">
        <f>IF(AND(ISBLANK(H350),ISBLANK(I350),ISBLANK(J350),ISBLANK(K350),ISBLANK(L350)),"",SUM(K350:L350))</f>
        <v/>
      </c>
      <c r="O350" s="233" t="str">
        <f t="shared" ref="O350" si="2242">IFERROR(SUM(H350:L350)/E350,"")</f>
        <v/>
      </c>
      <c r="P350" s="248" t="str">
        <f>IFERROR(((80*J350)+(100*K350)+(150*L350))/SUM(H350:L350),"")</f>
        <v/>
      </c>
      <c r="Q350" s="140"/>
      <c r="R350" s="145"/>
      <c r="S350" s="145"/>
      <c r="T350" s="145"/>
      <c r="U350" s="145"/>
      <c r="V350" s="38" t="str">
        <f>IF(AND(ISBLANK(Q350),ISBLANK(R350),ISBLANK(S350),ISBLANK(T350),ISBLANK(U350)),"",SUM(S350:U350))</f>
        <v/>
      </c>
      <c r="W350" s="38" t="str">
        <f>IF(AND(ISBLANK(Q350),ISBLANK(R350),ISBLANK(S350),ISBLANK(T350),ISBLANK(U350)),"",SUM(T350:U350))</f>
        <v/>
      </c>
      <c r="X350" s="233" t="str">
        <f t="shared" ref="X350" si="2243">IFERROR(SUM(Q350:U350)/$E350,"")</f>
        <v/>
      </c>
      <c r="Y350" s="248" t="str">
        <f>IFERROR(((80*S350)+(100*T350)+(150*U350))/SUM(Q350:U350),"")</f>
        <v/>
      </c>
      <c r="Z350" s="140"/>
      <c r="AA350" s="145"/>
      <c r="AB350" s="145"/>
      <c r="AC350" s="145"/>
      <c r="AD350" s="145"/>
      <c r="AE350" s="38" t="str">
        <f>IF(AND(ISBLANK(Z350),ISBLANK(AA350),ISBLANK(AB350),ISBLANK(AC350),ISBLANK(AD350)),"",SUM(AB350:AD350))</f>
        <v/>
      </c>
      <c r="AF350" s="38" t="str">
        <f>IF(AND(ISBLANK(Z350),ISBLANK(AA350),ISBLANK(AB350),ISBLANK(AC350),ISBLANK(AD350)),"",SUM(AC350:AD350))</f>
        <v/>
      </c>
      <c r="AG350" s="233" t="str">
        <f t="shared" ref="AG350" si="2244">IFERROR(SUM(Z350:AD350)/$E350,"")</f>
        <v/>
      </c>
      <c r="AH350" s="248" t="str">
        <f>IFERROR(((80*AB350)+(100*AC350)+(150*AD350))/SUM(Z350:AD350),"")</f>
        <v/>
      </c>
      <c r="AI350" s="140"/>
      <c r="AJ350" s="145"/>
      <c r="AK350" s="145"/>
      <c r="AL350" s="145"/>
      <c r="AM350" s="145"/>
      <c r="AN350" s="38" t="str">
        <f>IF(AND(ISBLANK(AI350),ISBLANK(AJ350),ISBLANK(AK350),ISBLANK(AL350),ISBLANK(AM350)),"",SUM(AK350:AM350))</f>
        <v/>
      </c>
      <c r="AO350" s="38" t="str">
        <f>IF(AND(ISBLANK(AI350),ISBLANK(AJ350),ISBLANK(AK350),ISBLANK(AL350),ISBLANK(AM350)),"",SUM(AL350:AM350))</f>
        <v/>
      </c>
      <c r="AP350" s="233" t="str">
        <f t="shared" ref="AP350" si="2245">IFERROR(SUM(AI350:AM350)/$E350,"")</f>
        <v/>
      </c>
      <c r="AQ350" s="248" t="str">
        <f>IFERROR(((80*AK350)+(100*AL350)+(150*AM350))/SUM(AI350:AM350),"")</f>
        <v/>
      </c>
      <c r="AR350" s="229" t="str">
        <f t="shared" ref="AR350" si="2246">IFERROR(AVERAGE(Y350,AH350,AQ350),"")</f>
        <v/>
      </c>
      <c r="AS350" s="229" t="str">
        <f t="shared" ref="AS350" si="2247">IF(OR(P350="",AR350=""),"",AR350-P350)</f>
        <v/>
      </c>
      <c r="AT350" s="145"/>
      <c r="AU350" s="145"/>
      <c r="AV350" s="145"/>
      <c r="AW350" s="145"/>
      <c r="AX350" s="145"/>
      <c r="AY350" s="38" t="str">
        <f>IF(AND(ISBLANK(AT350),ISBLANK(AU350),ISBLANK(AV350),ISBLANK(AW350),ISBLANK(AX350)),"",SUM(AV350:AX350))</f>
        <v/>
      </c>
      <c r="AZ350" s="133" t="str">
        <f>IF(AND(ISBLANK(AT350),ISBLANK(AU350),ISBLANK(AV350),ISBLANK(AW350),ISBLANK(AX350)),"",SUM(AW350:AX350))</f>
        <v/>
      </c>
      <c r="BA350" s="254" t="str">
        <f>IFERROR(((80*AV350)+(100*AW350)+(150*AX350))/SUM(AT350:AX350),"")</f>
        <v/>
      </c>
      <c r="BB350" s="135">
        <f>B350</f>
        <v>0</v>
      </c>
      <c r="BC350" s="64">
        <f>C350</f>
        <v>0</v>
      </c>
      <c r="BD350" s="64" t="str">
        <f>BB350&amp;"."&amp;BC350</f>
        <v>0.0</v>
      </c>
      <c r="BE350" s="64">
        <f>D350</f>
        <v>0</v>
      </c>
      <c r="BF350" s="65">
        <f>H350</f>
        <v>0</v>
      </c>
      <c r="BG350" s="65">
        <f t="shared" ref="BG350:BL350" si="2248">I350</f>
        <v>0</v>
      </c>
      <c r="BH350" s="65">
        <f t="shared" si="2248"/>
        <v>0</v>
      </c>
      <c r="BI350" s="65">
        <f t="shared" si="2248"/>
        <v>0</v>
      </c>
      <c r="BJ350" s="65">
        <f t="shared" si="2248"/>
        <v>0</v>
      </c>
      <c r="BK350" s="65" t="str">
        <f t="shared" si="2248"/>
        <v/>
      </c>
      <c r="BL350" s="65" t="str">
        <f t="shared" si="2248"/>
        <v/>
      </c>
      <c r="BM350" s="65" t="str">
        <f t="shared" ref="BM350:BT350" si="2249">P350</f>
        <v/>
      </c>
      <c r="BN350" s="65">
        <f t="shared" si="2249"/>
        <v>0</v>
      </c>
      <c r="BO350" s="65">
        <f t="shared" si="2249"/>
        <v>0</v>
      </c>
      <c r="BP350" s="65">
        <f t="shared" si="2249"/>
        <v>0</v>
      </c>
      <c r="BQ350" s="65">
        <f t="shared" si="2249"/>
        <v>0</v>
      </c>
      <c r="BR350" s="65">
        <f t="shared" si="2249"/>
        <v>0</v>
      </c>
      <c r="BS350" s="65" t="str">
        <f t="shared" si="2249"/>
        <v/>
      </c>
      <c r="BT350" s="65" t="str">
        <f t="shared" si="2249"/>
        <v/>
      </c>
      <c r="BU350" s="65" t="str">
        <f t="shared" ref="BU350:CB350" si="2250">Y350</f>
        <v/>
      </c>
      <c r="BV350" s="65">
        <f t="shared" si="2250"/>
        <v>0</v>
      </c>
      <c r="BW350" s="65">
        <f t="shared" si="2250"/>
        <v>0</v>
      </c>
      <c r="BX350" s="65">
        <f t="shared" si="2250"/>
        <v>0</v>
      </c>
      <c r="BY350" s="65">
        <f t="shared" si="2250"/>
        <v>0</v>
      </c>
      <c r="BZ350" s="65">
        <f t="shared" si="2250"/>
        <v>0</v>
      </c>
      <c r="CA350" s="65" t="str">
        <f t="shared" si="2250"/>
        <v/>
      </c>
      <c r="CB350" s="65" t="str">
        <f t="shared" si="2250"/>
        <v/>
      </c>
      <c r="CC350" s="65" t="str">
        <f t="shared" ref="CC350:CJ350" si="2251">AH350</f>
        <v/>
      </c>
      <c r="CD350" s="65">
        <f t="shared" si="2251"/>
        <v>0</v>
      </c>
      <c r="CE350" s="65">
        <f t="shared" si="2251"/>
        <v>0</v>
      </c>
      <c r="CF350" s="65">
        <f t="shared" si="2251"/>
        <v>0</v>
      </c>
      <c r="CG350" s="65">
        <f t="shared" si="2251"/>
        <v>0</v>
      </c>
      <c r="CH350" s="65">
        <f t="shared" si="2251"/>
        <v>0</v>
      </c>
      <c r="CI350" s="65" t="str">
        <f t="shared" si="2251"/>
        <v/>
      </c>
      <c r="CJ350" s="65" t="str">
        <f t="shared" si="2251"/>
        <v/>
      </c>
      <c r="CK350" s="65" t="str">
        <f t="shared" ref="CK350" si="2252">AQ350</f>
        <v/>
      </c>
      <c r="CL350" s="65">
        <f t="shared" ref="CL350:CS350" si="2253">AT350</f>
        <v>0</v>
      </c>
      <c r="CM350" s="65">
        <f t="shared" si="2253"/>
        <v>0</v>
      </c>
      <c r="CN350" s="65">
        <f t="shared" si="2253"/>
        <v>0</v>
      </c>
      <c r="CO350" s="65">
        <f t="shared" si="2253"/>
        <v>0</v>
      </c>
      <c r="CP350" s="65">
        <f t="shared" si="2253"/>
        <v>0</v>
      </c>
      <c r="CQ350" s="65" t="str">
        <f t="shared" si="2253"/>
        <v/>
      </c>
      <c r="CR350" s="65" t="str">
        <f t="shared" si="2253"/>
        <v/>
      </c>
      <c r="CS350" s="65" t="str">
        <f t="shared" si="2253"/>
        <v/>
      </c>
    </row>
    <row r="351" spans="1:97" ht="13.5" thickBot="1" x14ac:dyDescent="0.25">
      <c r="A351" s="259"/>
      <c r="B351" s="264"/>
      <c r="C351" s="262"/>
      <c r="D351" s="262"/>
      <c r="E351" s="236"/>
      <c r="F351" s="241"/>
      <c r="G351" s="48" t="s">
        <v>6</v>
      </c>
      <c r="H351" s="146" t="str">
        <f>IFERROR(H350/SUM(H350:L350),"")</f>
        <v/>
      </c>
      <c r="I351" s="147" t="str">
        <f>IFERROR(I350/SUM(H350:L350),"")</f>
        <v/>
      </c>
      <c r="J351" s="148" t="str">
        <f>IFERROR(J350/SUM(H350:L350),"")</f>
        <v/>
      </c>
      <c r="K351" s="148" t="str">
        <f>IFERROR(K350/SUM(H350:L350),"")</f>
        <v/>
      </c>
      <c r="L351" s="148" t="str">
        <f>IFERROR(L350/SUM(H350:L350),"")</f>
        <v/>
      </c>
      <c r="M351" s="26" t="str">
        <f>IFERROR(M350/SUM(H350:L350),"")</f>
        <v/>
      </c>
      <c r="N351" s="26" t="str">
        <f>IFERROR(N350/SUM(H350:L350),"")</f>
        <v/>
      </c>
      <c r="O351" s="234"/>
      <c r="P351" s="249"/>
      <c r="Q351" s="146" t="str">
        <f>IFERROR(Q350/SUM(Q350:U350),"")</f>
        <v/>
      </c>
      <c r="R351" s="147" t="str">
        <f>IFERROR(R350/SUM(Q350:U350),"")</f>
        <v/>
      </c>
      <c r="S351" s="148" t="str">
        <f>IFERROR(S350/SUM(Q350:U350),"")</f>
        <v/>
      </c>
      <c r="T351" s="148" t="str">
        <f>IFERROR(T350/SUM(Q350:U350),"")</f>
        <v/>
      </c>
      <c r="U351" s="148" t="str">
        <f>IFERROR(U350/SUM(Q350:U350),"")</f>
        <v/>
      </c>
      <c r="V351" s="26" t="str">
        <f>IFERROR(V350/SUM(Q350:U350),"")</f>
        <v/>
      </c>
      <c r="W351" s="26" t="str">
        <f>IFERROR(W350/SUM(Q350:U350),"")</f>
        <v/>
      </c>
      <c r="X351" s="234"/>
      <c r="Y351" s="249"/>
      <c r="Z351" s="146" t="str">
        <f>IFERROR(Z350/SUM(Z350:AD350),"")</f>
        <v/>
      </c>
      <c r="AA351" s="147" t="str">
        <f>IFERROR(AA350/SUM(Z350:AD350),"")</f>
        <v/>
      </c>
      <c r="AB351" s="148" t="str">
        <f>IFERROR(AB350/SUM(Z350:AD350),"")</f>
        <v/>
      </c>
      <c r="AC351" s="148" t="str">
        <f>IFERROR(AC350/SUM(Z350:AD350),"")</f>
        <v/>
      </c>
      <c r="AD351" s="148" t="str">
        <f>IFERROR(AD350/SUM(Z350:AD350),"")</f>
        <v/>
      </c>
      <c r="AE351" s="26" t="str">
        <f>IFERROR(AE350/SUM(Z350:AD350),"")</f>
        <v/>
      </c>
      <c r="AF351" s="26" t="str">
        <f>IFERROR(AF350/SUM(Z350:AD350),"")</f>
        <v/>
      </c>
      <c r="AG351" s="234"/>
      <c r="AH351" s="249"/>
      <c r="AI351" s="146" t="str">
        <f>IFERROR(AI350/SUM(AI350:AM350),"")</f>
        <v/>
      </c>
      <c r="AJ351" s="147" t="str">
        <f>IFERROR(AJ350/SUM(AI350:AM350),"")</f>
        <v/>
      </c>
      <c r="AK351" s="148" t="str">
        <f>IFERROR(AK350/SUM(AI350:AM350),"")</f>
        <v/>
      </c>
      <c r="AL351" s="148" t="str">
        <f>IFERROR(AL350/SUM(AI350:AM350),"")</f>
        <v/>
      </c>
      <c r="AM351" s="148" t="str">
        <f>IFERROR(AM350/SUM(AI350:AM350),"")</f>
        <v/>
      </c>
      <c r="AN351" s="26" t="str">
        <f>IFERROR(AN350/SUM(AI350:AM350),"")</f>
        <v/>
      </c>
      <c r="AO351" s="26" t="str">
        <f>IFERROR(AO350/SUM(AI350:AM350),"")</f>
        <v/>
      </c>
      <c r="AP351" s="234"/>
      <c r="AQ351" s="249"/>
      <c r="AR351" s="230"/>
      <c r="AS351" s="230"/>
      <c r="AT351" s="147" t="str">
        <f>IFERROR(AT350/SUM(AT350:AX350),"")</f>
        <v/>
      </c>
      <c r="AU351" s="147" t="str">
        <f>IFERROR(AU350/SUM(AT350:AX350),"")</f>
        <v/>
      </c>
      <c r="AV351" s="148" t="str">
        <f>IFERROR(AV350/SUM(AT350:AX350),"")</f>
        <v/>
      </c>
      <c r="AW351" s="148" t="str">
        <f>IFERROR(AW350/SUM(AT350:AX350),"")</f>
        <v/>
      </c>
      <c r="AX351" s="148" t="str">
        <f>IFERROR(AX350/SUM(AT350:AX350),"")</f>
        <v/>
      </c>
      <c r="AY351" s="26" t="str">
        <f>IFERROR(AY350/SUM(AT350:AX350),"")</f>
        <v/>
      </c>
      <c r="AZ351" s="134" t="str">
        <f>IFERROR(AZ350/SUM(AT350:AX350),"")</f>
        <v/>
      </c>
      <c r="BA351" s="255"/>
      <c r="BB351" s="135"/>
      <c r="BC351" s="64"/>
      <c r="BD351" s="64" t="str">
        <f t="shared" ref="BD351" si="2254">BB351&amp;"."&amp;BC351</f>
        <v>.</v>
      </c>
      <c r="BE351" s="64"/>
      <c r="BF351" s="67"/>
      <c r="BG351" s="67"/>
      <c r="BH351" s="68"/>
      <c r="BI351" s="68"/>
      <c r="BJ351" s="68"/>
      <c r="BK351" s="69"/>
      <c r="BL351" s="69"/>
      <c r="BM351" s="64"/>
      <c r="BN351" s="67"/>
      <c r="BO351" s="67"/>
      <c r="BP351" s="68"/>
      <c r="BQ351" s="68"/>
      <c r="BR351" s="68"/>
      <c r="BS351" s="69"/>
      <c r="BT351" s="69"/>
      <c r="BU351" s="64"/>
      <c r="BV351" s="67"/>
      <c r="BW351" s="67"/>
      <c r="BX351" s="68"/>
      <c r="BY351" s="68"/>
      <c r="BZ351" s="68"/>
      <c r="CA351" s="69"/>
      <c r="CB351" s="69"/>
      <c r="CC351" s="64"/>
      <c r="CD351" s="67"/>
      <c r="CE351" s="67"/>
      <c r="CF351" s="68"/>
      <c r="CG351" s="68"/>
      <c r="CH351" s="68"/>
      <c r="CI351" s="69"/>
      <c r="CJ351" s="69"/>
      <c r="CK351" s="64"/>
      <c r="CL351" s="67"/>
      <c r="CM351" s="67"/>
      <c r="CN351" s="68"/>
      <c r="CO351" s="68"/>
      <c r="CP351" s="68"/>
      <c r="CQ351" s="69"/>
      <c r="CR351" s="69"/>
      <c r="CS351" s="66"/>
    </row>
    <row r="352" spans="1:97" ht="13.5" thickTop="1" x14ac:dyDescent="0.2">
      <c r="A352" s="258"/>
      <c r="B352" s="263"/>
      <c r="C352" s="265"/>
      <c r="D352" s="261"/>
      <c r="E352" s="235"/>
      <c r="F352" s="260"/>
      <c r="G352" s="47" t="s">
        <v>5</v>
      </c>
      <c r="H352" s="140"/>
      <c r="I352" s="145"/>
      <c r="J352" s="145"/>
      <c r="K352" s="145"/>
      <c r="L352" s="145"/>
      <c r="M352" s="38" t="str">
        <f>IF(AND(ISBLANK(H352),ISBLANK(I352),ISBLANK(J352),ISBLANK(K352),ISBLANK(L352)),"",SUM(J352:L352))</f>
        <v/>
      </c>
      <c r="N352" s="38" t="str">
        <f>IF(AND(ISBLANK(H352),ISBLANK(I352),ISBLANK(J352),ISBLANK(K352),ISBLANK(L352)),"",SUM(K352:L352))</f>
        <v/>
      </c>
      <c r="O352" s="233" t="str">
        <f t="shared" ref="O352" si="2255">IFERROR(SUM(H352:L352)/E352,"")</f>
        <v/>
      </c>
      <c r="P352" s="248" t="str">
        <f>IFERROR(((80*J352)+(100*K352)+(150*L352))/SUM(H352:L352),"")</f>
        <v/>
      </c>
      <c r="Q352" s="140"/>
      <c r="R352" s="145"/>
      <c r="S352" s="145"/>
      <c r="T352" s="145"/>
      <c r="U352" s="145"/>
      <c r="V352" s="38" t="str">
        <f>IF(AND(ISBLANK(Q352),ISBLANK(R352),ISBLANK(S352),ISBLANK(T352),ISBLANK(U352)),"",SUM(S352:U352))</f>
        <v/>
      </c>
      <c r="W352" s="38" t="str">
        <f>IF(AND(ISBLANK(Q352),ISBLANK(R352),ISBLANK(S352),ISBLANK(T352),ISBLANK(U352)),"",SUM(T352:U352))</f>
        <v/>
      </c>
      <c r="X352" s="233" t="str">
        <f t="shared" ref="X352" si="2256">IFERROR(SUM(Q352:U352)/$E352,"")</f>
        <v/>
      </c>
      <c r="Y352" s="248" t="str">
        <f>IFERROR(((80*S352)+(100*T352)+(150*U352))/SUM(Q352:U352),"")</f>
        <v/>
      </c>
      <c r="Z352" s="140"/>
      <c r="AA352" s="145"/>
      <c r="AB352" s="145"/>
      <c r="AC352" s="145"/>
      <c r="AD352" s="145"/>
      <c r="AE352" s="38" t="str">
        <f>IF(AND(ISBLANK(Z352),ISBLANK(AA352),ISBLANK(AB352),ISBLANK(AC352),ISBLANK(AD352)),"",SUM(AB352:AD352))</f>
        <v/>
      </c>
      <c r="AF352" s="38" t="str">
        <f>IF(AND(ISBLANK(Z352),ISBLANK(AA352),ISBLANK(AB352),ISBLANK(AC352),ISBLANK(AD352)),"",SUM(AC352:AD352))</f>
        <v/>
      </c>
      <c r="AG352" s="233" t="str">
        <f t="shared" ref="AG352" si="2257">IFERROR(SUM(Z352:AD352)/$E352,"")</f>
        <v/>
      </c>
      <c r="AH352" s="248" t="str">
        <f>IFERROR(((80*AB352)+(100*AC352)+(150*AD352))/SUM(Z352:AD352),"")</f>
        <v/>
      </c>
      <c r="AI352" s="140"/>
      <c r="AJ352" s="145"/>
      <c r="AK352" s="145"/>
      <c r="AL352" s="145"/>
      <c r="AM352" s="145"/>
      <c r="AN352" s="38" t="str">
        <f>IF(AND(ISBLANK(AI352),ISBLANK(AJ352),ISBLANK(AK352),ISBLANK(AL352),ISBLANK(AM352)),"",SUM(AK352:AM352))</f>
        <v/>
      </c>
      <c r="AO352" s="38" t="str">
        <f>IF(AND(ISBLANK(AI352),ISBLANK(AJ352),ISBLANK(AK352),ISBLANK(AL352),ISBLANK(AM352)),"",SUM(AL352:AM352))</f>
        <v/>
      </c>
      <c r="AP352" s="233" t="str">
        <f t="shared" ref="AP352" si="2258">IFERROR(SUM(AI352:AM352)/$E352,"")</f>
        <v/>
      </c>
      <c r="AQ352" s="248" t="str">
        <f>IFERROR(((80*AK352)+(100*AL352)+(150*AM352))/SUM(AI352:AM352),"")</f>
        <v/>
      </c>
      <c r="AR352" s="229" t="str">
        <f t="shared" ref="AR352" si="2259">IFERROR(AVERAGE(Y352,AH352,AQ352),"")</f>
        <v/>
      </c>
      <c r="AS352" s="229" t="str">
        <f t="shared" ref="AS352" si="2260">IF(OR(P352="",AR352=""),"",AR352-P352)</f>
        <v/>
      </c>
      <c r="AT352" s="145"/>
      <c r="AU352" s="145"/>
      <c r="AV352" s="145"/>
      <c r="AW352" s="145"/>
      <c r="AX352" s="145"/>
      <c r="AY352" s="38" t="str">
        <f>IF(AND(ISBLANK(AT352),ISBLANK(AU352),ISBLANK(AV352),ISBLANK(AW352),ISBLANK(AX352)),"",SUM(AV352:AX352))</f>
        <v/>
      </c>
      <c r="AZ352" s="133" t="str">
        <f>IF(AND(ISBLANK(AT352),ISBLANK(AU352),ISBLANK(AV352),ISBLANK(AW352),ISBLANK(AX352)),"",SUM(AW352:AX352))</f>
        <v/>
      </c>
      <c r="BA352" s="254" t="str">
        <f>IFERROR(((80*AV352)+(100*AW352)+(150*AX352))/SUM(AT352:AX352),"")</f>
        <v/>
      </c>
      <c r="BB352" s="135">
        <f>B352</f>
        <v>0</v>
      </c>
      <c r="BC352" s="64">
        <f>C352</f>
        <v>0</v>
      </c>
      <c r="BD352" s="64" t="str">
        <f>BB352&amp;"."&amp;BC352</f>
        <v>0.0</v>
      </c>
      <c r="BE352" s="64">
        <f>D352</f>
        <v>0</v>
      </c>
      <c r="BF352" s="65">
        <f>H352</f>
        <v>0</v>
      </c>
      <c r="BG352" s="65">
        <f t="shared" ref="BG352:BL352" si="2261">I352</f>
        <v>0</v>
      </c>
      <c r="BH352" s="65">
        <f t="shared" si="2261"/>
        <v>0</v>
      </c>
      <c r="BI352" s="65">
        <f t="shared" si="2261"/>
        <v>0</v>
      </c>
      <c r="BJ352" s="65">
        <f t="shared" si="2261"/>
        <v>0</v>
      </c>
      <c r="BK352" s="65" t="str">
        <f t="shared" si="2261"/>
        <v/>
      </c>
      <c r="BL352" s="65" t="str">
        <f t="shared" si="2261"/>
        <v/>
      </c>
      <c r="BM352" s="65" t="str">
        <f t="shared" ref="BM352:BT352" si="2262">P352</f>
        <v/>
      </c>
      <c r="BN352" s="65">
        <f t="shared" si="2262"/>
        <v>0</v>
      </c>
      <c r="BO352" s="65">
        <f t="shared" si="2262"/>
        <v>0</v>
      </c>
      <c r="BP352" s="65">
        <f t="shared" si="2262"/>
        <v>0</v>
      </c>
      <c r="BQ352" s="65">
        <f t="shared" si="2262"/>
        <v>0</v>
      </c>
      <c r="BR352" s="65">
        <f t="shared" si="2262"/>
        <v>0</v>
      </c>
      <c r="BS352" s="65" t="str">
        <f t="shared" si="2262"/>
        <v/>
      </c>
      <c r="BT352" s="65" t="str">
        <f t="shared" si="2262"/>
        <v/>
      </c>
      <c r="BU352" s="65" t="str">
        <f t="shared" ref="BU352:CB352" si="2263">Y352</f>
        <v/>
      </c>
      <c r="BV352" s="65">
        <f t="shared" si="2263"/>
        <v>0</v>
      </c>
      <c r="BW352" s="65">
        <f t="shared" si="2263"/>
        <v>0</v>
      </c>
      <c r="BX352" s="65">
        <f t="shared" si="2263"/>
        <v>0</v>
      </c>
      <c r="BY352" s="65">
        <f t="shared" si="2263"/>
        <v>0</v>
      </c>
      <c r="BZ352" s="65">
        <f t="shared" si="2263"/>
        <v>0</v>
      </c>
      <c r="CA352" s="65" t="str">
        <f t="shared" si="2263"/>
        <v/>
      </c>
      <c r="CB352" s="65" t="str">
        <f t="shared" si="2263"/>
        <v/>
      </c>
      <c r="CC352" s="65" t="str">
        <f t="shared" ref="CC352:CJ352" si="2264">AH352</f>
        <v/>
      </c>
      <c r="CD352" s="65">
        <f t="shared" si="2264"/>
        <v>0</v>
      </c>
      <c r="CE352" s="65">
        <f t="shared" si="2264"/>
        <v>0</v>
      </c>
      <c r="CF352" s="65">
        <f t="shared" si="2264"/>
        <v>0</v>
      </c>
      <c r="CG352" s="65">
        <f t="shared" si="2264"/>
        <v>0</v>
      </c>
      <c r="CH352" s="65">
        <f t="shared" si="2264"/>
        <v>0</v>
      </c>
      <c r="CI352" s="65" t="str">
        <f t="shared" si="2264"/>
        <v/>
      </c>
      <c r="CJ352" s="65" t="str">
        <f t="shared" si="2264"/>
        <v/>
      </c>
      <c r="CK352" s="65" t="str">
        <f t="shared" ref="CK352" si="2265">AQ352</f>
        <v/>
      </c>
      <c r="CL352" s="65">
        <f t="shared" ref="CL352:CS352" si="2266">AT352</f>
        <v>0</v>
      </c>
      <c r="CM352" s="65">
        <f t="shared" si="2266"/>
        <v>0</v>
      </c>
      <c r="CN352" s="65">
        <f t="shared" si="2266"/>
        <v>0</v>
      </c>
      <c r="CO352" s="65">
        <f t="shared" si="2266"/>
        <v>0</v>
      </c>
      <c r="CP352" s="65">
        <f t="shared" si="2266"/>
        <v>0</v>
      </c>
      <c r="CQ352" s="65" t="str">
        <f t="shared" si="2266"/>
        <v/>
      </c>
      <c r="CR352" s="65" t="str">
        <f t="shared" si="2266"/>
        <v/>
      </c>
      <c r="CS352" s="65" t="str">
        <f t="shared" si="2266"/>
        <v/>
      </c>
    </row>
    <row r="353" spans="1:97" ht="13.5" thickBot="1" x14ac:dyDescent="0.25">
      <c r="A353" s="259"/>
      <c r="B353" s="264"/>
      <c r="C353" s="262"/>
      <c r="D353" s="262"/>
      <c r="E353" s="236"/>
      <c r="F353" s="241"/>
      <c r="G353" s="48" t="s">
        <v>6</v>
      </c>
      <c r="H353" s="146" t="str">
        <f>IFERROR(H352/SUM(H352:L352),"")</f>
        <v/>
      </c>
      <c r="I353" s="147" t="str">
        <f>IFERROR(I352/SUM(H352:L352),"")</f>
        <v/>
      </c>
      <c r="J353" s="148" t="str">
        <f>IFERROR(J352/SUM(H352:L352),"")</f>
        <v/>
      </c>
      <c r="K353" s="148" t="str">
        <f>IFERROR(K352/SUM(H352:L352),"")</f>
        <v/>
      </c>
      <c r="L353" s="148" t="str">
        <f>IFERROR(L352/SUM(H352:L352),"")</f>
        <v/>
      </c>
      <c r="M353" s="26" t="str">
        <f>IFERROR(M352/SUM(H352:L352),"")</f>
        <v/>
      </c>
      <c r="N353" s="26" t="str">
        <f>IFERROR(N352/SUM(H352:L352),"")</f>
        <v/>
      </c>
      <c r="O353" s="234"/>
      <c r="P353" s="249"/>
      <c r="Q353" s="146" t="str">
        <f>IFERROR(Q352/SUM(Q352:U352),"")</f>
        <v/>
      </c>
      <c r="R353" s="147" t="str">
        <f>IFERROR(R352/SUM(Q352:U352),"")</f>
        <v/>
      </c>
      <c r="S353" s="148" t="str">
        <f>IFERROR(S352/SUM(Q352:U352),"")</f>
        <v/>
      </c>
      <c r="T353" s="148" t="str">
        <f>IFERROR(T352/SUM(Q352:U352),"")</f>
        <v/>
      </c>
      <c r="U353" s="148" t="str">
        <f>IFERROR(U352/SUM(Q352:U352),"")</f>
        <v/>
      </c>
      <c r="V353" s="26" t="str">
        <f>IFERROR(V352/SUM(Q352:U352),"")</f>
        <v/>
      </c>
      <c r="W353" s="26" t="str">
        <f>IFERROR(W352/SUM(Q352:U352),"")</f>
        <v/>
      </c>
      <c r="X353" s="234"/>
      <c r="Y353" s="249"/>
      <c r="Z353" s="146" t="str">
        <f>IFERROR(Z352/SUM(Z352:AD352),"")</f>
        <v/>
      </c>
      <c r="AA353" s="147" t="str">
        <f>IFERROR(AA352/SUM(Z352:AD352),"")</f>
        <v/>
      </c>
      <c r="AB353" s="148" t="str">
        <f>IFERROR(AB352/SUM(Z352:AD352),"")</f>
        <v/>
      </c>
      <c r="AC353" s="148" t="str">
        <f>IFERROR(AC352/SUM(Z352:AD352),"")</f>
        <v/>
      </c>
      <c r="AD353" s="148" t="str">
        <f>IFERROR(AD352/SUM(Z352:AD352),"")</f>
        <v/>
      </c>
      <c r="AE353" s="26" t="str">
        <f>IFERROR(AE352/SUM(Z352:AD352),"")</f>
        <v/>
      </c>
      <c r="AF353" s="26" t="str">
        <f>IFERROR(AF352/SUM(Z352:AD352),"")</f>
        <v/>
      </c>
      <c r="AG353" s="234"/>
      <c r="AH353" s="249"/>
      <c r="AI353" s="146" t="str">
        <f>IFERROR(AI352/SUM(AI352:AM352),"")</f>
        <v/>
      </c>
      <c r="AJ353" s="147" t="str">
        <f>IFERROR(AJ352/SUM(AI352:AM352),"")</f>
        <v/>
      </c>
      <c r="AK353" s="148" t="str">
        <f>IFERROR(AK352/SUM(AI352:AM352),"")</f>
        <v/>
      </c>
      <c r="AL353" s="148" t="str">
        <f>IFERROR(AL352/SUM(AI352:AM352),"")</f>
        <v/>
      </c>
      <c r="AM353" s="148" t="str">
        <f>IFERROR(AM352/SUM(AI352:AM352),"")</f>
        <v/>
      </c>
      <c r="AN353" s="26" t="str">
        <f>IFERROR(AN352/SUM(AI352:AM352),"")</f>
        <v/>
      </c>
      <c r="AO353" s="26" t="str">
        <f>IFERROR(AO352/SUM(AI352:AM352),"")</f>
        <v/>
      </c>
      <c r="AP353" s="234"/>
      <c r="AQ353" s="249"/>
      <c r="AR353" s="230"/>
      <c r="AS353" s="230"/>
      <c r="AT353" s="147" t="str">
        <f>IFERROR(AT352/SUM(AT352:AX352),"")</f>
        <v/>
      </c>
      <c r="AU353" s="147" t="str">
        <f>IFERROR(AU352/SUM(AT352:AX352),"")</f>
        <v/>
      </c>
      <c r="AV353" s="148" t="str">
        <f>IFERROR(AV352/SUM(AT352:AX352),"")</f>
        <v/>
      </c>
      <c r="AW353" s="148" t="str">
        <f>IFERROR(AW352/SUM(AT352:AX352),"")</f>
        <v/>
      </c>
      <c r="AX353" s="148" t="str">
        <f>IFERROR(AX352/SUM(AT352:AX352),"")</f>
        <v/>
      </c>
      <c r="AY353" s="26" t="str">
        <f>IFERROR(AY352/SUM(AT352:AX352),"")</f>
        <v/>
      </c>
      <c r="AZ353" s="134" t="str">
        <f>IFERROR(AZ352/SUM(AT352:AX352),"")</f>
        <v/>
      </c>
      <c r="BA353" s="255"/>
      <c r="BB353" s="135"/>
      <c r="BC353" s="64"/>
      <c r="BD353" s="64" t="str">
        <f t="shared" ref="BD353" si="2267">BB353&amp;"."&amp;BC353</f>
        <v>.</v>
      </c>
      <c r="BE353" s="64"/>
      <c r="BF353" s="67"/>
      <c r="BG353" s="67"/>
      <c r="BH353" s="68"/>
      <c r="BI353" s="68"/>
      <c r="BJ353" s="68"/>
      <c r="BK353" s="69"/>
      <c r="BL353" s="69"/>
      <c r="BM353" s="64"/>
      <c r="BN353" s="67"/>
      <c r="BO353" s="67"/>
      <c r="BP353" s="68"/>
      <c r="BQ353" s="68"/>
      <c r="BR353" s="68"/>
      <c r="BS353" s="69"/>
      <c r="BT353" s="69"/>
      <c r="BU353" s="64"/>
      <c r="BV353" s="67"/>
      <c r="BW353" s="67"/>
      <c r="BX353" s="68"/>
      <c r="BY353" s="68"/>
      <c r="BZ353" s="68"/>
      <c r="CA353" s="69"/>
      <c r="CB353" s="69"/>
      <c r="CC353" s="64"/>
      <c r="CD353" s="67"/>
      <c r="CE353" s="67"/>
      <c r="CF353" s="68"/>
      <c r="CG353" s="68"/>
      <c r="CH353" s="68"/>
      <c r="CI353" s="69"/>
      <c r="CJ353" s="69"/>
      <c r="CK353" s="64"/>
      <c r="CL353" s="67"/>
      <c r="CM353" s="67"/>
      <c r="CN353" s="68"/>
      <c r="CO353" s="68"/>
      <c r="CP353" s="68"/>
      <c r="CQ353" s="69"/>
      <c r="CR353" s="69"/>
      <c r="CS353" s="66"/>
    </row>
    <row r="354" spans="1:97" ht="13.5" thickTop="1" x14ac:dyDescent="0.2">
      <c r="A354" s="258"/>
      <c r="B354" s="263"/>
      <c r="C354" s="265"/>
      <c r="D354" s="261"/>
      <c r="E354" s="235"/>
      <c r="F354" s="260"/>
      <c r="G354" s="47" t="s">
        <v>5</v>
      </c>
      <c r="H354" s="140"/>
      <c r="I354" s="145"/>
      <c r="J354" s="145"/>
      <c r="K354" s="145"/>
      <c r="L354" s="145"/>
      <c r="M354" s="38" t="str">
        <f>IF(AND(ISBLANK(H354),ISBLANK(I354),ISBLANK(J354),ISBLANK(K354),ISBLANK(L354)),"",SUM(J354:L354))</f>
        <v/>
      </c>
      <c r="N354" s="38" t="str">
        <f>IF(AND(ISBLANK(H354),ISBLANK(I354),ISBLANK(J354),ISBLANK(K354),ISBLANK(L354)),"",SUM(K354:L354))</f>
        <v/>
      </c>
      <c r="O354" s="233" t="str">
        <f t="shared" ref="O354" si="2268">IFERROR(SUM(H354:L354)/E354,"")</f>
        <v/>
      </c>
      <c r="P354" s="248" t="str">
        <f>IFERROR(((80*J354)+(100*K354)+(150*L354))/SUM(H354:L354),"")</f>
        <v/>
      </c>
      <c r="Q354" s="140"/>
      <c r="R354" s="145"/>
      <c r="S354" s="145"/>
      <c r="T354" s="145"/>
      <c r="U354" s="145"/>
      <c r="V354" s="38" t="str">
        <f>IF(AND(ISBLANK(Q354),ISBLANK(R354),ISBLANK(S354),ISBLANK(T354),ISBLANK(U354)),"",SUM(S354:U354))</f>
        <v/>
      </c>
      <c r="W354" s="38" t="str">
        <f>IF(AND(ISBLANK(Q354),ISBLANK(R354),ISBLANK(S354),ISBLANK(T354),ISBLANK(U354)),"",SUM(T354:U354))</f>
        <v/>
      </c>
      <c r="X354" s="233" t="str">
        <f t="shared" ref="X354" si="2269">IFERROR(SUM(Q354:U354)/$E354,"")</f>
        <v/>
      </c>
      <c r="Y354" s="248" t="str">
        <f>IFERROR(((80*S354)+(100*T354)+(150*U354))/SUM(Q354:U354),"")</f>
        <v/>
      </c>
      <c r="Z354" s="140"/>
      <c r="AA354" s="145"/>
      <c r="AB354" s="145"/>
      <c r="AC354" s="145"/>
      <c r="AD354" s="145"/>
      <c r="AE354" s="38" t="str">
        <f>IF(AND(ISBLANK(Z354),ISBLANK(AA354),ISBLANK(AB354),ISBLANK(AC354),ISBLANK(AD354)),"",SUM(AB354:AD354))</f>
        <v/>
      </c>
      <c r="AF354" s="38" t="str">
        <f>IF(AND(ISBLANK(Z354),ISBLANK(AA354),ISBLANK(AB354),ISBLANK(AC354),ISBLANK(AD354)),"",SUM(AC354:AD354))</f>
        <v/>
      </c>
      <c r="AG354" s="233" t="str">
        <f t="shared" ref="AG354" si="2270">IFERROR(SUM(Z354:AD354)/$E354,"")</f>
        <v/>
      </c>
      <c r="AH354" s="248" t="str">
        <f>IFERROR(((80*AB354)+(100*AC354)+(150*AD354))/SUM(Z354:AD354),"")</f>
        <v/>
      </c>
      <c r="AI354" s="140"/>
      <c r="AJ354" s="145"/>
      <c r="AK354" s="145"/>
      <c r="AL354" s="145"/>
      <c r="AM354" s="145"/>
      <c r="AN354" s="38" t="str">
        <f>IF(AND(ISBLANK(AI354),ISBLANK(AJ354),ISBLANK(AK354),ISBLANK(AL354),ISBLANK(AM354)),"",SUM(AK354:AM354))</f>
        <v/>
      </c>
      <c r="AO354" s="38" t="str">
        <f>IF(AND(ISBLANK(AI354),ISBLANK(AJ354),ISBLANK(AK354),ISBLANK(AL354),ISBLANK(AM354)),"",SUM(AL354:AM354))</f>
        <v/>
      </c>
      <c r="AP354" s="233" t="str">
        <f t="shared" ref="AP354" si="2271">IFERROR(SUM(AI354:AM354)/$E354,"")</f>
        <v/>
      </c>
      <c r="AQ354" s="248" t="str">
        <f>IFERROR(((80*AK354)+(100*AL354)+(150*AM354))/SUM(AI354:AM354),"")</f>
        <v/>
      </c>
      <c r="AR354" s="229" t="str">
        <f t="shared" ref="AR354" si="2272">IFERROR(AVERAGE(Y354,AH354,AQ354),"")</f>
        <v/>
      </c>
      <c r="AS354" s="229" t="str">
        <f t="shared" ref="AS354" si="2273">IF(OR(P354="",AR354=""),"",AR354-P354)</f>
        <v/>
      </c>
      <c r="AT354" s="145"/>
      <c r="AU354" s="145"/>
      <c r="AV354" s="145"/>
      <c r="AW354" s="145"/>
      <c r="AX354" s="145"/>
      <c r="AY354" s="38" t="str">
        <f>IF(AND(ISBLANK(AT354),ISBLANK(AU354),ISBLANK(AV354),ISBLANK(AW354),ISBLANK(AX354)),"",SUM(AV354:AX354))</f>
        <v/>
      </c>
      <c r="AZ354" s="133" t="str">
        <f>IF(AND(ISBLANK(AT354),ISBLANK(AU354),ISBLANK(AV354),ISBLANK(AW354),ISBLANK(AX354)),"",SUM(AW354:AX354))</f>
        <v/>
      </c>
      <c r="BA354" s="254" t="str">
        <f>IFERROR(((80*AV354)+(100*AW354)+(150*AX354))/SUM(AT354:AX354),"")</f>
        <v/>
      </c>
      <c r="BB354" s="135">
        <f>B354</f>
        <v>0</v>
      </c>
      <c r="BC354" s="64">
        <f>C354</f>
        <v>0</v>
      </c>
      <c r="BD354" s="64" t="str">
        <f>BB354&amp;"."&amp;BC354</f>
        <v>0.0</v>
      </c>
      <c r="BE354" s="64">
        <f>D354</f>
        <v>0</v>
      </c>
      <c r="BF354" s="65">
        <f>H354</f>
        <v>0</v>
      </c>
      <c r="BG354" s="65">
        <f t="shared" ref="BG354:BL354" si="2274">I354</f>
        <v>0</v>
      </c>
      <c r="BH354" s="65">
        <f t="shared" si="2274"/>
        <v>0</v>
      </c>
      <c r="BI354" s="65">
        <f t="shared" si="2274"/>
        <v>0</v>
      </c>
      <c r="BJ354" s="65">
        <f t="shared" si="2274"/>
        <v>0</v>
      </c>
      <c r="BK354" s="65" t="str">
        <f t="shared" si="2274"/>
        <v/>
      </c>
      <c r="BL354" s="65" t="str">
        <f t="shared" si="2274"/>
        <v/>
      </c>
      <c r="BM354" s="65" t="str">
        <f t="shared" ref="BM354:BT354" si="2275">P354</f>
        <v/>
      </c>
      <c r="BN354" s="65">
        <f t="shared" si="2275"/>
        <v>0</v>
      </c>
      <c r="BO354" s="65">
        <f t="shared" si="2275"/>
        <v>0</v>
      </c>
      <c r="BP354" s="65">
        <f t="shared" si="2275"/>
        <v>0</v>
      </c>
      <c r="BQ354" s="65">
        <f t="shared" si="2275"/>
        <v>0</v>
      </c>
      <c r="BR354" s="65">
        <f t="shared" si="2275"/>
        <v>0</v>
      </c>
      <c r="BS354" s="65" t="str">
        <f t="shared" si="2275"/>
        <v/>
      </c>
      <c r="BT354" s="65" t="str">
        <f t="shared" si="2275"/>
        <v/>
      </c>
      <c r="BU354" s="65" t="str">
        <f t="shared" ref="BU354:CB354" si="2276">Y354</f>
        <v/>
      </c>
      <c r="BV354" s="65">
        <f t="shared" si="2276"/>
        <v>0</v>
      </c>
      <c r="BW354" s="65">
        <f t="shared" si="2276"/>
        <v>0</v>
      </c>
      <c r="BX354" s="65">
        <f t="shared" si="2276"/>
        <v>0</v>
      </c>
      <c r="BY354" s="65">
        <f t="shared" si="2276"/>
        <v>0</v>
      </c>
      <c r="BZ354" s="65">
        <f t="shared" si="2276"/>
        <v>0</v>
      </c>
      <c r="CA354" s="65" t="str">
        <f t="shared" si="2276"/>
        <v/>
      </c>
      <c r="CB354" s="65" t="str">
        <f t="shared" si="2276"/>
        <v/>
      </c>
      <c r="CC354" s="65" t="str">
        <f t="shared" ref="CC354:CJ354" si="2277">AH354</f>
        <v/>
      </c>
      <c r="CD354" s="65">
        <f t="shared" si="2277"/>
        <v>0</v>
      </c>
      <c r="CE354" s="65">
        <f t="shared" si="2277"/>
        <v>0</v>
      </c>
      <c r="CF354" s="65">
        <f t="shared" si="2277"/>
        <v>0</v>
      </c>
      <c r="CG354" s="65">
        <f t="shared" si="2277"/>
        <v>0</v>
      </c>
      <c r="CH354" s="65">
        <f t="shared" si="2277"/>
        <v>0</v>
      </c>
      <c r="CI354" s="65" t="str">
        <f t="shared" si="2277"/>
        <v/>
      </c>
      <c r="CJ354" s="65" t="str">
        <f t="shared" si="2277"/>
        <v/>
      </c>
      <c r="CK354" s="65" t="str">
        <f t="shared" ref="CK354" si="2278">AQ354</f>
        <v/>
      </c>
      <c r="CL354" s="65">
        <f t="shared" ref="CL354:CS354" si="2279">AT354</f>
        <v>0</v>
      </c>
      <c r="CM354" s="65">
        <f t="shared" si="2279"/>
        <v>0</v>
      </c>
      <c r="CN354" s="65">
        <f t="shared" si="2279"/>
        <v>0</v>
      </c>
      <c r="CO354" s="65">
        <f t="shared" si="2279"/>
        <v>0</v>
      </c>
      <c r="CP354" s="65">
        <f t="shared" si="2279"/>
        <v>0</v>
      </c>
      <c r="CQ354" s="65" t="str">
        <f t="shared" si="2279"/>
        <v/>
      </c>
      <c r="CR354" s="65" t="str">
        <f t="shared" si="2279"/>
        <v/>
      </c>
      <c r="CS354" s="65" t="str">
        <f t="shared" si="2279"/>
        <v/>
      </c>
    </row>
    <row r="355" spans="1:97" ht="13.5" thickBot="1" x14ac:dyDescent="0.25">
      <c r="A355" s="259"/>
      <c r="B355" s="264"/>
      <c r="C355" s="262"/>
      <c r="D355" s="262"/>
      <c r="E355" s="236"/>
      <c r="F355" s="241"/>
      <c r="G355" s="48" t="s">
        <v>6</v>
      </c>
      <c r="H355" s="146" t="str">
        <f>IFERROR(H354/SUM(H354:L354),"")</f>
        <v/>
      </c>
      <c r="I355" s="147" t="str">
        <f>IFERROR(I354/SUM(H354:L354),"")</f>
        <v/>
      </c>
      <c r="J355" s="148" t="str">
        <f>IFERROR(J354/SUM(H354:L354),"")</f>
        <v/>
      </c>
      <c r="K355" s="148" t="str">
        <f>IFERROR(K354/SUM(H354:L354),"")</f>
        <v/>
      </c>
      <c r="L355" s="148" t="str">
        <f>IFERROR(L354/SUM(H354:L354),"")</f>
        <v/>
      </c>
      <c r="M355" s="26" t="str">
        <f>IFERROR(M354/SUM(H354:L354),"")</f>
        <v/>
      </c>
      <c r="N355" s="26" t="str">
        <f>IFERROR(N354/SUM(H354:L354),"")</f>
        <v/>
      </c>
      <c r="O355" s="234"/>
      <c r="P355" s="249"/>
      <c r="Q355" s="146" t="str">
        <f>IFERROR(Q354/SUM(Q354:U354),"")</f>
        <v/>
      </c>
      <c r="R355" s="147" t="str">
        <f>IFERROR(R354/SUM(Q354:U354),"")</f>
        <v/>
      </c>
      <c r="S355" s="148" t="str">
        <f>IFERROR(S354/SUM(Q354:U354),"")</f>
        <v/>
      </c>
      <c r="T355" s="148" t="str">
        <f>IFERROR(T354/SUM(Q354:U354),"")</f>
        <v/>
      </c>
      <c r="U355" s="148" t="str">
        <f>IFERROR(U354/SUM(Q354:U354),"")</f>
        <v/>
      </c>
      <c r="V355" s="26" t="str">
        <f>IFERROR(V354/SUM(Q354:U354),"")</f>
        <v/>
      </c>
      <c r="W355" s="26" t="str">
        <f>IFERROR(W354/SUM(Q354:U354),"")</f>
        <v/>
      </c>
      <c r="X355" s="234"/>
      <c r="Y355" s="249"/>
      <c r="Z355" s="146" t="str">
        <f>IFERROR(Z354/SUM(Z354:AD354),"")</f>
        <v/>
      </c>
      <c r="AA355" s="147" t="str">
        <f>IFERROR(AA354/SUM(Z354:AD354),"")</f>
        <v/>
      </c>
      <c r="AB355" s="148" t="str">
        <f>IFERROR(AB354/SUM(Z354:AD354),"")</f>
        <v/>
      </c>
      <c r="AC355" s="148" t="str">
        <f>IFERROR(AC354/SUM(Z354:AD354),"")</f>
        <v/>
      </c>
      <c r="AD355" s="148" t="str">
        <f>IFERROR(AD354/SUM(Z354:AD354),"")</f>
        <v/>
      </c>
      <c r="AE355" s="26" t="str">
        <f>IFERROR(AE354/SUM(Z354:AD354),"")</f>
        <v/>
      </c>
      <c r="AF355" s="26" t="str">
        <f>IFERROR(AF354/SUM(Z354:AD354),"")</f>
        <v/>
      </c>
      <c r="AG355" s="234"/>
      <c r="AH355" s="249"/>
      <c r="AI355" s="146" t="str">
        <f>IFERROR(AI354/SUM(AI354:AM354),"")</f>
        <v/>
      </c>
      <c r="AJ355" s="147" t="str">
        <f>IFERROR(AJ354/SUM(AI354:AM354),"")</f>
        <v/>
      </c>
      <c r="AK355" s="148" t="str">
        <f>IFERROR(AK354/SUM(AI354:AM354),"")</f>
        <v/>
      </c>
      <c r="AL355" s="148" t="str">
        <f>IFERROR(AL354/SUM(AI354:AM354),"")</f>
        <v/>
      </c>
      <c r="AM355" s="148" t="str">
        <f>IFERROR(AM354/SUM(AI354:AM354),"")</f>
        <v/>
      </c>
      <c r="AN355" s="26" t="str">
        <f>IFERROR(AN354/SUM(AI354:AM354),"")</f>
        <v/>
      </c>
      <c r="AO355" s="26" t="str">
        <f>IFERROR(AO354/SUM(AI354:AM354),"")</f>
        <v/>
      </c>
      <c r="AP355" s="234"/>
      <c r="AQ355" s="249"/>
      <c r="AR355" s="230"/>
      <c r="AS355" s="230"/>
      <c r="AT355" s="147" t="str">
        <f>IFERROR(AT354/SUM(AT354:AX354),"")</f>
        <v/>
      </c>
      <c r="AU355" s="147" t="str">
        <f>IFERROR(AU354/SUM(AT354:AX354),"")</f>
        <v/>
      </c>
      <c r="AV355" s="148" t="str">
        <f>IFERROR(AV354/SUM(AT354:AX354),"")</f>
        <v/>
      </c>
      <c r="AW355" s="148" t="str">
        <f>IFERROR(AW354/SUM(AT354:AX354),"")</f>
        <v/>
      </c>
      <c r="AX355" s="148" t="str">
        <f>IFERROR(AX354/SUM(AT354:AX354),"")</f>
        <v/>
      </c>
      <c r="AY355" s="26" t="str">
        <f>IFERROR(AY354/SUM(AT354:AX354),"")</f>
        <v/>
      </c>
      <c r="AZ355" s="134" t="str">
        <f>IFERROR(AZ354/SUM(AT354:AX354),"")</f>
        <v/>
      </c>
      <c r="BA355" s="255"/>
      <c r="BB355" s="135"/>
      <c r="BC355" s="64"/>
      <c r="BD355" s="64" t="str">
        <f t="shared" ref="BD355" si="2280">BB355&amp;"."&amp;BC355</f>
        <v>.</v>
      </c>
      <c r="BE355" s="64"/>
      <c r="BF355" s="67"/>
      <c r="BG355" s="67"/>
      <c r="BH355" s="68"/>
      <c r="BI355" s="68"/>
      <c r="BJ355" s="68"/>
      <c r="BK355" s="69"/>
      <c r="BL355" s="69"/>
      <c r="BM355" s="64"/>
      <c r="BN355" s="67"/>
      <c r="BO355" s="67"/>
      <c r="BP355" s="68"/>
      <c r="BQ355" s="68"/>
      <c r="BR355" s="68"/>
      <c r="BS355" s="69"/>
      <c r="BT355" s="69"/>
      <c r="BU355" s="64"/>
      <c r="BV355" s="67"/>
      <c r="BW355" s="67"/>
      <c r="BX355" s="68"/>
      <c r="BY355" s="68"/>
      <c r="BZ355" s="68"/>
      <c r="CA355" s="69"/>
      <c r="CB355" s="69"/>
      <c r="CC355" s="64"/>
      <c r="CD355" s="67"/>
      <c r="CE355" s="67"/>
      <c r="CF355" s="68"/>
      <c r="CG355" s="68"/>
      <c r="CH355" s="68"/>
      <c r="CI355" s="69"/>
      <c r="CJ355" s="69"/>
      <c r="CK355" s="64"/>
      <c r="CL355" s="67"/>
      <c r="CM355" s="67"/>
      <c r="CN355" s="68"/>
      <c r="CO355" s="68"/>
      <c r="CP355" s="68"/>
      <c r="CQ355" s="69"/>
      <c r="CR355" s="69"/>
      <c r="CS355" s="66"/>
    </row>
    <row r="356" spans="1:97" ht="13.5" thickTop="1" x14ac:dyDescent="0.2">
      <c r="A356" s="258"/>
      <c r="B356" s="263"/>
      <c r="C356" s="265"/>
      <c r="D356" s="261"/>
      <c r="E356" s="235"/>
      <c r="F356" s="260"/>
      <c r="G356" s="47" t="s">
        <v>5</v>
      </c>
      <c r="H356" s="140"/>
      <c r="I356" s="145"/>
      <c r="J356" s="145"/>
      <c r="K356" s="145"/>
      <c r="L356" s="145"/>
      <c r="M356" s="38" t="str">
        <f>IF(AND(ISBLANK(H356),ISBLANK(I356),ISBLANK(J356),ISBLANK(K356),ISBLANK(L356)),"",SUM(J356:L356))</f>
        <v/>
      </c>
      <c r="N356" s="38" t="str">
        <f>IF(AND(ISBLANK(H356),ISBLANK(I356),ISBLANK(J356),ISBLANK(K356),ISBLANK(L356)),"",SUM(K356:L356))</f>
        <v/>
      </c>
      <c r="O356" s="233" t="str">
        <f t="shared" ref="O356" si="2281">IFERROR(SUM(H356:L356)/E356,"")</f>
        <v/>
      </c>
      <c r="P356" s="248" t="str">
        <f>IFERROR(((80*J356)+(100*K356)+(150*L356))/SUM(H356:L356),"")</f>
        <v/>
      </c>
      <c r="Q356" s="140"/>
      <c r="R356" s="145"/>
      <c r="S356" s="145"/>
      <c r="T356" s="145"/>
      <c r="U356" s="145"/>
      <c r="V356" s="38" t="str">
        <f>IF(AND(ISBLANK(Q356),ISBLANK(R356),ISBLANK(S356),ISBLANK(T356),ISBLANK(U356)),"",SUM(S356:U356))</f>
        <v/>
      </c>
      <c r="W356" s="38" t="str">
        <f>IF(AND(ISBLANK(Q356),ISBLANK(R356),ISBLANK(S356),ISBLANK(T356),ISBLANK(U356)),"",SUM(T356:U356))</f>
        <v/>
      </c>
      <c r="X356" s="233" t="str">
        <f t="shared" ref="X356" si="2282">IFERROR(SUM(Q356:U356)/$E356,"")</f>
        <v/>
      </c>
      <c r="Y356" s="248" t="str">
        <f>IFERROR(((80*S356)+(100*T356)+(150*U356))/SUM(Q356:U356),"")</f>
        <v/>
      </c>
      <c r="Z356" s="140"/>
      <c r="AA356" s="145"/>
      <c r="AB356" s="145"/>
      <c r="AC356" s="145"/>
      <c r="AD356" s="145"/>
      <c r="AE356" s="38" t="str">
        <f>IF(AND(ISBLANK(Z356),ISBLANK(AA356),ISBLANK(AB356),ISBLANK(AC356),ISBLANK(AD356)),"",SUM(AB356:AD356))</f>
        <v/>
      </c>
      <c r="AF356" s="38" t="str">
        <f>IF(AND(ISBLANK(Z356),ISBLANK(AA356),ISBLANK(AB356),ISBLANK(AC356),ISBLANK(AD356)),"",SUM(AC356:AD356))</f>
        <v/>
      </c>
      <c r="AG356" s="233" t="str">
        <f t="shared" ref="AG356" si="2283">IFERROR(SUM(Z356:AD356)/$E356,"")</f>
        <v/>
      </c>
      <c r="AH356" s="248" t="str">
        <f>IFERROR(((80*AB356)+(100*AC356)+(150*AD356))/SUM(Z356:AD356),"")</f>
        <v/>
      </c>
      <c r="AI356" s="140"/>
      <c r="AJ356" s="145"/>
      <c r="AK356" s="145"/>
      <c r="AL356" s="145"/>
      <c r="AM356" s="145"/>
      <c r="AN356" s="38" t="str">
        <f>IF(AND(ISBLANK(AI356),ISBLANK(AJ356),ISBLANK(AK356),ISBLANK(AL356),ISBLANK(AM356)),"",SUM(AK356:AM356))</f>
        <v/>
      </c>
      <c r="AO356" s="38" t="str">
        <f>IF(AND(ISBLANK(AI356),ISBLANK(AJ356),ISBLANK(AK356),ISBLANK(AL356),ISBLANK(AM356)),"",SUM(AL356:AM356))</f>
        <v/>
      </c>
      <c r="AP356" s="233" t="str">
        <f t="shared" ref="AP356" si="2284">IFERROR(SUM(AI356:AM356)/$E356,"")</f>
        <v/>
      </c>
      <c r="AQ356" s="248" t="str">
        <f>IFERROR(((80*AK356)+(100*AL356)+(150*AM356))/SUM(AI356:AM356),"")</f>
        <v/>
      </c>
      <c r="AR356" s="229" t="str">
        <f t="shared" ref="AR356" si="2285">IFERROR(AVERAGE(Y356,AH356,AQ356),"")</f>
        <v/>
      </c>
      <c r="AS356" s="229" t="str">
        <f t="shared" ref="AS356" si="2286">IF(OR(P356="",AR356=""),"",AR356-P356)</f>
        <v/>
      </c>
      <c r="AT356" s="145"/>
      <c r="AU356" s="145"/>
      <c r="AV356" s="145"/>
      <c r="AW356" s="145"/>
      <c r="AX356" s="145"/>
      <c r="AY356" s="38" t="str">
        <f>IF(AND(ISBLANK(AT356),ISBLANK(AU356),ISBLANK(AV356),ISBLANK(AW356),ISBLANK(AX356)),"",SUM(AV356:AX356))</f>
        <v/>
      </c>
      <c r="AZ356" s="133" t="str">
        <f>IF(AND(ISBLANK(AT356),ISBLANK(AU356),ISBLANK(AV356),ISBLANK(AW356),ISBLANK(AX356)),"",SUM(AW356:AX356))</f>
        <v/>
      </c>
      <c r="BA356" s="254" t="str">
        <f>IFERROR(((80*AV356)+(100*AW356)+(150*AX356))/SUM(AT356:AX356),"")</f>
        <v/>
      </c>
      <c r="BB356" s="135">
        <f>B356</f>
        <v>0</v>
      </c>
      <c r="BC356" s="64">
        <f>C356</f>
        <v>0</v>
      </c>
      <c r="BD356" s="64" t="str">
        <f>BB356&amp;"."&amp;BC356</f>
        <v>0.0</v>
      </c>
      <c r="BE356" s="64">
        <f>D356</f>
        <v>0</v>
      </c>
      <c r="BF356" s="65">
        <f>H356</f>
        <v>0</v>
      </c>
      <c r="BG356" s="65">
        <f t="shared" ref="BG356:BL356" si="2287">I356</f>
        <v>0</v>
      </c>
      <c r="BH356" s="65">
        <f t="shared" si="2287"/>
        <v>0</v>
      </c>
      <c r="BI356" s="65">
        <f t="shared" si="2287"/>
        <v>0</v>
      </c>
      <c r="BJ356" s="65">
        <f t="shared" si="2287"/>
        <v>0</v>
      </c>
      <c r="BK356" s="65" t="str">
        <f t="shared" si="2287"/>
        <v/>
      </c>
      <c r="BL356" s="65" t="str">
        <f t="shared" si="2287"/>
        <v/>
      </c>
      <c r="BM356" s="65" t="str">
        <f t="shared" ref="BM356:BT356" si="2288">P356</f>
        <v/>
      </c>
      <c r="BN356" s="65">
        <f t="shared" si="2288"/>
        <v>0</v>
      </c>
      <c r="BO356" s="65">
        <f t="shared" si="2288"/>
        <v>0</v>
      </c>
      <c r="BP356" s="65">
        <f t="shared" si="2288"/>
        <v>0</v>
      </c>
      <c r="BQ356" s="65">
        <f t="shared" si="2288"/>
        <v>0</v>
      </c>
      <c r="BR356" s="65">
        <f t="shared" si="2288"/>
        <v>0</v>
      </c>
      <c r="BS356" s="65" t="str">
        <f t="shared" si="2288"/>
        <v/>
      </c>
      <c r="BT356" s="65" t="str">
        <f t="shared" si="2288"/>
        <v/>
      </c>
      <c r="BU356" s="65" t="str">
        <f t="shared" ref="BU356:CB356" si="2289">Y356</f>
        <v/>
      </c>
      <c r="BV356" s="65">
        <f t="shared" si="2289"/>
        <v>0</v>
      </c>
      <c r="BW356" s="65">
        <f t="shared" si="2289"/>
        <v>0</v>
      </c>
      <c r="BX356" s="65">
        <f t="shared" si="2289"/>
        <v>0</v>
      </c>
      <c r="BY356" s="65">
        <f t="shared" si="2289"/>
        <v>0</v>
      </c>
      <c r="BZ356" s="65">
        <f t="shared" si="2289"/>
        <v>0</v>
      </c>
      <c r="CA356" s="65" t="str">
        <f t="shared" si="2289"/>
        <v/>
      </c>
      <c r="CB356" s="65" t="str">
        <f t="shared" si="2289"/>
        <v/>
      </c>
      <c r="CC356" s="65" t="str">
        <f t="shared" ref="CC356:CJ356" si="2290">AH356</f>
        <v/>
      </c>
      <c r="CD356" s="65">
        <f t="shared" si="2290"/>
        <v>0</v>
      </c>
      <c r="CE356" s="65">
        <f t="shared" si="2290"/>
        <v>0</v>
      </c>
      <c r="CF356" s="65">
        <f t="shared" si="2290"/>
        <v>0</v>
      </c>
      <c r="CG356" s="65">
        <f t="shared" si="2290"/>
        <v>0</v>
      </c>
      <c r="CH356" s="65">
        <f t="shared" si="2290"/>
        <v>0</v>
      </c>
      <c r="CI356" s="65" t="str">
        <f t="shared" si="2290"/>
        <v/>
      </c>
      <c r="CJ356" s="65" t="str">
        <f t="shared" si="2290"/>
        <v/>
      </c>
      <c r="CK356" s="65" t="str">
        <f t="shared" ref="CK356" si="2291">AQ356</f>
        <v/>
      </c>
      <c r="CL356" s="65">
        <f t="shared" ref="CL356:CS356" si="2292">AT356</f>
        <v>0</v>
      </c>
      <c r="CM356" s="65">
        <f t="shared" si="2292"/>
        <v>0</v>
      </c>
      <c r="CN356" s="65">
        <f t="shared" si="2292"/>
        <v>0</v>
      </c>
      <c r="CO356" s="65">
        <f t="shared" si="2292"/>
        <v>0</v>
      </c>
      <c r="CP356" s="65">
        <f t="shared" si="2292"/>
        <v>0</v>
      </c>
      <c r="CQ356" s="65" t="str">
        <f t="shared" si="2292"/>
        <v/>
      </c>
      <c r="CR356" s="65" t="str">
        <f t="shared" si="2292"/>
        <v/>
      </c>
      <c r="CS356" s="65" t="str">
        <f t="shared" si="2292"/>
        <v/>
      </c>
    </row>
    <row r="357" spans="1:97" ht="13.5" thickBot="1" x14ac:dyDescent="0.25">
      <c r="A357" s="259"/>
      <c r="B357" s="264"/>
      <c r="C357" s="262"/>
      <c r="D357" s="262"/>
      <c r="E357" s="236"/>
      <c r="F357" s="241"/>
      <c r="G357" s="48" t="s">
        <v>6</v>
      </c>
      <c r="H357" s="146" t="str">
        <f>IFERROR(H356/SUM(H356:L356),"")</f>
        <v/>
      </c>
      <c r="I357" s="147" t="str">
        <f>IFERROR(I356/SUM(H356:L356),"")</f>
        <v/>
      </c>
      <c r="J357" s="148" t="str">
        <f>IFERROR(J356/SUM(H356:L356),"")</f>
        <v/>
      </c>
      <c r="K357" s="148" t="str">
        <f>IFERROR(K356/SUM(H356:L356),"")</f>
        <v/>
      </c>
      <c r="L357" s="148" t="str">
        <f>IFERROR(L356/SUM(H356:L356),"")</f>
        <v/>
      </c>
      <c r="M357" s="26" t="str">
        <f>IFERROR(M356/SUM(H356:L356),"")</f>
        <v/>
      </c>
      <c r="N357" s="26" t="str">
        <f>IFERROR(N356/SUM(H356:L356),"")</f>
        <v/>
      </c>
      <c r="O357" s="234"/>
      <c r="P357" s="249"/>
      <c r="Q357" s="146" t="str">
        <f>IFERROR(Q356/SUM(Q356:U356),"")</f>
        <v/>
      </c>
      <c r="R357" s="147" t="str">
        <f>IFERROR(R356/SUM(Q356:U356),"")</f>
        <v/>
      </c>
      <c r="S357" s="148" t="str">
        <f>IFERROR(S356/SUM(Q356:U356),"")</f>
        <v/>
      </c>
      <c r="T357" s="148" t="str">
        <f>IFERROR(T356/SUM(Q356:U356),"")</f>
        <v/>
      </c>
      <c r="U357" s="148" t="str">
        <f>IFERROR(U356/SUM(Q356:U356),"")</f>
        <v/>
      </c>
      <c r="V357" s="26" t="str">
        <f>IFERROR(V356/SUM(Q356:U356),"")</f>
        <v/>
      </c>
      <c r="W357" s="26" t="str">
        <f>IFERROR(W356/SUM(Q356:U356),"")</f>
        <v/>
      </c>
      <c r="X357" s="234"/>
      <c r="Y357" s="249"/>
      <c r="Z357" s="146" t="str">
        <f>IFERROR(Z356/SUM(Z356:AD356),"")</f>
        <v/>
      </c>
      <c r="AA357" s="147" t="str">
        <f>IFERROR(AA356/SUM(Z356:AD356),"")</f>
        <v/>
      </c>
      <c r="AB357" s="148" t="str">
        <f>IFERROR(AB356/SUM(Z356:AD356),"")</f>
        <v/>
      </c>
      <c r="AC357" s="148" t="str">
        <f>IFERROR(AC356/SUM(Z356:AD356),"")</f>
        <v/>
      </c>
      <c r="AD357" s="148" t="str">
        <f>IFERROR(AD356/SUM(Z356:AD356),"")</f>
        <v/>
      </c>
      <c r="AE357" s="26" t="str">
        <f>IFERROR(AE356/SUM(Z356:AD356),"")</f>
        <v/>
      </c>
      <c r="AF357" s="26" t="str">
        <f>IFERROR(AF356/SUM(Z356:AD356),"")</f>
        <v/>
      </c>
      <c r="AG357" s="234"/>
      <c r="AH357" s="249"/>
      <c r="AI357" s="146" t="str">
        <f>IFERROR(AI356/SUM(AI356:AM356),"")</f>
        <v/>
      </c>
      <c r="AJ357" s="147" t="str">
        <f>IFERROR(AJ356/SUM(AI356:AM356),"")</f>
        <v/>
      </c>
      <c r="AK357" s="148" t="str">
        <f>IFERROR(AK356/SUM(AI356:AM356),"")</f>
        <v/>
      </c>
      <c r="AL357" s="148" t="str">
        <f>IFERROR(AL356/SUM(AI356:AM356),"")</f>
        <v/>
      </c>
      <c r="AM357" s="148" t="str">
        <f>IFERROR(AM356/SUM(AI356:AM356),"")</f>
        <v/>
      </c>
      <c r="AN357" s="26" t="str">
        <f>IFERROR(AN356/SUM(AI356:AM356),"")</f>
        <v/>
      </c>
      <c r="AO357" s="26" t="str">
        <f>IFERROR(AO356/SUM(AI356:AM356),"")</f>
        <v/>
      </c>
      <c r="AP357" s="234"/>
      <c r="AQ357" s="249"/>
      <c r="AR357" s="230"/>
      <c r="AS357" s="230"/>
      <c r="AT357" s="147" t="str">
        <f>IFERROR(AT356/SUM(AT356:AX356),"")</f>
        <v/>
      </c>
      <c r="AU357" s="147" t="str">
        <f>IFERROR(AU356/SUM(AT356:AX356),"")</f>
        <v/>
      </c>
      <c r="AV357" s="148" t="str">
        <f>IFERROR(AV356/SUM(AT356:AX356),"")</f>
        <v/>
      </c>
      <c r="AW357" s="148" t="str">
        <f>IFERROR(AW356/SUM(AT356:AX356),"")</f>
        <v/>
      </c>
      <c r="AX357" s="148" t="str">
        <f>IFERROR(AX356/SUM(AT356:AX356),"")</f>
        <v/>
      </c>
      <c r="AY357" s="26" t="str">
        <f>IFERROR(AY356/SUM(AT356:AX356),"")</f>
        <v/>
      </c>
      <c r="AZ357" s="134" t="str">
        <f>IFERROR(AZ356/SUM(AT356:AX356),"")</f>
        <v/>
      </c>
      <c r="BA357" s="255"/>
      <c r="BB357" s="135"/>
      <c r="BC357" s="64"/>
      <c r="BD357" s="64" t="str">
        <f t="shared" ref="BD357" si="2293">BB357&amp;"."&amp;BC357</f>
        <v>.</v>
      </c>
      <c r="BE357" s="64"/>
      <c r="BF357" s="67"/>
      <c r="BG357" s="67"/>
      <c r="BH357" s="68"/>
      <c r="BI357" s="68"/>
      <c r="BJ357" s="68"/>
      <c r="BK357" s="69"/>
      <c r="BL357" s="69"/>
      <c r="BM357" s="64"/>
      <c r="BN357" s="67"/>
      <c r="BO357" s="67"/>
      <c r="BP357" s="68"/>
      <c r="BQ357" s="68"/>
      <c r="BR357" s="68"/>
      <c r="BS357" s="69"/>
      <c r="BT357" s="69"/>
      <c r="BU357" s="64"/>
      <c r="BV357" s="67"/>
      <c r="BW357" s="67"/>
      <c r="BX357" s="68"/>
      <c r="BY357" s="68"/>
      <c r="BZ357" s="68"/>
      <c r="CA357" s="69"/>
      <c r="CB357" s="69"/>
      <c r="CC357" s="64"/>
      <c r="CD357" s="67"/>
      <c r="CE357" s="67"/>
      <c r="CF357" s="68"/>
      <c r="CG357" s="68"/>
      <c r="CH357" s="68"/>
      <c r="CI357" s="69"/>
      <c r="CJ357" s="69"/>
      <c r="CK357" s="64"/>
      <c r="CL357" s="67"/>
      <c r="CM357" s="67"/>
      <c r="CN357" s="68"/>
      <c r="CO357" s="68"/>
      <c r="CP357" s="68"/>
      <c r="CQ357" s="69"/>
      <c r="CR357" s="69"/>
      <c r="CS357" s="66"/>
    </row>
    <row r="358" spans="1:97" ht="13.5" thickTop="1" x14ac:dyDescent="0.2">
      <c r="A358" s="258"/>
      <c r="B358" s="263"/>
      <c r="C358" s="265"/>
      <c r="D358" s="261"/>
      <c r="E358" s="235"/>
      <c r="F358" s="260"/>
      <c r="G358" s="47" t="s">
        <v>5</v>
      </c>
      <c r="H358" s="140"/>
      <c r="I358" s="145"/>
      <c r="J358" s="145"/>
      <c r="K358" s="145"/>
      <c r="L358" s="145"/>
      <c r="M358" s="38" t="str">
        <f>IF(AND(ISBLANK(H358),ISBLANK(I358),ISBLANK(J358),ISBLANK(K358),ISBLANK(L358)),"",SUM(J358:L358))</f>
        <v/>
      </c>
      <c r="N358" s="38" t="str">
        <f>IF(AND(ISBLANK(H358),ISBLANK(I358),ISBLANK(J358),ISBLANK(K358),ISBLANK(L358)),"",SUM(K358:L358))</f>
        <v/>
      </c>
      <c r="O358" s="233" t="str">
        <f t="shared" ref="O358" si="2294">IFERROR(SUM(H358:L358)/E358,"")</f>
        <v/>
      </c>
      <c r="P358" s="248" t="str">
        <f>IFERROR(((80*J358)+(100*K358)+(150*L358))/SUM(H358:L358),"")</f>
        <v/>
      </c>
      <c r="Q358" s="140"/>
      <c r="R358" s="145"/>
      <c r="S358" s="145"/>
      <c r="T358" s="145"/>
      <c r="U358" s="145"/>
      <c r="V358" s="38" t="str">
        <f>IF(AND(ISBLANK(Q358),ISBLANK(R358),ISBLANK(S358),ISBLANK(T358),ISBLANK(U358)),"",SUM(S358:U358))</f>
        <v/>
      </c>
      <c r="W358" s="38" t="str">
        <f>IF(AND(ISBLANK(Q358),ISBLANK(R358),ISBLANK(S358),ISBLANK(T358),ISBLANK(U358)),"",SUM(T358:U358))</f>
        <v/>
      </c>
      <c r="X358" s="233" t="str">
        <f t="shared" ref="X358" si="2295">IFERROR(SUM(Q358:U358)/$E358,"")</f>
        <v/>
      </c>
      <c r="Y358" s="248" t="str">
        <f>IFERROR(((80*S358)+(100*T358)+(150*U358))/SUM(Q358:U358),"")</f>
        <v/>
      </c>
      <c r="Z358" s="140"/>
      <c r="AA358" s="145"/>
      <c r="AB358" s="145"/>
      <c r="AC358" s="145"/>
      <c r="AD358" s="145"/>
      <c r="AE358" s="38" t="str">
        <f>IF(AND(ISBLANK(Z358),ISBLANK(AA358),ISBLANK(AB358),ISBLANK(AC358),ISBLANK(AD358)),"",SUM(AB358:AD358))</f>
        <v/>
      </c>
      <c r="AF358" s="38" t="str">
        <f>IF(AND(ISBLANK(Z358),ISBLANK(AA358),ISBLANK(AB358),ISBLANK(AC358),ISBLANK(AD358)),"",SUM(AC358:AD358))</f>
        <v/>
      </c>
      <c r="AG358" s="233" t="str">
        <f t="shared" ref="AG358" si="2296">IFERROR(SUM(Z358:AD358)/$E358,"")</f>
        <v/>
      </c>
      <c r="AH358" s="248" t="str">
        <f>IFERROR(((80*AB358)+(100*AC358)+(150*AD358))/SUM(Z358:AD358),"")</f>
        <v/>
      </c>
      <c r="AI358" s="140"/>
      <c r="AJ358" s="145"/>
      <c r="AK358" s="145"/>
      <c r="AL358" s="145"/>
      <c r="AM358" s="145"/>
      <c r="AN358" s="38" t="str">
        <f>IF(AND(ISBLANK(AI358),ISBLANK(AJ358),ISBLANK(AK358),ISBLANK(AL358),ISBLANK(AM358)),"",SUM(AK358:AM358))</f>
        <v/>
      </c>
      <c r="AO358" s="38" t="str">
        <f>IF(AND(ISBLANK(AI358),ISBLANK(AJ358),ISBLANK(AK358),ISBLANK(AL358),ISBLANK(AM358)),"",SUM(AL358:AM358))</f>
        <v/>
      </c>
      <c r="AP358" s="233" t="str">
        <f t="shared" ref="AP358" si="2297">IFERROR(SUM(AI358:AM358)/$E358,"")</f>
        <v/>
      </c>
      <c r="AQ358" s="248" t="str">
        <f>IFERROR(((80*AK358)+(100*AL358)+(150*AM358))/SUM(AI358:AM358),"")</f>
        <v/>
      </c>
      <c r="AR358" s="229" t="str">
        <f t="shared" ref="AR358" si="2298">IFERROR(AVERAGE(Y358,AH358,AQ358),"")</f>
        <v/>
      </c>
      <c r="AS358" s="229" t="str">
        <f t="shared" ref="AS358" si="2299">IF(OR(P358="",AR358=""),"",AR358-P358)</f>
        <v/>
      </c>
      <c r="AT358" s="145"/>
      <c r="AU358" s="145"/>
      <c r="AV358" s="145"/>
      <c r="AW358" s="145"/>
      <c r="AX358" s="145"/>
      <c r="AY358" s="38" t="str">
        <f>IF(AND(ISBLANK(AT358),ISBLANK(AU358),ISBLANK(AV358),ISBLANK(AW358),ISBLANK(AX358)),"",SUM(AV358:AX358))</f>
        <v/>
      </c>
      <c r="AZ358" s="133" t="str">
        <f>IF(AND(ISBLANK(AT358),ISBLANK(AU358),ISBLANK(AV358),ISBLANK(AW358),ISBLANK(AX358)),"",SUM(AW358:AX358))</f>
        <v/>
      </c>
      <c r="BA358" s="254" t="str">
        <f>IFERROR(((80*AV358)+(100*AW358)+(150*AX358))/SUM(AT358:AX358),"")</f>
        <v/>
      </c>
      <c r="BB358" s="135">
        <f>B358</f>
        <v>0</v>
      </c>
      <c r="BC358" s="64">
        <f>C358</f>
        <v>0</v>
      </c>
      <c r="BD358" s="64" t="str">
        <f>BB358&amp;"."&amp;BC358</f>
        <v>0.0</v>
      </c>
      <c r="BE358" s="64">
        <f>D358</f>
        <v>0</v>
      </c>
      <c r="BF358" s="65">
        <f>H358</f>
        <v>0</v>
      </c>
      <c r="BG358" s="65">
        <f t="shared" ref="BG358:BL358" si="2300">I358</f>
        <v>0</v>
      </c>
      <c r="BH358" s="65">
        <f t="shared" si="2300"/>
        <v>0</v>
      </c>
      <c r="BI358" s="65">
        <f t="shared" si="2300"/>
        <v>0</v>
      </c>
      <c r="BJ358" s="65">
        <f t="shared" si="2300"/>
        <v>0</v>
      </c>
      <c r="BK358" s="65" t="str">
        <f t="shared" si="2300"/>
        <v/>
      </c>
      <c r="BL358" s="65" t="str">
        <f t="shared" si="2300"/>
        <v/>
      </c>
      <c r="BM358" s="65" t="str">
        <f t="shared" ref="BM358:BT358" si="2301">P358</f>
        <v/>
      </c>
      <c r="BN358" s="65">
        <f t="shared" si="2301"/>
        <v>0</v>
      </c>
      <c r="BO358" s="65">
        <f t="shared" si="2301"/>
        <v>0</v>
      </c>
      <c r="BP358" s="65">
        <f t="shared" si="2301"/>
        <v>0</v>
      </c>
      <c r="BQ358" s="65">
        <f t="shared" si="2301"/>
        <v>0</v>
      </c>
      <c r="BR358" s="65">
        <f t="shared" si="2301"/>
        <v>0</v>
      </c>
      <c r="BS358" s="65" t="str">
        <f t="shared" si="2301"/>
        <v/>
      </c>
      <c r="BT358" s="65" t="str">
        <f t="shared" si="2301"/>
        <v/>
      </c>
      <c r="BU358" s="65" t="str">
        <f t="shared" ref="BU358:CB358" si="2302">Y358</f>
        <v/>
      </c>
      <c r="BV358" s="65">
        <f t="shared" si="2302"/>
        <v>0</v>
      </c>
      <c r="BW358" s="65">
        <f t="shared" si="2302"/>
        <v>0</v>
      </c>
      <c r="BX358" s="65">
        <f t="shared" si="2302"/>
        <v>0</v>
      </c>
      <c r="BY358" s="65">
        <f t="shared" si="2302"/>
        <v>0</v>
      </c>
      <c r="BZ358" s="65">
        <f t="shared" si="2302"/>
        <v>0</v>
      </c>
      <c r="CA358" s="65" t="str">
        <f t="shared" si="2302"/>
        <v/>
      </c>
      <c r="CB358" s="65" t="str">
        <f t="shared" si="2302"/>
        <v/>
      </c>
      <c r="CC358" s="65" t="str">
        <f t="shared" ref="CC358:CJ358" si="2303">AH358</f>
        <v/>
      </c>
      <c r="CD358" s="65">
        <f t="shared" si="2303"/>
        <v>0</v>
      </c>
      <c r="CE358" s="65">
        <f t="shared" si="2303"/>
        <v>0</v>
      </c>
      <c r="CF358" s="65">
        <f t="shared" si="2303"/>
        <v>0</v>
      </c>
      <c r="CG358" s="65">
        <f t="shared" si="2303"/>
        <v>0</v>
      </c>
      <c r="CH358" s="65">
        <f t="shared" si="2303"/>
        <v>0</v>
      </c>
      <c r="CI358" s="65" t="str">
        <f t="shared" si="2303"/>
        <v/>
      </c>
      <c r="CJ358" s="65" t="str">
        <f t="shared" si="2303"/>
        <v/>
      </c>
      <c r="CK358" s="65" t="str">
        <f t="shared" ref="CK358" si="2304">AQ358</f>
        <v/>
      </c>
      <c r="CL358" s="65">
        <f t="shared" ref="CL358:CS358" si="2305">AT358</f>
        <v>0</v>
      </c>
      <c r="CM358" s="65">
        <f t="shared" si="2305"/>
        <v>0</v>
      </c>
      <c r="CN358" s="65">
        <f t="shared" si="2305"/>
        <v>0</v>
      </c>
      <c r="CO358" s="65">
        <f t="shared" si="2305"/>
        <v>0</v>
      </c>
      <c r="CP358" s="65">
        <f t="shared" si="2305"/>
        <v>0</v>
      </c>
      <c r="CQ358" s="65" t="str">
        <f t="shared" si="2305"/>
        <v/>
      </c>
      <c r="CR358" s="65" t="str">
        <f t="shared" si="2305"/>
        <v/>
      </c>
      <c r="CS358" s="65" t="str">
        <f t="shared" si="2305"/>
        <v/>
      </c>
    </row>
    <row r="359" spans="1:97" ht="13.5" thickBot="1" x14ac:dyDescent="0.25">
      <c r="A359" s="259"/>
      <c r="B359" s="264"/>
      <c r="C359" s="262"/>
      <c r="D359" s="262"/>
      <c r="E359" s="236"/>
      <c r="F359" s="241"/>
      <c r="G359" s="48" t="s">
        <v>6</v>
      </c>
      <c r="H359" s="146" t="str">
        <f>IFERROR(H358/SUM(H358:L358),"")</f>
        <v/>
      </c>
      <c r="I359" s="147" t="str">
        <f>IFERROR(I358/SUM(H358:L358),"")</f>
        <v/>
      </c>
      <c r="J359" s="148" t="str">
        <f>IFERROR(J358/SUM(H358:L358),"")</f>
        <v/>
      </c>
      <c r="K359" s="148" t="str">
        <f>IFERROR(K358/SUM(H358:L358),"")</f>
        <v/>
      </c>
      <c r="L359" s="148" t="str">
        <f>IFERROR(L358/SUM(H358:L358),"")</f>
        <v/>
      </c>
      <c r="M359" s="26" t="str">
        <f>IFERROR(M358/SUM(H358:L358),"")</f>
        <v/>
      </c>
      <c r="N359" s="26" t="str">
        <f>IFERROR(N358/SUM(H358:L358),"")</f>
        <v/>
      </c>
      <c r="O359" s="234"/>
      <c r="P359" s="249"/>
      <c r="Q359" s="146" t="str">
        <f>IFERROR(Q358/SUM(Q358:U358),"")</f>
        <v/>
      </c>
      <c r="R359" s="147" t="str">
        <f>IFERROR(R358/SUM(Q358:U358),"")</f>
        <v/>
      </c>
      <c r="S359" s="148" t="str">
        <f>IFERROR(S358/SUM(Q358:U358),"")</f>
        <v/>
      </c>
      <c r="T359" s="148" t="str">
        <f>IFERROR(T358/SUM(Q358:U358),"")</f>
        <v/>
      </c>
      <c r="U359" s="148" t="str">
        <f>IFERROR(U358/SUM(Q358:U358),"")</f>
        <v/>
      </c>
      <c r="V359" s="26" t="str">
        <f>IFERROR(V358/SUM(Q358:U358),"")</f>
        <v/>
      </c>
      <c r="W359" s="26" t="str">
        <f>IFERROR(W358/SUM(Q358:U358),"")</f>
        <v/>
      </c>
      <c r="X359" s="234"/>
      <c r="Y359" s="249"/>
      <c r="Z359" s="146" t="str">
        <f>IFERROR(Z358/SUM(Z358:AD358),"")</f>
        <v/>
      </c>
      <c r="AA359" s="147" t="str">
        <f>IFERROR(AA358/SUM(Z358:AD358),"")</f>
        <v/>
      </c>
      <c r="AB359" s="148" t="str">
        <f>IFERROR(AB358/SUM(Z358:AD358),"")</f>
        <v/>
      </c>
      <c r="AC359" s="148" t="str">
        <f>IFERROR(AC358/SUM(Z358:AD358),"")</f>
        <v/>
      </c>
      <c r="AD359" s="148" t="str">
        <f>IFERROR(AD358/SUM(Z358:AD358),"")</f>
        <v/>
      </c>
      <c r="AE359" s="26" t="str">
        <f>IFERROR(AE358/SUM(Z358:AD358),"")</f>
        <v/>
      </c>
      <c r="AF359" s="26" t="str">
        <f>IFERROR(AF358/SUM(Z358:AD358),"")</f>
        <v/>
      </c>
      <c r="AG359" s="234"/>
      <c r="AH359" s="249"/>
      <c r="AI359" s="146" t="str">
        <f>IFERROR(AI358/SUM(AI358:AM358),"")</f>
        <v/>
      </c>
      <c r="AJ359" s="147" t="str">
        <f>IFERROR(AJ358/SUM(AI358:AM358),"")</f>
        <v/>
      </c>
      <c r="AK359" s="148" t="str">
        <f>IFERROR(AK358/SUM(AI358:AM358),"")</f>
        <v/>
      </c>
      <c r="AL359" s="148" t="str">
        <f>IFERROR(AL358/SUM(AI358:AM358),"")</f>
        <v/>
      </c>
      <c r="AM359" s="148" t="str">
        <f>IFERROR(AM358/SUM(AI358:AM358),"")</f>
        <v/>
      </c>
      <c r="AN359" s="26" t="str">
        <f>IFERROR(AN358/SUM(AI358:AM358),"")</f>
        <v/>
      </c>
      <c r="AO359" s="26" t="str">
        <f>IFERROR(AO358/SUM(AI358:AM358),"")</f>
        <v/>
      </c>
      <c r="AP359" s="234"/>
      <c r="AQ359" s="249"/>
      <c r="AR359" s="230"/>
      <c r="AS359" s="230"/>
      <c r="AT359" s="147" t="str">
        <f>IFERROR(AT358/SUM(AT358:AX358),"")</f>
        <v/>
      </c>
      <c r="AU359" s="147" t="str">
        <f>IFERROR(AU358/SUM(AT358:AX358),"")</f>
        <v/>
      </c>
      <c r="AV359" s="148" t="str">
        <f>IFERROR(AV358/SUM(AT358:AX358),"")</f>
        <v/>
      </c>
      <c r="AW359" s="148" t="str">
        <f>IFERROR(AW358/SUM(AT358:AX358),"")</f>
        <v/>
      </c>
      <c r="AX359" s="148" t="str">
        <f>IFERROR(AX358/SUM(AT358:AX358),"")</f>
        <v/>
      </c>
      <c r="AY359" s="26" t="str">
        <f>IFERROR(AY358/SUM(AT358:AX358),"")</f>
        <v/>
      </c>
      <c r="AZ359" s="134" t="str">
        <f>IFERROR(AZ358/SUM(AT358:AX358),"")</f>
        <v/>
      </c>
      <c r="BA359" s="255"/>
      <c r="BB359" s="135"/>
      <c r="BC359" s="64"/>
      <c r="BD359" s="64" t="str">
        <f t="shared" ref="BD359" si="2306">BB359&amp;"."&amp;BC359</f>
        <v>.</v>
      </c>
      <c r="BE359" s="64"/>
      <c r="BF359" s="67"/>
      <c r="BG359" s="67"/>
      <c r="BH359" s="68"/>
      <c r="BI359" s="68"/>
      <c r="BJ359" s="68"/>
      <c r="BK359" s="69"/>
      <c r="BL359" s="69"/>
      <c r="BM359" s="64"/>
      <c r="BN359" s="67"/>
      <c r="BO359" s="67"/>
      <c r="BP359" s="68"/>
      <c r="BQ359" s="68"/>
      <c r="BR359" s="68"/>
      <c r="BS359" s="69"/>
      <c r="BT359" s="69"/>
      <c r="BU359" s="64"/>
      <c r="BV359" s="67"/>
      <c r="BW359" s="67"/>
      <c r="BX359" s="68"/>
      <c r="BY359" s="68"/>
      <c r="BZ359" s="68"/>
      <c r="CA359" s="69"/>
      <c r="CB359" s="69"/>
      <c r="CC359" s="64"/>
      <c r="CD359" s="67"/>
      <c r="CE359" s="67"/>
      <c r="CF359" s="68"/>
      <c r="CG359" s="68"/>
      <c r="CH359" s="68"/>
      <c r="CI359" s="69"/>
      <c r="CJ359" s="69"/>
      <c r="CK359" s="64"/>
      <c r="CL359" s="67"/>
      <c r="CM359" s="67"/>
      <c r="CN359" s="68"/>
      <c r="CO359" s="68"/>
      <c r="CP359" s="68"/>
      <c r="CQ359" s="69"/>
      <c r="CR359" s="69"/>
      <c r="CS359" s="66"/>
    </row>
    <row r="360" spans="1:97" ht="13.5" thickTop="1" x14ac:dyDescent="0.2">
      <c r="A360" s="258"/>
      <c r="B360" s="263"/>
      <c r="C360" s="265"/>
      <c r="D360" s="261"/>
      <c r="E360" s="235"/>
      <c r="F360" s="260"/>
      <c r="G360" s="47" t="s">
        <v>5</v>
      </c>
      <c r="H360" s="140"/>
      <c r="I360" s="145"/>
      <c r="J360" s="145"/>
      <c r="K360" s="145"/>
      <c r="L360" s="145"/>
      <c r="M360" s="38" t="str">
        <f>IF(AND(ISBLANK(H360),ISBLANK(I360),ISBLANK(J360),ISBLANK(K360),ISBLANK(L360)),"",SUM(J360:L360))</f>
        <v/>
      </c>
      <c r="N360" s="38" t="str">
        <f>IF(AND(ISBLANK(H360),ISBLANK(I360),ISBLANK(J360),ISBLANK(K360),ISBLANK(L360)),"",SUM(K360:L360))</f>
        <v/>
      </c>
      <c r="O360" s="233" t="str">
        <f t="shared" ref="O360" si="2307">IFERROR(SUM(H360:L360)/E360,"")</f>
        <v/>
      </c>
      <c r="P360" s="248" t="str">
        <f>IFERROR(((80*J360)+(100*K360)+(150*L360))/SUM(H360:L360),"")</f>
        <v/>
      </c>
      <c r="Q360" s="140"/>
      <c r="R360" s="145"/>
      <c r="S360" s="145"/>
      <c r="T360" s="145"/>
      <c r="U360" s="145"/>
      <c r="V360" s="38" t="str">
        <f>IF(AND(ISBLANK(Q360),ISBLANK(R360),ISBLANK(S360),ISBLANK(T360),ISBLANK(U360)),"",SUM(S360:U360))</f>
        <v/>
      </c>
      <c r="W360" s="38" t="str">
        <f>IF(AND(ISBLANK(Q360),ISBLANK(R360),ISBLANK(S360),ISBLANK(T360),ISBLANK(U360)),"",SUM(T360:U360))</f>
        <v/>
      </c>
      <c r="X360" s="233" t="str">
        <f t="shared" ref="X360" si="2308">IFERROR(SUM(Q360:U360)/$E360,"")</f>
        <v/>
      </c>
      <c r="Y360" s="248" t="str">
        <f>IFERROR(((80*S360)+(100*T360)+(150*U360))/SUM(Q360:U360),"")</f>
        <v/>
      </c>
      <c r="Z360" s="140"/>
      <c r="AA360" s="145"/>
      <c r="AB360" s="145"/>
      <c r="AC360" s="145"/>
      <c r="AD360" s="145"/>
      <c r="AE360" s="38" t="str">
        <f>IF(AND(ISBLANK(Z360),ISBLANK(AA360),ISBLANK(AB360),ISBLANK(AC360),ISBLANK(AD360)),"",SUM(AB360:AD360))</f>
        <v/>
      </c>
      <c r="AF360" s="38" t="str">
        <f>IF(AND(ISBLANK(Z360),ISBLANK(AA360),ISBLANK(AB360),ISBLANK(AC360),ISBLANK(AD360)),"",SUM(AC360:AD360))</f>
        <v/>
      </c>
      <c r="AG360" s="233" t="str">
        <f t="shared" ref="AG360" si="2309">IFERROR(SUM(Z360:AD360)/$E360,"")</f>
        <v/>
      </c>
      <c r="AH360" s="248" t="str">
        <f>IFERROR(((80*AB360)+(100*AC360)+(150*AD360))/SUM(Z360:AD360),"")</f>
        <v/>
      </c>
      <c r="AI360" s="140"/>
      <c r="AJ360" s="145"/>
      <c r="AK360" s="145"/>
      <c r="AL360" s="145"/>
      <c r="AM360" s="145"/>
      <c r="AN360" s="38" t="str">
        <f>IF(AND(ISBLANK(AI360),ISBLANK(AJ360),ISBLANK(AK360),ISBLANK(AL360),ISBLANK(AM360)),"",SUM(AK360:AM360))</f>
        <v/>
      </c>
      <c r="AO360" s="38" t="str">
        <f>IF(AND(ISBLANK(AI360),ISBLANK(AJ360),ISBLANK(AK360),ISBLANK(AL360),ISBLANK(AM360)),"",SUM(AL360:AM360))</f>
        <v/>
      </c>
      <c r="AP360" s="233" t="str">
        <f t="shared" ref="AP360" si="2310">IFERROR(SUM(AI360:AM360)/$E360,"")</f>
        <v/>
      </c>
      <c r="AQ360" s="248" t="str">
        <f>IFERROR(((80*AK360)+(100*AL360)+(150*AM360))/SUM(AI360:AM360),"")</f>
        <v/>
      </c>
      <c r="AR360" s="229" t="str">
        <f t="shared" ref="AR360" si="2311">IFERROR(AVERAGE(Y360,AH360,AQ360),"")</f>
        <v/>
      </c>
      <c r="AS360" s="229" t="str">
        <f t="shared" ref="AS360" si="2312">IF(OR(P360="",AR360=""),"",AR360-P360)</f>
        <v/>
      </c>
      <c r="AT360" s="145"/>
      <c r="AU360" s="145"/>
      <c r="AV360" s="145"/>
      <c r="AW360" s="145"/>
      <c r="AX360" s="145"/>
      <c r="AY360" s="38" t="str">
        <f>IF(AND(ISBLANK(AT360),ISBLANK(AU360),ISBLANK(AV360),ISBLANK(AW360),ISBLANK(AX360)),"",SUM(AV360:AX360))</f>
        <v/>
      </c>
      <c r="AZ360" s="133" t="str">
        <f>IF(AND(ISBLANK(AT360),ISBLANK(AU360),ISBLANK(AV360),ISBLANK(AW360),ISBLANK(AX360)),"",SUM(AW360:AX360))</f>
        <v/>
      </c>
      <c r="BA360" s="254" t="str">
        <f>IFERROR(((80*AV360)+(100*AW360)+(150*AX360))/SUM(AT360:AX360),"")</f>
        <v/>
      </c>
      <c r="BB360" s="135">
        <f>B360</f>
        <v>0</v>
      </c>
      <c r="BC360" s="64">
        <f>C360</f>
        <v>0</v>
      </c>
      <c r="BD360" s="64" t="str">
        <f>BB360&amp;"."&amp;BC360</f>
        <v>0.0</v>
      </c>
      <c r="BE360" s="64">
        <f>D360</f>
        <v>0</v>
      </c>
      <c r="BF360" s="65">
        <f>H360</f>
        <v>0</v>
      </c>
      <c r="BG360" s="65">
        <f t="shared" ref="BG360:BL360" si="2313">I360</f>
        <v>0</v>
      </c>
      <c r="BH360" s="65">
        <f t="shared" si="2313"/>
        <v>0</v>
      </c>
      <c r="BI360" s="65">
        <f t="shared" si="2313"/>
        <v>0</v>
      </c>
      <c r="BJ360" s="65">
        <f t="shared" si="2313"/>
        <v>0</v>
      </c>
      <c r="BK360" s="65" t="str">
        <f t="shared" si="2313"/>
        <v/>
      </c>
      <c r="BL360" s="65" t="str">
        <f t="shared" si="2313"/>
        <v/>
      </c>
      <c r="BM360" s="65" t="str">
        <f t="shared" ref="BM360:BT360" si="2314">P360</f>
        <v/>
      </c>
      <c r="BN360" s="65">
        <f t="shared" si="2314"/>
        <v>0</v>
      </c>
      <c r="BO360" s="65">
        <f t="shared" si="2314"/>
        <v>0</v>
      </c>
      <c r="BP360" s="65">
        <f t="shared" si="2314"/>
        <v>0</v>
      </c>
      <c r="BQ360" s="65">
        <f t="shared" si="2314"/>
        <v>0</v>
      </c>
      <c r="BR360" s="65">
        <f t="shared" si="2314"/>
        <v>0</v>
      </c>
      <c r="BS360" s="65" t="str">
        <f t="shared" si="2314"/>
        <v/>
      </c>
      <c r="BT360" s="65" t="str">
        <f t="shared" si="2314"/>
        <v/>
      </c>
      <c r="BU360" s="65" t="str">
        <f t="shared" ref="BU360:CB360" si="2315">Y360</f>
        <v/>
      </c>
      <c r="BV360" s="65">
        <f t="shared" si="2315"/>
        <v>0</v>
      </c>
      <c r="BW360" s="65">
        <f t="shared" si="2315"/>
        <v>0</v>
      </c>
      <c r="BX360" s="65">
        <f t="shared" si="2315"/>
        <v>0</v>
      </c>
      <c r="BY360" s="65">
        <f t="shared" si="2315"/>
        <v>0</v>
      </c>
      <c r="BZ360" s="65">
        <f t="shared" si="2315"/>
        <v>0</v>
      </c>
      <c r="CA360" s="65" t="str">
        <f t="shared" si="2315"/>
        <v/>
      </c>
      <c r="CB360" s="65" t="str">
        <f t="shared" si="2315"/>
        <v/>
      </c>
      <c r="CC360" s="65" t="str">
        <f t="shared" ref="CC360:CJ360" si="2316">AH360</f>
        <v/>
      </c>
      <c r="CD360" s="65">
        <f t="shared" si="2316"/>
        <v>0</v>
      </c>
      <c r="CE360" s="65">
        <f t="shared" si="2316"/>
        <v>0</v>
      </c>
      <c r="CF360" s="65">
        <f t="shared" si="2316"/>
        <v>0</v>
      </c>
      <c r="CG360" s="65">
        <f t="shared" si="2316"/>
        <v>0</v>
      </c>
      <c r="CH360" s="65">
        <f t="shared" si="2316"/>
        <v>0</v>
      </c>
      <c r="CI360" s="65" t="str">
        <f t="shared" si="2316"/>
        <v/>
      </c>
      <c r="CJ360" s="65" t="str">
        <f t="shared" si="2316"/>
        <v/>
      </c>
      <c r="CK360" s="65" t="str">
        <f t="shared" ref="CK360" si="2317">AQ360</f>
        <v/>
      </c>
      <c r="CL360" s="65">
        <f t="shared" ref="CL360:CS360" si="2318">AT360</f>
        <v>0</v>
      </c>
      <c r="CM360" s="65">
        <f t="shared" si="2318"/>
        <v>0</v>
      </c>
      <c r="CN360" s="65">
        <f t="shared" si="2318"/>
        <v>0</v>
      </c>
      <c r="CO360" s="65">
        <f t="shared" si="2318"/>
        <v>0</v>
      </c>
      <c r="CP360" s="65">
        <f t="shared" si="2318"/>
        <v>0</v>
      </c>
      <c r="CQ360" s="65" t="str">
        <f t="shared" si="2318"/>
        <v/>
      </c>
      <c r="CR360" s="65" t="str">
        <f t="shared" si="2318"/>
        <v/>
      </c>
      <c r="CS360" s="65" t="str">
        <f t="shared" si="2318"/>
        <v/>
      </c>
    </row>
    <row r="361" spans="1:97" ht="13.5" thickBot="1" x14ac:dyDescent="0.25">
      <c r="A361" s="259"/>
      <c r="B361" s="264"/>
      <c r="C361" s="262"/>
      <c r="D361" s="262"/>
      <c r="E361" s="236"/>
      <c r="F361" s="241"/>
      <c r="G361" s="48" t="s">
        <v>6</v>
      </c>
      <c r="H361" s="146" t="str">
        <f>IFERROR(H360/SUM(H360:L360),"")</f>
        <v/>
      </c>
      <c r="I361" s="147" t="str">
        <f>IFERROR(I360/SUM(H360:L360),"")</f>
        <v/>
      </c>
      <c r="J361" s="148" t="str">
        <f>IFERROR(J360/SUM(H360:L360),"")</f>
        <v/>
      </c>
      <c r="K361" s="148" t="str">
        <f>IFERROR(K360/SUM(H360:L360),"")</f>
        <v/>
      </c>
      <c r="L361" s="148" t="str">
        <f>IFERROR(L360/SUM(H360:L360),"")</f>
        <v/>
      </c>
      <c r="M361" s="26" t="str">
        <f>IFERROR(M360/SUM(H360:L360),"")</f>
        <v/>
      </c>
      <c r="N361" s="26" t="str">
        <f>IFERROR(N360/SUM(H360:L360),"")</f>
        <v/>
      </c>
      <c r="O361" s="234"/>
      <c r="P361" s="249"/>
      <c r="Q361" s="146" t="str">
        <f>IFERROR(Q360/SUM(Q360:U360),"")</f>
        <v/>
      </c>
      <c r="R361" s="147" t="str">
        <f>IFERROR(R360/SUM(Q360:U360),"")</f>
        <v/>
      </c>
      <c r="S361" s="148" t="str">
        <f>IFERROR(S360/SUM(Q360:U360),"")</f>
        <v/>
      </c>
      <c r="T361" s="148" t="str">
        <f>IFERROR(T360/SUM(Q360:U360),"")</f>
        <v/>
      </c>
      <c r="U361" s="148" t="str">
        <f>IFERROR(U360/SUM(Q360:U360),"")</f>
        <v/>
      </c>
      <c r="V361" s="26" t="str">
        <f>IFERROR(V360/SUM(Q360:U360),"")</f>
        <v/>
      </c>
      <c r="W361" s="26" t="str">
        <f>IFERROR(W360/SUM(Q360:U360),"")</f>
        <v/>
      </c>
      <c r="X361" s="234"/>
      <c r="Y361" s="249"/>
      <c r="Z361" s="146" t="str">
        <f>IFERROR(Z360/SUM(Z360:AD360),"")</f>
        <v/>
      </c>
      <c r="AA361" s="147" t="str">
        <f>IFERROR(AA360/SUM(Z360:AD360),"")</f>
        <v/>
      </c>
      <c r="AB361" s="148" t="str">
        <f>IFERROR(AB360/SUM(Z360:AD360),"")</f>
        <v/>
      </c>
      <c r="AC361" s="148" t="str">
        <f>IFERROR(AC360/SUM(Z360:AD360),"")</f>
        <v/>
      </c>
      <c r="AD361" s="148" t="str">
        <f>IFERROR(AD360/SUM(Z360:AD360),"")</f>
        <v/>
      </c>
      <c r="AE361" s="26" t="str">
        <f>IFERROR(AE360/SUM(Z360:AD360),"")</f>
        <v/>
      </c>
      <c r="AF361" s="26" t="str">
        <f>IFERROR(AF360/SUM(Z360:AD360),"")</f>
        <v/>
      </c>
      <c r="AG361" s="234"/>
      <c r="AH361" s="249"/>
      <c r="AI361" s="146" t="str">
        <f>IFERROR(AI360/SUM(AI360:AM360),"")</f>
        <v/>
      </c>
      <c r="AJ361" s="147" t="str">
        <f>IFERROR(AJ360/SUM(AI360:AM360),"")</f>
        <v/>
      </c>
      <c r="AK361" s="148" t="str">
        <f>IFERROR(AK360/SUM(AI360:AM360),"")</f>
        <v/>
      </c>
      <c r="AL361" s="148" t="str">
        <f>IFERROR(AL360/SUM(AI360:AM360),"")</f>
        <v/>
      </c>
      <c r="AM361" s="148" t="str">
        <f>IFERROR(AM360/SUM(AI360:AM360),"")</f>
        <v/>
      </c>
      <c r="AN361" s="26" t="str">
        <f>IFERROR(AN360/SUM(AI360:AM360),"")</f>
        <v/>
      </c>
      <c r="AO361" s="26" t="str">
        <f>IFERROR(AO360/SUM(AI360:AM360),"")</f>
        <v/>
      </c>
      <c r="AP361" s="234"/>
      <c r="AQ361" s="249"/>
      <c r="AR361" s="230"/>
      <c r="AS361" s="230"/>
      <c r="AT361" s="147" t="str">
        <f>IFERROR(AT360/SUM(AT360:AX360),"")</f>
        <v/>
      </c>
      <c r="AU361" s="147" t="str">
        <f>IFERROR(AU360/SUM(AT360:AX360),"")</f>
        <v/>
      </c>
      <c r="AV361" s="148" t="str">
        <f>IFERROR(AV360/SUM(AT360:AX360),"")</f>
        <v/>
      </c>
      <c r="AW361" s="148" t="str">
        <f>IFERROR(AW360/SUM(AT360:AX360),"")</f>
        <v/>
      </c>
      <c r="AX361" s="148" t="str">
        <f>IFERROR(AX360/SUM(AT360:AX360),"")</f>
        <v/>
      </c>
      <c r="AY361" s="26" t="str">
        <f>IFERROR(AY360/SUM(AT360:AX360),"")</f>
        <v/>
      </c>
      <c r="AZ361" s="134" t="str">
        <f>IFERROR(AZ360/SUM(AT360:AX360),"")</f>
        <v/>
      </c>
      <c r="BA361" s="255"/>
      <c r="BB361" s="135"/>
      <c r="BC361" s="64"/>
      <c r="BD361" s="64" t="str">
        <f t="shared" ref="BD361" si="2319">BB361&amp;"."&amp;BC361</f>
        <v>.</v>
      </c>
      <c r="BE361" s="64"/>
      <c r="BF361" s="67"/>
      <c r="BG361" s="67"/>
      <c r="BH361" s="68"/>
      <c r="BI361" s="68"/>
      <c r="BJ361" s="68"/>
      <c r="BK361" s="69"/>
      <c r="BL361" s="69"/>
      <c r="BM361" s="64"/>
      <c r="BN361" s="67"/>
      <c r="BO361" s="67"/>
      <c r="BP361" s="68"/>
      <c r="BQ361" s="68"/>
      <c r="BR361" s="68"/>
      <c r="BS361" s="69"/>
      <c r="BT361" s="69"/>
      <c r="BU361" s="64"/>
      <c r="BV361" s="67"/>
      <c r="BW361" s="67"/>
      <c r="BX361" s="68"/>
      <c r="BY361" s="68"/>
      <c r="BZ361" s="68"/>
      <c r="CA361" s="69"/>
      <c r="CB361" s="69"/>
      <c r="CC361" s="64"/>
      <c r="CD361" s="67"/>
      <c r="CE361" s="67"/>
      <c r="CF361" s="68"/>
      <c r="CG361" s="68"/>
      <c r="CH361" s="68"/>
      <c r="CI361" s="69"/>
      <c r="CJ361" s="69"/>
      <c r="CK361" s="64"/>
      <c r="CL361" s="67"/>
      <c r="CM361" s="67"/>
      <c r="CN361" s="68"/>
      <c r="CO361" s="68"/>
      <c r="CP361" s="68"/>
      <c r="CQ361" s="69"/>
      <c r="CR361" s="69"/>
      <c r="CS361" s="66"/>
    </row>
    <row r="362" spans="1:97" ht="13.5" thickTop="1" x14ac:dyDescent="0.2">
      <c r="A362" s="258"/>
      <c r="B362" s="263"/>
      <c r="C362" s="265"/>
      <c r="D362" s="261"/>
      <c r="E362" s="235"/>
      <c r="F362" s="260"/>
      <c r="G362" s="47" t="s">
        <v>5</v>
      </c>
      <c r="H362" s="140"/>
      <c r="I362" s="145"/>
      <c r="J362" s="145"/>
      <c r="K362" s="145"/>
      <c r="L362" s="145"/>
      <c r="M362" s="38" t="str">
        <f>IF(AND(ISBLANK(H362),ISBLANK(I362),ISBLANK(J362),ISBLANK(K362),ISBLANK(L362)),"",SUM(J362:L362))</f>
        <v/>
      </c>
      <c r="N362" s="38" t="str">
        <f>IF(AND(ISBLANK(H362),ISBLANK(I362),ISBLANK(J362),ISBLANK(K362),ISBLANK(L362)),"",SUM(K362:L362))</f>
        <v/>
      </c>
      <c r="O362" s="233" t="str">
        <f t="shared" ref="O362" si="2320">IFERROR(SUM(H362:L362)/E362,"")</f>
        <v/>
      </c>
      <c r="P362" s="248" t="str">
        <f>IFERROR(((80*J362)+(100*K362)+(150*L362))/SUM(H362:L362),"")</f>
        <v/>
      </c>
      <c r="Q362" s="140"/>
      <c r="R362" s="145"/>
      <c r="S362" s="145"/>
      <c r="T362" s="145"/>
      <c r="U362" s="145"/>
      <c r="V362" s="38" t="str">
        <f>IF(AND(ISBLANK(Q362),ISBLANK(R362),ISBLANK(S362),ISBLANK(T362),ISBLANK(U362)),"",SUM(S362:U362))</f>
        <v/>
      </c>
      <c r="W362" s="38" t="str">
        <f>IF(AND(ISBLANK(Q362),ISBLANK(R362),ISBLANK(S362),ISBLANK(T362),ISBLANK(U362)),"",SUM(T362:U362))</f>
        <v/>
      </c>
      <c r="X362" s="233" t="str">
        <f t="shared" ref="X362" si="2321">IFERROR(SUM(Q362:U362)/$E362,"")</f>
        <v/>
      </c>
      <c r="Y362" s="248" t="str">
        <f>IFERROR(((80*S362)+(100*T362)+(150*U362))/SUM(Q362:U362),"")</f>
        <v/>
      </c>
      <c r="Z362" s="140"/>
      <c r="AA362" s="145"/>
      <c r="AB362" s="145"/>
      <c r="AC362" s="145"/>
      <c r="AD362" s="145"/>
      <c r="AE362" s="38" t="str">
        <f>IF(AND(ISBLANK(Z362),ISBLANK(AA362),ISBLANK(AB362),ISBLANK(AC362),ISBLANK(AD362)),"",SUM(AB362:AD362))</f>
        <v/>
      </c>
      <c r="AF362" s="38" t="str">
        <f>IF(AND(ISBLANK(Z362),ISBLANK(AA362),ISBLANK(AB362),ISBLANK(AC362),ISBLANK(AD362)),"",SUM(AC362:AD362))</f>
        <v/>
      </c>
      <c r="AG362" s="233" t="str">
        <f t="shared" ref="AG362" si="2322">IFERROR(SUM(Z362:AD362)/$E362,"")</f>
        <v/>
      </c>
      <c r="AH362" s="248" t="str">
        <f>IFERROR(((80*AB362)+(100*AC362)+(150*AD362))/SUM(Z362:AD362),"")</f>
        <v/>
      </c>
      <c r="AI362" s="140"/>
      <c r="AJ362" s="145"/>
      <c r="AK362" s="145"/>
      <c r="AL362" s="145"/>
      <c r="AM362" s="145"/>
      <c r="AN362" s="38" t="str">
        <f>IF(AND(ISBLANK(AI362),ISBLANK(AJ362),ISBLANK(AK362),ISBLANK(AL362),ISBLANK(AM362)),"",SUM(AK362:AM362))</f>
        <v/>
      </c>
      <c r="AO362" s="38" t="str">
        <f>IF(AND(ISBLANK(AI362),ISBLANK(AJ362),ISBLANK(AK362),ISBLANK(AL362),ISBLANK(AM362)),"",SUM(AL362:AM362))</f>
        <v/>
      </c>
      <c r="AP362" s="233" t="str">
        <f t="shared" ref="AP362" si="2323">IFERROR(SUM(AI362:AM362)/$E362,"")</f>
        <v/>
      </c>
      <c r="AQ362" s="248" t="str">
        <f>IFERROR(((80*AK362)+(100*AL362)+(150*AM362))/SUM(AI362:AM362),"")</f>
        <v/>
      </c>
      <c r="AR362" s="229" t="str">
        <f t="shared" ref="AR362" si="2324">IFERROR(AVERAGE(Y362,AH362,AQ362),"")</f>
        <v/>
      </c>
      <c r="AS362" s="229" t="str">
        <f t="shared" ref="AS362" si="2325">IF(OR(P362="",AR362=""),"",AR362-P362)</f>
        <v/>
      </c>
      <c r="AT362" s="145"/>
      <c r="AU362" s="145"/>
      <c r="AV362" s="145"/>
      <c r="AW362" s="145"/>
      <c r="AX362" s="145"/>
      <c r="AY362" s="38" t="str">
        <f>IF(AND(ISBLANK(AT362),ISBLANK(AU362),ISBLANK(AV362),ISBLANK(AW362),ISBLANK(AX362)),"",SUM(AV362:AX362))</f>
        <v/>
      </c>
      <c r="AZ362" s="133" t="str">
        <f>IF(AND(ISBLANK(AT362),ISBLANK(AU362),ISBLANK(AV362),ISBLANK(AW362),ISBLANK(AX362)),"",SUM(AW362:AX362))</f>
        <v/>
      </c>
      <c r="BA362" s="254" t="str">
        <f>IFERROR(((80*AV362)+(100*AW362)+(150*AX362))/SUM(AT362:AX362),"")</f>
        <v/>
      </c>
      <c r="BB362" s="135">
        <f>B362</f>
        <v>0</v>
      </c>
      <c r="BC362" s="64">
        <f>C362</f>
        <v>0</v>
      </c>
      <c r="BD362" s="64" t="str">
        <f>BB362&amp;"."&amp;BC362</f>
        <v>0.0</v>
      </c>
      <c r="BE362" s="64">
        <f>D362</f>
        <v>0</v>
      </c>
      <c r="BF362" s="65">
        <f>H362</f>
        <v>0</v>
      </c>
      <c r="BG362" s="65">
        <f t="shared" ref="BG362:BL362" si="2326">I362</f>
        <v>0</v>
      </c>
      <c r="BH362" s="65">
        <f t="shared" si="2326"/>
        <v>0</v>
      </c>
      <c r="BI362" s="65">
        <f t="shared" si="2326"/>
        <v>0</v>
      </c>
      <c r="BJ362" s="65">
        <f t="shared" si="2326"/>
        <v>0</v>
      </c>
      <c r="BK362" s="65" t="str">
        <f t="shared" si="2326"/>
        <v/>
      </c>
      <c r="BL362" s="65" t="str">
        <f t="shared" si="2326"/>
        <v/>
      </c>
      <c r="BM362" s="65" t="str">
        <f t="shared" ref="BM362:BT362" si="2327">P362</f>
        <v/>
      </c>
      <c r="BN362" s="65">
        <f t="shared" si="2327"/>
        <v>0</v>
      </c>
      <c r="BO362" s="65">
        <f t="shared" si="2327"/>
        <v>0</v>
      </c>
      <c r="BP362" s="65">
        <f t="shared" si="2327"/>
        <v>0</v>
      </c>
      <c r="BQ362" s="65">
        <f t="shared" si="2327"/>
        <v>0</v>
      </c>
      <c r="BR362" s="65">
        <f t="shared" si="2327"/>
        <v>0</v>
      </c>
      <c r="BS362" s="65" t="str">
        <f t="shared" si="2327"/>
        <v/>
      </c>
      <c r="BT362" s="65" t="str">
        <f t="shared" si="2327"/>
        <v/>
      </c>
      <c r="BU362" s="65" t="str">
        <f t="shared" ref="BU362:CB362" si="2328">Y362</f>
        <v/>
      </c>
      <c r="BV362" s="65">
        <f t="shared" si="2328"/>
        <v>0</v>
      </c>
      <c r="BW362" s="65">
        <f t="shared" si="2328"/>
        <v>0</v>
      </c>
      <c r="BX362" s="65">
        <f t="shared" si="2328"/>
        <v>0</v>
      </c>
      <c r="BY362" s="65">
        <f t="shared" si="2328"/>
        <v>0</v>
      </c>
      <c r="BZ362" s="65">
        <f t="shared" si="2328"/>
        <v>0</v>
      </c>
      <c r="CA362" s="65" t="str">
        <f t="shared" si="2328"/>
        <v/>
      </c>
      <c r="CB362" s="65" t="str">
        <f t="shared" si="2328"/>
        <v/>
      </c>
      <c r="CC362" s="65" t="str">
        <f t="shared" ref="CC362:CJ362" si="2329">AH362</f>
        <v/>
      </c>
      <c r="CD362" s="65">
        <f t="shared" si="2329"/>
        <v>0</v>
      </c>
      <c r="CE362" s="65">
        <f t="shared" si="2329"/>
        <v>0</v>
      </c>
      <c r="CF362" s="65">
        <f t="shared" si="2329"/>
        <v>0</v>
      </c>
      <c r="CG362" s="65">
        <f t="shared" si="2329"/>
        <v>0</v>
      </c>
      <c r="CH362" s="65">
        <f t="shared" si="2329"/>
        <v>0</v>
      </c>
      <c r="CI362" s="65" t="str">
        <f t="shared" si="2329"/>
        <v/>
      </c>
      <c r="CJ362" s="65" t="str">
        <f t="shared" si="2329"/>
        <v/>
      </c>
      <c r="CK362" s="65" t="str">
        <f t="shared" ref="CK362" si="2330">AQ362</f>
        <v/>
      </c>
      <c r="CL362" s="65">
        <f t="shared" ref="CL362:CS362" si="2331">AT362</f>
        <v>0</v>
      </c>
      <c r="CM362" s="65">
        <f t="shared" si="2331"/>
        <v>0</v>
      </c>
      <c r="CN362" s="65">
        <f t="shared" si="2331"/>
        <v>0</v>
      </c>
      <c r="CO362" s="65">
        <f t="shared" si="2331"/>
        <v>0</v>
      </c>
      <c r="CP362" s="65">
        <f t="shared" si="2331"/>
        <v>0</v>
      </c>
      <c r="CQ362" s="65" t="str">
        <f t="shared" si="2331"/>
        <v/>
      </c>
      <c r="CR362" s="65" t="str">
        <f t="shared" si="2331"/>
        <v/>
      </c>
      <c r="CS362" s="65" t="str">
        <f t="shared" si="2331"/>
        <v/>
      </c>
    </row>
    <row r="363" spans="1:97" ht="13.5" thickBot="1" x14ac:dyDescent="0.25">
      <c r="A363" s="259"/>
      <c r="B363" s="264"/>
      <c r="C363" s="262"/>
      <c r="D363" s="262"/>
      <c r="E363" s="236"/>
      <c r="F363" s="241"/>
      <c r="G363" s="48" t="s">
        <v>6</v>
      </c>
      <c r="H363" s="146" t="str">
        <f>IFERROR(H362/SUM(H362:L362),"")</f>
        <v/>
      </c>
      <c r="I363" s="147" t="str">
        <f>IFERROR(I362/SUM(H362:L362),"")</f>
        <v/>
      </c>
      <c r="J363" s="148" t="str">
        <f>IFERROR(J362/SUM(H362:L362),"")</f>
        <v/>
      </c>
      <c r="K363" s="148" t="str">
        <f>IFERROR(K362/SUM(H362:L362),"")</f>
        <v/>
      </c>
      <c r="L363" s="148" t="str">
        <f>IFERROR(L362/SUM(H362:L362),"")</f>
        <v/>
      </c>
      <c r="M363" s="26" t="str">
        <f>IFERROR(M362/SUM(H362:L362),"")</f>
        <v/>
      </c>
      <c r="N363" s="26" t="str">
        <f>IFERROR(N362/SUM(H362:L362),"")</f>
        <v/>
      </c>
      <c r="O363" s="234"/>
      <c r="P363" s="249"/>
      <c r="Q363" s="146" t="str">
        <f>IFERROR(Q362/SUM(Q362:U362),"")</f>
        <v/>
      </c>
      <c r="R363" s="147" t="str">
        <f>IFERROR(R362/SUM(Q362:U362),"")</f>
        <v/>
      </c>
      <c r="S363" s="148" t="str">
        <f>IFERROR(S362/SUM(Q362:U362),"")</f>
        <v/>
      </c>
      <c r="T363" s="148" t="str">
        <f>IFERROR(T362/SUM(Q362:U362),"")</f>
        <v/>
      </c>
      <c r="U363" s="148" t="str">
        <f>IFERROR(U362/SUM(Q362:U362),"")</f>
        <v/>
      </c>
      <c r="V363" s="26" t="str">
        <f>IFERROR(V362/SUM(Q362:U362),"")</f>
        <v/>
      </c>
      <c r="W363" s="26" t="str">
        <f>IFERROR(W362/SUM(Q362:U362),"")</f>
        <v/>
      </c>
      <c r="X363" s="234"/>
      <c r="Y363" s="249"/>
      <c r="Z363" s="146" t="str">
        <f>IFERROR(Z362/SUM(Z362:AD362),"")</f>
        <v/>
      </c>
      <c r="AA363" s="147" t="str">
        <f>IFERROR(AA362/SUM(Z362:AD362),"")</f>
        <v/>
      </c>
      <c r="AB363" s="148" t="str">
        <f>IFERROR(AB362/SUM(Z362:AD362),"")</f>
        <v/>
      </c>
      <c r="AC363" s="148" t="str">
        <f>IFERROR(AC362/SUM(Z362:AD362),"")</f>
        <v/>
      </c>
      <c r="AD363" s="148" t="str">
        <f>IFERROR(AD362/SUM(Z362:AD362),"")</f>
        <v/>
      </c>
      <c r="AE363" s="26" t="str">
        <f>IFERROR(AE362/SUM(Z362:AD362),"")</f>
        <v/>
      </c>
      <c r="AF363" s="26" t="str">
        <f>IFERROR(AF362/SUM(Z362:AD362),"")</f>
        <v/>
      </c>
      <c r="AG363" s="234"/>
      <c r="AH363" s="249"/>
      <c r="AI363" s="146" t="str">
        <f>IFERROR(AI362/SUM(AI362:AM362),"")</f>
        <v/>
      </c>
      <c r="AJ363" s="147" t="str">
        <f>IFERROR(AJ362/SUM(AI362:AM362),"")</f>
        <v/>
      </c>
      <c r="AK363" s="148" t="str">
        <f>IFERROR(AK362/SUM(AI362:AM362),"")</f>
        <v/>
      </c>
      <c r="AL363" s="148" t="str">
        <f>IFERROR(AL362/SUM(AI362:AM362),"")</f>
        <v/>
      </c>
      <c r="AM363" s="148" t="str">
        <f>IFERROR(AM362/SUM(AI362:AM362),"")</f>
        <v/>
      </c>
      <c r="AN363" s="26" t="str">
        <f>IFERROR(AN362/SUM(AI362:AM362),"")</f>
        <v/>
      </c>
      <c r="AO363" s="26" t="str">
        <f>IFERROR(AO362/SUM(AI362:AM362),"")</f>
        <v/>
      </c>
      <c r="AP363" s="234"/>
      <c r="AQ363" s="249"/>
      <c r="AR363" s="230"/>
      <c r="AS363" s="230"/>
      <c r="AT363" s="147" t="str">
        <f>IFERROR(AT362/SUM(AT362:AX362),"")</f>
        <v/>
      </c>
      <c r="AU363" s="147" t="str">
        <f>IFERROR(AU362/SUM(AT362:AX362),"")</f>
        <v/>
      </c>
      <c r="AV363" s="148" t="str">
        <f>IFERROR(AV362/SUM(AT362:AX362),"")</f>
        <v/>
      </c>
      <c r="AW363" s="148" t="str">
        <f>IFERROR(AW362/SUM(AT362:AX362),"")</f>
        <v/>
      </c>
      <c r="AX363" s="148" t="str">
        <f>IFERROR(AX362/SUM(AT362:AX362),"")</f>
        <v/>
      </c>
      <c r="AY363" s="26" t="str">
        <f>IFERROR(AY362/SUM(AT362:AX362),"")</f>
        <v/>
      </c>
      <c r="AZ363" s="134" t="str">
        <f>IFERROR(AZ362/SUM(AT362:AX362),"")</f>
        <v/>
      </c>
      <c r="BA363" s="255"/>
      <c r="BB363" s="135"/>
      <c r="BC363" s="64"/>
      <c r="BD363" s="64" t="str">
        <f t="shared" ref="BD363" si="2332">BB363&amp;"."&amp;BC363</f>
        <v>.</v>
      </c>
      <c r="BE363" s="64"/>
      <c r="BF363" s="67"/>
      <c r="BG363" s="67"/>
      <c r="BH363" s="68"/>
      <c r="BI363" s="68"/>
      <c r="BJ363" s="68"/>
      <c r="BK363" s="69"/>
      <c r="BL363" s="69"/>
      <c r="BM363" s="64"/>
      <c r="BN363" s="67"/>
      <c r="BO363" s="67"/>
      <c r="BP363" s="68"/>
      <c r="BQ363" s="68"/>
      <c r="BR363" s="68"/>
      <c r="BS363" s="69"/>
      <c r="BT363" s="69"/>
      <c r="BU363" s="64"/>
      <c r="BV363" s="67"/>
      <c r="BW363" s="67"/>
      <c r="BX363" s="68"/>
      <c r="BY363" s="68"/>
      <c r="BZ363" s="68"/>
      <c r="CA363" s="69"/>
      <c r="CB363" s="69"/>
      <c r="CC363" s="64"/>
      <c r="CD363" s="67"/>
      <c r="CE363" s="67"/>
      <c r="CF363" s="68"/>
      <c r="CG363" s="68"/>
      <c r="CH363" s="68"/>
      <c r="CI363" s="69"/>
      <c r="CJ363" s="69"/>
      <c r="CK363" s="64"/>
      <c r="CL363" s="67"/>
      <c r="CM363" s="67"/>
      <c r="CN363" s="68"/>
      <c r="CO363" s="68"/>
      <c r="CP363" s="68"/>
      <c r="CQ363" s="69"/>
      <c r="CR363" s="69"/>
      <c r="CS363" s="66"/>
    </row>
    <row r="364" spans="1:97" ht="13.5" thickTop="1" x14ac:dyDescent="0.2">
      <c r="A364" s="258"/>
      <c r="B364" s="263"/>
      <c r="C364" s="265"/>
      <c r="D364" s="261"/>
      <c r="E364" s="235"/>
      <c r="F364" s="260"/>
      <c r="G364" s="47" t="s">
        <v>5</v>
      </c>
      <c r="H364" s="140"/>
      <c r="I364" s="145"/>
      <c r="J364" s="145"/>
      <c r="K364" s="145"/>
      <c r="L364" s="145"/>
      <c r="M364" s="38" t="str">
        <f>IF(AND(ISBLANK(H364),ISBLANK(I364),ISBLANK(J364),ISBLANK(K364),ISBLANK(L364)),"",SUM(J364:L364))</f>
        <v/>
      </c>
      <c r="N364" s="38" t="str">
        <f>IF(AND(ISBLANK(H364),ISBLANK(I364),ISBLANK(J364),ISBLANK(K364),ISBLANK(L364)),"",SUM(K364:L364))</f>
        <v/>
      </c>
      <c r="O364" s="233" t="str">
        <f t="shared" ref="O364" si="2333">IFERROR(SUM(H364:L364)/E364,"")</f>
        <v/>
      </c>
      <c r="P364" s="248" t="str">
        <f>IFERROR(((80*J364)+(100*K364)+(150*L364))/SUM(H364:L364),"")</f>
        <v/>
      </c>
      <c r="Q364" s="140"/>
      <c r="R364" s="145"/>
      <c r="S364" s="145"/>
      <c r="T364" s="145"/>
      <c r="U364" s="145"/>
      <c r="V364" s="38" t="str">
        <f>IF(AND(ISBLANK(Q364),ISBLANK(R364),ISBLANK(S364),ISBLANK(T364),ISBLANK(U364)),"",SUM(S364:U364))</f>
        <v/>
      </c>
      <c r="W364" s="38" t="str">
        <f>IF(AND(ISBLANK(Q364),ISBLANK(R364),ISBLANK(S364),ISBLANK(T364),ISBLANK(U364)),"",SUM(T364:U364))</f>
        <v/>
      </c>
      <c r="X364" s="233" t="str">
        <f t="shared" ref="X364" si="2334">IFERROR(SUM(Q364:U364)/$E364,"")</f>
        <v/>
      </c>
      <c r="Y364" s="248" t="str">
        <f>IFERROR(((80*S364)+(100*T364)+(150*U364))/SUM(Q364:U364),"")</f>
        <v/>
      </c>
      <c r="Z364" s="140"/>
      <c r="AA364" s="145"/>
      <c r="AB364" s="145"/>
      <c r="AC364" s="145"/>
      <c r="AD364" s="145"/>
      <c r="AE364" s="38" t="str">
        <f>IF(AND(ISBLANK(Z364),ISBLANK(AA364),ISBLANK(AB364),ISBLANK(AC364),ISBLANK(AD364)),"",SUM(AB364:AD364))</f>
        <v/>
      </c>
      <c r="AF364" s="38" t="str">
        <f>IF(AND(ISBLANK(Z364),ISBLANK(AA364),ISBLANK(AB364),ISBLANK(AC364),ISBLANK(AD364)),"",SUM(AC364:AD364))</f>
        <v/>
      </c>
      <c r="AG364" s="233" t="str">
        <f t="shared" ref="AG364" si="2335">IFERROR(SUM(Z364:AD364)/$E364,"")</f>
        <v/>
      </c>
      <c r="AH364" s="248" t="str">
        <f>IFERROR(((80*AB364)+(100*AC364)+(150*AD364))/SUM(Z364:AD364),"")</f>
        <v/>
      </c>
      <c r="AI364" s="140"/>
      <c r="AJ364" s="145"/>
      <c r="AK364" s="145"/>
      <c r="AL364" s="145"/>
      <c r="AM364" s="145"/>
      <c r="AN364" s="38" t="str">
        <f>IF(AND(ISBLANK(AI364),ISBLANK(AJ364),ISBLANK(AK364),ISBLANK(AL364),ISBLANK(AM364)),"",SUM(AK364:AM364))</f>
        <v/>
      </c>
      <c r="AO364" s="38" t="str">
        <f>IF(AND(ISBLANK(AI364),ISBLANK(AJ364),ISBLANK(AK364),ISBLANK(AL364),ISBLANK(AM364)),"",SUM(AL364:AM364))</f>
        <v/>
      </c>
      <c r="AP364" s="233" t="str">
        <f t="shared" ref="AP364" si="2336">IFERROR(SUM(AI364:AM364)/$E364,"")</f>
        <v/>
      </c>
      <c r="AQ364" s="248" t="str">
        <f>IFERROR(((80*AK364)+(100*AL364)+(150*AM364))/SUM(AI364:AM364),"")</f>
        <v/>
      </c>
      <c r="AR364" s="229" t="str">
        <f t="shared" ref="AR364" si="2337">IFERROR(AVERAGE(Y364,AH364,AQ364),"")</f>
        <v/>
      </c>
      <c r="AS364" s="229" t="str">
        <f t="shared" ref="AS364" si="2338">IF(OR(P364="",AR364=""),"",AR364-P364)</f>
        <v/>
      </c>
      <c r="AT364" s="145"/>
      <c r="AU364" s="145"/>
      <c r="AV364" s="145"/>
      <c r="AW364" s="145"/>
      <c r="AX364" s="145"/>
      <c r="AY364" s="38" t="str">
        <f>IF(AND(ISBLANK(AT364),ISBLANK(AU364),ISBLANK(AV364),ISBLANK(AW364),ISBLANK(AX364)),"",SUM(AV364:AX364))</f>
        <v/>
      </c>
      <c r="AZ364" s="133" t="str">
        <f>IF(AND(ISBLANK(AT364),ISBLANK(AU364),ISBLANK(AV364),ISBLANK(AW364),ISBLANK(AX364)),"",SUM(AW364:AX364))</f>
        <v/>
      </c>
      <c r="BA364" s="254" t="str">
        <f>IFERROR(((80*AV364)+(100*AW364)+(150*AX364))/SUM(AT364:AX364),"")</f>
        <v/>
      </c>
      <c r="BB364" s="135">
        <f>B364</f>
        <v>0</v>
      </c>
      <c r="BC364" s="64">
        <f>C364</f>
        <v>0</v>
      </c>
      <c r="BD364" s="64" t="str">
        <f>BB364&amp;"."&amp;BC364</f>
        <v>0.0</v>
      </c>
      <c r="BE364" s="64">
        <f>D364</f>
        <v>0</v>
      </c>
      <c r="BF364" s="65">
        <f>H364</f>
        <v>0</v>
      </c>
      <c r="BG364" s="65">
        <f t="shared" ref="BG364:BL364" si="2339">I364</f>
        <v>0</v>
      </c>
      <c r="BH364" s="65">
        <f t="shared" si="2339"/>
        <v>0</v>
      </c>
      <c r="BI364" s="65">
        <f t="shared" si="2339"/>
        <v>0</v>
      </c>
      <c r="BJ364" s="65">
        <f t="shared" si="2339"/>
        <v>0</v>
      </c>
      <c r="BK364" s="65" t="str">
        <f t="shared" si="2339"/>
        <v/>
      </c>
      <c r="BL364" s="65" t="str">
        <f t="shared" si="2339"/>
        <v/>
      </c>
      <c r="BM364" s="65" t="str">
        <f t="shared" ref="BM364:BT364" si="2340">P364</f>
        <v/>
      </c>
      <c r="BN364" s="65">
        <f t="shared" si="2340"/>
        <v>0</v>
      </c>
      <c r="BO364" s="65">
        <f t="shared" si="2340"/>
        <v>0</v>
      </c>
      <c r="BP364" s="65">
        <f t="shared" si="2340"/>
        <v>0</v>
      </c>
      <c r="BQ364" s="65">
        <f t="shared" si="2340"/>
        <v>0</v>
      </c>
      <c r="BR364" s="65">
        <f t="shared" si="2340"/>
        <v>0</v>
      </c>
      <c r="BS364" s="65" t="str">
        <f t="shared" si="2340"/>
        <v/>
      </c>
      <c r="BT364" s="65" t="str">
        <f t="shared" si="2340"/>
        <v/>
      </c>
      <c r="BU364" s="65" t="str">
        <f t="shared" ref="BU364:CB364" si="2341">Y364</f>
        <v/>
      </c>
      <c r="BV364" s="65">
        <f t="shared" si="2341"/>
        <v>0</v>
      </c>
      <c r="BW364" s="65">
        <f t="shared" si="2341"/>
        <v>0</v>
      </c>
      <c r="BX364" s="65">
        <f t="shared" si="2341"/>
        <v>0</v>
      </c>
      <c r="BY364" s="65">
        <f t="shared" si="2341"/>
        <v>0</v>
      </c>
      <c r="BZ364" s="65">
        <f t="shared" si="2341"/>
        <v>0</v>
      </c>
      <c r="CA364" s="65" t="str">
        <f t="shared" si="2341"/>
        <v/>
      </c>
      <c r="CB364" s="65" t="str">
        <f t="shared" si="2341"/>
        <v/>
      </c>
      <c r="CC364" s="65" t="str">
        <f t="shared" ref="CC364:CJ364" si="2342">AH364</f>
        <v/>
      </c>
      <c r="CD364" s="65">
        <f t="shared" si="2342"/>
        <v>0</v>
      </c>
      <c r="CE364" s="65">
        <f t="shared" si="2342"/>
        <v>0</v>
      </c>
      <c r="CF364" s="65">
        <f t="shared" si="2342"/>
        <v>0</v>
      </c>
      <c r="CG364" s="65">
        <f t="shared" si="2342"/>
        <v>0</v>
      </c>
      <c r="CH364" s="65">
        <f t="shared" si="2342"/>
        <v>0</v>
      </c>
      <c r="CI364" s="65" t="str">
        <f t="shared" si="2342"/>
        <v/>
      </c>
      <c r="CJ364" s="65" t="str">
        <f t="shared" si="2342"/>
        <v/>
      </c>
      <c r="CK364" s="65" t="str">
        <f t="shared" ref="CK364" si="2343">AQ364</f>
        <v/>
      </c>
      <c r="CL364" s="65">
        <f t="shared" ref="CL364:CS364" si="2344">AT364</f>
        <v>0</v>
      </c>
      <c r="CM364" s="65">
        <f t="shared" si="2344"/>
        <v>0</v>
      </c>
      <c r="CN364" s="65">
        <f t="shared" si="2344"/>
        <v>0</v>
      </c>
      <c r="CO364" s="65">
        <f t="shared" si="2344"/>
        <v>0</v>
      </c>
      <c r="CP364" s="65">
        <f t="shared" si="2344"/>
        <v>0</v>
      </c>
      <c r="CQ364" s="65" t="str">
        <f t="shared" si="2344"/>
        <v/>
      </c>
      <c r="CR364" s="65" t="str">
        <f t="shared" si="2344"/>
        <v/>
      </c>
      <c r="CS364" s="65" t="str">
        <f t="shared" si="2344"/>
        <v/>
      </c>
    </row>
    <row r="365" spans="1:97" ht="13.5" thickBot="1" x14ac:dyDescent="0.25">
      <c r="A365" s="259"/>
      <c r="B365" s="264"/>
      <c r="C365" s="262"/>
      <c r="D365" s="262"/>
      <c r="E365" s="236"/>
      <c r="F365" s="241"/>
      <c r="G365" s="48" t="s">
        <v>6</v>
      </c>
      <c r="H365" s="146" t="str">
        <f>IFERROR(H364/SUM(H364:L364),"")</f>
        <v/>
      </c>
      <c r="I365" s="147" t="str">
        <f>IFERROR(I364/SUM(H364:L364),"")</f>
        <v/>
      </c>
      <c r="J365" s="148" t="str">
        <f>IFERROR(J364/SUM(H364:L364),"")</f>
        <v/>
      </c>
      <c r="K365" s="148" t="str">
        <f>IFERROR(K364/SUM(H364:L364),"")</f>
        <v/>
      </c>
      <c r="L365" s="148" t="str">
        <f>IFERROR(L364/SUM(H364:L364),"")</f>
        <v/>
      </c>
      <c r="M365" s="26" t="str">
        <f>IFERROR(M364/SUM(H364:L364),"")</f>
        <v/>
      </c>
      <c r="N365" s="26" t="str">
        <f>IFERROR(N364/SUM(H364:L364),"")</f>
        <v/>
      </c>
      <c r="O365" s="234"/>
      <c r="P365" s="249"/>
      <c r="Q365" s="146" t="str">
        <f>IFERROR(Q364/SUM(Q364:U364),"")</f>
        <v/>
      </c>
      <c r="R365" s="147" t="str">
        <f>IFERROR(R364/SUM(Q364:U364),"")</f>
        <v/>
      </c>
      <c r="S365" s="148" t="str">
        <f>IFERROR(S364/SUM(Q364:U364),"")</f>
        <v/>
      </c>
      <c r="T365" s="148" t="str">
        <f>IFERROR(T364/SUM(Q364:U364),"")</f>
        <v/>
      </c>
      <c r="U365" s="148" t="str">
        <f>IFERROR(U364/SUM(Q364:U364),"")</f>
        <v/>
      </c>
      <c r="V365" s="26" t="str">
        <f>IFERROR(V364/SUM(Q364:U364),"")</f>
        <v/>
      </c>
      <c r="W365" s="26" t="str">
        <f>IFERROR(W364/SUM(Q364:U364),"")</f>
        <v/>
      </c>
      <c r="X365" s="234"/>
      <c r="Y365" s="249"/>
      <c r="Z365" s="146" t="str">
        <f>IFERROR(Z364/SUM(Z364:AD364),"")</f>
        <v/>
      </c>
      <c r="AA365" s="147" t="str">
        <f>IFERROR(AA364/SUM(Z364:AD364),"")</f>
        <v/>
      </c>
      <c r="AB365" s="148" t="str">
        <f>IFERROR(AB364/SUM(Z364:AD364),"")</f>
        <v/>
      </c>
      <c r="AC365" s="148" t="str">
        <f>IFERROR(AC364/SUM(Z364:AD364),"")</f>
        <v/>
      </c>
      <c r="AD365" s="148" t="str">
        <f>IFERROR(AD364/SUM(Z364:AD364),"")</f>
        <v/>
      </c>
      <c r="AE365" s="26" t="str">
        <f>IFERROR(AE364/SUM(Z364:AD364),"")</f>
        <v/>
      </c>
      <c r="AF365" s="26" t="str">
        <f>IFERROR(AF364/SUM(Z364:AD364),"")</f>
        <v/>
      </c>
      <c r="AG365" s="234"/>
      <c r="AH365" s="249"/>
      <c r="AI365" s="146" t="str">
        <f>IFERROR(AI364/SUM(AI364:AM364),"")</f>
        <v/>
      </c>
      <c r="AJ365" s="147" t="str">
        <f>IFERROR(AJ364/SUM(AI364:AM364),"")</f>
        <v/>
      </c>
      <c r="AK365" s="148" t="str">
        <f>IFERROR(AK364/SUM(AI364:AM364),"")</f>
        <v/>
      </c>
      <c r="AL365" s="148" t="str">
        <f>IFERROR(AL364/SUM(AI364:AM364),"")</f>
        <v/>
      </c>
      <c r="AM365" s="148" t="str">
        <f>IFERROR(AM364/SUM(AI364:AM364),"")</f>
        <v/>
      </c>
      <c r="AN365" s="26" t="str">
        <f>IFERROR(AN364/SUM(AI364:AM364),"")</f>
        <v/>
      </c>
      <c r="AO365" s="26" t="str">
        <f>IFERROR(AO364/SUM(AI364:AM364),"")</f>
        <v/>
      </c>
      <c r="AP365" s="234"/>
      <c r="AQ365" s="249"/>
      <c r="AR365" s="230"/>
      <c r="AS365" s="230"/>
      <c r="AT365" s="147" t="str">
        <f>IFERROR(AT364/SUM(AT364:AX364),"")</f>
        <v/>
      </c>
      <c r="AU365" s="147" t="str">
        <f>IFERROR(AU364/SUM(AT364:AX364),"")</f>
        <v/>
      </c>
      <c r="AV365" s="148" t="str">
        <f>IFERROR(AV364/SUM(AT364:AX364),"")</f>
        <v/>
      </c>
      <c r="AW365" s="148" t="str">
        <f>IFERROR(AW364/SUM(AT364:AX364),"")</f>
        <v/>
      </c>
      <c r="AX365" s="148" t="str">
        <f>IFERROR(AX364/SUM(AT364:AX364),"")</f>
        <v/>
      </c>
      <c r="AY365" s="26" t="str">
        <f>IFERROR(AY364/SUM(AT364:AX364),"")</f>
        <v/>
      </c>
      <c r="AZ365" s="134" t="str">
        <f>IFERROR(AZ364/SUM(AT364:AX364),"")</f>
        <v/>
      </c>
      <c r="BA365" s="255"/>
      <c r="BB365" s="135"/>
      <c r="BC365" s="64"/>
      <c r="BD365" s="64" t="str">
        <f t="shared" ref="BD365" si="2345">BB365&amp;"."&amp;BC365</f>
        <v>.</v>
      </c>
      <c r="BE365" s="64"/>
      <c r="BF365" s="67"/>
      <c r="BG365" s="67"/>
      <c r="BH365" s="68"/>
      <c r="BI365" s="68"/>
      <c r="BJ365" s="68"/>
      <c r="BK365" s="69"/>
      <c r="BL365" s="69"/>
      <c r="BM365" s="64"/>
      <c r="BN365" s="67"/>
      <c r="BO365" s="67"/>
      <c r="BP365" s="68"/>
      <c r="BQ365" s="68"/>
      <c r="BR365" s="68"/>
      <c r="BS365" s="69"/>
      <c r="BT365" s="69"/>
      <c r="BU365" s="64"/>
      <c r="BV365" s="67"/>
      <c r="BW365" s="67"/>
      <c r="BX365" s="68"/>
      <c r="BY365" s="68"/>
      <c r="BZ365" s="68"/>
      <c r="CA365" s="69"/>
      <c r="CB365" s="69"/>
      <c r="CC365" s="64"/>
      <c r="CD365" s="67"/>
      <c r="CE365" s="67"/>
      <c r="CF365" s="68"/>
      <c r="CG365" s="68"/>
      <c r="CH365" s="68"/>
      <c r="CI365" s="69"/>
      <c r="CJ365" s="69"/>
      <c r="CK365" s="64"/>
      <c r="CL365" s="67"/>
      <c r="CM365" s="67"/>
      <c r="CN365" s="68"/>
      <c r="CO365" s="68"/>
      <c r="CP365" s="68"/>
      <c r="CQ365" s="69"/>
      <c r="CR365" s="69"/>
      <c r="CS365" s="66"/>
    </row>
    <row r="366" spans="1:97" ht="13.5" thickTop="1" x14ac:dyDescent="0.2">
      <c r="A366" s="258"/>
      <c r="B366" s="263"/>
      <c r="C366" s="265"/>
      <c r="D366" s="261"/>
      <c r="E366" s="235"/>
      <c r="F366" s="260"/>
      <c r="G366" s="47" t="s">
        <v>5</v>
      </c>
      <c r="H366" s="140"/>
      <c r="I366" s="145"/>
      <c r="J366" s="145"/>
      <c r="K366" s="145"/>
      <c r="L366" s="145"/>
      <c r="M366" s="38" t="str">
        <f>IF(AND(ISBLANK(H366),ISBLANK(I366),ISBLANK(J366),ISBLANK(K366),ISBLANK(L366)),"",SUM(J366:L366))</f>
        <v/>
      </c>
      <c r="N366" s="38" t="str">
        <f>IF(AND(ISBLANK(H366),ISBLANK(I366),ISBLANK(J366),ISBLANK(K366),ISBLANK(L366)),"",SUM(K366:L366))</f>
        <v/>
      </c>
      <c r="O366" s="233" t="str">
        <f t="shared" ref="O366" si="2346">IFERROR(SUM(H366:L366)/E366,"")</f>
        <v/>
      </c>
      <c r="P366" s="248" t="str">
        <f>IFERROR(((80*J366)+(100*K366)+(150*L366))/SUM(H366:L366),"")</f>
        <v/>
      </c>
      <c r="Q366" s="140"/>
      <c r="R366" s="145"/>
      <c r="S366" s="145"/>
      <c r="T366" s="145"/>
      <c r="U366" s="145"/>
      <c r="V366" s="38" t="str">
        <f>IF(AND(ISBLANK(Q366),ISBLANK(R366),ISBLANK(S366),ISBLANK(T366),ISBLANK(U366)),"",SUM(S366:U366))</f>
        <v/>
      </c>
      <c r="W366" s="38" t="str">
        <f>IF(AND(ISBLANK(Q366),ISBLANK(R366),ISBLANK(S366),ISBLANK(T366),ISBLANK(U366)),"",SUM(T366:U366))</f>
        <v/>
      </c>
      <c r="X366" s="233" t="str">
        <f t="shared" ref="X366" si="2347">IFERROR(SUM(Q366:U366)/$E366,"")</f>
        <v/>
      </c>
      <c r="Y366" s="248" t="str">
        <f>IFERROR(((80*S366)+(100*T366)+(150*U366))/SUM(Q366:U366),"")</f>
        <v/>
      </c>
      <c r="Z366" s="140"/>
      <c r="AA366" s="145"/>
      <c r="AB366" s="145"/>
      <c r="AC366" s="145"/>
      <c r="AD366" s="145"/>
      <c r="AE366" s="38" t="str">
        <f>IF(AND(ISBLANK(Z366),ISBLANK(AA366),ISBLANK(AB366),ISBLANK(AC366),ISBLANK(AD366)),"",SUM(AB366:AD366))</f>
        <v/>
      </c>
      <c r="AF366" s="38" t="str">
        <f>IF(AND(ISBLANK(Z366),ISBLANK(AA366),ISBLANK(AB366),ISBLANK(AC366),ISBLANK(AD366)),"",SUM(AC366:AD366))</f>
        <v/>
      </c>
      <c r="AG366" s="233" t="str">
        <f t="shared" ref="AG366" si="2348">IFERROR(SUM(Z366:AD366)/$E366,"")</f>
        <v/>
      </c>
      <c r="AH366" s="248" t="str">
        <f>IFERROR(((80*AB366)+(100*AC366)+(150*AD366))/SUM(Z366:AD366),"")</f>
        <v/>
      </c>
      <c r="AI366" s="140"/>
      <c r="AJ366" s="145"/>
      <c r="AK366" s="145"/>
      <c r="AL366" s="145"/>
      <c r="AM366" s="145"/>
      <c r="AN366" s="38" t="str">
        <f>IF(AND(ISBLANK(AI366),ISBLANK(AJ366),ISBLANK(AK366),ISBLANK(AL366),ISBLANK(AM366)),"",SUM(AK366:AM366))</f>
        <v/>
      </c>
      <c r="AO366" s="38" t="str">
        <f>IF(AND(ISBLANK(AI366),ISBLANK(AJ366),ISBLANK(AK366),ISBLANK(AL366),ISBLANK(AM366)),"",SUM(AL366:AM366))</f>
        <v/>
      </c>
      <c r="AP366" s="233" t="str">
        <f t="shared" ref="AP366" si="2349">IFERROR(SUM(AI366:AM366)/$E366,"")</f>
        <v/>
      </c>
      <c r="AQ366" s="248" t="str">
        <f>IFERROR(((80*AK366)+(100*AL366)+(150*AM366))/SUM(AI366:AM366),"")</f>
        <v/>
      </c>
      <c r="AR366" s="229" t="str">
        <f t="shared" ref="AR366" si="2350">IFERROR(AVERAGE(Y366,AH366,AQ366),"")</f>
        <v/>
      </c>
      <c r="AS366" s="229" t="str">
        <f t="shared" ref="AS366" si="2351">IF(OR(P366="",AR366=""),"",AR366-P366)</f>
        <v/>
      </c>
      <c r="AT366" s="145"/>
      <c r="AU366" s="145"/>
      <c r="AV366" s="145"/>
      <c r="AW366" s="145"/>
      <c r="AX366" s="145"/>
      <c r="AY366" s="38" t="str">
        <f>IF(AND(ISBLANK(AT366),ISBLANK(AU366),ISBLANK(AV366),ISBLANK(AW366),ISBLANK(AX366)),"",SUM(AV366:AX366))</f>
        <v/>
      </c>
      <c r="AZ366" s="133" t="str">
        <f>IF(AND(ISBLANK(AT366),ISBLANK(AU366),ISBLANK(AV366),ISBLANK(AW366),ISBLANK(AX366)),"",SUM(AW366:AX366))</f>
        <v/>
      </c>
      <c r="BA366" s="254" t="str">
        <f>IFERROR(((80*AV366)+(100*AW366)+(150*AX366))/SUM(AT366:AX366),"")</f>
        <v/>
      </c>
      <c r="BB366" s="135">
        <f>B366</f>
        <v>0</v>
      </c>
      <c r="BC366" s="64">
        <f>C366</f>
        <v>0</v>
      </c>
      <c r="BD366" s="64" t="str">
        <f>BB366&amp;"."&amp;BC366</f>
        <v>0.0</v>
      </c>
      <c r="BE366" s="64">
        <f>D366</f>
        <v>0</v>
      </c>
      <c r="BF366" s="65">
        <f>H366</f>
        <v>0</v>
      </c>
      <c r="BG366" s="65">
        <f t="shared" ref="BG366:BL366" si="2352">I366</f>
        <v>0</v>
      </c>
      <c r="BH366" s="65">
        <f t="shared" si="2352"/>
        <v>0</v>
      </c>
      <c r="BI366" s="65">
        <f t="shared" si="2352"/>
        <v>0</v>
      </c>
      <c r="BJ366" s="65">
        <f t="shared" si="2352"/>
        <v>0</v>
      </c>
      <c r="BK366" s="65" t="str">
        <f t="shared" si="2352"/>
        <v/>
      </c>
      <c r="BL366" s="65" t="str">
        <f t="shared" si="2352"/>
        <v/>
      </c>
      <c r="BM366" s="65" t="str">
        <f t="shared" ref="BM366:BT366" si="2353">P366</f>
        <v/>
      </c>
      <c r="BN366" s="65">
        <f t="shared" si="2353"/>
        <v>0</v>
      </c>
      <c r="BO366" s="65">
        <f t="shared" si="2353"/>
        <v>0</v>
      </c>
      <c r="BP366" s="65">
        <f t="shared" si="2353"/>
        <v>0</v>
      </c>
      <c r="BQ366" s="65">
        <f t="shared" si="2353"/>
        <v>0</v>
      </c>
      <c r="BR366" s="65">
        <f t="shared" si="2353"/>
        <v>0</v>
      </c>
      <c r="BS366" s="65" t="str">
        <f t="shared" si="2353"/>
        <v/>
      </c>
      <c r="BT366" s="65" t="str">
        <f t="shared" si="2353"/>
        <v/>
      </c>
      <c r="BU366" s="65" t="str">
        <f t="shared" ref="BU366:CB366" si="2354">Y366</f>
        <v/>
      </c>
      <c r="BV366" s="65">
        <f t="shared" si="2354"/>
        <v>0</v>
      </c>
      <c r="BW366" s="65">
        <f t="shared" si="2354"/>
        <v>0</v>
      </c>
      <c r="BX366" s="65">
        <f t="shared" si="2354"/>
        <v>0</v>
      </c>
      <c r="BY366" s="65">
        <f t="shared" si="2354"/>
        <v>0</v>
      </c>
      <c r="BZ366" s="65">
        <f t="shared" si="2354"/>
        <v>0</v>
      </c>
      <c r="CA366" s="65" t="str">
        <f t="shared" si="2354"/>
        <v/>
      </c>
      <c r="CB366" s="65" t="str">
        <f t="shared" si="2354"/>
        <v/>
      </c>
      <c r="CC366" s="65" t="str">
        <f t="shared" ref="CC366:CJ366" si="2355">AH366</f>
        <v/>
      </c>
      <c r="CD366" s="65">
        <f t="shared" si="2355"/>
        <v>0</v>
      </c>
      <c r="CE366" s="65">
        <f t="shared" si="2355"/>
        <v>0</v>
      </c>
      <c r="CF366" s="65">
        <f t="shared" si="2355"/>
        <v>0</v>
      </c>
      <c r="CG366" s="65">
        <f t="shared" si="2355"/>
        <v>0</v>
      </c>
      <c r="CH366" s="65">
        <f t="shared" si="2355"/>
        <v>0</v>
      </c>
      <c r="CI366" s="65" t="str">
        <f t="shared" si="2355"/>
        <v/>
      </c>
      <c r="CJ366" s="65" t="str">
        <f t="shared" si="2355"/>
        <v/>
      </c>
      <c r="CK366" s="65" t="str">
        <f t="shared" ref="CK366" si="2356">AQ366</f>
        <v/>
      </c>
      <c r="CL366" s="65">
        <f t="shared" ref="CL366:CS366" si="2357">AT366</f>
        <v>0</v>
      </c>
      <c r="CM366" s="65">
        <f t="shared" si="2357"/>
        <v>0</v>
      </c>
      <c r="CN366" s="65">
        <f t="shared" si="2357"/>
        <v>0</v>
      </c>
      <c r="CO366" s="65">
        <f t="shared" si="2357"/>
        <v>0</v>
      </c>
      <c r="CP366" s="65">
        <f t="shared" si="2357"/>
        <v>0</v>
      </c>
      <c r="CQ366" s="65" t="str">
        <f t="shared" si="2357"/>
        <v/>
      </c>
      <c r="CR366" s="65" t="str">
        <f t="shared" si="2357"/>
        <v/>
      </c>
      <c r="CS366" s="65" t="str">
        <f t="shared" si="2357"/>
        <v/>
      </c>
    </row>
    <row r="367" spans="1:97" ht="13.5" thickBot="1" x14ac:dyDescent="0.25">
      <c r="A367" s="259"/>
      <c r="B367" s="264"/>
      <c r="C367" s="262"/>
      <c r="D367" s="262"/>
      <c r="E367" s="236"/>
      <c r="F367" s="241"/>
      <c r="G367" s="48" t="s">
        <v>6</v>
      </c>
      <c r="H367" s="146" t="str">
        <f>IFERROR(H366/SUM(H366:L366),"")</f>
        <v/>
      </c>
      <c r="I367" s="147" t="str">
        <f>IFERROR(I366/SUM(H366:L366),"")</f>
        <v/>
      </c>
      <c r="J367" s="148" t="str">
        <f>IFERROR(J366/SUM(H366:L366),"")</f>
        <v/>
      </c>
      <c r="K367" s="148" t="str">
        <f>IFERROR(K366/SUM(H366:L366),"")</f>
        <v/>
      </c>
      <c r="L367" s="148" t="str">
        <f>IFERROR(L366/SUM(H366:L366),"")</f>
        <v/>
      </c>
      <c r="M367" s="26" t="str">
        <f>IFERROR(M366/SUM(H366:L366),"")</f>
        <v/>
      </c>
      <c r="N367" s="26" t="str">
        <f>IFERROR(N366/SUM(H366:L366),"")</f>
        <v/>
      </c>
      <c r="O367" s="234"/>
      <c r="P367" s="249"/>
      <c r="Q367" s="146" t="str">
        <f>IFERROR(Q366/SUM(Q366:U366),"")</f>
        <v/>
      </c>
      <c r="R367" s="147" t="str">
        <f>IFERROR(R366/SUM(Q366:U366),"")</f>
        <v/>
      </c>
      <c r="S367" s="148" t="str">
        <f>IFERROR(S366/SUM(Q366:U366),"")</f>
        <v/>
      </c>
      <c r="T367" s="148" t="str">
        <f>IFERROR(T366/SUM(Q366:U366),"")</f>
        <v/>
      </c>
      <c r="U367" s="148" t="str">
        <f>IFERROR(U366/SUM(Q366:U366),"")</f>
        <v/>
      </c>
      <c r="V367" s="26" t="str">
        <f>IFERROR(V366/SUM(Q366:U366),"")</f>
        <v/>
      </c>
      <c r="W367" s="26" t="str">
        <f>IFERROR(W366/SUM(Q366:U366),"")</f>
        <v/>
      </c>
      <c r="X367" s="234"/>
      <c r="Y367" s="249"/>
      <c r="Z367" s="146" t="str">
        <f>IFERROR(Z366/SUM(Z366:AD366),"")</f>
        <v/>
      </c>
      <c r="AA367" s="147" t="str">
        <f>IFERROR(AA366/SUM(Z366:AD366),"")</f>
        <v/>
      </c>
      <c r="AB367" s="148" t="str">
        <f>IFERROR(AB366/SUM(Z366:AD366),"")</f>
        <v/>
      </c>
      <c r="AC367" s="148" t="str">
        <f>IFERROR(AC366/SUM(Z366:AD366),"")</f>
        <v/>
      </c>
      <c r="AD367" s="148" t="str">
        <f>IFERROR(AD366/SUM(Z366:AD366),"")</f>
        <v/>
      </c>
      <c r="AE367" s="26" t="str">
        <f>IFERROR(AE366/SUM(Z366:AD366),"")</f>
        <v/>
      </c>
      <c r="AF367" s="26" t="str">
        <f>IFERROR(AF366/SUM(Z366:AD366),"")</f>
        <v/>
      </c>
      <c r="AG367" s="234"/>
      <c r="AH367" s="249"/>
      <c r="AI367" s="146" t="str">
        <f>IFERROR(AI366/SUM(AI366:AM366),"")</f>
        <v/>
      </c>
      <c r="AJ367" s="147" t="str">
        <f>IFERROR(AJ366/SUM(AI366:AM366),"")</f>
        <v/>
      </c>
      <c r="AK367" s="148" t="str">
        <f>IFERROR(AK366/SUM(AI366:AM366),"")</f>
        <v/>
      </c>
      <c r="AL367" s="148" t="str">
        <f>IFERROR(AL366/SUM(AI366:AM366),"")</f>
        <v/>
      </c>
      <c r="AM367" s="148" t="str">
        <f>IFERROR(AM366/SUM(AI366:AM366),"")</f>
        <v/>
      </c>
      <c r="AN367" s="26" t="str">
        <f>IFERROR(AN366/SUM(AI366:AM366),"")</f>
        <v/>
      </c>
      <c r="AO367" s="26" t="str">
        <f>IFERROR(AO366/SUM(AI366:AM366),"")</f>
        <v/>
      </c>
      <c r="AP367" s="234"/>
      <c r="AQ367" s="249"/>
      <c r="AR367" s="230"/>
      <c r="AS367" s="230"/>
      <c r="AT367" s="147" t="str">
        <f>IFERROR(AT366/SUM(AT366:AX366),"")</f>
        <v/>
      </c>
      <c r="AU367" s="147" t="str">
        <f>IFERROR(AU366/SUM(AT366:AX366),"")</f>
        <v/>
      </c>
      <c r="AV367" s="148" t="str">
        <f>IFERROR(AV366/SUM(AT366:AX366),"")</f>
        <v/>
      </c>
      <c r="AW367" s="148" t="str">
        <f>IFERROR(AW366/SUM(AT366:AX366),"")</f>
        <v/>
      </c>
      <c r="AX367" s="148" t="str">
        <f>IFERROR(AX366/SUM(AT366:AX366),"")</f>
        <v/>
      </c>
      <c r="AY367" s="26" t="str">
        <f>IFERROR(AY366/SUM(AT366:AX366),"")</f>
        <v/>
      </c>
      <c r="AZ367" s="134" t="str">
        <f>IFERROR(AZ366/SUM(AT366:AX366),"")</f>
        <v/>
      </c>
      <c r="BA367" s="255"/>
      <c r="BB367" s="135"/>
      <c r="BC367" s="64"/>
      <c r="BD367" s="64" t="str">
        <f t="shared" ref="BD367" si="2358">BB367&amp;"."&amp;BC367</f>
        <v>.</v>
      </c>
      <c r="BE367" s="64"/>
      <c r="BF367" s="67"/>
      <c r="BG367" s="67"/>
      <c r="BH367" s="68"/>
      <c r="BI367" s="68"/>
      <c r="BJ367" s="68"/>
      <c r="BK367" s="69"/>
      <c r="BL367" s="69"/>
      <c r="BM367" s="64"/>
      <c r="BN367" s="67"/>
      <c r="BO367" s="67"/>
      <c r="BP367" s="68"/>
      <c r="BQ367" s="68"/>
      <c r="BR367" s="68"/>
      <c r="BS367" s="69"/>
      <c r="BT367" s="69"/>
      <c r="BU367" s="64"/>
      <c r="BV367" s="67"/>
      <c r="BW367" s="67"/>
      <c r="BX367" s="68"/>
      <c r="BY367" s="68"/>
      <c r="BZ367" s="68"/>
      <c r="CA367" s="69"/>
      <c r="CB367" s="69"/>
      <c r="CC367" s="64"/>
      <c r="CD367" s="67"/>
      <c r="CE367" s="67"/>
      <c r="CF367" s="68"/>
      <c r="CG367" s="68"/>
      <c r="CH367" s="68"/>
      <c r="CI367" s="69"/>
      <c r="CJ367" s="69"/>
      <c r="CK367" s="64"/>
      <c r="CL367" s="67"/>
      <c r="CM367" s="67"/>
      <c r="CN367" s="68"/>
      <c r="CO367" s="68"/>
      <c r="CP367" s="68"/>
      <c r="CQ367" s="69"/>
      <c r="CR367" s="69"/>
      <c r="CS367" s="66"/>
    </row>
    <row r="368" spans="1:97" ht="13.5" thickTop="1" x14ac:dyDescent="0.2">
      <c r="A368" s="151"/>
      <c r="B368" s="151"/>
      <c r="C368" s="151"/>
      <c r="D368" s="152"/>
      <c r="E368" s="166"/>
      <c r="F368" s="152"/>
      <c r="G368" s="49"/>
      <c r="H368" s="53"/>
      <c r="I368" s="24"/>
      <c r="J368" s="24"/>
      <c r="K368" s="24"/>
      <c r="L368" s="24"/>
      <c r="M368" s="24"/>
      <c r="N368" s="24"/>
      <c r="O368" s="49"/>
      <c r="P368" s="54"/>
      <c r="Q368" s="53"/>
      <c r="R368" s="24"/>
      <c r="S368" s="24"/>
      <c r="T368" s="24"/>
      <c r="U368" s="24"/>
      <c r="V368" s="24"/>
      <c r="W368" s="24"/>
      <c r="X368" s="49"/>
      <c r="Y368" s="54"/>
      <c r="Z368" s="53"/>
      <c r="AA368" s="24"/>
      <c r="AB368" s="24"/>
      <c r="AC368" s="24"/>
      <c r="AD368" s="24"/>
      <c r="AE368" s="24"/>
      <c r="AF368" s="24"/>
      <c r="AG368" s="49"/>
      <c r="AH368" s="54"/>
      <c r="AI368" s="53"/>
      <c r="AJ368" s="24"/>
      <c r="AK368" s="24"/>
      <c r="AL368" s="24"/>
      <c r="AM368" s="24"/>
      <c r="AN368" s="24"/>
      <c r="AO368" s="24"/>
      <c r="AP368" s="49"/>
      <c r="AQ368" s="54"/>
      <c r="AR368" s="54"/>
      <c r="AS368" s="54"/>
      <c r="AT368" s="29"/>
      <c r="AU368" s="24"/>
      <c r="AV368" s="24"/>
      <c r="AW368" s="24"/>
      <c r="AX368" s="24"/>
      <c r="AY368" s="24"/>
      <c r="AZ368" s="49"/>
      <c r="BA368" s="138"/>
      <c r="BF368" s="60"/>
    </row>
    <row r="369" spans="1:97" ht="12.75" x14ac:dyDescent="0.2">
      <c r="A369" s="151"/>
      <c r="B369" s="151"/>
      <c r="C369" s="151"/>
      <c r="D369" s="152"/>
      <c r="E369" s="166"/>
      <c r="F369" s="152"/>
      <c r="G369" s="49"/>
      <c r="H369" s="53"/>
      <c r="I369" s="24"/>
      <c r="J369" s="24"/>
      <c r="K369" s="24"/>
      <c r="L369" s="24"/>
      <c r="M369" s="24"/>
      <c r="N369" s="24"/>
      <c r="O369" s="49"/>
      <c r="P369" s="54"/>
      <c r="Q369" s="53"/>
      <c r="R369" s="24"/>
      <c r="S369" s="24"/>
      <c r="T369" s="24"/>
      <c r="U369" s="24"/>
      <c r="V369" s="24"/>
      <c r="W369" s="24"/>
      <c r="X369" s="49"/>
      <c r="Y369" s="54"/>
      <c r="Z369" s="53"/>
      <c r="AA369" s="24"/>
      <c r="AB369" s="24"/>
      <c r="AC369" s="24"/>
      <c r="AD369" s="24"/>
      <c r="AE369" s="24"/>
      <c r="AF369" s="24"/>
      <c r="AG369" s="49"/>
      <c r="AH369" s="54"/>
      <c r="AI369" s="53"/>
      <c r="AJ369" s="24"/>
      <c r="AK369" s="24"/>
      <c r="AL369" s="24"/>
      <c r="AM369" s="24"/>
      <c r="AN369" s="24"/>
      <c r="AO369" s="24"/>
      <c r="AP369" s="49"/>
      <c r="AQ369" s="54"/>
      <c r="AR369" s="54"/>
      <c r="AS369" s="54"/>
      <c r="AT369" s="29"/>
      <c r="AU369" s="24"/>
      <c r="AV369" s="24"/>
      <c r="AW369" s="24"/>
      <c r="AX369" s="24"/>
      <c r="AY369" s="24"/>
      <c r="AZ369" s="49"/>
      <c r="BA369" s="138"/>
      <c r="BF369" s="60"/>
    </row>
    <row r="370" spans="1:97" s="61" customFormat="1" ht="12.75" x14ac:dyDescent="0.2">
      <c r="A370" s="151"/>
      <c r="B370" s="151"/>
      <c r="C370" s="151"/>
      <c r="D370" s="152"/>
      <c r="E370" s="166"/>
      <c r="F370" s="152"/>
      <c r="G370" s="49"/>
      <c r="H370" s="53"/>
      <c r="I370" s="24"/>
      <c r="J370" s="24"/>
      <c r="K370" s="24"/>
      <c r="L370" s="24"/>
      <c r="M370" s="24"/>
      <c r="N370" s="24"/>
      <c r="O370" s="49"/>
      <c r="P370" s="54"/>
      <c r="Q370" s="53"/>
      <c r="R370" s="24"/>
      <c r="S370" s="24"/>
      <c r="T370" s="24"/>
      <c r="U370" s="24"/>
      <c r="V370" s="24"/>
      <c r="W370" s="24"/>
      <c r="X370" s="49"/>
      <c r="Y370" s="54"/>
      <c r="Z370" s="53"/>
      <c r="AA370" s="24"/>
      <c r="AB370" s="24"/>
      <c r="AC370" s="24"/>
      <c r="AD370" s="24"/>
      <c r="AE370" s="24"/>
      <c r="AF370" s="24"/>
      <c r="AG370" s="49"/>
      <c r="AH370" s="54"/>
      <c r="AI370" s="53"/>
      <c r="AJ370" s="24"/>
      <c r="AK370" s="24"/>
      <c r="AL370" s="24"/>
      <c r="AM370" s="24"/>
      <c r="AN370" s="24"/>
      <c r="AO370" s="24"/>
      <c r="AP370" s="49"/>
      <c r="AQ370" s="54"/>
      <c r="AR370" s="54"/>
      <c r="AS370" s="54"/>
      <c r="AT370" s="29"/>
      <c r="AU370" s="24"/>
      <c r="AV370" s="24"/>
      <c r="AW370" s="24"/>
      <c r="AX370" s="24"/>
      <c r="AY370" s="24"/>
      <c r="AZ370" s="49"/>
      <c r="BA370" s="138"/>
      <c r="BB370" s="136"/>
      <c r="BF370" s="60"/>
      <c r="CS370" s="63"/>
    </row>
    <row r="371" spans="1:97" s="61" customFormat="1" ht="12.75" x14ac:dyDescent="0.2">
      <c r="A371" s="151"/>
      <c r="B371" s="151"/>
      <c r="C371" s="151"/>
      <c r="D371" s="152"/>
      <c r="E371" s="166"/>
      <c r="F371" s="152"/>
      <c r="G371" s="49"/>
      <c r="H371" s="53"/>
      <c r="I371" s="24"/>
      <c r="J371" s="24"/>
      <c r="K371" s="24"/>
      <c r="L371" s="24"/>
      <c r="M371" s="24"/>
      <c r="N371" s="24"/>
      <c r="O371" s="49"/>
      <c r="P371" s="54"/>
      <c r="Q371" s="53"/>
      <c r="R371" s="24"/>
      <c r="S371" s="24"/>
      <c r="T371" s="24"/>
      <c r="U371" s="24"/>
      <c r="V371" s="24"/>
      <c r="W371" s="24"/>
      <c r="X371" s="49"/>
      <c r="Y371" s="54"/>
      <c r="Z371" s="53"/>
      <c r="AA371" s="24"/>
      <c r="AB371" s="24"/>
      <c r="AC371" s="24"/>
      <c r="AD371" s="24"/>
      <c r="AE371" s="24"/>
      <c r="AF371" s="24"/>
      <c r="AG371" s="49"/>
      <c r="AH371" s="54"/>
      <c r="AI371" s="53"/>
      <c r="AJ371" s="24"/>
      <c r="AK371" s="24"/>
      <c r="AL371" s="24"/>
      <c r="AM371" s="24"/>
      <c r="AN371" s="24"/>
      <c r="AO371" s="24"/>
      <c r="AP371" s="49"/>
      <c r="AQ371" s="54"/>
      <c r="AR371" s="54"/>
      <c r="AS371" s="54"/>
      <c r="AT371" s="29"/>
      <c r="AU371" s="24"/>
      <c r="AV371" s="24"/>
      <c r="AW371" s="24"/>
      <c r="AX371" s="24"/>
      <c r="AY371" s="24"/>
      <c r="AZ371" s="49"/>
      <c r="BA371" s="138"/>
      <c r="BB371" s="136"/>
      <c r="BF371" s="60"/>
      <c r="CS371" s="63"/>
    </row>
    <row r="372" spans="1:97" s="61" customFormat="1" ht="12.75" x14ac:dyDescent="0.2">
      <c r="A372" s="151"/>
      <c r="B372" s="151"/>
      <c r="C372" s="151"/>
      <c r="D372" s="152"/>
      <c r="E372" s="166"/>
      <c r="F372" s="152"/>
      <c r="G372" s="49"/>
      <c r="H372" s="53"/>
      <c r="I372" s="24"/>
      <c r="J372" s="24"/>
      <c r="K372" s="24"/>
      <c r="L372" s="24"/>
      <c r="M372" s="24"/>
      <c r="N372" s="24"/>
      <c r="O372" s="49"/>
      <c r="P372" s="54"/>
      <c r="Q372" s="53"/>
      <c r="R372" s="24"/>
      <c r="S372" s="24"/>
      <c r="T372" s="24"/>
      <c r="U372" s="24"/>
      <c r="V372" s="24"/>
      <c r="W372" s="24"/>
      <c r="X372" s="49"/>
      <c r="Y372" s="54"/>
      <c r="Z372" s="53"/>
      <c r="AA372" s="24"/>
      <c r="AB372" s="24"/>
      <c r="AC372" s="24"/>
      <c r="AD372" s="24"/>
      <c r="AE372" s="24"/>
      <c r="AF372" s="24"/>
      <c r="AG372" s="49"/>
      <c r="AH372" s="54"/>
      <c r="AI372" s="53"/>
      <c r="AJ372" s="24"/>
      <c r="AK372" s="24"/>
      <c r="AL372" s="24"/>
      <c r="AM372" s="24"/>
      <c r="AN372" s="24"/>
      <c r="AO372" s="24"/>
      <c r="AP372" s="49"/>
      <c r="AQ372" s="54"/>
      <c r="AR372" s="54"/>
      <c r="AS372" s="54"/>
      <c r="AT372" s="29"/>
      <c r="AU372" s="24"/>
      <c r="AV372" s="24"/>
      <c r="AW372" s="24"/>
      <c r="AX372" s="24"/>
      <c r="AY372" s="24"/>
      <c r="AZ372" s="49"/>
      <c r="BA372" s="138"/>
      <c r="BB372" s="136"/>
      <c r="BF372" s="60"/>
      <c r="CS372" s="63"/>
    </row>
    <row r="373" spans="1:97" s="61" customFormat="1" ht="12.75" x14ac:dyDescent="0.2">
      <c r="A373" s="151"/>
      <c r="B373" s="151"/>
      <c r="C373" s="151"/>
      <c r="D373" s="152"/>
      <c r="E373" s="166"/>
      <c r="F373" s="152"/>
      <c r="G373" s="49"/>
      <c r="H373" s="53"/>
      <c r="I373" s="24"/>
      <c r="J373" s="24"/>
      <c r="K373" s="24"/>
      <c r="L373" s="24"/>
      <c r="M373" s="24"/>
      <c r="N373" s="24"/>
      <c r="O373" s="49"/>
      <c r="P373" s="54"/>
      <c r="Q373" s="53"/>
      <c r="R373" s="24"/>
      <c r="S373" s="24"/>
      <c r="T373" s="24"/>
      <c r="U373" s="24"/>
      <c r="V373" s="24"/>
      <c r="W373" s="24"/>
      <c r="X373" s="49"/>
      <c r="Y373" s="54"/>
      <c r="Z373" s="53"/>
      <c r="AA373" s="24"/>
      <c r="AB373" s="24"/>
      <c r="AC373" s="24"/>
      <c r="AD373" s="24"/>
      <c r="AE373" s="24"/>
      <c r="AF373" s="24"/>
      <c r="AG373" s="49"/>
      <c r="AH373" s="54"/>
      <c r="AI373" s="53"/>
      <c r="AJ373" s="24"/>
      <c r="AK373" s="24"/>
      <c r="AL373" s="24"/>
      <c r="AM373" s="24"/>
      <c r="AN373" s="24"/>
      <c r="AO373" s="24"/>
      <c r="AP373" s="49"/>
      <c r="AQ373" s="54"/>
      <c r="AR373" s="54"/>
      <c r="AS373" s="54"/>
      <c r="AT373" s="29"/>
      <c r="AU373" s="24"/>
      <c r="AV373" s="24"/>
      <c r="AW373" s="24"/>
      <c r="AX373" s="24"/>
      <c r="AY373" s="24"/>
      <c r="AZ373" s="49"/>
      <c r="BA373" s="138"/>
      <c r="BB373" s="136"/>
      <c r="BF373" s="60"/>
      <c r="CS373" s="63"/>
    </row>
    <row r="374" spans="1:97" s="61" customFormat="1" ht="12.75" x14ac:dyDescent="0.2">
      <c r="A374" s="151"/>
      <c r="B374" s="151"/>
      <c r="C374" s="151"/>
      <c r="D374" s="152"/>
      <c r="E374" s="166"/>
      <c r="F374" s="152"/>
      <c r="G374" s="49"/>
      <c r="H374" s="53"/>
      <c r="I374" s="24"/>
      <c r="J374" s="24"/>
      <c r="K374" s="24"/>
      <c r="L374" s="24"/>
      <c r="M374" s="24"/>
      <c r="N374" s="24"/>
      <c r="O374" s="49"/>
      <c r="P374" s="54"/>
      <c r="Q374" s="53"/>
      <c r="R374" s="24"/>
      <c r="S374" s="24"/>
      <c r="T374" s="24"/>
      <c r="U374" s="24"/>
      <c r="V374" s="24"/>
      <c r="W374" s="24"/>
      <c r="X374" s="49"/>
      <c r="Y374" s="54"/>
      <c r="Z374" s="53"/>
      <c r="AA374" s="24"/>
      <c r="AB374" s="24"/>
      <c r="AC374" s="24"/>
      <c r="AD374" s="24"/>
      <c r="AE374" s="24"/>
      <c r="AF374" s="24"/>
      <c r="AG374" s="49"/>
      <c r="AH374" s="54"/>
      <c r="AI374" s="53"/>
      <c r="AJ374" s="24"/>
      <c r="AK374" s="24"/>
      <c r="AL374" s="24"/>
      <c r="AM374" s="24"/>
      <c r="AN374" s="24"/>
      <c r="AO374" s="24"/>
      <c r="AP374" s="49"/>
      <c r="AQ374" s="54"/>
      <c r="AR374" s="54"/>
      <c r="AS374" s="54"/>
      <c r="AT374" s="29"/>
      <c r="AU374" s="24"/>
      <c r="AV374" s="24"/>
      <c r="AW374" s="24"/>
      <c r="AX374" s="24"/>
      <c r="AY374" s="24"/>
      <c r="AZ374" s="49"/>
      <c r="BA374" s="138"/>
      <c r="BB374" s="136"/>
      <c r="BF374" s="60"/>
      <c r="CS374" s="63"/>
    </row>
    <row r="375" spans="1:97" s="61" customFormat="1" ht="12.75" x14ac:dyDescent="0.2">
      <c r="A375" s="151"/>
      <c r="B375" s="151"/>
      <c r="C375" s="151"/>
      <c r="D375" s="152"/>
      <c r="E375" s="166"/>
      <c r="F375" s="152"/>
      <c r="G375" s="49"/>
      <c r="H375" s="53"/>
      <c r="I375" s="24"/>
      <c r="J375" s="24"/>
      <c r="K375" s="24"/>
      <c r="L375" s="24"/>
      <c r="M375" s="24"/>
      <c r="N375" s="24"/>
      <c r="O375" s="49"/>
      <c r="P375" s="54"/>
      <c r="Q375" s="53"/>
      <c r="R375" s="24"/>
      <c r="S375" s="24"/>
      <c r="T375" s="24"/>
      <c r="U375" s="24"/>
      <c r="V375" s="24"/>
      <c r="W375" s="24"/>
      <c r="X375" s="49"/>
      <c r="Y375" s="54"/>
      <c r="Z375" s="53"/>
      <c r="AA375" s="24"/>
      <c r="AB375" s="24"/>
      <c r="AC375" s="24"/>
      <c r="AD375" s="24"/>
      <c r="AE375" s="24"/>
      <c r="AF375" s="24"/>
      <c r="AG375" s="49"/>
      <c r="AH375" s="54"/>
      <c r="AI375" s="53"/>
      <c r="AJ375" s="24"/>
      <c r="AK375" s="24"/>
      <c r="AL375" s="24"/>
      <c r="AM375" s="24"/>
      <c r="AN375" s="24"/>
      <c r="AO375" s="24"/>
      <c r="AP375" s="49"/>
      <c r="AQ375" s="54"/>
      <c r="AR375" s="54"/>
      <c r="AS375" s="54"/>
      <c r="AT375" s="29"/>
      <c r="AU375" s="24"/>
      <c r="AV375" s="24"/>
      <c r="AW375" s="24"/>
      <c r="AX375" s="24"/>
      <c r="AY375" s="24"/>
      <c r="AZ375" s="49"/>
      <c r="BA375" s="138"/>
      <c r="BB375" s="136"/>
      <c r="BF375" s="60"/>
      <c r="CS375" s="63"/>
    </row>
    <row r="376" spans="1:97" s="61" customFormat="1" ht="12.75" x14ac:dyDescent="0.2">
      <c r="A376" s="151"/>
      <c r="B376" s="151"/>
      <c r="C376" s="151"/>
      <c r="D376" s="152"/>
      <c r="E376" s="166"/>
      <c r="F376" s="152"/>
      <c r="G376" s="49"/>
      <c r="H376" s="53"/>
      <c r="I376" s="24"/>
      <c r="J376" s="24"/>
      <c r="K376" s="24"/>
      <c r="L376" s="24"/>
      <c r="M376" s="24"/>
      <c r="N376" s="24"/>
      <c r="O376" s="49"/>
      <c r="P376" s="54"/>
      <c r="Q376" s="53"/>
      <c r="R376" s="24"/>
      <c r="S376" s="24"/>
      <c r="T376" s="24"/>
      <c r="U376" s="24"/>
      <c r="V376" s="24"/>
      <c r="W376" s="24"/>
      <c r="X376" s="49"/>
      <c r="Y376" s="54"/>
      <c r="Z376" s="53"/>
      <c r="AA376" s="24"/>
      <c r="AB376" s="24"/>
      <c r="AC376" s="24"/>
      <c r="AD376" s="24"/>
      <c r="AE376" s="24"/>
      <c r="AF376" s="24"/>
      <c r="AG376" s="49"/>
      <c r="AH376" s="54"/>
      <c r="AI376" s="53"/>
      <c r="AJ376" s="24"/>
      <c r="AK376" s="24"/>
      <c r="AL376" s="24"/>
      <c r="AM376" s="24"/>
      <c r="AN376" s="24"/>
      <c r="AO376" s="24"/>
      <c r="AP376" s="49"/>
      <c r="AQ376" s="54"/>
      <c r="AR376" s="54"/>
      <c r="AS376" s="54"/>
      <c r="AT376" s="29"/>
      <c r="AU376" s="24"/>
      <c r="AV376" s="24"/>
      <c r="AW376" s="24"/>
      <c r="AX376" s="24"/>
      <c r="AY376" s="24"/>
      <c r="AZ376" s="49"/>
      <c r="BA376" s="138"/>
      <c r="BB376" s="136"/>
      <c r="BF376" s="60"/>
      <c r="CS376" s="63"/>
    </row>
    <row r="377" spans="1:97" s="61" customFormat="1" ht="12.75" x14ac:dyDescent="0.2">
      <c r="A377" s="151"/>
      <c r="B377" s="151"/>
      <c r="C377" s="151"/>
      <c r="D377" s="152"/>
      <c r="E377" s="166"/>
      <c r="F377" s="152"/>
      <c r="G377" s="49"/>
      <c r="H377" s="53"/>
      <c r="I377" s="24"/>
      <c r="J377" s="24"/>
      <c r="K377" s="24"/>
      <c r="L377" s="24"/>
      <c r="M377" s="24"/>
      <c r="N377" s="24"/>
      <c r="O377" s="49"/>
      <c r="P377" s="54"/>
      <c r="Q377" s="53"/>
      <c r="R377" s="24"/>
      <c r="S377" s="24"/>
      <c r="T377" s="24"/>
      <c r="U377" s="24"/>
      <c r="V377" s="24"/>
      <c r="W377" s="24"/>
      <c r="X377" s="49"/>
      <c r="Y377" s="54"/>
      <c r="Z377" s="53"/>
      <c r="AA377" s="24"/>
      <c r="AB377" s="24"/>
      <c r="AC377" s="24"/>
      <c r="AD377" s="24"/>
      <c r="AE377" s="24"/>
      <c r="AF377" s="24"/>
      <c r="AG377" s="49"/>
      <c r="AH377" s="54"/>
      <c r="AI377" s="53"/>
      <c r="AJ377" s="24"/>
      <c r="AK377" s="24"/>
      <c r="AL377" s="24"/>
      <c r="AM377" s="24"/>
      <c r="AN377" s="24"/>
      <c r="AO377" s="24"/>
      <c r="AP377" s="49"/>
      <c r="AQ377" s="54"/>
      <c r="AR377" s="54"/>
      <c r="AS377" s="54"/>
      <c r="AT377" s="29"/>
      <c r="AU377" s="24"/>
      <c r="AV377" s="24"/>
      <c r="AW377" s="24"/>
      <c r="AX377" s="24"/>
      <c r="AY377" s="24"/>
      <c r="AZ377" s="49"/>
      <c r="BA377" s="138"/>
      <c r="BB377" s="136"/>
      <c r="BF377" s="60"/>
      <c r="CS377" s="63"/>
    </row>
    <row r="378" spans="1:97" s="61" customFormat="1" ht="12.75" x14ac:dyDescent="0.2">
      <c r="A378" s="151"/>
      <c r="B378" s="151"/>
      <c r="C378" s="151"/>
      <c r="D378" s="152"/>
      <c r="E378" s="166"/>
      <c r="F378" s="152"/>
      <c r="G378" s="49"/>
      <c r="H378" s="53"/>
      <c r="I378" s="24"/>
      <c r="J378" s="24"/>
      <c r="K378" s="24"/>
      <c r="L378" s="24"/>
      <c r="M378" s="24"/>
      <c r="N378" s="24"/>
      <c r="O378" s="49"/>
      <c r="P378" s="54"/>
      <c r="Q378" s="53"/>
      <c r="R378" s="24"/>
      <c r="S378" s="24"/>
      <c r="T378" s="24"/>
      <c r="U378" s="24"/>
      <c r="V378" s="24"/>
      <c r="W378" s="24"/>
      <c r="X378" s="49"/>
      <c r="Y378" s="54"/>
      <c r="Z378" s="53"/>
      <c r="AA378" s="24"/>
      <c r="AB378" s="24"/>
      <c r="AC378" s="24"/>
      <c r="AD378" s="24"/>
      <c r="AE378" s="24"/>
      <c r="AF378" s="24"/>
      <c r="AG378" s="49"/>
      <c r="AH378" s="54"/>
      <c r="AI378" s="53"/>
      <c r="AJ378" s="24"/>
      <c r="AK378" s="24"/>
      <c r="AL378" s="24"/>
      <c r="AM378" s="24"/>
      <c r="AN378" s="24"/>
      <c r="AO378" s="24"/>
      <c r="AP378" s="49"/>
      <c r="AQ378" s="54"/>
      <c r="AR378" s="54"/>
      <c r="AS378" s="54"/>
      <c r="AT378" s="29"/>
      <c r="AU378" s="24"/>
      <c r="AV378" s="24"/>
      <c r="AW378" s="24"/>
      <c r="AX378" s="24"/>
      <c r="AY378" s="24"/>
      <c r="AZ378" s="49"/>
      <c r="BA378" s="138"/>
      <c r="BB378" s="136"/>
      <c r="BF378" s="60"/>
      <c r="CS378" s="63"/>
    </row>
    <row r="379" spans="1:97" s="61" customFormat="1" ht="12.75" x14ac:dyDescent="0.2">
      <c r="A379" s="151"/>
      <c r="B379" s="151"/>
      <c r="C379" s="151"/>
      <c r="D379" s="152"/>
      <c r="E379" s="166"/>
      <c r="F379" s="152"/>
      <c r="G379" s="49"/>
      <c r="H379" s="53"/>
      <c r="I379" s="24"/>
      <c r="J379" s="24"/>
      <c r="K379" s="24"/>
      <c r="L379" s="24"/>
      <c r="M379" s="24"/>
      <c r="N379" s="24"/>
      <c r="O379" s="49"/>
      <c r="P379" s="54"/>
      <c r="Q379" s="53"/>
      <c r="R379" s="24"/>
      <c r="S379" s="24"/>
      <c r="T379" s="24"/>
      <c r="U379" s="24"/>
      <c r="V379" s="24"/>
      <c r="W379" s="24"/>
      <c r="X379" s="49"/>
      <c r="Y379" s="54"/>
      <c r="Z379" s="53"/>
      <c r="AA379" s="24"/>
      <c r="AB379" s="24"/>
      <c r="AC379" s="24"/>
      <c r="AD379" s="24"/>
      <c r="AE379" s="24"/>
      <c r="AF379" s="24"/>
      <c r="AG379" s="49"/>
      <c r="AH379" s="54"/>
      <c r="AI379" s="53"/>
      <c r="AJ379" s="24"/>
      <c r="AK379" s="24"/>
      <c r="AL379" s="24"/>
      <c r="AM379" s="24"/>
      <c r="AN379" s="24"/>
      <c r="AO379" s="24"/>
      <c r="AP379" s="49"/>
      <c r="AQ379" s="54"/>
      <c r="AR379" s="54"/>
      <c r="AS379" s="54"/>
      <c r="AT379" s="29"/>
      <c r="AU379" s="24"/>
      <c r="AV379" s="24"/>
      <c r="AW379" s="24"/>
      <c r="AX379" s="24"/>
      <c r="AY379" s="24"/>
      <c r="AZ379" s="49"/>
      <c r="BA379" s="138"/>
      <c r="BB379" s="136"/>
      <c r="BF379" s="60"/>
      <c r="CS379" s="63"/>
    </row>
    <row r="380" spans="1:97" s="61" customFormat="1" ht="12.75" x14ac:dyDescent="0.2">
      <c r="A380" s="151"/>
      <c r="B380" s="151"/>
      <c r="C380" s="151"/>
      <c r="D380" s="152"/>
      <c r="E380" s="166"/>
      <c r="F380" s="152"/>
      <c r="G380" s="49"/>
      <c r="H380" s="53"/>
      <c r="I380" s="24"/>
      <c r="J380" s="24"/>
      <c r="K380" s="24"/>
      <c r="L380" s="24"/>
      <c r="M380" s="24"/>
      <c r="N380" s="24"/>
      <c r="O380" s="49"/>
      <c r="P380" s="54"/>
      <c r="Q380" s="53"/>
      <c r="R380" s="24"/>
      <c r="S380" s="24"/>
      <c r="T380" s="24"/>
      <c r="U380" s="24"/>
      <c r="V380" s="24"/>
      <c r="W380" s="24"/>
      <c r="X380" s="49"/>
      <c r="Y380" s="54"/>
      <c r="Z380" s="53"/>
      <c r="AA380" s="24"/>
      <c r="AB380" s="24"/>
      <c r="AC380" s="24"/>
      <c r="AD380" s="24"/>
      <c r="AE380" s="24"/>
      <c r="AF380" s="24"/>
      <c r="AG380" s="49"/>
      <c r="AH380" s="54"/>
      <c r="AI380" s="53"/>
      <c r="AJ380" s="24"/>
      <c r="AK380" s="24"/>
      <c r="AL380" s="24"/>
      <c r="AM380" s="24"/>
      <c r="AN380" s="24"/>
      <c r="AO380" s="24"/>
      <c r="AP380" s="49"/>
      <c r="AQ380" s="54"/>
      <c r="AR380" s="54"/>
      <c r="AS380" s="54"/>
      <c r="AT380" s="29"/>
      <c r="AU380" s="24"/>
      <c r="AV380" s="24"/>
      <c r="AW380" s="24"/>
      <c r="AX380" s="24"/>
      <c r="AY380" s="24"/>
      <c r="AZ380" s="49"/>
      <c r="BA380" s="138"/>
      <c r="BB380" s="136"/>
      <c r="BF380" s="60"/>
      <c r="CS380" s="63"/>
    </row>
    <row r="381" spans="1:97" s="61" customFormat="1" ht="12.75" x14ac:dyDescent="0.2">
      <c r="A381" s="151"/>
      <c r="B381" s="151"/>
      <c r="C381" s="151"/>
      <c r="D381" s="152"/>
      <c r="E381" s="166"/>
      <c r="F381" s="152"/>
      <c r="G381" s="49"/>
      <c r="H381" s="53"/>
      <c r="I381" s="24"/>
      <c r="J381" s="24"/>
      <c r="K381" s="24"/>
      <c r="L381" s="24"/>
      <c r="M381" s="24"/>
      <c r="N381" s="24"/>
      <c r="O381" s="49"/>
      <c r="P381" s="54"/>
      <c r="Q381" s="53"/>
      <c r="R381" s="24"/>
      <c r="S381" s="24"/>
      <c r="T381" s="24"/>
      <c r="U381" s="24"/>
      <c r="V381" s="24"/>
      <c r="W381" s="24"/>
      <c r="X381" s="49"/>
      <c r="Y381" s="54"/>
      <c r="Z381" s="53"/>
      <c r="AA381" s="24"/>
      <c r="AB381" s="24"/>
      <c r="AC381" s="24"/>
      <c r="AD381" s="24"/>
      <c r="AE381" s="24"/>
      <c r="AF381" s="24"/>
      <c r="AG381" s="49"/>
      <c r="AH381" s="54"/>
      <c r="AI381" s="53"/>
      <c r="AJ381" s="24"/>
      <c r="AK381" s="24"/>
      <c r="AL381" s="24"/>
      <c r="AM381" s="24"/>
      <c r="AN381" s="24"/>
      <c r="AO381" s="24"/>
      <c r="AP381" s="49"/>
      <c r="AQ381" s="54"/>
      <c r="AR381" s="54"/>
      <c r="AS381" s="54"/>
      <c r="AT381" s="29"/>
      <c r="AU381" s="24"/>
      <c r="AV381" s="24"/>
      <c r="AW381" s="24"/>
      <c r="AX381" s="24"/>
      <c r="AY381" s="24"/>
      <c r="AZ381" s="49"/>
      <c r="BA381" s="138"/>
      <c r="BB381" s="136"/>
      <c r="BF381" s="60"/>
      <c r="CS381" s="63"/>
    </row>
    <row r="382" spans="1:97" s="61" customFormat="1" ht="12.75" x14ac:dyDescent="0.2">
      <c r="A382" s="151"/>
      <c r="B382" s="151"/>
      <c r="C382" s="151"/>
      <c r="D382" s="152"/>
      <c r="E382" s="166"/>
      <c r="F382" s="152"/>
      <c r="G382" s="49"/>
      <c r="H382" s="53"/>
      <c r="I382" s="24"/>
      <c r="J382" s="24"/>
      <c r="K382" s="24"/>
      <c r="L382" s="24"/>
      <c r="M382" s="24"/>
      <c r="N382" s="24"/>
      <c r="O382" s="49"/>
      <c r="P382" s="54"/>
      <c r="Q382" s="53"/>
      <c r="R382" s="24"/>
      <c r="S382" s="24"/>
      <c r="T382" s="24"/>
      <c r="U382" s="24"/>
      <c r="V382" s="24"/>
      <c r="W382" s="24"/>
      <c r="X382" s="49"/>
      <c r="Y382" s="54"/>
      <c r="Z382" s="53"/>
      <c r="AA382" s="24"/>
      <c r="AB382" s="24"/>
      <c r="AC382" s="24"/>
      <c r="AD382" s="24"/>
      <c r="AE382" s="24"/>
      <c r="AF382" s="24"/>
      <c r="AG382" s="49"/>
      <c r="AH382" s="54"/>
      <c r="AI382" s="53"/>
      <c r="AJ382" s="24"/>
      <c r="AK382" s="24"/>
      <c r="AL382" s="24"/>
      <c r="AM382" s="24"/>
      <c r="AN382" s="24"/>
      <c r="AO382" s="24"/>
      <c r="AP382" s="49"/>
      <c r="AQ382" s="54"/>
      <c r="AR382" s="54"/>
      <c r="AS382" s="54"/>
      <c r="AT382" s="29"/>
      <c r="AU382" s="24"/>
      <c r="AV382" s="24"/>
      <c r="AW382" s="24"/>
      <c r="AX382" s="24"/>
      <c r="AY382" s="24"/>
      <c r="AZ382" s="49"/>
      <c r="BA382" s="138"/>
      <c r="BB382" s="136"/>
      <c r="BF382" s="60"/>
      <c r="CS382" s="63"/>
    </row>
    <row r="383" spans="1:97" s="61" customFormat="1" ht="12.75" x14ac:dyDescent="0.2">
      <c r="A383" s="151"/>
      <c r="B383" s="151"/>
      <c r="C383" s="151"/>
      <c r="D383" s="152"/>
      <c r="E383" s="166"/>
      <c r="F383" s="152"/>
      <c r="G383" s="49"/>
      <c r="H383" s="53"/>
      <c r="I383" s="24"/>
      <c r="J383" s="24"/>
      <c r="K383" s="24"/>
      <c r="L383" s="24"/>
      <c r="M383" s="24"/>
      <c r="N383" s="24"/>
      <c r="O383" s="49"/>
      <c r="P383" s="54"/>
      <c r="Q383" s="53"/>
      <c r="R383" s="24"/>
      <c r="S383" s="24"/>
      <c r="T383" s="24"/>
      <c r="U383" s="24"/>
      <c r="V383" s="24"/>
      <c r="W383" s="24"/>
      <c r="X383" s="49"/>
      <c r="Y383" s="54"/>
      <c r="Z383" s="53"/>
      <c r="AA383" s="24"/>
      <c r="AB383" s="24"/>
      <c r="AC383" s="24"/>
      <c r="AD383" s="24"/>
      <c r="AE383" s="24"/>
      <c r="AF383" s="24"/>
      <c r="AG383" s="49"/>
      <c r="AH383" s="54"/>
      <c r="AI383" s="53"/>
      <c r="AJ383" s="24"/>
      <c r="AK383" s="24"/>
      <c r="AL383" s="24"/>
      <c r="AM383" s="24"/>
      <c r="AN383" s="24"/>
      <c r="AO383" s="24"/>
      <c r="AP383" s="49"/>
      <c r="AQ383" s="54"/>
      <c r="AR383" s="54"/>
      <c r="AS383" s="54"/>
      <c r="AT383" s="29"/>
      <c r="AU383" s="24"/>
      <c r="AV383" s="24"/>
      <c r="AW383" s="24"/>
      <c r="AX383" s="24"/>
      <c r="AY383" s="24"/>
      <c r="AZ383" s="49"/>
      <c r="BA383" s="138"/>
      <c r="BB383" s="136"/>
      <c r="BF383" s="60"/>
      <c r="CS383" s="63"/>
    </row>
    <row r="384" spans="1:97" s="61" customFormat="1" ht="12.75" x14ac:dyDescent="0.2">
      <c r="A384" s="151"/>
      <c r="B384" s="151"/>
      <c r="C384" s="151"/>
      <c r="D384" s="152"/>
      <c r="E384" s="166"/>
      <c r="F384" s="152"/>
      <c r="G384" s="49"/>
      <c r="H384" s="53"/>
      <c r="I384" s="24"/>
      <c r="J384" s="24"/>
      <c r="K384" s="24"/>
      <c r="L384" s="24"/>
      <c r="M384" s="24"/>
      <c r="N384" s="24"/>
      <c r="O384" s="49"/>
      <c r="P384" s="54"/>
      <c r="Q384" s="53"/>
      <c r="R384" s="24"/>
      <c r="S384" s="24"/>
      <c r="T384" s="24"/>
      <c r="U384" s="24"/>
      <c r="V384" s="24"/>
      <c r="W384" s="24"/>
      <c r="X384" s="49"/>
      <c r="Y384" s="54"/>
      <c r="Z384" s="53"/>
      <c r="AA384" s="24"/>
      <c r="AB384" s="24"/>
      <c r="AC384" s="24"/>
      <c r="AD384" s="24"/>
      <c r="AE384" s="24"/>
      <c r="AF384" s="24"/>
      <c r="AG384" s="49"/>
      <c r="AH384" s="54"/>
      <c r="AI384" s="53"/>
      <c r="AJ384" s="24"/>
      <c r="AK384" s="24"/>
      <c r="AL384" s="24"/>
      <c r="AM384" s="24"/>
      <c r="AN384" s="24"/>
      <c r="AO384" s="24"/>
      <c r="AP384" s="49"/>
      <c r="AQ384" s="54"/>
      <c r="AR384" s="54"/>
      <c r="AS384" s="54"/>
      <c r="AT384" s="29"/>
      <c r="AU384" s="24"/>
      <c r="AV384" s="24"/>
      <c r="AW384" s="24"/>
      <c r="AX384" s="24"/>
      <c r="AY384" s="24"/>
      <c r="AZ384" s="49"/>
      <c r="BA384" s="138"/>
      <c r="BB384" s="136"/>
      <c r="BF384" s="60"/>
      <c r="CS384" s="63"/>
    </row>
    <row r="385" spans="1:97" s="61" customFormat="1" ht="12.75" x14ac:dyDescent="0.2">
      <c r="A385" s="151"/>
      <c r="B385" s="151"/>
      <c r="C385" s="151"/>
      <c r="D385" s="152"/>
      <c r="E385" s="166"/>
      <c r="F385" s="152"/>
      <c r="G385" s="49"/>
      <c r="H385" s="53"/>
      <c r="I385" s="24"/>
      <c r="J385" s="24"/>
      <c r="K385" s="24"/>
      <c r="L385" s="24"/>
      <c r="M385" s="24"/>
      <c r="N385" s="24"/>
      <c r="O385" s="49"/>
      <c r="P385" s="54"/>
      <c r="Q385" s="53"/>
      <c r="R385" s="24"/>
      <c r="S385" s="24"/>
      <c r="T385" s="24"/>
      <c r="U385" s="24"/>
      <c r="V385" s="24"/>
      <c r="W385" s="24"/>
      <c r="X385" s="49"/>
      <c r="Y385" s="54"/>
      <c r="Z385" s="53"/>
      <c r="AA385" s="24"/>
      <c r="AB385" s="24"/>
      <c r="AC385" s="24"/>
      <c r="AD385" s="24"/>
      <c r="AE385" s="24"/>
      <c r="AF385" s="24"/>
      <c r="AG385" s="49"/>
      <c r="AH385" s="54"/>
      <c r="AI385" s="53"/>
      <c r="AJ385" s="24"/>
      <c r="AK385" s="24"/>
      <c r="AL385" s="24"/>
      <c r="AM385" s="24"/>
      <c r="AN385" s="24"/>
      <c r="AO385" s="24"/>
      <c r="AP385" s="49"/>
      <c r="AQ385" s="54"/>
      <c r="AR385" s="54"/>
      <c r="AS385" s="54"/>
      <c r="AT385" s="29"/>
      <c r="AU385" s="24"/>
      <c r="AV385" s="24"/>
      <c r="AW385" s="24"/>
      <c r="AX385" s="24"/>
      <c r="AY385" s="24"/>
      <c r="AZ385" s="49"/>
      <c r="BA385" s="138"/>
      <c r="BB385" s="136"/>
      <c r="BF385" s="60"/>
      <c r="CS385" s="63"/>
    </row>
    <row r="386" spans="1:97" s="61" customFormat="1" ht="12.75" x14ac:dyDescent="0.2">
      <c r="A386" s="151"/>
      <c r="B386" s="151"/>
      <c r="C386" s="151"/>
      <c r="D386" s="152"/>
      <c r="E386" s="166"/>
      <c r="F386" s="152"/>
      <c r="G386" s="49"/>
      <c r="H386" s="53"/>
      <c r="I386" s="24"/>
      <c r="J386" s="24"/>
      <c r="K386" s="24"/>
      <c r="L386" s="24"/>
      <c r="M386" s="24"/>
      <c r="N386" s="24"/>
      <c r="O386" s="49"/>
      <c r="P386" s="54"/>
      <c r="Q386" s="53"/>
      <c r="R386" s="24"/>
      <c r="S386" s="24"/>
      <c r="T386" s="24"/>
      <c r="U386" s="24"/>
      <c r="V386" s="24"/>
      <c r="W386" s="24"/>
      <c r="X386" s="49"/>
      <c r="Y386" s="54"/>
      <c r="Z386" s="53"/>
      <c r="AA386" s="24"/>
      <c r="AB386" s="24"/>
      <c r="AC386" s="24"/>
      <c r="AD386" s="24"/>
      <c r="AE386" s="24"/>
      <c r="AF386" s="24"/>
      <c r="AG386" s="49"/>
      <c r="AH386" s="54"/>
      <c r="AI386" s="53"/>
      <c r="AJ386" s="24"/>
      <c r="AK386" s="24"/>
      <c r="AL386" s="24"/>
      <c r="AM386" s="24"/>
      <c r="AN386" s="24"/>
      <c r="AO386" s="24"/>
      <c r="AP386" s="49"/>
      <c r="AQ386" s="54"/>
      <c r="AR386" s="54"/>
      <c r="AS386" s="54"/>
      <c r="AT386" s="29"/>
      <c r="AU386" s="24"/>
      <c r="AV386" s="24"/>
      <c r="AW386" s="24"/>
      <c r="AX386" s="24"/>
      <c r="AY386" s="24"/>
      <c r="AZ386" s="49"/>
      <c r="BA386" s="138"/>
      <c r="BB386" s="136"/>
      <c r="BF386" s="60"/>
      <c r="CS386" s="63"/>
    </row>
    <row r="387" spans="1:97" s="61" customFormat="1" ht="12.75" x14ac:dyDescent="0.2">
      <c r="A387" s="151"/>
      <c r="B387" s="151"/>
      <c r="C387" s="151"/>
      <c r="D387" s="152"/>
      <c r="E387" s="166"/>
      <c r="F387" s="152"/>
      <c r="G387" s="49"/>
      <c r="H387" s="53"/>
      <c r="I387" s="24"/>
      <c r="J387" s="24"/>
      <c r="K387" s="24"/>
      <c r="L387" s="24"/>
      <c r="M387" s="24"/>
      <c r="N387" s="24"/>
      <c r="O387" s="49"/>
      <c r="P387" s="54"/>
      <c r="Q387" s="53"/>
      <c r="R387" s="24"/>
      <c r="S387" s="24"/>
      <c r="T387" s="24"/>
      <c r="U387" s="24"/>
      <c r="V387" s="24"/>
      <c r="W387" s="24"/>
      <c r="X387" s="49"/>
      <c r="Y387" s="54"/>
      <c r="Z387" s="53"/>
      <c r="AA387" s="24"/>
      <c r="AB387" s="24"/>
      <c r="AC387" s="24"/>
      <c r="AD387" s="24"/>
      <c r="AE387" s="24"/>
      <c r="AF387" s="24"/>
      <c r="AG387" s="49"/>
      <c r="AH387" s="54"/>
      <c r="AI387" s="53"/>
      <c r="AJ387" s="24"/>
      <c r="AK387" s="24"/>
      <c r="AL387" s="24"/>
      <c r="AM387" s="24"/>
      <c r="AN387" s="24"/>
      <c r="AO387" s="24"/>
      <c r="AP387" s="49"/>
      <c r="AQ387" s="54"/>
      <c r="AR387" s="54"/>
      <c r="AS387" s="54"/>
      <c r="AT387" s="29"/>
      <c r="AU387" s="24"/>
      <c r="AV387" s="24"/>
      <c r="AW387" s="24"/>
      <c r="AX387" s="24"/>
      <c r="AY387" s="24"/>
      <c r="AZ387" s="49"/>
      <c r="BA387" s="138"/>
      <c r="BB387" s="136"/>
      <c r="BF387" s="60"/>
      <c r="CS387" s="63"/>
    </row>
    <row r="388" spans="1:97" s="61" customFormat="1" ht="12.75" x14ac:dyDescent="0.2">
      <c r="A388" s="151"/>
      <c r="B388" s="151"/>
      <c r="C388" s="151"/>
      <c r="D388" s="152"/>
      <c r="E388" s="166"/>
      <c r="F388" s="152"/>
      <c r="G388" s="49"/>
      <c r="H388" s="53"/>
      <c r="I388" s="24"/>
      <c r="J388" s="24"/>
      <c r="K388" s="24"/>
      <c r="L388" s="24"/>
      <c r="M388" s="24"/>
      <c r="N388" s="24"/>
      <c r="O388" s="49"/>
      <c r="P388" s="54"/>
      <c r="Q388" s="53"/>
      <c r="R388" s="24"/>
      <c r="S388" s="24"/>
      <c r="T388" s="24"/>
      <c r="U388" s="24"/>
      <c r="V388" s="24"/>
      <c r="W388" s="24"/>
      <c r="X388" s="49"/>
      <c r="Y388" s="54"/>
      <c r="Z388" s="53"/>
      <c r="AA388" s="24"/>
      <c r="AB388" s="24"/>
      <c r="AC388" s="24"/>
      <c r="AD388" s="24"/>
      <c r="AE388" s="24"/>
      <c r="AF388" s="24"/>
      <c r="AG388" s="49"/>
      <c r="AH388" s="54"/>
      <c r="AI388" s="53"/>
      <c r="AJ388" s="24"/>
      <c r="AK388" s="24"/>
      <c r="AL388" s="24"/>
      <c r="AM388" s="24"/>
      <c r="AN388" s="24"/>
      <c r="AO388" s="24"/>
      <c r="AP388" s="49"/>
      <c r="AQ388" s="54"/>
      <c r="AR388" s="54"/>
      <c r="AS388" s="54"/>
      <c r="AT388" s="29"/>
      <c r="AU388" s="24"/>
      <c r="AV388" s="24"/>
      <c r="AW388" s="24"/>
      <c r="AX388" s="24"/>
      <c r="AY388" s="24"/>
      <c r="AZ388" s="49"/>
      <c r="BA388" s="138"/>
      <c r="BB388" s="136"/>
      <c r="BF388" s="60"/>
      <c r="CS388" s="63"/>
    </row>
    <row r="389" spans="1:97" s="61" customFormat="1" ht="12.75" x14ac:dyDescent="0.2">
      <c r="A389" s="151"/>
      <c r="B389" s="151"/>
      <c r="C389" s="151"/>
      <c r="D389" s="152"/>
      <c r="E389" s="166"/>
      <c r="F389" s="152"/>
      <c r="G389" s="49"/>
      <c r="H389" s="53"/>
      <c r="I389" s="24"/>
      <c r="J389" s="24"/>
      <c r="K389" s="24"/>
      <c r="L389" s="24"/>
      <c r="M389" s="24"/>
      <c r="N389" s="24"/>
      <c r="O389" s="49"/>
      <c r="P389" s="54"/>
      <c r="Q389" s="53"/>
      <c r="R389" s="24"/>
      <c r="S389" s="24"/>
      <c r="T389" s="24"/>
      <c r="U389" s="24"/>
      <c r="V389" s="24"/>
      <c r="W389" s="24"/>
      <c r="X389" s="49"/>
      <c r="Y389" s="54"/>
      <c r="Z389" s="53"/>
      <c r="AA389" s="24"/>
      <c r="AB389" s="24"/>
      <c r="AC389" s="24"/>
      <c r="AD389" s="24"/>
      <c r="AE389" s="24"/>
      <c r="AF389" s="24"/>
      <c r="AG389" s="49"/>
      <c r="AH389" s="54"/>
      <c r="AI389" s="53"/>
      <c r="AJ389" s="24"/>
      <c r="AK389" s="24"/>
      <c r="AL389" s="24"/>
      <c r="AM389" s="24"/>
      <c r="AN389" s="24"/>
      <c r="AO389" s="24"/>
      <c r="AP389" s="49"/>
      <c r="AQ389" s="54"/>
      <c r="AR389" s="54"/>
      <c r="AS389" s="54"/>
      <c r="AT389" s="29"/>
      <c r="AU389" s="24"/>
      <c r="AV389" s="24"/>
      <c r="AW389" s="24"/>
      <c r="AX389" s="24"/>
      <c r="AY389" s="24"/>
      <c r="AZ389" s="49"/>
      <c r="BA389" s="138"/>
      <c r="BB389" s="136"/>
      <c r="BF389" s="60"/>
      <c r="CS389" s="63"/>
    </row>
    <row r="390" spans="1:97" s="61" customFormat="1" ht="12.75" x14ac:dyDescent="0.2">
      <c r="A390" s="151"/>
      <c r="B390" s="151"/>
      <c r="C390" s="151"/>
      <c r="D390" s="152"/>
      <c r="E390" s="166"/>
      <c r="F390" s="152"/>
      <c r="G390" s="49"/>
      <c r="H390" s="53"/>
      <c r="I390" s="24"/>
      <c r="J390" s="24"/>
      <c r="K390" s="24"/>
      <c r="L390" s="24"/>
      <c r="M390" s="24"/>
      <c r="N390" s="24"/>
      <c r="O390" s="49"/>
      <c r="P390" s="54"/>
      <c r="Q390" s="53"/>
      <c r="R390" s="24"/>
      <c r="S390" s="24"/>
      <c r="T390" s="24"/>
      <c r="U390" s="24"/>
      <c r="V390" s="24"/>
      <c r="W390" s="24"/>
      <c r="X390" s="49"/>
      <c r="Y390" s="54"/>
      <c r="Z390" s="53"/>
      <c r="AA390" s="24"/>
      <c r="AB390" s="24"/>
      <c r="AC390" s="24"/>
      <c r="AD390" s="24"/>
      <c r="AE390" s="24"/>
      <c r="AF390" s="24"/>
      <c r="AG390" s="49"/>
      <c r="AH390" s="54"/>
      <c r="AI390" s="53"/>
      <c r="AJ390" s="24"/>
      <c r="AK390" s="24"/>
      <c r="AL390" s="24"/>
      <c r="AM390" s="24"/>
      <c r="AN390" s="24"/>
      <c r="AO390" s="24"/>
      <c r="AP390" s="49"/>
      <c r="AQ390" s="54"/>
      <c r="AR390" s="54"/>
      <c r="AS390" s="54"/>
      <c r="AT390" s="29"/>
      <c r="AU390" s="24"/>
      <c r="AV390" s="24"/>
      <c r="AW390" s="24"/>
      <c r="AX390" s="24"/>
      <c r="AY390" s="24"/>
      <c r="AZ390" s="49"/>
      <c r="BA390" s="138"/>
      <c r="BB390" s="136"/>
      <c r="BF390" s="60"/>
      <c r="CS390" s="63"/>
    </row>
    <row r="391" spans="1:97" s="61" customFormat="1" ht="12.75" x14ac:dyDescent="0.2">
      <c r="A391" s="151"/>
      <c r="B391" s="151"/>
      <c r="C391" s="151"/>
      <c r="D391" s="152"/>
      <c r="E391" s="166"/>
      <c r="F391" s="152"/>
      <c r="G391" s="49"/>
      <c r="H391" s="53"/>
      <c r="I391" s="24"/>
      <c r="J391" s="24"/>
      <c r="K391" s="24"/>
      <c r="L391" s="24"/>
      <c r="M391" s="24"/>
      <c r="N391" s="24"/>
      <c r="O391" s="49"/>
      <c r="P391" s="54"/>
      <c r="Q391" s="53"/>
      <c r="R391" s="24"/>
      <c r="S391" s="24"/>
      <c r="T391" s="24"/>
      <c r="U391" s="24"/>
      <c r="V391" s="24"/>
      <c r="W391" s="24"/>
      <c r="X391" s="49"/>
      <c r="Y391" s="54"/>
      <c r="Z391" s="53"/>
      <c r="AA391" s="24"/>
      <c r="AB391" s="24"/>
      <c r="AC391" s="24"/>
      <c r="AD391" s="24"/>
      <c r="AE391" s="24"/>
      <c r="AF391" s="24"/>
      <c r="AG391" s="49"/>
      <c r="AH391" s="54"/>
      <c r="AI391" s="53"/>
      <c r="AJ391" s="24"/>
      <c r="AK391" s="24"/>
      <c r="AL391" s="24"/>
      <c r="AM391" s="24"/>
      <c r="AN391" s="24"/>
      <c r="AO391" s="24"/>
      <c r="AP391" s="49"/>
      <c r="AQ391" s="54"/>
      <c r="AR391" s="54"/>
      <c r="AS391" s="54"/>
      <c r="AT391" s="29"/>
      <c r="AU391" s="24"/>
      <c r="AV391" s="24"/>
      <c r="AW391" s="24"/>
      <c r="AX391" s="24"/>
      <c r="AY391" s="24"/>
      <c r="AZ391" s="49"/>
      <c r="BA391" s="138"/>
      <c r="BB391" s="136"/>
      <c r="BF391" s="60"/>
      <c r="CS391" s="63"/>
    </row>
    <row r="392" spans="1:97" s="61" customFormat="1" ht="12.75" x14ac:dyDescent="0.2">
      <c r="A392" s="151"/>
      <c r="B392" s="151"/>
      <c r="C392" s="151"/>
      <c r="D392" s="152"/>
      <c r="E392" s="166"/>
      <c r="F392" s="152"/>
      <c r="G392" s="49"/>
      <c r="H392" s="53"/>
      <c r="I392" s="24"/>
      <c r="J392" s="24"/>
      <c r="K392" s="24"/>
      <c r="L392" s="24"/>
      <c r="M392" s="24"/>
      <c r="N392" s="24"/>
      <c r="O392" s="49"/>
      <c r="P392" s="54"/>
      <c r="Q392" s="53"/>
      <c r="R392" s="24"/>
      <c r="S392" s="24"/>
      <c r="T392" s="24"/>
      <c r="U392" s="24"/>
      <c r="V392" s="24"/>
      <c r="W392" s="24"/>
      <c r="X392" s="49"/>
      <c r="Y392" s="54"/>
      <c r="Z392" s="53"/>
      <c r="AA392" s="24"/>
      <c r="AB392" s="24"/>
      <c r="AC392" s="24"/>
      <c r="AD392" s="24"/>
      <c r="AE392" s="24"/>
      <c r="AF392" s="24"/>
      <c r="AG392" s="49"/>
      <c r="AH392" s="54"/>
      <c r="AI392" s="53"/>
      <c r="AJ392" s="24"/>
      <c r="AK392" s="24"/>
      <c r="AL392" s="24"/>
      <c r="AM392" s="24"/>
      <c r="AN392" s="24"/>
      <c r="AO392" s="24"/>
      <c r="AP392" s="49"/>
      <c r="AQ392" s="54"/>
      <c r="AR392" s="54"/>
      <c r="AS392" s="54"/>
      <c r="AT392" s="29"/>
      <c r="AU392" s="24"/>
      <c r="AV392" s="24"/>
      <c r="AW392" s="24"/>
      <c r="AX392" s="24"/>
      <c r="AY392" s="24"/>
      <c r="AZ392" s="49"/>
      <c r="BA392" s="138"/>
      <c r="BB392" s="136"/>
      <c r="BF392" s="60"/>
      <c r="CS392" s="63"/>
    </row>
    <row r="393" spans="1:97" s="61" customFormat="1" ht="12.75" x14ac:dyDescent="0.2">
      <c r="A393" s="151"/>
      <c r="B393" s="151"/>
      <c r="C393" s="151"/>
      <c r="D393" s="152"/>
      <c r="E393" s="166"/>
      <c r="F393" s="152"/>
      <c r="G393" s="49"/>
      <c r="H393" s="53"/>
      <c r="I393" s="24"/>
      <c r="J393" s="24"/>
      <c r="K393" s="24"/>
      <c r="L393" s="24"/>
      <c r="M393" s="24"/>
      <c r="N393" s="24"/>
      <c r="O393" s="49"/>
      <c r="P393" s="54"/>
      <c r="Q393" s="53"/>
      <c r="R393" s="24"/>
      <c r="S393" s="24"/>
      <c r="T393" s="24"/>
      <c r="U393" s="24"/>
      <c r="V393" s="24"/>
      <c r="W393" s="24"/>
      <c r="X393" s="49"/>
      <c r="Y393" s="54"/>
      <c r="Z393" s="53"/>
      <c r="AA393" s="24"/>
      <c r="AB393" s="24"/>
      <c r="AC393" s="24"/>
      <c r="AD393" s="24"/>
      <c r="AE393" s="24"/>
      <c r="AF393" s="24"/>
      <c r="AG393" s="49"/>
      <c r="AH393" s="54"/>
      <c r="AI393" s="53"/>
      <c r="AJ393" s="24"/>
      <c r="AK393" s="24"/>
      <c r="AL393" s="24"/>
      <c r="AM393" s="24"/>
      <c r="AN393" s="24"/>
      <c r="AO393" s="24"/>
      <c r="AP393" s="49"/>
      <c r="AQ393" s="54"/>
      <c r="AR393" s="54"/>
      <c r="AS393" s="54"/>
      <c r="AT393" s="29"/>
      <c r="AU393" s="24"/>
      <c r="AV393" s="24"/>
      <c r="AW393" s="24"/>
      <c r="AX393" s="24"/>
      <c r="AY393" s="24"/>
      <c r="AZ393" s="49"/>
      <c r="BA393" s="138"/>
      <c r="BB393" s="136"/>
      <c r="BF393" s="60"/>
      <c r="CS393" s="63"/>
    </row>
    <row r="394" spans="1:97" s="61" customFormat="1" ht="12.75" x14ac:dyDescent="0.2">
      <c r="A394" s="151"/>
      <c r="B394" s="151"/>
      <c r="C394" s="151"/>
      <c r="D394" s="152"/>
      <c r="E394" s="166"/>
      <c r="F394" s="152"/>
      <c r="G394" s="49"/>
      <c r="H394" s="53"/>
      <c r="I394" s="24"/>
      <c r="J394" s="24"/>
      <c r="K394" s="24"/>
      <c r="L394" s="24"/>
      <c r="M394" s="24"/>
      <c r="N394" s="24"/>
      <c r="O394" s="49"/>
      <c r="P394" s="54"/>
      <c r="Q394" s="53"/>
      <c r="R394" s="24"/>
      <c r="S394" s="24"/>
      <c r="T394" s="24"/>
      <c r="U394" s="24"/>
      <c r="V394" s="24"/>
      <c r="W394" s="24"/>
      <c r="X394" s="49"/>
      <c r="Y394" s="54"/>
      <c r="Z394" s="53"/>
      <c r="AA394" s="24"/>
      <c r="AB394" s="24"/>
      <c r="AC394" s="24"/>
      <c r="AD394" s="24"/>
      <c r="AE394" s="24"/>
      <c r="AF394" s="24"/>
      <c r="AG394" s="49"/>
      <c r="AH394" s="54"/>
      <c r="AI394" s="53"/>
      <c r="AJ394" s="24"/>
      <c r="AK394" s="24"/>
      <c r="AL394" s="24"/>
      <c r="AM394" s="24"/>
      <c r="AN394" s="24"/>
      <c r="AO394" s="24"/>
      <c r="AP394" s="49"/>
      <c r="AQ394" s="54"/>
      <c r="AR394" s="54"/>
      <c r="AS394" s="54"/>
      <c r="AT394" s="29"/>
      <c r="AU394" s="24"/>
      <c r="AV394" s="24"/>
      <c r="AW394" s="24"/>
      <c r="AX394" s="24"/>
      <c r="AY394" s="24"/>
      <c r="AZ394" s="49"/>
      <c r="BA394" s="138"/>
      <c r="BB394" s="136"/>
      <c r="BF394" s="60"/>
      <c r="CS394" s="63"/>
    </row>
    <row r="395" spans="1:97" s="61" customFormat="1" ht="12.75" x14ac:dyDescent="0.2">
      <c r="A395" s="151"/>
      <c r="B395" s="151"/>
      <c r="C395" s="151"/>
      <c r="D395" s="152"/>
      <c r="E395" s="166"/>
      <c r="F395" s="152"/>
      <c r="G395" s="49"/>
      <c r="H395" s="53"/>
      <c r="I395" s="24"/>
      <c r="J395" s="24"/>
      <c r="K395" s="24"/>
      <c r="L395" s="24"/>
      <c r="M395" s="24"/>
      <c r="N395" s="24"/>
      <c r="O395" s="49"/>
      <c r="P395" s="54"/>
      <c r="Q395" s="53"/>
      <c r="R395" s="24"/>
      <c r="S395" s="24"/>
      <c r="T395" s="24"/>
      <c r="U395" s="24"/>
      <c r="V395" s="24"/>
      <c r="W395" s="24"/>
      <c r="X395" s="49"/>
      <c r="Y395" s="54"/>
      <c r="Z395" s="53"/>
      <c r="AA395" s="24"/>
      <c r="AB395" s="24"/>
      <c r="AC395" s="24"/>
      <c r="AD395" s="24"/>
      <c r="AE395" s="24"/>
      <c r="AF395" s="24"/>
      <c r="AG395" s="49"/>
      <c r="AH395" s="54"/>
      <c r="AI395" s="53"/>
      <c r="AJ395" s="24"/>
      <c r="AK395" s="24"/>
      <c r="AL395" s="24"/>
      <c r="AM395" s="24"/>
      <c r="AN395" s="24"/>
      <c r="AO395" s="24"/>
      <c r="AP395" s="49"/>
      <c r="AQ395" s="54"/>
      <c r="AR395" s="54"/>
      <c r="AS395" s="54"/>
      <c r="AT395" s="29"/>
      <c r="AU395" s="24"/>
      <c r="AV395" s="24"/>
      <c r="AW395" s="24"/>
      <c r="AX395" s="24"/>
      <c r="AY395" s="24"/>
      <c r="AZ395" s="49"/>
      <c r="BA395" s="138"/>
      <c r="BB395" s="136"/>
      <c r="BF395" s="60"/>
      <c r="CS395" s="63"/>
    </row>
    <row r="396" spans="1:97" s="61" customFormat="1" ht="12.75" x14ac:dyDescent="0.2">
      <c r="A396" s="151"/>
      <c r="B396" s="151"/>
      <c r="C396" s="151"/>
      <c r="D396" s="152"/>
      <c r="E396" s="166"/>
      <c r="F396" s="152"/>
      <c r="G396" s="49"/>
      <c r="H396" s="53"/>
      <c r="I396" s="24"/>
      <c r="J396" s="24"/>
      <c r="K396" s="24"/>
      <c r="L396" s="24"/>
      <c r="M396" s="24"/>
      <c r="N396" s="24"/>
      <c r="O396" s="49"/>
      <c r="P396" s="54"/>
      <c r="Q396" s="53"/>
      <c r="R396" s="24"/>
      <c r="S396" s="24"/>
      <c r="T396" s="24"/>
      <c r="U396" s="24"/>
      <c r="V396" s="24"/>
      <c r="W396" s="24"/>
      <c r="X396" s="49"/>
      <c r="Y396" s="54"/>
      <c r="Z396" s="53"/>
      <c r="AA396" s="24"/>
      <c r="AB396" s="24"/>
      <c r="AC396" s="24"/>
      <c r="AD396" s="24"/>
      <c r="AE396" s="24"/>
      <c r="AF396" s="24"/>
      <c r="AG396" s="49"/>
      <c r="AH396" s="54"/>
      <c r="AI396" s="53"/>
      <c r="AJ396" s="24"/>
      <c r="AK396" s="24"/>
      <c r="AL396" s="24"/>
      <c r="AM396" s="24"/>
      <c r="AN396" s="24"/>
      <c r="AO396" s="24"/>
      <c r="AP396" s="49"/>
      <c r="AQ396" s="54"/>
      <c r="AR396" s="54"/>
      <c r="AS396" s="54"/>
      <c r="AT396" s="29"/>
      <c r="AU396" s="24"/>
      <c r="AV396" s="24"/>
      <c r="AW396" s="24"/>
      <c r="AX396" s="24"/>
      <c r="AY396" s="24"/>
      <c r="AZ396" s="49"/>
      <c r="BA396" s="138"/>
      <c r="BB396" s="136"/>
      <c r="BF396" s="60"/>
      <c r="CS396" s="63"/>
    </row>
    <row r="397" spans="1:97" s="61" customFormat="1" ht="12.75" x14ac:dyDescent="0.2">
      <c r="A397" s="151"/>
      <c r="B397" s="151"/>
      <c r="C397" s="151"/>
      <c r="D397" s="152"/>
      <c r="E397" s="166"/>
      <c r="F397" s="152"/>
      <c r="G397" s="49"/>
      <c r="H397" s="53"/>
      <c r="I397" s="24"/>
      <c r="J397" s="24"/>
      <c r="K397" s="24"/>
      <c r="L397" s="24"/>
      <c r="M397" s="24"/>
      <c r="N397" s="24"/>
      <c r="O397" s="49"/>
      <c r="P397" s="54"/>
      <c r="Q397" s="53"/>
      <c r="R397" s="24"/>
      <c r="S397" s="24"/>
      <c r="T397" s="24"/>
      <c r="U397" s="24"/>
      <c r="V397" s="24"/>
      <c r="W397" s="24"/>
      <c r="X397" s="49"/>
      <c r="Y397" s="54"/>
      <c r="Z397" s="53"/>
      <c r="AA397" s="24"/>
      <c r="AB397" s="24"/>
      <c r="AC397" s="24"/>
      <c r="AD397" s="24"/>
      <c r="AE397" s="24"/>
      <c r="AF397" s="24"/>
      <c r="AG397" s="49"/>
      <c r="AH397" s="54"/>
      <c r="AI397" s="53"/>
      <c r="AJ397" s="24"/>
      <c r="AK397" s="24"/>
      <c r="AL397" s="24"/>
      <c r="AM397" s="24"/>
      <c r="AN397" s="24"/>
      <c r="AO397" s="24"/>
      <c r="AP397" s="49"/>
      <c r="AQ397" s="54"/>
      <c r="AR397" s="54"/>
      <c r="AS397" s="54"/>
      <c r="AT397" s="29"/>
      <c r="AU397" s="24"/>
      <c r="AV397" s="24"/>
      <c r="AW397" s="24"/>
      <c r="AX397" s="24"/>
      <c r="AY397" s="24"/>
      <c r="AZ397" s="49"/>
      <c r="BA397" s="138"/>
      <c r="BB397" s="136"/>
      <c r="BF397" s="60"/>
      <c r="CS397" s="63"/>
    </row>
    <row r="398" spans="1:97" s="61" customFormat="1" ht="12.75" x14ac:dyDescent="0.2">
      <c r="A398" s="151"/>
      <c r="B398" s="151"/>
      <c r="C398" s="151"/>
      <c r="D398" s="152"/>
      <c r="E398" s="166"/>
      <c r="F398" s="152"/>
      <c r="G398" s="49"/>
      <c r="H398" s="53"/>
      <c r="I398" s="24"/>
      <c r="J398" s="24"/>
      <c r="K398" s="24"/>
      <c r="L398" s="24"/>
      <c r="M398" s="24"/>
      <c r="N398" s="24"/>
      <c r="O398" s="49"/>
      <c r="P398" s="54"/>
      <c r="Q398" s="53"/>
      <c r="R398" s="24"/>
      <c r="S398" s="24"/>
      <c r="T398" s="24"/>
      <c r="U398" s="24"/>
      <c r="V398" s="24"/>
      <c r="W398" s="24"/>
      <c r="X398" s="49"/>
      <c r="Y398" s="54"/>
      <c r="Z398" s="53"/>
      <c r="AA398" s="24"/>
      <c r="AB398" s="24"/>
      <c r="AC398" s="24"/>
      <c r="AD398" s="24"/>
      <c r="AE398" s="24"/>
      <c r="AF398" s="24"/>
      <c r="AG398" s="49"/>
      <c r="AH398" s="54"/>
      <c r="AI398" s="53"/>
      <c r="AJ398" s="24"/>
      <c r="AK398" s="24"/>
      <c r="AL398" s="24"/>
      <c r="AM398" s="24"/>
      <c r="AN398" s="24"/>
      <c r="AO398" s="24"/>
      <c r="AP398" s="49"/>
      <c r="AQ398" s="54"/>
      <c r="AR398" s="54"/>
      <c r="AS398" s="54"/>
      <c r="AT398" s="29"/>
      <c r="AU398" s="24"/>
      <c r="AV398" s="24"/>
      <c r="AW398" s="24"/>
      <c r="AX398" s="24"/>
      <c r="AY398" s="24"/>
      <c r="AZ398" s="49"/>
      <c r="BA398" s="138"/>
      <c r="BB398" s="136"/>
      <c r="BF398" s="60"/>
      <c r="CS398" s="63"/>
    </row>
    <row r="399" spans="1:97" s="61" customFormat="1" ht="12.75" x14ac:dyDescent="0.2">
      <c r="A399" s="151"/>
      <c r="B399" s="151"/>
      <c r="C399" s="151"/>
      <c r="D399" s="152"/>
      <c r="E399" s="166"/>
      <c r="F399" s="152"/>
      <c r="G399" s="49"/>
      <c r="H399" s="53"/>
      <c r="I399" s="24"/>
      <c r="J399" s="24"/>
      <c r="K399" s="24"/>
      <c r="L399" s="24"/>
      <c r="M399" s="24"/>
      <c r="N399" s="24"/>
      <c r="O399" s="49"/>
      <c r="P399" s="54"/>
      <c r="Q399" s="53"/>
      <c r="R399" s="24"/>
      <c r="S399" s="24"/>
      <c r="T399" s="24"/>
      <c r="U399" s="24"/>
      <c r="V399" s="24"/>
      <c r="W399" s="24"/>
      <c r="X399" s="49"/>
      <c r="Y399" s="54"/>
      <c r="Z399" s="53"/>
      <c r="AA399" s="24"/>
      <c r="AB399" s="24"/>
      <c r="AC399" s="24"/>
      <c r="AD399" s="24"/>
      <c r="AE399" s="24"/>
      <c r="AF399" s="24"/>
      <c r="AG399" s="49"/>
      <c r="AH399" s="54"/>
      <c r="AI399" s="53"/>
      <c r="AJ399" s="24"/>
      <c r="AK399" s="24"/>
      <c r="AL399" s="24"/>
      <c r="AM399" s="24"/>
      <c r="AN399" s="24"/>
      <c r="AO399" s="24"/>
      <c r="AP399" s="49"/>
      <c r="AQ399" s="54"/>
      <c r="AR399" s="54"/>
      <c r="AS399" s="54"/>
      <c r="AT399" s="29"/>
      <c r="AU399" s="24"/>
      <c r="AV399" s="24"/>
      <c r="AW399" s="24"/>
      <c r="AX399" s="24"/>
      <c r="AY399" s="24"/>
      <c r="AZ399" s="49"/>
      <c r="BA399" s="138"/>
      <c r="BB399" s="136"/>
      <c r="BF399" s="60"/>
      <c r="CS399" s="63"/>
    </row>
    <row r="400" spans="1:97" s="61" customFormat="1" ht="12.75" x14ac:dyDescent="0.2">
      <c r="A400" s="151"/>
      <c r="B400" s="151"/>
      <c r="C400" s="151"/>
      <c r="D400" s="152"/>
      <c r="E400" s="166"/>
      <c r="F400" s="152"/>
      <c r="G400" s="49"/>
      <c r="H400" s="53"/>
      <c r="I400" s="24"/>
      <c r="J400" s="24"/>
      <c r="K400" s="24"/>
      <c r="L400" s="24"/>
      <c r="M400" s="24"/>
      <c r="N400" s="24"/>
      <c r="O400" s="49"/>
      <c r="P400" s="54"/>
      <c r="Q400" s="53"/>
      <c r="R400" s="24"/>
      <c r="S400" s="24"/>
      <c r="T400" s="24"/>
      <c r="U400" s="24"/>
      <c r="V400" s="24"/>
      <c r="W400" s="24"/>
      <c r="X400" s="49"/>
      <c r="Y400" s="54"/>
      <c r="Z400" s="53"/>
      <c r="AA400" s="24"/>
      <c r="AB400" s="24"/>
      <c r="AC400" s="24"/>
      <c r="AD400" s="24"/>
      <c r="AE400" s="24"/>
      <c r="AF400" s="24"/>
      <c r="AG400" s="49"/>
      <c r="AH400" s="54"/>
      <c r="AI400" s="53"/>
      <c r="AJ400" s="24"/>
      <c r="AK400" s="24"/>
      <c r="AL400" s="24"/>
      <c r="AM400" s="24"/>
      <c r="AN400" s="24"/>
      <c r="AO400" s="24"/>
      <c r="AP400" s="49"/>
      <c r="AQ400" s="54"/>
      <c r="AR400" s="54"/>
      <c r="AS400" s="54"/>
      <c r="AT400" s="29"/>
      <c r="AU400" s="24"/>
      <c r="AV400" s="24"/>
      <c r="AW400" s="24"/>
      <c r="AX400" s="24"/>
      <c r="AY400" s="24"/>
      <c r="AZ400" s="49"/>
      <c r="BA400" s="138"/>
      <c r="BB400" s="136"/>
      <c r="BF400" s="60"/>
      <c r="CS400" s="63"/>
    </row>
    <row r="401" spans="1:97" s="61" customFormat="1" ht="12.75" x14ac:dyDescent="0.2">
      <c r="A401" s="151"/>
      <c r="B401" s="151"/>
      <c r="C401" s="151"/>
      <c r="D401" s="152"/>
      <c r="E401" s="166"/>
      <c r="F401" s="152"/>
      <c r="G401" s="49"/>
      <c r="H401" s="53"/>
      <c r="I401" s="24"/>
      <c r="J401" s="24"/>
      <c r="K401" s="24"/>
      <c r="L401" s="24"/>
      <c r="M401" s="24"/>
      <c r="N401" s="24"/>
      <c r="O401" s="49"/>
      <c r="P401" s="54"/>
      <c r="Q401" s="53"/>
      <c r="R401" s="24"/>
      <c r="S401" s="24"/>
      <c r="T401" s="24"/>
      <c r="U401" s="24"/>
      <c r="V401" s="24"/>
      <c r="W401" s="24"/>
      <c r="X401" s="49"/>
      <c r="Y401" s="54"/>
      <c r="Z401" s="53"/>
      <c r="AA401" s="24"/>
      <c r="AB401" s="24"/>
      <c r="AC401" s="24"/>
      <c r="AD401" s="24"/>
      <c r="AE401" s="24"/>
      <c r="AF401" s="24"/>
      <c r="AG401" s="49"/>
      <c r="AH401" s="54"/>
      <c r="AI401" s="53"/>
      <c r="AJ401" s="24"/>
      <c r="AK401" s="24"/>
      <c r="AL401" s="24"/>
      <c r="AM401" s="24"/>
      <c r="AN401" s="24"/>
      <c r="AO401" s="24"/>
      <c r="AP401" s="49"/>
      <c r="AQ401" s="54"/>
      <c r="AR401" s="54"/>
      <c r="AS401" s="54"/>
      <c r="AT401" s="29"/>
      <c r="AU401" s="24"/>
      <c r="AV401" s="24"/>
      <c r="AW401" s="24"/>
      <c r="AX401" s="24"/>
      <c r="AY401" s="24"/>
      <c r="AZ401" s="49"/>
      <c r="BA401" s="138"/>
      <c r="BB401" s="136"/>
      <c r="BF401" s="60"/>
      <c r="CS401" s="63"/>
    </row>
    <row r="402" spans="1:97" s="61" customFormat="1" ht="12.75" x14ac:dyDescent="0.2">
      <c r="A402" s="151"/>
      <c r="B402" s="151"/>
      <c r="C402" s="151"/>
      <c r="D402" s="152"/>
      <c r="E402" s="166"/>
      <c r="F402" s="152"/>
      <c r="G402" s="49"/>
      <c r="H402" s="53"/>
      <c r="I402" s="24"/>
      <c r="J402" s="24"/>
      <c r="K402" s="24"/>
      <c r="L402" s="24"/>
      <c r="M402" s="24"/>
      <c r="N402" s="24"/>
      <c r="O402" s="49"/>
      <c r="P402" s="54"/>
      <c r="Q402" s="53"/>
      <c r="R402" s="24"/>
      <c r="S402" s="24"/>
      <c r="T402" s="24"/>
      <c r="U402" s="24"/>
      <c r="V402" s="24"/>
      <c r="W402" s="24"/>
      <c r="X402" s="49"/>
      <c r="Y402" s="54"/>
      <c r="Z402" s="53"/>
      <c r="AA402" s="24"/>
      <c r="AB402" s="24"/>
      <c r="AC402" s="24"/>
      <c r="AD402" s="24"/>
      <c r="AE402" s="24"/>
      <c r="AF402" s="24"/>
      <c r="AG402" s="49"/>
      <c r="AH402" s="54"/>
      <c r="AI402" s="53"/>
      <c r="AJ402" s="24"/>
      <c r="AK402" s="24"/>
      <c r="AL402" s="24"/>
      <c r="AM402" s="24"/>
      <c r="AN402" s="24"/>
      <c r="AO402" s="24"/>
      <c r="AP402" s="49"/>
      <c r="AQ402" s="54"/>
      <c r="AR402" s="54"/>
      <c r="AS402" s="54"/>
      <c r="AT402" s="29"/>
      <c r="AU402" s="24"/>
      <c r="AV402" s="24"/>
      <c r="AW402" s="24"/>
      <c r="AX402" s="24"/>
      <c r="AY402" s="24"/>
      <c r="AZ402" s="49"/>
      <c r="BA402" s="138"/>
      <c r="BB402" s="136"/>
      <c r="BF402" s="60"/>
      <c r="CS402" s="63"/>
    </row>
    <row r="403" spans="1:97" s="61" customFormat="1" ht="12.75" x14ac:dyDescent="0.2">
      <c r="A403" s="151"/>
      <c r="B403" s="151"/>
      <c r="C403" s="151"/>
      <c r="D403" s="152"/>
      <c r="E403" s="166"/>
      <c r="F403" s="152"/>
      <c r="G403" s="49"/>
      <c r="H403" s="53"/>
      <c r="I403" s="24"/>
      <c r="J403" s="24"/>
      <c r="K403" s="24"/>
      <c r="L403" s="24"/>
      <c r="M403" s="24"/>
      <c r="N403" s="24"/>
      <c r="O403" s="49"/>
      <c r="P403" s="54"/>
      <c r="Q403" s="53"/>
      <c r="R403" s="24"/>
      <c r="S403" s="24"/>
      <c r="T403" s="24"/>
      <c r="U403" s="24"/>
      <c r="V403" s="24"/>
      <c r="W403" s="24"/>
      <c r="X403" s="49"/>
      <c r="Y403" s="54"/>
      <c r="Z403" s="53"/>
      <c r="AA403" s="24"/>
      <c r="AB403" s="24"/>
      <c r="AC403" s="24"/>
      <c r="AD403" s="24"/>
      <c r="AE403" s="24"/>
      <c r="AF403" s="24"/>
      <c r="AG403" s="49"/>
      <c r="AH403" s="54"/>
      <c r="AI403" s="53"/>
      <c r="AJ403" s="24"/>
      <c r="AK403" s="24"/>
      <c r="AL403" s="24"/>
      <c r="AM403" s="24"/>
      <c r="AN403" s="24"/>
      <c r="AO403" s="24"/>
      <c r="AP403" s="49"/>
      <c r="AQ403" s="54"/>
      <c r="AR403" s="54"/>
      <c r="AS403" s="54"/>
      <c r="AT403" s="29"/>
      <c r="AU403" s="24"/>
      <c r="AV403" s="24"/>
      <c r="AW403" s="24"/>
      <c r="AX403" s="24"/>
      <c r="AY403" s="24"/>
      <c r="AZ403" s="49"/>
      <c r="BA403" s="138"/>
      <c r="BB403" s="136"/>
      <c r="BF403" s="60"/>
      <c r="CS403" s="63"/>
    </row>
    <row r="404" spans="1:97" s="61" customFormat="1" ht="12.75" x14ac:dyDescent="0.2">
      <c r="A404" s="151"/>
      <c r="B404" s="151"/>
      <c r="C404" s="151"/>
      <c r="D404" s="152"/>
      <c r="E404" s="166"/>
      <c r="F404" s="152"/>
      <c r="G404" s="49"/>
      <c r="H404" s="53"/>
      <c r="I404" s="24"/>
      <c r="J404" s="24"/>
      <c r="K404" s="24"/>
      <c r="L404" s="24"/>
      <c r="M404" s="24"/>
      <c r="N404" s="24"/>
      <c r="O404" s="49"/>
      <c r="P404" s="54"/>
      <c r="Q404" s="53"/>
      <c r="R404" s="24"/>
      <c r="S404" s="24"/>
      <c r="T404" s="24"/>
      <c r="U404" s="24"/>
      <c r="V404" s="24"/>
      <c r="W404" s="24"/>
      <c r="X404" s="49"/>
      <c r="Y404" s="54"/>
      <c r="Z404" s="53"/>
      <c r="AA404" s="24"/>
      <c r="AB404" s="24"/>
      <c r="AC404" s="24"/>
      <c r="AD404" s="24"/>
      <c r="AE404" s="24"/>
      <c r="AF404" s="24"/>
      <c r="AG404" s="49"/>
      <c r="AH404" s="54"/>
      <c r="AI404" s="53"/>
      <c r="AJ404" s="24"/>
      <c r="AK404" s="24"/>
      <c r="AL404" s="24"/>
      <c r="AM404" s="24"/>
      <c r="AN404" s="24"/>
      <c r="AO404" s="24"/>
      <c r="AP404" s="49"/>
      <c r="AQ404" s="54"/>
      <c r="AR404" s="54"/>
      <c r="AS404" s="54"/>
      <c r="AT404" s="29"/>
      <c r="AU404" s="24"/>
      <c r="AV404" s="24"/>
      <c r="AW404" s="24"/>
      <c r="AX404" s="24"/>
      <c r="AY404" s="24"/>
      <c r="AZ404" s="49"/>
      <c r="BA404" s="138"/>
      <c r="BB404" s="136"/>
      <c r="BF404" s="60"/>
      <c r="CS404" s="63"/>
    </row>
    <row r="405" spans="1:97" s="61" customFormat="1" ht="12.75" x14ac:dyDescent="0.2">
      <c r="A405" s="151"/>
      <c r="B405" s="151"/>
      <c r="C405" s="151"/>
      <c r="D405" s="152"/>
      <c r="E405" s="166"/>
      <c r="F405" s="152"/>
      <c r="G405" s="49"/>
      <c r="H405" s="53"/>
      <c r="I405" s="24"/>
      <c r="J405" s="24"/>
      <c r="K405" s="24"/>
      <c r="L405" s="24"/>
      <c r="M405" s="24"/>
      <c r="N405" s="24"/>
      <c r="O405" s="49"/>
      <c r="P405" s="54"/>
      <c r="Q405" s="53"/>
      <c r="R405" s="24"/>
      <c r="S405" s="24"/>
      <c r="T405" s="24"/>
      <c r="U405" s="24"/>
      <c r="V405" s="24"/>
      <c r="W405" s="24"/>
      <c r="X405" s="49"/>
      <c r="Y405" s="54"/>
      <c r="Z405" s="53"/>
      <c r="AA405" s="24"/>
      <c r="AB405" s="24"/>
      <c r="AC405" s="24"/>
      <c r="AD405" s="24"/>
      <c r="AE405" s="24"/>
      <c r="AF405" s="24"/>
      <c r="AG405" s="49"/>
      <c r="AH405" s="54"/>
      <c r="AI405" s="53"/>
      <c r="AJ405" s="24"/>
      <c r="AK405" s="24"/>
      <c r="AL405" s="24"/>
      <c r="AM405" s="24"/>
      <c r="AN405" s="24"/>
      <c r="AO405" s="24"/>
      <c r="AP405" s="49"/>
      <c r="AQ405" s="54"/>
      <c r="AR405" s="54"/>
      <c r="AS405" s="54"/>
      <c r="AT405" s="29"/>
      <c r="AU405" s="24"/>
      <c r="AV405" s="24"/>
      <c r="AW405" s="24"/>
      <c r="AX405" s="24"/>
      <c r="AY405" s="24"/>
      <c r="AZ405" s="49"/>
      <c r="BA405" s="138"/>
      <c r="BB405" s="136"/>
      <c r="BF405" s="60"/>
      <c r="CS405" s="63"/>
    </row>
    <row r="406" spans="1:97" s="61" customFormat="1" ht="12.75" x14ac:dyDescent="0.2">
      <c r="A406" s="151"/>
      <c r="B406" s="151"/>
      <c r="C406" s="151"/>
      <c r="D406" s="152"/>
      <c r="E406" s="166"/>
      <c r="F406" s="152"/>
      <c r="G406" s="49"/>
      <c r="H406" s="53"/>
      <c r="I406" s="24"/>
      <c r="J406" s="24"/>
      <c r="K406" s="24"/>
      <c r="L406" s="24"/>
      <c r="M406" s="24"/>
      <c r="N406" s="24"/>
      <c r="O406" s="49"/>
      <c r="P406" s="54"/>
      <c r="Q406" s="53"/>
      <c r="R406" s="24"/>
      <c r="S406" s="24"/>
      <c r="T406" s="24"/>
      <c r="U406" s="24"/>
      <c r="V406" s="24"/>
      <c r="W406" s="24"/>
      <c r="X406" s="49"/>
      <c r="Y406" s="54"/>
      <c r="Z406" s="53"/>
      <c r="AA406" s="24"/>
      <c r="AB406" s="24"/>
      <c r="AC406" s="24"/>
      <c r="AD406" s="24"/>
      <c r="AE406" s="24"/>
      <c r="AF406" s="24"/>
      <c r="AG406" s="49"/>
      <c r="AH406" s="54"/>
      <c r="AI406" s="53"/>
      <c r="AJ406" s="24"/>
      <c r="AK406" s="24"/>
      <c r="AL406" s="24"/>
      <c r="AM406" s="24"/>
      <c r="AN406" s="24"/>
      <c r="AO406" s="24"/>
      <c r="AP406" s="49"/>
      <c r="AQ406" s="54"/>
      <c r="AR406" s="54"/>
      <c r="AS406" s="54"/>
      <c r="AT406" s="29"/>
      <c r="AU406" s="24"/>
      <c r="AV406" s="24"/>
      <c r="AW406" s="24"/>
      <c r="AX406" s="24"/>
      <c r="AY406" s="24"/>
      <c r="AZ406" s="49"/>
      <c r="BA406" s="138"/>
      <c r="BB406" s="136"/>
      <c r="BF406" s="60"/>
      <c r="CS406" s="63"/>
    </row>
    <row r="407" spans="1:97" s="61" customFormat="1" ht="12.75" x14ac:dyDescent="0.2">
      <c r="A407" s="151"/>
      <c r="B407" s="151"/>
      <c r="C407" s="151"/>
      <c r="D407" s="152"/>
      <c r="E407" s="166"/>
      <c r="F407" s="152"/>
      <c r="G407" s="49"/>
      <c r="H407" s="53"/>
      <c r="I407" s="24"/>
      <c r="J407" s="24"/>
      <c r="K407" s="24"/>
      <c r="L407" s="24"/>
      <c r="M407" s="24"/>
      <c r="N407" s="24"/>
      <c r="O407" s="49"/>
      <c r="P407" s="54"/>
      <c r="Q407" s="53"/>
      <c r="R407" s="24"/>
      <c r="S407" s="24"/>
      <c r="T407" s="24"/>
      <c r="U407" s="24"/>
      <c r="V407" s="24"/>
      <c r="W407" s="24"/>
      <c r="X407" s="49"/>
      <c r="Y407" s="54"/>
      <c r="Z407" s="53"/>
      <c r="AA407" s="24"/>
      <c r="AB407" s="24"/>
      <c r="AC407" s="24"/>
      <c r="AD407" s="24"/>
      <c r="AE407" s="24"/>
      <c r="AF407" s="24"/>
      <c r="AG407" s="49"/>
      <c r="AH407" s="54"/>
      <c r="AI407" s="53"/>
      <c r="AJ407" s="24"/>
      <c r="AK407" s="24"/>
      <c r="AL407" s="24"/>
      <c r="AM407" s="24"/>
      <c r="AN407" s="24"/>
      <c r="AO407" s="24"/>
      <c r="AP407" s="49"/>
      <c r="AQ407" s="54"/>
      <c r="AR407" s="54"/>
      <c r="AS407" s="54"/>
      <c r="AT407" s="29"/>
      <c r="AU407" s="24"/>
      <c r="AV407" s="24"/>
      <c r="AW407" s="24"/>
      <c r="AX407" s="24"/>
      <c r="AY407" s="24"/>
      <c r="AZ407" s="49"/>
      <c r="BA407" s="138"/>
      <c r="BB407" s="136"/>
      <c r="BF407" s="60"/>
      <c r="CS407" s="63"/>
    </row>
    <row r="408" spans="1:97" s="61" customFormat="1" ht="12.75" x14ac:dyDescent="0.2">
      <c r="A408" s="151"/>
      <c r="B408" s="151"/>
      <c r="C408" s="151"/>
      <c r="D408" s="152"/>
      <c r="E408" s="166"/>
      <c r="F408" s="152"/>
      <c r="G408" s="49"/>
      <c r="H408" s="53"/>
      <c r="I408" s="24"/>
      <c r="J408" s="24"/>
      <c r="K408" s="24"/>
      <c r="L408" s="24"/>
      <c r="M408" s="24"/>
      <c r="N408" s="24"/>
      <c r="O408" s="49"/>
      <c r="P408" s="54"/>
      <c r="Q408" s="53"/>
      <c r="R408" s="24"/>
      <c r="S408" s="24"/>
      <c r="T408" s="24"/>
      <c r="U408" s="24"/>
      <c r="V408" s="24"/>
      <c r="W408" s="24"/>
      <c r="X408" s="49"/>
      <c r="Y408" s="54"/>
      <c r="Z408" s="53"/>
      <c r="AA408" s="24"/>
      <c r="AB408" s="24"/>
      <c r="AC408" s="24"/>
      <c r="AD408" s="24"/>
      <c r="AE408" s="24"/>
      <c r="AF408" s="24"/>
      <c r="AG408" s="49"/>
      <c r="AH408" s="54"/>
      <c r="AI408" s="53"/>
      <c r="AJ408" s="24"/>
      <c r="AK408" s="24"/>
      <c r="AL408" s="24"/>
      <c r="AM408" s="24"/>
      <c r="AN408" s="24"/>
      <c r="AO408" s="24"/>
      <c r="AP408" s="49"/>
      <c r="AQ408" s="54"/>
      <c r="AR408" s="54"/>
      <c r="AS408" s="54"/>
      <c r="AT408" s="29"/>
      <c r="AU408" s="24"/>
      <c r="AV408" s="24"/>
      <c r="AW408" s="24"/>
      <c r="AX408" s="24"/>
      <c r="AY408" s="24"/>
      <c r="AZ408" s="49"/>
      <c r="BA408" s="138"/>
      <c r="BB408" s="136"/>
      <c r="BF408" s="60"/>
      <c r="CS408" s="63"/>
    </row>
    <row r="409" spans="1:97" s="61" customFormat="1" ht="12.75" x14ac:dyDescent="0.2">
      <c r="A409" s="151"/>
      <c r="B409" s="151"/>
      <c r="C409" s="151"/>
      <c r="D409" s="152"/>
      <c r="E409" s="166"/>
      <c r="F409" s="152"/>
      <c r="G409" s="49"/>
      <c r="H409" s="53"/>
      <c r="I409" s="24"/>
      <c r="J409" s="24"/>
      <c r="K409" s="24"/>
      <c r="L409" s="24"/>
      <c r="M409" s="24"/>
      <c r="N409" s="24"/>
      <c r="O409" s="49"/>
      <c r="P409" s="54"/>
      <c r="Q409" s="53"/>
      <c r="R409" s="24"/>
      <c r="S409" s="24"/>
      <c r="T409" s="24"/>
      <c r="U409" s="24"/>
      <c r="V409" s="24"/>
      <c r="W409" s="24"/>
      <c r="X409" s="49"/>
      <c r="Y409" s="54"/>
      <c r="Z409" s="53"/>
      <c r="AA409" s="24"/>
      <c r="AB409" s="24"/>
      <c r="AC409" s="24"/>
      <c r="AD409" s="24"/>
      <c r="AE409" s="24"/>
      <c r="AF409" s="24"/>
      <c r="AG409" s="49"/>
      <c r="AH409" s="54"/>
      <c r="AI409" s="53"/>
      <c r="AJ409" s="24"/>
      <c r="AK409" s="24"/>
      <c r="AL409" s="24"/>
      <c r="AM409" s="24"/>
      <c r="AN409" s="24"/>
      <c r="AO409" s="24"/>
      <c r="AP409" s="49"/>
      <c r="AQ409" s="54"/>
      <c r="AR409" s="54"/>
      <c r="AS409" s="54"/>
      <c r="AT409" s="29"/>
      <c r="AU409" s="24"/>
      <c r="AV409" s="24"/>
      <c r="AW409" s="24"/>
      <c r="AX409" s="24"/>
      <c r="AY409" s="24"/>
      <c r="AZ409" s="49"/>
      <c r="BA409" s="138"/>
      <c r="BB409" s="136"/>
      <c r="BF409" s="60"/>
      <c r="CS409" s="63"/>
    </row>
    <row r="410" spans="1:97" s="61" customFormat="1" ht="12.75" x14ac:dyDescent="0.2">
      <c r="A410" s="151"/>
      <c r="B410" s="151"/>
      <c r="C410" s="151"/>
      <c r="D410" s="153"/>
      <c r="E410" s="167"/>
      <c r="F410" s="153"/>
      <c r="G410" s="49"/>
      <c r="H410" s="53"/>
      <c r="I410" s="24"/>
      <c r="J410" s="24"/>
      <c r="K410" s="24"/>
      <c r="L410" s="24"/>
      <c r="M410" s="24"/>
      <c r="N410" s="24"/>
      <c r="O410" s="49"/>
      <c r="P410" s="54"/>
      <c r="Q410" s="53"/>
      <c r="R410" s="24"/>
      <c r="S410" s="24"/>
      <c r="T410" s="24"/>
      <c r="U410" s="24"/>
      <c r="V410" s="24"/>
      <c r="W410" s="24"/>
      <c r="X410" s="49"/>
      <c r="Y410" s="54"/>
      <c r="Z410" s="53"/>
      <c r="AA410" s="24"/>
      <c r="AB410" s="24"/>
      <c r="AC410" s="24"/>
      <c r="AD410" s="24"/>
      <c r="AE410" s="24"/>
      <c r="AF410" s="24"/>
      <c r="AG410" s="49"/>
      <c r="AH410" s="54"/>
      <c r="AI410" s="53"/>
      <c r="AJ410" s="24"/>
      <c r="AK410" s="24"/>
      <c r="AL410" s="24"/>
      <c r="AM410" s="24"/>
      <c r="AN410" s="24"/>
      <c r="AO410" s="24"/>
      <c r="AP410" s="49"/>
      <c r="AQ410" s="54"/>
      <c r="AR410" s="54"/>
      <c r="AS410" s="54"/>
      <c r="AT410" s="29"/>
      <c r="AU410" s="24"/>
      <c r="AV410" s="24"/>
      <c r="AW410" s="24"/>
      <c r="AX410" s="24"/>
      <c r="AY410" s="24"/>
      <c r="AZ410" s="49"/>
      <c r="BA410" s="138"/>
      <c r="BB410" s="136"/>
      <c r="BF410" s="60"/>
      <c r="CS410" s="63"/>
    </row>
    <row r="411" spans="1:97" s="61" customFormat="1" ht="12.75" x14ac:dyDescent="0.2">
      <c r="A411" s="151"/>
      <c r="B411" s="151"/>
      <c r="C411" s="151"/>
      <c r="D411" s="153"/>
      <c r="E411" s="167"/>
      <c r="F411" s="153"/>
      <c r="G411" s="49"/>
      <c r="H411" s="53"/>
      <c r="I411" s="24"/>
      <c r="J411" s="24"/>
      <c r="K411" s="24"/>
      <c r="L411" s="24"/>
      <c r="M411" s="24"/>
      <c r="N411" s="24"/>
      <c r="O411" s="49"/>
      <c r="P411" s="54"/>
      <c r="Q411" s="53"/>
      <c r="R411" s="24"/>
      <c r="S411" s="24"/>
      <c r="T411" s="24"/>
      <c r="U411" s="24"/>
      <c r="V411" s="24"/>
      <c r="W411" s="24"/>
      <c r="X411" s="49"/>
      <c r="Y411" s="54"/>
      <c r="Z411" s="53"/>
      <c r="AA411" s="24"/>
      <c r="AB411" s="24"/>
      <c r="AC411" s="24"/>
      <c r="AD411" s="24"/>
      <c r="AE411" s="24"/>
      <c r="AF411" s="24"/>
      <c r="AG411" s="49"/>
      <c r="AH411" s="54"/>
      <c r="AI411" s="53"/>
      <c r="AJ411" s="24"/>
      <c r="AK411" s="24"/>
      <c r="AL411" s="24"/>
      <c r="AM411" s="24"/>
      <c r="AN411" s="24"/>
      <c r="AO411" s="24"/>
      <c r="AP411" s="49"/>
      <c r="AQ411" s="54"/>
      <c r="AR411" s="54"/>
      <c r="AS411" s="54"/>
      <c r="AT411" s="29"/>
      <c r="AU411" s="24"/>
      <c r="AV411" s="24"/>
      <c r="AW411" s="24"/>
      <c r="AX411" s="24"/>
      <c r="AY411" s="24"/>
      <c r="AZ411" s="49"/>
      <c r="BA411" s="138"/>
      <c r="BB411" s="136"/>
      <c r="BF411" s="60"/>
      <c r="CS411" s="63"/>
    </row>
    <row r="412" spans="1:97" s="61" customFormat="1" ht="12.75" x14ac:dyDescent="0.2">
      <c r="A412" s="151"/>
      <c r="B412" s="151"/>
      <c r="C412" s="151"/>
      <c r="D412" s="153"/>
      <c r="E412" s="167"/>
      <c r="F412" s="153"/>
      <c r="G412" s="49"/>
      <c r="H412" s="53"/>
      <c r="I412" s="24"/>
      <c r="J412" s="24"/>
      <c r="K412" s="24"/>
      <c r="L412" s="24"/>
      <c r="M412" s="24"/>
      <c r="N412" s="24"/>
      <c r="O412" s="49"/>
      <c r="P412" s="54"/>
      <c r="Q412" s="53"/>
      <c r="R412" s="24"/>
      <c r="S412" s="24"/>
      <c r="T412" s="24"/>
      <c r="U412" s="24"/>
      <c r="V412" s="24"/>
      <c r="W412" s="24"/>
      <c r="X412" s="49"/>
      <c r="Y412" s="54"/>
      <c r="Z412" s="53"/>
      <c r="AA412" s="24"/>
      <c r="AB412" s="24"/>
      <c r="AC412" s="24"/>
      <c r="AD412" s="24"/>
      <c r="AE412" s="24"/>
      <c r="AF412" s="24"/>
      <c r="AG412" s="49"/>
      <c r="AH412" s="54"/>
      <c r="AI412" s="53"/>
      <c r="AJ412" s="24"/>
      <c r="AK412" s="24"/>
      <c r="AL412" s="24"/>
      <c r="AM412" s="24"/>
      <c r="AN412" s="24"/>
      <c r="AO412" s="24"/>
      <c r="AP412" s="49"/>
      <c r="AQ412" s="54"/>
      <c r="AR412" s="54"/>
      <c r="AS412" s="54"/>
      <c r="AT412" s="29"/>
      <c r="AU412" s="24"/>
      <c r="AV412" s="24"/>
      <c r="AW412" s="24"/>
      <c r="AX412" s="24"/>
      <c r="AY412" s="24"/>
      <c r="AZ412" s="49"/>
      <c r="BA412" s="138"/>
      <c r="BB412" s="136"/>
      <c r="BF412" s="60"/>
      <c r="CS412" s="63"/>
    </row>
    <row r="413" spans="1:97" s="61" customFormat="1" ht="12.75" x14ac:dyDescent="0.2">
      <c r="A413" s="151"/>
      <c r="B413" s="151"/>
      <c r="C413" s="151"/>
      <c r="D413" s="153"/>
      <c r="E413" s="167"/>
      <c r="F413" s="153"/>
      <c r="G413" s="49"/>
      <c r="H413" s="53"/>
      <c r="I413" s="24"/>
      <c r="J413" s="24"/>
      <c r="K413" s="24"/>
      <c r="L413" s="24"/>
      <c r="M413" s="24"/>
      <c r="N413" s="24"/>
      <c r="O413" s="49"/>
      <c r="P413" s="54"/>
      <c r="Q413" s="53"/>
      <c r="R413" s="24"/>
      <c r="S413" s="24"/>
      <c r="T413" s="24"/>
      <c r="U413" s="24"/>
      <c r="V413" s="24"/>
      <c r="W413" s="24"/>
      <c r="X413" s="49"/>
      <c r="Y413" s="54"/>
      <c r="Z413" s="53"/>
      <c r="AA413" s="24"/>
      <c r="AB413" s="24"/>
      <c r="AC413" s="24"/>
      <c r="AD413" s="24"/>
      <c r="AE413" s="24"/>
      <c r="AF413" s="24"/>
      <c r="AG413" s="49"/>
      <c r="AH413" s="54"/>
      <c r="AI413" s="53"/>
      <c r="AJ413" s="24"/>
      <c r="AK413" s="24"/>
      <c r="AL413" s="24"/>
      <c r="AM413" s="24"/>
      <c r="AN413" s="24"/>
      <c r="AO413" s="24"/>
      <c r="AP413" s="49"/>
      <c r="AQ413" s="54"/>
      <c r="AR413" s="54"/>
      <c r="AS413" s="54"/>
      <c r="AT413" s="29"/>
      <c r="AU413" s="24"/>
      <c r="AV413" s="24"/>
      <c r="AW413" s="24"/>
      <c r="AX413" s="24"/>
      <c r="AY413" s="24"/>
      <c r="AZ413" s="49"/>
      <c r="BA413" s="138"/>
      <c r="BB413" s="136"/>
      <c r="BF413" s="60"/>
      <c r="CS413" s="63"/>
    </row>
    <row r="414" spans="1:97" s="61" customFormat="1" ht="12.75" x14ac:dyDescent="0.2">
      <c r="A414" s="151"/>
      <c r="B414" s="151"/>
      <c r="C414" s="151"/>
      <c r="D414" s="153"/>
      <c r="E414" s="167"/>
      <c r="F414" s="153"/>
      <c r="G414" s="49"/>
      <c r="H414" s="53"/>
      <c r="I414" s="24"/>
      <c r="J414" s="24"/>
      <c r="K414" s="24"/>
      <c r="L414" s="24"/>
      <c r="M414" s="24"/>
      <c r="N414" s="24"/>
      <c r="O414" s="49"/>
      <c r="P414" s="54"/>
      <c r="Q414" s="53"/>
      <c r="R414" s="24"/>
      <c r="S414" s="24"/>
      <c r="T414" s="24"/>
      <c r="U414" s="24"/>
      <c r="V414" s="24"/>
      <c r="W414" s="24"/>
      <c r="X414" s="49"/>
      <c r="Y414" s="54"/>
      <c r="Z414" s="53"/>
      <c r="AA414" s="24"/>
      <c r="AB414" s="24"/>
      <c r="AC414" s="24"/>
      <c r="AD414" s="24"/>
      <c r="AE414" s="24"/>
      <c r="AF414" s="24"/>
      <c r="AG414" s="49"/>
      <c r="AH414" s="54"/>
      <c r="AI414" s="53"/>
      <c r="AJ414" s="24"/>
      <c r="AK414" s="24"/>
      <c r="AL414" s="24"/>
      <c r="AM414" s="24"/>
      <c r="AN414" s="24"/>
      <c r="AO414" s="24"/>
      <c r="AP414" s="49"/>
      <c r="AQ414" s="54"/>
      <c r="AR414" s="54"/>
      <c r="AS414" s="54"/>
      <c r="AT414" s="29"/>
      <c r="AU414" s="24"/>
      <c r="AV414" s="24"/>
      <c r="AW414" s="24"/>
      <c r="AX414" s="24"/>
      <c r="AY414" s="24"/>
      <c r="AZ414" s="49"/>
      <c r="BA414" s="138"/>
      <c r="BB414" s="136"/>
      <c r="BF414" s="60"/>
      <c r="CS414" s="63"/>
    </row>
    <row r="415" spans="1:97" s="61" customFormat="1" ht="12.75" x14ac:dyDescent="0.2">
      <c r="A415" s="151"/>
      <c r="B415" s="151"/>
      <c r="C415" s="151"/>
      <c r="D415" s="153"/>
      <c r="E415" s="167"/>
      <c r="F415" s="153"/>
      <c r="G415" s="49"/>
      <c r="H415" s="53"/>
      <c r="I415" s="24"/>
      <c r="J415" s="24"/>
      <c r="K415" s="24"/>
      <c r="L415" s="24"/>
      <c r="M415" s="24"/>
      <c r="N415" s="24"/>
      <c r="O415" s="49"/>
      <c r="P415" s="54"/>
      <c r="Q415" s="53"/>
      <c r="R415" s="24"/>
      <c r="S415" s="24"/>
      <c r="T415" s="24"/>
      <c r="U415" s="24"/>
      <c r="V415" s="24"/>
      <c r="W415" s="24"/>
      <c r="X415" s="49"/>
      <c r="Y415" s="54"/>
      <c r="Z415" s="53"/>
      <c r="AA415" s="24"/>
      <c r="AB415" s="24"/>
      <c r="AC415" s="24"/>
      <c r="AD415" s="24"/>
      <c r="AE415" s="24"/>
      <c r="AF415" s="24"/>
      <c r="AG415" s="49"/>
      <c r="AH415" s="54"/>
      <c r="AI415" s="53"/>
      <c r="AJ415" s="24"/>
      <c r="AK415" s="24"/>
      <c r="AL415" s="24"/>
      <c r="AM415" s="24"/>
      <c r="AN415" s="24"/>
      <c r="AO415" s="24"/>
      <c r="AP415" s="49"/>
      <c r="AQ415" s="54"/>
      <c r="AR415" s="54"/>
      <c r="AS415" s="54"/>
      <c r="AT415" s="29"/>
      <c r="AU415" s="24"/>
      <c r="AV415" s="24"/>
      <c r="AW415" s="24"/>
      <c r="AX415" s="24"/>
      <c r="AY415" s="24"/>
      <c r="AZ415" s="49"/>
      <c r="BA415" s="138"/>
      <c r="BB415" s="136"/>
      <c r="BF415" s="60"/>
      <c r="CS415" s="63"/>
    </row>
    <row r="416" spans="1:97" s="61" customFormat="1" ht="12.75" x14ac:dyDescent="0.2">
      <c r="A416" s="151"/>
      <c r="B416" s="151"/>
      <c r="C416" s="151"/>
      <c r="D416" s="153"/>
      <c r="E416" s="167"/>
      <c r="F416" s="153"/>
      <c r="G416" s="49"/>
      <c r="H416" s="53"/>
      <c r="I416" s="24"/>
      <c r="J416" s="24"/>
      <c r="K416" s="24"/>
      <c r="L416" s="24"/>
      <c r="M416" s="24"/>
      <c r="N416" s="24"/>
      <c r="O416" s="49"/>
      <c r="P416" s="54"/>
      <c r="Q416" s="53"/>
      <c r="R416" s="24"/>
      <c r="S416" s="24"/>
      <c r="T416" s="24"/>
      <c r="U416" s="24"/>
      <c r="V416" s="24"/>
      <c r="W416" s="24"/>
      <c r="X416" s="49"/>
      <c r="Y416" s="54"/>
      <c r="Z416" s="53"/>
      <c r="AA416" s="24"/>
      <c r="AB416" s="24"/>
      <c r="AC416" s="24"/>
      <c r="AD416" s="24"/>
      <c r="AE416" s="24"/>
      <c r="AF416" s="24"/>
      <c r="AG416" s="49"/>
      <c r="AH416" s="54"/>
      <c r="AI416" s="53"/>
      <c r="AJ416" s="24"/>
      <c r="AK416" s="24"/>
      <c r="AL416" s="24"/>
      <c r="AM416" s="24"/>
      <c r="AN416" s="24"/>
      <c r="AO416" s="24"/>
      <c r="AP416" s="49"/>
      <c r="AQ416" s="54"/>
      <c r="AR416" s="54"/>
      <c r="AS416" s="54"/>
      <c r="AT416" s="29"/>
      <c r="AU416" s="24"/>
      <c r="AV416" s="24"/>
      <c r="AW416" s="24"/>
      <c r="AX416" s="24"/>
      <c r="AY416" s="24"/>
      <c r="AZ416" s="49"/>
      <c r="BA416" s="138"/>
      <c r="BB416" s="136"/>
      <c r="BF416" s="60"/>
      <c r="CS416" s="63"/>
    </row>
    <row r="417" spans="1:97" s="61" customFormat="1" ht="12.75" x14ac:dyDescent="0.2">
      <c r="A417" s="151"/>
      <c r="B417" s="151"/>
      <c r="C417" s="151"/>
      <c r="D417" s="153"/>
      <c r="E417" s="167"/>
      <c r="F417" s="153"/>
      <c r="G417" s="49"/>
      <c r="H417" s="53"/>
      <c r="I417" s="24"/>
      <c r="J417" s="24"/>
      <c r="K417" s="24"/>
      <c r="L417" s="24"/>
      <c r="M417" s="24"/>
      <c r="N417" s="24"/>
      <c r="O417" s="49"/>
      <c r="P417" s="54"/>
      <c r="Q417" s="53"/>
      <c r="R417" s="24"/>
      <c r="S417" s="24"/>
      <c r="T417" s="24"/>
      <c r="U417" s="24"/>
      <c r="V417" s="24"/>
      <c r="W417" s="24"/>
      <c r="X417" s="49"/>
      <c r="Y417" s="54"/>
      <c r="Z417" s="53"/>
      <c r="AA417" s="24"/>
      <c r="AB417" s="24"/>
      <c r="AC417" s="24"/>
      <c r="AD417" s="24"/>
      <c r="AE417" s="24"/>
      <c r="AF417" s="24"/>
      <c r="AG417" s="49"/>
      <c r="AH417" s="54"/>
      <c r="AI417" s="53"/>
      <c r="AJ417" s="24"/>
      <c r="AK417" s="24"/>
      <c r="AL417" s="24"/>
      <c r="AM417" s="24"/>
      <c r="AN417" s="24"/>
      <c r="AO417" s="24"/>
      <c r="AP417" s="49"/>
      <c r="AQ417" s="54"/>
      <c r="AR417" s="54"/>
      <c r="AS417" s="54"/>
      <c r="AT417" s="29"/>
      <c r="AU417" s="24"/>
      <c r="AV417" s="24"/>
      <c r="AW417" s="24"/>
      <c r="AX417" s="24"/>
      <c r="AY417" s="24"/>
      <c r="AZ417" s="49"/>
      <c r="BA417" s="138"/>
      <c r="BB417" s="136"/>
      <c r="BF417" s="60"/>
      <c r="CS417" s="63"/>
    </row>
    <row r="418" spans="1:97" s="61" customFormat="1" ht="12.75" x14ac:dyDescent="0.2">
      <c r="A418" s="151"/>
      <c r="B418" s="151"/>
      <c r="C418" s="151"/>
      <c r="D418" s="153"/>
      <c r="E418" s="167"/>
      <c r="F418" s="153"/>
      <c r="G418" s="49"/>
      <c r="H418" s="53"/>
      <c r="I418" s="24"/>
      <c r="J418" s="24"/>
      <c r="K418" s="24"/>
      <c r="L418" s="24"/>
      <c r="M418" s="24"/>
      <c r="N418" s="24"/>
      <c r="O418" s="49"/>
      <c r="P418" s="54"/>
      <c r="Q418" s="53"/>
      <c r="R418" s="24"/>
      <c r="S418" s="24"/>
      <c r="T418" s="24"/>
      <c r="U418" s="24"/>
      <c r="V418" s="24"/>
      <c r="W418" s="24"/>
      <c r="X418" s="49"/>
      <c r="Y418" s="54"/>
      <c r="Z418" s="53"/>
      <c r="AA418" s="24"/>
      <c r="AB418" s="24"/>
      <c r="AC418" s="24"/>
      <c r="AD418" s="24"/>
      <c r="AE418" s="24"/>
      <c r="AF418" s="24"/>
      <c r="AG418" s="49"/>
      <c r="AH418" s="54"/>
      <c r="AI418" s="53"/>
      <c r="AJ418" s="24"/>
      <c r="AK418" s="24"/>
      <c r="AL418" s="24"/>
      <c r="AM418" s="24"/>
      <c r="AN418" s="24"/>
      <c r="AO418" s="24"/>
      <c r="AP418" s="49"/>
      <c r="AQ418" s="54"/>
      <c r="AR418" s="54"/>
      <c r="AS418" s="54"/>
      <c r="AT418" s="29"/>
      <c r="AU418" s="24"/>
      <c r="AV418" s="24"/>
      <c r="AW418" s="24"/>
      <c r="AX418" s="24"/>
      <c r="AY418" s="24"/>
      <c r="AZ418" s="49"/>
      <c r="BA418" s="138"/>
      <c r="BB418" s="136"/>
      <c r="BF418" s="60"/>
      <c r="CS418" s="63"/>
    </row>
    <row r="419" spans="1:97" s="61" customFormat="1" ht="12.75" x14ac:dyDescent="0.2">
      <c r="A419" s="151"/>
      <c r="B419" s="151"/>
      <c r="C419" s="151"/>
      <c r="D419" s="153"/>
      <c r="E419" s="167"/>
      <c r="F419" s="153"/>
      <c r="G419" s="49"/>
      <c r="H419" s="53"/>
      <c r="I419" s="24"/>
      <c r="J419" s="24"/>
      <c r="K419" s="24"/>
      <c r="L419" s="24"/>
      <c r="M419" s="24"/>
      <c r="N419" s="24"/>
      <c r="O419" s="49"/>
      <c r="P419" s="54"/>
      <c r="Q419" s="53"/>
      <c r="R419" s="24"/>
      <c r="S419" s="24"/>
      <c r="T419" s="24"/>
      <c r="U419" s="24"/>
      <c r="V419" s="24"/>
      <c r="W419" s="24"/>
      <c r="X419" s="49"/>
      <c r="Y419" s="54"/>
      <c r="Z419" s="53"/>
      <c r="AA419" s="24"/>
      <c r="AB419" s="24"/>
      <c r="AC419" s="24"/>
      <c r="AD419" s="24"/>
      <c r="AE419" s="24"/>
      <c r="AF419" s="24"/>
      <c r="AG419" s="49"/>
      <c r="AH419" s="54"/>
      <c r="AI419" s="53"/>
      <c r="AJ419" s="24"/>
      <c r="AK419" s="24"/>
      <c r="AL419" s="24"/>
      <c r="AM419" s="24"/>
      <c r="AN419" s="24"/>
      <c r="AO419" s="24"/>
      <c r="AP419" s="49"/>
      <c r="AQ419" s="54"/>
      <c r="AR419" s="54"/>
      <c r="AS419" s="54"/>
      <c r="AT419" s="29"/>
      <c r="AU419" s="24"/>
      <c r="AV419" s="24"/>
      <c r="AW419" s="24"/>
      <c r="AX419" s="24"/>
      <c r="AY419" s="24"/>
      <c r="AZ419" s="49"/>
      <c r="BA419" s="138"/>
      <c r="BB419" s="136"/>
      <c r="BF419" s="60"/>
      <c r="CS419" s="63"/>
    </row>
    <row r="420" spans="1:97" s="61" customFormat="1" ht="12.75" x14ac:dyDescent="0.2">
      <c r="A420" s="151"/>
      <c r="B420" s="151"/>
      <c r="C420" s="151"/>
      <c r="D420" s="153"/>
      <c r="E420" s="167"/>
      <c r="F420" s="153"/>
      <c r="G420" s="49"/>
      <c r="H420" s="53"/>
      <c r="I420" s="24"/>
      <c r="J420" s="24"/>
      <c r="K420" s="24"/>
      <c r="L420" s="24"/>
      <c r="M420" s="24"/>
      <c r="N420" s="24"/>
      <c r="O420" s="49"/>
      <c r="P420" s="54"/>
      <c r="Q420" s="53"/>
      <c r="R420" s="24"/>
      <c r="S420" s="24"/>
      <c r="T420" s="24"/>
      <c r="U420" s="24"/>
      <c r="V420" s="24"/>
      <c r="W420" s="24"/>
      <c r="X420" s="49"/>
      <c r="Y420" s="54"/>
      <c r="Z420" s="53"/>
      <c r="AA420" s="24"/>
      <c r="AB420" s="24"/>
      <c r="AC420" s="24"/>
      <c r="AD420" s="24"/>
      <c r="AE420" s="24"/>
      <c r="AF420" s="24"/>
      <c r="AG420" s="49"/>
      <c r="AH420" s="54"/>
      <c r="AI420" s="53"/>
      <c r="AJ420" s="24"/>
      <c r="AK420" s="24"/>
      <c r="AL420" s="24"/>
      <c r="AM420" s="24"/>
      <c r="AN420" s="24"/>
      <c r="AO420" s="24"/>
      <c r="AP420" s="49"/>
      <c r="AQ420" s="54"/>
      <c r="AR420" s="54"/>
      <c r="AS420" s="54"/>
      <c r="AT420" s="29"/>
      <c r="AU420" s="24"/>
      <c r="AV420" s="24"/>
      <c r="AW420" s="24"/>
      <c r="AX420" s="24"/>
      <c r="AY420" s="24"/>
      <c r="AZ420" s="49"/>
      <c r="BA420" s="138"/>
      <c r="BB420" s="136"/>
      <c r="BF420" s="60"/>
      <c r="CS420" s="63"/>
    </row>
    <row r="421" spans="1:97" s="61" customFormat="1" ht="12.75" x14ac:dyDescent="0.2">
      <c r="A421" s="151"/>
      <c r="B421" s="151"/>
      <c r="C421" s="151"/>
      <c r="D421" s="153"/>
      <c r="E421" s="167"/>
      <c r="F421" s="153"/>
      <c r="G421" s="49"/>
      <c r="H421" s="53"/>
      <c r="I421" s="24"/>
      <c r="J421" s="24"/>
      <c r="K421" s="24"/>
      <c r="L421" s="24"/>
      <c r="M421" s="24"/>
      <c r="N421" s="24"/>
      <c r="O421" s="49"/>
      <c r="P421" s="54"/>
      <c r="Q421" s="53"/>
      <c r="R421" s="24"/>
      <c r="S421" s="24"/>
      <c r="T421" s="24"/>
      <c r="U421" s="24"/>
      <c r="V421" s="24"/>
      <c r="W421" s="24"/>
      <c r="X421" s="49"/>
      <c r="Y421" s="54"/>
      <c r="Z421" s="53"/>
      <c r="AA421" s="24"/>
      <c r="AB421" s="24"/>
      <c r="AC421" s="24"/>
      <c r="AD421" s="24"/>
      <c r="AE421" s="24"/>
      <c r="AF421" s="24"/>
      <c r="AG421" s="49"/>
      <c r="AH421" s="54"/>
      <c r="AI421" s="53"/>
      <c r="AJ421" s="24"/>
      <c r="AK421" s="24"/>
      <c r="AL421" s="24"/>
      <c r="AM421" s="24"/>
      <c r="AN421" s="24"/>
      <c r="AO421" s="24"/>
      <c r="AP421" s="49"/>
      <c r="AQ421" s="54"/>
      <c r="AR421" s="54"/>
      <c r="AS421" s="54"/>
      <c r="AT421" s="29"/>
      <c r="AU421" s="24"/>
      <c r="AV421" s="24"/>
      <c r="AW421" s="24"/>
      <c r="AX421" s="24"/>
      <c r="AY421" s="24"/>
      <c r="AZ421" s="49"/>
      <c r="BA421" s="138"/>
      <c r="BB421" s="136"/>
      <c r="BF421" s="60"/>
      <c r="CS421" s="63"/>
    </row>
    <row r="422" spans="1:97" s="61" customFormat="1" ht="12.75" x14ac:dyDescent="0.2">
      <c r="A422" s="151"/>
      <c r="B422" s="151"/>
      <c r="C422" s="151"/>
      <c r="D422" s="153"/>
      <c r="E422" s="167"/>
      <c r="F422" s="153"/>
      <c r="G422" s="49"/>
      <c r="H422" s="53"/>
      <c r="I422" s="24"/>
      <c r="J422" s="24"/>
      <c r="K422" s="24"/>
      <c r="L422" s="24"/>
      <c r="M422" s="24"/>
      <c r="N422" s="24"/>
      <c r="O422" s="49"/>
      <c r="P422" s="54"/>
      <c r="Q422" s="53"/>
      <c r="R422" s="24"/>
      <c r="S422" s="24"/>
      <c r="T422" s="24"/>
      <c r="U422" s="24"/>
      <c r="V422" s="24"/>
      <c r="W422" s="24"/>
      <c r="X422" s="49"/>
      <c r="Y422" s="54"/>
      <c r="Z422" s="53"/>
      <c r="AA422" s="24"/>
      <c r="AB422" s="24"/>
      <c r="AC422" s="24"/>
      <c r="AD422" s="24"/>
      <c r="AE422" s="24"/>
      <c r="AF422" s="24"/>
      <c r="AG422" s="49"/>
      <c r="AH422" s="54"/>
      <c r="AI422" s="53"/>
      <c r="AJ422" s="24"/>
      <c r="AK422" s="24"/>
      <c r="AL422" s="24"/>
      <c r="AM422" s="24"/>
      <c r="AN422" s="24"/>
      <c r="AO422" s="24"/>
      <c r="AP422" s="49"/>
      <c r="AQ422" s="54"/>
      <c r="AR422" s="54"/>
      <c r="AS422" s="54"/>
      <c r="AT422" s="29"/>
      <c r="AU422" s="24"/>
      <c r="AV422" s="24"/>
      <c r="AW422" s="24"/>
      <c r="AX422" s="24"/>
      <c r="AY422" s="24"/>
      <c r="AZ422" s="49"/>
      <c r="BA422" s="138"/>
      <c r="BB422" s="136"/>
      <c r="BF422" s="60"/>
      <c r="CS422" s="63"/>
    </row>
    <row r="423" spans="1:97" s="61" customFormat="1" ht="12.75" x14ac:dyDescent="0.2">
      <c r="A423" s="151"/>
      <c r="B423" s="151"/>
      <c r="C423" s="151"/>
      <c r="D423" s="153"/>
      <c r="E423" s="167"/>
      <c r="F423" s="153"/>
      <c r="G423" s="49"/>
      <c r="H423" s="53"/>
      <c r="I423" s="24"/>
      <c r="J423" s="24"/>
      <c r="K423" s="24"/>
      <c r="L423" s="24"/>
      <c r="M423" s="24"/>
      <c r="N423" s="24"/>
      <c r="O423" s="49"/>
      <c r="P423" s="54"/>
      <c r="Q423" s="53"/>
      <c r="R423" s="24"/>
      <c r="S423" s="24"/>
      <c r="T423" s="24"/>
      <c r="U423" s="24"/>
      <c r="V423" s="24"/>
      <c r="W423" s="24"/>
      <c r="X423" s="49"/>
      <c r="Y423" s="54"/>
      <c r="Z423" s="53"/>
      <c r="AA423" s="24"/>
      <c r="AB423" s="24"/>
      <c r="AC423" s="24"/>
      <c r="AD423" s="24"/>
      <c r="AE423" s="24"/>
      <c r="AF423" s="24"/>
      <c r="AG423" s="49"/>
      <c r="AH423" s="54"/>
      <c r="AI423" s="53"/>
      <c r="AJ423" s="24"/>
      <c r="AK423" s="24"/>
      <c r="AL423" s="24"/>
      <c r="AM423" s="24"/>
      <c r="AN423" s="24"/>
      <c r="AO423" s="24"/>
      <c r="AP423" s="49"/>
      <c r="AQ423" s="54"/>
      <c r="AR423" s="54"/>
      <c r="AS423" s="54"/>
      <c r="AT423" s="29"/>
      <c r="AU423" s="24"/>
      <c r="AV423" s="24"/>
      <c r="AW423" s="24"/>
      <c r="AX423" s="24"/>
      <c r="AY423" s="24"/>
      <c r="AZ423" s="49"/>
      <c r="BA423" s="138"/>
      <c r="BB423" s="136"/>
      <c r="BF423" s="60"/>
      <c r="CS423" s="63"/>
    </row>
    <row r="424" spans="1:97" s="61" customFormat="1" ht="12.75" x14ac:dyDescent="0.2">
      <c r="A424" s="151"/>
      <c r="B424" s="151"/>
      <c r="C424" s="151"/>
      <c r="D424" s="153"/>
      <c r="E424" s="167"/>
      <c r="F424" s="153"/>
      <c r="G424" s="49"/>
      <c r="H424" s="53"/>
      <c r="I424" s="24"/>
      <c r="J424" s="24"/>
      <c r="K424" s="24"/>
      <c r="L424" s="24"/>
      <c r="M424" s="24"/>
      <c r="N424" s="24"/>
      <c r="O424" s="49"/>
      <c r="P424" s="54"/>
      <c r="Q424" s="53"/>
      <c r="R424" s="24"/>
      <c r="S424" s="24"/>
      <c r="T424" s="24"/>
      <c r="U424" s="24"/>
      <c r="V424" s="24"/>
      <c r="W424" s="24"/>
      <c r="X424" s="49"/>
      <c r="Y424" s="54"/>
      <c r="Z424" s="53"/>
      <c r="AA424" s="24"/>
      <c r="AB424" s="24"/>
      <c r="AC424" s="24"/>
      <c r="AD424" s="24"/>
      <c r="AE424" s="24"/>
      <c r="AF424" s="24"/>
      <c r="AG424" s="49"/>
      <c r="AH424" s="54"/>
      <c r="AI424" s="53"/>
      <c r="AJ424" s="24"/>
      <c r="AK424" s="24"/>
      <c r="AL424" s="24"/>
      <c r="AM424" s="24"/>
      <c r="AN424" s="24"/>
      <c r="AO424" s="24"/>
      <c r="AP424" s="49"/>
      <c r="AQ424" s="54"/>
      <c r="AR424" s="54"/>
      <c r="AS424" s="54"/>
      <c r="AT424" s="29"/>
      <c r="AU424" s="24"/>
      <c r="AV424" s="24"/>
      <c r="AW424" s="24"/>
      <c r="AX424" s="24"/>
      <c r="AY424" s="24"/>
      <c r="AZ424" s="49"/>
      <c r="BA424" s="138"/>
      <c r="BB424" s="136"/>
      <c r="BF424" s="60"/>
      <c r="CS424" s="63"/>
    </row>
    <row r="425" spans="1:97" s="61" customFormat="1" ht="12.75" x14ac:dyDescent="0.2">
      <c r="A425" s="151"/>
      <c r="B425" s="151"/>
      <c r="C425" s="151"/>
      <c r="D425" s="153"/>
      <c r="E425" s="167"/>
      <c r="F425" s="153"/>
      <c r="G425" s="49"/>
      <c r="H425" s="53"/>
      <c r="I425" s="24"/>
      <c r="J425" s="24"/>
      <c r="K425" s="24"/>
      <c r="L425" s="24"/>
      <c r="M425" s="24"/>
      <c r="N425" s="24"/>
      <c r="O425" s="49"/>
      <c r="P425" s="54"/>
      <c r="Q425" s="53"/>
      <c r="R425" s="24"/>
      <c r="S425" s="24"/>
      <c r="T425" s="24"/>
      <c r="U425" s="24"/>
      <c r="V425" s="24"/>
      <c r="W425" s="24"/>
      <c r="X425" s="49"/>
      <c r="Y425" s="54"/>
      <c r="Z425" s="53"/>
      <c r="AA425" s="24"/>
      <c r="AB425" s="24"/>
      <c r="AC425" s="24"/>
      <c r="AD425" s="24"/>
      <c r="AE425" s="24"/>
      <c r="AF425" s="24"/>
      <c r="AG425" s="49"/>
      <c r="AH425" s="54"/>
      <c r="AI425" s="53"/>
      <c r="AJ425" s="24"/>
      <c r="AK425" s="24"/>
      <c r="AL425" s="24"/>
      <c r="AM425" s="24"/>
      <c r="AN425" s="24"/>
      <c r="AO425" s="24"/>
      <c r="AP425" s="49"/>
      <c r="AQ425" s="54"/>
      <c r="AR425" s="54"/>
      <c r="AS425" s="54"/>
      <c r="AT425" s="29"/>
      <c r="AU425" s="24"/>
      <c r="AV425" s="24"/>
      <c r="AW425" s="24"/>
      <c r="AX425" s="24"/>
      <c r="AY425" s="24"/>
      <c r="AZ425" s="49"/>
      <c r="BA425" s="138"/>
      <c r="BB425" s="136"/>
      <c r="BF425" s="60"/>
      <c r="CS425" s="63"/>
    </row>
    <row r="426" spans="1:97" s="61" customFormat="1" ht="12.75" x14ac:dyDescent="0.2">
      <c r="A426" s="151"/>
      <c r="B426" s="151"/>
      <c r="C426" s="151"/>
      <c r="D426" s="153"/>
      <c r="E426" s="167"/>
      <c r="F426" s="153"/>
      <c r="G426" s="49"/>
      <c r="H426" s="53"/>
      <c r="I426" s="24"/>
      <c r="J426" s="24"/>
      <c r="K426" s="24"/>
      <c r="L426" s="24"/>
      <c r="M426" s="24"/>
      <c r="N426" s="24"/>
      <c r="O426" s="49"/>
      <c r="P426" s="54"/>
      <c r="Q426" s="53"/>
      <c r="R426" s="24"/>
      <c r="S426" s="24"/>
      <c r="T426" s="24"/>
      <c r="U426" s="24"/>
      <c r="V426" s="24"/>
      <c r="W426" s="24"/>
      <c r="X426" s="49"/>
      <c r="Y426" s="54"/>
      <c r="Z426" s="53"/>
      <c r="AA426" s="24"/>
      <c r="AB426" s="24"/>
      <c r="AC426" s="24"/>
      <c r="AD426" s="24"/>
      <c r="AE426" s="24"/>
      <c r="AF426" s="24"/>
      <c r="AG426" s="49"/>
      <c r="AH426" s="54"/>
      <c r="AI426" s="53"/>
      <c r="AJ426" s="24"/>
      <c r="AK426" s="24"/>
      <c r="AL426" s="24"/>
      <c r="AM426" s="24"/>
      <c r="AN426" s="24"/>
      <c r="AO426" s="24"/>
      <c r="AP426" s="49"/>
      <c r="AQ426" s="54"/>
      <c r="AR426" s="54"/>
      <c r="AS426" s="54"/>
      <c r="AT426" s="29"/>
      <c r="AU426" s="24"/>
      <c r="AV426" s="24"/>
      <c r="AW426" s="24"/>
      <c r="AX426" s="24"/>
      <c r="AY426" s="24"/>
      <c r="AZ426" s="49"/>
      <c r="BA426" s="138"/>
      <c r="BB426" s="136"/>
      <c r="BF426" s="60"/>
      <c r="CS426" s="63"/>
    </row>
    <row r="427" spans="1:97" s="61" customFormat="1" ht="12.75" x14ac:dyDescent="0.2">
      <c r="A427" s="151"/>
      <c r="B427" s="151"/>
      <c r="C427" s="151"/>
      <c r="D427" s="153"/>
      <c r="E427" s="167"/>
      <c r="F427" s="153"/>
      <c r="G427" s="49"/>
      <c r="H427" s="53"/>
      <c r="I427" s="24"/>
      <c r="J427" s="24"/>
      <c r="K427" s="24"/>
      <c r="L427" s="24"/>
      <c r="M427" s="24"/>
      <c r="N427" s="24"/>
      <c r="O427" s="49"/>
      <c r="P427" s="54"/>
      <c r="Q427" s="53"/>
      <c r="R427" s="24"/>
      <c r="S427" s="24"/>
      <c r="T427" s="24"/>
      <c r="U427" s="24"/>
      <c r="V427" s="24"/>
      <c r="W427" s="24"/>
      <c r="X427" s="49"/>
      <c r="Y427" s="54"/>
      <c r="Z427" s="53"/>
      <c r="AA427" s="24"/>
      <c r="AB427" s="24"/>
      <c r="AC427" s="24"/>
      <c r="AD427" s="24"/>
      <c r="AE427" s="24"/>
      <c r="AF427" s="24"/>
      <c r="AG427" s="49"/>
      <c r="AH427" s="54"/>
      <c r="AI427" s="53"/>
      <c r="AJ427" s="24"/>
      <c r="AK427" s="24"/>
      <c r="AL427" s="24"/>
      <c r="AM427" s="24"/>
      <c r="AN427" s="24"/>
      <c r="AO427" s="24"/>
      <c r="AP427" s="49"/>
      <c r="AQ427" s="54"/>
      <c r="AR427" s="54"/>
      <c r="AS427" s="54"/>
      <c r="AT427" s="29"/>
      <c r="AU427" s="24"/>
      <c r="AV427" s="24"/>
      <c r="AW427" s="24"/>
      <c r="AX427" s="24"/>
      <c r="AY427" s="24"/>
      <c r="AZ427" s="49"/>
      <c r="BA427" s="138"/>
      <c r="BB427" s="136"/>
      <c r="BF427" s="60"/>
      <c r="CS427" s="63"/>
    </row>
    <row r="428" spans="1:97" s="61" customFormat="1" ht="12.75" x14ac:dyDescent="0.2">
      <c r="A428" s="151"/>
      <c r="B428" s="151"/>
      <c r="C428" s="151"/>
      <c r="D428" s="153"/>
      <c r="E428" s="167"/>
      <c r="F428" s="153"/>
      <c r="G428" s="49"/>
      <c r="H428" s="53"/>
      <c r="I428" s="24"/>
      <c r="J428" s="24"/>
      <c r="K428" s="24"/>
      <c r="L428" s="24"/>
      <c r="M428" s="24"/>
      <c r="N428" s="24"/>
      <c r="O428" s="49"/>
      <c r="P428" s="54"/>
      <c r="Q428" s="53"/>
      <c r="R428" s="24"/>
      <c r="S428" s="24"/>
      <c r="T428" s="24"/>
      <c r="U428" s="24"/>
      <c r="V428" s="24"/>
      <c r="W428" s="24"/>
      <c r="X428" s="49"/>
      <c r="Y428" s="54"/>
      <c r="Z428" s="53"/>
      <c r="AA428" s="24"/>
      <c r="AB428" s="24"/>
      <c r="AC428" s="24"/>
      <c r="AD428" s="24"/>
      <c r="AE428" s="24"/>
      <c r="AF428" s="24"/>
      <c r="AG428" s="49"/>
      <c r="AH428" s="54"/>
      <c r="AI428" s="53"/>
      <c r="AJ428" s="24"/>
      <c r="AK428" s="24"/>
      <c r="AL428" s="24"/>
      <c r="AM428" s="24"/>
      <c r="AN428" s="24"/>
      <c r="AO428" s="24"/>
      <c r="AP428" s="49"/>
      <c r="AQ428" s="54"/>
      <c r="AR428" s="54"/>
      <c r="AS428" s="54"/>
      <c r="AT428" s="29"/>
      <c r="AU428" s="24"/>
      <c r="AV428" s="24"/>
      <c r="AW428" s="24"/>
      <c r="AX428" s="24"/>
      <c r="AY428" s="24"/>
      <c r="AZ428" s="49"/>
      <c r="BA428" s="138"/>
      <c r="BB428" s="136"/>
      <c r="BF428" s="60"/>
      <c r="CS428" s="63"/>
    </row>
    <row r="429" spans="1:97" s="61" customFormat="1" ht="12.75" x14ac:dyDescent="0.2">
      <c r="A429" s="151"/>
      <c r="B429" s="151"/>
      <c r="C429" s="151"/>
      <c r="D429" s="153"/>
      <c r="E429" s="167"/>
      <c r="F429" s="153"/>
      <c r="G429" s="49"/>
      <c r="H429" s="53"/>
      <c r="I429" s="24"/>
      <c r="J429" s="24"/>
      <c r="K429" s="24"/>
      <c r="L429" s="24"/>
      <c r="M429" s="24"/>
      <c r="N429" s="24"/>
      <c r="O429" s="49"/>
      <c r="P429" s="54"/>
      <c r="Q429" s="53"/>
      <c r="R429" s="24"/>
      <c r="S429" s="24"/>
      <c r="T429" s="24"/>
      <c r="U429" s="24"/>
      <c r="V429" s="24"/>
      <c r="W429" s="24"/>
      <c r="X429" s="49"/>
      <c r="Y429" s="54"/>
      <c r="Z429" s="53"/>
      <c r="AA429" s="24"/>
      <c r="AB429" s="24"/>
      <c r="AC429" s="24"/>
      <c r="AD429" s="24"/>
      <c r="AE429" s="24"/>
      <c r="AF429" s="24"/>
      <c r="AG429" s="49"/>
      <c r="AH429" s="54"/>
      <c r="AI429" s="53"/>
      <c r="AJ429" s="24"/>
      <c r="AK429" s="24"/>
      <c r="AL429" s="24"/>
      <c r="AM429" s="24"/>
      <c r="AN429" s="24"/>
      <c r="AO429" s="24"/>
      <c r="AP429" s="49"/>
      <c r="AQ429" s="54"/>
      <c r="AR429" s="54"/>
      <c r="AS429" s="54"/>
      <c r="AT429" s="29"/>
      <c r="AU429" s="24"/>
      <c r="AV429" s="24"/>
      <c r="AW429" s="24"/>
      <c r="AX429" s="24"/>
      <c r="AY429" s="24"/>
      <c r="AZ429" s="49"/>
      <c r="BA429" s="138"/>
      <c r="BB429" s="136"/>
      <c r="BF429" s="60"/>
      <c r="CS429" s="63"/>
    </row>
    <row r="430" spans="1:97" s="61" customFormat="1" ht="12.75" x14ac:dyDescent="0.2">
      <c r="A430" s="151"/>
      <c r="B430" s="151"/>
      <c r="C430" s="151"/>
      <c r="D430" s="153"/>
      <c r="E430" s="167"/>
      <c r="F430" s="153"/>
      <c r="G430" s="49"/>
      <c r="H430" s="53"/>
      <c r="I430" s="24"/>
      <c r="J430" s="24"/>
      <c r="K430" s="24"/>
      <c r="L430" s="24"/>
      <c r="M430" s="24"/>
      <c r="N430" s="24"/>
      <c r="O430" s="49"/>
      <c r="P430" s="54"/>
      <c r="Q430" s="53"/>
      <c r="R430" s="24"/>
      <c r="S430" s="24"/>
      <c r="T430" s="24"/>
      <c r="U430" s="24"/>
      <c r="V430" s="24"/>
      <c r="W430" s="24"/>
      <c r="X430" s="49"/>
      <c r="Y430" s="54"/>
      <c r="Z430" s="53"/>
      <c r="AA430" s="24"/>
      <c r="AB430" s="24"/>
      <c r="AC430" s="24"/>
      <c r="AD430" s="24"/>
      <c r="AE430" s="24"/>
      <c r="AF430" s="24"/>
      <c r="AG430" s="49"/>
      <c r="AH430" s="54"/>
      <c r="AI430" s="53"/>
      <c r="AJ430" s="24"/>
      <c r="AK430" s="24"/>
      <c r="AL430" s="24"/>
      <c r="AM430" s="24"/>
      <c r="AN430" s="24"/>
      <c r="AO430" s="24"/>
      <c r="AP430" s="49"/>
      <c r="AQ430" s="54"/>
      <c r="AR430" s="54"/>
      <c r="AS430" s="54"/>
      <c r="AT430" s="29"/>
      <c r="AU430" s="24"/>
      <c r="AV430" s="24"/>
      <c r="AW430" s="24"/>
      <c r="AX430" s="24"/>
      <c r="AY430" s="24"/>
      <c r="AZ430" s="49"/>
      <c r="BA430" s="138"/>
      <c r="BB430" s="136"/>
      <c r="BF430" s="60"/>
      <c r="CS430" s="63"/>
    </row>
    <row r="431" spans="1:97" s="61" customFormat="1" ht="12.75" x14ac:dyDescent="0.2">
      <c r="A431" s="151"/>
      <c r="B431" s="151"/>
      <c r="C431" s="151"/>
      <c r="D431" s="153"/>
      <c r="E431" s="167"/>
      <c r="F431" s="153"/>
      <c r="G431" s="49"/>
      <c r="H431" s="53"/>
      <c r="I431" s="24"/>
      <c r="J431" s="24"/>
      <c r="K431" s="24"/>
      <c r="L431" s="24"/>
      <c r="M431" s="24"/>
      <c r="N431" s="24"/>
      <c r="O431" s="49"/>
      <c r="P431" s="54"/>
      <c r="Q431" s="53"/>
      <c r="R431" s="24"/>
      <c r="S431" s="24"/>
      <c r="T431" s="24"/>
      <c r="U431" s="24"/>
      <c r="V431" s="24"/>
      <c r="W431" s="24"/>
      <c r="X431" s="49"/>
      <c r="Y431" s="54"/>
      <c r="Z431" s="53"/>
      <c r="AA431" s="24"/>
      <c r="AB431" s="24"/>
      <c r="AC431" s="24"/>
      <c r="AD431" s="24"/>
      <c r="AE431" s="24"/>
      <c r="AF431" s="24"/>
      <c r="AG431" s="49"/>
      <c r="AH431" s="54"/>
      <c r="AI431" s="53"/>
      <c r="AJ431" s="24"/>
      <c r="AK431" s="24"/>
      <c r="AL431" s="24"/>
      <c r="AM431" s="24"/>
      <c r="AN431" s="24"/>
      <c r="AO431" s="24"/>
      <c r="AP431" s="49"/>
      <c r="AQ431" s="54"/>
      <c r="AR431" s="54"/>
      <c r="AS431" s="54"/>
      <c r="AT431" s="29"/>
      <c r="AU431" s="24"/>
      <c r="AV431" s="24"/>
      <c r="AW431" s="24"/>
      <c r="AX431" s="24"/>
      <c r="AY431" s="24"/>
      <c r="AZ431" s="49"/>
      <c r="BA431" s="138"/>
      <c r="BB431" s="136"/>
      <c r="BF431" s="60"/>
      <c r="CS431" s="63"/>
    </row>
    <row r="432" spans="1:97" s="61" customFormat="1" ht="12.75" x14ac:dyDescent="0.2">
      <c r="A432" s="151"/>
      <c r="B432" s="151"/>
      <c r="C432" s="151"/>
      <c r="D432" s="153"/>
      <c r="E432" s="167"/>
      <c r="F432" s="153"/>
      <c r="G432" s="49"/>
      <c r="H432" s="53"/>
      <c r="I432" s="24"/>
      <c r="J432" s="24"/>
      <c r="K432" s="24"/>
      <c r="L432" s="24"/>
      <c r="M432" s="24"/>
      <c r="N432" s="24"/>
      <c r="O432" s="49"/>
      <c r="P432" s="54"/>
      <c r="Q432" s="53"/>
      <c r="R432" s="24"/>
      <c r="S432" s="24"/>
      <c r="T432" s="24"/>
      <c r="U432" s="24"/>
      <c r="V432" s="24"/>
      <c r="W432" s="24"/>
      <c r="X432" s="49"/>
      <c r="Y432" s="54"/>
      <c r="Z432" s="53"/>
      <c r="AA432" s="24"/>
      <c r="AB432" s="24"/>
      <c r="AC432" s="24"/>
      <c r="AD432" s="24"/>
      <c r="AE432" s="24"/>
      <c r="AF432" s="24"/>
      <c r="AG432" s="49"/>
      <c r="AH432" s="54"/>
      <c r="AI432" s="53"/>
      <c r="AJ432" s="24"/>
      <c r="AK432" s="24"/>
      <c r="AL432" s="24"/>
      <c r="AM432" s="24"/>
      <c r="AN432" s="24"/>
      <c r="AO432" s="24"/>
      <c r="AP432" s="49"/>
      <c r="AQ432" s="54"/>
      <c r="AR432" s="54"/>
      <c r="AS432" s="54"/>
      <c r="AT432" s="29"/>
      <c r="AU432" s="24"/>
      <c r="AV432" s="24"/>
      <c r="AW432" s="24"/>
      <c r="AX432" s="24"/>
      <c r="AY432" s="24"/>
      <c r="AZ432" s="49"/>
      <c r="BA432" s="138"/>
      <c r="BB432" s="136"/>
      <c r="BF432" s="60"/>
      <c r="CS432" s="63"/>
    </row>
    <row r="433" spans="1:97" s="61" customFormat="1" ht="12.75" x14ac:dyDescent="0.2">
      <c r="A433" s="151"/>
      <c r="B433" s="151"/>
      <c r="C433" s="151"/>
      <c r="D433" s="153"/>
      <c r="E433" s="167"/>
      <c r="F433" s="153"/>
      <c r="G433" s="49"/>
      <c r="H433" s="53"/>
      <c r="I433" s="24"/>
      <c r="J433" s="24"/>
      <c r="K433" s="24"/>
      <c r="L433" s="24"/>
      <c r="M433" s="24"/>
      <c r="N433" s="24"/>
      <c r="O433" s="49"/>
      <c r="P433" s="54"/>
      <c r="Q433" s="53"/>
      <c r="R433" s="24"/>
      <c r="S433" s="24"/>
      <c r="T433" s="24"/>
      <c r="U433" s="24"/>
      <c r="V433" s="24"/>
      <c r="W433" s="24"/>
      <c r="X433" s="49"/>
      <c r="Y433" s="54"/>
      <c r="Z433" s="53"/>
      <c r="AA433" s="24"/>
      <c r="AB433" s="24"/>
      <c r="AC433" s="24"/>
      <c r="AD433" s="24"/>
      <c r="AE433" s="24"/>
      <c r="AF433" s="24"/>
      <c r="AG433" s="49"/>
      <c r="AH433" s="54"/>
      <c r="AI433" s="53"/>
      <c r="AJ433" s="24"/>
      <c r="AK433" s="24"/>
      <c r="AL433" s="24"/>
      <c r="AM433" s="24"/>
      <c r="AN433" s="24"/>
      <c r="AO433" s="24"/>
      <c r="AP433" s="49"/>
      <c r="AQ433" s="54"/>
      <c r="AR433" s="54"/>
      <c r="AS433" s="54"/>
      <c r="AT433" s="29"/>
      <c r="AU433" s="24"/>
      <c r="AV433" s="24"/>
      <c r="AW433" s="24"/>
      <c r="AX433" s="24"/>
      <c r="AY433" s="24"/>
      <c r="AZ433" s="49"/>
      <c r="BA433" s="138"/>
      <c r="BB433" s="136"/>
      <c r="BF433" s="60"/>
      <c r="CS433" s="63"/>
    </row>
    <row r="434" spans="1:97" s="61" customFormat="1" ht="12.75" x14ac:dyDescent="0.2">
      <c r="A434" s="151"/>
      <c r="B434" s="151"/>
      <c r="C434" s="151"/>
      <c r="D434" s="153"/>
      <c r="E434" s="167"/>
      <c r="F434" s="153"/>
      <c r="G434" s="49"/>
      <c r="H434" s="53"/>
      <c r="I434" s="24"/>
      <c r="J434" s="24"/>
      <c r="K434" s="24"/>
      <c r="L434" s="24"/>
      <c r="M434" s="24"/>
      <c r="N434" s="24"/>
      <c r="O434" s="49"/>
      <c r="P434" s="54"/>
      <c r="Q434" s="53"/>
      <c r="R434" s="24"/>
      <c r="S434" s="24"/>
      <c r="T434" s="24"/>
      <c r="U434" s="24"/>
      <c r="V434" s="24"/>
      <c r="W434" s="24"/>
      <c r="X434" s="49"/>
      <c r="Y434" s="54"/>
      <c r="Z434" s="53"/>
      <c r="AA434" s="24"/>
      <c r="AB434" s="24"/>
      <c r="AC434" s="24"/>
      <c r="AD434" s="24"/>
      <c r="AE434" s="24"/>
      <c r="AF434" s="24"/>
      <c r="AG434" s="49"/>
      <c r="AH434" s="54"/>
      <c r="AI434" s="53"/>
      <c r="AJ434" s="24"/>
      <c r="AK434" s="24"/>
      <c r="AL434" s="24"/>
      <c r="AM434" s="24"/>
      <c r="AN434" s="24"/>
      <c r="AO434" s="24"/>
      <c r="AP434" s="49"/>
      <c r="AQ434" s="54"/>
      <c r="AR434" s="54"/>
      <c r="AS434" s="54"/>
      <c r="AT434" s="29"/>
      <c r="AU434" s="24"/>
      <c r="AV434" s="24"/>
      <c r="AW434" s="24"/>
      <c r="AX434" s="24"/>
      <c r="AY434" s="24"/>
      <c r="AZ434" s="49"/>
      <c r="BA434" s="138"/>
      <c r="BB434" s="136"/>
      <c r="BF434" s="60"/>
      <c r="CS434" s="63"/>
    </row>
    <row r="435" spans="1:97" s="61" customFormat="1" ht="12.75" x14ac:dyDescent="0.2">
      <c r="A435" s="151"/>
      <c r="B435" s="151"/>
      <c r="C435" s="151"/>
      <c r="D435" s="153"/>
      <c r="E435" s="167"/>
      <c r="F435" s="153"/>
      <c r="G435" s="49"/>
      <c r="H435" s="53"/>
      <c r="I435" s="24"/>
      <c r="J435" s="24"/>
      <c r="K435" s="24"/>
      <c r="L435" s="24"/>
      <c r="M435" s="24"/>
      <c r="N435" s="24"/>
      <c r="O435" s="49"/>
      <c r="P435" s="54"/>
      <c r="Q435" s="53"/>
      <c r="R435" s="24"/>
      <c r="S435" s="24"/>
      <c r="T435" s="24"/>
      <c r="U435" s="24"/>
      <c r="V435" s="24"/>
      <c r="W435" s="24"/>
      <c r="X435" s="49"/>
      <c r="Y435" s="54"/>
      <c r="Z435" s="53"/>
      <c r="AA435" s="24"/>
      <c r="AB435" s="24"/>
      <c r="AC435" s="24"/>
      <c r="AD435" s="24"/>
      <c r="AE435" s="24"/>
      <c r="AF435" s="24"/>
      <c r="AG435" s="49"/>
      <c r="AH435" s="54"/>
      <c r="AI435" s="53"/>
      <c r="AJ435" s="24"/>
      <c r="AK435" s="24"/>
      <c r="AL435" s="24"/>
      <c r="AM435" s="24"/>
      <c r="AN435" s="24"/>
      <c r="AO435" s="24"/>
      <c r="AP435" s="49"/>
      <c r="AQ435" s="54"/>
      <c r="AR435" s="54"/>
      <c r="AS435" s="54"/>
      <c r="AT435" s="29"/>
      <c r="AU435" s="24"/>
      <c r="AV435" s="24"/>
      <c r="AW435" s="24"/>
      <c r="AX435" s="24"/>
      <c r="AY435" s="24"/>
      <c r="AZ435" s="49"/>
      <c r="BA435" s="138"/>
      <c r="BB435" s="136"/>
      <c r="BF435" s="60"/>
      <c r="CS435" s="63"/>
    </row>
    <row r="436" spans="1:97" s="61" customFormat="1" ht="12.75" x14ac:dyDescent="0.2">
      <c r="A436" s="151"/>
      <c r="B436" s="151"/>
      <c r="C436" s="151"/>
      <c r="D436" s="153"/>
      <c r="E436" s="167"/>
      <c r="F436" s="153"/>
      <c r="G436" s="49"/>
      <c r="H436" s="53"/>
      <c r="I436" s="24"/>
      <c r="J436" s="24"/>
      <c r="K436" s="24"/>
      <c r="L436" s="24"/>
      <c r="M436" s="24"/>
      <c r="N436" s="24"/>
      <c r="O436" s="49"/>
      <c r="P436" s="54"/>
      <c r="Q436" s="53"/>
      <c r="R436" s="24"/>
      <c r="S436" s="24"/>
      <c r="T436" s="24"/>
      <c r="U436" s="24"/>
      <c r="V436" s="24"/>
      <c r="W436" s="24"/>
      <c r="X436" s="49"/>
      <c r="Y436" s="54"/>
      <c r="Z436" s="53"/>
      <c r="AA436" s="24"/>
      <c r="AB436" s="24"/>
      <c r="AC436" s="24"/>
      <c r="AD436" s="24"/>
      <c r="AE436" s="24"/>
      <c r="AF436" s="24"/>
      <c r="AG436" s="49"/>
      <c r="AH436" s="54"/>
      <c r="AI436" s="53"/>
      <c r="AJ436" s="24"/>
      <c r="AK436" s="24"/>
      <c r="AL436" s="24"/>
      <c r="AM436" s="24"/>
      <c r="AN436" s="24"/>
      <c r="AO436" s="24"/>
      <c r="AP436" s="49"/>
      <c r="AQ436" s="54"/>
      <c r="AR436" s="54"/>
      <c r="AS436" s="54"/>
      <c r="AT436" s="29"/>
      <c r="AU436" s="24"/>
      <c r="AV436" s="24"/>
      <c r="AW436" s="24"/>
      <c r="AX436" s="24"/>
      <c r="AY436" s="24"/>
      <c r="AZ436" s="49"/>
      <c r="BA436" s="138"/>
      <c r="BB436" s="136"/>
      <c r="BF436" s="60"/>
      <c r="CS436" s="63"/>
    </row>
    <row r="437" spans="1:97" s="61" customFormat="1" ht="12.75" x14ac:dyDescent="0.2">
      <c r="A437" s="151"/>
      <c r="B437" s="151"/>
      <c r="C437" s="151"/>
      <c r="D437" s="153"/>
      <c r="E437" s="167"/>
      <c r="F437" s="153"/>
      <c r="G437" s="49"/>
      <c r="H437" s="53"/>
      <c r="I437" s="24"/>
      <c r="J437" s="24"/>
      <c r="K437" s="24"/>
      <c r="L437" s="24"/>
      <c r="M437" s="24"/>
      <c r="N437" s="24"/>
      <c r="O437" s="49"/>
      <c r="P437" s="54"/>
      <c r="Q437" s="53"/>
      <c r="R437" s="24"/>
      <c r="S437" s="24"/>
      <c r="T437" s="24"/>
      <c r="U437" s="24"/>
      <c r="V437" s="24"/>
      <c r="W437" s="24"/>
      <c r="X437" s="49"/>
      <c r="Y437" s="54"/>
      <c r="Z437" s="53"/>
      <c r="AA437" s="24"/>
      <c r="AB437" s="24"/>
      <c r="AC437" s="24"/>
      <c r="AD437" s="24"/>
      <c r="AE437" s="24"/>
      <c r="AF437" s="24"/>
      <c r="AG437" s="49"/>
      <c r="AH437" s="54"/>
      <c r="AI437" s="53"/>
      <c r="AJ437" s="24"/>
      <c r="AK437" s="24"/>
      <c r="AL437" s="24"/>
      <c r="AM437" s="24"/>
      <c r="AN437" s="24"/>
      <c r="AO437" s="24"/>
      <c r="AP437" s="49"/>
      <c r="AQ437" s="54"/>
      <c r="AR437" s="54"/>
      <c r="AS437" s="54"/>
      <c r="AT437" s="29"/>
      <c r="AU437" s="24"/>
      <c r="AV437" s="24"/>
      <c r="AW437" s="24"/>
      <c r="AX437" s="24"/>
      <c r="AY437" s="24"/>
      <c r="AZ437" s="49"/>
      <c r="BA437" s="138"/>
      <c r="BB437" s="136"/>
      <c r="BF437" s="60"/>
      <c r="CS437" s="63"/>
    </row>
    <row r="438" spans="1:97" s="61" customFormat="1" ht="12.75" x14ac:dyDescent="0.2">
      <c r="A438" s="151"/>
      <c r="B438" s="151"/>
      <c r="C438" s="151"/>
      <c r="D438" s="153"/>
      <c r="E438" s="167"/>
      <c r="F438" s="153"/>
      <c r="G438" s="49"/>
      <c r="H438" s="53"/>
      <c r="I438" s="24"/>
      <c r="J438" s="24"/>
      <c r="K438" s="24"/>
      <c r="L438" s="24"/>
      <c r="M438" s="24"/>
      <c r="N438" s="24"/>
      <c r="O438" s="49"/>
      <c r="P438" s="54"/>
      <c r="Q438" s="53"/>
      <c r="R438" s="24"/>
      <c r="S438" s="24"/>
      <c r="T438" s="24"/>
      <c r="U438" s="24"/>
      <c r="V438" s="24"/>
      <c r="W438" s="24"/>
      <c r="X438" s="49"/>
      <c r="Y438" s="54"/>
      <c r="Z438" s="53"/>
      <c r="AA438" s="24"/>
      <c r="AB438" s="24"/>
      <c r="AC438" s="24"/>
      <c r="AD438" s="24"/>
      <c r="AE438" s="24"/>
      <c r="AF438" s="24"/>
      <c r="AG438" s="49"/>
      <c r="AH438" s="54"/>
      <c r="AI438" s="53"/>
      <c r="AJ438" s="24"/>
      <c r="AK438" s="24"/>
      <c r="AL438" s="24"/>
      <c r="AM438" s="24"/>
      <c r="AN438" s="24"/>
      <c r="AO438" s="24"/>
      <c r="AP438" s="49"/>
      <c r="AQ438" s="54"/>
      <c r="AR438" s="54"/>
      <c r="AS438" s="54"/>
      <c r="AT438" s="29"/>
      <c r="AU438" s="24"/>
      <c r="AV438" s="24"/>
      <c r="AW438" s="24"/>
      <c r="AX438" s="24"/>
      <c r="AY438" s="24"/>
      <c r="AZ438" s="49"/>
      <c r="BA438" s="138"/>
      <c r="BB438" s="136"/>
      <c r="BF438" s="60"/>
      <c r="CS438" s="63"/>
    </row>
    <row r="439" spans="1:97" s="61" customFormat="1" ht="12.75" x14ac:dyDescent="0.2">
      <c r="A439" s="151"/>
      <c r="B439" s="151"/>
      <c r="C439" s="151"/>
      <c r="D439" s="153"/>
      <c r="E439" s="167"/>
      <c r="F439" s="153"/>
      <c r="G439" s="49"/>
      <c r="H439" s="53"/>
      <c r="I439" s="24"/>
      <c r="J439" s="24"/>
      <c r="K439" s="24"/>
      <c r="L439" s="24"/>
      <c r="M439" s="24"/>
      <c r="N439" s="24"/>
      <c r="O439" s="49"/>
      <c r="P439" s="54"/>
      <c r="Q439" s="53"/>
      <c r="R439" s="24"/>
      <c r="S439" s="24"/>
      <c r="T439" s="24"/>
      <c r="U439" s="24"/>
      <c r="V439" s="24"/>
      <c r="W439" s="24"/>
      <c r="X439" s="49"/>
      <c r="Y439" s="54"/>
      <c r="Z439" s="53"/>
      <c r="AA439" s="24"/>
      <c r="AB439" s="24"/>
      <c r="AC439" s="24"/>
      <c r="AD439" s="24"/>
      <c r="AE439" s="24"/>
      <c r="AF439" s="24"/>
      <c r="AG439" s="49"/>
      <c r="AH439" s="54"/>
      <c r="AI439" s="53"/>
      <c r="AJ439" s="24"/>
      <c r="AK439" s="24"/>
      <c r="AL439" s="24"/>
      <c r="AM439" s="24"/>
      <c r="AN439" s="24"/>
      <c r="AO439" s="24"/>
      <c r="AP439" s="49"/>
      <c r="AQ439" s="54"/>
      <c r="AR439" s="54"/>
      <c r="AS439" s="54"/>
      <c r="AT439" s="29"/>
      <c r="AU439" s="24"/>
      <c r="AV439" s="24"/>
      <c r="AW439" s="24"/>
      <c r="AX439" s="24"/>
      <c r="AY439" s="24"/>
      <c r="AZ439" s="49"/>
      <c r="BA439" s="138"/>
      <c r="BB439" s="136"/>
      <c r="BF439" s="60"/>
      <c r="CS439" s="63"/>
    </row>
    <row r="440" spans="1:97" s="61" customFormat="1" ht="12.75" x14ac:dyDescent="0.2">
      <c r="A440" s="151"/>
      <c r="B440" s="151"/>
      <c r="C440" s="151"/>
      <c r="D440" s="153"/>
      <c r="E440" s="167"/>
      <c r="F440" s="153"/>
      <c r="G440" s="49"/>
      <c r="H440" s="53"/>
      <c r="I440" s="24"/>
      <c r="J440" s="24"/>
      <c r="K440" s="24"/>
      <c r="L440" s="24"/>
      <c r="M440" s="24"/>
      <c r="N440" s="24"/>
      <c r="O440" s="49"/>
      <c r="P440" s="54"/>
      <c r="Q440" s="53"/>
      <c r="R440" s="24"/>
      <c r="S440" s="24"/>
      <c r="T440" s="24"/>
      <c r="U440" s="24"/>
      <c r="V440" s="24"/>
      <c r="W440" s="24"/>
      <c r="X440" s="49"/>
      <c r="Y440" s="54"/>
      <c r="Z440" s="53"/>
      <c r="AA440" s="24"/>
      <c r="AB440" s="24"/>
      <c r="AC440" s="24"/>
      <c r="AD440" s="24"/>
      <c r="AE440" s="24"/>
      <c r="AF440" s="24"/>
      <c r="AG440" s="49"/>
      <c r="AH440" s="54"/>
      <c r="AI440" s="53"/>
      <c r="AJ440" s="24"/>
      <c r="AK440" s="24"/>
      <c r="AL440" s="24"/>
      <c r="AM440" s="24"/>
      <c r="AN440" s="24"/>
      <c r="AO440" s="24"/>
      <c r="AP440" s="49"/>
      <c r="AQ440" s="54"/>
      <c r="AR440" s="54"/>
      <c r="AS440" s="54"/>
      <c r="AT440" s="29"/>
      <c r="AU440" s="24"/>
      <c r="AV440" s="24"/>
      <c r="AW440" s="24"/>
      <c r="AX440" s="24"/>
      <c r="AY440" s="24"/>
      <c r="AZ440" s="49"/>
      <c r="BA440" s="138"/>
      <c r="BB440" s="136"/>
      <c r="BF440" s="60"/>
      <c r="CS440" s="63"/>
    </row>
    <row r="441" spans="1:97" s="61" customFormat="1" ht="12.75" x14ac:dyDescent="0.2">
      <c r="A441" s="151"/>
      <c r="B441" s="151"/>
      <c r="C441" s="151"/>
      <c r="D441" s="153"/>
      <c r="E441" s="167"/>
      <c r="F441" s="153"/>
      <c r="G441" s="49"/>
      <c r="H441" s="53"/>
      <c r="I441" s="24"/>
      <c r="J441" s="24"/>
      <c r="K441" s="24"/>
      <c r="L441" s="24"/>
      <c r="M441" s="24"/>
      <c r="N441" s="24"/>
      <c r="O441" s="49"/>
      <c r="P441" s="54"/>
      <c r="Q441" s="53"/>
      <c r="R441" s="24"/>
      <c r="S441" s="24"/>
      <c r="T441" s="24"/>
      <c r="U441" s="24"/>
      <c r="V441" s="24"/>
      <c r="W441" s="24"/>
      <c r="X441" s="49"/>
      <c r="Y441" s="54"/>
      <c r="Z441" s="53"/>
      <c r="AA441" s="24"/>
      <c r="AB441" s="24"/>
      <c r="AC441" s="24"/>
      <c r="AD441" s="24"/>
      <c r="AE441" s="24"/>
      <c r="AF441" s="24"/>
      <c r="AG441" s="49"/>
      <c r="AH441" s="54"/>
      <c r="AI441" s="53"/>
      <c r="AJ441" s="24"/>
      <c r="AK441" s="24"/>
      <c r="AL441" s="24"/>
      <c r="AM441" s="24"/>
      <c r="AN441" s="24"/>
      <c r="AO441" s="24"/>
      <c r="AP441" s="49"/>
      <c r="AQ441" s="54"/>
      <c r="AR441" s="54"/>
      <c r="AS441" s="54"/>
      <c r="AT441" s="29"/>
      <c r="AU441" s="24"/>
      <c r="AV441" s="24"/>
      <c r="AW441" s="24"/>
      <c r="AX441" s="24"/>
      <c r="AY441" s="24"/>
      <c r="AZ441" s="49"/>
      <c r="BA441" s="138"/>
      <c r="BB441" s="136"/>
      <c r="BF441" s="60"/>
      <c r="CS441" s="63"/>
    </row>
    <row r="442" spans="1:97" s="61" customFormat="1" ht="12.75" x14ac:dyDescent="0.2">
      <c r="A442" s="151"/>
      <c r="B442" s="151"/>
      <c r="C442" s="151"/>
      <c r="D442" s="153"/>
      <c r="E442" s="167"/>
      <c r="F442" s="153"/>
      <c r="G442" s="49"/>
      <c r="H442" s="53"/>
      <c r="I442" s="24"/>
      <c r="J442" s="24"/>
      <c r="K442" s="24"/>
      <c r="L442" s="24"/>
      <c r="M442" s="24"/>
      <c r="N442" s="24"/>
      <c r="O442" s="49"/>
      <c r="P442" s="54"/>
      <c r="Q442" s="53"/>
      <c r="R442" s="24"/>
      <c r="S442" s="24"/>
      <c r="T442" s="24"/>
      <c r="U442" s="24"/>
      <c r="V442" s="24"/>
      <c r="W442" s="24"/>
      <c r="X442" s="49"/>
      <c r="Y442" s="54"/>
      <c r="Z442" s="53"/>
      <c r="AA442" s="24"/>
      <c r="AB442" s="24"/>
      <c r="AC442" s="24"/>
      <c r="AD442" s="24"/>
      <c r="AE442" s="24"/>
      <c r="AF442" s="24"/>
      <c r="AG442" s="49"/>
      <c r="AH442" s="54"/>
      <c r="AI442" s="53"/>
      <c r="AJ442" s="24"/>
      <c r="AK442" s="24"/>
      <c r="AL442" s="24"/>
      <c r="AM442" s="24"/>
      <c r="AN442" s="24"/>
      <c r="AO442" s="24"/>
      <c r="AP442" s="49"/>
      <c r="AQ442" s="54"/>
      <c r="AR442" s="54"/>
      <c r="AS442" s="54"/>
      <c r="AT442" s="29"/>
      <c r="AU442" s="24"/>
      <c r="AV442" s="24"/>
      <c r="AW442" s="24"/>
      <c r="AX442" s="24"/>
      <c r="AY442" s="24"/>
      <c r="AZ442" s="49"/>
      <c r="BA442" s="138"/>
      <c r="BB442" s="136"/>
      <c r="BF442" s="60"/>
      <c r="CS442" s="63"/>
    </row>
    <row r="443" spans="1:97" s="61" customFormat="1" ht="12.75" x14ac:dyDescent="0.2">
      <c r="A443" s="151"/>
      <c r="B443" s="151"/>
      <c r="C443" s="151"/>
      <c r="D443" s="153"/>
      <c r="E443" s="167"/>
      <c r="F443" s="153"/>
      <c r="G443" s="49"/>
      <c r="H443" s="53"/>
      <c r="I443" s="24"/>
      <c r="J443" s="24"/>
      <c r="K443" s="24"/>
      <c r="L443" s="24"/>
      <c r="M443" s="24"/>
      <c r="N443" s="24"/>
      <c r="O443" s="49"/>
      <c r="P443" s="54"/>
      <c r="Q443" s="53"/>
      <c r="R443" s="24"/>
      <c r="S443" s="24"/>
      <c r="T443" s="24"/>
      <c r="U443" s="24"/>
      <c r="V443" s="24"/>
      <c r="W443" s="24"/>
      <c r="X443" s="49"/>
      <c r="Y443" s="54"/>
      <c r="Z443" s="53"/>
      <c r="AA443" s="24"/>
      <c r="AB443" s="24"/>
      <c r="AC443" s="24"/>
      <c r="AD443" s="24"/>
      <c r="AE443" s="24"/>
      <c r="AF443" s="24"/>
      <c r="AG443" s="49"/>
      <c r="AH443" s="54"/>
      <c r="AI443" s="53"/>
      <c r="AJ443" s="24"/>
      <c r="AK443" s="24"/>
      <c r="AL443" s="24"/>
      <c r="AM443" s="24"/>
      <c r="AN443" s="24"/>
      <c r="AO443" s="24"/>
      <c r="AP443" s="49"/>
      <c r="AQ443" s="54"/>
      <c r="AR443" s="54"/>
      <c r="AS443" s="54"/>
      <c r="AT443" s="29"/>
      <c r="AU443" s="24"/>
      <c r="AV443" s="24"/>
      <c r="AW443" s="24"/>
      <c r="AX443" s="24"/>
      <c r="AY443" s="24"/>
      <c r="AZ443" s="49"/>
      <c r="BA443" s="138"/>
      <c r="BB443" s="136"/>
      <c r="BF443" s="60"/>
      <c r="CS443" s="63"/>
    </row>
    <row r="444" spans="1:97" s="61" customFormat="1" ht="12.75" x14ac:dyDescent="0.2">
      <c r="A444" s="151"/>
      <c r="B444" s="151"/>
      <c r="C444" s="151"/>
      <c r="D444" s="153"/>
      <c r="E444" s="167"/>
      <c r="F444" s="153"/>
      <c r="G444" s="49"/>
      <c r="H444" s="53"/>
      <c r="I444" s="24"/>
      <c r="J444" s="24"/>
      <c r="K444" s="24"/>
      <c r="L444" s="24"/>
      <c r="M444" s="24"/>
      <c r="N444" s="24"/>
      <c r="O444" s="49"/>
      <c r="P444" s="54"/>
      <c r="Q444" s="53"/>
      <c r="R444" s="24"/>
      <c r="S444" s="24"/>
      <c r="T444" s="24"/>
      <c r="U444" s="24"/>
      <c r="V444" s="24"/>
      <c r="W444" s="24"/>
      <c r="X444" s="49"/>
      <c r="Y444" s="54"/>
      <c r="Z444" s="53"/>
      <c r="AA444" s="24"/>
      <c r="AB444" s="24"/>
      <c r="AC444" s="24"/>
      <c r="AD444" s="24"/>
      <c r="AE444" s="24"/>
      <c r="AF444" s="24"/>
      <c r="AG444" s="49"/>
      <c r="AH444" s="54"/>
      <c r="AI444" s="53"/>
      <c r="AJ444" s="24"/>
      <c r="AK444" s="24"/>
      <c r="AL444" s="24"/>
      <c r="AM444" s="24"/>
      <c r="AN444" s="24"/>
      <c r="AO444" s="24"/>
      <c r="AP444" s="49"/>
      <c r="AQ444" s="54"/>
      <c r="AR444" s="54"/>
      <c r="AS444" s="54"/>
      <c r="AT444" s="29"/>
      <c r="AU444" s="24"/>
      <c r="AV444" s="24"/>
      <c r="AW444" s="24"/>
      <c r="AX444" s="24"/>
      <c r="AY444" s="24"/>
      <c r="AZ444" s="49"/>
      <c r="BA444" s="138"/>
      <c r="BB444" s="136"/>
      <c r="BF444" s="60"/>
      <c r="CS444" s="63"/>
    </row>
    <row r="445" spans="1:97" s="61" customFormat="1" ht="12.75" x14ac:dyDescent="0.2">
      <c r="A445" s="151"/>
      <c r="B445" s="151"/>
      <c r="C445" s="151"/>
      <c r="D445" s="153"/>
      <c r="E445" s="167"/>
      <c r="F445" s="153"/>
      <c r="G445" s="49"/>
      <c r="H445" s="53"/>
      <c r="I445" s="24"/>
      <c r="J445" s="24"/>
      <c r="K445" s="24"/>
      <c r="L445" s="24"/>
      <c r="M445" s="24"/>
      <c r="N445" s="24"/>
      <c r="O445" s="49"/>
      <c r="P445" s="54"/>
      <c r="Q445" s="53"/>
      <c r="R445" s="24"/>
      <c r="S445" s="24"/>
      <c r="T445" s="24"/>
      <c r="U445" s="24"/>
      <c r="V445" s="24"/>
      <c r="W445" s="24"/>
      <c r="X445" s="49"/>
      <c r="Y445" s="54"/>
      <c r="Z445" s="53"/>
      <c r="AA445" s="24"/>
      <c r="AB445" s="24"/>
      <c r="AC445" s="24"/>
      <c r="AD445" s="24"/>
      <c r="AE445" s="24"/>
      <c r="AF445" s="24"/>
      <c r="AG445" s="49"/>
      <c r="AH445" s="54"/>
      <c r="AI445" s="53"/>
      <c r="AJ445" s="24"/>
      <c r="AK445" s="24"/>
      <c r="AL445" s="24"/>
      <c r="AM445" s="24"/>
      <c r="AN445" s="24"/>
      <c r="AO445" s="24"/>
      <c r="AP445" s="49"/>
      <c r="AQ445" s="54"/>
      <c r="AR445" s="54"/>
      <c r="AS445" s="54"/>
      <c r="AT445" s="29"/>
      <c r="AU445" s="24"/>
      <c r="AV445" s="24"/>
      <c r="AW445" s="24"/>
      <c r="AX445" s="24"/>
      <c r="AY445" s="24"/>
      <c r="AZ445" s="49"/>
      <c r="BA445" s="138"/>
      <c r="BB445" s="136"/>
      <c r="BF445" s="60"/>
      <c r="CS445" s="63"/>
    </row>
    <row r="446" spans="1:97" s="61" customFormat="1" ht="12.75" x14ac:dyDescent="0.2">
      <c r="A446" s="151"/>
      <c r="B446" s="151"/>
      <c r="C446" s="151"/>
      <c r="D446" s="153"/>
      <c r="E446" s="167"/>
      <c r="F446" s="153"/>
      <c r="G446" s="49"/>
      <c r="H446" s="53"/>
      <c r="I446" s="24"/>
      <c r="J446" s="24"/>
      <c r="K446" s="24"/>
      <c r="L446" s="24"/>
      <c r="M446" s="24"/>
      <c r="N446" s="24"/>
      <c r="O446" s="49"/>
      <c r="P446" s="54"/>
      <c r="Q446" s="53"/>
      <c r="R446" s="24"/>
      <c r="S446" s="24"/>
      <c r="T446" s="24"/>
      <c r="U446" s="24"/>
      <c r="V446" s="24"/>
      <c r="W446" s="24"/>
      <c r="X446" s="49"/>
      <c r="Y446" s="54"/>
      <c r="Z446" s="53"/>
      <c r="AA446" s="24"/>
      <c r="AB446" s="24"/>
      <c r="AC446" s="24"/>
      <c r="AD446" s="24"/>
      <c r="AE446" s="24"/>
      <c r="AF446" s="24"/>
      <c r="AG446" s="49"/>
      <c r="AH446" s="54"/>
      <c r="AI446" s="53"/>
      <c r="AJ446" s="24"/>
      <c r="AK446" s="24"/>
      <c r="AL446" s="24"/>
      <c r="AM446" s="24"/>
      <c r="AN446" s="24"/>
      <c r="AO446" s="24"/>
      <c r="AP446" s="49"/>
      <c r="AQ446" s="54"/>
      <c r="AR446" s="54"/>
      <c r="AS446" s="54"/>
      <c r="AT446" s="29"/>
      <c r="AU446" s="24"/>
      <c r="AV446" s="24"/>
      <c r="AW446" s="24"/>
      <c r="AX446" s="24"/>
      <c r="AY446" s="24"/>
      <c r="AZ446" s="49"/>
      <c r="BA446" s="138"/>
      <c r="BB446" s="136"/>
      <c r="BF446" s="60"/>
      <c r="CS446" s="63"/>
    </row>
    <row r="447" spans="1:97" s="61" customFormat="1" ht="12.75" x14ac:dyDescent="0.2">
      <c r="A447" s="151"/>
      <c r="B447" s="151"/>
      <c r="C447" s="151"/>
      <c r="D447" s="153"/>
      <c r="E447" s="167"/>
      <c r="F447" s="153"/>
      <c r="G447" s="49"/>
      <c r="H447" s="53"/>
      <c r="I447" s="24"/>
      <c r="J447" s="24"/>
      <c r="K447" s="24"/>
      <c r="L447" s="24"/>
      <c r="M447" s="24"/>
      <c r="N447" s="24"/>
      <c r="O447" s="49"/>
      <c r="P447" s="54"/>
      <c r="Q447" s="53"/>
      <c r="R447" s="24"/>
      <c r="S447" s="24"/>
      <c r="T447" s="24"/>
      <c r="U447" s="24"/>
      <c r="V447" s="24"/>
      <c r="W447" s="24"/>
      <c r="X447" s="49"/>
      <c r="Y447" s="54"/>
      <c r="Z447" s="53"/>
      <c r="AA447" s="24"/>
      <c r="AB447" s="24"/>
      <c r="AC447" s="24"/>
      <c r="AD447" s="24"/>
      <c r="AE447" s="24"/>
      <c r="AF447" s="24"/>
      <c r="AG447" s="49"/>
      <c r="AH447" s="54"/>
      <c r="AI447" s="53"/>
      <c r="AJ447" s="24"/>
      <c r="AK447" s="24"/>
      <c r="AL447" s="24"/>
      <c r="AM447" s="24"/>
      <c r="AN447" s="24"/>
      <c r="AO447" s="24"/>
      <c r="AP447" s="49"/>
      <c r="AQ447" s="54"/>
      <c r="AR447" s="54"/>
      <c r="AS447" s="54"/>
      <c r="AT447" s="29"/>
      <c r="AU447" s="24"/>
      <c r="AV447" s="24"/>
      <c r="AW447" s="24"/>
      <c r="AX447" s="24"/>
      <c r="AY447" s="24"/>
      <c r="AZ447" s="49"/>
      <c r="BA447" s="138"/>
      <c r="BB447" s="136"/>
      <c r="BF447" s="60"/>
      <c r="CS447" s="63"/>
    </row>
    <row r="448" spans="1:97" s="61" customFormat="1" ht="12.75" x14ac:dyDescent="0.2">
      <c r="A448" s="151"/>
      <c r="B448" s="151"/>
      <c r="C448" s="151"/>
      <c r="D448" s="153"/>
      <c r="E448" s="167"/>
      <c r="F448" s="153"/>
      <c r="G448" s="49"/>
      <c r="H448" s="53"/>
      <c r="I448" s="24"/>
      <c r="J448" s="24"/>
      <c r="K448" s="24"/>
      <c r="L448" s="24"/>
      <c r="M448" s="24"/>
      <c r="N448" s="24"/>
      <c r="O448" s="49"/>
      <c r="P448" s="54"/>
      <c r="Q448" s="53"/>
      <c r="R448" s="24"/>
      <c r="S448" s="24"/>
      <c r="T448" s="24"/>
      <c r="U448" s="24"/>
      <c r="V448" s="24"/>
      <c r="W448" s="24"/>
      <c r="X448" s="49"/>
      <c r="Y448" s="54"/>
      <c r="Z448" s="53"/>
      <c r="AA448" s="24"/>
      <c r="AB448" s="24"/>
      <c r="AC448" s="24"/>
      <c r="AD448" s="24"/>
      <c r="AE448" s="24"/>
      <c r="AF448" s="24"/>
      <c r="AG448" s="49"/>
      <c r="AH448" s="54"/>
      <c r="AI448" s="53"/>
      <c r="AJ448" s="24"/>
      <c r="AK448" s="24"/>
      <c r="AL448" s="24"/>
      <c r="AM448" s="24"/>
      <c r="AN448" s="24"/>
      <c r="AO448" s="24"/>
      <c r="AP448" s="49"/>
      <c r="AQ448" s="54"/>
      <c r="AR448" s="54"/>
      <c r="AS448" s="54"/>
      <c r="AT448" s="29"/>
      <c r="AU448" s="24"/>
      <c r="AV448" s="24"/>
      <c r="AW448" s="24"/>
      <c r="AX448" s="24"/>
      <c r="AY448" s="24"/>
      <c r="AZ448" s="49"/>
      <c r="BA448" s="138"/>
      <c r="BB448" s="136"/>
      <c r="BF448" s="60"/>
      <c r="CS448" s="63"/>
    </row>
    <row r="449" spans="1:97" s="61" customFormat="1" ht="12.75" x14ac:dyDescent="0.2">
      <c r="A449" s="151"/>
      <c r="B449" s="151"/>
      <c r="C449" s="151"/>
      <c r="D449" s="153"/>
      <c r="E449" s="167"/>
      <c r="F449" s="153"/>
      <c r="G449" s="49"/>
      <c r="H449" s="53"/>
      <c r="I449" s="24"/>
      <c r="J449" s="24"/>
      <c r="K449" s="24"/>
      <c r="L449" s="24"/>
      <c r="M449" s="24"/>
      <c r="N449" s="24"/>
      <c r="O449" s="49"/>
      <c r="P449" s="54"/>
      <c r="Q449" s="53"/>
      <c r="R449" s="24"/>
      <c r="S449" s="24"/>
      <c r="T449" s="24"/>
      <c r="U449" s="24"/>
      <c r="V449" s="24"/>
      <c r="W449" s="24"/>
      <c r="X449" s="49"/>
      <c r="Y449" s="54"/>
      <c r="Z449" s="53"/>
      <c r="AA449" s="24"/>
      <c r="AB449" s="24"/>
      <c r="AC449" s="24"/>
      <c r="AD449" s="24"/>
      <c r="AE449" s="24"/>
      <c r="AF449" s="24"/>
      <c r="AG449" s="49"/>
      <c r="AH449" s="54"/>
      <c r="AI449" s="53"/>
      <c r="AJ449" s="24"/>
      <c r="AK449" s="24"/>
      <c r="AL449" s="24"/>
      <c r="AM449" s="24"/>
      <c r="AN449" s="24"/>
      <c r="AO449" s="24"/>
      <c r="AP449" s="49"/>
      <c r="AQ449" s="54"/>
      <c r="AR449" s="54"/>
      <c r="AS449" s="54"/>
      <c r="AT449" s="29"/>
      <c r="AU449" s="24"/>
      <c r="AV449" s="24"/>
      <c r="AW449" s="24"/>
      <c r="AX449" s="24"/>
      <c r="AY449" s="24"/>
      <c r="AZ449" s="49"/>
      <c r="BA449" s="138"/>
      <c r="BB449" s="136"/>
      <c r="BF449" s="60"/>
      <c r="CS449" s="63"/>
    </row>
    <row r="450" spans="1:97" s="61" customFormat="1" ht="12.75" x14ac:dyDescent="0.2">
      <c r="A450" s="151"/>
      <c r="B450" s="151"/>
      <c r="C450" s="151"/>
      <c r="D450" s="153"/>
      <c r="E450" s="167"/>
      <c r="F450" s="153"/>
      <c r="G450" s="49"/>
      <c r="H450" s="53"/>
      <c r="I450" s="24"/>
      <c r="J450" s="24"/>
      <c r="K450" s="24"/>
      <c r="L450" s="24"/>
      <c r="M450" s="24"/>
      <c r="N450" s="24"/>
      <c r="O450" s="49"/>
      <c r="P450" s="54"/>
      <c r="Q450" s="53"/>
      <c r="R450" s="24"/>
      <c r="S450" s="24"/>
      <c r="T450" s="24"/>
      <c r="U450" s="24"/>
      <c r="V450" s="24"/>
      <c r="W450" s="24"/>
      <c r="X450" s="49"/>
      <c r="Y450" s="54"/>
      <c r="Z450" s="53"/>
      <c r="AA450" s="24"/>
      <c r="AB450" s="24"/>
      <c r="AC450" s="24"/>
      <c r="AD450" s="24"/>
      <c r="AE450" s="24"/>
      <c r="AF450" s="24"/>
      <c r="AG450" s="49"/>
      <c r="AH450" s="54"/>
      <c r="AI450" s="53"/>
      <c r="AJ450" s="24"/>
      <c r="AK450" s="24"/>
      <c r="AL450" s="24"/>
      <c r="AM450" s="24"/>
      <c r="AN450" s="24"/>
      <c r="AO450" s="24"/>
      <c r="AP450" s="49"/>
      <c r="AQ450" s="54"/>
      <c r="AR450" s="54"/>
      <c r="AS450" s="54"/>
      <c r="AT450" s="29"/>
      <c r="AU450" s="24"/>
      <c r="AV450" s="24"/>
      <c r="AW450" s="24"/>
      <c r="AX450" s="24"/>
      <c r="AY450" s="24"/>
      <c r="AZ450" s="49"/>
      <c r="BA450" s="138"/>
      <c r="BB450" s="136"/>
      <c r="BF450" s="60"/>
      <c r="CS450" s="63"/>
    </row>
    <row r="451" spans="1:97" s="61" customFormat="1" ht="12.75" x14ac:dyDescent="0.2">
      <c r="A451" s="151"/>
      <c r="B451" s="151"/>
      <c r="C451" s="151"/>
      <c r="D451" s="153"/>
      <c r="E451" s="167"/>
      <c r="F451" s="153"/>
      <c r="G451" s="49"/>
      <c r="H451" s="53"/>
      <c r="I451" s="24"/>
      <c r="J451" s="24"/>
      <c r="K451" s="24"/>
      <c r="L451" s="24"/>
      <c r="M451" s="24"/>
      <c r="N451" s="24"/>
      <c r="O451" s="49"/>
      <c r="P451" s="54"/>
      <c r="Q451" s="53"/>
      <c r="R451" s="24"/>
      <c r="S451" s="24"/>
      <c r="T451" s="24"/>
      <c r="U451" s="24"/>
      <c r="V451" s="24"/>
      <c r="W451" s="24"/>
      <c r="X451" s="49"/>
      <c r="Y451" s="54"/>
      <c r="Z451" s="53"/>
      <c r="AA451" s="24"/>
      <c r="AB451" s="24"/>
      <c r="AC451" s="24"/>
      <c r="AD451" s="24"/>
      <c r="AE451" s="24"/>
      <c r="AF451" s="24"/>
      <c r="AG451" s="49"/>
      <c r="AH451" s="54"/>
      <c r="AI451" s="53"/>
      <c r="AJ451" s="24"/>
      <c r="AK451" s="24"/>
      <c r="AL451" s="24"/>
      <c r="AM451" s="24"/>
      <c r="AN451" s="24"/>
      <c r="AO451" s="24"/>
      <c r="AP451" s="49"/>
      <c r="AQ451" s="54"/>
      <c r="AR451" s="54"/>
      <c r="AS451" s="54"/>
      <c r="AT451" s="29"/>
      <c r="AU451" s="24"/>
      <c r="AV451" s="24"/>
      <c r="AW451" s="24"/>
      <c r="AX451" s="24"/>
      <c r="AY451" s="24"/>
      <c r="AZ451" s="49"/>
      <c r="BA451" s="138"/>
      <c r="BB451" s="136"/>
      <c r="BF451" s="60"/>
      <c r="CS451" s="63"/>
    </row>
    <row r="452" spans="1:97" s="61" customFormat="1" ht="12.75" x14ac:dyDescent="0.2">
      <c r="A452" s="151"/>
      <c r="B452" s="151"/>
      <c r="C452" s="151"/>
      <c r="D452" s="153"/>
      <c r="E452" s="167"/>
      <c r="F452" s="153"/>
      <c r="G452" s="49"/>
      <c r="H452" s="53"/>
      <c r="I452" s="24"/>
      <c r="J452" s="24"/>
      <c r="K452" s="24"/>
      <c r="L452" s="24"/>
      <c r="M452" s="24"/>
      <c r="N452" s="24"/>
      <c r="O452" s="49"/>
      <c r="P452" s="54"/>
      <c r="Q452" s="53"/>
      <c r="R452" s="24"/>
      <c r="S452" s="24"/>
      <c r="T452" s="24"/>
      <c r="U452" s="24"/>
      <c r="V452" s="24"/>
      <c r="W452" s="24"/>
      <c r="X452" s="49"/>
      <c r="Y452" s="54"/>
      <c r="Z452" s="53"/>
      <c r="AA452" s="24"/>
      <c r="AB452" s="24"/>
      <c r="AC452" s="24"/>
      <c r="AD452" s="24"/>
      <c r="AE452" s="24"/>
      <c r="AF452" s="24"/>
      <c r="AG452" s="49"/>
      <c r="AH452" s="54"/>
      <c r="AI452" s="53"/>
      <c r="AJ452" s="24"/>
      <c r="AK452" s="24"/>
      <c r="AL452" s="24"/>
      <c r="AM452" s="24"/>
      <c r="AN452" s="24"/>
      <c r="AO452" s="24"/>
      <c r="AP452" s="49"/>
      <c r="AQ452" s="54"/>
      <c r="AR452" s="54"/>
      <c r="AS452" s="54"/>
      <c r="AT452" s="29"/>
      <c r="AU452" s="24"/>
      <c r="AV452" s="24"/>
      <c r="AW452" s="24"/>
      <c r="AX452" s="24"/>
      <c r="AY452" s="24"/>
      <c r="AZ452" s="49"/>
      <c r="BA452" s="138"/>
      <c r="BB452" s="136"/>
      <c r="BF452" s="60"/>
      <c r="CS452" s="63"/>
    </row>
    <row r="453" spans="1:97" s="61" customFormat="1" ht="12.75" x14ac:dyDescent="0.2">
      <c r="A453" s="151"/>
      <c r="B453" s="151"/>
      <c r="C453" s="151"/>
      <c r="D453" s="153"/>
      <c r="E453" s="167"/>
      <c r="F453" s="153"/>
      <c r="G453" s="49"/>
      <c r="H453" s="53"/>
      <c r="I453" s="24"/>
      <c r="J453" s="24"/>
      <c r="K453" s="24"/>
      <c r="L453" s="24"/>
      <c r="M453" s="24"/>
      <c r="N453" s="24"/>
      <c r="O453" s="49"/>
      <c r="P453" s="54"/>
      <c r="Q453" s="53"/>
      <c r="R453" s="24"/>
      <c r="S453" s="24"/>
      <c r="T453" s="24"/>
      <c r="U453" s="24"/>
      <c r="V453" s="24"/>
      <c r="W453" s="24"/>
      <c r="X453" s="49"/>
      <c r="Y453" s="54"/>
      <c r="Z453" s="53"/>
      <c r="AA453" s="24"/>
      <c r="AB453" s="24"/>
      <c r="AC453" s="24"/>
      <c r="AD453" s="24"/>
      <c r="AE453" s="24"/>
      <c r="AF453" s="24"/>
      <c r="AG453" s="49"/>
      <c r="AH453" s="54"/>
      <c r="AI453" s="53"/>
      <c r="AJ453" s="24"/>
      <c r="AK453" s="24"/>
      <c r="AL453" s="24"/>
      <c r="AM453" s="24"/>
      <c r="AN453" s="24"/>
      <c r="AO453" s="24"/>
      <c r="AP453" s="49"/>
      <c r="AQ453" s="54"/>
      <c r="AR453" s="54"/>
      <c r="AS453" s="54"/>
      <c r="AT453" s="29"/>
      <c r="AU453" s="24"/>
      <c r="AV453" s="24"/>
      <c r="AW453" s="24"/>
      <c r="AX453" s="24"/>
      <c r="AY453" s="24"/>
      <c r="AZ453" s="49"/>
      <c r="BA453" s="138"/>
      <c r="BB453" s="136"/>
      <c r="BF453" s="60"/>
      <c r="CS453" s="63"/>
    </row>
    <row r="454" spans="1:97" s="61" customFormat="1" ht="12.75" x14ac:dyDescent="0.2">
      <c r="A454" s="151"/>
      <c r="B454" s="151"/>
      <c r="C454" s="151"/>
      <c r="D454" s="153"/>
      <c r="E454" s="167"/>
      <c r="F454" s="153"/>
      <c r="G454" s="49"/>
      <c r="H454" s="53"/>
      <c r="I454" s="24"/>
      <c r="J454" s="24"/>
      <c r="K454" s="24"/>
      <c r="L454" s="24"/>
      <c r="M454" s="24"/>
      <c r="N454" s="24"/>
      <c r="O454" s="49"/>
      <c r="P454" s="54"/>
      <c r="Q454" s="53"/>
      <c r="R454" s="24"/>
      <c r="S454" s="24"/>
      <c r="T454" s="24"/>
      <c r="U454" s="24"/>
      <c r="V454" s="24"/>
      <c r="W454" s="24"/>
      <c r="X454" s="49"/>
      <c r="Y454" s="54"/>
      <c r="Z454" s="53"/>
      <c r="AA454" s="24"/>
      <c r="AB454" s="24"/>
      <c r="AC454" s="24"/>
      <c r="AD454" s="24"/>
      <c r="AE454" s="24"/>
      <c r="AF454" s="24"/>
      <c r="AG454" s="49"/>
      <c r="AH454" s="54"/>
      <c r="AI454" s="53"/>
      <c r="AJ454" s="24"/>
      <c r="AK454" s="24"/>
      <c r="AL454" s="24"/>
      <c r="AM454" s="24"/>
      <c r="AN454" s="24"/>
      <c r="AO454" s="24"/>
      <c r="AP454" s="49"/>
      <c r="AQ454" s="54"/>
      <c r="AR454" s="54"/>
      <c r="AS454" s="54"/>
      <c r="AT454" s="29"/>
      <c r="AU454" s="24"/>
      <c r="AV454" s="24"/>
      <c r="AW454" s="24"/>
      <c r="AX454" s="24"/>
      <c r="AY454" s="24"/>
      <c r="AZ454" s="49"/>
      <c r="BA454" s="138"/>
      <c r="BB454" s="136"/>
      <c r="BF454" s="60"/>
      <c r="CS454" s="63"/>
    </row>
    <row r="455" spans="1:97" s="61" customFormat="1" ht="12.75" x14ac:dyDescent="0.2">
      <c r="A455" s="151"/>
      <c r="B455" s="151"/>
      <c r="C455" s="151"/>
      <c r="D455" s="153"/>
      <c r="E455" s="167"/>
      <c r="F455" s="153"/>
      <c r="G455" s="49"/>
      <c r="H455" s="53"/>
      <c r="I455" s="24"/>
      <c r="J455" s="24"/>
      <c r="K455" s="24"/>
      <c r="L455" s="24"/>
      <c r="M455" s="24"/>
      <c r="N455" s="24"/>
      <c r="O455" s="49"/>
      <c r="P455" s="54"/>
      <c r="Q455" s="53"/>
      <c r="R455" s="24"/>
      <c r="S455" s="24"/>
      <c r="T455" s="24"/>
      <c r="U455" s="24"/>
      <c r="V455" s="24"/>
      <c r="W455" s="24"/>
      <c r="X455" s="49"/>
      <c r="Y455" s="54"/>
      <c r="Z455" s="53"/>
      <c r="AA455" s="24"/>
      <c r="AB455" s="24"/>
      <c r="AC455" s="24"/>
      <c r="AD455" s="24"/>
      <c r="AE455" s="24"/>
      <c r="AF455" s="24"/>
      <c r="AG455" s="49"/>
      <c r="AH455" s="54"/>
      <c r="AI455" s="53"/>
      <c r="AJ455" s="24"/>
      <c r="AK455" s="24"/>
      <c r="AL455" s="24"/>
      <c r="AM455" s="24"/>
      <c r="AN455" s="24"/>
      <c r="AO455" s="24"/>
      <c r="AP455" s="49"/>
      <c r="AQ455" s="54"/>
      <c r="AR455" s="54"/>
      <c r="AS455" s="54"/>
      <c r="AT455" s="29"/>
      <c r="AU455" s="24"/>
      <c r="AV455" s="24"/>
      <c r="AW455" s="24"/>
      <c r="AX455" s="24"/>
      <c r="AY455" s="24"/>
      <c r="AZ455" s="49"/>
      <c r="BA455" s="138"/>
      <c r="BB455" s="136"/>
      <c r="BF455" s="60"/>
      <c r="CS455" s="63"/>
    </row>
    <row r="456" spans="1:97" s="61" customFormat="1" ht="12.75" x14ac:dyDescent="0.2">
      <c r="A456" s="151"/>
      <c r="B456" s="151"/>
      <c r="C456" s="151"/>
      <c r="D456" s="153"/>
      <c r="E456" s="167"/>
      <c r="F456" s="153"/>
      <c r="G456" s="49"/>
      <c r="H456" s="53"/>
      <c r="I456" s="24"/>
      <c r="J456" s="24"/>
      <c r="K456" s="24"/>
      <c r="L456" s="24"/>
      <c r="M456" s="24"/>
      <c r="N456" s="24"/>
      <c r="O456" s="49"/>
      <c r="P456" s="54"/>
      <c r="Q456" s="53"/>
      <c r="R456" s="24"/>
      <c r="S456" s="24"/>
      <c r="T456" s="24"/>
      <c r="U456" s="24"/>
      <c r="V456" s="24"/>
      <c r="W456" s="24"/>
      <c r="X456" s="49"/>
      <c r="Y456" s="54"/>
      <c r="Z456" s="53"/>
      <c r="AA456" s="24"/>
      <c r="AB456" s="24"/>
      <c r="AC456" s="24"/>
      <c r="AD456" s="24"/>
      <c r="AE456" s="24"/>
      <c r="AF456" s="24"/>
      <c r="AG456" s="49"/>
      <c r="AH456" s="54"/>
      <c r="AI456" s="53"/>
      <c r="AJ456" s="24"/>
      <c r="AK456" s="24"/>
      <c r="AL456" s="24"/>
      <c r="AM456" s="24"/>
      <c r="AN456" s="24"/>
      <c r="AO456" s="24"/>
      <c r="AP456" s="49"/>
      <c r="AQ456" s="54"/>
      <c r="AR456" s="54"/>
      <c r="AS456" s="54"/>
      <c r="AT456" s="29"/>
      <c r="AU456" s="24"/>
      <c r="AV456" s="24"/>
      <c r="AW456" s="24"/>
      <c r="AX456" s="24"/>
      <c r="AY456" s="24"/>
      <c r="AZ456" s="49"/>
      <c r="BA456" s="138"/>
      <c r="BB456" s="136"/>
      <c r="BF456" s="60"/>
      <c r="CS456" s="63"/>
    </row>
    <row r="457" spans="1:97" s="61" customFormat="1" ht="12.75" x14ac:dyDescent="0.2">
      <c r="A457" s="151"/>
      <c r="B457" s="151"/>
      <c r="C457" s="151"/>
      <c r="D457" s="153"/>
      <c r="E457" s="167"/>
      <c r="F457" s="153"/>
      <c r="G457" s="49"/>
      <c r="H457" s="53"/>
      <c r="I457" s="24"/>
      <c r="J457" s="24"/>
      <c r="K457" s="24"/>
      <c r="L457" s="24"/>
      <c r="M457" s="24"/>
      <c r="N457" s="24"/>
      <c r="O457" s="49"/>
      <c r="P457" s="54"/>
      <c r="Q457" s="53"/>
      <c r="R457" s="24"/>
      <c r="S457" s="24"/>
      <c r="T457" s="24"/>
      <c r="U457" s="24"/>
      <c r="V457" s="24"/>
      <c r="W457" s="24"/>
      <c r="X457" s="49"/>
      <c r="Y457" s="54"/>
      <c r="Z457" s="53"/>
      <c r="AA457" s="24"/>
      <c r="AB457" s="24"/>
      <c r="AC457" s="24"/>
      <c r="AD457" s="24"/>
      <c r="AE457" s="24"/>
      <c r="AF457" s="24"/>
      <c r="AG457" s="49"/>
      <c r="AH457" s="54"/>
      <c r="AI457" s="53"/>
      <c r="AJ457" s="24"/>
      <c r="AK457" s="24"/>
      <c r="AL457" s="24"/>
      <c r="AM457" s="24"/>
      <c r="AN457" s="24"/>
      <c r="AO457" s="24"/>
      <c r="AP457" s="49"/>
      <c r="AQ457" s="54"/>
      <c r="AR457" s="54"/>
      <c r="AS457" s="54"/>
      <c r="AT457" s="29"/>
      <c r="AU457" s="24"/>
      <c r="AV457" s="24"/>
      <c r="AW457" s="24"/>
      <c r="AX457" s="24"/>
      <c r="AY457" s="24"/>
      <c r="AZ457" s="49"/>
      <c r="BA457" s="138"/>
      <c r="BB457" s="136"/>
      <c r="BF457" s="60"/>
      <c r="CS457" s="63"/>
    </row>
    <row r="458" spans="1:97" s="61" customFormat="1" ht="12.75" x14ac:dyDescent="0.2">
      <c r="A458" s="151"/>
      <c r="B458" s="151"/>
      <c r="C458" s="151"/>
      <c r="D458" s="153"/>
      <c r="E458" s="167"/>
      <c r="F458" s="153"/>
      <c r="G458" s="49"/>
      <c r="H458" s="53"/>
      <c r="I458" s="24"/>
      <c r="J458" s="24"/>
      <c r="K458" s="24"/>
      <c r="L458" s="24"/>
      <c r="M458" s="24"/>
      <c r="N458" s="24"/>
      <c r="O458" s="49"/>
      <c r="P458" s="54"/>
      <c r="Q458" s="53"/>
      <c r="R458" s="24"/>
      <c r="S458" s="24"/>
      <c r="T458" s="24"/>
      <c r="U458" s="24"/>
      <c r="V458" s="24"/>
      <c r="W458" s="24"/>
      <c r="X458" s="49"/>
      <c r="Y458" s="54"/>
      <c r="Z458" s="53"/>
      <c r="AA458" s="24"/>
      <c r="AB458" s="24"/>
      <c r="AC458" s="24"/>
      <c r="AD458" s="24"/>
      <c r="AE458" s="24"/>
      <c r="AF458" s="24"/>
      <c r="AG458" s="49"/>
      <c r="AH458" s="54"/>
      <c r="AI458" s="53"/>
      <c r="AJ458" s="24"/>
      <c r="AK458" s="24"/>
      <c r="AL458" s="24"/>
      <c r="AM458" s="24"/>
      <c r="AN458" s="24"/>
      <c r="AO458" s="24"/>
      <c r="AP458" s="49"/>
      <c r="AQ458" s="54"/>
      <c r="AR458" s="54"/>
      <c r="AS458" s="54"/>
      <c r="AT458" s="29"/>
      <c r="AU458" s="24"/>
      <c r="AV458" s="24"/>
      <c r="AW458" s="24"/>
      <c r="AX458" s="24"/>
      <c r="AY458" s="24"/>
      <c r="AZ458" s="49"/>
      <c r="BA458" s="138"/>
      <c r="BB458" s="136"/>
      <c r="BF458" s="60"/>
      <c r="CS458" s="63"/>
    </row>
    <row r="459" spans="1:97" s="61" customFormat="1" ht="12.75" x14ac:dyDescent="0.2">
      <c r="A459" s="151"/>
      <c r="B459" s="151"/>
      <c r="C459" s="151"/>
      <c r="D459" s="153"/>
      <c r="E459" s="167"/>
      <c r="F459" s="153"/>
      <c r="G459" s="49"/>
      <c r="H459" s="53"/>
      <c r="I459" s="24"/>
      <c r="J459" s="24"/>
      <c r="K459" s="24"/>
      <c r="L459" s="24"/>
      <c r="M459" s="24"/>
      <c r="N459" s="24"/>
      <c r="O459" s="49"/>
      <c r="P459" s="54"/>
      <c r="Q459" s="53"/>
      <c r="R459" s="24"/>
      <c r="S459" s="24"/>
      <c r="T459" s="24"/>
      <c r="U459" s="24"/>
      <c r="V459" s="24"/>
      <c r="W459" s="24"/>
      <c r="X459" s="49"/>
      <c r="Y459" s="54"/>
      <c r="Z459" s="53"/>
      <c r="AA459" s="24"/>
      <c r="AB459" s="24"/>
      <c r="AC459" s="24"/>
      <c r="AD459" s="24"/>
      <c r="AE459" s="24"/>
      <c r="AF459" s="24"/>
      <c r="AG459" s="49"/>
      <c r="AH459" s="54"/>
      <c r="AI459" s="53"/>
      <c r="AJ459" s="24"/>
      <c r="AK459" s="24"/>
      <c r="AL459" s="24"/>
      <c r="AM459" s="24"/>
      <c r="AN459" s="24"/>
      <c r="AO459" s="24"/>
      <c r="AP459" s="49"/>
      <c r="AQ459" s="54"/>
      <c r="AR459" s="54"/>
      <c r="AS459" s="54"/>
      <c r="AT459" s="29"/>
      <c r="AU459" s="24"/>
      <c r="AV459" s="24"/>
      <c r="AW459" s="24"/>
      <c r="AX459" s="24"/>
      <c r="AY459" s="24"/>
      <c r="AZ459" s="49"/>
      <c r="BA459" s="138"/>
      <c r="BB459" s="136"/>
      <c r="BF459" s="60"/>
      <c r="CS459" s="63"/>
    </row>
    <row r="460" spans="1:97" s="61" customFormat="1" ht="12.75" x14ac:dyDescent="0.2">
      <c r="A460" s="151"/>
      <c r="B460" s="151"/>
      <c r="C460" s="151"/>
      <c r="D460" s="153"/>
      <c r="E460" s="167"/>
      <c r="F460" s="153"/>
      <c r="G460" s="49"/>
      <c r="H460" s="53"/>
      <c r="I460" s="24"/>
      <c r="J460" s="24"/>
      <c r="K460" s="24"/>
      <c r="L460" s="24"/>
      <c r="M460" s="24"/>
      <c r="N460" s="24"/>
      <c r="O460" s="49"/>
      <c r="P460" s="54"/>
      <c r="Q460" s="53"/>
      <c r="R460" s="24"/>
      <c r="S460" s="24"/>
      <c r="T460" s="24"/>
      <c r="U460" s="24"/>
      <c r="V460" s="24"/>
      <c r="W460" s="24"/>
      <c r="X460" s="49"/>
      <c r="Y460" s="54"/>
      <c r="Z460" s="53"/>
      <c r="AA460" s="24"/>
      <c r="AB460" s="24"/>
      <c r="AC460" s="24"/>
      <c r="AD460" s="24"/>
      <c r="AE460" s="24"/>
      <c r="AF460" s="24"/>
      <c r="AG460" s="49"/>
      <c r="AH460" s="54"/>
      <c r="AI460" s="53"/>
      <c r="AJ460" s="24"/>
      <c r="AK460" s="24"/>
      <c r="AL460" s="24"/>
      <c r="AM460" s="24"/>
      <c r="AN460" s="24"/>
      <c r="AO460" s="24"/>
      <c r="AP460" s="49"/>
      <c r="AQ460" s="54"/>
      <c r="AR460" s="54"/>
      <c r="AS460" s="54"/>
      <c r="AT460" s="29"/>
      <c r="AU460" s="24"/>
      <c r="AV460" s="24"/>
      <c r="AW460" s="24"/>
      <c r="AX460" s="24"/>
      <c r="AY460" s="24"/>
      <c r="AZ460" s="49"/>
      <c r="BA460" s="138"/>
      <c r="BB460" s="136"/>
      <c r="BF460" s="60"/>
      <c r="CS460" s="63"/>
    </row>
    <row r="461" spans="1:97" s="61" customFormat="1" ht="12.75" x14ac:dyDescent="0.2">
      <c r="A461" s="151"/>
      <c r="B461" s="151"/>
      <c r="C461" s="151"/>
      <c r="D461" s="153"/>
      <c r="E461" s="167"/>
      <c r="F461" s="153"/>
      <c r="G461" s="49"/>
      <c r="H461" s="53"/>
      <c r="I461" s="24"/>
      <c r="J461" s="24"/>
      <c r="K461" s="24"/>
      <c r="L461" s="24"/>
      <c r="M461" s="24"/>
      <c r="N461" s="24"/>
      <c r="O461" s="49"/>
      <c r="P461" s="54"/>
      <c r="Q461" s="53"/>
      <c r="R461" s="24"/>
      <c r="S461" s="24"/>
      <c r="T461" s="24"/>
      <c r="U461" s="24"/>
      <c r="V461" s="24"/>
      <c r="W461" s="24"/>
      <c r="X461" s="49"/>
      <c r="Y461" s="54"/>
      <c r="Z461" s="53"/>
      <c r="AA461" s="24"/>
      <c r="AB461" s="24"/>
      <c r="AC461" s="24"/>
      <c r="AD461" s="24"/>
      <c r="AE461" s="24"/>
      <c r="AF461" s="24"/>
      <c r="AG461" s="49"/>
      <c r="AH461" s="54"/>
      <c r="AI461" s="53"/>
      <c r="AJ461" s="24"/>
      <c r="AK461" s="24"/>
      <c r="AL461" s="24"/>
      <c r="AM461" s="24"/>
      <c r="AN461" s="24"/>
      <c r="AO461" s="24"/>
      <c r="AP461" s="49"/>
      <c r="AQ461" s="54"/>
      <c r="AR461" s="54"/>
      <c r="AS461" s="54"/>
      <c r="AT461" s="29"/>
      <c r="AU461" s="24"/>
      <c r="AV461" s="24"/>
      <c r="AW461" s="24"/>
      <c r="AX461" s="24"/>
      <c r="AY461" s="24"/>
      <c r="AZ461" s="49"/>
      <c r="BA461" s="138"/>
      <c r="BB461" s="136"/>
      <c r="BF461" s="60"/>
      <c r="CS461" s="63"/>
    </row>
    <row r="462" spans="1:97" s="61" customFormat="1" ht="12.75" x14ac:dyDescent="0.2">
      <c r="A462" s="151"/>
      <c r="B462" s="151"/>
      <c r="C462" s="151"/>
      <c r="D462" s="153"/>
      <c r="E462" s="167"/>
      <c r="F462" s="153"/>
      <c r="G462" s="49"/>
      <c r="H462" s="53"/>
      <c r="I462" s="24"/>
      <c r="J462" s="24"/>
      <c r="K462" s="24"/>
      <c r="L462" s="24"/>
      <c r="M462" s="24"/>
      <c r="N462" s="24"/>
      <c r="O462" s="49"/>
      <c r="P462" s="54"/>
      <c r="Q462" s="53"/>
      <c r="R462" s="24"/>
      <c r="S462" s="24"/>
      <c r="T462" s="24"/>
      <c r="U462" s="24"/>
      <c r="V462" s="24"/>
      <c r="W462" s="24"/>
      <c r="X462" s="49"/>
      <c r="Y462" s="54"/>
      <c r="Z462" s="53"/>
      <c r="AA462" s="24"/>
      <c r="AB462" s="24"/>
      <c r="AC462" s="24"/>
      <c r="AD462" s="24"/>
      <c r="AE462" s="24"/>
      <c r="AF462" s="24"/>
      <c r="AG462" s="49"/>
      <c r="AH462" s="54"/>
      <c r="AI462" s="53"/>
      <c r="AJ462" s="24"/>
      <c r="AK462" s="24"/>
      <c r="AL462" s="24"/>
      <c r="AM462" s="24"/>
      <c r="AN462" s="24"/>
      <c r="AO462" s="24"/>
      <c r="AP462" s="49"/>
      <c r="AQ462" s="54"/>
      <c r="AR462" s="54"/>
      <c r="AS462" s="54"/>
      <c r="AT462" s="29"/>
      <c r="AU462" s="24"/>
      <c r="AV462" s="24"/>
      <c r="AW462" s="24"/>
      <c r="AX462" s="24"/>
      <c r="AY462" s="24"/>
      <c r="AZ462" s="49"/>
      <c r="BA462" s="138"/>
      <c r="BB462" s="136"/>
      <c r="BF462" s="60"/>
      <c r="CS462" s="63"/>
    </row>
    <row r="463" spans="1:97" s="61" customFormat="1" ht="12.75" x14ac:dyDescent="0.2">
      <c r="A463" s="151"/>
      <c r="B463" s="151"/>
      <c r="C463" s="151"/>
      <c r="D463" s="153"/>
      <c r="E463" s="167"/>
      <c r="F463" s="153"/>
      <c r="G463" s="49"/>
      <c r="H463" s="53"/>
      <c r="I463" s="24"/>
      <c r="J463" s="24"/>
      <c r="K463" s="24"/>
      <c r="L463" s="24"/>
      <c r="M463" s="24"/>
      <c r="N463" s="24"/>
      <c r="O463" s="49"/>
      <c r="P463" s="54"/>
      <c r="Q463" s="53"/>
      <c r="R463" s="24"/>
      <c r="S463" s="24"/>
      <c r="T463" s="24"/>
      <c r="U463" s="24"/>
      <c r="V463" s="24"/>
      <c r="W463" s="24"/>
      <c r="X463" s="49"/>
      <c r="Y463" s="54"/>
      <c r="Z463" s="53"/>
      <c r="AA463" s="24"/>
      <c r="AB463" s="24"/>
      <c r="AC463" s="24"/>
      <c r="AD463" s="24"/>
      <c r="AE463" s="24"/>
      <c r="AF463" s="24"/>
      <c r="AG463" s="49"/>
      <c r="AH463" s="54"/>
      <c r="AI463" s="53"/>
      <c r="AJ463" s="24"/>
      <c r="AK463" s="24"/>
      <c r="AL463" s="24"/>
      <c r="AM463" s="24"/>
      <c r="AN463" s="24"/>
      <c r="AO463" s="24"/>
      <c r="AP463" s="49"/>
      <c r="AQ463" s="54"/>
      <c r="AR463" s="54"/>
      <c r="AS463" s="54"/>
      <c r="AT463" s="29"/>
      <c r="AU463" s="24"/>
      <c r="AV463" s="24"/>
      <c r="AW463" s="24"/>
      <c r="AX463" s="24"/>
      <c r="AY463" s="24"/>
      <c r="AZ463" s="49"/>
      <c r="BA463" s="138"/>
      <c r="BB463" s="136"/>
      <c r="BF463" s="60"/>
      <c r="CS463" s="63"/>
    </row>
    <row r="464" spans="1:97" s="61" customFormat="1" ht="12.75" x14ac:dyDescent="0.2">
      <c r="A464" s="151"/>
      <c r="B464" s="151"/>
      <c r="C464" s="151"/>
      <c r="D464" s="153"/>
      <c r="E464" s="167"/>
      <c r="F464" s="153"/>
      <c r="G464" s="49"/>
      <c r="H464" s="53"/>
      <c r="I464" s="24"/>
      <c r="J464" s="24"/>
      <c r="K464" s="24"/>
      <c r="L464" s="24"/>
      <c r="M464" s="24"/>
      <c r="N464" s="24"/>
      <c r="O464" s="49"/>
      <c r="P464" s="54"/>
      <c r="Q464" s="53"/>
      <c r="R464" s="24"/>
      <c r="S464" s="24"/>
      <c r="T464" s="24"/>
      <c r="U464" s="24"/>
      <c r="V464" s="24"/>
      <c r="W464" s="24"/>
      <c r="X464" s="49"/>
      <c r="Y464" s="54"/>
      <c r="Z464" s="53"/>
      <c r="AA464" s="24"/>
      <c r="AB464" s="24"/>
      <c r="AC464" s="24"/>
      <c r="AD464" s="24"/>
      <c r="AE464" s="24"/>
      <c r="AF464" s="24"/>
      <c r="AG464" s="49"/>
      <c r="AH464" s="54"/>
      <c r="AI464" s="53"/>
      <c r="AJ464" s="24"/>
      <c r="AK464" s="24"/>
      <c r="AL464" s="24"/>
      <c r="AM464" s="24"/>
      <c r="AN464" s="24"/>
      <c r="AO464" s="24"/>
      <c r="AP464" s="49"/>
      <c r="AQ464" s="54"/>
      <c r="AR464" s="54"/>
      <c r="AS464" s="54"/>
      <c r="AT464" s="29"/>
      <c r="AU464" s="24"/>
      <c r="AV464" s="24"/>
      <c r="AW464" s="24"/>
      <c r="AX464" s="24"/>
      <c r="AY464" s="24"/>
      <c r="AZ464" s="49"/>
      <c r="BA464" s="138"/>
      <c r="BB464" s="136"/>
      <c r="BF464" s="60"/>
      <c r="CS464" s="63"/>
    </row>
    <row r="465" spans="1:97" s="61" customFormat="1" ht="12.75" x14ac:dyDescent="0.2">
      <c r="A465" s="151"/>
      <c r="B465" s="151"/>
      <c r="C465" s="151"/>
      <c r="D465" s="153"/>
      <c r="E465" s="167"/>
      <c r="F465" s="153"/>
      <c r="G465" s="49"/>
      <c r="H465" s="53"/>
      <c r="I465" s="24"/>
      <c r="J465" s="24"/>
      <c r="K465" s="24"/>
      <c r="L465" s="24"/>
      <c r="M465" s="24"/>
      <c r="N465" s="24"/>
      <c r="O465" s="49"/>
      <c r="P465" s="54"/>
      <c r="Q465" s="53"/>
      <c r="R465" s="24"/>
      <c r="S465" s="24"/>
      <c r="T465" s="24"/>
      <c r="U465" s="24"/>
      <c r="V465" s="24"/>
      <c r="W465" s="24"/>
      <c r="X465" s="49"/>
      <c r="Y465" s="54"/>
      <c r="Z465" s="53"/>
      <c r="AA465" s="24"/>
      <c r="AB465" s="24"/>
      <c r="AC465" s="24"/>
      <c r="AD465" s="24"/>
      <c r="AE465" s="24"/>
      <c r="AF465" s="24"/>
      <c r="AG465" s="49"/>
      <c r="AH465" s="54"/>
      <c r="AI465" s="53"/>
      <c r="AJ465" s="24"/>
      <c r="AK465" s="24"/>
      <c r="AL465" s="24"/>
      <c r="AM465" s="24"/>
      <c r="AN465" s="24"/>
      <c r="AO465" s="24"/>
      <c r="AP465" s="49"/>
      <c r="AQ465" s="54"/>
      <c r="AR465" s="54"/>
      <c r="AS465" s="54"/>
      <c r="AT465" s="29"/>
      <c r="AU465" s="24"/>
      <c r="AV465" s="24"/>
      <c r="AW465" s="24"/>
      <c r="AX465" s="24"/>
      <c r="AY465" s="24"/>
      <c r="AZ465" s="49"/>
      <c r="BA465" s="138"/>
      <c r="BB465" s="136"/>
      <c r="BF465" s="60"/>
      <c r="CS465" s="63"/>
    </row>
    <row r="466" spans="1:97" s="61" customFormat="1" ht="12.75" x14ac:dyDescent="0.2">
      <c r="A466" s="151"/>
      <c r="B466" s="151"/>
      <c r="C466" s="151"/>
      <c r="D466" s="153"/>
      <c r="E466" s="167"/>
      <c r="F466" s="153"/>
      <c r="G466" s="49"/>
      <c r="H466" s="53"/>
      <c r="I466" s="24"/>
      <c r="J466" s="24"/>
      <c r="K466" s="24"/>
      <c r="L466" s="24"/>
      <c r="M466" s="24"/>
      <c r="N466" s="24"/>
      <c r="O466" s="49"/>
      <c r="P466" s="54"/>
      <c r="Q466" s="53"/>
      <c r="R466" s="24"/>
      <c r="S466" s="24"/>
      <c r="T466" s="24"/>
      <c r="U466" s="24"/>
      <c r="V466" s="24"/>
      <c r="W466" s="24"/>
      <c r="X466" s="49"/>
      <c r="Y466" s="54"/>
      <c r="Z466" s="53"/>
      <c r="AA466" s="24"/>
      <c r="AB466" s="24"/>
      <c r="AC466" s="24"/>
      <c r="AD466" s="24"/>
      <c r="AE466" s="24"/>
      <c r="AF466" s="24"/>
      <c r="AG466" s="49"/>
      <c r="AH466" s="54"/>
      <c r="AI466" s="53"/>
      <c r="AJ466" s="24"/>
      <c r="AK466" s="24"/>
      <c r="AL466" s="24"/>
      <c r="AM466" s="24"/>
      <c r="AN466" s="24"/>
      <c r="AO466" s="24"/>
      <c r="AP466" s="49"/>
      <c r="AQ466" s="54"/>
      <c r="AR466" s="54"/>
      <c r="AS466" s="54"/>
      <c r="AT466" s="29"/>
      <c r="AU466" s="24"/>
      <c r="AV466" s="24"/>
      <c r="AW466" s="24"/>
      <c r="AX466" s="24"/>
      <c r="AY466" s="24"/>
      <c r="AZ466" s="49"/>
      <c r="BA466" s="138"/>
      <c r="BB466" s="136"/>
      <c r="BF466" s="60"/>
      <c r="CS466" s="63"/>
    </row>
    <row r="467" spans="1:97" s="61" customFormat="1" ht="12.75" x14ac:dyDescent="0.2">
      <c r="A467" s="151"/>
      <c r="B467" s="151"/>
      <c r="C467" s="151"/>
      <c r="D467" s="153"/>
      <c r="E467" s="167"/>
      <c r="F467" s="153"/>
      <c r="G467" s="49"/>
      <c r="H467" s="53"/>
      <c r="I467" s="24"/>
      <c r="J467" s="24"/>
      <c r="K467" s="24"/>
      <c r="L467" s="24"/>
      <c r="M467" s="24"/>
      <c r="N467" s="24"/>
      <c r="O467" s="49"/>
      <c r="P467" s="54"/>
      <c r="Q467" s="53"/>
      <c r="R467" s="24"/>
      <c r="S467" s="24"/>
      <c r="T467" s="24"/>
      <c r="U467" s="24"/>
      <c r="V467" s="24"/>
      <c r="W467" s="24"/>
      <c r="X467" s="49"/>
      <c r="Y467" s="54"/>
      <c r="Z467" s="53"/>
      <c r="AA467" s="24"/>
      <c r="AB467" s="24"/>
      <c r="AC467" s="24"/>
      <c r="AD467" s="24"/>
      <c r="AE467" s="24"/>
      <c r="AF467" s="24"/>
      <c r="AG467" s="49"/>
      <c r="AH467" s="54"/>
      <c r="AI467" s="53"/>
      <c r="AJ467" s="24"/>
      <c r="AK467" s="24"/>
      <c r="AL467" s="24"/>
      <c r="AM467" s="24"/>
      <c r="AN467" s="24"/>
      <c r="AO467" s="24"/>
      <c r="AP467" s="49"/>
      <c r="AQ467" s="54"/>
      <c r="AR467" s="54"/>
      <c r="AS467" s="54"/>
      <c r="AT467" s="29"/>
      <c r="AU467" s="24"/>
      <c r="AV467" s="24"/>
      <c r="AW467" s="24"/>
      <c r="AX467" s="24"/>
      <c r="AY467" s="24"/>
      <c r="AZ467" s="49"/>
      <c r="BA467" s="138"/>
      <c r="BB467" s="136"/>
      <c r="BF467" s="60"/>
      <c r="CS467" s="63"/>
    </row>
    <row r="468" spans="1:97" s="61" customFormat="1" ht="12.75" x14ac:dyDescent="0.2">
      <c r="A468" s="151"/>
      <c r="B468" s="151"/>
      <c r="C468" s="151"/>
      <c r="D468" s="153"/>
      <c r="E468" s="167"/>
      <c r="F468" s="153"/>
      <c r="G468" s="49"/>
      <c r="H468" s="53"/>
      <c r="I468" s="24"/>
      <c r="J468" s="24"/>
      <c r="K468" s="24"/>
      <c r="L468" s="24"/>
      <c r="M468" s="24"/>
      <c r="N468" s="24"/>
      <c r="O468" s="49"/>
      <c r="P468" s="54"/>
      <c r="Q468" s="53"/>
      <c r="R468" s="24"/>
      <c r="S468" s="24"/>
      <c r="T468" s="24"/>
      <c r="U468" s="24"/>
      <c r="V468" s="24"/>
      <c r="W468" s="24"/>
      <c r="X468" s="49"/>
      <c r="Y468" s="54"/>
      <c r="Z468" s="53"/>
      <c r="AA468" s="24"/>
      <c r="AB468" s="24"/>
      <c r="AC468" s="24"/>
      <c r="AD468" s="24"/>
      <c r="AE468" s="24"/>
      <c r="AF468" s="24"/>
      <c r="AG468" s="49"/>
      <c r="AH468" s="54"/>
      <c r="AI468" s="53"/>
      <c r="AJ468" s="24"/>
      <c r="AK468" s="24"/>
      <c r="AL468" s="24"/>
      <c r="AM468" s="24"/>
      <c r="AN468" s="24"/>
      <c r="AO468" s="24"/>
      <c r="AP468" s="49"/>
      <c r="AQ468" s="54"/>
      <c r="AR468" s="54"/>
      <c r="AS468" s="54"/>
      <c r="AT468" s="29"/>
      <c r="AU468" s="24"/>
      <c r="AV468" s="24"/>
      <c r="AW468" s="24"/>
      <c r="AX468" s="24"/>
      <c r="AY468" s="24"/>
      <c r="AZ468" s="49"/>
      <c r="BA468" s="138"/>
      <c r="BB468" s="136"/>
      <c r="BF468" s="60"/>
      <c r="CS468" s="63"/>
    </row>
    <row r="469" spans="1:97" s="61" customFormat="1" ht="12.75" x14ac:dyDescent="0.2">
      <c r="A469" s="151"/>
      <c r="B469" s="151"/>
      <c r="C469" s="151"/>
      <c r="D469" s="153"/>
      <c r="E469" s="167"/>
      <c r="F469" s="153"/>
      <c r="G469" s="49"/>
      <c r="H469" s="53"/>
      <c r="I469" s="24"/>
      <c r="J469" s="24"/>
      <c r="K469" s="24"/>
      <c r="L469" s="24"/>
      <c r="M469" s="24"/>
      <c r="N469" s="24"/>
      <c r="O469" s="49"/>
      <c r="P469" s="54"/>
      <c r="Q469" s="53"/>
      <c r="R469" s="24"/>
      <c r="S469" s="24"/>
      <c r="T469" s="24"/>
      <c r="U469" s="24"/>
      <c r="V469" s="24"/>
      <c r="W469" s="24"/>
      <c r="X469" s="49"/>
      <c r="Y469" s="54"/>
      <c r="Z469" s="53"/>
      <c r="AA469" s="24"/>
      <c r="AB469" s="24"/>
      <c r="AC469" s="24"/>
      <c r="AD469" s="24"/>
      <c r="AE469" s="24"/>
      <c r="AF469" s="24"/>
      <c r="AG469" s="49"/>
      <c r="AH469" s="54"/>
      <c r="AI469" s="53"/>
      <c r="AJ469" s="24"/>
      <c r="AK469" s="24"/>
      <c r="AL469" s="24"/>
      <c r="AM469" s="24"/>
      <c r="AN469" s="24"/>
      <c r="AO469" s="24"/>
      <c r="AP469" s="49"/>
      <c r="AQ469" s="54"/>
      <c r="AR469" s="54"/>
      <c r="AS469" s="54"/>
      <c r="AT469" s="29"/>
      <c r="AU469" s="24"/>
      <c r="AV469" s="24"/>
      <c r="AW469" s="24"/>
      <c r="AX469" s="24"/>
      <c r="AY469" s="24"/>
      <c r="AZ469" s="49"/>
      <c r="BA469" s="138"/>
      <c r="BB469" s="136"/>
      <c r="BF469" s="60"/>
      <c r="CS469" s="63"/>
    </row>
    <row r="470" spans="1:97" s="61" customFormat="1" ht="12.75" x14ac:dyDescent="0.2">
      <c r="A470" s="151"/>
      <c r="B470" s="151"/>
      <c r="C470" s="151"/>
      <c r="D470" s="153"/>
      <c r="E470" s="167"/>
      <c r="F470" s="153"/>
      <c r="G470" s="49"/>
      <c r="H470" s="53"/>
      <c r="I470" s="24"/>
      <c r="J470" s="24"/>
      <c r="K470" s="24"/>
      <c r="L470" s="24"/>
      <c r="M470" s="24"/>
      <c r="N470" s="24"/>
      <c r="O470" s="49"/>
      <c r="P470" s="54"/>
      <c r="Q470" s="53"/>
      <c r="R470" s="24"/>
      <c r="S470" s="24"/>
      <c r="T470" s="24"/>
      <c r="U470" s="24"/>
      <c r="V470" s="24"/>
      <c r="W470" s="24"/>
      <c r="X470" s="49"/>
      <c r="Y470" s="54"/>
      <c r="Z470" s="53"/>
      <c r="AA470" s="24"/>
      <c r="AB470" s="24"/>
      <c r="AC470" s="24"/>
      <c r="AD470" s="24"/>
      <c r="AE470" s="24"/>
      <c r="AF470" s="24"/>
      <c r="AG470" s="49"/>
      <c r="AH470" s="54"/>
      <c r="AI470" s="53"/>
      <c r="AJ470" s="24"/>
      <c r="AK470" s="24"/>
      <c r="AL470" s="24"/>
      <c r="AM470" s="24"/>
      <c r="AN470" s="24"/>
      <c r="AO470" s="24"/>
      <c r="AP470" s="49"/>
      <c r="AQ470" s="54"/>
      <c r="AR470" s="54"/>
      <c r="AS470" s="54"/>
      <c r="AT470" s="29"/>
      <c r="AU470" s="24"/>
      <c r="AV470" s="24"/>
      <c r="AW470" s="24"/>
      <c r="AX470" s="24"/>
      <c r="AY470" s="24"/>
      <c r="AZ470" s="49"/>
      <c r="BA470" s="138"/>
      <c r="BB470" s="136"/>
      <c r="BF470" s="60"/>
      <c r="CS470" s="63"/>
    </row>
    <row r="471" spans="1:97" s="61" customFormat="1" ht="12.75" x14ac:dyDescent="0.2">
      <c r="A471" s="151"/>
      <c r="B471" s="151"/>
      <c r="C471" s="151"/>
      <c r="D471" s="153"/>
      <c r="E471" s="167"/>
      <c r="F471" s="153"/>
      <c r="G471" s="49"/>
      <c r="H471" s="53"/>
      <c r="I471" s="24"/>
      <c r="J471" s="24"/>
      <c r="K471" s="24"/>
      <c r="L471" s="24"/>
      <c r="M471" s="24"/>
      <c r="N471" s="24"/>
      <c r="O471" s="49"/>
      <c r="P471" s="54"/>
      <c r="Q471" s="53"/>
      <c r="R471" s="24"/>
      <c r="S471" s="24"/>
      <c r="T471" s="24"/>
      <c r="U471" s="24"/>
      <c r="V471" s="24"/>
      <c r="W471" s="24"/>
      <c r="X471" s="49"/>
      <c r="Y471" s="54"/>
      <c r="Z471" s="53"/>
      <c r="AA471" s="24"/>
      <c r="AB471" s="24"/>
      <c r="AC471" s="24"/>
      <c r="AD471" s="24"/>
      <c r="AE471" s="24"/>
      <c r="AF471" s="24"/>
      <c r="AG471" s="49"/>
      <c r="AH471" s="54"/>
      <c r="AI471" s="53"/>
      <c r="AJ471" s="24"/>
      <c r="AK471" s="24"/>
      <c r="AL471" s="24"/>
      <c r="AM471" s="24"/>
      <c r="AN471" s="24"/>
      <c r="AO471" s="24"/>
      <c r="AP471" s="49"/>
      <c r="AQ471" s="54"/>
      <c r="AR471" s="54"/>
      <c r="AS471" s="54"/>
      <c r="AT471" s="29"/>
      <c r="AU471" s="24"/>
      <c r="AV471" s="24"/>
      <c r="AW471" s="24"/>
      <c r="AX471" s="24"/>
      <c r="AY471" s="24"/>
      <c r="AZ471" s="49"/>
      <c r="BA471" s="138"/>
      <c r="BB471" s="136"/>
      <c r="BF471" s="60"/>
      <c r="CS471" s="63"/>
    </row>
    <row r="472" spans="1:97" s="61" customFormat="1" ht="12.75" x14ac:dyDescent="0.2">
      <c r="A472" s="151"/>
      <c r="B472" s="151"/>
      <c r="C472" s="151"/>
      <c r="D472" s="153"/>
      <c r="E472" s="167"/>
      <c r="F472" s="153"/>
      <c r="G472" s="49"/>
      <c r="H472" s="53"/>
      <c r="I472" s="24"/>
      <c r="J472" s="24"/>
      <c r="K472" s="24"/>
      <c r="L472" s="24"/>
      <c r="M472" s="24"/>
      <c r="N472" s="24"/>
      <c r="O472" s="49"/>
      <c r="P472" s="54"/>
      <c r="Q472" s="53"/>
      <c r="R472" s="24"/>
      <c r="S472" s="24"/>
      <c r="T472" s="24"/>
      <c r="U472" s="24"/>
      <c r="V472" s="24"/>
      <c r="W472" s="24"/>
      <c r="X472" s="49"/>
      <c r="Y472" s="54"/>
      <c r="Z472" s="53"/>
      <c r="AA472" s="24"/>
      <c r="AB472" s="24"/>
      <c r="AC472" s="24"/>
      <c r="AD472" s="24"/>
      <c r="AE472" s="24"/>
      <c r="AF472" s="24"/>
      <c r="AG472" s="49"/>
      <c r="AH472" s="54"/>
      <c r="AI472" s="53"/>
      <c r="AJ472" s="24"/>
      <c r="AK472" s="24"/>
      <c r="AL472" s="24"/>
      <c r="AM472" s="24"/>
      <c r="AN472" s="24"/>
      <c r="AO472" s="24"/>
      <c r="AP472" s="49"/>
      <c r="AQ472" s="54"/>
      <c r="AR472" s="54"/>
      <c r="AS472" s="54"/>
      <c r="AT472" s="29"/>
      <c r="AU472" s="24"/>
      <c r="AV472" s="24"/>
      <c r="AW472" s="24"/>
      <c r="AX472" s="24"/>
      <c r="AY472" s="24"/>
      <c r="AZ472" s="49"/>
      <c r="BA472" s="138"/>
      <c r="BB472" s="136"/>
      <c r="BF472" s="60"/>
      <c r="CS472" s="63"/>
    </row>
    <row r="473" spans="1:97" s="61" customFormat="1" ht="12.75" x14ac:dyDescent="0.2">
      <c r="A473" s="151"/>
      <c r="B473" s="151"/>
      <c r="C473" s="151"/>
      <c r="D473" s="153"/>
      <c r="E473" s="167"/>
      <c r="F473" s="153"/>
      <c r="G473" s="49"/>
      <c r="H473" s="53"/>
      <c r="I473" s="24"/>
      <c r="J473" s="24"/>
      <c r="K473" s="24"/>
      <c r="L473" s="24"/>
      <c r="M473" s="24"/>
      <c r="N473" s="24"/>
      <c r="O473" s="49"/>
      <c r="P473" s="54"/>
      <c r="Q473" s="53"/>
      <c r="R473" s="24"/>
      <c r="S473" s="24"/>
      <c r="T473" s="24"/>
      <c r="U473" s="24"/>
      <c r="V473" s="24"/>
      <c r="W473" s="24"/>
      <c r="X473" s="49"/>
      <c r="Y473" s="54"/>
      <c r="Z473" s="53"/>
      <c r="AA473" s="24"/>
      <c r="AB473" s="24"/>
      <c r="AC473" s="24"/>
      <c r="AD473" s="24"/>
      <c r="AE473" s="24"/>
      <c r="AF473" s="24"/>
      <c r="AG473" s="49"/>
      <c r="AH473" s="54"/>
      <c r="AI473" s="53"/>
      <c r="AJ473" s="24"/>
      <c r="AK473" s="24"/>
      <c r="AL473" s="24"/>
      <c r="AM473" s="24"/>
      <c r="AN473" s="24"/>
      <c r="AO473" s="24"/>
      <c r="AP473" s="49"/>
      <c r="AQ473" s="54"/>
      <c r="AR473" s="54"/>
      <c r="AS473" s="54"/>
      <c r="AT473" s="29"/>
      <c r="AU473" s="24"/>
      <c r="AV473" s="24"/>
      <c r="AW473" s="24"/>
      <c r="AX473" s="24"/>
      <c r="AY473" s="24"/>
      <c r="AZ473" s="49"/>
      <c r="BA473" s="138"/>
      <c r="BB473" s="136"/>
      <c r="BF473" s="60"/>
      <c r="CS473" s="63"/>
    </row>
    <row r="474" spans="1:97" s="61" customFormat="1" ht="12.75" x14ac:dyDescent="0.2">
      <c r="A474" s="151"/>
      <c r="B474" s="151"/>
      <c r="C474" s="151"/>
      <c r="D474" s="153"/>
      <c r="E474" s="167"/>
      <c r="F474" s="153"/>
      <c r="G474" s="49"/>
      <c r="H474" s="53"/>
      <c r="I474" s="24"/>
      <c r="J474" s="24"/>
      <c r="K474" s="24"/>
      <c r="L474" s="24"/>
      <c r="M474" s="24"/>
      <c r="N474" s="24"/>
      <c r="O474" s="49"/>
      <c r="P474" s="54"/>
      <c r="Q474" s="53"/>
      <c r="R474" s="24"/>
      <c r="S474" s="24"/>
      <c r="T474" s="24"/>
      <c r="U474" s="24"/>
      <c r="V474" s="24"/>
      <c r="W474" s="24"/>
      <c r="X474" s="49"/>
      <c r="Y474" s="54"/>
      <c r="Z474" s="53"/>
      <c r="AA474" s="24"/>
      <c r="AB474" s="24"/>
      <c r="AC474" s="24"/>
      <c r="AD474" s="24"/>
      <c r="AE474" s="24"/>
      <c r="AF474" s="24"/>
      <c r="AG474" s="49"/>
      <c r="AH474" s="54"/>
      <c r="AI474" s="53"/>
      <c r="AJ474" s="24"/>
      <c r="AK474" s="24"/>
      <c r="AL474" s="24"/>
      <c r="AM474" s="24"/>
      <c r="AN474" s="24"/>
      <c r="AO474" s="24"/>
      <c r="AP474" s="49"/>
      <c r="AQ474" s="54"/>
      <c r="AR474" s="54"/>
      <c r="AS474" s="54"/>
      <c r="AT474" s="29"/>
      <c r="AU474" s="24"/>
      <c r="AV474" s="24"/>
      <c r="AW474" s="24"/>
      <c r="AX474" s="24"/>
      <c r="AY474" s="24"/>
      <c r="AZ474" s="49"/>
      <c r="BA474" s="138"/>
      <c r="BB474" s="136"/>
      <c r="BF474" s="60"/>
      <c r="CS474" s="63"/>
    </row>
    <row r="475" spans="1:97" s="61" customFormat="1" ht="12.75" x14ac:dyDescent="0.2">
      <c r="A475" s="151"/>
      <c r="B475" s="151"/>
      <c r="C475" s="151"/>
      <c r="D475" s="153"/>
      <c r="E475" s="167"/>
      <c r="F475" s="153"/>
      <c r="G475" s="49"/>
      <c r="H475" s="53"/>
      <c r="I475" s="24"/>
      <c r="J475" s="24"/>
      <c r="K475" s="24"/>
      <c r="L475" s="24"/>
      <c r="M475" s="24"/>
      <c r="N475" s="24"/>
      <c r="O475" s="49"/>
      <c r="P475" s="54"/>
      <c r="Q475" s="53"/>
      <c r="R475" s="24"/>
      <c r="S475" s="24"/>
      <c r="T475" s="24"/>
      <c r="U475" s="24"/>
      <c r="V475" s="24"/>
      <c r="W475" s="24"/>
      <c r="X475" s="49"/>
      <c r="Y475" s="54"/>
      <c r="Z475" s="53"/>
      <c r="AA475" s="24"/>
      <c r="AB475" s="24"/>
      <c r="AC475" s="24"/>
      <c r="AD475" s="24"/>
      <c r="AE475" s="24"/>
      <c r="AF475" s="24"/>
      <c r="AG475" s="49"/>
      <c r="AH475" s="54"/>
      <c r="AI475" s="53"/>
      <c r="AJ475" s="24"/>
      <c r="AK475" s="24"/>
      <c r="AL475" s="24"/>
      <c r="AM475" s="24"/>
      <c r="AN475" s="24"/>
      <c r="AO475" s="24"/>
      <c r="AP475" s="49"/>
      <c r="AQ475" s="54"/>
      <c r="AR475" s="54"/>
      <c r="AS475" s="54"/>
      <c r="AT475" s="29"/>
      <c r="AU475" s="24"/>
      <c r="AV475" s="24"/>
      <c r="AW475" s="24"/>
      <c r="AX475" s="24"/>
      <c r="AY475" s="24"/>
      <c r="AZ475" s="49"/>
      <c r="BA475" s="138"/>
      <c r="BB475" s="136"/>
      <c r="BF475" s="60"/>
      <c r="CS475" s="63"/>
    </row>
    <row r="476" spans="1:97" s="61" customFormat="1" ht="12.75" x14ac:dyDescent="0.2">
      <c r="A476" s="151"/>
      <c r="B476" s="151"/>
      <c r="C476" s="151"/>
      <c r="D476" s="153"/>
      <c r="E476" s="167"/>
      <c r="F476" s="153"/>
      <c r="G476" s="49"/>
      <c r="H476" s="53"/>
      <c r="I476" s="24"/>
      <c r="J476" s="24"/>
      <c r="K476" s="24"/>
      <c r="L476" s="24"/>
      <c r="M476" s="24"/>
      <c r="N476" s="24"/>
      <c r="O476" s="49"/>
      <c r="P476" s="54"/>
      <c r="Q476" s="53"/>
      <c r="R476" s="24"/>
      <c r="S476" s="24"/>
      <c r="T476" s="24"/>
      <c r="U476" s="24"/>
      <c r="V476" s="24"/>
      <c r="W476" s="24"/>
      <c r="X476" s="49"/>
      <c r="Y476" s="54"/>
      <c r="Z476" s="53"/>
      <c r="AA476" s="24"/>
      <c r="AB476" s="24"/>
      <c r="AC476" s="24"/>
      <c r="AD476" s="24"/>
      <c r="AE476" s="24"/>
      <c r="AF476" s="24"/>
      <c r="AG476" s="49"/>
      <c r="AH476" s="54"/>
      <c r="AI476" s="53"/>
      <c r="AJ476" s="24"/>
      <c r="AK476" s="24"/>
      <c r="AL476" s="24"/>
      <c r="AM476" s="24"/>
      <c r="AN476" s="24"/>
      <c r="AO476" s="24"/>
      <c r="AP476" s="49"/>
      <c r="AQ476" s="54"/>
      <c r="AR476" s="54"/>
      <c r="AS476" s="54"/>
      <c r="AT476" s="29"/>
      <c r="AU476" s="24"/>
      <c r="AV476" s="24"/>
      <c r="AW476" s="24"/>
      <c r="AX476" s="24"/>
      <c r="AY476" s="24"/>
      <c r="AZ476" s="49"/>
      <c r="BA476" s="138"/>
      <c r="BB476" s="136"/>
      <c r="BF476" s="60"/>
      <c r="CS476" s="63"/>
    </row>
    <row r="477" spans="1:97" s="61" customFormat="1" ht="12.75" x14ac:dyDescent="0.2">
      <c r="A477" s="151"/>
      <c r="B477" s="151"/>
      <c r="C477" s="151"/>
      <c r="D477" s="153"/>
      <c r="E477" s="167"/>
      <c r="F477" s="153"/>
      <c r="G477" s="49"/>
      <c r="H477" s="53"/>
      <c r="I477" s="24"/>
      <c r="J477" s="24"/>
      <c r="K477" s="24"/>
      <c r="L477" s="24"/>
      <c r="M477" s="24"/>
      <c r="N477" s="24"/>
      <c r="O477" s="49"/>
      <c r="P477" s="54"/>
      <c r="Q477" s="53"/>
      <c r="R477" s="24"/>
      <c r="S477" s="24"/>
      <c r="T477" s="24"/>
      <c r="U477" s="24"/>
      <c r="V477" s="24"/>
      <c r="W477" s="24"/>
      <c r="X477" s="49"/>
      <c r="Y477" s="54"/>
      <c r="Z477" s="53"/>
      <c r="AA477" s="24"/>
      <c r="AB477" s="24"/>
      <c r="AC477" s="24"/>
      <c r="AD477" s="24"/>
      <c r="AE477" s="24"/>
      <c r="AF477" s="24"/>
      <c r="AG477" s="49"/>
      <c r="AH477" s="54"/>
      <c r="AI477" s="53"/>
      <c r="AJ477" s="24"/>
      <c r="AK477" s="24"/>
      <c r="AL477" s="24"/>
      <c r="AM477" s="24"/>
      <c r="AN477" s="24"/>
      <c r="AO477" s="24"/>
      <c r="AP477" s="49"/>
      <c r="AQ477" s="54"/>
      <c r="AR477" s="54"/>
      <c r="AS477" s="54"/>
      <c r="AT477" s="29"/>
      <c r="AU477" s="24"/>
      <c r="AV477" s="24"/>
      <c r="AW477" s="24"/>
      <c r="AX477" s="24"/>
      <c r="AY477" s="24"/>
      <c r="AZ477" s="49"/>
      <c r="BA477" s="138"/>
      <c r="BB477" s="136"/>
      <c r="BF477" s="60"/>
      <c r="CS477" s="63"/>
    </row>
    <row r="478" spans="1:97" s="61" customFormat="1" ht="12.75" x14ac:dyDescent="0.2">
      <c r="A478" s="151"/>
      <c r="B478" s="151"/>
      <c r="C478" s="151"/>
      <c r="D478" s="153"/>
      <c r="E478" s="167"/>
      <c r="F478" s="153"/>
      <c r="G478" s="49"/>
      <c r="H478" s="53"/>
      <c r="I478" s="24"/>
      <c r="J478" s="24"/>
      <c r="K478" s="24"/>
      <c r="L478" s="24"/>
      <c r="M478" s="24"/>
      <c r="N478" s="24"/>
      <c r="O478" s="49"/>
      <c r="P478" s="54"/>
      <c r="Q478" s="53"/>
      <c r="R478" s="24"/>
      <c r="S478" s="24"/>
      <c r="T478" s="24"/>
      <c r="U478" s="24"/>
      <c r="V478" s="24"/>
      <c r="W478" s="24"/>
      <c r="X478" s="49"/>
      <c r="Y478" s="54"/>
      <c r="Z478" s="53"/>
      <c r="AA478" s="24"/>
      <c r="AB478" s="24"/>
      <c r="AC478" s="24"/>
      <c r="AD478" s="24"/>
      <c r="AE478" s="24"/>
      <c r="AF478" s="24"/>
      <c r="AG478" s="49"/>
      <c r="AH478" s="54"/>
      <c r="AI478" s="53"/>
      <c r="AJ478" s="24"/>
      <c r="AK478" s="24"/>
      <c r="AL478" s="24"/>
      <c r="AM478" s="24"/>
      <c r="AN478" s="24"/>
      <c r="AO478" s="24"/>
      <c r="AP478" s="49"/>
      <c r="AQ478" s="54"/>
      <c r="AR478" s="54"/>
      <c r="AS478" s="54"/>
      <c r="AT478" s="29"/>
      <c r="AU478" s="24"/>
      <c r="AV478" s="24"/>
      <c r="AW478" s="24"/>
      <c r="AX478" s="24"/>
      <c r="AY478" s="24"/>
      <c r="AZ478" s="49"/>
      <c r="BA478" s="138"/>
      <c r="BB478" s="136"/>
      <c r="BF478" s="60"/>
      <c r="CS478" s="63"/>
    </row>
    <row r="479" spans="1:97" s="61" customFormat="1" ht="12.75" x14ac:dyDescent="0.2">
      <c r="A479" s="151"/>
      <c r="B479" s="151"/>
      <c r="C479" s="151"/>
      <c r="D479" s="153"/>
      <c r="E479" s="167"/>
      <c r="F479" s="153"/>
      <c r="G479" s="49"/>
      <c r="H479" s="53"/>
      <c r="I479" s="24"/>
      <c r="J479" s="24"/>
      <c r="K479" s="24"/>
      <c r="L479" s="24"/>
      <c r="M479" s="24"/>
      <c r="N479" s="24"/>
      <c r="O479" s="49"/>
      <c r="P479" s="54"/>
      <c r="Q479" s="53"/>
      <c r="R479" s="24"/>
      <c r="S479" s="24"/>
      <c r="T479" s="24"/>
      <c r="U479" s="24"/>
      <c r="V479" s="24"/>
      <c r="W479" s="24"/>
      <c r="X479" s="49"/>
      <c r="Y479" s="54"/>
      <c r="Z479" s="53"/>
      <c r="AA479" s="24"/>
      <c r="AB479" s="24"/>
      <c r="AC479" s="24"/>
      <c r="AD479" s="24"/>
      <c r="AE479" s="24"/>
      <c r="AF479" s="24"/>
      <c r="AG479" s="49"/>
      <c r="AH479" s="54"/>
      <c r="AI479" s="53"/>
      <c r="AJ479" s="24"/>
      <c r="AK479" s="24"/>
      <c r="AL479" s="24"/>
      <c r="AM479" s="24"/>
      <c r="AN479" s="24"/>
      <c r="AO479" s="24"/>
      <c r="AP479" s="49"/>
      <c r="AQ479" s="54"/>
      <c r="AR479" s="54"/>
      <c r="AS479" s="54"/>
      <c r="AT479" s="29"/>
      <c r="AU479" s="24"/>
      <c r="AV479" s="24"/>
      <c r="AW479" s="24"/>
      <c r="AX479" s="24"/>
      <c r="AY479" s="24"/>
      <c r="AZ479" s="49"/>
      <c r="BA479" s="138"/>
      <c r="BB479" s="136"/>
      <c r="BF479" s="60"/>
      <c r="CS479" s="63"/>
    </row>
    <row r="480" spans="1:97" s="61" customFormat="1" ht="12.75" x14ac:dyDescent="0.2">
      <c r="A480" s="151"/>
      <c r="B480" s="151"/>
      <c r="C480" s="151"/>
      <c r="D480" s="153"/>
      <c r="E480" s="167"/>
      <c r="F480" s="153"/>
      <c r="G480" s="49"/>
      <c r="H480" s="53"/>
      <c r="I480" s="24"/>
      <c r="J480" s="24"/>
      <c r="K480" s="24"/>
      <c r="L480" s="24"/>
      <c r="M480" s="24"/>
      <c r="N480" s="24"/>
      <c r="O480" s="49"/>
      <c r="P480" s="54"/>
      <c r="Q480" s="53"/>
      <c r="R480" s="24"/>
      <c r="S480" s="24"/>
      <c r="T480" s="24"/>
      <c r="U480" s="24"/>
      <c r="V480" s="24"/>
      <c r="W480" s="24"/>
      <c r="X480" s="49"/>
      <c r="Y480" s="54"/>
      <c r="Z480" s="53"/>
      <c r="AA480" s="24"/>
      <c r="AB480" s="24"/>
      <c r="AC480" s="24"/>
      <c r="AD480" s="24"/>
      <c r="AE480" s="24"/>
      <c r="AF480" s="24"/>
      <c r="AG480" s="49"/>
      <c r="AH480" s="54"/>
      <c r="AI480" s="53"/>
      <c r="AJ480" s="24"/>
      <c r="AK480" s="24"/>
      <c r="AL480" s="24"/>
      <c r="AM480" s="24"/>
      <c r="AN480" s="24"/>
      <c r="AO480" s="24"/>
      <c r="AP480" s="49"/>
      <c r="AQ480" s="54"/>
      <c r="AR480" s="54"/>
      <c r="AS480" s="54"/>
      <c r="AT480" s="29"/>
      <c r="AU480" s="24"/>
      <c r="AV480" s="24"/>
      <c r="AW480" s="24"/>
      <c r="AX480" s="24"/>
      <c r="AY480" s="24"/>
      <c r="AZ480" s="49"/>
      <c r="BA480" s="138"/>
      <c r="BB480" s="136"/>
      <c r="BF480" s="60"/>
      <c r="CS480" s="63"/>
    </row>
    <row r="481" spans="1:97" s="61" customFormat="1" ht="12.75" x14ac:dyDescent="0.2">
      <c r="A481" s="151"/>
      <c r="B481" s="151"/>
      <c r="C481" s="151"/>
      <c r="D481" s="153"/>
      <c r="E481" s="167"/>
      <c r="F481" s="153"/>
      <c r="G481" s="49"/>
      <c r="H481" s="53"/>
      <c r="I481" s="24"/>
      <c r="J481" s="24"/>
      <c r="K481" s="24"/>
      <c r="L481" s="24"/>
      <c r="M481" s="24"/>
      <c r="N481" s="24"/>
      <c r="O481" s="49"/>
      <c r="P481" s="54"/>
      <c r="Q481" s="53"/>
      <c r="R481" s="24"/>
      <c r="S481" s="24"/>
      <c r="T481" s="24"/>
      <c r="U481" s="24"/>
      <c r="V481" s="24"/>
      <c r="W481" s="24"/>
      <c r="X481" s="49"/>
      <c r="Y481" s="54"/>
      <c r="Z481" s="53"/>
      <c r="AA481" s="24"/>
      <c r="AB481" s="24"/>
      <c r="AC481" s="24"/>
      <c r="AD481" s="24"/>
      <c r="AE481" s="24"/>
      <c r="AF481" s="24"/>
      <c r="AG481" s="49"/>
      <c r="AH481" s="54"/>
      <c r="AI481" s="53"/>
      <c r="AJ481" s="24"/>
      <c r="AK481" s="24"/>
      <c r="AL481" s="24"/>
      <c r="AM481" s="24"/>
      <c r="AN481" s="24"/>
      <c r="AO481" s="24"/>
      <c r="AP481" s="49"/>
      <c r="AQ481" s="54"/>
      <c r="AR481" s="54"/>
      <c r="AS481" s="54"/>
      <c r="AT481" s="29"/>
      <c r="AU481" s="24"/>
      <c r="AV481" s="24"/>
      <c r="AW481" s="24"/>
      <c r="AX481" s="24"/>
      <c r="AY481" s="24"/>
      <c r="AZ481" s="49"/>
      <c r="BA481" s="138"/>
      <c r="BB481" s="136"/>
      <c r="BF481" s="60"/>
      <c r="CS481" s="63"/>
    </row>
    <row r="482" spans="1:97" s="61" customFormat="1" ht="12.75" x14ac:dyDescent="0.2">
      <c r="A482" s="151"/>
      <c r="B482" s="151"/>
      <c r="C482" s="151"/>
      <c r="D482" s="153"/>
      <c r="E482" s="167"/>
      <c r="F482" s="153"/>
      <c r="G482" s="49"/>
      <c r="H482" s="53"/>
      <c r="I482" s="24"/>
      <c r="J482" s="24"/>
      <c r="K482" s="24"/>
      <c r="L482" s="24"/>
      <c r="M482" s="24"/>
      <c r="N482" s="24"/>
      <c r="O482" s="49"/>
      <c r="P482" s="54"/>
      <c r="Q482" s="53"/>
      <c r="R482" s="24"/>
      <c r="S482" s="24"/>
      <c r="T482" s="24"/>
      <c r="U482" s="24"/>
      <c r="V482" s="24"/>
      <c r="W482" s="24"/>
      <c r="X482" s="49"/>
      <c r="Y482" s="54"/>
      <c r="Z482" s="53"/>
      <c r="AA482" s="24"/>
      <c r="AB482" s="24"/>
      <c r="AC482" s="24"/>
      <c r="AD482" s="24"/>
      <c r="AE482" s="24"/>
      <c r="AF482" s="24"/>
      <c r="AG482" s="49"/>
      <c r="AH482" s="54"/>
      <c r="AI482" s="53"/>
      <c r="AJ482" s="24"/>
      <c r="AK482" s="24"/>
      <c r="AL482" s="24"/>
      <c r="AM482" s="24"/>
      <c r="AN482" s="24"/>
      <c r="AO482" s="24"/>
      <c r="AP482" s="49"/>
      <c r="AQ482" s="54"/>
      <c r="AR482" s="54"/>
      <c r="AS482" s="54"/>
      <c r="AT482" s="29"/>
      <c r="AU482" s="24"/>
      <c r="AV482" s="24"/>
      <c r="AW482" s="24"/>
      <c r="AX482" s="24"/>
      <c r="AY482" s="24"/>
      <c r="AZ482" s="49"/>
      <c r="BA482" s="138"/>
      <c r="BB482" s="136"/>
      <c r="BF482" s="60"/>
      <c r="CS482" s="63"/>
    </row>
    <row r="483" spans="1:97" s="61" customFormat="1" ht="12.75" x14ac:dyDescent="0.2">
      <c r="A483" s="151"/>
      <c r="B483" s="151"/>
      <c r="C483" s="151"/>
      <c r="D483" s="153"/>
      <c r="E483" s="167"/>
      <c r="F483" s="153"/>
      <c r="G483" s="49"/>
      <c r="H483" s="53"/>
      <c r="I483" s="24"/>
      <c r="J483" s="24"/>
      <c r="K483" s="24"/>
      <c r="L483" s="24"/>
      <c r="M483" s="24"/>
      <c r="N483" s="24"/>
      <c r="O483" s="49"/>
      <c r="P483" s="54"/>
      <c r="Q483" s="53"/>
      <c r="R483" s="24"/>
      <c r="S483" s="24"/>
      <c r="T483" s="24"/>
      <c r="U483" s="24"/>
      <c r="V483" s="24"/>
      <c r="W483" s="24"/>
      <c r="X483" s="49"/>
      <c r="Y483" s="54"/>
      <c r="Z483" s="53"/>
      <c r="AA483" s="24"/>
      <c r="AB483" s="24"/>
      <c r="AC483" s="24"/>
      <c r="AD483" s="24"/>
      <c r="AE483" s="24"/>
      <c r="AF483" s="24"/>
      <c r="AG483" s="49"/>
      <c r="AH483" s="54"/>
      <c r="AI483" s="53"/>
      <c r="AJ483" s="24"/>
      <c r="AK483" s="24"/>
      <c r="AL483" s="24"/>
      <c r="AM483" s="24"/>
      <c r="AN483" s="24"/>
      <c r="AO483" s="24"/>
      <c r="AP483" s="49"/>
      <c r="AQ483" s="54"/>
      <c r="AR483" s="54"/>
      <c r="AS483" s="54"/>
      <c r="AT483" s="29"/>
      <c r="AU483" s="24"/>
      <c r="AV483" s="24"/>
      <c r="AW483" s="24"/>
      <c r="AX483" s="24"/>
      <c r="AY483" s="24"/>
      <c r="AZ483" s="49"/>
      <c r="BA483" s="138"/>
      <c r="BB483" s="136"/>
      <c r="BF483" s="60"/>
      <c r="CS483" s="63"/>
    </row>
    <row r="484" spans="1:97" s="61" customFormat="1" ht="12.75" x14ac:dyDescent="0.2">
      <c r="A484" s="151"/>
      <c r="B484" s="151"/>
      <c r="C484" s="151"/>
      <c r="D484" s="153"/>
      <c r="E484" s="167"/>
      <c r="F484" s="153"/>
      <c r="G484" s="49"/>
      <c r="H484" s="53"/>
      <c r="I484" s="24"/>
      <c r="J484" s="24"/>
      <c r="K484" s="24"/>
      <c r="L484" s="24"/>
      <c r="M484" s="24"/>
      <c r="N484" s="24"/>
      <c r="O484" s="49"/>
      <c r="P484" s="54"/>
      <c r="Q484" s="53"/>
      <c r="R484" s="24"/>
      <c r="S484" s="24"/>
      <c r="T484" s="24"/>
      <c r="U484" s="24"/>
      <c r="V484" s="24"/>
      <c r="W484" s="24"/>
      <c r="X484" s="49"/>
      <c r="Y484" s="54"/>
      <c r="Z484" s="53"/>
      <c r="AA484" s="24"/>
      <c r="AB484" s="24"/>
      <c r="AC484" s="24"/>
      <c r="AD484" s="24"/>
      <c r="AE484" s="24"/>
      <c r="AF484" s="24"/>
      <c r="AG484" s="49"/>
      <c r="AH484" s="54"/>
      <c r="AI484" s="53"/>
      <c r="AJ484" s="24"/>
      <c r="AK484" s="24"/>
      <c r="AL484" s="24"/>
      <c r="AM484" s="24"/>
      <c r="AN484" s="24"/>
      <c r="AO484" s="24"/>
      <c r="AP484" s="49"/>
      <c r="AQ484" s="54"/>
      <c r="AR484" s="54"/>
      <c r="AS484" s="54"/>
      <c r="AT484" s="29"/>
      <c r="AU484" s="24"/>
      <c r="AV484" s="24"/>
      <c r="AW484" s="24"/>
      <c r="AX484" s="24"/>
      <c r="AY484" s="24"/>
      <c r="AZ484" s="49"/>
      <c r="BA484" s="138"/>
      <c r="BB484" s="136"/>
      <c r="BF484" s="60"/>
      <c r="CS484" s="63"/>
    </row>
    <row r="485" spans="1:97" s="61" customFormat="1" ht="12.75" x14ac:dyDescent="0.2">
      <c r="A485" s="151"/>
      <c r="B485" s="151"/>
      <c r="C485" s="151"/>
      <c r="D485" s="153"/>
      <c r="E485" s="167"/>
      <c r="F485" s="153"/>
      <c r="G485" s="49"/>
      <c r="H485" s="53"/>
      <c r="I485" s="24"/>
      <c r="J485" s="24"/>
      <c r="K485" s="24"/>
      <c r="L485" s="24"/>
      <c r="M485" s="24"/>
      <c r="N485" s="24"/>
      <c r="O485" s="49"/>
      <c r="P485" s="54"/>
      <c r="Q485" s="53"/>
      <c r="R485" s="24"/>
      <c r="S485" s="24"/>
      <c r="T485" s="24"/>
      <c r="U485" s="24"/>
      <c r="V485" s="24"/>
      <c r="W485" s="24"/>
      <c r="X485" s="49"/>
      <c r="Y485" s="54"/>
      <c r="Z485" s="53"/>
      <c r="AA485" s="24"/>
      <c r="AB485" s="24"/>
      <c r="AC485" s="24"/>
      <c r="AD485" s="24"/>
      <c r="AE485" s="24"/>
      <c r="AF485" s="24"/>
      <c r="AG485" s="49"/>
      <c r="AH485" s="54"/>
      <c r="AI485" s="53"/>
      <c r="AJ485" s="24"/>
      <c r="AK485" s="24"/>
      <c r="AL485" s="24"/>
      <c r="AM485" s="24"/>
      <c r="AN485" s="24"/>
      <c r="AO485" s="24"/>
      <c r="AP485" s="49"/>
      <c r="AQ485" s="54"/>
      <c r="AR485" s="54"/>
      <c r="AS485" s="54"/>
      <c r="AT485" s="29"/>
      <c r="AU485" s="24"/>
      <c r="AV485" s="24"/>
      <c r="AW485" s="24"/>
      <c r="AX485" s="24"/>
      <c r="AY485" s="24"/>
      <c r="AZ485" s="49"/>
      <c r="BA485" s="138"/>
      <c r="BB485" s="136"/>
      <c r="BF485" s="60"/>
      <c r="CS485" s="63"/>
    </row>
    <row r="486" spans="1:97" s="61" customFormat="1" ht="12.75" x14ac:dyDescent="0.2">
      <c r="A486" s="151"/>
      <c r="B486" s="151"/>
      <c r="C486" s="151"/>
      <c r="D486" s="153"/>
      <c r="E486" s="167"/>
      <c r="F486" s="153"/>
      <c r="G486" s="49"/>
      <c r="H486" s="53"/>
      <c r="I486" s="24"/>
      <c r="J486" s="24"/>
      <c r="K486" s="24"/>
      <c r="L486" s="24"/>
      <c r="M486" s="24"/>
      <c r="N486" s="24"/>
      <c r="O486" s="49"/>
      <c r="P486" s="54"/>
      <c r="Q486" s="53"/>
      <c r="R486" s="24"/>
      <c r="S486" s="24"/>
      <c r="T486" s="24"/>
      <c r="U486" s="24"/>
      <c r="V486" s="24"/>
      <c r="W486" s="24"/>
      <c r="X486" s="49"/>
      <c r="Y486" s="54"/>
      <c r="Z486" s="53"/>
      <c r="AA486" s="24"/>
      <c r="AB486" s="24"/>
      <c r="AC486" s="24"/>
      <c r="AD486" s="24"/>
      <c r="AE486" s="24"/>
      <c r="AF486" s="24"/>
      <c r="AG486" s="49"/>
      <c r="AH486" s="54"/>
      <c r="AI486" s="53"/>
      <c r="AJ486" s="24"/>
      <c r="AK486" s="24"/>
      <c r="AL486" s="24"/>
      <c r="AM486" s="24"/>
      <c r="AN486" s="24"/>
      <c r="AO486" s="24"/>
      <c r="AP486" s="49"/>
      <c r="AQ486" s="54"/>
      <c r="AR486" s="54"/>
      <c r="AS486" s="54"/>
      <c r="AT486" s="29"/>
      <c r="AU486" s="24"/>
      <c r="AV486" s="24"/>
      <c r="AW486" s="24"/>
      <c r="AX486" s="24"/>
      <c r="AY486" s="24"/>
      <c r="AZ486" s="49"/>
      <c r="BA486" s="138"/>
      <c r="BB486" s="136"/>
      <c r="BF486" s="60"/>
      <c r="CS486" s="63"/>
    </row>
    <row r="487" spans="1:97" s="61" customFormat="1" ht="12.75" x14ac:dyDescent="0.2">
      <c r="A487" s="151"/>
      <c r="B487" s="151"/>
      <c r="C487" s="151"/>
      <c r="D487" s="153"/>
      <c r="E487" s="167"/>
      <c r="F487" s="153"/>
      <c r="G487" s="49"/>
      <c r="H487" s="53"/>
      <c r="I487" s="24"/>
      <c r="J487" s="24"/>
      <c r="K487" s="24"/>
      <c r="L487" s="24"/>
      <c r="M487" s="24"/>
      <c r="N487" s="24"/>
      <c r="O487" s="49"/>
      <c r="P487" s="54"/>
      <c r="Q487" s="53"/>
      <c r="R487" s="24"/>
      <c r="S487" s="24"/>
      <c r="T487" s="24"/>
      <c r="U487" s="24"/>
      <c r="V487" s="24"/>
      <c r="W487" s="24"/>
      <c r="X487" s="49"/>
      <c r="Y487" s="54"/>
      <c r="Z487" s="53"/>
      <c r="AA487" s="24"/>
      <c r="AB487" s="24"/>
      <c r="AC487" s="24"/>
      <c r="AD487" s="24"/>
      <c r="AE487" s="24"/>
      <c r="AF487" s="24"/>
      <c r="AG487" s="49"/>
      <c r="AH487" s="54"/>
      <c r="AI487" s="53"/>
      <c r="AJ487" s="24"/>
      <c r="AK487" s="24"/>
      <c r="AL487" s="24"/>
      <c r="AM487" s="24"/>
      <c r="AN487" s="24"/>
      <c r="AO487" s="24"/>
      <c r="AP487" s="49"/>
      <c r="AQ487" s="54"/>
      <c r="AR487" s="54"/>
      <c r="AS487" s="54"/>
      <c r="AT487" s="29"/>
      <c r="AU487" s="24"/>
      <c r="AV487" s="24"/>
      <c r="AW487" s="24"/>
      <c r="AX487" s="24"/>
      <c r="AY487" s="24"/>
      <c r="AZ487" s="49"/>
      <c r="BA487" s="138"/>
      <c r="BB487" s="136"/>
      <c r="BF487" s="60"/>
      <c r="CS487" s="63"/>
    </row>
    <row r="488" spans="1:97" s="61" customFormat="1" ht="12.75" x14ac:dyDescent="0.2">
      <c r="A488" s="151"/>
      <c r="B488" s="151"/>
      <c r="C488" s="151"/>
      <c r="D488" s="153"/>
      <c r="E488" s="167"/>
      <c r="F488" s="153"/>
      <c r="G488" s="49"/>
      <c r="H488" s="53"/>
      <c r="I488" s="24"/>
      <c r="J488" s="24"/>
      <c r="K488" s="24"/>
      <c r="L488" s="24"/>
      <c r="M488" s="24"/>
      <c r="N488" s="24"/>
      <c r="O488" s="49"/>
      <c r="P488" s="54"/>
      <c r="Q488" s="53"/>
      <c r="R488" s="24"/>
      <c r="S488" s="24"/>
      <c r="T488" s="24"/>
      <c r="U488" s="24"/>
      <c r="V488" s="24"/>
      <c r="W488" s="24"/>
      <c r="X488" s="49"/>
      <c r="Y488" s="54"/>
      <c r="Z488" s="53"/>
      <c r="AA488" s="24"/>
      <c r="AB488" s="24"/>
      <c r="AC488" s="24"/>
      <c r="AD488" s="24"/>
      <c r="AE488" s="24"/>
      <c r="AF488" s="24"/>
      <c r="AG488" s="49"/>
      <c r="AH488" s="54"/>
      <c r="AI488" s="53"/>
      <c r="AJ488" s="24"/>
      <c r="AK488" s="24"/>
      <c r="AL488" s="24"/>
      <c r="AM488" s="24"/>
      <c r="AN488" s="24"/>
      <c r="AO488" s="24"/>
      <c r="AP488" s="49"/>
      <c r="AQ488" s="54"/>
      <c r="AR488" s="54"/>
      <c r="AS488" s="54"/>
      <c r="AT488" s="29"/>
      <c r="AU488" s="24"/>
      <c r="AV488" s="24"/>
      <c r="AW488" s="24"/>
      <c r="AX488" s="24"/>
      <c r="AY488" s="24"/>
      <c r="AZ488" s="49"/>
      <c r="BA488" s="138"/>
      <c r="BB488" s="136"/>
      <c r="BF488" s="60"/>
      <c r="CS488" s="63"/>
    </row>
    <row r="489" spans="1:97" s="61" customFormat="1" ht="12.75" x14ac:dyDescent="0.2">
      <c r="A489" s="151"/>
      <c r="B489" s="151"/>
      <c r="C489" s="151"/>
      <c r="D489" s="153"/>
      <c r="E489" s="167"/>
      <c r="F489" s="153"/>
      <c r="G489" s="49"/>
      <c r="H489" s="53"/>
      <c r="I489" s="24"/>
      <c r="J489" s="24"/>
      <c r="K489" s="24"/>
      <c r="L489" s="24"/>
      <c r="M489" s="24"/>
      <c r="N489" s="24"/>
      <c r="O489" s="49"/>
      <c r="P489" s="54"/>
      <c r="Q489" s="53"/>
      <c r="R489" s="24"/>
      <c r="S489" s="24"/>
      <c r="T489" s="24"/>
      <c r="U489" s="24"/>
      <c r="V489" s="24"/>
      <c r="W489" s="24"/>
      <c r="X489" s="49"/>
      <c r="Y489" s="54"/>
      <c r="Z489" s="53"/>
      <c r="AA489" s="24"/>
      <c r="AB489" s="24"/>
      <c r="AC489" s="24"/>
      <c r="AD489" s="24"/>
      <c r="AE489" s="24"/>
      <c r="AF489" s="24"/>
      <c r="AG489" s="49"/>
      <c r="AH489" s="54"/>
      <c r="AI489" s="53"/>
      <c r="AJ489" s="24"/>
      <c r="AK489" s="24"/>
      <c r="AL489" s="24"/>
      <c r="AM489" s="24"/>
      <c r="AN489" s="24"/>
      <c r="AO489" s="24"/>
      <c r="AP489" s="49"/>
      <c r="AQ489" s="54"/>
      <c r="AR489" s="54"/>
      <c r="AS489" s="54"/>
      <c r="AT489" s="29"/>
      <c r="AU489" s="24"/>
      <c r="AV489" s="24"/>
      <c r="AW489" s="24"/>
      <c r="AX489" s="24"/>
      <c r="AY489" s="24"/>
      <c r="AZ489" s="49"/>
      <c r="BA489" s="138"/>
      <c r="BB489" s="136"/>
      <c r="BF489" s="60"/>
      <c r="CS489" s="63"/>
    </row>
    <row r="490" spans="1:97" s="61" customFormat="1" ht="12.75" x14ac:dyDescent="0.2">
      <c r="A490" s="151"/>
      <c r="B490" s="151"/>
      <c r="C490" s="151"/>
      <c r="D490" s="153"/>
      <c r="E490" s="167"/>
      <c r="F490" s="153"/>
      <c r="G490" s="49"/>
      <c r="H490" s="53"/>
      <c r="I490" s="24"/>
      <c r="J490" s="24"/>
      <c r="K490" s="24"/>
      <c r="L490" s="24"/>
      <c r="M490" s="24"/>
      <c r="N490" s="24"/>
      <c r="O490" s="49"/>
      <c r="P490" s="54"/>
      <c r="Q490" s="53"/>
      <c r="R490" s="24"/>
      <c r="S490" s="24"/>
      <c r="T490" s="24"/>
      <c r="U490" s="24"/>
      <c r="V490" s="24"/>
      <c r="W490" s="24"/>
      <c r="X490" s="49"/>
      <c r="Y490" s="54"/>
      <c r="Z490" s="53"/>
      <c r="AA490" s="24"/>
      <c r="AB490" s="24"/>
      <c r="AC490" s="24"/>
      <c r="AD490" s="24"/>
      <c r="AE490" s="24"/>
      <c r="AF490" s="24"/>
      <c r="AG490" s="49"/>
      <c r="AH490" s="54"/>
      <c r="AI490" s="53"/>
      <c r="AJ490" s="24"/>
      <c r="AK490" s="24"/>
      <c r="AL490" s="24"/>
      <c r="AM490" s="24"/>
      <c r="AN490" s="24"/>
      <c r="AO490" s="24"/>
      <c r="AP490" s="49"/>
      <c r="AQ490" s="54"/>
      <c r="AR490" s="54"/>
      <c r="AS490" s="54"/>
      <c r="AT490" s="29"/>
      <c r="AU490" s="24"/>
      <c r="AV490" s="24"/>
      <c r="AW490" s="24"/>
      <c r="AX490" s="24"/>
      <c r="AY490" s="24"/>
      <c r="AZ490" s="49"/>
      <c r="BA490" s="138"/>
      <c r="BB490" s="136"/>
      <c r="BF490" s="60"/>
      <c r="CS490" s="63"/>
    </row>
    <row r="491" spans="1:97" s="61" customFormat="1" ht="12.75" x14ac:dyDescent="0.2">
      <c r="A491" s="151"/>
      <c r="B491" s="151"/>
      <c r="C491" s="151"/>
      <c r="D491" s="153"/>
      <c r="E491" s="167"/>
      <c r="F491" s="153"/>
      <c r="G491" s="49"/>
      <c r="H491" s="53"/>
      <c r="I491" s="24"/>
      <c r="J491" s="24"/>
      <c r="K491" s="24"/>
      <c r="L491" s="24"/>
      <c r="M491" s="24"/>
      <c r="N491" s="24"/>
      <c r="O491" s="49"/>
      <c r="P491" s="54"/>
      <c r="Q491" s="53"/>
      <c r="R491" s="24"/>
      <c r="S491" s="24"/>
      <c r="T491" s="24"/>
      <c r="U491" s="24"/>
      <c r="V491" s="24"/>
      <c r="W491" s="24"/>
      <c r="X491" s="49"/>
      <c r="Y491" s="54"/>
      <c r="Z491" s="53"/>
      <c r="AA491" s="24"/>
      <c r="AB491" s="24"/>
      <c r="AC491" s="24"/>
      <c r="AD491" s="24"/>
      <c r="AE491" s="24"/>
      <c r="AF491" s="24"/>
      <c r="AG491" s="49"/>
      <c r="AH491" s="54"/>
      <c r="AI491" s="53"/>
      <c r="AJ491" s="24"/>
      <c r="AK491" s="24"/>
      <c r="AL491" s="24"/>
      <c r="AM491" s="24"/>
      <c r="AN491" s="24"/>
      <c r="AO491" s="24"/>
      <c r="AP491" s="49"/>
      <c r="AQ491" s="54"/>
      <c r="AR491" s="54"/>
      <c r="AS491" s="54"/>
      <c r="AT491" s="29"/>
      <c r="AU491" s="24"/>
      <c r="AV491" s="24"/>
      <c r="AW491" s="24"/>
      <c r="AX491" s="24"/>
      <c r="AY491" s="24"/>
      <c r="AZ491" s="49"/>
      <c r="BA491" s="138"/>
      <c r="BB491" s="136"/>
      <c r="BF491" s="60"/>
      <c r="CS491" s="63"/>
    </row>
    <row r="492" spans="1:97" s="61" customFormat="1" ht="12.75" x14ac:dyDescent="0.2">
      <c r="A492" s="151"/>
      <c r="B492" s="151"/>
      <c r="C492" s="151"/>
      <c r="D492" s="153"/>
      <c r="E492" s="167"/>
      <c r="F492" s="153"/>
      <c r="G492" s="49"/>
      <c r="H492" s="53"/>
      <c r="I492" s="24"/>
      <c r="J492" s="24"/>
      <c r="K492" s="24"/>
      <c r="L492" s="24"/>
      <c r="M492" s="24"/>
      <c r="N492" s="24"/>
      <c r="O492" s="49"/>
      <c r="P492" s="54"/>
      <c r="Q492" s="53"/>
      <c r="R492" s="24"/>
      <c r="S492" s="24"/>
      <c r="T492" s="24"/>
      <c r="U492" s="24"/>
      <c r="V492" s="24"/>
      <c r="W492" s="24"/>
      <c r="X492" s="49"/>
      <c r="Y492" s="54"/>
      <c r="Z492" s="53"/>
      <c r="AA492" s="24"/>
      <c r="AB492" s="24"/>
      <c r="AC492" s="24"/>
      <c r="AD492" s="24"/>
      <c r="AE492" s="24"/>
      <c r="AF492" s="24"/>
      <c r="AG492" s="49"/>
      <c r="AH492" s="54"/>
      <c r="AI492" s="53"/>
      <c r="AJ492" s="24"/>
      <c r="AK492" s="24"/>
      <c r="AL492" s="24"/>
      <c r="AM492" s="24"/>
      <c r="AN492" s="24"/>
      <c r="AO492" s="24"/>
      <c r="AP492" s="49"/>
      <c r="AQ492" s="54"/>
      <c r="AR492" s="54"/>
      <c r="AS492" s="54"/>
      <c r="AT492" s="29"/>
      <c r="AU492" s="24"/>
      <c r="AV492" s="24"/>
      <c r="AW492" s="24"/>
      <c r="AX492" s="24"/>
      <c r="AY492" s="24"/>
      <c r="AZ492" s="49"/>
      <c r="BA492" s="138"/>
      <c r="BB492" s="136"/>
      <c r="BF492" s="60"/>
      <c r="CS492" s="63"/>
    </row>
    <row r="493" spans="1:97" s="61" customFormat="1" ht="12.75" x14ac:dyDescent="0.2">
      <c r="A493" s="151"/>
      <c r="B493" s="151"/>
      <c r="C493" s="151"/>
      <c r="D493" s="153"/>
      <c r="E493" s="167"/>
      <c r="F493" s="153"/>
      <c r="G493" s="49"/>
      <c r="H493" s="53"/>
      <c r="I493" s="24"/>
      <c r="J493" s="24"/>
      <c r="K493" s="24"/>
      <c r="L493" s="24"/>
      <c r="M493" s="24"/>
      <c r="N493" s="24"/>
      <c r="O493" s="49"/>
      <c r="P493" s="54"/>
      <c r="Q493" s="53"/>
      <c r="R493" s="24"/>
      <c r="S493" s="24"/>
      <c r="T493" s="24"/>
      <c r="U493" s="24"/>
      <c r="V493" s="24"/>
      <c r="W493" s="24"/>
      <c r="X493" s="49"/>
      <c r="Y493" s="54"/>
      <c r="Z493" s="53"/>
      <c r="AA493" s="24"/>
      <c r="AB493" s="24"/>
      <c r="AC493" s="24"/>
      <c r="AD493" s="24"/>
      <c r="AE493" s="24"/>
      <c r="AF493" s="24"/>
      <c r="AG493" s="49"/>
      <c r="AH493" s="54"/>
      <c r="AI493" s="53"/>
      <c r="AJ493" s="24"/>
      <c r="AK493" s="24"/>
      <c r="AL493" s="24"/>
      <c r="AM493" s="24"/>
      <c r="AN493" s="24"/>
      <c r="AO493" s="24"/>
      <c r="AP493" s="49"/>
      <c r="AQ493" s="54"/>
      <c r="AR493" s="54"/>
      <c r="AS493" s="54"/>
      <c r="AT493" s="29"/>
      <c r="AU493" s="24"/>
      <c r="AV493" s="24"/>
      <c r="AW493" s="24"/>
      <c r="AX493" s="24"/>
      <c r="AY493" s="24"/>
      <c r="AZ493" s="49"/>
      <c r="BA493" s="138"/>
      <c r="BB493" s="136"/>
      <c r="BF493" s="60"/>
      <c r="CS493" s="63"/>
    </row>
    <row r="494" spans="1:97" s="61" customFormat="1" ht="12.75" x14ac:dyDescent="0.2">
      <c r="A494" s="151"/>
      <c r="B494" s="151"/>
      <c r="C494" s="151"/>
      <c r="D494" s="153"/>
      <c r="E494" s="167"/>
      <c r="F494" s="153"/>
      <c r="G494" s="49"/>
      <c r="H494" s="53"/>
      <c r="I494" s="24"/>
      <c r="J494" s="24"/>
      <c r="K494" s="24"/>
      <c r="L494" s="24"/>
      <c r="M494" s="24"/>
      <c r="N494" s="24"/>
      <c r="O494" s="49"/>
      <c r="P494" s="54"/>
      <c r="Q494" s="53"/>
      <c r="R494" s="24"/>
      <c r="S494" s="24"/>
      <c r="T494" s="24"/>
      <c r="U494" s="24"/>
      <c r="V494" s="24"/>
      <c r="W494" s="24"/>
      <c r="X494" s="49"/>
      <c r="Y494" s="54"/>
      <c r="Z494" s="53"/>
      <c r="AA494" s="24"/>
      <c r="AB494" s="24"/>
      <c r="AC494" s="24"/>
      <c r="AD494" s="24"/>
      <c r="AE494" s="24"/>
      <c r="AF494" s="24"/>
      <c r="AG494" s="49"/>
      <c r="AH494" s="54"/>
      <c r="AI494" s="53"/>
      <c r="AJ494" s="24"/>
      <c r="AK494" s="24"/>
      <c r="AL494" s="24"/>
      <c r="AM494" s="24"/>
      <c r="AN494" s="24"/>
      <c r="AO494" s="24"/>
      <c r="AP494" s="49"/>
      <c r="AQ494" s="54"/>
      <c r="AR494" s="54"/>
      <c r="AS494" s="54"/>
      <c r="AT494" s="29"/>
      <c r="AU494" s="24"/>
      <c r="AV494" s="24"/>
      <c r="AW494" s="24"/>
      <c r="AX494" s="24"/>
      <c r="AY494" s="24"/>
      <c r="AZ494" s="49"/>
      <c r="BA494" s="138"/>
      <c r="BB494" s="136"/>
      <c r="BF494" s="60"/>
      <c r="CS494" s="63"/>
    </row>
    <row r="495" spans="1:97" s="61" customFormat="1" ht="12.75" x14ac:dyDescent="0.2">
      <c r="A495" s="151"/>
      <c r="B495" s="151"/>
      <c r="C495" s="151"/>
      <c r="D495" s="153"/>
      <c r="E495" s="167"/>
      <c r="F495" s="153"/>
      <c r="G495" s="49"/>
      <c r="H495" s="53"/>
      <c r="I495" s="24"/>
      <c r="J495" s="24"/>
      <c r="K495" s="24"/>
      <c r="L495" s="24"/>
      <c r="M495" s="24"/>
      <c r="N495" s="24"/>
      <c r="O495" s="49"/>
      <c r="P495" s="54"/>
      <c r="Q495" s="53"/>
      <c r="R495" s="24"/>
      <c r="S495" s="24"/>
      <c r="T495" s="24"/>
      <c r="U495" s="24"/>
      <c r="V495" s="24"/>
      <c r="W495" s="24"/>
      <c r="X495" s="49"/>
      <c r="Y495" s="54"/>
      <c r="Z495" s="53"/>
      <c r="AA495" s="24"/>
      <c r="AB495" s="24"/>
      <c r="AC495" s="24"/>
      <c r="AD495" s="24"/>
      <c r="AE495" s="24"/>
      <c r="AF495" s="24"/>
      <c r="AG495" s="49"/>
      <c r="AH495" s="54"/>
      <c r="AI495" s="53"/>
      <c r="AJ495" s="24"/>
      <c r="AK495" s="24"/>
      <c r="AL495" s="24"/>
      <c r="AM495" s="24"/>
      <c r="AN495" s="24"/>
      <c r="AO495" s="24"/>
      <c r="AP495" s="49"/>
      <c r="AQ495" s="54"/>
      <c r="AR495" s="54"/>
      <c r="AS495" s="54"/>
      <c r="AT495" s="29"/>
      <c r="AU495" s="24"/>
      <c r="AV495" s="24"/>
      <c r="AW495" s="24"/>
      <c r="AX495" s="24"/>
      <c r="AY495" s="24"/>
      <c r="AZ495" s="49"/>
      <c r="BA495" s="138"/>
      <c r="BB495" s="136"/>
      <c r="BF495" s="60"/>
      <c r="CS495" s="63"/>
    </row>
    <row r="496" spans="1:97" s="61" customFormat="1" ht="12.75" x14ac:dyDescent="0.2">
      <c r="A496" s="151"/>
      <c r="B496" s="151"/>
      <c r="C496" s="151"/>
      <c r="D496" s="153"/>
      <c r="E496" s="167"/>
      <c r="F496" s="153"/>
      <c r="G496" s="49"/>
      <c r="H496" s="53"/>
      <c r="I496" s="24"/>
      <c r="J496" s="24"/>
      <c r="K496" s="24"/>
      <c r="L496" s="24"/>
      <c r="M496" s="24"/>
      <c r="N496" s="24"/>
      <c r="O496" s="49"/>
      <c r="P496" s="54"/>
      <c r="Q496" s="53"/>
      <c r="R496" s="24"/>
      <c r="S496" s="24"/>
      <c r="T496" s="24"/>
      <c r="U496" s="24"/>
      <c r="V496" s="24"/>
      <c r="W496" s="24"/>
      <c r="X496" s="49"/>
      <c r="Y496" s="54"/>
      <c r="Z496" s="53"/>
      <c r="AA496" s="24"/>
      <c r="AB496" s="24"/>
      <c r="AC496" s="24"/>
      <c r="AD496" s="24"/>
      <c r="AE496" s="24"/>
      <c r="AF496" s="24"/>
      <c r="AG496" s="49"/>
      <c r="AH496" s="54"/>
      <c r="AI496" s="53"/>
      <c r="AJ496" s="24"/>
      <c r="AK496" s="24"/>
      <c r="AL496" s="24"/>
      <c r="AM496" s="24"/>
      <c r="AN496" s="24"/>
      <c r="AO496" s="24"/>
      <c r="AP496" s="49"/>
      <c r="AQ496" s="54"/>
      <c r="AR496" s="54"/>
      <c r="AS496" s="54"/>
      <c r="AT496" s="29"/>
      <c r="AU496" s="24"/>
      <c r="AV496" s="24"/>
      <c r="AW496" s="24"/>
      <c r="AX496" s="24"/>
      <c r="AY496" s="24"/>
      <c r="AZ496" s="49"/>
      <c r="BA496" s="138"/>
      <c r="BB496" s="136"/>
      <c r="BF496" s="60"/>
      <c r="CS496" s="63"/>
    </row>
    <row r="497" spans="1:97" s="61" customFormat="1" ht="12.75" x14ac:dyDescent="0.2">
      <c r="A497" s="151"/>
      <c r="B497" s="151"/>
      <c r="C497" s="151"/>
      <c r="D497" s="153"/>
      <c r="E497" s="167"/>
      <c r="F497" s="153"/>
      <c r="G497" s="49"/>
      <c r="H497" s="53"/>
      <c r="I497" s="24"/>
      <c r="J497" s="24"/>
      <c r="K497" s="24"/>
      <c r="L497" s="24"/>
      <c r="M497" s="24"/>
      <c r="N497" s="24"/>
      <c r="O497" s="49"/>
      <c r="P497" s="54"/>
      <c r="Q497" s="53"/>
      <c r="R497" s="24"/>
      <c r="S497" s="24"/>
      <c r="T497" s="24"/>
      <c r="U497" s="24"/>
      <c r="V497" s="24"/>
      <c r="W497" s="24"/>
      <c r="X497" s="49"/>
      <c r="Y497" s="54"/>
      <c r="Z497" s="53"/>
      <c r="AA497" s="24"/>
      <c r="AB497" s="24"/>
      <c r="AC497" s="24"/>
      <c r="AD497" s="24"/>
      <c r="AE497" s="24"/>
      <c r="AF497" s="24"/>
      <c r="AG497" s="49"/>
      <c r="AH497" s="54"/>
      <c r="AI497" s="53"/>
      <c r="AJ497" s="24"/>
      <c r="AK497" s="24"/>
      <c r="AL497" s="24"/>
      <c r="AM497" s="24"/>
      <c r="AN497" s="24"/>
      <c r="AO497" s="24"/>
      <c r="AP497" s="49"/>
      <c r="AQ497" s="54"/>
      <c r="AR497" s="54"/>
      <c r="AS497" s="54"/>
      <c r="AT497" s="29"/>
      <c r="AU497" s="24"/>
      <c r="AV497" s="24"/>
      <c r="AW497" s="24"/>
      <c r="AX497" s="24"/>
      <c r="AY497" s="24"/>
      <c r="AZ497" s="49"/>
      <c r="BA497" s="138"/>
      <c r="BB497" s="136"/>
      <c r="BF497" s="60"/>
      <c r="CS497" s="63"/>
    </row>
    <row r="498" spans="1:97" s="61" customFormat="1" ht="12.75" x14ac:dyDescent="0.2">
      <c r="A498" s="151"/>
      <c r="B498" s="151"/>
      <c r="C498" s="151"/>
      <c r="D498" s="153"/>
      <c r="E498" s="167"/>
      <c r="F498" s="153"/>
      <c r="G498" s="49"/>
      <c r="H498" s="53"/>
      <c r="I498" s="24"/>
      <c r="J498" s="24"/>
      <c r="K498" s="24"/>
      <c r="L498" s="24"/>
      <c r="M498" s="24"/>
      <c r="N498" s="24"/>
      <c r="O498" s="49"/>
      <c r="P498" s="54"/>
      <c r="Q498" s="53"/>
      <c r="R498" s="24"/>
      <c r="S498" s="24"/>
      <c r="T498" s="24"/>
      <c r="U498" s="24"/>
      <c r="V498" s="24"/>
      <c r="W498" s="24"/>
      <c r="X498" s="49"/>
      <c r="Y498" s="54"/>
      <c r="Z498" s="53"/>
      <c r="AA498" s="24"/>
      <c r="AB498" s="24"/>
      <c r="AC498" s="24"/>
      <c r="AD498" s="24"/>
      <c r="AE498" s="24"/>
      <c r="AF498" s="24"/>
      <c r="AG498" s="49"/>
      <c r="AH498" s="54"/>
      <c r="AI498" s="53"/>
      <c r="AJ498" s="24"/>
      <c r="AK498" s="24"/>
      <c r="AL498" s="24"/>
      <c r="AM498" s="24"/>
      <c r="AN498" s="24"/>
      <c r="AO498" s="24"/>
      <c r="AP498" s="49"/>
      <c r="AQ498" s="54"/>
      <c r="AR498" s="54"/>
      <c r="AS498" s="54"/>
      <c r="AT498" s="29"/>
      <c r="AU498" s="24"/>
      <c r="AV498" s="24"/>
      <c r="AW498" s="24"/>
      <c r="AX498" s="24"/>
      <c r="AY498" s="24"/>
      <c r="AZ498" s="49"/>
      <c r="BA498" s="138"/>
      <c r="BB498" s="136"/>
      <c r="BF498" s="60"/>
      <c r="CS498" s="63"/>
    </row>
    <row r="499" spans="1:97" s="61" customFormat="1" ht="12.75" x14ac:dyDescent="0.2">
      <c r="A499" s="151"/>
      <c r="B499" s="151"/>
      <c r="C499" s="151"/>
      <c r="D499" s="153"/>
      <c r="E499" s="167"/>
      <c r="F499" s="153"/>
      <c r="G499" s="49"/>
      <c r="H499" s="53"/>
      <c r="I499" s="24"/>
      <c r="J499" s="24"/>
      <c r="K499" s="24"/>
      <c r="L499" s="24"/>
      <c r="M499" s="24"/>
      <c r="N499" s="24"/>
      <c r="O499" s="49"/>
      <c r="P499" s="54"/>
      <c r="Q499" s="53"/>
      <c r="R499" s="24"/>
      <c r="S499" s="24"/>
      <c r="T499" s="24"/>
      <c r="U499" s="24"/>
      <c r="V499" s="24"/>
      <c r="W499" s="24"/>
      <c r="X499" s="49"/>
      <c r="Y499" s="54"/>
      <c r="Z499" s="53"/>
      <c r="AA499" s="24"/>
      <c r="AB499" s="24"/>
      <c r="AC499" s="24"/>
      <c r="AD499" s="24"/>
      <c r="AE499" s="24"/>
      <c r="AF499" s="24"/>
      <c r="AG499" s="49"/>
      <c r="AH499" s="54"/>
      <c r="AI499" s="53"/>
      <c r="AJ499" s="24"/>
      <c r="AK499" s="24"/>
      <c r="AL499" s="24"/>
      <c r="AM499" s="24"/>
      <c r="AN499" s="24"/>
      <c r="AO499" s="24"/>
      <c r="AP499" s="49"/>
      <c r="AQ499" s="54"/>
      <c r="AR499" s="54"/>
      <c r="AS499" s="54"/>
      <c r="AT499" s="29"/>
      <c r="AU499" s="24"/>
      <c r="AV499" s="24"/>
      <c r="AW499" s="24"/>
      <c r="AX499" s="24"/>
      <c r="AY499" s="24"/>
      <c r="AZ499" s="49"/>
      <c r="BA499" s="138"/>
      <c r="BB499" s="136"/>
      <c r="BF499" s="60"/>
      <c r="CS499" s="63"/>
    </row>
    <row r="500" spans="1:97" s="61" customFormat="1" ht="12.75" x14ac:dyDescent="0.2">
      <c r="A500" s="151"/>
      <c r="B500" s="151"/>
      <c r="C500" s="151"/>
      <c r="D500" s="153"/>
      <c r="E500" s="167"/>
      <c r="F500" s="153"/>
      <c r="G500" s="49"/>
      <c r="H500" s="53"/>
      <c r="I500" s="24"/>
      <c r="J500" s="24"/>
      <c r="K500" s="24"/>
      <c r="L500" s="24"/>
      <c r="M500" s="24"/>
      <c r="N500" s="24"/>
      <c r="O500" s="49"/>
      <c r="P500" s="54"/>
      <c r="Q500" s="53"/>
      <c r="R500" s="24"/>
      <c r="S500" s="24"/>
      <c r="T500" s="24"/>
      <c r="U500" s="24"/>
      <c r="V500" s="24"/>
      <c r="W500" s="24"/>
      <c r="X500" s="49"/>
      <c r="Y500" s="54"/>
      <c r="Z500" s="53"/>
      <c r="AA500" s="24"/>
      <c r="AB500" s="24"/>
      <c r="AC500" s="24"/>
      <c r="AD500" s="24"/>
      <c r="AE500" s="24"/>
      <c r="AF500" s="24"/>
      <c r="AG500" s="49"/>
      <c r="AH500" s="54"/>
      <c r="AI500" s="53"/>
      <c r="AJ500" s="24"/>
      <c r="AK500" s="24"/>
      <c r="AL500" s="24"/>
      <c r="AM500" s="24"/>
      <c r="AN500" s="24"/>
      <c r="AO500" s="24"/>
      <c r="AP500" s="49"/>
      <c r="AQ500" s="54"/>
      <c r="AR500" s="54"/>
      <c r="AS500" s="54"/>
      <c r="AT500" s="29"/>
      <c r="AU500" s="24"/>
      <c r="AV500" s="24"/>
      <c r="AW500" s="24"/>
      <c r="AX500" s="24"/>
      <c r="AY500" s="24"/>
      <c r="AZ500" s="49"/>
      <c r="BA500" s="138"/>
      <c r="BB500" s="136"/>
      <c r="BF500" s="60"/>
      <c r="CS500" s="63"/>
    </row>
    <row r="501" spans="1:97" s="61" customFormat="1" ht="12.75" x14ac:dyDescent="0.2">
      <c r="A501" s="151"/>
      <c r="B501" s="151"/>
      <c r="C501" s="151"/>
      <c r="D501" s="153"/>
      <c r="E501" s="167"/>
      <c r="F501" s="153"/>
      <c r="G501" s="49"/>
      <c r="H501" s="53"/>
      <c r="I501" s="24"/>
      <c r="J501" s="24"/>
      <c r="K501" s="24"/>
      <c r="L501" s="24"/>
      <c r="M501" s="24"/>
      <c r="N501" s="24"/>
      <c r="O501" s="49"/>
      <c r="P501" s="54"/>
      <c r="Q501" s="53"/>
      <c r="R501" s="24"/>
      <c r="S501" s="24"/>
      <c r="T501" s="24"/>
      <c r="U501" s="24"/>
      <c r="V501" s="24"/>
      <c r="W501" s="24"/>
      <c r="X501" s="49"/>
      <c r="Y501" s="54"/>
      <c r="Z501" s="53"/>
      <c r="AA501" s="24"/>
      <c r="AB501" s="24"/>
      <c r="AC501" s="24"/>
      <c r="AD501" s="24"/>
      <c r="AE501" s="24"/>
      <c r="AF501" s="24"/>
      <c r="AG501" s="49"/>
      <c r="AH501" s="54"/>
      <c r="AI501" s="53"/>
      <c r="AJ501" s="24"/>
      <c r="AK501" s="24"/>
      <c r="AL501" s="24"/>
      <c r="AM501" s="24"/>
      <c r="AN501" s="24"/>
      <c r="AO501" s="24"/>
      <c r="AP501" s="49"/>
      <c r="AQ501" s="54"/>
      <c r="AR501" s="54"/>
      <c r="AS501" s="54"/>
      <c r="AT501" s="29"/>
      <c r="AU501" s="24"/>
      <c r="AV501" s="24"/>
      <c r="AW501" s="24"/>
      <c r="AX501" s="24"/>
      <c r="AY501" s="24"/>
      <c r="AZ501" s="49"/>
      <c r="BA501" s="138"/>
      <c r="BB501" s="136"/>
      <c r="BF501" s="60"/>
      <c r="CS501" s="63"/>
    </row>
    <row r="502" spans="1:97" s="61" customFormat="1" ht="12.75" x14ac:dyDescent="0.2">
      <c r="A502" s="151"/>
      <c r="B502" s="151"/>
      <c r="C502" s="151"/>
      <c r="D502" s="153"/>
      <c r="E502" s="167"/>
      <c r="F502" s="153"/>
      <c r="G502" s="49"/>
      <c r="H502" s="53"/>
      <c r="I502" s="24"/>
      <c r="J502" s="24"/>
      <c r="K502" s="24"/>
      <c r="L502" s="24"/>
      <c r="M502" s="24"/>
      <c r="N502" s="24"/>
      <c r="O502" s="49"/>
      <c r="P502" s="54"/>
      <c r="Q502" s="53"/>
      <c r="R502" s="24"/>
      <c r="S502" s="24"/>
      <c r="T502" s="24"/>
      <c r="U502" s="24"/>
      <c r="V502" s="24"/>
      <c r="W502" s="24"/>
      <c r="X502" s="49"/>
      <c r="Y502" s="54"/>
      <c r="Z502" s="53"/>
      <c r="AA502" s="24"/>
      <c r="AB502" s="24"/>
      <c r="AC502" s="24"/>
      <c r="AD502" s="24"/>
      <c r="AE502" s="24"/>
      <c r="AF502" s="24"/>
      <c r="AG502" s="49"/>
      <c r="AH502" s="54"/>
      <c r="AI502" s="53"/>
      <c r="AJ502" s="24"/>
      <c r="AK502" s="24"/>
      <c r="AL502" s="24"/>
      <c r="AM502" s="24"/>
      <c r="AN502" s="24"/>
      <c r="AO502" s="24"/>
      <c r="AP502" s="49"/>
      <c r="AQ502" s="54"/>
      <c r="AR502" s="54"/>
      <c r="AS502" s="54"/>
      <c r="AT502" s="29"/>
      <c r="AU502" s="24"/>
      <c r="AV502" s="24"/>
      <c r="AW502" s="24"/>
      <c r="AX502" s="24"/>
      <c r="AY502" s="24"/>
      <c r="AZ502" s="49"/>
      <c r="BA502" s="138"/>
      <c r="BB502" s="136"/>
      <c r="BF502" s="60"/>
      <c r="CS502" s="63"/>
    </row>
    <row r="503" spans="1:97" s="61" customFormat="1" ht="12.75" x14ac:dyDescent="0.2">
      <c r="A503" s="151"/>
      <c r="B503" s="151"/>
      <c r="C503" s="151"/>
      <c r="D503" s="153"/>
      <c r="E503" s="167"/>
      <c r="F503" s="153"/>
      <c r="G503" s="49"/>
      <c r="H503" s="53"/>
      <c r="I503" s="24"/>
      <c r="J503" s="24"/>
      <c r="K503" s="24"/>
      <c r="L503" s="24"/>
      <c r="M503" s="24"/>
      <c r="N503" s="24"/>
      <c r="O503" s="49"/>
      <c r="P503" s="54"/>
      <c r="Q503" s="53"/>
      <c r="R503" s="24"/>
      <c r="S503" s="24"/>
      <c r="T503" s="24"/>
      <c r="U503" s="24"/>
      <c r="V503" s="24"/>
      <c r="W503" s="24"/>
      <c r="X503" s="49"/>
      <c r="Y503" s="54"/>
      <c r="Z503" s="53"/>
      <c r="AA503" s="24"/>
      <c r="AB503" s="24"/>
      <c r="AC503" s="24"/>
      <c r="AD503" s="24"/>
      <c r="AE503" s="24"/>
      <c r="AF503" s="24"/>
      <c r="AG503" s="49"/>
      <c r="AH503" s="54"/>
      <c r="AI503" s="53"/>
      <c r="AJ503" s="24"/>
      <c r="AK503" s="24"/>
      <c r="AL503" s="24"/>
      <c r="AM503" s="24"/>
      <c r="AN503" s="24"/>
      <c r="AO503" s="24"/>
      <c r="AP503" s="49"/>
      <c r="AQ503" s="54"/>
      <c r="AR503" s="54"/>
      <c r="AS503" s="54"/>
      <c r="AT503" s="29"/>
      <c r="AU503" s="24"/>
      <c r="AV503" s="24"/>
      <c r="AW503" s="24"/>
      <c r="AX503" s="24"/>
      <c r="AY503" s="24"/>
      <c r="AZ503" s="49"/>
      <c r="BA503" s="138"/>
      <c r="BB503" s="136"/>
      <c r="BF503" s="60"/>
      <c r="CS503" s="63"/>
    </row>
    <row r="504" spans="1:97" s="61" customFormat="1" ht="12.75" x14ac:dyDescent="0.2">
      <c r="A504" s="151"/>
      <c r="B504" s="151"/>
      <c r="C504" s="151"/>
      <c r="D504" s="153"/>
      <c r="E504" s="167"/>
      <c r="F504" s="153"/>
      <c r="G504" s="49"/>
      <c r="H504" s="53"/>
      <c r="I504" s="24"/>
      <c r="J504" s="24"/>
      <c r="K504" s="24"/>
      <c r="L504" s="24"/>
      <c r="M504" s="24"/>
      <c r="N504" s="24"/>
      <c r="O504" s="49"/>
      <c r="P504" s="54"/>
      <c r="Q504" s="53"/>
      <c r="R504" s="24"/>
      <c r="S504" s="24"/>
      <c r="T504" s="24"/>
      <c r="U504" s="24"/>
      <c r="V504" s="24"/>
      <c r="W504" s="24"/>
      <c r="X504" s="49"/>
      <c r="Y504" s="54"/>
      <c r="Z504" s="53"/>
      <c r="AA504" s="24"/>
      <c r="AB504" s="24"/>
      <c r="AC504" s="24"/>
      <c r="AD504" s="24"/>
      <c r="AE504" s="24"/>
      <c r="AF504" s="24"/>
      <c r="AG504" s="49"/>
      <c r="AH504" s="54"/>
      <c r="AI504" s="53"/>
      <c r="AJ504" s="24"/>
      <c r="AK504" s="24"/>
      <c r="AL504" s="24"/>
      <c r="AM504" s="24"/>
      <c r="AN504" s="24"/>
      <c r="AO504" s="24"/>
      <c r="AP504" s="49"/>
      <c r="AQ504" s="54"/>
      <c r="AR504" s="54"/>
      <c r="AS504" s="54"/>
      <c r="AT504" s="29"/>
      <c r="AU504" s="24"/>
      <c r="AV504" s="24"/>
      <c r="AW504" s="24"/>
      <c r="AX504" s="24"/>
      <c r="AY504" s="24"/>
      <c r="AZ504" s="49"/>
      <c r="BA504" s="138"/>
      <c r="BB504" s="136"/>
      <c r="BF504" s="60"/>
      <c r="CS504" s="63"/>
    </row>
    <row r="505" spans="1:97" s="61" customFormat="1" ht="12.75" x14ac:dyDescent="0.2">
      <c r="A505" s="151"/>
      <c r="B505" s="151"/>
      <c r="C505" s="151"/>
      <c r="D505" s="153"/>
      <c r="E505" s="167"/>
      <c r="F505" s="153"/>
      <c r="G505" s="49"/>
      <c r="H505" s="53"/>
      <c r="I505" s="24"/>
      <c r="J505" s="24"/>
      <c r="K505" s="24"/>
      <c r="L505" s="24"/>
      <c r="M505" s="24"/>
      <c r="N505" s="24"/>
      <c r="O505" s="49"/>
      <c r="P505" s="54"/>
      <c r="Q505" s="53"/>
      <c r="R505" s="24"/>
      <c r="S505" s="24"/>
      <c r="T505" s="24"/>
      <c r="U505" s="24"/>
      <c r="V505" s="24"/>
      <c r="W505" s="24"/>
      <c r="X505" s="49"/>
      <c r="Y505" s="54"/>
      <c r="Z505" s="53"/>
      <c r="AA505" s="24"/>
      <c r="AB505" s="24"/>
      <c r="AC505" s="24"/>
      <c r="AD505" s="24"/>
      <c r="AE505" s="24"/>
      <c r="AF505" s="24"/>
      <c r="AG505" s="49"/>
      <c r="AH505" s="54"/>
      <c r="AI505" s="53"/>
      <c r="AJ505" s="24"/>
      <c r="AK505" s="24"/>
      <c r="AL505" s="24"/>
      <c r="AM505" s="24"/>
      <c r="AN505" s="24"/>
      <c r="AO505" s="24"/>
      <c r="AP505" s="49"/>
      <c r="AQ505" s="54"/>
      <c r="AR505" s="54"/>
      <c r="AS505" s="54"/>
      <c r="AT505" s="29"/>
      <c r="AU505" s="24"/>
      <c r="AV505" s="24"/>
      <c r="AW505" s="24"/>
      <c r="AX505" s="24"/>
      <c r="AY505" s="24"/>
      <c r="AZ505" s="49"/>
      <c r="BA505" s="138"/>
      <c r="BB505" s="136"/>
      <c r="BF505" s="60"/>
      <c r="CS505" s="63"/>
    </row>
    <row r="506" spans="1:97" s="61" customFormat="1" ht="12.75" x14ac:dyDescent="0.2">
      <c r="A506" s="151"/>
      <c r="B506" s="151"/>
      <c r="C506" s="151"/>
      <c r="D506" s="153"/>
      <c r="E506" s="167"/>
      <c r="F506" s="153"/>
      <c r="G506" s="49"/>
      <c r="H506" s="53"/>
      <c r="I506" s="24"/>
      <c r="J506" s="24"/>
      <c r="K506" s="24"/>
      <c r="L506" s="24"/>
      <c r="M506" s="24"/>
      <c r="N506" s="24"/>
      <c r="O506" s="49"/>
      <c r="P506" s="54"/>
      <c r="Q506" s="53"/>
      <c r="R506" s="24"/>
      <c r="S506" s="24"/>
      <c r="T506" s="24"/>
      <c r="U506" s="24"/>
      <c r="V506" s="24"/>
      <c r="W506" s="24"/>
      <c r="X506" s="49"/>
      <c r="Y506" s="54"/>
      <c r="Z506" s="53"/>
      <c r="AA506" s="24"/>
      <c r="AB506" s="24"/>
      <c r="AC506" s="24"/>
      <c r="AD506" s="24"/>
      <c r="AE506" s="24"/>
      <c r="AF506" s="24"/>
      <c r="AG506" s="49"/>
      <c r="AH506" s="54"/>
      <c r="AI506" s="53"/>
      <c r="AJ506" s="24"/>
      <c r="AK506" s="24"/>
      <c r="AL506" s="24"/>
      <c r="AM506" s="24"/>
      <c r="AN506" s="24"/>
      <c r="AO506" s="24"/>
      <c r="AP506" s="49"/>
      <c r="AQ506" s="54"/>
      <c r="AR506" s="54"/>
      <c r="AS506" s="54"/>
      <c r="AT506" s="29"/>
      <c r="AU506" s="24"/>
      <c r="AV506" s="24"/>
      <c r="AW506" s="24"/>
      <c r="AX506" s="24"/>
      <c r="AY506" s="24"/>
      <c r="AZ506" s="49"/>
      <c r="BA506" s="138"/>
      <c r="BB506" s="136"/>
      <c r="BF506" s="60"/>
      <c r="CS506" s="63"/>
    </row>
    <row r="507" spans="1:97" s="61" customFormat="1" ht="12.75" x14ac:dyDescent="0.2">
      <c r="A507" s="151"/>
      <c r="B507" s="151"/>
      <c r="C507" s="151"/>
      <c r="D507" s="153"/>
      <c r="E507" s="167"/>
      <c r="F507" s="153"/>
      <c r="G507" s="49"/>
      <c r="H507" s="53"/>
      <c r="I507" s="24"/>
      <c r="J507" s="24"/>
      <c r="K507" s="24"/>
      <c r="L507" s="24"/>
      <c r="M507" s="24"/>
      <c r="N507" s="24"/>
      <c r="O507" s="49"/>
      <c r="P507" s="54"/>
      <c r="Q507" s="53"/>
      <c r="R507" s="24"/>
      <c r="S507" s="24"/>
      <c r="T507" s="24"/>
      <c r="U507" s="24"/>
      <c r="V507" s="24"/>
      <c r="W507" s="24"/>
      <c r="X507" s="49"/>
      <c r="Y507" s="54"/>
      <c r="Z507" s="53"/>
      <c r="AA507" s="24"/>
      <c r="AB507" s="24"/>
      <c r="AC507" s="24"/>
      <c r="AD507" s="24"/>
      <c r="AE507" s="24"/>
      <c r="AF507" s="24"/>
      <c r="AG507" s="49"/>
      <c r="AH507" s="54"/>
      <c r="AI507" s="53"/>
      <c r="AJ507" s="24"/>
      <c r="AK507" s="24"/>
      <c r="AL507" s="24"/>
      <c r="AM507" s="24"/>
      <c r="AN507" s="24"/>
      <c r="AO507" s="24"/>
      <c r="AP507" s="49"/>
      <c r="AQ507" s="54"/>
      <c r="AR507" s="54"/>
      <c r="AS507" s="54"/>
      <c r="AT507" s="29"/>
      <c r="AU507" s="24"/>
      <c r="AV507" s="24"/>
      <c r="AW507" s="24"/>
      <c r="AX507" s="24"/>
      <c r="AY507" s="24"/>
      <c r="AZ507" s="49"/>
      <c r="BA507" s="138"/>
      <c r="BB507" s="136"/>
      <c r="BF507" s="60"/>
      <c r="CS507" s="63"/>
    </row>
    <row r="508" spans="1:97" s="61" customFormat="1" ht="12.75" x14ac:dyDescent="0.2">
      <c r="A508" s="151"/>
      <c r="B508" s="151"/>
      <c r="C508" s="151"/>
      <c r="D508" s="153"/>
      <c r="E508" s="167"/>
      <c r="F508" s="153"/>
      <c r="G508" s="49"/>
      <c r="H508" s="53"/>
      <c r="I508" s="24"/>
      <c r="J508" s="24"/>
      <c r="K508" s="24"/>
      <c r="L508" s="24"/>
      <c r="M508" s="24"/>
      <c r="N508" s="24"/>
      <c r="O508" s="49"/>
      <c r="P508" s="54"/>
      <c r="Q508" s="53"/>
      <c r="R508" s="24"/>
      <c r="S508" s="24"/>
      <c r="T508" s="24"/>
      <c r="U508" s="24"/>
      <c r="V508" s="24"/>
      <c r="W508" s="24"/>
      <c r="X508" s="49"/>
      <c r="Y508" s="54"/>
      <c r="Z508" s="53"/>
      <c r="AA508" s="24"/>
      <c r="AB508" s="24"/>
      <c r="AC508" s="24"/>
      <c r="AD508" s="24"/>
      <c r="AE508" s="24"/>
      <c r="AF508" s="24"/>
      <c r="AG508" s="49"/>
      <c r="AH508" s="54"/>
      <c r="AI508" s="53"/>
      <c r="AJ508" s="24"/>
      <c r="AK508" s="24"/>
      <c r="AL508" s="24"/>
      <c r="AM508" s="24"/>
      <c r="AN508" s="24"/>
      <c r="AO508" s="24"/>
      <c r="AP508" s="49"/>
      <c r="AQ508" s="54"/>
      <c r="AR508" s="54"/>
      <c r="AS508" s="54"/>
      <c r="AT508" s="29"/>
      <c r="AU508" s="24"/>
      <c r="AV508" s="24"/>
      <c r="AW508" s="24"/>
      <c r="AX508" s="24"/>
      <c r="AY508" s="24"/>
      <c r="AZ508" s="49"/>
      <c r="BA508" s="138"/>
      <c r="BB508" s="136"/>
      <c r="BF508" s="60"/>
      <c r="CS508" s="63"/>
    </row>
    <row r="509" spans="1:97" s="61" customFormat="1" ht="12.75" x14ac:dyDescent="0.2">
      <c r="A509" s="151"/>
      <c r="B509" s="151"/>
      <c r="C509" s="151"/>
      <c r="D509" s="153"/>
      <c r="E509" s="167"/>
      <c r="F509" s="153"/>
      <c r="G509" s="49"/>
      <c r="H509" s="53"/>
      <c r="I509" s="24"/>
      <c r="J509" s="24"/>
      <c r="K509" s="24"/>
      <c r="L509" s="24"/>
      <c r="M509" s="24"/>
      <c r="N509" s="24"/>
      <c r="O509" s="49"/>
      <c r="P509" s="54"/>
      <c r="Q509" s="53"/>
      <c r="R509" s="24"/>
      <c r="S509" s="24"/>
      <c r="T509" s="24"/>
      <c r="U509" s="24"/>
      <c r="V509" s="24"/>
      <c r="W509" s="24"/>
      <c r="X509" s="49"/>
      <c r="Y509" s="54"/>
      <c r="Z509" s="53"/>
      <c r="AA509" s="24"/>
      <c r="AB509" s="24"/>
      <c r="AC509" s="24"/>
      <c r="AD509" s="24"/>
      <c r="AE509" s="24"/>
      <c r="AF509" s="24"/>
      <c r="AG509" s="49"/>
      <c r="AH509" s="54"/>
      <c r="AI509" s="53"/>
      <c r="AJ509" s="24"/>
      <c r="AK509" s="24"/>
      <c r="AL509" s="24"/>
      <c r="AM509" s="24"/>
      <c r="AN509" s="24"/>
      <c r="AO509" s="24"/>
      <c r="AP509" s="49"/>
      <c r="AQ509" s="54"/>
      <c r="AR509" s="54"/>
      <c r="AS509" s="54"/>
      <c r="AT509" s="29"/>
      <c r="AU509" s="24"/>
      <c r="AV509" s="24"/>
      <c r="AW509" s="24"/>
      <c r="AX509" s="24"/>
      <c r="AY509" s="24"/>
      <c r="AZ509" s="49"/>
      <c r="BA509" s="138"/>
      <c r="BB509" s="136"/>
      <c r="BF509" s="60"/>
      <c r="CS509" s="63"/>
    </row>
    <row r="510" spans="1:97" s="61" customFormat="1" ht="12.75" x14ac:dyDescent="0.2">
      <c r="A510" s="151"/>
      <c r="B510" s="151"/>
      <c r="C510" s="151"/>
      <c r="D510" s="153"/>
      <c r="E510" s="167"/>
      <c r="F510" s="153"/>
      <c r="G510" s="49"/>
      <c r="H510" s="53"/>
      <c r="I510" s="24"/>
      <c r="J510" s="24"/>
      <c r="K510" s="24"/>
      <c r="L510" s="24"/>
      <c r="M510" s="24"/>
      <c r="N510" s="24"/>
      <c r="O510" s="49"/>
      <c r="P510" s="54"/>
      <c r="Q510" s="53"/>
      <c r="R510" s="24"/>
      <c r="S510" s="24"/>
      <c r="T510" s="24"/>
      <c r="U510" s="24"/>
      <c r="V510" s="24"/>
      <c r="W510" s="24"/>
      <c r="X510" s="49"/>
      <c r="Y510" s="54"/>
      <c r="Z510" s="53"/>
      <c r="AA510" s="24"/>
      <c r="AB510" s="24"/>
      <c r="AC510" s="24"/>
      <c r="AD510" s="24"/>
      <c r="AE510" s="24"/>
      <c r="AF510" s="24"/>
      <c r="AG510" s="49"/>
      <c r="AH510" s="54"/>
      <c r="AI510" s="53"/>
      <c r="AJ510" s="24"/>
      <c r="AK510" s="24"/>
      <c r="AL510" s="24"/>
      <c r="AM510" s="24"/>
      <c r="AN510" s="24"/>
      <c r="AO510" s="24"/>
      <c r="AP510" s="49"/>
      <c r="AQ510" s="54"/>
      <c r="AR510" s="54"/>
      <c r="AS510" s="54"/>
      <c r="AT510" s="29"/>
      <c r="AU510" s="24"/>
      <c r="AV510" s="24"/>
      <c r="AW510" s="24"/>
      <c r="AX510" s="24"/>
      <c r="AY510" s="24"/>
      <c r="AZ510" s="49"/>
      <c r="BA510" s="138"/>
      <c r="BB510" s="136"/>
      <c r="BF510" s="60"/>
      <c r="CS510" s="63"/>
    </row>
    <row r="511" spans="1:97" s="61" customFormat="1" ht="12.75" x14ac:dyDescent="0.2">
      <c r="A511" s="151"/>
      <c r="B511" s="151"/>
      <c r="C511" s="151"/>
      <c r="D511" s="153"/>
      <c r="E511" s="167"/>
      <c r="F511" s="153"/>
      <c r="G511" s="49"/>
      <c r="H511" s="53"/>
      <c r="I511" s="24"/>
      <c r="J511" s="24"/>
      <c r="K511" s="24"/>
      <c r="L511" s="24"/>
      <c r="M511" s="24"/>
      <c r="N511" s="24"/>
      <c r="O511" s="49"/>
      <c r="P511" s="54"/>
      <c r="Q511" s="53"/>
      <c r="R511" s="24"/>
      <c r="S511" s="24"/>
      <c r="T511" s="24"/>
      <c r="U511" s="24"/>
      <c r="V511" s="24"/>
      <c r="W511" s="24"/>
      <c r="X511" s="49"/>
      <c r="Y511" s="54"/>
      <c r="Z511" s="53"/>
      <c r="AA511" s="24"/>
      <c r="AB511" s="24"/>
      <c r="AC511" s="24"/>
      <c r="AD511" s="24"/>
      <c r="AE511" s="24"/>
      <c r="AF511" s="24"/>
      <c r="AG511" s="49"/>
      <c r="AH511" s="54"/>
      <c r="AI511" s="53"/>
      <c r="AJ511" s="24"/>
      <c r="AK511" s="24"/>
      <c r="AL511" s="24"/>
      <c r="AM511" s="24"/>
      <c r="AN511" s="24"/>
      <c r="AO511" s="24"/>
      <c r="AP511" s="49"/>
      <c r="AQ511" s="54"/>
      <c r="AR511" s="54"/>
      <c r="AS511" s="54"/>
      <c r="AT511" s="29"/>
      <c r="AU511" s="24"/>
      <c r="AV511" s="24"/>
      <c r="AW511" s="24"/>
      <c r="AX511" s="24"/>
      <c r="AY511" s="24"/>
      <c r="AZ511" s="49"/>
      <c r="BA511" s="138"/>
      <c r="BB511" s="136"/>
      <c r="BF511" s="60"/>
      <c r="CS511" s="63"/>
    </row>
    <row r="512" spans="1:97" s="61" customFormat="1" ht="12.75" x14ac:dyDescent="0.2">
      <c r="A512" s="151"/>
      <c r="B512" s="151"/>
      <c r="C512" s="151"/>
      <c r="D512" s="153"/>
      <c r="E512" s="167"/>
      <c r="F512" s="153"/>
      <c r="G512" s="49"/>
      <c r="H512" s="53"/>
      <c r="I512" s="24"/>
      <c r="J512" s="24"/>
      <c r="K512" s="24"/>
      <c r="L512" s="24"/>
      <c r="M512" s="24"/>
      <c r="N512" s="24"/>
      <c r="O512" s="49"/>
      <c r="P512" s="54"/>
      <c r="Q512" s="53"/>
      <c r="R512" s="24"/>
      <c r="S512" s="24"/>
      <c r="T512" s="24"/>
      <c r="U512" s="24"/>
      <c r="V512" s="24"/>
      <c r="W512" s="24"/>
      <c r="X512" s="49"/>
      <c r="Y512" s="54"/>
      <c r="Z512" s="53"/>
      <c r="AA512" s="24"/>
      <c r="AB512" s="24"/>
      <c r="AC512" s="24"/>
      <c r="AD512" s="24"/>
      <c r="AE512" s="24"/>
      <c r="AF512" s="24"/>
      <c r="AG512" s="49"/>
      <c r="AH512" s="54"/>
      <c r="AI512" s="53"/>
      <c r="AJ512" s="24"/>
      <c r="AK512" s="24"/>
      <c r="AL512" s="24"/>
      <c r="AM512" s="24"/>
      <c r="AN512" s="24"/>
      <c r="AO512" s="24"/>
      <c r="AP512" s="49"/>
      <c r="AQ512" s="54"/>
      <c r="AR512" s="54"/>
      <c r="AS512" s="54"/>
      <c r="AT512" s="29"/>
      <c r="AU512" s="24"/>
      <c r="AV512" s="24"/>
      <c r="AW512" s="24"/>
      <c r="AX512" s="24"/>
      <c r="AY512" s="24"/>
      <c r="AZ512" s="49"/>
      <c r="BA512" s="138"/>
      <c r="BB512" s="136"/>
      <c r="BF512" s="60"/>
      <c r="CS512" s="63"/>
    </row>
    <row r="513" spans="1:97" s="61" customFormat="1" ht="12.75" x14ac:dyDescent="0.2">
      <c r="A513" s="151"/>
      <c r="B513" s="151"/>
      <c r="C513" s="151"/>
      <c r="D513" s="153"/>
      <c r="E513" s="167"/>
      <c r="F513" s="153"/>
      <c r="G513" s="49"/>
      <c r="H513" s="53"/>
      <c r="I513" s="24"/>
      <c r="J513" s="24"/>
      <c r="K513" s="24"/>
      <c r="L513" s="24"/>
      <c r="M513" s="24"/>
      <c r="N513" s="24"/>
      <c r="O513" s="49"/>
      <c r="P513" s="54"/>
      <c r="Q513" s="53"/>
      <c r="R513" s="24"/>
      <c r="S513" s="24"/>
      <c r="T513" s="24"/>
      <c r="U513" s="24"/>
      <c r="V513" s="24"/>
      <c r="W513" s="24"/>
      <c r="X513" s="49"/>
      <c r="Y513" s="54"/>
      <c r="Z513" s="53"/>
      <c r="AA513" s="24"/>
      <c r="AB513" s="24"/>
      <c r="AC513" s="24"/>
      <c r="AD513" s="24"/>
      <c r="AE513" s="24"/>
      <c r="AF513" s="24"/>
      <c r="AG513" s="49"/>
      <c r="AH513" s="54"/>
      <c r="AI513" s="53"/>
      <c r="AJ513" s="24"/>
      <c r="AK513" s="24"/>
      <c r="AL513" s="24"/>
      <c r="AM513" s="24"/>
      <c r="AN513" s="24"/>
      <c r="AO513" s="24"/>
      <c r="AP513" s="49"/>
      <c r="AQ513" s="54"/>
      <c r="AR513" s="54"/>
      <c r="AS513" s="54"/>
      <c r="AT513" s="29"/>
      <c r="AU513" s="24"/>
      <c r="AV513" s="24"/>
      <c r="AW513" s="24"/>
      <c r="AX513" s="24"/>
      <c r="AY513" s="24"/>
      <c r="AZ513" s="49"/>
      <c r="BA513" s="138"/>
      <c r="BB513" s="136"/>
      <c r="BF513" s="60"/>
      <c r="CS513" s="63"/>
    </row>
    <row r="514" spans="1:97" s="61" customFormat="1" ht="12.75" x14ac:dyDescent="0.2">
      <c r="A514" s="151"/>
      <c r="B514" s="151"/>
      <c r="C514" s="151"/>
      <c r="D514" s="153"/>
      <c r="E514" s="167"/>
      <c r="F514" s="153"/>
      <c r="G514" s="49"/>
      <c r="H514" s="53"/>
      <c r="I514" s="24"/>
      <c r="J514" s="24"/>
      <c r="K514" s="24"/>
      <c r="L514" s="24"/>
      <c r="M514" s="24"/>
      <c r="N514" s="24"/>
      <c r="O514" s="49"/>
      <c r="P514" s="54"/>
      <c r="Q514" s="53"/>
      <c r="R514" s="24"/>
      <c r="S514" s="24"/>
      <c r="T514" s="24"/>
      <c r="U514" s="24"/>
      <c r="V514" s="24"/>
      <c r="W514" s="24"/>
      <c r="X514" s="49"/>
      <c r="Y514" s="54"/>
      <c r="Z514" s="53"/>
      <c r="AA514" s="24"/>
      <c r="AB514" s="24"/>
      <c r="AC514" s="24"/>
      <c r="AD514" s="24"/>
      <c r="AE514" s="24"/>
      <c r="AF514" s="24"/>
      <c r="AG514" s="49"/>
      <c r="AH514" s="54"/>
      <c r="AI514" s="53"/>
      <c r="AJ514" s="24"/>
      <c r="AK514" s="24"/>
      <c r="AL514" s="24"/>
      <c r="AM514" s="24"/>
      <c r="AN514" s="24"/>
      <c r="AO514" s="24"/>
      <c r="AP514" s="49"/>
      <c r="AQ514" s="54"/>
      <c r="AR514" s="54"/>
      <c r="AS514" s="54"/>
      <c r="AT514" s="29"/>
      <c r="AU514" s="24"/>
      <c r="AV514" s="24"/>
      <c r="AW514" s="24"/>
      <c r="AX514" s="24"/>
      <c r="AY514" s="24"/>
      <c r="AZ514" s="49"/>
      <c r="BA514" s="138"/>
      <c r="BB514" s="136"/>
      <c r="BF514" s="60"/>
      <c r="CS514" s="63"/>
    </row>
    <row r="515" spans="1:97" s="61" customFormat="1" ht="12.75" x14ac:dyDescent="0.2">
      <c r="A515" s="151"/>
      <c r="B515" s="151"/>
      <c r="C515" s="151"/>
      <c r="D515" s="153"/>
      <c r="E515" s="167"/>
      <c r="F515" s="153"/>
      <c r="G515" s="49"/>
      <c r="H515" s="53"/>
      <c r="I515" s="24"/>
      <c r="J515" s="24"/>
      <c r="K515" s="24"/>
      <c r="L515" s="24"/>
      <c r="M515" s="24"/>
      <c r="N515" s="24"/>
      <c r="O515" s="49"/>
      <c r="P515" s="54"/>
      <c r="Q515" s="53"/>
      <c r="R515" s="24"/>
      <c r="S515" s="24"/>
      <c r="T515" s="24"/>
      <c r="U515" s="24"/>
      <c r="V515" s="24"/>
      <c r="W515" s="24"/>
      <c r="X515" s="49"/>
      <c r="Y515" s="54"/>
      <c r="Z515" s="53"/>
      <c r="AA515" s="24"/>
      <c r="AB515" s="24"/>
      <c r="AC515" s="24"/>
      <c r="AD515" s="24"/>
      <c r="AE515" s="24"/>
      <c r="AF515" s="24"/>
      <c r="AG515" s="49"/>
      <c r="AH515" s="54"/>
      <c r="AI515" s="53"/>
      <c r="AJ515" s="24"/>
      <c r="AK515" s="24"/>
      <c r="AL515" s="24"/>
      <c r="AM515" s="24"/>
      <c r="AN515" s="24"/>
      <c r="AO515" s="24"/>
      <c r="AP515" s="49"/>
      <c r="AQ515" s="54"/>
      <c r="AR515" s="54"/>
      <c r="AS515" s="54"/>
      <c r="AT515" s="29"/>
      <c r="AU515" s="24"/>
      <c r="AV515" s="24"/>
      <c r="AW515" s="24"/>
      <c r="AX515" s="24"/>
      <c r="AY515" s="24"/>
      <c r="AZ515" s="49"/>
      <c r="BA515" s="138"/>
      <c r="BB515" s="136"/>
      <c r="BF515" s="60"/>
      <c r="CS515" s="63"/>
    </row>
    <row r="516" spans="1:97" s="61" customFormat="1" ht="12.75" x14ac:dyDescent="0.2">
      <c r="A516" s="151"/>
      <c r="B516" s="151"/>
      <c r="C516" s="151"/>
      <c r="D516" s="153"/>
      <c r="E516" s="167"/>
      <c r="F516" s="153"/>
      <c r="G516" s="49"/>
      <c r="H516" s="53"/>
      <c r="I516" s="24"/>
      <c r="J516" s="24"/>
      <c r="K516" s="24"/>
      <c r="L516" s="24"/>
      <c r="M516" s="24"/>
      <c r="N516" s="24"/>
      <c r="O516" s="49"/>
      <c r="P516" s="54"/>
      <c r="Q516" s="53"/>
      <c r="R516" s="24"/>
      <c r="S516" s="24"/>
      <c r="T516" s="24"/>
      <c r="U516" s="24"/>
      <c r="V516" s="24"/>
      <c r="W516" s="24"/>
      <c r="X516" s="49"/>
      <c r="Y516" s="54"/>
      <c r="Z516" s="53"/>
      <c r="AA516" s="24"/>
      <c r="AB516" s="24"/>
      <c r="AC516" s="24"/>
      <c r="AD516" s="24"/>
      <c r="AE516" s="24"/>
      <c r="AF516" s="24"/>
      <c r="AG516" s="49"/>
      <c r="AH516" s="54"/>
      <c r="AI516" s="53"/>
      <c r="AJ516" s="24"/>
      <c r="AK516" s="24"/>
      <c r="AL516" s="24"/>
      <c r="AM516" s="24"/>
      <c r="AN516" s="24"/>
      <c r="AO516" s="24"/>
      <c r="AP516" s="49"/>
      <c r="AQ516" s="54"/>
      <c r="AR516" s="54"/>
      <c r="AS516" s="54"/>
      <c r="AT516" s="29"/>
      <c r="AU516" s="24"/>
      <c r="AV516" s="24"/>
      <c r="AW516" s="24"/>
      <c r="AX516" s="24"/>
      <c r="AY516" s="24"/>
      <c r="AZ516" s="49"/>
      <c r="BA516" s="138"/>
      <c r="BB516" s="136"/>
      <c r="BF516" s="60"/>
      <c r="CS516" s="63"/>
    </row>
    <row r="517" spans="1:97" s="61" customFormat="1" ht="12.75" x14ac:dyDescent="0.2">
      <c r="A517" s="151"/>
      <c r="B517" s="151"/>
      <c r="C517" s="151"/>
      <c r="D517" s="153"/>
      <c r="E517" s="167"/>
      <c r="F517" s="153"/>
      <c r="G517" s="49"/>
      <c r="H517" s="53"/>
      <c r="I517" s="24"/>
      <c r="J517" s="24"/>
      <c r="K517" s="24"/>
      <c r="L517" s="24"/>
      <c r="M517" s="24"/>
      <c r="N517" s="24"/>
      <c r="O517" s="49"/>
      <c r="P517" s="54"/>
      <c r="Q517" s="53"/>
      <c r="R517" s="24"/>
      <c r="S517" s="24"/>
      <c r="T517" s="24"/>
      <c r="U517" s="24"/>
      <c r="V517" s="24"/>
      <c r="W517" s="24"/>
      <c r="X517" s="49"/>
      <c r="Y517" s="54"/>
      <c r="Z517" s="53"/>
      <c r="AA517" s="24"/>
      <c r="AB517" s="24"/>
      <c r="AC517" s="24"/>
      <c r="AD517" s="24"/>
      <c r="AE517" s="24"/>
      <c r="AF517" s="24"/>
      <c r="AG517" s="49"/>
      <c r="AH517" s="54"/>
      <c r="AI517" s="53"/>
      <c r="AJ517" s="24"/>
      <c r="AK517" s="24"/>
      <c r="AL517" s="24"/>
      <c r="AM517" s="24"/>
      <c r="AN517" s="24"/>
      <c r="AO517" s="24"/>
      <c r="AP517" s="49"/>
      <c r="AQ517" s="54"/>
      <c r="AR517" s="54"/>
      <c r="AS517" s="54"/>
      <c r="AT517" s="29"/>
      <c r="AU517" s="24"/>
      <c r="AV517" s="24"/>
      <c r="AW517" s="24"/>
      <c r="AX517" s="24"/>
      <c r="AY517" s="24"/>
      <c r="AZ517" s="49"/>
      <c r="BA517" s="138"/>
      <c r="BB517" s="136"/>
      <c r="BF517" s="60"/>
      <c r="CS517" s="63"/>
    </row>
    <row r="518" spans="1:97" s="61" customFormat="1" ht="12.75" x14ac:dyDescent="0.2">
      <c r="A518" s="151"/>
      <c r="B518" s="151"/>
      <c r="C518" s="151"/>
      <c r="D518" s="153"/>
      <c r="E518" s="167"/>
      <c r="F518" s="153"/>
      <c r="G518" s="49"/>
      <c r="H518" s="53"/>
      <c r="I518" s="24"/>
      <c r="J518" s="24"/>
      <c r="K518" s="24"/>
      <c r="L518" s="24"/>
      <c r="M518" s="24"/>
      <c r="N518" s="24"/>
      <c r="O518" s="49"/>
      <c r="P518" s="54"/>
      <c r="Q518" s="53"/>
      <c r="R518" s="24"/>
      <c r="S518" s="24"/>
      <c r="T518" s="24"/>
      <c r="U518" s="24"/>
      <c r="V518" s="24"/>
      <c r="W518" s="24"/>
      <c r="X518" s="49"/>
      <c r="Y518" s="54"/>
      <c r="Z518" s="53"/>
      <c r="AA518" s="24"/>
      <c r="AB518" s="24"/>
      <c r="AC518" s="24"/>
      <c r="AD518" s="24"/>
      <c r="AE518" s="24"/>
      <c r="AF518" s="24"/>
      <c r="AG518" s="49"/>
      <c r="AH518" s="54"/>
      <c r="AI518" s="53"/>
      <c r="AJ518" s="24"/>
      <c r="AK518" s="24"/>
      <c r="AL518" s="24"/>
      <c r="AM518" s="24"/>
      <c r="AN518" s="24"/>
      <c r="AO518" s="24"/>
      <c r="AP518" s="49"/>
      <c r="AQ518" s="54"/>
      <c r="AR518" s="54"/>
      <c r="AS518" s="54"/>
      <c r="AT518" s="29"/>
      <c r="AU518" s="24"/>
      <c r="AV518" s="24"/>
      <c r="AW518" s="24"/>
      <c r="AX518" s="24"/>
      <c r="AY518" s="24"/>
      <c r="AZ518" s="49"/>
      <c r="BA518" s="138"/>
      <c r="BB518" s="136"/>
      <c r="BF518" s="60"/>
      <c r="CS518" s="63"/>
    </row>
    <row r="519" spans="1:97" s="61" customFormat="1" ht="12.75" x14ac:dyDescent="0.2">
      <c r="A519" s="151"/>
      <c r="B519" s="151"/>
      <c r="C519" s="151"/>
      <c r="D519" s="153"/>
      <c r="E519" s="167"/>
      <c r="F519" s="153"/>
      <c r="G519" s="49"/>
      <c r="H519" s="53"/>
      <c r="I519" s="24"/>
      <c r="J519" s="24"/>
      <c r="K519" s="24"/>
      <c r="L519" s="24"/>
      <c r="M519" s="24"/>
      <c r="N519" s="24"/>
      <c r="O519" s="49"/>
      <c r="P519" s="54"/>
      <c r="Q519" s="53"/>
      <c r="R519" s="24"/>
      <c r="S519" s="24"/>
      <c r="T519" s="24"/>
      <c r="U519" s="24"/>
      <c r="V519" s="24"/>
      <c r="W519" s="24"/>
      <c r="X519" s="49"/>
      <c r="Y519" s="54"/>
      <c r="Z519" s="53"/>
      <c r="AA519" s="24"/>
      <c r="AB519" s="24"/>
      <c r="AC519" s="24"/>
      <c r="AD519" s="24"/>
      <c r="AE519" s="24"/>
      <c r="AF519" s="24"/>
      <c r="AG519" s="49"/>
      <c r="AH519" s="54"/>
      <c r="AI519" s="53"/>
      <c r="AJ519" s="24"/>
      <c r="AK519" s="24"/>
      <c r="AL519" s="24"/>
      <c r="AM519" s="24"/>
      <c r="AN519" s="24"/>
      <c r="AO519" s="24"/>
      <c r="AP519" s="49"/>
      <c r="AQ519" s="54"/>
      <c r="AR519" s="54"/>
      <c r="AS519" s="54"/>
      <c r="AT519" s="29"/>
      <c r="AU519" s="24"/>
      <c r="AV519" s="24"/>
      <c r="AW519" s="24"/>
      <c r="AX519" s="24"/>
      <c r="AY519" s="24"/>
      <c r="AZ519" s="49"/>
      <c r="BA519" s="138"/>
      <c r="BB519" s="136"/>
      <c r="BF519" s="60"/>
      <c r="CS519" s="63"/>
    </row>
    <row r="520" spans="1:97" s="61" customFormat="1" ht="12.75" x14ac:dyDescent="0.2">
      <c r="A520" s="151"/>
      <c r="B520" s="151"/>
      <c r="C520" s="151"/>
      <c r="D520" s="153"/>
      <c r="E520" s="167"/>
      <c r="F520" s="153"/>
      <c r="G520" s="49"/>
      <c r="H520" s="53"/>
      <c r="I520" s="24"/>
      <c r="J520" s="24"/>
      <c r="K520" s="24"/>
      <c r="L520" s="24"/>
      <c r="M520" s="24"/>
      <c r="N520" s="24"/>
      <c r="O520" s="49"/>
      <c r="P520" s="54"/>
      <c r="Q520" s="53"/>
      <c r="R520" s="24"/>
      <c r="S520" s="24"/>
      <c r="T520" s="24"/>
      <c r="U520" s="24"/>
      <c r="V520" s="24"/>
      <c r="W520" s="24"/>
      <c r="X520" s="49"/>
      <c r="Y520" s="54"/>
      <c r="Z520" s="53"/>
      <c r="AA520" s="24"/>
      <c r="AB520" s="24"/>
      <c r="AC520" s="24"/>
      <c r="AD520" s="24"/>
      <c r="AE520" s="24"/>
      <c r="AF520" s="24"/>
      <c r="AG520" s="49"/>
      <c r="AH520" s="54"/>
      <c r="AI520" s="53"/>
      <c r="AJ520" s="24"/>
      <c r="AK520" s="24"/>
      <c r="AL520" s="24"/>
      <c r="AM520" s="24"/>
      <c r="AN520" s="24"/>
      <c r="AO520" s="24"/>
      <c r="AP520" s="49"/>
      <c r="AQ520" s="54"/>
      <c r="AR520" s="54"/>
      <c r="AS520" s="54"/>
      <c r="AT520" s="29"/>
      <c r="AU520" s="24"/>
      <c r="AV520" s="24"/>
      <c r="AW520" s="24"/>
      <c r="AX520" s="24"/>
      <c r="AY520" s="24"/>
      <c r="AZ520" s="49"/>
      <c r="BA520" s="138"/>
      <c r="BB520" s="136"/>
      <c r="BF520" s="60"/>
      <c r="CS520" s="63"/>
    </row>
    <row r="521" spans="1:97" s="61" customFormat="1" ht="12.75" x14ac:dyDescent="0.2">
      <c r="A521" s="151"/>
      <c r="B521" s="151"/>
      <c r="C521" s="151"/>
      <c r="D521" s="153"/>
      <c r="E521" s="167"/>
      <c r="F521" s="153"/>
      <c r="G521" s="49"/>
      <c r="H521" s="53"/>
      <c r="I521" s="24"/>
      <c r="J521" s="24"/>
      <c r="K521" s="24"/>
      <c r="L521" s="24"/>
      <c r="M521" s="24"/>
      <c r="N521" s="24"/>
      <c r="O521" s="49"/>
      <c r="P521" s="54"/>
      <c r="Q521" s="53"/>
      <c r="R521" s="24"/>
      <c r="S521" s="24"/>
      <c r="T521" s="24"/>
      <c r="U521" s="24"/>
      <c r="V521" s="24"/>
      <c r="W521" s="24"/>
      <c r="X521" s="49"/>
      <c r="Y521" s="54"/>
      <c r="Z521" s="53"/>
      <c r="AA521" s="24"/>
      <c r="AB521" s="24"/>
      <c r="AC521" s="24"/>
      <c r="AD521" s="24"/>
      <c r="AE521" s="24"/>
      <c r="AF521" s="24"/>
      <c r="AG521" s="49"/>
      <c r="AH521" s="54"/>
      <c r="AI521" s="53"/>
      <c r="AJ521" s="24"/>
      <c r="AK521" s="24"/>
      <c r="AL521" s="24"/>
      <c r="AM521" s="24"/>
      <c r="AN521" s="24"/>
      <c r="AO521" s="24"/>
      <c r="AP521" s="49"/>
      <c r="AQ521" s="54"/>
      <c r="AR521" s="54"/>
      <c r="AS521" s="54"/>
      <c r="AT521" s="29"/>
      <c r="AU521" s="24"/>
      <c r="AV521" s="24"/>
      <c r="AW521" s="24"/>
      <c r="AX521" s="24"/>
      <c r="AY521" s="24"/>
      <c r="AZ521" s="49"/>
      <c r="BA521" s="138"/>
      <c r="BB521" s="136"/>
      <c r="BF521" s="60"/>
      <c r="CS521" s="63"/>
    </row>
    <row r="522" spans="1:97" s="61" customFormat="1" ht="12.75" x14ac:dyDescent="0.2">
      <c r="A522" s="151"/>
      <c r="B522" s="151"/>
      <c r="C522" s="151"/>
      <c r="D522" s="153"/>
      <c r="E522" s="167"/>
      <c r="F522" s="153"/>
      <c r="G522" s="49"/>
      <c r="H522" s="53"/>
      <c r="I522" s="24"/>
      <c r="J522" s="24"/>
      <c r="K522" s="24"/>
      <c r="L522" s="24"/>
      <c r="M522" s="24"/>
      <c r="N522" s="24"/>
      <c r="O522" s="49"/>
      <c r="P522" s="54"/>
      <c r="Q522" s="53"/>
      <c r="R522" s="24"/>
      <c r="S522" s="24"/>
      <c r="T522" s="24"/>
      <c r="U522" s="24"/>
      <c r="V522" s="24"/>
      <c r="W522" s="24"/>
      <c r="X522" s="49"/>
      <c r="Y522" s="54"/>
      <c r="Z522" s="53"/>
      <c r="AA522" s="24"/>
      <c r="AB522" s="24"/>
      <c r="AC522" s="24"/>
      <c r="AD522" s="24"/>
      <c r="AE522" s="24"/>
      <c r="AF522" s="24"/>
      <c r="AG522" s="49"/>
      <c r="AH522" s="54"/>
      <c r="AI522" s="53"/>
      <c r="AJ522" s="24"/>
      <c r="AK522" s="24"/>
      <c r="AL522" s="24"/>
      <c r="AM522" s="24"/>
      <c r="AN522" s="24"/>
      <c r="AO522" s="24"/>
      <c r="AP522" s="49"/>
      <c r="AQ522" s="54"/>
      <c r="AR522" s="54"/>
      <c r="AS522" s="54"/>
      <c r="AT522" s="29"/>
      <c r="AU522" s="24"/>
      <c r="AV522" s="24"/>
      <c r="AW522" s="24"/>
      <c r="AX522" s="24"/>
      <c r="AY522" s="24"/>
      <c r="AZ522" s="49"/>
      <c r="BA522" s="138"/>
      <c r="BB522" s="136"/>
      <c r="BF522" s="60"/>
      <c r="CS522" s="63"/>
    </row>
    <row r="523" spans="1:97" s="61" customFormat="1" ht="12.75" x14ac:dyDescent="0.2">
      <c r="A523" s="151"/>
      <c r="B523" s="151"/>
      <c r="C523" s="151"/>
      <c r="D523" s="153"/>
      <c r="E523" s="167"/>
      <c r="F523" s="153"/>
      <c r="G523" s="49"/>
      <c r="H523" s="53"/>
      <c r="I523" s="24"/>
      <c r="J523" s="24"/>
      <c r="K523" s="24"/>
      <c r="L523" s="24"/>
      <c r="M523" s="24"/>
      <c r="N523" s="24"/>
      <c r="O523" s="49"/>
      <c r="P523" s="54"/>
      <c r="Q523" s="53"/>
      <c r="R523" s="24"/>
      <c r="S523" s="24"/>
      <c r="T523" s="24"/>
      <c r="U523" s="24"/>
      <c r="V523" s="24"/>
      <c r="W523" s="24"/>
      <c r="X523" s="49"/>
      <c r="Y523" s="54"/>
      <c r="Z523" s="53"/>
      <c r="AA523" s="24"/>
      <c r="AB523" s="24"/>
      <c r="AC523" s="24"/>
      <c r="AD523" s="24"/>
      <c r="AE523" s="24"/>
      <c r="AF523" s="24"/>
      <c r="AG523" s="49"/>
      <c r="AH523" s="54"/>
      <c r="AI523" s="53"/>
      <c r="AJ523" s="24"/>
      <c r="AK523" s="24"/>
      <c r="AL523" s="24"/>
      <c r="AM523" s="24"/>
      <c r="AN523" s="24"/>
      <c r="AO523" s="24"/>
      <c r="AP523" s="49"/>
      <c r="AQ523" s="54"/>
      <c r="AR523" s="54"/>
      <c r="AS523" s="54"/>
      <c r="AT523" s="29"/>
      <c r="AU523" s="24"/>
      <c r="AV523" s="24"/>
      <c r="AW523" s="24"/>
      <c r="AX523" s="24"/>
      <c r="AY523" s="24"/>
      <c r="AZ523" s="49"/>
      <c r="BA523" s="138"/>
      <c r="BB523" s="136"/>
      <c r="BF523" s="60"/>
      <c r="CS523" s="63"/>
    </row>
    <row r="524" spans="1:97" s="61" customFormat="1" ht="12.75" x14ac:dyDescent="0.2">
      <c r="A524" s="151"/>
      <c r="B524" s="151"/>
      <c r="C524" s="151"/>
      <c r="D524" s="153"/>
      <c r="E524" s="167"/>
      <c r="F524" s="153"/>
      <c r="G524" s="49"/>
      <c r="H524" s="53"/>
      <c r="I524" s="24"/>
      <c r="J524" s="24"/>
      <c r="K524" s="24"/>
      <c r="L524" s="24"/>
      <c r="M524" s="24"/>
      <c r="N524" s="24"/>
      <c r="O524" s="49"/>
      <c r="P524" s="54"/>
      <c r="Q524" s="53"/>
      <c r="R524" s="24"/>
      <c r="S524" s="24"/>
      <c r="T524" s="24"/>
      <c r="U524" s="24"/>
      <c r="V524" s="24"/>
      <c r="W524" s="24"/>
      <c r="X524" s="49"/>
      <c r="Y524" s="54"/>
      <c r="Z524" s="53"/>
      <c r="AA524" s="24"/>
      <c r="AB524" s="24"/>
      <c r="AC524" s="24"/>
      <c r="AD524" s="24"/>
      <c r="AE524" s="24"/>
      <c r="AF524" s="24"/>
      <c r="AG524" s="49"/>
      <c r="AH524" s="54"/>
      <c r="AI524" s="53"/>
      <c r="AJ524" s="24"/>
      <c r="AK524" s="24"/>
      <c r="AL524" s="24"/>
      <c r="AM524" s="24"/>
      <c r="AN524" s="24"/>
      <c r="AO524" s="24"/>
      <c r="AP524" s="49"/>
      <c r="AQ524" s="54"/>
      <c r="AR524" s="54"/>
      <c r="AS524" s="54"/>
      <c r="AT524" s="29"/>
      <c r="AU524" s="24"/>
      <c r="AV524" s="24"/>
      <c r="AW524" s="24"/>
      <c r="AX524" s="24"/>
      <c r="AY524" s="24"/>
      <c r="AZ524" s="49"/>
      <c r="BA524" s="138"/>
      <c r="BB524" s="136"/>
      <c r="BF524" s="60"/>
      <c r="CS524" s="63"/>
    </row>
    <row r="525" spans="1:97" s="61" customFormat="1" ht="12.75" x14ac:dyDescent="0.2">
      <c r="A525" s="151"/>
      <c r="B525" s="151"/>
      <c r="C525" s="151"/>
      <c r="D525" s="153"/>
      <c r="E525" s="167"/>
      <c r="F525" s="153"/>
      <c r="G525" s="49"/>
      <c r="H525" s="53"/>
      <c r="I525" s="24"/>
      <c r="J525" s="24"/>
      <c r="K525" s="24"/>
      <c r="L525" s="24"/>
      <c r="M525" s="24"/>
      <c r="N525" s="24"/>
      <c r="O525" s="49"/>
      <c r="P525" s="54"/>
      <c r="Q525" s="53"/>
      <c r="R525" s="24"/>
      <c r="S525" s="24"/>
      <c r="T525" s="24"/>
      <c r="U525" s="24"/>
      <c r="V525" s="24"/>
      <c r="W525" s="24"/>
      <c r="X525" s="49"/>
      <c r="Y525" s="54"/>
      <c r="Z525" s="53"/>
      <c r="AA525" s="24"/>
      <c r="AB525" s="24"/>
      <c r="AC525" s="24"/>
      <c r="AD525" s="24"/>
      <c r="AE525" s="24"/>
      <c r="AF525" s="24"/>
      <c r="AG525" s="49"/>
      <c r="AH525" s="54"/>
      <c r="AI525" s="53"/>
      <c r="AJ525" s="24"/>
      <c r="AK525" s="24"/>
      <c r="AL525" s="24"/>
      <c r="AM525" s="24"/>
      <c r="AN525" s="24"/>
      <c r="AO525" s="24"/>
      <c r="AP525" s="49"/>
      <c r="AQ525" s="54"/>
      <c r="AR525" s="54"/>
      <c r="AS525" s="54"/>
      <c r="AT525" s="29"/>
      <c r="AU525" s="24"/>
      <c r="AV525" s="24"/>
      <c r="AW525" s="24"/>
      <c r="AX525" s="24"/>
      <c r="AY525" s="24"/>
      <c r="AZ525" s="49"/>
      <c r="BA525" s="138"/>
      <c r="BB525" s="136"/>
      <c r="BF525" s="60"/>
      <c r="CS525" s="63"/>
    </row>
    <row r="526" spans="1:97" s="61" customFormat="1" ht="12.75" x14ac:dyDescent="0.2">
      <c r="A526" s="151"/>
      <c r="B526" s="151"/>
      <c r="C526" s="151"/>
      <c r="D526" s="153"/>
      <c r="E526" s="167"/>
      <c r="F526" s="153"/>
      <c r="G526" s="49"/>
      <c r="H526" s="53"/>
      <c r="I526" s="24"/>
      <c r="J526" s="24"/>
      <c r="K526" s="24"/>
      <c r="L526" s="24"/>
      <c r="M526" s="24"/>
      <c r="N526" s="24"/>
      <c r="O526" s="49"/>
      <c r="P526" s="54"/>
      <c r="Q526" s="53"/>
      <c r="R526" s="24"/>
      <c r="S526" s="24"/>
      <c r="T526" s="24"/>
      <c r="U526" s="24"/>
      <c r="V526" s="24"/>
      <c r="W526" s="24"/>
      <c r="X526" s="49"/>
      <c r="Y526" s="54"/>
      <c r="Z526" s="53"/>
      <c r="AA526" s="24"/>
      <c r="AB526" s="24"/>
      <c r="AC526" s="24"/>
      <c r="AD526" s="24"/>
      <c r="AE526" s="24"/>
      <c r="AF526" s="24"/>
      <c r="AG526" s="49"/>
      <c r="AH526" s="54"/>
      <c r="AI526" s="53"/>
      <c r="AJ526" s="24"/>
      <c r="AK526" s="24"/>
      <c r="AL526" s="24"/>
      <c r="AM526" s="24"/>
      <c r="AN526" s="24"/>
      <c r="AO526" s="24"/>
      <c r="AP526" s="49"/>
      <c r="AQ526" s="54"/>
      <c r="AR526" s="54"/>
      <c r="AS526" s="54"/>
      <c r="AT526" s="29"/>
      <c r="AU526" s="24"/>
      <c r="AV526" s="24"/>
      <c r="AW526" s="24"/>
      <c r="AX526" s="24"/>
      <c r="AY526" s="24"/>
      <c r="AZ526" s="49"/>
      <c r="BA526" s="138"/>
      <c r="BB526" s="136"/>
      <c r="BF526" s="60"/>
      <c r="CS526" s="63"/>
    </row>
    <row r="527" spans="1:97" s="61" customFormat="1" ht="12.75" x14ac:dyDescent="0.2">
      <c r="A527" s="151"/>
      <c r="B527" s="151"/>
      <c r="C527" s="151"/>
      <c r="D527" s="153"/>
      <c r="E527" s="167"/>
      <c r="F527" s="153"/>
      <c r="G527" s="49"/>
      <c r="H527" s="53"/>
      <c r="I527" s="24"/>
      <c r="J527" s="24"/>
      <c r="K527" s="24"/>
      <c r="L527" s="24"/>
      <c r="M527" s="24"/>
      <c r="N527" s="24"/>
      <c r="O527" s="49"/>
      <c r="P527" s="54"/>
      <c r="Q527" s="53"/>
      <c r="R527" s="24"/>
      <c r="S527" s="24"/>
      <c r="T527" s="24"/>
      <c r="U527" s="24"/>
      <c r="V527" s="24"/>
      <c r="W527" s="24"/>
      <c r="X527" s="49"/>
      <c r="Y527" s="54"/>
      <c r="Z527" s="53"/>
      <c r="AA527" s="24"/>
      <c r="AB527" s="24"/>
      <c r="AC527" s="24"/>
      <c r="AD527" s="24"/>
      <c r="AE527" s="24"/>
      <c r="AF527" s="24"/>
      <c r="AG527" s="49"/>
      <c r="AH527" s="54"/>
      <c r="AI527" s="53"/>
      <c r="AJ527" s="24"/>
      <c r="AK527" s="24"/>
      <c r="AL527" s="24"/>
      <c r="AM527" s="24"/>
      <c r="AN527" s="24"/>
      <c r="AO527" s="24"/>
      <c r="AP527" s="49"/>
      <c r="AQ527" s="54"/>
      <c r="AR527" s="54"/>
      <c r="AS527" s="54"/>
      <c r="AT527" s="29"/>
      <c r="AU527" s="24"/>
      <c r="AV527" s="24"/>
      <c r="AW527" s="24"/>
      <c r="AX527" s="24"/>
      <c r="AY527" s="24"/>
      <c r="AZ527" s="49"/>
      <c r="BA527" s="138"/>
      <c r="BB527" s="136"/>
      <c r="BF527" s="60"/>
      <c r="CS527" s="63"/>
    </row>
    <row r="528" spans="1:97" s="61" customFormat="1" ht="12.75" x14ac:dyDescent="0.2">
      <c r="A528" s="151"/>
      <c r="B528" s="151"/>
      <c r="C528" s="151"/>
      <c r="D528" s="153"/>
      <c r="E528" s="167"/>
      <c r="F528" s="153"/>
      <c r="G528" s="49"/>
      <c r="H528" s="53"/>
      <c r="I528" s="24"/>
      <c r="J528" s="24"/>
      <c r="K528" s="24"/>
      <c r="L528" s="24"/>
      <c r="M528" s="24"/>
      <c r="N528" s="24"/>
      <c r="O528" s="49"/>
      <c r="P528" s="54"/>
      <c r="Q528" s="53"/>
      <c r="R528" s="24"/>
      <c r="S528" s="24"/>
      <c r="T528" s="24"/>
      <c r="U528" s="24"/>
      <c r="V528" s="24"/>
      <c r="W528" s="24"/>
      <c r="X528" s="49"/>
      <c r="Y528" s="54"/>
      <c r="Z528" s="53"/>
      <c r="AA528" s="24"/>
      <c r="AB528" s="24"/>
      <c r="AC528" s="24"/>
      <c r="AD528" s="24"/>
      <c r="AE528" s="24"/>
      <c r="AF528" s="24"/>
      <c r="AG528" s="49"/>
      <c r="AH528" s="54"/>
      <c r="AI528" s="53"/>
      <c r="AJ528" s="24"/>
      <c r="AK528" s="24"/>
      <c r="AL528" s="24"/>
      <c r="AM528" s="24"/>
      <c r="AN528" s="24"/>
      <c r="AO528" s="24"/>
      <c r="AP528" s="49"/>
      <c r="AQ528" s="54"/>
      <c r="AR528" s="54"/>
      <c r="AS528" s="54"/>
      <c r="AT528" s="29"/>
      <c r="AU528" s="24"/>
      <c r="AV528" s="24"/>
      <c r="AW528" s="24"/>
      <c r="AX528" s="24"/>
      <c r="AY528" s="24"/>
      <c r="AZ528" s="49"/>
      <c r="BA528" s="138"/>
      <c r="BB528" s="136"/>
      <c r="BF528" s="60"/>
      <c r="CS528" s="63"/>
    </row>
    <row r="529" spans="1:97" s="61" customFormat="1" ht="12.75" x14ac:dyDescent="0.2">
      <c r="A529" s="151"/>
      <c r="B529" s="151"/>
      <c r="C529" s="151"/>
      <c r="D529" s="153"/>
      <c r="E529" s="167"/>
      <c r="F529" s="153"/>
      <c r="G529" s="49"/>
      <c r="H529" s="53"/>
      <c r="I529" s="24"/>
      <c r="J529" s="24"/>
      <c r="K529" s="24"/>
      <c r="L529" s="24"/>
      <c r="M529" s="24"/>
      <c r="N529" s="24"/>
      <c r="O529" s="49"/>
      <c r="P529" s="54"/>
      <c r="Q529" s="53"/>
      <c r="R529" s="24"/>
      <c r="S529" s="24"/>
      <c r="T529" s="24"/>
      <c r="U529" s="24"/>
      <c r="V529" s="24"/>
      <c r="W529" s="24"/>
      <c r="X529" s="49"/>
      <c r="Y529" s="54"/>
      <c r="Z529" s="53"/>
      <c r="AA529" s="24"/>
      <c r="AB529" s="24"/>
      <c r="AC529" s="24"/>
      <c r="AD529" s="24"/>
      <c r="AE529" s="24"/>
      <c r="AF529" s="24"/>
      <c r="AG529" s="49"/>
      <c r="AH529" s="54"/>
      <c r="AI529" s="53"/>
      <c r="AJ529" s="24"/>
      <c r="AK529" s="24"/>
      <c r="AL529" s="24"/>
      <c r="AM529" s="24"/>
      <c r="AN529" s="24"/>
      <c r="AO529" s="24"/>
      <c r="AP529" s="49"/>
      <c r="AQ529" s="54"/>
      <c r="AR529" s="54"/>
      <c r="AS529" s="54"/>
      <c r="AT529" s="29"/>
      <c r="AU529" s="24"/>
      <c r="AV529" s="24"/>
      <c r="AW529" s="24"/>
      <c r="AX529" s="24"/>
      <c r="AY529" s="24"/>
      <c r="AZ529" s="49"/>
      <c r="BA529" s="138"/>
      <c r="BB529" s="136"/>
      <c r="BF529" s="60"/>
      <c r="CS529" s="63"/>
    </row>
    <row r="530" spans="1:97" s="61" customFormat="1" ht="12.75" x14ac:dyDescent="0.2">
      <c r="A530" s="151"/>
      <c r="B530" s="151"/>
      <c r="C530" s="151"/>
      <c r="D530" s="153"/>
      <c r="E530" s="167"/>
      <c r="F530" s="153"/>
      <c r="G530" s="49"/>
      <c r="H530" s="53"/>
      <c r="I530" s="24"/>
      <c r="J530" s="24"/>
      <c r="K530" s="24"/>
      <c r="L530" s="24"/>
      <c r="M530" s="24"/>
      <c r="N530" s="24"/>
      <c r="O530" s="49"/>
      <c r="P530" s="54"/>
      <c r="Q530" s="53"/>
      <c r="R530" s="24"/>
      <c r="S530" s="24"/>
      <c r="T530" s="24"/>
      <c r="U530" s="24"/>
      <c r="V530" s="24"/>
      <c r="W530" s="24"/>
      <c r="X530" s="49"/>
      <c r="Y530" s="54"/>
      <c r="Z530" s="53"/>
      <c r="AA530" s="24"/>
      <c r="AB530" s="24"/>
      <c r="AC530" s="24"/>
      <c r="AD530" s="24"/>
      <c r="AE530" s="24"/>
      <c r="AF530" s="24"/>
      <c r="AG530" s="49"/>
      <c r="AH530" s="54"/>
      <c r="AI530" s="53"/>
      <c r="AJ530" s="24"/>
      <c r="AK530" s="24"/>
      <c r="AL530" s="24"/>
      <c r="AM530" s="24"/>
      <c r="AN530" s="24"/>
      <c r="AO530" s="24"/>
      <c r="AP530" s="49"/>
      <c r="AQ530" s="54"/>
      <c r="AR530" s="54"/>
      <c r="AS530" s="54"/>
      <c r="AT530" s="29"/>
      <c r="AU530" s="24"/>
      <c r="AV530" s="24"/>
      <c r="AW530" s="24"/>
      <c r="AX530" s="24"/>
      <c r="AY530" s="24"/>
      <c r="AZ530" s="49"/>
      <c r="BA530" s="138"/>
      <c r="BB530" s="136"/>
      <c r="BF530" s="60"/>
      <c r="CS530" s="63"/>
    </row>
    <row r="531" spans="1:97" s="61" customFormat="1" ht="12.75" x14ac:dyDescent="0.2">
      <c r="A531" s="151"/>
      <c r="B531" s="151"/>
      <c r="C531" s="151"/>
      <c r="D531" s="153"/>
      <c r="E531" s="167"/>
      <c r="F531" s="153"/>
      <c r="G531" s="49"/>
      <c r="H531" s="53"/>
      <c r="I531" s="24"/>
      <c r="J531" s="24"/>
      <c r="K531" s="24"/>
      <c r="L531" s="24"/>
      <c r="M531" s="24"/>
      <c r="N531" s="24"/>
      <c r="O531" s="49"/>
      <c r="P531" s="54"/>
      <c r="Q531" s="53"/>
      <c r="R531" s="24"/>
      <c r="S531" s="24"/>
      <c r="T531" s="24"/>
      <c r="U531" s="24"/>
      <c r="V531" s="24"/>
      <c r="W531" s="24"/>
      <c r="X531" s="49"/>
      <c r="Y531" s="54"/>
      <c r="Z531" s="53"/>
      <c r="AA531" s="24"/>
      <c r="AB531" s="24"/>
      <c r="AC531" s="24"/>
      <c r="AD531" s="24"/>
      <c r="AE531" s="24"/>
      <c r="AF531" s="24"/>
      <c r="AG531" s="49"/>
      <c r="AH531" s="54"/>
      <c r="AI531" s="53"/>
      <c r="AJ531" s="24"/>
      <c r="AK531" s="24"/>
      <c r="AL531" s="24"/>
      <c r="AM531" s="24"/>
      <c r="AN531" s="24"/>
      <c r="AO531" s="24"/>
      <c r="AP531" s="49"/>
      <c r="AQ531" s="54"/>
      <c r="AR531" s="54"/>
      <c r="AS531" s="54"/>
      <c r="AT531" s="29"/>
      <c r="AU531" s="24"/>
      <c r="AV531" s="24"/>
      <c r="AW531" s="24"/>
      <c r="AX531" s="24"/>
      <c r="AY531" s="24"/>
      <c r="AZ531" s="49"/>
      <c r="BA531" s="138"/>
      <c r="BB531" s="136"/>
      <c r="BF531" s="60"/>
      <c r="CS531" s="63"/>
    </row>
    <row r="532" spans="1:97" s="61" customFormat="1" ht="12.75" x14ac:dyDescent="0.2">
      <c r="A532" s="151"/>
      <c r="B532" s="151"/>
      <c r="C532" s="151"/>
      <c r="D532" s="153"/>
      <c r="E532" s="167"/>
      <c r="F532" s="153"/>
      <c r="G532" s="49"/>
      <c r="H532" s="53"/>
      <c r="I532" s="24"/>
      <c r="J532" s="24"/>
      <c r="K532" s="24"/>
      <c r="L532" s="24"/>
      <c r="M532" s="24"/>
      <c r="N532" s="24"/>
      <c r="O532" s="49"/>
      <c r="P532" s="54"/>
      <c r="Q532" s="53"/>
      <c r="R532" s="24"/>
      <c r="S532" s="24"/>
      <c r="T532" s="24"/>
      <c r="U532" s="24"/>
      <c r="V532" s="24"/>
      <c r="W532" s="24"/>
      <c r="X532" s="49"/>
      <c r="Y532" s="54"/>
      <c r="Z532" s="53"/>
      <c r="AA532" s="24"/>
      <c r="AB532" s="24"/>
      <c r="AC532" s="24"/>
      <c r="AD532" s="24"/>
      <c r="AE532" s="24"/>
      <c r="AF532" s="24"/>
      <c r="AG532" s="49"/>
      <c r="AH532" s="54"/>
      <c r="AI532" s="53"/>
      <c r="AJ532" s="24"/>
      <c r="AK532" s="24"/>
      <c r="AL532" s="24"/>
      <c r="AM532" s="24"/>
      <c r="AN532" s="24"/>
      <c r="AO532" s="24"/>
      <c r="AP532" s="49"/>
      <c r="AQ532" s="54"/>
      <c r="AR532" s="54"/>
      <c r="AS532" s="54"/>
      <c r="AT532" s="29"/>
      <c r="AU532" s="24"/>
      <c r="AV532" s="24"/>
      <c r="AW532" s="24"/>
      <c r="AX532" s="24"/>
      <c r="AY532" s="24"/>
      <c r="AZ532" s="49"/>
      <c r="BA532" s="138"/>
      <c r="BB532" s="136"/>
      <c r="BF532" s="60"/>
      <c r="CS532" s="63"/>
    </row>
    <row r="533" spans="1:97" s="61" customFormat="1" ht="12.75" x14ac:dyDescent="0.2">
      <c r="A533" s="151"/>
      <c r="B533" s="151"/>
      <c r="C533" s="151"/>
      <c r="D533" s="153"/>
      <c r="E533" s="167"/>
      <c r="F533" s="153"/>
      <c r="G533" s="49"/>
      <c r="H533" s="53"/>
      <c r="I533" s="24"/>
      <c r="J533" s="24"/>
      <c r="K533" s="24"/>
      <c r="L533" s="24"/>
      <c r="M533" s="24"/>
      <c r="N533" s="24"/>
      <c r="O533" s="49"/>
      <c r="P533" s="54"/>
      <c r="Q533" s="53"/>
      <c r="R533" s="24"/>
      <c r="S533" s="24"/>
      <c r="T533" s="24"/>
      <c r="U533" s="24"/>
      <c r="V533" s="24"/>
      <c r="W533" s="24"/>
      <c r="X533" s="49"/>
      <c r="Y533" s="54"/>
      <c r="Z533" s="53"/>
      <c r="AA533" s="24"/>
      <c r="AB533" s="24"/>
      <c r="AC533" s="24"/>
      <c r="AD533" s="24"/>
      <c r="AE533" s="24"/>
      <c r="AF533" s="24"/>
      <c r="AG533" s="49"/>
      <c r="AH533" s="54"/>
      <c r="AI533" s="53"/>
      <c r="AJ533" s="24"/>
      <c r="AK533" s="24"/>
      <c r="AL533" s="24"/>
      <c r="AM533" s="24"/>
      <c r="AN533" s="24"/>
      <c r="AO533" s="24"/>
      <c r="AP533" s="49"/>
      <c r="AQ533" s="54"/>
      <c r="AR533" s="54"/>
      <c r="AS533" s="54"/>
      <c r="AT533" s="29"/>
      <c r="AU533" s="24"/>
      <c r="AV533" s="24"/>
      <c r="AW533" s="24"/>
      <c r="AX533" s="24"/>
      <c r="AY533" s="24"/>
      <c r="AZ533" s="49"/>
      <c r="BA533" s="138"/>
      <c r="BB533" s="136"/>
      <c r="BF533" s="60"/>
      <c r="CS533" s="63"/>
    </row>
    <row r="534" spans="1:97" s="61" customFormat="1" ht="12.75" x14ac:dyDescent="0.2">
      <c r="A534" s="151"/>
      <c r="B534" s="151"/>
      <c r="C534" s="151"/>
      <c r="D534" s="153"/>
      <c r="E534" s="167"/>
      <c r="F534" s="153"/>
      <c r="G534" s="49"/>
      <c r="H534" s="53"/>
      <c r="I534" s="24"/>
      <c r="J534" s="24"/>
      <c r="K534" s="24"/>
      <c r="L534" s="24"/>
      <c r="M534" s="24"/>
      <c r="N534" s="24"/>
      <c r="O534" s="49"/>
      <c r="P534" s="54"/>
      <c r="Q534" s="53"/>
      <c r="R534" s="24"/>
      <c r="S534" s="24"/>
      <c r="T534" s="24"/>
      <c r="U534" s="24"/>
      <c r="V534" s="24"/>
      <c r="W534" s="24"/>
      <c r="X534" s="49"/>
      <c r="Y534" s="54"/>
      <c r="Z534" s="53"/>
      <c r="AA534" s="24"/>
      <c r="AB534" s="24"/>
      <c r="AC534" s="24"/>
      <c r="AD534" s="24"/>
      <c r="AE534" s="24"/>
      <c r="AF534" s="24"/>
      <c r="AG534" s="49"/>
      <c r="AH534" s="54"/>
      <c r="AI534" s="53"/>
      <c r="AJ534" s="24"/>
      <c r="AK534" s="24"/>
      <c r="AL534" s="24"/>
      <c r="AM534" s="24"/>
      <c r="AN534" s="24"/>
      <c r="AO534" s="24"/>
      <c r="AP534" s="49"/>
      <c r="AQ534" s="54"/>
      <c r="AR534" s="54"/>
      <c r="AS534" s="54"/>
      <c r="AT534" s="29"/>
      <c r="AU534" s="24"/>
      <c r="AV534" s="24"/>
      <c r="AW534" s="24"/>
      <c r="AX534" s="24"/>
      <c r="AY534" s="24"/>
      <c r="AZ534" s="49"/>
      <c r="BA534" s="138"/>
      <c r="BB534" s="136"/>
      <c r="BF534" s="60"/>
      <c r="CS534" s="63"/>
    </row>
    <row r="535" spans="1:97" s="61" customFormat="1" ht="12.75" x14ac:dyDescent="0.2">
      <c r="A535" s="151"/>
      <c r="B535" s="151"/>
      <c r="C535" s="151"/>
      <c r="D535" s="153"/>
      <c r="E535" s="167"/>
      <c r="F535" s="153"/>
      <c r="G535" s="49"/>
      <c r="H535" s="53"/>
      <c r="I535" s="24"/>
      <c r="J535" s="24"/>
      <c r="K535" s="24"/>
      <c r="L535" s="24"/>
      <c r="M535" s="24"/>
      <c r="N535" s="24"/>
      <c r="O535" s="49"/>
      <c r="P535" s="54"/>
      <c r="Q535" s="53"/>
      <c r="R535" s="24"/>
      <c r="S535" s="24"/>
      <c r="T535" s="24"/>
      <c r="U535" s="24"/>
      <c r="V535" s="24"/>
      <c r="W535" s="24"/>
      <c r="X535" s="49"/>
      <c r="Y535" s="54"/>
      <c r="Z535" s="53"/>
      <c r="AA535" s="24"/>
      <c r="AB535" s="24"/>
      <c r="AC535" s="24"/>
      <c r="AD535" s="24"/>
      <c r="AE535" s="24"/>
      <c r="AF535" s="24"/>
      <c r="AG535" s="49"/>
      <c r="AH535" s="54"/>
      <c r="AI535" s="53"/>
      <c r="AJ535" s="24"/>
      <c r="AK535" s="24"/>
      <c r="AL535" s="24"/>
      <c r="AM535" s="24"/>
      <c r="AN535" s="24"/>
      <c r="AO535" s="24"/>
      <c r="AP535" s="49"/>
      <c r="AQ535" s="54"/>
      <c r="AR535" s="54"/>
      <c r="AS535" s="54"/>
      <c r="AT535" s="29"/>
      <c r="AU535" s="24"/>
      <c r="AV535" s="24"/>
      <c r="AW535" s="24"/>
      <c r="AX535" s="24"/>
      <c r="AY535" s="24"/>
      <c r="AZ535" s="49"/>
      <c r="BA535" s="138"/>
      <c r="BB535" s="136"/>
      <c r="BF535" s="60"/>
      <c r="CS535" s="63"/>
    </row>
    <row r="536" spans="1:97" s="61" customFormat="1" ht="12.75" x14ac:dyDescent="0.2">
      <c r="A536" s="151"/>
      <c r="B536" s="151"/>
      <c r="C536" s="151"/>
      <c r="D536" s="153"/>
      <c r="E536" s="167"/>
      <c r="F536" s="153"/>
      <c r="G536" s="49"/>
      <c r="H536" s="53"/>
      <c r="I536" s="24"/>
      <c r="J536" s="24"/>
      <c r="K536" s="24"/>
      <c r="L536" s="24"/>
      <c r="M536" s="24"/>
      <c r="N536" s="24"/>
      <c r="O536" s="49"/>
      <c r="P536" s="54"/>
      <c r="Q536" s="53"/>
      <c r="R536" s="24"/>
      <c r="S536" s="24"/>
      <c r="T536" s="24"/>
      <c r="U536" s="24"/>
      <c r="V536" s="24"/>
      <c r="W536" s="24"/>
      <c r="X536" s="49"/>
      <c r="Y536" s="54"/>
      <c r="Z536" s="53"/>
      <c r="AA536" s="24"/>
      <c r="AB536" s="24"/>
      <c r="AC536" s="24"/>
      <c r="AD536" s="24"/>
      <c r="AE536" s="24"/>
      <c r="AF536" s="24"/>
      <c r="AG536" s="49"/>
      <c r="AH536" s="54"/>
      <c r="AI536" s="53"/>
      <c r="AJ536" s="24"/>
      <c r="AK536" s="24"/>
      <c r="AL536" s="24"/>
      <c r="AM536" s="24"/>
      <c r="AN536" s="24"/>
      <c r="AO536" s="24"/>
      <c r="AP536" s="49"/>
      <c r="AQ536" s="54"/>
      <c r="AR536" s="54"/>
      <c r="AS536" s="54"/>
      <c r="AT536" s="29"/>
      <c r="AU536" s="24"/>
      <c r="AV536" s="24"/>
      <c r="AW536" s="24"/>
      <c r="AX536" s="24"/>
      <c r="AY536" s="24"/>
      <c r="AZ536" s="49"/>
      <c r="BA536" s="138"/>
      <c r="BB536" s="136"/>
      <c r="BF536" s="60"/>
      <c r="CS536" s="63"/>
    </row>
    <row r="537" spans="1:97" s="61" customFormat="1" ht="12.75" x14ac:dyDescent="0.2">
      <c r="A537" s="151"/>
      <c r="B537" s="151"/>
      <c r="C537" s="151"/>
      <c r="D537" s="153"/>
      <c r="E537" s="167"/>
      <c r="F537" s="153"/>
      <c r="G537" s="49"/>
      <c r="H537" s="53"/>
      <c r="I537" s="24"/>
      <c r="J537" s="24"/>
      <c r="K537" s="24"/>
      <c r="L537" s="24"/>
      <c r="M537" s="24"/>
      <c r="N537" s="24"/>
      <c r="O537" s="49"/>
      <c r="P537" s="54"/>
      <c r="Q537" s="53"/>
      <c r="R537" s="24"/>
      <c r="S537" s="24"/>
      <c r="T537" s="24"/>
      <c r="U537" s="24"/>
      <c r="V537" s="24"/>
      <c r="W537" s="24"/>
      <c r="X537" s="49"/>
      <c r="Y537" s="54"/>
      <c r="Z537" s="53"/>
      <c r="AA537" s="24"/>
      <c r="AB537" s="24"/>
      <c r="AC537" s="24"/>
      <c r="AD537" s="24"/>
      <c r="AE537" s="24"/>
      <c r="AF537" s="24"/>
      <c r="AG537" s="49"/>
      <c r="AH537" s="54"/>
      <c r="AI537" s="53"/>
      <c r="AJ537" s="24"/>
      <c r="AK537" s="24"/>
      <c r="AL537" s="24"/>
      <c r="AM537" s="24"/>
      <c r="AN537" s="24"/>
      <c r="AO537" s="24"/>
      <c r="AP537" s="49"/>
      <c r="AQ537" s="54"/>
      <c r="AR537" s="54"/>
      <c r="AS537" s="54"/>
      <c r="AT537" s="29"/>
      <c r="AU537" s="24"/>
      <c r="AV537" s="24"/>
      <c r="AW537" s="24"/>
      <c r="AX537" s="24"/>
      <c r="AY537" s="24"/>
      <c r="AZ537" s="49"/>
      <c r="BA537" s="138"/>
      <c r="BB537" s="136"/>
      <c r="BF537" s="60"/>
      <c r="CS537" s="63"/>
    </row>
    <row r="538" spans="1:97" s="61" customFormat="1" ht="12.75" x14ac:dyDescent="0.2">
      <c r="A538" s="151"/>
      <c r="B538" s="151"/>
      <c r="C538" s="151"/>
      <c r="D538" s="153"/>
      <c r="E538" s="167"/>
      <c r="F538" s="153"/>
      <c r="G538" s="49"/>
      <c r="H538" s="53"/>
      <c r="I538" s="24"/>
      <c r="J538" s="24"/>
      <c r="K538" s="24"/>
      <c r="L538" s="24"/>
      <c r="M538" s="24"/>
      <c r="N538" s="24"/>
      <c r="O538" s="49"/>
      <c r="P538" s="54"/>
      <c r="Q538" s="53"/>
      <c r="R538" s="24"/>
      <c r="S538" s="24"/>
      <c r="T538" s="24"/>
      <c r="U538" s="24"/>
      <c r="V538" s="24"/>
      <c r="W538" s="24"/>
      <c r="X538" s="49"/>
      <c r="Y538" s="54"/>
      <c r="Z538" s="53"/>
      <c r="AA538" s="24"/>
      <c r="AB538" s="24"/>
      <c r="AC538" s="24"/>
      <c r="AD538" s="24"/>
      <c r="AE538" s="24"/>
      <c r="AF538" s="24"/>
      <c r="AG538" s="49"/>
      <c r="AH538" s="54"/>
      <c r="AI538" s="53"/>
      <c r="AJ538" s="24"/>
      <c r="AK538" s="24"/>
      <c r="AL538" s="24"/>
      <c r="AM538" s="24"/>
      <c r="AN538" s="24"/>
      <c r="AO538" s="24"/>
      <c r="AP538" s="49"/>
      <c r="AQ538" s="54"/>
      <c r="AR538" s="54"/>
      <c r="AS538" s="54"/>
      <c r="AT538" s="29"/>
      <c r="AU538" s="24"/>
      <c r="AV538" s="24"/>
      <c r="AW538" s="24"/>
      <c r="AX538" s="24"/>
      <c r="AY538" s="24"/>
      <c r="AZ538" s="49"/>
      <c r="BA538" s="138"/>
      <c r="BB538" s="136"/>
      <c r="BF538" s="60"/>
      <c r="CS538" s="63"/>
    </row>
    <row r="539" spans="1:97" s="61" customFormat="1" ht="12.75" x14ac:dyDescent="0.2">
      <c r="A539" s="151"/>
      <c r="B539" s="151"/>
      <c r="C539" s="151"/>
      <c r="D539" s="153"/>
      <c r="E539" s="167"/>
      <c r="F539" s="153"/>
      <c r="G539" s="49"/>
      <c r="H539" s="53"/>
      <c r="I539" s="24"/>
      <c r="J539" s="24"/>
      <c r="K539" s="24"/>
      <c r="L539" s="24"/>
      <c r="M539" s="24"/>
      <c r="N539" s="24"/>
      <c r="O539" s="49"/>
      <c r="P539" s="54"/>
      <c r="Q539" s="53"/>
      <c r="R539" s="24"/>
      <c r="S539" s="24"/>
      <c r="T539" s="24"/>
      <c r="U539" s="24"/>
      <c r="V539" s="24"/>
      <c r="W539" s="24"/>
      <c r="X539" s="49"/>
      <c r="Y539" s="54"/>
      <c r="Z539" s="53"/>
      <c r="AA539" s="24"/>
      <c r="AB539" s="24"/>
      <c r="AC539" s="24"/>
      <c r="AD539" s="24"/>
      <c r="AE539" s="24"/>
      <c r="AF539" s="24"/>
      <c r="AG539" s="49"/>
      <c r="AH539" s="54"/>
      <c r="AI539" s="53"/>
      <c r="AJ539" s="24"/>
      <c r="AK539" s="24"/>
      <c r="AL539" s="24"/>
      <c r="AM539" s="24"/>
      <c r="AN539" s="24"/>
      <c r="AO539" s="24"/>
      <c r="AP539" s="49"/>
      <c r="AQ539" s="54"/>
      <c r="AR539" s="54"/>
      <c r="AS539" s="54"/>
      <c r="AT539" s="29"/>
      <c r="AU539" s="24"/>
      <c r="AV539" s="24"/>
      <c r="AW539" s="24"/>
      <c r="AX539" s="24"/>
      <c r="AY539" s="24"/>
      <c r="AZ539" s="49"/>
      <c r="BA539" s="138"/>
      <c r="BB539" s="136"/>
      <c r="BF539" s="60"/>
      <c r="CS539" s="63"/>
    </row>
    <row r="540" spans="1:97" s="61" customFormat="1" ht="12.75" x14ac:dyDescent="0.2">
      <c r="A540" s="151"/>
      <c r="B540" s="151"/>
      <c r="C540" s="151"/>
      <c r="D540" s="153"/>
      <c r="E540" s="167"/>
      <c r="F540" s="153"/>
      <c r="G540" s="49"/>
      <c r="H540" s="53"/>
      <c r="I540" s="24"/>
      <c r="J540" s="24"/>
      <c r="K540" s="24"/>
      <c r="L540" s="24"/>
      <c r="M540" s="24"/>
      <c r="N540" s="24"/>
      <c r="O540" s="49"/>
      <c r="P540" s="54"/>
      <c r="Q540" s="53"/>
      <c r="R540" s="24"/>
      <c r="S540" s="24"/>
      <c r="T540" s="24"/>
      <c r="U540" s="24"/>
      <c r="V540" s="24"/>
      <c r="W540" s="24"/>
      <c r="X540" s="49"/>
      <c r="Y540" s="54"/>
      <c r="Z540" s="53"/>
      <c r="AA540" s="24"/>
      <c r="AB540" s="24"/>
      <c r="AC540" s="24"/>
      <c r="AD540" s="24"/>
      <c r="AE540" s="24"/>
      <c r="AF540" s="24"/>
      <c r="AG540" s="49"/>
      <c r="AH540" s="54"/>
      <c r="AI540" s="53"/>
      <c r="AJ540" s="24"/>
      <c r="AK540" s="24"/>
      <c r="AL540" s="24"/>
      <c r="AM540" s="24"/>
      <c r="AN540" s="24"/>
      <c r="AO540" s="24"/>
      <c r="AP540" s="49"/>
      <c r="AQ540" s="54"/>
      <c r="AR540" s="54"/>
      <c r="AS540" s="54"/>
      <c r="AT540" s="29"/>
      <c r="AU540" s="24"/>
      <c r="AV540" s="24"/>
      <c r="AW540" s="24"/>
      <c r="AX540" s="24"/>
      <c r="AY540" s="24"/>
      <c r="AZ540" s="49"/>
      <c r="BA540" s="138"/>
      <c r="BB540" s="136"/>
      <c r="BF540" s="60"/>
      <c r="CS540" s="63"/>
    </row>
    <row r="541" spans="1:97" s="61" customFormat="1" ht="12.75" x14ac:dyDescent="0.2">
      <c r="A541" s="151"/>
      <c r="B541" s="151"/>
      <c r="C541" s="151"/>
      <c r="D541" s="153"/>
      <c r="E541" s="167"/>
      <c r="F541" s="153"/>
      <c r="G541" s="49"/>
      <c r="H541" s="53"/>
      <c r="I541" s="24"/>
      <c r="J541" s="24"/>
      <c r="K541" s="24"/>
      <c r="L541" s="24"/>
      <c r="M541" s="24"/>
      <c r="N541" s="24"/>
      <c r="O541" s="49"/>
      <c r="P541" s="54"/>
      <c r="Q541" s="53"/>
      <c r="R541" s="24"/>
      <c r="S541" s="24"/>
      <c r="T541" s="24"/>
      <c r="U541" s="24"/>
      <c r="V541" s="24"/>
      <c r="W541" s="24"/>
      <c r="X541" s="49"/>
      <c r="Y541" s="54"/>
      <c r="Z541" s="53"/>
      <c r="AA541" s="24"/>
      <c r="AB541" s="24"/>
      <c r="AC541" s="24"/>
      <c r="AD541" s="24"/>
      <c r="AE541" s="24"/>
      <c r="AF541" s="24"/>
      <c r="AG541" s="49"/>
      <c r="AH541" s="54"/>
      <c r="AI541" s="53"/>
      <c r="AJ541" s="24"/>
      <c r="AK541" s="24"/>
      <c r="AL541" s="24"/>
      <c r="AM541" s="24"/>
      <c r="AN541" s="24"/>
      <c r="AO541" s="24"/>
      <c r="AP541" s="49"/>
      <c r="AQ541" s="54"/>
      <c r="AR541" s="54"/>
      <c r="AS541" s="54"/>
      <c r="AT541" s="29"/>
      <c r="AU541" s="24"/>
      <c r="AV541" s="24"/>
      <c r="AW541" s="24"/>
      <c r="AX541" s="24"/>
      <c r="AY541" s="24"/>
      <c r="AZ541" s="49"/>
      <c r="BA541" s="138"/>
      <c r="BB541" s="136"/>
      <c r="BF541" s="60"/>
      <c r="CS541" s="63"/>
    </row>
    <row r="542" spans="1:97" s="61" customFormat="1" ht="12.75" x14ac:dyDescent="0.2">
      <c r="A542" s="151"/>
      <c r="B542" s="151"/>
      <c r="C542" s="151"/>
      <c r="D542" s="153"/>
      <c r="E542" s="167"/>
      <c r="F542" s="153"/>
      <c r="G542" s="49"/>
      <c r="H542" s="53"/>
      <c r="I542" s="24"/>
      <c r="J542" s="24"/>
      <c r="K542" s="24"/>
      <c r="L542" s="24"/>
      <c r="M542" s="24"/>
      <c r="N542" s="24"/>
      <c r="O542" s="49"/>
      <c r="P542" s="54"/>
      <c r="Q542" s="53"/>
      <c r="R542" s="24"/>
      <c r="S542" s="24"/>
      <c r="T542" s="24"/>
      <c r="U542" s="24"/>
      <c r="V542" s="24"/>
      <c r="W542" s="24"/>
      <c r="X542" s="49"/>
      <c r="Y542" s="54"/>
      <c r="Z542" s="53"/>
      <c r="AA542" s="24"/>
      <c r="AB542" s="24"/>
      <c r="AC542" s="24"/>
      <c r="AD542" s="24"/>
      <c r="AE542" s="24"/>
      <c r="AF542" s="24"/>
      <c r="AG542" s="49"/>
      <c r="AH542" s="54"/>
      <c r="AI542" s="53"/>
      <c r="AJ542" s="24"/>
      <c r="AK542" s="24"/>
      <c r="AL542" s="24"/>
      <c r="AM542" s="24"/>
      <c r="AN542" s="24"/>
      <c r="AO542" s="24"/>
      <c r="AP542" s="49"/>
      <c r="AQ542" s="54"/>
      <c r="AR542" s="54"/>
      <c r="AS542" s="54"/>
      <c r="AT542" s="29"/>
      <c r="AU542" s="24"/>
      <c r="AV542" s="24"/>
      <c r="AW542" s="24"/>
      <c r="AX542" s="24"/>
      <c r="AY542" s="24"/>
      <c r="AZ542" s="49"/>
      <c r="BA542" s="138"/>
      <c r="BB542" s="136"/>
      <c r="BF542" s="60"/>
      <c r="CS542" s="63"/>
    </row>
    <row r="543" spans="1:97" s="61" customFormat="1" ht="12.75" x14ac:dyDescent="0.2">
      <c r="A543" s="151"/>
      <c r="B543" s="151"/>
      <c r="C543" s="151"/>
      <c r="D543" s="153"/>
      <c r="E543" s="167"/>
      <c r="F543" s="153"/>
      <c r="G543" s="49"/>
      <c r="H543" s="53"/>
      <c r="I543" s="24"/>
      <c r="J543" s="24"/>
      <c r="K543" s="24"/>
      <c r="L543" s="24"/>
      <c r="M543" s="24"/>
      <c r="N543" s="24"/>
      <c r="O543" s="49"/>
      <c r="P543" s="54"/>
      <c r="Q543" s="53"/>
      <c r="R543" s="24"/>
      <c r="S543" s="24"/>
      <c r="T543" s="24"/>
      <c r="U543" s="24"/>
      <c r="V543" s="24"/>
      <c r="W543" s="24"/>
      <c r="X543" s="49"/>
      <c r="Y543" s="54"/>
      <c r="Z543" s="53"/>
      <c r="AA543" s="24"/>
      <c r="AB543" s="24"/>
      <c r="AC543" s="24"/>
      <c r="AD543" s="24"/>
      <c r="AE543" s="24"/>
      <c r="AF543" s="24"/>
      <c r="AG543" s="49"/>
      <c r="AH543" s="54"/>
      <c r="AI543" s="53"/>
      <c r="AJ543" s="24"/>
      <c r="AK543" s="24"/>
      <c r="AL543" s="24"/>
      <c r="AM543" s="24"/>
      <c r="AN543" s="24"/>
      <c r="AO543" s="24"/>
      <c r="AP543" s="49"/>
      <c r="AQ543" s="54"/>
      <c r="AR543" s="54"/>
      <c r="AS543" s="54"/>
      <c r="AT543" s="29"/>
      <c r="AU543" s="24"/>
      <c r="AV543" s="24"/>
      <c r="AW543" s="24"/>
      <c r="AX543" s="24"/>
      <c r="AY543" s="24"/>
      <c r="AZ543" s="49"/>
      <c r="BA543" s="138"/>
      <c r="BB543" s="136"/>
      <c r="BF543" s="60"/>
      <c r="CS543" s="63"/>
    </row>
    <row r="544" spans="1:97" s="61" customFormat="1" ht="12.75" x14ac:dyDescent="0.2">
      <c r="A544" s="151"/>
      <c r="B544" s="151"/>
      <c r="C544" s="151"/>
      <c r="D544" s="153"/>
      <c r="E544" s="167"/>
      <c r="F544" s="153"/>
      <c r="G544" s="49"/>
      <c r="H544" s="53"/>
      <c r="I544" s="24"/>
      <c r="J544" s="24"/>
      <c r="K544" s="24"/>
      <c r="L544" s="24"/>
      <c r="M544" s="24"/>
      <c r="N544" s="24"/>
      <c r="O544" s="49"/>
      <c r="P544" s="54"/>
      <c r="Q544" s="53"/>
      <c r="R544" s="24"/>
      <c r="S544" s="24"/>
      <c r="T544" s="24"/>
      <c r="U544" s="24"/>
      <c r="V544" s="24"/>
      <c r="W544" s="24"/>
      <c r="X544" s="49"/>
      <c r="Y544" s="54"/>
      <c r="Z544" s="53"/>
      <c r="AA544" s="24"/>
      <c r="AB544" s="24"/>
      <c r="AC544" s="24"/>
      <c r="AD544" s="24"/>
      <c r="AE544" s="24"/>
      <c r="AF544" s="24"/>
      <c r="AG544" s="49"/>
      <c r="AH544" s="54"/>
      <c r="AI544" s="53"/>
      <c r="AJ544" s="24"/>
      <c r="AK544" s="24"/>
      <c r="AL544" s="24"/>
      <c r="AM544" s="24"/>
      <c r="AN544" s="24"/>
      <c r="AO544" s="24"/>
      <c r="AP544" s="49"/>
      <c r="AQ544" s="54"/>
      <c r="AR544" s="54"/>
      <c r="AS544" s="54"/>
      <c r="AT544" s="29"/>
      <c r="AU544" s="24"/>
      <c r="AV544" s="24"/>
      <c r="AW544" s="24"/>
      <c r="AX544" s="24"/>
      <c r="AY544" s="24"/>
      <c r="AZ544" s="49"/>
      <c r="BA544" s="138"/>
      <c r="BB544" s="136"/>
      <c r="BF544" s="60"/>
      <c r="CS544" s="63"/>
    </row>
    <row r="545" spans="1:97" s="61" customFormat="1" ht="12.75" x14ac:dyDescent="0.2">
      <c r="A545" s="151"/>
      <c r="B545" s="151"/>
      <c r="C545" s="151"/>
      <c r="D545" s="153"/>
      <c r="E545" s="167"/>
      <c r="F545" s="153"/>
      <c r="G545" s="49"/>
      <c r="H545" s="53"/>
      <c r="I545" s="24"/>
      <c r="J545" s="24"/>
      <c r="K545" s="24"/>
      <c r="L545" s="24"/>
      <c r="M545" s="24"/>
      <c r="N545" s="24"/>
      <c r="O545" s="49"/>
      <c r="P545" s="54"/>
      <c r="Q545" s="53"/>
      <c r="R545" s="24"/>
      <c r="S545" s="24"/>
      <c r="T545" s="24"/>
      <c r="U545" s="24"/>
      <c r="V545" s="24"/>
      <c r="W545" s="24"/>
      <c r="X545" s="49"/>
      <c r="Y545" s="54"/>
      <c r="Z545" s="53"/>
      <c r="AA545" s="24"/>
      <c r="AB545" s="24"/>
      <c r="AC545" s="24"/>
      <c r="AD545" s="24"/>
      <c r="AE545" s="24"/>
      <c r="AF545" s="24"/>
      <c r="AG545" s="49"/>
      <c r="AH545" s="54"/>
      <c r="AI545" s="53"/>
      <c r="AJ545" s="24"/>
      <c r="AK545" s="24"/>
      <c r="AL545" s="24"/>
      <c r="AM545" s="24"/>
      <c r="AN545" s="24"/>
      <c r="AO545" s="24"/>
      <c r="AP545" s="49"/>
      <c r="AQ545" s="54"/>
      <c r="AR545" s="54"/>
      <c r="AS545" s="54"/>
      <c r="AT545" s="29"/>
      <c r="AU545" s="24"/>
      <c r="AV545" s="24"/>
      <c r="AW545" s="24"/>
      <c r="AX545" s="24"/>
      <c r="AY545" s="24"/>
      <c r="AZ545" s="49"/>
      <c r="BA545" s="138"/>
      <c r="BB545" s="136"/>
      <c r="BF545" s="60"/>
      <c r="CS545" s="63"/>
    </row>
    <row r="546" spans="1:97" s="61" customFormat="1" ht="12.75" x14ac:dyDescent="0.2">
      <c r="A546" s="151"/>
      <c r="B546" s="151"/>
      <c r="C546" s="151"/>
      <c r="D546" s="153"/>
      <c r="E546" s="167"/>
      <c r="F546" s="153"/>
      <c r="G546" s="49"/>
      <c r="H546" s="53"/>
      <c r="I546" s="24"/>
      <c r="J546" s="24"/>
      <c r="K546" s="24"/>
      <c r="L546" s="24"/>
      <c r="M546" s="24"/>
      <c r="N546" s="24"/>
      <c r="O546" s="49"/>
      <c r="P546" s="54"/>
      <c r="Q546" s="53"/>
      <c r="R546" s="24"/>
      <c r="S546" s="24"/>
      <c r="T546" s="24"/>
      <c r="U546" s="24"/>
      <c r="V546" s="24"/>
      <c r="W546" s="24"/>
      <c r="X546" s="49"/>
      <c r="Y546" s="54"/>
      <c r="Z546" s="53"/>
      <c r="AA546" s="24"/>
      <c r="AB546" s="24"/>
      <c r="AC546" s="24"/>
      <c r="AD546" s="24"/>
      <c r="AE546" s="24"/>
      <c r="AF546" s="24"/>
      <c r="AG546" s="49"/>
      <c r="AH546" s="54"/>
      <c r="AI546" s="53"/>
      <c r="AJ546" s="24"/>
      <c r="AK546" s="24"/>
      <c r="AL546" s="24"/>
      <c r="AM546" s="24"/>
      <c r="AN546" s="24"/>
      <c r="AO546" s="24"/>
      <c r="AP546" s="49"/>
      <c r="AQ546" s="54"/>
      <c r="AR546" s="54"/>
      <c r="AS546" s="54"/>
      <c r="AT546" s="29"/>
      <c r="AU546" s="24"/>
      <c r="AV546" s="24"/>
      <c r="AW546" s="24"/>
      <c r="AX546" s="24"/>
      <c r="AY546" s="24"/>
      <c r="AZ546" s="49"/>
      <c r="BA546" s="138"/>
      <c r="BB546" s="136"/>
      <c r="BF546" s="60"/>
      <c r="CS546" s="63"/>
    </row>
    <row r="547" spans="1:97" s="61" customFormat="1" ht="12.75" x14ac:dyDescent="0.2">
      <c r="A547" s="151"/>
      <c r="B547" s="151"/>
      <c r="C547" s="151"/>
      <c r="D547" s="153"/>
      <c r="E547" s="167"/>
      <c r="F547" s="153"/>
      <c r="G547" s="49"/>
      <c r="H547" s="53"/>
      <c r="I547" s="24"/>
      <c r="J547" s="24"/>
      <c r="K547" s="24"/>
      <c r="L547" s="24"/>
      <c r="M547" s="24"/>
      <c r="N547" s="24"/>
      <c r="O547" s="49"/>
      <c r="P547" s="54"/>
      <c r="Q547" s="53"/>
      <c r="R547" s="24"/>
      <c r="S547" s="24"/>
      <c r="T547" s="24"/>
      <c r="U547" s="24"/>
      <c r="V547" s="24"/>
      <c r="W547" s="24"/>
      <c r="X547" s="49"/>
      <c r="Y547" s="54"/>
      <c r="Z547" s="53"/>
      <c r="AA547" s="24"/>
      <c r="AB547" s="24"/>
      <c r="AC547" s="24"/>
      <c r="AD547" s="24"/>
      <c r="AE547" s="24"/>
      <c r="AF547" s="24"/>
      <c r="AG547" s="49"/>
      <c r="AH547" s="54"/>
      <c r="AI547" s="53"/>
      <c r="AJ547" s="24"/>
      <c r="AK547" s="24"/>
      <c r="AL547" s="24"/>
      <c r="AM547" s="24"/>
      <c r="AN547" s="24"/>
      <c r="AO547" s="24"/>
      <c r="AP547" s="49"/>
      <c r="AQ547" s="54"/>
      <c r="AR547" s="54"/>
      <c r="AS547" s="54"/>
      <c r="AT547" s="29"/>
      <c r="AU547" s="24"/>
      <c r="AV547" s="24"/>
      <c r="AW547" s="24"/>
      <c r="AX547" s="24"/>
      <c r="AY547" s="24"/>
      <c r="AZ547" s="49"/>
      <c r="BA547" s="138"/>
      <c r="BB547" s="136"/>
      <c r="BF547" s="60"/>
      <c r="CS547" s="63"/>
    </row>
    <row r="548" spans="1:97" s="61" customFormat="1" ht="12.75" x14ac:dyDescent="0.2">
      <c r="A548" s="151"/>
      <c r="B548" s="151"/>
      <c r="C548" s="151"/>
      <c r="D548" s="153"/>
      <c r="E548" s="167"/>
      <c r="F548" s="153"/>
      <c r="G548" s="49"/>
      <c r="H548" s="53"/>
      <c r="I548" s="24"/>
      <c r="J548" s="24"/>
      <c r="K548" s="24"/>
      <c r="L548" s="24"/>
      <c r="M548" s="24"/>
      <c r="N548" s="24"/>
      <c r="O548" s="49"/>
      <c r="P548" s="54"/>
      <c r="Q548" s="53"/>
      <c r="R548" s="24"/>
      <c r="S548" s="24"/>
      <c r="T548" s="24"/>
      <c r="U548" s="24"/>
      <c r="V548" s="24"/>
      <c r="W548" s="24"/>
      <c r="X548" s="49"/>
      <c r="Y548" s="54"/>
      <c r="Z548" s="53"/>
      <c r="AA548" s="24"/>
      <c r="AB548" s="24"/>
      <c r="AC548" s="24"/>
      <c r="AD548" s="24"/>
      <c r="AE548" s="24"/>
      <c r="AF548" s="24"/>
      <c r="AG548" s="49"/>
      <c r="AH548" s="54"/>
      <c r="AI548" s="53"/>
      <c r="AJ548" s="24"/>
      <c r="AK548" s="24"/>
      <c r="AL548" s="24"/>
      <c r="AM548" s="24"/>
      <c r="AN548" s="24"/>
      <c r="AO548" s="24"/>
      <c r="AP548" s="49"/>
      <c r="AQ548" s="54"/>
      <c r="AR548" s="54"/>
      <c r="AS548" s="54"/>
      <c r="AT548" s="29"/>
      <c r="AU548" s="24"/>
      <c r="AV548" s="24"/>
      <c r="AW548" s="24"/>
      <c r="AX548" s="24"/>
      <c r="AY548" s="24"/>
      <c r="AZ548" s="49"/>
      <c r="BA548" s="138"/>
      <c r="BB548" s="136"/>
      <c r="BF548" s="60"/>
      <c r="CS548" s="63"/>
    </row>
    <row r="549" spans="1:97" s="61" customFormat="1" ht="12.75" x14ac:dyDescent="0.2">
      <c r="A549" s="151"/>
      <c r="B549" s="151"/>
      <c r="C549" s="151"/>
      <c r="D549" s="153"/>
      <c r="E549" s="167"/>
      <c r="F549" s="153"/>
      <c r="G549" s="49"/>
      <c r="H549" s="53"/>
      <c r="I549" s="24"/>
      <c r="J549" s="24"/>
      <c r="K549" s="24"/>
      <c r="L549" s="24"/>
      <c r="M549" s="24"/>
      <c r="N549" s="24"/>
      <c r="O549" s="49"/>
      <c r="P549" s="54"/>
      <c r="Q549" s="53"/>
      <c r="R549" s="24"/>
      <c r="S549" s="24"/>
      <c r="T549" s="24"/>
      <c r="U549" s="24"/>
      <c r="V549" s="24"/>
      <c r="W549" s="24"/>
      <c r="X549" s="49"/>
      <c r="Y549" s="54"/>
      <c r="Z549" s="53"/>
      <c r="AA549" s="24"/>
      <c r="AB549" s="24"/>
      <c r="AC549" s="24"/>
      <c r="AD549" s="24"/>
      <c r="AE549" s="24"/>
      <c r="AF549" s="24"/>
      <c r="AG549" s="49"/>
      <c r="AH549" s="54"/>
      <c r="AI549" s="53"/>
      <c r="AJ549" s="24"/>
      <c r="AK549" s="24"/>
      <c r="AL549" s="24"/>
      <c r="AM549" s="24"/>
      <c r="AN549" s="24"/>
      <c r="AO549" s="24"/>
      <c r="AP549" s="49"/>
      <c r="AQ549" s="54"/>
      <c r="AR549" s="54"/>
      <c r="AS549" s="54"/>
      <c r="AT549" s="29"/>
      <c r="AU549" s="24"/>
      <c r="AV549" s="24"/>
      <c r="AW549" s="24"/>
      <c r="AX549" s="24"/>
      <c r="AY549" s="24"/>
      <c r="AZ549" s="49"/>
      <c r="BA549" s="138"/>
      <c r="BB549" s="136"/>
      <c r="BF549" s="60"/>
      <c r="CS549" s="63"/>
    </row>
    <row r="550" spans="1:97" s="61" customFormat="1" ht="12.75" x14ac:dyDescent="0.2">
      <c r="A550" s="151"/>
      <c r="B550" s="151"/>
      <c r="C550" s="151"/>
      <c r="D550" s="153"/>
      <c r="E550" s="167"/>
      <c r="F550" s="153"/>
      <c r="G550" s="49"/>
      <c r="H550" s="53"/>
      <c r="I550" s="24"/>
      <c r="J550" s="24"/>
      <c r="K550" s="24"/>
      <c r="L550" s="24"/>
      <c r="M550" s="24"/>
      <c r="N550" s="24"/>
      <c r="O550" s="49"/>
      <c r="P550" s="54"/>
      <c r="Q550" s="53"/>
      <c r="R550" s="24"/>
      <c r="S550" s="24"/>
      <c r="T550" s="24"/>
      <c r="U550" s="24"/>
      <c r="V550" s="24"/>
      <c r="W550" s="24"/>
      <c r="X550" s="49"/>
      <c r="Y550" s="54"/>
      <c r="Z550" s="53"/>
      <c r="AA550" s="24"/>
      <c r="AB550" s="24"/>
      <c r="AC550" s="24"/>
      <c r="AD550" s="24"/>
      <c r="AE550" s="24"/>
      <c r="AF550" s="24"/>
      <c r="AG550" s="49"/>
      <c r="AH550" s="54"/>
      <c r="AI550" s="53"/>
      <c r="AJ550" s="24"/>
      <c r="AK550" s="24"/>
      <c r="AL550" s="24"/>
      <c r="AM550" s="24"/>
      <c r="AN550" s="24"/>
      <c r="AO550" s="24"/>
      <c r="AP550" s="49"/>
      <c r="AQ550" s="54"/>
      <c r="AR550" s="54"/>
      <c r="AS550" s="54"/>
      <c r="AT550" s="29"/>
      <c r="AU550" s="24"/>
      <c r="AV550" s="24"/>
      <c r="AW550" s="24"/>
      <c r="AX550" s="24"/>
      <c r="AY550" s="24"/>
      <c r="AZ550" s="49"/>
      <c r="BA550" s="138"/>
      <c r="BB550" s="136"/>
      <c r="BF550" s="60"/>
      <c r="CS550" s="63"/>
    </row>
    <row r="551" spans="1:97" s="61" customFormat="1" ht="12.75" x14ac:dyDescent="0.2">
      <c r="A551" s="151"/>
      <c r="B551" s="151"/>
      <c r="C551" s="151"/>
      <c r="D551" s="153"/>
      <c r="E551" s="167"/>
      <c r="F551" s="153"/>
      <c r="G551" s="49"/>
      <c r="H551" s="53"/>
      <c r="I551" s="24"/>
      <c r="J551" s="24"/>
      <c r="K551" s="24"/>
      <c r="L551" s="24"/>
      <c r="M551" s="24"/>
      <c r="N551" s="24"/>
      <c r="O551" s="49"/>
      <c r="P551" s="54"/>
      <c r="Q551" s="53"/>
      <c r="R551" s="24"/>
      <c r="S551" s="24"/>
      <c r="T551" s="24"/>
      <c r="U551" s="24"/>
      <c r="V551" s="24"/>
      <c r="W551" s="24"/>
      <c r="X551" s="49"/>
      <c r="Y551" s="54"/>
      <c r="Z551" s="53"/>
      <c r="AA551" s="24"/>
      <c r="AB551" s="24"/>
      <c r="AC551" s="24"/>
      <c r="AD551" s="24"/>
      <c r="AE551" s="24"/>
      <c r="AF551" s="24"/>
      <c r="AG551" s="49"/>
      <c r="AH551" s="54"/>
      <c r="AI551" s="53"/>
      <c r="AJ551" s="24"/>
      <c r="AK551" s="24"/>
      <c r="AL551" s="24"/>
      <c r="AM551" s="24"/>
      <c r="AN551" s="24"/>
      <c r="AO551" s="24"/>
      <c r="AP551" s="49"/>
      <c r="AQ551" s="54"/>
      <c r="AR551" s="54"/>
      <c r="AS551" s="54"/>
      <c r="AT551" s="29"/>
      <c r="AU551" s="24"/>
      <c r="AV551" s="24"/>
      <c r="AW551" s="24"/>
      <c r="AX551" s="24"/>
      <c r="AY551" s="24"/>
      <c r="AZ551" s="49"/>
      <c r="BA551" s="138"/>
      <c r="BB551" s="136"/>
      <c r="BF551" s="60"/>
      <c r="CS551" s="63"/>
    </row>
    <row r="552" spans="1:97" s="61" customFormat="1" ht="12.75" x14ac:dyDescent="0.2">
      <c r="A552" s="151"/>
      <c r="B552" s="151"/>
      <c r="C552" s="151"/>
      <c r="D552" s="153"/>
      <c r="E552" s="167"/>
      <c r="F552" s="153"/>
      <c r="G552" s="49"/>
      <c r="H552" s="53"/>
      <c r="I552" s="24"/>
      <c r="J552" s="24"/>
      <c r="K552" s="24"/>
      <c r="L552" s="24"/>
      <c r="M552" s="24"/>
      <c r="N552" s="24"/>
      <c r="O552" s="49"/>
      <c r="P552" s="54"/>
      <c r="Q552" s="53"/>
      <c r="R552" s="24"/>
      <c r="S552" s="24"/>
      <c r="T552" s="24"/>
      <c r="U552" s="24"/>
      <c r="V552" s="24"/>
      <c r="W552" s="24"/>
      <c r="X552" s="49"/>
      <c r="Y552" s="54"/>
      <c r="Z552" s="53"/>
      <c r="AA552" s="24"/>
      <c r="AB552" s="24"/>
      <c r="AC552" s="24"/>
      <c r="AD552" s="24"/>
      <c r="AE552" s="24"/>
      <c r="AF552" s="24"/>
      <c r="AG552" s="49"/>
      <c r="AH552" s="54"/>
      <c r="AI552" s="53"/>
      <c r="AJ552" s="24"/>
      <c r="AK552" s="24"/>
      <c r="AL552" s="24"/>
      <c r="AM552" s="24"/>
      <c r="AN552" s="24"/>
      <c r="AO552" s="24"/>
      <c r="AP552" s="49"/>
      <c r="AQ552" s="54"/>
      <c r="AR552" s="54"/>
      <c r="AS552" s="54"/>
      <c r="AT552" s="29"/>
      <c r="AU552" s="24"/>
      <c r="AV552" s="24"/>
      <c r="AW552" s="24"/>
      <c r="AX552" s="24"/>
      <c r="AY552" s="24"/>
      <c r="AZ552" s="49"/>
      <c r="BA552" s="138"/>
      <c r="BB552" s="136"/>
      <c r="BF552" s="60"/>
      <c r="CS552" s="63"/>
    </row>
    <row r="553" spans="1:97" s="61" customFormat="1" ht="12.75" x14ac:dyDescent="0.2">
      <c r="A553" s="151"/>
      <c r="B553" s="151"/>
      <c r="C553" s="151"/>
      <c r="D553" s="153"/>
      <c r="E553" s="167"/>
      <c r="F553" s="153"/>
      <c r="G553" s="49"/>
      <c r="H553" s="53"/>
      <c r="I553" s="24"/>
      <c r="J553" s="24"/>
      <c r="K553" s="24"/>
      <c r="L553" s="24"/>
      <c r="M553" s="24"/>
      <c r="N553" s="24"/>
      <c r="O553" s="49"/>
      <c r="P553" s="54"/>
      <c r="Q553" s="53"/>
      <c r="R553" s="24"/>
      <c r="S553" s="24"/>
      <c r="T553" s="24"/>
      <c r="U553" s="24"/>
      <c r="V553" s="24"/>
      <c r="W553" s="24"/>
      <c r="X553" s="49"/>
      <c r="Y553" s="54"/>
      <c r="Z553" s="53"/>
      <c r="AA553" s="24"/>
      <c r="AB553" s="24"/>
      <c r="AC553" s="24"/>
      <c r="AD553" s="24"/>
      <c r="AE553" s="24"/>
      <c r="AF553" s="24"/>
      <c r="AG553" s="49"/>
      <c r="AH553" s="54"/>
      <c r="AI553" s="53"/>
      <c r="AJ553" s="24"/>
      <c r="AK553" s="24"/>
      <c r="AL553" s="24"/>
      <c r="AM553" s="24"/>
      <c r="AN553" s="24"/>
      <c r="AO553" s="24"/>
      <c r="AP553" s="49"/>
      <c r="AQ553" s="54"/>
      <c r="AR553" s="54"/>
      <c r="AS553" s="54"/>
      <c r="AT553" s="29"/>
      <c r="AU553" s="24"/>
      <c r="AV553" s="24"/>
      <c r="AW553" s="24"/>
      <c r="AX553" s="24"/>
      <c r="AY553" s="24"/>
      <c r="AZ553" s="49"/>
      <c r="BA553" s="138"/>
      <c r="BB553" s="136"/>
      <c r="BF553" s="60"/>
      <c r="CS553" s="63"/>
    </row>
    <row r="554" spans="1:97" s="61" customFormat="1" ht="12.75" x14ac:dyDescent="0.2">
      <c r="A554" s="151"/>
      <c r="B554" s="151"/>
      <c r="C554" s="151"/>
      <c r="D554" s="153"/>
      <c r="E554" s="167"/>
      <c r="F554" s="153"/>
      <c r="G554" s="49"/>
      <c r="H554" s="53"/>
      <c r="I554" s="24"/>
      <c r="J554" s="24"/>
      <c r="K554" s="24"/>
      <c r="L554" s="24"/>
      <c r="M554" s="24"/>
      <c r="N554" s="24"/>
      <c r="O554" s="49"/>
      <c r="P554" s="54"/>
      <c r="Q554" s="53"/>
      <c r="R554" s="24"/>
      <c r="S554" s="24"/>
      <c r="T554" s="24"/>
      <c r="U554" s="24"/>
      <c r="V554" s="24"/>
      <c r="W554" s="24"/>
      <c r="X554" s="49"/>
      <c r="Y554" s="54"/>
      <c r="Z554" s="53"/>
      <c r="AA554" s="24"/>
      <c r="AB554" s="24"/>
      <c r="AC554" s="24"/>
      <c r="AD554" s="24"/>
      <c r="AE554" s="24"/>
      <c r="AF554" s="24"/>
      <c r="AG554" s="49"/>
      <c r="AH554" s="54"/>
      <c r="AI554" s="53"/>
      <c r="AJ554" s="24"/>
      <c r="AK554" s="24"/>
      <c r="AL554" s="24"/>
      <c r="AM554" s="24"/>
      <c r="AN554" s="24"/>
      <c r="AO554" s="24"/>
      <c r="AP554" s="49"/>
      <c r="AQ554" s="54"/>
      <c r="AR554" s="54"/>
      <c r="AS554" s="54"/>
      <c r="AT554" s="29"/>
      <c r="AU554" s="24"/>
      <c r="AV554" s="24"/>
      <c r="AW554" s="24"/>
      <c r="AX554" s="24"/>
      <c r="AY554" s="24"/>
      <c r="AZ554" s="49"/>
      <c r="BA554" s="138"/>
      <c r="BB554" s="136"/>
      <c r="BF554" s="60"/>
      <c r="CS554" s="63"/>
    </row>
    <row r="555" spans="1:97" s="61" customFormat="1" ht="12.75" x14ac:dyDescent="0.2">
      <c r="A555" s="151"/>
      <c r="B555" s="151"/>
      <c r="C555" s="151"/>
      <c r="D555" s="153"/>
      <c r="E555" s="167"/>
      <c r="F555" s="153"/>
      <c r="G555" s="49"/>
      <c r="H555" s="53"/>
      <c r="I555" s="24"/>
      <c r="J555" s="24"/>
      <c r="K555" s="24"/>
      <c r="L555" s="24"/>
      <c r="M555" s="24"/>
      <c r="N555" s="24"/>
      <c r="O555" s="49"/>
      <c r="P555" s="54"/>
      <c r="Q555" s="53"/>
      <c r="R555" s="24"/>
      <c r="S555" s="24"/>
      <c r="T555" s="24"/>
      <c r="U555" s="24"/>
      <c r="V555" s="24"/>
      <c r="W555" s="24"/>
      <c r="X555" s="49"/>
      <c r="Y555" s="54"/>
      <c r="Z555" s="53"/>
      <c r="AA555" s="24"/>
      <c r="AB555" s="24"/>
      <c r="AC555" s="24"/>
      <c r="AD555" s="24"/>
      <c r="AE555" s="24"/>
      <c r="AF555" s="24"/>
      <c r="AG555" s="49"/>
      <c r="AH555" s="54"/>
      <c r="AI555" s="53"/>
      <c r="AJ555" s="24"/>
      <c r="AK555" s="24"/>
      <c r="AL555" s="24"/>
      <c r="AM555" s="24"/>
      <c r="AN555" s="24"/>
      <c r="AO555" s="24"/>
      <c r="AP555" s="49"/>
      <c r="AQ555" s="54"/>
      <c r="AR555" s="54"/>
      <c r="AS555" s="54"/>
      <c r="AT555" s="29"/>
      <c r="AU555" s="24"/>
      <c r="AV555" s="24"/>
      <c r="AW555" s="24"/>
      <c r="AX555" s="24"/>
      <c r="AY555" s="24"/>
      <c r="AZ555" s="49"/>
      <c r="BA555" s="138"/>
      <c r="BB555" s="136"/>
      <c r="BF555" s="60"/>
      <c r="CS555" s="63"/>
    </row>
    <row r="556" spans="1:97" s="61" customFormat="1" ht="12.75" x14ac:dyDescent="0.2">
      <c r="A556" s="151"/>
      <c r="B556" s="151"/>
      <c r="C556" s="151"/>
      <c r="D556" s="153"/>
      <c r="E556" s="167"/>
      <c r="F556" s="153"/>
      <c r="G556" s="49"/>
      <c r="H556" s="53"/>
      <c r="I556" s="24"/>
      <c r="J556" s="24"/>
      <c r="K556" s="24"/>
      <c r="L556" s="24"/>
      <c r="M556" s="24"/>
      <c r="N556" s="24"/>
      <c r="O556" s="49"/>
      <c r="P556" s="54"/>
      <c r="Q556" s="53"/>
      <c r="R556" s="24"/>
      <c r="S556" s="24"/>
      <c r="T556" s="24"/>
      <c r="U556" s="24"/>
      <c r="V556" s="24"/>
      <c r="W556" s="24"/>
      <c r="X556" s="49"/>
      <c r="Y556" s="54"/>
      <c r="Z556" s="53"/>
      <c r="AA556" s="24"/>
      <c r="AB556" s="24"/>
      <c r="AC556" s="24"/>
      <c r="AD556" s="24"/>
      <c r="AE556" s="24"/>
      <c r="AF556" s="24"/>
      <c r="AG556" s="49"/>
      <c r="AH556" s="54"/>
      <c r="AI556" s="53"/>
      <c r="AJ556" s="24"/>
      <c r="AK556" s="24"/>
      <c r="AL556" s="24"/>
      <c r="AM556" s="24"/>
      <c r="AN556" s="24"/>
      <c r="AO556" s="24"/>
      <c r="AP556" s="49"/>
      <c r="AQ556" s="54"/>
      <c r="AR556" s="54"/>
      <c r="AS556" s="54"/>
      <c r="AT556" s="29"/>
      <c r="AU556" s="24"/>
      <c r="AV556" s="24"/>
      <c r="AW556" s="24"/>
      <c r="AX556" s="24"/>
      <c r="AY556" s="24"/>
      <c r="AZ556" s="49"/>
      <c r="BA556" s="138"/>
      <c r="BB556" s="136"/>
      <c r="BF556" s="60"/>
      <c r="CS556" s="63"/>
    </row>
    <row r="557" spans="1:97" s="61" customFormat="1" ht="12.75" x14ac:dyDescent="0.2">
      <c r="A557" s="151"/>
      <c r="B557" s="151"/>
      <c r="C557" s="151"/>
      <c r="D557" s="153"/>
      <c r="E557" s="167"/>
      <c r="F557" s="153"/>
      <c r="G557" s="49"/>
      <c r="H557" s="53"/>
      <c r="I557" s="24"/>
      <c r="J557" s="24"/>
      <c r="K557" s="24"/>
      <c r="L557" s="24"/>
      <c r="M557" s="24"/>
      <c r="N557" s="24"/>
      <c r="O557" s="49"/>
      <c r="P557" s="54"/>
      <c r="Q557" s="53"/>
      <c r="R557" s="24"/>
      <c r="S557" s="24"/>
      <c r="T557" s="24"/>
      <c r="U557" s="24"/>
      <c r="V557" s="24"/>
      <c r="W557" s="24"/>
      <c r="X557" s="49"/>
      <c r="Y557" s="54"/>
      <c r="Z557" s="53"/>
      <c r="AA557" s="24"/>
      <c r="AB557" s="24"/>
      <c r="AC557" s="24"/>
      <c r="AD557" s="24"/>
      <c r="AE557" s="24"/>
      <c r="AF557" s="24"/>
      <c r="AG557" s="49"/>
      <c r="AH557" s="54"/>
      <c r="AI557" s="53"/>
      <c r="AJ557" s="24"/>
      <c r="AK557" s="24"/>
      <c r="AL557" s="24"/>
      <c r="AM557" s="24"/>
      <c r="AN557" s="24"/>
      <c r="AO557" s="24"/>
      <c r="AP557" s="49"/>
      <c r="AQ557" s="54"/>
      <c r="AR557" s="54"/>
      <c r="AS557" s="54"/>
      <c r="AT557" s="29"/>
      <c r="AU557" s="24"/>
      <c r="AV557" s="24"/>
      <c r="AW557" s="24"/>
      <c r="AX557" s="24"/>
      <c r="AY557" s="24"/>
      <c r="AZ557" s="49"/>
      <c r="BA557" s="138"/>
      <c r="BB557" s="136"/>
      <c r="BF557" s="60"/>
      <c r="CS557" s="63"/>
    </row>
    <row r="558" spans="1:97" s="61" customFormat="1" ht="12.75" x14ac:dyDescent="0.2">
      <c r="A558" s="151"/>
      <c r="B558" s="151"/>
      <c r="C558" s="151"/>
      <c r="D558" s="153"/>
      <c r="E558" s="167"/>
      <c r="F558" s="153"/>
      <c r="G558" s="49"/>
      <c r="H558" s="53"/>
      <c r="I558" s="24"/>
      <c r="J558" s="24"/>
      <c r="K558" s="24"/>
      <c r="L558" s="24"/>
      <c r="M558" s="24"/>
      <c r="N558" s="24"/>
      <c r="O558" s="49"/>
      <c r="P558" s="54"/>
      <c r="Q558" s="53"/>
      <c r="R558" s="24"/>
      <c r="S558" s="24"/>
      <c r="T558" s="24"/>
      <c r="U558" s="24"/>
      <c r="V558" s="24"/>
      <c r="W558" s="24"/>
      <c r="X558" s="49"/>
      <c r="Y558" s="54"/>
      <c r="Z558" s="53"/>
      <c r="AA558" s="24"/>
      <c r="AB558" s="24"/>
      <c r="AC558" s="24"/>
      <c r="AD558" s="24"/>
      <c r="AE558" s="24"/>
      <c r="AF558" s="24"/>
      <c r="AG558" s="49"/>
      <c r="AH558" s="54"/>
      <c r="AI558" s="53"/>
      <c r="AJ558" s="24"/>
      <c r="AK558" s="24"/>
      <c r="AL558" s="24"/>
      <c r="AM558" s="24"/>
      <c r="AN558" s="24"/>
      <c r="AO558" s="24"/>
      <c r="AP558" s="49"/>
      <c r="AQ558" s="54"/>
      <c r="AR558" s="54"/>
      <c r="AS558" s="54"/>
      <c r="AT558" s="29"/>
      <c r="AU558" s="24"/>
      <c r="AV558" s="24"/>
      <c r="AW558" s="24"/>
      <c r="AX558" s="24"/>
      <c r="AY558" s="24"/>
      <c r="AZ558" s="49"/>
      <c r="BA558" s="138"/>
      <c r="BB558" s="136"/>
      <c r="BF558" s="60"/>
      <c r="CS558" s="63"/>
    </row>
    <row r="559" spans="1:97" s="61" customFormat="1" ht="12.75" x14ac:dyDescent="0.2">
      <c r="A559" s="151"/>
      <c r="B559" s="151"/>
      <c r="C559" s="151"/>
      <c r="D559" s="153"/>
      <c r="E559" s="167"/>
      <c r="F559" s="153"/>
      <c r="G559" s="49"/>
      <c r="H559" s="53"/>
      <c r="I559" s="24"/>
      <c r="J559" s="24"/>
      <c r="K559" s="24"/>
      <c r="L559" s="24"/>
      <c r="M559" s="24"/>
      <c r="N559" s="24"/>
      <c r="O559" s="49"/>
      <c r="P559" s="54"/>
      <c r="Q559" s="53"/>
      <c r="R559" s="24"/>
      <c r="S559" s="24"/>
      <c r="T559" s="24"/>
      <c r="U559" s="24"/>
      <c r="V559" s="24"/>
      <c r="W559" s="24"/>
      <c r="X559" s="49"/>
      <c r="Y559" s="54"/>
      <c r="Z559" s="53"/>
      <c r="AA559" s="24"/>
      <c r="AB559" s="24"/>
      <c r="AC559" s="24"/>
      <c r="AD559" s="24"/>
      <c r="AE559" s="24"/>
      <c r="AF559" s="24"/>
      <c r="AG559" s="49"/>
      <c r="AH559" s="54"/>
      <c r="AI559" s="53"/>
      <c r="AJ559" s="24"/>
      <c r="AK559" s="24"/>
      <c r="AL559" s="24"/>
      <c r="AM559" s="24"/>
      <c r="AN559" s="24"/>
      <c r="AO559" s="24"/>
      <c r="AP559" s="49"/>
      <c r="AQ559" s="54"/>
      <c r="AR559" s="54"/>
      <c r="AS559" s="54"/>
      <c r="AT559" s="29"/>
      <c r="AU559" s="24"/>
      <c r="AV559" s="24"/>
      <c r="AW559" s="24"/>
      <c r="AX559" s="24"/>
      <c r="AY559" s="24"/>
      <c r="AZ559" s="49"/>
      <c r="BA559" s="138"/>
      <c r="BB559" s="136"/>
      <c r="BF559" s="60"/>
      <c r="CS559" s="63"/>
    </row>
    <row r="560" spans="1:97" s="61" customFormat="1" ht="12.75" x14ac:dyDescent="0.2">
      <c r="A560" s="151"/>
      <c r="B560" s="151"/>
      <c r="C560" s="151"/>
      <c r="D560" s="153"/>
      <c r="E560" s="167"/>
      <c r="F560" s="153"/>
      <c r="G560" s="49"/>
      <c r="H560" s="53"/>
      <c r="I560" s="24"/>
      <c r="J560" s="24"/>
      <c r="K560" s="24"/>
      <c r="L560" s="24"/>
      <c r="M560" s="24"/>
      <c r="N560" s="24"/>
      <c r="O560" s="49"/>
      <c r="P560" s="54"/>
      <c r="Q560" s="53"/>
      <c r="R560" s="24"/>
      <c r="S560" s="24"/>
      <c r="T560" s="24"/>
      <c r="U560" s="24"/>
      <c r="V560" s="24"/>
      <c r="W560" s="24"/>
      <c r="X560" s="49"/>
      <c r="Y560" s="54"/>
      <c r="Z560" s="53"/>
      <c r="AA560" s="24"/>
      <c r="AB560" s="24"/>
      <c r="AC560" s="24"/>
      <c r="AD560" s="24"/>
      <c r="AE560" s="24"/>
      <c r="AF560" s="24"/>
      <c r="AG560" s="49"/>
      <c r="AH560" s="54"/>
      <c r="AI560" s="53"/>
      <c r="AJ560" s="24"/>
      <c r="AK560" s="24"/>
      <c r="AL560" s="24"/>
      <c r="AM560" s="24"/>
      <c r="AN560" s="24"/>
      <c r="AO560" s="24"/>
      <c r="AP560" s="49"/>
      <c r="AQ560" s="54"/>
      <c r="AR560" s="54"/>
      <c r="AS560" s="54"/>
      <c r="AT560" s="29"/>
      <c r="AU560" s="24"/>
      <c r="AV560" s="24"/>
      <c r="AW560" s="24"/>
      <c r="AX560" s="24"/>
      <c r="AY560" s="24"/>
      <c r="AZ560" s="49"/>
      <c r="BA560" s="138"/>
      <c r="BB560" s="136"/>
      <c r="BF560" s="60"/>
      <c r="CS560" s="63"/>
    </row>
    <row r="561" spans="1:97" s="61" customFormat="1" ht="12.75" x14ac:dyDescent="0.2">
      <c r="A561" s="151"/>
      <c r="B561" s="151"/>
      <c r="C561" s="151"/>
      <c r="D561" s="153"/>
      <c r="E561" s="167"/>
      <c r="F561" s="153"/>
      <c r="G561" s="49"/>
      <c r="H561" s="53"/>
      <c r="I561" s="24"/>
      <c r="J561" s="24"/>
      <c r="K561" s="24"/>
      <c r="L561" s="24"/>
      <c r="M561" s="24"/>
      <c r="N561" s="24"/>
      <c r="O561" s="49"/>
      <c r="P561" s="54"/>
      <c r="Q561" s="53"/>
      <c r="R561" s="24"/>
      <c r="S561" s="24"/>
      <c r="T561" s="24"/>
      <c r="U561" s="24"/>
      <c r="V561" s="24"/>
      <c r="W561" s="24"/>
      <c r="X561" s="49"/>
      <c r="Y561" s="54"/>
      <c r="Z561" s="53"/>
      <c r="AA561" s="24"/>
      <c r="AB561" s="24"/>
      <c r="AC561" s="24"/>
      <c r="AD561" s="24"/>
      <c r="AE561" s="24"/>
      <c r="AF561" s="24"/>
      <c r="AG561" s="49"/>
      <c r="AH561" s="54"/>
      <c r="AI561" s="53"/>
      <c r="AJ561" s="24"/>
      <c r="AK561" s="24"/>
      <c r="AL561" s="24"/>
      <c r="AM561" s="24"/>
      <c r="AN561" s="24"/>
      <c r="AO561" s="24"/>
      <c r="AP561" s="49"/>
      <c r="AQ561" s="54"/>
      <c r="AR561" s="54"/>
      <c r="AS561" s="54"/>
      <c r="AT561" s="29"/>
      <c r="AU561" s="24"/>
      <c r="AV561" s="24"/>
      <c r="AW561" s="24"/>
      <c r="AX561" s="24"/>
      <c r="AY561" s="24"/>
      <c r="AZ561" s="49"/>
      <c r="BA561" s="138"/>
      <c r="BB561" s="136"/>
      <c r="BF561" s="60"/>
      <c r="CS561" s="63"/>
    </row>
    <row r="562" spans="1:97" s="61" customFormat="1" ht="12.75" x14ac:dyDescent="0.2">
      <c r="A562" s="151"/>
      <c r="B562" s="151"/>
      <c r="C562" s="151"/>
      <c r="D562" s="153"/>
      <c r="E562" s="167"/>
      <c r="F562" s="153"/>
      <c r="G562" s="49"/>
      <c r="H562" s="53"/>
      <c r="I562" s="24"/>
      <c r="J562" s="24"/>
      <c r="K562" s="24"/>
      <c r="L562" s="24"/>
      <c r="M562" s="24"/>
      <c r="N562" s="24"/>
      <c r="O562" s="49"/>
      <c r="P562" s="54"/>
      <c r="Q562" s="53"/>
      <c r="R562" s="24"/>
      <c r="S562" s="24"/>
      <c r="T562" s="24"/>
      <c r="U562" s="24"/>
      <c r="V562" s="24"/>
      <c r="W562" s="24"/>
      <c r="X562" s="49"/>
      <c r="Y562" s="54"/>
      <c r="Z562" s="53"/>
      <c r="AA562" s="24"/>
      <c r="AB562" s="24"/>
      <c r="AC562" s="24"/>
      <c r="AD562" s="24"/>
      <c r="AE562" s="24"/>
      <c r="AF562" s="24"/>
      <c r="AG562" s="49"/>
      <c r="AH562" s="54"/>
      <c r="AI562" s="53"/>
      <c r="AJ562" s="24"/>
      <c r="AK562" s="24"/>
      <c r="AL562" s="24"/>
      <c r="AM562" s="24"/>
      <c r="AN562" s="24"/>
      <c r="AO562" s="24"/>
      <c r="AP562" s="49"/>
      <c r="AQ562" s="54"/>
      <c r="AR562" s="54"/>
      <c r="AS562" s="54"/>
      <c r="AT562" s="29"/>
      <c r="AU562" s="24"/>
      <c r="AV562" s="24"/>
      <c r="AW562" s="24"/>
      <c r="AX562" s="24"/>
      <c r="AY562" s="24"/>
      <c r="AZ562" s="49"/>
      <c r="BA562" s="138"/>
      <c r="BB562" s="136"/>
      <c r="BF562" s="60"/>
      <c r="CS562" s="63"/>
    </row>
    <row r="563" spans="1:97" s="61" customFormat="1" ht="12.75" x14ac:dyDescent="0.2">
      <c r="A563" s="151"/>
      <c r="B563" s="151"/>
      <c r="C563" s="151"/>
      <c r="D563" s="153"/>
      <c r="E563" s="167"/>
      <c r="F563" s="153"/>
      <c r="G563" s="49"/>
      <c r="H563" s="53"/>
      <c r="I563" s="24"/>
      <c r="J563" s="24"/>
      <c r="K563" s="24"/>
      <c r="L563" s="24"/>
      <c r="M563" s="24"/>
      <c r="N563" s="24"/>
      <c r="O563" s="49"/>
      <c r="P563" s="54"/>
      <c r="Q563" s="53"/>
      <c r="R563" s="24"/>
      <c r="S563" s="24"/>
      <c r="T563" s="24"/>
      <c r="U563" s="24"/>
      <c r="V563" s="24"/>
      <c r="W563" s="24"/>
      <c r="X563" s="49"/>
      <c r="Y563" s="54"/>
      <c r="Z563" s="53"/>
      <c r="AA563" s="24"/>
      <c r="AB563" s="24"/>
      <c r="AC563" s="24"/>
      <c r="AD563" s="24"/>
      <c r="AE563" s="24"/>
      <c r="AF563" s="24"/>
      <c r="AG563" s="49"/>
      <c r="AH563" s="54"/>
      <c r="AI563" s="53"/>
      <c r="AJ563" s="24"/>
      <c r="AK563" s="24"/>
      <c r="AL563" s="24"/>
      <c r="AM563" s="24"/>
      <c r="AN563" s="24"/>
      <c r="AO563" s="24"/>
      <c r="AP563" s="49"/>
      <c r="AQ563" s="54"/>
      <c r="AR563" s="54"/>
      <c r="AS563" s="54"/>
      <c r="AT563" s="29"/>
      <c r="AU563" s="24"/>
      <c r="AV563" s="24"/>
      <c r="AW563" s="24"/>
      <c r="AX563" s="24"/>
      <c r="AY563" s="24"/>
      <c r="AZ563" s="49"/>
      <c r="BA563" s="138"/>
      <c r="BB563" s="136"/>
      <c r="BF563" s="60"/>
      <c r="CS563" s="63"/>
    </row>
    <row r="564" spans="1:97" s="61" customFormat="1" ht="12.75" x14ac:dyDescent="0.2">
      <c r="A564" s="151"/>
      <c r="B564" s="151"/>
      <c r="C564" s="151"/>
      <c r="D564" s="153"/>
      <c r="E564" s="167"/>
      <c r="F564" s="153"/>
      <c r="G564" s="49"/>
      <c r="H564" s="53"/>
      <c r="I564" s="24"/>
      <c r="J564" s="24"/>
      <c r="K564" s="24"/>
      <c r="L564" s="24"/>
      <c r="M564" s="24"/>
      <c r="N564" s="24"/>
      <c r="O564" s="49"/>
      <c r="P564" s="54"/>
      <c r="Q564" s="53"/>
      <c r="R564" s="24"/>
      <c r="S564" s="24"/>
      <c r="T564" s="24"/>
      <c r="U564" s="24"/>
      <c r="V564" s="24"/>
      <c r="W564" s="24"/>
      <c r="X564" s="49"/>
      <c r="Y564" s="54"/>
      <c r="Z564" s="53"/>
      <c r="AA564" s="24"/>
      <c r="AB564" s="24"/>
      <c r="AC564" s="24"/>
      <c r="AD564" s="24"/>
      <c r="AE564" s="24"/>
      <c r="AF564" s="24"/>
      <c r="AG564" s="49"/>
      <c r="AH564" s="54"/>
      <c r="AI564" s="53"/>
      <c r="AJ564" s="24"/>
      <c r="AK564" s="24"/>
      <c r="AL564" s="24"/>
      <c r="AM564" s="24"/>
      <c r="AN564" s="24"/>
      <c r="AO564" s="24"/>
      <c r="AP564" s="49"/>
      <c r="AQ564" s="54"/>
      <c r="AR564" s="54"/>
      <c r="AS564" s="54"/>
      <c r="AT564" s="29"/>
      <c r="AU564" s="24"/>
      <c r="AV564" s="24"/>
      <c r="AW564" s="24"/>
      <c r="AX564" s="24"/>
      <c r="AY564" s="24"/>
      <c r="AZ564" s="49"/>
      <c r="BA564" s="138"/>
      <c r="BB564" s="136"/>
      <c r="BF564" s="60"/>
      <c r="CS564" s="63"/>
    </row>
    <row r="565" spans="1:97" s="61" customFormat="1" ht="12.75" x14ac:dyDescent="0.2">
      <c r="A565" s="151"/>
      <c r="B565" s="151"/>
      <c r="C565" s="151"/>
      <c r="D565" s="153"/>
      <c r="E565" s="167"/>
      <c r="F565" s="153"/>
      <c r="G565" s="49"/>
      <c r="H565" s="53"/>
      <c r="I565" s="24"/>
      <c r="J565" s="24"/>
      <c r="K565" s="24"/>
      <c r="L565" s="24"/>
      <c r="M565" s="24"/>
      <c r="N565" s="24"/>
      <c r="O565" s="49"/>
      <c r="P565" s="54"/>
      <c r="Q565" s="53"/>
      <c r="R565" s="24"/>
      <c r="S565" s="24"/>
      <c r="T565" s="24"/>
      <c r="U565" s="24"/>
      <c r="V565" s="24"/>
      <c r="W565" s="24"/>
      <c r="X565" s="49"/>
      <c r="Y565" s="54"/>
      <c r="Z565" s="53"/>
      <c r="AA565" s="24"/>
      <c r="AB565" s="24"/>
      <c r="AC565" s="24"/>
      <c r="AD565" s="24"/>
      <c r="AE565" s="24"/>
      <c r="AF565" s="24"/>
      <c r="AG565" s="49"/>
      <c r="AH565" s="54"/>
      <c r="AI565" s="53"/>
      <c r="AJ565" s="24"/>
      <c r="AK565" s="24"/>
      <c r="AL565" s="24"/>
      <c r="AM565" s="24"/>
      <c r="AN565" s="24"/>
      <c r="AO565" s="24"/>
      <c r="AP565" s="49"/>
      <c r="AQ565" s="54"/>
      <c r="AR565" s="54"/>
      <c r="AS565" s="54"/>
      <c r="AT565" s="29"/>
      <c r="AU565" s="24"/>
      <c r="AV565" s="24"/>
      <c r="AW565" s="24"/>
      <c r="AX565" s="24"/>
      <c r="AY565" s="24"/>
      <c r="AZ565" s="49"/>
      <c r="BA565" s="138"/>
      <c r="BB565" s="136"/>
      <c r="BF565" s="60"/>
      <c r="CS565" s="63"/>
    </row>
    <row r="566" spans="1:97" s="61" customFormat="1" ht="12.75" x14ac:dyDescent="0.2">
      <c r="A566" s="151"/>
      <c r="B566" s="151"/>
      <c r="C566" s="151"/>
      <c r="D566" s="153"/>
      <c r="E566" s="167"/>
      <c r="F566" s="153"/>
      <c r="G566" s="49"/>
      <c r="H566" s="53"/>
      <c r="I566" s="24"/>
      <c r="J566" s="24"/>
      <c r="K566" s="24"/>
      <c r="L566" s="24"/>
      <c r="M566" s="24"/>
      <c r="N566" s="24"/>
      <c r="O566" s="49"/>
      <c r="P566" s="54"/>
      <c r="Q566" s="53"/>
      <c r="R566" s="24"/>
      <c r="S566" s="24"/>
      <c r="T566" s="24"/>
      <c r="U566" s="24"/>
      <c r="V566" s="24"/>
      <c r="W566" s="24"/>
      <c r="X566" s="49"/>
      <c r="Y566" s="54"/>
      <c r="Z566" s="53"/>
      <c r="AA566" s="24"/>
      <c r="AB566" s="24"/>
      <c r="AC566" s="24"/>
      <c r="AD566" s="24"/>
      <c r="AE566" s="24"/>
      <c r="AF566" s="24"/>
      <c r="AG566" s="49"/>
      <c r="AH566" s="54"/>
      <c r="AI566" s="53"/>
      <c r="AJ566" s="24"/>
      <c r="AK566" s="24"/>
      <c r="AL566" s="24"/>
      <c r="AM566" s="24"/>
      <c r="AN566" s="24"/>
      <c r="AO566" s="24"/>
      <c r="AP566" s="49"/>
      <c r="AQ566" s="54"/>
      <c r="AR566" s="54"/>
      <c r="AS566" s="54"/>
      <c r="AT566" s="29"/>
      <c r="AU566" s="24"/>
      <c r="AV566" s="24"/>
      <c r="AW566" s="24"/>
      <c r="AX566" s="24"/>
      <c r="AY566" s="24"/>
      <c r="AZ566" s="49"/>
      <c r="BA566" s="138"/>
      <c r="BB566" s="136"/>
      <c r="BF566" s="60"/>
      <c r="CS566" s="63"/>
    </row>
    <row r="567" spans="1:97" s="61" customFormat="1" ht="12.75" x14ac:dyDescent="0.2">
      <c r="A567" s="151"/>
      <c r="B567" s="151"/>
      <c r="C567" s="151"/>
      <c r="D567" s="153"/>
      <c r="E567" s="167"/>
      <c r="F567" s="153"/>
      <c r="G567" s="49"/>
      <c r="H567" s="53"/>
      <c r="I567" s="24"/>
      <c r="J567" s="24"/>
      <c r="K567" s="24"/>
      <c r="L567" s="24"/>
      <c r="M567" s="24"/>
      <c r="N567" s="24"/>
      <c r="O567" s="49"/>
      <c r="P567" s="54"/>
      <c r="Q567" s="53"/>
      <c r="R567" s="24"/>
      <c r="S567" s="24"/>
      <c r="T567" s="24"/>
      <c r="U567" s="24"/>
      <c r="V567" s="24"/>
      <c r="W567" s="24"/>
      <c r="X567" s="49"/>
      <c r="Y567" s="54"/>
      <c r="Z567" s="53"/>
      <c r="AA567" s="24"/>
      <c r="AB567" s="24"/>
      <c r="AC567" s="24"/>
      <c r="AD567" s="24"/>
      <c r="AE567" s="24"/>
      <c r="AF567" s="24"/>
      <c r="AG567" s="49"/>
      <c r="AH567" s="54"/>
      <c r="AI567" s="53"/>
      <c r="AJ567" s="24"/>
      <c r="AK567" s="24"/>
      <c r="AL567" s="24"/>
      <c r="AM567" s="24"/>
      <c r="AN567" s="24"/>
      <c r="AO567" s="24"/>
      <c r="AP567" s="49"/>
      <c r="AQ567" s="54"/>
      <c r="AR567" s="54"/>
      <c r="AS567" s="54"/>
      <c r="AT567" s="29"/>
      <c r="AU567" s="24"/>
      <c r="AV567" s="24"/>
      <c r="AW567" s="24"/>
      <c r="AX567" s="24"/>
      <c r="AY567" s="24"/>
      <c r="AZ567" s="49"/>
      <c r="BA567" s="138"/>
      <c r="BB567" s="136"/>
      <c r="BF567" s="60"/>
      <c r="CS567" s="63"/>
    </row>
    <row r="568" spans="1:97" s="61" customFormat="1" ht="12.75" x14ac:dyDescent="0.2">
      <c r="A568" s="151"/>
      <c r="B568" s="151"/>
      <c r="C568" s="151"/>
      <c r="D568" s="153"/>
      <c r="E568" s="167"/>
      <c r="F568" s="153"/>
      <c r="G568" s="49"/>
      <c r="H568" s="53"/>
      <c r="I568" s="24"/>
      <c r="J568" s="24"/>
      <c r="K568" s="24"/>
      <c r="L568" s="24"/>
      <c r="M568" s="24"/>
      <c r="N568" s="24"/>
      <c r="O568" s="49"/>
      <c r="P568" s="54"/>
      <c r="Q568" s="53"/>
      <c r="R568" s="24"/>
      <c r="S568" s="24"/>
      <c r="T568" s="24"/>
      <c r="U568" s="24"/>
      <c r="V568" s="24"/>
      <c r="W568" s="24"/>
      <c r="X568" s="49"/>
      <c r="Y568" s="54"/>
      <c r="Z568" s="53"/>
      <c r="AA568" s="24"/>
      <c r="AB568" s="24"/>
      <c r="AC568" s="24"/>
      <c r="AD568" s="24"/>
      <c r="AE568" s="24"/>
      <c r="AF568" s="24"/>
      <c r="AG568" s="49"/>
      <c r="AH568" s="54"/>
      <c r="AI568" s="53"/>
      <c r="AJ568" s="24"/>
      <c r="AK568" s="24"/>
      <c r="AL568" s="24"/>
      <c r="AM568" s="24"/>
      <c r="AN568" s="24"/>
      <c r="AO568" s="24"/>
      <c r="AP568" s="49"/>
      <c r="AQ568" s="54"/>
      <c r="AR568" s="54"/>
      <c r="AS568" s="54"/>
      <c r="AT568" s="29"/>
      <c r="AU568" s="24"/>
      <c r="AV568" s="24"/>
      <c r="AW568" s="24"/>
      <c r="AX568" s="24"/>
      <c r="AY568" s="24"/>
      <c r="AZ568" s="49"/>
      <c r="BA568" s="138"/>
      <c r="BB568" s="136"/>
      <c r="BF568" s="60"/>
      <c r="CS568" s="63"/>
    </row>
    <row r="569" spans="1:97" s="61" customFormat="1" ht="12.75" x14ac:dyDescent="0.2">
      <c r="A569" s="151"/>
      <c r="B569" s="151"/>
      <c r="C569" s="151"/>
      <c r="D569" s="153"/>
      <c r="E569" s="167"/>
      <c r="F569" s="153"/>
      <c r="G569" s="49"/>
      <c r="H569" s="53"/>
      <c r="I569" s="24"/>
      <c r="J569" s="24"/>
      <c r="K569" s="24"/>
      <c r="L569" s="24"/>
      <c r="M569" s="24"/>
      <c r="N569" s="24"/>
      <c r="O569" s="49"/>
      <c r="P569" s="54"/>
      <c r="Q569" s="53"/>
      <c r="R569" s="24"/>
      <c r="S569" s="24"/>
      <c r="T569" s="24"/>
      <c r="U569" s="24"/>
      <c r="V569" s="24"/>
      <c r="W569" s="24"/>
      <c r="X569" s="49"/>
      <c r="Y569" s="54"/>
      <c r="Z569" s="53"/>
      <c r="AA569" s="24"/>
      <c r="AB569" s="24"/>
      <c r="AC569" s="24"/>
      <c r="AD569" s="24"/>
      <c r="AE569" s="24"/>
      <c r="AF569" s="24"/>
      <c r="AG569" s="49"/>
      <c r="AH569" s="54"/>
      <c r="AI569" s="53"/>
      <c r="AJ569" s="24"/>
      <c r="AK569" s="24"/>
      <c r="AL569" s="24"/>
      <c r="AM569" s="24"/>
      <c r="AN569" s="24"/>
      <c r="AO569" s="24"/>
      <c r="AP569" s="49"/>
      <c r="AQ569" s="54"/>
      <c r="AR569" s="54"/>
      <c r="AS569" s="54"/>
      <c r="AT569" s="29"/>
      <c r="AU569" s="24"/>
      <c r="AV569" s="24"/>
      <c r="AW569" s="24"/>
      <c r="AX569" s="24"/>
      <c r="AY569" s="24"/>
      <c r="AZ569" s="49"/>
      <c r="BA569" s="138"/>
      <c r="BB569" s="136"/>
      <c r="BF569" s="60"/>
      <c r="CS569" s="63"/>
    </row>
    <row r="570" spans="1:97" s="61" customFormat="1" ht="12.75" x14ac:dyDescent="0.2">
      <c r="A570" s="151"/>
      <c r="B570" s="151"/>
      <c r="C570" s="151"/>
      <c r="D570" s="153"/>
      <c r="E570" s="167"/>
      <c r="F570" s="153"/>
      <c r="G570" s="49"/>
      <c r="H570" s="53"/>
      <c r="I570" s="24"/>
      <c r="J570" s="24"/>
      <c r="K570" s="24"/>
      <c r="L570" s="24"/>
      <c r="M570" s="24"/>
      <c r="N570" s="24"/>
      <c r="O570" s="49"/>
      <c r="P570" s="54"/>
      <c r="Q570" s="53"/>
      <c r="R570" s="24"/>
      <c r="S570" s="24"/>
      <c r="T570" s="24"/>
      <c r="U570" s="24"/>
      <c r="V570" s="24"/>
      <c r="W570" s="24"/>
      <c r="X570" s="49"/>
      <c r="Y570" s="54"/>
      <c r="Z570" s="53"/>
      <c r="AA570" s="24"/>
      <c r="AB570" s="24"/>
      <c r="AC570" s="24"/>
      <c r="AD570" s="24"/>
      <c r="AE570" s="24"/>
      <c r="AF570" s="24"/>
      <c r="AG570" s="49"/>
      <c r="AH570" s="54"/>
      <c r="AI570" s="53"/>
      <c r="AJ570" s="24"/>
      <c r="AK570" s="24"/>
      <c r="AL570" s="24"/>
      <c r="AM570" s="24"/>
      <c r="AN570" s="24"/>
      <c r="AO570" s="24"/>
      <c r="AP570" s="49"/>
      <c r="AQ570" s="54"/>
      <c r="AR570" s="54"/>
      <c r="AS570" s="54"/>
      <c r="AT570" s="29"/>
      <c r="AU570" s="24"/>
      <c r="AV570" s="24"/>
      <c r="AW570" s="24"/>
      <c r="AX570" s="24"/>
      <c r="AY570" s="24"/>
      <c r="AZ570" s="49"/>
      <c r="BA570" s="138"/>
      <c r="BB570" s="136"/>
      <c r="BF570" s="60"/>
      <c r="CS570" s="63"/>
    </row>
    <row r="571" spans="1:97" s="61" customFormat="1" ht="12.75" x14ac:dyDescent="0.2">
      <c r="A571" s="151"/>
      <c r="B571" s="151"/>
      <c r="C571" s="151"/>
      <c r="D571" s="153"/>
      <c r="E571" s="167"/>
      <c r="F571" s="153"/>
      <c r="G571" s="49"/>
      <c r="H571" s="53"/>
      <c r="I571" s="24"/>
      <c r="J571" s="24"/>
      <c r="K571" s="24"/>
      <c r="L571" s="24"/>
      <c r="M571" s="24"/>
      <c r="N571" s="24"/>
      <c r="O571" s="49"/>
      <c r="P571" s="54"/>
      <c r="Q571" s="53"/>
      <c r="R571" s="24"/>
      <c r="S571" s="24"/>
      <c r="T571" s="24"/>
      <c r="U571" s="24"/>
      <c r="V571" s="24"/>
      <c r="W571" s="24"/>
      <c r="X571" s="49"/>
      <c r="Y571" s="54"/>
      <c r="Z571" s="53"/>
      <c r="AA571" s="24"/>
      <c r="AB571" s="24"/>
      <c r="AC571" s="24"/>
      <c r="AD571" s="24"/>
      <c r="AE571" s="24"/>
      <c r="AF571" s="24"/>
      <c r="AG571" s="49"/>
      <c r="AH571" s="54"/>
      <c r="AI571" s="53"/>
      <c r="AJ571" s="24"/>
      <c r="AK571" s="24"/>
      <c r="AL571" s="24"/>
      <c r="AM571" s="24"/>
      <c r="AN571" s="24"/>
      <c r="AO571" s="24"/>
      <c r="AP571" s="49"/>
      <c r="AQ571" s="54"/>
      <c r="AR571" s="54"/>
      <c r="AS571" s="54"/>
      <c r="AT571" s="29"/>
      <c r="AU571" s="24"/>
      <c r="AV571" s="24"/>
      <c r="AW571" s="24"/>
      <c r="AX571" s="24"/>
      <c r="AY571" s="24"/>
      <c r="AZ571" s="49"/>
      <c r="BA571" s="138"/>
      <c r="BB571" s="136"/>
      <c r="BF571" s="60"/>
      <c r="CS571" s="63"/>
    </row>
    <row r="572" spans="1:97" s="61" customFormat="1" ht="12.75" x14ac:dyDescent="0.2">
      <c r="A572" s="151"/>
      <c r="B572" s="151"/>
      <c r="C572" s="151"/>
      <c r="D572" s="153"/>
      <c r="E572" s="167"/>
      <c r="F572" s="153"/>
      <c r="G572" s="49"/>
      <c r="H572" s="53"/>
      <c r="I572" s="24"/>
      <c r="J572" s="24"/>
      <c r="K572" s="24"/>
      <c r="L572" s="24"/>
      <c r="M572" s="24"/>
      <c r="N572" s="24"/>
      <c r="O572" s="49"/>
      <c r="P572" s="54"/>
      <c r="Q572" s="53"/>
      <c r="R572" s="24"/>
      <c r="S572" s="24"/>
      <c r="T572" s="24"/>
      <c r="U572" s="24"/>
      <c r="V572" s="24"/>
      <c r="W572" s="24"/>
      <c r="X572" s="49"/>
      <c r="Y572" s="54"/>
      <c r="Z572" s="53"/>
      <c r="AA572" s="24"/>
      <c r="AB572" s="24"/>
      <c r="AC572" s="24"/>
      <c r="AD572" s="24"/>
      <c r="AE572" s="24"/>
      <c r="AF572" s="24"/>
      <c r="AG572" s="49"/>
      <c r="AH572" s="54"/>
      <c r="AI572" s="53"/>
      <c r="AJ572" s="24"/>
      <c r="AK572" s="24"/>
      <c r="AL572" s="24"/>
      <c r="AM572" s="24"/>
      <c r="AN572" s="24"/>
      <c r="AO572" s="24"/>
      <c r="AP572" s="49"/>
      <c r="AQ572" s="54"/>
      <c r="AR572" s="54"/>
      <c r="AS572" s="54"/>
      <c r="AT572" s="29"/>
      <c r="AU572" s="24"/>
      <c r="AV572" s="24"/>
      <c r="AW572" s="24"/>
      <c r="AX572" s="24"/>
      <c r="AY572" s="24"/>
      <c r="AZ572" s="49"/>
      <c r="BA572" s="138"/>
      <c r="BB572" s="136"/>
      <c r="BF572" s="60"/>
      <c r="CS572" s="63"/>
    </row>
    <row r="573" spans="1:97" s="61" customFormat="1" ht="12.75" x14ac:dyDescent="0.2">
      <c r="A573" s="151"/>
      <c r="B573" s="151"/>
      <c r="C573" s="151"/>
      <c r="D573" s="153"/>
      <c r="E573" s="167"/>
      <c r="F573" s="153"/>
      <c r="G573" s="49"/>
      <c r="H573" s="53"/>
      <c r="I573" s="24"/>
      <c r="J573" s="24"/>
      <c r="K573" s="24"/>
      <c r="L573" s="24"/>
      <c r="M573" s="24"/>
      <c r="N573" s="24"/>
      <c r="O573" s="49"/>
      <c r="P573" s="54"/>
      <c r="Q573" s="53"/>
      <c r="R573" s="24"/>
      <c r="S573" s="24"/>
      <c r="T573" s="24"/>
      <c r="U573" s="24"/>
      <c r="V573" s="24"/>
      <c r="W573" s="24"/>
      <c r="X573" s="49"/>
      <c r="Y573" s="54"/>
      <c r="Z573" s="53"/>
      <c r="AA573" s="24"/>
      <c r="AB573" s="24"/>
      <c r="AC573" s="24"/>
      <c r="AD573" s="24"/>
      <c r="AE573" s="24"/>
      <c r="AF573" s="24"/>
      <c r="AG573" s="49"/>
      <c r="AH573" s="54"/>
      <c r="AI573" s="53"/>
      <c r="AJ573" s="24"/>
      <c r="AK573" s="24"/>
      <c r="AL573" s="24"/>
      <c r="AM573" s="24"/>
      <c r="AN573" s="24"/>
      <c r="AO573" s="24"/>
      <c r="AP573" s="49"/>
      <c r="AQ573" s="54"/>
      <c r="AR573" s="54"/>
      <c r="AS573" s="54"/>
      <c r="AT573" s="29"/>
      <c r="AU573" s="24"/>
      <c r="AV573" s="24"/>
      <c r="AW573" s="24"/>
      <c r="AX573" s="24"/>
      <c r="AY573" s="24"/>
      <c r="AZ573" s="49"/>
      <c r="BA573" s="138"/>
      <c r="BB573" s="136"/>
      <c r="BF573" s="60"/>
      <c r="CS573" s="63"/>
    </row>
    <row r="574" spans="1:97" s="61" customFormat="1" ht="12.75" x14ac:dyDescent="0.2">
      <c r="A574" s="151"/>
      <c r="B574" s="151"/>
      <c r="C574" s="151"/>
      <c r="D574" s="153"/>
      <c r="E574" s="167"/>
      <c r="F574" s="153"/>
      <c r="G574" s="49"/>
      <c r="H574" s="53"/>
      <c r="I574" s="24"/>
      <c r="J574" s="24"/>
      <c r="K574" s="24"/>
      <c r="L574" s="24"/>
      <c r="M574" s="24"/>
      <c r="N574" s="24"/>
      <c r="O574" s="49"/>
      <c r="P574" s="54"/>
      <c r="Q574" s="53"/>
      <c r="R574" s="24"/>
      <c r="S574" s="24"/>
      <c r="T574" s="24"/>
      <c r="U574" s="24"/>
      <c r="V574" s="24"/>
      <c r="W574" s="24"/>
      <c r="X574" s="49"/>
      <c r="Y574" s="54"/>
      <c r="Z574" s="53"/>
      <c r="AA574" s="24"/>
      <c r="AB574" s="24"/>
      <c r="AC574" s="24"/>
      <c r="AD574" s="24"/>
      <c r="AE574" s="24"/>
      <c r="AF574" s="24"/>
      <c r="AG574" s="49"/>
      <c r="AH574" s="54"/>
      <c r="AI574" s="53"/>
      <c r="AJ574" s="24"/>
      <c r="AK574" s="24"/>
      <c r="AL574" s="24"/>
      <c r="AM574" s="24"/>
      <c r="AN574" s="24"/>
      <c r="AO574" s="24"/>
      <c r="AP574" s="49"/>
      <c r="AQ574" s="54"/>
      <c r="AR574" s="54"/>
      <c r="AS574" s="54"/>
      <c r="AT574" s="29"/>
      <c r="AU574" s="24"/>
      <c r="AV574" s="24"/>
      <c r="AW574" s="24"/>
      <c r="AX574" s="24"/>
      <c r="AY574" s="24"/>
      <c r="AZ574" s="49"/>
      <c r="BA574" s="138"/>
      <c r="BB574" s="136"/>
      <c r="BF574" s="60"/>
      <c r="CS574" s="63"/>
    </row>
    <row r="575" spans="1:97" s="61" customFormat="1" ht="12.75" x14ac:dyDescent="0.2">
      <c r="A575" s="151"/>
      <c r="B575" s="151"/>
      <c r="C575" s="151"/>
      <c r="D575" s="153"/>
      <c r="E575" s="167"/>
      <c r="F575" s="153"/>
      <c r="G575" s="49"/>
      <c r="H575" s="53"/>
      <c r="I575" s="24"/>
      <c r="J575" s="24"/>
      <c r="K575" s="24"/>
      <c r="L575" s="24"/>
      <c r="M575" s="24"/>
      <c r="N575" s="24"/>
      <c r="O575" s="49"/>
      <c r="P575" s="54"/>
      <c r="Q575" s="53"/>
      <c r="R575" s="24"/>
      <c r="S575" s="24"/>
      <c r="T575" s="24"/>
      <c r="U575" s="24"/>
      <c r="V575" s="24"/>
      <c r="W575" s="24"/>
      <c r="X575" s="49"/>
      <c r="Y575" s="54"/>
      <c r="Z575" s="53"/>
      <c r="AA575" s="24"/>
      <c r="AB575" s="24"/>
      <c r="AC575" s="24"/>
      <c r="AD575" s="24"/>
      <c r="AE575" s="24"/>
      <c r="AF575" s="24"/>
      <c r="AG575" s="49"/>
      <c r="AH575" s="54"/>
      <c r="AI575" s="53"/>
      <c r="AJ575" s="24"/>
      <c r="AK575" s="24"/>
      <c r="AL575" s="24"/>
      <c r="AM575" s="24"/>
      <c r="AN575" s="24"/>
      <c r="AO575" s="24"/>
      <c r="AP575" s="49"/>
      <c r="AQ575" s="54"/>
      <c r="AR575" s="54"/>
      <c r="AS575" s="54"/>
      <c r="AT575" s="29"/>
      <c r="AU575" s="24"/>
      <c r="AV575" s="24"/>
      <c r="AW575" s="24"/>
      <c r="AX575" s="24"/>
      <c r="AY575" s="24"/>
      <c r="AZ575" s="49"/>
      <c r="BA575" s="138"/>
      <c r="BB575" s="136"/>
      <c r="BF575" s="60"/>
      <c r="CS575" s="63"/>
    </row>
    <row r="576" spans="1:97" s="61" customFormat="1" ht="12.75" x14ac:dyDescent="0.2">
      <c r="A576" s="151"/>
      <c r="B576" s="151"/>
      <c r="C576" s="151"/>
      <c r="D576" s="153"/>
      <c r="E576" s="167"/>
      <c r="F576" s="153"/>
      <c r="G576" s="49"/>
      <c r="H576" s="53"/>
      <c r="I576" s="24"/>
      <c r="J576" s="24"/>
      <c r="K576" s="24"/>
      <c r="L576" s="24"/>
      <c r="M576" s="24"/>
      <c r="N576" s="24"/>
      <c r="O576" s="49"/>
      <c r="P576" s="54"/>
      <c r="Q576" s="53"/>
      <c r="R576" s="24"/>
      <c r="S576" s="24"/>
      <c r="T576" s="24"/>
      <c r="U576" s="24"/>
      <c r="V576" s="24"/>
      <c r="W576" s="24"/>
      <c r="X576" s="49"/>
      <c r="Y576" s="54"/>
      <c r="Z576" s="53"/>
      <c r="AA576" s="24"/>
      <c r="AB576" s="24"/>
      <c r="AC576" s="24"/>
      <c r="AD576" s="24"/>
      <c r="AE576" s="24"/>
      <c r="AF576" s="24"/>
      <c r="AG576" s="49"/>
      <c r="AH576" s="54"/>
      <c r="AI576" s="53"/>
      <c r="AJ576" s="24"/>
      <c r="AK576" s="24"/>
      <c r="AL576" s="24"/>
      <c r="AM576" s="24"/>
      <c r="AN576" s="24"/>
      <c r="AO576" s="24"/>
      <c r="AP576" s="49"/>
      <c r="AQ576" s="54"/>
      <c r="AR576" s="54"/>
      <c r="AS576" s="54"/>
      <c r="AT576" s="29"/>
      <c r="AU576" s="24"/>
      <c r="AV576" s="24"/>
      <c r="AW576" s="24"/>
      <c r="AX576" s="24"/>
      <c r="AY576" s="24"/>
      <c r="AZ576" s="49"/>
      <c r="BA576" s="138"/>
      <c r="BB576" s="136"/>
      <c r="BF576" s="60"/>
      <c r="CS576" s="63"/>
    </row>
    <row r="577" spans="1:97" s="61" customFormat="1" ht="12.75" x14ac:dyDescent="0.2">
      <c r="A577" s="151"/>
      <c r="B577" s="151"/>
      <c r="C577" s="151"/>
      <c r="D577" s="153"/>
      <c r="E577" s="167"/>
      <c r="F577" s="153"/>
      <c r="G577" s="49"/>
      <c r="H577" s="53"/>
      <c r="I577" s="24"/>
      <c r="J577" s="24"/>
      <c r="K577" s="24"/>
      <c r="L577" s="24"/>
      <c r="M577" s="24"/>
      <c r="N577" s="24"/>
      <c r="O577" s="49"/>
      <c r="P577" s="54"/>
      <c r="Q577" s="53"/>
      <c r="R577" s="24"/>
      <c r="S577" s="24"/>
      <c r="T577" s="24"/>
      <c r="U577" s="24"/>
      <c r="V577" s="24"/>
      <c r="W577" s="24"/>
      <c r="X577" s="49"/>
      <c r="Y577" s="54"/>
      <c r="Z577" s="53"/>
      <c r="AA577" s="24"/>
      <c r="AB577" s="24"/>
      <c r="AC577" s="24"/>
      <c r="AD577" s="24"/>
      <c r="AE577" s="24"/>
      <c r="AF577" s="24"/>
      <c r="AG577" s="49"/>
      <c r="AH577" s="54"/>
      <c r="AI577" s="53"/>
      <c r="AJ577" s="24"/>
      <c r="AK577" s="24"/>
      <c r="AL577" s="24"/>
      <c r="AM577" s="24"/>
      <c r="AN577" s="24"/>
      <c r="AO577" s="24"/>
      <c r="AP577" s="49"/>
      <c r="AQ577" s="54"/>
      <c r="AR577" s="54"/>
      <c r="AS577" s="54"/>
      <c r="AT577" s="29"/>
      <c r="AU577" s="24"/>
      <c r="AV577" s="24"/>
      <c r="AW577" s="24"/>
      <c r="AX577" s="24"/>
      <c r="AY577" s="24"/>
      <c r="AZ577" s="49"/>
      <c r="BA577" s="138"/>
      <c r="BB577" s="136"/>
      <c r="BF577" s="60"/>
      <c r="CS577" s="63"/>
    </row>
    <row r="578" spans="1:97" s="61" customFormat="1" ht="12.75" x14ac:dyDescent="0.2">
      <c r="A578" s="151"/>
      <c r="B578" s="151"/>
      <c r="C578" s="151"/>
      <c r="D578" s="153"/>
      <c r="E578" s="167"/>
      <c r="F578" s="153"/>
      <c r="G578" s="49"/>
      <c r="H578" s="53"/>
      <c r="I578" s="24"/>
      <c r="J578" s="24"/>
      <c r="K578" s="24"/>
      <c r="L578" s="24"/>
      <c r="M578" s="24"/>
      <c r="N578" s="24"/>
      <c r="O578" s="49"/>
      <c r="P578" s="54"/>
      <c r="Q578" s="53"/>
      <c r="R578" s="24"/>
      <c r="S578" s="24"/>
      <c r="T578" s="24"/>
      <c r="U578" s="24"/>
      <c r="V578" s="24"/>
      <c r="W578" s="24"/>
      <c r="X578" s="49"/>
      <c r="Y578" s="54"/>
      <c r="Z578" s="53"/>
      <c r="AA578" s="24"/>
      <c r="AB578" s="24"/>
      <c r="AC578" s="24"/>
      <c r="AD578" s="24"/>
      <c r="AE578" s="24"/>
      <c r="AF578" s="24"/>
      <c r="AG578" s="49"/>
      <c r="AH578" s="54"/>
      <c r="AI578" s="53"/>
      <c r="AJ578" s="24"/>
      <c r="AK578" s="24"/>
      <c r="AL578" s="24"/>
      <c r="AM578" s="24"/>
      <c r="AN578" s="24"/>
      <c r="AO578" s="24"/>
      <c r="AP578" s="49"/>
      <c r="AQ578" s="54"/>
      <c r="AR578" s="54"/>
      <c r="AS578" s="54"/>
      <c r="AT578" s="29"/>
      <c r="AU578" s="24"/>
      <c r="AV578" s="24"/>
      <c r="AW578" s="24"/>
      <c r="AX578" s="24"/>
      <c r="AY578" s="24"/>
      <c r="AZ578" s="49"/>
      <c r="BA578" s="138"/>
      <c r="BB578" s="136"/>
      <c r="BF578" s="60"/>
      <c r="CS578" s="63"/>
    </row>
    <row r="579" spans="1:97" s="61" customFormat="1" ht="12.75" x14ac:dyDescent="0.2">
      <c r="A579" s="151"/>
      <c r="B579" s="151"/>
      <c r="C579" s="151"/>
      <c r="D579" s="153"/>
      <c r="E579" s="167"/>
      <c r="F579" s="153"/>
      <c r="G579" s="49"/>
      <c r="H579" s="53"/>
      <c r="I579" s="24"/>
      <c r="J579" s="24"/>
      <c r="K579" s="24"/>
      <c r="L579" s="24"/>
      <c r="M579" s="24"/>
      <c r="N579" s="24"/>
      <c r="O579" s="49"/>
      <c r="P579" s="54"/>
      <c r="Q579" s="53"/>
      <c r="R579" s="24"/>
      <c r="S579" s="24"/>
      <c r="T579" s="24"/>
      <c r="U579" s="24"/>
      <c r="V579" s="24"/>
      <c r="W579" s="24"/>
      <c r="X579" s="49"/>
      <c r="Y579" s="54"/>
      <c r="Z579" s="53"/>
      <c r="AA579" s="24"/>
      <c r="AB579" s="24"/>
      <c r="AC579" s="24"/>
      <c r="AD579" s="24"/>
      <c r="AE579" s="24"/>
      <c r="AF579" s="24"/>
      <c r="AG579" s="49"/>
      <c r="AH579" s="54"/>
      <c r="AI579" s="53"/>
      <c r="AJ579" s="24"/>
      <c r="AK579" s="24"/>
      <c r="AL579" s="24"/>
      <c r="AM579" s="24"/>
      <c r="AN579" s="24"/>
      <c r="AO579" s="24"/>
      <c r="AP579" s="49"/>
      <c r="AQ579" s="54"/>
      <c r="AR579" s="54"/>
      <c r="AS579" s="54"/>
      <c r="AT579" s="29"/>
      <c r="AU579" s="24"/>
      <c r="AV579" s="24"/>
      <c r="AW579" s="24"/>
      <c r="AX579" s="24"/>
      <c r="AY579" s="24"/>
      <c r="AZ579" s="49"/>
      <c r="BA579" s="138"/>
      <c r="BB579" s="136"/>
      <c r="BF579" s="60"/>
      <c r="CS579" s="63"/>
    </row>
    <row r="580" spans="1:97" s="61" customFormat="1" ht="12.75" x14ac:dyDescent="0.2">
      <c r="A580" s="151"/>
      <c r="B580" s="151"/>
      <c r="C580" s="151"/>
      <c r="D580" s="153"/>
      <c r="E580" s="167"/>
      <c r="F580" s="153"/>
      <c r="G580" s="49"/>
      <c r="H580" s="53"/>
      <c r="I580" s="24"/>
      <c r="J580" s="24"/>
      <c r="K580" s="24"/>
      <c r="L580" s="24"/>
      <c r="M580" s="24"/>
      <c r="N580" s="24"/>
      <c r="O580" s="49"/>
      <c r="P580" s="54"/>
      <c r="Q580" s="53"/>
      <c r="R580" s="24"/>
      <c r="S580" s="24"/>
      <c r="T580" s="24"/>
      <c r="U580" s="24"/>
      <c r="V580" s="24"/>
      <c r="W580" s="24"/>
      <c r="X580" s="49"/>
      <c r="Y580" s="54"/>
      <c r="Z580" s="53"/>
      <c r="AA580" s="24"/>
      <c r="AB580" s="24"/>
      <c r="AC580" s="24"/>
      <c r="AD580" s="24"/>
      <c r="AE580" s="24"/>
      <c r="AF580" s="24"/>
      <c r="AG580" s="49"/>
      <c r="AH580" s="54"/>
      <c r="AI580" s="53"/>
      <c r="AJ580" s="24"/>
      <c r="AK580" s="24"/>
      <c r="AL580" s="24"/>
      <c r="AM580" s="24"/>
      <c r="AN580" s="24"/>
      <c r="AO580" s="24"/>
      <c r="AP580" s="49"/>
      <c r="AQ580" s="54"/>
      <c r="AR580" s="54"/>
      <c r="AS580" s="54"/>
      <c r="AT580" s="29"/>
      <c r="AU580" s="24"/>
      <c r="AV580" s="24"/>
      <c r="AW580" s="24"/>
      <c r="AX580" s="24"/>
      <c r="AY580" s="24"/>
      <c r="AZ580" s="49"/>
      <c r="BA580" s="138"/>
      <c r="BB580" s="136"/>
      <c r="BF580" s="60"/>
      <c r="CS580" s="63"/>
    </row>
    <row r="581" spans="1:97" s="61" customFormat="1" ht="12.75" x14ac:dyDescent="0.2">
      <c r="A581" s="151"/>
      <c r="B581" s="151"/>
      <c r="C581" s="151"/>
      <c r="D581" s="153"/>
      <c r="E581" s="167"/>
      <c r="F581" s="153"/>
      <c r="G581" s="49"/>
      <c r="H581" s="53"/>
      <c r="I581" s="24"/>
      <c r="J581" s="24"/>
      <c r="K581" s="24"/>
      <c r="L581" s="24"/>
      <c r="M581" s="24"/>
      <c r="N581" s="24"/>
      <c r="O581" s="49"/>
      <c r="P581" s="54"/>
      <c r="Q581" s="53"/>
      <c r="R581" s="24"/>
      <c r="S581" s="24"/>
      <c r="T581" s="24"/>
      <c r="U581" s="24"/>
      <c r="V581" s="24"/>
      <c r="W581" s="24"/>
      <c r="X581" s="49"/>
      <c r="Y581" s="54"/>
      <c r="Z581" s="53"/>
      <c r="AA581" s="24"/>
      <c r="AB581" s="24"/>
      <c r="AC581" s="24"/>
      <c r="AD581" s="24"/>
      <c r="AE581" s="24"/>
      <c r="AF581" s="24"/>
      <c r="AG581" s="49"/>
      <c r="AH581" s="54"/>
      <c r="AI581" s="53"/>
      <c r="AJ581" s="24"/>
      <c r="AK581" s="24"/>
      <c r="AL581" s="24"/>
      <c r="AM581" s="24"/>
      <c r="AN581" s="24"/>
      <c r="AO581" s="24"/>
      <c r="AP581" s="49"/>
      <c r="AQ581" s="54"/>
      <c r="AR581" s="54"/>
      <c r="AS581" s="54"/>
      <c r="AT581" s="29"/>
      <c r="AU581" s="24"/>
      <c r="AV581" s="24"/>
      <c r="AW581" s="24"/>
      <c r="AX581" s="24"/>
      <c r="AY581" s="24"/>
      <c r="AZ581" s="49"/>
      <c r="BA581" s="138"/>
      <c r="BB581" s="136"/>
      <c r="BF581" s="60"/>
      <c r="CS581" s="63"/>
    </row>
    <row r="582" spans="1:97" s="61" customFormat="1" ht="12.75" x14ac:dyDescent="0.2">
      <c r="A582" s="151"/>
      <c r="B582" s="151"/>
      <c r="C582" s="151"/>
      <c r="D582" s="153"/>
      <c r="E582" s="167"/>
      <c r="F582" s="153"/>
      <c r="G582" s="49"/>
      <c r="H582" s="53"/>
      <c r="I582" s="24"/>
      <c r="J582" s="24"/>
      <c r="K582" s="24"/>
      <c r="L582" s="24"/>
      <c r="M582" s="24"/>
      <c r="N582" s="24"/>
      <c r="O582" s="49"/>
      <c r="P582" s="54"/>
      <c r="Q582" s="53"/>
      <c r="R582" s="24"/>
      <c r="S582" s="24"/>
      <c r="T582" s="24"/>
      <c r="U582" s="24"/>
      <c r="V582" s="24"/>
      <c r="W582" s="24"/>
      <c r="X582" s="49"/>
      <c r="Y582" s="54"/>
      <c r="Z582" s="53"/>
      <c r="AA582" s="24"/>
      <c r="AB582" s="24"/>
      <c r="AC582" s="24"/>
      <c r="AD582" s="24"/>
      <c r="AE582" s="24"/>
      <c r="AF582" s="24"/>
      <c r="AG582" s="49"/>
      <c r="AH582" s="54"/>
      <c r="AI582" s="53"/>
      <c r="AJ582" s="24"/>
      <c r="AK582" s="24"/>
      <c r="AL582" s="24"/>
      <c r="AM582" s="24"/>
      <c r="AN582" s="24"/>
      <c r="AO582" s="24"/>
      <c r="AP582" s="49"/>
      <c r="AQ582" s="54"/>
      <c r="AR582" s="54"/>
      <c r="AS582" s="54"/>
      <c r="AT582" s="29"/>
      <c r="AU582" s="24"/>
      <c r="AV582" s="24"/>
      <c r="AW582" s="24"/>
      <c r="AX582" s="24"/>
      <c r="AY582" s="24"/>
      <c r="AZ582" s="49"/>
      <c r="BA582" s="138"/>
      <c r="BB582" s="136"/>
      <c r="BF582" s="60"/>
      <c r="CS582" s="63"/>
    </row>
    <row r="583" spans="1:97" s="61" customFormat="1" ht="12.75" x14ac:dyDescent="0.2">
      <c r="A583" s="151"/>
      <c r="B583" s="151"/>
      <c r="C583" s="151"/>
      <c r="D583" s="153"/>
      <c r="E583" s="167"/>
      <c r="F583" s="153"/>
      <c r="G583" s="49"/>
      <c r="H583" s="53"/>
      <c r="I583" s="24"/>
      <c r="J583" s="24"/>
      <c r="K583" s="24"/>
      <c r="L583" s="24"/>
      <c r="M583" s="24"/>
      <c r="N583" s="24"/>
      <c r="O583" s="49"/>
      <c r="P583" s="54"/>
      <c r="Q583" s="53"/>
      <c r="R583" s="24"/>
      <c r="S583" s="24"/>
      <c r="T583" s="24"/>
      <c r="U583" s="24"/>
      <c r="V583" s="24"/>
      <c r="W583" s="24"/>
      <c r="X583" s="49"/>
      <c r="Y583" s="54"/>
      <c r="Z583" s="53"/>
      <c r="AA583" s="24"/>
      <c r="AB583" s="24"/>
      <c r="AC583" s="24"/>
      <c r="AD583" s="24"/>
      <c r="AE583" s="24"/>
      <c r="AF583" s="24"/>
      <c r="AG583" s="49"/>
      <c r="AH583" s="54"/>
      <c r="AI583" s="53"/>
      <c r="AJ583" s="24"/>
      <c r="AK583" s="24"/>
      <c r="AL583" s="24"/>
      <c r="AM583" s="24"/>
      <c r="AN583" s="24"/>
      <c r="AO583" s="24"/>
      <c r="AP583" s="49"/>
      <c r="AQ583" s="54"/>
      <c r="AR583" s="54"/>
      <c r="AS583" s="54"/>
      <c r="AT583" s="29"/>
      <c r="AU583" s="24"/>
      <c r="AV583" s="24"/>
      <c r="AW583" s="24"/>
      <c r="AX583" s="24"/>
      <c r="AY583" s="24"/>
      <c r="AZ583" s="49"/>
      <c r="BA583" s="138"/>
      <c r="BB583" s="136"/>
      <c r="BF583" s="60"/>
      <c r="CS583" s="63"/>
    </row>
    <row r="584" spans="1:97" s="61" customFormat="1" ht="12.75" x14ac:dyDescent="0.2">
      <c r="A584" s="151"/>
      <c r="B584" s="151"/>
      <c r="C584" s="151"/>
      <c r="D584" s="153"/>
      <c r="E584" s="167"/>
      <c r="F584" s="153"/>
      <c r="G584" s="49"/>
      <c r="H584" s="53"/>
      <c r="I584" s="24"/>
      <c r="J584" s="24"/>
      <c r="K584" s="24"/>
      <c r="L584" s="24"/>
      <c r="M584" s="24"/>
      <c r="N584" s="24"/>
      <c r="O584" s="49"/>
      <c r="P584" s="54"/>
      <c r="Q584" s="53"/>
      <c r="R584" s="24"/>
      <c r="S584" s="24"/>
      <c r="T584" s="24"/>
      <c r="U584" s="24"/>
      <c r="V584" s="24"/>
      <c r="W584" s="24"/>
      <c r="X584" s="49"/>
      <c r="Y584" s="54"/>
      <c r="Z584" s="53"/>
      <c r="AA584" s="24"/>
      <c r="AB584" s="24"/>
      <c r="AC584" s="24"/>
      <c r="AD584" s="24"/>
      <c r="AE584" s="24"/>
      <c r="AF584" s="24"/>
      <c r="AG584" s="49"/>
      <c r="AH584" s="54"/>
      <c r="AI584" s="53"/>
      <c r="AJ584" s="24"/>
      <c r="AK584" s="24"/>
      <c r="AL584" s="24"/>
      <c r="AM584" s="24"/>
      <c r="AN584" s="24"/>
      <c r="AO584" s="24"/>
      <c r="AP584" s="49"/>
      <c r="AQ584" s="54"/>
      <c r="AR584" s="54"/>
      <c r="AS584" s="54"/>
      <c r="AT584" s="29"/>
      <c r="AU584" s="24"/>
      <c r="AV584" s="24"/>
      <c r="AW584" s="24"/>
      <c r="AX584" s="24"/>
      <c r="AY584" s="24"/>
      <c r="AZ584" s="49"/>
      <c r="BA584" s="138"/>
      <c r="BB584" s="136"/>
      <c r="BF584" s="60"/>
      <c r="CS584" s="63"/>
    </row>
    <row r="585" spans="1:97" s="61" customFormat="1" ht="12.75" x14ac:dyDescent="0.2">
      <c r="A585" s="151"/>
      <c r="B585" s="151"/>
      <c r="C585" s="151"/>
      <c r="D585" s="153"/>
      <c r="E585" s="167"/>
      <c r="F585" s="153"/>
      <c r="G585" s="49"/>
      <c r="H585" s="53"/>
      <c r="I585" s="24"/>
      <c r="J585" s="24"/>
      <c r="K585" s="24"/>
      <c r="L585" s="24"/>
      <c r="M585" s="24"/>
      <c r="N585" s="24"/>
      <c r="O585" s="49"/>
      <c r="P585" s="54"/>
      <c r="Q585" s="53"/>
      <c r="R585" s="24"/>
      <c r="S585" s="24"/>
      <c r="T585" s="24"/>
      <c r="U585" s="24"/>
      <c r="V585" s="24"/>
      <c r="W585" s="24"/>
      <c r="X585" s="49"/>
      <c r="Y585" s="54"/>
      <c r="Z585" s="53"/>
      <c r="AA585" s="24"/>
      <c r="AB585" s="24"/>
      <c r="AC585" s="24"/>
      <c r="AD585" s="24"/>
      <c r="AE585" s="24"/>
      <c r="AF585" s="24"/>
      <c r="AG585" s="49"/>
      <c r="AH585" s="54"/>
      <c r="AI585" s="53"/>
      <c r="AJ585" s="24"/>
      <c r="AK585" s="24"/>
      <c r="AL585" s="24"/>
      <c r="AM585" s="24"/>
      <c r="AN585" s="24"/>
      <c r="AO585" s="24"/>
      <c r="AP585" s="49"/>
      <c r="AQ585" s="54"/>
      <c r="AR585" s="54"/>
      <c r="AS585" s="54"/>
      <c r="AT585" s="29"/>
      <c r="AU585" s="24"/>
      <c r="AV585" s="24"/>
      <c r="AW585" s="24"/>
      <c r="AX585" s="24"/>
      <c r="AY585" s="24"/>
      <c r="AZ585" s="49"/>
      <c r="BA585" s="138"/>
      <c r="BB585" s="136"/>
      <c r="BF585" s="60"/>
      <c r="CS585" s="63"/>
    </row>
    <row r="586" spans="1:97" s="61" customFormat="1" ht="12.75" x14ac:dyDescent="0.2">
      <c r="A586" s="151"/>
      <c r="B586" s="151"/>
      <c r="C586" s="151"/>
      <c r="D586" s="153"/>
      <c r="E586" s="167"/>
      <c r="F586" s="153"/>
      <c r="G586" s="49"/>
      <c r="H586" s="53"/>
      <c r="I586" s="24"/>
      <c r="J586" s="24"/>
      <c r="K586" s="24"/>
      <c r="L586" s="24"/>
      <c r="M586" s="24"/>
      <c r="N586" s="24"/>
      <c r="O586" s="49"/>
      <c r="P586" s="54"/>
      <c r="Q586" s="53"/>
      <c r="R586" s="24"/>
      <c r="S586" s="24"/>
      <c r="T586" s="24"/>
      <c r="U586" s="24"/>
      <c r="V586" s="24"/>
      <c r="W586" s="24"/>
      <c r="X586" s="49"/>
      <c r="Y586" s="54"/>
      <c r="Z586" s="53"/>
      <c r="AA586" s="24"/>
      <c r="AB586" s="24"/>
      <c r="AC586" s="24"/>
      <c r="AD586" s="24"/>
      <c r="AE586" s="24"/>
      <c r="AF586" s="24"/>
      <c r="AG586" s="49"/>
      <c r="AH586" s="54"/>
      <c r="AI586" s="53"/>
      <c r="AJ586" s="24"/>
      <c r="AK586" s="24"/>
      <c r="AL586" s="24"/>
      <c r="AM586" s="24"/>
      <c r="AN586" s="24"/>
      <c r="AO586" s="24"/>
      <c r="AP586" s="49"/>
      <c r="AQ586" s="54"/>
      <c r="AR586" s="54"/>
      <c r="AS586" s="54"/>
      <c r="AT586" s="29"/>
      <c r="AU586" s="24"/>
      <c r="AV586" s="24"/>
      <c r="AW586" s="24"/>
      <c r="AX586" s="24"/>
      <c r="AY586" s="24"/>
      <c r="AZ586" s="49"/>
      <c r="BA586" s="138"/>
      <c r="BB586" s="136"/>
      <c r="BF586" s="60"/>
      <c r="CS586" s="63"/>
    </row>
    <row r="587" spans="1:97" s="61" customFormat="1" ht="12.75" x14ac:dyDescent="0.2">
      <c r="A587" s="151"/>
      <c r="B587" s="151"/>
      <c r="C587" s="151"/>
      <c r="D587" s="153"/>
      <c r="E587" s="167"/>
      <c r="F587" s="153"/>
      <c r="G587" s="49"/>
      <c r="H587" s="53"/>
      <c r="I587" s="24"/>
      <c r="J587" s="24"/>
      <c r="K587" s="24"/>
      <c r="L587" s="24"/>
      <c r="M587" s="24"/>
      <c r="N587" s="24"/>
      <c r="O587" s="49"/>
      <c r="P587" s="54"/>
      <c r="Q587" s="53"/>
      <c r="R587" s="24"/>
      <c r="S587" s="24"/>
      <c r="T587" s="24"/>
      <c r="U587" s="24"/>
      <c r="V587" s="24"/>
      <c r="W587" s="24"/>
      <c r="X587" s="49"/>
      <c r="Y587" s="54"/>
      <c r="Z587" s="53"/>
      <c r="AA587" s="24"/>
      <c r="AB587" s="24"/>
      <c r="AC587" s="24"/>
      <c r="AD587" s="24"/>
      <c r="AE587" s="24"/>
      <c r="AF587" s="24"/>
      <c r="AG587" s="49"/>
      <c r="AH587" s="54"/>
      <c r="AI587" s="53"/>
      <c r="AJ587" s="24"/>
      <c r="AK587" s="24"/>
      <c r="AL587" s="24"/>
      <c r="AM587" s="24"/>
      <c r="AN587" s="24"/>
      <c r="AO587" s="24"/>
      <c r="AP587" s="49"/>
      <c r="AQ587" s="54"/>
      <c r="AR587" s="54"/>
      <c r="AS587" s="54"/>
      <c r="AT587" s="29"/>
      <c r="AU587" s="24"/>
      <c r="AV587" s="24"/>
      <c r="AW587" s="24"/>
      <c r="AX587" s="24"/>
      <c r="AY587" s="24"/>
      <c r="AZ587" s="49"/>
      <c r="BA587" s="138"/>
      <c r="BB587" s="136"/>
      <c r="BF587" s="60"/>
      <c r="CS587" s="63"/>
    </row>
    <row r="588" spans="1:97" s="61" customFormat="1" ht="12.75" x14ac:dyDescent="0.2">
      <c r="A588" s="151"/>
      <c r="B588" s="151"/>
      <c r="C588" s="151"/>
      <c r="D588" s="153"/>
      <c r="E588" s="167"/>
      <c r="F588" s="153"/>
      <c r="G588" s="49"/>
      <c r="H588" s="53"/>
      <c r="I588" s="24"/>
      <c r="J588" s="24"/>
      <c r="K588" s="24"/>
      <c r="L588" s="24"/>
      <c r="M588" s="24"/>
      <c r="N588" s="24"/>
      <c r="O588" s="49"/>
      <c r="P588" s="54"/>
      <c r="Q588" s="53"/>
      <c r="R588" s="24"/>
      <c r="S588" s="24"/>
      <c r="T588" s="24"/>
      <c r="U588" s="24"/>
      <c r="V588" s="24"/>
      <c r="W588" s="24"/>
      <c r="X588" s="49"/>
      <c r="Y588" s="54"/>
      <c r="Z588" s="53"/>
      <c r="AA588" s="24"/>
      <c r="AB588" s="24"/>
      <c r="AC588" s="24"/>
      <c r="AD588" s="24"/>
      <c r="AE588" s="24"/>
      <c r="AF588" s="24"/>
      <c r="AG588" s="49"/>
      <c r="AH588" s="54"/>
      <c r="AI588" s="53"/>
      <c r="AJ588" s="24"/>
      <c r="AK588" s="24"/>
      <c r="AL588" s="24"/>
      <c r="AM588" s="24"/>
      <c r="AN588" s="24"/>
      <c r="AO588" s="24"/>
      <c r="AP588" s="49"/>
      <c r="AQ588" s="54"/>
      <c r="AR588" s="54"/>
      <c r="AS588" s="54"/>
      <c r="AT588" s="29"/>
      <c r="AU588" s="24"/>
      <c r="AV588" s="24"/>
      <c r="AW588" s="24"/>
      <c r="AX588" s="24"/>
      <c r="AY588" s="24"/>
      <c r="AZ588" s="49"/>
      <c r="BA588" s="138"/>
      <c r="BB588" s="136"/>
      <c r="BF588" s="60"/>
      <c r="CS588" s="63"/>
    </row>
    <row r="589" spans="1:97" s="61" customFormat="1" ht="12.75" x14ac:dyDescent="0.2">
      <c r="A589" s="151"/>
      <c r="B589" s="151"/>
      <c r="C589" s="151"/>
      <c r="D589" s="153"/>
      <c r="E589" s="167"/>
      <c r="F589" s="153"/>
      <c r="G589" s="49"/>
      <c r="H589" s="53"/>
      <c r="I589" s="24"/>
      <c r="J589" s="24"/>
      <c r="K589" s="24"/>
      <c r="L589" s="24"/>
      <c r="M589" s="24"/>
      <c r="N589" s="24"/>
      <c r="O589" s="49"/>
      <c r="P589" s="54"/>
      <c r="Q589" s="53"/>
      <c r="R589" s="24"/>
      <c r="S589" s="24"/>
      <c r="T589" s="24"/>
      <c r="U589" s="24"/>
      <c r="V589" s="24"/>
      <c r="W589" s="24"/>
      <c r="X589" s="49"/>
      <c r="Y589" s="54"/>
      <c r="Z589" s="53"/>
      <c r="AA589" s="24"/>
      <c r="AB589" s="24"/>
      <c r="AC589" s="24"/>
      <c r="AD589" s="24"/>
      <c r="AE589" s="24"/>
      <c r="AF589" s="24"/>
      <c r="AG589" s="49"/>
      <c r="AH589" s="54"/>
      <c r="AI589" s="53"/>
      <c r="AJ589" s="24"/>
      <c r="AK589" s="24"/>
      <c r="AL589" s="24"/>
      <c r="AM589" s="24"/>
      <c r="AN589" s="24"/>
      <c r="AO589" s="24"/>
      <c r="AP589" s="49"/>
      <c r="AQ589" s="54"/>
      <c r="AR589" s="54"/>
      <c r="AS589" s="54"/>
      <c r="AT589" s="29"/>
      <c r="AU589" s="24"/>
      <c r="AV589" s="24"/>
      <c r="AW589" s="24"/>
      <c r="AX589" s="24"/>
      <c r="AY589" s="24"/>
      <c r="AZ589" s="49"/>
      <c r="BA589" s="138"/>
      <c r="BB589" s="136"/>
      <c r="BF589" s="60"/>
      <c r="CS589" s="63"/>
    </row>
    <row r="590" spans="1:97" s="61" customFormat="1" ht="12.75" x14ac:dyDescent="0.2">
      <c r="A590" s="151"/>
      <c r="B590" s="151"/>
      <c r="C590" s="151"/>
      <c r="D590" s="153"/>
      <c r="E590" s="167"/>
      <c r="F590" s="153"/>
      <c r="G590" s="49"/>
      <c r="H590" s="53"/>
      <c r="I590" s="24"/>
      <c r="J590" s="24"/>
      <c r="K590" s="24"/>
      <c r="L590" s="24"/>
      <c r="M590" s="24"/>
      <c r="N590" s="24"/>
      <c r="O590" s="49"/>
      <c r="P590" s="54"/>
      <c r="Q590" s="53"/>
      <c r="R590" s="24"/>
      <c r="S590" s="24"/>
      <c r="T590" s="24"/>
      <c r="U590" s="24"/>
      <c r="V590" s="24"/>
      <c r="W590" s="24"/>
      <c r="X590" s="49"/>
      <c r="Y590" s="54"/>
      <c r="Z590" s="53"/>
      <c r="AA590" s="24"/>
      <c r="AB590" s="24"/>
      <c r="AC590" s="24"/>
      <c r="AD590" s="24"/>
      <c r="AE590" s="24"/>
      <c r="AF590" s="24"/>
      <c r="AG590" s="49"/>
      <c r="AH590" s="54"/>
      <c r="AI590" s="53"/>
      <c r="AJ590" s="24"/>
      <c r="AK590" s="24"/>
      <c r="AL590" s="24"/>
      <c r="AM590" s="24"/>
      <c r="AN590" s="24"/>
      <c r="AO590" s="24"/>
      <c r="AP590" s="49"/>
      <c r="AQ590" s="54"/>
      <c r="AR590" s="54"/>
      <c r="AS590" s="54"/>
      <c r="AT590" s="29"/>
      <c r="AU590" s="24"/>
      <c r="AV590" s="24"/>
      <c r="AW590" s="24"/>
      <c r="AX590" s="24"/>
      <c r="AY590" s="24"/>
      <c r="AZ590" s="49"/>
      <c r="BA590" s="138"/>
      <c r="BB590" s="136"/>
      <c r="BF590" s="60"/>
      <c r="CS590" s="63"/>
    </row>
    <row r="591" spans="1:97" s="61" customFormat="1" ht="12.75" x14ac:dyDescent="0.2">
      <c r="A591" s="151"/>
      <c r="B591" s="151"/>
      <c r="C591" s="151"/>
      <c r="D591" s="153"/>
      <c r="E591" s="167"/>
      <c r="F591" s="153"/>
      <c r="G591" s="49"/>
      <c r="H591" s="53"/>
      <c r="I591" s="24"/>
      <c r="J591" s="24"/>
      <c r="K591" s="24"/>
      <c r="L591" s="24"/>
      <c r="M591" s="24"/>
      <c r="N591" s="24"/>
      <c r="O591" s="49"/>
      <c r="P591" s="54"/>
      <c r="Q591" s="53"/>
      <c r="R591" s="24"/>
      <c r="S591" s="24"/>
      <c r="T591" s="24"/>
      <c r="U591" s="24"/>
      <c r="V591" s="24"/>
      <c r="W591" s="24"/>
      <c r="X591" s="49"/>
      <c r="Y591" s="54"/>
      <c r="Z591" s="53"/>
      <c r="AA591" s="24"/>
      <c r="AB591" s="24"/>
      <c r="AC591" s="24"/>
      <c r="AD591" s="24"/>
      <c r="AE591" s="24"/>
      <c r="AF591" s="24"/>
      <c r="AG591" s="49"/>
      <c r="AH591" s="54"/>
      <c r="AI591" s="53"/>
      <c r="AJ591" s="24"/>
      <c r="AK591" s="24"/>
      <c r="AL591" s="24"/>
      <c r="AM591" s="24"/>
      <c r="AN591" s="24"/>
      <c r="AO591" s="24"/>
      <c r="AP591" s="49"/>
      <c r="AQ591" s="54"/>
      <c r="AR591" s="54"/>
      <c r="AS591" s="54"/>
      <c r="AT591" s="29"/>
      <c r="AU591" s="24"/>
      <c r="AV591" s="24"/>
      <c r="AW591" s="24"/>
      <c r="AX591" s="24"/>
      <c r="AY591" s="24"/>
      <c r="AZ591" s="49"/>
      <c r="BA591" s="138"/>
      <c r="BB591" s="136"/>
      <c r="BF591" s="60"/>
      <c r="CS591" s="63"/>
    </row>
    <row r="592" spans="1:97" s="61" customFormat="1" ht="12.75" x14ac:dyDescent="0.2">
      <c r="A592" s="151"/>
      <c r="B592" s="151"/>
      <c r="C592" s="151"/>
      <c r="D592" s="153"/>
      <c r="E592" s="167"/>
      <c r="F592" s="153"/>
      <c r="G592" s="49"/>
      <c r="H592" s="53"/>
      <c r="I592" s="24"/>
      <c r="J592" s="24"/>
      <c r="K592" s="24"/>
      <c r="L592" s="24"/>
      <c r="M592" s="24"/>
      <c r="N592" s="24"/>
      <c r="O592" s="49"/>
      <c r="P592" s="54"/>
      <c r="Q592" s="53"/>
      <c r="R592" s="24"/>
      <c r="S592" s="24"/>
      <c r="T592" s="24"/>
      <c r="U592" s="24"/>
      <c r="V592" s="24"/>
      <c r="W592" s="24"/>
      <c r="X592" s="49"/>
      <c r="Y592" s="54"/>
      <c r="Z592" s="53"/>
      <c r="AA592" s="24"/>
      <c r="AB592" s="24"/>
      <c r="AC592" s="24"/>
      <c r="AD592" s="24"/>
      <c r="AE592" s="24"/>
      <c r="AF592" s="24"/>
      <c r="AG592" s="49"/>
      <c r="AH592" s="54"/>
      <c r="AI592" s="53"/>
      <c r="AJ592" s="24"/>
      <c r="AK592" s="24"/>
      <c r="AL592" s="24"/>
      <c r="AM592" s="24"/>
      <c r="AN592" s="24"/>
      <c r="AO592" s="24"/>
      <c r="AP592" s="49"/>
      <c r="AQ592" s="54"/>
      <c r="AR592" s="54"/>
      <c r="AS592" s="54"/>
      <c r="AT592" s="29"/>
      <c r="AU592" s="24"/>
      <c r="AV592" s="24"/>
      <c r="AW592" s="24"/>
      <c r="AX592" s="24"/>
      <c r="AY592" s="24"/>
      <c r="AZ592" s="49"/>
      <c r="BA592" s="138"/>
      <c r="BB592" s="136"/>
      <c r="BF592" s="60"/>
      <c r="CS592" s="63"/>
    </row>
    <row r="593" spans="1:97" s="61" customFormat="1" ht="12.75" x14ac:dyDescent="0.2">
      <c r="A593" s="151"/>
      <c r="B593" s="151"/>
      <c r="C593" s="151"/>
      <c r="D593" s="153"/>
      <c r="E593" s="167"/>
      <c r="F593" s="153"/>
      <c r="G593" s="49"/>
      <c r="H593" s="53"/>
      <c r="I593" s="24"/>
      <c r="J593" s="24"/>
      <c r="K593" s="24"/>
      <c r="L593" s="24"/>
      <c r="M593" s="24"/>
      <c r="N593" s="24"/>
      <c r="O593" s="49"/>
      <c r="P593" s="54"/>
      <c r="Q593" s="53"/>
      <c r="R593" s="24"/>
      <c r="S593" s="24"/>
      <c r="T593" s="24"/>
      <c r="U593" s="24"/>
      <c r="V593" s="24"/>
      <c r="W593" s="24"/>
      <c r="X593" s="49"/>
      <c r="Y593" s="54"/>
      <c r="Z593" s="53"/>
      <c r="AA593" s="24"/>
      <c r="AB593" s="24"/>
      <c r="AC593" s="24"/>
      <c r="AD593" s="24"/>
      <c r="AE593" s="24"/>
      <c r="AF593" s="24"/>
      <c r="AG593" s="49"/>
      <c r="AH593" s="54"/>
      <c r="AI593" s="53"/>
      <c r="AJ593" s="24"/>
      <c r="AK593" s="24"/>
      <c r="AL593" s="24"/>
      <c r="AM593" s="24"/>
      <c r="AN593" s="24"/>
      <c r="AO593" s="24"/>
      <c r="AP593" s="49"/>
      <c r="AQ593" s="54"/>
      <c r="AR593" s="54"/>
      <c r="AS593" s="54"/>
      <c r="AT593" s="29"/>
      <c r="AU593" s="24"/>
      <c r="AV593" s="24"/>
      <c r="AW593" s="24"/>
      <c r="AX593" s="24"/>
      <c r="AY593" s="24"/>
      <c r="AZ593" s="49"/>
      <c r="BA593" s="138"/>
      <c r="BB593" s="136"/>
      <c r="BF593" s="60"/>
      <c r="CS593" s="63"/>
    </row>
    <row r="594" spans="1:97" s="61" customFormat="1" ht="12.75" x14ac:dyDescent="0.2">
      <c r="A594" s="151"/>
      <c r="B594" s="151"/>
      <c r="C594" s="151"/>
      <c r="D594" s="153"/>
      <c r="E594" s="167"/>
      <c r="F594" s="153"/>
      <c r="G594" s="49"/>
      <c r="H594" s="53"/>
      <c r="I594" s="24"/>
      <c r="J594" s="24"/>
      <c r="K594" s="24"/>
      <c r="L594" s="24"/>
      <c r="M594" s="24"/>
      <c r="N594" s="24"/>
      <c r="O594" s="49"/>
      <c r="P594" s="54"/>
      <c r="Q594" s="53"/>
      <c r="R594" s="24"/>
      <c r="S594" s="24"/>
      <c r="T594" s="24"/>
      <c r="U594" s="24"/>
      <c r="V594" s="24"/>
      <c r="W594" s="24"/>
      <c r="X594" s="49"/>
      <c r="Y594" s="54"/>
      <c r="Z594" s="53"/>
      <c r="AA594" s="24"/>
      <c r="AB594" s="24"/>
      <c r="AC594" s="24"/>
      <c r="AD594" s="24"/>
      <c r="AE594" s="24"/>
      <c r="AF594" s="24"/>
      <c r="AG594" s="49"/>
      <c r="AH594" s="54"/>
      <c r="AI594" s="53"/>
      <c r="AJ594" s="24"/>
      <c r="AK594" s="24"/>
      <c r="AL594" s="24"/>
      <c r="AM594" s="24"/>
      <c r="AN594" s="24"/>
      <c r="AO594" s="24"/>
      <c r="AP594" s="49"/>
      <c r="AQ594" s="54"/>
      <c r="AR594" s="54"/>
      <c r="AS594" s="54"/>
      <c r="AT594" s="29"/>
      <c r="AU594" s="24"/>
      <c r="AV594" s="24"/>
      <c r="AW594" s="24"/>
      <c r="AX594" s="24"/>
      <c r="AY594" s="24"/>
      <c r="AZ594" s="49"/>
      <c r="BA594" s="138"/>
      <c r="BB594" s="136"/>
      <c r="BF594" s="60"/>
      <c r="CS594" s="63"/>
    </row>
    <row r="595" spans="1:97" s="61" customFormat="1" ht="12.75" x14ac:dyDescent="0.2">
      <c r="A595" s="151"/>
      <c r="B595" s="151"/>
      <c r="C595" s="151"/>
      <c r="D595" s="153"/>
      <c r="E595" s="167"/>
      <c r="F595" s="153"/>
      <c r="G595" s="49"/>
      <c r="H595" s="53"/>
      <c r="I595" s="24"/>
      <c r="J595" s="24"/>
      <c r="K595" s="24"/>
      <c r="L595" s="24"/>
      <c r="M595" s="24"/>
      <c r="N595" s="24"/>
      <c r="O595" s="49"/>
      <c r="P595" s="54"/>
      <c r="Q595" s="53"/>
      <c r="R595" s="24"/>
      <c r="S595" s="24"/>
      <c r="T595" s="24"/>
      <c r="U595" s="24"/>
      <c r="V595" s="24"/>
      <c r="W595" s="24"/>
      <c r="X595" s="49"/>
      <c r="Y595" s="54"/>
      <c r="Z595" s="53"/>
      <c r="AA595" s="24"/>
      <c r="AB595" s="24"/>
      <c r="AC595" s="24"/>
      <c r="AD595" s="24"/>
      <c r="AE595" s="24"/>
      <c r="AF595" s="24"/>
      <c r="AG595" s="49"/>
      <c r="AH595" s="54"/>
      <c r="AI595" s="53"/>
      <c r="AJ595" s="24"/>
      <c r="AK595" s="24"/>
      <c r="AL595" s="24"/>
      <c r="AM595" s="24"/>
      <c r="AN595" s="24"/>
      <c r="AO595" s="24"/>
      <c r="AP595" s="49"/>
      <c r="AQ595" s="54"/>
      <c r="AR595" s="54"/>
      <c r="AS595" s="54"/>
      <c r="AT595" s="29"/>
      <c r="AU595" s="24"/>
      <c r="AV595" s="24"/>
      <c r="AW595" s="24"/>
      <c r="AX595" s="24"/>
      <c r="AY595" s="24"/>
      <c r="AZ595" s="49"/>
      <c r="BA595" s="138"/>
      <c r="BB595" s="136"/>
      <c r="BF595" s="60"/>
      <c r="CS595" s="63"/>
    </row>
    <row r="596" spans="1:97" s="61" customFormat="1" ht="12.75" x14ac:dyDescent="0.2">
      <c r="A596" s="151"/>
      <c r="B596" s="151"/>
      <c r="C596" s="151"/>
      <c r="D596" s="153"/>
      <c r="E596" s="167"/>
      <c r="F596" s="153"/>
      <c r="G596" s="49"/>
      <c r="H596" s="53"/>
      <c r="I596" s="24"/>
      <c r="J596" s="24"/>
      <c r="K596" s="24"/>
      <c r="L596" s="24"/>
      <c r="M596" s="24"/>
      <c r="N596" s="24"/>
      <c r="O596" s="49"/>
      <c r="P596" s="54"/>
      <c r="Q596" s="53"/>
      <c r="R596" s="24"/>
      <c r="S596" s="24"/>
      <c r="T596" s="24"/>
      <c r="U596" s="24"/>
      <c r="V596" s="24"/>
      <c r="W596" s="24"/>
      <c r="X596" s="49"/>
      <c r="Y596" s="54"/>
      <c r="Z596" s="53"/>
      <c r="AA596" s="24"/>
      <c r="AB596" s="24"/>
      <c r="AC596" s="24"/>
      <c r="AD596" s="24"/>
      <c r="AE596" s="24"/>
      <c r="AF596" s="24"/>
      <c r="AG596" s="49"/>
      <c r="AH596" s="54"/>
      <c r="AI596" s="53"/>
      <c r="AJ596" s="24"/>
      <c r="AK596" s="24"/>
      <c r="AL596" s="24"/>
      <c r="AM596" s="24"/>
      <c r="AN596" s="24"/>
      <c r="AO596" s="24"/>
      <c r="AP596" s="49"/>
      <c r="AQ596" s="54"/>
      <c r="AR596" s="54"/>
      <c r="AS596" s="54"/>
      <c r="AT596" s="29"/>
      <c r="AU596" s="24"/>
      <c r="AV596" s="24"/>
      <c r="AW596" s="24"/>
      <c r="AX596" s="24"/>
      <c r="AY596" s="24"/>
      <c r="AZ596" s="49"/>
      <c r="BA596" s="138"/>
      <c r="BB596" s="136"/>
      <c r="BF596" s="60"/>
      <c r="CS596" s="63"/>
    </row>
    <row r="597" spans="1:97" s="61" customFormat="1" ht="12.75" x14ac:dyDescent="0.2">
      <c r="A597" s="151"/>
      <c r="B597" s="151"/>
      <c r="C597" s="151"/>
      <c r="D597" s="153"/>
      <c r="E597" s="167"/>
      <c r="F597" s="153"/>
      <c r="G597" s="49"/>
      <c r="H597" s="53"/>
      <c r="I597" s="24"/>
      <c r="J597" s="24"/>
      <c r="K597" s="24"/>
      <c r="L597" s="24"/>
      <c r="M597" s="24"/>
      <c r="N597" s="24"/>
      <c r="O597" s="49"/>
      <c r="P597" s="54"/>
      <c r="Q597" s="53"/>
      <c r="R597" s="24"/>
      <c r="S597" s="24"/>
      <c r="T597" s="24"/>
      <c r="U597" s="24"/>
      <c r="V597" s="24"/>
      <c r="W597" s="24"/>
      <c r="X597" s="49"/>
      <c r="Y597" s="54"/>
      <c r="Z597" s="53"/>
      <c r="AA597" s="24"/>
      <c r="AB597" s="24"/>
      <c r="AC597" s="24"/>
      <c r="AD597" s="24"/>
      <c r="AE597" s="24"/>
      <c r="AF597" s="24"/>
      <c r="AG597" s="49"/>
      <c r="AH597" s="54"/>
      <c r="AI597" s="53"/>
      <c r="AJ597" s="24"/>
      <c r="AK597" s="24"/>
      <c r="AL597" s="24"/>
      <c r="AM597" s="24"/>
      <c r="AN597" s="24"/>
      <c r="AO597" s="24"/>
      <c r="AP597" s="49"/>
      <c r="AQ597" s="54"/>
      <c r="AR597" s="54"/>
      <c r="AS597" s="54"/>
      <c r="AT597" s="29"/>
      <c r="AU597" s="24"/>
      <c r="AV597" s="24"/>
      <c r="AW597" s="24"/>
      <c r="AX597" s="24"/>
      <c r="AY597" s="24"/>
      <c r="AZ597" s="49"/>
      <c r="BA597" s="138"/>
      <c r="BB597" s="136"/>
      <c r="BF597" s="60"/>
      <c r="CS597" s="63"/>
    </row>
    <row r="598" spans="1:97" s="61" customFormat="1" ht="12.75" x14ac:dyDescent="0.2">
      <c r="A598" s="151"/>
      <c r="B598" s="151"/>
      <c r="C598" s="151"/>
      <c r="D598" s="153"/>
      <c r="E598" s="167"/>
      <c r="F598" s="153"/>
      <c r="G598" s="49"/>
      <c r="H598" s="53"/>
      <c r="I598" s="24"/>
      <c r="J598" s="24"/>
      <c r="K598" s="24"/>
      <c r="L598" s="24"/>
      <c r="M598" s="24"/>
      <c r="N598" s="24"/>
      <c r="O598" s="49"/>
      <c r="P598" s="54"/>
      <c r="Q598" s="53"/>
      <c r="R598" s="24"/>
      <c r="S598" s="24"/>
      <c r="T598" s="24"/>
      <c r="U598" s="24"/>
      <c r="V598" s="24"/>
      <c r="W598" s="24"/>
      <c r="X598" s="49"/>
      <c r="Y598" s="54"/>
      <c r="Z598" s="53"/>
      <c r="AA598" s="24"/>
      <c r="AB598" s="24"/>
      <c r="AC598" s="24"/>
      <c r="AD598" s="24"/>
      <c r="AE598" s="24"/>
      <c r="AF598" s="24"/>
      <c r="AG598" s="49"/>
      <c r="AH598" s="54"/>
      <c r="AI598" s="53"/>
      <c r="AJ598" s="24"/>
      <c r="AK598" s="24"/>
      <c r="AL598" s="24"/>
      <c r="AM598" s="24"/>
      <c r="AN598" s="24"/>
      <c r="AO598" s="24"/>
      <c r="AP598" s="49"/>
      <c r="AQ598" s="54"/>
      <c r="AR598" s="54"/>
      <c r="AS598" s="54"/>
      <c r="AT598" s="29"/>
      <c r="AU598" s="24"/>
      <c r="AV598" s="24"/>
      <c r="AW598" s="24"/>
      <c r="AX598" s="24"/>
      <c r="AY598" s="24"/>
      <c r="AZ598" s="49"/>
      <c r="BA598" s="138"/>
      <c r="BB598" s="136"/>
      <c r="BF598" s="60"/>
      <c r="CS598" s="63"/>
    </row>
    <row r="599" spans="1:97" s="61" customFormat="1" ht="12.75" x14ac:dyDescent="0.2">
      <c r="A599" s="151"/>
      <c r="B599" s="151"/>
      <c r="C599" s="151"/>
      <c r="D599" s="153"/>
      <c r="E599" s="167"/>
      <c r="F599" s="153"/>
      <c r="G599" s="49"/>
      <c r="H599" s="53"/>
      <c r="I599" s="24"/>
      <c r="J599" s="24"/>
      <c r="K599" s="24"/>
      <c r="L599" s="24"/>
      <c r="M599" s="24"/>
      <c r="N599" s="24"/>
      <c r="O599" s="49"/>
      <c r="P599" s="54"/>
      <c r="Q599" s="53"/>
      <c r="R599" s="24"/>
      <c r="S599" s="24"/>
      <c r="T599" s="24"/>
      <c r="U599" s="24"/>
      <c r="V599" s="24"/>
      <c r="W599" s="24"/>
      <c r="X599" s="49"/>
      <c r="Y599" s="54"/>
      <c r="Z599" s="53"/>
      <c r="AA599" s="24"/>
      <c r="AB599" s="24"/>
      <c r="AC599" s="24"/>
      <c r="AD599" s="24"/>
      <c r="AE599" s="24"/>
      <c r="AF599" s="24"/>
      <c r="AG599" s="49"/>
      <c r="AH599" s="54"/>
      <c r="AI599" s="53"/>
      <c r="AJ599" s="24"/>
      <c r="AK599" s="24"/>
      <c r="AL599" s="24"/>
      <c r="AM599" s="24"/>
      <c r="AN599" s="24"/>
      <c r="AO599" s="24"/>
      <c r="AP599" s="49"/>
      <c r="AQ599" s="54"/>
      <c r="AR599" s="54"/>
      <c r="AS599" s="54"/>
      <c r="AT599" s="29"/>
      <c r="AU599" s="24"/>
      <c r="AV599" s="24"/>
      <c r="AW599" s="24"/>
      <c r="AX599" s="24"/>
      <c r="AY599" s="24"/>
      <c r="AZ599" s="49"/>
      <c r="BA599" s="138"/>
      <c r="BB599" s="136"/>
      <c r="BF599" s="60"/>
      <c r="CS599" s="63"/>
    </row>
    <row r="600" spans="1:97" s="61" customFormat="1" ht="12.75" x14ac:dyDescent="0.2">
      <c r="A600" s="151"/>
      <c r="B600" s="151"/>
      <c r="C600" s="151"/>
      <c r="D600" s="153"/>
      <c r="E600" s="167"/>
      <c r="F600" s="153"/>
      <c r="G600" s="49"/>
      <c r="H600" s="53"/>
      <c r="I600" s="24"/>
      <c r="J600" s="24"/>
      <c r="K600" s="24"/>
      <c r="L600" s="24"/>
      <c r="M600" s="24"/>
      <c r="N600" s="24"/>
      <c r="O600" s="49"/>
      <c r="P600" s="54"/>
      <c r="Q600" s="53"/>
      <c r="R600" s="24"/>
      <c r="S600" s="24"/>
      <c r="T600" s="24"/>
      <c r="U600" s="24"/>
      <c r="V600" s="24"/>
      <c r="W600" s="24"/>
      <c r="X600" s="49"/>
      <c r="Y600" s="54"/>
      <c r="Z600" s="53"/>
      <c r="AA600" s="24"/>
      <c r="AB600" s="24"/>
      <c r="AC600" s="24"/>
      <c r="AD600" s="24"/>
      <c r="AE600" s="24"/>
      <c r="AF600" s="24"/>
      <c r="AG600" s="49"/>
      <c r="AH600" s="54"/>
      <c r="AI600" s="53"/>
      <c r="AJ600" s="24"/>
      <c r="AK600" s="24"/>
      <c r="AL600" s="24"/>
      <c r="AM600" s="24"/>
      <c r="AN600" s="24"/>
      <c r="AO600" s="24"/>
      <c r="AP600" s="49"/>
      <c r="AQ600" s="54"/>
      <c r="AR600" s="54"/>
      <c r="AS600" s="54"/>
      <c r="AT600" s="29"/>
      <c r="AU600" s="24"/>
      <c r="AV600" s="24"/>
      <c r="AW600" s="24"/>
      <c r="AX600" s="24"/>
      <c r="AY600" s="24"/>
      <c r="AZ600" s="49"/>
      <c r="BA600" s="138"/>
      <c r="BB600" s="136"/>
      <c r="BF600" s="60"/>
      <c r="CS600" s="63"/>
    </row>
    <row r="601" spans="1:97" s="61" customFormat="1" ht="12.75" x14ac:dyDescent="0.2">
      <c r="A601" s="151"/>
      <c r="B601" s="151"/>
      <c r="C601" s="151"/>
      <c r="D601" s="153"/>
      <c r="E601" s="167"/>
      <c r="F601" s="153"/>
      <c r="G601" s="49"/>
      <c r="H601" s="53"/>
      <c r="I601" s="24"/>
      <c r="J601" s="24"/>
      <c r="K601" s="24"/>
      <c r="L601" s="24"/>
      <c r="M601" s="24"/>
      <c r="N601" s="24"/>
      <c r="O601" s="49"/>
      <c r="P601" s="54"/>
      <c r="Q601" s="53"/>
      <c r="R601" s="24"/>
      <c r="S601" s="24"/>
      <c r="T601" s="24"/>
      <c r="U601" s="24"/>
      <c r="V601" s="24"/>
      <c r="W601" s="24"/>
      <c r="X601" s="49"/>
      <c r="Y601" s="54"/>
      <c r="Z601" s="53"/>
      <c r="AA601" s="24"/>
      <c r="AB601" s="24"/>
      <c r="AC601" s="24"/>
      <c r="AD601" s="24"/>
      <c r="AE601" s="24"/>
      <c r="AF601" s="24"/>
      <c r="AG601" s="49"/>
      <c r="AH601" s="54"/>
      <c r="AI601" s="53"/>
      <c r="AJ601" s="24"/>
      <c r="AK601" s="24"/>
      <c r="AL601" s="24"/>
      <c r="AM601" s="24"/>
      <c r="AN601" s="24"/>
      <c r="AO601" s="24"/>
      <c r="AP601" s="49"/>
      <c r="AQ601" s="54"/>
      <c r="AR601" s="54"/>
      <c r="AS601" s="54"/>
      <c r="AT601" s="29"/>
      <c r="AU601" s="24"/>
      <c r="AV601" s="24"/>
      <c r="AW601" s="24"/>
      <c r="AX601" s="24"/>
      <c r="AY601" s="24"/>
      <c r="AZ601" s="49"/>
      <c r="BA601" s="138"/>
      <c r="BB601" s="136"/>
      <c r="BF601" s="60"/>
      <c r="CS601" s="63"/>
    </row>
    <row r="602" spans="1:97" s="61" customFormat="1" ht="12.75" x14ac:dyDescent="0.2">
      <c r="A602" s="151"/>
      <c r="B602" s="151"/>
      <c r="C602" s="151"/>
      <c r="D602" s="153"/>
      <c r="E602" s="167"/>
      <c r="F602" s="153"/>
      <c r="G602" s="49"/>
      <c r="H602" s="53"/>
      <c r="I602" s="24"/>
      <c r="J602" s="24"/>
      <c r="K602" s="24"/>
      <c r="L602" s="24"/>
      <c r="M602" s="24"/>
      <c r="N602" s="24"/>
      <c r="O602" s="49"/>
      <c r="P602" s="54"/>
      <c r="Q602" s="53"/>
      <c r="R602" s="24"/>
      <c r="S602" s="24"/>
      <c r="T602" s="24"/>
      <c r="U602" s="24"/>
      <c r="V602" s="24"/>
      <c r="W602" s="24"/>
      <c r="X602" s="49"/>
      <c r="Y602" s="54"/>
      <c r="Z602" s="53"/>
      <c r="AA602" s="24"/>
      <c r="AB602" s="24"/>
      <c r="AC602" s="24"/>
      <c r="AD602" s="24"/>
      <c r="AE602" s="24"/>
      <c r="AF602" s="24"/>
      <c r="AG602" s="49"/>
      <c r="AH602" s="54"/>
      <c r="AI602" s="53"/>
      <c r="AJ602" s="24"/>
      <c r="AK602" s="24"/>
      <c r="AL602" s="24"/>
      <c r="AM602" s="24"/>
      <c r="AN602" s="24"/>
      <c r="AO602" s="24"/>
      <c r="AP602" s="49"/>
      <c r="AQ602" s="54"/>
      <c r="AR602" s="54"/>
      <c r="AS602" s="54"/>
      <c r="AT602" s="29"/>
      <c r="AU602" s="24"/>
      <c r="AV602" s="24"/>
      <c r="AW602" s="24"/>
      <c r="AX602" s="24"/>
      <c r="AY602" s="24"/>
      <c r="AZ602" s="49"/>
      <c r="BA602" s="138"/>
      <c r="BB602" s="136"/>
      <c r="BF602" s="60"/>
      <c r="CS602" s="63"/>
    </row>
    <row r="603" spans="1:97" s="61" customFormat="1" ht="12.75" x14ac:dyDescent="0.2">
      <c r="A603" s="151"/>
      <c r="B603" s="151"/>
      <c r="C603" s="151"/>
      <c r="D603" s="153"/>
      <c r="E603" s="167"/>
      <c r="F603" s="153"/>
      <c r="G603" s="49"/>
      <c r="H603" s="53"/>
      <c r="I603" s="24"/>
      <c r="J603" s="24"/>
      <c r="K603" s="24"/>
      <c r="L603" s="24"/>
      <c r="M603" s="24"/>
      <c r="N603" s="24"/>
      <c r="O603" s="49"/>
      <c r="P603" s="54"/>
      <c r="Q603" s="53"/>
      <c r="R603" s="24"/>
      <c r="S603" s="24"/>
      <c r="T603" s="24"/>
      <c r="U603" s="24"/>
      <c r="V603" s="24"/>
      <c r="W603" s="24"/>
      <c r="X603" s="49"/>
      <c r="Y603" s="54"/>
      <c r="Z603" s="53"/>
      <c r="AA603" s="24"/>
      <c r="AB603" s="24"/>
      <c r="AC603" s="24"/>
      <c r="AD603" s="24"/>
      <c r="AE603" s="24"/>
      <c r="AF603" s="24"/>
      <c r="AG603" s="49"/>
      <c r="AH603" s="54"/>
      <c r="AI603" s="53"/>
      <c r="AJ603" s="24"/>
      <c r="AK603" s="24"/>
      <c r="AL603" s="24"/>
      <c r="AM603" s="24"/>
      <c r="AN603" s="24"/>
      <c r="AO603" s="24"/>
      <c r="AP603" s="49"/>
      <c r="AQ603" s="54"/>
      <c r="AR603" s="54"/>
      <c r="AS603" s="54"/>
      <c r="AT603" s="29"/>
      <c r="AU603" s="24"/>
      <c r="AV603" s="24"/>
      <c r="AW603" s="24"/>
      <c r="AX603" s="24"/>
      <c r="AY603" s="24"/>
      <c r="AZ603" s="49"/>
      <c r="BA603" s="138"/>
      <c r="BB603" s="136"/>
      <c r="BF603" s="60"/>
      <c r="CS603" s="63"/>
    </row>
    <row r="604" spans="1:97" s="61" customFormat="1" ht="12.75" x14ac:dyDescent="0.2">
      <c r="A604" s="151"/>
      <c r="B604" s="151"/>
      <c r="C604" s="151"/>
      <c r="D604" s="153"/>
      <c r="E604" s="167"/>
      <c r="F604" s="153"/>
      <c r="G604" s="49"/>
      <c r="H604" s="53"/>
      <c r="I604" s="24"/>
      <c r="J604" s="24"/>
      <c r="K604" s="24"/>
      <c r="L604" s="24"/>
      <c r="M604" s="24"/>
      <c r="N604" s="24"/>
      <c r="O604" s="49"/>
      <c r="P604" s="54"/>
      <c r="Q604" s="53"/>
      <c r="R604" s="24"/>
      <c r="S604" s="24"/>
      <c r="T604" s="24"/>
      <c r="U604" s="24"/>
      <c r="V604" s="24"/>
      <c r="W604" s="24"/>
      <c r="X604" s="49"/>
      <c r="Y604" s="54"/>
      <c r="Z604" s="53"/>
      <c r="AA604" s="24"/>
      <c r="AB604" s="24"/>
      <c r="AC604" s="24"/>
      <c r="AD604" s="24"/>
      <c r="AE604" s="24"/>
      <c r="AF604" s="24"/>
      <c r="AG604" s="49"/>
      <c r="AH604" s="54"/>
      <c r="AI604" s="53"/>
      <c r="AJ604" s="24"/>
      <c r="AK604" s="24"/>
      <c r="AL604" s="24"/>
      <c r="AM604" s="24"/>
      <c r="AN604" s="24"/>
      <c r="AO604" s="24"/>
      <c r="AP604" s="49"/>
      <c r="AQ604" s="54"/>
      <c r="AR604" s="54"/>
      <c r="AS604" s="54"/>
      <c r="AT604" s="29"/>
      <c r="AU604" s="24"/>
      <c r="AV604" s="24"/>
      <c r="AW604" s="24"/>
      <c r="AX604" s="24"/>
      <c r="AY604" s="24"/>
      <c r="AZ604" s="49"/>
      <c r="BA604" s="138"/>
      <c r="BB604" s="136"/>
      <c r="BF604" s="60"/>
      <c r="CS604" s="63"/>
    </row>
    <row r="605" spans="1:97" s="61" customFormat="1" ht="12.75" x14ac:dyDescent="0.2">
      <c r="A605" s="151"/>
      <c r="B605" s="151"/>
      <c r="C605" s="151"/>
      <c r="D605" s="153"/>
      <c r="E605" s="167"/>
      <c r="F605" s="153"/>
      <c r="G605" s="49"/>
      <c r="H605" s="53"/>
      <c r="I605" s="24"/>
      <c r="J605" s="24"/>
      <c r="K605" s="24"/>
      <c r="L605" s="24"/>
      <c r="M605" s="24"/>
      <c r="N605" s="24"/>
      <c r="O605" s="49"/>
      <c r="P605" s="54"/>
      <c r="Q605" s="53"/>
      <c r="R605" s="24"/>
      <c r="S605" s="24"/>
      <c r="T605" s="24"/>
      <c r="U605" s="24"/>
      <c r="V605" s="24"/>
      <c r="W605" s="24"/>
      <c r="X605" s="49"/>
      <c r="Y605" s="54"/>
      <c r="Z605" s="53"/>
      <c r="AA605" s="24"/>
      <c r="AB605" s="24"/>
      <c r="AC605" s="24"/>
      <c r="AD605" s="24"/>
      <c r="AE605" s="24"/>
      <c r="AF605" s="24"/>
      <c r="AG605" s="49"/>
      <c r="AH605" s="54"/>
      <c r="AI605" s="53"/>
      <c r="AJ605" s="24"/>
      <c r="AK605" s="24"/>
      <c r="AL605" s="24"/>
      <c r="AM605" s="24"/>
      <c r="AN605" s="24"/>
      <c r="AO605" s="24"/>
      <c r="AP605" s="49"/>
      <c r="AQ605" s="54"/>
      <c r="AR605" s="54"/>
      <c r="AS605" s="54"/>
      <c r="AT605" s="29"/>
      <c r="AU605" s="24"/>
      <c r="AV605" s="24"/>
      <c r="AW605" s="24"/>
      <c r="AX605" s="24"/>
      <c r="AY605" s="24"/>
      <c r="AZ605" s="49"/>
      <c r="BA605" s="138"/>
      <c r="BB605" s="136"/>
      <c r="BF605" s="60"/>
      <c r="CS605" s="63"/>
    </row>
    <row r="606" spans="1:97" s="61" customFormat="1" ht="12.75" x14ac:dyDescent="0.2">
      <c r="A606" s="151"/>
      <c r="B606" s="151"/>
      <c r="C606" s="151"/>
      <c r="D606" s="153"/>
      <c r="E606" s="167"/>
      <c r="F606" s="153"/>
      <c r="G606" s="49"/>
      <c r="H606" s="53"/>
      <c r="I606" s="24"/>
      <c r="J606" s="24"/>
      <c r="K606" s="24"/>
      <c r="L606" s="24"/>
      <c r="M606" s="24"/>
      <c r="N606" s="24"/>
      <c r="O606" s="49"/>
      <c r="P606" s="54"/>
      <c r="Q606" s="53"/>
      <c r="R606" s="24"/>
      <c r="S606" s="24"/>
      <c r="T606" s="24"/>
      <c r="U606" s="24"/>
      <c r="V606" s="24"/>
      <c r="W606" s="24"/>
      <c r="X606" s="49"/>
      <c r="Y606" s="54"/>
      <c r="Z606" s="53"/>
      <c r="AA606" s="24"/>
      <c r="AB606" s="24"/>
      <c r="AC606" s="24"/>
      <c r="AD606" s="24"/>
      <c r="AE606" s="24"/>
      <c r="AF606" s="24"/>
      <c r="AG606" s="49"/>
      <c r="AH606" s="54"/>
      <c r="AI606" s="53"/>
      <c r="AJ606" s="24"/>
      <c r="AK606" s="24"/>
      <c r="AL606" s="24"/>
      <c r="AM606" s="24"/>
      <c r="AN606" s="24"/>
      <c r="AO606" s="24"/>
      <c r="AP606" s="49"/>
      <c r="AQ606" s="54"/>
      <c r="AR606" s="54"/>
      <c r="AS606" s="54"/>
      <c r="AT606" s="29"/>
      <c r="AU606" s="24"/>
      <c r="AV606" s="24"/>
      <c r="AW606" s="24"/>
      <c r="AX606" s="24"/>
      <c r="AY606" s="24"/>
      <c r="AZ606" s="49"/>
      <c r="BA606" s="138"/>
      <c r="BB606" s="136"/>
      <c r="BF606" s="60"/>
      <c r="CS606" s="63"/>
    </row>
    <row r="607" spans="1:97" s="61" customFormat="1" ht="12.75" x14ac:dyDescent="0.2">
      <c r="A607" s="151"/>
      <c r="B607" s="151"/>
      <c r="C607" s="151"/>
      <c r="D607" s="153"/>
      <c r="E607" s="167"/>
      <c r="F607" s="153"/>
      <c r="G607" s="49"/>
      <c r="H607" s="53"/>
      <c r="I607" s="24"/>
      <c r="J607" s="24"/>
      <c r="K607" s="24"/>
      <c r="L607" s="24"/>
      <c r="M607" s="24"/>
      <c r="N607" s="24"/>
      <c r="O607" s="49"/>
      <c r="P607" s="54"/>
      <c r="Q607" s="53"/>
      <c r="R607" s="24"/>
      <c r="S607" s="24"/>
      <c r="T607" s="24"/>
      <c r="U607" s="24"/>
      <c r="V607" s="24"/>
      <c r="W607" s="24"/>
      <c r="X607" s="49"/>
      <c r="Y607" s="54"/>
      <c r="Z607" s="53"/>
      <c r="AA607" s="24"/>
      <c r="AB607" s="24"/>
      <c r="AC607" s="24"/>
      <c r="AD607" s="24"/>
      <c r="AE607" s="24"/>
      <c r="AF607" s="24"/>
      <c r="AG607" s="49"/>
      <c r="AH607" s="54"/>
      <c r="AI607" s="53"/>
      <c r="AJ607" s="24"/>
      <c r="AK607" s="24"/>
      <c r="AL607" s="24"/>
      <c r="AM607" s="24"/>
      <c r="AN607" s="24"/>
      <c r="AO607" s="24"/>
      <c r="AP607" s="49"/>
      <c r="AQ607" s="54"/>
      <c r="AR607" s="54"/>
      <c r="AS607" s="54"/>
      <c r="AT607" s="29"/>
      <c r="AU607" s="24"/>
      <c r="AV607" s="24"/>
      <c r="AW607" s="24"/>
      <c r="AX607" s="24"/>
      <c r="AY607" s="24"/>
      <c r="AZ607" s="49"/>
      <c r="BA607" s="138"/>
      <c r="BB607" s="136"/>
      <c r="BF607" s="60"/>
      <c r="CS607" s="63"/>
    </row>
    <row r="608" spans="1:97" s="61" customFormat="1" ht="12.75" x14ac:dyDescent="0.2">
      <c r="A608" s="151"/>
      <c r="B608" s="151"/>
      <c r="C608" s="151"/>
      <c r="D608" s="153"/>
      <c r="E608" s="167"/>
      <c r="F608" s="153"/>
      <c r="G608" s="49"/>
      <c r="H608" s="53"/>
      <c r="I608" s="24"/>
      <c r="J608" s="24"/>
      <c r="K608" s="24"/>
      <c r="L608" s="24"/>
      <c r="M608" s="24"/>
      <c r="N608" s="24"/>
      <c r="O608" s="49"/>
      <c r="P608" s="54"/>
      <c r="Q608" s="53"/>
      <c r="R608" s="24"/>
      <c r="S608" s="24"/>
      <c r="T608" s="24"/>
      <c r="U608" s="24"/>
      <c r="V608" s="24"/>
      <c r="W608" s="24"/>
      <c r="X608" s="49"/>
      <c r="Y608" s="54"/>
      <c r="Z608" s="53"/>
      <c r="AA608" s="24"/>
      <c r="AB608" s="24"/>
      <c r="AC608" s="24"/>
      <c r="AD608" s="24"/>
      <c r="AE608" s="24"/>
      <c r="AF608" s="24"/>
      <c r="AG608" s="49"/>
      <c r="AH608" s="54"/>
      <c r="AI608" s="53"/>
      <c r="AJ608" s="24"/>
      <c r="AK608" s="24"/>
      <c r="AL608" s="24"/>
      <c r="AM608" s="24"/>
      <c r="AN608" s="24"/>
      <c r="AO608" s="24"/>
      <c r="AP608" s="49"/>
      <c r="AQ608" s="54"/>
      <c r="AR608" s="54"/>
      <c r="AS608" s="54"/>
      <c r="AT608" s="29"/>
      <c r="AU608" s="24"/>
      <c r="AV608" s="24"/>
      <c r="AW608" s="24"/>
      <c r="AX608" s="24"/>
      <c r="AY608" s="24"/>
      <c r="AZ608" s="49"/>
      <c r="BA608" s="138"/>
      <c r="BB608" s="136"/>
      <c r="BF608" s="60"/>
      <c r="CS608" s="63"/>
    </row>
    <row r="609" spans="1:97" s="61" customFormat="1" ht="12.75" x14ac:dyDescent="0.2">
      <c r="A609" s="151"/>
      <c r="B609" s="151"/>
      <c r="C609" s="151"/>
      <c r="D609" s="153"/>
      <c r="E609" s="167"/>
      <c r="F609" s="153"/>
      <c r="G609" s="49"/>
      <c r="H609" s="53"/>
      <c r="I609" s="24"/>
      <c r="J609" s="24"/>
      <c r="K609" s="24"/>
      <c r="L609" s="24"/>
      <c r="M609" s="24"/>
      <c r="N609" s="24"/>
      <c r="O609" s="49"/>
      <c r="P609" s="54"/>
      <c r="Q609" s="53"/>
      <c r="R609" s="24"/>
      <c r="S609" s="24"/>
      <c r="T609" s="24"/>
      <c r="U609" s="24"/>
      <c r="V609" s="24"/>
      <c r="W609" s="24"/>
      <c r="X609" s="49"/>
      <c r="Y609" s="54"/>
      <c r="Z609" s="53"/>
      <c r="AA609" s="24"/>
      <c r="AB609" s="24"/>
      <c r="AC609" s="24"/>
      <c r="AD609" s="24"/>
      <c r="AE609" s="24"/>
      <c r="AF609" s="24"/>
      <c r="AG609" s="49"/>
      <c r="AH609" s="54"/>
      <c r="AI609" s="53"/>
      <c r="AJ609" s="24"/>
      <c r="AK609" s="24"/>
      <c r="AL609" s="24"/>
      <c r="AM609" s="24"/>
      <c r="AN609" s="24"/>
      <c r="AO609" s="24"/>
      <c r="AP609" s="49"/>
      <c r="AQ609" s="54"/>
      <c r="AR609" s="54"/>
      <c r="AS609" s="54"/>
      <c r="AT609" s="29"/>
      <c r="AU609" s="24"/>
      <c r="AV609" s="24"/>
      <c r="AW609" s="24"/>
      <c r="AX609" s="24"/>
      <c r="AY609" s="24"/>
      <c r="AZ609" s="49"/>
      <c r="BA609" s="138"/>
      <c r="BB609" s="136"/>
      <c r="BF609" s="60"/>
      <c r="CS609" s="63"/>
    </row>
    <row r="610" spans="1:97" s="61" customFormat="1" ht="12.75" x14ac:dyDescent="0.2">
      <c r="A610" s="151"/>
      <c r="B610" s="151"/>
      <c r="C610" s="151"/>
      <c r="D610" s="153"/>
      <c r="E610" s="167"/>
      <c r="F610" s="153"/>
      <c r="G610" s="49"/>
      <c r="H610" s="53"/>
      <c r="I610" s="24"/>
      <c r="J610" s="24"/>
      <c r="K610" s="24"/>
      <c r="L610" s="24"/>
      <c r="M610" s="24"/>
      <c r="N610" s="24"/>
      <c r="O610" s="49"/>
      <c r="P610" s="54"/>
      <c r="Q610" s="53"/>
      <c r="R610" s="24"/>
      <c r="S610" s="24"/>
      <c r="T610" s="24"/>
      <c r="U610" s="24"/>
      <c r="V610" s="24"/>
      <c r="W610" s="24"/>
      <c r="X610" s="49"/>
      <c r="Y610" s="54"/>
      <c r="Z610" s="53"/>
      <c r="AA610" s="24"/>
      <c r="AB610" s="24"/>
      <c r="AC610" s="24"/>
      <c r="AD610" s="24"/>
      <c r="AE610" s="24"/>
      <c r="AF610" s="24"/>
      <c r="AG610" s="49"/>
      <c r="AH610" s="54"/>
      <c r="AI610" s="53"/>
      <c r="AJ610" s="24"/>
      <c r="AK610" s="24"/>
      <c r="AL610" s="24"/>
      <c r="AM610" s="24"/>
      <c r="AN610" s="24"/>
      <c r="AO610" s="24"/>
      <c r="AP610" s="49"/>
      <c r="AQ610" s="54"/>
      <c r="AR610" s="54"/>
      <c r="AS610" s="54"/>
      <c r="AT610" s="29"/>
      <c r="AU610" s="24"/>
      <c r="AV610" s="24"/>
      <c r="AW610" s="24"/>
      <c r="AX610" s="24"/>
      <c r="AY610" s="24"/>
      <c r="AZ610" s="49"/>
      <c r="BA610" s="138"/>
      <c r="BB610" s="136"/>
      <c r="BF610" s="60"/>
      <c r="CS610" s="63"/>
    </row>
    <row r="611" spans="1:97" s="61" customFormat="1" ht="12.75" x14ac:dyDescent="0.2">
      <c r="A611" s="151"/>
      <c r="B611" s="151"/>
      <c r="C611" s="151"/>
      <c r="D611" s="153"/>
      <c r="E611" s="167"/>
      <c r="F611" s="153"/>
      <c r="G611" s="49"/>
      <c r="H611" s="53"/>
      <c r="I611" s="24"/>
      <c r="J611" s="24"/>
      <c r="K611" s="24"/>
      <c r="L611" s="24"/>
      <c r="M611" s="24"/>
      <c r="N611" s="24"/>
      <c r="O611" s="49"/>
      <c r="P611" s="54"/>
      <c r="Q611" s="53"/>
      <c r="R611" s="24"/>
      <c r="S611" s="24"/>
      <c r="T611" s="24"/>
      <c r="U611" s="24"/>
      <c r="V611" s="24"/>
      <c r="W611" s="24"/>
      <c r="X611" s="49"/>
      <c r="Y611" s="54"/>
      <c r="Z611" s="53"/>
      <c r="AA611" s="24"/>
      <c r="AB611" s="24"/>
      <c r="AC611" s="24"/>
      <c r="AD611" s="24"/>
      <c r="AE611" s="24"/>
      <c r="AF611" s="24"/>
      <c r="AG611" s="49"/>
      <c r="AH611" s="54"/>
      <c r="AI611" s="53"/>
      <c r="AJ611" s="24"/>
      <c r="AK611" s="24"/>
      <c r="AL611" s="24"/>
      <c r="AM611" s="24"/>
      <c r="AN611" s="24"/>
      <c r="AO611" s="24"/>
      <c r="AP611" s="49"/>
      <c r="AQ611" s="54"/>
      <c r="AR611" s="54"/>
      <c r="AS611" s="54"/>
      <c r="AT611" s="29"/>
      <c r="AU611" s="24"/>
      <c r="AV611" s="24"/>
      <c r="AW611" s="24"/>
      <c r="AX611" s="24"/>
      <c r="AY611" s="24"/>
      <c r="AZ611" s="49"/>
      <c r="BA611" s="138"/>
      <c r="BB611" s="136"/>
      <c r="BF611" s="60"/>
      <c r="CS611" s="63"/>
    </row>
    <row r="612" spans="1:97" s="61" customFormat="1" ht="12.75" x14ac:dyDescent="0.2">
      <c r="A612" s="151"/>
      <c r="B612" s="151"/>
      <c r="C612" s="151"/>
      <c r="D612" s="153"/>
      <c r="E612" s="167"/>
      <c r="F612" s="153"/>
      <c r="G612" s="49"/>
      <c r="H612" s="53"/>
      <c r="I612" s="24"/>
      <c r="J612" s="24"/>
      <c r="K612" s="24"/>
      <c r="L612" s="24"/>
      <c r="M612" s="24"/>
      <c r="N612" s="24"/>
      <c r="O612" s="49"/>
      <c r="P612" s="54"/>
      <c r="Q612" s="53"/>
      <c r="R612" s="24"/>
      <c r="S612" s="24"/>
      <c r="T612" s="24"/>
      <c r="U612" s="24"/>
      <c r="V612" s="24"/>
      <c r="W612" s="24"/>
      <c r="X612" s="49"/>
      <c r="Y612" s="54"/>
      <c r="Z612" s="53"/>
      <c r="AA612" s="24"/>
      <c r="AB612" s="24"/>
      <c r="AC612" s="24"/>
      <c r="AD612" s="24"/>
      <c r="AE612" s="24"/>
      <c r="AF612" s="24"/>
      <c r="AG612" s="49"/>
      <c r="AH612" s="54"/>
      <c r="AI612" s="53"/>
      <c r="AJ612" s="24"/>
      <c r="AK612" s="24"/>
      <c r="AL612" s="24"/>
      <c r="AM612" s="24"/>
      <c r="AN612" s="24"/>
      <c r="AO612" s="24"/>
      <c r="AP612" s="49"/>
      <c r="AQ612" s="54"/>
      <c r="AR612" s="54"/>
      <c r="AS612" s="54"/>
      <c r="AT612" s="29"/>
      <c r="AU612" s="24"/>
      <c r="AV612" s="24"/>
      <c r="AW612" s="24"/>
      <c r="AX612" s="24"/>
      <c r="AY612" s="24"/>
      <c r="AZ612" s="49"/>
      <c r="BA612" s="138"/>
      <c r="BB612" s="136"/>
      <c r="BF612" s="60"/>
      <c r="CS612" s="63"/>
    </row>
    <row r="613" spans="1:97" s="61" customFormat="1" ht="12.75" x14ac:dyDescent="0.2">
      <c r="A613" s="151"/>
      <c r="B613" s="151"/>
      <c r="C613" s="151"/>
      <c r="D613" s="153"/>
      <c r="E613" s="167"/>
      <c r="F613" s="153"/>
      <c r="G613" s="49"/>
      <c r="H613" s="53"/>
      <c r="I613" s="24"/>
      <c r="J613" s="24"/>
      <c r="K613" s="24"/>
      <c r="L613" s="24"/>
      <c r="M613" s="24"/>
      <c r="N613" s="24"/>
      <c r="O613" s="49"/>
      <c r="P613" s="54"/>
      <c r="Q613" s="53"/>
      <c r="R613" s="24"/>
      <c r="S613" s="24"/>
      <c r="T613" s="24"/>
      <c r="U613" s="24"/>
      <c r="V613" s="24"/>
      <c r="W613" s="24"/>
      <c r="X613" s="49"/>
      <c r="Y613" s="54"/>
      <c r="Z613" s="53"/>
      <c r="AA613" s="24"/>
      <c r="AB613" s="24"/>
      <c r="AC613" s="24"/>
      <c r="AD613" s="24"/>
      <c r="AE613" s="24"/>
      <c r="AF613" s="24"/>
      <c r="AG613" s="49"/>
      <c r="AH613" s="54"/>
      <c r="AI613" s="53"/>
      <c r="AJ613" s="24"/>
      <c r="AK613" s="24"/>
      <c r="AL613" s="24"/>
      <c r="AM613" s="24"/>
      <c r="AN613" s="24"/>
      <c r="AO613" s="24"/>
      <c r="AP613" s="49"/>
      <c r="AQ613" s="54"/>
      <c r="AR613" s="54"/>
      <c r="AS613" s="54"/>
      <c r="AT613" s="29"/>
      <c r="AU613" s="24"/>
      <c r="AV613" s="24"/>
      <c r="AW613" s="24"/>
      <c r="AX613" s="24"/>
      <c r="AY613" s="24"/>
      <c r="AZ613" s="49"/>
      <c r="BA613" s="138"/>
      <c r="BB613" s="136"/>
      <c r="BF613" s="60"/>
      <c r="CS613" s="63"/>
    </row>
    <row r="614" spans="1:97" s="61" customFormat="1" ht="12.75" x14ac:dyDescent="0.2">
      <c r="A614" s="151"/>
      <c r="B614" s="151"/>
      <c r="C614" s="151"/>
      <c r="D614" s="153"/>
      <c r="E614" s="167"/>
      <c r="F614" s="153"/>
      <c r="G614" s="49"/>
      <c r="H614" s="53"/>
      <c r="I614" s="24"/>
      <c r="J614" s="24"/>
      <c r="K614" s="24"/>
      <c r="L614" s="24"/>
      <c r="M614" s="24"/>
      <c r="N614" s="24"/>
      <c r="O614" s="49"/>
      <c r="P614" s="54"/>
      <c r="Q614" s="53"/>
      <c r="R614" s="24"/>
      <c r="S614" s="24"/>
      <c r="T614" s="24"/>
      <c r="U614" s="24"/>
      <c r="V614" s="24"/>
      <c r="W614" s="24"/>
      <c r="X614" s="49"/>
      <c r="Y614" s="54"/>
      <c r="Z614" s="53"/>
      <c r="AA614" s="24"/>
      <c r="AB614" s="24"/>
      <c r="AC614" s="24"/>
      <c r="AD614" s="24"/>
      <c r="AE614" s="24"/>
      <c r="AF614" s="24"/>
      <c r="AG614" s="49"/>
      <c r="AH614" s="54"/>
      <c r="AI614" s="53"/>
      <c r="AJ614" s="24"/>
      <c r="AK614" s="24"/>
      <c r="AL614" s="24"/>
      <c r="AM614" s="24"/>
      <c r="AN614" s="24"/>
      <c r="AO614" s="24"/>
      <c r="AP614" s="49"/>
      <c r="AQ614" s="54"/>
      <c r="AR614" s="54"/>
      <c r="AS614" s="54"/>
      <c r="AT614" s="29"/>
      <c r="AU614" s="24"/>
      <c r="AV614" s="24"/>
      <c r="AW614" s="24"/>
      <c r="AX614" s="24"/>
      <c r="AY614" s="24"/>
      <c r="AZ614" s="49"/>
      <c r="BA614" s="138"/>
      <c r="BB614" s="136"/>
      <c r="BF614" s="60"/>
      <c r="CS614" s="63"/>
    </row>
    <row r="615" spans="1:97" s="61" customFormat="1" ht="12.75" x14ac:dyDescent="0.2">
      <c r="A615" s="151"/>
      <c r="B615" s="151"/>
      <c r="C615" s="151"/>
      <c r="D615" s="153"/>
      <c r="E615" s="167"/>
      <c r="F615" s="153"/>
      <c r="G615" s="49"/>
      <c r="H615" s="53"/>
      <c r="I615" s="24"/>
      <c r="J615" s="24"/>
      <c r="K615" s="24"/>
      <c r="L615" s="24"/>
      <c r="M615" s="24"/>
      <c r="N615" s="24"/>
      <c r="O615" s="49"/>
      <c r="P615" s="54"/>
      <c r="Q615" s="53"/>
      <c r="R615" s="24"/>
      <c r="S615" s="24"/>
      <c r="T615" s="24"/>
      <c r="U615" s="24"/>
      <c r="V615" s="24"/>
      <c r="W615" s="24"/>
      <c r="X615" s="49"/>
      <c r="Y615" s="54"/>
      <c r="Z615" s="53"/>
      <c r="AA615" s="24"/>
      <c r="AB615" s="24"/>
      <c r="AC615" s="24"/>
      <c r="AD615" s="24"/>
      <c r="AE615" s="24"/>
      <c r="AF615" s="24"/>
      <c r="AG615" s="49"/>
      <c r="AH615" s="54"/>
      <c r="AI615" s="53"/>
      <c r="AJ615" s="24"/>
      <c r="AK615" s="24"/>
      <c r="AL615" s="24"/>
      <c r="AM615" s="24"/>
      <c r="AN615" s="24"/>
      <c r="AO615" s="24"/>
      <c r="AP615" s="49"/>
      <c r="AQ615" s="54"/>
      <c r="AR615" s="54"/>
      <c r="AS615" s="54"/>
      <c r="AT615" s="29"/>
      <c r="AU615" s="24"/>
      <c r="AV615" s="24"/>
      <c r="AW615" s="24"/>
      <c r="AX615" s="24"/>
      <c r="AY615" s="24"/>
      <c r="AZ615" s="49"/>
      <c r="BA615" s="138"/>
      <c r="BB615" s="136"/>
      <c r="BF615" s="60"/>
      <c r="CS615" s="63"/>
    </row>
    <row r="616" spans="1:97" s="61" customFormat="1" ht="12.75" x14ac:dyDescent="0.2">
      <c r="A616" s="151"/>
      <c r="B616" s="151"/>
      <c r="C616" s="151"/>
      <c r="D616" s="153"/>
      <c r="E616" s="167"/>
      <c r="F616" s="153"/>
      <c r="G616" s="49"/>
      <c r="H616" s="53"/>
      <c r="I616" s="24"/>
      <c r="J616" s="24"/>
      <c r="K616" s="24"/>
      <c r="L616" s="24"/>
      <c r="M616" s="24"/>
      <c r="N616" s="24"/>
      <c r="O616" s="49"/>
      <c r="P616" s="54"/>
      <c r="Q616" s="53"/>
      <c r="R616" s="24"/>
      <c r="S616" s="24"/>
      <c r="T616" s="24"/>
      <c r="U616" s="24"/>
      <c r="V616" s="24"/>
      <c r="W616" s="24"/>
      <c r="X616" s="49"/>
      <c r="Y616" s="54"/>
      <c r="Z616" s="53"/>
      <c r="AA616" s="24"/>
      <c r="AB616" s="24"/>
      <c r="AC616" s="24"/>
      <c r="AD616" s="24"/>
      <c r="AE616" s="24"/>
      <c r="AF616" s="24"/>
      <c r="AG616" s="49"/>
      <c r="AH616" s="54"/>
      <c r="AI616" s="53"/>
      <c r="AJ616" s="24"/>
      <c r="AK616" s="24"/>
      <c r="AL616" s="24"/>
      <c r="AM616" s="24"/>
      <c r="AN616" s="24"/>
      <c r="AO616" s="24"/>
      <c r="AP616" s="49"/>
      <c r="AQ616" s="54"/>
      <c r="AR616" s="54"/>
      <c r="AS616" s="54"/>
      <c r="AT616" s="29"/>
      <c r="AU616" s="24"/>
      <c r="AV616" s="24"/>
      <c r="AW616" s="24"/>
      <c r="AX616" s="24"/>
      <c r="AY616" s="24"/>
      <c r="AZ616" s="49"/>
      <c r="BA616" s="138"/>
      <c r="BB616" s="136"/>
      <c r="BF616" s="60"/>
      <c r="CS616" s="63"/>
    </row>
    <row r="617" spans="1:97" s="61" customFormat="1" ht="12.75" x14ac:dyDescent="0.2">
      <c r="A617" s="151"/>
      <c r="B617" s="151"/>
      <c r="C617" s="151"/>
      <c r="D617" s="153"/>
      <c r="E617" s="167"/>
      <c r="F617" s="153"/>
      <c r="G617" s="49"/>
      <c r="H617" s="53"/>
      <c r="I617" s="24"/>
      <c r="J617" s="24"/>
      <c r="K617" s="24"/>
      <c r="L617" s="24"/>
      <c r="M617" s="24"/>
      <c r="N617" s="24"/>
      <c r="O617" s="49"/>
      <c r="P617" s="54"/>
      <c r="Q617" s="53"/>
      <c r="R617" s="24"/>
      <c r="S617" s="24"/>
      <c r="T617" s="24"/>
      <c r="U617" s="24"/>
      <c r="V617" s="24"/>
      <c r="W617" s="24"/>
      <c r="X617" s="49"/>
      <c r="Y617" s="54"/>
      <c r="Z617" s="53"/>
      <c r="AA617" s="24"/>
      <c r="AB617" s="24"/>
      <c r="AC617" s="24"/>
      <c r="AD617" s="24"/>
      <c r="AE617" s="24"/>
      <c r="AF617" s="24"/>
      <c r="AG617" s="49"/>
      <c r="AH617" s="54"/>
      <c r="AI617" s="53"/>
      <c r="AJ617" s="24"/>
      <c r="AK617" s="24"/>
      <c r="AL617" s="24"/>
      <c r="AM617" s="24"/>
      <c r="AN617" s="24"/>
      <c r="AO617" s="24"/>
      <c r="AP617" s="49"/>
      <c r="AQ617" s="54"/>
      <c r="AR617" s="54"/>
      <c r="AS617" s="54"/>
      <c r="AT617" s="29"/>
      <c r="AU617" s="24"/>
      <c r="AV617" s="24"/>
      <c r="AW617" s="24"/>
      <c r="AX617" s="24"/>
      <c r="AY617" s="24"/>
      <c r="AZ617" s="49"/>
      <c r="BA617" s="138"/>
      <c r="BB617" s="136"/>
      <c r="BF617" s="60"/>
      <c r="CS617" s="63"/>
    </row>
    <row r="618" spans="1:97" s="61" customFormat="1" ht="12.75" x14ac:dyDescent="0.2">
      <c r="A618" s="151"/>
      <c r="B618" s="151"/>
      <c r="C618" s="151"/>
      <c r="D618" s="153"/>
      <c r="E618" s="167"/>
      <c r="F618" s="153"/>
      <c r="G618" s="49"/>
      <c r="H618" s="53"/>
      <c r="I618" s="24"/>
      <c r="J618" s="24"/>
      <c r="K618" s="24"/>
      <c r="L618" s="24"/>
      <c r="M618" s="24"/>
      <c r="N618" s="24"/>
      <c r="O618" s="49"/>
      <c r="P618" s="54"/>
      <c r="Q618" s="53"/>
      <c r="R618" s="24"/>
      <c r="S618" s="24"/>
      <c r="T618" s="24"/>
      <c r="U618" s="24"/>
      <c r="V618" s="24"/>
      <c r="W618" s="24"/>
      <c r="X618" s="49"/>
      <c r="Y618" s="54"/>
      <c r="Z618" s="53"/>
      <c r="AA618" s="24"/>
      <c r="AB618" s="24"/>
      <c r="AC618" s="24"/>
      <c r="AD618" s="24"/>
      <c r="AE618" s="24"/>
      <c r="AF618" s="24"/>
      <c r="AG618" s="49"/>
      <c r="AH618" s="54"/>
      <c r="AI618" s="53"/>
      <c r="AJ618" s="24"/>
      <c r="AK618" s="24"/>
      <c r="AL618" s="24"/>
      <c r="AM618" s="24"/>
      <c r="AN618" s="24"/>
      <c r="AO618" s="24"/>
      <c r="AP618" s="49"/>
      <c r="AQ618" s="54"/>
      <c r="AR618" s="54"/>
      <c r="AS618" s="54"/>
      <c r="AT618" s="29"/>
      <c r="AU618" s="24"/>
      <c r="AV618" s="24"/>
      <c r="AW618" s="24"/>
      <c r="AX618" s="24"/>
      <c r="AY618" s="24"/>
      <c r="AZ618" s="49"/>
      <c r="BA618" s="138"/>
      <c r="BB618" s="136"/>
      <c r="BF618" s="60"/>
      <c r="CS618" s="63"/>
    </row>
    <row r="619" spans="1:97" s="61" customFormat="1" ht="12.75" x14ac:dyDescent="0.2">
      <c r="A619" s="151"/>
      <c r="B619" s="151"/>
      <c r="C619" s="151"/>
      <c r="D619" s="153"/>
      <c r="E619" s="167"/>
      <c r="F619" s="153"/>
      <c r="G619" s="49"/>
      <c r="H619" s="53"/>
      <c r="I619" s="24"/>
      <c r="J619" s="24"/>
      <c r="K619" s="24"/>
      <c r="L619" s="24"/>
      <c r="M619" s="24"/>
      <c r="N619" s="24"/>
      <c r="O619" s="49"/>
      <c r="P619" s="54"/>
      <c r="Q619" s="53"/>
      <c r="R619" s="24"/>
      <c r="S619" s="24"/>
      <c r="T619" s="24"/>
      <c r="U619" s="24"/>
      <c r="V619" s="24"/>
      <c r="W619" s="24"/>
      <c r="X619" s="49"/>
      <c r="Y619" s="54"/>
      <c r="Z619" s="53"/>
      <c r="AA619" s="24"/>
      <c r="AB619" s="24"/>
      <c r="AC619" s="24"/>
      <c r="AD619" s="24"/>
      <c r="AE619" s="24"/>
      <c r="AF619" s="24"/>
      <c r="AG619" s="49"/>
      <c r="AH619" s="54"/>
      <c r="AI619" s="53"/>
      <c r="AJ619" s="24"/>
      <c r="AK619" s="24"/>
      <c r="AL619" s="24"/>
      <c r="AM619" s="24"/>
      <c r="AN619" s="24"/>
      <c r="AO619" s="24"/>
      <c r="AP619" s="49"/>
      <c r="AQ619" s="54"/>
      <c r="AR619" s="54"/>
      <c r="AS619" s="54"/>
      <c r="AT619" s="29"/>
      <c r="AU619" s="24"/>
      <c r="AV619" s="24"/>
      <c r="AW619" s="24"/>
      <c r="AX619" s="24"/>
      <c r="AY619" s="24"/>
      <c r="AZ619" s="49"/>
      <c r="BA619" s="138"/>
      <c r="BB619" s="136"/>
      <c r="BF619" s="60"/>
      <c r="CS619" s="63"/>
    </row>
    <row r="620" spans="1:97" s="61" customFormat="1" ht="12.75" x14ac:dyDescent="0.2">
      <c r="A620" s="151"/>
      <c r="B620" s="151"/>
      <c r="C620" s="151"/>
      <c r="D620" s="153"/>
      <c r="E620" s="167"/>
      <c r="F620" s="153"/>
      <c r="G620" s="49"/>
      <c r="H620" s="53"/>
      <c r="I620" s="24"/>
      <c r="J620" s="24"/>
      <c r="K620" s="24"/>
      <c r="L620" s="24"/>
      <c r="M620" s="24"/>
      <c r="N620" s="24"/>
      <c r="O620" s="49"/>
      <c r="P620" s="54"/>
      <c r="Q620" s="53"/>
      <c r="R620" s="24"/>
      <c r="S620" s="24"/>
      <c r="T620" s="24"/>
      <c r="U620" s="24"/>
      <c r="V620" s="24"/>
      <c r="W620" s="24"/>
      <c r="X620" s="49"/>
      <c r="Y620" s="54"/>
      <c r="Z620" s="53"/>
      <c r="AA620" s="24"/>
      <c r="AB620" s="24"/>
      <c r="AC620" s="24"/>
      <c r="AD620" s="24"/>
      <c r="AE620" s="24"/>
      <c r="AF620" s="24"/>
      <c r="AG620" s="49"/>
      <c r="AH620" s="54"/>
      <c r="AI620" s="53"/>
      <c r="AJ620" s="24"/>
      <c r="AK620" s="24"/>
      <c r="AL620" s="24"/>
      <c r="AM620" s="24"/>
      <c r="AN620" s="24"/>
      <c r="AO620" s="24"/>
      <c r="AP620" s="49"/>
      <c r="AQ620" s="54"/>
      <c r="AR620" s="54"/>
      <c r="AS620" s="54"/>
      <c r="AT620" s="29"/>
      <c r="AU620" s="24"/>
      <c r="AV620" s="24"/>
      <c r="AW620" s="24"/>
      <c r="AX620" s="24"/>
      <c r="AY620" s="24"/>
      <c r="AZ620" s="49"/>
      <c r="BA620" s="138"/>
      <c r="BB620" s="136"/>
      <c r="BF620" s="60"/>
      <c r="CS620" s="63"/>
    </row>
    <row r="621" spans="1:97" s="61" customFormat="1" ht="12.75" x14ac:dyDescent="0.2">
      <c r="A621" s="151"/>
      <c r="B621" s="151"/>
      <c r="C621" s="151"/>
      <c r="D621" s="153"/>
      <c r="E621" s="167"/>
      <c r="F621" s="153"/>
      <c r="G621" s="49"/>
      <c r="H621" s="53"/>
      <c r="I621" s="24"/>
      <c r="J621" s="24"/>
      <c r="K621" s="24"/>
      <c r="L621" s="24"/>
      <c r="M621" s="24"/>
      <c r="N621" s="24"/>
      <c r="O621" s="49"/>
      <c r="P621" s="54"/>
      <c r="Q621" s="53"/>
      <c r="R621" s="24"/>
      <c r="S621" s="24"/>
      <c r="T621" s="24"/>
      <c r="U621" s="24"/>
      <c r="V621" s="24"/>
      <c r="W621" s="24"/>
      <c r="X621" s="49"/>
      <c r="Y621" s="54"/>
      <c r="Z621" s="53"/>
      <c r="AA621" s="24"/>
      <c r="AB621" s="24"/>
      <c r="AC621" s="24"/>
      <c r="AD621" s="24"/>
      <c r="AE621" s="24"/>
      <c r="AF621" s="24"/>
      <c r="AG621" s="49"/>
      <c r="AH621" s="54"/>
      <c r="AI621" s="53"/>
      <c r="AJ621" s="24"/>
      <c r="AK621" s="24"/>
      <c r="AL621" s="24"/>
      <c r="AM621" s="24"/>
      <c r="AN621" s="24"/>
      <c r="AO621" s="24"/>
      <c r="AP621" s="49"/>
      <c r="AQ621" s="54"/>
      <c r="AR621" s="54"/>
      <c r="AS621" s="54"/>
      <c r="AT621" s="29"/>
      <c r="AU621" s="24"/>
      <c r="AV621" s="24"/>
      <c r="AW621" s="24"/>
      <c r="AX621" s="24"/>
      <c r="AY621" s="24"/>
      <c r="AZ621" s="49"/>
      <c r="BA621" s="138"/>
      <c r="BB621" s="136"/>
      <c r="BF621" s="60"/>
      <c r="CS621" s="63"/>
    </row>
    <row r="622" spans="1:97" s="61" customFormat="1" ht="12.75" x14ac:dyDescent="0.2">
      <c r="A622" s="151"/>
      <c r="B622" s="151"/>
      <c r="C622" s="151"/>
      <c r="D622" s="153"/>
      <c r="E622" s="167"/>
      <c r="F622" s="153"/>
      <c r="G622" s="49"/>
      <c r="H622" s="53"/>
      <c r="I622" s="24"/>
      <c r="J622" s="24"/>
      <c r="K622" s="24"/>
      <c r="L622" s="24"/>
      <c r="M622" s="24"/>
      <c r="N622" s="24"/>
      <c r="O622" s="49"/>
      <c r="P622" s="54"/>
      <c r="Q622" s="53"/>
      <c r="R622" s="24"/>
      <c r="S622" s="24"/>
      <c r="T622" s="24"/>
      <c r="U622" s="24"/>
      <c r="V622" s="24"/>
      <c r="W622" s="24"/>
      <c r="X622" s="49"/>
      <c r="Y622" s="54"/>
      <c r="Z622" s="53"/>
      <c r="AA622" s="24"/>
      <c r="AB622" s="24"/>
      <c r="AC622" s="24"/>
      <c r="AD622" s="24"/>
      <c r="AE622" s="24"/>
      <c r="AF622" s="24"/>
      <c r="AG622" s="49"/>
      <c r="AH622" s="54"/>
      <c r="AI622" s="53"/>
      <c r="AJ622" s="24"/>
      <c r="AK622" s="24"/>
      <c r="AL622" s="24"/>
      <c r="AM622" s="24"/>
      <c r="AN622" s="24"/>
      <c r="AO622" s="24"/>
      <c r="AP622" s="49"/>
      <c r="AQ622" s="54"/>
      <c r="AR622" s="54"/>
      <c r="AS622" s="54"/>
      <c r="AT622" s="29"/>
      <c r="AU622" s="24"/>
      <c r="AV622" s="24"/>
      <c r="AW622" s="24"/>
      <c r="AX622" s="24"/>
      <c r="AY622" s="24"/>
      <c r="AZ622" s="49"/>
      <c r="BA622" s="138"/>
      <c r="BB622" s="136"/>
      <c r="BF622" s="60"/>
      <c r="CS622" s="63"/>
    </row>
    <row r="623" spans="1:97" s="61" customFormat="1" ht="12.75" x14ac:dyDescent="0.2">
      <c r="A623" s="151"/>
      <c r="B623" s="151"/>
      <c r="C623" s="151"/>
      <c r="D623" s="153"/>
      <c r="E623" s="167"/>
      <c r="F623" s="153"/>
      <c r="G623" s="49"/>
      <c r="H623" s="53"/>
      <c r="I623" s="24"/>
      <c r="J623" s="24"/>
      <c r="K623" s="24"/>
      <c r="L623" s="24"/>
      <c r="M623" s="24"/>
      <c r="N623" s="24"/>
      <c r="O623" s="49"/>
      <c r="P623" s="54"/>
      <c r="Q623" s="53"/>
      <c r="R623" s="24"/>
      <c r="S623" s="24"/>
      <c r="T623" s="24"/>
      <c r="U623" s="24"/>
      <c r="V623" s="24"/>
      <c r="W623" s="24"/>
      <c r="X623" s="49"/>
      <c r="Y623" s="54"/>
      <c r="Z623" s="53"/>
      <c r="AA623" s="24"/>
      <c r="AB623" s="24"/>
      <c r="AC623" s="24"/>
      <c r="AD623" s="24"/>
      <c r="AE623" s="24"/>
      <c r="AF623" s="24"/>
      <c r="AG623" s="49"/>
      <c r="AH623" s="54"/>
      <c r="AI623" s="53"/>
      <c r="AJ623" s="24"/>
      <c r="AK623" s="24"/>
      <c r="AL623" s="24"/>
      <c r="AM623" s="24"/>
      <c r="AN623" s="24"/>
      <c r="AO623" s="24"/>
      <c r="AP623" s="49"/>
      <c r="AQ623" s="54"/>
      <c r="AR623" s="54"/>
      <c r="AS623" s="54"/>
      <c r="AT623" s="29"/>
      <c r="AU623" s="24"/>
      <c r="AV623" s="24"/>
      <c r="AW623" s="24"/>
      <c r="AX623" s="24"/>
      <c r="AY623" s="24"/>
      <c r="AZ623" s="49"/>
      <c r="BA623" s="138"/>
      <c r="BB623" s="136"/>
      <c r="BF623" s="60"/>
      <c r="CS623" s="63"/>
    </row>
    <row r="624" spans="1:97" s="61" customFormat="1" ht="12.75" x14ac:dyDescent="0.2">
      <c r="A624" s="151"/>
      <c r="B624" s="151"/>
      <c r="C624" s="151"/>
      <c r="D624" s="153"/>
      <c r="E624" s="167"/>
      <c r="F624" s="153"/>
      <c r="G624" s="49"/>
      <c r="H624" s="53"/>
      <c r="I624" s="24"/>
      <c r="J624" s="24"/>
      <c r="K624" s="24"/>
      <c r="L624" s="24"/>
      <c r="M624" s="24"/>
      <c r="N624" s="24"/>
      <c r="O624" s="49"/>
      <c r="P624" s="54"/>
      <c r="Q624" s="53"/>
      <c r="R624" s="24"/>
      <c r="S624" s="24"/>
      <c r="T624" s="24"/>
      <c r="U624" s="24"/>
      <c r="V624" s="24"/>
      <c r="W624" s="24"/>
      <c r="X624" s="49"/>
      <c r="Y624" s="54"/>
      <c r="Z624" s="53"/>
      <c r="AA624" s="24"/>
      <c r="AB624" s="24"/>
      <c r="AC624" s="24"/>
      <c r="AD624" s="24"/>
      <c r="AE624" s="24"/>
      <c r="AF624" s="24"/>
      <c r="AG624" s="49"/>
      <c r="AH624" s="54"/>
      <c r="AI624" s="53"/>
      <c r="AJ624" s="24"/>
      <c r="AK624" s="24"/>
      <c r="AL624" s="24"/>
      <c r="AM624" s="24"/>
      <c r="AN624" s="24"/>
      <c r="AO624" s="24"/>
      <c r="AP624" s="49"/>
      <c r="AQ624" s="54"/>
      <c r="AR624" s="54"/>
      <c r="AS624" s="54"/>
      <c r="AT624" s="29"/>
      <c r="AU624" s="24"/>
      <c r="AV624" s="24"/>
      <c r="AW624" s="24"/>
      <c r="AX624" s="24"/>
      <c r="AY624" s="24"/>
      <c r="AZ624" s="49"/>
      <c r="BA624" s="138"/>
      <c r="BB624" s="136"/>
      <c r="BF624" s="60"/>
      <c r="CS624" s="63"/>
    </row>
    <row r="625" spans="1:97" s="61" customFormat="1" ht="12.75" x14ac:dyDescent="0.2">
      <c r="A625" s="151"/>
      <c r="B625" s="151"/>
      <c r="C625" s="151"/>
      <c r="D625" s="153"/>
      <c r="E625" s="167"/>
      <c r="F625" s="153"/>
      <c r="G625" s="49"/>
      <c r="H625" s="53"/>
      <c r="I625" s="24"/>
      <c r="J625" s="24"/>
      <c r="K625" s="24"/>
      <c r="L625" s="24"/>
      <c r="M625" s="24"/>
      <c r="N625" s="24"/>
      <c r="O625" s="49"/>
      <c r="P625" s="54"/>
      <c r="Q625" s="53"/>
      <c r="R625" s="24"/>
      <c r="S625" s="24"/>
      <c r="T625" s="24"/>
      <c r="U625" s="24"/>
      <c r="V625" s="24"/>
      <c r="W625" s="24"/>
      <c r="X625" s="49"/>
      <c r="Y625" s="54"/>
      <c r="Z625" s="53"/>
      <c r="AA625" s="24"/>
      <c r="AB625" s="24"/>
      <c r="AC625" s="24"/>
      <c r="AD625" s="24"/>
      <c r="AE625" s="24"/>
      <c r="AF625" s="24"/>
      <c r="AG625" s="49"/>
      <c r="AH625" s="54"/>
      <c r="AI625" s="53"/>
      <c r="AJ625" s="24"/>
      <c r="AK625" s="24"/>
      <c r="AL625" s="24"/>
      <c r="AM625" s="24"/>
      <c r="AN625" s="24"/>
      <c r="AO625" s="24"/>
      <c r="AP625" s="49"/>
      <c r="AQ625" s="54"/>
      <c r="AR625" s="54"/>
      <c r="AS625" s="54"/>
      <c r="AT625" s="29"/>
      <c r="AU625" s="24"/>
      <c r="AV625" s="24"/>
      <c r="AW625" s="24"/>
      <c r="AX625" s="24"/>
      <c r="AY625" s="24"/>
      <c r="AZ625" s="49"/>
      <c r="BA625" s="138"/>
      <c r="BB625" s="136"/>
      <c r="BF625" s="60"/>
      <c r="CS625" s="63"/>
    </row>
    <row r="626" spans="1:97" s="61" customFormat="1" ht="12.75" x14ac:dyDescent="0.2">
      <c r="A626" s="151"/>
      <c r="B626" s="151"/>
      <c r="C626" s="151"/>
      <c r="D626" s="153"/>
      <c r="E626" s="167"/>
      <c r="F626" s="153"/>
      <c r="G626" s="49"/>
      <c r="H626" s="53"/>
      <c r="I626" s="24"/>
      <c r="J626" s="24"/>
      <c r="K626" s="24"/>
      <c r="L626" s="24"/>
      <c r="M626" s="24"/>
      <c r="N626" s="24"/>
      <c r="O626" s="49"/>
      <c r="P626" s="54"/>
      <c r="Q626" s="53"/>
      <c r="R626" s="24"/>
      <c r="S626" s="24"/>
      <c r="T626" s="24"/>
      <c r="U626" s="24"/>
      <c r="V626" s="24"/>
      <c r="W626" s="24"/>
      <c r="X626" s="49"/>
      <c r="Y626" s="54"/>
      <c r="Z626" s="53"/>
      <c r="AA626" s="24"/>
      <c r="AB626" s="24"/>
      <c r="AC626" s="24"/>
      <c r="AD626" s="24"/>
      <c r="AE626" s="24"/>
      <c r="AF626" s="24"/>
      <c r="AG626" s="49"/>
      <c r="AH626" s="54"/>
      <c r="AI626" s="53"/>
      <c r="AJ626" s="24"/>
      <c r="AK626" s="24"/>
      <c r="AL626" s="24"/>
      <c r="AM626" s="24"/>
      <c r="AN626" s="24"/>
      <c r="AO626" s="24"/>
      <c r="AP626" s="49"/>
      <c r="AQ626" s="54"/>
      <c r="AR626" s="54"/>
      <c r="AS626" s="54"/>
      <c r="AT626" s="29"/>
      <c r="AU626" s="24"/>
      <c r="AV626" s="24"/>
      <c r="AW626" s="24"/>
      <c r="AX626" s="24"/>
      <c r="AY626" s="24"/>
      <c r="AZ626" s="49"/>
      <c r="BA626" s="138"/>
      <c r="BB626" s="136"/>
      <c r="BF626" s="60"/>
      <c r="CS626" s="63"/>
    </row>
    <row r="627" spans="1:97" s="61" customFormat="1" ht="12.75" x14ac:dyDescent="0.2">
      <c r="A627" s="151"/>
      <c r="B627" s="151"/>
      <c r="C627" s="151"/>
      <c r="D627" s="153"/>
      <c r="E627" s="167"/>
      <c r="F627" s="153"/>
      <c r="G627" s="49"/>
      <c r="H627" s="53"/>
      <c r="I627" s="24"/>
      <c r="J627" s="24"/>
      <c r="K627" s="24"/>
      <c r="L627" s="24"/>
      <c r="M627" s="24"/>
      <c r="N627" s="24"/>
      <c r="O627" s="49"/>
      <c r="P627" s="54"/>
      <c r="Q627" s="53"/>
      <c r="R627" s="24"/>
      <c r="S627" s="24"/>
      <c r="T627" s="24"/>
      <c r="U627" s="24"/>
      <c r="V627" s="24"/>
      <c r="W627" s="24"/>
      <c r="X627" s="49"/>
      <c r="Y627" s="54"/>
      <c r="Z627" s="53"/>
      <c r="AA627" s="24"/>
      <c r="AB627" s="24"/>
      <c r="AC627" s="24"/>
      <c r="AD627" s="24"/>
      <c r="AE627" s="24"/>
      <c r="AF627" s="24"/>
      <c r="AG627" s="49"/>
      <c r="AH627" s="54"/>
      <c r="AI627" s="53"/>
      <c r="AJ627" s="24"/>
      <c r="AK627" s="24"/>
      <c r="AL627" s="24"/>
      <c r="AM627" s="24"/>
      <c r="AN627" s="24"/>
      <c r="AO627" s="24"/>
      <c r="AP627" s="49"/>
      <c r="AQ627" s="54"/>
      <c r="AR627" s="54"/>
      <c r="AS627" s="54"/>
      <c r="AT627" s="29"/>
      <c r="AU627" s="24"/>
      <c r="AV627" s="24"/>
      <c r="AW627" s="24"/>
      <c r="AX627" s="24"/>
      <c r="AY627" s="24"/>
      <c r="AZ627" s="49"/>
      <c r="BA627" s="138"/>
      <c r="BB627" s="136"/>
      <c r="BF627" s="60"/>
      <c r="CS627" s="63"/>
    </row>
    <row r="628" spans="1:97" s="61" customFormat="1" ht="12.75" x14ac:dyDescent="0.2">
      <c r="A628" s="151"/>
      <c r="B628" s="151"/>
      <c r="C628" s="151"/>
      <c r="D628" s="153"/>
      <c r="E628" s="167"/>
      <c r="F628" s="153"/>
      <c r="G628" s="49"/>
      <c r="H628" s="53"/>
      <c r="I628" s="24"/>
      <c r="J628" s="24"/>
      <c r="K628" s="24"/>
      <c r="L628" s="24"/>
      <c r="M628" s="24"/>
      <c r="N628" s="24"/>
      <c r="O628" s="49"/>
      <c r="P628" s="54"/>
      <c r="Q628" s="53"/>
      <c r="R628" s="24"/>
      <c r="S628" s="24"/>
      <c r="T628" s="24"/>
      <c r="U628" s="24"/>
      <c r="V628" s="24"/>
      <c r="W628" s="24"/>
      <c r="X628" s="49"/>
      <c r="Y628" s="54"/>
      <c r="Z628" s="53"/>
      <c r="AA628" s="24"/>
      <c r="AB628" s="24"/>
      <c r="AC628" s="24"/>
      <c r="AD628" s="24"/>
      <c r="AE628" s="24"/>
      <c r="AF628" s="24"/>
      <c r="AG628" s="49"/>
      <c r="AH628" s="54"/>
      <c r="AI628" s="53"/>
      <c r="AJ628" s="24"/>
      <c r="AK628" s="24"/>
      <c r="AL628" s="24"/>
      <c r="AM628" s="24"/>
      <c r="AN628" s="24"/>
      <c r="AO628" s="24"/>
      <c r="AP628" s="49"/>
      <c r="AQ628" s="54"/>
      <c r="AR628" s="54"/>
      <c r="AS628" s="54"/>
      <c r="AT628" s="29"/>
      <c r="AU628" s="24"/>
      <c r="AV628" s="24"/>
      <c r="AW628" s="24"/>
      <c r="AX628" s="24"/>
      <c r="AY628" s="24"/>
      <c r="AZ628" s="49"/>
      <c r="BA628" s="138"/>
      <c r="BB628" s="136"/>
      <c r="BF628" s="60"/>
      <c r="CS628" s="63"/>
    </row>
    <row r="629" spans="1:97" s="61" customFormat="1" ht="12.75" x14ac:dyDescent="0.2">
      <c r="A629" s="151"/>
      <c r="B629" s="151"/>
      <c r="C629" s="151"/>
      <c r="D629" s="153"/>
      <c r="E629" s="167"/>
      <c r="F629" s="153"/>
      <c r="G629" s="49"/>
      <c r="H629" s="53"/>
      <c r="I629" s="24"/>
      <c r="J629" s="24"/>
      <c r="K629" s="24"/>
      <c r="L629" s="24"/>
      <c r="M629" s="24"/>
      <c r="N629" s="24"/>
      <c r="O629" s="49"/>
      <c r="P629" s="54"/>
      <c r="Q629" s="53"/>
      <c r="R629" s="24"/>
      <c r="S629" s="24"/>
      <c r="T629" s="24"/>
      <c r="U629" s="24"/>
      <c r="V629" s="24"/>
      <c r="W629" s="24"/>
      <c r="X629" s="49"/>
      <c r="Y629" s="54"/>
      <c r="Z629" s="53"/>
      <c r="AA629" s="24"/>
      <c r="AB629" s="24"/>
      <c r="AC629" s="24"/>
      <c r="AD629" s="24"/>
      <c r="AE629" s="24"/>
      <c r="AF629" s="24"/>
      <c r="AG629" s="49"/>
      <c r="AH629" s="54"/>
      <c r="AI629" s="53"/>
      <c r="AJ629" s="24"/>
      <c r="AK629" s="24"/>
      <c r="AL629" s="24"/>
      <c r="AM629" s="24"/>
      <c r="AN629" s="24"/>
      <c r="AO629" s="24"/>
      <c r="AP629" s="49"/>
      <c r="AQ629" s="54"/>
      <c r="AR629" s="54"/>
      <c r="AS629" s="54"/>
      <c r="AT629" s="29"/>
      <c r="AU629" s="24"/>
      <c r="AV629" s="24"/>
      <c r="AW629" s="24"/>
      <c r="AX629" s="24"/>
      <c r="AY629" s="24"/>
      <c r="AZ629" s="49"/>
      <c r="BA629" s="138"/>
      <c r="BB629" s="136"/>
      <c r="BF629" s="60"/>
      <c r="CS629" s="63"/>
    </row>
    <row r="630" spans="1:97" s="61" customFormat="1" ht="12.75" x14ac:dyDescent="0.2">
      <c r="A630" s="151"/>
      <c r="B630" s="151"/>
      <c r="C630" s="151"/>
      <c r="D630" s="153"/>
      <c r="E630" s="167"/>
      <c r="F630" s="153"/>
      <c r="G630" s="49"/>
      <c r="H630" s="53"/>
      <c r="I630" s="24"/>
      <c r="J630" s="24"/>
      <c r="K630" s="24"/>
      <c r="L630" s="24"/>
      <c r="M630" s="24"/>
      <c r="N630" s="24"/>
      <c r="O630" s="49"/>
      <c r="P630" s="54"/>
      <c r="Q630" s="53"/>
      <c r="R630" s="24"/>
      <c r="S630" s="24"/>
      <c r="T630" s="24"/>
      <c r="U630" s="24"/>
      <c r="V630" s="24"/>
      <c r="W630" s="24"/>
      <c r="X630" s="49"/>
      <c r="Y630" s="54"/>
      <c r="Z630" s="53"/>
      <c r="AA630" s="24"/>
      <c r="AB630" s="24"/>
      <c r="AC630" s="24"/>
      <c r="AD630" s="24"/>
      <c r="AE630" s="24"/>
      <c r="AF630" s="24"/>
      <c r="AG630" s="49"/>
      <c r="AH630" s="54"/>
      <c r="AI630" s="53"/>
      <c r="AJ630" s="24"/>
      <c r="AK630" s="24"/>
      <c r="AL630" s="24"/>
      <c r="AM630" s="24"/>
      <c r="AN630" s="24"/>
      <c r="AO630" s="24"/>
      <c r="AP630" s="49"/>
      <c r="AQ630" s="54"/>
      <c r="AR630" s="54"/>
      <c r="AS630" s="54"/>
      <c r="AT630" s="29"/>
      <c r="AU630" s="24"/>
      <c r="AV630" s="24"/>
      <c r="AW630" s="24"/>
      <c r="AX630" s="24"/>
      <c r="AY630" s="24"/>
      <c r="AZ630" s="49"/>
      <c r="BA630" s="138"/>
      <c r="BB630" s="136"/>
      <c r="BF630" s="60"/>
      <c r="CS630" s="63"/>
    </row>
    <row r="631" spans="1:97" s="61" customFormat="1" ht="12.75" x14ac:dyDescent="0.2">
      <c r="A631" s="151"/>
      <c r="B631" s="151"/>
      <c r="C631" s="151"/>
      <c r="D631" s="153"/>
      <c r="E631" s="167"/>
      <c r="F631" s="153"/>
      <c r="G631" s="49"/>
      <c r="H631" s="53"/>
      <c r="I631" s="24"/>
      <c r="J631" s="24"/>
      <c r="K631" s="24"/>
      <c r="L631" s="24"/>
      <c r="M631" s="24"/>
      <c r="N631" s="24"/>
      <c r="O631" s="49"/>
      <c r="P631" s="54"/>
      <c r="Q631" s="53"/>
      <c r="R631" s="24"/>
      <c r="S631" s="24"/>
      <c r="T631" s="24"/>
      <c r="U631" s="24"/>
      <c r="V631" s="24"/>
      <c r="W631" s="24"/>
      <c r="X631" s="49"/>
      <c r="Y631" s="54"/>
      <c r="Z631" s="53"/>
      <c r="AA631" s="24"/>
      <c r="AB631" s="24"/>
      <c r="AC631" s="24"/>
      <c r="AD631" s="24"/>
      <c r="AE631" s="24"/>
      <c r="AF631" s="24"/>
      <c r="AG631" s="49"/>
      <c r="AH631" s="54"/>
      <c r="AI631" s="53"/>
      <c r="AJ631" s="24"/>
      <c r="AK631" s="24"/>
      <c r="AL631" s="24"/>
      <c r="AM631" s="24"/>
      <c r="AN631" s="24"/>
      <c r="AO631" s="24"/>
      <c r="AP631" s="49"/>
      <c r="AQ631" s="54"/>
      <c r="AR631" s="54"/>
      <c r="AS631" s="54"/>
      <c r="AT631" s="29"/>
      <c r="AU631" s="24"/>
      <c r="AV631" s="24"/>
      <c r="AW631" s="24"/>
      <c r="AX631" s="24"/>
      <c r="AY631" s="24"/>
      <c r="AZ631" s="49"/>
      <c r="BA631" s="138"/>
      <c r="BB631" s="136"/>
      <c r="BF631" s="60"/>
      <c r="CS631" s="63"/>
    </row>
    <row r="632" spans="1:97" s="61" customFormat="1" ht="12.75" x14ac:dyDescent="0.2">
      <c r="A632" s="151"/>
      <c r="B632" s="151"/>
      <c r="C632" s="151"/>
      <c r="D632" s="153"/>
      <c r="E632" s="167"/>
      <c r="F632" s="153"/>
      <c r="G632" s="49"/>
      <c r="H632" s="53"/>
      <c r="I632" s="24"/>
      <c r="J632" s="24"/>
      <c r="K632" s="24"/>
      <c r="L632" s="24"/>
      <c r="M632" s="24"/>
      <c r="N632" s="24"/>
      <c r="O632" s="49"/>
      <c r="P632" s="54"/>
      <c r="Q632" s="53"/>
      <c r="R632" s="24"/>
      <c r="S632" s="24"/>
      <c r="T632" s="24"/>
      <c r="U632" s="24"/>
      <c r="V632" s="24"/>
      <c r="W632" s="24"/>
      <c r="X632" s="49"/>
      <c r="Y632" s="54"/>
      <c r="Z632" s="53"/>
      <c r="AA632" s="24"/>
      <c r="AB632" s="24"/>
      <c r="AC632" s="24"/>
      <c r="AD632" s="24"/>
      <c r="AE632" s="24"/>
      <c r="AF632" s="24"/>
      <c r="AG632" s="49"/>
      <c r="AH632" s="54"/>
      <c r="AI632" s="53"/>
      <c r="AJ632" s="24"/>
      <c r="AK632" s="24"/>
      <c r="AL632" s="24"/>
      <c r="AM632" s="24"/>
      <c r="AN632" s="24"/>
      <c r="AO632" s="24"/>
      <c r="AP632" s="49"/>
      <c r="AQ632" s="54"/>
      <c r="AR632" s="54"/>
      <c r="AS632" s="54"/>
      <c r="AT632" s="29"/>
      <c r="AU632" s="24"/>
      <c r="AV632" s="24"/>
      <c r="AW632" s="24"/>
      <c r="AX632" s="24"/>
      <c r="AY632" s="24"/>
      <c r="AZ632" s="49"/>
      <c r="BA632" s="138"/>
      <c r="BB632" s="136"/>
      <c r="BF632" s="60"/>
      <c r="CS632" s="63"/>
    </row>
    <row r="633" spans="1:97" s="61" customFormat="1" ht="12.75" x14ac:dyDescent="0.2">
      <c r="A633" s="151"/>
      <c r="B633" s="151"/>
      <c r="C633" s="151"/>
      <c r="D633" s="153"/>
      <c r="E633" s="167"/>
      <c r="F633" s="153"/>
      <c r="G633" s="49"/>
      <c r="H633" s="53"/>
      <c r="I633" s="24"/>
      <c r="J633" s="24"/>
      <c r="K633" s="24"/>
      <c r="L633" s="24"/>
      <c r="M633" s="24"/>
      <c r="N633" s="24"/>
      <c r="O633" s="49"/>
      <c r="P633" s="54"/>
      <c r="Q633" s="53"/>
      <c r="R633" s="24"/>
      <c r="S633" s="24"/>
      <c r="T633" s="24"/>
      <c r="U633" s="24"/>
      <c r="V633" s="24"/>
      <c r="W633" s="24"/>
      <c r="X633" s="49"/>
      <c r="Y633" s="54"/>
      <c r="Z633" s="53"/>
      <c r="AA633" s="24"/>
      <c r="AB633" s="24"/>
      <c r="AC633" s="24"/>
      <c r="AD633" s="24"/>
      <c r="AE633" s="24"/>
      <c r="AF633" s="24"/>
      <c r="AG633" s="49"/>
      <c r="AH633" s="54"/>
      <c r="AI633" s="53"/>
      <c r="AJ633" s="24"/>
      <c r="AK633" s="24"/>
      <c r="AL633" s="24"/>
      <c r="AM633" s="24"/>
      <c r="AN633" s="24"/>
      <c r="AO633" s="24"/>
      <c r="AP633" s="49"/>
      <c r="AQ633" s="54"/>
      <c r="AR633" s="54"/>
      <c r="AS633" s="54"/>
      <c r="AT633" s="29"/>
      <c r="AU633" s="24"/>
      <c r="AV633" s="24"/>
      <c r="AW633" s="24"/>
      <c r="AX633" s="24"/>
      <c r="AY633" s="24"/>
      <c r="AZ633" s="49"/>
      <c r="BA633" s="138"/>
      <c r="BB633" s="136"/>
      <c r="BF633" s="60"/>
      <c r="CS633" s="63"/>
    </row>
    <row r="634" spans="1:97" s="61" customFormat="1" ht="12.75" x14ac:dyDescent="0.2">
      <c r="A634" s="151"/>
      <c r="B634" s="151"/>
      <c r="C634" s="151"/>
      <c r="D634" s="153"/>
      <c r="E634" s="167"/>
      <c r="F634" s="153"/>
      <c r="G634" s="49"/>
      <c r="H634" s="53"/>
      <c r="I634" s="24"/>
      <c r="J634" s="24"/>
      <c r="K634" s="24"/>
      <c r="L634" s="24"/>
      <c r="M634" s="24"/>
      <c r="N634" s="24"/>
      <c r="O634" s="49"/>
      <c r="P634" s="54"/>
      <c r="Q634" s="53"/>
      <c r="R634" s="24"/>
      <c r="S634" s="24"/>
      <c r="T634" s="24"/>
      <c r="U634" s="24"/>
      <c r="V634" s="24"/>
      <c r="W634" s="24"/>
      <c r="X634" s="49"/>
      <c r="Y634" s="54"/>
      <c r="Z634" s="53"/>
      <c r="AA634" s="24"/>
      <c r="AB634" s="24"/>
      <c r="AC634" s="24"/>
      <c r="AD634" s="24"/>
      <c r="AE634" s="24"/>
      <c r="AF634" s="24"/>
      <c r="AG634" s="49"/>
      <c r="AH634" s="54"/>
      <c r="AI634" s="53"/>
      <c r="AJ634" s="24"/>
      <c r="AK634" s="24"/>
      <c r="AL634" s="24"/>
      <c r="AM634" s="24"/>
      <c r="AN634" s="24"/>
      <c r="AO634" s="24"/>
      <c r="AP634" s="49"/>
      <c r="AQ634" s="54"/>
      <c r="AR634" s="54"/>
      <c r="AS634" s="54"/>
      <c r="AT634" s="29"/>
      <c r="AU634" s="24"/>
      <c r="AV634" s="24"/>
      <c r="AW634" s="24"/>
      <c r="AX634" s="24"/>
      <c r="AY634" s="24"/>
      <c r="AZ634" s="49"/>
      <c r="BA634" s="138"/>
      <c r="BB634" s="136"/>
      <c r="BF634" s="60"/>
      <c r="CS634" s="63"/>
    </row>
    <row r="635" spans="1:97" s="61" customFormat="1" ht="12.75" x14ac:dyDescent="0.2">
      <c r="A635" s="151"/>
      <c r="B635" s="151"/>
      <c r="C635" s="151"/>
      <c r="D635" s="153"/>
      <c r="E635" s="167"/>
      <c r="F635" s="153"/>
      <c r="G635" s="49"/>
      <c r="H635" s="53"/>
      <c r="I635" s="24"/>
      <c r="J635" s="24"/>
      <c r="K635" s="24"/>
      <c r="L635" s="24"/>
      <c r="M635" s="24"/>
      <c r="N635" s="24"/>
      <c r="O635" s="49"/>
      <c r="P635" s="54"/>
      <c r="Q635" s="53"/>
      <c r="R635" s="24"/>
      <c r="S635" s="24"/>
      <c r="T635" s="24"/>
      <c r="U635" s="24"/>
      <c r="V635" s="24"/>
      <c r="W635" s="24"/>
      <c r="X635" s="49"/>
      <c r="Y635" s="54"/>
      <c r="Z635" s="53"/>
      <c r="AA635" s="24"/>
      <c r="AB635" s="24"/>
      <c r="AC635" s="24"/>
      <c r="AD635" s="24"/>
      <c r="AE635" s="24"/>
      <c r="AF635" s="24"/>
      <c r="AG635" s="49"/>
      <c r="AH635" s="54"/>
      <c r="AI635" s="53"/>
      <c r="AJ635" s="24"/>
      <c r="AK635" s="24"/>
      <c r="AL635" s="24"/>
      <c r="AM635" s="24"/>
      <c r="AN635" s="24"/>
      <c r="AO635" s="24"/>
      <c r="AP635" s="49"/>
      <c r="AQ635" s="54"/>
      <c r="AR635" s="54"/>
      <c r="AS635" s="54"/>
      <c r="AT635" s="29"/>
      <c r="AU635" s="24"/>
      <c r="AV635" s="24"/>
      <c r="AW635" s="24"/>
      <c r="AX635" s="24"/>
      <c r="AY635" s="24"/>
      <c r="AZ635" s="49"/>
      <c r="BA635" s="138"/>
      <c r="BB635" s="136"/>
      <c r="BF635" s="60"/>
      <c r="CS635" s="63"/>
    </row>
    <row r="636" spans="1:97" s="61" customFormat="1" ht="12.75" x14ac:dyDescent="0.2">
      <c r="A636" s="151"/>
      <c r="B636" s="151"/>
      <c r="C636" s="151"/>
      <c r="D636" s="153"/>
      <c r="E636" s="167"/>
      <c r="F636" s="153"/>
      <c r="G636" s="49"/>
      <c r="H636" s="53"/>
      <c r="I636" s="24"/>
      <c r="J636" s="24"/>
      <c r="K636" s="24"/>
      <c r="L636" s="24"/>
      <c r="M636" s="24"/>
      <c r="N636" s="24"/>
      <c r="O636" s="49"/>
      <c r="P636" s="54"/>
      <c r="Q636" s="53"/>
      <c r="R636" s="24"/>
      <c r="S636" s="24"/>
      <c r="T636" s="24"/>
      <c r="U636" s="24"/>
      <c r="V636" s="24"/>
      <c r="W636" s="24"/>
      <c r="X636" s="49"/>
      <c r="Y636" s="54"/>
      <c r="Z636" s="53"/>
      <c r="AA636" s="24"/>
      <c r="AB636" s="24"/>
      <c r="AC636" s="24"/>
      <c r="AD636" s="24"/>
      <c r="AE636" s="24"/>
      <c r="AF636" s="24"/>
      <c r="AG636" s="49"/>
      <c r="AH636" s="54"/>
      <c r="AI636" s="53"/>
      <c r="AJ636" s="24"/>
      <c r="AK636" s="24"/>
      <c r="AL636" s="24"/>
      <c r="AM636" s="24"/>
      <c r="AN636" s="24"/>
      <c r="AO636" s="24"/>
      <c r="AP636" s="49"/>
      <c r="AQ636" s="54"/>
      <c r="AR636" s="54"/>
      <c r="AS636" s="54"/>
      <c r="AT636" s="29"/>
      <c r="AU636" s="24"/>
      <c r="AV636" s="24"/>
      <c r="AW636" s="24"/>
      <c r="AX636" s="24"/>
      <c r="AY636" s="24"/>
      <c r="AZ636" s="49"/>
      <c r="BA636" s="138"/>
      <c r="BB636" s="136"/>
      <c r="BF636" s="60"/>
      <c r="CS636" s="63"/>
    </row>
    <row r="637" spans="1:97" s="61" customFormat="1" ht="12.75" x14ac:dyDescent="0.2">
      <c r="A637" s="151"/>
      <c r="B637" s="151"/>
      <c r="C637" s="151"/>
      <c r="D637" s="153"/>
      <c r="E637" s="167"/>
      <c r="F637" s="153"/>
      <c r="G637" s="49"/>
      <c r="H637" s="53"/>
      <c r="I637" s="24"/>
      <c r="J637" s="24"/>
      <c r="K637" s="24"/>
      <c r="L637" s="24"/>
      <c r="M637" s="24"/>
      <c r="N637" s="24"/>
      <c r="O637" s="49"/>
      <c r="P637" s="54"/>
      <c r="Q637" s="53"/>
      <c r="R637" s="24"/>
      <c r="S637" s="24"/>
      <c r="T637" s="24"/>
      <c r="U637" s="24"/>
      <c r="V637" s="24"/>
      <c r="W637" s="24"/>
      <c r="X637" s="49"/>
      <c r="Y637" s="54"/>
      <c r="Z637" s="53"/>
      <c r="AA637" s="24"/>
      <c r="AB637" s="24"/>
      <c r="AC637" s="24"/>
      <c r="AD637" s="24"/>
      <c r="AE637" s="24"/>
      <c r="AF637" s="24"/>
      <c r="AG637" s="49"/>
      <c r="AH637" s="54"/>
      <c r="AI637" s="53"/>
      <c r="AJ637" s="24"/>
      <c r="AK637" s="24"/>
      <c r="AL637" s="24"/>
      <c r="AM637" s="24"/>
      <c r="AN637" s="24"/>
      <c r="AO637" s="24"/>
      <c r="AP637" s="49"/>
      <c r="AQ637" s="54"/>
      <c r="AR637" s="54"/>
      <c r="AS637" s="54"/>
      <c r="AT637" s="29"/>
      <c r="AU637" s="24"/>
      <c r="AV637" s="24"/>
      <c r="AW637" s="24"/>
      <c r="AX637" s="24"/>
      <c r="AY637" s="24"/>
      <c r="AZ637" s="49"/>
      <c r="BA637" s="138"/>
      <c r="BB637" s="136"/>
      <c r="BF637" s="60"/>
      <c r="CS637" s="63"/>
    </row>
    <row r="638" spans="1:97" s="61" customFormat="1" ht="12.75" x14ac:dyDescent="0.2">
      <c r="A638" s="151"/>
      <c r="B638" s="151"/>
      <c r="C638" s="151"/>
      <c r="D638" s="153"/>
      <c r="E638" s="167"/>
      <c r="F638" s="153"/>
      <c r="G638" s="49"/>
      <c r="H638" s="53"/>
      <c r="I638" s="24"/>
      <c r="J638" s="24"/>
      <c r="K638" s="24"/>
      <c r="L638" s="24"/>
      <c r="M638" s="24"/>
      <c r="N638" s="24"/>
      <c r="O638" s="49"/>
      <c r="P638" s="54"/>
      <c r="Q638" s="53"/>
      <c r="R638" s="24"/>
      <c r="S638" s="24"/>
      <c r="T638" s="24"/>
      <c r="U638" s="24"/>
      <c r="V638" s="24"/>
      <c r="W638" s="24"/>
      <c r="X638" s="49"/>
      <c r="Y638" s="54"/>
      <c r="Z638" s="53"/>
      <c r="AA638" s="24"/>
      <c r="AB638" s="24"/>
      <c r="AC638" s="24"/>
      <c r="AD638" s="24"/>
      <c r="AE638" s="24"/>
      <c r="AF638" s="24"/>
      <c r="AG638" s="49"/>
      <c r="AH638" s="54"/>
      <c r="AI638" s="53"/>
      <c r="AJ638" s="24"/>
      <c r="AK638" s="24"/>
      <c r="AL638" s="24"/>
      <c r="AM638" s="24"/>
      <c r="AN638" s="24"/>
      <c r="AO638" s="24"/>
      <c r="AP638" s="49"/>
      <c r="AQ638" s="54"/>
      <c r="AR638" s="54"/>
      <c r="AS638" s="54"/>
      <c r="AT638" s="29"/>
      <c r="AU638" s="24"/>
      <c r="AV638" s="24"/>
      <c r="AW638" s="24"/>
      <c r="AX638" s="24"/>
      <c r="AY638" s="24"/>
      <c r="AZ638" s="49"/>
      <c r="BA638" s="138"/>
      <c r="BB638" s="136"/>
      <c r="BF638" s="60"/>
      <c r="CS638" s="63"/>
    </row>
    <row r="639" spans="1:97" s="61" customFormat="1" ht="12.75" x14ac:dyDescent="0.2">
      <c r="A639" s="151"/>
      <c r="B639" s="151"/>
      <c r="C639" s="151"/>
      <c r="D639" s="153"/>
      <c r="E639" s="167"/>
      <c r="F639" s="153"/>
      <c r="G639" s="49"/>
      <c r="H639" s="53"/>
      <c r="I639" s="24"/>
      <c r="J639" s="24"/>
      <c r="K639" s="24"/>
      <c r="L639" s="24"/>
      <c r="M639" s="24"/>
      <c r="N639" s="24"/>
      <c r="O639" s="49"/>
      <c r="P639" s="54"/>
      <c r="Q639" s="53"/>
      <c r="R639" s="24"/>
      <c r="S639" s="24"/>
      <c r="T639" s="24"/>
      <c r="U639" s="24"/>
      <c r="V639" s="24"/>
      <c r="W639" s="24"/>
      <c r="X639" s="49"/>
      <c r="Y639" s="54"/>
      <c r="Z639" s="53"/>
      <c r="AA639" s="24"/>
      <c r="AB639" s="24"/>
      <c r="AC639" s="24"/>
      <c r="AD639" s="24"/>
      <c r="AE639" s="24"/>
      <c r="AF639" s="24"/>
      <c r="AG639" s="49"/>
      <c r="AH639" s="54"/>
      <c r="AI639" s="53"/>
      <c r="AJ639" s="24"/>
      <c r="AK639" s="24"/>
      <c r="AL639" s="24"/>
      <c r="AM639" s="24"/>
      <c r="AN639" s="24"/>
      <c r="AO639" s="24"/>
      <c r="AP639" s="49"/>
      <c r="AQ639" s="54"/>
      <c r="AR639" s="54"/>
      <c r="AS639" s="54"/>
      <c r="AT639" s="29"/>
      <c r="AU639" s="24"/>
      <c r="AV639" s="24"/>
      <c r="AW639" s="24"/>
      <c r="AX639" s="24"/>
      <c r="AY639" s="24"/>
      <c r="AZ639" s="49"/>
      <c r="BA639" s="138"/>
      <c r="BB639" s="136"/>
      <c r="BF639" s="60"/>
      <c r="CS639" s="63"/>
    </row>
    <row r="640" spans="1:97" s="61" customFormat="1" ht="12.75" x14ac:dyDescent="0.2">
      <c r="A640" s="151"/>
      <c r="B640" s="151"/>
      <c r="C640" s="151"/>
      <c r="D640" s="153"/>
      <c r="E640" s="167"/>
      <c r="F640" s="153"/>
      <c r="G640" s="49"/>
      <c r="H640" s="53"/>
      <c r="I640" s="24"/>
      <c r="J640" s="24"/>
      <c r="K640" s="24"/>
      <c r="L640" s="24"/>
      <c r="M640" s="24"/>
      <c r="N640" s="24"/>
      <c r="O640" s="49"/>
      <c r="P640" s="54"/>
      <c r="Q640" s="53"/>
      <c r="R640" s="24"/>
      <c r="S640" s="24"/>
      <c r="T640" s="24"/>
      <c r="U640" s="24"/>
      <c r="V640" s="24"/>
      <c r="W640" s="24"/>
      <c r="X640" s="49"/>
      <c r="Y640" s="54"/>
      <c r="Z640" s="53"/>
      <c r="AA640" s="24"/>
      <c r="AB640" s="24"/>
      <c r="AC640" s="24"/>
      <c r="AD640" s="24"/>
      <c r="AE640" s="24"/>
      <c r="AF640" s="24"/>
      <c r="AG640" s="49"/>
      <c r="AH640" s="54"/>
      <c r="AI640" s="53"/>
      <c r="AJ640" s="24"/>
      <c r="AK640" s="24"/>
      <c r="AL640" s="24"/>
      <c r="AM640" s="24"/>
      <c r="AN640" s="24"/>
      <c r="AO640" s="24"/>
      <c r="AP640" s="49"/>
      <c r="AQ640" s="54"/>
      <c r="AR640" s="54"/>
      <c r="AS640" s="54"/>
      <c r="AT640" s="29"/>
      <c r="AU640" s="24"/>
      <c r="AV640" s="24"/>
      <c r="AW640" s="24"/>
      <c r="AX640" s="24"/>
      <c r="AY640" s="24"/>
      <c r="AZ640" s="49"/>
      <c r="BA640" s="138"/>
      <c r="BB640" s="136"/>
      <c r="BF640" s="60"/>
      <c r="CS640" s="63"/>
    </row>
    <row r="641" spans="1:97" s="61" customFormat="1" ht="12.75" x14ac:dyDescent="0.2">
      <c r="A641" s="151"/>
      <c r="B641" s="151"/>
      <c r="C641" s="151"/>
      <c r="D641" s="153"/>
      <c r="E641" s="167"/>
      <c r="F641" s="153"/>
      <c r="G641" s="49"/>
      <c r="H641" s="53"/>
      <c r="I641" s="24"/>
      <c r="J641" s="24"/>
      <c r="K641" s="24"/>
      <c r="L641" s="24"/>
      <c r="M641" s="24"/>
      <c r="N641" s="24"/>
      <c r="O641" s="49"/>
      <c r="P641" s="54"/>
      <c r="Q641" s="53"/>
      <c r="R641" s="24"/>
      <c r="S641" s="24"/>
      <c r="T641" s="24"/>
      <c r="U641" s="24"/>
      <c r="V641" s="24"/>
      <c r="W641" s="24"/>
      <c r="X641" s="49"/>
      <c r="Y641" s="54"/>
      <c r="Z641" s="53"/>
      <c r="AA641" s="24"/>
      <c r="AB641" s="24"/>
      <c r="AC641" s="24"/>
      <c r="AD641" s="24"/>
      <c r="AE641" s="24"/>
      <c r="AF641" s="24"/>
      <c r="AG641" s="49"/>
      <c r="AH641" s="54"/>
      <c r="AI641" s="53"/>
      <c r="AJ641" s="24"/>
      <c r="AK641" s="24"/>
      <c r="AL641" s="24"/>
      <c r="AM641" s="24"/>
      <c r="AN641" s="24"/>
      <c r="AO641" s="24"/>
      <c r="AP641" s="49"/>
      <c r="AQ641" s="54"/>
      <c r="AR641" s="54"/>
      <c r="AS641" s="54"/>
      <c r="AT641" s="29"/>
      <c r="AU641" s="24"/>
      <c r="AV641" s="24"/>
      <c r="AW641" s="24"/>
      <c r="AX641" s="24"/>
      <c r="AY641" s="24"/>
      <c r="AZ641" s="49"/>
      <c r="BA641" s="138"/>
      <c r="BB641" s="136"/>
      <c r="BF641" s="60"/>
      <c r="CS641" s="63"/>
    </row>
    <row r="642" spans="1:97" s="61" customFormat="1" ht="12.75" x14ac:dyDescent="0.2">
      <c r="A642" s="151"/>
      <c r="B642" s="151"/>
      <c r="C642" s="151"/>
      <c r="D642" s="153"/>
      <c r="E642" s="167"/>
      <c r="F642" s="153"/>
      <c r="G642" s="49"/>
      <c r="H642" s="53"/>
      <c r="I642" s="24"/>
      <c r="J642" s="24"/>
      <c r="K642" s="24"/>
      <c r="L642" s="24"/>
      <c r="M642" s="24"/>
      <c r="N642" s="24"/>
      <c r="O642" s="49"/>
      <c r="P642" s="54"/>
      <c r="Q642" s="53"/>
      <c r="R642" s="24"/>
      <c r="S642" s="24"/>
      <c r="T642" s="24"/>
      <c r="U642" s="24"/>
      <c r="V642" s="24"/>
      <c r="W642" s="24"/>
      <c r="X642" s="49"/>
      <c r="Y642" s="54"/>
      <c r="Z642" s="53"/>
      <c r="AA642" s="24"/>
      <c r="AB642" s="24"/>
      <c r="AC642" s="24"/>
      <c r="AD642" s="24"/>
      <c r="AE642" s="24"/>
      <c r="AF642" s="24"/>
      <c r="AG642" s="49"/>
      <c r="AH642" s="54"/>
      <c r="AI642" s="53"/>
      <c r="AJ642" s="24"/>
      <c r="AK642" s="24"/>
      <c r="AL642" s="24"/>
      <c r="AM642" s="24"/>
      <c r="AN642" s="24"/>
      <c r="AO642" s="24"/>
      <c r="AP642" s="49"/>
      <c r="AQ642" s="54"/>
      <c r="AR642" s="54"/>
      <c r="AS642" s="54"/>
      <c r="AT642" s="29"/>
      <c r="AU642" s="24"/>
      <c r="AV642" s="24"/>
      <c r="AW642" s="24"/>
      <c r="AX642" s="24"/>
      <c r="AY642" s="24"/>
      <c r="AZ642" s="49"/>
      <c r="BA642" s="138"/>
      <c r="BB642" s="136"/>
      <c r="BF642" s="60"/>
      <c r="CS642" s="63"/>
    </row>
    <row r="643" spans="1:97" s="61" customFormat="1" ht="12.75" x14ac:dyDescent="0.2">
      <c r="A643" s="151"/>
      <c r="B643" s="151"/>
      <c r="C643" s="151"/>
      <c r="D643" s="153"/>
      <c r="E643" s="167"/>
      <c r="F643" s="153"/>
      <c r="G643" s="49"/>
      <c r="H643" s="53"/>
      <c r="I643" s="24"/>
      <c r="J643" s="24"/>
      <c r="K643" s="24"/>
      <c r="L643" s="24"/>
      <c r="M643" s="24"/>
      <c r="N643" s="24"/>
      <c r="O643" s="49"/>
      <c r="P643" s="54"/>
      <c r="Q643" s="53"/>
      <c r="R643" s="24"/>
      <c r="S643" s="24"/>
      <c r="T643" s="24"/>
      <c r="U643" s="24"/>
      <c r="V643" s="24"/>
      <c r="W643" s="24"/>
      <c r="X643" s="49"/>
      <c r="Y643" s="54"/>
      <c r="Z643" s="53"/>
      <c r="AA643" s="24"/>
      <c r="AB643" s="24"/>
      <c r="AC643" s="24"/>
      <c r="AD643" s="24"/>
      <c r="AE643" s="24"/>
      <c r="AF643" s="24"/>
      <c r="AG643" s="49"/>
      <c r="AH643" s="54"/>
      <c r="AI643" s="53"/>
      <c r="AJ643" s="24"/>
      <c r="AK643" s="24"/>
      <c r="AL643" s="24"/>
      <c r="AM643" s="24"/>
      <c r="AN643" s="24"/>
      <c r="AO643" s="24"/>
      <c r="AP643" s="49"/>
      <c r="AQ643" s="54"/>
      <c r="AR643" s="54"/>
      <c r="AS643" s="54"/>
      <c r="AT643" s="29"/>
      <c r="AU643" s="24"/>
      <c r="AV643" s="24"/>
      <c r="AW643" s="24"/>
      <c r="AX643" s="24"/>
      <c r="AY643" s="24"/>
      <c r="AZ643" s="49"/>
      <c r="BA643" s="138"/>
      <c r="BB643" s="136"/>
      <c r="BF643" s="60"/>
      <c r="CS643" s="63"/>
    </row>
    <row r="644" spans="1:97" s="61" customFormat="1" ht="12.75" x14ac:dyDescent="0.2">
      <c r="A644" s="151"/>
      <c r="B644" s="151"/>
      <c r="C644" s="151"/>
      <c r="D644" s="153"/>
      <c r="E644" s="167"/>
      <c r="F644" s="153"/>
      <c r="G644" s="49"/>
      <c r="H644" s="53"/>
      <c r="I644" s="24"/>
      <c r="J644" s="24"/>
      <c r="K644" s="24"/>
      <c r="L644" s="24"/>
      <c r="M644" s="24"/>
      <c r="N644" s="24"/>
      <c r="O644" s="49"/>
      <c r="P644" s="54"/>
      <c r="Q644" s="53"/>
      <c r="R644" s="24"/>
      <c r="S644" s="24"/>
      <c r="T644" s="24"/>
      <c r="U644" s="24"/>
      <c r="V644" s="24"/>
      <c r="W644" s="24"/>
      <c r="X644" s="49"/>
      <c r="Y644" s="54"/>
      <c r="Z644" s="53"/>
      <c r="AA644" s="24"/>
      <c r="AB644" s="24"/>
      <c r="AC644" s="24"/>
      <c r="AD644" s="24"/>
      <c r="AE644" s="24"/>
      <c r="AF644" s="24"/>
      <c r="AG644" s="49"/>
      <c r="AH644" s="54"/>
      <c r="AI644" s="53"/>
      <c r="AJ644" s="24"/>
      <c r="AK644" s="24"/>
      <c r="AL644" s="24"/>
      <c r="AM644" s="24"/>
      <c r="AN644" s="24"/>
      <c r="AO644" s="24"/>
      <c r="AP644" s="49"/>
      <c r="AQ644" s="54"/>
      <c r="AR644" s="54"/>
      <c r="AS644" s="54"/>
      <c r="AT644" s="29"/>
      <c r="AU644" s="24"/>
      <c r="AV644" s="24"/>
      <c r="AW644" s="24"/>
      <c r="AX644" s="24"/>
      <c r="AY644" s="24"/>
      <c r="AZ644" s="49"/>
      <c r="BA644" s="138"/>
      <c r="BB644" s="136"/>
      <c r="BF644" s="60"/>
      <c r="CS644" s="63"/>
    </row>
    <row r="645" spans="1:97" s="61" customFormat="1" ht="12.75" x14ac:dyDescent="0.2">
      <c r="A645" s="151"/>
      <c r="B645" s="151"/>
      <c r="C645" s="151"/>
      <c r="D645" s="153"/>
      <c r="E645" s="167"/>
      <c r="F645" s="153"/>
      <c r="G645" s="49"/>
      <c r="H645" s="53"/>
      <c r="I645" s="24"/>
      <c r="J645" s="24"/>
      <c r="K645" s="24"/>
      <c r="L645" s="24"/>
      <c r="M645" s="24"/>
      <c r="N645" s="24"/>
      <c r="O645" s="49"/>
      <c r="P645" s="54"/>
      <c r="Q645" s="53"/>
      <c r="R645" s="24"/>
      <c r="S645" s="24"/>
      <c r="T645" s="24"/>
      <c r="U645" s="24"/>
      <c r="V645" s="24"/>
      <c r="W645" s="24"/>
      <c r="X645" s="49"/>
      <c r="Y645" s="54"/>
      <c r="Z645" s="53"/>
      <c r="AA645" s="24"/>
      <c r="AB645" s="24"/>
      <c r="AC645" s="24"/>
      <c r="AD645" s="24"/>
      <c r="AE645" s="24"/>
      <c r="AF645" s="24"/>
      <c r="AG645" s="49"/>
      <c r="AH645" s="54"/>
      <c r="AI645" s="53"/>
      <c r="AJ645" s="24"/>
      <c r="AK645" s="24"/>
      <c r="AL645" s="24"/>
      <c r="AM645" s="24"/>
      <c r="AN645" s="24"/>
      <c r="AO645" s="24"/>
      <c r="AP645" s="49"/>
      <c r="AQ645" s="54"/>
      <c r="AR645" s="54"/>
      <c r="AS645" s="54"/>
      <c r="AT645" s="29"/>
      <c r="AU645" s="24"/>
      <c r="AV645" s="24"/>
      <c r="AW645" s="24"/>
      <c r="AX645" s="24"/>
      <c r="AY645" s="24"/>
      <c r="AZ645" s="49"/>
      <c r="BA645" s="138"/>
      <c r="BB645" s="136"/>
      <c r="BF645" s="60"/>
      <c r="CS645" s="63"/>
    </row>
    <row r="646" spans="1:97" s="61" customFormat="1" ht="12.75" x14ac:dyDescent="0.2">
      <c r="A646" s="151"/>
      <c r="B646" s="151"/>
      <c r="C646" s="151"/>
      <c r="D646" s="153"/>
      <c r="E646" s="167"/>
      <c r="F646" s="153"/>
      <c r="G646" s="49"/>
      <c r="H646" s="53"/>
      <c r="I646" s="24"/>
      <c r="J646" s="24"/>
      <c r="K646" s="24"/>
      <c r="L646" s="24"/>
      <c r="M646" s="24"/>
      <c r="N646" s="24"/>
      <c r="O646" s="49"/>
      <c r="P646" s="54"/>
      <c r="Q646" s="53"/>
      <c r="R646" s="24"/>
      <c r="S646" s="24"/>
      <c r="T646" s="24"/>
      <c r="U646" s="24"/>
      <c r="V646" s="24"/>
      <c r="W646" s="24"/>
      <c r="X646" s="49"/>
      <c r="Y646" s="54"/>
      <c r="Z646" s="53"/>
      <c r="AA646" s="24"/>
      <c r="AB646" s="24"/>
      <c r="AC646" s="24"/>
      <c r="AD646" s="24"/>
      <c r="AE646" s="24"/>
      <c r="AF646" s="24"/>
      <c r="AG646" s="49"/>
      <c r="AH646" s="54"/>
      <c r="AI646" s="53"/>
      <c r="AJ646" s="24"/>
      <c r="AK646" s="24"/>
      <c r="AL646" s="24"/>
      <c r="AM646" s="24"/>
      <c r="AN646" s="24"/>
      <c r="AO646" s="24"/>
      <c r="AP646" s="49"/>
      <c r="AQ646" s="54"/>
      <c r="AR646" s="54"/>
      <c r="AS646" s="54"/>
      <c r="AT646" s="29"/>
      <c r="AU646" s="24"/>
      <c r="AV646" s="24"/>
      <c r="AW646" s="24"/>
      <c r="AX646" s="24"/>
      <c r="AY646" s="24"/>
      <c r="AZ646" s="49"/>
      <c r="BA646" s="138"/>
      <c r="BB646" s="136"/>
      <c r="BF646" s="60"/>
      <c r="CS646" s="63"/>
    </row>
    <row r="647" spans="1:97" s="61" customFormat="1" ht="12.75" x14ac:dyDescent="0.2">
      <c r="A647" s="151"/>
      <c r="B647" s="151"/>
      <c r="C647" s="151"/>
      <c r="D647" s="153"/>
      <c r="E647" s="167"/>
      <c r="F647" s="153"/>
      <c r="G647" s="49"/>
      <c r="H647" s="53"/>
      <c r="I647" s="24"/>
      <c r="J647" s="24"/>
      <c r="K647" s="24"/>
      <c r="L647" s="24"/>
      <c r="M647" s="24"/>
      <c r="N647" s="24"/>
      <c r="O647" s="49"/>
      <c r="P647" s="54"/>
      <c r="Q647" s="53"/>
      <c r="R647" s="24"/>
      <c r="S647" s="24"/>
      <c r="T647" s="24"/>
      <c r="U647" s="24"/>
      <c r="V647" s="24"/>
      <c r="W647" s="24"/>
      <c r="X647" s="49"/>
      <c r="Y647" s="54"/>
      <c r="Z647" s="53"/>
      <c r="AA647" s="24"/>
      <c r="AB647" s="24"/>
      <c r="AC647" s="24"/>
      <c r="AD647" s="24"/>
      <c r="AE647" s="24"/>
      <c r="AF647" s="24"/>
      <c r="AG647" s="49"/>
      <c r="AH647" s="54"/>
      <c r="AI647" s="53"/>
      <c r="AJ647" s="24"/>
      <c r="AK647" s="24"/>
      <c r="AL647" s="24"/>
      <c r="AM647" s="24"/>
      <c r="AN647" s="24"/>
      <c r="AO647" s="24"/>
      <c r="AP647" s="49"/>
      <c r="AQ647" s="54"/>
      <c r="AR647" s="54"/>
      <c r="AS647" s="54"/>
      <c r="AT647" s="29"/>
      <c r="AU647" s="24"/>
      <c r="AV647" s="24"/>
      <c r="AW647" s="24"/>
      <c r="AX647" s="24"/>
      <c r="AY647" s="24"/>
      <c r="AZ647" s="49"/>
      <c r="BA647" s="138"/>
      <c r="BB647" s="136"/>
      <c r="BF647" s="60"/>
      <c r="CS647" s="63"/>
    </row>
    <row r="648" spans="1:97" s="61" customFormat="1" ht="12.75" x14ac:dyDescent="0.2">
      <c r="A648" s="151"/>
      <c r="B648" s="151"/>
      <c r="C648" s="151"/>
      <c r="D648" s="153"/>
      <c r="E648" s="167"/>
      <c r="F648" s="153"/>
      <c r="G648" s="49"/>
      <c r="H648" s="53"/>
      <c r="I648" s="24"/>
      <c r="J648" s="24"/>
      <c r="K648" s="24"/>
      <c r="L648" s="24"/>
      <c r="M648" s="24"/>
      <c r="N648" s="24"/>
      <c r="O648" s="49"/>
      <c r="P648" s="54"/>
      <c r="Q648" s="53"/>
      <c r="R648" s="24"/>
      <c r="S648" s="24"/>
      <c r="T648" s="24"/>
      <c r="U648" s="24"/>
      <c r="V648" s="24"/>
      <c r="W648" s="24"/>
      <c r="X648" s="49"/>
      <c r="Y648" s="54"/>
      <c r="Z648" s="53"/>
      <c r="AA648" s="24"/>
      <c r="AB648" s="24"/>
      <c r="AC648" s="24"/>
      <c r="AD648" s="24"/>
      <c r="AE648" s="24"/>
      <c r="AF648" s="24"/>
      <c r="AG648" s="49"/>
      <c r="AH648" s="54"/>
      <c r="AI648" s="53"/>
      <c r="AJ648" s="24"/>
      <c r="AK648" s="24"/>
      <c r="AL648" s="24"/>
      <c r="AM648" s="24"/>
      <c r="AN648" s="24"/>
      <c r="AO648" s="24"/>
      <c r="AP648" s="49"/>
      <c r="AQ648" s="54"/>
      <c r="AR648" s="54"/>
      <c r="AS648" s="54"/>
      <c r="AT648" s="29"/>
      <c r="AU648" s="24"/>
      <c r="AV648" s="24"/>
      <c r="AW648" s="24"/>
      <c r="AX648" s="24"/>
      <c r="AY648" s="24"/>
      <c r="AZ648" s="49"/>
      <c r="BA648" s="138"/>
      <c r="BB648" s="136"/>
      <c r="BF648" s="60"/>
      <c r="CS648" s="63"/>
    </row>
    <row r="649" spans="1:97" s="61" customFormat="1" ht="12.75" x14ac:dyDescent="0.2">
      <c r="A649" s="151"/>
      <c r="B649" s="151"/>
      <c r="C649" s="151"/>
      <c r="D649" s="153"/>
      <c r="E649" s="167"/>
      <c r="F649" s="153"/>
      <c r="G649" s="49"/>
      <c r="H649" s="53"/>
      <c r="I649" s="24"/>
      <c r="J649" s="24"/>
      <c r="K649" s="24"/>
      <c r="L649" s="24"/>
      <c r="M649" s="24"/>
      <c r="N649" s="24"/>
      <c r="O649" s="49"/>
      <c r="P649" s="54"/>
      <c r="Q649" s="53"/>
      <c r="R649" s="24"/>
      <c r="S649" s="24"/>
      <c r="T649" s="24"/>
      <c r="U649" s="24"/>
      <c r="V649" s="24"/>
      <c r="W649" s="24"/>
      <c r="X649" s="49"/>
      <c r="Y649" s="54"/>
      <c r="Z649" s="53"/>
      <c r="AA649" s="24"/>
      <c r="AB649" s="24"/>
      <c r="AC649" s="24"/>
      <c r="AD649" s="24"/>
      <c r="AE649" s="24"/>
      <c r="AF649" s="24"/>
      <c r="AG649" s="49"/>
      <c r="AH649" s="54"/>
      <c r="AI649" s="53"/>
      <c r="AJ649" s="24"/>
      <c r="AK649" s="24"/>
      <c r="AL649" s="24"/>
      <c r="AM649" s="24"/>
      <c r="AN649" s="24"/>
      <c r="AO649" s="24"/>
      <c r="AP649" s="49"/>
      <c r="AQ649" s="54"/>
      <c r="AR649" s="54"/>
      <c r="AS649" s="54"/>
      <c r="AT649" s="29"/>
      <c r="AU649" s="24"/>
      <c r="AV649" s="24"/>
      <c r="AW649" s="24"/>
      <c r="AX649" s="24"/>
      <c r="AY649" s="24"/>
      <c r="AZ649" s="49"/>
      <c r="BA649" s="138"/>
      <c r="BB649" s="136"/>
      <c r="BF649" s="60"/>
      <c r="CS649" s="63"/>
    </row>
    <row r="650" spans="1:97" s="61" customFormat="1" ht="12.75" x14ac:dyDescent="0.2">
      <c r="A650" s="151"/>
      <c r="B650" s="151"/>
      <c r="C650" s="151"/>
      <c r="D650" s="153"/>
      <c r="E650" s="167"/>
      <c r="F650" s="153"/>
      <c r="G650" s="49"/>
      <c r="H650" s="53"/>
      <c r="I650" s="24"/>
      <c r="J650" s="24"/>
      <c r="K650" s="24"/>
      <c r="L650" s="24"/>
      <c r="M650" s="24"/>
      <c r="N650" s="24"/>
      <c r="O650" s="49"/>
      <c r="P650" s="54"/>
      <c r="Q650" s="53"/>
      <c r="R650" s="24"/>
      <c r="S650" s="24"/>
      <c r="T650" s="24"/>
      <c r="U650" s="24"/>
      <c r="V650" s="24"/>
      <c r="W650" s="24"/>
      <c r="X650" s="49"/>
      <c r="Y650" s="54"/>
      <c r="Z650" s="53"/>
      <c r="AA650" s="24"/>
      <c r="AB650" s="24"/>
      <c r="AC650" s="24"/>
      <c r="AD650" s="24"/>
      <c r="AE650" s="24"/>
      <c r="AF650" s="24"/>
      <c r="AG650" s="49"/>
      <c r="AH650" s="54"/>
      <c r="AI650" s="53"/>
      <c r="AJ650" s="24"/>
      <c r="AK650" s="24"/>
      <c r="AL650" s="24"/>
      <c r="AM650" s="24"/>
      <c r="AN650" s="24"/>
      <c r="AO650" s="24"/>
      <c r="AP650" s="49"/>
      <c r="AQ650" s="54"/>
      <c r="AR650" s="54"/>
      <c r="AS650" s="54"/>
      <c r="AT650" s="29"/>
      <c r="AU650" s="24"/>
      <c r="AV650" s="24"/>
      <c r="AW650" s="24"/>
      <c r="AX650" s="24"/>
      <c r="AY650" s="24"/>
      <c r="AZ650" s="49"/>
      <c r="BA650" s="138"/>
      <c r="BB650" s="136"/>
      <c r="BF650" s="60"/>
      <c r="CS650" s="63"/>
    </row>
    <row r="651" spans="1:97" s="61" customFormat="1" ht="12.75" x14ac:dyDescent="0.2">
      <c r="A651" s="151"/>
      <c r="B651" s="151"/>
      <c r="C651" s="151"/>
      <c r="D651" s="153"/>
      <c r="E651" s="167"/>
      <c r="F651" s="153"/>
      <c r="G651" s="49"/>
      <c r="H651" s="53"/>
      <c r="I651" s="24"/>
      <c r="J651" s="24"/>
      <c r="K651" s="24"/>
      <c r="L651" s="24"/>
      <c r="M651" s="24"/>
      <c r="N651" s="24"/>
      <c r="O651" s="49"/>
      <c r="P651" s="54"/>
      <c r="Q651" s="53"/>
      <c r="R651" s="24"/>
      <c r="S651" s="24"/>
      <c r="T651" s="24"/>
      <c r="U651" s="24"/>
      <c r="V651" s="24"/>
      <c r="W651" s="24"/>
      <c r="X651" s="49"/>
      <c r="Y651" s="54"/>
      <c r="Z651" s="53"/>
      <c r="AA651" s="24"/>
      <c r="AB651" s="24"/>
      <c r="AC651" s="24"/>
      <c r="AD651" s="24"/>
      <c r="AE651" s="24"/>
      <c r="AF651" s="24"/>
      <c r="AG651" s="49"/>
      <c r="AH651" s="54"/>
      <c r="AI651" s="53"/>
      <c r="AJ651" s="24"/>
      <c r="AK651" s="24"/>
      <c r="AL651" s="24"/>
      <c r="AM651" s="24"/>
      <c r="AN651" s="24"/>
      <c r="AO651" s="24"/>
      <c r="AP651" s="49"/>
      <c r="AQ651" s="54"/>
      <c r="AR651" s="54"/>
      <c r="AS651" s="54"/>
      <c r="AT651" s="29"/>
      <c r="AU651" s="24"/>
      <c r="AV651" s="24"/>
      <c r="AW651" s="24"/>
      <c r="AX651" s="24"/>
      <c r="AY651" s="24"/>
      <c r="AZ651" s="49"/>
      <c r="BA651" s="138"/>
      <c r="BB651" s="136"/>
      <c r="BF651" s="60"/>
      <c r="CS651" s="63"/>
    </row>
    <row r="652" spans="1:97" s="61" customFormat="1" ht="12.75" x14ac:dyDescent="0.2">
      <c r="A652" s="151"/>
      <c r="B652" s="151"/>
      <c r="C652" s="151"/>
      <c r="D652" s="153"/>
      <c r="E652" s="167"/>
      <c r="F652" s="153"/>
      <c r="G652" s="49"/>
      <c r="H652" s="53"/>
      <c r="I652" s="24"/>
      <c r="J652" s="24"/>
      <c r="K652" s="24"/>
      <c r="L652" s="24"/>
      <c r="M652" s="24"/>
      <c r="N652" s="24"/>
      <c r="O652" s="49"/>
      <c r="P652" s="54"/>
      <c r="Q652" s="53"/>
      <c r="R652" s="24"/>
      <c r="S652" s="24"/>
      <c r="T652" s="24"/>
      <c r="U652" s="24"/>
      <c r="V652" s="24"/>
      <c r="W652" s="24"/>
      <c r="X652" s="49"/>
      <c r="Y652" s="54"/>
      <c r="Z652" s="53"/>
      <c r="AA652" s="24"/>
      <c r="AB652" s="24"/>
      <c r="AC652" s="24"/>
      <c r="AD652" s="24"/>
      <c r="AE652" s="24"/>
      <c r="AF652" s="24"/>
      <c r="AG652" s="49"/>
      <c r="AH652" s="54"/>
      <c r="AI652" s="53"/>
      <c r="AJ652" s="24"/>
      <c r="AK652" s="24"/>
      <c r="AL652" s="24"/>
      <c r="AM652" s="24"/>
      <c r="AN652" s="24"/>
      <c r="AO652" s="24"/>
      <c r="AP652" s="49"/>
      <c r="AQ652" s="54"/>
      <c r="AR652" s="54"/>
      <c r="AS652" s="54"/>
      <c r="AT652" s="29"/>
      <c r="AU652" s="24"/>
      <c r="AV652" s="24"/>
      <c r="AW652" s="24"/>
      <c r="AX652" s="24"/>
      <c r="AY652" s="24"/>
      <c r="AZ652" s="49"/>
      <c r="BA652" s="138"/>
      <c r="BB652" s="136"/>
      <c r="BF652" s="60"/>
      <c r="CS652" s="63"/>
    </row>
    <row r="653" spans="1:97" s="61" customFormat="1" ht="12.75" x14ac:dyDescent="0.2">
      <c r="A653" s="151"/>
      <c r="B653" s="151"/>
      <c r="C653" s="151"/>
      <c r="D653" s="153"/>
      <c r="E653" s="167"/>
      <c r="F653" s="153"/>
      <c r="G653" s="49"/>
      <c r="H653" s="53"/>
      <c r="I653" s="24"/>
      <c r="J653" s="24"/>
      <c r="K653" s="24"/>
      <c r="L653" s="24"/>
      <c r="M653" s="24"/>
      <c r="N653" s="24"/>
      <c r="O653" s="49"/>
      <c r="P653" s="54"/>
      <c r="Q653" s="53"/>
      <c r="R653" s="24"/>
      <c r="S653" s="24"/>
      <c r="T653" s="24"/>
      <c r="U653" s="24"/>
      <c r="V653" s="24"/>
      <c r="W653" s="24"/>
      <c r="X653" s="49"/>
      <c r="Y653" s="54"/>
      <c r="Z653" s="53"/>
      <c r="AA653" s="24"/>
      <c r="AB653" s="24"/>
      <c r="AC653" s="24"/>
      <c r="AD653" s="24"/>
      <c r="AE653" s="24"/>
      <c r="AF653" s="24"/>
      <c r="AG653" s="49"/>
      <c r="AH653" s="54"/>
      <c r="AI653" s="53"/>
      <c r="AJ653" s="24"/>
      <c r="AK653" s="24"/>
      <c r="AL653" s="24"/>
      <c r="AM653" s="24"/>
      <c r="AN653" s="24"/>
      <c r="AO653" s="24"/>
      <c r="AP653" s="49"/>
      <c r="AQ653" s="54"/>
      <c r="AR653" s="54"/>
      <c r="AS653" s="54"/>
      <c r="AT653" s="29"/>
      <c r="AU653" s="24"/>
      <c r="AV653" s="24"/>
      <c r="AW653" s="24"/>
      <c r="AX653" s="24"/>
      <c r="AY653" s="24"/>
      <c r="AZ653" s="49"/>
      <c r="BA653" s="138"/>
      <c r="BB653" s="136"/>
      <c r="BF653" s="60"/>
      <c r="CS653" s="63"/>
    </row>
    <row r="654" spans="1:97" s="61" customFormat="1" ht="12.75" x14ac:dyDescent="0.2">
      <c r="A654" s="151"/>
      <c r="B654" s="151"/>
      <c r="C654" s="151"/>
      <c r="D654" s="153"/>
      <c r="E654" s="167"/>
      <c r="F654" s="153"/>
      <c r="G654" s="49"/>
      <c r="H654" s="53"/>
      <c r="I654" s="24"/>
      <c r="J654" s="24"/>
      <c r="K654" s="24"/>
      <c r="L654" s="24"/>
      <c r="M654" s="24"/>
      <c r="N654" s="24"/>
      <c r="O654" s="49"/>
      <c r="P654" s="54"/>
      <c r="Q654" s="53"/>
      <c r="R654" s="24"/>
      <c r="S654" s="24"/>
      <c r="T654" s="24"/>
      <c r="U654" s="24"/>
      <c r="V654" s="24"/>
      <c r="W654" s="24"/>
      <c r="X654" s="49"/>
      <c r="Y654" s="54"/>
      <c r="Z654" s="53"/>
      <c r="AA654" s="24"/>
      <c r="AB654" s="24"/>
      <c r="AC654" s="24"/>
      <c r="AD654" s="24"/>
      <c r="AE654" s="24"/>
      <c r="AF654" s="24"/>
      <c r="AG654" s="49"/>
      <c r="AH654" s="54"/>
      <c r="AI654" s="53"/>
      <c r="AJ654" s="24"/>
      <c r="AK654" s="24"/>
      <c r="AL654" s="24"/>
      <c r="AM654" s="24"/>
      <c r="AN654" s="24"/>
      <c r="AO654" s="24"/>
      <c r="AP654" s="49"/>
      <c r="AQ654" s="54"/>
      <c r="AR654" s="54"/>
      <c r="AS654" s="54"/>
      <c r="AT654" s="29"/>
      <c r="AU654" s="24"/>
      <c r="AV654" s="24"/>
      <c r="AW654" s="24"/>
      <c r="AX654" s="24"/>
      <c r="AY654" s="24"/>
      <c r="AZ654" s="49"/>
      <c r="BA654" s="138"/>
      <c r="BB654" s="136"/>
      <c r="BF654" s="60"/>
      <c r="CS654" s="63"/>
    </row>
    <row r="655" spans="1:97" s="61" customFormat="1" ht="12.75" x14ac:dyDescent="0.2">
      <c r="A655" s="151"/>
      <c r="B655" s="151"/>
      <c r="C655" s="151"/>
      <c r="D655" s="153"/>
      <c r="E655" s="167"/>
      <c r="F655" s="153"/>
      <c r="G655" s="49"/>
      <c r="H655" s="53"/>
      <c r="I655" s="24"/>
      <c r="J655" s="24"/>
      <c r="K655" s="24"/>
      <c r="L655" s="24"/>
      <c r="M655" s="24"/>
      <c r="N655" s="24"/>
      <c r="O655" s="49"/>
      <c r="P655" s="54"/>
      <c r="Q655" s="53"/>
      <c r="R655" s="24"/>
      <c r="S655" s="24"/>
      <c r="T655" s="24"/>
      <c r="U655" s="24"/>
      <c r="V655" s="24"/>
      <c r="W655" s="24"/>
      <c r="X655" s="49"/>
      <c r="Y655" s="54"/>
      <c r="Z655" s="53"/>
      <c r="AA655" s="24"/>
      <c r="AB655" s="24"/>
      <c r="AC655" s="24"/>
      <c r="AD655" s="24"/>
      <c r="AE655" s="24"/>
      <c r="AF655" s="24"/>
      <c r="AG655" s="49"/>
      <c r="AH655" s="54"/>
      <c r="AI655" s="53"/>
      <c r="AJ655" s="24"/>
      <c r="AK655" s="24"/>
      <c r="AL655" s="24"/>
      <c r="AM655" s="24"/>
      <c r="AN655" s="24"/>
      <c r="AO655" s="24"/>
      <c r="AP655" s="49"/>
      <c r="AQ655" s="54"/>
      <c r="AR655" s="54"/>
      <c r="AS655" s="54"/>
      <c r="AT655" s="29"/>
      <c r="AU655" s="24"/>
      <c r="AV655" s="24"/>
      <c r="AW655" s="24"/>
      <c r="AX655" s="24"/>
      <c r="AY655" s="24"/>
      <c r="AZ655" s="49"/>
      <c r="BA655" s="138"/>
      <c r="BB655" s="136"/>
      <c r="BF655" s="60"/>
      <c r="CS655" s="63"/>
    </row>
    <row r="656" spans="1:97" s="61" customFormat="1" ht="12.75" x14ac:dyDescent="0.2">
      <c r="A656" s="151"/>
      <c r="B656" s="151"/>
      <c r="C656" s="151"/>
      <c r="D656" s="153"/>
      <c r="E656" s="167"/>
      <c r="F656" s="153"/>
      <c r="G656" s="49"/>
      <c r="H656" s="53"/>
      <c r="I656" s="24"/>
      <c r="J656" s="24"/>
      <c r="K656" s="24"/>
      <c r="L656" s="24"/>
      <c r="M656" s="24"/>
      <c r="N656" s="24"/>
      <c r="O656" s="49"/>
      <c r="P656" s="54"/>
      <c r="Q656" s="53"/>
      <c r="R656" s="24"/>
      <c r="S656" s="24"/>
      <c r="T656" s="24"/>
      <c r="U656" s="24"/>
      <c r="V656" s="24"/>
      <c r="W656" s="24"/>
      <c r="X656" s="49"/>
      <c r="Y656" s="54"/>
      <c r="Z656" s="53"/>
      <c r="AA656" s="24"/>
      <c r="AB656" s="24"/>
      <c r="AC656" s="24"/>
      <c r="AD656" s="24"/>
      <c r="AE656" s="24"/>
      <c r="AF656" s="24"/>
      <c r="AG656" s="49"/>
      <c r="AH656" s="54"/>
      <c r="AI656" s="53"/>
      <c r="AJ656" s="24"/>
      <c r="AK656" s="24"/>
      <c r="AL656" s="24"/>
      <c r="AM656" s="24"/>
      <c r="AN656" s="24"/>
      <c r="AO656" s="24"/>
      <c r="AP656" s="49"/>
      <c r="AQ656" s="54"/>
      <c r="AR656" s="54"/>
      <c r="AS656" s="54"/>
      <c r="AT656" s="29"/>
      <c r="AU656" s="24"/>
      <c r="AV656" s="24"/>
      <c r="AW656" s="24"/>
      <c r="AX656" s="24"/>
      <c r="AY656" s="24"/>
      <c r="AZ656" s="49"/>
      <c r="BA656" s="138"/>
      <c r="BB656" s="136"/>
      <c r="BF656" s="60"/>
      <c r="CS656" s="63"/>
    </row>
    <row r="657" spans="1:97" s="61" customFormat="1" ht="12.75" x14ac:dyDescent="0.2">
      <c r="A657" s="151"/>
      <c r="B657" s="151"/>
      <c r="C657" s="151"/>
      <c r="D657" s="153"/>
      <c r="E657" s="167"/>
      <c r="F657" s="153"/>
      <c r="G657" s="49"/>
      <c r="H657" s="53"/>
      <c r="I657" s="24"/>
      <c r="J657" s="24"/>
      <c r="K657" s="24"/>
      <c r="L657" s="24"/>
      <c r="M657" s="24"/>
      <c r="N657" s="24"/>
      <c r="O657" s="49"/>
      <c r="P657" s="54"/>
      <c r="Q657" s="53"/>
      <c r="R657" s="24"/>
      <c r="S657" s="24"/>
      <c r="T657" s="24"/>
      <c r="U657" s="24"/>
      <c r="V657" s="24"/>
      <c r="W657" s="24"/>
      <c r="X657" s="49"/>
      <c r="Y657" s="54"/>
      <c r="Z657" s="53"/>
      <c r="AA657" s="24"/>
      <c r="AB657" s="24"/>
      <c r="AC657" s="24"/>
      <c r="AD657" s="24"/>
      <c r="AE657" s="24"/>
      <c r="AF657" s="24"/>
      <c r="AG657" s="49"/>
      <c r="AH657" s="54"/>
      <c r="AI657" s="53"/>
      <c r="AJ657" s="24"/>
      <c r="AK657" s="24"/>
      <c r="AL657" s="24"/>
      <c r="AM657" s="24"/>
      <c r="AN657" s="24"/>
      <c r="AO657" s="24"/>
      <c r="AP657" s="49"/>
      <c r="AQ657" s="54"/>
      <c r="AR657" s="54"/>
      <c r="AS657" s="54"/>
      <c r="AT657" s="29"/>
      <c r="AU657" s="24"/>
      <c r="AV657" s="24"/>
      <c r="AW657" s="24"/>
      <c r="AX657" s="24"/>
      <c r="AY657" s="24"/>
      <c r="AZ657" s="49"/>
      <c r="BA657" s="138"/>
      <c r="BB657" s="136"/>
      <c r="BF657" s="60"/>
      <c r="CS657" s="63"/>
    </row>
    <row r="658" spans="1:97" s="61" customFormat="1" ht="12.75" x14ac:dyDescent="0.2">
      <c r="A658" s="151"/>
      <c r="B658" s="151"/>
      <c r="C658" s="151"/>
      <c r="D658" s="153"/>
      <c r="E658" s="167"/>
      <c r="F658" s="153"/>
      <c r="G658" s="49"/>
      <c r="H658" s="53"/>
      <c r="I658" s="24"/>
      <c r="J658" s="24"/>
      <c r="K658" s="24"/>
      <c r="L658" s="24"/>
      <c r="M658" s="24"/>
      <c r="N658" s="24"/>
      <c r="O658" s="49"/>
      <c r="P658" s="54"/>
      <c r="Q658" s="53"/>
      <c r="R658" s="24"/>
      <c r="S658" s="24"/>
      <c r="T658" s="24"/>
      <c r="U658" s="24"/>
      <c r="V658" s="24"/>
      <c r="W658" s="24"/>
      <c r="X658" s="49"/>
      <c r="Y658" s="54"/>
      <c r="Z658" s="53"/>
      <c r="AA658" s="24"/>
      <c r="AB658" s="24"/>
      <c r="AC658" s="24"/>
      <c r="AD658" s="24"/>
      <c r="AE658" s="24"/>
      <c r="AF658" s="24"/>
      <c r="AG658" s="49"/>
      <c r="AH658" s="54"/>
      <c r="AI658" s="53"/>
      <c r="AJ658" s="24"/>
      <c r="AK658" s="24"/>
      <c r="AL658" s="24"/>
      <c r="AM658" s="24"/>
      <c r="AN658" s="24"/>
      <c r="AO658" s="24"/>
      <c r="AP658" s="49"/>
      <c r="AQ658" s="54"/>
      <c r="AR658" s="54"/>
      <c r="AS658" s="54"/>
      <c r="AT658" s="29"/>
      <c r="AU658" s="24"/>
      <c r="AV658" s="24"/>
      <c r="AW658" s="24"/>
      <c r="AX658" s="24"/>
      <c r="AY658" s="24"/>
      <c r="AZ658" s="49"/>
      <c r="BA658" s="138"/>
      <c r="BB658" s="136"/>
      <c r="BF658" s="60"/>
      <c r="CS658" s="63"/>
    </row>
    <row r="659" spans="1:97" s="61" customFormat="1" ht="12.75" x14ac:dyDescent="0.2">
      <c r="A659" s="151"/>
      <c r="B659" s="151"/>
      <c r="C659" s="151"/>
      <c r="D659" s="153"/>
      <c r="E659" s="167"/>
      <c r="F659" s="153"/>
      <c r="G659" s="49"/>
      <c r="H659" s="53"/>
      <c r="I659" s="24"/>
      <c r="J659" s="24"/>
      <c r="K659" s="24"/>
      <c r="L659" s="24"/>
      <c r="M659" s="24"/>
      <c r="N659" s="24"/>
      <c r="O659" s="49"/>
      <c r="P659" s="54"/>
      <c r="Q659" s="53"/>
      <c r="R659" s="24"/>
      <c r="S659" s="24"/>
      <c r="T659" s="24"/>
      <c r="U659" s="24"/>
      <c r="V659" s="24"/>
      <c r="W659" s="24"/>
      <c r="X659" s="49"/>
      <c r="Y659" s="54"/>
      <c r="Z659" s="53"/>
      <c r="AA659" s="24"/>
      <c r="AB659" s="24"/>
      <c r="AC659" s="24"/>
      <c r="AD659" s="24"/>
      <c r="AE659" s="24"/>
      <c r="AF659" s="24"/>
      <c r="AG659" s="49"/>
      <c r="AH659" s="54"/>
      <c r="AI659" s="53"/>
      <c r="AJ659" s="24"/>
      <c r="AK659" s="24"/>
      <c r="AL659" s="24"/>
      <c r="AM659" s="24"/>
      <c r="AN659" s="24"/>
      <c r="AO659" s="24"/>
      <c r="AP659" s="49"/>
      <c r="AQ659" s="54"/>
      <c r="AR659" s="54"/>
      <c r="AS659" s="54"/>
      <c r="AT659" s="29"/>
      <c r="AU659" s="24"/>
      <c r="AV659" s="24"/>
      <c r="AW659" s="24"/>
      <c r="AX659" s="24"/>
      <c r="AY659" s="24"/>
      <c r="AZ659" s="49"/>
      <c r="BA659" s="138"/>
      <c r="BB659" s="136"/>
      <c r="BF659" s="60"/>
      <c r="CS659" s="63"/>
    </row>
    <row r="660" spans="1:97" s="61" customFormat="1" ht="12.75" x14ac:dyDescent="0.2">
      <c r="A660" s="151"/>
      <c r="B660" s="151"/>
      <c r="C660" s="151"/>
      <c r="D660" s="153"/>
      <c r="E660" s="167"/>
      <c r="F660" s="153"/>
      <c r="G660" s="49"/>
      <c r="H660" s="53"/>
      <c r="I660" s="24"/>
      <c r="J660" s="24"/>
      <c r="K660" s="24"/>
      <c r="L660" s="24"/>
      <c r="M660" s="24"/>
      <c r="N660" s="24"/>
      <c r="O660" s="49"/>
      <c r="P660" s="54"/>
      <c r="Q660" s="53"/>
      <c r="R660" s="24"/>
      <c r="S660" s="24"/>
      <c r="T660" s="24"/>
      <c r="U660" s="24"/>
      <c r="V660" s="24"/>
      <c r="W660" s="24"/>
      <c r="X660" s="49"/>
      <c r="Y660" s="54"/>
      <c r="Z660" s="53"/>
      <c r="AA660" s="24"/>
      <c r="AB660" s="24"/>
      <c r="AC660" s="24"/>
      <c r="AD660" s="24"/>
      <c r="AE660" s="24"/>
      <c r="AF660" s="24"/>
      <c r="AG660" s="49"/>
      <c r="AH660" s="54"/>
      <c r="AI660" s="53"/>
      <c r="AJ660" s="24"/>
      <c r="AK660" s="24"/>
      <c r="AL660" s="24"/>
      <c r="AM660" s="24"/>
      <c r="AN660" s="24"/>
      <c r="AO660" s="24"/>
      <c r="AP660" s="49"/>
      <c r="AQ660" s="54"/>
      <c r="AR660" s="54"/>
      <c r="AS660" s="54"/>
      <c r="AT660" s="29"/>
      <c r="AU660" s="24"/>
      <c r="AV660" s="24"/>
      <c r="AW660" s="24"/>
      <c r="AX660" s="24"/>
      <c r="AY660" s="24"/>
      <c r="AZ660" s="49"/>
      <c r="BA660" s="138"/>
      <c r="BB660" s="136"/>
      <c r="BF660" s="60"/>
      <c r="CS660" s="63"/>
    </row>
    <row r="661" spans="1:97" s="61" customFormat="1" ht="12.75" x14ac:dyDescent="0.2">
      <c r="A661" s="151"/>
      <c r="B661" s="151"/>
      <c r="C661" s="151"/>
      <c r="D661" s="153"/>
      <c r="E661" s="167"/>
      <c r="F661" s="153"/>
      <c r="G661" s="49"/>
      <c r="H661" s="53"/>
      <c r="I661" s="24"/>
      <c r="J661" s="24"/>
      <c r="K661" s="24"/>
      <c r="L661" s="24"/>
      <c r="M661" s="24"/>
      <c r="N661" s="24"/>
      <c r="O661" s="49"/>
      <c r="P661" s="54"/>
      <c r="Q661" s="53"/>
      <c r="R661" s="24"/>
      <c r="S661" s="24"/>
      <c r="T661" s="24"/>
      <c r="U661" s="24"/>
      <c r="V661" s="24"/>
      <c r="W661" s="24"/>
      <c r="X661" s="49"/>
      <c r="Y661" s="54"/>
      <c r="Z661" s="53"/>
      <c r="AA661" s="24"/>
      <c r="AB661" s="24"/>
      <c r="AC661" s="24"/>
      <c r="AD661" s="24"/>
      <c r="AE661" s="24"/>
      <c r="AF661" s="24"/>
      <c r="AG661" s="49"/>
      <c r="AH661" s="54"/>
      <c r="AI661" s="53"/>
      <c r="AJ661" s="24"/>
      <c r="AK661" s="24"/>
      <c r="AL661" s="24"/>
      <c r="AM661" s="24"/>
      <c r="AN661" s="24"/>
      <c r="AO661" s="24"/>
      <c r="AP661" s="49"/>
      <c r="AQ661" s="54"/>
      <c r="AR661" s="54"/>
      <c r="AS661" s="54"/>
      <c r="AT661" s="29"/>
      <c r="AU661" s="24"/>
      <c r="AV661" s="24"/>
      <c r="AW661" s="24"/>
      <c r="AX661" s="24"/>
      <c r="AY661" s="24"/>
      <c r="AZ661" s="49"/>
      <c r="BA661" s="138"/>
      <c r="BB661" s="136"/>
      <c r="BF661" s="60"/>
      <c r="CS661" s="63"/>
    </row>
    <row r="662" spans="1:97" s="61" customFormat="1" ht="12.75" x14ac:dyDescent="0.2">
      <c r="A662" s="151"/>
      <c r="B662" s="151"/>
      <c r="C662" s="151"/>
      <c r="D662" s="153"/>
      <c r="E662" s="167"/>
      <c r="F662" s="153"/>
      <c r="G662" s="49"/>
      <c r="H662" s="53"/>
      <c r="I662" s="24"/>
      <c r="J662" s="24"/>
      <c r="K662" s="24"/>
      <c r="L662" s="24"/>
      <c r="M662" s="24"/>
      <c r="N662" s="24"/>
      <c r="O662" s="49"/>
      <c r="P662" s="54"/>
      <c r="Q662" s="53"/>
      <c r="R662" s="24"/>
      <c r="S662" s="24"/>
      <c r="T662" s="24"/>
      <c r="U662" s="24"/>
      <c r="V662" s="24"/>
      <c r="W662" s="24"/>
      <c r="X662" s="49"/>
      <c r="Y662" s="54"/>
      <c r="Z662" s="53"/>
      <c r="AA662" s="24"/>
      <c r="AB662" s="24"/>
      <c r="AC662" s="24"/>
      <c r="AD662" s="24"/>
      <c r="AE662" s="24"/>
      <c r="AF662" s="24"/>
      <c r="AG662" s="49"/>
      <c r="AH662" s="54"/>
      <c r="AI662" s="53"/>
      <c r="AJ662" s="24"/>
      <c r="AK662" s="24"/>
      <c r="AL662" s="24"/>
      <c r="AM662" s="24"/>
      <c r="AN662" s="24"/>
      <c r="AO662" s="24"/>
      <c r="AP662" s="49"/>
      <c r="AQ662" s="54"/>
      <c r="AR662" s="54"/>
      <c r="AS662" s="54"/>
      <c r="AT662" s="29"/>
      <c r="AU662" s="24"/>
      <c r="AV662" s="24"/>
      <c r="AW662" s="24"/>
      <c r="AX662" s="24"/>
      <c r="AY662" s="24"/>
      <c r="AZ662" s="49"/>
      <c r="BA662" s="138"/>
      <c r="BB662" s="136"/>
      <c r="BF662" s="60"/>
      <c r="CS662" s="63"/>
    </row>
    <row r="663" spans="1:97" s="61" customFormat="1" ht="12.75" x14ac:dyDescent="0.2">
      <c r="A663" s="151"/>
      <c r="B663" s="151"/>
      <c r="C663" s="151"/>
      <c r="D663" s="153"/>
      <c r="E663" s="167"/>
      <c r="F663" s="153"/>
      <c r="G663" s="49"/>
      <c r="H663" s="53"/>
      <c r="I663" s="24"/>
      <c r="J663" s="24"/>
      <c r="K663" s="24"/>
      <c r="L663" s="24"/>
      <c r="M663" s="24"/>
      <c r="N663" s="24"/>
      <c r="O663" s="49"/>
      <c r="P663" s="54"/>
      <c r="Q663" s="53"/>
      <c r="R663" s="24"/>
      <c r="S663" s="24"/>
      <c r="T663" s="24"/>
      <c r="U663" s="24"/>
      <c r="V663" s="24"/>
      <c r="W663" s="24"/>
      <c r="X663" s="49"/>
      <c r="Y663" s="54"/>
      <c r="Z663" s="53"/>
      <c r="AA663" s="24"/>
      <c r="AB663" s="24"/>
      <c r="AC663" s="24"/>
      <c r="AD663" s="24"/>
      <c r="AE663" s="24"/>
      <c r="AF663" s="24"/>
      <c r="AG663" s="49"/>
      <c r="AH663" s="54"/>
      <c r="AI663" s="53"/>
      <c r="AJ663" s="24"/>
      <c r="AK663" s="24"/>
      <c r="AL663" s="24"/>
      <c r="AM663" s="24"/>
      <c r="AN663" s="24"/>
      <c r="AO663" s="24"/>
      <c r="AP663" s="49"/>
      <c r="AQ663" s="54"/>
      <c r="AR663" s="54"/>
      <c r="AS663" s="54"/>
      <c r="AT663" s="29"/>
      <c r="AU663" s="24"/>
      <c r="AV663" s="24"/>
      <c r="AW663" s="24"/>
      <c r="AX663" s="24"/>
      <c r="AY663" s="24"/>
      <c r="AZ663" s="49"/>
      <c r="BA663" s="138"/>
      <c r="BB663" s="136"/>
      <c r="BF663" s="60"/>
      <c r="CS663" s="63"/>
    </row>
    <row r="664" spans="1:97" s="61" customFormat="1" ht="12.75" x14ac:dyDescent="0.2">
      <c r="A664" s="151"/>
      <c r="B664" s="151"/>
      <c r="C664" s="151"/>
      <c r="D664" s="153"/>
      <c r="E664" s="167"/>
      <c r="F664" s="153"/>
      <c r="G664" s="49"/>
      <c r="H664" s="53"/>
      <c r="I664" s="24"/>
      <c r="J664" s="24"/>
      <c r="K664" s="24"/>
      <c r="L664" s="24"/>
      <c r="M664" s="24"/>
      <c r="N664" s="24"/>
      <c r="O664" s="49"/>
      <c r="P664" s="54"/>
      <c r="Q664" s="53"/>
      <c r="R664" s="24"/>
      <c r="S664" s="24"/>
      <c r="T664" s="24"/>
      <c r="U664" s="24"/>
      <c r="V664" s="24"/>
      <c r="W664" s="24"/>
      <c r="X664" s="49"/>
      <c r="Y664" s="54"/>
      <c r="Z664" s="53"/>
      <c r="AA664" s="24"/>
      <c r="AB664" s="24"/>
      <c r="AC664" s="24"/>
      <c r="AD664" s="24"/>
      <c r="AE664" s="24"/>
      <c r="AF664" s="24"/>
      <c r="AG664" s="49"/>
      <c r="AH664" s="54"/>
      <c r="AI664" s="53"/>
      <c r="AJ664" s="24"/>
      <c r="AK664" s="24"/>
      <c r="AL664" s="24"/>
      <c r="AM664" s="24"/>
      <c r="AN664" s="24"/>
      <c r="AO664" s="24"/>
      <c r="AP664" s="49"/>
      <c r="AQ664" s="54"/>
      <c r="AR664" s="54"/>
      <c r="AS664" s="54"/>
      <c r="AT664" s="29"/>
      <c r="AU664" s="24"/>
      <c r="AV664" s="24"/>
      <c r="AW664" s="24"/>
      <c r="AX664" s="24"/>
      <c r="AY664" s="24"/>
      <c r="AZ664" s="49"/>
      <c r="BA664" s="138"/>
      <c r="BB664" s="136"/>
      <c r="BF664" s="60"/>
      <c r="CS664" s="63"/>
    </row>
    <row r="665" spans="1:97" s="61" customFormat="1" ht="12.75" x14ac:dyDescent="0.2">
      <c r="A665" s="151"/>
      <c r="B665" s="151"/>
      <c r="C665" s="151"/>
      <c r="D665" s="153"/>
      <c r="E665" s="167"/>
      <c r="F665" s="153"/>
      <c r="G665" s="49"/>
      <c r="H665" s="53"/>
      <c r="I665" s="24"/>
      <c r="J665" s="24"/>
      <c r="K665" s="24"/>
      <c r="L665" s="24"/>
      <c r="M665" s="24"/>
      <c r="N665" s="24"/>
      <c r="O665" s="49"/>
      <c r="P665" s="54"/>
      <c r="Q665" s="53"/>
      <c r="R665" s="24"/>
      <c r="S665" s="24"/>
      <c r="T665" s="24"/>
      <c r="U665" s="24"/>
      <c r="V665" s="24"/>
      <c r="W665" s="24"/>
      <c r="X665" s="49"/>
      <c r="Y665" s="54"/>
      <c r="Z665" s="53"/>
      <c r="AA665" s="24"/>
      <c r="AB665" s="24"/>
      <c r="AC665" s="24"/>
      <c r="AD665" s="24"/>
      <c r="AE665" s="24"/>
      <c r="AF665" s="24"/>
      <c r="AG665" s="49"/>
      <c r="AH665" s="54"/>
      <c r="AI665" s="53"/>
      <c r="AJ665" s="24"/>
      <c r="AK665" s="24"/>
      <c r="AL665" s="24"/>
      <c r="AM665" s="24"/>
      <c r="AN665" s="24"/>
      <c r="AO665" s="24"/>
      <c r="AP665" s="49"/>
      <c r="AQ665" s="54"/>
      <c r="AR665" s="54"/>
      <c r="AS665" s="54"/>
      <c r="AT665" s="29"/>
      <c r="AU665" s="24"/>
      <c r="AV665" s="24"/>
      <c r="AW665" s="24"/>
      <c r="AX665" s="24"/>
      <c r="AY665" s="24"/>
      <c r="AZ665" s="49"/>
      <c r="BA665" s="138"/>
      <c r="BB665" s="136"/>
      <c r="BF665" s="60"/>
      <c r="CS665" s="63"/>
    </row>
    <row r="666" spans="1:97" s="61" customFormat="1" ht="12.75" x14ac:dyDescent="0.2">
      <c r="A666" s="151"/>
      <c r="B666" s="151"/>
      <c r="C666" s="151"/>
      <c r="D666" s="153"/>
      <c r="E666" s="167"/>
      <c r="F666" s="153"/>
      <c r="G666" s="49"/>
      <c r="H666" s="53"/>
      <c r="I666" s="24"/>
      <c r="J666" s="24"/>
      <c r="K666" s="24"/>
      <c r="L666" s="24"/>
      <c r="M666" s="24"/>
      <c r="N666" s="24"/>
      <c r="O666" s="49"/>
      <c r="P666" s="54"/>
      <c r="Q666" s="53"/>
      <c r="R666" s="24"/>
      <c r="S666" s="24"/>
      <c r="T666" s="24"/>
      <c r="U666" s="24"/>
      <c r="V666" s="24"/>
      <c r="W666" s="24"/>
      <c r="X666" s="49"/>
      <c r="Y666" s="54"/>
      <c r="Z666" s="53"/>
      <c r="AA666" s="24"/>
      <c r="AB666" s="24"/>
      <c r="AC666" s="24"/>
      <c r="AD666" s="24"/>
      <c r="AE666" s="24"/>
      <c r="AF666" s="24"/>
      <c r="AG666" s="49"/>
      <c r="AH666" s="54"/>
      <c r="AI666" s="53"/>
      <c r="AJ666" s="24"/>
      <c r="AK666" s="24"/>
      <c r="AL666" s="24"/>
      <c r="AM666" s="24"/>
      <c r="AN666" s="24"/>
      <c r="AO666" s="24"/>
      <c r="AP666" s="49"/>
      <c r="AQ666" s="54"/>
      <c r="AR666" s="54"/>
      <c r="AS666" s="54"/>
      <c r="AT666" s="29"/>
      <c r="AU666" s="24"/>
      <c r="AV666" s="24"/>
      <c r="AW666" s="24"/>
      <c r="AX666" s="24"/>
      <c r="AY666" s="24"/>
      <c r="AZ666" s="49"/>
      <c r="BA666" s="138"/>
      <c r="BB666" s="136"/>
      <c r="BF666" s="60"/>
      <c r="CS666" s="63"/>
    </row>
    <row r="667" spans="1:97" s="61" customFormat="1" ht="12.75" x14ac:dyDescent="0.2">
      <c r="A667" s="151"/>
      <c r="B667" s="151"/>
      <c r="C667" s="151"/>
      <c r="D667" s="153"/>
      <c r="E667" s="167"/>
      <c r="F667" s="153"/>
      <c r="G667" s="49"/>
      <c r="H667" s="53"/>
      <c r="I667" s="24"/>
      <c r="J667" s="24"/>
      <c r="K667" s="24"/>
      <c r="L667" s="24"/>
      <c r="M667" s="24"/>
      <c r="N667" s="24"/>
      <c r="O667" s="49"/>
      <c r="P667" s="54"/>
      <c r="Q667" s="53"/>
      <c r="R667" s="24"/>
      <c r="S667" s="24"/>
      <c r="T667" s="24"/>
      <c r="U667" s="24"/>
      <c r="V667" s="24"/>
      <c r="W667" s="24"/>
      <c r="X667" s="49"/>
      <c r="Y667" s="54"/>
      <c r="Z667" s="53"/>
      <c r="AA667" s="24"/>
      <c r="AB667" s="24"/>
      <c r="AC667" s="24"/>
      <c r="AD667" s="24"/>
      <c r="AE667" s="24"/>
      <c r="AF667" s="24"/>
      <c r="AG667" s="49"/>
      <c r="AH667" s="54"/>
      <c r="AI667" s="53"/>
      <c r="AJ667" s="24"/>
      <c r="AK667" s="24"/>
      <c r="AL667" s="24"/>
      <c r="AM667" s="24"/>
      <c r="AN667" s="24"/>
      <c r="AO667" s="24"/>
      <c r="AP667" s="49"/>
      <c r="AQ667" s="54"/>
      <c r="AR667" s="54"/>
      <c r="AS667" s="54"/>
      <c r="AT667" s="29"/>
      <c r="AU667" s="24"/>
      <c r="AV667" s="24"/>
      <c r="AW667" s="24"/>
      <c r="AX667" s="24"/>
      <c r="AY667" s="24"/>
      <c r="AZ667" s="49"/>
      <c r="BA667" s="138"/>
      <c r="BB667" s="136"/>
      <c r="BF667" s="60"/>
      <c r="CS667" s="63"/>
    </row>
    <row r="668" spans="1:97" s="61" customFormat="1" ht="12.75" x14ac:dyDescent="0.2">
      <c r="A668" s="151"/>
      <c r="B668" s="151"/>
      <c r="C668" s="151"/>
      <c r="D668" s="153"/>
      <c r="E668" s="167"/>
      <c r="F668" s="153"/>
      <c r="G668" s="49"/>
      <c r="H668" s="53"/>
      <c r="I668" s="24"/>
      <c r="J668" s="24"/>
      <c r="K668" s="24"/>
      <c r="L668" s="24"/>
      <c r="M668" s="24"/>
      <c r="N668" s="24"/>
      <c r="O668" s="49"/>
      <c r="P668" s="54"/>
      <c r="Q668" s="53"/>
      <c r="R668" s="24"/>
      <c r="S668" s="24"/>
      <c r="T668" s="24"/>
      <c r="U668" s="24"/>
      <c r="V668" s="24"/>
      <c r="W668" s="24"/>
      <c r="X668" s="49"/>
      <c r="Y668" s="54"/>
      <c r="Z668" s="53"/>
      <c r="AA668" s="24"/>
      <c r="AB668" s="24"/>
      <c r="AC668" s="24"/>
      <c r="AD668" s="24"/>
      <c r="AE668" s="24"/>
      <c r="AF668" s="24"/>
      <c r="AG668" s="49"/>
      <c r="AH668" s="54"/>
      <c r="AI668" s="53"/>
      <c r="AJ668" s="24"/>
      <c r="AK668" s="24"/>
      <c r="AL668" s="24"/>
      <c r="AM668" s="24"/>
      <c r="AN668" s="24"/>
      <c r="AO668" s="24"/>
      <c r="AP668" s="49"/>
      <c r="AQ668" s="54"/>
      <c r="AR668" s="54"/>
      <c r="AS668" s="54"/>
      <c r="AT668" s="29"/>
      <c r="AU668" s="24"/>
      <c r="AV668" s="24"/>
      <c r="AW668" s="24"/>
      <c r="AX668" s="24"/>
      <c r="AY668" s="24"/>
      <c r="AZ668" s="49"/>
      <c r="BA668" s="138"/>
      <c r="BB668" s="136"/>
      <c r="BF668" s="60"/>
      <c r="CS668" s="63"/>
    </row>
    <row r="669" spans="1:97" s="61" customFormat="1" ht="12.75" x14ac:dyDescent="0.2">
      <c r="A669" s="151"/>
      <c r="B669" s="151"/>
      <c r="C669" s="151"/>
      <c r="D669" s="153"/>
      <c r="E669" s="167"/>
      <c r="F669" s="153"/>
      <c r="G669" s="49"/>
      <c r="H669" s="53"/>
      <c r="I669" s="24"/>
      <c r="J669" s="24"/>
      <c r="K669" s="24"/>
      <c r="L669" s="24"/>
      <c r="M669" s="24"/>
      <c r="N669" s="24"/>
      <c r="O669" s="49"/>
      <c r="P669" s="54"/>
      <c r="Q669" s="53"/>
      <c r="R669" s="24"/>
      <c r="S669" s="24"/>
      <c r="T669" s="24"/>
      <c r="U669" s="24"/>
      <c r="V669" s="24"/>
      <c r="W669" s="24"/>
      <c r="X669" s="49"/>
      <c r="Y669" s="54"/>
      <c r="Z669" s="53"/>
      <c r="AA669" s="24"/>
      <c r="AB669" s="24"/>
      <c r="AC669" s="24"/>
      <c r="AD669" s="24"/>
      <c r="AE669" s="24"/>
      <c r="AF669" s="24"/>
      <c r="AG669" s="49"/>
      <c r="AH669" s="54"/>
      <c r="AI669" s="53"/>
      <c r="AJ669" s="24"/>
      <c r="AK669" s="24"/>
      <c r="AL669" s="24"/>
      <c r="AM669" s="24"/>
      <c r="AN669" s="24"/>
      <c r="AO669" s="24"/>
      <c r="AP669" s="49"/>
      <c r="AQ669" s="54"/>
      <c r="AR669" s="54"/>
      <c r="AS669" s="54"/>
      <c r="AT669" s="29"/>
      <c r="AU669" s="24"/>
      <c r="AV669" s="24"/>
      <c r="AW669" s="24"/>
      <c r="AX669" s="24"/>
      <c r="AY669" s="24"/>
      <c r="AZ669" s="49"/>
      <c r="BA669" s="138"/>
      <c r="BB669" s="136"/>
      <c r="BF669" s="60"/>
      <c r="CS669" s="63"/>
    </row>
    <row r="670" spans="1:97" s="61" customFormat="1" ht="12.75" x14ac:dyDescent="0.2">
      <c r="A670" s="151"/>
      <c r="B670" s="151"/>
      <c r="C670" s="151"/>
      <c r="D670" s="153"/>
      <c r="E670" s="167"/>
      <c r="F670" s="153"/>
      <c r="G670" s="49"/>
      <c r="H670" s="53"/>
      <c r="I670" s="24"/>
      <c r="J670" s="24"/>
      <c r="K670" s="24"/>
      <c r="L670" s="24"/>
      <c r="M670" s="24"/>
      <c r="N670" s="24"/>
      <c r="O670" s="49"/>
      <c r="P670" s="54"/>
      <c r="Q670" s="53"/>
      <c r="R670" s="24"/>
      <c r="S670" s="24"/>
      <c r="T670" s="24"/>
      <c r="U670" s="24"/>
      <c r="V670" s="24"/>
      <c r="W670" s="24"/>
      <c r="X670" s="49"/>
      <c r="Y670" s="54"/>
      <c r="Z670" s="53"/>
      <c r="AA670" s="24"/>
      <c r="AB670" s="24"/>
      <c r="AC670" s="24"/>
      <c r="AD670" s="24"/>
      <c r="AE670" s="24"/>
      <c r="AF670" s="24"/>
      <c r="AG670" s="49"/>
      <c r="AH670" s="54"/>
      <c r="AI670" s="53"/>
      <c r="AJ670" s="24"/>
      <c r="AK670" s="24"/>
      <c r="AL670" s="24"/>
      <c r="AM670" s="24"/>
      <c r="AN670" s="24"/>
      <c r="AO670" s="24"/>
      <c r="AP670" s="49"/>
      <c r="AQ670" s="54"/>
      <c r="AR670" s="54"/>
      <c r="AS670" s="54"/>
      <c r="AT670" s="29"/>
      <c r="AU670" s="24"/>
      <c r="AV670" s="24"/>
      <c r="AW670" s="24"/>
      <c r="AX670" s="24"/>
      <c r="AY670" s="24"/>
      <c r="AZ670" s="49"/>
      <c r="BA670" s="138"/>
      <c r="BB670" s="136"/>
      <c r="BF670" s="60"/>
      <c r="CS670" s="63"/>
    </row>
    <row r="671" spans="1:97" s="61" customFormat="1" ht="12.75" x14ac:dyDescent="0.2">
      <c r="A671" s="151"/>
      <c r="B671" s="151"/>
      <c r="C671" s="151"/>
      <c r="D671" s="153"/>
      <c r="E671" s="167"/>
      <c r="F671" s="153"/>
      <c r="G671" s="49"/>
      <c r="H671" s="53"/>
      <c r="I671" s="24"/>
      <c r="J671" s="24"/>
      <c r="K671" s="24"/>
      <c r="L671" s="24"/>
      <c r="M671" s="24"/>
      <c r="N671" s="24"/>
      <c r="O671" s="49"/>
      <c r="P671" s="54"/>
      <c r="Q671" s="53"/>
      <c r="R671" s="24"/>
      <c r="S671" s="24"/>
      <c r="T671" s="24"/>
      <c r="U671" s="24"/>
      <c r="V671" s="24"/>
      <c r="W671" s="24"/>
      <c r="X671" s="49"/>
      <c r="Y671" s="54"/>
      <c r="Z671" s="53"/>
      <c r="AA671" s="24"/>
      <c r="AB671" s="24"/>
      <c r="AC671" s="24"/>
      <c r="AD671" s="24"/>
      <c r="AE671" s="24"/>
      <c r="AF671" s="24"/>
      <c r="AG671" s="49"/>
      <c r="AH671" s="54"/>
      <c r="AI671" s="53"/>
      <c r="AJ671" s="24"/>
      <c r="AK671" s="24"/>
      <c r="AL671" s="24"/>
      <c r="AM671" s="24"/>
      <c r="AN671" s="24"/>
      <c r="AO671" s="24"/>
      <c r="AP671" s="49"/>
      <c r="AQ671" s="54"/>
      <c r="AR671" s="54"/>
      <c r="AS671" s="54"/>
      <c r="AT671" s="29"/>
      <c r="AU671" s="24"/>
      <c r="AV671" s="24"/>
      <c r="AW671" s="24"/>
      <c r="AX671" s="24"/>
      <c r="AY671" s="24"/>
      <c r="AZ671" s="49"/>
      <c r="BA671" s="138"/>
      <c r="BB671" s="136"/>
      <c r="BF671" s="60"/>
      <c r="CS671" s="63"/>
    </row>
    <row r="672" spans="1:97" s="61" customFormat="1" ht="12.75" x14ac:dyDescent="0.2">
      <c r="A672" s="151"/>
      <c r="B672" s="151"/>
      <c r="C672" s="151"/>
      <c r="D672" s="153"/>
      <c r="E672" s="167"/>
      <c r="F672" s="153"/>
      <c r="G672" s="49"/>
      <c r="H672" s="53"/>
      <c r="I672" s="24"/>
      <c r="J672" s="24"/>
      <c r="K672" s="24"/>
      <c r="L672" s="24"/>
      <c r="M672" s="24"/>
      <c r="N672" s="24"/>
      <c r="O672" s="49"/>
      <c r="P672" s="54"/>
      <c r="Q672" s="53"/>
      <c r="R672" s="24"/>
      <c r="S672" s="24"/>
      <c r="T672" s="24"/>
      <c r="U672" s="24"/>
      <c r="V672" s="24"/>
      <c r="W672" s="24"/>
      <c r="X672" s="49"/>
      <c r="Y672" s="54"/>
      <c r="Z672" s="53"/>
      <c r="AA672" s="24"/>
      <c r="AB672" s="24"/>
      <c r="AC672" s="24"/>
      <c r="AD672" s="24"/>
      <c r="AE672" s="24"/>
      <c r="AF672" s="24"/>
      <c r="AG672" s="49"/>
      <c r="AH672" s="54"/>
      <c r="AI672" s="53"/>
      <c r="AJ672" s="24"/>
      <c r="AK672" s="24"/>
      <c r="AL672" s="24"/>
      <c r="AM672" s="24"/>
      <c r="AN672" s="24"/>
      <c r="AO672" s="24"/>
      <c r="AP672" s="49"/>
      <c r="AQ672" s="54"/>
      <c r="AR672" s="54"/>
      <c r="AS672" s="54"/>
      <c r="AT672" s="29"/>
      <c r="AU672" s="24"/>
      <c r="AV672" s="24"/>
      <c r="AW672" s="24"/>
      <c r="AX672" s="24"/>
      <c r="AY672" s="24"/>
      <c r="AZ672" s="49"/>
      <c r="BA672" s="138"/>
      <c r="BB672" s="136"/>
      <c r="BF672" s="60"/>
      <c r="CS672" s="63"/>
    </row>
    <row r="673" spans="1:97" s="61" customFormat="1" ht="12.75" x14ac:dyDescent="0.2">
      <c r="A673" s="151"/>
      <c r="B673" s="151"/>
      <c r="C673" s="151"/>
      <c r="D673" s="153"/>
      <c r="E673" s="167"/>
      <c r="F673" s="153"/>
      <c r="G673" s="49"/>
      <c r="H673" s="53"/>
      <c r="I673" s="24"/>
      <c r="J673" s="24"/>
      <c r="K673" s="24"/>
      <c r="L673" s="24"/>
      <c r="M673" s="24"/>
      <c r="N673" s="24"/>
      <c r="O673" s="49"/>
      <c r="P673" s="54"/>
      <c r="Q673" s="53"/>
      <c r="R673" s="24"/>
      <c r="S673" s="24"/>
      <c r="T673" s="24"/>
      <c r="U673" s="24"/>
      <c r="V673" s="24"/>
      <c r="W673" s="24"/>
      <c r="X673" s="49"/>
      <c r="Y673" s="54"/>
      <c r="Z673" s="53"/>
      <c r="AA673" s="24"/>
      <c r="AB673" s="24"/>
      <c r="AC673" s="24"/>
      <c r="AD673" s="24"/>
      <c r="AE673" s="24"/>
      <c r="AF673" s="24"/>
      <c r="AG673" s="49"/>
      <c r="AH673" s="54"/>
      <c r="AI673" s="53"/>
      <c r="AJ673" s="24"/>
      <c r="AK673" s="24"/>
      <c r="AL673" s="24"/>
      <c r="AM673" s="24"/>
      <c r="AN673" s="24"/>
      <c r="AO673" s="24"/>
      <c r="AP673" s="49"/>
      <c r="AQ673" s="54"/>
      <c r="AR673" s="54"/>
      <c r="AS673" s="54"/>
      <c r="AT673" s="29"/>
      <c r="AU673" s="24"/>
      <c r="AV673" s="24"/>
      <c r="AW673" s="24"/>
      <c r="AX673" s="24"/>
      <c r="AY673" s="24"/>
      <c r="AZ673" s="49"/>
      <c r="BA673" s="138"/>
      <c r="BB673" s="136"/>
      <c r="BF673" s="60"/>
      <c r="CS673" s="63"/>
    </row>
    <row r="674" spans="1:97" s="61" customFormat="1" ht="12.75" x14ac:dyDescent="0.2">
      <c r="A674" s="151"/>
      <c r="B674" s="151"/>
      <c r="C674" s="151"/>
      <c r="D674" s="153"/>
      <c r="E674" s="167"/>
      <c r="F674" s="153"/>
      <c r="G674" s="49"/>
      <c r="H674" s="53"/>
      <c r="I674" s="24"/>
      <c r="J674" s="24"/>
      <c r="K674" s="24"/>
      <c r="L674" s="24"/>
      <c r="M674" s="24"/>
      <c r="N674" s="24"/>
      <c r="O674" s="49"/>
      <c r="P674" s="54"/>
      <c r="Q674" s="53"/>
      <c r="R674" s="24"/>
      <c r="S674" s="24"/>
      <c r="T674" s="24"/>
      <c r="U674" s="24"/>
      <c r="V674" s="24"/>
      <c r="W674" s="24"/>
      <c r="X674" s="49"/>
      <c r="Y674" s="54"/>
      <c r="Z674" s="53"/>
      <c r="AA674" s="24"/>
      <c r="AB674" s="24"/>
      <c r="AC674" s="24"/>
      <c r="AD674" s="24"/>
      <c r="AE674" s="24"/>
      <c r="AF674" s="24"/>
      <c r="AG674" s="49"/>
      <c r="AH674" s="54"/>
      <c r="AI674" s="53"/>
      <c r="AJ674" s="24"/>
      <c r="AK674" s="24"/>
      <c r="AL674" s="24"/>
      <c r="AM674" s="24"/>
      <c r="AN674" s="24"/>
      <c r="AO674" s="24"/>
      <c r="AP674" s="49"/>
      <c r="AQ674" s="54"/>
      <c r="AR674" s="54"/>
      <c r="AS674" s="54"/>
      <c r="AT674" s="29"/>
      <c r="AU674" s="24"/>
      <c r="AV674" s="24"/>
      <c r="AW674" s="24"/>
      <c r="AX674" s="24"/>
      <c r="AY674" s="24"/>
      <c r="AZ674" s="49"/>
      <c r="BA674" s="138"/>
      <c r="BB674" s="136"/>
      <c r="BF674" s="60"/>
      <c r="CS674" s="63"/>
    </row>
    <row r="675" spans="1:97" s="61" customFormat="1" ht="12.75" x14ac:dyDescent="0.2">
      <c r="A675" s="151"/>
      <c r="B675" s="151"/>
      <c r="C675" s="151"/>
      <c r="D675" s="153"/>
      <c r="E675" s="167"/>
      <c r="F675" s="153"/>
      <c r="G675" s="49"/>
      <c r="H675" s="53"/>
      <c r="I675" s="24"/>
      <c r="J675" s="24"/>
      <c r="K675" s="24"/>
      <c r="L675" s="24"/>
      <c r="M675" s="24"/>
      <c r="N675" s="24"/>
      <c r="O675" s="49"/>
      <c r="P675" s="54"/>
      <c r="Q675" s="53"/>
      <c r="R675" s="24"/>
      <c r="S675" s="24"/>
      <c r="T675" s="24"/>
      <c r="U675" s="24"/>
      <c r="V675" s="24"/>
      <c r="W675" s="24"/>
      <c r="X675" s="49"/>
      <c r="Y675" s="54"/>
      <c r="Z675" s="53"/>
      <c r="AA675" s="24"/>
      <c r="AB675" s="24"/>
      <c r="AC675" s="24"/>
      <c r="AD675" s="24"/>
      <c r="AE675" s="24"/>
      <c r="AF675" s="24"/>
      <c r="AG675" s="49"/>
      <c r="AH675" s="54"/>
      <c r="AI675" s="53"/>
      <c r="AJ675" s="24"/>
      <c r="AK675" s="24"/>
      <c r="AL675" s="24"/>
      <c r="AM675" s="24"/>
      <c r="AN675" s="24"/>
      <c r="AO675" s="24"/>
      <c r="AP675" s="49"/>
      <c r="AQ675" s="54"/>
      <c r="AR675" s="54"/>
      <c r="AS675" s="54"/>
      <c r="AT675" s="29"/>
      <c r="AU675" s="24"/>
      <c r="AV675" s="24"/>
      <c r="AW675" s="24"/>
      <c r="AX675" s="24"/>
      <c r="AY675" s="24"/>
      <c r="AZ675" s="49"/>
      <c r="BA675" s="138"/>
      <c r="BB675" s="136"/>
      <c r="BF675" s="60"/>
      <c r="CS675" s="63"/>
    </row>
    <row r="676" spans="1:97" s="61" customFormat="1" ht="12.75" x14ac:dyDescent="0.2">
      <c r="A676" s="151"/>
      <c r="B676" s="151"/>
      <c r="C676" s="151"/>
      <c r="D676" s="153"/>
      <c r="E676" s="167"/>
      <c r="F676" s="153"/>
      <c r="G676" s="49"/>
      <c r="H676" s="53"/>
      <c r="I676" s="24"/>
      <c r="J676" s="24"/>
      <c r="K676" s="24"/>
      <c r="L676" s="24"/>
      <c r="M676" s="24"/>
      <c r="N676" s="24"/>
      <c r="O676" s="49"/>
      <c r="P676" s="54"/>
      <c r="Q676" s="53"/>
      <c r="R676" s="24"/>
      <c r="S676" s="24"/>
      <c r="T676" s="24"/>
      <c r="U676" s="24"/>
      <c r="V676" s="24"/>
      <c r="W676" s="24"/>
      <c r="X676" s="49"/>
      <c r="Y676" s="54"/>
      <c r="Z676" s="53"/>
      <c r="AA676" s="24"/>
      <c r="AB676" s="24"/>
      <c r="AC676" s="24"/>
      <c r="AD676" s="24"/>
      <c r="AE676" s="24"/>
      <c r="AF676" s="24"/>
      <c r="AG676" s="49"/>
      <c r="AH676" s="54"/>
      <c r="AI676" s="53"/>
      <c r="AJ676" s="24"/>
      <c r="AK676" s="24"/>
      <c r="AL676" s="24"/>
      <c r="AM676" s="24"/>
      <c r="AN676" s="24"/>
      <c r="AO676" s="24"/>
      <c r="AP676" s="49"/>
      <c r="AQ676" s="54"/>
      <c r="AR676" s="54"/>
      <c r="AS676" s="54"/>
      <c r="AT676" s="29"/>
      <c r="AU676" s="24"/>
      <c r="AV676" s="24"/>
      <c r="AW676" s="24"/>
      <c r="AX676" s="24"/>
      <c r="AY676" s="24"/>
      <c r="AZ676" s="49"/>
      <c r="BA676" s="138"/>
      <c r="BB676" s="136"/>
      <c r="BF676" s="60"/>
      <c r="CS676" s="63"/>
    </row>
    <row r="677" spans="1:97" s="61" customFormat="1" ht="12.75" x14ac:dyDescent="0.2">
      <c r="A677" s="151"/>
      <c r="B677" s="151"/>
      <c r="C677" s="151"/>
      <c r="D677" s="153"/>
      <c r="E677" s="167"/>
      <c r="F677" s="153"/>
      <c r="G677" s="49"/>
      <c r="H677" s="53"/>
      <c r="I677" s="24"/>
      <c r="J677" s="24"/>
      <c r="K677" s="24"/>
      <c r="L677" s="24"/>
      <c r="M677" s="24"/>
      <c r="N677" s="24"/>
      <c r="O677" s="49"/>
      <c r="P677" s="54"/>
      <c r="Q677" s="53"/>
      <c r="R677" s="24"/>
      <c r="S677" s="24"/>
      <c r="T677" s="24"/>
      <c r="U677" s="24"/>
      <c r="V677" s="24"/>
      <c r="W677" s="24"/>
      <c r="X677" s="49"/>
      <c r="Y677" s="54"/>
      <c r="Z677" s="53"/>
      <c r="AA677" s="24"/>
      <c r="AB677" s="24"/>
      <c r="AC677" s="24"/>
      <c r="AD677" s="24"/>
      <c r="AE677" s="24"/>
      <c r="AF677" s="24"/>
      <c r="AG677" s="49"/>
      <c r="AH677" s="54"/>
      <c r="AI677" s="53"/>
      <c r="AJ677" s="24"/>
      <c r="AK677" s="24"/>
      <c r="AL677" s="24"/>
      <c r="AM677" s="24"/>
      <c r="AN677" s="24"/>
      <c r="AO677" s="24"/>
      <c r="AP677" s="49"/>
      <c r="AQ677" s="54"/>
      <c r="AR677" s="54"/>
      <c r="AS677" s="54"/>
      <c r="AT677" s="29"/>
      <c r="AU677" s="24"/>
      <c r="AV677" s="24"/>
      <c r="AW677" s="24"/>
      <c r="AX677" s="24"/>
      <c r="AY677" s="24"/>
      <c r="AZ677" s="49"/>
      <c r="BA677" s="138"/>
      <c r="BB677" s="136"/>
      <c r="BF677" s="60"/>
      <c r="CS677" s="63"/>
    </row>
    <row r="678" spans="1:97" s="61" customFormat="1" ht="12.75" x14ac:dyDescent="0.2">
      <c r="A678" s="151"/>
      <c r="B678" s="151"/>
      <c r="C678" s="151"/>
      <c r="D678" s="153"/>
      <c r="E678" s="167"/>
      <c r="F678" s="153"/>
      <c r="G678" s="49"/>
      <c r="H678" s="53"/>
      <c r="I678" s="24"/>
      <c r="J678" s="24"/>
      <c r="K678" s="24"/>
      <c r="L678" s="24"/>
      <c r="M678" s="24"/>
      <c r="N678" s="24"/>
      <c r="O678" s="49"/>
      <c r="P678" s="54"/>
      <c r="Q678" s="53"/>
      <c r="R678" s="24"/>
      <c r="S678" s="24"/>
      <c r="T678" s="24"/>
      <c r="U678" s="24"/>
      <c r="V678" s="24"/>
      <c r="W678" s="24"/>
      <c r="X678" s="49"/>
      <c r="Y678" s="54"/>
      <c r="Z678" s="53"/>
      <c r="AA678" s="24"/>
      <c r="AB678" s="24"/>
      <c r="AC678" s="24"/>
      <c r="AD678" s="24"/>
      <c r="AE678" s="24"/>
      <c r="AF678" s="24"/>
      <c r="AG678" s="49"/>
      <c r="AH678" s="54"/>
      <c r="AI678" s="53"/>
      <c r="AJ678" s="24"/>
      <c r="AK678" s="24"/>
      <c r="AL678" s="24"/>
      <c r="AM678" s="24"/>
      <c r="AN678" s="24"/>
      <c r="AO678" s="24"/>
      <c r="AP678" s="49"/>
      <c r="AQ678" s="54"/>
      <c r="AR678" s="54"/>
      <c r="AS678" s="54"/>
      <c r="AT678" s="29"/>
      <c r="AU678" s="24"/>
      <c r="AV678" s="24"/>
      <c r="AW678" s="24"/>
      <c r="AX678" s="24"/>
      <c r="AY678" s="24"/>
      <c r="AZ678" s="49"/>
      <c r="BA678" s="138"/>
      <c r="BB678" s="136"/>
      <c r="BF678" s="60"/>
      <c r="CS678" s="63"/>
    </row>
    <row r="679" spans="1:97" s="61" customFormat="1" ht="12.75" x14ac:dyDescent="0.2">
      <c r="A679" s="151"/>
      <c r="B679" s="151"/>
      <c r="C679" s="151"/>
      <c r="D679" s="153"/>
      <c r="E679" s="167"/>
      <c r="F679" s="153"/>
      <c r="G679" s="49"/>
      <c r="H679" s="53"/>
      <c r="I679" s="24"/>
      <c r="J679" s="24"/>
      <c r="K679" s="24"/>
      <c r="L679" s="24"/>
      <c r="M679" s="24"/>
      <c r="N679" s="24"/>
      <c r="O679" s="49"/>
      <c r="P679" s="54"/>
      <c r="Q679" s="53"/>
      <c r="R679" s="24"/>
      <c r="S679" s="24"/>
      <c r="T679" s="24"/>
      <c r="U679" s="24"/>
      <c r="V679" s="24"/>
      <c r="W679" s="24"/>
      <c r="X679" s="49"/>
      <c r="Y679" s="54"/>
      <c r="Z679" s="53"/>
      <c r="AA679" s="24"/>
      <c r="AB679" s="24"/>
      <c r="AC679" s="24"/>
      <c r="AD679" s="24"/>
      <c r="AE679" s="24"/>
      <c r="AF679" s="24"/>
      <c r="AG679" s="49"/>
      <c r="AH679" s="54"/>
      <c r="AI679" s="53"/>
      <c r="AJ679" s="24"/>
      <c r="AK679" s="24"/>
      <c r="AL679" s="24"/>
      <c r="AM679" s="24"/>
      <c r="AN679" s="24"/>
      <c r="AO679" s="24"/>
      <c r="AP679" s="49"/>
      <c r="AQ679" s="54"/>
      <c r="AR679" s="54"/>
      <c r="AS679" s="54"/>
      <c r="AT679" s="29"/>
      <c r="AU679" s="24"/>
      <c r="AV679" s="24"/>
      <c r="AW679" s="24"/>
      <c r="AX679" s="24"/>
      <c r="AY679" s="24"/>
      <c r="AZ679" s="49"/>
      <c r="BA679" s="138"/>
      <c r="BB679" s="136"/>
      <c r="BF679" s="60"/>
      <c r="CS679" s="63"/>
    </row>
    <row r="680" spans="1:97" s="61" customFormat="1" ht="12.75" x14ac:dyDescent="0.2">
      <c r="A680" s="151"/>
      <c r="B680" s="151"/>
      <c r="C680" s="151"/>
      <c r="D680" s="153"/>
      <c r="E680" s="167"/>
      <c r="F680" s="153"/>
      <c r="G680" s="49"/>
      <c r="H680" s="53"/>
      <c r="I680" s="24"/>
      <c r="J680" s="24"/>
      <c r="K680" s="24"/>
      <c r="L680" s="24"/>
      <c r="M680" s="24"/>
      <c r="N680" s="24"/>
      <c r="O680" s="49"/>
      <c r="P680" s="54"/>
      <c r="Q680" s="53"/>
      <c r="R680" s="24"/>
      <c r="S680" s="24"/>
      <c r="T680" s="24"/>
      <c r="U680" s="24"/>
      <c r="V680" s="24"/>
      <c r="W680" s="24"/>
      <c r="X680" s="49"/>
      <c r="Y680" s="54"/>
      <c r="Z680" s="53"/>
      <c r="AA680" s="24"/>
      <c r="AB680" s="24"/>
      <c r="AC680" s="24"/>
      <c r="AD680" s="24"/>
      <c r="AE680" s="24"/>
      <c r="AF680" s="24"/>
      <c r="AG680" s="49"/>
      <c r="AH680" s="54"/>
      <c r="AI680" s="53"/>
      <c r="AJ680" s="24"/>
      <c r="AK680" s="24"/>
      <c r="AL680" s="24"/>
      <c r="AM680" s="24"/>
      <c r="AN680" s="24"/>
      <c r="AO680" s="24"/>
      <c r="AP680" s="49"/>
      <c r="AQ680" s="54"/>
      <c r="AR680" s="54"/>
      <c r="AS680" s="54"/>
      <c r="AT680" s="29"/>
      <c r="AU680" s="24"/>
      <c r="AV680" s="24"/>
      <c r="AW680" s="24"/>
      <c r="AX680" s="24"/>
      <c r="AY680" s="24"/>
      <c r="AZ680" s="49"/>
      <c r="BA680" s="138"/>
      <c r="BB680" s="136"/>
      <c r="BF680" s="60"/>
      <c r="CS680" s="63"/>
    </row>
    <row r="681" spans="1:97" s="61" customFormat="1" ht="12.75" x14ac:dyDescent="0.2">
      <c r="A681" s="151"/>
      <c r="B681" s="151"/>
      <c r="C681" s="151"/>
      <c r="D681" s="153"/>
      <c r="E681" s="167"/>
      <c r="F681" s="153"/>
      <c r="G681" s="49"/>
      <c r="H681" s="53"/>
      <c r="I681" s="24"/>
      <c r="J681" s="24"/>
      <c r="K681" s="24"/>
      <c r="L681" s="24"/>
      <c r="M681" s="24"/>
      <c r="N681" s="24"/>
      <c r="O681" s="49"/>
      <c r="P681" s="54"/>
      <c r="Q681" s="53"/>
      <c r="R681" s="24"/>
      <c r="S681" s="24"/>
      <c r="T681" s="24"/>
      <c r="U681" s="24"/>
      <c r="V681" s="24"/>
      <c r="W681" s="24"/>
      <c r="X681" s="49"/>
      <c r="Y681" s="54"/>
      <c r="Z681" s="53"/>
      <c r="AA681" s="24"/>
      <c r="AB681" s="24"/>
      <c r="AC681" s="24"/>
      <c r="AD681" s="24"/>
      <c r="AE681" s="24"/>
      <c r="AF681" s="24"/>
      <c r="AG681" s="49"/>
      <c r="AH681" s="54"/>
      <c r="AI681" s="53"/>
      <c r="AJ681" s="24"/>
      <c r="AK681" s="24"/>
      <c r="AL681" s="24"/>
      <c r="AM681" s="24"/>
      <c r="AN681" s="24"/>
      <c r="AO681" s="24"/>
      <c r="AP681" s="49"/>
      <c r="AQ681" s="54"/>
      <c r="AR681" s="54"/>
      <c r="AS681" s="54"/>
      <c r="AT681" s="29"/>
      <c r="AU681" s="24"/>
      <c r="AV681" s="24"/>
      <c r="AW681" s="24"/>
      <c r="AX681" s="24"/>
      <c r="AY681" s="24"/>
      <c r="AZ681" s="49"/>
      <c r="BA681" s="138"/>
      <c r="BB681" s="136"/>
      <c r="BF681" s="60"/>
      <c r="CS681" s="63"/>
    </row>
    <row r="682" spans="1:97" s="61" customFormat="1" ht="12.75" x14ac:dyDescent="0.2">
      <c r="A682" s="151"/>
      <c r="B682" s="151"/>
      <c r="C682" s="151"/>
      <c r="D682" s="153"/>
      <c r="E682" s="167"/>
      <c r="F682" s="153"/>
      <c r="G682" s="49"/>
      <c r="H682" s="53"/>
      <c r="I682" s="24"/>
      <c r="J682" s="24"/>
      <c r="K682" s="24"/>
      <c r="L682" s="24"/>
      <c r="M682" s="24"/>
      <c r="N682" s="24"/>
      <c r="O682" s="49"/>
      <c r="P682" s="54"/>
      <c r="Q682" s="53"/>
      <c r="R682" s="24"/>
      <c r="S682" s="24"/>
      <c r="T682" s="24"/>
      <c r="U682" s="24"/>
      <c r="V682" s="24"/>
      <c r="W682" s="24"/>
      <c r="X682" s="49"/>
      <c r="Y682" s="54"/>
      <c r="Z682" s="53"/>
      <c r="AA682" s="24"/>
      <c r="AB682" s="24"/>
      <c r="AC682" s="24"/>
      <c r="AD682" s="24"/>
      <c r="AE682" s="24"/>
      <c r="AF682" s="24"/>
      <c r="AG682" s="49"/>
      <c r="AH682" s="54"/>
      <c r="AI682" s="53"/>
      <c r="AJ682" s="24"/>
      <c r="AK682" s="24"/>
      <c r="AL682" s="24"/>
      <c r="AM682" s="24"/>
      <c r="AN682" s="24"/>
      <c r="AO682" s="24"/>
      <c r="AP682" s="49"/>
      <c r="AQ682" s="54"/>
      <c r="AR682" s="54"/>
      <c r="AS682" s="54"/>
      <c r="AT682" s="29"/>
      <c r="AU682" s="24"/>
      <c r="AV682" s="24"/>
      <c r="AW682" s="24"/>
      <c r="AX682" s="24"/>
      <c r="AY682" s="24"/>
      <c r="AZ682" s="49"/>
      <c r="BA682" s="138"/>
      <c r="BB682" s="136"/>
      <c r="BF682" s="60"/>
      <c r="CS682" s="63"/>
    </row>
    <row r="683" spans="1:97" s="61" customFormat="1" ht="12.75" x14ac:dyDescent="0.2">
      <c r="A683" s="151"/>
      <c r="B683" s="151"/>
      <c r="C683" s="151"/>
      <c r="D683" s="153"/>
      <c r="E683" s="167"/>
      <c r="F683" s="153"/>
      <c r="G683" s="49"/>
      <c r="H683" s="53"/>
      <c r="I683" s="24"/>
      <c r="J683" s="24"/>
      <c r="K683" s="24"/>
      <c r="L683" s="24"/>
      <c r="M683" s="24"/>
      <c r="N683" s="24"/>
      <c r="O683" s="49"/>
      <c r="P683" s="54"/>
      <c r="Q683" s="53"/>
      <c r="R683" s="24"/>
      <c r="S683" s="24"/>
      <c r="T683" s="24"/>
      <c r="U683" s="24"/>
      <c r="V683" s="24"/>
      <c r="W683" s="24"/>
      <c r="X683" s="49"/>
      <c r="Y683" s="54"/>
      <c r="Z683" s="53"/>
      <c r="AA683" s="24"/>
      <c r="AB683" s="24"/>
      <c r="AC683" s="24"/>
      <c r="AD683" s="24"/>
      <c r="AE683" s="24"/>
      <c r="AF683" s="24"/>
      <c r="AG683" s="49"/>
      <c r="AH683" s="54"/>
      <c r="AI683" s="53"/>
      <c r="AJ683" s="24"/>
      <c r="AK683" s="24"/>
      <c r="AL683" s="24"/>
      <c r="AM683" s="24"/>
      <c r="AN683" s="24"/>
      <c r="AO683" s="24"/>
      <c r="AP683" s="49"/>
      <c r="AQ683" s="54"/>
      <c r="AR683" s="54"/>
      <c r="AS683" s="54"/>
      <c r="AT683" s="29"/>
      <c r="AU683" s="24"/>
      <c r="AV683" s="24"/>
      <c r="AW683" s="24"/>
      <c r="AX683" s="24"/>
      <c r="AY683" s="24"/>
      <c r="AZ683" s="49"/>
      <c r="BA683" s="138"/>
      <c r="BB683" s="136"/>
      <c r="BF683" s="60"/>
      <c r="CS683" s="63"/>
    </row>
    <row r="684" spans="1:97" s="61" customFormat="1" ht="12.75" x14ac:dyDescent="0.2">
      <c r="A684" s="151"/>
      <c r="B684" s="151"/>
      <c r="C684" s="151"/>
      <c r="D684" s="153"/>
      <c r="E684" s="167"/>
      <c r="F684" s="153"/>
      <c r="G684" s="49"/>
      <c r="H684" s="53"/>
      <c r="I684" s="24"/>
      <c r="J684" s="24"/>
      <c r="K684" s="24"/>
      <c r="L684" s="24"/>
      <c r="M684" s="24"/>
      <c r="N684" s="24"/>
      <c r="O684" s="49"/>
      <c r="P684" s="54"/>
      <c r="Q684" s="53"/>
      <c r="R684" s="24"/>
      <c r="S684" s="24"/>
      <c r="T684" s="24"/>
      <c r="U684" s="24"/>
      <c r="V684" s="24"/>
      <c r="W684" s="24"/>
      <c r="X684" s="49"/>
      <c r="Y684" s="54"/>
      <c r="Z684" s="53"/>
      <c r="AA684" s="24"/>
      <c r="AB684" s="24"/>
      <c r="AC684" s="24"/>
      <c r="AD684" s="24"/>
      <c r="AE684" s="24"/>
      <c r="AF684" s="24"/>
      <c r="AG684" s="49"/>
      <c r="AH684" s="54"/>
      <c r="AI684" s="53"/>
      <c r="AJ684" s="24"/>
      <c r="AK684" s="24"/>
      <c r="AL684" s="24"/>
      <c r="AM684" s="24"/>
      <c r="AN684" s="24"/>
      <c r="AO684" s="24"/>
      <c r="AP684" s="49"/>
      <c r="AQ684" s="54"/>
      <c r="AR684" s="54"/>
      <c r="AS684" s="54"/>
      <c r="AT684" s="29"/>
      <c r="AU684" s="24"/>
      <c r="AV684" s="24"/>
      <c r="AW684" s="24"/>
      <c r="AX684" s="24"/>
      <c r="AY684" s="24"/>
      <c r="AZ684" s="49"/>
      <c r="BA684" s="138"/>
      <c r="BB684" s="136"/>
      <c r="BF684" s="60"/>
      <c r="CS684" s="63"/>
    </row>
    <row r="685" spans="1:97" s="61" customFormat="1" ht="12.75" x14ac:dyDescent="0.2">
      <c r="A685" s="151"/>
      <c r="B685" s="151"/>
      <c r="C685" s="151"/>
      <c r="D685" s="153"/>
      <c r="E685" s="167"/>
      <c r="F685" s="153"/>
      <c r="G685" s="49"/>
      <c r="H685" s="53"/>
      <c r="I685" s="24"/>
      <c r="J685" s="24"/>
      <c r="K685" s="24"/>
      <c r="L685" s="24"/>
      <c r="M685" s="24"/>
      <c r="N685" s="24"/>
      <c r="O685" s="49"/>
      <c r="P685" s="54"/>
      <c r="Q685" s="53"/>
      <c r="R685" s="24"/>
      <c r="S685" s="24"/>
      <c r="T685" s="24"/>
      <c r="U685" s="24"/>
      <c r="V685" s="24"/>
      <c r="W685" s="24"/>
      <c r="X685" s="49"/>
      <c r="Y685" s="54"/>
      <c r="Z685" s="53"/>
      <c r="AA685" s="24"/>
      <c r="AB685" s="24"/>
      <c r="AC685" s="24"/>
      <c r="AD685" s="24"/>
      <c r="AE685" s="24"/>
      <c r="AF685" s="24"/>
      <c r="AG685" s="49"/>
      <c r="AH685" s="54"/>
      <c r="AI685" s="53"/>
      <c r="AJ685" s="24"/>
      <c r="AK685" s="24"/>
      <c r="AL685" s="24"/>
      <c r="AM685" s="24"/>
      <c r="AN685" s="24"/>
      <c r="AO685" s="24"/>
      <c r="AP685" s="49"/>
      <c r="AQ685" s="54"/>
      <c r="AR685" s="54"/>
      <c r="AS685" s="54"/>
      <c r="AT685" s="29"/>
      <c r="AU685" s="24"/>
      <c r="AV685" s="24"/>
      <c r="AW685" s="24"/>
      <c r="AX685" s="24"/>
      <c r="AY685" s="24"/>
      <c r="AZ685" s="49"/>
      <c r="BA685" s="138"/>
      <c r="BB685" s="136"/>
      <c r="BF685" s="60"/>
      <c r="CS685" s="63"/>
    </row>
    <row r="686" spans="1:97" s="61" customFormat="1" ht="12.75" x14ac:dyDescent="0.2">
      <c r="A686" s="151"/>
      <c r="B686" s="151"/>
      <c r="C686" s="151"/>
      <c r="D686" s="153"/>
      <c r="E686" s="167"/>
      <c r="F686" s="153"/>
      <c r="G686" s="49"/>
      <c r="H686" s="53"/>
      <c r="I686" s="24"/>
      <c r="J686" s="24"/>
      <c r="K686" s="24"/>
      <c r="L686" s="24"/>
      <c r="M686" s="24"/>
      <c r="N686" s="24"/>
      <c r="O686" s="49"/>
      <c r="P686" s="54"/>
      <c r="Q686" s="53"/>
      <c r="R686" s="24"/>
      <c r="S686" s="24"/>
      <c r="T686" s="24"/>
      <c r="U686" s="24"/>
      <c r="V686" s="24"/>
      <c r="W686" s="24"/>
      <c r="X686" s="49"/>
      <c r="Y686" s="54"/>
      <c r="Z686" s="53"/>
      <c r="AA686" s="24"/>
      <c r="AB686" s="24"/>
      <c r="AC686" s="24"/>
      <c r="AD686" s="24"/>
      <c r="AE686" s="24"/>
      <c r="AF686" s="24"/>
      <c r="AG686" s="49"/>
      <c r="AH686" s="54"/>
      <c r="AI686" s="53"/>
      <c r="AJ686" s="24"/>
      <c r="AK686" s="24"/>
      <c r="AL686" s="24"/>
      <c r="AM686" s="24"/>
      <c r="AN686" s="24"/>
      <c r="AO686" s="24"/>
      <c r="AP686" s="49"/>
      <c r="AQ686" s="54"/>
      <c r="AR686" s="54"/>
      <c r="AS686" s="54"/>
      <c r="AT686" s="29"/>
      <c r="AU686" s="24"/>
      <c r="AV686" s="24"/>
      <c r="AW686" s="24"/>
      <c r="AX686" s="24"/>
      <c r="AY686" s="24"/>
      <c r="AZ686" s="49"/>
      <c r="BA686" s="138"/>
      <c r="BB686" s="136"/>
      <c r="BF686" s="60"/>
      <c r="CS686" s="63"/>
    </row>
    <row r="687" spans="1:97" s="61" customFormat="1" ht="12.75" x14ac:dyDescent="0.2">
      <c r="A687" s="151"/>
      <c r="B687" s="151"/>
      <c r="C687" s="151"/>
      <c r="D687" s="153"/>
      <c r="E687" s="167"/>
      <c r="F687" s="153"/>
      <c r="G687" s="49"/>
      <c r="H687" s="53"/>
      <c r="I687" s="24"/>
      <c r="J687" s="24"/>
      <c r="K687" s="24"/>
      <c r="L687" s="24"/>
      <c r="M687" s="24"/>
      <c r="N687" s="24"/>
      <c r="O687" s="49"/>
      <c r="P687" s="54"/>
      <c r="Q687" s="53"/>
      <c r="R687" s="24"/>
      <c r="S687" s="24"/>
      <c r="T687" s="24"/>
      <c r="U687" s="24"/>
      <c r="V687" s="24"/>
      <c r="W687" s="24"/>
      <c r="X687" s="49"/>
      <c r="Y687" s="54"/>
      <c r="Z687" s="53"/>
      <c r="AA687" s="24"/>
      <c r="AB687" s="24"/>
      <c r="AC687" s="24"/>
      <c r="AD687" s="24"/>
      <c r="AE687" s="24"/>
      <c r="AF687" s="24"/>
      <c r="AG687" s="49"/>
      <c r="AH687" s="54"/>
      <c r="AI687" s="53"/>
      <c r="AJ687" s="24"/>
      <c r="AK687" s="24"/>
      <c r="AL687" s="24"/>
      <c r="AM687" s="24"/>
      <c r="AN687" s="24"/>
      <c r="AO687" s="24"/>
      <c r="AP687" s="49"/>
      <c r="AQ687" s="54"/>
      <c r="AR687" s="54"/>
      <c r="AS687" s="54"/>
      <c r="AT687" s="29"/>
      <c r="AU687" s="24"/>
      <c r="AV687" s="24"/>
      <c r="AW687" s="24"/>
      <c r="AX687" s="24"/>
      <c r="AY687" s="24"/>
      <c r="AZ687" s="49"/>
      <c r="BA687" s="138"/>
      <c r="BB687" s="136"/>
      <c r="BF687" s="60"/>
      <c r="CS687" s="63"/>
    </row>
    <row r="688" spans="1:97" s="61" customFormat="1" ht="12.75" x14ac:dyDescent="0.2">
      <c r="A688" s="151"/>
      <c r="B688" s="151"/>
      <c r="C688" s="151"/>
      <c r="D688" s="153"/>
      <c r="E688" s="167"/>
      <c r="F688" s="153"/>
      <c r="G688" s="49"/>
      <c r="H688" s="53"/>
      <c r="I688" s="24"/>
      <c r="J688" s="24"/>
      <c r="K688" s="24"/>
      <c r="L688" s="24"/>
      <c r="M688" s="24"/>
      <c r="N688" s="24"/>
      <c r="O688" s="49"/>
      <c r="P688" s="54"/>
      <c r="Q688" s="53"/>
      <c r="R688" s="24"/>
      <c r="S688" s="24"/>
      <c r="T688" s="24"/>
      <c r="U688" s="24"/>
      <c r="V688" s="24"/>
      <c r="W688" s="24"/>
      <c r="X688" s="49"/>
      <c r="Y688" s="54"/>
      <c r="Z688" s="53"/>
      <c r="AA688" s="24"/>
      <c r="AB688" s="24"/>
      <c r="AC688" s="24"/>
      <c r="AD688" s="24"/>
      <c r="AE688" s="24"/>
      <c r="AF688" s="24"/>
      <c r="AG688" s="49"/>
      <c r="AH688" s="54"/>
      <c r="AI688" s="53"/>
      <c r="AJ688" s="24"/>
      <c r="AK688" s="24"/>
      <c r="AL688" s="24"/>
      <c r="AM688" s="24"/>
      <c r="AN688" s="24"/>
      <c r="AO688" s="24"/>
      <c r="AP688" s="49"/>
      <c r="AQ688" s="54"/>
      <c r="AR688" s="54"/>
      <c r="AS688" s="54"/>
      <c r="AT688" s="29"/>
      <c r="AU688" s="24"/>
      <c r="AV688" s="24"/>
      <c r="AW688" s="24"/>
      <c r="AX688" s="24"/>
      <c r="AY688" s="24"/>
      <c r="AZ688" s="49"/>
      <c r="BA688" s="138"/>
      <c r="BB688" s="136"/>
      <c r="BF688" s="60"/>
      <c r="CS688" s="63"/>
    </row>
    <row r="689" spans="1:97" s="61" customFormat="1" ht="12.75" x14ac:dyDescent="0.2">
      <c r="A689" s="151"/>
      <c r="B689" s="151"/>
      <c r="C689" s="151"/>
      <c r="D689" s="153"/>
      <c r="E689" s="167"/>
      <c r="F689" s="153"/>
      <c r="G689" s="49"/>
      <c r="H689" s="53"/>
      <c r="I689" s="24"/>
      <c r="J689" s="24"/>
      <c r="K689" s="24"/>
      <c r="L689" s="24"/>
      <c r="M689" s="24"/>
      <c r="N689" s="24"/>
      <c r="O689" s="49"/>
      <c r="P689" s="54"/>
      <c r="Q689" s="53"/>
      <c r="R689" s="24"/>
      <c r="S689" s="24"/>
      <c r="T689" s="24"/>
      <c r="U689" s="24"/>
      <c r="V689" s="24"/>
      <c r="W689" s="24"/>
      <c r="X689" s="49"/>
      <c r="Y689" s="54"/>
      <c r="Z689" s="53"/>
      <c r="AA689" s="24"/>
      <c r="AB689" s="24"/>
      <c r="AC689" s="24"/>
      <c r="AD689" s="24"/>
      <c r="AE689" s="24"/>
      <c r="AF689" s="24"/>
      <c r="AG689" s="49"/>
      <c r="AH689" s="54"/>
      <c r="AI689" s="53"/>
      <c r="AJ689" s="24"/>
      <c r="AK689" s="24"/>
      <c r="AL689" s="24"/>
      <c r="AM689" s="24"/>
      <c r="AN689" s="24"/>
      <c r="AO689" s="24"/>
      <c r="AP689" s="49"/>
      <c r="AQ689" s="54"/>
      <c r="AR689" s="54"/>
      <c r="AS689" s="54"/>
      <c r="AT689" s="29"/>
      <c r="AU689" s="24"/>
      <c r="AV689" s="24"/>
      <c r="AW689" s="24"/>
      <c r="AX689" s="24"/>
      <c r="AY689" s="24"/>
      <c r="AZ689" s="49"/>
      <c r="BA689" s="138"/>
      <c r="BB689" s="136"/>
      <c r="BF689" s="60"/>
      <c r="CS689" s="63"/>
    </row>
    <row r="690" spans="1:97" s="61" customFormat="1" ht="12.75" x14ac:dyDescent="0.2">
      <c r="A690" s="151"/>
      <c r="B690" s="151"/>
      <c r="C690" s="151"/>
      <c r="D690" s="153"/>
      <c r="E690" s="167"/>
      <c r="F690" s="153"/>
      <c r="G690" s="49"/>
      <c r="H690" s="53"/>
      <c r="I690" s="24"/>
      <c r="J690" s="24"/>
      <c r="K690" s="24"/>
      <c r="L690" s="24"/>
      <c r="M690" s="24"/>
      <c r="N690" s="24"/>
      <c r="O690" s="49"/>
      <c r="P690" s="54"/>
      <c r="Q690" s="53"/>
      <c r="R690" s="24"/>
      <c r="S690" s="24"/>
      <c r="T690" s="24"/>
      <c r="U690" s="24"/>
      <c r="V690" s="24"/>
      <c r="W690" s="24"/>
      <c r="X690" s="49"/>
      <c r="Y690" s="54"/>
      <c r="Z690" s="53"/>
      <c r="AA690" s="24"/>
      <c r="AB690" s="24"/>
      <c r="AC690" s="24"/>
      <c r="AD690" s="24"/>
      <c r="AE690" s="24"/>
      <c r="AF690" s="24"/>
      <c r="AG690" s="49"/>
      <c r="AH690" s="54"/>
      <c r="AI690" s="53"/>
      <c r="AJ690" s="24"/>
      <c r="AK690" s="24"/>
      <c r="AL690" s="24"/>
      <c r="AM690" s="24"/>
      <c r="AN690" s="24"/>
      <c r="AO690" s="24"/>
      <c r="AP690" s="49"/>
      <c r="AQ690" s="54"/>
      <c r="AR690" s="54"/>
      <c r="AS690" s="54"/>
      <c r="AT690" s="29"/>
      <c r="AU690" s="24"/>
      <c r="AV690" s="24"/>
      <c r="AW690" s="24"/>
      <c r="AX690" s="24"/>
      <c r="AY690" s="24"/>
      <c r="AZ690" s="49"/>
      <c r="BA690" s="138"/>
      <c r="BB690" s="136"/>
      <c r="BF690" s="60"/>
      <c r="CS690" s="63"/>
    </row>
    <row r="691" spans="1:97" s="61" customFormat="1" ht="12.75" x14ac:dyDescent="0.2">
      <c r="A691" s="151"/>
      <c r="B691" s="151"/>
      <c r="C691" s="151"/>
      <c r="D691" s="153"/>
      <c r="E691" s="167"/>
      <c r="F691" s="153"/>
      <c r="G691" s="49"/>
      <c r="H691" s="53"/>
      <c r="I691" s="24"/>
      <c r="J691" s="24"/>
      <c r="K691" s="24"/>
      <c r="L691" s="24"/>
      <c r="M691" s="24"/>
      <c r="N691" s="24"/>
      <c r="O691" s="49"/>
      <c r="P691" s="54"/>
      <c r="Q691" s="53"/>
      <c r="R691" s="24"/>
      <c r="S691" s="24"/>
      <c r="T691" s="24"/>
      <c r="U691" s="24"/>
      <c r="V691" s="24"/>
      <c r="W691" s="24"/>
      <c r="X691" s="49"/>
      <c r="Y691" s="54"/>
      <c r="Z691" s="53"/>
      <c r="AA691" s="24"/>
      <c r="AB691" s="24"/>
      <c r="AC691" s="24"/>
      <c r="AD691" s="24"/>
      <c r="AE691" s="24"/>
      <c r="AF691" s="24"/>
      <c r="AG691" s="49"/>
      <c r="AH691" s="54"/>
      <c r="AI691" s="53"/>
      <c r="AJ691" s="24"/>
      <c r="AK691" s="24"/>
      <c r="AL691" s="24"/>
      <c r="AM691" s="24"/>
      <c r="AN691" s="24"/>
      <c r="AO691" s="24"/>
      <c r="AP691" s="49"/>
      <c r="AQ691" s="54"/>
      <c r="AR691" s="54"/>
      <c r="AS691" s="54"/>
      <c r="AT691" s="29"/>
      <c r="AU691" s="24"/>
      <c r="AV691" s="24"/>
      <c r="AW691" s="24"/>
      <c r="AX691" s="24"/>
      <c r="AY691" s="24"/>
      <c r="AZ691" s="49"/>
      <c r="BA691" s="138"/>
      <c r="BB691" s="136"/>
      <c r="BF691" s="60"/>
      <c r="CS691" s="63"/>
    </row>
    <row r="692" spans="1:97" s="61" customFormat="1" ht="12.75" x14ac:dyDescent="0.2">
      <c r="A692" s="151"/>
      <c r="B692" s="151"/>
      <c r="C692" s="151"/>
      <c r="D692" s="153"/>
      <c r="E692" s="167"/>
      <c r="F692" s="153"/>
      <c r="G692" s="49"/>
      <c r="H692" s="53"/>
      <c r="I692" s="24"/>
      <c r="J692" s="24"/>
      <c r="K692" s="24"/>
      <c r="L692" s="24"/>
      <c r="M692" s="24"/>
      <c r="N692" s="24"/>
      <c r="O692" s="49"/>
      <c r="P692" s="54"/>
      <c r="Q692" s="53"/>
      <c r="R692" s="24"/>
      <c r="S692" s="24"/>
      <c r="T692" s="24"/>
      <c r="U692" s="24"/>
      <c r="V692" s="24"/>
      <c r="W692" s="24"/>
      <c r="X692" s="49"/>
      <c r="Y692" s="54"/>
      <c r="Z692" s="53"/>
      <c r="AA692" s="24"/>
      <c r="AB692" s="24"/>
      <c r="AC692" s="24"/>
      <c r="AD692" s="24"/>
      <c r="AE692" s="24"/>
      <c r="AF692" s="24"/>
      <c r="AG692" s="49"/>
      <c r="AH692" s="54"/>
      <c r="AI692" s="53"/>
      <c r="AJ692" s="24"/>
      <c r="AK692" s="24"/>
      <c r="AL692" s="24"/>
      <c r="AM692" s="24"/>
      <c r="AN692" s="24"/>
      <c r="AO692" s="24"/>
      <c r="AP692" s="49"/>
      <c r="AQ692" s="54"/>
      <c r="AR692" s="54"/>
      <c r="AS692" s="54"/>
      <c r="AT692" s="29"/>
      <c r="AU692" s="24"/>
      <c r="AV692" s="24"/>
      <c r="AW692" s="24"/>
      <c r="AX692" s="24"/>
      <c r="AY692" s="24"/>
      <c r="AZ692" s="49"/>
      <c r="BA692" s="138"/>
      <c r="BB692" s="136"/>
      <c r="BF692" s="60"/>
      <c r="CS692" s="63"/>
    </row>
    <row r="693" spans="1:97" s="61" customFormat="1" ht="12.75" x14ac:dyDescent="0.2">
      <c r="A693" s="151"/>
      <c r="B693" s="151"/>
      <c r="C693" s="151"/>
      <c r="D693" s="153"/>
      <c r="E693" s="167"/>
      <c r="F693" s="153"/>
      <c r="G693" s="49"/>
      <c r="H693" s="53"/>
      <c r="I693" s="24"/>
      <c r="J693" s="24"/>
      <c r="K693" s="24"/>
      <c r="L693" s="24"/>
      <c r="M693" s="24"/>
      <c r="N693" s="24"/>
      <c r="O693" s="49"/>
      <c r="P693" s="54"/>
      <c r="Q693" s="53"/>
      <c r="R693" s="24"/>
      <c r="S693" s="24"/>
      <c r="T693" s="24"/>
      <c r="U693" s="24"/>
      <c r="V693" s="24"/>
      <c r="W693" s="24"/>
      <c r="X693" s="49"/>
      <c r="Y693" s="54"/>
      <c r="Z693" s="53"/>
      <c r="AA693" s="24"/>
      <c r="AB693" s="24"/>
      <c r="AC693" s="24"/>
      <c r="AD693" s="24"/>
      <c r="AE693" s="24"/>
      <c r="AF693" s="24"/>
      <c r="AG693" s="49"/>
      <c r="AH693" s="54"/>
      <c r="AI693" s="53"/>
      <c r="AJ693" s="24"/>
      <c r="AK693" s="24"/>
      <c r="AL693" s="24"/>
      <c r="AM693" s="24"/>
      <c r="AN693" s="24"/>
      <c r="AO693" s="24"/>
      <c r="AP693" s="49"/>
      <c r="AQ693" s="54"/>
      <c r="AR693" s="54"/>
      <c r="AS693" s="54"/>
      <c r="AT693" s="29"/>
      <c r="AU693" s="24"/>
      <c r="AV693" s="24"/>
      <c r="AW693" s="24"/>
      <c r="AX693" s="24"/>
      <c r="AY693" s="24"/>
      <c r="AZ693" s="49"/>
      <c r="BA693" s="138"/>
      <c r="BB693" s="136"/>
      <c r="BF693" s="60"/>
      <c r="CS693" s="63"/>
    </row>
    <row r="694" spans="1:97" s="61" customFormat="1" ht="12.75" x14ac:dyDescent="0.2">
      <c r="A694" s="151"/>
      <c r="B694" s="151"/>
      <c r="C694" s="151"/>
      <c r="D694" s="153"/>
      <c r="E694" s="167"/>
      <c r="F694" s="153"/>
      <c r="G694" s="49"/>
      <c r="H694" s="53"/>
      <c r="I694" s="24"/>
      <c r="J694" s="24"/>
      <c r="K694" s="24"/>
      <c r="L694" s="24"/>
      <c r="M694" s="24"/>
      <c r="N694" s="24"/>
      <c r="O694" s="49"/>
      <c r="P694" s="54"/>
      <c r="Q694" s="53"/>
      <c r="R694" s="24"/>
      <c r="S694" s="24"/>
      <c r="T694" s="24"/>
      <c r="U694" s="24"/>
      <c r="V694" s="24"/>
      <c r="W694" s="24"/>
      <c r="X694" s="49"/>
      <c r="Y694" s="54"/>
      <c r="Z694" s="53"/>
      <c r="AA694" s="24"/>
      <c r="AB694" s="24"/>
      <c r="AC694" s="24"/>
      <c r="AD694" s="24"/>
      <c r="AE694" s="24"/>
      <c r="AF694" s="24"/>
      <c r="AG694" s="49"/>
      <c r="AH694" s="54"/>
      <c r="AI694" s="53"/>
      <c r="AJ694" s="24"/>
      <c r="AK694" s="24"/>
      <c r="AL694" s="24"/>
      <c r="AM694" s="24"/>
      <c r="AN694" s="24"/>
      <c r="AO694" s="24"/>
      <c r="AP694" s="49"/>
      <c r="AQ694" s="54"/>
      <c r="AR694" s="54"/>
      <c r="AS694" s="54"/>
      <c r="AT694" s="29"/>
      <c r="AU694" s="24"/>
      <c r="AV694" s="24"/>
      <c r="AW694" s="24"/>
      <c r="AX694" s="24"/>
      <c r="AY694" s="24"/>
      <c r="AZ694" s="49"/>
      <c r="BA694" s="138"/>
      <c r="BB694" s="136"/>
      <c r="BF694" s="60"/>
      <c r="CS694" s="63"/>
    </row>
    <row r="695" spans="1:97" s="61" customFormat="1" ht="12.75" x14ac:dyDescent="0.2">
      <c r="A695" s="151"/>
      <c r="B695" s="151"/>
      <c r="C695" s="151"/>
      <c r="D695" s="153"/>
      <c r="E695" s="167"/>
      <c r="F695" s="153"/>
      <c r="G695" s="49"/>
      <c r="H695" s="53"/>
      <c r="I695" s="24"/>
      <c r="J695" s="24"/>
      <c r="K695" s="24"/>
      <c r="L695" s="24"/>
      <c r="M695" s="24"/>
      <c r="N695" s="24"/>
      <c r="O695" s="49"/>
      <c r="P695" s="54"/>
      <c r="Q695" s="53"/>
      <c r="R695" s="24"/>
      <c r="S695" s="24"/>
      <c r="T695" s="24"/>
      <c r="U695" s="24"/>
      <c r="V695" s="24"/>
      <c r="W695" s="24"/>
      <c r="X695" s="49"/>
      <c r="Y695" s="54"/>
      <c r="Z695" s="53"/>
      <c r="AA695" s="24"/>
      <c r="AB695" s="24"/>
      <c r="AC695" s="24"/>
      <c r="AD695" s="24"/>
      <c r="AE695" s="24"/>
      <c r="AF695" s="24"/>
      <c r="AG695" s="49"/>
      <c r="AH695" s="54"/>
      <c r="AI695" s="53"/>
      <c r="AJ695" s="24"/>
      <c r="AK695" s="24"/>
      <c r="AL695" s="24"/>
      <c r="AM695" s="24"/>
      <c r="AN695" s="24"/>
      <c r="AO695" s="24"/>
      <c r="AP695" s="49"/>
      <c r="AQ695" s="54"/>
      <c r="AR695" s="54"/>
      <c r="AS695" s="54"/>
      <c r="AT695" s="29"/>
      <c r="AU695" s="24"/>
      <c r="AV695" s="24"/>
      <c r="AW695" s="24"/>
      <c r="AX695" s="24"/>
      <c r="AY695" s="24"/>
      <c r="AZ695" s="49"/>
      <c r="BA695" s="138"/>
      <c r="BB695" s="136"/>
      <c r="BF695" s="60"/>
      <c r="CS695" s="63"/>
    </row>
    <row r="696" spans="1:97" s="61" customFormat="1" ht="12.75" x14ac:dyDescent="0.2">
      <c r="A696" s="151"/>
      <c r="B696" s="151"/>
      <c r="C696" s="151"/>
      <c r="D696" s="153"/>
      <c r="E696" s="167"/>
      <c r="F696" s="153"/>
      <c r="G696" s="49"/>
      <c r="H696" s="53"/>
      <c r="I696" s="24"/>
      <c r="J696" s="24"/>
      <c r="K696" s="24"/>
      <c r="L696" s="24"/>
      <c r="M696" s="24"/>
      <c r="N696" s="24"/>
      <c r="O696" s="49"/>
      <c r="P696" s="54"/>
      <c r="Q696" s="53"/>
      <c r="R696" s="24"/>
      <c r="S696" s="24"/>
      <c r="T696" s="24"/>
      <c r="U696" s="24"/>
      <c r="V696" s="24"/>
      <c r="W696" s="24"/>
      <c r="X696" s="49"/>
      <c r="Y696" s="54"/>
      <c r="Z696" s="53"/>
      <c r="AA696" s="24"/>
      <c r="AB696" s="24"/>
      <c r="AC696" s="24"/>
      <c r="AD696" s="24"/>
      <c r="AE696" s="24"/>
      <c r="AF696" s="24"/>
      <c r="AG696" s="49"/>
      <c r="AH696" s="54"/>
      <c r="AI696" s="53"/>
      <c r="AJ696" s="24"/>
      <c r="AK696" s="24"/>
      <c r="AL696" s="24"/>
      <c r="AM696" s="24"/>
      <c r="AN696" s="24"/>
      <c r="AO696" s="24"/>
      <c r="AP696" s="49"/>
      <c r="AQ696" s="54"/>
      <c r="AR696" s="54"/>
      <c r="AS696" s="54"/>
      <c r="AT696" s="29"/>
      <c r="AU696" s="24"/>
      <c r="AV696" s="24"/>
      <c r="AW696" s="24"/>
      <c r="AX696" s="24"/>
      <c r="AY696" s="24"/>
      <c r="AZ696" s="49"/>
      <c r="BA696" s="138"/>
      <c r="BB696" s="136"/>
      <c r="BF696" s="60"/>
      <c r="CS696" s="63"/>
    </row>
    <row r="697" spans="1:97" s="61" customFormat="1" ht="12.75" x14ac:dyDescent="0.2">
      <c r="A697" s="151"/>
      <c r="B697" s="151"/>
      <c r="C697" s="151"/>
      <c r="D697" s="153"/>
      <c r="E697" s="167"/>
      <c r="F697" s="153"/>
      <c r="G697" s="49"/>
      <c r="H697" s="53"/>
      <c r="I697" s="24"/>
      <c r="J697" s="24"/>
      <c r="K697" s="24"/>
      <c r="L697" s="24"/>
      <c r="M697" s="24"/>
      <c r="N697" s="24"/>
      <c r="O697" s="49"/>
      <c r="P697" s="54"/>
      <c r="Q697" s="53"/>
      <c r="R697" s="24"/>
      <c r="S697" s="24"/>
      <c r="T697" s="24"/>
      <c r="U697" s="24"/>
      <c r="V697" s="24"/>
      <c r="W697" s="24"/>
      <c r="X697" s="49"/>
      <c r="Y697" s="54"/>
      <c r="Z697" s="53"/>
      <c r="AA697" s="24"/>
      <c r="AB697" s="24"/>
      <c r="AC697" s="24"/>
      <c r="AD697" s="24"/>
      <c r="AE697" s="24"/>
      <c r="AF697" s="24"/>
      <c r="AG697" s="49"/>
      <c r="AH697" s="54"/>
      <c r="AI697" s="53"/>
      <c r="AJ697" s="24"/>
      <c r="AK697" s="24"/>
      <c r="AL697" s="24"/>
      <c r="AM697" s="24"/>
      <c r="AN697" s="24"/>
      <c r="AO697" s="24"/>
      <c r="AP697" s="49"/>
      <c r="AQ697" s="54"/>
      <c r="AR697" s="54"/>
      <c r="AS697" s="54"/>
      <c r="AT697" s="29"/>
      <c r="AU697" s="24"/>
      <c r="AV697" s="24"/>
      <c r="AW697" s="24"/>
      <c r="AX697" s="24"/>
      <c r="AY697" s="24"/>
      <c r="AZ697" s="49"/>
      <c r="BA697" s="138"/>
      <c r="BB697" s="136"/>
      <c r="BF697" s="60"/>
      <c r="CS697" s="63"/>
    </row>
    <row r="698" spans="1:97" s="61" customFormat="1" ht="12.75" x14ac:dyDescent="0.2">
      <c r="A698" s="151"/>
      <c r="B698" s="151"/>
      <c r="C698" s="151"/>
      <c r="D698" s="153"/>
      <c r="E698" s="167"/>
      <c r="F698" s="153"/>
      <c r="G698" s="49"/>
      <c r="H698" s="53"/>
      <c r="I698" s="24"/>
      <c r="J698" s="24"/>
      <c r="K698" s="24"/>
      <c r="L698" s="24"/>
      <c r="M698" s="24"/>
      <c r="N698" s="24"/>
      <c r="O698" s="49"/>
      <c r="P698" s="54"/>
      <c r="Q698" s="53"/>
      <c r="R698" s="24"/>
      <c r="S698" s="24"/>
      <c r="T698" s="24"/>
      <c r="U698" s="24"/>
      <c r="V698" s="24"/>
      <c r="W698" s="24"/>
      <c r="X698" s="49"/>
      <c r="Y698" s="54"/>
      <c r="Z698" s="53"/>
      <c r="AA698" s="24"/>
      <c r="AB698" s="24"/>
      <c r="AC698" s="24"/>
      <c r="AD698" s="24"/>
      <c r="AE698" s="24"/>
      <c r="AF698" s="24"/>
      <c r="AG698" s="49"/>
      <c r="AH698" s="54"/>
      <c r="AI698" s="53"/>
      <c r="AJ698" s="24"/>
      <c r="AK698" s="24"/>
      <c r="AL698" s="24"/>
      <c r="AM698" s="24"/>
      <c r="AN698" s="24"/>
      <c r="AO698" s="24"/>
      <c r="AP698" s="49"/>
      <c r="AQ698" s="54"/>
      <c r="AR698" s="54"/>
      <c r="AS698" s="54"/>
      <c r="AT698" s="29"/>
      <c r="AU698" s="24"/>
      <c r="AV698" s="24"/>
      <c r="AW698" s="24"/>
      <c r="AX698" s="24"/>
      <c r="AY698" s="24"/>
      <c r="AZ698" s="49"/>
      <c r="BA698" s="138"/>
      <c r="BB698" s="136"/>
      <c r="BF698" s="60"/>
      <c r="CS698" s="63"/>
    </row>
    <row r="699" spans="1:97" s="61" customFormat="1" ht="12.75" x14ac:dyDescent="0.2">
      <c r="A699" s="151"/>
      <c r="B699" s="151"/>
      <c r="C699" s="151"/>
      <c r="D699" s="153"/>
      <c r="E699" s="167"/>
      <c r="F699" s="153"/>
      <c r="G699" s="49"/>
      <c r="H699" s="53"/>
      <c r="I699" s="24"/>
      <c r="J699" s="24"/>
      <c r="K699" s="24"/>
      <c r="L699" s="24"/>
      <c r="M699" s="24"/>
      <c r="N699" s="24"/>
      <c r="O699" s="49"/>
      <c r="P699" s="54"/>
      <c r="Q699" s="53"/>
      <c r="R699" s="24"/>
      <c r="S699" s="24"/>
      <c r="T699" s="24"/>
      <c r="U699" s="24"/>
      <c r="V699" s="24"/>
      <c r="W699" s="24"/>
      <c r="X699" s="49"/>
      <c r="Y699" s="54"/>
      <c r="Z699" s="53"/>
      <c r="AA699" s="24"/>
      <c r="AB699" s="24"/>
      <c r="AC699" s="24"/>
      <c r="AD699" s="24"/>
      <c r="AE699" s="24"/>
      <c r="AF699" s="24"/>
      <c r="AG699" s="49"/>
      <c r="AH699" s="54"/>
      <c r="AI699" s="53"/>
      <c r="AJ699" s="24"/>
      <c r="AK699" s="24"/>
      <c r="AL699" s="24"/>
      <c r="AM699" s="24"/>
      <c r="AN699" s="24"/>
      <c r="AO699" s="24"/>
      <c r="AP699" s="49"/>
      <c r="AQ699" s="54"/>
      <c r="AR699" s="54"/>
      <c r="AS699" s="54"/>
      <c r="AT699" s="29"/>
      <c r="AU699" s="24"/>
      <c r="AV699" s="24"/>
      <c r="AW699" s="24"/>
      <c r="AX699" s="24"/>
      <c r="AY699" s="24"/>
      <c r="AZ699" s="49"/>
      <c r="BA699" s="138"/>
      <c r="BB699" s="136"/>
      <c r="BF699" s="60"/>
      <c r="CS699" s="63"/>
    </row>
    <row r="700" spans="1:97" s="61" customFormat="1" ht="12.75" x14ac:dyDescent="0.2">
      <c r="A700" s="151"/>
      <c r="B700" s="151"/>
      <c r="C700" s="151"/>
      <c r="D700" s="153"/>
      <c r="E700" s="167"/>
      <c r="F700" s="153"/>
      <c r="G700" s="49"/>
      <c r="H700" s="53"/>
      <c r="I700" s="24"/>
      <c r="J700" s="24"/>
      <c r="K700" s="24"/>
      <c r="L700" s="24"/>
      <c r="M700" s="24"/>
      <c r="N700" s="24"/>
      <c r="O700" s="49"/>
      <c r="P700" s="54"/>
      <c r="Q700" s="53"/>
      <c r="R700" s="24"/>
      <c r="S700" s="24"/>
      <c r="T700" s="24"/>
      <c r="U700" s="24"/>
      <c r="V700" s="24"/>
      <c r="W700" s="24"/>
      <c r="X700" s="49"/>
      <c r="Y700" s="54"/>
      <c r="Z700" s="53"/>
      <c r="AA700" s="24"/>
      <c r="AB700" s="24"/>
      <c r="AC700" s="24"/>
      <c r="AD700" s="24"/>
      <c r="AE700" s="24"/>
      <c r="AF700" s="24"/>
      <c r="AG700" s="49"/>
      <c r="AH700" s="54"/>
      <c r="AI700" s="53"/>
      <c r="AJ700" s="24"/>
      <c r="AK700" s="24"/>
      <c r="AL700" s="24"/>
      <c r="AM700" s="24"/>
      <c r="AN700" s="24"/>
      <c r="AO700" s="24"/>
      <c r="AP700" s="49"/>
      <c r="AQ700" s="54"/>
      <c r="AR700" s="54"/>
      <c r="AS700" s="54"/>
      <c r="AT700" s="29"/>
      <c r="AU700" s="24"/>
      <c r="AV700" s="24"/>
      <c r="AW700" s="24"/>
      <c r="AX700" s="24"/>
      <c r="AY700" s="24"/>
      <c r="AZ700" s="49"/>
      <c r="BA700" s="138"/>
      <c r="BB700" s="136"/>
      <c r="BF700" s="60"/>
      <c r="CS700" s="63"/>
    </row>
    <row r="701" spans="1:97" s="61" customFormat="1" ht="12.75" x14ac:dyDescent="0.2">
      <c r="A701" s="151"/>
      <c r="B701" s="151"/>
      <c r="C701" s="151"/>
      <c r="D701" s="153"/>
      <c r="E701" s="167"/>
      <c r="F701" s="153"/>
      <c r="G701" s="49"/>
      <c r="H701" s="53"/>
      <c r="I701" s="24"/>
      <c r="J701" s="24"/>
      <c r="K701" s="24"/>
      <c r="L701" s="24"/>
      <c r="M701" s="24"/>
      <c r="N701" s="24"/>
      <c r="O701" s="49"/>
      <c r="P701" s="54"/>
      <c r="Q701" s="53"/>
      <c r="R701" s="24"/>
      <c r="S701" s="24"/>
      <c r="T701" s="24"/>
      <c r="U701" s="24"/>
      <c r="V701" s="24"/>
      <c r="W701" s="24"/>
      <c r="X701" s="49"/>
      <c r="Y701" s="54"/>
      <c r="Z701" s="53"/>
      <c r="AA701" s="24"/>
      <c r="AB701" s="24"/>
      <c r="AC701" s="24"/>
      <c r="AD701" s="24"/>
      <c r="AE701" s="24"/>
      <c r="AF701" s="24"/>
      <c r="AG701" s="49"/>
      <c r="AH701" s="54"/>
      <c r="AI701" s="53"/>
      <c r="AJ701" s="24"/>
      <c r="AK701" s="24"/>
      <c r="AL701" s="24"/>
      <c r="AM701" s="24"/>
      <c r="AN701" s="24"/>
      <c r="AO701" s="24"/>
      <c r="AP701" s="49"/>
      <c r="AQ701" s="54"/>
      <c r="AR701" s="54"/>
      <c r="AS701" s="54"/>
      <c r="AT701" s="29"/>
      <c r="AU701" s="24"/>
      <c r="AV701" s="24"/>
      <c r="AW701" s="24"/>
      <c r="AX701" s="24"/>
      <c r="AY701" s="24"/>
      <c r="AZ701" s="49"/>
      <c r="BA701" s="138"/>
      <c r="BB701" s="136"/>
      <c r="BF701" s="60"/>
      <c r="CS701" s="63"/>
    </row>
    <row r="702" spans="1:97" s="61" customFormat="1" ht="12.75" x14ac:dyDescent="0.2">
      <c r="A702" s="151"/>
      <c r="B702" s="151"/>
      <c r="C702" s="151"/>
      <c r="D702" s="153"/>
      <c r="E702" s="167"/>
      <c r="F702" s="153"/>
      <c r="G702" s="49"/>
      <c r="H702" s="53"/>
      <c r="I702" s="24"/>
      <c r="J702" s="24"/>
      <c r="K702" s="24"/>
      <c r="L702" s="24"/>
      <c r="M702" s="24"/>
      <c r="N702" s="24"/>
      <c r="O702" s="49"/>
      <c r="P702" s="54"/>
      <c r="Q702" s="53"/>
      <c r="R702" s="24"/>
      <c r="S702" s="24"/>
      <c r="T702" s="24"/>
      <c r="U702" s="24"/>
      <c r="V702" s="24"/>
      <c r="W702" s="24"/>
      <c r="X702" s="49"/>
      <c r="Y702" s="54"/>
      <c r="Z702" s="53"/>
      <c r="AA702" s="24"/>
      <c r="AB702" s="24"/>
      <c r="AC702" s="24"/>
      <c r="AD702" s="24"/>
      <c r="AE702" s="24"/>
      <c r="AF702" s="24"/>
      <c r="AG702" s="49"/>
      <c r="AH702" s="54"/>
      <c r="AI702" s="53"/>
      <c r="AJ702" s="24"/>
      <c r="AK702" s="24"/>
      <c r="AL702" s="24"/>
      <c r="AM702" s="24"/>
      <c r="AN702" s="24"/>
      <c r="AO702" s="24"/>
      <c r="AP702" s="49"/>
      <c r="AQ702" s="54"/>
      <c r="AR702" s="54"/>
      <c r="AS702" s="54"/>
      <c r="AT702" s="29"/>
      <c r="AU702" s="24"/>
      <c r="AV702" s="24"/>
      <c r="AW702" s="24"/>
      <c r="AX702" s="24"/>
      <c r="AY702" s="24"/>
      <c r="AZ702" s="49"/>
      <c r="BA702" s="138"/>
      <c r="BB702" s="136"/>
      <c r="BF702" s="60"/>
      <c r="CS702" s="63"/>
    </row>
    <row r="703" spans="1:97" s="61" customFormat="1" ht="12.75" x14ac:dyDescent="0.2">
      <c r="A703" s="151"/>
      <c r="B703" s="151"/>
      <c r="C703" s="151"/>
      <c r="D703" s="153"/>
      <c r="E703" s="167"/>
      <c r="F703" s="153"/>
      <c r="G703" s="49"/>
      <c r="H703" s="53"/>
      <c r="I703" s="24"/>
      <c r="J703" s="24"/>
      <c r="K703" s="24"/>
      <c r="L703" s="24"/>
      <c r="M703" s="24"/>
      <c r="N703" s="24"/>
      <c r="O703" s="49"/>
      <c r="P703" s="54"/>
      <c r="Q703" s="53"/>
      <c r="R703" s="24"/>
      <c r="S703" s="24"/>
      <c r="T703" s="24"/>
      <c r="U703" s="24"/>
      <c r="V703" s="24"/>
      <c r="W703" s="24"/>
      <c r="X703" s="49"/>
      <c r="Y703" s="54"/>
      <c r="Z703" s="53"/>
      <c r="AA703" s="24"/>
      <c r="AB703" s="24"/>
      <c r="AC703" s="24"/>
      <c r="AD703" s="24"/>
      <c r="AE703" s="24"/>
      <c r="AF703" s="24"/>
      <c r="AG703" s="49"/>
      <c r="AH703" s="54"/>
      <c r="AI703" s="53"/>
      <c r="AJ703" s="24"/>
      <c r="AK703" s="24"/>
      <c r="AL703" s="24"/>
      <c r="AM703" s="24"/>
      <c r="AN703" s="24"/>
      <c r="AO703" s="24"/>
      <c r="AP703" s="49"/>
      <c r="AQ703" s="54"/>
      <c r="AR703" s="54"/>
      <c r="AS703" s="54"/>
      <c r="AT703" s="29"/>
      <c r="AU703" s="24"/>
      <c r="AV703" s="24"/>
      <c r="AW703" s="24"/>
      <c r="AX703" s="24"/>
      <c r="AY703" s="24"/>
      <c r="AZ703" s="49"/>
      <c r="BA703" s="138"/>
      <c r="BB703" s="136"/>
      <c r="BF703" s="60"/>
      <c r="CS703" s="63"/>
    </row>
    <row r="704" spans="1:97" s="61" customFormat="1" ht="12.75" x14ac:dyDescent="0.2">
      <c r="A704" s="151"/>
      <c r="B704" s="151"/>
      <c r="C704" s="151"/>
      <c r="D704" s="153"/>
      <c r="E704" s="167"/>
      <c r="F704" s="153"/>
      <c r="G704" s="49"/>
      <c r="H704" s="53"/>
      <c r="I704" s="24"/>
      <c r="J704" s="24"/>
      <c r="K704" s="24"/>
      <c r="L704" s="24"/>
      <c r="M704" s="24"/>
      <c r="N704" s="24"/>
      <c r="O704" s="49"/>
      <c r="P704" s="54"/>
      <c r="Q704" s="53"/>
      <c r="R704" s="24"/>
      <c r="S704" s="24"/>
      <c r="T704" s="24"/>
      <c r="U704" s="24"/>
      <c r="V704" s="24"/>
      <c r="W704" s="24"/>
      <c r="X704" s="49"/>
      <c r="Y704" s="54"/>
      <c r="Z704" s="53"/>
      <c r="AA704" s="24"/>
      <c r="AB704" s="24"/>
      <c r="AC704" s="24"/>
      <c r="AD704" s="24"/>
      <c r="AE704" s="24"/>
      <c r="AF704" s="24"/>
      <c r="AG704" s="49"/>
      <c r="AH704" s="54"/>
      <c r="AI704" s="53"/>
      <c r="AJ704" s="24"/>
      <c r="AK704" s="24"/>
      <c r="AL704" s="24"/>
      <c r="AM704" s="24"/>
      <c r="AN704" s="24"/>
      <c r="AO704" s="24"/>
      <c r="AP704" s="49"/>
      <c r="AQ704" s="54"/>
      <c r="AR704" s="54"/>
      <c r="AS704" s="54"/>
      <c r="AT704" s="29"/>
      <c r="AU704" s="24"/>
      <c r="AV704" s="24"/>
      <c r="AW704" s="24"/>
      <c r="AX704" s="24"/>
      <c r="AY704" s="24"/>
      <c r="AZ704" s="49"/>
      <c r="BA704" s="138"/>
      <c r="BB704" s="136"/>
      <c r="BF704" s="60"/>
      <c r="CS704" s="63"/>
    </row>
    <row r="705" spans="1:97" s="61" customFormat="1" ht="12.75" x14ac:dyDescent="0.2">
      <c r="A705" s="151"/>
      <c r="B705" s="151"/>
      <c r="C705" s="151"/>
      <c r="D705" s="153"/>
      <c r="E705" s="167"/>
      <c r="F705" s="153"/>
      <c r="G705" s="49"/>
      <c r="H705" s="53"/>
      <c r="I705" s="24"/>
      <c r="J705" s="24"/>
      <c r="K705" s="24"/>
      <c r="L705" s="24"/>
      <c r="M705" s="24"/>
      <c r="N705" s="24"/>
      <c r="O705" s="49"/>
      <c r="P705" s="54"/>
      <c r="Q705" s="53"/>
      <c r="R705" s="24"/>
      <c r="S705" s="24"/>
      <c r="T705" s="24"/>
      <c r="U705" s="24"/>
      <c r="V705" s="24"/>
      <c r="W705" s="24"/>
      <c r="X705" s="49"/>
      <c r="Y705" s="54"/>
      <c r="Z705" s="53"/>
      <c r="AA705" s="24"/>
      <c r="AB705" s="24"/>
      <c r="AC705" s="24"/>
      <c r="AD705" s="24"/>
      <c r="AE705" s="24"/>
      <c r="AF705" s="24"/>
      <c r="AG705" s="49"/>
      <c r="AH705" s="54"/>
      <c r="AI705" s="53"/>
      <c r="AJ705" s="24"/>
      <c r="AK705" s="24"/>
      <c r="AL705" s="24"/>
      <c r="AM705" s="24"/>
      <c r="AN705" s="24"/>
      <c r="AO705" s="24"/>
      <c r="AP705" s="49"/>
      <c r="AQ705" s="54"/>
      <c r="AR705" s="54"/>
      <c r="AS705" s="54"/>
      <c r="AT705" s="29"/>
      <c r="AU705" s="24"/>
      <c r="AV705" s="24"/>
      <c r="AW705" s="24"/>
      <c r="AX705" s="24"/>
      <c r="AY705" s="24"/>
      <c r="AZ705" s="49"/>
      <c r="BA705" s="138"/>
      <c r="BB705" s="136"/>
      <c r="BF705" s="60"/>
      <c r="CS705" s="63"/>
    </row>
    <row r="706" spans="1:97" s="61" customFormat="1" ht="12.75" x14ac:dyDescent="0.2">
      <c r="A706" s="151"/>
      <c r="B706" s="151"/>
      <c r="C706" s="151"/>
      <c r="D706" s="153"/>
      <c r="E706" s="167"/>
      <c r="F706" s="153"/>
      <c r="G706" s="49"/>
      <c r="H706" s="53"/>
      <c r="I706" s="24"/>
      <c r="J706" s="24"/>
      <c r="K706" s="24"/>
      <c r="L706" s="24"/>
      <c r="M706" s="24"/>
      <c r="N706" s="24"/>
      <c r="O706" s="49"/>
      <c r="P706" s="54"/>
      <c r="Q706" s="53"/>
      <c r="R706" s="24"/>
      <c r="S706" s="24"/>
      <c r="T706" s="24"/>
      <c r="U706" s="24"/>
      <c r="V706" s="24"/>
      <c r="W706" s="24"/>
      <c r="X706" s="49"/>
      <c r="Y706" s="54"/>
      <c r="Z706" s="53"/>
      <c r="AA706" s="24"/>
      <c r="AB706" s="24"/>
      <c r="AC706" s="24"/>
      <c r="AD706" s="24"/>
      <c r="AE706" s="24"/>
      <c r="AF706" s="24"/>
      <c r="AG706" s="49"/>
      <c r="AH706" s="54"/>
      <c r="AI706" s="53"/>
      <c r="AJ706" s="24"/>
      <c r="AK706" s="24"/>
      <c r="AL706" s="24"/>
      <c r="AM706" s="24"/>
      <c r="AN706" s="24"/>
      <c r="AO706" s="24"/>
      <c r="AP706" s="49"/>
      <c r="AQ706" s="54"/>
      <c r="AR706" s="54"/>
      <c r="AS706" s="54"/>
      <c r="AT706" s="29"/>
      <c r="AU706" s="24"/>
      <c r="AV706" s="24"/>
      <c r="AW706" s="24"/>
      <c r="AX706" s="24"/>
      <c r="AY706" s="24"/>
      <c r="AZ706" s="49"/>
      <c r="BA706" s="138"/>
      <c r="BB706" s="136"/>
      <c r="BF706" s="60"/>
      <c r="CS706" s="63"/>
    </row>
    <row r="707" spans="1:97" s="61" customFormat="1" ht="12.75" x14ac:dyDescent="0.2">
      <c r="A707" s="151"/>
      <c r="B707" s="151"/>
      <c r="C707" s="151"/>
      <c r="D707" s="153"/>
      <c r="E707" s="167"/>
      <c r="F707" s="153"/>
      <c r="G707" s="49"/>
      <c r="H707" s="53"/>
      <c r="I707" s="24"/>
      <c r="J707" s="24"/>
      <c r="K707" s="24"/>
      <c r="L707" s="24"/>
      <c r="M707" s="24"/>
      <c r="N707" s="24"/>
      <c r="O707" s="49"/>
      <c r="P707" s="54"/>
      <c r="Q707" s="53"/>
      <c r="R707" s="24"/>
      <c r="S707" s="24"/>
      <c r="T707" s="24"/>
      <c r="U707" s="24"/>
      <c r="V707" s="24"/>
      <c r="W707" s="24"/>
      <c r="X707" s="49"/>
      <c r="Y707" s="54"/>
      <c r="Z707" s="53"/>
      <c r="AA707" s="24"/>
      <c r="AB707" s="24"/>
      <c r="AC707" s="24"/>
      <c r="AD707" s="24"/>
      <c r="AE707" s="24"/>
      <c r="AF707" s="24"/>
      <c r="AG707" s="49"/>
      <c r="AH707" s="54"/>
      <c r="AI707" s="53"/>
      <c r="AJ707" s="24"/>
      <c r="AK707" s="24"/>
      <c r="AL707" s="24"/>
      <c r="AM707" s="24"/>
      <c r="AN707" s="24"/>
      <c r="AO707" s="24"/>
      <c r="AP707" s="49"/>
      <c r="AQ707" s="54"/>
      <c r="AR707" s="54"/>
      <c r="AS707" s="54"/>
      <c r="AT707" s="29"/>
      <c r="AU707" s="24"/>
      <c r="AV707" s="24"/>
      <c r="AW707" s="24"/>
      <c r="AX707" s="24"/>
      <c r="AY707" s="24"/>
      <c r="AZ707" s="49"/>
      <c r="BA707" s="138"/>
      <c r="BB707" s="136"/>
      <c r="BF707" s="60"/>
      <c r="CS707" s="63"/>
    </row>
    <row r="708" spans="1:97" s="61" customFormat="1" ht="12.75" x14ac:dyDescent="0.2">
      <c r="A708" s="151"/>
      <c r="B708" s="151"/>
      <c r="C708" s="151"/>
      <c r="D708" s="153"/>
      <c r="E708" s="167"/>
      <c r="F708" s="153"/>
      <c r="G708" s="49"/>
      <c r="H708" s="53"/>
      <c r="I708" s="24"/>
      <c r="J708" s="24"/>
      <c r="K708" s="24"/>
      <c r="L708" s="24"/>
      <c r="M708" s="24"/>
      <c r="N708" s="24"/>
      <c r="O708" s="49"/>
      <c r="P708" s="54"/>
      <c r="Q708" s="53"/>
      <c r="R708" s="24"/>
      <c r="S708" s="24"/>
      <c r="T708" s="24"/>
      <c r="U708" s="24"/>
      <c r="V708" s="24"/>
      <c r="W708" s="24"/>
      <c r="X708" s="49"/>
      <c r="Y708" s="54"/>
      <c r="Z708" s="53"/>
      <c r="AA708" s="24"/>
      <c r="AB708" s="24"/>
      <c r="AC708" s="24"/>
      <c r="AD708" s="24"/>
      <c r="AE708" s="24"/>
      <c r="AF708" s="24"/>
      <c r="AG708" s="49"/>
      <c r="AH708" s="54"/>
      <c r="AI708" s="53"/>
      <c r="AJ708" s="24"/>
      <c r="AK708" s="24"/>
      <c r="AL708" s="24"/>
      <c r="AM708" s="24"/>
      <c r="AN708" s="24"/>
      <c r="AO708" s="24"/>
      <c r="AP708" s="49"/>
      <c r="AQ708" s="54"/>
      <c r="AR708" s="54"/>
      <c r="AS708" s="54"/>
      <c r="AT708" s="29"/>
      <c r="AU708" s="24"/>
      <c r="AV708" s="24"/>
      <c r="AW708" s="24"/>
      <c r="AX708" s="24"/>
      <c r="AY708" s="24"/>
      <c r="AZ708" s="49"/>
      <c r="BA708" s="138"/>
      <c r="BB708" s="136"/>
      <c r="BF708" s="60"/>
      <c r="CS708" s="63"/>
    </row>
    <row r="709" spans="1:97" s="61" customFormat="1" ht="12.75" x14ac:dyDescent="0.2">
      <c r="A709" s="151"/>
      <c r="B709" s="151"/>
      <c r="C709" s="151"/>
      <c r="D709" s="153"/>
      <c r="E709" s="167"/>
      <c r="F709" s="153"/>
      <c r="G709" s="49"/>
      <c r="H709" s="53"/>
      <c r="I709" s="24"/>
      <c r="J709" s="24"/>
      <c r="K709" s="24"/>
      <c r="L709" s="24"/>
      <c r="M709" s="24"/>
      <c r="N709" s="24"/>
      <c r="O709" s="49"/>
      <c r="P709" s="54"/>
      <c r="Q709" s="53"/>
      <c r="R709" s="24"/>
      <c r="S709" s="24"/>
      <c r="T709" s="24"/>
      <c r="U709" s="24"/>
      <c r="V709" s="24"/>
      <c r="W709" s="24"/>
      <c r="X709" s="49"/>
      <c r="Y709" s="54"/>
      <c r="Z709" s="53"/>
      <c r="AA709" s="24"/>
      <c r="AB709" s="24"/>
      <c r="AC709" s="24"/>
      <c r="AD709" s="24"/>
      <c r="AE709" s="24"/>
      <c r="AF709" s="24"/>
      <c r="AG709" s="49"/>
      <c r="AH709" s="54"/>
      <c r="AI709" s="53"/>
      <c r="AJ709" s="24"/>
      <c r="AK709" s="24"/>
      <c r="AL709" s="24"/>
      <c r="AM709" s="24"/>
      <c r="AN709" s="24"/>
      <c r="AO709" s="24"/>
      <c r="AP709" s="49"/>
      <c r="AQ709" s="54"/>
      <c r="AR709" s="54"/>
      <c r="AS709" s="54"/>
      <c r="AT709" s="29"/>
      <c r="AU709" s="24"/>
      <c r="AV709" s="24"/>
      <c r="AW709" s="24"/>
      <c r="AX709" s="24"/>
      <c r="AY709" s="24"/>
      <c r="AZ709" s="49"/>
      <c r="BA709" s="138"/>
      <c r="BB709" s="136"/>
      <c r="BF709" s="60"/>
      <c r="CS709" s="63"/>
    </row>
    <row r="710" spans="1:97" s="61" customFormat="1" ht="12.75" x14ac:dyDescent="0.2">
      <c r="A710" s="151"/>
      <c r="B710" s="151"/>
      <c r="C710" s="151"/>
      <c r="D710" s="153"/>
      <c r="E710" s="167"/>
      <c r="F710" s="153"/>
      <c r="G710" s="49"/>
      <c r="H710" s="53"/>
      <c r="I710" s="24"/>
      <c r="J710" s="24"/>
      <c r="K710" s="24"/>
      <c r="L710" s="24"/>
      <c r="M710" s="24"/>
      <c r="N710" s="24"/>
      <c r="O710" s="49"/>
      <c r="P710" s="54"/>
      <c r="Q710" s="53"/>
      <c r="R710" s="24"/>
      <c r="S710" s="24"/>
      <c r="T710" s="24"/>
      <c r="U710" s="24"/>
      <c r="V710" s="24"/>
      <c r="W710" s="24"/>
      <c r="X710" s="49"/>
      <c r="Y710" s="54"/>
      <c r="Z710" s="53"/>
      <c r="AA710" s="24"/>
      <c r="AB710" s="24"/>
      <c r="AC710" s="24"/>
      <c r="AD710" s="24"/>
      <c r="AE710" s="24"/>
      <c r="AF710" s="24"/>
      <c r="AG710" s="49"/>
      <c r="AH710" s="54"/>
      <c r="AI710" s="53"/>
      <c r="AJ710" s="24"/>
      <c r="AK710" s="24"/>
      <c r="AL710" s="24"/>
      <c r="AM710" s="24"/>
      <c r="AN710" s="24"/>
      <c r="AO710" s="24"/>
      <c r="AP710" s="49"/>
      <c r="AQ710" s="54"/>
      <c r="AR710" s="54"/>
      <c r="AS710" s="54"/>
      <c r="AT710" s="29"/>
      <c r="AU710" s="24"/>
      <c r="AV710" s="24"/>
      <c r="AW710" s="24"/>
      <c r="AX710" s="24"/>
      <c r="AY710" s="24"/>
      <c r="AZ710" s="49"/>
      <c r="BA710" s="138"/>
      <c r="BB710" s="136"/>
      <c r="BF710" s="60"/>
      <c r="CS710" s="63"/>
    </row>
    <row r="711" spans="1:97" s="61" customFormat="1" ht="12.75" x14ac:dyDescent="0.2">
      <c r="A711" s="151"/>
      <c r="B711" s="151"/>
      <c r="C711" s="151"/>
      <c r="D711" s="153"/>
      <c r="E711" s="167"/>
      <c r="F711" s="153"/>
      <c r="G711" s="49"/>
      <c r="H711" s="53"/>
      <c r="I711" s="24"/>
      <c r="J711" s="24"/>
      <c r="K711" s="24"/>
      <c r="L711" s="24"/>
      <c r="M711" s="24"/>
      <c r="N711" s="24"/>
      <c r="O711" s="49"/>
      <c r="P711" s="54"/>
      <c r="Q711" s="53"/>
      <c r="R711" s="24"/>
      <c r="S711" s="24"/>
      <c r="T711" s="24"/>
      <c r="U711" s="24"/>
      <c r="V711" s="24"/>
      <c r="W711" s="24"/>
      <c r="X711" s="49"/>
      <c r="Y711" s="54"/>
      <c r="Z711" s="53"/>
      <c r="AA711" s="24"/>
      <c r="AB711" s="24"/>
      <c r="AC711" s="24"/>
      <c r="AD711" s="24"/>
      <c r="AE711" s="24"/>
      <c r="AF711" s="24"/>
      <c r="AG711" s="49"/>
      <c r="AH711" s="54"/>
      <c r="AI711" s="53"/>
      <c r="AJ711" s="24"/>
      <c r="AK711" s="24"/>
      <c r="AL711" s="24"/>
      <c r="AM711" s="24"/>
      <c r="AN711" s="24"/>
      <c r="AO711" s="24"/>
      <c r="AP711" s="49"/>
      <c r="AQ711" s="54"/>
      <c r="AR711" s="54"/>
      <c r="AS711" s="54"/>
      <c r="AT711" s="29"/>
      <c r="AU711" s="24"/>
      <c r="AV711" s="24"/>
      <c r="AW711" s="24"/>
      <c r="AX711" s="24"/>
      <c r="AY711" s="24"/>
      <c r="AZ711" s="49"/>
      <c r="BA711" s="138"/>
      <c r="BB711" s="136"/>
      <c r="BF711" s="60"/>
      <c r="CS711" s="63"/>
    </row>
    <row r="712" spans="1:97" s="61" customFormat="1" ht="12.75" x14ac:dyDescent="0.2">
      <c r="A712" s="151"/>
      <c r="B712" s="151"/>
      <c r="C712" s="151"/>
      <c r="D712" s="153"/>
      <c r="E712" s="167"/>
      <c r="F712" s="153"/>
      <c r="G712" s="49"/>
      <c r="H712" s="53"/>
      <c r="I712" s="24"/>
      <c r="J712" s="24"/>
      <c r="K712" s="24"/>
      <c r="L712" s="24"/>
      <c r="M712" s="24"/>
      <c r="N712" s="24"/>
      <c r="O712" s="49"/>
      <c r="P712" s="54"/>
      <c r="Q712" s="53"/>
      <c r="R712" s="24"/>
      <c r="S712" s="24"/>
      <c r="T712" s="24"/>
      <c r="U712" s="24"/>
      <c r="V712" s="24"/>
      <c r="W712" s="24"/>
      <c r="X712" s="49"/>
      <c r="Y712" s="54"/>
      <c r="Z712" s="53"/>
      <c r="AA712" s="24"/>
      <c r="AB712" s="24"/>
      <c r="AC712" s="24"/>
      <c r="AD712" s="24"/>
      <c r="AE712" s="24"/>
      <c r="AF712" s="24"/>
      <c r="AG712" s="49"/>
      <c r="AH712" s="54"/>
      <c r="AI712" s="53"/>
      <c r="AJ712" s="24"/>
      <c r="AK712" s="24"/>
      <c r="AL712" s="24"/>
      <c r="AM712" s="24"/>
      <c r="AN712" s="24"/>
      <c r="AO712" s="24"/>
      <c r="AP712" s="49"/>
      <c r="AQ712" s="54"/>
      <c r="AR712" s="54"/>
      <c r="AS712" s="54"/>
      <c r="AT712" s="29"/>
      <c r="AU712" s="24"/>
      <c r="AV712" s="24"/>
      <c r="AW712" s="24"/>
      <c r="AX712" s="24"/>
      <c r="AY712" s="24"/>
      <c r="AZ712" s="49"/>
      <c r="BA712" s="138"/>
      <c r="BB712" s="136"/>
      <c r="BF712" s="60"/>
      <c r="CS712" s="63"/>
    </row>
    <row r="713" spans="1:97" s="61" customFormat="1" ht="12.75" x14ac:dyDescent="0.2">
      <c r="A713" s="151"/>
      <c r="B713" s="151"/>
      <c r="C713" s="151"/>
      <c r="D713" s="153"/>
      <c r="E713" s="167"/>
      <c r="F713" s="153"/>
      <c r="G713" s="49"/>
      <c r="H713" s="53"/>
      <c r="I713" s="24"/>
      <c r="J713" s="24"/>
      <c r="K713" s="24"/>
      <c r="L713" s="24"/>
      <c r="M713" s="24"/>
      <c r="N713" s="24"/>
      <c r="O713" s="49"/>
      <c r="P713" s="54"/>
      <c r="Q713" s="53"/>
      <c r="R713" s="24"/>
      <c r="S713" s="24"/>
      <c r="T713" s="24"/>
      <c r="U713" s="24"/>
      <c r="V713" s="24"/>
      <c r="W713" s="24"/>
      <c r="X713" s="49"/>
      <c r="Y713" s="54"/>
      <c r="Z713" s="53"/>
      <c r="AA713" s="24"/>
      <c r="AB713" s="24"/>
      <c r="AC713" s="24"/>
      <c r="AD713" s="24"/>
      <c r="AE713" s="24"/>
      <c r="AF713" s="24"/>
      <c r="AG713" s="49"/>
      <c r="AH713" s="54"/>
      <c r="AI713" s="53"/>
      <c r="AJ713" s="24"/>
      <c r="AK713" s="24"/>
      <c r="AL713" s="24"/>
      <c r="AM713" s="24"/>
      <c r="AN713" s="24"/>
      <c r="AO713" s="24"/>
      <c r="AP713" s="49"/>
      <c r="AQ713" s="54"/>
      <c r="AR713" s="54"/>
      <c r="AS713" s="54"/>
      <c r="AT713" s="29"/>
      <c r="AU713" s="24"/>
      <c r="AV713" s="24"/>
      <c r="AW713" s="24"/>
      <c r="AX713" s="24"/>
      <c r="AY713" s="24"/>
      <c r="AZ713" s="49"/>
      <c r="BA713" s="138"/>
      <c r="BB713" s="136"/>
      <c r="BF713" s="60"/>
      <c r="CS713" s="63"/>
    </row>
    <row r="714" spans="1:97" s="61" customFormat="1" ht="12.75" x14ac:dyDescent="0.2">
      <c r="A714" s="151"/>
      <c r="B714" s="151"/>
      <c r="C714" s="151"/>
      <c r="D714" s="153"/>
      <c r="E714" s="167"/>
      <c r="F714" s="153"/>
      <c r="G714" s="49"/>
      <c r="H714" s="53"/>
      <c r="I714" s="24"/>
      <c r="J714" s="24"/>
      <c r="K714" s="24"/>
      <c r="L714" s="24"/>
      <c r="M714" s="24"/>
      <c r="N714" s="24"/>
      <c r="O714" s="49"/>
      <c r="P714" s="54"/>
      <c r="Q714" s="53"/>
      <c r="R714" s="24"/>
      <c r="S714" s="24"/>
      <c r="T714" s="24"/>
      <c r="U714" s="24"/>
      <c r="V714" s="24"/>
      <c r="W714" s="24"/>
      <c r="X714" s="49"/>
      <c r="Y714" s="54"/>
      <c r="Z714" s="53"/>
      <c r="AA714" s="24"/>
      <c r="AB714" s="24"/>
      <c r="AC714" s="24"/>
      <c r="AD714" s="24"/>
      <c r="AE714" s="24"/>
      <c r="AF714" s="24"/>
      <c r="AG714" s="49"/>
      <c r="AH714" s="54"/>
      <c r="AI714" s="53"/>
      <c r="AJ714" s="24"/>
      <c r="AK714" s="24"/>
      <c r="AL714" s="24"/>
      <c r="AM714" s="24"/>
      <c r="AN714" s="24"/>
      <c r="AO714" s="24"/>
      <c r="AP714" s="49"/>
      <c r="AQ714" s="54"/>
      <c r="AR714" s="54"/>
      <c r="AS714" s="54"/>
      <c r="AT714" s="29"/>
      <c r="AU714" s="24"/>
      <c r="AV714" s="24"/>
      <c r="AW714" s="24"/>
      <c r="AX714" s="24"/>
      <c r="AY714" s="24"/>
      <c r="AZ714" s="49"/>
      <c r="BA714" s="138"/>
      <c r="BB714" s="136"/>
      <c r="BF714" s="60"/>
      <c r="CS714" s="63"/>
    </row>
    <row r="715" spans="1:97" s="61" customFormat="1" ht="12.75" x14ac:dyDescent="0.2">
      <c r="A715" s="151"/>
      <c r="B715" s="151"/>
      <c r="C715" s="151"/>
      <c r="D715" s="153"/>
      <c r="E715" s="167"/>
      <c r="F715" s="153"/>
      <c r="G715" s="49"/>
      <c r="H715" s="53"/>
      <c r="I715" s="24"/>
      <c r="J715" s="24"/>
      <c r="K715" s="24"/>
      <c r="L715" s="24"/>
      <c r="M715" s="24"/>
      <c r="N715" s="24"/>
      <c r="O715" s="49"/>
      <c r="P715" s="54"/>
      <c r="Q715" s="53"/>
      <c r="R715" s="24"/>
      <c r="S715" s="24"/>
      <c r="T715" s="24"/>
      <c r="U715" s="24"/>
      <c r="V715" s="24"/>
      <c r="W715" s="24"/>
      <c r="X715" s="49"/>
      <c r="Y715" s="54"/>
      <c r="Z715" s="53"/>
      <c r="AA715" s="24"/>
      <c r="AB715" s="24"/>
      <c r="AC715" s="24"/>
      <c r="AD715" s="24"/>
      <c r="AE715" s="24"/>
      <c r="AF715" s="24"/>
      <c r="AG715" s="49"/>
      <c r="AH715" s="54"/>
      <c r="AI715" s="53"/>
      <c r="AJ715" s="24"/>
      <c r="AK715" s="24"/>
      <c r="AL715" s="24"/>
      <c r="AM715" s="24"/>
      <c r="AN715" s="24"/>
      <c r="AO715" s="24"/>
      <c r="AP715" s="49"/>
      <c r="AQ715" s="54"/>
      <c r="AR715" s="54"/>
      <c r="AS715" s="54"/>
      <c r="AT715" s="29"/>
      <c r="AU715" s="24"/>
      <c r="AV715" s="24"/>
      <c r="AW715" s="24"/>
      <c r="AX715" s="24"/>
      <c r="AY715" s="24"/>
      <c r="AZ715" s="49"/>
      <c r="BA715" s="138"/>
      <c r="BB715" s="136"/>
      <c r="BF715" s="60"/>
      <c r="CS715" s="63"/>
    </row>
    <row r="716" spans="1:97" s="61" customFormat="1" ht="12.75" x14ac:dyDescent="0.2">
      <c r="A716" s="151"/>
      <c r="B716" s="151"/>
      <c r="C716" s="151"/>
      <c r="D716" s="153"/>
      <c r="E716" s="167"/>
      <c r="F716" s="153"/>
      <c r="G716" s="49"/>
      <c r="H716" s="53"/>
      <c r="I716" s="24"/>
      <c r="J716" s="24"/>
      <c r="K716" s="24"/>
      <c r="L716" s="24"/>
      <c r="M716" s="24"/>
      <c r="N716" s="24"/>
      <c r="O716" s="49"/>
      <c r="P716" s="54"/>
      <c r="Q716" s="53"/>
      <c r="R716" s="24"/>
      <c r="S716" s="24"/>
      <c r="T716" s="24"/>
      <c r="U716" s="24"/>
      <c r="V716" s="24"/>
      <c r="W716" s="24"/>
      <c r="X716" s="49"/>
      <c r="Y716" s="54"/>
      <c r="Z716" s="53"/>
      <c r="AA716" s="24"/>
      <c r="AB716" s="24"/>
      <c r="AC716" s="24"/>
      <c r="AD716" s="24"/>
      <c r="AE716" s="24"/>
      <c r="AF716" s="24"/>
      <c r="AG716" s="49"/>
      <c r="AH716" s="54"/>
      <c r="AI716" s="53"/>
      <c r="AJ716" s="24"/>
      <c r="AK716" s="24"/>
      <c r="AL716" s="24"/>
      <c r="AM716" s="24"/>
      <c r="AN716" s="24"/>
      <c r="AO716" s="24"/>
      <c r="AP716" s="49"/>
      <c r="AQ716" s="54"/>
      <c r="AR716" s="54"/>
      <c r="AS716" s="54"/>
      <c r="AT716" s="29"/>
      <c r="AU716" s="24"/>
      <c r="AV716" s="24"/>
      <c r="AW716" s="24"/>
      <c r="AX716" s="24"/>
      <c r="AY716" s="24"/>
      <c r="AZ716" s="49"/>
      <c r="BA716" s="138"/>
      <c r="BB716" s="136"/>
      <c r="BF716" s="60"/>
      <c r="CS716" s="63"/>
    </row>
    <row r="717" spans="1:97" s="61" customFormat="1" ht="12.75" x14ac:dyDescent="0.2">
      <c r="A717" s="151"/>
      <c r="B717" s="151"/>
      <c r="C717" s="151"/>
      <c r="D717" s="153"/>
      <c r="E717" s="167"/>
      <c r="F717" s="153"/>
      <c r="G717" s="49"/>
      <c r="H717" s="53"/>
      <c r="I717" s="24"/>
      <c r="J717" s="24"/>
      <c r="K717" s="24"/>
      <c r="L717" s="24"/>
      <c r="M717" s="24"/>
      <c r="N717" s="24"/>
      <c r="O717" s="49"/>
      <c r="P717" s="54"/>
      <c r="Q717" s="53"/>
      <c r="R717" s="24"/>
      <c r="S717" s="24"/>
      <c r="T717" s="24"/>
      <c r="U717" s="24"/>
      <c r="V717" s="24"/>
      <c r="W717" s="24"/>
      <c r="X717" s="49"/>
      <c r="Y717" s="54"/>
      <c r="Z717" s="53"/>
      <c r="AA717" s="24"/>
      <c r="AB717" s="24"/>
      <c r="AC717" s="24"/>
      <c r="AD717" s="24"/>
      <c r="AE717" s="24"/>
      <c r="AF717" s="24"/>
      <c r="AG717" s="49"/>
      <c r="AH717" s="54"/>
      <c r="AI717" s="53"/>
      <c r="AJ717" s="24"/>
      <c r="AK717" s="24"/>
      <c r="AL717" s="24"/>
      <c r="AM717" s="24"/>
      <c r="AN717" s="24"/>
      <c r="AO717" s="24"/>
      <c r="AP717" s="49"/>
      <c r="AQ717" s="54"/>
      <c r="AR717" s="54"/>
      <c r="AS717" s="54"/>
      <c r="AT717" s="29"/>
      <c r="AU717" s="24"/>
      <c r="AV717" s="24"/>
      <c r="AW717" s="24"/>
      <c r="AX717" s="24"/>
      <c r="AY717" s="24"/>
      <c r="AZ717" s="49"/>
      <c r="BA717" s="138"/>
      <c r="BB717" s="136"/>
      <c r="BF717" s="60"/>
      <c r="CS717" s="63"/>
    </row>
    <row r="718" spans="1:97" s="61" customFormat="1" ht="12.75" x14ac:dyDescent="0.2">
      <c r="A718" s="151"/>
      <c r="B718" s="151"/>
      <c r="C718" s="151"/>
      <c r="D718" s="153"/>
      <c r="E718" s="167"/>
      <c r="F718" s="153"/>
      <c r="G718" s="49"/>
      <c r="H718" s="53"/>
      <c r="I718" s="24"/>
      <c r="J718" s="24"/>
      <c r="K718" s="24"/>
      <c r="L718" s="24"/>
      <c r="M718" s="24"/>
      <c r="N718" s="24"/>
      <c r="O718" s="49"/>
      <c r="P718" s="54"/>
      <c r="Q718" s="53"/>
      <c r="R718" s="24"/>
      <c r="S718" s="24"/>
      <c r="T718" s="24"/>
      <c r="U718" s="24"/>
      <c r="V718" s="24"/>
      <c r="W718" s="24"/>
      <c r="X718" s="49"/>
      <c r="Y718" s="54"/>
      <c r="Z718" s="53"/>
      <c r="AA718" s="24"/>
      <c r="AB718" s="24"/>
      <c r="AC718" s="24"/>
      <c r="AD718" s="24"/>
      <c r="AE718" s="24"/>
      <c r="AF718" s="24"/>
      <c r="AG718" s="49"/>
      <c r="AH718" s="54"/>
      <c r="AI718" s="53"/>
      <c r="AJ718" s="24"/>
      <c r="AK718" s="24"/>
      <c r="AL718" s="24"/>
      <c r="AM718" s="24"/>
      <c r="AN718" s="24"/>
      <c r="AO718" s="24"/>
      <c r="AP718" s="49"/>
      <c r="AQ718" s="54"/>
      <c r="AR718" s="54"/>
      <c r="AS718" s="54"/>
      <c r="AT718" s="29"/>
      <c r="AU718" s="24"/>
      <c r="AV718" s="24"/>
      <c r="AW718" s="24"/>
      <c r="AX718" s="24"/>
      <c r="AY718" s="24"/>
      <c r="AZ718" s="49"/>
      <c r="BA718" s="138"/>
      <c r="BB718" s="136"/>
      <c r="BF718" s="60"/>
      <c r="CS718" s="63"/>
    </row>
    <row r="719" spans="1:97" s="61" customFormat="1" ht="12.75" x14ac:dyDescent="0.2">
      <c r="A719" s="151"/>
      <c r="B719" s="151"/>
      <c r="C719" s="151"/>
      <c r="D719" s="153"/>
      <c r="E719" s="167"/>
      <c r="F719" s="153"/>
      <c r="G719" s="49"/>
      <c r="H719" s="53"/>
      <c r="I719" s="24"/>
      <c r="J719" s="24"/>
      <c r="K719" s="24"/>
      <c r="L719" s="24"/>
      <c r="M719" s="24"/>
      <c r="N719" s="24"/>
      <c r="O719" s="49"/>
      <c r="P719" s="54"/>
      <c r="Q719" s="53"/>
      <c r="R719" s="24"/>
      <c r="S719" s="24"/>
      <c r="T719" s="24"/>
      <c r="U719" s="24"/>
      <c r="V719" s="24"/>
      <c r="W719" s="24"/>
      <c r="X719" s="49"/>
      <c r="Y719" s="54"/>
      <c r="Z719" s="53"/>
      <c r="AA719" s="24"/>
      <c r="AB719" s="24"/>
      <c r="AC719" s="24"/>
      <c r="AD719" s="24"/>
      <c r="AE719" s="24"/>
      <c r="AF719" s="24"/>
      <c r="AG719" s="49"/>
      <c r="AH719" s="54"/>
      <c r="AI719" s="53"/>
      <c r="AJ719" s="24"/>
      <c r="AK719" s="24"/>
      <c r="AL719" s="24"/>
      <c r="AM719" s="24"/>
      <c r="AN719" s="24"/>
      <c r="AO719" s="24"/>
      <c r="AP719" s="49"/>
      <c r="AQ719" s="54"/>
      <c r="AR719" s="54"/>
      <c r="AS719" s="54"/>
      <c r="AT719" s="29"/>
      <c r="AU719" s="24"/>
      <c r="AV719" s="24"/>
      <c r="AW719" s="24"/>
      <c r="AX719" s="24"/>
      <c r="AY719" s="24"/>
      <c r="AZ719" s="49"/>
      <c r="BA719" s="138"/>
      <c r="BB719" s="136"/>
      <c r="BF719" s="60"/>
      <c r="CS719" s="63"/>
    </row>
    <row r="720" spans="1:97" s="61" customFormat="1" ht="12.75" x14ac:dyDescent="0.2">
      <c r="A720" s="151"/>
      <c r="B720" s="151"/>
      <c r="C720" s="151"/>
      <c r="D720" s="153"/>
      <c r="E720" s="167"/>
      <c r="F720" s="153"/>
      <c r="G720" s="49"/>
      <c r="H720" s="53"/>
      <c r="I720" s="24"/>
      <c r="J720" s="24"/>
      <c r="K720" s="24"/>
      <c r="L720" s="24"/>
      <c r="M720" s="24"/>
      <c r="N720" s="24"/>
      <c r="O720" s="49"/>
      <c r="P720" s="54"/>
      <c r="Q720" s="53"/>
      <c r="R720" s="24"/>
      <c r="S720" s="24"/>
      <c r="T720" s="24"/>
      <c r="U720" s="24"/>
      <c r="V720" s="24"/>
      <c r="W720" s="24"/>
      <c r="X720" s="49"/>
      <c r="Y720" s="54"/>
      <c r="Z720" s="53"/>
      <c r="AA720" s="24"/>
      <c r="AB720" s="24"/>
      <c r="AC720" s="24"/>
      <c r="AD720" s="24"/>
      <c r="AE720" s="24"/>
      <c r="AF720" s="24"/>
      <c r="AG720" s="49"/>
      <c r="AH720" s="54"/>
      <c r="AI720" s="53"/>
      <c r="AJ720" s="24"/>
      <c r="AK720" s="24"/>
      <c r="AL720" s="24"/>
      <c r="AM720" s="24"/>
      <c r="AN720" s="24"/>
      <c r="AO720" s="24"/>
      <c r="AP720" s="49"/>
      <c r="AQ720" s="54"/>
      <c r="AR720" s="54"/>
      <c r="AS720" s="54"/>
      <c r="AT720" s="29"/>
      <c r="AU720" s="24"/>
      <c r="AV720" s="24"/>
      <c r="AW720" s="24"/>
      <c r="AX720" s="24"/>
      <c r="AY720" s="24"/>
      <c r="AZ720" s="49"/>
      <c r="BA720" s="138"/>
      <c r="BB720" s="136"/>
      <c r="BF720" s="60"/>
      <c r="CS720" s="63"/>
    </row>
    <row r="721" spans="1:97" s="61" customFormat="1" ht="12.75" x14ac:dyDescent="0.2">
      <c r="A721" s="151"/>
      <c r="B721" s="151"/>
      <c r="C721" s="151"/>
      <c r="D721" s="153"/>
      <c r="E721" s="167"/>
      <c r="F721" s="153"/>
      <c r="G721" s="49"/>
      <c r="H721" s="53"/>
      <c r="I721" s="24"/>
      <c r="J721" s="24"/>
      <c r="K721" s="24"/>
      <c r="L721" s="24"/>
      <c r="M721" s="24"/>
      <c r="N721" s="24"/>
      <c r="O721" s="49"/>
      <c r="P721" s="54"/>
      <c r="Q721" s="53"/>
      <c r="R721" s="24"/>
      <c r="S721" s="24"/>
      <c r="T721" s="24"/>
      <c r="U721" s="24"/>
      <c r="V721" s="24"/>
      <c r="W721" s="24"/>
      <c r="X721" s="49"/>
      <c r="Y721" s="54"/>
      <c r="Z721" s="53"/>
      <c r="AA721" s="24"/>
      <c r="AB721" s="24"/>
      <c r="AC721" s="24"/>
      <c r="AD721" s="24"/>
      <c r="AE721" s="24"/>
      <c r="AF721" s="24"/>
      <c r="AG721" s="49"/>
      <c r="AH721" s="54"/>
      <c r="AI721" s="53"/>
      <c r="AJ721" s="24"/>
      <c r="AK721" s="24"/>
      <c r="AL721" s="24"/>
      <c r="AM721" s="24"/>
      <c r="AN721" s="24"/>
      <c r="AO721" s="24"/>
      <c r="AP721" s="49"/>
      <c r="AQ721" s="54"/>
      <c r="AR721" s="54"/>
      <c r="AS721" s="54"/>
      <c r="AT721" s="29"/>
      <c r="AU721" s="24"/>
      <c r="AV721" s="24"/>
      <c r="AW721" s="24"/>
      <c r="AX721" s="24"/>
      <c r="AY721" s="24"/>
      <c r="AZ721" s="49"/>
      <c r="BA721" s="138"/>
      <c r="BB721" s="136"/>
      <c r="BF721" s="60"/>
      <c r="CS721" s="63"/>
    </row>
    <row r="722" spans="1:97" s="61" customFormat="1" ht="12.75" x14ac:dyDescent="0.2">
      <c r="A722" s="151"/>
      <c r="B722" s="151"/>
      <c r="C722" s="151"/>
      <c r="D722" s="153"/>
      <c r="E722" s="167"/>
      <c r="F722" s="153"/>
      <c r="G722" s="49"/>
      <c r="H722" s="53"/>
      <c r="I722" s="24"/>
      <c r="J722" s="24"/>
      <c r="K722" s="24"/>
      <c r="L722" s="24"/>
      <c r="M722" s="24"/>
      <c r="N722" s="24"/>
      <c r="O722" s="49"/>
      <c r="P722" s="54"/>
      <c r="Q722" s="53"/>
      <c r="R722" s="24"/>
      <c r="S722" s="24"/>
      <c r="T722" s="24"/>
      <c r="U722" s="24"/>
      <c r="V722" s="24"/>
      <c r="W722" s="24"/>
      <c r="X722" s="49"/>
      <c r="Y722" s="54"/>
      <c r="Z722" s="53"/>
      <c r="AA722" s="24"/>
      <c r="AB722" s="24"/>
      <c r="AC722" s="24"/>
      <c r="AD722" s="24"/>
      <c r="AE722" s="24"/>
      <c r="AF722" s="24"/>
      <c r="AG722" s="49"/>
      <c r="AH722" s="54"/>
      <c r="AI722" s="53"/>
      <c r="AJ722" s="24"/>
      <c r="AK722" s="24"/>
      <c r="AL722" s="24"/>
      <c r="AM722" s="24"/>
      <c r="AN722" s="24"/>
      <c r="AO722" s="24"/>
      <c r="AP722" s="49"/>
      <c r="AQ722" s="54"/>
      <c r="AR722" s="54"/>
      <c r="AS722" s="54"/>
      <c r="AT722" s="29"/>
      <c r="AU722" s="24"/>
      <c r="AV722" s="24"/>
      <c r="AW722" s="24"/>
      <c r="AX722" s="24"/>
      <c r="AY722" s="24"/>
      <c r="AZ722" s="49"/>
      <c r="BA722" s="138"/>
      <c r="BB722" s="136"/>
      <c r="BF722" s="60"/>
      <c r="CS722" s="63"/>
    </row>
    <row r="723" spans="1:97" s="61" customFormat="1" ht="12.75" x14ac:dyDescent="0.2">
      <c r="A723" s="151"/>
      <c r="B723" s="151"/>
      <c r="C723" s="151"/>
      <c r="D723" s="153"/>
      <c r="E723" s="167"/>
      <c r="F723" s="153"/>
      <c r="G723" s="49"/>
      <c r="H723" s="53"/>
      <c r="I723" s="24"/>
      <c r="J723" s="24"/>
      <c r="K723" s="24"/>
      <c r="L723" s="24"/>
      <c r="M723" s="24"/>
      <c r="N723" s="24"/>
      <c r="O723" s="49"/>
      <c r="P723" s="54"/>
      <c r="Q723" s="53"/>
      <c r="R723" s="24"/>
      <c r="S723" s="24"/>
      <c r="T723" s="24"/>
      <c r="U723" s="24"/>
      <c r="V723" s="24"/>
      <c r="W723" s="24"/>
      <c r="X723" s="49"/>
      <c r="Y723" s="54"/>
      <c r="Z723" s="53"/>
      <c r="AA723" s="24"/>
      <c r="AB723" s="24"/>
      <c r="AC723" s="24"/>
      <c r="AD723" s="24"/>
      <c r="AE723" s="24"/>
      <c r="AF723" s="24"/>
      <c r="AG723" s="49"/>
      <c r="AH723" s="54"/>
      <c r="AI723" s="53"/>
      <c r="AJ723" s="24"/>
      <c r="AK723" s="24"/>
      <c r="AL723" s="24"/>
      <c r="AM723" s="24"/>
      <c r="AN723" s="24"/>
      <c r="AO723" s="24"/>
      <c r="AP723" s="49"/>
      <c r="AQ723" s="54"/>
      <c r="AR723" s="54"/>
      <c r="AS723" s="54"/>
      <c r="AT723" s="29"/>
      <c r="AU723" s="24"/>
      <c r="AV723" s="24"/>
      <c r="AW723" s="24"/>
      <c r="AX723" s="24"/>
      <c r="AY723" s="24"/>
      <c r="AZ723" s="49"/>
      <c r="BA723" s="138"/>
      <c r="BB723" s="136"/>
      <c r="BF723" s="60"/>
      <c r="CS723" s="63"/>
    </row>
    <row r="724" spans="1:97" s="61" customFormat="1" ht="12.75" x14ac:dyDescent="0.2">
      <c r="A724" s="151"/>
      <c r="B724" s="151"/>
      <c r="C724" s="151"/>
      <c r="D724" s="153"/>
      <c r="E724" s="167"/>
      <c r="F724" s="153"/>
      <c r="G724" s="49"/>
      <c r="H724" s="53"/>
      <c r="I724" s="24"/>
      <c r="J724" s="24"/>
      <c r="K724" s="24"/>
      <c r="L724" s="24"/>
      <c r="M724" s="24"/>
      <c r="N724" s="24"/>
      <c r="O724" s="49"/>
      <c r="P724" s="54"/>
      <c r="Q724" s="53"/>
      <c r="R724" s="24"/>
      <c r="S724" s="24"/>
      <c r="T724" s="24"/>
      <c r="U724" s="24"/>
      <c r="V724" s="24"/>
      <c r="W724" s="24"/>
      <c r="X724" s="49"/>
      <c r="Y724" s="54"/>
      <c r="Z724" s="53"/>
      <c r="AA724" s="24"/>
      <c r="AB724" s="24"/>
      <c r="AC724" s="24"/>
      <c r="AD724" s="24"/>
      <c r="AE724" s="24"/>
      <c r="AF724" s="24"/>
      <c r="AG724" s="49"/>
      <c r="AH724" s="54"/>
      <c r="AI724" s="53"/>
      <c r="AJ724" s="24"/>
      <c r="AK724" s="24"/>
      <c r="AL724" s="24"/>
      <c r="AM724" s="24"/>
      <c r="AN724" s="24"/>
      <c r="AO724" s="24"/>
      <c r="AP724" s="49"/>
      <c r="AQ724" s="54"/>
      <c r="AR724" s="54"/>
      <c r="AS724" s="54"/>
      <c r="AT724" s="29"/>
      <c r="AU724" s="24"/>
      <c r="AV724" s="24"/>
      <c r="AW724" s="24"/>
      <c r="AX724" s="24"/>
      <c r="AY724" s="24"/>
      <c r="AZ724" s="49"/>
      <c r="BA724" s="138"/>
      <c r="BB724" s="136"/>
      <c r="BF724" s="60"/>
      <c r="CS724" s="63"/>
    </row>
    <row r="725" spans="1:97" s="61" customFormat="1" ht="12.75" x14ac:dyDescent="0.2">
      <c r="A725" s="151"/>
      <c r="B725" s="151"/>
      <c r="C725" s="151"/>
      <c r="D725" s="153"/>
      <c r="E725" s="167"/>
      <c r="F725" s="153"/>
      <c r="G725" s="49"/>
      <c r="H725" s="53"/>
      <c r="I725" s="24"/>
      <c r="J725" s="24"/>
      <c r="K725" s="24"/>
      <c r="L725" s="24"/>
      <c r="M725" s="24"/>
      <c r="N725" s="24"/>
      <c r="O725" s="49"/>
      <c r="P725" s="54"/>
      <c r="Q725" s="53"/>
      <c r="R725" s="24"/>
      <c r="S725" s="24"/>
      <c r="T725" s="24"/>
      <c r="U725" s="24"/>
      <c r="V725" s="24"/>
      <c r="W725" s="24"/>
      <c r="X725" s="49"/>
      <c r="Y725" s="54"/>
      <c r="Z725" s="53"/>
      <c r="AA725" s="24"/>
      <c r="AB725" s="24"/>
      <c r="AC725" s="24"/>
      <c r="AD725" s="24"/>
      <c r="AE725" s="24"/>
      <c r="AF725" s="24"/>
      <c r="AG725" s="49"/>
      <c r="AH725" s="54"/>
      <c r="AI725" s="53"/>
      <c r="AJ725" s="24"/>
      <c r="AK725" s="24"/>
      <c r="AL725" s="24"/>
      <c r="AM725" s="24"/>
      <c r="AN725" s="24"/>
      <c r="AO725" s="24"/>
      <c r="AP725" s="49"/>
      <c r="AQ725" s="54"/>
      <c r="AR725" s="54"/>
      <c r="AS725" s="54"/>
      <c r="AT725" s="29"/>
      <c r="AU725" s="24"/>
      <c r="AV725" s="24"/>
      <c r="AW725" s="24"/>
      <c r="AX725" s="24"/>
      <c r="AY725" s="24"/>
      <c r="AZ725" s="49"/>
      <c r="BA725" s="138"/>
      <c r="BB725" s="136"/>
      <c r="BF725" s="60"/>
      <c r="CS725" s="63"/>
    </row>
    <row r="726" spans="1:97" s="61" customFormat="1" ht="12.75" x14ac:dyDescent="0.2">
      <c r="A726" s="151"/>
      <c r="B726" s="151"/>
      <c r="C726" s="151"/>
      <c r="D726" s="153"/>
      <c r="E726" s="167"/>
      <c r="F726" s="153"/>
      <c r="G726" s="49"/>
      <c r="H726" s="53"/>
      <c r="I726" s="24"/>
      <c r="J726" s="24"/>
      <c r="K726" s="24"/>
      <c r="L726" s="24"/>
      <c r="M726" s="24"/>
      <c r="N726" s="24"/>
      <c r="O726" s="49"/>
      <c r="P726" s="54"/>
      <c r="Q726" s="53"/>
      <c r="R726" s="24"/>
      <c r="S726" s="24"/>
      <c r="T726" s="24"/>
      <c r="U726" s="24"/>
      <c r="V726" s="24"/>
      <c r="W726" s="24"/>
      <c r="X726" s="49"/>
      <c r="Y726" s="54"/>
      <c r="Z726" s="53"/>
      <c r="AA726" s="24"/>
      <c r="AB726" s="24"/>
      <c r="AC726" s="24"/>
      <c r="AD726" s="24"/>
      <c r="AE726" s="24"/>
      <c r="AF726" s="24"/>
      <c r="AG726" s="49"/>
      <c r="AH726" s="54"/>
      <c r="AI726" s="53"/>
      <c r="AJ726" s="24"/>
      <c r="AK726" s="24"/>
      <c r="AL726" s="24"/>
      <c r="AM726" s="24"/>
      <c r="AN726" s="24"/>
      <c r="AO726" s="24"/>
      <c r="AP726" s="49"/>
      <c r="AQ726" s="54"/>
      <c r="AR726" s="54"/>
      <c r="AS726" s="54"/>
      <c r="AT726" s="29"/>
      <c r="AU726" s="24"/>
      <c r="AV726" s="24"/>
      <c r="AW726" s="24"/>
      <c r="AX726" s="24"/>
      <c r="AY726" s="24"/>
      <c r="AZ726" s="49"/>
      <c r="BA726" s="138"/>
      <c r="BB726" s="136"/>
      <c r="BF726" s="60"/>
      <c r="CS726" s="63"/>
    </row>
    <row r="727" spans="1:97" s="61" customFormat="1" ht="12.75" x14ac:dyDescent="0.2">
      <c r="A727" s="151"/>
      <c r="B727" s="151"/>
      <c r="C727" s="151"/>
      <c r="D727" s="153"/>
      <c r="E727" s="167"/>
      <c r="F727" s="153"/>
      <c r="G727" s="49"/>
      <c r="H727" s="53"/>
      <c r="I727" s="24"/>
      <c r="J727" s="24"/>
      <c r="K727" s="24"/>
      <c r="L727" s="24"/>
      <c r="M727" s="24"/>
      <c r="N727" s="24"/>
      <c r="O727" s="49"/>
      <c r="P727" s="54"/>
      <c r="Q727" s="53"/>
      <c r="R727" s="24"/>
      <c r="S727" s="24"/>
      <c r="T727" s="24"/>
      <c r="U727" s="24"/>
      <c r="V727" s="24"/>
      <c r="W727" s="24"/>
      <c r="X727" s="49"/>
      <c r="Y727" s="54"/>
      <c r="Z727" s="53"/>
      <c r="AA727" s="24"/>
      <c r="AB727" s="24"/>
      <c r="AC727" s="24"/>
      <c r="AD727" s="24"/>
      <c r="AE727" s="24"/>
      <c r="AF727" s="24"/>
      <c r="AG727" s="49"/>
      <c r="AH727" s="54"/>
      <c r="AI727" s="53"/>
      <c r="AJ727" s="24"/>
      <c r="AK727" s="24"/>
      <c r="AL727" s="24"/>
      <c r="AM727" s="24"/>
      <c r="AN727" s="24"/>
      <c r="AO727" s="24"/>
      <c r="AP727" s="49"/>
      <c r="AQ727" s="54"/>
      <c r="AR727" s="54"/>
      <c r="AS727" s="54"/>
      <c r="AT727" s="29"/>
      <c r="AU727" s="24"/>
      <c r="AV727" s="24"/>
      <c r="AW727" s="24"/>
      <c r="AX727" s="24"/>
      <c r="AY727" s="24"/>
      <c r="AZ727" s="49"/>
      <c r="BA727" s="138"/>
      <c r="BB727" s="136"/>
      <c r="BF727" s="60"/>
      <c r="CS727" s="63"/>
    </row>
    <row r="728" spans="1:97" s="61" customFormat="1" ht="12.75" x14ac:dyDescent="0.2">
      <c r="A728" s="151"/>
      <c r="B728" s="151"/>
      <c r="C728" s="151"/>
      <c r="D728" s="153"/>
      <c r="E728" s="167"/>
      <c r="F728" s="153"/>
      <c r="G728" s="49"/>
      <c r="H728" s="53"/>
      <c r="I728" s="24"/>
      <c r="J728" s="24"/>
      <c r="K728" s="24"/>
      <c r="L728" s="24"/>
      <c r="M728" s="24"/>
      <c r="N728" s="24"/>
      <c r="O728" s="49"/>
      <c r="P728" s="54"/>
      <c r="Q728" s="53"/>
      <c r="R728" s="24"/>
      <c r="S728" s="24"/>
      <c r="T728" s="24"/>
      <c r="U728" s="24"/>
      <c r="V728" s="24"/>
      <c r="W728" s="24"/>
      <c r="X728" s="49"/>
      <c r="Y728" s="54"/>
      <c r="Z728" s="53"/>
      <c r="AA728" s="24"/>
      <c r="AB728" s="24"/>
      <c r="AC728" s="24"/>
      <c r="AD728" s="24"/>
      <c r="AE728" s="24"/>
      <c r="AF728" s="24"/>
      <c r="AG728" s="49"/>
      <c r="AH728" s="54"/>
      <c r="AI728" s="53"/>
      <c r="AJ728" s="24"/>
      <c r="AK728" s="24"/>
      <c r="AL728" s="24"/>
      <c r="AM728" s="24"/>
      <c r="AN728" s="24"/>
      <c r="AO728" s="24"/>
      <c r="AP728" s="49"/>
      <c r="AQ728" s="54"/>
      <c r="AR728" s="54"/>
      <c r="AS728" s="54"/>
      <c r="AT728" s="29"/>
      <c r="AU728" s="24"/>
      <c r="AV728" s="24"/>
      <c r="AW728" s="24"/>
      <c r="AX728" s="24"/>
      <c r="AY728" s="24"/>
      <c r="AZ728" s="49"/>
      <c r="BA728" s="138"/>
      <c r="BB728" s="136"/>
      <c r="BF728" s="60"/>
      <c r="CS728" s="63"/>
    </row>
    <row r="729" spans="1:97" s="61" customFormat="1" ht="12.75" x14ac:dyDescent="0.2">
      <c r="A729" s="151"/>
      <c r="B729" s="151"/>
      <c r="C729" s="151"/>
      <c r="D729" s="153"/>
      <c r="E729" s="167"/>
      <c r="F729" s="153"/>
      <c r="G729" s="49"/>
      <c r="H729" s="53"/>
      <c r="I729" s="24"/>
      <c r="J729" s="24"/>
      <c r="K729" s="24"/>
      <c r="L729" s="24"/>
      <c r="M729" s="24"/>
      <c r="N729" s="24"/>
      <c r="O729" s="49"/>
      <c r="P729" s="54"/>
      <c r="Q729" s="53"/>
      <c r="R729" s="24"/>
      <c r="S729" s="24"/>
      <c r="T729" s="24"/>
      <c r="U729" s="24"/>
      <c r="V729" s="24"/>
      <c r="W729" s="24"/>
      <c r="X729" s="49"/>
      <c r="Y729" s="54"/>
      <c r="Z729" s="53"/>
      <c r="AA729" s="24"/>
      <c r="AB729" s="24"/>
      <c r="AC729" s="24"/>
      <c r="AD729" s="24"/>
      <c r="AE729" s="24"/>
      <c r="AF729" s="24"/>
      <c r="AG729" s="49"/>
      <c r="AH729" s="54"/>
      <c r="AI729" s="53"/>
      <c r="AJ729" s="24"/>
      <c r="AK729" s="24"/>
      <c r="AL729" s="24"/>
      <c r="AM729" s="24"/>
      <c r="AN729" s="24"/>
      <c r="AO729" s="24"/>
      <c r="AP729" s="49"/>
      <c r="AQ729" s="54"/>
      <c r="AR729" s="54"/>
      <c r="AS729" s="54"/>
      <c r="AT729" s="29"/>
      <c r="AU729" s="24"/>
      <c r="AV729" s="24"/>
      <c r="AW729" s="24"/>
      <c r="AX729" s="24"/>
      <c r="AY729" s="24"/>
      <c r="AZ729" s="49"/>
      <c r="BA729" s="138"/>
      <c r="BB729" s="136"/>
      <c r="BF729" s="60"/>
      <c r="CS729" s="63"/>
    </row>
    <row r="730" spans="1:97" s="61" customFormat="1" ht="12.75" x14ac:dyDescent="0.2">
      <c r="A730" s="151"/>
      <c r="B730" s="151"/>
      <c r="C730" s="151"/>
      <c r="D730" s="153"/>
      <c r="E730" s="167"/>
      <c r="F730" s="153"/>
      <c r="G730" s="49"/>
      <c r="H730" s="53"/>
      <c r="I730" s="24"/>
      <c r="J730" s="24"/>
      <c r="K730" s="24"/>
      <c r="L730" s="24"/>
      <c r="M730" s="24"/>
      <c r="N730" s="24"/>
      <c r="O730" s="49"/>
      <c r="P730" s="54"/>
      <c r="Q730" s="53"/>
      <c r="R730" s="24"/>
      <c r="S730" s="24"/>
      <c r="T730" s="24"/>
      <c r="U730" s="24"/>
      <c r="V730" s="24"/>
      <c r="W730" s="24"/>
      <c r="X730" s="49"/>
      <c r="Y730" s="54"/>
      <c r="Z730" s="53"/>
      <c r="AA730" s="24"/>
      <c r="AB730" s="24"/>
      <c r="AC730" s="24"/>
      <c r="AD730" s="24"/>
      <c r="AE730" s="24"/>
      <c r="AF730" s="24"/>
      <c r="AG730" s="49"/>
      <c r="AH730" s="54"/>
      <c r="AI730" s="53"/>
      <c r="AJ730" s="24"/>
      <c r="AK730" s="24"/>
      <c r="AL730" s="24"/>
      <c r="AM730" s="24"/>
      <c r="AN730" s="24"/>
      <c r="AO730" s="24"/>
      <c r="AP730" s="49"/>
      <c r="AQ730" s="54"/>
      <c r="AR730" s="54"/>
      <c r="AS730" s="54"/>
      <c r="AT730" s="29"/>
      <c r="AU730" s="24"/>
      <c r="AV730" s="24"/>
      <c r="AW730" s="24"/>
      <c r="AX730" s="24"/>
      <c r="AY730" s="24"/>
      <c r="AZ730" s="49"/>
      <c r="BA730" s="138"/>
      <c r="BB730" s="136"/>
      <c r="BF730" s="60"/>
      <c r="CS730" s="63"/>
    </row>
    <row r="731" spans="1:97" s="61" customFormat="1" ht="12.75" x14ac:dyDescent="0.2">
      <c r="A731" s="151"/>
      <c r="B731" s="151"/>
      <c r="C731" s="151"/>
      <c r="D731" s="153"/>
      <c r="E731" s="167"/>
      <c r="F731" s="153"/>
      <c r="G731" s="49"/>
      <c r="H731" s="53"/>
      <c r="I731" s="24"/>
      <c r="J731" s="24"/>
      <c r="K731" s="24"/>
      <c r="L731" s="24"/>
      <c r="M731" s="24"/>
      <c r="N731" s="24"/>
      <c r="O731" s="49"/>
      <c r="P731" s="54"/>
      <c r="Q731" s="53"/>
      <c r="R731" s="24"/>
      <c r="S731" s="24"/>
      <c r="T731" s="24"/>
      <c r="U731" s="24"/>
      <c r="V731" s="24"/>
      <c r="W731" s="24"/>
      <c r="X731" s="49"/>
      <c r="Y731" s="54"/>
      <c r="Z731" s="53"/>
      <c r="AA731" s="24"/>
      <c r="AB731" s="24"/>
      <c r="AC731" s="24"/>
      <c r="AD731" s="24"/>
      <c r="AE731" s="24"/>
      <c r="AF731" s="24"/>
      <c r="AG731" s="49"/>
      <c r="AH731" s="54"/>
      <c r="AI731" s="53"/>
      <c r="AJ731" s="24"/>
      <c r="AK731" s="24"/>
      <c r="AL731" s="24"/>
      <c r="AM731" s="24"/>
      <c r="AN731" s="24"/>
      <c r="AO731" s="24"/>
      <c r="AP731" s="49"/>
      <c r="AQ731" s="54"/>
      <c r="AR731" s="54"/>
      <c r="AS731" s="54"/>
      <c r="AT731" s="29"/>
      <c r="AU731" s="24"/>
      <c r="AV731" s="24"/>
      <c r="AW731" s="24"/>
      <c r="AX731" s="24"/>
      <c r="AY731" s="24"/>
      <c r="AZ731" s="49"/>
      <c r="BA731" s="138"/>
      <c r="BB731" s="136"/>
      <c r="BF731" s="60"/>
      <c r="CS731" s="63"/>
    </row>
    <row r="732" spans="1:97" s="61" customFormat="1" ht="12.75" x14ac:dyDescent="0.2">
      <c r="A732" s="151"/>
      <c r="B732" s="151"/>
      <c r="C732" s="151"/>
      <c r="D732" s="153"/>
      <c r="E732" s="167"/>
      <c r="F732" s="153"/>
      <c r="G732" s="49"/>
      <c r="H732" s="53"/>
      <c r="I732" s="24"/>
      <c r="J732" s="24"/>
      <c r="K732" s="24"/>
      <c r="L732" s="24"/>
      <c r="M732" s="24"/>
      <c r="N732" s="24"/>
      <c r="O732" s="49"/>
      <c r="P732" s="54"/>
      <c r="Q732" s="53"/>
      <c r="R732" s="24"/>
      <c r="S732" s="24"/>
      <c r="T732" s="24"/>
      <c r="U732" s="24"/>
      <c r="V732" s="24"/>
      <c r="W732" s="24"/>
      <c r="X732" s="49"/>
      <c r="Y732" s="54"/>
      <c r="Z732" s="53"/>
      <c r="AA732" s="24"/>
      <c r="AB732" s="24"/>
      <c r="AC732" s="24"/>
      <c r="AD732" s="24"/>
      <c r="AE732" s="24"/>
      <c r="AF732" s="24"/>
      <c r="AG732" s="49"/>
      <c r="AH732" s="54"/>
      <c r="AI732" s="53"/>
      <c r="AJ732" s="24"/>
      <c r="AK732" s="24"/>
      <c r="AL732" s="24"/>
      <c r="AM732" s="24"/>
      <c r="AN732" s="24"/>
      <c r="AO732" s="24"/>
      <c r="AP732" s="49"/>
      <c r="AQ732" s="54"/>
      <c r="AR732" s="54"/>
      <c r="AS732" s="54"/>
      <c r="AT732" s="29"/>
      <c r="AU732" s="24"/>
      <c r="AV732" s="24"/>
      <c r="AW732" s="24"/>
      <c r="AX732" s="24"/>
      <c r="AY732" s="24"/>
      <c r="AZ732" s="49"/>
      <c r="BA732" s="138"/>
      <c r="BB732" s="136"/>
      <c r="BF732" s="60"/>
      <c r="CS732" s="63"/>
    </row>
    <row r="733" spans="1:97" s="61" customFormat="1" ht="12.75" x14ac:dyDescent="0.2">
      <c r="A733" s="151"/>
      <c r="B733" s="151"/>
      <c r="C733" s="151"/>
      <c r="D733" s="153"/>
      <c r="E733" s="167"/>
      <c r="F733" s="153"/>
      <c r="G733" s="49"/>
      <c r="H733" s="53"/>
      <c r="I733" s="24"/>
      <c r="J733" s="24"/>
      <c r="K733" s="24"/>
      <c r="L733" s="24"/>
      <c r="M733" s="24"/>
      <c r="N733" s="24"/>
      <c r="O733" s="49"/>
      <c r="P733" s="54"/>
      <c r="Q733" s="53"/>
      <c r="R733" s="24"/>
      <c r="S733" s="24"/>
      <c r="T733" s="24"/>
      <c r="U733" s="24"/>
      <c r="V733" s="24"/>
      <c r="W733" s="24"/>
      <c r="X733" s="49"/>
      <c r="Y733" s="54"/>
      <c r="Z733" s="53"/>
      <c r="AA733" s="24"/>
      <c r="AB733" s="24"/>
      <c r="AC733" s="24"/>
      <c r="AD733" s="24"/>
      <c r="AE733" s="24"/>
      <c r="AF733" s="24"/>
      <c r="AG733" s="49"/>
      <c r="AH733" s="54"/>
      <c r="AI733" s="53"/>
      <c r="AJ733" s="24"/>
      <c r="AK733" s="24"/>
      <c r="AL733" s="24"/>
      <c r="AM733" s="24"/>
      <c r="AN733" s="24"/>
      <c r="AO733" s="24"/>
      <c r="AP733" s="49"/>
      <c r="AQ733" s="54"/>
      <c r="AR733" s="54"/>
      <c r="AS733" s="54"/>
      <c r="AT733" s="29"/>
      <c r="AU733" s="24"/>
      <c r="AV733" s="24"/>
      <c r="AW733" s="24"/>
      <c r="AX733" s="24"/>
      <c r="AY733" s="24"/>
      <c r="AZ733" s="49"/>
      <c r="BA733" s="138"/>
      <c r="BB733" s="136"/>
      <c r="BF733" s="60"/>
      <c r="CS733" s="63"/>
    </row>
    <row r="734" spans="1:97" s="61" customFormat="1" ht="12.75" x14ac:dyDescent="0.2">
      <c r="A734" s="151"/>
      <c r="B734" s="151"/>
      <c r="C734" s="151"/>
      <c r="D734" s="153"/>
      <c r="E734" s="167"/>
      <c r="F734" s="153"/>
      <c r="G734" s="49"/>
      <c r="H734" s="53"/>
      <c r="I734" s="24"/>
      <c r="J734" s="24"/>
      <c r="K734" s="24"/>
      <c r="L734" s="24"/>
      <c r="M734" s="24"/>
      <c r="N734" s="24"/>
      <c r="O734" s="49"/>
      <c r="P734" s="54"/>
      <c r="Q734" s="53"/>
      <c r="R734" s="24"/>
      <c r="S734" s="24"/>
      <c r="T734" s="24"/>
      <c r="U734" s="24"/>
      <c r="V734" s="24"/>
      <c r="W734" s="24"/>
      <c r="X734" s="49"/>
      <c r="Y734" s="54"/>
      <c r="Z734" s="53"/>
      <c r="AA734" s="24"/>
      <c r="AB734" s="24"/>
      <c r="AC734" s="24"/>
      <c r="AD734" s="24"/>
      <c r="AE734" s="24"/>
      <c r="AF734" s="24"/>
      <c r="AG734" s="49"/>
      <c r="AH734" s="54"/>
      <c r="AI734" s="53"/>
      <c r="AJ734" s="24"/>
      <c r="AK734" s="24"/>
      <c r="AL734" s="24"/>
      <c r="AM734" s="24"/>
      <c r="AN734" s="24"/>
      <c r="AO734" s="24"/>
      <c r="AP734" s="49"/>
      <c r="AQ734" s="54"/>
      <c r="AR734" s="54"/>
      <c r="AS734" s="54"/>
      <c r="AT734" s="29"/>
      <c r="AU734" s="24"/>
      <c r="AV734" s="24"/>
      <c r="AW734" s="24"/>
      <c r="AX734" s="24"/>
      <c r="AY734" s="24"/>
      <c r="AZ734" s="49"/>
      <c r="BA734" s="138"/>
      <c r="BB734" s="136"/>
      <c r="BF734" s="60"/>
      <c r="CS734" s="63"/>
    </row>
    <row r="735" spans="1:97" s="61" customFormat="1" ht="12.75" x14ac:dyDescent="0.2">
      <c r="A735" s="151"/>
      <c r="B735" s="151"/>
      <c r="C735" s="151"/>
      <c r="D735" s="153"/>
      <c r="E735" s="167"/>
      <c r="F735" s="153"/>
      <c r="G735" s="49"/>
      <c r="H735" s="53"/>
      <c r="I735" s="24"/>
      <c r="J735" s="24"/>
      <c r="K735" s="24"/>
      <c r="L735" s="24"/>
      <c r="M735" s="24"/>
      <c r="N735" s="24"/>
      <c r="O735" s="49"/>
      <c r="P735" s="54"/>
      <c r="Q735" s="53"/>
      <c r="R735" s="24"/>
      <c r="S735" s="24"/>
      <c r="T735" s="24"/>
      <c r="U735" s="24"/>
      <c r="V735" s="24"/>
      <c r="W735" s="24"/>
      <c r="X735" s="49"/>
      <c r="Y735" s="54"/>
      <c r="Z735" s="53"/>
      <c r="AA735" s="24"/>
      <c r="AB735" s="24"/>
      <c r="AC735" s="24"/>
      <c r="AD735" s="24"/>
      <c r="AE735" s="24"/>
      <c r="AF735" s="24"/>
      <c r="AG735" s="49"/>
      <c r="AH735" s="54"/>
      <c r="AI735" s="53"/>
      <c r="AJ735" s="24"/>
      <c r="AK735" s="24"/>
      <c r="AL735" s="24"/>
      <c r="AM735" s="24"/>
      <c r="AN735" s="24"/>
      <c r="AO735" s="24"/>
      <c r="AP735" s="49"/>
      <c r="AQ735" s="54"/>
      <c r="AR735" s="54"/>
      <c r="AS735" s="54"/>
      <c r="AT735" s="29"/>
      <c r="AU735" s="24"/>
      <c r="AV735" s="24"/>
      <c r="AW735" s="24"/>
      <c r="AX735" s="24"/>
      <c r="AY735" s="24"/>
      <c r="AZ735" s="49"/>
      <c r="BA735" s="138"/>
      <c r="BB735" s="136"/>
      <c r="BF735" s="60"/>
      <c r="CS735" s="63"/>
    </row>
    <row r="736" spans="1:97" s="61" customFormat="1" ht="12.75" x14ac:dyDescent="0.2">
      <c r="A736" s="151"/>
      <c r="B736" s="151"/>
      <c r="C736" s="151"/>
      <c r="D736" s="153"/>
      <c r="E736" s="167"/>
      <c r="F736" s="153"/>
      <c r="G736" s="49"/>
      <c r="H736" s="53"/>
      <c r="I736" s="24"/>
      <c r="J736" s="24"/>
      <c r="K736" s="24"/>
      <c r="L736" s="24"/>
      <c r="M736" s="24"/>
      <c r="N736" s="24"/>
      <c r="O736" s="49"/>
      <c r="P736" s="54"/>
      <c r="Q736" s="53"/>
      <c r="R736" s="24"/>
      <c r="S736" s="24"/>
      <c r="T736" s="24"/>
      <c r="U736" s="24"/>
      <c r="V736" s="24"/>
      <c r="W736" s="24"/>
      <c r="X736" s="49"/>
      <c r="Y736" s="54"/>
      <c r="Z736" s="53"/>
      <c r="AA736" s="24"/>
      <c r="AB736" s="24"/>
      <c r="AC736" s="24"/>
      <c r="AD736" s="24"/>
      <c r="AE736" s="24"/>
      <c r="AF736" s="24"/>
      <c r="AG736" s="49"/>
      <c r="AH736" s="54"/>
      <c r="AI736" s="53"/>
      <c r="AJ736" s="24"/>
      <c r="AK736" s="24"/>
      <c r="AL736" s="24"/>
      <c r="AM736" s="24"/>
      <c r="AN736" s="24"/>
      <c r="AO736" s="24"/>
      <c r="AP736" s="49"/>
      <c r="AQ736" s="54"/>
      <c r="AR736" s="54"/>
      <c r="AS736" s="54"/>
      <c r="AT736" s="29"/>
      <c r="AU736" s="24"/>
      <c r="AV736" s="24"/>
      <c r="AW736" s="24"/>
      <c r="AX736" s="24"/>
      <c r="AY736" s="24"/>
      <c r="AZ736" s="49"/>
      <c r="BA736" s="138"/>
      <c r="BB736" s="136"/>
      <c r="BF736" s="60"/>
      <c r="CS736" s="63"/>
    </row>
    <row r="737" spans="1:97" s="61" customFormat="1" ht="12.75" x14ac:dyDescent="0.2">
      <c r="A737" s="151"/>
      <c r="B737" s="151"/>
      <c r="C737" s="151"/>
      <c r="D737" s="153"/>
      <c r="E737" s="167"/>
      <c r="F737" s="153"/>
      <c r="G737" s="49"/>
      <c r="H737" s="53"/>
      <c r="I737" s="24"/>
      <c r="J737" s="24"/>
      <c r="K737" s="24"/>
      <c r="L737" s="24"/>
      <c r="M737" s="24"/>
      <c r="N737" s="24"/>
      <c r="O737" s="49"/>
      <c r="P737" s="54"/>
      <c r="Q737" s="53"/>
      <c r="R737" s="24"/>
      <c r="S737" s="24"/>
      <c r="T737" s="24"/>
      <c r="U737" s="24"/>
      <c r="V737" s="24"/>
      <c r="W737" s="24"/>
      <c r="X737" s="49"/>
      <c r="Y737" s="54"/>
      <c r="Z737" s="53"/>
      <c r="AA737" s="24"/>
      <c r="AB737" s="24"/>
      <c r="AC737" s="24"/>
      <c r="AD737" s="24"/>
      <c r="AE737" s="24"/>
      <c r="AF737" s="24"/>
      <c r="AG737" s="49"/>
      <c r="AH737" s="54"/>
      <c r="AI737" s="53"/>
      <c r="AJ737" s="24"/>
      <c r="AK737" s="24"/>
      <c r="AL737" s="24"/>
      <c r="AM737" s="24"/>
      <c r="AN737" s="24"/>
      <c r="AO737" s="24"/>
      <c r="AP737" s="49"/>
      <c r="AQ737" s="54"/>
      <c r="AR737" s="54"/>
      <c r="AS737" s="54"/>
      <c r="AT737" s="29"/>
      <c r="AU737" s="24"/>
      <c r="AV737" s="24"/>
      <c r="AW737" s="24"/>
      <c r="AX737" s="24"/>
      <c r="AY737" s="24"/>
      <c r="AZ737" s="49"/>
      <c r="BA737" s="138"/>
      <c r="BB737" s="136"/>
      <c r="BF737" s="60"/>
      <c r="CS737" s="63"/>
    </row>
    <row r="738" spans="1:97" s="61" customFormat="1" ht="12.75" x14ac:dyDescent="0.2">
      <c r="A738" s="151"/>
      <c r="B738" s="151"/>
      <c r="C738" s="151"/>
      <c r="D738" s="153"/>
      <c r="E738" s="167"/>
      <c r="F738" s="153"/>
      <c r="G738" s="49"/>
      <c r="H738" s="53"/>
      <c r="I738" s="24"/>
      <c r="J738" s="24"/>
      <c r="K738" s="24"/>
      <c r="L738" s="24"/>
      <c r="M738" s="24"/>
      <c r="N738" s="24"/>
      <c r="O738" s="49"/>
      <c r="P738" s="54"/>
      <c r="Q738" s="53"/>
      <c r="R738" s="24"/>
      <c r="S738" s="24"/>
      <c r="T738" s="24"/>
      <c r="U738" s="24"/>
      <c r="V738" s="24"/>
      <c r="W738" s="24"/>
      <c r="X738" s="49"/>
      <c r="Y738" s="54"/>
      <c r="Z738" s="53"/>
      <c r="AA738" s="24"/>
      <c r="AB738" s="24"/>
      <c r="AC738" s="24"/>
      <c r="AD738" s="24"/>
      <c r="AE738" s="24"/>
      <c r="AF738" s="24"/>
      <c r="AG738" s="49"/>
      <c r="AH738" s="54"/>
      <c r="AI738" s="53"/>
      <c r="AJ738" s="24"/>
      <c r="AK738" s="24"/>
      <c r="AL738" s="24"/>
      <c r="AM738" s="24"/>
      <c r="AN738" s="24"/>
      <c r="AO738" s="24"/>
      <c r="AP738" s="49"/>
      <c r="AQ738" s="54"/>
      <c r="AR738" s="54"/>
      <c r="AS738" s="54"/>
      <c r="AT738" s="29"/>
      <c r="AU738" s="24"/>
      <c r="AV738" s="24"/>
      <c r="AW738" s="24"/>
      <c r="AX738" s="24"/>
      <c r="AY738" s="24"/>
      <c r="AZ738" s="49"/>
      <c r="BA738" s="138"/>
      <c r="BB738" s="136"/>
      <c r="BF738" s="60"/>
      <c r="CS738" s="63"/>
    </row>
    <row r="739" spans="1:97" s="61" customFormat="1" ht="12.75" x14ac:dyDescent="0.2">
      <c r="A739" s="151"/>
      <c r="B739" s="151"/>
      <c r="C739" s="151"/>
      <c r="D739" s="153"/>
      <c r="E739" s="167"/>
      <c r="F739" s="153"/>
      <c r="G739" s="49"/>
      <c r="H739" s="53"/>
      <c r="I739" s="24"/>
      <c r="J739" s="24"/>
      <c r="K739" s="24"/>
      <c r="L739" s="24"/>
      <c r="M739" s="24"/>
      <c r="N739" s="24"/>
      <c r="O739" s="49"/>
      <c r="P739" s="54"/>
      <c r="Q739" s="53"/>
      <c r="R739" s="24"/>
      <c r="S739" s="24"/>
      <c r="T739" s="24"/>
      <c r="U739" s="24"/>
      <c r="V739" s="24"/>
      <c r="W739" s="24"/>
      <c r="X739" s="49"/>
      <c r="Y739" s="54"/>
      <c r="Z739" s="53"/>
      <c r="AA739" s="24"/>
      <c r="AB739" s="24"/>
      <c r="AC739" s="24"/>
      <c r="AD739" s="24"/>
      <c r="AE739" s="24"/>
      <c r="AF739" s="24"/>
      <c r="AG739" s="49"/>
      <c r="AH739" s="54"/>
      <c r="AI739" s="53"/>
      <c r="AJ739" s="24"/>
      <c r="AK739" s="24"/>
      <c r="AL739" s="24"/>
      <c r="AM739" s="24"/>
      <c r="AN739" s="24"/>
      <c r="AO739" s="24"/>
      <c r="AP739" s="49"/>
      <c r="AQ739" s="54"/>
      <c r="AR739" s="54"/>
      <c r="AS739" s="54"/>
      <c r="AT739" s="29"/>
      <c r="AU739" s="24"/>
      <c r="AV739" s="24"/>
      <c r="AW739" s="24"/>
      <c r="AX739" s="24"/>
      <c r="AY739" s="24"/>
      <c r="AZ739" s="49"/>
      <c r="BA739" s="138"/>
      <c r="BB739" s="136"/>
      <c r="BF739" s="60"/>
      <c r="CS739" s="63"/>
    </row>
    <row r="740" spans="1:97" s="61" customFormat="1" ht="12.75" x14ac:dyDescent="0.2">
      <c r="A740" s="151"/>
      <c r="B740" s="151"/>
      <c r="C740" s="151"/>
      <c r="D740" s="153"/>
      <c r="E740" s="167"/>
      <c r="F740" s="153"/>
      <c r="G740" s="49"/>
      <c r="H740" s="53"/>
      <c r="I740" s="24"/>
      <c r="J740" s="24"/>
      <c r="K740" s="24"/>
      <c r="L740" s="24"/>
      <c r="M740" s="24"/>
      <c r="N740" s="24"/>
      <c r="O740" s="49"/>
      <c r="P740" s="54"/>
      <c r="Q740" s="53"/>
      <c r="R740" s="24"/>
      <c r="S740" s="24"/>
      <c r="T740" s="24"/>
      <c r="U740" s="24"/>
      <c r="V740" s="24"/>
      <c r="W740" s="24"/>
      <c r="X740" s="49"/>
      <c r="Y740" s="54"/>
      <c r="Z740" s="53"/>
      <c r="AA740" s="24"/>
      <c r="AB740" s="24"/>
      <c r="AC740" s="24"/>
      <c r="AD740" s="24"/>
      <c r="AE740" s="24"/>
      <c r="AF740" s="24"/>
      <c r="AG740" s="49"/>
      <c r="AH740" s="54"/>
      <c r="AI740" s="53"/>
      <c r="AJ740" s="24"/>
      <c r="AK740" s="24"/>
      <c r="AL740" s="24"/>
      <c r="AM740" s="24"/>
      <c r="AN740" s="24"/>
      <c r="AO740" s="24"/>
      <c r="AP740" s="49"/>
      <c r="AQ740" s="54"/>
      <c r="AR740" s="54"/>
      <c r="AS740" s="54"/>
      <c r="AT740" s="29"/>
      <c r="AU740" s="24"/>
      <c r="AV740" s="24"/>
      <c r="AW740" s="24"/>
      <c r="AX740" s="24"/>
      <c r="AY740" s="24"/>
      <c r="AZ740" s="49"/>
      <c r="BA740" s="138"/>
      <c r="BB740" s="136"/>
      <c r="BF740" s="60"/>
      <c r="CS740" s="63"/>
    </row>
    <row r="741" spans="1:97" s="61" customFormat="1" ht="12.75" x14ac:dyDescent="0.2">
      <c r="A741" s="151"/>
      <c r="B741" s="151"/>
      <c r="C741" s="151"/>
      <c r="D741" s="153"/>
      <c r="E741" s="167"/>
      <c r="F741" s="153"/>
      <c r="G741" s="49"/>
      <c r="H741" s="53"/>
      <c r="I741" s="24"/>
      <c r="J741" s="24"/>
      <c r="K741" s="24"/>
      <c r="L741" s="24"/>
      <c r="M741" s="24"/>
      <c r="N741" s="24"/>
      <c r="O741" s="49"/>
      <c r="P741" s="54"/>
      <c r="Q741" s="53"/>
      <c r="R741" s="24"/>
      <c r="S741" s="24"/>
      <c r="T741" s="24"/>
      <c r="U741" s="24"/>
      <c r="V741" s="24"/>
      <c r="W741" s="24"/>
      <c r="X741" s="49"/>
      <c r="Y741" s="54"/>
      <c r="Z741" s="53"/>
      <c r="AA741" s="24"/>
      <c r="AB741" s="24"/>
      <c r="AC741" s="24"/>
      <c r="AD741" s="24"/>
      <c r="AE741" s="24"/>
      <c r="AF741" s="24"/>
      <c r="AG741" s="49"/>
      <c r="AH741" s="54"/>
      <c r="AI741" s="53"/>
      <c r="AJ741" s="24"/>
      <c r="AK741" s="24"/>
      <c r="AL741" s="24"/>
      <c r="AM741" s="24"/>
      <c r="AN741" s="24"/>
      <c r="AO741" s="24"/>
      <c r="AP741" s="49"/>
      <c r="AQ741" s="54"/>
      <c r="AR741" s="54"/>
      <c r="AS741" s="54"/>
      <c r="AT741" s="29"/>
      <c r="AU741" s="24"/>
      <c r="AV741" s="24"/>
      <c r="AW741" s="24"/>
      <c r="AX741" s="24"/>
      <c r="AY741" s="24"/>
      <c r="AZ741" s="49"/>
      <c r="BA741" s="138"/>
      <c r="BB741" s="136"/>
      <c r="BF741" s="60"/>
      <c r="CS741" s="63"/>
    </row>
    <row r="742" spans="1:97" s="61" customFormat="1" ht="12.75" x14ac:dyDescent="0.2">
      <c r="A742" s="151"/>
      <c r="B742" s="151"/>
      <c r="C742" s="151"/>
      <c r="D742" s="153"/>
      <c r="E742" s="167"/>
      <c r="F742" s="153"/>
      <c r="G742" s="49"/>
      <c r="H742" s="53"/>
      <c r="I742" s="24"/>
      <c r="J742" s="24"/>
      <c r="K742" s="24"/>
      <c r="L742" s="24"/>
      <c r="M742" s="24"/>
      <c r="N742" s="24"/>
      <c r="O742" s="49"/>
      <c r="P742" s="54"/>
      <c r="Q742" s="53"/>
      <c r="R742" s="24"/>
      <c r="S742" s="24"/>
      <c r="T742" s="24"/>
      <c r="U742" s="24"/>
      <c r="V742" s="24"/>
      <c r="W742" s="24"/>
      <c r="X742" s="49"/>
      <c r="Y742" s="54"/>
      <c r="Z742" s="53"/>
      <c r="AA742" s="24"/>
      <c r="AB742" s="24"/>
      <c r="AC742" s="24"/>
      <c r="AD742" s="24"/>
      <c r="AE742" s="24"/>
      <c r="AF742" s="24"/>
      <c r="AG742" s="49"/>
      <c r="AH742" s="54"/>
      <c r="AI742" s="53"/>
      <c r="AJ742" s="24"/>
      <c r="AK742" s="24"/>
      <c r="AL742" s="24"/>
      <c r="AM742" s="24"/>
      <c r="AN742" s="24"/>
      <c r="AO742" s="24"/>
      <c r="AP742" s="49"/>
      <c r="AQ742" s="54"/>
      <c r="AR742" s="54"/>
      <c r="AS742" s="54"/>
      <c r="AT742" s="29"/>
      <c r="AU742" s="24"/>
      <c r="AV742" s="24"/>
      <c r="AW742" s="24"/>
      <c r="AX742" s="24"/>
      <c r="AY742" s="24"/>
      <c r="AZ742" s="49"/>
      <c r="BA742" s="138"/>
      <c r="BB742" s="136"/>
      <c r="BF742" s="60"/>
      <c r="CS742" s="63"/>
    </row>
    <row r="743" spans="1:97" s="61" customFormat="1" ht="12.75" x14ac:dyDescent="0.2">
      <c r="A743" s="151"/>
      <c r="B743" s="151"/>
      <c r="C743" s="151"/>
      <c r="D743" s="153"/>
      <c r="E743" s="167"/>
      <c r="F743" s="153"/>
      <c r="G743" s="49"/>
      <c r="H743" s="53"/>
      <c r="I743" s="24"/>
      <c r="J743" s="24"/>
      <c r="K743" s="24"/>
      <c r="L743" s="24"/>
      <c r="M743" s="24"/>
      <c r="N743" s="24"/>
      <c r="O743" s="49"/>
      <c r="P743" s="54"/>
      <c r="Q743" s="53"/>
      <c r="R743" s="24"/>
      <c r="S743" s="24"/>
      <c r="T743" s="24"/>
      <c r="U743" s="24"/>
      <c r="V743" s="24"/>
      <c r="W743" s="24"/>
      <c r="X743" s="49"/>
      <c r="Y743" s="54"/>
      <c r="Z743" s="53"/>
      <c r="AA743" s="24"/>
      <c r="AB743" s="24"/>
      <c r="AC743" s="24"/>
      <c r="AD743" s="24"/>
      <c r="AE743" s="24"/>
      <c r="AF743" s="24"/>
      <c r="AG743" s="49"/>
      <c r="AH743" s="54"/>
      <c r="AI743" s="53"/>
      <c r="AJ743" s="24"/>
      <c r="AK743" s="24"/>
      <c r="AL743" s="24"/>
      <c r="AM743" s="24"/>
      <c r="AN743" s="24"/>
      <c r="AO743" s="24"/>
      <c r="AP743" s="49"/>
      <c r="AQ743" s="54"/>
      <c r="AR743" s="54"/>
      <c r="AS743" s="54"/>
      <c r="AT743" s="29"/>
      <c r="AU743" s="24"/>
      <c r="AV743" s="24"/>
      <c r="AW743" s="24"/>
      <c r="AX743" s="24"/>
      <c r="AY743" s="24"/>
      <c r="AZ743" s="49"/>
      <c r="BA743" s="138"/>
      <c r="BB743" s="136"/>
      <c r="BF743" s="60"/>
      <c r="CS743" s="63"/>
    </row>
    <row r="744" spans="1:97" s="61" customFormat="1" ht="12.75" x14ac:dyDescent="0.2">
      <c r="A744" s="151"/>
      <c r="B744" s="151"/>
      <c r="C744" s="151"/>
      <c r="D744" s="153"/>
      <c r="E744" s="167"/>
      <c r="F744" s="153"/>
      <c r="G744" s="49"/>
      <c r="H744" s="53"/>
      <c r="I744" s="24"/>
      <c r="J744" s="24"/>
      <c r="K744" s="24"/>
      <c r="L744" s="24"/>
      <c r="M744" s="24"/>
      <c r="N744" s="24"/>
      <c r="O744" s="49"/>
      <c r="P744" s="54"/>
      <c r="Q744" s="53"/>
      <c r="R744" s="24"/>
      <c r="S744" s="24"/>
      <c r="T744" s="24"/>
      <c r="U744" s="24"/>
      <c r="V744" s="24"/>
      <c r="W744" s="24"/>
      <c r="X744" s="49"/>
      <c r="Y744" s="54"/>
      <c r="Z744" s="53"/>
      <c r="AA744" s="24"/>
      <c r="AB744" s="24"/>
      <c r="AC744" s="24"/>
      <c r="AD744" s="24"/>
      <c r="AE744" s="24"/>
      <c r="AF744" s="24"/>
      <c r="AG744" s="49"/>
      <c r="AH744" s="54"/>
      <c r="AI744" s="53"/>
      <c r="AJ744" s="24"/>
      <c r="AK744" s="24"/>
      <c r="AL744" s="24"/>
      <c r="AM744" s="24"/>
      <c r="AN744" s="24"/>
      <c r="AO744" s="24"/>
      <c r="AP744" s="49"/>
      <c r="AQ744" s="54"/>
      <c r="AR744" s="54"/>
      <c r="AS744" s="54"/>
      <c r="AT744" s="29"/>
      <c r="AU744" s="24"/>
      <c r="AV744" s="24"/>
      <c r="AW744" s="24"/>
      <c r="AX744" s="24"/>
      <c r="AY744" s="24"/>
      <c r="AZ744" s="49"/>
      <c r="BA744" s="138"/>
      <c r="BB744" s="136"/>
      <c r="BF744" s="60"/>
      <c r="CS744" s="63"/>
    </row>
    <row r="745" spans="1:97" s="61" customFormat="1" ht="12.75" x14ac:dyDescent="0.2">
      <c r="A745" s="151"/>
      <c r="B745" s="151"/>
      <c r="C745" s="151"/>
      <c r="D745" s="153"/>
      <c r="E745" s="167"/>
      <c r="F745" s="153"/>
      <c r="G745" s="49"/>
      <c r="H745" s="53"/>
      <c r="I745" s="24"/>
      <c r="J745" s="24"/>
      <c r="K745" s="24"/>
      <c r="L745" s="24"/>
      <c r="M745" s="24"/>
      <c r="N745" s="24"/>
      <c r="O745" s="49"/>
      <c r="P745" s="54"/>
      <c r="Q745" s="53"/>
      <c r="R745" s="24"/>
      <c r="S745" s="24"/>
      <c r="T745" s="24"/>
      <c r="U745" s="24"/>
      <c r="V745" s="24"/>
      <c r="W745" s="24"/>
      <c r="X745" s="49"/>
      <c r="Y745" s="54"/>
      <c r="Z745" s="53"/>
      <c r="AA745" s="24"/>
      <c r="AB745" s="24"/>
      <c r="AC745" s="24"/>
      <c r="AD745" s="24"/>
      <c r="AE745" s="24"/>
      <c r="AF745" s="24"/>
      <c r="AG745" s="49"/>
      <c r="AH745" s="54"/>
      <c r="AI745" s="53"/>
      <c r="AJ745" s="24"/>
      <c r="AK745" s="24"/>
      <c r="AL745" s="24"/>
      <c r="AM745" s="24"/>
      <c r="AN745" s="24"/>
      <c r="AO745" s="24"/>
      <c r="AP745" s="49"/>
      <c r="AQ745" s="54"/>
      <c r="AR745" s="54"/>
      <c r="AS745" s="54"/>
      <c r="AT745" s="29"/>
      <c r="AU745" s="24"/>
      <c r="AV745" s="24"/>
      <c r="AW745" s="24"/>
      <c r="AX745" s="24"/>
      <c r="AY745" s="24"/>
      <c r="AZ745" s="49"/>
      <c r="BA745" s="138"/>
      <c r="BB745" s="136"/>
      <c r="BF745" s="60"/>
      <c r="CS745" s="63"/>
    </row>
    <row r="746" spans="1:97" s="61" customFormat="1" ht="12.75" x14ac:dyDescent="0.2">
      <c r="A746" s="151"/>
      <c r="B746" s="151"/>
      <c r="C746" s="151"/>
      <c r="D746" s="153"/>
      <c r="E746" s="167"/>
      <c r="F746" s="153"/>
      <c r="G746" s="49"/>
      <c r="H746" s="53"/>
      <c r="I746" s="24"/>
      <c r="J746" s="24"/>
      <c r="K746" s="24"/>
      <c r="L746" s="24"/>
      <c r="M746" s="24"/>
      <c r="N746" s="24"/>
      <c r="O746" s="49"/>
      <c r="P746" s="54"/>
      <c r="Q746" s="53"/>
      <c r="R746" s="24"/>
      <c r="S746" s="24"/>
      <c r="T746" s="24"/>
      <c r="U746" s="24"/>
      <c r="V746" s="24"/>
      <c r="W746" s="24"/>
      <c r="X746" s="49"/>
      <c r="Y746" s="54"/>
      <c r="Z746" s="53"/>
      <c r="AA746" s="24"/>
      <c r="AB746" s="24"/>
      <c r="AC746" s="24"/>
      <c r="AD746" s="24"/>
      <c r="AE746" s="24"/>
      <c r="AF746" s="24"/>
      <c r="AG746" s="49"/>
      <c r="AH746" s="54"/>
      <c r="AI746" s="53"/>
      <c r="AJ746" s="24"/>
      <c r="AK746" s="24"/>
      <c r="AL746" s="24"/>
      <c r="AM746" s="24"/>
      <c r="AN746" s="24"/>
      <c r="AO746" s="24"/>
      <c r="AP746" s="49"/>
      <c r="AQ746" s="54"/>
      <c r="AR746" s="54"/>
      <c r="AS746" s="54"/>
      <c r="AT746" s="29"/>
      <c r="AU746" s="24"/>
      <c r="AV746" s="24"/>
      <c r="AW746" s="24"/>
      <c r="AX746" s="24"/>
      <c r="AY746" s="24"/>
      <c r="AZ746" s="49"/>
      <c r="BA746" s="138"/>
      <c r="BB746" s="136"/>
      <c r="BF746" s="60"/>
      <c r="CS746" s="63"/>
    </row>
    <row r="747" spans="1:97" s="61" customFormat="1" ht="12.75" x14ac:dyDescent="0.2">
      <c r="A747" s="151"/>
      <c r="B747" s="151"/>
      <c r="C747" s="151"/>
      <c r="D747" s="153"/>
      <c r="E747" s="167"/>
      <c r="F747" s="153"/>
      <c r="G747" s="49"/>
      <c r="H747" s="53"/>
      <c r="I747" s="24"/>
      <c r="J747" s="24"/>
      <c r="K747" s="24"/>
      <c r="L747" s="24"/>
      <c r="M747" s="24"/>
      <c r="N747" s="24"/>
      <c r="O747" s="49"/>
      <c r="P747" s="54"/>
      <c r="Q747" s="53"/>
      <c r="R747" s="24"/>
      <c r="S747" s="24"/>
      <c r="T747" s="24"/>
      <c r="U747" s="24"/>
      <c r="V747" s="24"/>
      <c r="W747" s="24"/>
      <c r="X747" s="49"/>
      <c r="Y747" s="54"/>
      <c r="Z747" s="53"/>
      <c r="AA747" s="24"/>
      <c r="AB747" s="24"/>
      <c r="AC747" s="24"/>
      <c r="AD747" s="24"/>
      <c r="AE747" s="24"/>
      <c r="AF747" s="24"/>
      <c r="AG747" s="49"/>
      <c r="AH747" s="54"/>
      <c r="AI747" s="53"/>
      <c r="AJ747" s="24"/>
      <c r="AK747" s="24"/>
      <c r="AL747" s="24"/>
      <c r="AM747" s="24"/>
      <c r="AN747" s="24"/>
      <c r="AO747" s="24"/>
      <c r="AP747" s="49"/>
      <c r="AQ747" s="54"/>
      <c r="AR747" s="54"/>
      <c r="AS747" s="54"/>
      <c r="AT747" s="29"/>
      <c r="AU747" s="24"/>
      <c r="AV747" s="24"/>
      <c r="AW747" s="24"/>
      <c r="AX747" s="24"/>
      <c r="AY747" s="24"/>
      <c r="AZ747" s="49"/>
      <c r="BA747" s="138"/>
      <c r="BB747" s="136"/>
      <c r="BF747" s="60"/>
      <c r="CS747" s="63"/>
    </row>
    <row r="748" spans="1:97" s="61" customFormat="1" ht="12.75" x14ac:dyDescent="0.2">
      <c r="A748" s="151"/>
      <c r="B748" s="151"/>
      <c r="C748" s="151"/>
      <c r="D748" s="153"/>
      <c r="E748" s="167"/>
      <c r="F748" s="153"/>
      <c r="G748" s="49"/>
      <c r="H748" s="53"/>
      <c r="I748" s="24"/>
      <c r="J748" s="24"/>
      <c r="K748" s="24"/>
      <c r="L748" s="24"/>
      <c r="M748" s="24"/>
      <c r="N748" s="24"/>
      <c r="O748" s="49"/>
      <c r="P748" s="54"/>
      <c r="Q748" s="53"/>
      <c r="R748" s="24"/>
      <c r="S748" s="24"/>
      <c r="T748" s="24"/>
      <c r="U748" s="24"/>
      <c r="V748" s="24"/>
      <c r="W748" s="24"/>
      <c r="X748" s="49"/>
      <c r="Y748" s="54"/>
      <c r="Z748" s="53"/>
      <c r="AA748" s="24"/>
      <c r="AB748" s="24"/>
      <c r="AC748" s="24"/>
      <c r="AD748" s="24"/>
      <c r="AE748" s="24"/>
      <c r="AF748" s="24"/>
      <c r="AG748" s="49"/>
      <c r="AH748" s="54"/>
      <c r="AI748" s="53"/>
      <c r="AJ748" s="24"/>
      <c r="AK748" s="24"/>
      <c r="AL748" s="24"/>
      <c r="AM748" s="24"/>
      <c r="AN748" s="24"/>
      <c r="AO748" s="24"/>
      <c r="AP748" s="49"/>
      <c r="AQ748" s="54"/>
      <c r="AR748" s="54"/>
      <c r="AS748" s="54"/>
      <c r="AT748" s="29"/>
      <c r="AU748" s="24"/>
      <c r="AV748" s="24"/>
      <c r="AW748" s="24"/>
      <c r="AX748" s="24"/>
      <c r="AY748" s="24"/>
      <c r="AZ748" s="49"/>
      <c r="BA748" s="138"/>
      <c r="BB748" s="136"/>
      <c r="BF748" s="60"/>
      <c r="CS748" s="63"/>
    </row>
    <row r="749" spans="1:97" s="61" customFormat="1" ht="12.75" x14ac:dyDescent="0.2">
      <c r="A749" s="151"/>
      <c r="B749" s="151"/>
      <c r="C749" s="151"/>
      <c r="D749" s="153"/>
      <c r="E749" s="167"/>
      <c r="F749" s="153"/>
      <c r="G749" s="49"/>
      <c r="H749" s="53"/>
      <c r="I749" s="24"/>
      <c r="J749" s="24"/>
      <c r="K749" s="24"/>
      <c r="L749" s="24"/>
      <c r="M749" s="24"/>
      <c r="N749" s="24"/>
      <c r="O749" s="49"/>
      <c r="P749" s="54"/>
      <c r="Q749" s="53"/>
      <c r="R749" s="24"/>
      <c r="S749" s="24"/>
      <c r="T749" s="24"/>
      <c r="U749" s="24"/>
      <c r="V749" s="24"/>
      <c r="W749" s="24"/>
      <c r="X749" s="49"/>
      <c r="Y749" s="54"/>
      <c r="Z749" s="53"/>
      <c r="AA749" s="24"/>
      <c r="AB749" s="24"/>
      <c r="AC749" s="24"/>
      <c r="AD749" s="24"/>
      <c r="AE749" s="24"/>
      <c r="AF749" s="24"/>
      <c r="AG749" s="49"/>
      <c r="AH749" s="54"/>
      <c r="AI749" s="53"/>
      <c r="AJ749" s="24"/>
      <c r="AK749" s="24"/>
      <c r="AL749" s="24"/>
      <c r="AM749" s="24"/>
      <c r="AN749" s="24"/>
      <c r="AO749" s="24"/>
      <c r="AP749" s="49"/>
      <c r="AQ749" s="54"/>
      <c r="AR749" s="54"/>
      <c r="AS749" s="54"/>
      <c r="AT749" s="29"/>
      <c r="AU749" s="24"/>
      <c r="AV749" s="24"/>
      <c r="AW749" s="24"/>
      <c r="AX749" s="24"/>
      <c r="AY749" s="24"/>
      <c r="AZ749" s="49"/>
      <c r="BA749" s="138"/>
      <c r="BB749" s="136"/>
      <c r="BF749" s="60"/>
      <c r="CS749" s="63"/>
    </row>
    <row r="750" spans="1:97" s="61" customFormat="1" ht="12.75" x14ac:dyDescent="0.2">
      <c r="A750" s="151"/>
      <c r="B750" s="151"/>
      <c r="C750" s="151"/>
      <c r="D750" s="153"/>
      <c r="E750" s="167"/>
      <c r="F750" s="153"/>
      <c r="G750" s="49"/>
      <c r="H750" s="53"/>
      <c r="I750" s="24"/>
      <c r="J750" s="24"/>
      <c r="K750" s="24"/>
      <c r="L750" s="24"/>
      <c r="M750" s="24"/>
      <c r="N750" s="24"/>
      <c r="O750" s="49"/>
      <c r="P750" s="54"/>
      <c r="Q750" s="53"/>
      <c r="R750" s="24"/>
      <c r="S750" s="24"/>
      <c r="T750" s="24"/>
      <c r="U750" s="24"/>
      <c r="V750" s="24"/>
      <c r="W750" s="24"/>
      <c r="X750" s="49"/>
      <c r="Y750" s="54"/>
      <c r="Z750" s="53"/>
      <c r="AA750" s="24"/>
      <c r="AB750" s="24"/>
      <c r="AC750" s="24"/>
      <c r="AD750" s="24"/>
      <c r="AE750" s="24"/>
      <c r="AF750" s="24"/>
      <c r="AG750" s="49"/>
      <c r="AH750" s="54"/>
      <c r="AI750" s="53"/>
      <c r="AJ750" s="24"/>
      <c r="AK750" s="24"/>
      <c r="AL750" s="24"/>
      <c r="AM750" s="24"/>
      <c r="AN750" s="24"/>
      <c r="AO750" s="24"/>
      <c r="AP750" s="49"/>
      <c r="AQ750" s="54"/>
      <c r="AR750" s="54"/>
      <c r="AS750" s="54"/>
      <c r="AT750" s="29"/>
      <c r="AU750" s="24"/>
      <c r="AV750" s="24"/>
      <c r="AW750" s="24"/>
      <c r="AX750" s="24"/>
      <c r="AY750" s="24"/>
      <c r="AZ750" s="49"/>
      <c r="BA750" s="138"/>
      <c r="BB750" s="136"/>
      <c r="BF750" s="60"/>
      <c r="CS750" s="63"/>
    </row>
    <row r="751" spans="1:97" s="61" customFormat="1" ht="12.75" x14ac:dyDescent="0.2">
      <c r="A751" s="151"/>
      <c r="B751" s="151"/>
      <c r="C751" s="151"/>
      <c r="D751" s="153"/>
      <c r="E751" s="167"/>
      <c r="F751" s="153"/>
      <c r="G751" s="49"/>
      <c r="H751" s="53"/>
      <c r="I751" s="24"/>
      <c r="J751" s="24"/>
      <c r="K751" s="24"/>
      <c r="L751" s="24"/>
      <c r="M751" s="24"/>
      <c r="N751" s="24"/>
      <c r="O751" s="49"/>
      <c r="P751" s="54"/>
      <c r="Q751" s="53"/>
      <c r="R751" s="24"/>
      <c r="S751" s="24"/>
      <c r="T751" s="24"/>
      <c r="U751" s="24"/>
      <c r="V751" s="24"/>
      <c r="W751" s="24"/>
      <c r="X751" s="49"/>
      <c r="Y751" s="54"/>
      <c r="Z751" s="53"/>
      <c r="AA751" s="24"/>
      <c r="AB751" s="24"/>
      <c r="AC751" s="24"/>
      <c r="AD751" s="24"/>
      <c r="AE751" s="24"/>
      <c r="AF751" s="24"/>
      <c r="AG751" s="49"/>
      <c r="AH751" s="54"/>
      <c r="AI751" s="53"/>
      <c r="AJ751" s="24"/>
      <c r="AK751" s="24"/>
      <c r="AL751" s="24"/>
      <c r="AM751" s="24"/>
      <c r="AN751" s="24"/>
      <c r="AO751" s="24"/>
      <c r="AP751" s="49"/>
      <c r="AQ751" s="54"/>
      <c r="AR751" s="54"/>
      <c r="AS751" s="54"/>
      <c r="AT751" s="29"/>
      <c r="AU751" s="24"/>
      <c r="AV751" s="24"/>
      <c r="AW751" s="24"/>
      <c r="AX751" s="24"/>
      <c r="AY751" s="24"/>
      <c r="AZ751" s="49"/>
      <c r="BA751" s="138"/>
      <c r="BB751" s="136"/>
      <c r="BF751" s="60"/>
      <c r="CS751" s="63"/>
    </row>
    <row r="752" spans="1:97" s="61" customFormat="1" ht="12.75" x14ac:dyDescent="0.2">
      <c r="A752" s="151"/>
      <c r="B752" s="151"/>
      <c r="C752" s="151"/>
      <c r="D752" s="153"/>
      <c r="E752" s="167"/>
      <c r="F752" s="153"/>
      <c r="G752" s="49"/>
      <c r="H752" s="53"/>
      <c r="I752" s="24"/>
      <c r="J752" s="24"/>
      <c r="K752" s="24"/>
      <c r="L752" s="24"/>
      <c r="M752" s="24"/>
      <c r="N752" s="24"/>
      <c r="O752" s="49"/>
      <c r="P752" s="54"/>
      <c r="Q752" s="53"/>
      <c r="R752" s="24"/>
      <c r="S752" s="24"/>
      <c r="T752" s="24"/>
      <c r="U752" s="24"/>
      <c r="V752" s="24"/>
      <c r="W752" s="24"/>
      <c r="X752" s="49"/>
      <c r="Y752" s="54"/>
      <c r="Z752" s="53"/>
      <c r="AA752" s="24"/>
      <c r="AB752" s="24"/>
      <c r="AC752" s="24"/>
      <c r="AD752" s="24"/>
      <c r="AE752" s="24"/>
      <c r="AF752" s="24"/>
      <c r="AG752" s="49"/>
      <c r="AH752" s="54"/>
      <c r="AI752" s="53"/>
      <c r="AJ752" s="24"/>
      <c r="AK752" s="24"/>
      <c r="AL752" s="24"/>
      <c r="AM752" s="24"/>
      <c r="AN752" s="24"/>
      <c r="AO752" s="24"/>
      <c r="AP752" s="49"/>
      <c r="AQ752" s="54"/>
      <c r="AR752" s="54"/>
      <c r="AS752" s="54"/>
      <c r="AT752" s="29"/>
      <c r="AU752" s="24"/>
      <c r="AV752" s="24"/>
      <c r="AW752" s="24"/>
      <c r="AX752" s="24"/>
      <c r="AY752" s="24"/>
      <c r="AZ752" s="49"/>
      <c r="BA752" s="138"/>
      <c r="BB752" s="136"/>
      <c r="BF752" s="60"/>
      <c r="CS752" s="63"/>
    </row>
    <row r="753" spans="1:97" s="61" customFormat="1" ht="12.75" x14ac:dyDescent="0.2">
      <c r="A753" s="151"/>
      <c r="B753" s="151"/>
      <c r="C753" s="151"/>
      <c r="D753" s="153"/>
      <c r="E753" s="167"/>
      <c r="F753" s="153"/>
      <c r="G753" s="49"/>
      <c r="H753" s="53"/>
      <c r="I753" s="24"/>
      <c r="J753" s="24"/>
      <c r="K753" s="24"/>
      <c r="L753" s="24"/>
      <c r="M753" s="24"/>
      <c r="N753" s="24"/>
      <c r="O753" s="49"/>
      <c r="P753" s="54"/>
      <c r="Q753" s="53"/>
      <c r="R753" s="24"/>
      <c r="S753" s="24"/>
      <c r="T753" s="24"/>
      <c r="U753" s="24"/>
      <c r="V753" s="24"/>
      <c r="W753" s="24"/>
      <c r="X753" s="49"/>
      <c r="Y753" s="54"/>
      <c r="Z753" s="53"/>
      <c r="AA753" s="24"/>
      <c r="AB753" s="24"/>
      <c r="AC753" s="24"/>
      <c r="AD753" s="24"/>
      <c r="AE753" s="24"/>
      <c r="AF753" s="24"/>
      <c r="AG753" s="49"/>
      <c r="AH753" s="54"/>
      <c r="AI753" s="53"/>
      <c r="AJ753" s="24"/>
      <c r="AK753" s="24"/>
      <c r="AL753" s="24"/>
      <c r="AM753" s="24"/>
      <c r="AN753" s="24"/>
      <c r="AO753" s="24"/>
      <c r="AP753" s="49"/>
      <c r="AQ753" s="54"/>
      <c r="AR753" s="54"/>
      <c r="AS753" s="54"/>
      <c r="AT753" s="29"/>
      <c r="AU753" s="24"/>
      <c r="AV753" s="24"/>
      <c r="AW753" s="24"/>
      <c r="AX753" s="24"/>
      <c r="AY753" s="24"/>
      <c r="AZ753" s="49"/>
      <c r="BA753" s="138"/>
      <c r="BB753" s="136"/>
      <c r="BF753" s="60"/>
      <c r="CS753" s="63"/>
    </row>
    <row r="754" spans="1:97" s="61" customFormat="1" ht="12.75" x14ac:dyDescent="0.2">
      <c r="A754" s="151"/>
      <c r="B754" s="151"/>
      <c r="C754" s="151"/>
      <c r="D754" s="153"/>
      <c r="E754" s="167"/>
      <c r="F754" s="153"/>
      <c r="G754" s="49"/>
      <c r="H754" s="53"/>
      <c r="I754" s="24"/>
      <c r="J754" s="24"/>
      <c r="K754" s="24"/>
      <c r="L754" s="24"/>
      <c r="M754" s="24"/>
      <c r="N754" s="24"/>
      <c r="O754" s="49"/>
      <c r="P754" s="54"/>
      <c r="Q754" s="53"/>
      <c r="R754" s="24"/>
      <c r="S754" s="24"/>
      <c r="T754" s="24"/>
      <c r="U754" s="24"/>
      <c r="V754" s="24"/>
      <c r="W754" s="24"/>
      <c r="X754" s="49"/>
      <c r="Y754" s="54"/>
      <c r="Z754" s="53"/>
      <c r="AA754" s="24"/>
      <c r="AB754" s="24"/>
      <c r="AC754" s="24"/>
      <c r="AD754" s="24"/>
      <c r="AE754" s="24"/>
      <c r="AF754" s="24"/>
      <c r="AG754" s="49"/>
      <c r="AH754" s="54"/>
      <c r="AI754" s="53"/>
      <c r="AJ754" s="24"/>
      <c r="AK754" s="24"/>
      <c r="AL754" s="24"/>
      <c r="AM754" s="24"/>
      <c r="AN754" s="24"/>
      <c r="AO754" s="24"/>
      <c r="AP754" s="49"/>
      <c r="AQ754" s="54"/>
      <c r="AR754" s="54"/>
      <c r="AS754" s="54"/>
      <c r="AT754" s="29"/>
      <c r="AU754" s="24"/>
      <c r="AV754" s="24"/>
      <c r="AW754" s="24"/>
      <c r="AX754" s="24"/>
      <c r="AY754" s="24"/>
      <c r="AZ754" s="49"/>
      <c r="BA754" s="138"/>
      <c r="BB754" s="136"/>
      <c r="BF754" s="60"/>
      <c r="CS754" s="63"/>
    </row>
    <row r="755" spans="1:97" s="61" customFormat="1" ht="12.75" x14ac:dyDescent="0.2">
      <c r="A755" s="151"/>
      <c r="B755" s="151"/>
      <c r="C755" s="151"/>
      <c r="D755" s="153"/>
      <c r="E755" s="167"/>
      <c r="F755" s="153"/>
      <c r="G755" s="49"/>
      <c r="H755" s="53"/>
      <c r="I755" s="24"/>
      <c r="J755" s="24"/>
      <c r="K755" s="24"/>
      <c r="L755" s="24"/>
      <c r="M755" s="24"/>
      <c r="N755" s="24"/>
      <c r="O755" s="49"/>
      <c r="P755" s="54"/>
      <c r="Q755" s="53"/>
      <c r="R755" s="24"/>
      <c r="S755" s="24"/>
      <c r="T755" s="24"/>
      <c r="U755" s="24"/>
      <c r="V755" s="24"/>
      <c r="W755" s="24"/>
      <c r="X755" s="49"/>
      <c r="Y755" s="54"/>
      <c r="Z755" s="53"/>
      <c r="AA755" s="24"/>
      <c r="AB755" s="24"/>
      <c r="AC755" s="24"/>
      <c r="AD755" s="24"/>
      <c r="AE755" s="24"/>
      <c r="AF755" s="24"/>
      <c r="AG755" s="49"/>
      <c r="AH755" s="54"/>
      <c r="AI755" s="53"/>
      <c r="AJ755" s="24"/>
      <c r="AK755" s="24"/>
      <c r="AL755" s="24"/>
      <c r="AM755" s="24"/>
      <c r="AN755" s="24"/>
      <c r="AO755" s="24"/>
      <c r="AP755" s="49"/>
      <c r="AQ755" s="54"/>
      <c r="AR755" s="54"/>
      <c r="AS755" s="54"/>
      <c r="AT755" s="29"/>
      <c r="AU755" s="24"/>
      <c r="AV755" s="24"/>
      <c r="AW755" s="24"/>
      <c r="AX755" s="24"/>
      <c r="AY755" s="24"/>
      <c r="AZ755" s="49"/>
      <c r="BA755" s="138"/>
      <c r="BB755" s="136"/>
      <c r="BF755" s="60"/>
      <c r="CS755" s="63"/>
    </row>
    <row r="756" spans="1:97" s="61" customFormat="1" ht="12.75" x14ac:dyDescent="0.2">
      <c r="A756" s="151"/>
      <c r="B756" s="151"/>
      <c r="C756" s="151"/>
      <c r="D756" s="153"/>
      <c r="E756" s="167"/>
      <c r="F756" s="153"/>
      <c r="G756" s="49"/>
      <c r="H756" s="53"/>
      <c r="I756" s="24"/>
      <c r="J756" s="24"/>
      <c r="K756" s="24"/>
      <c r="L756" s="24"/>
      <c r="M756" s="24"/>
      <c r="N756" s="24"/>
      <c r="O756" s="49"/>
      <c r="P756" s="54"/>
      <c r="Q756" s="53"/>
      <c r="R756" s="24"/>
      <c r="S756" s="24"/>
      <c r="T756" s="24"/>
      <c r="U756" s="24"/>
      <c r="V756" s="24"/>
      <c r="W756" s="24"/>
      <c r="X756" s="49"/>
      <c r="Y756" s="54"/>
      <c r="Z756" s="53"/>
      <c r="AA756" s="24"/>
      <c r="AB756" s="24"/>
      <c r="AC756" s="24"/>
      <c r="AD756" s="24"/>
      <c r="AE756" s="24"/>
      <c r="AF756" s="24"/>
      <c r="AG756" s="49"/>
      <c r="AH756" s="54"/>
      <c r="AI756" s="53"/>
      <c r="AJ756" s="24"/>
      <c r="AK756" s="24"/>
      <c r="AL756" s="24"/>
      <c r="AM756" s="24"/>
      <c r="AN756" s="24"/>
      <c r="AO756" s="24"/>
      <c r="AP756" s="49"/>
      <c r="AQ756" s="54"/>
      <c r="AR756" s="54"/>
      <c r="AS756" s="54"/>
      <c r="AT756" s="29"/>
      <c r="AU756" s="24"/>
      <c r="AV756" s="24"/>
      <c r="AW756" s="24"/>
      <c r="AX756" s="24"/>
      <c r="AY756" s="24"/>
      <c r="AZ756" s="49"/>
      <c r="BA756" s="138"/>
      <c r="BB756" s="136"/>
      <c r="BF756" s="60"/>
      <c r="CS756" s="63"/>
    </row>
    <row r="757" spans="1:97" s="61" customFormat="1" ht="12.75" x14ac:dyDescent="0.2">
      <c r="A757" s="151"/>
      <c r="B757" s="151"/>
      <c r="C757" s="151"/>
      <c r="D757" s="153"/>
      <c r="E757" s="167"/>
      <c r="F757" s="153"/>
      <c r="G757" s="49"/>
      <c r="H757" s="53"/>
      <c r="I757" s="24"/>
      <c r="J757" s="24"/>
      <c r="K757" s="24"/>
      <c r="L757" s="24"/>
      <c r="M757" s="24"/>
      <c r="N757" s="24"/>
      <c r="O757" s="49"/>
      <c r="P757" s="54"/>
      <c r="Q757" s="53"/>
      <c r="R757" s="24"/>
      <c r="S757" s="24"/>
      <c r="T757" s="24"/>
      <c r="U757" s="24"/>
      <c r="V757" s="24"/>
      <c r="W757" s="24"/>
      <c r="X757" s="49"/>
      <c r="Y757" s="54"/>
      <c r="Z757" s="53"/>
      <c r="AA757" s="24"/>
      <c r="AB757" s="24"/>
      <c r="AC757" s="24"/>
      <c r="AD757" s="24"/>
      <c r="AE757" s="24"/>
      <c r="AF757" s="24"/>
      <c r="AG757" s="49"/>
      <c r="AH757" s="54"/>
      <c r="AI757" s="53"/>
      <c r="AJ757" s="24"/>
      <c r="AK757" s="24"/>
      <c r="AL757" s="24"/>
      <c r="AM757" s="24"/>
      <c r="AN757" s="24"/>
      <c r="AO757" s="24"/>
      <c r="AP757" s="49"/>
      <c r="AQ757" s="54"/>
      <c r="AR757" s="54"/>
      <c r="AS757" s="54"/>
      <c r="AT757" s="29"/>
      <c r="AU757" s="24"/>
      <c r="AV757" s="24"/>
      <c r="AW757" s="24"/>
      <c r="AX757" s="24"/>
      <c r="AY757" s="24"/>
      <c r="AZ757" s="49"/>
      <c r="BA757" s="138"/>
      <c r="BB757" s="136"/>
      <c r="BF757" s="60"/>
      <c r="CS757" s="63"/>
    </row>
    <row r="758" spans="1:97" s="61" customFormat="1" ht="12.75" x14ac:dyDescent="0.2">
      <c r="A758" s="151"/>
      <c r="B758" s="151"/>
      <c r="C758" s="151"/>
      <c r="D758" s="153"/>
      <c r="E758" s="167"/>
      <c r="F758" s="153"/>
      <c r="G758" s="49"/>
      <c r="H758" s="53"/>
      <c r="I758" s="24"/>
      <c r="J758" s="24"/>
      <c r="K758" s="24"/>
      <c r="L758" s="24"/>
      <c r="M758" s="24"/>
      <c r="N758" s="24"/>
      <c r="O758" s="49"/>
      <c r="P758" s="54"/>
      <c r="Q758" s="53"/>
      <c r="R758" s="24"/>
      <c r="S758" s="24"/>
      <c r="T758" s="24"/>
      <c r="U758" s="24"/>
      <c r="V758" s="24"/>
      <c r="W758" s="24"/>
      <c r="X758" s="49"/>
      <c r="Y758" s="54"/>
      <c r="Z758" s="53"/>
      <c r="AA758" s="24"/>
      <c r="AB758" s="24"/>
      <c r="AC758" s="24"/>
      <c r="AD758" s="24"/>
      <c r="AE758" s="24"/>
      <c r="AF758" s="24"/>
      <c r="AG758" s="49"/>
      <c r="AH758" s="54"/>
      <c r="AI758" s="53"/>
      <c r="AJ758" s="24"/>
      <c r="AK758" s="24"/>
      <c r="AL758" s="24"/>
      <c r="AM758" s="24"/>
      <c r="AN758" s="24"/>
      <c r="AO758" s="24"/>
      <c r="AP758" s="49"/>
      <c r="AQ758" s="54"/>
      <c r="AR758" s="54"/>
      <c r="AS758" s="54"/>
      <c r="AT758" s="29"/>
      <c r="AU758" s="24"/>
      <c r="AV758" s="24"/>
      <c r="AW758" s="24"/>
      <c r="AX758" s="24"/>
      <c r="AY758" s="24"/>
      <c r="AZ758" s="49"/>
      <c r="BA758" s="138"/>
      <c r="BB758" s="136"/>
      <c r="BF758" s="60"/>
      <c r="CS758" s="63"/>
    </row>
    <row r="759" spans="1:97" s="61" customFormat="1" ht="12.75" x14ac:dyDescent="0.2">
      <c r="A759" s="151"/>
      <c r="B759" s="151"/>
      <c r="C759" s="151"/>
      <c r="D759" s="153"/>
      <c r="E759" s="167"/>
      <c r="F759" s="153"/>
      <c r="G759" s="49"/>
      <c r="H759" s="53"/>
      <c r="I759" s="24"/>
      <c r="J759" s="24"/>
      <c r="K759" s="24"/>
      <c r="L759" s="24"/>
      <c r="M759" s="24"/>
      <c r="N759" s="24"/>
      <c r="O759" s="49"/>
      <c r="P759" s="54"/>
      <c r="Q759" s="53"/>
      <c r="R759" s="24"/>
      <c r="S759" s="24"/>
      <c r="T759" s="24"/>
      <c r="U759" s="24"/>
      <c r="V759" s="24"/>
      <c r="W759" s="24"/>
      <c r="X759" s="49"/>
      <c r="Y759" s="54"/>
      <c r="Z759" s="53"/>
      <c r="AA759" s="24"/>
      <c r="AB759" s="24"/>
      <c r="AC759" s="24"/>
      <c r="AD759" s="24"/>
      <c r="AE759" s="24"/>
      <c r="AF759" s="24"/>
      <c r="AG759" s="49"/>
      <c r="AH759" s="54"/>
      <c r="AI759" s="53"/>
      <c r="AJ759" s="24"/>
      <c r="AK759" s="24"/>
      <c r="AL759" s="24"/>
      <c r="AM759" s="24"/>
      <c r="AN759" s="24"/>
      <c r="AO759" s="24"/>
      <c r="AP759" s="49"/>
      <c r="AQ759" s="54"/>
      <c r="AR759" s="54"/>
      <c r="AS759" s="54"/>
      <c r="AT759" s="29"/>
      <c r="AU759" s="24"/>
      <c r="AV759" s="24"/>
      <c r="AW759" s="24"/>
      <c r="AX759" s="24"/>
      <c r="AY759" s="24"/>
      <c r="AZ759" s="49"/>
      <c r="BA759" s="138"/>
      <c r="BB759" s="136"/>
      <c r="BF759" s="60"/>
      <c r="CS759" s="63"/>
    </row>
    <row r="760" spans="1:97" s="61" customFormat="1" ht="12.75" x14ac:dyDescent="0.2">
      <c r="A760" s="151"/>
      <c r="B760" s="151"/>
      <c r="C760" s="151"/>
      <c r="D760" s="153"/>
      <c r="E760" s="167"/>
      <c r="F760" s="153"/>
      <c r="G760" s="49"/>
      <c r="H760" s="53"/>
      <c r="I760" s="24"/>
      <c r="J760" s="24"/>
      <c r="K760" s="24"/>
      <c r="L760" s="24"/>
      <c r="M760" s="24"/>
      <c r="N760" s="24"/>
      <c r="O760" s="49"/>
      <c r="P760" s="54"/>
      <c r="Q760" s="53"/>
      <c r="R760" s="24"/>
      <c r="S760" s="24"/>
      <c r="T760" s="24"/>
      <c r="U760" s="24"/>
      <c r="V760" s="24"/>
      <c r="W760" s="24"/>
      <c r="X760" s="49"/>
      <c r="Y760" s="54"/>
      <c r="Z760" s="53"/>
      <c r="AA760" s="24"/>
      <c r="AB760" s="24"/>
      <c r="AC760" s="24"/>
      <c r="AD760" s="24"/>
      <c r="AE760" s="24"/>
      <c r="AF760" s="24"/>
      <c r="AG760" s="49"/>
      <c r="AH760" s="54"/>
      <c r="AI760" s="53"/>
      <c r="AJ760" s="24"/>
      <c r="AK760" s="24"/>
      <c r="AL760" s="24"/>
      <c r="AM760" s="24"/>
      <c r="AN760" s="24"/>
      <c r="AO760" s="24"/>
      <c r="AP760" s="49"/>
      <c r="AQ760" s="54"/>
      <c r="AR760" s="54"/>
      <c r="AS760" s="54"/>
      <c r="AT760" s="29"/>
      <c r="AU760" s="24"/>
      <c r="AV760" s="24"/>
      <c r="AW760" s="24"/>
      <c r="AX760" s="24"/>
      <c r="AY760" s="24"/>
      <c r="AZ760" s="49"/>
      <c r="BA760" s="138"/>
      <c r="BB760" s="136"/>
      <c r="BF760" s="60"/>
      <c r="CS760" s="63"/>
    </row>
    <row r="761" spans="1:97" s="61" customFormat="1" ht="12.75" x14ac:dyDescent="0.2">
      <c r="A761" s="151"/>
      <c r="B761" s="151"/>
      <c r="C761" s="151"/>
      <c r="D761" s="153"/>
      <c r="E761" s="167"/>
      <c r="F761" s="153"/>
      <c r="G761" s="49"/>
      <c r="H761" s="53"/>
      <c r="I761" s="24"/>
      <c r="J761" s="24"/>
      <c r="K761" s="24"/>
      <c r="L761" s="24"/>
      <c r="M761" s="24"/>
      <c r="N761" s="24"/>
      <c r="O761" s="49"/>
      <c r="P761" s="54"/>
      <c r="Q761" s="53"/>
      <c r="R761" s="24"/>
      <c r="S761" s="24"/>
      <c r="T761" s="24"/>
      <c r="U761" s="24"/>
      <c r="V761" s="24"/>
      <c r="W761" s="24"/>
      <c r="X761" s="49"/>
      <c r="Y761" s="54"/>
      <c r="Z761" s="53"/>
      <c r="AA761" s="24"/>
      <c r="AB761" s="24"/>
      <c r="AC761" s="24"/>
      <c r="AD761" s="24"/>
      <c r="AE761" s="24"/>
      <c r="AF761" s="24"/>
      <c r="AG761" s="49"/>
      <c r="AH761" s="54"/>
      <c r="AI761" s="53"/>
      <c r="AJ761" s="24"/>
      <c r="AK761" s="24"/>
      <c r="AL761" s="24"/>
      <c r="AM761" s="24"/>
      <c r="AN761" s="24"/>
      <c r="AO761" s="24"/>
      <c r="AP761" s="49"/>
      <c r="AQ761" s="54"/>
      <c r="AR761" s="54"/>
      <c r="AS761" s="54"/>
      <c r="AT761" s="29"/>
      <c r="AU761" s="24"/>
      <c r="AV761" s="24"/>
      <c r="AW761" s="24"/>
      <c r="AX761" s="24"/>
      <c r="AY761" s="24"/>
      <c r="AZ761" s="49"/>
      <c r="BA761" s="138"/>
      <c r="BB761" s="136"/>
      <c r="BF761" s="60"/>
      <c r="CS761" s="63"/>
    </row>
    <row r="762" spans="1:97" s="61" customFormat="1" ht="12.75" x14ac:dyDescent="0.2">
      <c r="A762" s="151"/>
      <c r="B762" s="151"/>
      <c r="C762" s="151"/>
      <c r="D762" s="153"/>
      <c r="E762" s="167"/>
      <c r="F762" s="153"/>
      <c r="G762" s="49"/>
      <c r="H762" s="53"/>
      <c r="I762" s="24"/>
      <c r="J762" s="24"/>
      <c r="K762" s="24"/>
      <c r="L762" s="24"/>
      <c r="M762" s="24"/>
      <c r="N762" s="24"/>
      <c r="O762" s="49"/>
      <c r="P762" s="54"/>
      <c r="Q762" s="53"/>
      <c r="R762" s="24"/>
      <c r="S762" s="24"/>
      <c r="T762" s="24"/>
      <c r="U762" s="24"/>
      <c r="V762" s="24"/>
      <c r="W762" s="24"/>
      <c r="X762" s="49"/>
      <c r="Y762" s="54"/>
      <c r="Z762" s="53"/>
      <c r="AA762" s="24"/>
      <c r="AB762" s="24"/>
      <c r="AC762" s="24"/>
      <c r="AD762" s="24"/>
      <c r="AE762" s="24"/>
      <c r="AF762" s="24"/>
      <c r="AG762" s="49"/>
      <c r="AH762" s="54"/>
      <c r="AI762" s="53"/>
      <c r="AJ762" s="24"/>
      <c r="AK762" s="24"/>
      <c r="AL762" s="24"/>
      <c r="AM762" s="24"/>
      <c r="AN762" s="24"/>
      <c r="AO762" s="24"/>
      <c r="AP762" s="49"/>
      <c r="AQ762" s="54"/>
      <c r="AR762" s="54"/>
      <c r="AS762" s="54"/>
      <c r="AT762" s="29"/>
      <c r="AU762" s="24"/>
      <c r="AV762" s="24"/>
      <c r="AW762" s="24"/>
      <c r="AX762" s="24"/>
      <c r="AY762" s="24"/>
      <c r="AZ762" s="49"/>
      <c r="BA762" s="138"/>
      <c r="BB762" s="136"/>
      <c r="BF762" s="60"/>
      <c r="CS762" s="63"/>
    </row>
    <row r="763" spans="1:97" s="61" customFormat="1" ht="12.75" x14ac:dyDescent="0.2">
      <c r="A763" s="151"/>
      <c r="B763" s="151"/>
      <c r="C763" s="151"/>
      <c r="D763" s="153"/>
      <c r="E763" s="167"/>
      <c r="F763" s="153"/>
      <c r="G763" s="49"/>
      <c r="H763" s="53"/>
      <c r="I763" s="24"/>
      <c r="J763" s="24"/>
      <c r="K763" s="24"/>
      <c r="L763" s="24"/>
      <c r="M763" s="24"/>
      <c r="N763" s="24"/>
      <c r="O763" s="49"/>
      <c r="P763" s="54"/>
      <c r="Q763" s="53"/>
      <c r="R763" s="24"/>
      <c r="S763" s="24"/>
      <c r="T763" s="24"/>
      <c r="U763" s="24"/>
      <c r="V763" s="24"/>
      <c r="W763" s="24"/>
      <c r="X763" s="49"/>
      <c r="Y763" s="54"/>
      <c r="Z763" s="53"/>
      <c r="AA763" s="24"/>
      <c r="AB763" s="24"/>
      <c r="AC763" s="24"/>
      <c r="AD763" s="24"/>
      <c r="AE763" s="24"/>
      <c r="AF763" s="24"/>
      <c r="AG763" s="49"/>
      <c r="AH763" s="54"/>
      <c r="AI763" s="53"/>
      <c r="AJ763" s="24"/>
      <c r="AK763" s="24"/>
      <c r="AL763" s="24"/>
      <c r="AM763" s="24"/>
      <c r="AN763" s="24"/>
      <c r="AO763" s="24"/>
      <c r="AP763" s="49"/>
      <c r="AQ763" s="54"/>
      <c r="AR763" s="54"/>
      <c r="AS763" s="54"/>
      <c r="AT763" s="29"/>
      <c r="AU763" s="24"/>
      <c r="AV763" s="24"/>
      <c r="AW763" s="24"/>
      <c r="AX763" s="24"/>
      <c r="AY763" s="24"/>
      <c r="AZ763" s="49"/>
      <c r="BA763" s="138"/>
      <c r="BB763" s="136"/>
      <c r="BF763" s="60"/>
      <c r="CS763" s="63"/>
    </row>
    <row r="764" spans="1:97" s="61" customFormat="1" ht="12.75" x14ac:dyDescent="0.2">
      <c r="A764" s="151"/>
      <c r="B764" s="151"/>
      <c r="C764" s="151"/>
      <c r="D764" s="153"/>
      <c r="E764" s="167"/>
      <c r="F764" s="153"/>
      <c r="G764" s="49"/>
      <c r="H764" s="53"/>
      <c r="I764" s="24"/>
      <c r="J764" s="24"/>
      <c r="K764" s="24"/>
      <c r="L764" s="24"/>
      <c r="M764" s="24"/>
      <c r="N764" s="24"/>
      <c r="O764" s="49"/>
      <c r="P764" s="54"/>
      <c r="Q764" s="53"/>
      <c r="R764" s="24"/>
      <c r="S764" s="24"/>
      <c r="T764" s="24"/>
      <c r="U764" s="24"/>
      <c r="V764" s="24"/>
      <c r="W764" s="24"/>
      <c r="X764" s="49"/>
      <c r="Y764" s="54"/>
      <c r="Z764" s="53"/>
      <c r="AA764" s="24"/>
      <c r="AB764" s="24"/>
      <c r="AC764" s="24"/>
      <c r="AD764" s="24"/>
      <c r="AE764" s="24"/>
      <c r="AF764" s="24"/>
      <c r="AG764" s="49"/>
      <c r="AH764" s="54"/>
      <c r="AI764" s="53"/>
      <c r="AJ764" s="24"/>
      <c r="AK764" s="24"/>
      <c r="AL764" s="24"/>
      <c r="AM764" s="24"/>
      <c r="AN764" s="24"/>
      <c r="AO764" s="24"/>
      <c r="AP764" s="49"/>
      <c r="AQ764" s="54"/>
      <c r="AR764" s="54"/>
      <c r="AS764" s="54"/>
      <c r="AT764" s="29"/>
      <c r="AU764" s="24"/>
      <c r="AV764" s="24"/>
      <c r="AW764" s="24"/>
      <c r="AX764" s="24"/>
      <c r="AY764" s="24"/>
      <c r="AZ764" s="49"/>
      <c r="BA764" s="138"/>
      <c r="BB764" s="136"/>
      <c r="BF764" s="60"/>
      <c r="CS764" s="63"/>
    </row>
    <row r="765" spans="1:97" s="61" customFormat="1" ht="12.75" x14ac:dyDescent="0.2">
      <c r="A765" s="151"/>
      <c r="B765" s="151"/>
      <c r="C765" s="151"/>
      <c r="D765" s="153"/>
      <c r="E765" s="167"/>
      <c r="F765" s="153"/>
      <c r="G765" s="49"/>
      <c r="H765" s="53"/>
      <c r="I765" s="24"/>
      <c r="J765" s="24"/>
      <c r="K765" s="24"/>
      <c r="L765" s="24"/>
      <c r="M765" s="24"/>
      <c r="N765" s="24"/>
      <c r="O765" s="49"/>
      <c r="P765" s="54"/>
      <c r="Q765" s="53"/>
      <c r="R765" s="24"/>
      <c r="S765" s="24"/>
      <c r="T765" s="24"/>
      <c r="U765" s="24"/>
      <c r="V765" s="24"/>
      <c r="W765" s="24"/>
      <c r="X765" s="49"/>
      <c r="Y765" s="54"/>
      <c r="Z765" s="53"/>
      <c r="AA765" s="24"/>
      <c r="AB765" s="24"/>
      <c r="AC765" s="24"/>
      <c r="AD765" s="24"/>
      <c r="AE765" s="24"/>
      <c r="AF765" s="24"/>
      <c r="AG765" s="49"/>
      <c r="AH765" s="54"/>
      <c r="AI765" s="53"/>
      <c r="AJ765" s="24"/>
      <c r="AK765" s="24"/>
      <c r="AL765" s="24"/>
      <c r="AM765" s="24"/>
      <c r="AN765" s="24"/>
      <c r="AO765" s="24"/>
      <c r="AP765" s="49"/>
      <c r="AQ765" s="54"/>
      <c r="AR765" s="54"/>
      <c r="AS765" s="54"/>
      <c r="AT765" s="29"/>
      <c r="AU765" s="24"/>
      <c r="AV765" s="24"/>
      <c r="AW765" s="24"/>
      <c r="AX765" s="24"/>
      <c r="AY765" s="24"/>
      <c r="AZ765" s="49"/>
      <c r="BA765" s="138"/>
      <c r="BB765" s="136"/>
      <c r="BF765" s="60"/>
      <c r="CS765" s="63"/>
    </row>
    <row r="766" spans="1:97" s="61" customFormat="1" ht="12.75" x14ac:dyDescent="0.2">
      <c r="A766" s="151"/>
      <c r="B766" s="151"/>
      <c r="C766" s="151"/>
      <c r="D766" s="153"/>
      <c r="E766" s="167"/>
      <c r="F766" s="153"/>
      <c r="G766" s="49"/>
      <c r="H766" s="53"/>
      <c r="I766" s="24"/>
      <c r="J766" s="24"/>
      <c r="K766" s="24"/>
      <c r="L766" s="24"/>
      <c r="M766" s="24"/>
      <c r="N766" s="24"/>
      <c r="O766" s="49"/>
      <c r="P766" s="54"/>
      <c r="Q766" s="53"/>
      <c r="R766" s="24"/>
      <c r="S766" s="24"/>
      <c r="T766" s="24"/>
      <c r="U766" s="24"/>
      <c r="V766" s="24"/>
      <c r="W766" s="24"/>
      <c r="X766" s="49"/>
      <c r="Y766" s="54"/>
      <c r="Z766" s="53"/>
      <c r="AA766" s="24"/>
      <c r="AB766" s="24"/>
      <c r="AC766" s="24"/>
      <c r="AD766" s="24"/>
      <c r="AE766" s="24"/>
      <c r="AF766" s="24"/>
      <c r="AG766" s="49"/>
      <c r="AH766" s="54"/>
      <c r="AI766" s="53"/>
      <c r="AJ766" s="24"/>
      <c r="AK766" s="24"/>
      <c r="AL766" s="24"/>
      <c r="AM766" s="24"/>
      <c r="AN766" s="24"/>
      <c r="AO766" s="24"/>
      <c r="AP766" s="49"/>
      <c r="AQ766" s="54"/>
      <c r="AR766" s="54"/>
      <c r="AS766" s="54"/>
      <c r="AT766" s="29"/>
      <c r="AU766" s="24"/>
      <c r="AV766" s="24"/>
      <c r="AW766" s="24"/>
      <c r="AX766" s="24"/>
      <c r="AY766" s="24"/>
      <c r="AZ766" s="49"/>
      <c r="BA766" s="138"/>
      <c r="BB766" s="136"/>
      <c r="BF766" s="60"/>
      <c r="CS766" s="63"/>
    </row>
    <row r="767" spans="1:97" s="61" customFormat="1" ht="12.75" x14ac:dyDescent="0.2">
      <c r="A767" s="151"/>
      <c r="B767" s="151"/>
      <c r="C767" s="151"/>
      <c r="D767" s="153"/>
      <c r="E767" s="167"/>
      <c r="F767" s="153"/>
      <c r="G767" s="49"/>
      <c r="H767" s="53"/>
      <c r="I767" s="24"/>
      <c r="J767" s="24"/>
      <c r="K767" s="24"/>
      <c r="L767" s="24"/>
      <c r="M767" s="24"/>
      <c r="N767" s="24"/>
      <c r="O767" s="49"/>
      <c r="P767" s="54"/>
      <c r="Q767" s="53"/>
      <c r="R767" s="24"/>
      <c r="S767" s="24"/>
      <c r="T767" s="24"/>
      <c r="U767" s="24"/>
      <c r="V767" s="24"/>
      <c r="W767" s="24"/>
      <c r="X767" s="49"/>
      <c r="Y767" s="54"/>
      <c r="Z767" s="53"/>
      <c r="AA767" s="24"/>
      <c r="AB767" s="24"/>
      <c r="AC767" s="24"/>
      <c r="AD767" s="24"/>
      <c r="AE767" s="24"/>
      <c r="AF767" s="24"/>
      <c r="AG767" s="49"/>
      <c r="AH767" s="54"/>
      <c r="AI767" s="53"/>
      <c r="AJ767" s="24"/>
      <c r="AK767" s="24"/>
      <c r="AL767" s="24"/>
      <c r="AM767" s="24"/>
      <c r="AN767" s="24"/>
      <c r="AO767" s="24"/>
      <c r="AP767" s="49"/>
      <c r="AQ767" s="54"/>
      <c r="AR767" s="54"/>
      <c r="AS767" s="54"/>
      <c r="AT767" s="29"/>
      <c r="AU767" s="24"/>
      <c r="AV767" s="24"/>
      <c r="AW767" s="24"/>
      <c r="AX767" s="24"/>
      <c r="AY767" s="24"/>
      <c r="AZ767" s="49"/>
      <c r="BA767" s="138"/>
      <c r="BB767" s="136"/>
      <c r="BF767" s="60"/>
      <c r="CS767" s="63"/>
    </row>
    <row r="768" spans="1:97" s="61" customFormat="1" ht="12.75" x14ac:dyDescent="0.2">
      <c r="A768" s="151"/>
      <c r="B768" s="151"/>
      <c r="C768" s="151"/>
      <c r="D768" s="153"/>
      <c r="E768" s="167"/>
      <c r="F768" s="153"/>
      <c r="G768" s="49"/>
      <c r="H768" s="53"/>
      <c r="I768" s="24"/>
      <c r="J768" s="24"/>
      <c r="K768" s="24"/>
      <c r="L768" s="24"/>
      <c r="M768" s="24"/>
      <c r="N768" s="24"/>
      <c r="O768" s="49"/>
      <c r="P768" s="54"/>
      <c r="Q768" s="53"/>
      <c r="R768" s="24"/>
      <c r="S768" s="24"/>
      <c r="T768" s="24"/>
      <c r="U768" s="24"/>
      <c r="V768" s="24"/>
      <c r="W768" s="24"/>
      <c r="X768" s="49"/>
      <c r="Y768" s="54"/>
      <c r="Z768" s="53"/>
      <c r="AA768" s="24"/>
      <c r="AB768" s="24"/>
      <c r="AC768" s="24"/>
      <c r="AD768" s="24"/>
      <c r="AE768" s="24"/>
      <c r="AF768" s="24"/>
      <c r="AG768" s="49"/>
      <c r="AH768" s="54"/>
      <c r="AI768" s="53"/>
      <c r="AJ768" s="24"/>
      <c r="AK768" s="24"/>
      <c r="AL768" s="24"/>
      <c r="AM768" s="24"/>
      <c r="AN768" s="24"/>
      <c r="AO768" s="24"/>
      <c r="AP768" s="49"/>
      <c r="AQ768" s="54"/>
      <c r="AR768" s="54"/>
      <c r="AS768" s="54"/>
      <c r="AT768" s="29"/>
      <c r="AU768" s="24"/>
      <c r="AV768" s="24"/>
      <c r="AW768" s="24"/>
      <c r="AX768" s="24"/>
      <c r="AY768" s="24"/>
      <c r="AZ768" s="49"/>
      <c r="BA768" s="138"/>
      <c r="BB768" s="136"/>
      <c r="BF768" s="60"/>
      <c r="CS768" s="63"/>
    </row>
    <row r="769" spans="1:97" s="61" customFormat="1" ht="12.75" x14ac:dyDescent="0.2">
      <c r="A769" s="151"/>
      <c r="B769" s="151"/>
      <c r="C769" s="151"/>
      <c r="D769" s="153"/>
      <c r="E769" s="167"/>
      <c r="F769" s="153"/>
      <c r="G769" s="49"/>
      <c r="H769" s="53"/>
      <c r="I769" s="24"/>
      <c r="J769" s="24"/>
      <c r="K769" s="24"/>
      <c r="L769" s="24"/>
      <c r="M769" s="24"/>
      <c r="N769" s="24"/>
      <c r="O769" s="49"/>
      <c r="P769" s="54"/>
      <c r="Q769" s="53"/>
      <c r="R769" s="24"/>
      <c r="S769" s="24"/>
      <c r="T769" s="24"/>
      <c r="U769" s="24"/>
      <c r="V769" s="24"/>
      <c r="W769" s="24"/>
      <c r="X769" s="49"/>
      <c r="Y769" s="54"/>
      <c r="Z769" s="53"/>
      <c r="AA769" s="24"/>
      <c r="AB769" s="24"/>
      <c r="AC769" s="24"/>
      <c r="AD769" s="24"/>
      <c r="AE769" s="24"/>
      <c r="AF769" s="24"/>
      <c r="AG769" s="49"/>
      <c r="AH769" s="54"/>
      <c r="AI769" s="53"/>
      <c r="AJ769" s="24"/>
      <c r="AK769" s="24"/>
      <c r="AL769" s="24"/>
      <c r="AM769" s="24"/>
      <c r="AN769" s="24"/>
      <c r="AO769" s="24"/>
      <c r="AP769" s="49"/>
      <c r="AQ769" s="54"/>
      <c r="AR769" s="54"/>
      <c r="AS769" s="54"/>
      <c r="AT769" s="29"/>
      <c r="AU769" s="24"/>
      <c r="AV769" s="24"/>
      <c r="AW769" s="24"/>
      <c r="AX769" s="24"/>
      <c r="AY769" s="24"/>
      <c r="AZ769" s="49"/>
      <c r="BA769" s="138"/>
      <c r="BB769" s="136"/>
      <c r="BF769" s="60"/>
      <c r="CS769" s="63"/>
    </row>
    <row r="770" spans="1:97" s="61" customFormat="1" ht="12.75" x14ac:dyDescent="0.2">
      <c r="A770" s="151"/>
      <c r="B770" s="151"/>
      <c r="C770" s="151"/>
      <c r="D770" s="153"/>
      <c r="E770" s="167"/>
      <c r="F770" s="153"/>
      <c r="G770" s="49"/>
      <c r="H770" s="53"/>
      <c r="I770" s="24"/>
      <c r="J770" s="24"/>
      <c r="K770" s="24"/>
      <c r="L770" s="24"/>
      <c r="M770" s="24"/>
      <c r="N770" s="24"/>
      <c r="O770" s="49"/>
      <c r="P770" s="54"/>
      <c r="Q770" s="53"/>
      <c r="R770" s="24"/>
      <c r="S770" s="24"/>
      <c r="T770" s="24"/>
      <c r="U770" s="24"/>
      <c r="V770" s="24"/>
      <c r="W770" s="24"/>
      <c r="X770" s="49"/>
      <c r="Y770" s="54"/>
      <c r="Z770" s="53"/>
      <c r="AA770" s="24"/>
      <c r="AB770" s="24"/>
      <c r="AC770" s="24"/>
      <c r="AD770" s="24"/>
      <c r="AE770" s="24"/>
      <c r="AF770" s="24"/>
      <c r="AG770" s="49"/>
      <c r="AH770" s="54"/>
      <c r="AI770" s="53"/>
      <c r="AJ770" s="24"/>
      <c r="AK770" s="24"/>
      <c r="AL770" s="24"/>
      <c r="AM770" s="24"/>
      <c r="AN770" s="24"/>
      <c r="AO770" s="24"/>
      <c r="AP770" s="49"/>
      <c r="AQ770" s="54"/>
      <c r="AR770" s="54"/>
      <c r="AS770" s="54"/>
      <c r="AT770" s="29"/>
      <c r="AU770" s="24"/>
      <c r="AV770" s="24"/>
      <c r="AW770" s="24"/>
      <c r="AX770" s="24"/>
      <c r="AY770" s="24"/>
      <c r="AZ770" s="49"/>
      <c r="BA770" s="138"/>
      <c r="BB770" s="136"/>
      <c r="BF770" s="60"/>
      <c r="CS770" s="63"/>
    </row>
    <row r="771" spans="1:97" s="61" customFormat="1" ht="12.75" x14ac:dyDescent="0.2">
      <c r="A771" s="151"/>
      <c r="B771" s="151"/>
      <c r="C771" s="151"/>
      <c r="D771" s="153"/>
      <c r="E771" s="167"/>
      <c r="F771" s="153"/>
      <c r="G771" s="49"/>
      <c r="H771" s="53"/>
      <c r="I771" s="24"/>
      <c r="J771" s="24"/>
      <c r="K771" s="24"/>
      <c r="L771" s="24"/>
      <c r="M771" s="24"/>
      <c r="N771" s="24"/>
      <c r="O771" s="49"/>
      <c r="P771" s="54"/>
      <c r="Q771" s="53"/>
      <c r="R771" s="24"/>
      <c r="S771" s="24"/>
      <c r="T771" s="24"/>
      <c r="U771" s="24"/>
      <c r="V771" s="24"/>
      <c r="W771" s="24"/>
      <c r="X771" s="49"/>
      <c r="Y771" s="54"/>
      <c r="Z771" s="53"/>
      <c r="AA771" s="24"/>
      <c r="AB771" s="24"/>
      <c r="AC771" s="24"/>
      <c r="AD771" s="24"/>
      <c r="AE771" s="24"/>
      <c r="AF771" s="24"/>
      <c r="AG771" s="49"/>
      <c r="AH771" s="54"/>
      <c r="AI771" s="53"/>
      <c r="AJ771" s="24"/>
      <c r="AK771" s="24"/>
      <c r="AL771" s="24"/>
      <c r="AM771" s="24"/>
      <c r="AN771" s="24"/>
      <c r="AO771" s="24"/>
      <c r="AP771" s="49"/>
      <c r="AQ771" s="54"/>
      <c r="AR771" s="54"/>
      <c r="AS771" s="54"/>
      <c r="AT771" s="29"/>
      <c r="AU771" s="24"/>
      <c r="AV771" s="24"/>
      <c r="AW771" s="24"/>
      <c r="AX771" s="24"/>
      <c r="AY771" s="24"/>
      <c r="AZ771" s="49"/>
      <c r="BA771" s="138"/>
      <c r="BB771" s="136"/>
      <c r="BF771" s="60"/>
      <c r="CS771" s="63"/>
    </row>
    <row r="772" spans="1:97" s="61" customFormat="1" ht="12.75" x14ac:dyDescent="0.2">
      <c r="A772" s="151"/>
      <c r="B772" s="151"/>
      <c r="C772" s="151"/>
      <c r="D772" s="153"/>
      <c r="E772" s="167"/>
      <c r="F772" s="153"/>
      <c r="G772" s="49"/>
      <c r="H772" s="53"/>
      <c r="I772" s="24"/>
      <c r="J772" s="24"/>
      <c r="K772" s="24"/>
      <c r="L772" s="24"/>
      <c r="M772" s="24"/>
      <c r="N772" s="24"/>
      <c r="O772" s="49"/>
      <c r="P772" s="54"/>
      <c r="Q772" s="53"/>
      <c r="R772" s="24"/>
      <c r="S772" s="24"/>
      <c r="T772" s="24"/>
      <c r="U772" s="24"/>
      <c r="V772" s="24"/>
      <c r="W772" s="24"/>
      <c r="X772" s="49"/>
      <c r="Y772" s="54"/>
      <c r="Z772" s="53"/>
      <c r="AA772" s="24"/>
      <c r="AB772" s="24"/>
      <c r="AC772" s="24"/>
      <c r="AD772" s="24"/>
      <c r="AE772" s="24"/>
      <c r="AF772" s="24"/>
      <c r="AG772" s="49"/>
      <c r="AH772" s="54"/>
      <c r="AI772" s="53"/>
      <c r="AJ772" s="24"/>
      <c r="AK772" s="24"/>
      <c r="AL772" s="24"/>
      <c r="AM772" s="24"/>
      <c r="AN772" s="24"/>
      <c r="AO772" s="24"/>
      <c r="AP772" s="49"/>
      <c r="AQ772" s="54"/>
      <c r="AR772" s="54"/>
      <c r="AS772" s="54"/>
      <c r="AT772" s="29"/>
      <c r="AU772" s="24"/>
      <c r="AV772" s="24"/>
      <c r="AW772" s="24"/>
      <c r="AX772" s="24"/>
      <c r="AY772" s="24"/>
      <c r="AZ772" s="49"/>
      <c r="BA772" s="138"/>
      <c r="BB772" s="136"/>
      <c r="BF772" s="60"/>
      <c r="CS772" s="63"/>
    </row>
    <row r="773" spans="1:97" s="61" customFormat="1" ht="12.75" x14ac:dyDescent="0.2">
      <c r="A773" s="151"/>
      <c r="B773" s="151"/>
      <c r="C773" s="151"/>
      <c r="D773" s="153"/>
      <c r="E773" s="167"/>
      <c r="F773" s="153"/>
      <c r="G773" s="49"/>
      <c r="H773" s="53"/>
      <c r="I773" s="24"/>
      <c r="J773" s="24"/>
      <c r="K773" s="24"/>
      <c r="L773" s="24"/>
      <c r="M773" s="24"/>
      <c r="N773" s="24"/>
      <c r="O773" s="49"/>
      <c r="P773" s="54"/>
      <c r="Q773" s="53"/>
      <c r="R773" s="24"/>
      <c r="S773" s="24"/>
      <c r="T773" s="24"/>
      <c r="U773" s="24"/>
      <c r="V773" s="24"/>
      <c r="W773" s="24"/>
      <c r="X773" s="49"/>
      <c r="Y773" s="54"/>
      <c r="Z773" s="53"/>
      <c r="AA773" s="24"/>
      <c r="AB773" s="24"/>
      <c r="AC773" s="24"/>
      <c r="AD773" s="24"/>
      <c r="AE773" s="24"/>
      <c r="AF773" s="24"/>
      <c r="AG773" s="49"/>
      <c r="AH773" s="54"/>
      <c r="AI773" s="53"/>
      <c r="AJ773" s="24"/>
      <c r="AK773" s="24"/>
      <c r="AL773" s="24"/>
      <c r="AM773" s="24"/>
      <c r="AN773" s="24"/>
      <c r="AO773" s="24"/>
      <c r="AP773" s="49"/>
      <c r="AQ773" s="54"/>
      <c r="AR773" s="54"/>
      <c r="AS773" s="54"/>
      <c r="AT773" s="29"/>
      <c r="AU773" s="24"/>
      <c r="AV773" s="24"/>
      <c r="AW773" s="24"/>
      <c r="AX773" s="24"/>
      <c r="AY773" s="24"/>
      <c r="AZ773" s="49"/>
      <c r="BA773" s="138"/>
      <c r="BB773" s="136"/>
      <c r="BF773" s="60"/>
      <c r="CS773" s="63"/>
    </row>
    <row r="774" spans="1:97" s="61" customFormat="1" ht="12.75" x14ac:dyDescent="0.2">
      <c r="A774" s="151"/>
      <c r="B774" s="151"/>
      <c r="C774" s="151"/>
      <c r="D774" s="153"/>
      <c r="E774" s="167"/>
      <c r="F774" s="153"/>
      <c r="G774" s="49"/>
      <c r="H774" s="53"/>
      <c r="I774" s="24"/>
      <c r="J774" s="24"/>
      <c r="K774" s="24"/>
      <c r="L774" s="24"/>
      <c r="M774" s="24"/>
      <c r="N774" s="24"/>
      <c r="O774" s="49"/>
      <c r="P774" s="54"/>
      <c r="Q774" s="53"/>
      <c r="R774" s="24"/>
      <c r="S774" s="24"/>
      <c r="T774" s="24"/>
      <c r="U774" s="24"/>
      <c r="V774" s="24"/>
      <c r="W774" s="24"/>
      <c r="X774" s="49"/>
      <c r="Y774" s="54"/>
      <c r="Z774" s="53"/>
      <c r="AA774" s="24"/>
      <c r="AB774" s="24"/>
      <c r="AC774" s="24"/>
      <c r="AD774" s="24"/>
      <c r="AE774" s="24"/>
      <c r="AF774" s="24"/>
      <c r="AG774" s="49"/>
      <c r="AH774" s="54"/>
      <c r="AI774" s="53"/>
      <c r="AJ774" s="24"/>
      <c r="AK774" s="24"/>
      <c r="AL774" s="24"/>
      <c r="AM774" s="24"/>
      <c r="AN774" s="24"/>
      <c r="AO774" s="24"/>
      <c r="AP774" s="49"/>
      <c r="AQ774" s="54"/>
      <c r="AR774" s="54"/>
      <c r="AS774" s="54"/>
      <c r="AT774" s="29"/>
      <c r="AU774" s="24"/>
      <c r="AV774" s="24"/>
      <c r="AW774" s="24"/>
      <c r="AX774" s="24"/>
      <c r="AY774" s="24"/>
      <c r="AZ774" s="49"/>
      <c r="BA774" s="138"/>
      <c r="BB774" s="136"/>
      <c r="BF774" s="60"/>
      <c r="CS774" s="63"/>
    </row>
    <row r="775" spans="1:97" s="61" customFormat="1" ht="12.75" x14ac:dyDescent="0.2">
      <c r="A775" s="151"/>
      <c r="B775" s="151"/>
      <c r="C775" s="151"/>
      <c r="D775" s="153"/>
      <c r="E775" s="167"/>
      <c r="F775" s="153"/>
      <c r="G775" s="49"/>
      <c r="H775" s="53"/>
      <c r="I775" s="24"/>
      <c r="J775" s="24"/>
      <c r="K775" s="24"/>
      <c r="L775" s="24"/>
      <c r="M775" s="24"/>
      <c r="N775" s="24"/>
      <c r="O775" s="49"/>
      <c r="P775" s="54"/>
      <c r="Q775" s="53"/>
      <c r="R775" s="24"/>
      <c r="S775" s="24"/>
      <c r="T775" s="24"/>
      <c r="U775" s="24"/>
      <c r="V775" s="24"/>
      <c r="W775" s="24"/>
      <c r="X775" s="49"/>
      <c r="Y775" s="54"/>
      <c r="Z775" s="53"/>
      <c r="AA775" s="24"/>
      <c r="AB775" s="24"/>
      <c r="AC775" s="24"/>
      <c r="AD775" s="24"/>
      <c r="AE775" s="24"/>
      <c r="AF775" s="24"/>
      <c r="AG775" s="49"/>
      <c r="AH775" s="54"/>
      <c r="AI775" s="53"/>
      <c r="AJ775" s="24"/>
      <c r="AK775" s="24"/>
      <c r="AL775" s="24"/>
      <c r="AM775" s="24"/>
      <c r="AN775" s="24"/>
      <c r="AO775" s="24"/>
      <c r="AP775" s="49"/>
      <c r="AQ775" s="54"/>
      <c r="AR775" s="54"/>
      <c r="AS775" s="54"/>
      <c r="AT775" s="29"/>
      <c r="AU775" s="24"/>
      <c r="AV775" s="24"/>
      <c r="AW775" s="24"/>
      <c r="AX775" s="24"/>
      <c r="AY775" s="24"/>
      <c r="AZ775" s="49"/>
      <c r="BA775" s="138"/>
      <c r="BB775" s="136"/>
      <c r="BF775" s="60"/>
      <c r="CS775" s="63"/>
    </row>
    <row r="776" spans="1:97" s="61" customFormat="1" ht="12.75" x14ac:dyDescent="0.2">
      <c r="A776" s="151"/>
      <c r="B776" s="151"/>
      <c r="C776" s="151"/>
      <c r="D776" s="153"/>
      <c r="E776" s="167"/>
      <c r="F776" s="153"/>
      <c r="G776" s="49"/>
      <c r="H776" s="53"/>
      <c r="I776" s="24"/>
      <c r="J776" s="24"/>
      <c r="K776" s="24"/>
      <c r="L776" s="24"/>
      <c r="M776" s="24"/>
      <c r="N776" s="24"/>
      <c r="O776" s="49"/>
      <c r="P776" s="54"/>
      <c r="Q776" s="53"/>
      <c r="R776" s="24"/>
      <c r="S776" s="24"/>
      <c r="T776" s="24"/>
      <c r="U776" s="24"/>
      <c r="V776" s="24"/>
      <c r="W776" s="24"/>
      <c r="X776" s="49"/>
      <c r="Y776" s="54"/>
      <c r="Z776" s="53"/>
      <c r="AA776" s="24"/>
      <c r="AB776" s="24"/>
      <c r="AC776" s="24"/>
      <c r="AD776" s="24"/>
      <c r="AE776" s="24"/>
      <c r="AF776" s="24"/>
      <c r="AG776" s="49"/>
      <c r="AH776" s="54"/>
      <c r="AI776" s="53"/>
      <c r="AJ776" s="24"/>
      <c r="AK776" s="24"/>
      <c r="AL776" s="24"/>
      <c r="AM776" s="24"/>
      <c r="AN776" s="24"/>
      <c r="AO776" s="24"/>
      <c r="AP776" s="49"/>
      <c r="AQ776" s="54"/>
      <c r="AR776" s="54"/>
      <c r="AS776" s="54"/>
      <c r="AT776" s="29"/>
      <c r="AU776" s="24"/>
      <c r="AV776" s="24"/>
      <c r="AW776" s="24"/>
      <c r="AX776" s="24"/>
      <c r="AY776" s="24"/>
      <c r="AZ776" s="49"/>
      <c r="BA776" s="138"/>
      <c r="BB776" s="136"/>
      <c r="BF776" s="60"/>
      <c r="CS776" s="63"/>
    </row>
    <row r="777" spans="1:97" s="61" customFormat="1" ht="12.75" x14ac:dyDescent="0.2">
      <c r="A777" s="151"/>
      <c r="B777" s="151"/>
      <c r="C777" s="151"/>
      <c r="D777" s="153"/>
      <c r="E777" s="167"/>
      <c r="F777" s="153"/>
      <c r="G777" s="49"/>
      <c r="H777" s="53"/>
      <c r="I777" s="24"/>
      <c r="J777" s="24"/>
      <c r="K777" s="24"/>
      <c r="L777" s="24"/>
      <c r="M777" s="24"/>
      <c r="N777" s="24"/>
      <c r="O777" s="49"/>
      <c r="P777" s="54"/>
      <c r="Q777" s="53"/>
      <c r="R777" s="24"/>
      <c r="S777" s="24"/>
      <c r="T777" s="24"/>
      <c r="U777" s="24"/>
      <c r="V777" s="24"/>
      <c r="W777" s="24"/>
      <c r="X777" s="49"/>
      <c r="Y777" s="54"/>
      <c r="Z777" s="53"/>
      <c r="AA777" s="24"/>
      <c r="AB777" s="24"/>
      <c r="AC777" s="24"/>
      <c r="AD777" s="24"/>
      <c r="AE777" s="24"/>
      <c r="AF777" s="24"/>
      <c r="AG777" s="49"/>
      <c r="AH777" s="54"/>
      <c r="AI777" s="53"/>
      <c r="AJ777" s="24"/>
      <c r="AK777" s="24"/>
      <c r="AL777" s="24"/>
      <c r="AM777" s="24"/>
      <c r="AN777" s="24"/>
      <c r="AO777" s="24"/>
      <c r="AP777" s="49"/>
      <c r="AQ777" s="54"/>
      <c r="AR777" s="54"/>
      <c r="AS777" s="54"/>
      <c r="AT777" s="29"/>
      <c r="AU777" s="24"/>
      <c r="AV777" s="24"/>
      <c r="AW777" s="24"/>
      <c r="AX777" s="24"/>
      <c r="AY777" s="24"/>
      <c r="AZ777" s="49"/>
      <c r="BA777" s="138"/>
      <c r="BB777" s="136"/>
      <c r="BF777" s="60"/>
      <c r="CS777" s="63"/>
    </row>
    <row r="778" spans="1:97" s="61" customFormat="1" ht="12.75" x14ac:dyDescent="0.2">
      <c r="A778" s="151"/>
      <c r="B778" s="151"/>
      <c r="C778" s="151"/>
      <c r="D778" s="153"/>
      <c r="E778" s="167"/>
      <c r="F778" s="153"/>
      <c r="G778" s="49"/>
      <c r="H778" s="53"/>
      <c r="I778" s="24"/>
      <c r="J778" s="24"/>
      <c r="K778" s="24"/>
      <c r="L778" s="24"/>
      <c r="M778" s="24"/>
      <c r="N778" s="24"/>
      <c r="O778" s="49"/>
      <c r="P778" s="54"/>
      <c r="Q778" s="53"/>
      <c r="R778" s="24"/>
      <c r="S778" s="24"/>
      <c r="T778" s="24"/>
      <c r="U778" s="24"/>
      <c r="V778" s="24"/>
      <c r="W778" s="24"/>
      <c r="X778" s="49"/>
      <c r="Y778" s="54"/>
      <c r="Z778" s="53"/>
      <c r="AA778" s="24"/>
      <c r="AB778" s="24"/>
      <c r="AC778" s="24"/>
      <c r="AD778" s="24"/>
      <c r="AE778" s="24"/>
      <c r="AF778" s="24"/>
      <c r="AG778" s="49"/>
      <c r="AH778" s="54"/>
      <c r="AI778" s="53"/>
      <c r="AJ778" s="24"/>
      <c r="AK778" s="24"/>
      <c r="AL778" s="24"/>
      <c r="AM778" s="24"/>
      <c r="AN778" s="24"/>
      <c r="AO778" s="24"/>
      <c r="AP778" s="49"/>
      <c r="AQ778" s="54"/>
      <c r="AR778" s="54"/>
      <c r="AS778" s="54"/>
      <c r="AT778" s="29"/>
      <c r="AU778" s="24"/>
      <c r="AV778" s="24"/>
      <c r="AW778" s="24"/>
      <c r="AX778" s="24"/>
      <c r="AY778" s="24"/>
      <c r="AZ778" s="49"/>
      <c r="BA778" s="138"/>
      <c r="BB778" s="136"/>
      <c r="BF778" s="60"/>
      <c r="CS778" s="63"/>
    </row>
    <row r="779" spans="1:97" s="61" customFormat="1" ht="12.75" x14ac:dyDescent="0.2">
      <c r="A779" s="151"/>
      <c r="B779" s="151"/>
      <c r="C779" s="151"/>
      <c r="D779" s="153"/>
      <c r="E779" s="167"/>
      <c r="F779" s="153"/>
      <c r="G779" s="49"/>
      <c r="H779" s="53"/>
      <c r="I779" s="24"/>
      <c r="J779" s="24"/>
      <c r="K779" s="24"/>
      <c r="L779" s="24"/>
      <c r="M779" s="24"/>
      <c r="N779" s="24"/>
      <c r="O779" s="49"/>
      <c r="P779" s="54"/>
      <c r="Q779" s="53"/>
      <c r="R779" s="24"/>
      <c r="S779" s="24"/>
      <c r="T779" s="24"/>
      <c r="U779" s="24"/>
      <c r="V779" s="24"/>
      <c r="W779" s="24"/>
      <c r="X779" s="49"/>
      <c r="Y779" s="54"/>
      <c r="Z779" s="53"/>
      <c r="AA779" s="24"/>
      <c r="AB779" s="24"/>
      <c r="AC779" s="24"/>
      <c r="AD779" s="24"/>
      <c r="AE779" s="24"/>
      <c r="AF779" s="24"/>
      <c r="AG779" s="49"/>
      <c r="AH779" s="54"/>
      <c r="AI779" s="53"/>
      <c r="AJ779" s="24"/>
      <c r="AK779" s="24"/>
      <c r="AL779" s="24"/>
      <c r="AM779" s="24"/>
      <c r="AN779" s="24"/>
      <c r="AO779" s="24"/>
      <c r="AP779" s="49"/>
      <c r="AQ779" s="54"/>
      <c r="AR779" s="54"/>
      <c r="AS779" s="54"/>
      <c r="AT779" s="29"/>
      <c r="AU779" s="24"/>
      <c r="AV779" s="24"/>
      <c r="AW779" s="24"/>
      <c r="AX779" s="24"/>
      <c r="AY779" s="24"/>
      <c r="AZ779" s="49"/>
      <c r="BA779" s="138"/>
      <c r="BB779" s="136"/>
      <c r="BF779" s="60"/>
      <c r="CS779" s="63"/>
    </row>
    <row r="780" spans="1:97" s="61" customFormat="1" ht="12.75" x14ac:dyDescent="0.2">
      <c r="A780" s="151"/>
      <c r="B780" s="151"/>
      <c r="C780" s="151"/>
      <c r="D780" s="153"/>
      <c r="E780" s="167"/>
      <c r="F780" s="153"/>
      <c r="G780" s="49"/>
      <c r="H780" s="53"/>
      <c r="I780" s="24"/>
      <c r="J780" s="24"/>
      <c r="K780" s="24"/>
      <c r="L780" s="24"/>
      <c r="M780" s="24"/>
      <c r="N780" s="24"/>
      <c r="O780" s="49"/>
      <c r="P780" s="54"/>
      <c r="Q780" s="53"/>
      <c r="R780" s="24"/>
      <c r="S780" s="24"/>
      <c r="T780" s="24"/>
      <c r="U780" s="24"/>
      <c r="V780" s="24"/>
      <c r="W780" s="24"/>
      <c r="X780" s="49"/>
      <c r="Y780" s="54"/>
      <c r="Z780" s="53"/>
      <c r="AA780" s="24"/>
      <c r="AB780" s="24"/>
      <c r="AC780" s="24"/>
      <c r="AD780" s="24"/>
      <c r="AE780" s="24"/>
      <c r="AF780" s="24"/>
      <c r="AG780" s="49"/>
      <c r="AH780" s="54"/>
      <c r="AI780" s="53"/>
      <c r="AJ780" s="24"/>
      <c r="AK780" s="24"/>
      <c r="AL780" s="24"/>
      <c r="AM780" s="24"/>
      <c r="AN780" s="24"/>
      <c r="AO780" s="24"/>
      <c r="AP780" s="49"/>
      <c r="AQ780" s="54"/>
      <c r="AR780" s="54"/>
      <c r="AS780" s="54"/>
      <c r="AT780" s="29"/>
      <c r="AU780" s="24"/>
      <c r="AV780" s="24"/>
      <c r="AW780" s="24"/>
      <c r="AX780" s="24"/>
      <c r="AY780" s="24"/>
      <c r="AZ780" s="49"/>
      <c r="BA780" s="138"/>
      <c r="BB780" s="136"/>
      <c r="BF780" s="60"/>
      <c r="CS780" s="63"/>
    </row>
    <row r="781" spans="1:97" s="61" customFormat="1" ht="12.75" x14ac:dyDescent="0.2">
      <c r="A781" s="151"/>
      <c r="B781" s="151"/>
      <c r="C781" s="151"/>
      <c r="D781" s="153"/>
      <c r="E781" s="167"/>
      <c r="F781" s="153"/>
      <c r="G781" s="49"/>
      <c r="H781" s="53"/>
      <c r="I781" s="24"/>
      <c r="J781" s="24"/>
      <c r="K781" s="24"/>
      <c r="L781" s="24"/>
      <c r="M781" s="24"/>
      <c r="N781" s="24"/>
      <c r="O781" s="49"/>
      <c r="P781" s="54"/>
      <c r="Q781" s="53"/>
      <c r="R781" s="24"/>
      <c r="S781" s="24"/>
      <c r="T781" s="24"/>
      <c r="U781" s="24"/>
      <c r="V781" s="24"/>
      <c r="W781" s="24"/>
      <c r="X781" s="49"/>
      <c r="Y781" s="54"/>
      <c r="Z781" s="53"/>
      <c r="AA781" s="24"/>
      <c r="AB781" s="24"/>
      <c r="AC781" s="24"/>
      <c r="AD781" s="24"/>
      <c r="AE781" s="24"/>
      <c r="AF781" s="24"/>
      <c r="AG781" s="49"/>
      <c r="AH781" s="54"/>
      <c r="AI781" s="53"/>
      <c r="AJ781" s="24"/>
      <c r="AK781" s="24"/>
      <c r="AL781" s="24"/>
      <c r="AM781" s="24"/>
      <c r="AN781" s="24"/>
      <c r="AO781" s="24"/>
      <c r="AP781" s="49"/>
      <c r="AQ781" s="54"/>
      <c r="AR781" s="54"/>
      <c r="AS781" s="54"/>
      <c r="AT781" s="29"/>
      <c r="AU781" s="24"/>
      <c r="AV781" s="24"/>
      <c r="AW781" s="24"/>
      <c r="AX781" s="24"/>
      <c r="AY781" s="24"/>
      <c r="AZ781" s="49"/>
      <c r="BA781" s="138"/>
      <c r="BB781" s="136"/>
      <c r="BF781" s="60"/>
      <c r="CS781" s="63"/>
    </row>
    <row r="782" spans="1:97" s="61" customFormat="1" ht="12.75" x14ac:dyDescent="0.2">
      <c r="A782" s="151"/>
      <c r="B782" s="151"/>
      <c r="C782" s="151"/>
      <c r="D782" s="153"/>
      <c r="E782" s="167"/>
      <c r="F782" s="153"/>
      <c r="G782" s="49"/>
      <c r="H782" s="53"/>
      <c r="I782" s="24"/>
      <c r="J782" s="24"/>
      <c r="K782" s="24"/>
      <c r="L782" s="24"/>
      <c r="M782" s="24"/>
      <c r="N782" s="24"/>
      <c r="O782" s="49"/>
      <c r="P782" s="54"/>
      <c r="Q782" s="53"/>
      <c r="R782" s="24"/>
      <c r="S782" s="24"/>
      <c r="T782" s="24"/>
      <c r="U782" s="24"/>
      <c r="V782" s="24"/>
      <c r="W782" s="24"/>
      <c r="X782" s="49"/>
      <c r="Y782" s="54"/>
      <c r="Z782" s="53"/>
      <c r="AA782" s="24"/>
      <c r="AB782" s="24"/>
      <c r="AC782" s="24"/>
      <c r="AD782" s="24"/>
      <c r="AE782" s="24"/>
      <c r="AF782" s="24"/>
      <c r="AG782" s="49"/>
      <c r="AH782" s="54"/>
      <c r="AI782" s="53"/>
      <c r="AJ782" s="24"/>
      <c r="AK782" s="24"/>
      <c r="AL782" s="24"/>
      <c r="AM782" s="24"/>
      <c r="AN782" s="24"/>
      <c r="AO782" s="24"/>
      <c r="AP782" s="49"/>
      <c r="AQ782" s="54"/>
      <c r="AR782" s="54"/>
      <c r="AS782" s="54"/>
      <c r="AT782" s="29"/>
      <c r="AU782" s="24"/>
      <c r="AV782" s="24"/>
      <c r="AW782" s="24"/>
      <c r="AX782" s="24"/>
      <c r="AY782" s="24"/>
      <c r="AZ782" s="49"/>
      <c r="BA782" s="138"/>
      <c r="BB782" s="136"/>
      <c r="BF782" s="60"/>
      <c r="CS782" s="63"/>
    </row>
    <row r="783" spans="1:97" s="61" customFormat="1" ht="12.75" x14ac:dyDescent="0.2">
      <c r="A783" s="151"/>
      <c r="B783" s="151"/>
      <c r="C783" s="151"/>
      <c r="D783" s="153"/>
      <c r="E783" s="167"/>
      <c r="F783" s="153"/>
      <c r="G783" s="49"/>
      <c r="H783" s="53"/>
      <c r="I783" s="24"/>
      <c r="J783" s="24"/>
      <c r="K783" s="24"/>
      <c r="L783" s="24"/>
      <c r="M783" s="24"/>
      <c r="N783" s="24"/>
      <c r="O783" s="49"/>
      <c r="P783" s="54"/>
      <c r="Q783" s="53"/>
      <c r="R783" s="24"/>
      <c r="S783" s="24"/>
      <c r="T783" s="24"/>
      <c r="U783" s="24"/>
      <c r="V783" s="24"/>
      <c r="W783" s="24"/>
      <c r="X783" s="49"/>
      <c r="Y783" s="54"/>
      <c r="Z783" s="53"/>
      <c r="AA783" s="24"/>
      <c r="AB783" s="24"/>
      <c r="AC783" s="24"/>
      <c r="AD783" s="24"/>
      <c r="AE783" s="24"/>
      <c r="AF783" s="24"/>
      <c r="AG783" s="49"/>
      <c r="AH783" s="54"/>
      <c r="AI783" s="53"/>
      <c r="AJ783" s="24"/>
      <c r="AK783" s="24"/>
      <c r="AL783" s="24"/>
      <c r="AM783" s="24"/>
      <c r="AN783" s="24"/>
      <c r="AO783" s="24"/>
      <c r="AP783" s="49"/>
      <c r="AQ783" s="54"/>
      <c r="AR783" s="54"/>
      <c r="AS783" s="54"/>
      <c r="AT783" s="29"/>
      <c r="AU783" s="24"/>
      <c r="AV783" s="24"/>
      <c r="AW783" s="24"/>
      <c r="AX783" s="24"/>
      <c r="AY783" s="24"/>
      <c r="AZ783" s="49"/>
      <c r="BA783" s="138"/>
      <c r="BB783" s="136"/>
      <c r="BF783" s="60"/>
      <c r="CS783" s="63"/>
    </row>
    <row r="784" spans="1:97" s="61" customFormat="1" ht="12.75" x14ac:dyDescent="0.2">
      <c r="A784" s="151"/>
      <c r="B784" s="151"/>
      <c r="C784" s="151"/>
      <c r="D784" s="153"/>
      <c r="E784" s="167"/>
      <c r="F784" s="153"/>
      <c r="G784" s="49"/>
      <c r="H784" s="53"/>
      <c r="I784" s="24"/>
      <c r="J784" s="24"/>
      <c r="K784" s="24"/>
      <c r="L784" s="24"/>
      <c r="M784" s="24"/>
      <c r="N784" s="24"/>
      <c r="O784" s="49"/>
      <c r="P784" s="54"/>
      <c r="Q784" s="53"/>
      <c r="R784" s="24"/>
      <c r="S784" s="24"/>
      <c r="T784" s="24"/>
      <c r="U784" s="24"/>
      <c r="V784" s="24"/>
      <c r="W784" s="24"/>
      <c r="X784" s="49"/>
      <c r="Y784" s="54"/>
      <c r="Z784" s="53"/>
      <c r="AA784" s="24"/>
      <c r="AB784" s="24"/>
      <c r="AC784" s="24"/>
      <c r="AD784" s="24"/>
      <c r="AE784" s="24"/>
      <c r="AF784" s="24"/>
      <c r="AG784" s="49"/>
      <c r="AH784" s="54"/>
      <c r="AI784" s="53"/>
      <c r="AJ784" s="24"/>
      <c r="AK784" s="24"/>
      <c r="AL784" s="24"/>
      <c r="AM784" s="24"/>
      <c r="AN784" s="24"/>
      <c r="AO784" s="24"/>
      <c r="AP784" s="49"/>
      <c r="AQ784" s="54"/>
      <c r="AR784" s="54"/>
      <c r="AS784" s="54"/>
      <c r="AT784" s="29"/>
      <c r="AU784" s="24"/>
      <c r="AV784" s="24"/>
      <c r="AW784" s="24"/>
      <c r="AX784" s="24"/>
      <c r="AY784" s="24"/>
      <c r="AZ784" s="49"/>
      <c r="BA784" s="138"/>
      <c r="BB784" s="136"/>
      <c r="BF784" s="60"/>
      <c r="CS784" s="63"/>
    </row>
    <row r="785" spans="1:97" s="61" customFormat="1" ht="12.75" x14ac:dyDescent="0.2">
      <c r="A785" s="151"/>
      <c r="B785" s="151"/>
      <c r="C785" s="151"/>
      <c r="D785" s="153"/>
      <c r="E785" s="167"/>
      <c r="F785" s="153"/>
      <c r="G785" s="49"/>
      <c r="H785" s="53"/>
      <c r="I785" s="24"/>
      <c r="J785" s="24"/>
      <c r="K785" s="24"/>
      <c r="L785" s="24"/>
      <c r="M785" s="24"/>
      <c r="N785" s="24"/>
      <c r="O785" s="49"/>
      <c r="P785" s="54"/>
      <c r="Q785" s="53"/>
      <c r="R785" s="24"/>
      <c r="S785" s="24"/>
      <c r="T785" s="24"/>
      <c r="U785" s="24"/>
      <c r="V785" s="24"/>
      <c r="W785" s="24"/>
      <c r="X785" s="49"/>
      <c r="Y785" s="54"/>
      <c r="Z785" s="53"/>
      <c r="AA785" s="24"/>
      <c r="AB785" s="24"/>
      <c r="AC785" s="24"/>
      <c r="AD785" s="24"/>
      <c r="AE785" s="24"/>
      <c r="AF785" s="24"/>
      <c r="AG785" s="49"/>
      <c r="AH785" s="54"/>
      <c r="AI785" s="53"/>
      <c r="AJ785" s="24"/>
      <c r="AK785" s="24"/>
      <c r="AL785" s="24"/>
      <c r="AM785" s="24"/>
      <c r="AN785" s="24"/>
      <c r="AO785" s="24"/>
      <c r="AP785" s="49"/>
      <c r="AQ785" s="54"/>
      <c r="AR785" s="54"/>
      <c r="AS785" s="54"/>
      <c r="AT785" s="29"/>
      <c r="AU785" s="24"/>
      <c r="AV785" s="24"/>
      <c r="AW785" s="24"/>
      <c r="AX785" s="24"/>
      <c r="AY785" s="24"/>
      <c r="AZ785" s="49"/>
      <c r="BA785" s="138"/>
      <c r="BB785" s="136"/>
      <c r="BF785" s="60"/>
      <c r="CS785" s="63"/>
    </row>
    <row r="786" spans="1:97" s="61" customFormat="1" ht="12.75" x14ac:dyDescent="0.2">
      <c r="A786" s="151"/>
      <c r="B786" s="151"/>
      <c r="C786" s="151"/>
      <c r="D786" s="153"/>
      <c r="E786" s="167"/>
      <c r="F786" s="153"/>
      <c r="G786" s="49"/>
      <c r="H786" s="53"/>
      <c r="I786" s="24"/>
      <c r="J786" s="24"/>
      <c r="K786" s="24"/>
      <c r="L786" s="24"/>
      <c r="M786" s="24"/>
      <c r="N786" s="24"/>
      <c r="O786" s="49"/>
      <c r="P786" s="54"/>
      <c r="Q786" s="53"/>
      <c r="R786" s="24"/>
      <c r="S786" s="24"/>
      <c r="T786" s="24"/>
      <c r="U786" s="24"/>
      <c r="V786" s="24"/>
      <c r="W786" s="24"/>
      <c r="X786" s="49"/>
      <c r="Y786" s="54"/>
      <c r="Z786" s="53"/>
      <c r="AA786" s="24"/>
      <c r="AB786" s="24"/>
      <c r="AC786" s="24"/>
      <c r="AD786" s="24"/>
      <c r="AE786" s="24"/>
      <c r="AF786" s="24"/>
      <c r="AG786" s="49"/>
      <c r="AH786" s="54"/>
      <c r="AI786" s="53"/>
      <c r="AJ786" s="24"/>
      <c r="AK786" s="24"/>
      <c r="AL786" s="24"/>
      <c r="AM786" s="24"/>
      <c r="AN786" s="24"/>
      <c r="AO786" s="24"/>
      <c r="AP786" s="49"/>
      <c r="AQ786" s="54"/>
      <c r="AR786" s="54"/>
      <c r="AS786" s="54"/>
      <c r="AT786" s="29"/>
      <c r="AU786" s="24"/>
      <c r="AV786" s="24"/>
      <c r="AW786" s="24"/>
      <c r="AX786" s="24"/>
      <c r="AY786" s="24"/>
      <c r="AZ786" s="49"/>
      <c r="BA786" s="138"/>
      <c r="BB786" s="136"/>
      <c r="BF786" s="60"/>
      <c r="CS786" s="63"/>
    </row>
    <row r="787" spans="1:97" s="61" customFormat="1" ht="12.75" x14ac:dyDescent="0.2">
      <c r="A787" s="151"/>
      <c r="B787" s="151"/>
      <c r="C787" s="151"/>
      <c r="D787" s="153"/>
      <c r="E787" s="167"/>
      <c r="F787" s="153"/>
      <c r="G787" s="49"/>
      <c r="H787" s="53"/>
      <c r="I787" s="24"/>
      <c r="J787" s="24"/>
      <c r="K787" s="24"/>
      <c r="L787" s="24"/>
      <c r="M787" s="24"/>
      <c r="N787" s="24"/>
      <c r="O787" s="49"/>
      <c r="P787" s="54"/>
      <c r="Q787" s="53"/>
      <c r="R787" s="24"/>
      <c r="S787" s="24"/>
      <c r="T787" s="24"/>
      <c r="U787" s="24"/>
      <c r="V787" s="24"/>
      <c r="W787" s="24"/>
      <c r="X787" s="49"/>
      <c r="Y787" s="54"/>
      <c r="Z787" s="53"/>
      <c r="AA787" s="24"/>
      <c r="AB787" s="24"/>
      <c r="AC787" s="24"/>
      <c r="AD787" s="24"/>
      <c r="AE787" s="24"/>
      <c r="AF787" s="24"/>
      <c r="AG787" s="49"/>
      <c r="AH787" s="54"/>
      <c r="AI787" s="53"/>
      <c r="AJ787" s="24"/>
      <c r="AK787" s="24"/>
      <c r="AL787" s="24"/>
      <c r="AM787" s="24"/>
      <c r="AN787" s="24"/>
      <c r="AO787" s="24"/>
      <c r="AP787" s="49"/>
      <c r="AQ787" s="54"/>
      <c r="AR787" s="54"/>
      <c r="AS787" s="54"/>
      <c r="AT787" s="29"/>
      <c r="AU787" s="24"/>
      <c r="AV787" s="24"/>
      <c r="AW787" s="24"/>
      <c r="AX787" s="24"/>
      <c r="AY787" s="24"/>
      <c r="AZ787" s="49"/>
      <c r="BA787" s="138"/>
      <c r="BB787" s="136"/>
      <c r="BF787" s="60"/>
      <c r="CS787" s="63"/>
    </row>
    <row r="788" spans="1:97" s="61" customFormat="1" ht="12.75" x14ac:dyDescent="0.2">
      <c r="A788" s="151"/>
      <c r="B788" s="151"/>
      <c r="C788" s="151"/>
      <c r="D788" s="153"/>
      <c r="E788" s="167"/>
      <c r="F788" s="153"/>
      <c r="G788" s="49"/>
      <c r="H788" s="53"/>
      <c r="I788" s="24"/>
      <c r="J788" s="24"/>
      <c r="K788" s="24"/>
      <c r="L788" s="24"/>
      <c r="M788" s="24"/>
      <c r="N788" s="24"/>
      <c r="O788" s="49"/>
      <c r="P788" s="54"/>
      <c r="Q788" s="53"/>
      <c r="R788" s="24"/>
      <c r="S788" s="24"/>
      <c r="T788" s="24"/>
      <c r="U788" s="24"/>
      <c r="V788" s="24"/>
      <c r="W788" s="24"/>
      <c r="X788" s="49"/>
      <c r="Y788" s="54"/>
      <c r="Z788" s="53"/>
      <c r="AA788" s="24"/>
      <c r="AB788" s="24"/>
      <c r="AC788" s="24"/>
      <c r="AD788" s="24"/>
      <c r="AE788" s="24"/>
      <c r="AF788" s="24"/>
      <c r="AG788" s="49"/>
      <c r="AH788" s="54"/>
      <c r="AI788" s="53"/>
      <c r="AJ788" s="24"/>
      <c r="AK788" s="24"/>
      <c r="AL788" s="24"/>
      <c r="AM788" s="24"/>
      <c r="AN788" s="24"/>
      <c r="AO788" s="24"/>
      <c r="AP788" s="49"/>
      <c r="AQ788" s="54"/>
      <c r="AR788" s="54"/>
      <c r="AS788" s="54"/>
      <c r="AT788" s="29"/>
      <c r="AU788" s="24"/>
      <c r="AV788" s="24"/>
      <c r="AW788" s="24"/>
      <c r="AX788" s="24"/>
      <c r="AY788" s="24"/>
      <c r="AZ788" s="49"/>
      <c r="BA788" s="138"/>
      <c r="BB788" s="136"/>
      <c r="BF788" s="60"/>
      <c r="CS788" s="63"/>
    </row>
    <row r="789" spans="1:97" s="61" customFormat="1" ht="12.75" x14ac:dyDescent="0.2">
      <c r="A789" s="151"/>
      <c r="B789" s="151"/>
      <c r="C789" s="151"/>
      <c r="D789" s="153"/>
      <c r="E789" s="167"/>
      <c r="F789" s="153"/>
      <c r="G789" s="49"/>
      <c r="H789" s="53"/>
      <c r="I789" s="24"/>
      <c r="J789" s="24"/>
      <c r="K789" s="24"/>
      <c r="L789" s="24"/>
      <c r="M789" s="24"/>
      <c r="N789" s="24"/>
      <c r="O789" s="49"/>
      <c r="P789" s="54"/>
      <c r="Q789" s="53"/>
      <c r="R789" s="24"/>
      <c r="S789" s="24"/>
      <c r="T789" s="24"/>
      <c r="U789" s="24"/>
      <c r="V789" s="24"/>
      <c r="W789" s="24"/>
      <c r="X789" s="49"/>
      <c r="Y789" s="54"/>
      <c r="Z789" s="53"/>
      <c r="AA789" s="24"/>
      <c r="AB789" s="24"/>
      <c r="AC789" s="24"/>
      <c r="AD789" s="24"/>
      <c r="AE789" s="24"/>
      <c r="AF789" s="24"/>
      <c r="AG789" s="49"/>
      <c r="AH789" s="54"/>
      <c r="AI789" s="53"/>
      <c r="AJ789" s="24"/>
      <c r="AK789" s="24"/>
      <c r="AL789" s="24"/>
      <c r="AM789" s="24"/>
      <c r="AN789" s="24"/>
      <c r="AO789" s="24"/>
      <c r="AP789" s="49"/>
      <c r="AQ789" s="54"/>
      <c r="AR789" s="54"/>
      <c r="AS789" s="54"/>
      <c r="AT789" s="29"/>
      <c r="AU789" s="24"/>
      <c r="AV789" s="24"/>
      <c r="AW789" s="24"/>
      <c r="AX789" s="24"/>
      <c r="AY789" s="24"/>
      <c r="AZ789" s="49"/>
      <c r="BA789" s="138"/>
      <c r="BB789" s="136"/>
      <c r="BF789" s="60"/>
      <c r="CS789" s="63"/>
    </row>
    <row r="790" spans="1:97" s="61" customFormat="1" ht="12.75" x14ac:dyDescent="0.2">
      <c r="A790" s="151"/>
      <c r="B790" s="151"/>
      <c r="C790" s="151"/>
      <c r="D790" s="153"/>
      <c r="E790" s="167"/>
      <c r="F790" s="153"/>
      <c r="G790" s="49"/>
      <c r="H790" s="53"/>
      <c r="I790" s="24"/>
      <c r="J790" s="24"/>
      <c r="K790" s="24"/>
      <c r="L790" s="24"/>
      <c r="M790" s="24"/>
      <c r="N790" s="24"/>
      <c r="O790" s="49"/>
      <c r="P790" s="54"/>
      <c r="Q790" s="53"/>
      <c r="R790" s="24"/>
      <c r="S790" s="24"/>
      <c r="T790" s="24"/>
      <c r="U790" s="24"/>
      <c r="V790" s="24"/>
      <c r="W790" s="24"/>
      <c r="X790" s="49"/>
      <c r="Y790" s="54"/>
      <c r="Z790" s="53"/>
      <c r="AA790" s="24"/>
      <c r="AB790" s="24"/>
      <c r="AC790" s="24"/>
      <c r="AD790" s="24"/>
      <c r="AE790" s="24"/>
      <c r="AF790" s="24"/>
      <c r="AG790" s="49"/>
      <c r="AH790" s="54"/>
      <c r="AI790" s="53"/>
      <c r="AJ790" s="24"/>
      <c r="AK790" s="24"/>
      <c r="AL790" s="24"/>
      <c r="AM790" s="24"/>
      <c r="AN790" s="24"/>
      <c r="AO790" s="24"/>
      <c r="AP790" s="49"/>
      <c r="AQ790" s="54"/>
      <c r="AR790" s="54"/>
      <c r="AS790" s="54"/>
      <c r="AT790" s="29"/>
      <c r="AU790" s="24"/>
      <c r="AV790" s="24"/>
      <c r="AW790" s="24"/>
      <c r="AX790" s="24"/>
      <c r="AY790" s="24"/>
      <c r="AZ790" s="49"/>
      <c r="BA790" s="138"/>
      <c r="BB790" s="136"/>
      <c r="BF790" s="60"/>
      <c r="CS790" s="63"/>
    </row>
    <row r="791" spans="1:97" s="61" customFormat="1" ht="12.75" x14ac:dyDescent="0.2">
      <c r="A791" s="151"/>
      <c r="B791" s="151"/>
      <c r="C791" s="151"/>
      <c r="D791" s="153"/>
      <c r="E791" s="167"/>
      <c r="F791" s="153"/>
      <c r="G791" s="49"/>
      <c r="H791" s="53"/>
      <c r="I791" s="24"/>
      <c r="J791" s="24"/>
      <c r="K791" s="24"/>
      <c r="L791" s="24"/>
      <c r="M791" s="24"/>
      <c r="N791" s="24"/>
      <c r="O791" s="49"/>
      <c r="P791" s="54"/>
      <c r="Q791" s="53"/>
      <c r="R791" s="24"/>
      <c r="S791" s="24"/>
      <c r="T791" s="24"/>
      <c r="U791" s="24"/>
      <c r="V791" s="24"/>
      <c r="W791" s="24"/>
      <c r="X791" s="49"/>
      <c r="Y791" s="54"/>
      <c r="Z791" s="53"/>
      <c r="AA791" s="24"/>
      <c r="AB791" s="24"/>
      <c r="AC791" s="24"/>
      <c r="AD791" s="24"/>
      <c r="AE791" s="24"/>
      <c r="AF791" s="24"/>
      <c r="AG791" s="49"/>
      <c r="AH791" s="54"/>
      <c r="AI791" s="53"/>
      <c r="AJ791" s="24"/>
      <c r="AK791" s="24"/>
      <c r="AL791" s="24"/>
      <c r="AM791" s="24"/>
      <c r="AN791" s="24"/>
      <c r="AO791" s="24"/>
      <c r="AP791" s="49"/>
      <c r="AQ791" s="54"/>
      <c r="AR791" s="54"/>
      <c r="AS791" s="54"/>
      <c r="AT791" s="29"/>
      <c r="AU791" s="24"/>
      <c r="AV791" s="24"/>
      <c r="AW791" s="24"/>
      <c r="AX791" s="24"/>
      <c r="AY791" s="24"/>
      <c r="AZ791" s="49"/>
      <c r="BA791" s="138"/>
      <c r="BB791" s="136"/>
      <c r="BF791" s="60"/>
      <c r="CS791" s="63"/>
    </row>
    <row r="792" spans="1:97" s="61" customFormat="1" ht="12.75" x14ac:dyDescent="0.2">
      <c r="A792" s="151"/>
      <c r="B792" s="151"/>
      <c r="C792" s="151"/>
      <c r="D792" s="153"/>
      <c r="E792" s="167"/>
      <c r="F792" s="153"/>
      <c r="G792" s="49"/>
      <c r="H792" s="53"/>
      <c r="I792" s="24"/>
      <c r="J792" s="24"/>
      <c r="K792" s="24"/>
      <c r="L792" s="24"/>
      <c r="M792" s="24"/>
      <c r="N792" s="24"/>
      <c r="O792" s="49"/>
      <c r="P792" s="54"/>
      <c r="Q792" s="53"/>
      <c r="R792" s="24"/>
      <c r="S792" s="24"/>
      <c r="T792" s="24"/>
      <c r="U792" s="24"/>
      <c r="V792" s="24"/>
      <c r="W792" s="24"/>
      <c r="X792" s="49"/>
      <c r="Y792" s="54"/>
      <c r="Z792" s="53"/>
      <c r="AA792" s="24"/>
      <c r="AB792" s="24"/>
      <c r="AC792" s="24"/>
      <c r="AD792" s="24"/>
      <c r="AE792" s="24"/>
      <c r="AF792" s="24"/>
      <c r="AG792" s="49"/>
      <c r="AH792" s="54"/>
      <c r="AI792" s="53"/>
      <c r="AJ792" s="24"/>
      <c r="AK792" s="24"/>
      <c r="AL792" s="24"/>
      <c r="AM792" s="24"/>
      <c r="AN792" s="24"/>
      <c r="AO792" s="24"/>
      <c r="AP792" s="49"/>
      <c r="AQ792" s="54"/>
      <c r="AR792" s="54"/>
      <c r="AS792" s="54"/>
      <c r="AT792" s="29"/>
      <c r="AU792" s="24"/>
      <c r="AV792" s="24"/>
      <c r="AW792" s="24"/>
      <c r="AX792" s="24"/>
      <c r="AY792" s="24"/>
      <c r="AZ792" s="49"/>
      <c r="BA792" s="138"/>
      <c r="BB792" s="136"/>
      <c r="BF792" s="60"/>
      <c r="CS792" s="63"/>
    </row>
    <row r="793" spans="1:97" s="61" customFormat="1" ht="12.75" x14ac:dyDescent="0.2">
      <c r="A793" s="151"/>
      <c r="B793" s="151"/>
      <c r="C793" s="151"/>
      <c r="D793" s="153"/>
      <c r="E793" s="167"/>
      <c r="F793" s="153"/>
      <c r="G793" s="49"/>
      <c r="H793" s="53"/>
      <c r="I793" s="24"/>
      <c r="J793" s="24"/>
      <c r="K793" s="24"/>
      <c r="L793" s="24"/>
      <c r="M793" s="24"/>
      <c r="N793" s="24"/>
      <c r="O793" s="49"/>
      <c r="P793" s="54"/>
      <c r="Q793" s="53"/>
      <c r="R793" s="24"/>
      <c r="S793" s="24"/>
      <c r="T793" s="24"/>
      <c r="U793" s="24"/>
      <c r="V793" s="24"/>
      <c r="W793" s="24"/>
      <c r="X793" s="49"/>
      <c r="Y793" s="54"/>
      <c r="Z793" s="53"/>
      <c r="AA793" s="24"/>
      <c r="AB793" s="24"/>
      <c r="AC793" s="24"/>
      <c r="AD793" s="24"/>
      <c r="AE793" s="24"/>
      <c r="AF793" s="24"/>
      <c r="AG793" s="49"/>
      <c r="AH793" s="54"/>
      <c r="AI793" s="53"/>
      <c r="AJ793" s="24"/>
      <c r="AK793" s="24"/>
      <c r="AL793" s="24"/>
      <c r="AM793" s="24"/>
      <c r="AN793" s="24"/>
      <c r="AO793" s="24"/>
      <c r="AP793" s="49"/>
      <c r="AQ793" s="54"/>
      <c r="AR793" s="54"/>
      <c r="AS793" s="54"/>
      <c r="AT793" s="29"/>
      <c r="AU793" s="24"/>
      <c r="AV793" s="24"/>
      <c r="AW793" s="24"/>
      <c r="AX793" s="24"/>
      <c r="AY793" s="24"/>
      <c r="AZ793" s="49"/>
      <c r="BA793" s="138"/>
      <c r="BB793" s="136"/>
      <c r="BF793" s="60"/>
      <c r="CS793" s="63"/>
    </row>
    <row r="794" spans="1:97" s="61" customFormat="1" ht="12.75" x14ac:dyDescent="0.2">
      <c r="A794" s="151"/>
      <c r="B794" s="151"/>
      <c r="C794" s="151"/>
      <c r="D794" s="153"/>
      <c r="E794" s="167"/>
      <c r="F794" s="153"/>
      <c r="G794" s="49"/>
      <c r="H794" s="53"/>
      <c r="I794" s="24"/>
      <c r="J794" s="24"/>
      <c r="K794" s="24"/>
      <c r="L794" s="24"/>
      <c r="M794" s="24"/>
      <c r="N794" s="24"/>
      <c r="O794" s="49"/>
      <c r="P794" s="54"/>
      <c r="Q794" s="53"/>
      <c r="R794" s="24"/>
      <c r="S794" s="24"/>
      <c r="T794" s="24"/>
      <c r="U794" s="24"/>
      <c r="V794" s="24"/>
      <c r="W794" s="24"/>
      <c r="X794" s="49"/>
      <c r="Y794" s="54"/>
      <c r="Z794" s="53"/>
      <c r="AA794" s="24"/>
      <c r="AB794" s="24"/>
      <c r="AC794" s="24"/>
      <c r="AD794" s="24"/>
      <c r="AE794" s="24"/>
      <c r="AF794" s="24"/>
      <c r="AG794" s="49"/>
      <c r="AH794" s="54"/>
      <c r="AI794" s="53"/>
      <c r="AJ794" s="24"/>
      <c r="AK794" s="24"/>
      <c r="AL794" s="24"/>
      <c r="AM794" s="24"/>
      <c r="AN794" s="24"/>
      <c r="AO794" s="24"/>
      <c r="AP794" s="49"/>
      <c r="AQ794" s="54"/>
      <c r="AR794" s="54"/>
      <c r="AS794" s="54"/>
      <c r="AT794" s="29"/>
      <c r="AU794" s="24"/>
      <c r="AV794" s="24"/>
      <c r="AW794" s="24"/>
      <c r="AX794" s="24"/>
      <c r="AY794" s="24"/>
      <c r="AZ794" s="49"/>
      <c r="BA794" s="138"/>
      <c r="BB794" s="136"/>
      <c r="BF794" s="60"/>
      <c r="CS794" s="63"/>
    </row>
    <row r="795" spans="1:97" s="61" customFormat="1" ht="12.75" x14ac:dyDescent="0.2">
      <c r="A795" s="151"/>
      <c r="B795" s="151"/>
      <c r="C795" s="151"/>
      <c r="D795" s="153"/>
      <c r="E795" s="167"/>
      <c r="F795" s="153"/>
      <c r="G795" s="49"/>
      <c r="H795" s="53"/>
      <c r="I795" s="24"/>
      <c r="J795" s="24"/>
      <c r="K795" s="24"/>
      <c r="L795" s="24"/>
      <c r="M795" s="24"/>
      <c r="N795" s="24"/>
      <c r="O795" s="49"/>
      <c r="P795" s="54"/>
      <c r="Q795" s="53"/>
      <c r="R795" s="24"/>
      <c r="S795" s="24"/>
      <c r="T795" s="24"/>
      <c r="U795" s="24"/>
      <c r="V795" s="24"/>
      <c r="W795" s="24"/>
      <c r="X795" s="49"/>
      <c r="Y795" s="54"/>
      <c r="Z795" s="53"/>
      <c r="AA795" s="24"/>
      <c r="AB795" s="24"/>
      <c r="AC795" s="24"/>
      <c r="AD795" s="24"/>
      <c r="AE795" s="24"/>
      <c r="AF795" s="24"/>
      <c r="AG795" s="49"/>
      <c r="AH795" s="54"/>
      <c r="AI795" s="53"/>
      <c r="AJ795" s="24"/>
      <c r="AK795" s="24"/>
      <c r="AL795" s="24"/>
      <c r="AM795" s="24"/>
      <c r="AN795" s="24"/>
      <c r="AO795" s="24"/>
      <c r="AP795" s="49"/>
      <c r="AQ795" s="54"/>
      <c r="AR795" s="54"/>
      <c r="AS795" s="54"/>
      <c r="AT795" s="29"/>
      <c r="AU795" s="24"/>
      <c r="AV795" s="24"/>
      <c r="AW795" s="24"/>
      <c r="AX795" s="24"/>
      <c r="AY795" s="24"/>
      <c r="AZ795" s="49"/>
      <c r="BA795" s="138"/>
      <c r="BB795" s="136"/>
      <c r="BF795" s="60"/>
      <c r="CS795" s="63"/>
    </row>
    <row r="796" spans="1:97" s="61" customFormat="1" ht="12.75" x14ac:dyDescent="0.2">
      <c r="A796" s="151"/>
      <c r="B796" s="151"/>
      <c r="C796" s="151"/>
      <c r="D796" s="153"/>
      <c r="E796" s="167"/>
      <c r="F796" s="153"/>
      <c r="G796" s="49"/>
      <c r="H796" s="53"/>
      <c r="I796" s="24"/>
      <c r="J796" s="24"/>
      <c r="K796" s="24"/>
      <c r="L796" s="24"/>
      <c r="M796" s="24"/>
      <c r="N796" s="24"/>
      <c r="O796" s="49"/>
      <c r="P796" s="54"/>
      <c r="Q796" s="53"/>
      <c r="R796" s="24"/>
      <c r="S796" s="24"/>
      <c r="T796" s="24"/>
      <c r="U796" s="24"/>
      <c r="V796" s="24"/>
      <c r="W796" s="24"/>
      <c r="X796" s="49"/>
      <c r="Y796" s="54"/>
      <c r="Z796" s="53"/>
      <c r="AA796" s="24"/>
      <c r="AB796" s="24"/>
      <c r="AC796" s="24"/>
      <c r="AD796" s="24"/>
      <c r="AE796" s="24"/>
      <c r="AF796" s="24"/>
      <c r="AG796" s="49"/>
      <c r="AH796" s="54"/>
      <c r="AI796" s="53"/>
      <c r="AJ796" s="24"/>
      <c r="AK796" s="24"/>
      <c r="AL796" s="24"/>
      <c r="AM796" s="24"/>
      <c r="AN796" s="24"/>
      <c r="AO796" s="24"/>
      <c r="AP796" s="49"/>
      <c r="AQ796" s="54"/>
      <c r="AR796" s="54"/>
      <c r="AS796" s="54"/>
      <c r="AT796" s="29"/>
      <c r="AU796" s="24"/>
      <c r="AV796" s="24"/>
      <c r="AW796" s="24"/>
      <c r="AX796" s="24"/>
      <c r="AY796" s="24"/>
      <c r="AZ796" s="49"/>
      <c r="BA796" s="138"/>
      <c r="BB796" s="136"/>
      <c r="BF796" s="60"/>
      <c r="CS796" s="63"/>
    </row>
    <row r="797" spans="1:97" s="61" customFormat="1" ht="12.75" x14ac:dyDescent="0.2">
      <c r="A797" s="151"/>
      <c r="B797" s="151"/>
      <c r="C797" s="151"/>
      <c r="D797" s="153"/>
      <c r="E797" s="167"/>
      <c r="F797" s="153"/>
      <c r="G797" s="49"/>
      <c r="H797" s="53"/>
      <c r="I797" s="24"/>
      <c r="J797" s="24"/>
      <c r="K797" s="24"/>
      <c r="L797" s="24"/>
      <c r="M797" s="24"/>
      <c r="N797" s="24"/>
      <c r="O797" s="49"/>
      <c r="P797" s="54"/>
      <c r="Q797" s="53"/>
      <c r="R797" s="24"/>
      <c r="S797" s="24"/>
      <c r="T797" s="24"/>
      <c r="U797" s="24"/>
      <c r="V797" s="24"/>
      <c r="W797" s="24"/>
      <c r="X797" s="49"/>
      <c r="Y797" s="54"/>
      <c r="Z797" s="53"/>
      <c r="AA797" s="24"/>
      <c r="AB797" s="24"/>
      <c r="AC797" s="24"/>
      <c r="AD797" s="24"/>
      <c r="AE797" s="24"/>
      <c r="AF797" s="24"/>
      <c r="AG797" s="49"/>
      <c r="AH797" s="54"/>
      <c r="AI797" s="53"/>
      <c r="AJ797" s="24"/>
      <c r="AK797" s="24"/>
      <c r="AL797" s="24"/>
      <c r="AM797" s="24"/>
      <c r="AN797" s="24"/>
      <c r="AO797" s="24"/>
      <c r="AP797" s="49"/>
      <c r="AQ797" s="54"/>
      <c r="AR797" s="54"/>
      <c r="AS797" s="54"/>
      <c r="AT797" s="29"/>
      <c r="AU797" s="24"/>
      <c r="AV797" s="24"/>
      <c r="AW797" s="24"/>
      <c r="AX797" s="24"/>
      <c r="AY797" s="24"/>
      <c r="AZ797" s="49"/>
      <c r="BA797" s="138"/>
      <c r="BB797" s="136"/>
      <c r="BF797" s="60"/>
      <c r="CS797" s="63"/>
    </row>
    <row r="798" spans="1:97" s="61" customFormat="1" ht="12.75" x14ac:dyDescent="0.2">
      <c r="A798" s="151"/>
      <c r="B798" s="151"/>
      <c r="C798" s="151"/>
      <c r="D798" s="153"/>
      <c r="E798" s="167"/>
      <c r="F798" s="153"/>
      <c r="G798" s="49"/>
      <c r="H798" s="53"/>
      <c r="I798" s="24"/>
      <c r="J798" s="24"/>
      <c r="K798" s="24"/>
      <c r="L798" s="24"/>
      <c r="M798" s="24"/>
      <c r="N798" s="24"/>
      <c r="O798" s="49"/>
      <c r="P798" s="54"/>
      <c r="Q798" s="53"/>
      <c r="R798" s="24"/>
      <c r="S798" s="24"/>
      <c r="T798" s="24"/>
      <c r="U798" s="24"/>
      <c r="V798" s="24"/>
      <c r="W798" s="24"/>
      <c r="X798" s="49"/>
      <c r="Y798" s="54"/>
      <c r="Z798" s="53"/>
      <c r="AA798" s="24"/>
      <c r="AB798" s="24"/>
      <c r="AC798" s="24"/>
      <c r="AD798" s="24"/>
      <c r="AE798" s="24"/>
      <c r="AF798" s="24"/>
      <c r="AG798" s="49"/>
      <c r="AH798" s="54"/>
      <c r="AI798" s="53"/>
      <c r="AJ798" s="24"/>
      <c r="AK798" s="24"/>
      <c r="AL798" s="24"/>
      <c r="AM798" s="24"/>
      <c r="AN798" s="24"/>
      <c r="AO798" s="24"/>
      <c r="AP798" s="49"/>
      <c r="AQ798" s="54"/>
      <c r="AR798" s="54"/>
      <c r="AS798" s="54"/>
      <c r="AT798" s="29"/>
      <c r="AU798" s="24"/>
      <c r="AV798" s="24"/>
      <c r="AW798" s="24"/>
      <c r="AX798" s="24"/>
      <c r="AY798" s="24"/>
      <c r="AZ798" s="49"/>
      <c r="BA798" s="138"/>
      <c r="BB798" s="136"/>
      <c r="BF798" s="60"/>
      <c r="CS798" s="63"/>
    </row>
    <row r="799" spans="1:97" s="61" customFormat="1" ht="12.75" x14ac:dyDescent="0.2">
      <c r="A799" s="151"/>
      <c r="B799" s="151"/>
      <c r="C799" s="151"/>
      <c r="D799" s="153"/>
      <c r="E799" s="167"/>
      <c r="F799" s="153"/>
      <c r="G799" s="49"/>
      <c r="H799" s="53"/>
      <c r="I799" s="24"/>
      <c r="J799" s="24"/>
      <c r="K799" s="24"/>
      <c r="L799" s="24"/>
      <c r="M799" s="24"/>
      <c r="N799" s="24"/>
      <c r="O799" s="49"/>
      <c r="P799" s="54"/>
      <c r="Q799" s="53"/>
      <c r="R799" s="24"/>
      <c r="S799" s="24"/>
      <c r="T799" s="24"/>
      <c r="U799" s="24"/>
      <c r="V799" s="24"/>
      <c r="W799" s="24"/>
      <c r="X799" s="49"/>
      <c r="Y799" s="54"/>
      <c r="Z799" s="53"/>
      <c r="AA799" s="24"/>
      <c r="AB799" s="24"/>
      <c r="AC799" s="24"/>
      <c r="AD799" s="24"/>
      <c r="AE799" s="24"/>
      <c r="AF799" s="24"/>
      <c r="AG799" s="49"/>
      <c r="AH799" s="54"/>
      <c r="AI799" s="53"/>
      <c r="AJ799" s="24"/>
      <c r="AK799" s="24"/>
      <c r="AL799" s="24"/>
      <c r="AM799" s="24"/>
      <c r="AN799" s="24"/>
      <c r="AO799" s="24"/>
      <c r="AP799" s="49"/>
      <c r="AQ799" s="54"/>
      <c r="AR799" s="54"/>
      <c r="AS799" s="54"/>
      <c r="AT799" s="29"/>
      <c r="AU799" s="24"/>
      <c r="AV799" s="24"/>
      <c r="AW799" s="24"/>
      <c r="AX799" s="24"/>
      <c r="AY799" s="24"/>
      <c r="AZ799" s="49"/>
      <c r="BA799" s="138"/>
      <c r="BB799" s="136"/>
      <c r="BF799" s="60"/>
      <c r="CS799" s="63"/>
    </row>
    <row r="800" spans="1:97" s="61" customFormat="1" ht="12.75" x14ac:dyDescent="0.2">
      <c r="A800" s="151"/>
      <c r="B800" s="151"/>
      <c r="C800" s="151"/>
      <c r="D800" s="153"/>
      <c r="E800" s="167"/>
      <c r="F800" s="153"/>
      <c r="G800" s="49"/>
      <c r="H800" s="53"/>
      <c r="I800" s="24"/>
      <c r="J800" s="24"/>
      <c r="K800" s="24"/>
      <c r="L800" s="24"/>
      <c r="M800" s="24"/>
      <c r="N800" s="24"/>
      <c r="O800" s="49"/>
      <c r="P800" s="54"/>
      <c r="Q800" s="53"/>
      <c r="R800" s="24"/>
      <c r="S800" s="24"/>
      <c r="T800" s="24"/>
      <c r="U800" s="24"/>
      <c r="V800" s="24"/>
      <c r="W800" s="24"/>
      <c r="X800" s="49"/>
      <c r="Y800" s="54"/>
      <c r="Z800" s="53"/>
      <c r="AA800" s="24"/>
      <c r="AB800" s="24"/>
      <c r="AC800" s="24"/>
      <c r="AD800" s="24"/>
      <c r="AE800" s="24"/>
      <c r="AF800" s="24"/>
      <c r="AG800" s="49"/>
      <c r="AH800" s="54"/>
      <c r="AI800" s="53"/>
      <c r="AJ800" s="24"/>
      <c r="AK800" s="24"/>
      <c r="AL800" s="24"/>
      <c r="AM800" s="24"/>
      <c r="AN800" s="24"/>
      <c r="AO800" s="24"/>
      <c r="AP800" s="49"/>
      <c r="AQ800" s="54"/>
      <c r="AR800" s="54"/>
      <c r="AS800" s="54"/>
      <c r="AT800" s="29"/>
      <c r="AU800" s="24"/>
      <c r="AV800" s="24"/>
      <c r="AW800" s="24"/>
      <c r="AX800" s="24"/>
      <c r="AY800" s="24"/>
      <c r="AZ800" s="49"/>
      <c r="BA800" s="138"/>
      <c r="BB800" s="136"/>
      <c r="BF800" s="60"/>
      <c r="CS800" s="63"/>
    </row>
    <row r="801" spans="1:97" s="61" customFormat="1" ht="12.75" x14ac:dyDescent="0.2">
      <c r="A801" s="151"/>
      <c r="B801" s="151"/>
      <c r="C801" s="151"/>
      <c r="D801" s="153"/>
      <c r="E801" s="167"/>
      <c r="F801" s="153"/>
      <c r="G801" s="49"/>
      <c r="H801" s="53"/>
      <c r="I801" s="24"/>
      <c r="J801" s="24"/>
      <c r="K801" s="24"/>
      <c r="L801" s="24"/>
      <c r="M801" s="24"/>
      <c r="N801" s="24"/>
      <c r="O801" s="49"/>
      <c r="P801" s="54"/>
      <c r="Q801" s="53"/>
      <c r="R801" s="24"/>
      <c r="S801" s="24"/>
      <c r="T801" s="24"/>
      <c r="U801" s="24"/>
      <c r="V801" s="24"/>
      <c r="W801" s="24"/>
      <c r="X801" s="49"/>
      <c r="Y801" s="54"/>
      <c r="Z801" s="53"/>
      <c r="AA801" s="24"/>
      <c r="AB801" s="24"/>
      <c r="AC801" s="24"/>
      <c r="AD801" s="24"/>
      <c r="AE801" s="24"/>
      <c r="AF801" s="24"/>
      <c r="AG801" s="49"/>
      <c r="AH801" s="54"/>
      <c r="AI801" s="53"/>
      <c r="AJ801" s="24"/>
      <c r="AK801" s="24"/>
      <c r="AL801" s="24"/>
      <c r="AM801" s="24"/>
      <c r="AN801" s="24"/>
      <c r="AO801" s="24"/>
      <c r="AP801" s="49"/>
      <c r="AQ801" s="54"/>
      <c r="AR801" s="54"/>
      <c r="AS801" s="54"/>
      <c r="AT801" s="29"/>
      <c r="AU801" s="24"/>
      <c r="AV801" s="24"/>
      <c r="AW801" s="24"/>
      <c r="AX801" s="24"/>
      <c r="AY801" s="24"/>
      <c r="AZ801" s="49"/>
      <c r="BA801" s="138"/>
      <c r="BB801" s="136"/>
      <c r="BF801" s="60"/>
      <c r="CS801" s="63"/>
    </row>
    <row r="802" spans="1:97" s="61" customFormat="1" ht="12.75" x14ac:dyDescent="0.2">
      <c r="A802" s="151"/>
      <c r="B802" s="151"/>
      <c r="C802" s="151"/>
      <c r="D802" s="153"/>
      <c r="E802" s="167"/>
      <c r="F802" s="153"/>
      <c r="G802" s="49"/>
      <c r="H802" s="53"/>
      <c r="I802" s="24"/>
      <c r="J802" s="24"/>
      <c r="K802" s="24"/>
      <c r="L802" s="24"/>
      <c r="M802" s="24"/>
      <c r="N802" s="24"/>
      <c r="O802" s="49"/>
      <c r="P802" s="54"/>
      <c r="Q802" s="53"/>
      <c r="R802" s="24"/>
      <c r="S802" s="24"/>
      <c r="T802" s="24"/>
      <c r="U802" s="24"/>
      <c r="V802" s="24"/>
      <c r="W802" s="24"/>
      <c r="X802" s="49"/>
      <c r="Y802" s="54"/>
      <c r="Z802" s="53"/>
      <c r="AA802" s="24"/>
      <c r="AB802" s="24"/>
      <c r="AC802" s="24"/>
      <c r="AD802" s="24"/>
      <c r="AE802" s="24"/>
      <c r="AF802" s="24"/>
      <c r="AG802" s="49"/>
      <c r="AH802" s="54"/>
      <c r="AI802" s="53"/>
      <c r="AJ802" s="24"/>
      <c r="AK802" s="24"/>
      <c r="AL802" s="24"/>
      <c r="AM802" s="24"/>
      <c r="AN802" s="24"/>
      <c r="AO802" s="24"/>
      <c r="AP802" s="49"/>
      <c r="AQ802" s="54"/>
      <c r="AR802" s="54"/>
      <c r="AS802" s="54"/>
      <c r="AT802" s="29"/>
      <c r="AU802" s="24"/>
      <c r="AV802" s="24"/>
      <c r="AW802" s="24"/>
      <c r="AX802" s="24"/>
      <c r="AY802" s="24"/>
      <c r="AZ802" s="49"/>
      <c r="BA802" s="138"/>
      <c r="BB802" s="136"/>
      <c r="BF802" s="60"/>
      <c r="CS802" s="63"/>
    </row>
    <row r="803" spans="1:97" s="61" customFormat="1" ht="12.75" x14ac:dyDescent="0.2">
      <c r="A803" s="151"/>
      <c r="B803" s="151"/>
      <c r="C803" s="151"/>
      <c r="D803" s="153"/>
      <c r="E803" s="167"/>
      <c r="F803" s="153"/>
      <c r="G803" s="49"/>
      <c r="H803" s="53"/>
      <c r="I803" s="24"/>
      <c r="J803" s="24"/>
      <c r="K803" s="24"/>
      <c r="L803" s="24"/>
      <c r="M803" s="24"/>
      <c r="N803" s="24"/>
      <c r="O803" s="49"/>
      <c r="P803" s="54"/>
      <c r="Q803" s="53"/>
      <c r="R803" s="24"/>
      <c r="S803" s="24"/>
      <c r="T803" s="24"/>
      <c r="U803" s="24"/>
      <c r="V803" s="24"/>
      <c r="W803" s="24"/>
      <c r="X803" s="49"/>
      <c r="Y803" s="54"/>
      <c r="Z803" s="53"/>
      <c r="AA803" s="24"/>
      <c r="AB803" s="24"/>
      <c r="AC803" s="24"/>
      <c r="AD803" s="24"/>
      <c r="AE803" s="24"/>
      <c r="AF803" s="24"/>
      <c r="AG803" s="49"/>
      <c r="AH803" s="54"/>
      <c r="AI803" s="53"/>
      <c r="AJ803" s="24"/>
      <c r="AK803" s="24"/>
      <c r="AL803" s="24"/>
      <c r="AM803" s="24"/>
      <c r="AN803" s="24"/>
      <c r="AO803" s="24"/>
      <c r="AP803" s="49"/>
      <c r="AQ803" s="54"/>
      <c r="AR803" s="54"/>
      <c r="AS803" s="54"/>
      <c r="AT803" s="29"/>
      <c r="AU803" s="24"/>
      <c r="AV803" s="24"/>
      <c r="AW803" s="24"/>
      <c r="AX803" s="24"/>
      <c r="AY803" s="24"/>
      <c r="AZ803" s="49"/>
      <c r="BA803" s="138"/>
      <c r="BB803" s="136"/>
      <c r="BF803" s="60"/>
      <c r="CS803" s="63"/>
    </row>
    <row r="804" spans="1:97" s="61" customFormat="1" ht="12.75" x14ac:dyDescent="0.2">
      <c r="A804" s="151"/>
      <c r="B804" s="151"/>
      <c r="C804" s="151"/>
      <c r="D804" s="153"/>
      <c r="E804" s="167"/>
      <c r="F804" s="153"/>
      <c r="G804" s="49"/>
      <c r="H804" s="53"/>
      <c r="I804" s="24"/>
      <c r="J804" s="24"/>
      <c r="K804" s="24"/>
      <c r="L804" s="24"/>
      <c r="M804" s="24"/>
      <c r="N804" s="24"/>
      <c r="O804" s="49"/>
      <c r="P804" s="54"/>
      <c r="Q804" s="53"/>
      <c r="R804" s="24"/>
      <c r="S804" s="24"/>
      <c r="T804" s="24"/>
      <c r="U804" s="24"/>
      <c r="V804" s="24"/>
      <c r="W804" s="24"/>
      <c r="X804" s="49"/>
      <c r="Y804" s="54"/>
      <c r="Z804" s="53"/>
      <c r="AA804" s="24"/>
      <c r="AB804" s="24"/>
      <c r="AC804" s="24"/>
      <c r="AD804" s="24"/>
      <c r="AE804" s="24"/>
      <c r="AF804" s="24"/>
      <c r="AG804" s="49"/>
      <c r="AH804" s="54"/>
      <c r="AI804" s="53"/>
      <c r="AJ804" s="24"/>
      <c r="AK804" s="24"/>
      <c r="AL804" s="24"/>
      <c r="AM804" s="24"/>
      <c r="AN804" s="24"/>
      <c r="AO804" s="24"/>
      <c r="AP804" s="49"/>
      <c r="AQ804" s="54"/>
      <c r="AR804" s="54"/>
      <c r="AS804" s="54"/>
      <c r="AT804" s="29"/>
      <c r="AU804" s="24"/>
      <c r="AV804" s="24"/>
      <c r="AW804" s="24"/>
      <c r="AX804" s="24"/>
      <c r="AY804" s="24"/>
      <c r="AZ804" s="49"/>
      <c r="BA804" s="138"/>
      <c r="BB804" s="136"/>
      <c r="BF804" s="60"/>
      <c r="CS804" s="63"/>
    </row>
    <row r="805" spans="1:97" s="61" customFormat="1" ht="12.75" x14ac:dyDescent="0.2">
      <c r="A805" s="151"/>
      <c r="B805" s="151"/>
      <c r="C805" s="151"/>
      <c r="D805" s="153"/>
      <c r="E805" s="167"/>
      <c r="F805" s="153"/>
      <c r="G805" s="49"/>
      <c r="H805" s="53"/>
      <c r="I805" s="24"/>
      <c r="J805" s="24"/>
      <c r="K805" s="24"/>
      <c r="L805" s="24"/>
      <c r="M805" s="24"/>
      <c r="N805" s="24"/>
      <c r="O805" s="49"/>
      <c r="P805" s="54"/>
      <c r="Q805" s="53"/>
      <c r="R805" s="24"/>
      <c r="S805" s="24"/>
      <c r="T805" s="24"/>
      <c r="U805" s="24"/>
      <c r="V805" s="24"/>
      <c r="W805" s="24"/>
      <c r="X805" s="49"/>
      <c r="Y805" s="54"/>
      <c r="Z805" s="53"/>
      <c r="AA805" s="24"/>
      <c r="AB805" s="24"/>
      <c r="AC805" s="24"/>
      <c r="AD805" s="24"/>
      <c r="AE805" s="24"/>
      <c r="AF805" s="24"/>
      <c r="AG805" s="49"/>
      <c r="AH805" s="54"/>
      <c r="AI805" s="53"/>
      <c r="AJ805" s="24"/>
      <c r="AK805" s="24"/>
      <c r="AL805" s="24"/>
      <c r="AM805" s="24"/>
      <c r="AN805" s="24"/>
      <c r="AO805" s="24"/>
      <c r="AP805" s="49"/>
      <c r="AQ805" s="54"/>
      <c r="AR805" s="54"/>
      <c r="AS805" s="54"/>
      <c r="AT805" s="29"/>
      <c r="AU805" s="24"/>
      <c r="AV805" s="24"/>
      <c r="AW805" s="24"/>
      <c r="AX805" s="24"/>
      <c r="AY805" s="24"/>
      <c r="AZ805" s="49"/>
      <c r="BA805" s="138"/>
      <c r="BB805" s="136"/>
      <c r="BF805" s="60"/>
      <c r="CS805" s="63"/>
    </row>
    <row r="806" spans="1:97" s="61" customFormat="1" ht="12.75" x14ac:dyDescent="0.2">
      <c r="A806" s="151"/>
      <c r="B806" s="151"/>
      <c r="C806" s="151"/>
      <c r="D806" s="153"/>
      <c r="E806" s="167"/>
      <c r="F806" s="153"/>
      <c r="G806" s="49"/>
      <c r="H806" s="53"/>
      <c r="I806" s="24"/>
      <c r="J806" s="24"/>
      <c r="K806" s="24"/>
      <c r="L806" s="24"/>
      <c r="M806" s="24"/>
      <c r="N806" s="24"/>
      <c r="O806" s="49"/>
      <c r="P806" s="54"/>
      <c r="Q806" s="53"/>
      <c r="R806" s="24"/>
      <c r="S806" s="24"/>
      <c r="T806" s="24"/>
      <c r="U806" s="24"/>
      <c r="V806" s="24"/>
      <c r="W806" s="24"/>
      <c r="X806" s="49"/>
      <c r="Y806" s="54"/>
      <c r="Z806" s="53"/>
      <c r="AA806" s="24"/>
      <c r="AB806" s="24"/>
      <c r="AC806" s="24"/>
      <c r="AD806" s="24"/>
      <c r="AE806" s="24"/>
      <c r="AF806" s="24"/>
      <c r="AG806" s="49"/>
      <c r="AH806" s="54"/>
      <c r="AI806" s="53"/>
      <c r="AJ806" s="24"/>
      <c r="AK806" s="24"/>
      <c r="AL806" s="24"/>
      <c r="AM806" s="24"/>
      <c r="AN806" s="24"/>
      <c r="AO806" s="24"/>
      <c r="AP806" s="49"/>
      <c r="AQ806" s="54"/>
      <c r="AR806" s="54"/>
      <c r="AS806" s="54"/>
      <c r="AT806" s="29"/>
      <c r="AU806" s="24"/>
      <c r="AV806" s="24"/>
      <c r="AW806" s="24"/>
      <c r="AX806" s="24"/>
      <c r="AY806" s="24"/>
      <c r="AZ806" s="49"/>
      <c r="BA806" s="138"/>
      <c r="BB806" s="136"/>
      <c r="BF806" s="60"/>
      <c r="CS806" s="63"/>
    </row>
    <row r="807" spans="1:97" s="61" customFormat="1" ht="12.75" x14ac:dyDescent="0.2">
      <c r="A807" s="151"/>
      <c r="B807" s="151"/>
      <c r="C807" s="151"/>
      <c r="D807" s="153"/>
      <c r="E807" s="167"/>
      <c r="F807" s="153"/>
      <c r="G807" s="49"/>
      <c r="H807" s="53"/>
      <c r="I807" s="24"/>
      <c r="J807" s="24"/>
      <c r="K807" s="24"/>
      <c r="L807" s="24"/>
      <c r="M807" s="24"/>
      <c r="N807" s="24"/>
      <c r="O807" s="49"/>
      <c r="P807" s="54"/>
      <c r="Q807" s="53"/>
      <c r="R807" s="24"/>
      <c r="S807" s="24"/>
      <c r="T807" s="24"/>
      <c r="U807" s="24"/>
      <c r="V807" s="24"/>
      <c r="W807" s="24"/>
      <c r="X807" s="49"/>
      <c r="Y807" s="54"/>
      <c r="Z807" s="53"/>
      <c r="AA807" s="24"/>
      <c r="AB807" s="24"/>
      <c r="AC807" s="24"/>
      <c r="AD807" s="24"/>
      <c r="AE807" s="24"/>
      <c r="AF807" s="24"/>
      <c r="AG807" s="49"/>
      <c r="AH807" s="54"/>
      <c r="AI807" s="53"/>
      <c r="AJ807" s="24"/>
      <c r="AK807" s="24"/>
      <c r="AL807" s="24"/>
      <c r="AM807" s="24"/>
      <c r="AN807" s="24"/>
      <c r="AO807" s="24"/>
      <c r="AP807" s="49"/>
      <c r="AQ807" s="54"/>
      <c r="AR807" s="54"/>
      <c r="AS807" s="54"/>
      <c r="AT807" s="29"/>
      <c r="AU807" s="24"/>
      <c r="AV807" s="24"/>
      <c r="AW807" s="24"/>
      <c r="AX807" s="24"/>
      <c r="AY807" s="24"/>
      <c r="AZ807" s="49"/>
      <c r="BA807" s="138"/>
      <c r="BB807" s="136"/>
      <c r="BF807" s="60"/>
      <c r="CS807" s="63"/>
    </row>
    <row r="808" spans="1:97" s="61" customFormat="1" ht="12.75" x14ac:dyDescent="0.2">
      <c r="A808" s="151"/>
      <c r="B808" s="151"/>
      <c r="C808" s="151"/>
      <c r="D808" s="153"/>
      <c r="E808" s="167"/>
      <c r="F808" s="153"/>
      <c r="G808" s="49"/>
      <c r="H808" s="53"/>
      <c r="I808" s="24"/>
      <c r="J808" s="24"/>
      <c r="K808" s="24"/>
      <c r="L808" s="24"/>
      <c r="M808" s="24"/>
      <c r="N808" s="24"/>
      <c r="O808" s="49"/>
      <c r="P808" s="54"/>
      <c r="Q808" s="53"/>
      <c r="R808" s="24"/>
      <c r="S808" s="24"/>
      <c r="T808" s="24"/>
      <c r="U808" s="24"/>
      <c r="V808" s="24"/>
      <c r="W808" s="24"/>
      <c r="X808" s="49"/>
      <c r="Y808" s="54"/>
      <c r="Z808" s="53"/>
      <c r="AA808" s="24"/>
      <c r="AB808" s="24"/>
      <c r="AC808" s="24"/>
      <c r="AD808" s="24"/>
      <c r="AE808" s="24"/>
      <c r="AF808" s="24"/>
      <c r="AG808" s="49"/>
      <c r="AH808" s="54"/>
      <c r="AI808" s="53"/>
      <c r="AJ808" s="24"/>
      <c r="AK808" s="24"/>
      <c r="AL808" s="24"/>
      <c r="AM808" s="24"/>
      <c r="AN808" s="24"/>
      <c r="AO808" s="24"/>
      <c r="AP808" s="49"/>
      <c r="AQ808" s="54"/>
      <c r="AR808" s="54"/>
      <c r="AS808" s="54"/>
      <c r="AT808" s="29"/>
      <c r="AU808" s="24"/>
      <c r="AV808" s="24"/>
      <c r="AW808" s="24"/>
      <c r="AX808" s="24"/>
      <c r="AY808" s="24"/>
      <c r="AZ808" s="49"/>
      <c r="BA808" s="138"/>
      <c r="BB808" s="136"/>
      <c r="BF808" s="60"/>
      <c r="CS808" s="63"/>
    </row>
    <row r="809" spans="1:97" s="61" customFormat="1" ht="12.75" x14ac:dyDescent="0.2">
      <c r="A809" s="151"/>
      <c r="B809" s="151"/>
      <c r="C809" s="151"/>
      <c r="D809" s="153"/>
      <c r="E809" s="167"/>
      <c r="F809" s="153"/>
      <c r="G809" s="49"/>
      <c r="H809" s="53"/>
      <c r="I809" s="24"/>
      <c r="J809" s="24"/>
      <c r="K809" s="24"/>
      <c r="L809" s="24"/>
      <c r="M809" s="24"/>
      <c r="N809" s="24"/>
      <c r="O809" s="49"/>
      <c r="P809" s="54"/>
      <c r="Q809" s="53"/>
      <c r="R809" s="24"/>
      <c r="S809" s="24"/>
      <c r="T809" s="24"/>
      <c r="U809" s="24"/>
      <c r="V809" s="24"/>
      <c r="W809" s="24"/>
      <c r="X809" s="49"/>
      <c r="Y809" s="54"/>
      <c r="Z809" s="53"/>
      <c r="AA809" s="24"/>
      <c r="AB809" s="24"/>
      <c r="AC809" s="24"/>
      <c r="AD809" s="24"/>
      <c r="AE809" s="24"/>
      <c r="AF809" s="24"/>
      <c r="AG809" s="49"/>
      <c r="AH809" s="54"/>
      <c r="AI809" s="53"/>
      <c r="AJ809" s="24"/>
      <c r="AK809" s="24"/>
      <c r="AL809" s="24"/>
      <c r="AM809" s="24"/>
      <c r="AN809" s="24"/>
      <c r="AO809" s="24"/>
      <c r="AP809" s="49"/>
      <c r="AQ809" s="54"/>
      <c r="AR809" s="54"/>
      <c r="AS809" s="54"/>
      <c r="AT809" s="29"/>
      <c r="AU809" s="24"/>
      <c r="AV809" s="24"/>
      <c r="AW809" s="24"/>
      <c r="AX809" s="24"/>
      <c r="AY809" s="24"/>
      <c r="AZ809" s="49"/>
      <c r="BA809" s="138"/>
      <c r="BB809" s="136"/>
      <c r="BF809" s="60"/>
      <c r="CS809" s="63"/>
    </row>
    <row r="810" spans="1:97" s="61" customFormat="1" ht="12.75" x14ac:dyDescent="0.2">
      <c r="A810" s="151"/>
      <c r="B810" s="151"/>
      <c r="C810" s="151"/>
      <c r="D810" s="153"/>
      <c r="E810" s="167"/>
      <c r="F810" s="153"/>
      <c r="G810" s="49"/>
      <c r="H810" s="53"/>
      <c r="I810" s="24"/>
      <c r="J810" s="24"/>
      <c r="K810" s="24"/>
      <c r="L810" s="24"/>
      <c r="M810" s="24"/>
      <c r="N810" s="24"/>
      <c r="O810" s="49"/>
      <c r="P810" s="54"/>
      <c r="Q810" s="53"/>
      <c r="R810" s="24"/>
      <c r="S810" s="24"/>
      <c r="T810" s="24"/>
      <c r="U810" s="24"/>
      <c r="V810" s="24"/>
      <c r="W810" s="24"/>
      <c r="X810" s="49"/>
      <c r="Y810" s="54"/>
      <c r="Z810" s="53"/>
      <c r="AA810" s="24"/>
      <c r="AB810" s="24"/>
      <c r="AC810" s="24"/>
      <c r="AD810" s="24"/>
      <c r="AE810" s="24"/>
      <c r="AF810" s="24"/>
      <c r="AG810" s="49"/>
      <c r="AH810" s="54"/>
      <c r="AI810" s="53"/>
      <c r="AJ810" s="24"/>
      <c r="AK810" s="24"/>
      <c r="AL810" s="24"/>
      <c r="AM810" s="24"/>
      <c r="AN810" s="24"/>
      <c r="AO810" s="24"/>
      <c r="AP810" s="49"/>
      <c r="AQ810" s="54"/>
      <c r="AR810" s="54"/>
      <c r="AS810" s="54"/>
      <c r="AT810" s="29"/>
      <c r="AU810" s="24"/>
      <c r="AV810" s="24"/>
      <c r="AW810" s="24"/>
      <c r="AX810" s="24"/>
      <c r="AY810" s="24"/>
      <c r="AZ810" s="49"/>
      <c r="BA810" s="138"/>
      <c r="BB810" s="136"/>
      <c r="BF810" s="60"/>
      <c r="CS810" s="63"/>
    </row>
    <row r="811" spans="1:97" s="61" customFormat="1" ht="12.75" x14ac:dyDescent="0.2">
      <c r="A811" s="151"/>
      <c r="B811" s="151"/>
      <c r="C811" s="151"/>
      <c r="D811" s="153"/>
      <c r="E811" s="167"/>
      <c r="F811" s="153"/>
      <c r="G811" s="49"/>
      <c r="H811" s="53"/>
      <c r="I811" s="24"/>
      <c r="J811" s="24"/>
      <c r="K811" s="24"/>
      <c r="L811" s="24"/>
      <c r="M811" s="24"/>
      <c r="N811" s="24"/>
      <c r="O811" s="49"/>
      <c r="P811" s="54"/>
      <c r="Q811" s="53"/>
      <c r="R811" s="24"/>
      <c r="S811" s="24"/>
      <c r="T811" s="24"/>
      <c r="U811" s="24"/>
      <c r="V811" s="24"/>
      <c r="W811" s="24"/>
      <c r="X811" s="49"/>
      <c r="Y811" s="54"/>
      <c r="Z811" s="53"/>
      <c r="AA811" s="24"/>
      <c r="AB811" s="24"/>
      <c r="AC811" s="24"/>
      <c r="AD811" s="24"/>
      <c r="AE811" s="24"/>
      <c r="AF811" s="24"/>
      <c r="AG811" s="49"/>
      <c r="AH811" s="54"/>
      <c r="AI811" s="53"/>
      <c r="AJ811" s="24"/>
      <c r="AK811" s="24"/>
      <c r="AL811" s="24"/>
      <c r="AM811" s="24"/>
      <c r="AN811" s="24"/>
      <c r="AO811" s="24"/>
      <c r="AP811" s="49"/>
      <c r="AQ811" s="54"/>
      <c r="AR811" s="54"/>
      <c r="AS811" s="54"/>
      <c r="AT811" s="29"/>
      <c r="AU811" s="24"/>
      <c r="AV811" s="24"/>
      <c r="AW811" s="24"/>
      <c r="AX811" s="24"/>
      <c r="AY811" s="24"/>
      <c r="AZ811" s="49"/>
      <c r="BA811" s="138"/>
      <c r="BB811" s="136"/>
      <c r="BF811" s="60"/>
      <c r="CS811" s="63"/>
    </row>
    <row r="812" spans="1:97" s="61" customFormat="1" ht="12.75" x14ac:dyDescent="0.2">
      <c r="A812" s="151"/>
      <c r="B812" s="151"/>
      <c r="C812" s="151"/>
      <c r="D812" s="153"/>
      <c r="E812" s="167"/>
      <c r="F812" s="153"/>
      <c r="G812" s="49"/>
      <c r="H812" s="53"/>
      <c r="I812" s="24"/>
      <c r="J812" s="24"/>
      <c r="K812" s="24"/>
      <c r="L812" s="24"/>
      <c r="M812" s="24"/>
      <c r="N812" s="24"/>
      <c r="O812" s="49"/>
      <c r="P812" s="54"/>
      <c r="Q812" s="53"/>
      <c r="R812" s="24"/>
      <c r="S812" s="24"/>
      <c r="T812" s="24"/>
      <c r="U812" s="24"/>
      <c r="V812" s="24"/>
      <c r="W812" s="24"/>
      <c r="X812" s="49"/>
      <c r="Y812" s="54"/>
      <c r="Z812" s="53"/>
      <c r="AA812" s="24"/>
      <c r="AB812" s="24"/>
      <c r="AC812" s="24"/>
      <c r="AD812" s="24"/>
      <c r="AE812" s="24"/>
      <c r="AF812" s="24"/>
      <c r="AG812" s="49"/>
      <c r="AH812" s="54"/>
      <c r="AI812" s="53"/>
      <c r="AJ812" s="24"/>
      <c r="AK812" s="24"/>
      <c r="AL812" s="24"/>
      <c r="AM812" s="24"/>
      <c r="AN812" s="24"/>
      <c r="AO812" s="24"/>
      <c r="AP812" s="49"/>
      <c r="AQ812" s="54"/>
      <c r="AR812" s="54"/>
      <c r="AS812" s="54"/>
      <c r="AT812" s="29"/>
      <c r="AU812" s="24"/>
      <c r="AV812" s="24"/>
      <c r="AW812" s="24"/>
      <c r="AX812" s="24"/>
      <c r="AY812" s="24"/>
      <c r="AZ812" s="49"/>
      <c r="BA812" s="138"/>
      <c r="BB812" s="136"/>
      <c r="BF812" s="60"/>
      <c r="CS812" s="63"/>
    </row>
    <row r="813" spans="1:97" s="61" customFormat="1" ht="12.75" x14ac:dyDescent="0.2">
      <c r="A813" s="151"/>
      <c r="B813" s="151"/>
      <c r="C813" s="151"/>
      <c r="D813" s="153"/>
      <c r="E813" s="167"/>
      <c r="F813" s="153"/>
      <c r="G813" s="49"/>
      <c r="H813" s="53"/>
      <c r="I813" s="24"/>
      <c r="J813" s="24"/>
      <c r="K813" s="24"/>
      <c r="L813" s="24"/>
      <c r="M813" s="24"/>
      <c r="N813" s="24"/>
      <c r="O813" s="49"/>
      <c r="P813" s="54"/>
      <c r="Q813" s="53"/>
      <c r="R813" s="24"/>
      <c r="S813" s="24"/>
      <c r="T813" s="24"/>
      <c r="U813" s="24"/>
      <c r="V813" s="24"/>
      <c r="W813" s="24"/>
      <c r="X813" s="49"/>
      <c r="Y813" s="54"/>
      <c r="Z813" s="53"/>
      <c r="AA813" s="24"/>
      <c r="AB813" s="24"/>
      <c r="AC813" s="24"/>
      <c r="AD813" s="24"/>
      <c r="AE813" s="24"/>
      <c r="AF813" s="24"/>
      <c r="AG813" s="49"/>
      <c r="AH813" s="54"/>
      <c r="AI813" s="53"/>
      <c r="AJ813" s="24"/>
      <c r="AK813" s="24"/>
      <c r="AL813" s="24"/>
      <c r="AM813" s="24"/>
      <c r="AN813" s="24"/>
      <c r="AO813" s="24"/>
      <c r="AP813" s="49"/>
      <c r="AQ813" s="54"/>
      <c r="AR813" s="54"/>
      <c r="AS813" s="54"/>
      <c r="AT813" s="29"/>
      <c r="AU813" s="24"/>
      <c r="AV813" s="24"/>
      <c r="AW813" s="24"/>
      <c r="AX813" s="24"/>
      <c r="AY813" s="24"/>
      <c r="AZ813" s="49"/>
      <c r="BA813" s="138"/>
      <c r="BB813" s="136"/>
      <c r="BF813" s="60"/>
      <c r="CS813" s="63"/>
    </row>
    <row r="814" spans="1:97" s="61" customFormat="1" ht="12.75" x14ac:dyDescent="0.2">
      <c r="A814" s="151"/>
      <c r="B814" s="151"/>
      <c r="C814" s="151"/>
      <c r="D814" s="153"/>
      <c r="E814" s="167"/>
      <c r="F814" s="153"/>
      <c r="G814" s="49"/>
      <c r="H814" s="53"/>
      <c r="I814" s="24"/>
      <c r="J814" s="24"/>
      <c r="K814" s="24"/>
      <c r="L814" s="24"/>
      <c r="M814" s="24"/>
      <c r="N814" s="24"/>
      <c r="O814" s="49"/>
      <c r="P814" s="54"/>
      <c r="Q814" s="53"/>
      <c r="R814" s="24"/>
      <c r="S814" s="24"/>
      <c r="T814" s="24"/>
      <c r="U814" s="24"/>
      <c r="V814" s="24"/>
      <c r="W814" s="24"/>
      <c r="X814" s="49"/>
      <c r="Y814" s="54"/>
      <c r="Z814" s="53"/>
      <c r="AA814" s="24"/>
      <c r="AB814" s="24"/>
      <c r="AC814" s="24"/>
      <c r="AD814" s="24"/>
      <c r="AE814" s="24"/>
      <c r="AF814" s="24"/>
      <c r="AG814" s="49"/>
      <c r="AH814" s="54"/>
      <c r="AI814" s="53"/>
      <c r="AJ814" s="24"/>
      <c r="AK814" s="24"/>
      <c r="AL814" s="24"/>
      <c r="AM814" s="24"/>
      <c r="AN814" s="24"/>
      <c r="AO814" s="24"/>
      <c r="AP814" s="49"/>
      <c r="AQ814" s="54"/>
      <c r="AR814" s="54"/>
      <c r="AS814" s="54"/>
      <c r="AT814" s="29"/>
      <c r="AU814" s="24"/>
      <c r="AV814" s="24"/>
      <c r="AW814" s="24"/>
      <c r="AX814" s="24"/>
      <c r="AY814" s="24"/>
      <c r="AZ814" s="49"/>
      <c r="BA814" s="138"/>
      <c r="BB814" s="136"/>
      <c r="BF814" s="60"/>
      <c r="CS814" s="63"/>
    </row>
    <row r="815" spans="1:97" s="61" customFormat="1" ht="12.75" x14ac:dyDescent="0.2">
      <c r="A815" s="151"/>
      <c r="B815" s="151"/>
      <c r="C815" s="151"/>
      <c r="D815" s="153"/>
      <c r="E815" s="167"/>
      <c r="F815" s="153"/>
      <c r="G815" s="49"/>
      <c r="H815" s="53"/>
      <c r="I815" s="24"/>
      <c r="J815" s="24"/>
      <c r="K815" s="24"/>
      <c r="L815" s="24"/>
      <c r="M815" s="24"/>
      <c r="N815" s="24"/>
      <c r="O815" s="49"/>
      <c r="P815" s="54"/>
      <c r="Q815" s="53"/>
      <c r="R815" s="24"/>
      <c r="S815" s="24"/>
      <c r="T815" s="24"/>
      <c r="U815" s="24"/>
      <c r="V815" s="24"/>
      <c r="W815" s="24"/>
      <c r="X815" s="49"/>
      <c r="Y815" s="54"/>
      <c r="Z815" s="53"/>
      <c r="AA815" s="24"/>
      <c r="AB815" s="24"/>
      <c r="AC815" s="24"/>
      <c r="AD815" s="24"/>
      <c r="AE815" s="24"/>
      <c r="AF815" s="24"/>
      <c r="AG815" s="49"/>
      <c r="AH815" s="54"/>
      <c r="AI815" s="53"/>
      <c r="AJ815" s="24"/>
      <c r="AK815" s="24"/>
      <c r="AL815" s="24"/>
      <c r="AM815" s="24"/>
      <c r="AN815" s="24"/>
      <c r="AO815" s="24"/>
      <c r="AP815" s="49"/>
      <c r="AQ815" s="54"/>
      <c r="AR815" s="54"/>
      <c r="AS815" s="54"/>
      <c r="AT815" s="29"/>
      <c r="AU815" s="24"/>
      <c r="AV815" s="24"/>
      <c r="AW815" s="24"/>
      <c r="AX815" s="24"/>
      <c r="AY815" s="24"/>
      <c r="AZ815" s="49"/>
      <c r="BA815" s="138"/>
      <c r="BB815" s="136"/>
      <c r="BF815" s="60"/>
      <c r="CS815" s="63"/>
    </row>
    <row r="816" spans="1:97" s="61" customFormat="1" ht="12.75" x14ac:dyDescent="0.2">
      <c r="A816" s="151"/>
      <c r="B816" s="151"/>
      <c r="C816" s="151"/>
      <c r="D816" s="153"/>
      <c r="E816" s="167"/>
      <c r="F816" s="153"/>
      <c r="G816" s="49"/>
      <c r="H816" s="53"/>
      <c r="I816" s="24"/>
      <c r="J816" s="24"/>
      <c r="K816" s="24"/>
      <c r="L816" s="24"/>
      <c r="M816" s="24"/>
      <c r="N816" s="24"/>
      <c r="O816" s="49"/>
      <c r="P816" s="54"/>
      <c r="Q816" s="53"/>
      <c r="R816" s="24"/>
      <c r="S816" s="24"/>
      <c r="T816" s="24"/>
      <c r="U816" s="24"/>
      <c r="V816" s="24"/>
      <c r="W816" s="24"/>
      <c r="X816" s="49"/>
      <c r="Y816" s="54"/>
      <c r="Z816" s="53"/>
      <c r="AA816" s="24"/>
      <c r="AB816" s="24"/>
      <c r="AC816" s="24"/>
      <c r="AD816" s="24"/>
      <c r="AE816" s="24"/>
      <c r="AF816" s="24"/>
      <c r="AG816" s="49"/>
      <c r="AH816" s="54"/>
      <c r="AI816" s="53"/>
      <c r="AJ816" s="24"/>
      <c r="AK816" s="24"/>
      <c r="AL816" s="24"/>
      <c r="AM816" s="24"/>
      <c r="AN816" s="24"/>
      <c r="AO816" s="24"/>
      <c r="AP816" s="49"/>
      <c r="AQ816" s="54"/>
      <c r="AR816" s="54"/>
      <c r="AS816" s="54"/>
      <c r="AT816" s="29"/>
      <c r="AU816" s="24"/>
      <c r="AV816" s="24"/>
      <c r="AW816" s="24"/>
      <c r="AX816" s="24"/>
      <c r="AY816" s="24"/>
      <c r="AZ816" s="49"/>
      <c r="BA816" s="138"/>
      <c r="BB816" s="136"/>
      <c r="BF816" s="60"/>
      <c r="CS816" s="63"/>
    </row>
    <row r="817" spans="1:97" s="61" customFormat="1" ht="12.75" x14ac:dyDescent="0.2">
      <c r="A817" s="151"/>
      <c r="B817" s="151"/>
      <c r="C817" s="151"/>
      <c r="D817" s="153"/>
      <c r="E817" s="167"/>
      <c r="F817" s="153"/>
      <c r="G817" s="49"/>
      <c r="H817" s="53"/>
      <c r="I817" s="24"/>
      <c r="J817" s="24"/>
      <c r="K817" s="24"/>
      <c r="L817" s="24"/>
      <c r="M817" s="24"/>
      <c r="N817" s="24"/>
      <c r="O817" s="49"/>
      <c r="P817" s="54"/>
      <c r="Q817" s="53"/>
      <c r="R817" s="24"/>
      <c r="S817" s="24"/>
      <c r="T817" s="24"/>
      <c r="U817" s="24"/>
      <c r="V817" s="24"/>
      <c r="W817" s="24"/>
      <c r="X817" s="49"/>
      <c r="Y817" s="54"/>
      <c r="Z817" s="53"/>
      <c r="AA817" s="24"/>
      <c r="AB817" s="24"/>
      <c r="AC817" s="24"/>
      <c r="AD817" s="24"/>
      <c r="AE817" s="24"/>
      <c r="AF817" s="24"/>
      <c r="AG817" s="49"/>
      <c r="AH817" s="54"/>
      <c r="AI817" s="53"/>
      <c r="AJ817" s="24"/>
      <c r="AK817" s="24"/>
      <c r="AL817" s="24"/>
      <c r="AM817" s="24"/>
      <c r="AN817" s="24"/>
      <c r="AO817" s="24"/>
      <c r="AP817" s="49"/>
      <c r="AQ817" s="54"/>
      <c r="AR817" s="54"/>
      <c r="AS817" s="54"/>
      <c r="AT817" s="29"/>
      <c r="AU817" s="24"/>
      <c r="AV817" s="24"/>
      <c r="AW817" s="24"/>
      <c r="AX817" s="24"/>
      <c r="AY817" s="24"/>
      <c r="AZ817" s="49"/>
      <c r="BA817" s="138"/>
      <c r="BB817" s="136"/>
      <c r="BF817" s="60"/>
      <c r="CS817" s="63"/>
    </row>
    <row r="818" spans="1:97" s="61" customFormat="1" ht="12.75" x14ac:dyDescent="0.2">
      <c r="A818" s="151"/>
      <c r="B818" s="151"/>
      <c r="C818" s="151"/>
      <c r="D818" s="153"/>
      <c r="E818" s="167"/>
      <c r="F818" s="153"/>
      <c r="G818" s="49"/>
      <c r="H818" s="53"/>
      <c r="I818" s="24"/>
      <c r="J818" s="24"/>
      <c r="K818" s="24"/>
      <c r="L818" s="24"/>
      <c r="M818" s="24"/>
      <c r="N818" s="24"/>
      <c r="O818" s="49"/>
      <c r="P818" s="54"/>
      <c r="Q818" s="53"/>
      <c r="R818" s="24"/>
      <c r="S818" s="24"/>
      <c r="T818" s="24"/>
      <c r="U818" s="24"/>
      <c r="V818" s="24"/>
      <c r="W818" s="24"/>
      <c r="X818" s="49"/>
      <c r="Y818" s="54"/>
      <c r="Z818" s="53"/>
      <c r="AA818" s="24"/>
      <c r="AB818" s="24"/>
      <c r="AC818" s="24"/>
      <c r="AD818" s="24"/>
      <c r="AE818" s="24"/>
      <c r="AF818" s="24"/>
      <c r="AG818" s="49"/>
      <c r="AH818" s="54"/>
      <c r="AI818" s="53"/>
      <c r="AJ818" s="24"/>
      <c r="AK818" s="24"/>
      <c r="AL818" s="24"/>
      <c r="AM818" s="24"/>
      <c r="AN818" s="24"/>
      <c r="AO818" s="24"/>
      <c r="AP818" s="49"/>
      <c r="AQ818" s="54"/>
      <c r="AR818" s="54"/>
      <c r="AS818" s="54"/>
      <c r="AT818" s="29"/>
      <c r="AU818" s="24"/>
      <c r="AV818" s="24"/>
      <c r="AW818" s="24"/>
      <c r="AX818" s="24"/>
      <c r="AY818" s="24"/>
      <c r="AZ818" s="49"/>
      <c r="BA818" s="138"/>
      <c r="BB818" s="136"/>
      <c r="BF818" s="60"/>
      <c r="CS818" s="63"/>
    </row>
    <row r="819" spans="1:97" s="61" customFormat="1" ht="12.75" x14ac:dyDescent="0.2">
      <c r="A819" s="151"/>
      <c r="B819" s="151"/>
      <c r="C819" s="151"/>
      <c r="D819" s="153"/>
      <c r="E819" s="167"/>
      <c r="F819" s="153"/>
      <c r="G819" s="49"/>
      <c r="H819" s="53"/>
      <c r="I819" s="24"/>
      <c r="J819" s="24"/>
      <c r="K819" s="24"/>
      <c r="L819" s="24"/>
      <c r="M819" s="24"/>
      <c r="N819" s="24"/>
      <c r="O819" s="49"/>
      <c r="P819" s="54"/>
      <c r="Q819" s="53"/>
      <c r="R819" s="24"/>
      <c r="S819" s="24"/>
      <c r="T819" s="24"/>
      <c r="U819" s="24"/>
      <c r="V819" s="24"/>
      <c r="W819" s="24"/>
      <c r="X819" s="49"/>
      <c r="Y819" s="54"/>
      <c r="Z819" s="53"/>
      <c r="AA819" s="24"/>
      <c r="AB819" s="24"/>
      <c r="AC819" s="24"/>
      <c r="AD819" s="24"/>
      <c r="AE819" s="24"/>
      <c r="AF819" s="24"/>
      <c r="AG819" s="49"/>
      <c r="AH819" s="54"/>
      <c r="AI819" s="53"/>
      <c r="AJ819" s="24"/>
      <c r="AK819" s="24"/>
      <c r="AL819" s="24"/>
      <c r="AM819" s="24"/>
      <c r="AN819" s="24"/>
      <c r="AO819" s="24"/>
      <c r="AP819" s="49"/>
      <c r="AQ819" s="54"/>
      <c r="AR819" s="54"/>
      <c r="AS819" s="54"/>
      <c r="AT819" s="29"/>
      <c r="AU819" s="24"/>
      <c r="AV819" s="24"/>
      <c r="AW819" s="24"/>
      <c r="AX819" s="24"/>
      <c r="AY819" s="24"/>
      <c r="AZ819" s="49"/>
      <c r="BA819" s="138"/>
      <c r="BB819" s="136"/>
      <c r="BF819" s="60"/>
      <c r="CS819" s="63"/>
    </row>
    <row r="820" spans="1:97" s="61" customFormat="1" ht="12.75" x14ac:dyDescent="0.2">
      <c r="A820" s="151"/>
      <c r="B820" s="151"/>
      <c r="C820" s="151"/>
      <c r="D820" s="153"/>
      <c r="E820" s="167"/>
      <c r="F820" s="153"/>
      <c r="G820" s="49"/>
      <c r="H820" s="53"/>
      <c r="I820" s="24"/>
      <c r="J820" s="24"/>
      <c r="K820" s="24"/>
      <c r="L820" s="24"/>
      <c r="M820" s="24"/>
      <c r="N820" s="24"/>
      <c r="O820" s="49"/>
      <c r="P820" s="54"/>
      <c r="Q820" s="53"/>
      <c r="R820" s="24"/>
      <c r="S820" s="24"/>
      <c r="T820" s="24"/>
      <c r="U820" s="24"/>
      <c r="V820" s="24"/>
      <c r="W820" s="24"/>
      <c r="X820" s="49"/>
      <c r="Y820" s="54"/>
      <c r="Z820" s="53"/>
      <c r="AA820" s="24"/>
      <c r="AB820" s="24"/>
      <c r="AC820" s="24"/>
      <c r="AD820" s="24"/>
      <c r="AE820" s="24"/>
      <c r="AF820" s="24"/>
      <c r="AG820" s="49"/>
      <c r="AH820" s="54"/>
      <c r="AI820" s="53"/>
      <c r="AJ820" s="24"/>
      <c r="AK820" s="24"/>
      <c r="AL820" s="24"/>
      <c r="AM820" s="24"/>
      <c r="AN820" s="24"/>
      <c r="AO820" s="24"/>
      <c r="AP820" s="49"/>
      <c r="AQ820" s="54"/>
      <c r="AR820" s="54"/>
      <c r="AS820" s="54"/>
      <c r="AT820" s="29"/>
      <c r="AU820" s="24"/>
      <c r="AV820" s="24"/>
      <c r="AW820" s="24"/>
      <c r="AX820" s="24"/>
      <c r="AY820" s="24"/>
      <c r="AZ820" s="49"/>
      <c r="BA820" s="138"/>
      <c r="BB820" s="136"/>
      <c r="BF820" s="60"/>
      <c r="CS820" s="63"/>
    </row>
    <row r="821" spans="1:97" s="61" customFormat="1" ht="12.75" x14ac:dyDescent="0.2">
      <c r="A821" s="151"/>
      <c r="B821" s="151"/>
      <c r="C821" s="151"/>
      <c r="D821" s="153"/>
      <c r="E821" s="167"/>
      <c r="F821" s="153"/>
      <c r="G821" s="49"/>
      <c r="H821" s="53"/>
      <c r="I821" s="24"/>
      <c r="J821" s="24"/>
      <c r="K821" s="24"/>
      <c r="L821" s="24"/>
      <c r="M821" s="24"/>
      <c r="N821" s="24"/>
      <c r="O821" s="49"/>
      <c r="P821" s="54"/>
      <c r="Q821" s="53"/>
      <c r="R821" s="24"/>
      <c r="S821" s="24"/>
      <c r="T821" s="24"/>
      <c r="U821" s="24"/>
      <c r="V821" s="24"/>
      <c r="W821" s="24"/>
      <c r="X821" s="49"/>
      <c r="Y821" s="54"/>
      <c r="Z821" s="53"/>
      <c r="AA821" s="24"/>
      <c r="AB821" s="24"/>
      <c r="AC821" s="24"/>
      <c r="AD821" s="24"/>
      <c r="AE821" s="24"/>
      <c r="AF821" s="24"/>
      <c r="AG821" s="49"/>
      <c r="AH821" s="54"/>
      <c r="AI821" s="53"/>
      <c r="AJ821" s="24"/>
      <c r="AK821" s="24"/>
      <c r="AL821" s="24"/>
      <c r="AM821" s="24"/>
      <c r="AN821" s="24"/>
      <c r="AO821" s="24"/>
      <c r="AP821" s="49"/>
      <c r="AQ821" s="54"/>
      <c r="AR821" s="54"/>
      <c r="AS821" s="54"/>
      <c r="AT821" s="29"/>
      <c r="AU821" s="24"/>
      <c r="AV821" s="24"/>
      <c r="AW821" s="24"/>
      <c r="AX821" s="24"/>
      <c r="AY821" s="24"/>
      <c r="AZ821" s="49"/>
      <c r="BA821" s="138"/>
      <c r="BB821" s="136"/>
      <c r="BF821" s="60"/>
      <c r="CS821" s="63"/>
    </row>
    <row r="822" spans="1:97" s="61" customFormat="1" ht="12.75" x14ac:dyDescent="0.2">
      <c r="A822" s="151"/>
      <c r="B822" s="151"/>
      <c r="C822" s="151"/>
      <c r="D822" s="153"/>
      <c r="E822" s="167"/>
      <c r="F822" s="153"/>
      <c r="G822" s="49"/>
      <c r="H822" s="53"/>
      <c r="I822" s="24"/>
      <c r="J822" s="24"/>
      <c r="K822" s="24"/>
      <c r="L822" s="24"/>
      <c r="M822" s="24"/>
      <c r="N822" s="24"/>
      <c r="O822" s="49"/>
      <c r="P822" s="54"/>
      <c r="Q822" s="53"/>
      <c r="R822" s="24"/>
      <c r="S822" s="24"/>
      <c r="T822" s="24"/>
      <c r="U822" s="24"/>
      <c r="V822" s="24"/>
      <c r="W822" s="24"/>
      <c r="X822" s="49"/>
      <c r="Y822" s="54"/>
      <c r="Z822" s="53"/>
      <c r="AA822" s="24"/>
      <c r="AB822" s="24"/>
      <c r="AC822" s="24"/>
      <c r="AD822" s="24"/>
      <c r="AE822" s="24"/>
      <c r="AF822" s="24"/>
      <c r="AG822" s="49"/>
      <c r="AH822" s="54"/>
      <c r="AI822" s="53"/>
      <c r="AJ822" s="24"/>
      <c r="AK822" s="24"/>
      <c r="AL822" s="24"/>
      <c r="AM822" s="24"/>
      <c r="AN822" s="24"/>
      <c r="AO822" s="24"/>
      <c r="AP822" s="49"/>
      <c r="AQ822" s="54"/>
      <c r="AR822" s="54"/>
      <c r="AS822" s="54"/>
      <c r="AT822" s="29"/>
      <c r="AU822" s="24"/>
      <c r="AV822" s="24"/>
      <c r="AW822" s="24"/>
      <c r="AX822" s="24"/>
      <c r="AY822" s="24"/>
      <c r="AZ822" s="49"/>
      <c r="BA822" s="138"/>
      <c r="BB822" s="136"/>
      <c r="BF822" s="60"/>
      <c r="CS822" s="63"/>
    </row>
    <row r="823" spans="1:97" s="61" customFormat="1" ht="12.75" x14ac:dyDescent="0.2">
      <c r="A823" s="151"/>
      <c r="B823" s="151"/>
      <c r="C823" s="151"/>
      <c r="D823" s="153"/>
      <c r="E823" s="167"/>
      <c r="F823" s="153"/>
      <c r="G823" s="49"/>
      <c r="H823" s="53"/>
      <c r="I823" s="24"/>
      <c r="J823" s="24"/>
      <c r="K823" s="24"/>
      <c r="L823" s="24"/>
      <c r="M823" s="24"/>
      <c r="N823" s="24"/>
      <c r="O823" s="49"/>
      <c r="P823" s="54"/>
      <c r="Q823" s="53"/>
      <c r="R823" s="24"/>
      <c r="S823" s="24"/>
      <c r="T823" s="24"/>
      <c r="U823" s="24"/>
      <c r="V823" s="24"/>
      <c r="W823" s="24"/>
      <c r="X823" s="49"/>
      <c r="Y823" s="54"/>
      <c r="Z823" s="53"/>
      <c r="AA823" s="24"/>
      <c r="AB823" s="24"/>
      <c r="AC823" s="24"/>
      <c r="AD823" s="24"/>
      <c r="AE823" s="24"/>
      <c r="AF823" s="24"/>
      <c r="AG823" s="49"/>
      <c r="AH823" s="54"/>
      <c r="AI823" s="53"/>
      <c r="AJ823" s="24"/>
      <c r="AK823" s="24"/>
      <c r="AL823" s="24"/>
      <c r="AM823" s="24"/>
      <c r="AN823" s="24"/>
      <c r="AO823" s="24"/>
      <c r="AP823" s="49"/>
      <c r="AQ823" s="54"/>
      <c r="AR823" s="54"/>
      <c r="AS823" s="54"/>
      <c r="AT823" s="29"/>
      <c r="AU823" s="24"/>
      <c r="AV823" s="24"/>
      <c r="AW823" s="24"/>
      <c r="AX823" s="24"/>
      <c r="AY823" s="24"/>
      <c r="AZ823" s="49"/>
      <c r="BA823" s="138"/>
      <c r="BB823" s="136"/>
      <c r="BF823" s="60"/>
      <c r="CS823" s="63"/>
    </row>
    <row r="824" spans="1:97" s="61" customFormat="1" ht="12.75" x14ac:dyDescent="0.2">
      <c r="A824" s="151"/>
      <c r="B824" s="151"/>
      <c r="C824" s="151"/>
      <c r="D824" s="153"/>
      <c r="E824" s="167"/>
      <c r="F824" s="153"/>
      <c r="G824" s="49"/>
      <c r="H824" s="53"/>
      <c r="I824" s="24"/>
      <c r="J824" s="24"/>
      <c r="K824" s="24"/>
      <c r="L824" s="24"/>
      <c r="M824" s="24"/>
      <c r="N824" s="24"/>
      <c r="O824" s="49"/>
      <c r="P824" s="54"/>
      <c r="Q824" s="53"/>
      <c r="R824" s="24"/>
      <c r="S824" s="24"/>
      <c r="T824" s="24"/>
      <c r="U824" s="24"/>
      <c r="V824" s="24"/>
      <c r="W824" s="24"/>
      <c r="X824" s="49"/>
      <c r="Y824" s="54"/>
      <c r="Z824" s="53"/>
      <c r="AA824" s="24"/>
      <c r="AB824" s="24"/>
      <c r="AC824" s="24"/>
      <c r="AD824" s="24"/>
      <c r="AE824" s="24"/>
      <c r="AF824" s="24"/>
      <c r="AG824" s="49"/>
      <c r="AH824" s="54"/>
      <c r="AI824" s="53"/>
      <c r="AJ824" s="24"/>
      <c r="AK824" s="24"/>
      <c r="AL824" s="24"/>
      <c r="AM824" s="24"/>
      <c r="AN824" s="24"/>
      <c r="AO824" s="24"/>
      <c r="AP824" s="49"/>
      <c r="AQ824" s="54"/>
      <c r="AR824" s="54"/>
      <c r="AS824" s="54"/>
      <c r="AT824" s="29"/>
      <c r="AU824" s="24"/>
      <c r="AV824" s="24"/>
      <c r="AW824" s="24"/>
      <c r="AX824" s="24"/>
      <c r="AY824" s="24"/>
      <c r="AZ824" s="49"/>
      <c r="BA824" s="138"/>
      <c r="BB824" s="136"/>
      <c r="BF824" s="60"/>
      <c r="CS824" s="63"/>
    </row>
    <row r="825" spans="1:97" s="61" customFormat="1" ht="12.75" x14ac:dyDescent="0.2">
      <c r="A825" s="151"/>
      <c r="B825" s="151"/>
      <c r="C825" s="151"/>
      <c r="D825" s="153"/>
      <c r="E825" s="167"/>
      <c r="F825" s="153"/>
      <c r="G825" s="49"/>
      <c r="H825" s="53"/>
      <c r="I825" s="24"/>
      <c r="J825" s="24"/>
      <c r="K825" s="24"/>
      <c r="L825" s="24"/>
      <c r="M825" s="24"/>
      <c r="N825" s="24"/>
      <c r="O825" s="49"/>
      <c r="P825" s="54"/>
      <c r="Q825" s="53"/>
      <c r="R825" s="24"/>
      <c r="S825" s="24"/>
      <c r="T825" s="24"/>
      <c r="U825" s="24"/>
      <c r="V825" s="24"/>
      <c r="W825" s="24"/>
      <c r="X825" s="49"/>
      <c r="Y825" s="54"/>
      <c r="Z825" s="53"/>
      <c r="AA825" s="24"/>
      <c r="AB825" s="24"/>
      <c r="AC825" s="24"/>
      <c r="AD825" s="24"/>
      <c r="AE825" s="24"/>
      <c r="AF825" s="24"/>
      <c r="AG825" s="49"/>
      <c r="AH825" s="54"/>
      <c r="AI825" s="53"/>
      <c r="AJ825" s="24"/>
      <c r="AK825" s="24"/>
      <c r="AL825" s="24"/>
      <c r="AM825" s="24"/>
      <c r="AN825" s="24"/>
      <c r="AO825" s="24"/>
      <c r="AP825" s="49"/>
      <c r="AQ825" s="54"/>
      <c r="AR825" s="54"/>
      <c r="AS825" s="54"/>
      <c r="AT825" s="29"/>
      <c r="AU825" s="24"/>
      <c r="AV825" s="24"/>
      <c r="AW825" s="24"/>
      <c r="AX825" s="24"/>
      <c r="AY825" s="24"/>
      <c r="AZ825" s="49"/>
      <c r="BA825" s="138"/>
      <c r="BB825" s="136"/>
      <c r="BF825" s="60"/>
      <c r="CS825" s="63"/>
    </row>
    <row r="826" spans="1:97" s="61" customFormat="1" ht="12.75" x14ac:dyDescent="0.2">
      <c r="A826" s="151"/>
      <c r="B826" s="151"/>
      <c r="C826" s="151"/>
      <c r="D826" s="153"/>
      <c r="E826" s="167"/>
      <c r="F826" s="153"/>
      <c r="G826" s="49"/>
      <c r="H826" s="53"/>
      <c r="I826" s="24"/>
      <c r="J826" s="24"/>
      <c r="K826" s="24"/>
      <c r="L826" s="24"/>
      <c r="M826" s="24"/>
      <c r="N826" s="24"/>
      <c r="O826" s="49"/>
      <c r="P826" s="54"/>
      <c r="Q826" s="53"/>
      <c r="R826" s="24"/>
      <c r="S826" s="24"/>
      <c r="T826" s="24"/>
      <c r="U826" s="24"/>
      <c r="V826" s="24"/>
      <c r="W826" s="24"/>
      <c r="X826" s="49"/>
      <c r="Y826" s="54"/>
      <c r="Z826" s="53"/>
      <c r="AA826" s="24"/>
      <c r="AB826" s="24"/>
      <c r="AC826" s="24"/>
      <c r="AD826" s="24"/>
      <c r="AE826" s="24"/>
      <c r="AF826" s="24"/>
      <c r="AG826" s="49"/>
      <c r="AH826" s="54"/>
      <c r="AI826" s="53"/>
      <c r="AJ826" s="24"/>
      <c r="AK826" s="24"/>
      <c r="AL826" s="24"/>
      <c r="AM826" s="24"/>
      <c r="AN826" s="24"/>
      <c r="AO826" s="24"/>
      <c r="AP826" s="49"/>
      <c r="AQ826" s="54"/>
      <c r="AR826" s="54"/>
      <c r="AS826" s="54"/>
      <c r="AT826" s="29"/>
      <c r="AU826" s="24"/>
      <c r="AV826" s="24"/>
      <c r="AW826" s="24"/>
      <c r="AX826" s="24"/>
      <c r="AY826" s="24"/>
      <c r="AZ826" s="49"/>
      <c r="BA826" s="138"/>
      <c r="BB826" s="136"/>
      <c r="BF826" s="60"/>
      <c r="CS826" s="63"/>
    </row>
    <row r="827" spans="1:97" s="61" customFormat="1" ht="12.75" x14ac:dyDescent="0.2">
      <c r="A827" s="151"/>
      <c r="B827" s="151"/>
      <c r="C827" s="151"/>
      <c r="D827" s="153"/>
      <c r="E827" s="167"/>
      <c r="F827" s="153"/>
      <c r="G827" s="49"/>
      <c r="H827" s="53"/>
      <c r="I827" s="24"/>
      <c r="J827" s="24"/>
      <c r="K827" s="24"/>
      <c r="L827" s="24"/>
      <c r="M827" s="24"/>
      <c r="N827" s="24"/>
      <c r="O827" s="49"/>
      <c r="P827" s="54"/>
      <c r="Q827" s="53"/>
      <c r="R827" s="24"/>
      <c r="S827" s="24"/>
      <c r="T827" s="24"/>
      <c r="U827" s="24"/>
      <c r="V827" s="24"/>
      <c r="W827" s="24"/>
      <c r="X827" s="49"/>
      <c r="Y827" s="54"/>
      <c r="Z827" s="53"/>
      <c r="AA827" s="24"/>
      <c r="AB827" s="24"/>
      <c r="AC827" s="24"/>
      <c r="AD827" s="24"/>
      <c r="AE827" s="24"/>
      <c r="AF827" s="24"/>
      <c r="AG827" s="49"/>
      <c r="AH827" s="54"/>
      <c r="AI827" s="53"/>
      <c r="AJ827" s="24"/>
      <c r="AK827" s="24"/>
      <c r="AL827" s="24"/>
      <c r="AM827" s="24"/>
      <c r="AN827" s="24"/>
      <c r="AO827" s="24"/>
      <c r="AP827" s="49"/>
      <c r="AQ827" s="54"/>
      <c r="AR827" s="54"/>
      <c r="AS827" s="54"/>
      <c r="AT827" s="29"/>
      <c r="AU827" s="24"/>
      <c r="AV827" s="24"/>
      <c r="AW827" s="24"/>
      <c r="AX827" s="24"/>
      <c r="AY827" s="24"/>
      <c r="AZ827" s="49"/>
      <c r="BA827" s="138"/>
      <c r="BB827" s="136"/>
      <c r="BF827" s="60"/>
      <c r="CS827" s="63"/>
    </row>
    <row r="828" spans="1:97" s="61" customFormat="1" ht="12.75" x14ac:dyDescent="0.2">
      <c r="A828" s="151"/>
      <c r="B828" s="151"/>
      <c r="C828" s="151"/>
      <c r="D828" s="153"/>
      <c r="E828" s="167"/>
      <c r="F828" s="153"/>
      <c r="G828" s="49"/>
      <c r="H828" s="53"/>
      <c r="I828" s="24"/>
      <c r="J828" s="24"/>
      <c r="K828" s="24"/>
      <c r="L828" s="24"/>
      <c r="M828" s="24"/>
      <c r="N828" s="24"/>
      <c r="O828" s="49"/>
      <c r="P828" s="54"/>
      <c r="Q828" s="53"/>
      <c r="R828" s="24"/>
      <c r="S828" s="24"/>
      <c r="T828" s="24"/>
      <c r="U828" s="24"/>
      <c r="V828" s="24"/>
      <c r="W828" s="24"/>
      <c r="X828" s="49"/>
      <c r="Y828" s="54"/>
      <c r="Z828" s="53"/>
      <c r="AA828" s="24"/>
      <c r="AB828" s="24"/>
      <c r="AC828" s="24"/>
      <c r="AD828" s="24"/>
      <c r="AE828" s="24"/>
      <c r="AF828" s="24"/>
      <c r="AG828" s="49"/>
      <c r="AH828" s="54"/>
      <c r="AI828" s="53"/>
      <c r="AJ828" s="24"/>
      <c r="AK828" s="24"/>
      <c r="AL828" s="24"/>
      <c r="AM828" s="24"/>
      <c r="AN828" s="24"/>
      <c r="AO828" s="24"/>
      <c r="AP828" s="49"/>
      <c r="AQ828" s="54"/>
      <c r="AR828" s="54"/>
      <c r="AS828" s="54"/>
      <c r="AT828" s="29"/>
      <c r="AU828" s="24"/>
      <c r="AV828" s="24"/>
      <c r="AW828" s="24"/>
      <c r="AX828" s="24"/>
      <c r="AY828" s="24"/>
      <c r="AZ828" s="49"/>
      <c r="BA828" s="138"/>
      <c r="BB828" s="136"/>
      <c r="BF828" s="60"/>
      <c r="CS828" s="63"/>
    </row>
    <row r="829" spans="1:97" s="61" customFormat="1" ht="12.75" x14ac:dyDescent="0.2">
      <c r="A829" s="151"/>
      <c r="B829" s="151"/>
      <c r="C829" s="151"/>
      <c r="D829" s="153"/>
      <c r="E829" s="167"/>
      <c r="F829" s="153"/>
      <c r="G829" s="49"/>
      <c r="H829" s="53"/>
      <c r="I829" s="24"/>
      <c r="J829" s="24"/>
      <c r="K829" s="24"/>
      <c r="L829" s="24"/>
      <c r="M829" s="24"/>
      <c r="N829" s="24"/>
      <c r="O829" s="49"/>
      <c r="P829" s="54"/>
      <c r="Q829" s="53"/>
      <c r="R829" s="24"/>
      <c r="S829" s="24"/>
      <c r="T829" s="24"/>
      <c r="U829" s="24"/>
      <c r="V829" s="24"/>
      <c r="W829" s="24"/>
      <c r="X829" s="49"/>
      <c r="Y829" s="54"/>
      <c r="Z829" s="53"/>
      <c r="AA829" s="24"/>
      <c r="AB829" s="24"/>
      <c r="AC829" s="24"/>
      <c r="AD829" s="24"/>
      <c r="AE829" s="24"/>
      <c r="AF829" s="24"/>
      <c r="AG829" s="49"/>
      <c r="AH829" s="54"/>
      <c r="AI829" s="53"/>
      <c r="AJ829" s="24"/>
      <c r="AK829" s="24"/>
      <c r="AL829" s="24"/>
      <c r="AM829" s="24"/>
      <c r="AN829" s="24"/>
      <c r="AO829" s="24"/>
      <c r="AP829" s="49"/>
      <c r="AQ829" s="54"/>
      <c r="AR829" s="54"/>
      <c r="AS829" s="54"/>
      <c r="AT829" s="29"/>
      <c r="AU829" s="24"/>
      <c r="AV829" s="24"/>
      <c r="AW829" s="24"/>
      <c r="AX829" s="24"/>
      <c r="AY829" s="24"/>
      <c r="AZ829" s="49"/>
      <c r="BA829" s="138"/>
      <c r="BB829" s="136"/>
      <c r="BF829" s="60"/>
      <c r="CS829" s="63"/>
    </row>
    <row r="830" spans="1:97" s="61" customFormat="1" ht="12.75" x14ac:dyDescent="0.2">
      <c r="A830" s="151"/>
      <c r="B830" s="151"/>
      <c r="C830" s="151"/>
      <c r="D830" s="153"/>
      <c r="E830" s="167"/>
      <c r="F830" s="153"/>
      <c r="G830" s="49"/>
      <c r="H830" s="53"/>
      <c r="I830" s="24"/>
      <c r="J830" s="24"/>
      <c r="K830" s="24"/>
      <c r="L830" s="24"/>
      <c r="M830" s="24"/>
      <c r="N830" s="24"/>
      <c r="O830" s="49"/>
      <c r="P830" s="54"/>
      <c r="Q830" s="53"/>
      <c r="R830" s="24"/>
      <c r="S830" s="24"/>
      <c r="T830" s="24"/>
      <c r="U830" s="24"/>
      <c r="V830" s="24"/>
      <c r="W830" s="24"/>
      <c r="X830" s="49"/>
      <c r="Y830" s="54"/>
      <c r="Z830" s="53"/>
      <c r="AA830" s="24"/>
      <c r="AB830" s="24"/>
      <c r="AC830" s="24"/>
      <c r="AD830" s="24"/>
      <c r="AE830" s="24"/>
      <c r="AF830" s="24"/>
      <c r="AG830" s="49"/>
      <c r="AH830" s="54"/>
      <c r="AI830" s="53"/>
      <c r="AJ830" s="24"/>
      <c r="AK830" s="24"/>
      <c r="AL830" s="24"/>
      <c r="AM830" s="24"/>
      <c r="AN830" s="24"/>
      <c r="AO830" s="24"/>
      <c r="AP830" s="49"/>
      <c r="AQ830" s="54"/>
      <c r="AR830" s="54"/>
      <c r="AS830" s="54"/>
      <c r="AT830" s="29"/>
      <c r="AU830" s="24"/>
      <c r="AV830" s="24"/>
      <c r="AW830" s="24"/>
      <c r="AX830" s="24"/>
      <c r="AY830" s="24"/>
      <c r="AZ830" s="49"/>
      <c r="BA830" s="138"/>
      <c r="BB830" s="136"/>
      <c r="BF830" s="60"/>
      <c r="CS830" s="63"/>
    </row>
    <row r="831" spans="1:97" s="61" customFormat="1" ht="12.75" x14ac:dyDescent="0.2">
      <c r="A831" s="151"/>
      <c r="B831" s="151"/>
      <c r="C831" s="151"/>
      <c r="D831" s="153"/>
      <c r="E831" s="167"/>
      <c r="F831" s="153"/>
      <c r="G831" s="49"/>
      <c r="H831" s="53"/>
      <c r="I831" s="24"/>
      <c r="J831" s="24"/>
      <c r="K831" s="24"/>
      <c r="L831" s="24"/>
      <c r="M831" s="24"/>
      <c r="N831" s="24"/>
      <c r="O831" s="49"/>
      <c r="P831" s="54"/>
      <c r="Q831" s="53"/>
      <c r="R831" s="24"/>
      <c r="S831" s="24"/>
      <c r="T831" s="24"/>
      <c r="U831" s="24"/>
      <c r="V831" s="24"/>
      <c r="W831" s="24"/>
      <c r="X831" s="49"/>
      <c r="Y831" s="54"/>
      <c r="Z831" s="53"/>
      <c r="AA831" s="24"/>
      <c r="AB831" s="24"/>
      <c r="AC831" s="24"/>
      <c r="AD831" s="24"/>
      <c r="AE831" s="24"/>
      <c r="AF831" s="24"/>
      <c r="AG831" s="49"/>
      <c r="AH831" s="54"/>
      <c r="AI831" s="53"/>
      <c r="AJ831" s="24"/>
      <c r="AK831" s="24"/>
      <c r="AL831" s="24"/>
      <c r="AM831" s="24"/>
      <c r="AN831" s="24"/>
      <c r="AO831" s="24"/>
      <c r="AP831" s="49"/>
      <c r="AQ831" s="54"/>
      <c r="AR831" s="54"/>
      <c r="AS831" s="54"/>
      <c r="AT831" s="29"/>
      <c r="AU831" s="24"/>
      <c r="AV831" s="24"/>
      <c r="AW831" s="24"/>
      <c r="AX831" s="24"/>
      <c r="AY831" s="24"/>
      <c r="AZ831" s="49"/>
      <c r="BA831" s="138"/>
      <c r="BB831" s="136"/>
      <c r="BF831" s="60"/>
      <c r="CS831" s="63"/>
    </row>
    <row r="832" spans="1:97" s="61" customFormat="1" ht="12.75" x14ac:dyDescent="0.2">
      <c r="A832" s="151"/>
      <c r="B832" s="151"/>
      <c r="C832" s="151"/>
      <c r="D832" s="153"/>
      <c r="E832" s="167"/>
      <c r="F832" s="153"/>
      <c r="G832" s="49"/>
      <c r="H832" s="53"/>
      <c r="I832" s="24"/>
      <c r="J832" s="24"/>
      <c r="K832" s="24"/>
      <c r="L832" s="24"/>
      <c r="M832" s="24"/>
      <c r="N832" s="24"/>
      <c r="O832" s="49"/>
      <c r="P832" s="54"/>
      <c r="Q832" s="53"/>
      <c r="R832" s="24"/>
      <c r="S832" s="24"/>
      <c r="T832" s="24"/>
      <c r="U832" s="24"/>
      <c r="V832" s="24"/>
      <c r="W832" s="24"/>
      <c r="X832" s="49"/>
      <c r="Y832" s="54"/>
      <c r="Z832" s="53"/>
      <c r="AA832" s="24"/>
      <c r="AB832" s="24"/>
      <c r="AC832" s="24"/>
      <c r="AD832" s="24"/>
      <c r="AE832" s="24"/>
      <c r="AF832" s="24"/>
      <c r="AG832" s="49"/>
      <c r="AH832" s="54"/>
      <c r="AI832" s="53"/>
      <c r="AJ832" s="24"/>
      <c r="AK832" s="24"/>
      <c r="AL832" s="24"/>
      <c r="AM832" s="24"/>
      <c r="AN832" s="24"/>
      <c r="AO832" s="24"/>
      <c r="AP832" s="49"/>
      <c r="AQ832" s="54"/>
      <c r="AR832" s="54"/>
      <c r="AS832" s="54"/>
      <c r="AT832" s="29"/>
      <c r="AU832" s="24"/>
      <c r="AV832" s="24"/>
      <c r="AW832" s="24"/>
      <c r="AX832" s="24"/>
      <c r="AY832" s="24"/>
      <c r="AZ832" s="49"/>
      <c r="BA832" s="138"/>
      <c r="BB832" s="136"/>
      <c r="BF832" s="60"/>
      <c r="CS832" s="63"/>
    </row>
    <row r="833" spans="1:97" s="61" customFormat="1" ht="12.75" x14ac:dyDescent="0.2">
      <c r="A833" s="151"/>
      <c r="B833" s="151"/>
      <c r="C833" s="151"/>
      <c r="D833" s="153"/>
      <c r="E833" s="167"/>
      <c r="F833" s="153"/>
      <c r="G833" s="49"/>
      <c r="H833" s="53"/>
      <c r="I833" s="24"/>
      <c r="J833" s="24"/>
      <c r="K833" s="24"/>
      <c r="L833" s="24"/>
      <c r="M833" s="24"/>
      <c r="N833" s="24"/>
      <c r="O833" s="49"/>
      <c r="P833" s="54"/>
      <c r="Q833" s="53"/>
      <c r="R833" s="24"/>
      <c r="S833" s="24"/>
      <c r="T833" s="24"/>
      <c r="U833" s="24"/>
      <c r="V833" s="24"/>
      <c r="W833" s="24"/>
      <c r="X833" s="49"/>
      <c r="Y833" s="54"/>
      <c r="Z833" s="53"/>
      <c r="AA833" s="24"/>
      <c r="AB833" s="24"/>
      <c r="AC833" s="24"/>
      <c r="AD833" s="24"/>
      <c r="AE833" s="24"/>
      <c r="AF833" s="24"/>
      <c r="AG833" s="49"/>
      <c r="AH833" s="54"/>
      <c r="AI833" s="53"/>
      <c r="AJ833" s="24"/>
      <c r="AK833" s="24"/>
      <c r="AL833" s="24"/>
      <c r="AM833" s="24"/>
      <c r="AN833" s="24"/>
      <c r="AO833" s="24"/>
      <c r="AP833" s="49"/>
      <c r="AQ833" s="54"/>
      <c r="AR833" s="54"/>
      <c r="AS833" s="54"/>
      <c r="AT833" s="29"/>
      <c r="AU833" s="24"/>
      <c r="AV833" s="24"/>
      <c r="AW833" s="24"/>
      <c r="AX833" s="24"/>
      <c r="AY833" s="24"/>
      <c r="AZ833" s="49"/>
      <c r="BA833" s="138"/>
      <c r="BB833" s="136"/>
      <c r="BF833" s="60"/>
      <c r="CS833" s="63"/>
    </row>
    <row r="834" spans="1:97" s="61" customFormat="1" ht="12.75" x14ac:dyDescent="0.2">
      <c r="A834" s="151"/>
      <c r="B834" s="151"/>
      <c r="C834" s="151"/>
      <c r="D834" s="153"/>
      <c r="E834" s="167"/>
      <c r="F834" s="153"/>
      <c r="G834" s="49"/>
      <c r="H834" s="53"/>
      <c r="I834" s="24"/>
      <c r="J834" s="24"/>
      <c r="K834" s="24"/>
      <c r="L834" s="24"/>
      <c r="M834" s="24"/>
      <c r="N834" s="24"/>
      <c r="O834" s="49"/>
      <c r="P834" s="54"/>
      <c r="Q834" s="53"/>
      <c r="R834" s="24"/>
      <c r="S834" s="24"/>
      <c r="T834" s="24"/>
      <c r="U834" s="24"/>
      <c r="V834" s="24"/>
      <c r="W834" s="24"/>
      <c r="X834" s="49"/>
      <c r="Y834" s="54"/>
      <c r="Z834" s="53"/>
      <c r="AA834" s="24"/>
      <c r="AB834" s="24"/>
      <c r="AC834" s="24"/>
      <c r="AD834" s="24"/>
      <c r="AE834" s="24"/>
      <c r="AF834" s="24"/>
      <c r="AG834" s="49"/>
      <c r="AH834" s="54"/>
      <c r="AI834" s="53"/>
      <c r="AJ834" s="24"/>
      <c r="AK834" s="24"/>
      <c r="AL834" s="24"/>
      <c r="AM834" s="24"/>
      <c r="AN834" s="24"/>
      <c r="AO834" s="24"/>
      <c r="AP834" s="49"/>
      <c r="AQ834" s="54"/>
      <c r="AR834" s="54"/>
      <c r="AS834" s="54"/>
      <c r="AT834" s="29"/>
      <c r="AU834" s="24"/>
      <c r="AV834" s="24"/>
      <c r="AW834" s="24"/>
      <c r="AX834" s="24"/>
      <c r="AY834" s="24"/>
      <c r="AZ834" s="49"/>
      <c r="BA834" s="138"/>
      <c r="BB834" s="136"/>
      <c r="BF834" s="60"/>
      <c r="CS834" s="63"/>
    </row>
    <row r="835" spans="1:97" s="61" customFormat="1" ht="12.75" x14ac:dyDescent="0.2">
      <c r="A835" s="151"/>
      <c r="B835" s="151"/>
      <c r="C835" s="151"/>
      <c r="D835" s="153"/>
      <c r="E835" s="167"/>
      <c r="F835" s="153"/>
      <c r="G835" s="49"/>
      <c r="H835" s="53"/>
      <c r="I835" s="24"/>
      <c r="J835" s="24"/>
      <c r="K835" s="24"/>
      <c r="L835" s="24"/>
      <c r="M835" s="24"/>
      <c r="N835" s="24"/>
      <c r="O835" s="49"/>
      <c r="P835" s="54"/>
      <c r="Q835" s="53"/>
      <c r="R835" s="24"/>
      <c r="S835" s="24"/>
      <c r="T835" s="24"/>
      <c r="U835" s="24"/>
      <c r="V835" s="24"/>
      <c r="W835" s="24"/>
      <c r="X835" s="49"/>
      <c r="Y835" s="54"/>
      <c r="Z835" s="53"/>
      <c r="AA835" s="24"/>
      <c r="AB835" s="24"/>
      <c r="AC835" s="24"/>
      <c r="AD835" s="24"/>
      <c r="AE835" s="24"/>
      <c r="AF835" s="24"/>
      <c r="AG835" s="49"/>
      <c r="AH835" s="54"/>
      <c r="AI835" s="53"/>
      <c r="AJ835" s="24"/>
      <c r="AK835" s="24"/>
      <c r="AL835" s="24"/>
      <c r="AM835" s="24"/>
      <c r="AN835" s="24"/>
      <c r="AO835" s="24"/>
      <c r="AP835" s="49"/>
      <c r="AQ835" s="54"/>
      <c r="AR835" s="54"/>
      <c r="AS835" s="54"/>
      <c r="AT835" s="29"/>
      <c r="AU835" s="24"/>
      <c r="AV835" s="24"/>
      <c r="AW835" s="24"/>
      <c r="AX835" s="24"/>
      <c r="AY835" s="24"/>
      <c r="AZ835" s="49"/>
      <c r="BA835" s="138"/>
      <c r="BB835" s="136"/>
      <c r="BF835" s="60"/>
      <c r="CS835" s="63"/>
    </row>
    <row r="836" spans="1:97" s="61" customFormat="1" ht="12.75" x14ac:dyDescent="0.2">
      <c r="A836" s="151"/>
      <c r="B836" s="151"/>
      <c r="C836" s="151"/>
      <c r="D836" s="153"/>
      <c r="E836" s="167"/>
      <c r="F836" s="153"/>
      <c r="G836" s="49"/>
      <c r="H836" s="53"/>
      <c r="I836" s="24"/>
      <c r="J836" s="24"/>
      <c r="K836" s="24"/>
      <c r="L836" s="24"/>
      <c r="M836" s="24"/>
      <c r="N836" s="24"/>
      <c r="O836" s="49"/>
      <c r="P836" s="54"/>
      <c r="Q836" s="53"/>
      <c r="R836" s="24"/>
      <c r="S836" s="24"/>
      <c r="T836" s="24"/>
      <c r="U836" s="24"/>
      <c r="V836" s="24"/>
      <c r="W836" s="24"/>
      <c r="X836" s="49"/>
      <c r="Y836" s="54"/>
      <c r="Z836" s="53"/>
      <c r="AA836" s="24"/>
      <c r="AB836" s="24"/>
      <c r="AC836" s="24"/>
      <c r="AD836" s="24"/>
      <c r="AE836" s="24"/>
      <c r="AF836" s="24"/>
      <c r="AG836" s="49"/>
      <c r="AH836" s="54"/>
      <c r="AI836" s="53"/>
      <c r="AJ836" s="24"/>
      <c r="AK836" s="24"/>
      <c r="AL836" s="24"/>
      <c r="AM836" s="24"/>
      <c r="AN836" s="24"/>
      <c r="AO836" s="24"/>
      <c r="AP836" s="49"/>
      <c r="AQ836" s="54"/>
      <c r="AR836" s="54"/>
      <c r="AS836" s="54"/>
      <c r="AT836" s="29"/>
      <c r="AU836" s="24"/>
      <c r="AV836" s="24"/>
      <c r="AW836" s="24"/>
      <c r="AX836" s="24"/>
      <c r="AY836" s="24"/>
      <c r="AZ836" s="49"/>
      <c r="BA836" s="138"/>
      <c r="BB836" s="136"/>
      <c r="BF836" s="60"/>
      <c r="CS836" s="63"/>
    </row>
    <row r="837" spans="1:97" s="61" customFormat="1" ht="12.75" x14ac:dyDescent="0.2">
      <c r="A837" s="151"/>
      <c r="B837" s="151"/>
      <c r="C837" s="151"/>
      <c r="D837" s="153"/>
      <c r="E837" s="167"/>
      <c r="F837" s="153"/>
      <c r="G837" s="49"/>
      <c r="H837" s="53"/>
      <c r="I837" s="24"/>
      <c r="J837" s="24"/>
      <c r="K837" s="24"/>
      <c r="L837" s="24"/>
      <c r="M837" s="24"/>
      <c r="N837" s="24"/>
      <c r="O837" s="49"/>
      <c r="P837" s="54"/>
      <c r="Q837" s="53"/>
      <c r="R837" s="24"/>
      <c r="S837" s="24"/>
      <c r="T837" s="24"/>
      <c r="U837" s="24"/>
      <c r="V837" s="24"/>
      <c r="W837" s="24"/>
      <c r="X837" s="49"/>
      <c r="Y837" s="54"/>
      <c r="Z837" s="53"/>
      <c r="AA837" s="24"/>
      <c r="AB837" s="24"/>
      <c r="AC837" s="24"/>
      <c r="AD837" s="24"/>
      <c r="AE837" s="24"/>
      <c r="AF837" s="24"/>
      <c r="AG837" s="49"/>
      <c r="AH837" s="54"/>
      <c r="AI837" s="53"/>
      <c r="AJ837" s="24"/>
      <c r="AK837" s="24"/>
      <c r="AL837" s="24"/>
      <c r="AM837" s="24"/>
      <c r="AN837" s="24"/>
      <c r="AO837" s="24"/>
      <c r="AP837" s="49"/>
      <c r="AQ837" s="54"/>
      <c r="AR837" s="54"/>
      <c r="AS837" s="54"/>
      <c r="AT837" s="29"/>
      <c r="AU837" s="24"/>
      <c r="AV837" s="24"/>
      <c r="AW837" s="24"/>
      <c r="AX837" s="24"/>
      <c r="AY837" s="24"/>
      <c r="AZ837" s="49"/>
      <c r="BA837" s="138"/>
      <c r="BB837" s="136"/>
      <c r="BF837" s="60"/>
      <c r="CS837" s="63"/>
    </row>
    <row r="838" spans="1:97" s="61" customFormat="1" ht="12.75" x14ac:dyDescent="0.2">
      <c r="A838" s="151"/>
      <c r="B838" s="151"/>
      <c r="C838" s="151"/>
      <c r="D838" s="153"/>
      <c r="E838" s="167"/>
      <c r="F838" s="153"/>
      <c r="G838" s="49"/>
      <c r="H838" s="53"/>
      <c r="I838" s="24"/>
      <c r="J838" s="24"/>
      <c r="K838" s="24"/>
      <c r="L838" s="24"/>
      <c r="M838" s="24"/>
      <c r="N838" s="24"/>
      <c r="O838" s="49"/>
      <c r="P838" s="54"/>
      <c r="Q838" s="53"/>
      <c r="R838" s="24"/>
      <c r="S838" s="24"/>
      <c r="T838" s="24"/>
      <c r="U838" s="24"/>
      <c r="V838" s="24"/>
      <c r="W838" s="24"/>
      <c r="X838" s="49"/>
      <c r="Y838" s="54"/>
      <c r="Z838" s="53"/>
      <c r="AA838" s="24"/>
      <c r="AB838" s="24"/>
      <c r="AC838" s="24"/>
      <c r="AD838" s="24"/>
      <c r="AE838" s="24"/>
      <c r="AF838" s="24"/>
      <c r="AG838" s="49"/>
      <c r="AH838" s="54"/>
      <c r="AI838" s="53"/>
      <c r="AJ838" s="24"/>
      <c r="AK838" s="24"/>
      <c r="AL838" s="24"/>
      <c r="AM838" s="24"/>
      <c r="AN838" s="24"/>
      <c r="AO838" s="24"/>
      <c r="AP838" s="49"/>
      <c r="AQ838" s="54"/>
      <c r="AR838" s="54"/>
      <c r="AS838" s="54"/>
      <c r="AT838" s="29"/>
      <c r="AU838" s="24"/>
      <c r="AV838" s="24"/>
      <c r="AW838" s="24"/>
      <c r="AX838" s="24"/>
      <c r="AY838" s="24"/>
      <c r="AZ838" s="49"/>
      <c r="BA838" s="138"/>
      <c r="BB838" s="136"/>
      <c r="BF838" s="60"/>
      <c r="CS838" s="63"/>
    </row>
    <row r="839" spans="1:97" s="61" customFormat="1" ht="12.75" x14ac:dyDescent="0.2">
      <c r="A839" s="151"/>
      <c r="B839" s="151"/>
      <c r="C839" s="151"/>
      <c r="D839" s="153"/>
      <c r="E839" s="167"/>
      <c r="F839" s="153"/>
      <c r="G839" s="49"/>
      <c r="H839" s="53"/>
      <c r="I839" s="24"/>
      <c r="J839" s="24"/>
      <c r="K839" s="24"/>
      <c r="L839" s="24"/>
      <c r="M839" s="24"/>
      <c r="N839" s="24"/>
      <c r="O839" s="49"/>
      <c r="P839" s="54"/>
      <c r="Q839" s="53"/>
      <c r="R839" s="24"/>
      <c r="S839" s="24"/>
      <c r="T839" s="24"/>
      <c r="U839" s="24"/>
      <c r="V839" s="24"/>
      <c r="W839" s="24"/>
      <c r="X839" s="49"/>
      <c r="Y839" s="54"/>
      <c r="Z839" s="53"/>
      <c r="AA839" s="24"/>
      <c r="AB839" s="24"/>
      <c r="AC839" s="24"/>
      <c r="AD839" s="24"/>
      <c r="AE839" s="24"/>
      <c r="AF839" s="24"/>
      <c r="AG839" s="49"/>
      <c r="AH839" s="54"/>
      <c r="AI839" s="53"/>
      <c r="AJ839" s="24"/>
      <c r="AK839" s="24"/>
      <c r="AL839" s="24"/>
      <c r="AM839" s="24"/>
      <c r="AN839" s="24"/>
      <c r="AO839" s="24"/>
      <c r="AP839" s="49"/>
      <c r="AQ839" s="54"/>
      <c r="AR839" s="54"/>
      <c r="AS839" s="54"/>
      <c r="AT839" s="29"/>
      <c r="AU839" s="24"/>
      <c r="AV839" s="24"/>
      <c r="AW839" s="24"/>
      <c r="AX839" s="24"/>
      <c r="AY839" s="24"/>
      <c r="AZ839" s="49"/>
      <c r="BA839" s="138"/>
      <c r="BB839" s="136"/>
      <c r="BF839" s="60"/>
      <c r="CS839" s="63"/>
    </row>
    <row r="840" spans="1:97" s="61" customFormat="1" ht="12.75" x14ac:dyDescent="0.2">
      <c r="A840" s="151"/>
      <c r="B840" s="151"/>
      <c r="C840" s="151"/>
      <c r="D840" s="153"/>
      <c r="E840" s="167"/>
      <c r="F840" s="153"/>
      <c r="G840" s="49"/>
      <c r="H840" s="53"/>
      <c r="I840" s="24"/>
      <c r="J840" s="24"/>
      <c r="K840" s="24"/>
      <c r="L840" s="24"/>
      <c r="M840" s="24"/>
      <c r="N840" s="24"/>
      <c r="O840" s="49"/>
      <c r="P840" s="54"/>
      <c r="Q840" s="53"/>
      <c r="R840" s="24"/>
      <c r="S840" s="24"/>
      <c r="T840" s="24"/>
      <c r="U840" s="24"/>
      <c r="V840" s="24"/>
      <c r="W840" s="24"/>
      <c r="X840" s="49"/>
      <c r="Y840" s="54"/>
      <c r="Z840" s="53"/>
      <c r="AA840" s="24"/>
      <c r="AB840" s="24"/>
      <c r="AC840" s="24"/>
      <c r="AD840" s="24"/>
      <c r="AE840" s="24"/>
      <c r="AF840" s="24"/>
      <c r="AG840" s="49"/>
      <c r="AH840" s="54"/>
      <c r="AI840" s="53"/>
      <c r="AJ840" s="24"/>
      <c r="AK840" s="24"/>
      <c r="AL840" s="24"/>
      <c r="AM840" s="24"/>
      <c r="AN840" s="24"/>
      <c r="AO840" s="24"/>
      <c r="AP840" s="49"/>
      <c r="AQ840" s="54"/>
      <c r="AR840" s="54"/>
      <c r="AS840" s="54"/>
      <c r="AT840" s="29"/>
      <c r="AU840" s="24"/>
      <c r="AV840" s="24"/>
      <c r="AW840" s="24"/>
      <c r="AX840" s="24"/>
      <c r="AY840" s="24"/>
      <c r="AZ840" s="49"/>
      <c r="BA840" s="138"/>
      <c r="BB840" s="136"/>
      <c r="BF840" s="60"/>
      <c r="CS840" s="63"/>
    </row>
    <row r="841" spans="1:97" s="61" customFormat="1" ht="12.75" x14ac:dyDescent="0.2">
      <c r="A841" s="151"/>
      <c r="B841" s="151"/>
      <c r="C841" s="151"/>
      <c r="D841" s="153"/>
      <c r="E841" s="167"/>
      <c r="F841" s="153"/>
      <c r="G841" s="49"/>
      <c r="H841" s="53"/>
      <c r="I841" s="24"/>
      <c r="J841" s="24"/>
      <c r="K841" s="24"/>
      <c r="L841" s="24"/>
      <c r="M841" s="24"/>
      <c r="N841" s="24"/>
      <c r="O841" s="49"/>
      <c r="P841" s="54"/>
      <c r="Q841" s="53"/>
      <c r="R841" s="24"/>
      <c r="S841" s="24"/>
      <c r="T841" s="24"/>
      <c r="U841" s="24"/>
      <c r="V841" s="24"/>
      <c r="W841" s="24"/>
      <c r="X841" s="49"/>
      <c r="Y841" s="54"/>
      <c r="Z841" s="53"/>
      <c r="AA841" s="24"/>
      <c r="AB841" s="24"/>
      <c r="AC841" s="24"/>
      <c r="AD841" s="24"/>
      <c r="AE841" s="24"/>
      <c r="AF841" s="24"/>
      <c r="AG841" s="49"/>
      <c r="AH841" s="54"/>
      <c r="AI841" s="53"/>
      <c r="AJ841" s="24"/>
      <c r="AK841" s="24"/>
      <c r="AL841" s="24"/>
      <c r="AM841" s="24"/>
      <c r="AN841" s="24"/>
      <c r="AO841" s="24"/>
      <c r="AP841" s="49"/>
      <c r="AQ841" s="54"/>
      <c r="AR841" s="54"/>
      <c r="AS841" s="54"/>
      <c r="AT841" s="29"/>
      <c r="AU841" s="24"/>
      <c r="AV841" s="24"/>
      <c r="AW841" s="24"/>
      <c r="AX841" s="24"/>
      <c r="AY841" s="24"/>
      <c r="AZ841" s="49"/>
      <c r="BA841" s="138"/>
      <c r="BB841" s="136"/>
      <c r="BF841" s="60"/>
      <c r="CS841" s="63"/>
    </row>
    <row r="842" spans="1:97" s="61" customFormat="1" ht="12.75" x14ac:dyDescent="0.2">
      <c r="A842" s="151"/>
      <c r="B842" s="151"/>
      <c r="C842" s="151"/>
      <c r="D842" s="153"/>
      <c r="E842" s="167"/>
      <c r="F842" s="153"/>
      <c r="G842" s="49"/>
      <c r="H842" s="53"/>
      <c r="I842" s="24"/>
      <c r="J842" s="24"/>
      <c r="K842" s="24"/>
      <c r="L842" s="24"/>
      <c r="M842" s="24"/>
      <c r="N842" s="24"/>
      <c r="O842" s="49"/>
      <c r="P842" s="54"/>
      <c r="Q842" s="53"/>
      <c r="R842" s="24"/>
      <c r="S842" s="24"/>
      <c r="T842" s="24"/>
      <c r="U842" s="24"/>
      <c r="V842" s="24"/>
      <c r="W842" s="24"/>
      <c r="X842" s="49"/>
      <c r="Y842" s="54"/>
      <c r="Z842" s="53"/>
      <c r="AA842" s="24"/>
      <c r="AB842" s="24"/>
      <c r="AC842" s="24"/>
      <c r="AD842" s="24"/>
      <c r="AE842" s="24"/>
      <c r="AF842" s="24"/>
      <c r="AG842" s="49"/>
      <c r="AH842" s="54"/>
      <c r="AI842" s="53"/>
      <c r="AJ842" s="24"/>
      <c r="AK842" s="24"/>
      <c r="AL842" s="24"/>
      <c r="AM842" s="24"/>
      <c r="AN842" s="24"/>
      <c r="AO842" s="24"/>
      <c r="AP842" s="49"/>
      <c r="AQ842" s="54"/>
      <c r="AR842" s="54"/>
      <c r="AS842" s="54"/>
      <c r="AT842" s="29"/>
      <c r="AU842" s="24"/>
      <c r="AV842" s="24"/>
      <c r="AW842" s="24"/>
      <c r="AX842" s="24"/>
      <c r="AY842" s="24"/>
      <c r="AZ842" s="49"/>
      <c r="BA842" s="138"/>
      <c r="BB842" s="136"/>
      <c r="BF842" s="60"/>
      <c r="CS842" s="63"/>
    </row>
    <row r="843" spans="1:97" s="61" customFormat="1" ht="12.75" x14ac:dyDescent="0.2">
      <c r="A843" s="151"/>
      <c r="B843" s="151"/>
      <c r="C843" s="151"/>
      <c r="D843" s="153"/>
      <c r="E843" s="167"/>
      <c r="F843" s="153"/>
      <c r="G843" s="49"/>
      <c r="H843" s="53"/>
      <c r="I843" s="24"/>
      <c r="J843" s="24"/>
      <c r="K843" s="24"/>
      <c r="L843" s="24"/>
      <c r="M843" s="24"/>
      <c r="N843" s="24"/>
      <c r="O843" s="49"/>
      <c r="P843" s="54"/>
      <c r="Q843" s="53"/>
      <c r="R843" s="24"/>
      <c r="S843" s="24"/>
      <c r="T843" s="24"/>
      <c r="U843" s="24"/>
      <c r="V843" s="24"/>
      <c r="W843" s="24"/>
      <c r="X843" s="49"/>
      <c r="Y843" s="54"/>
      <c r="Z843" s="53"/>
      <c r="AA843" s="24"/>
      <c r="AB843" s="24"/>
      <c r="AC843" s="24"/>
      <c r="AD843" s="24"/>
      <c r="AE843" s="24"/>
      <c r="AF843" s="24"/>
      <c r="AG843" s="49"/>
      <c r="AH843" s="54"/>
      <c r="AI843" s="53"/>
      <c r="AJ843" s="24"/>
      <c r="AK843" s="24"/>
      <c r="AL843" s="24"/>
      <c r="AM843" s="24"/>
      <c r="AN843" s="24"/>
      <c r="AO843" s="24"/>
      <c r="AP843" s="49"/>
      <c r="AQ843" s="54"/>
      <c r="AR843" s="54"/>
      <c r="AS843" s="54"/>
      <c r="AT843" s="29"/>
      <c r="AU843" s="24"/>
      <c r="AV843" s="24"/>
      <c r="AW843" s="24"/>
      <c r="AX843" s="24"/>
      <c r="AY843" s="24"/>
      <c r="AZ843" s="49"/>
      <c r="BA843" s="138"/>
      <c r="BB843" s="136"/>
      <c r="BF843" s="60"/>
      <c r="CS843" s="63"/>
    </row>
    <row r="844" spans="1:97" s="61" customFormat="1" ht="12.75" x14ac:dyDescent="0.2">
      <c r="A844" s="151"/>
      <c r="B844" s="151"/>
      <c r="C844" s="151"/>
      <c r="D844" s="153"/>
      <c r="E844" s="167"/>
      <c r="F844" s="153"/>
      <c r="G844" s="49"/>
      <c r="H844" s="53"/>
      <c r="I844" s="24"/>
      <c r="J844" s="24"/>
      <c r="K844" s="24"/>
      <c r="L844" s="24"/>
      <c r="M844" s="24"/>
      <c r="N844" s="24"/>
      <c r="O844" s="49"/>
      <c r="P844" s="54"/>
      <c r="Q844" s="53"/>
      <c r="R844" s="24"/>
      <c r="S844" s="24"/>
      <c r="T844" s="24"/>
      <c r="U844" s="24"/>
      <c r="V844" s="24"/>
      <c r="W844" s="24"/>
      <c r="X844" s="49"/>
      <c r="Y844" s="54"/>
      <c r="Z844" s="53"/>
      <c r="AA844" s="24"/>
      <c r="AB844" s="24"/>
      <c r="AC844" s="24"/>
      <c r="AD844" s="24"/>
      <c r="AE844" s="24"/>
      <c r="AF844" s="24"/>
      <c r="AG844" s="49"/>
      <c r="AH844" s="54"/>
      <c r="AI844" s="53"/>
      <c r="AJ844" s="24"/>
      <c r="AK844" s="24"/>
      <c r="AL844" s="24"/>
      <c r="AM844" s="24"/>
      <c r="AN844" s="24"/>
      <c r="AO844" s="24"/>
      <c r="AP844" s="49"/>
      <c r="AQ844" s="54"/>
      <c r="AR844" s="54"/>
      <c r="AS844" s="54"/>
      <c r="AT844" s="29"/>
      <c r="AU844" s="24"/>
      <c r="AV844" s="24"/>
      <c r="AW844" s="24"/>
      <c r="AX844" s="24"/>
      <c r="AY844" s="24"/>
      <c r="AZ844" s="49"/>
      <c r="BA844" s="138"/>
      <c r="BB844" s="136"/>
      <c r="BF844" s="60"/>
      <c r="CS844" s="63"/>
    </row>
    <row r="845" spans="1:97" s="61" customFormat="1" ht="12.75" x14ac:dyDescent="0.2">
      <c r="A845" s="151"/>
      <c r="B845" s="151"/>
      <c r="C845" s="151"/>
      <c r="D845" s="153"/>
      <c r="E845" s="167"/>
      <c r="F845" s="153"/>
      <c r="G845" s="49"/>
      <c r="H845" s="53"/>
      <c r="I845" s="24"/>
      <c r="J845" s="24"/>
      <c r="K845" s="24"/>
      <c r="L845" s="24"/>
      <c r="M845" s="24"/>
      <c r="N845" s="24"/>
      <c r="O845" s="49"/>
      <c r="P845" s="54"/>
      <c r="Q845" s="53"/>
      <c r="R845" s="24"/>
      <c r="S845" s="24"/>
      <c r="T845" s="24"/>
      <c r="U845" s="24"/>
      <c r="V845" s="24"/>
      <c r="W845" s="24"/>
      <c r="X845" s="49"/>
      <c r="Y845" s="54"/>
      <c r="Z845" s="53"/>
      <c r="AA845" s="24"/>
      <c r="AB845" s="24"/>
      <c r="AC845" s="24"/>
      <c r="AD845" s="24"/>
      <c r="AE845" s="24"/>
      <c r="AF845" s="24"/>
      <c r="AG845" s="49"/>
      <c r="AH845" s="54"/>
      <c r="AI845" s="53"/>
      <c r="AJ845" s="24"/>
      <c r="AK845" s="24"/>
      <c r="AL845" s="24"/>
      <c r="AM845" s="24"/>
      <c r="AN845" s="24"/>
      <c r="AO845" s="24"/>
      <c r="AP845" s="49"/>
      <c r="AQ845" s="54"/>
      <c r="AR845" s="54"/>
      <c r="AS845" s="54"/>
      <c r="AT845" s="29"/>
      <c r="AU845" s="24"/>
      <c r="AV845" s="24"/>
      <c r="AW845" s="24"/>
      <c r="AX845" s="24"/>
      <c r="AY845" s="24"/>
      <c r="AZ845" s="49"/>
      <c r="BA845" s="138"/>
      <c r="BB845" s="136"/>
      <c r="BF845" s="60"/>
      <c r="CS845" s="63"/>
    </row>
    <row r="846" spans="1:97" s="61" customFormat="1" ht="12.75" x14ac:dyDescent="0.2">
      <c r="A846" s="151"/>
      <c r="B846" s="151"/>
      <c r="C846" s="151"/>
      <c r="D846" s="153"/>
      <c r="E846" s="167"/>
      <c r="F846" s="153"/>
      <c r="G846" s="49"/>
      <c r="H846" s="53"/>
      <c r="I846" s="24"/>
      <c r="J846" s="24"/>
      <c r="K846" s="24"/>
      <c r="L846" s="24"/>
      <c r="M846" s="24"/>
      <c r="N846" s="24"/>
      <c r="O846" s="49"/>
      <c r="P846" s="54"/>
      <c r="Q846" s="53"/>
      <c r="R846" s="24"/>
      <c r="S846" s="24"/>
      <c r="T846" s="24"/>
      <c r="U846" s="24"/>
      <c r="V846" s="24"/>
      <c r="W846" s="24"/>
      <c r="X846" s="49"/>
      <c r="Y846" s="54"/>
      <c r="Z846" s="53"/>
      <c r="AA846" s="24"/>
      <c r="AB846" s="24"/>
      <c r="AC846" s="24"/>
      <c r="AD846" s="24"/>
      <c r="AE846" s="24"/>
      <c r="AF846" s="24"/>
      <c r="AG846" s="49"/>
      <c r="AH846" s="54"/>
      <c r="AI846" s="53"/>
      <c r="AJ846" s="24"/>
      <c r="AK846" s="24"/>
      <c r="AL846" s="24"/>
      <c r="AM846" s="24"/>
      <c r="AN846" s="24"/>
      <c r="AO846" s="24"/>
      <c r="AP846" s="49"/>
      <c r="AQ846" s="54"/>
      <c r="AR846" s="54"/>
      <c r="AS846" s="54"/>
      <c r="AT846" s="29"/>
      <c r="AU846" s="24"/>
      <c r="AV846" s="24"/>
      <c r="AW846" s="24"/>
      <c r="AX846" s="24"/>
      <c r="AY846" s="24"/>
      <c r="AZ846" s="49"/>
      <c r="BA846" s="138"/>
      <c r="BB846" s="136"/>
      <c r="BF846" s="60"/>
      <c r="CS846" s="63"/>
    </row>
    <row r="847" spans="1:97" s="61" customFormat="1" ht="12.75" x14ac:dyDescent="0.2">
      <c r="A847" s="151"/>
      <c r="B847" s="151"/>
      <c r="C847" s="151"/>
      <c r="D847" s="153"/>
      <c r="E847" s="167"/>
      <c r="F847" s="153"/>
      <c r="G847" s="49"/>
      <c r="H847" s="53"/>
      <c r="I847" s="24"/>
      <c r="J847" s="24"/>
      <c r="K847" s="24"/>
      <c r="L847" s="24"/>
      <c r="M847" s="24"/>
      <c r="N847" s="24"/>
      <c r="O847" s="49"/>
      <c r="P847" s="54"/>
      <c r="Q847" s="53"/>
      <c r="R847" s="24"/>
      <c r="S847" s="24"/>
      <c r="T847" s="24"/>
      <c r="U847" s="24"/>
      <c r="V847" s="24"/>
      <c r="W847" s="24"/>
      <c r="X847" s="49"/>
      <c r="Y847" s="54"/>
      <c r="Z847" s="53"/>
      <c r="AA847" s="24"/>
      <c r="AB847" s="24"/>
      <c r="AC847" s="24"/>
      <c r="AD847" s="24"/>
      <c r="AE847" s="24"/>
      <c r="AF847" s="24"/>
      <c r="AG847" s="49"/>
      <c r="AH847" s="54"/>
      <c r="AI847" s="53"/>
      <c r="AJ847" s="24"/>
      <c r="AK847" s="24"/>
      <c r="AL847" s="24"/>
      <c r="AM847" s="24"/>
      <c r="AN847" s="24"/>
      <c r="AO847" s="24"/>
      <c r="AP847" s="49"/>
      <c r="AQ847" s="54"/>
      <c r="AR847" s="54"/>
      <c r="AS847" s="54"/>
      <c r="AT847" s="29"/>
      <c r="AU847" s="24"/>
      <c r="AV847" s="24"/>
      <c r="AW847" s="24"/>
      <c r="AX847" s="24"/>
      <c r="AY847" s="24"/>
      <c r="AZ847" s="49"/>
      <c r="BA847" s="138"/>
      <c r="BB847" s="136"/>
      <c r="BF847" s="60"/>
      <c r="CS847" s="63"/>
    </row>
    <row r="848" spans="1:97" s="61" customFormat="1" ht="12.75" x14ac:dyDescent="0.2">
      <c r="A848" s="151"/>
      <c r="B848" s="151"/>
      <c r="C848" s="151"/>
      <c r="D848" s="153"/>
      <c r="E848" s="167"/>
      <c r="F848" s="153"/>
      <c r="G848" s="49"/>
      <c r="H848" s="53"/>
      <c r="I848" s="24"/>
      <c r="J848" s="24"/>
      <c r="K848" s="24"/>
      <c r="L848" s="24"/>
      <c r="M848" s="24"/>
      <c r="N848" s="24"/>
      <c r="O848" s="49"/>
      <c r="P848" s="54"/>
      <c r="Q848" s="53"/>
      <c r="R848" s="24"/>
      <c r="S848" s="24"/>
      <c r="T848" s="24"/>
      <c r="U848" s="24"/>
      <c r="V848" s="24"/>
      <c r="W848" s="24"/>
      <c r="X848" s="49"/>
      <c r="Y848" s="54"/>
      <c r="Z848" s="53"/>
      <c r="AA848" s="24"/>
      <c r="AB848" s="24"/>
      <c r="AC848" s="24"/>
      <c r="AD848" s="24"/>
      <c r="AE848" s="24"/>
      <c r="AF848" s="24"/>
      <c r="AG848" s="49"/>
      <c r="AH848" s="54"/>
      <c r="AI848" s="53"/>
      <c r="AJ848" s="24"/>
      <c r="AK848" s="24"/>
      <c r="AL848" s="24"/>
      <c r="AM848" s="24"/>
      <c r="AN848" s="24"/>
      <c r="AO848" s="24"/>
      <c r="AP848" s="49"/>
      <c r="AQ848" s="54"/>
      <c r="AR848" s="54"/>
      <c r="AS848" s="54"/>
      <c r="AT848" s="29"/>
      <c r="AU848" s="24"/>
      <c r="AV848" s="24"/>
      <c r="AW848" s="24"/>
      <c r="AX848" s="24"/>
      <c r="AY848" s="24"/>
      <c r="AZ848" s="49"/>
      <c r="BA848" s="138"/>
      <c r="BB848" s="136"/>
      <c r="BF848" s="60"/>
      <c r="CS848" s="63"/>
    </row>
    <row r="849" spans="1:97" s="61" customFormat="1" ht="12.75" x14ac:dyDescent="0.2">
      <c r="A849" s="151"/>
      <c r="B849" s="151"/>
      <c r="C849" s="151"/>
      <c r="D849" s="153"/>
      <c r="E849" s="167"/>
      <c r="F849" s="153"/>
      <c r="G849" s="49"/>
      <c r="H849" s="53"/>
      <c r="I849" s="24"/>
      <c r="J849" s="24"/>
      <c r="K849" s="24"/>
      <c r="L849" s="24"/>
      <c r="M849" s="24"/>
      <c r="N849" s="24"/>
      <c r="O849" s="49"/>
      <c r="P849" s="54"/>
      <c r="Q849" s="53"/>
      <c r="R849" s="24"/>
      <c r="S849" s="24"/>
      <c r="T849" s="24"/>
      <c r="U849" s="24"/>
      <c r="V849" s="24"/>
      <c r="W849" s="24"/>
      <c r="X849" s="49"/>
      <c r="Y849" s="54"/>
      <c r="Z849" s="53"/>
      <c r="AA849" s="24"/>
      <c r="AB849" s="24"/>
      <c r="AC849" s="24"/>
      <c r="AD849" s="24"/>
      <c r="AE849" s="24"/>
      <c r="AF849" s="24"/>
      <c r="AG849" s="49"/>
      <c r="AH849" s="54"/>
      <c r="AI849" s="53"/>
      <c r="AJ849" s="24"/>
      <c r="AK849" s="24"/>
      <c r="AL849" s="24"/>
      <c r="AM849" s="24"/>
      <c r="AN849" s="24"/>
      <c r="AO849" s="24"/>
      <c r="AP849" s="49"/>
      <c r="AQ849" s="54"/>
      <c r="AR849" s="54"/>
      <c r="AS849" s="54"/>
      <c r="AT849" s="29"/>
      <c r="AU849" s="24"/>
      <c r="AV849" s="24"/>
      <c r="AW849" s="24"/>
      <c r="AX849" s="24"/>
      <c r="AY849" s="24"/>
      <c r="AZ849" s="49"/>
      <c r="BA849" s="138"/>
      <c r="BB849" s="136"/>
      <c r="BF849" s="60"/>
      <c r="CS849" s="63"/>
    </row>
    <row r="850" spans="1:97" s="61" customFormat="1" ht="12.75" x14ac:dyDescent="0.2">
      <c r="A850" s="151"/>
      <c r="B850" s="151"/>
      <c r="C850" s="151"/>
      <c r="D850" s="153"/>
      <c r="E850" s="167"/>
      <c r="F850" s="153"/>
      <c r="G850" s="49"/>
      <c r="H850" s="53"/>
      <c r="I850" s="24"/>
      <c r="J850" s="24"/>
      <c r="K850" s="24"/>
      <c r="L850" s="24"/>
      <c r="M850" s="24"/>
      <c r="N850" s="24"/>
      <c r="O850" s="49"/>
      <c r="P850" s="54"/>
      <c r="Q850" s="53"/>
      <c r="R850" s="24"/>
      <c r="S850" s="24"/>
      <c r="T850" s="24"/>
      <c r="U850" s="24"/>
      <c r="V850" s="24"/>
      <c r="W850" s="24"/>
      <c r="X850" s="49"/>
      <c r="Y850" s="54"/>
      <c r="Z850" s="53"/>
      <c r="AA850" s="24"/>
      <c r="AB850" s="24"/>
      <c r="AC850" s="24"/>
      <c r="AD850" s="24"/>
      <c r="AE850" s="24"/>
      <c r="AF850" s="24"/>
      <c r="AG850" s="49"/>
      <c r="AH850" s="54"/>
      <c r="AI850" s="53"/>
      <c r="AJ850" s="24"/>
      <c r="AK850" s="24"/>
      <c r="AL850" s="24"/>
      <c r="AM850" s="24"/>
      <c r="AN850" s="24"/>
      <c r="AO850" s="24"/>
      <c r="AP850" s="49"/>
      <c r="AQ850" s="54"/>
      <c r="AR850" s="54"/>
      <c r="AS850" s="54"/>
      <c r="AT850" s="29"/>
      <c r="AU850" s="24"/>
      <c r="AV850" s="24"/>
      <c r="AW850" s="24"/>
      <c r="AX850" s="24"/>
      <c r="AY850" s="24"/>
      <c r="AZ850" s="49"/>
      <c r="BA850" s="138"/>
      <c r="BB850" s="136"/>
      <c r="BF850" s="60"/>
      <c r="CS850" s="63"/>
    </row>
    <row r="851" spans="1:97" s="61" customFormat="1" ht="12.75" x14ac:dyDescent="0.2">
      <c r="A851" s="151"/>
      <c r="B851" s="151"/>
      <c r="C851" s="151"/>
      <c r="D851" s="153"/>
      <c r="E851" s="167"/>
      <c r="F851" s="153"/>
      <c r="G851" s="49"/>
      <c r="H851" s="53"/>
      <c r="I851" s="24"/>
      <c r="J851" s="24"/>
      <c r="K851" s="24"/>
      <c r="L851" s="24"/>
      <c r="M851" s="24"/>
      <c r="N851" s="24"/>
      <c r="O851" s="49"/>
      <c r="P851" s="54"/>
      <c r="Q851" s="53"/>
      <c r="R851" s="24"/>
      <c r="S851" s="24"/>
      <c r="T851" s="24"/>
      <c r="U851" s="24"/>
      <c r="V851" s="24"/>
      <c r="W851" s="24"/>
      <c r="X851" s="49"/>
      <c r="Y851" s="54"/>
      <c r="Z851" s="53"/>
      <c r="AA851" s="24"/>
      <c r="AB851" s="24"/>
      <c r="AC851" s="24"/>
      <c r="AD851" s="24"/>
      <c r="AE851" s="24"/>
      <c r="AF851" s="24"/>
      <c r="AG851" s="49"/>
      <c r="AH851" s="54"/>
      <c r="AI851" s="53"/>
      <c r="AJ851" s="24"/>
      <c r="AK851" s="24"/>
      <c r="AL851" s="24"/>
      <c r="AM851" s="24"/>
      <c r="AN851" s="24"/>
      <c r="AO851" s="24"/>
      <c r="AP851" s="49"/>
      <c r="AQ851" s="54"/>
      <c r="AR851" s="54"/>
      <c r="AS851" s="54"/>
      <c r="AT851" s="29"/>
      <c r="AU851" s="24"/>
      <c r="AV851" s="24"/>
      <c r="AW851" s="24"/>
      <c r="AX851" s="24"/>
      <c r="AY851" s="24"/>
      <c r="AZ851" s="49"/>
      <c r="BA851" s="138"/>
      <c r="BB851" s="136"/>
      <c r="BF851" s="60"/>
      <c r="CS851" s="63"/>
    </row>
    <row r="852" spans="1:97" s="61" customFormat="1" ht="12.75" x14ac:dyDescent="0.2">
      <c r="A852" s="151"/>
      <c r="B852" s="151"/>
      <c r="C852" s="151"/>
      <c r="D852" s="153"/>
      <c r="E852" s="167"/>
      <c r="F852" s="153"/>
      <c r="G852" s="49"/>
      <c r="H852" s="53"/>
      <c r="I852" s="24"/>
      <c r="J852" s="24"/>
      <c r="K852" s="24"/>
      <c r="L852" s="24"/>
      <c r="M852" s="24"/>
      <c r="N852" s="24"/>
      <c r="O852" s="49"/>
      <c r="P852" s="54"/>
      <c r="Q852" s="53"/>
      <c r="R852" s="24"/>
      <c r="S852" s="24"/>
      <c r="T852" s="24"/>
      <c r="U852" s="24"/>
      <c r="V852" s="24"/>
      <c r="W852" s="24"/>
      <c r="X852" s="49"/>
      <c r="Y852" s="54"/>
      <c r="Z852" s="53"/>
      <c r="AA852" s="24"/>
      <c r="AB852" s="24"/>
      <c r="AC852" s="24"/>
      <c r="AD852" s="24"/>
      <c r="AE852" s="24"/>
      <c r="AF852" s="24"/>
      <c r="AG852" s="49"/>
      <c r="AH852" s="54"/>
      <c r="AI852" s="53"/>
      <c r="AJ852" s="24"/>
      <c r="AK852" s="24"/>
      <c r="AL852" s="24"/>
      <c r="AM852" s="24"/>
      <c r="AN852" s="24"/>
      <c r="AO852" s="24"/>
      <c r="AP852" s="49"/>
      <c r="AQ852" s="54"/>
      <c r="AR852" s="54"/>
      <c r="AS852" s="54"/>
      <c r="AT852" s="29"/>
      <c r="AU852" s="24"/>
      <c r="AV852" s="24"/>
      <c r="AW852" s="24"/>
      <c r="AX852" s="24"/>
      <c r="AY852" s="24"/>
      <c r="AZ852" s="49"/>
      <c r="BA852" s="138"/>
      <c r="BB852" s="136"/>
      <c r="BF852" s="60"/>
      <c r="CS852" s="63"/>
    </row>
    <row r="853" spans="1:97" s="61" customFormat="1" ht="12.75" x14ac:dyDescent="0.2">
      <c r="A853" s="151"/>
      <c r="B853" s="151"/>
      <c r="C853" s="151"/>
      <c r="D853" s="153"/>
      <c r="E853" s="167"/>
      <c r="F853" s="153"/>
      <c r="G853" s="49"/>
      <c r="H853" s="53"/>
      <c r="I853" s="24"/>
      <c r="J853" s="24"/>
      <c r="K853" s="24"/>
      <c r="L853" s="24"/>
      <c r="M853" s="24"/>
      <c r="N853" s="24"/>
      <c r="O853" s="49"/>
      <c r="P853" s="54"/>
      <c r="Q853" s="53"/>
      <c r="R853" s="24"/>
      <c r="S853" s="24"/>
      <c r="T853" s="24"/>
      <c r="U853" s="24"/>
      <c r="V853" s="24"/>
      <c r="W853" s="24"/>
      <c r="X853" s="49"/>
      <c r="Y853" s="54"/>
      <c r="Z853" s="53"/>
      <c r="AA853" s="24"/>
      <c r="AB853" s="24"/>
      <c r="AC853" s="24"/>
      <c r="AD853" s="24"/>
      <c r="AE853" s="24"/>
      <c r="AF853" s="24"/>
      <c r="AG853" s="49"/>
      <c r="AH853" s="54"/>
      <c r="AI853" s="53"/>
      <c r="AJ853" s="24"/>
      <c r="AK853" s="24"/>
      <c r="AL853" s="24"/>
      <c r="AM853" s="24"/>
      <c r="AN853" s="24"/>
      <c r="AO853" s="24"/>
      <c r="AP853" s="49"/>
      <c r="AQ853" s="54"/>
      <c r="AR853" s="54"/>
      <c r="AS853" s="54"/>
      <c r="AT853" s="29"/>
      <c r="AU853" s="24"/>
      <c r="AV853" s="24"/>
      <c r="AW853" s="24"/>
      <c r="AX853" s="24"/>
      <c r="AY853" s="24"/>
      <c r="AZ853" s="49"/>
      <c r="BA853" s="138"/>
      <c r="BB853" s="136"/>
      <c r="BF853" s="60"/>
      <c r="CS853" s="63"/>
    </row>
    <row r="854" spans="1:97" s="61" customFormat="1" ht="12.75" x14ac:dyDescent="0.2">
      <c r="A854" s="151"/>
      <c r="B854" s="151"/>
      <c r="C854" s="151"/>
      <c r="D854" s="153"/>
      <c r="E854" s="167"/>
      <c r="F854" s="153"/>
      <c r="G854" s="49"/>
      <c r="H854" s="53"/>
      <c r="I854" s="24"/>
      <c r="J854" s="24"/>
      <c r="K854" s="24"/>
      <c r="L854" s="24"/>
      <c r="M854" s="24"/>
      <c r="N854" s="24"/>
      <c r="O854" s="49"/>
      <c r="P854" s="54"/>
      <c r="Q854" s="53"/>
      <c r="R854" s="24"/>
      <c r="S854" s="24"/>
      <c r="T854" s="24"/>
      <c r="U854" s="24"/>
      <c r="V854" s="24"/>
      <c r="W854" s="24"/>
      <c r="X854" s="49"/>
      <c r="Y854" s="54"/>
      <c r="Z854" s="53"/>
      <c r="AA854" s="24"/>
      <c r="AB854" s="24"/>
      <c r="AC854" s="24"/>
      <c r="AD854" s="24"/>
      <c r="AE854" s="24"/>
      <c r="AF854" s="24"/>
      <c r="AG854" s="49"/>
      <c r="AH854" s="54"/>
      <c r="AI854" s="53"/>
      <c r="AJ854" s="24"/>
      <c r="AK854" s="24"/>
      <c r="AL854" s="24"/>
      <c r="AM854" s="24"/>
      <c r="AN854" s="24"/>
      <c r="AO854" s="24"/>
      <c r="AP854" s="49"/>
      <c r="AQ854" s="54"/>
      <c r="AR854" s="54"/>
      <c r="AS854" s="54"/>
      <c r="AT854" s="29"/>
      <c r="AU854" s="24"/>
      <c r="AV854" s="24"/>
      <c r="AW854" s="24"/>
      <c r="AX854" s="24"/>
      <c r="AY854" s="24"/>
      <c r="AZ854" s="49"/>
      <c r="BA854" s="138"/>
      <c r="BB854" s="136"/>
      <c r="BF854" s="60"/>
      <c r="CS854" s="63"/>
    </row>
    <row r="855" spans="1:97" s="61" customFormat="1" ht="12.75" x14ac:dyDescent="0.2">
      <c r="A855" s="151"/>
      <c r="B855" s="151"/>
      <c r="C855" s="151"/>
      <c r="D855" s="153"/>
      <c r="E855" s="167"/>
      <c r="F855" s="153"/>
      <c r="G855" s="49"/>
      <c r="H855" s="53"/>
      <c r="I855" s="24"/>
      <c r="J855" s="24"/>
      <c r="K855" s="24"/>
      <c r="L855" s="24"/>
      <c r="M855" s="24"/>
      <c r="N855" s="24"/>
      <c r="O855" s="49"/>
      <c r="P855" s="54"/>
      <c r="Q855" s="53"/>
      <c r="R855" s="24"/>
      <c r="S855" s="24"/>
      <c r="T855" s="24"/>
      <c r="U855" s="24"/>
      <c r="V855" s="24"/>
      <c r="W855" s="24"/>
      <c r="X855" s="49"/>
      <c r="Y855" s="54"/>
      <c r="Z855" s="53"/>
      <c r="AA855" s="24"/>
      <c r="AB855" s="24"/>
      <c r="AC855" s="24"/>
      <c r="AD855" s="24"/>
      <c r="AE855" s="24"/>
      <c r="AF855" s="24"/>
      <c r="AG855" s="49"/>
      <c r="AH855" s="54"/>
      <c r="AI855" s="53"/>
      <c r="AJ855" s="24"/>
      <c r="AK855" s="24"/>
      <c r="AL855" s="24"/>
      <c r="AM855" s="24"/>
      <c r="AN855" s="24"/>
      <c r="AO855" s="24"/>
      <c r="AP855" s="49"/>
      <c r="AQ855" s="54"/>
      <c r="AR855" s="54"/>
      <c r="AS855" s="54"/>
      <c r="AT855" s="29"/>
      <c r="AU855" s="24"/>
      <c r="AV855" s="24"/>
      <c r="AW855" s="24"/>
      <c r="AX855" s="24"/>
      <c r="AY855" s="24"/>
      <c r="AZ855" s="49"/>
      <c r="BA855" s="138"/>
      <c r="BB855" s="136"/>
      <c r="BF855" s="60"/>
      <c r="CS855" s="63"/>
    </row>
    <row r="856" spans="1:97" s="61" customFormat="1" ht="12.75" x14ac:dyDescent="0.2">
      <c r="A856" s="151"/>
      <c r="B856" s="151"/>
      <c r="C856" s="151"/>
      <c r="D856" s="153"/>
      <c r="E856" s="167"/>
      <c r="F856" s="153"/>
      <c r="G856" s="49"/>
      <c r="H856" s="53"/>
      <c r="I856" s="24"/>
      <c r="J856" s="24"/>
      <c r="K856" s="24"/>
      <c r="L856" s="24"/>
      <c r="M856" s="24"/>
      <c r="N856" s="24"/>
      <c r="O856" s="49"/>
      <c r="P856" s="54"/>
      <c r="Q856" s="53"/>
      <c r="R856" s="24"/>
      <c r="S856" s="24"/>
      <c r="T856" s="24"/>
      <c r="U856" s="24"/>
      <c r="V856" s="24"/>
      <c r="W856" s="24"/>
      <c r="X856" s="49"/>
      <c r="Y856" s="54"/>
      <c r="Z856" s="53"/>
      <c r="AA856" s="24"/>
      <c r="AB856" s="24"/>
      <c r="AC856" s="24"/>
      <c r="AD856" s="24"/>
      <c r="AE856" s="24"/>
      <c r="AF856" s="24"/>
      <c r="AG856" s="49"/>
      <c r="AH856" s="54"/>
      <c r="AI856" s="53"/>
      <c r="AJ856" s="24"/>
      <c r="AK856" s="24"/>
      <c r="AL856" s="24"/>
      <c r="AM856" s="24"/>
      <c r="AN856" s="24"/>
      <c r="AO856" s="24"/>
      <c r="AP856" s="49"/>
      <c r="AQ856" s="54"/>
      <c r="AR856" s="54"/>
      <c r="AS856" s="54"/>
      <c r="AT856" s="29"/>
      <c r="AU856" s="24"/>
      <c r="AV856" s="24"/>
      <c r="AW856" s="24"/>
      <c r="AX856" s="24"/>
      <c r="AY856" s="24"/>
      <c r="AZ856" s="49"/>
      <c r="BA856" s="138"/>
      <c r="BB856" s="136"/>
      <c r="BF856" s="60"/>
      <c r="CS856" s="63"/>
    </row>
    <row r="857" spans="1:97" s="61" customFormat="1" ht="12.75" x14ac:dyDescent="0.2">
      <c r="A857" s="151"/>
      <c r="B857" s="151"/>
      <c r="C857" s="151"/>
      <c r="D857" s="153"/>
      <c r="E857" s="167"/>
      <c r="F857" s="153"/>
      <c r="G857" s="49"/>
      <c r="H857" s="53"/>
      <c r="I857" s="24"/>
      <c r="J857" s="24"/>
      <c r="K857" s="24"/>
      <c r="L857" s="24"/>
      <c r="M857" s="24"/>
      <c r="N857" s="24"/>
      <c r="O857" s="49"/>
      <c r="P857" s="54"/>
      <c r="Q857" s="53"/>
      <c r="R857" s="24"/>
      <c r="S857" s="24"/>
      <c r="T857" s="24"/>
      <c r="U857" s="24"/>
      <c r="V857" s="24"/>
      <c r="W857" s="24"/>
      <c r="X857" s="49"/>
      <c r="Y857" s="54"/>
      <c r="Z857" s="53"/>
      <c r="AA857" s="24"/>
      <c r="AB857" s="24"/>
      <c r="AC857" s="24"/>
      <c r="AD857" s="24"/>
      <c r="AE857" s="24"/>
      <c r="AF857" s="24"/>
      <c r="AG857" s="49"/>
      <c r="AH857" s="54"/>
      <c r="AI857" s="53"/>
      <c r="AJ857" s="24"/>
      <c r="AK857" s="24"/>
      <c r="AL857" s="24"/>
      <c r="AM857" s="24"/>
      <c r="AN857" s="24"/>
      <c r="AO857" s="24"/>
      <c r="AP857" s="49"/>
      <c r="AQ857" s="54"/>
      <c r="AR857" s="54"/>
      <c r="AS857" s="54"/>
      <c r="AT857" s="29"/>
      <c r="AU857" s="24"/>
      <c r="AV857" s="24"/>
      <c r="AW857" s="24"/>
      <c r="AX857" s="24"/>
      <c r="AY857" s="24"/>
      <c r="AZ857" s="49"/>
      <c r="BA857" s="138"/>
      <c r="BB857" s="136"/>
      <c r="BF857" s="60"/>
      <c r="CS857" s="63"/>
    </row>
    <row r="858" spans="1:97" s="61" customFormat="1" ht="12.75" x14ac:dyDescent="0.2">
      <c r="A858" s="151"/>
      <c r="B858" s="151"/>
      <c r="C858" s="151"/>
      <c r="D858" s="153"/>
      <c r="E858" s="167"/>
      <c r="F858" s="153"/>
      <c r="G858" s="49"/>
      <c r="H858" s="53"/>
      <c r="I858" s="24"/>
      <c r="J858" s="24"/>
      <c r="K858" s="24"/>
      <c r="L858" s="24"/>
      <c r="M858" s="24"/>
      <c r="N858" s="24"/>
      <c r="O858" s="49"/>
      <c r="P858" s="54"/>
      <c r="Q858" s="53"/>
      <c r="R858" s="24"/>
      <c r="S858" s="24"/>
      <c r="T858" s="24"/>
      <c r="U858" s="24"/>
      <c r="V858" s="24"/>
      <c r="W858" s="24"/>
      <c r="X858" s="49"/>
      <c r="Y858" s="54"/>
      <c r="Z858" s="53"/>
      <c r="AA858" s="24"/>
      <c r="AB858" s="24"/>
      <c r="AC858" s="24"/>
      <c r="AD858" s="24"/>
      <c r="AE858" s="24"/>
      <c r="AF858" s="24"/>
      <c r="AG858" s="49"/>
      <c r="AH858" s="54"/>
      <c r="AI858" s="53"/>
      <c r="AJ858" s="24"/>
      <c r="AK858" s="24"/>
      <c r="AL858" s="24"/>
      <c r="AM858" s="24"/>
      <c r="AN858" s="24"/>
      <c r="AO858" s="24"/>
      <c r="AP858" s="49"/>
      <c r="AQ858" s="54"/>
      <c r="AR858" s="54"/>
      <c r="AS858" s="54"/>
      <c r="AT858" s="29"/>
      <c r="AU858" s="24"/>
      <c r="AV858" s="24"/>
      <c r="AW858" s="24"/>
      <c r="AX858" s="24"/>
      <c r="AY858" s="24"/>
      <c r="AZ858" s="49"/>
      <c r="BA858" s="138"/>
      <c r="BB858" s="136"/>
      <c r="BF858" s="60"/>
      <c r="CS858" s="63"/>
    </row>
    <row r="859" spans="1:97" s="61" customFormat="1" ht="12.75" x14ac:dyDescent="0.2">
      <c r="A859" s="151"/>
      <c r="B859" s="151"/>
      <c r="C859" s="151"/>
      <c r="D859" s="153"/>
      <c r="E859" s="167"/>
      <c r="F859" s="153"/>
      <c r="G859" s="49"/>
      <c r="H859" s="53"/>
      <c r="I859" s="24"/>
      <c r="J859" s="24"/>
      <c r="K859" s="24"/>
      <c r="L859" s="24"/>
      <c r="M859" s="24"/>
      <c r="N859" s="24"/>
      <c r="O859" s="49"/>
      <c r="P859" s="54"/>
      <c r="Q859" s="53"/>
      <c r="R859" s="24"/>
      <c r="S859" s="24"/>
      <c r="T859" s="24"/>
      <c r="U859" s="24"/>
      <c r="V859" s="24"/>
      <c r="W859" s="24"/>
      <c r="X859" s="49"/>
      <c r="Y859" s="54"/>
      <c r="Z859" s="53"/>
      <c r="AA859" s="24"/>
      <c r="AB859" s="24"/>
      <c r="AC859" s="24"/>
      <c r="AD859" s="24"/>
      <c r="AE859" s="24"/>
      <c r="AF859" s="24"/>
      <c r="AG859" s="49"/>
      <c r="AH859" s="54"/>
      <c r="AI859" s="53"/>
      <c r="AJ859" s="24"/>
      <c r="AK859" s="24"/>
      <c r="AL859" s="24"/>
      <c r="AM859" s="24"/>
      <c r="AN859" s="24"/>
      <c r="AO859" s="24"/>
      <c r="AP859" s="49"/>
      <c r="AQ859" s="54"/>
      <c r="AR859" s="54"/>
      <c r="AS859" s="54"/>
      <c r="AT859" s="29"/>
      <c r="AU859" s="24"/>
      <c r="AV859" s="24"/>
      <c r="AW859" s="24"/>
      <c r="AX859" s="24"/>
      <c r="AY859" s="24"/>
      <c r="AZ859" s="49"/>
      <c r="BA859" s="138"/>
      <c r="BB859" s="136"/>
      <c r="BF859" s="60"/>
      <c r="CS859" s="63"/>
    </row>
    <row r="860" spans="1:97" s="61" customFormat="1" ht="12.75" x14ac:dyDescent="0.2">
      <c r="A860" s="151"/>
      <c r="B860" s="151"/>
      <c r="C860" s="151"/>
      <c r="D860" s="153"/>
      <c r="E860" s="167"/>
      <c r="F860" s="153"/>
      <c r="G860" s="49"/>
      <c r="H860" s="53"/>
      <c r="I860" s="24"/>
      <c r="J860" s="24"/>
      <c r="K860" s="24"/>
      <c r="L860" s="24"/>
      <c r="M860" s="24"/>
      <c r="N860" s="24"/>
      <c r="O860" s="49"/>
      <c r="P860" s="54"/>
      <c r="Q860" s="53"/>
      <c r="R860" s="24"/>
      <c r="S860" s="24"/>
      <c r="T860" s="24"/>
      <c r="U860" s="24"/>
      <c r="V860" s="24"/>
      <c r="W860" s="24"/>
      <c r="X860" s="49"/>
      <c r="Y860" s="54"/>
      <c r="Z860" s="53"/>
      <c r="AA860" s="24"/>
      <c r="AB860" s="24"/>
      <c r="AC860" s="24"/>
      <c r="AD860" s="24"/>
      <c r="AE860" s="24"/>
      <c r="AF860" s="24"/>
      <c r="AG860" s="49"/>
      <c r="AH860" s="54"/>
      <c r="AI860" s="53"/>
      <c r="AJ860" s="24"/>
      <c r="AK860" s="24"/>
      <c r="AL860" s="24"/>
      <c r="AM860" s="24"/>
      <c r="AN860" s="24"/>
      <c r="AO860" s="24"/>
      <c r="AP860" s="49"/>
      <c r="AQ860" s="54"/>
      <c r="AR860" s="54"/>
      <c r="AS860" s="54"/>
      <c r="AT860" s="29"/>
      <c r="AU860" s="24"/>
      <c r="AV860" s="24"/>
      <c r="AW860" s="24"/>
      <c r="AX860" s="24"/>
      <c r="AY860" s="24"/>
      <c r="AZ860" s="49"/>
      <c r="BA860" s="138"/>
      <c r="BB860" s="136"/>
      <c r="BF860" s="60"/>
      <c r="CS860" s="63"/>
    </row>
    <row r="861" spans="1:97" s="61" customFormat="1" ht="12.75" x14ac:dyDescent="0.2">
      <c r="A861" s="151"/>
      <c r="B861" s="151"/>
      <c r="C861" s="151"/>
      <c r="D861" s="153"/>
      <c r="E861" s="167"/>
      <c r="F861" s="153"/>
      <c r="G861" s="49"/>
      <c r="H861" s="53"/>
      <c r="I861" s="24"/>
      <c r="J861" s="24"/>
      <c r="K861" s="24"/>
      <c r="L861" s="24"/>
      <c r="M861" s="24"/>
      <c r="N861" s="24"/>
      <c r="O861" s="49"/>
      <c r="P861" s="54"/>
      <c r="Q861" s="53"/>
      <c r="R861" s="24"/>
      <c r="S861" s="24"/>
      <c r="T861" s="24"/>
      <c r="U861" s="24"/>
      <c r="V861" s="24"/>
      <c r="W861" s="24"/>
      <c r="X861" s="49"/>
      <c r="Y861" s="54"/>
      <c r="Z861" s="53"/>
      <c r="AA861" s="24"/>
      <c r="AB861" s="24"/>
      <c r="AC861" s="24"/>
      <c r="AD861" s="24"/>
      <c r="AE861" s="24"/>
      <c r="AF861" s="24"/>
      <c r="AG861" s="49"/>
      <c r="AH861" s="54"/>
      <c r="AI861" s="53"/>
      <c r="AJ861" s="24"/>
      <c r="AK861" s="24"/>
      <c r="AL861" s="24"/>
      <c r="AM861" s="24"/>
      <c r="AN861" s="24"/>
      <c r="AO861" s="24"/>
      <c r="AP861" s="49"/>
      <c r="AQ861" s="54"/>
      <c r="AR861" s="54"/>
      <c r="AS861" s="54"/>
      <c r="AT861" s="29"/>
      <c r="AU861" s="24"/>
      <c r="AV861" s="24"/>
      <c r="AW861" s="24"/>
      <c r="AX861" s="24"/>
      <c r="AY861" s="24"/>
      <c r="AZ861" s="49"/>
      <c r="BA861" s="138"/>
      <c r="BB861" s="136"/>
      <c r="BF861" s="60"/>
      <c r="CS861" s="63"/>
    </row>
    <row r="862" spans="1:97" s="61" customFormat="1" ht="12.75" x14ac:dyDescent="0.2">
      <c r="A862" s="151"/>
      <c r="B862" s="151"/>
      <c r="C862" s="151"/>
      <c r="D862" s="153"/>
      <c r="E862" s="167"/>
      <c r="F862" s="153"/>
      <c r="G862" s="49"/>
      <c r="H862" s="53"/>
      <c r="I862" s="24"/>
      <c r="J862" s="24"/>
      <c r="K862" s="24"/>
      <c r="L862" s="24"/>
      <c r="M862" s="24"/>
      <c r="N862" s="24"/>
      <c r="O862" s="49"/>
      <c r="P862" s="54"/>
      <c r="Q862" s="53"/>
      <c r="R862" s="24"/>
      <c r="S862" s="24"/>
      <c r="T862" s="24"/>
      <c r="U862" s="24"/>
      <c r="V862" s="24"/>
      <c r="W862" s="24"/>
      <c r="X862" s="49"/>
      <c r="Y862" s="54"/>
      <c r="Z862" s="53"/>
      <c r="AA862" s="24"/>
      <c r="AB862" s="24"/>
      <c r="AC862" s="24"/>
      <c r="AD862" s="24"/>
      <c r="AE862" s="24"/>
      <c r="AF862" s="24"/>
      <c r="AG862" s="49"/>
      <c r="AH862" s="54"/>
      <c r="AI862" s="53"/>
      <c r="AJ862" s="24"/>
      <c r="AK862" s="24"/>
      <c r="AL862" s="24"/>
      <c r="AM862" s="24"/>
      <c r="AN862" s="24"/>
      <c r="AO862" s="24"/>
      <c r="AP862" s="49"/>
      <c r="AQ862" s="54"/>
      <c r="AR862" s="54"/>
      <c r="AS862" s="54"/>
      <c r="AT862" s="29"/>
      <c r="AU862" s="24"/>
      <c r="AV862" s="24"/>
      <c r="AW862" s="24"/>
      <c r="AX862" s="24"/>
      <c r="AY862" s="24"/>
      <c r="AZ862" s="49"/>
      <c r="BA862" s="138"/>
      <c r="BB862" s="136"/>
      <c r="BF862" s="60"/>
      <c r="CS862" s="63"/>
    </row>
    <row r="863" spans="1:97" s="61" customFormat="1" ht="12.75" x14ac:dyDescent="0.2">
      <c r="A863" s="151"/>
      <c r="B863" s="151"/>
      <c r="C863" s="151"/>
      <c r="D863" s="153"/>
      <c r="E863" s="167"/>
      <c r="F863" s="153"/>
      <c r="G863" s="49"/>
      <c r="H863" s="53"/>
      <c r="I863" s="24"/>
      <c r="J863" s="24"/>
      <c r="K863" s="24"/>
      <c r="L863" s="24"/>
      <c r="M863" s="24"/>
      <c r="N863" s="24"/>
      <c r="O863" s="49"/>
      <c r="P863" s="54"/>
      <c r="Q863" s="53"/>
      <c r="R863" s="24"/>
      <c r="S863" s="24"/>
      <c r="T863" s="24"/>
      <c r="U863" s="24"/>
      <c r="V863" s="24"/>
      <c r="W863" s="24"/>
      <c r="X863" s="49"/>
      <c r="Y863" s="54"/>
      <c r="Z863" s="53"/>
      <c r="AA863" s="24"/>
      <c r="AB863" s="24"/>
      <c r="AC863" s="24"/>
      <c r="AD863" s="24"/>
      <c r="AE863" s="24"/>
      <c r="AF863" s="24"/>
      <c r="AG863" s="49"/>
      <c r="AH863" s="54"/>
      <c r="AI863" s="53"/>
      <c r="AJ863" s="24"/>
      <c r="AK863" s="24"/>
      <c r="AL863" s="24"/>
      <c r="AM863" s="24"/>
      <c r="AN863" s="24"/>
      <c r="AO863" s="24"/>
      <c r="AP863" s="49"/>
      <c r="AQ863" s="54"/>
      <c r="AR863" s="54"/>
      <c r="AS863" s="54"/>
      <c r="AT863" s="29"/>
      <c r="AU863" s="24"/>
      <c r="AV863" s="24"/>
      <c r="AW863" s="24"/>
      <c r="AX863" s="24"/>
      <c r="AY863" s="24"/>
      <c r="AZ863" s="49"/>
      <c r="BA863" s="138"/>
      <c r="BB863" s="136"/>
      <c r="BF863" s="60"/>
      <c r="CS863" s="63"/>
    </row>
    <row r="864" spans="1:97" s="61" customFormat="1" ht="12.75" x14ac:dyDescent="0.2">
      <c r="A864" s="151"/>
      <c r="B864" s="151"/>
      <c r="C864" s="151"/>
      <c r="D864" s="153"/>
      <c r="E864" s="167"/>
      <c r="F864" s="153"/>
      <c r="G864" s="49"/>
      <c r="H864" s="53"/>
      <c r="I864" s="24"/>
      <c r="J864" s="24"/>
      <c r="K864" s="24"/>
      <c r="L864" s="24"/>
      <c r="M864" s="24"/>
      <c r="N864" s="24"/>
      <c r="O864" s="49"/>
      <c r="P864" s="54"/>
      <c r="Q864" s="53"/>
      <c r="R864" s="24"/>
      <c r="S864" s="24"/>
      <c r="T864" s="24"/>
      <c r="U864" s="24"/>
      <c r="V864" s="24"/>
      <c r="W864" s="24"/>
      <c r="X864" s="49"/>
      <c r="Y864" s="54"/>
      <c r="Z864" s="53"/>
      <c r="AA864" s="24"/>
      <c r="AB864" s="24"/>
      <c r="AC864" s="24"/>
      <c r="AD864" s="24"/>
      <c r="AE864" s="24"/>
      <c r="AF864" s="24"/>
      <c r="AG864" s="49"/>
      <c r="AH864" s="54"/>
      <c r="AI864" s="53"/>
      <c r="AJ864" s="24"/>
      <c r="AK864" s="24"/>
      <c r="AL864" s="24"/>
      <c r="AM864" s="24"/>
      <c r="AN864" s="24"/>
      <c r="AO864" s="24"/>
      <c r="AP864" s="49"/>
      <c r="AQ864" s="54"/>
      <c r="AR864" s="54"/>
      <c r="AS864" s="54"/>
      <c r="AT864" s="29"/>
      <c r="AU864" s="24"/>
      <c r="AV864" s="24"/>
      <c r="AW864" s="24"/>
      <c r="AX864" s="24"/>
      <c r="AY864" s="24"/>
      <c r="AZ864" s="49"/>
      <c r="BA864" s="138"/>
      <c r="BB864" s="136"/>
      <c r="BF864" s="60"/>
      <c r="CS864" s="63"/>
    </row>
    <row r="865" spans="1:97" s="61" customFormat="1" ht="12.75" x14ac:dyDescent="0.2">
      <c r="A865" s="151"/>
      <c r="B865" s="151"/>
      <c r="C865" s="151"/>
      <c r="D865" s="153"/>
      <c r="E865" s="167"/>
      <c r="F865" s="153"/>
      <c r="G865" s="49"/>
      <c r="H865" s="53"/>
      <c r="I865" s="24"/>
      <c r="J865" s="24"/>
      <c r="K865" s="24"/>
      <c r="L865" s="24"/>
      <c r="M865" s="24"/>
      <c r="N865" s="24"/>
      <c r="O865" s="49"/>
      <c r="P865" s="54"/>
      <c r="Q865" s="53"/>
      <c r="R865" s="24"/>
      <c r="S865" s="24"/>
      <c r="T865" s="24"/>
      <c r="U865" s="24"/>
      <c r="V865" s="24"/>
      <c r="W865" s="24"/>
      <c r="X865" s="49"/>
      <c r="Y865" s="54"/>
      <c r="Z865" s="53"/>
      <c r="AA865" s="24"/>
      <c r="AB865" s="24"/>
      <c r="AC865" s="24"/>
      <c r="AD865" s="24"/>
      <c r="AE865" s="24"/>
      <c r="AF865" s="24"/>
      <c r="AG865" s="49"/>
      <c r="AH865" s="54"/>
      <c r="AI865" s="53"/>
      <c r="AJ865" s="24"/>
      <c r="AK865" s="24"/>
      <c r="AL865" s="24"/>
      <c r="AM865" s="24"/>
      <c r="AN865" s="24"/>
      <c r="AO865" s="24"/>
      <c r="AP865" s="49"/>
      <c r="AQ865" s="54"/>
      <c r="AR865" s="54"/>
      <c r="AS865" s="54"/>
      <c r="AT865" s="29"/>
      <c r="AU865" s="24"/>
      <c r="AV865" s="24"/>
      <c r="AW865" s="24"/>
      <c r="AX865" s="24"/>
      <c r="AY865" s="24"/>
      <c r="AZ865" s="49"/>
      <c r="BA865" s="138"/>
      <c r="BB865" s="136"/>
      <c r="BF865" s="60"/>
      <c r="CS865" s="63"/>
    </row>
    <row r="866" spans="1:97" s="61" customFormat="1" ht="12.75" x14ac:dyDescent="0.2">
      <c r="A866" s="151"/>
      <c r="B866" s="151"/>
      <c r="C866" s="151"/>
      <c r="D866" s="153"/>
      <c r="E866" s="167"/>
      <c r="F866" s="153"/>
      <c r="G866" s="49"/>
      <c r="H866" s="53"/>
      <c r="I866" s="24"/>
      <c r="J866" s="24"/>
      <c r="K866" s="24"/>
      <c r="L866" s="24"/>
      <c r="M866" s="24"/>
      <c r="N866" s="24"/>
      <c r="O866" s="49"/>
      <c r="P866" s="54"/>
      <c r="Q866" s="53"/>
      <c r="R866" s="24"/>
      <c r="S866" s="24"/>
      <c r="T866" s="24"/>
      <c r="U866" s="24"/>
      <c r="V866" s="24"/>
      <c r="W866" s="24"/>
      <c r="X866" s="49"/>
      <c r="Y866" s="54"/>
      <c r="Z866" s="53"/>
      <c r="AA866" s="24"/>
      <c r="AB866" s="24"/>
      <c r="AC866" s="24"/>
      <c r="AD866" s="24"/>
      <c r="AE866" s="24"/>
      <c r="AF866" s="24"/>
      <c r="AG866" s="49"/>
      <c r="AH866" s="54"/>
      <c r="AI866" s="53"/>
      <c r="AJ866" s="24"/>
      <c r="AK866" s="24"/>
      <c r="AL866" s="24"/>
      <c r="AM866" s="24"/>
      <c r="AN866" s="24"/>
      <c r="AO866" s="24"/>
      <c r="AP866" s="49"/>
      <c r="AQ866" s="54"/>
      <c r="AR866" s="54"/>
      <c r="AS866" s="54"/>
      <c r="AT866" s="29"/>
      <c r="AU866" s="24"/>
      <c r="AV866" s="24"/>
      <c r="AW866" s="24"/>
      <c r="AX866" s="24"/>
      <c r="AY866" s="24"/>
      <c r="AZ866" s="49"/>
      <c r="BA866" s="138"/>
      <c r="BB866" s="136"/>
      <c r="BF866" s="60"/>
      <c r="CS866" s="63"/>
    </row>
    <row r="867" spans="1:97" s="61" customFormat="1" ht="12.75" x14ac:dyDescent="0.2">
      <c r="A867" s="151"/>
      <c r="B867" s="151"/>
      <c r="C867" s="151"/>
      <c r="D867" s="153"/>
      <c r="E867" s="167"/>
      <c r="F867" s="153"/>
      <c r="G867" s="49"/>
      <c r="H867" s="53"/>
      <c r="I867" s="24"/>
      <c r="J867" s="24"/>
      <c r="K867" s="24"/>
      <c r="L867" s="24"/>
      <c r="M867" s="24"/>
      <c r="N867" s="24"/>
      <c r="O867" s="49"/>
      <c r="P867" s="54"/>
      <c r="Q867" s="53"/>
      <c r="R867" s="24"/>
      <c r="S867" s="24"/>
      <c r="T867" s="24"/>
      <c r="U867" s="24"/>
      <c r="V867" s="24"/>
      <c r="W867" s="24"/>
      <c r="X867" s="49"/>
      <c r="Y867" s="54"/>
      <c r="Z867" s="53"/>
      <c r="AA867" s="24"/>
      <c r="AB867" s="24"/>
      <c r="AC867" s="24"/>
      <c r="AD867" s="24"/>
      <c r="AE867" s="24"/>
      <c r="AF867" s="24"/>
      <c r="AG867" s="49"/>
      <c r="AH867" s="54"/>
      <c r="AI867" s="53"/>
      <c r="AJ867" s="24"/>
      <c r="AK867" s="24"/>
      <c r="AL867" s="24"/>
      <c r="AM867" s="24"/>
      <c r="AN867" s="24"/>
      <c r="AO867" s="24"/>
      <c r="AP867" s="49"/>
      <c r="AQ867" s="54"/>
      <c r="AR867" s="54"/>
      <c r="AS867" s="54"/>
      <c r="AT867" s="29"/>
      <c r="AU867" s="24"/>
      <c r="AV867" s="24"/>
      <c r="AW867" s="24"/>
      <c r="AX867" s="24"/>
      <c r="AY867" s="24"/>
      <c r="AZ867" s="49"/>
      <c r="BA867" s="138"/>
      <c r="BB867" s="136"/>
      <c r="BF867" s="60"/>
      <c r="CS867" s="63"/>
    </row>
    <row r="868" spans="1:97" s="61" customFormat="1" ht="12.75" x14ac:dyDescent="0.2">
      <c r="A868" s="151"/>
      <c r="B868" s="151"/>
      <c r="C868" s="151"/>
      <c r="D868" s="153"/>
      <c r="E868" s="167"/>
      <c r="F868" s="153"/>
      <c r="G868" s="49"/>
      <c r="H868" s="53"/>
      <c r="I868" s="24"/>
      <c r="J868" s="24"/>
      <c r="K868" s="24"/>
      <c r="L868" s="24"/>
      <c r="M868" s="24"/>
      <c r="N868" s="24"/>
      <c r="O868" s="49"/>
      <c r="P868" s="54"/>
      <c r="Q868" s="53"/>
      <c r="R868" s="24"/>
      <c r="S868" s="24"/>
      <c r="T868" s="24"/>
      <c r="U868" s="24"/>
      <c r="V868" s="24"/>
      <c r="W868" s="24"/>
      <c r="X868" s="49"/>
      <c r="Y868" s="54"/>
      <c r="Z868" s="53"/>
      <c r="AA868" s="24"/>
      <c r="AB868" s="24"/>
      <c r="AC868" s="24"/>
      <c r="AD868" s="24"/>
      <c r="AE868" s="24"/>
      <c r="AF868" s="24"/>
      <c r="AG868" s="49"/>
      <c r="AH868" s="54"/>
      <c r="AI868" s="53"/>
      <c r="AJ868" s="24"/>
      <c r="AK868" s="24"/>
      <c r="AL868" s="24"/>
      <c r="AM868" s="24"/>
      <c r="AN868" s="24"/>
      <c r="AO868" s="24"/>
      <c r="AP868" s="49"/>
      <c r="AQ868" s="54"/>
      <c r="AR868" s="54"/>
      <c r="AS868" s="54"/>
      <c r="AT868" s="29"/>
      <c r="AU868" s="24"/>
      <c r="AV868" s="24"/>
      <c r="AW868" s="24"/>
      <c r="AX868" s="24"/>
      <c r="AY868" s="24"/>
      <c r="AZ868" s="49"/>
      <c r="BA868" s="138"/>
      <c r="BB868" s="136"/>
      <c r="BF868" s="60"/>
      <c r="CS868" s="63"/>
    </row>
    <row r="869" spans="1:97" s="61" customFormat="1" ht="12.75" x14ac:dyDescent="0.2">
      <c r="A869" s="151"/>
      <c r="B869" s="151"/>
      <c r="C869" s="151"/>
      <c r="D869" s="153"/>
      <c r="E869" s="167"/>
      <c r="F869" s="153"/>
      <c r="G869" s="49"/>
      <c r="H869" s="53"/>
      <c r="I869" s="24"/>
      <c r="J869" s="24"/>
      <c r="K869" s="24"/>
      <c r="L869" s="24"/>
      <c r="M869" s="24"/>
      <c r="N869" s="24"/>
      <c r="O869" s="49"/>
      <c r="P869" s="54"/>
      <c r="Q869" s="53"/>
      <c r="R869" s="24"/>
      <c r="S869" s="24"/>
      <c r="T869" s="24"/>
      <c r="U869" s="24"/>
      <c r="V869" s="24"/>
      <c r="W869" s="24"/>
      <c r="X869" s="49"/>
      <c r="Y869" s="54"/>
      <c r="Z869" s="53"/>
      <c r="AA869" s="24"/>
      <c r="AB869" s="24"/>
      <c r="AC869" s="24"/>
      <c r="AD869" s="24"/>
      <c r="AE869" s="24"/>
      <c r="AF869" s="24"/>
      <c r="AG869" s="49"/>
      <c r="AH869" s="54"/>
      <c r="AI869" s="53"/>
      <c r="AJ869" s="24"/>
      <c r="AK869" s="24"/>
      <c r="AL869" s="24"/>
      <c r="AM869" s="24"/>
      <c r="AN869" s="24"/>
      <c r="AO869" s="24"/>
      <c r="AP869" s="49"/>
      <c r="AQ869" s="54"/>
      <c r="AR869" s="54"/>
      <c r="AS869" s="54"/>
      <c r="AT869" s="29"/>
      <c r="AU869" s="24"/>
      <c r="AV869" s="24"/>
      <c r="AW869" s="24"/>
      <c r="AX869" s="24"/>
      <c r="AY869" s="24"/>
      <c r="AZ869" s="49"/>
      <c r="BA869" s="138"/>
      <c r="BB869" s="136"/>
      <c r="BF869" s="60"/>
      <c r="CS869" s="63"/>
    </row>
    <row r="870" spans="1:97" s="61" customFormat="1" ht="12.75" x14ac:dyDescent="0.2">
      <c r="A870" s="151"/>
      <c r="B870" s="151"/>
      <c r="C870" s="151"/>
      <c r="D870" s="153"/>
      <c r="E870" s="167"/>
      <c r="F870" s="153"/>
      <c r="G870" s="49"/>
      <c r="H870" s="53"/>
      <c r="I870" s="24"/>
      <c r="J870" s="24"/>
      <c r="K870" s="24"/>
      <c r="L870" s="24"/>
      <c r="M870" s="24"/>
      <c r="N870" s="24"/>
      <c r="O870" s="49"/>
      <c r="P870" s="54"/>
      <c r="Q870" s="53"/>
      <c r="R870" s="24"/>
      <c r="S870" s="24"/>
      <c r="T870" s="24"/>
      <c r="U870" s="24"/>
      <c r="V870" s="24"/>
      <c r="W870" s="24"/>
      <c r="X870" s="49"/>
      <c r="Y870" s="54"/>
      <c r="Z870" s="53"/>
      <c r="AA870" s="24"/>
      <c r="AB870" s="24"/>
      <c r="AC870" s="24"/>
      <c r="AD870" s="24"/>
      <c r="AE870" s="24"/>
      <c r="AF870" s="24"/>
      <c r="AG870" s="49"/>
      <c r="AH870" s="54"/>
      <c r="AI870" s="53"/>
      <c r="AJ870" s="24"/>
      <c r="AK870" s="24"/>
      <c r="AL870" s="24"/>
      <c r="AM870" s="24"/>
      <c r="AN870" s="24"/>
      <c r="AO870" s="24"/>
      <c r="AP870" s="49"/>
      <c r="AQ870" s="54"/>
      <c r="AR870" s="54"/>
      <c r="AS870" s="54"/>
      <c r="AT870" s="29"/>
      <c r="AU870" s="24"/>
      <c r="AV870" s="24"/>
      <c r="AW870" s="24"/>
      <c r="AX870" s="24"/>
      <c r="AY870" s="24"/>
      <c r="AZ870" s="49"/>
      <c r="BA870" s="138"/>
      <c r="BB870" s="136"/>
      <c r="BF870" s="60"/>
      <c r="CS870" s="63"/>
    </row>
    <row r="871" spans="1:97" s="61" customFormat="1" ht="12.75" x14ac:dyDescent="0.2">
      <c r="A871" s="151"/>
      <c r="B871" s="151"/>
      <c r="C871" s="151"/>
      <c r="D871" s="153"/>
      <c r="E871" s="167"/>
      <c r="F871" s="153"/>
      <c r="G871" s="49"/>
      <c r="H871" s="53"/>
      <c r="I871" s="24"/>
      <c r="J871" s="24"/>
      <c r="K871" s="24"/>
      <c r="L871" s="24"/>
      <c r="M871" s="24"/>
      <c r="N871" s="24"/>
      <c r="O871" s="49"/>
      <c r="P871" s="54"/>
      <c r="Q871" s="53"/>
      <c r="R871" s="24"/>
      <c r="S871" s="24"/>
      <c r="T871" s="24"/>
      <c r="U871" s="24"/>
      <c r="V871" s="24"/>
      <c r="W871" s="24"/>
      <c r="X871" s="49"/>
      <c r="Y871" s="54"/>
      <c r="Z871" s="53"/>
      <c r="AA871" s="24"/>
      <c r="AB871" s="24"/>
      <c r="AC871" s="24"/>
      <c r="AD871" s="24"/>
      <c r="AE871" s="24"/>
      <c r="AF871" s="24"/>
      <c r="AG871" s="49"/>
      <c r="AH871" s="54"/>
      <c r="AI871" s="53"/>
      <c r="AJ871" s="24"/>
      <c r="AK871" s="24"/>
      <c r="AL871" s="24"/>
      <c r="AM871" s="24"/>
      <c r="AN871" s="24"/>
      <c r="AO871" s="24"/>
      <c r="AP871" s="49"/>
      <c r="AQ871" s="54"/>
      <c r="AR871" s="54"/>
      <c r="AS871" s="54"/>
      <c r="AT871" s="29"/>
      <c r="AU871" s="24"/>
      <c r="AV871" s="24"/>
      <c r="AW871" s="24"/>
      <c r="AX871" s="24"/>
      <c r="AY871" s="24"/>
      <c r="AZ871" s="49"/>
      <c r="BA871" s="138"/>
      <c r="BB871" s="136"/>
      <c r="BF871" s="60"/>
      <c r="CS871" s="63"/>
    </row>
    <row r="872" spans="1:97" s="61" customFormat="1" ht="12.75" x14ac:dyDescent="0.2">
      <c r="A872" s="151"/>
      <c r="B872" s="151"/>
      <c r="C872" s="151"/>
      <c r="D872" s="153"/>
      <c r="E872" s="167"/>
      <c r="F872" s="153"/>
      <c r="G872" s="49"/>
      <c r="H872" s="53"/>
      <c r="I872" s="24"/>
      <c r="J872" s="24"/>
      <c r="K872" s="24"/>
      <c r="L872" s="24"/>
      <c r="M872" s="24"/>
      <c r="N872" s="24"/>
      <c r="O872" s="49"/>
      <c r="P872" s="54"/>
      <c r="Q872" s="53"/>
      <c r="R872" s="24"/>
      <c r="S872" s="24"/>
      <c r="T872" s="24"/>
      <c r="U872" s="24"/>
      <c r="V872" s="24"/>
      <c r="W872" s="24"/>
      <c r="X872" s="49"/>
      <c r="Y872" s="54"/>
      <c r="Z872" s="53"/>
      <c r="AA872" s="24"/>
      <c r="AB872" s="24"/>
      <c r="AC872" s="24"/>
      <c r="AD872" s="24"/>
      <c r="AE872" s="24"/>
      <c r="AF872" s="24"/>
      <c r="AG872" s="49"/>
      <c r="AH872" s="54"/>
      <c r="AI872" s="53"/>
      <c r="AJ872" s="24"/>
      <c r="AK872" s="24"/>
      <c r="AL872" s="24"/>
      <c r="AM872" s="24"/>
      <c r="AN872" s="24"/>
      <c r="AO872" s="24"/>
      <c r="AP872" s="49"/>
      <c r="AQ872" s="54"/>
      <c r="AR872" s="54"/>
      <c r="AS872" s="54"/>
      <c r="AT872" s="29"/>
      <c r="AU872" s="24"/>
      <c r="AV872" s="24"/>
      <c r="AW872" s="24"/>
      <c r="AX872" s="24"/>
      <c r="AY872" s="24"/>
      <c r="AZ872" s="49"/>
      <c r="BA872" s="138"/>
      <c r="BB872" s="136"/>
      <c r="BF872" s="60"/>
      <c r="CS872" s="63"/>
    </row>
    <row r="873" spans="1:97" s="61" customFormat="1" ht="12.75" x14ac:dyDescent="0.2">
      <c r="A873" s="151"/>
      <c r="B873" s="151"/>
      <c r="C873" s="151"/>
      <c r="D873" s="153"/>
      <c r="E873" s="167"/>
      <c r="F873" s="153"/>
      <c r="G873" s="49"/>
      <c r="H873" s="53"/>
      <c r="I873" s="24"/>
      <c r="J873" s="24"/>
      <c r="K873" s="24"/>
      <c r="L873" s="24"/>
      <c r="M873" s="24"/>
      <c r="N873" s="24"/>
      <c r="O873" s="49"/>
      <c r="P873" s="54"/>
      <c r="Q873" s="53"/>
      <c r="R873" s="24"/>
      <c r="S873" s="24"/>
      <c r="T873" s="24"/>
      <c r="U873" s="24"/>
      <c r="V873" s="24"/>
      <c r="W873" s="24"/>
      <c r="X873" s="49"/>
      <c r="Y873" s="54"/>
      <c r="Z873" s="53"/>
      <c r="AA873" s="24"/>
      <c r="AB873" s="24"/>
      <c r="AC873" s="24"/>
      <c r="AD873" s="24"/>
      <c r="AE873" s="24"/>
      <c r="AF873" s="24"/>
      <c r="AG873" s="49"/>
      <c r="AH873" s="54"/>
      <c r="AI873" s="53"/>
      <c r="AJ873" s="24"/>
      <c r="AK873" s="24"/>
      <c r="AL873" s="24"/>
      <c r="AM873" s="24"/>
      <c r="AN873" s="24"/>
      <c r="AO873" s="24"/>
      <c r="AP873" s="49"/>
      <c r="AQ873" s="54"/>
      <c r="AR873" s="54"/>
      <c r="AS873" s="54"/>
      <c r="AT873" s="29"/>
      <c r="AU873" s="24"/>
      <c r="AV873" s="24"/>
      <c r="AW873" s="24"/>
      <c r="AX873" s="24"/>
      <c r="AY873" s="24"/>
      <c r="AZ873" s="49"/>
      <c r="BA873" s="138"/>
      <c r="BB873" s="136"/>
      <c r="BF873" s="60"/>
      <c r="CS873" s="63"/>
    </row>
    <row r="874" spans="1:97" s="61" customFormat="1" ht="12.75" x14ac:dyDescent="0.2">
      <c r="A874" s="151"/>
      <c r="B874" s="151"/>
      <c r="C874" s="151"/>
      <c r="D874" s="153"/>
      <c r="E874" s="167"/>
      <c r="F874" s="153"/>
      <c r="G874" s="49"/>
      <c r="H874" s="53"/>
      <c r="I874" s="24"/>
      <c r="J874" s="24"/>
      <c r="K874" s="24"/>
      <c r="L874" s="24"/>
      <c r="M874" s="24"/>
      <c r="N874" s="24"/>
      <c r="O874" s="49"/>
      <c r="P874" s="54"/>
      <c r="Q874" s="53"/>
      <c r="R874" s="24"/>
      <c r="S874" s="24"/>
      <c r="T874" s="24"/>
      <c r="U874" s="24"/>
      <c r="V874" s="24"/>
      <c r="W874" s="24"/>
      <c r="X874" s="49"/>
      <c r="Y874" s="54"/>
      <c r="Z874" s="53"/>
      <c r="AA874" s="24"/>
      <c r="AB874" s="24"/>
      <c r="AC874" s="24"/>
      <c r="AD874" s="24"/>
      <c r="AE874" s="24"/>
      <c r="AF874" s="24"/>
      <c r="AG874" s="49"/>
      <c r="AH874" s="54"/>
      <c r="AI874" s="53"/>
      <c r="AJ874" s="24"/>
      <c r="AK874" s="24"/>
      <c r="AL874" s="24"/>
      <c r="AM874" s="24"/>
      <c r="AN874" s="24"/>
      <c r="AO874" s="24"/>
      <c r="AP874" s="49"/>
      <c r="AQ874" s="54"/>
      <c r="AR874" s="54"/>
      <c r="AS874" s="54"/>
      <c r="AT874" s="29"/>
      <c r="AU874" s="24"/>
      <c r="AV874" s="24"/>
      <c r="AW874" s="24"/>
      <c r="AX874" s="24"/>
      <c r="AY874" s="24"/>
      <c r="AZ874" s="49"/>
      <c r="BA874" s="138"/>
      <c r="BB874" s="136"/>
      <c r="BF874" s="60"/>
      <c r="CS874" s="63"/>
    </row>
    <row r="875" spans="1:97" s="61" customFormat="1" ht="12.75" x14ac:dyDescent="0.2">
      <c r="A875" s="151"/>
      <c r="B875" s="151"/>
      <c r="C875" s="151"/>
      <c r="D875" s="153"/>
      <c r="E875" s="167"/>
      <c r="F875" s="153"/>
      <c r="G875" s="49"/>
      <c r="H875" s="53"/>
      <c r="I875" s="24"/>
      <c r="J875" s="24"/>
      <c r="K875" s="24"/>
      <c r="L875" s="24"/>
      <c r="M875" s="24"/>
      <c r="N875" s="24"/>
      <c r="O875" s="49"/>
      <c r="P875" s="54"/>
      <c r="Q875" s="53"/>
      <c r="R875" s="24"/>
      <c r="S875" s="24"/>
      <c r="T875" s="24"/>
      <c r="U875" s="24"/>
      <c r="V875" s="24"/>
      <c r="W875" s="24"/>
      <c r="X875" s="49"/>
      <c r="Y875" s="54"/>
      <c r="Z875" s="53"/>
      <c r="AA875" s="24"/>
      <c r="AB875" s="24"/>
      <c r="AC875" s="24"/>
      <c r="AD875" s="24"/>
      <c r="AE875" s="24"/>
      <c r="AF875" s="24"/>
      <c r="AG875" s="49"/>
      <c r="AH875" s="54"/>
      <c r="AI875" s="53"/>
      <c r="AJ875" s="24"/>
      <c r="AK875" s="24"/>
      <c r="AL875" s="24"/>
      <c r="AM875" s="24"/>
      <c r="AN875" s="24"/>
      <c r="AO875" s="24"/>
      <c r="AP875" s="49"/>
      <c r="AQ875" s="54"/>
      <c r="AR875" s="54"/>
      <c r="AS875" s="54"/>
      <c r="AT875" s="29"/>
      <c r="AU875" s="24"/>
      <c r="AV875" s="24"/>
      <c r="AW875" s="24"/>
      <c r="AX875" s="24"/>
      <c r="AY875" s="24"/>
      <c r="AZ875" s="49"/>
      <c r="BA875" s="138"/>
      <c r="BB875" s="136"/>
      <c r="BF875" s="60"/>
      <c r="CS875" s="63"/>
    </row>
    <row r="876" spans="1:97" s="61" customFormat="1" ht="12.75" x14ac:dyDescent="0.2">
      <c r="A876" s="151"/>
      <c r="B876" s="151"/>
      <c r="C876" s="151"/>
      <c r="D876" s="153"/>
      <c r="E876" s="167"/>
      <c r="F876" s="153"/>
      <c r="G876" s="49"/>
      <c r="H876" s="53"/>
      <c r="I876" s="24"/>
      <c r="J876" s="24"/>
      <c r="K876" s="24"/>
      <c r="L876" s="24"/>
      <c r="M876" s="24"/>
      <c r="N876" s="24"/>
      <c r="O876" s="49"/>
      <c r="P876" s="54"/>
      <c r="Q876" s="53"/>
      <c r="R876" s="24"/>
      <c r="S876" s="24"/>
      <c r="T876" s="24"/>
      <c r="U876" s="24"/>
      <c r="V876" s="24"/>
      <c r="W876" s="24"/>
      <c r="X876" s="49"/>
      <c r="Y876" s="54"/>
      <c r="Z876" s="53"/>
      <c r="AA876" s="24"/>
      <c r="AB876" s="24"/>
      <c r="AC876" s="24"/>
      <c r="AD876" s="24"/>
      <c r="AE876" s="24"/>
      <c r="AF876" s="24"/>
      <c r="AG876" s="49"/>
      <c r="AH876" s="54"/>
      <c r="AI876" s="53"/>
      <c r="AJ876" s="24"/>
      <c r="AK876" s="24"/>
      <c r="AL876" s="24"/>
      <c r="AM876" s="24"/>
      <c r="AN876" s="24"/>
      <c r="AO876" s="24"/>
      <c r="AP876" s="49"/>
      <c r="AQ876" s="54"/>
      <c r="AR876" s="54"/>
      <c r="AS876" s="54"/>
      <c r="AT876" s="29"/>
      <c r="AU876" s="24"/>
      <c r="AV876" s="24"/>
      <c r="AW876" s="24"/>
      <c r="AX876" s="24"/>
      <c r="AY876" s="24"/>
      <c r="AZ876" s="49"/>
      <c r="BA876" s="138"/>
      <c r="BB876" s="136"/>
      <c r="BF876" s="60"/>
      <c r="CS876" s="63"/>
    </row>
    <row r="877" spans="1:97" s="61" customFormat="1" ht="12.75" x14ac:dyDescent="0.2">
      <c r="A877" s="151"/>
      <c r="B877" s="151"/>
      <c r="C877" s="151"/>
      <c r="D877" s="153"/>
      <c r="E877" s="167"/>
      <c r="F877" s="153"/>
      <c r="G877" s="49"/>
      <c r="H877" s="53"/>
      <c r="I877" s="24"/>
      <c r="J877" s="24"/>
      <c r="K877" s="24"/>
      <c r="L877" s="24"/>
      <c r="M877" s="24"/>
      <c r="N877" s="24"/>
      <c r="O877" s="49"/>
      <c r="P877" s="54"/>
      <c r="Q877" s="53"/>
      <c r="R877" s="24"/>
      <c r="S877" s="24"/>
      <c r="T877" s="24"/>
      <c r="U877" s="24"/>
      <c r="V877" s="24"/>
      <c r="W877" s="24"/>
      <c r="X877" s="49"/>
      <c r="Y877" s="54"/>
      <c r="Z877" s="53"/>
      <c r="AA877" s="24"/>
      <c r="AB877" s="24"/>
      <c r="AC877" s="24"/>
      <c r="AD877" s="24"/>
      <c r="AE877" s="24"/>
      <c r="AF877" s="24"/>
      <c r="AG877" s="49"/>
      <c r="AH877" s="54"/>
      <c r="AI877" s="53"/>
      <c r="AJ877" s="24"/>
      <c r="AK877" s="24"/>
      <c r="AL877" s="24"/>
      <c r="AM877" s="24"/>
      <c r="AN877" s="24"/>
      <c r="AO877" s="24"/>
      <c r="AP877" s="49"/>
      <c r="AQ877" s="54"/>
      <c r="AR877" s="54"/>
      <c r="AS877" s="54"/>
      <c r="AT877" s="29"/>
      <c r="AU877" s="24"/>
      <c r="AV877" s="24"/>
      <c r="AW877" s="24"/>
      <c r="AX877" s="24"/>
      <c r="AY877" s="24"/>
      <c r="AZ877" s="49"/>
      <c r="BA877" s="138"/>
      <c r="BB877" s="136"/>
      <c r="BF877" s="60"/>
      <c r="CS877" s="63"/>
    </row>
    <row r="878" spans="1:97" s="61" customFormat="1" ht="12.75" x14ac:dyDescent="0.2">
      <c r="A878" s="151"/>
      <c r="B878" s="151"/>
      <c r="C878" s="151"/>
      <c r="D878" s="153"/>
      <c r="E878" s="167"/>
      <c r="F878" s="153"/>
      <c r="G878" s="49"/>
      <c r="H878" s="53"/>
      <c r="I878" s="24"/>
      <c r="J878" s="24"/>
      <c r="K878" s="24"/>
      <c r="L878" s="24"/>
      <c r="M878" s="24"/>
      <c r="N878" s="24"/>
      <c r="O878" s="49"/>
      <c r="P878" s="54"/>
      <c r="Q878" s="53"/>
      <c r="R878" s="24"/>
      <c r="S878" s="24"/>
      <c r="T878" s="24"/>
      <c r="U878" s="24"/>
      <c r="V878" s="24"/>
      <c r="W878" s="24"/>
      <c r="X878" s="49"/>
      <c r="Y878" s="54"/>
      <c r="Z878" s="53"/>
      <c r="AA878" s="24"/>
      <c r="AB878" s="24"/>
      <c r="AC878" s="24"/>
      <c r="AD878" s="24"/>
      <c r="AE878" s="24"/>
      <c r="AF878" s="24"/>
      <c r="AG878" s="49"/>
      <c r="AH878" s="54"/>
      <c r="AI878" s="53"/>
      <c r="AJ878" s="24"/>
      <c r="AK878" s="24"/>
      <c r="AL878" s="24"/>
      <c r="AM878" s="24"/>
      <c r="AN878" s="24"/>
      <c r="AO878" s="24"/>
      <c r="AP878" s="49"/>
      <c r="AQ878" s="54"/>
      <c r="AR878" s="54"/>
      <c r="AS878" s="54"/>
      <c r="AT878" s="29"/>
      <c r="AU878" s="24"/>
      <c r="AV878" s="24"/>
      <c r="AW878" s="24"/>
      <c r="AX878" s="24"/>
      <c r="AY878" s="24"/>
      <c r="AZ878" s="49"/>
      <c r="BA878" s="138"/>
      <c r="BB878" s="136"/>
      <c r="BF878" s="60"/>
      <c r="CS878" s="63"/>
    </row>
    <row r="879" spans="1:97" s="61" customFormat="1" ht="12.75" x14ac:dyDescent="0.2">
      <c r="A879" s="151"/>
      <c r="B879" s="151"/>
      <c r="C879" s="151"/>
      <c r="D879" s="153"/>
      <c r="E879" s="167"/>
      <c r="F879" s="153"/>
      <c r="G879" s="49"/>
      <c r="H879" s="53"/>
      <c r="I879" s="24"/>
      <c r="J879" s="24"/>
      <c r="K879" s="24"/>
      <c r="L879" s="24"/>
      <c r="M879" s="24"/>
      <c r="N879" s="24"/>
      <c r="O879" s="49"/>
      <c r="P879" s="54"/>
      <c r="Q879" s="53"/>
      <c r="R879" s="24"/>
      <c r="S879" s="24"/>
      <c r="T879" s="24"/>
      <c r="U879" s="24"/>
      <c r="V879" s="24"/>
      <c r="W879" s="24"/>
      <c r="X879" s="49"/>
      <c r="Y879" s="54"/>
      <c r="Z879" s="53"/>
      <c r="AA879" s="24"/>
      <c r="AB879" s="24"/>
      <c r="AC879" s="24"/>
      <c r="AD879" s="24"/>
      <c r="AE879" s="24"/>
      <c r="AF879" s="24"/>
      <c r="AG879" s="49"/>
      <c r="AH879" s="54"/>
      <c r="AI879" s="53"/>
      <c r="AJ879" s="24"/>
      <c r="AK879" s="24"/>
      <c r="AL879" s="24"/>
      <c r="AM879" s="24"/>
      <c r="AN879" s="24"/>
      <c r="AO879" s="24"/>
      <c r="AP879" s="49"/>
      <c r="AQ879" s="54"/>
      <c r="AR879" s="54"/>
      <c r="AS879" s="54"/>
      <c r="AT879" s="29"/>
      <c r="AU879" s="24"/>
      <c r="AV879" s="24"/>
      <c r="AW879" s="24"/>
      <c r="AX879" s="24"/>
      <c r="AY879" s="24"/>
      <c r="AZ879" s="49"/>
      <c r="BA879" s="138"/>
      <c r="BB879" s="136"/>
      <c r="BF879" s="60"/>
      <c r="CS879" s="63"/>
    </row>
    <row r="880" spans="1:97" s="61" customFormat="1" ht="12.75" x14ac:dyDescent="0.2">
      <c r="A880" s="151"/>
      <c r="B880" s="151"/>
      <c r="C880" s="151"/>
      <c r="D880" s="153"/>
      <c r="E880" s="167"/>
      <c r="F880" s="153"/>
      <c r="G880" s="49"/>
      <c r="H880" s="53"/>
      <c r="I880" s="24"/>
      <c r="J880" s="24"/>
      <c r="K880" s="24"/>
      <c r="L880" s="24"/>
      <c r="M880" s="24"/>
      <c r="N880" s="24"/>
      <c r="O880" s="49"/>
      <c r="P880" s="54"/>
      <c r="Q880" s="53"/>
      <c r="R880" s="24"/>
      <c r="S880" s="24"/>
      <c r="T880" s="24"/>
      <c r="U880" s="24"/>
      <c r="V880" s="24"/>
      <c r="W880" s="24"/>
      <c r="X880" s="49"/>
      <c r="Y880" s="54"/>
      <c r="Z880" s="53"/>
      <c r="AA880" s="24"/>
      <c r="AB880" s="24"/>
      <c r="AC880" s="24"/>
      <c r="AD880" s="24"/>
      <c r="AE880" s="24"/>
      <c r="AF880" s="24"/>
      <c r="AG880" s="49"/>
      <c r="AH880" s="54"/>
      <c r="AI880" s="53"/>
      <c r="AJ880" s="24"/>
      <c r="AK880" s="24"/>
      <c r="AL880" s="24"/>
      <c r="AM880" s="24"/>
      <c r="AN880" s="24"/>
      <c r="AO880" s="24"/>
      <c r="AP880" s="49"/>
      <c r="AQ880" s="54"/>
      <c r="AR880" s="54"/>
      <c r="AS880" s="54"/>
      <c r="AT880" s="29"/>
      <c r="AU880" s="24"/>
      <c r="AV880" s="24"/>
      <c r="AW880" s="24"/>
      <c r="AX880" s="24"/>
      <c r="AY880" s="24"/>
      <c r="AZ880" s="49"/>
      <c r="BA880" s="138"/>
      <c r="BB880" s="136"/>
      <c r="BF880" s="60"/>
      <c r="CS880" s="63"/>
    </row>
    <row r="881" spans="1:97" s="61" customFormat="1" ht="12.75" x14ac:dyDescent="0.2">
      <c r="A881" s="151"/>
      <c r="B881" s="151"/>
      <c r="C881" s="151"/>
      <c r="D881" s="153"/>
      <c r="E881" s="167"/>
      <c r="F881" s="153"/>
      <c r="G881" s="49"/>
      <c r="H881" s="53"/>
      <c r="I881" s="24"/>
      <c r="J881" s="24"/>
      <c r="K881" s="24"/>
      <c r="L881" s="24"/>
      <c r="M881" s="24"/>
      <c r="N881" s="24"/>
      <c r="O881" s="49"/>
      <c r="P881" s="54"/>
      <c r="Q881" s="53"/>
      <c r="R881" s="24"/>
      <c r="S881" s="24"/>
      <c r="T881" s="24"/>
      <c r="U881" s="24"/>
      <c r="V881" s="24"/>
      <c r="W881" s="24"/>
      <c r="X881" s="49"/>
      <c r="Y881" s="54"/>
      <c r="Z881" s="53"/>
      <c r="AA881" s="24"/>
      <c r="AB881" s="24"/>
      <c r="AC881" s="24"/>
      <c r="AD881" s="24"/>
      <c r="AE881" s="24"/>
      <c r="AF881" s="24"/>
      <c r="AG881" s="49"/>
      <c r="AH881" s="54"/>
      <c r="AI881" s="53"/>
      <c r="AJ881" s="24"/>
      <c r="AK881" s="24"/>
      <c r="AL881" s="24"/>
      <c r="AM881" s="24"/>
      <c r="AN881" s="24"/>
      <c r="AO881" s="24"/>
      <c r="AP881" s="49"/>
      <c r="AQ881" s="54"/>
      <c r="AR881" s="54"/>
      <c r="AS881" s="54"/>
      <c r="AT881" s="29"/>
      <c r="AU881" s="24"/>
      <c r="AV881" s="24"/>
      <c r="AW881" s="24"/>
      <c r="AX881" s="24"/>
      <c r="AY881" s="24"/>
      <c r="AZ881" s="49"/>
      <c r="BA881" s="138"/>
      <c r="BB881" s="136"/>
      <c r="BF881" s="60"/>
      <c r="CS881" s="63"/>
    </row>
    <row r="882" spans="1:97" s="61" customFormat="1" ht="12.75" x14ac:dyDescent="0.2">
      <c r="A882" s="151"/>
      <c r="B882" s="151"/>
      <c r="C882" s="151"/>
      <c r="D882" s="153"/>
      <c r="E882" s="167"/>
      <c r="F882" s="153"/>
      <c r="G882" s="49"/>
      <c r="H882" s="53"/>
      <c r="I882" s="24"/>
      <c r="J882" s="24"/>
      <c r="K882" s="24"/>
      <c r="L882" s="24"/>
      <c r="M882" s="24"/>
      <c r="N882" s="24"/>
      <c r="O882" s="49"/>
      <c r="P882" s="54"/>
      <c r="Q882" s="53"/>
      <c r="R882" s="24"/>
      <c r="S882" s="24"/>
      <c r="T882" s="24"/>
      <c r="U882" s="24"/>
      <c r="V882" s="24"/>
      <c r="W882" s="24"/>
      <c r="X882" s="49"/>
      <c r="Y882" s="54"/>
      <c r="Z882" s="53"/>
      <c r="AA882" s="24"/>
      <c r="AB882" s="24"/>
      <c r="AC882" s="24"/>
      <c r="AD882" s="24"/>
      <c r="AE882" s="24"/>
      <c r="AF882" s="24"/>
      <c r="AG882" s="49"/>
      <c r="AH882" s="54"/>
      <c r="AI882" s="53"/>
      <c r="AJ882" s="24"/>
      <c r="AK882" s="24"/>
      <c r="AL882" s="24"/>
      <c r="AM882" s="24"/>
      <c r="AN882" s="24"/>
      <c r="AO882" s="24"/>
      <c r="AP882" s="49"/>
      <c r="AQ882" s="54"/>
      <c r="AR882" s="54"/>
      <c r="AS882" s="54"/>
      <c r="AT882" s="29"/>
      <c r="AU882" s="24"/>
      <c r="AV882" s="24"/>
      <c r="AW882" s="24"/>
      <c r="AX882" s="24"/>
      <c r="AY882" s="24"/>
      <c r="AZ882" s="49"/>
      <c r="BA882" s="138"/>
      <c r="BB882" s="136"/>
      <c r="BF882" s="60"/>
      <c r="CS882" s="63"/>
    </row>
    <row r="883" spans="1:97" s="61" customFormat="1" ht="12.75" x14ac:dyDescent="0.2">
      <c r="A883" s="151"/>
      <c r="B883" s="151"/>
      <c r="C883" s="151"/>
      <c r="D883" s="153"/>
      <c r="E883" s="167"/>
      <c r="F883" s="153"/>
      <c r="G883" s="49"/>
      <c r="H883" s="53"/>
      <c r="I883" s="24"/>
      <c r="J883" s="24"/>
      <c r="K883" s="24"/>
      <c r="L883" s="24"/>
      <c r="M883" s="24"/>
      <c r="N883" s="24"/>
      <c r="O883" s="49"/>
      <c r="P883" s="54"/>
      <c r="Q883" s="53"/>
      <c r="R883" s="24"/>
      <c r="S883" s="24"/>
      <c r="T883" s="24"/>
      <c r="U883" s="24"/>
      <c r="V883" s="24"/>
      <c r="W883" s="24"/>
      <c r="X883" s="49"/>
      <c r="Y883" s="54"/>
      <c r="Z883" s="53"/>
      <c r="AA883" s="24"/>
      <c r="AB883" s="24"/>
      <c r="AC883" s="24"/>
      <c r="AD883" s="24"/>
      <c r="AE883" s="24"/>
      <c r="AF883" s="24"/>
      <c r="AG883" s="49"/>
      <c r="AH883" s="54"/>
      <c r="AI883" s="53"/>
      <c r="AJ883" s="24"/>
      <c r="AK883" s="24"/>
      <c r="AL883" s="24"/>
      <c r="AM883" s="24"/>
      <c r="AN883" s="24"/>
      <c r="AO883" s="24"/>
      <c r="AP883" s="49"/>
      <c r="AQ883" s="54"/>
      <c r="AR883" s="54"/>
      <c r="AS883" s="54"/>
      <c r="AT883" s="29"/>
      <c r="AU883" s="24"/>
      <c r="AV883" s="24"/>
      <c r="AW883" s="24"/>
      <c r="AX883" s="24"/>
      <c r="AY883" s="24"/>
      <c r="AZ883" s="49"/>
      <c r="BA883" s="138"/>
      <c r="BB883" s="136"/>
      <c r="BF883" s="60"/>
      <c r="CS883" s="63"/>
    </row>
    <row r="884" spans="1:97" s="61" customFormat="1" ht="12.75" x14ac:dyDescent="0.2">
      <c r="A884" s="151"/>
      <c r="B884" s="151"/>
      <c r="C884" s="151"/>
      <c r="D884" s="153"/>
      <c r="E884" s="167"/>
      <c r="F884" s="153"/>
      <c r="G884" s="49"/>
      <c r="H884" s="53"/>
      <c r="I884" s="24"/>
      <c r="J884" s="24"/>
      <c r="K884" s="24"/>
      <c r="L884" s="24"/>
      <c r="M884" s="24"/>
      <c r="N884" s="24"/>
      <c r="O884" s="49"/>
      <c r="P884" s="54"/>
      <c r="Q884" s="53"/>
      <c r="R884" s="24"/>
      <c r="S884" s="24"/>
      <c r="T884" s="24"/>
      <c r="U884" s="24"/>
      <c r="V884" s="24"/>
      <c r="W884" s="24"/>
      <c r="X884" s="49"/>
      <c r="Y884" s="54"/>
      <c r="Z884" s="53"/>
      <c r="AA884" s="24"/>
      <c r="AB884" s="24"/>
      <c r="AC884" s="24"/>
      <c r="AD884" s="24"/>
      <c r="AE884" s="24"/>
      <c r="AF884" s="24"/>
      <c r="AG884" s="49"/>
      <c r="AH884" s="54"/>
      <c r="AI884" s="53"/>
      <c r="AJ884" s="24"/>
      <c r="AK884" s="24"/>
      <c r="AL884" s="24"/>
      <c r="AM884" s="24"/>
      <c r="AN884" s="24"/>
      <c r="AO884" s="24"/>
      <c r="AP884" s="49"/>
      <c r="AQ884" s="54"/>
      <c r="AR884" s="54"/>
      <c r="AS884" s="54"/>
      <c r="AT884" s="29"/>
      <c r="AU884" s="24"/>
      <c r="AV884" s="24"/>
      <c r="AW884" s="24"/>
      <c r="AX884" s="24"/>
      <c r="AY884" s="24"/>
      <c r="AZ884" s="49"/>
      <c r="BA884" s="138"/>
      <c r="BB884" s="136"/>
      <c r="BF884" s="60"/>
      <c r="CS884" s="63"/>
    </row>
    <row r="885" spans="1:97" s="61" customFormat="1" ht="12.75" x14ac:dyDescent="0.2">
      <c r="A885" s="151"/>
      <c r="B885" s="151"/>
      <c r="C885" s="151"/>
      <c r="D885" s="153"/>
      <c r="E885" s="167"/>
      <c r="F885" s="153"/>
      <c r="G885" s="49"/>
      <c r="H885" s="53"/>
      <c r="I885" s="24"/>
      <c r="J885" s="24"/>
      <c r="K885" s="24"/>
      <c r="L885" s="24"/>
      <c r="M885" s="24"/>
      <c r="N885" s="24"/>
      <c r="O885" s="49"/>
      <c r="P885" s="54"/>
      <c r="Q885" s="53"/>
      <c r="R885" s="24"/>
      <c r="S885" s="24"/>
      <c r="T885" s="24"/>
      <c r="U885" s="24"/>
      <c r="V885" s="24"/>
      <c r="W885" s="24"/>
      <c r="X885" s="49"/>
      <c r="Y885" s="54"/>
      <c r="Z885" s="53"/>
      <c r="AA885" s="24"/>
      <c r="AB885" s="24"/>
      <c r="AC885" s="24"/>
      <c r="AD885" s="24"/>
      <c r="AE885" s="24"/>
      <c r="AF885" s="24"/>
      <c r="AG885" s="49"/>
      <c r="AH885" s="54"/>
      <c r="AI885" s="53"/>
      <c r="AJ885" s="24"/>
      <c r="AK885" s="24"/>
      <c r="AL885" s="24"/>
      <c r="AM885" s="24"/>
      <c r="AN885" s="24"/>
      <c r="AO885" s="24"/>
      <c r="AP885" s="49"/>
      <c r="AQ885" s="54"/>
      <c r="AR885" s="54"/>
      <c r="AS885" s="54"/>
      <c r="AT885" s="29"/>
      <c r="AU885" s="24"/>
      <c r="AV885" s="24"/>
      <c r="AW885" s="24"/>
      <c r="AX885" s="24"/>
      <c r="AY885" s="24"/>
      <c r="AZ885" s="49"/>
      <c r="BA885" s="138"/>
      <c r="BB885" s="136"/>
      <c r="BF885" s="60"/>
      <c r="CS885" s="63"/>
    </row>
    <row r="886" spans="1:97" s="61" customFormat="1" ht="12.75" x14ac:dyDescent="0.2">
      <c r="A886" s="151"/>
      <c r="B886" s="151"/>
      <c r="C886" s="151"/>
      <c r="D886" s="153"/>
      <c r="E886" s="167"/>
      <c r="F886" s="153"/>
      <c r="G886" s="49"/>
      <c r="H886" s="53"/>
      <c r="I886" s="24"/>
      <c r="J886" s="24"/>
      <c r="K886" s="24"/>
      <c r="L886" s="24"/>
      <c r="M886" s="24"/>
      <c r="N886" s="24"/>
      <c r="O886" s="49"/>
      <c r="P886" s="54"/>
      <c r="Q886" s="53"/>
      <c r="R886" s="24"/>
      <c r="S886" s="24"/>
      <c r="T886" s="24"/>
      <c r="U886" s="24"/>
      <c r="V886" s="24"/>
      <c r="W886" s="24"/>
      <c r="X886" s="49"/>
      <c r="Y886" s="54"/>
      <c r="Z886" s="53"/>
      <c r="AA886" s="24"/>
      <c r="AB886" s="24"/>
      <c r="AC886" s="24"/>
      <c r="AD886" s="24"/>
      <c r="AE886" s="24"/>
      <c r="AF886" s="24"/>
      <c r="AG886" s="49"/>
      <c r="AH886" s="54"/>
      <c r="AI886" s="53"/>
      <c r="AJ886" s="24"/>
      <c r="AK886" s="24"/>
      <c r="AL886" s="24"/>
      <c r="AM886" s="24"/>
      <c r="AN886" s="24"/>
      <c r="AO886" s="24"/>
      <c r="AP886" s="49"/>
      <c r="AQ886" s="54"/>
      <c r="AR886" s="54"/>
      <c r="AS886" s="54"/>
      <c r="AT886" s="29"/>
      <c r="AU886" s="24"/>
      <c r="AV886" s="24"/>
      <c r="AW886" s="24"/>
      <c r="AX886" s="24"/>
      <c r="AY886" s="24"/>
      <c r="AZ886" s="49"/>
      <c r="BA886" s="138"/>
      <c r="BB886" s="136"/>
      <c r="BF886" s="60"/>
      <c r="CS886" s="63"/>
    </row>
    <row r="887" spans="1:97" s="61" customFormat="1" ht="12.75" x14ac:dyDescent="0.2">
      <c r="A887" s="151"/>
      <c r="B887" s="151"/>
      <c r="C887" s="151"/>
      <c r="D887" s="153"/>
      <c r="E887" s="167"/>
      <c r="F887" s="153"/>
      <c r="G887" s="49"/>
      <c r="H887" s="53"/>
      <c r="I887" s="24"/>
      <c r="J887" s="24"/>
      <c r="K887" s="24"/>
      <c r="L887" s="24"/>
      <c r="M887" s="24"/>
      <c r="N887" s="24"/>
      <c r="O887" s="49"/>
      <c r="P887" s="54"/>
      <c r="Q887" s="53"/>
      <c r="R887" s="24"/>
      <c r="S887" s="24"/>
      <c r="T887" s="24"/>
      <c r="U887" s="24"/>
      <c r="V887" s="24"/>
      <c r="W887" s="24"/>
      <c r="X887" s="49"/>
      <c r="Y887" s="54"/>
      <c r="Z887" s="53"/>
      <c r="AA887" s="24"/>
      <c r="AB887" s="24"/>
      <c r="AC887" s="24"/>
      <c r="AD887" s="24"/>
      <c r="AE887" s="24"/>
      <c r="AF887" s="24"/>
      <c r="AG887" s="49"/>
      <c r="AH887" s="54"/>
      <c r="AI887" s="53"/>
      <c r="AJ887" s="24"/>
      <c r="AK887" s="24"/>
      <c r="AL887" s="24"/>
      <c r="AM887" s="24"/>
      <c r="AN887" s="24"/>
      <c r="AO887" s="24"/>
      <c r="AP887" s="49"/>
      <c r="AQ887" s="54"/>
      <c r="AR887" s="54"/>
      <c r="AS887" s="54"/>
      <c r="AT887" s="29"/>
      <c r="AU887" s="24"/>
      <c r="AV887" s="24"/>
      <c r="AW887" s="24"/>
      <c r="AX887" s="24"/>
      <c r="AY887" s="24"/>
      <c r="AZ887" s="49"/>
      <c r="BA887" s="138"/>
      <c r="BB887" s="136"/>
      <c r="BF887" s="60"/>
      <c r="CS887" s="63"/>
    </row>
    <row r="888" spans="1:97" s="61" customFormat="1" ht="12.75" x14ac:dyDescent="0.2">
      <c r="A888" s="151"/>
      <c r="B888" s="151"/>
      <c r="C888" s="151"/>
      <c r="D888" s="153"/>
      <c r="E888" s="167"/>
      <c r="F888" s="153"/>
      <c r="G888" s="49"/>
      <c r="H888" s="53"/>
      <c r="I888" s="24"/>
      <c r="J888" s="24"/>
      <c r="K888" s="24"/>
      <c r="L888" s="24"/>
      <c r="M888" s="24"/>
      <c r="N888" s="24"/>
      <c r="O888" s="49"/>
      <c r="P888" s="54"/>
      <c r="Q888" s="53"/>
      <c r="R888" s="24"/>
      <c r="S888" s="24"/>
      <c r="T888" s="24"/>
      <c r="U888" s="24"/>
      <c r="V888" s="24"/>
      <c r="W888" s="24"/>
      <c r="X888" s="49"/>
      <c r="Y888" s="54"/>
      <c r="Z888" s="53"/>
      <c r="AA888" s="24"/>
      <c r="AB888" s="24"/>
      <c r="AC888" s="24"/>
      <c r="AD888" s="24"/>
      <c r="AE888" s="24"/>
      <c r="AF888" s="24"/>
      <c r="AG888" s="49"/>
      <c r="AH888" s="54"/>
      <c r="AI888" s="53"/>
      <c r="AJ888" s="24"/>
      <c r="AK888" s="24"/>
      <c r="AL888" s="24"/>
      <c r="AM888" s="24"/>
      <c r="AN888" s="24"/>
      <c r="AO888" s="24"/>
      <c r="AP888" s="49"/>
      <c r="AQ888" s="54"/>
      <c r="AR888" s="54"/>
      <c r="AS888" s="54"/>
      <c r="AT888" s="29"/>
      <c r="AU888" s="24"/>
      <c r="AV888" s="24"/>
      <c r="AW888" s="24"/>
      <c r="AX888" s="24"/>
      <c r="AY888" s="24"/>
      <c r="AZ888" s="49"/>
      <c r="BA888" s="138"/>
      <c r="BB888" s="136"/>
      <c r="BF888" s="60"/>
      <c r="CS888" s="63"/>
    </row>
    <row r="889" spans="1:97" s="61" customFormat="1" ht="12.75" x14ac:dyDescent="0.2">
      <c r="A889" s="151"/>
      <c r="B889" s="151"/>
      <c r="C889" s="151"/>
      <c r="D889" s="153"/>
      <c r="E889" s="167"/>
      <c r="F889" s="153"/>
      <c r="G889" s="49"/>
      <c r="H889" s="53"/>
      <c r="I889" s="24"/>
      <c r="J889" s="24"/>
      <c r="K889" s="24"/>
      <c r="L889" s="24"/>
      <c r="M889" s="24"/>
      <c r="N889" s="24"/>
      <c r="O889" s="49"/>
      <c r="P889" s="54"/>
      <c r="Q889" s="53"/>
      <c r="R889" s="24"/>
      <c r="S889" s="24"/>
      <c r="T889" s="24"/>
      <c r="U889" s="24"/>
      <c r="V889" s="24"/>
      <c r="W889" s="24"/>
      <c r="X889" s="49"/>
      <c r="Y889" s="54"/>
      <c r="Z889" s="53"/>
      <c r="AA889" s="24"/>
      <c r="AB889" s="24"/>
      <c r="AC889" s="24"/>
      <c r="AD889" s="24"/>
      <c r="AE889" s="24"/>
      <c r="AF889" s="24"/>
      <c r="AG889" s="49"/>
      <c r="AH889" s="54"/>
      <c r="AI889" s="53"/>
      <c r="AJ889" s="24"/>
      <c r="AK889" s="24"/>
      <c r="AL889" s="24"/>
      <c r="AM889" s="24"/>
      <c r="AN889" s="24"/>
      <c r="AO889" s="24"/>
      <c r="AP889" s="49"/>
      <c r="AQ889" s="54"/>
      <c r="AR889" s="54"/>
      <c r="AS889" s="54"/>
      <c r="AT889" s="29"/>
      <c r="AU889" s="24"/>
      <c r="AV889" s="24"/>
      <c r="AW889" s="24"/>
      <c r="AX889" s="24"/>
      <c r="AY889" s="24"/>
      <c r="AZ889" s="49"/>
      <c r="BA889" s="138"/>
      <c r="BB889" s="136"/>
      <c r="BF889" s="60"/>
      <c r="CS889" s="63"/>
    </row>
    <row r="890" spans="1:97" s="61" customFormat="1" ht="12.75" x14ac:dyDescent="0.2">
      <c r="A890" s="151"/>
      <c r="B890" s="151"/>
      <c r="C890" s="151"/>
      <c r="D890" s="153"/>
      <c r="E890" s="167"/>
      <c r="F890" s="153"/>
      <c r="G890" s="49"/>
      <c r="H890" s="53"/>
      <c r="I890" s="24"/>
      <c r="J890" s="24"/>
      <c r="K890" s="24"/>
      <c r="L890" s="24"/>
      <c r="M890" s="24"/>
      <c r="N890" s="24"/>
      <c r="O890" s="49"/>
      <c r="P890" s="54"/>
      <c r="Q890" s="53"/>
      <c r="R890" s="24"/>
      <c r="S890" s="24"/>
      <c r="T890" s="24"/>
      <c r="U890" s="24"/>
      <c r="V890" s="24"/>
      <c r="W890" s="24"/>
      <c r="X890" s="49"/>
      <c r="Y890" s="54"/>
      <c r="Z890" s="53"/>
      <c r="AA890" s="24"/>
      <c r="AB890" s="24"/>
      <c r="AC890" s="24"/>
      <c r="AD890" s="24"/>
      <c r="AE890" s="24"/>
      <c r="AF890" s="24"/>
      <c r="AG890" s="49"/>
      <c r="AH890" s="54"/>
      <c r="AI890" s="53"/>
      <c r="AJ890" s="24"/>
      <c r="AK890" s="24"/>
      <c r="AL890" s="24"/>
      <c r="AM890" s="24"/>
      <c r="AN890" s="24"/>
      <c r="AO890" s="24"/>
      <c r="AP890" s="49"/>
      <c r="AQ890" s="54"/>
      <c r="AR890" s="54"/>
      <c r="AS890" s="54"/>
      <c r="AT890" s="29"/>
      <c r="AU890" s="24"/>
      <c r="AV890" s="24"/>
      <c r="AW890" s="24"/>
      <c r="AX890" s="24"/>
      <c r="AY890" s="24"/>
      <c r="AZ890" s="49"/>
      <c r="BA890" s="138"/>
      <c r="BB890" s="136"/>
      <c r="BF890" s="60"/>
      <c r="CS890" s="63"/>
    </row>
    <row r="891" spans="1:97" s="61" customFormat="1" ht="12.75" x14ac:dyDescent="0.2">
      <c r="A891" s="151"/>
      <c r="B891" s="151"/>
      <c r="C891" s="151"/>
      <c r="D891" s="153"/>
      <c r="E891" s="167"/>
      <c r="F891" s="153"/>
      <c r="G891" s="49"/>
      <c r="H891" s="53"/>
      <c r="I891" s="24"/>
      <c r="J891" s="24"/>
      <c r="K891" s="24"/>
      <c r="L891" s="24"/>
      <c r="M891" s="24"/>
      <c r="N891" s="24"/>
      <c r="O891" s="49"/>
      <c r="P891" s="54"/>
      <c r="Q891" s="53"/>
      <c r="R891" s="24"/>
      <c r="S891" s="24"/>
      <c r="T891" s="24"/>
      <c r="U891" s="24"/>
      <c r="V891" s="24"/>
      <c r="W891" s="24"/>
      <c r="X891" s="49"/>
      <c r="Y891" s="54"/>
      <c r="Z891" s="53"/>
      <c r="AA891" s="24"/>
      <c r="AB891" s="24"/>
      <c r="AC891" s="24"/>
      <c r="AD891" s="24"/>
      <c r="AE891" s="24"/>
      <c r="AF891" s="24"/>
      <c r="AG891" s="49"/>
      <c r="AH891" s="54"/>
      <c r="AI891" s="53"/>
      <c r="AJ891" s="24"/>
      <c r="AK891" s="24"/>
      <c r="AL891" s="24"/>
      <c r="AM891" s="24"/>
      <c r="AN891" s="24"/>
      <c r="AO891" s="24"/>
      <c r="AP891" s="49"/>
      <c r="AQ891" s="54"/>
      <c r="AR891" s="54"/>
      <c r="AS891" s="54"/>
      <c r="AT891" s="29"/>
      <c r="AU891" s="24"/>
      <c r="AV891" s="24"/>
      <c r="AW891" s="24"/>
      <c r="AX891" s="24"/>
      <c r="AY891" s="24"/>
      <c r="AZ891" s="49"/>
      <c r="BA891" s="138"/>
      <c r="BB891" s="136"/>
      <c r="BF891" s="60"/>
      <c r="CS891" s="63"/>
    </row>
    <row r="892" spans="1:97" s="61" customFormat="1" ht="12.75" x14ac:dyDescent="0.2">
      <c r="A892" s="151"/>
      <c r="B892" s="151"/>
      <c r="C892" s="151"/>
      <c r="D892" s="153"/>
      <c r="E892" s="167"/>
      <c r="F892" s="153"/>
      <c r="G892" s="49"/>
      <c r="H892" s="53"/>
      <c r="I892" s="24"/>
      <c r="J892" s="24"/>
      <c r="K892" s="24"/>
      <c r="L892" s="24"/>
      <c r="M892" s="24"/>
      <c r="N892" s="24"/>
      <c r="O892" s="49"/>
      <c r="P892" s="54"/>
      <c r="Q892" s="53"/>
      <c r="R892" s="24"/>
      <c r="S892" s="24"/>
      <c r="T892" s="24"/>
      <c r="U892" s="24"/>
      <c r="V892" s="24"/>
      <c r="W892" s="24"/>
      <c r="X892" s="49"/>
      <c r="Y892" s="54"/>
      <c r="Z892" s="53"/>
      <c r="AA892" s="24"/>
      <c r="AB892" s="24"/>
      <c r="AC892" s="24"/>
      <c r="AD892" s="24"/>
      <c r="AE892" s="24"/>
      <c r="AF892" s="24"/>
      <c r="AG892" s="49"/>
      <c r="AH892" s="54"/>
      <c r="AI892" s="53"/>
      <c r="AJ892" s="24"/>
      <c r="AK892" s="24"/>
      <c r="AL892" s="24"/>
      <c r="AM892" s="24"/>
      <c r="AN892" s="24"/>
      <c r="AO892" s="24"/>
      <c r="AP892" s="49"/>
      <c r="AQ892" s="54"/>
      <c r="AR892" s="54"/>
      <c r="AS892" s="54"/>
      <c r="AT892" s="29"/>
      <c r="AU892" s="24"/>
      <c r="AV892" s="24"/>
      <c r="AW892" s="24"/>
      <c r="AX892" s="24"/>
      <c r="AY892" s="24"/>
      <c r="AZ892" s="49"/>
      <c r="BA892" s="138"/>
      <c r="BB892" s="136"/>
      <c r="BF892" s="60"/>
      <c r="CS892" s="63"/>
    </row>
    <row r="893" spans="1:97" s="61" customFormat="1" ht="12.75" x14ac:dyDescent="0.2">
      <c r="A893" s="151"/>
      <c r="B893" s="151"/>
      <c r="C893" s="151"/>
      <c r="D893" s="153"/>
      <c r="E893" s="167"/>
      <c r="F893" s="153"/>
      <c r="G893" s="49"/>
      <c r="H893" s="53"/>
      <c r="I893" s="24"/>
      <c r="J893" s="24"/>
      <c r="K893" s="24"/>
      <c r="L893" s="24"/>
      <c r="M893" s="24"/>
      <c r="N893" s="24"/>
      <c r="O893" s="49"/>
      <c r="P893" s="54"/>
      <c r="Q893" s="53"/>
      <c r="R893" s="24"/>
      <c r="S893" s="24"/>
      <c r="T893" s="24"/>
      <c r="U893" s="24"/>
      <c r="V893" s="24"/>
      <c r="W893" s="24"/>
      <c r="X893" s="49"/>
      <c r="Y893" s="54"/>
      <c r="Z893" s="53"/>
      <c r="AA893" s="24"/>
      <c r="AB893" s="24"/>
      <c r="AC893" s="24"/>
      <c r="AD893" s="24"/>
      <c r="AE893" s="24"/>
      <c r="AF893" s="24"/>
      <c r="AG893" s="49"/>
      <c r="AH893" s="54"/>
      <c r="AI893" s="53"/>
      <c r="AJ893" s="24"/>
      <c r="AK893" s="24"/>
      <c r="AL893" s="24"/>
      <c r="AM893" s="24"/>
      <c r="AN893" s="24"/>
      <c r="AO893" s="24"/>
      <c r="AP893" s="49"/>
      <c r="AQ893" s="54"/>
      <c r="AR893" s="54"/>
      <c r="AS893" s="54"/>
      <c r="AT893" s="29"/>
      <c r="AU893" s="24"/>
      <c r="AV893" s="24"/>
      <c r="AW893" s="24"/>
      <c r="AX893" s="24"/>
      <c r="AY893" s="24"/>
      <c r="AZ893" s="49"/>
      <c r="BA893" s="138"/>
      <c r="BB893" s="136"/>
      <c r="BF893" s="60"/>
      <c r="CS893" s="63"/>
    </row>
    <row r="894" spans="1:97" s="61" customFormat="1" ht="12.75" x14ac:dyDescent="0.2">
      <c r="A894" s="151"/>
      <c r="B894" s="151"/>
      <c r="C894" s="151"/>
      <c r="D894" s="153"/>
      <c r="E894" s="167"/>
      <c r="F894" s="153"/>
      <c r="G894" s="49"/>
      <c r="H894" s="53"/>
      <c r="I894" s="24"/>
      <c r="J894" s="24"/>
      <c r="K894" s="24"/>
      <c r="L894" s="24"/>
      <c r="M894" s="24"/>
      <c r="N894" s="24"/>
      <c r="O894" s="49"/>
      <c r="P894" s="54"/>
      <c r="Q894" s="53"/>
      <c r="R894" s="24"/>
      <c r="S894" s="24"/>
      <c r="T894" s="24"/>
      <c r="U894" s="24"/>
      <c r="V894" s="24"/>
      <c r="W894" s="24"/>
      <c r="X894" s="49"/>
      <c r="Y894" s="54"/>
      <c r="Z894" s="53"/>
      <c r="AA894" s="24"/>
      <c r="AB894" s="24"/>
      <c r="AC894" s="24"/>
      <c r="AD894" s="24"/>
      <c r="AE894" s="24"/>
      <c r="AF894" s="24"/>
      <c r="AG894" s="49"/>
      <c r="AH894" s="54"/>
      <c r="AI894" s="53"/>
      <c r="AJ894" s="24"/>
      <c r="AK894" s="24"/>
      <c r="AL894" s="24"/>
      <c r="AM894" s="24"/>
      <c r="AN894" s="24"/>
      <c r="AO894" s="24"/>
      <c r="AP894" s="49"/>
      <c r="AQ894" s="54"/>
      <c r="AR894" s="54"/>
      <c r="AS894" s="54"/>
      <c r="AT894" s="29"/>
      <c r="AU894" s="24"/>
      <c r="AV894" s="24"/>
      <c r="AW894" s="24"/>
      <c r="AX894" s="24"/>
      <c r="AY894" s="24"/>
      <c r="AZ894" s="49"/>
      <c r="BA894" s="138"/>
      <c r="BB894" s="136"/>
      <c r="BF894" s="60"/>
      <c r="CS894" s="63"/>
    </row>
    <row r="895" spans="1:97" s="61" customFormat="1" ht="12.75" x14ac:dyDescent="0.2">
      <c r="A895" s="151"/>
      <c r="B895" s="151"/>
      <c r="C895" s="151"/>
      <c r="D895" s="153"/>
      <c r="E895" s="167"/>
      <c r="F895" s="153"/>
      <c r="G895" s="49"/>
      <c r="H895" s="53"/>
      <c r="I895" s="24"/>
      <c r="J895" s="24"/>
      <c r="K895" s="24"/>
      <c r="L895" s="24"/>
      <c r="M895" s="24"/>
      <c r="N895" s="24"/>
      <c r="O895" s="49"/>
      <c r="P895" s="54"/>
      <c r="Q895" s="53"/>
      <c r="R895" s="24"/>
      <c r="S895" s="24"/>
      <c r="T895" s="24"/>
      <c r="U895" s="24"/>
      <c r="V895" s="24"/>
      <c r="W895" s="24"/>
      <c r="X895" s="49"/>
      <c r="Y895" s="54"/>
      <c r="Z895" s="53"/>
      <c r="AA895" s="24"/>
      <c r="AB895" s="24"/>
      <c r="AC895" s="24"/>
      <c r="AD895" s="24"/>
      <c r="AE895" s="24"/>
      <c r="AF895" s="24"/>
      <c r="AG895" s="49"/>
      <c r="AH895" s="54"/>
      <c r="AI895" s="53"/>
      <c r="AJ895" s="24"/>
      <c r="AK895" s="24"/>
      <c r="AL895" s="24"/>
      <c r="AM895" s="24"/>
      <c r="AN895" s="24"/>
      <c r="AO895" s="24"/>
      <c r="AP895" s="49"/>
      <c r="AQ895" s="54"/>
      <c r="AR895" s="54"/>
      <c r="AS895" s="54"/>
      <c r="AT895" s="29"/>
      <c r="AU895" s="24"/>
      <c r="AV895" s="24"/>
      <c r="AW895" s="24"/>
      <c r="AX895" s="24"/>
      <c r="AY895" s="24"/>
      <c r="AZ895" s="49"/>
      <c r="BA895" s="138"/>
      <c r="BB895" s="136"/>
      <c r="BF895" s="60"/>
      <c r="CS895" s="63"/>
    </row>
    <row r="896" spans="1:97" s="61" customFormat="1" ht="12.75" x14ac:dyDescent="0.2">
      <c r="A896" s="151"/>
      <c r="B896" s="151"/>
      <c r="C896" s="151"/>
      <c r="D896" s="153"/>
      <c r="E896" s="167"/>
      <c r="F896" s="153"/>
      <c r="G896" s="49"/>
      <c r="H896" s="53"/>
      <c r="I896" s="24"/>
      <c r="J896" s="24"/>
      <c r="K896" s="24"/>
      <c r="L896" s="24"/>
      <c r="M896" s="24"/>
      <c r="N896" s="24"/>
      <c r="O896" s="49"/>
      <c r="P896" s="54"/>
      <c r="Q896" s="53"/>
      <c r="R896" s="24"/>
      <c r="S896" s="24"/>
      <c r="T896" s="24"/>
      <c r="U896" s="24"/>
      <c r="V896" s="24"/>
      <c r="W896" s="24"/>
      <c r="X896" s="49"/>
      <c r="Y896" s="54"/>
      <c r="Z896" s="53"/>
      <c r="AA896" s="24"/>
      <c r="AB896" s="24"/>
      <c r="AC896" s="24"/>
      <c r="AD896" s="24"/>
      <c r="AE896" s="24"/>
      <c r="AF896" s="24"/>
      <c r="AG896" s="49"/>
      <c r="AH896" s="54"/>
      <c r="AI896" s="53"/>
      <c r="AJ896" s="24"/>
      <c r="AK896" s="24"/>
      <c r="AL896" s="24"/>
      <c r="AM896" s="24"/>
      <c r="AN896" s="24"/>
      <c r="AO896" s="24"/>
      <c r="AP896" s="49"/>
      <c r="AQ896" s="54"/>
      <c r="AR896" s="54"/>
      <c r="AS896" s="54"/>
      <c r="AT896" s="29"/>
      <c r="AU896" s="24"/>
      <c r="AV896" s="24"/>
      <c r="AW896" s="24"/>
      <c r="AX896" s="24"/>
      <c r="AY896" s="24"/>
      <c r="AZ896" s="49"/>
      <c r="BA896" s="138"/>
      <c r="BB896" s="136"/>
      <c r="BF896" s="60"/>
      <c r="CS896" s="63"/>
    </row>
    <row r="897" spans="1:97" s="61" customFormat="1" ht="12.75" x14ac:dyDescent="0.2">
      <c r="A897" s="151"/>
      <c r="B897" s="151"/>
      <c r="C897" s="151"/>
      <c r="D897" s="153"/>
      <c r="E897" s="167"/>
      <c r="F897" s="153"/>
      <c r="G897" s="49"/>
      <c r="H897" s="53"/>
      <c r="I897" s="24"/>
      <c r="J897" s="24"/>
      <c r="K897" s="24"/>
      <c r="L897" s="24"/>
      <c r="M897" s="24"/>
      <c r="N897" s="24"/>
      <c r="O897" s="49"/>
      <c r="P897" s="54"/>
      <c r="Q897" s="53"/>
      <c r="R897" s="24"/>
      <c r="S897" s="24"/>
      <c r="T897" s="24"/>
      <c r="U897" s="24"/>
      <c r="V897" s="24"/>
      <c r="W897" s="24"/>
      <c r="X897" s="49"/>
      <c r="Y897" s="54"/>
      <c r="Z897" s="53"/>
      <c r="AA897" s="24"/>
      <c r="AB897" s="24"/>
      <c r="AC897" s="24"/>
      <c r="AD897" s="24"/>
      <c r="AE897" s="24"/>
      <c r="AF897" s="24"/>
      <c r="AG897" s="49"/>
      <c r="AH897" s="54"/>
      <c r="AI897" s="53"/>
      <c r="AJ897" s="24"/>
      <c r="AK897" s="24"/>
      <c r="AL897" s="24"/>
      <c r="AM897" s="24"/>
      <c r="AN897" s="24"/>
      <c r="AO897" s="24"/>
      <c r="AP897" s="49"/>
      <c r="AQ897" s="54"/>
      <c r="AR897" s="54"/>
      <c r="AS897" s="54"/>
      <c r="AT897" s="29"/>
      <c r="AU897" s="24"/>
      <c r="AV897" s="24"/>
      <c r="AW897" s="24"/>
      <c r="AX897" s="24"/>
      <c r="AY897" s="24"/>
      <c r="AZ897" s="49"/>
      <c r="BA897" s="138"/>
      <c r="BB897" s="136"/>
      <c r="BF897" s="60"/>
      <c r="CS897" s="63"/>
    </row>
    <row r="898" spans="1:97" s="61" customFormat="1" ht="12.75" x14ac:dyDescent="0.2">
      <c r="A898" s="151"/>
      <c r="B898" s="151"/>
      <c r="C898" s="151"/>
      <c r="D898" s="153"/>
      <c r="E898" s="167"/>
      <c r="F898" s="153"/>
      <c r="G898" s="49"/>
      <c r="H898" s="53"/>
      <c r="I898" s="24"/>
      <c r="J898" s="24"/>
      <c r="K898" s="24"/>
      <c r="L898" s="24"/>
      <c r="M898" s="24"/>
      <c r="N898" s="24"/>
      <c r="O898" s="49"/>
      <c r="P898" s="54"/>
      <c r="Q898" s="53"/>
      <c r="R898" s="24"/>
      <c r="S898" s="24"/>
      <c r="T898" s="24"/>
      <c r="U898" s="24"/>
      <c r="V898" s="24"/>
      <c r="W898" s="24"/>
      <c r="X898" s="49"/>
      <c r="Y898" s="54"/>
      <c r="Z898" s="53"/>
      <c r="AA898" s="24"/>
      <c r="AB898" s="24"/>
      <c r="AC898" s="24"/>
      <c r="AD898" s="24"/>
      <c r="AE898" s="24"/>
      <c r="AF898" s="24"/>
      <c r="AG898" s="49"/>
      <c r="AH898" s="54"/>
      <c r="AI898" s="53"/>
      <c r="AJ898" s="24"/>
      <c r="AK898" s="24"/>
      <c r="AL898" s="24"/>
      <c r="AM898" s="24"/>
      <c r="AN898" s="24"/>
      <c r="AO898" s="24"/>
      <c r="AP898" s="49"/>
      <c r="AQ898" s="54"/>
      <c r="AR898" s="54"/>
      <c r="AS898" s="54"/>
      <c r="AT898" s="29"/>
      <c r="AU898" s="24"/>
      <c r="AV898" s="24"/>
      <c r="AW898" s="24"/>
      <c r="AX898" s="24"/>
      <c r="AY898" s="24"/>
      <c r="AZ898" s="49"/>
      <c r="BA898" s="138"/>
      <c r="BB898" s="136"/>
      <c r="BF898" s="60"/>
      <c r="CS898" s="63"/>
    </row>
    <row r="899" spans="1:97" s="61" customFormat="1" ht="12.75" x14ac:dyDescent="0.2">
      <c r="A899" s="151"/>
      <c r="B899" s="151"/>
      <c r="C899" s="151"/>
      <c r="D899" s="153"/>
      <c r="E899" s="167"/>
      <c r="F899" s="153"/>
      <c r="G899" s="49"/>
      <c r="H899" s="53"/>
      <c r="I899" s="24"/>
      <c r="J899" s="24"/>
      <c r="K899" s="24"/>
      <c r="L899" s="24"/>
      <c r="M899" s="24"/>
      <c r="N899" s="24"/>
      <c r="O899" s="49"/>
      <c r="P899" s="54"/>
      <c r="Q899" s="53"/>
      <c r="R899" s="24"/>
      <c r="S899" s="24"/>
      <c r="T899" s="24"/>
      <c r="U899" s="24"/>
      <c r="V899" s="24"/>
      <c r="W899" s="24"/>
      <c r="X899" s="49"/>
      <c r="Y899" s="54"/>
      <c r="Z899" s="53"/>
      <c r="AA899" s="24"/>
      <c r="AB899" s="24"/>
      <c r="AC899" s="24"/>
      <c r="AD899" s="24"/>
      <c r="AE899" s="24"/>
      <c r="AF899" s="24"/>
      <c r="AG899" s="49"/>
      <c r="AH899" s="54"/>
      <c r="AI899" s="53"/>
      <c r="AJ899" s="24"/>
      <c r="AK899" s="24"/>
      <c r="AL899" s="24"/>
      <c r="AM899" s="24"/>
      <c r="AN899" s="24"/>
      <c r="AO899" s="24"/>
      <c r="AP899" s="49"/>
      <c r="AQ899" s="54"/>
      <c r="AR899" s="54"/>
      <c r="AS899" s="54"/>
      <c r="AT899" s="29"/>
      <c r="AU899" s="24"/>
      <c r="AV899" s="24"/>
      <c r="AW899" s="24"/>
      <c r="AX899" s="24"/>
      <c r="AY899" s="24"/>
      <c r="AZ899" s="49"/>
      <c r="BA899" s="138"/>
      <c r="BB899" s="136"/>
      <c r="BF899" s="60"/>
      <c r="CS899" s="63"/>
    </row>
    <row r="900" spans="1:97" s="61" customFormat="1" ht="12.75" x14ac:dyDescent="0.2">
      <c r="A900" s="151"/>
      <c r="B900" s="151"/>
      <c r="C900" s="151"/>
      <c r="D900" s="153"/>
      <c r="E900" s="167"/>
      <c r="F900" s="153"/>
      <c r="G900" s="49"/>
      <c r="H900" s="53"/>
      <c r="I900" s="24"/>
      <c r="J900" s="24"/>
      <c r="K900" s="24"/>
      <c r="L900" s="24"/>
      <c r="M900" s="24"/>
      <c r="N900" s="24"/>
      <c r="O900" s="49"/>
      <c r="P900" s="54"/>
      <c r="Q900" s="53"/>
      <c r="R900" s="24"/>
      <c r="S900" s="24"/>
      <c r="T900" s="24"/>
      <c r="U900" s="24"/>
      <c r="V900" s="24"/>
      <c r="W900" s="24"/>
      <c r="X900" s="49"/>
      <c r="Y900" s="54"/>
      <c r="Z900" s="53"/>
      <c r="AA900" s="24"/>
      <c r="AB900" s="24"/>
      <c r="AC900" s="24"/>
      <c r="AD900" s="24"/>
      <c r="AE900" s="24"/>
      <c r="AF900" s="24"/>
      <c r="AG900" s="49"/>
      <c r="AH900" s="54"/>
      <c r="AI900" s="53"/>
      <c r="AJ900" s="24"/>
      <c r="AK900" s="24"/>
      <c r="AL900" s="24"/>
      <c r="AM900" s="24"/>
      <c r="AN900" s="24"/>
      <c r="AO900" s="24"/>
      <c r="AP900" s="49"/>
      <c r="AQ900" s="54"/>
      <c r="AR900" s="54"/>
      <c r="AS900" s="54"/>
      <c r="AT900" s="29"/>
      <c r="AU900" s="24"/>
      <c r="AV900" s="24"/>
      <c r="AW900" s="24"/>
      <c r="AX900" s="24"/>
      <c r="AY900" s="24"/>
      <c r="AZ900" s="49"/>
      <c r="BA900" s="138"/>
      <c r="BB900" s="136"/>
      <c r="BF900" s="60"/>
      <c r="CS900" s="63"/>
    </row>
    <row r="901" spans="1:97" s="61" customFormat="1" ht="12.75" x14ac:dyDescent="0.2">
      <c r="A901" s="151"/>
      <c r="B901" s="151"/>
      <c r="C901" s="151"/>
      <c r="D901" s="153"/>
      <c r="E901" s="167"/>
      <c r="F901" s="153"/>
      <c r="G901" s="49"/>
      <c r="H901" s="53"/>
      <c r="I901" s="24"/>
      <c r="J901" s="24"/>
      <c r="K901" s="24"/>
      <c r="L901" s="24"/>
      <c r="M901" s="24"/>
      <c r="N901" s="24"/>
      <c r="O901" s="49"/>
      <c r="P901" s="54"/>
      <c r="Q901" s="53"/>
      <c r="R901" s="24"/>
      <c r="S901" s="24"/>
      <c r="T901" s="24"/>
      <c r="U901" s="24"/>
      <c r="V901" s="24"/>
      <c r="W901" s="24"/>
      <c r="X901" s="49"/>
      <c r="Y901" s="54"/>
      <c r="Z901" s="53"/>
      <c r="AA901" s="24"/>
      <c r="AB901" s="24"/>
      <c r="AC901" s="24"/>
      <c r="AD901" s="24"/>
      <c r="AE901" s="24"/>
      <c r="AF901" s="24"/>
      <c r="AG901" s="49"/>
      <c r="AH901" s="54"/>
      <c r="AI901" s="53"/>
      <c r="AJ901" s="24"/>
      <c r="AK901" s="24"/>
      <c r="AL901" s="24"/>
      <c r="AM901" s="24"/>
      <c r="AN901" s="24"/>
      <c r="AO901" s="24"/>
      <c r="AP901" s="49"/>
      <c r="AQ901" s="54"/>
      <c r="AR901" s="54"/>
      <c r="AS901" s="54"/>
      <c r="AT901" s="29"/>
      <c r="AU901" s="24"/>
      <c r="AV901" s="24"/>
      <c r="AW901" s="24"/>
      <c r="AX901" s="24"/>
      <c r="AY901" s="24"/>
      <c r="AZ901" s="49"/>
      <c r="BA901" s="138"/>
      <c r="BB901" s="136"/>
      <c r="BF901" s="60"/>
      <c r="CS901" s="63"/>
    </row>
    <row r="902" spans="1:97" s="61" customFormat="1" ht="12.75" x14ac:dyDescent="0.2">
      <c r="A902" s="151"/>
      <c r="B902" s="151"/>
      <c r="C902" s="151"/>
      <c r="D902" s="153"/>
      <c r="E902" s="167"/>
      <c r="F902" s="153"/>
      <c r="G902" s="49"/>
      <c r="H902" s="53"/>
      <c r="I902" s="24"/>
      <c r="J902" s="24"/>
      <c r="K902" s="24"/>
      <c r="L902" s="24"/>
      <c r="M902" s="24"/>
      <c r="N902" s="24"/>
      <c r="O902" s="49"/>
      <c r="P902" s="54"/>
      <c r="Q902" s="53"/>
      <c r="R902" s="24"/>
      <c r="S902" s="24"/>
      <c r="T902" s="24"/>
      <c r="U902" s="24"/>
      <c r="V902" s="24"/>
      <c r="W902" s="24"/>
      <c r="X902" s="49"/>
      <c r="Y902" s="54"/>
      <c r="Z902" s="53"/>
      <c r="AA902" s="24"/>
      <c r="AB902" s="24"/>
      <c r="AC902" s="24"/>
      <c r="AD902" s="24"/>
      <c r="AE902" s="24"/>
      <c r="AF902" s="24"/>
      <c r="AG902" s="49"/>
      <c r="AH902" s="54"/>
      <c r="AI902" s="53"/>
      <c r="AJ902" s="24"/>
      <c r="AK902" s="24"/>
      <c r="AL902" s="24"/>
      <c r="AM902" s="24"/>
      <c r="AN902" s="24"/>
      <c r="AO902" s="24"/>
      <c r="AP902" s="49"/>
      <c r="AQ902" s="54"/>
      <c r="AR902" s="54"/>
      <c r="AS902" s="54"/>
      <c r="AT902" s="29"/>
      <c r="AU902" s="24"/>
      <c r="AV902" s="24"/>
      <c r="AW902" s="24"/>
      <c r="AX902" s="24"/>
      <c r="AY902" s="24"/>
      <c r="AZ902" s="49"/>
      <c r="BA902" s="138"/>
      <c r="BB902" s="136"/>
      <c r="BF902" s="60"/>
      <c r="CS902" s="63"/>
    </row>
    <row r="903" spans="1:97" s="61" customFormat="1" ht="12.75" x14ac:dyDescent="0.2">
      <c r="A903" s="151"/>
      <c r="B903" s="151"/>
      <c r="C903" s="151"/>
      <c r="D903" s="153"/>
      <c r="E903" s="167"/>
      <c r="F903" s="153"/>
      <c r="G903" s="49"/>
      <c r="H903" s="53"/>
      <c r="I903" s="24"/>
      <c r="J903" s="24"/>
      <c r="K903" s="24"/>
      <c r="L903" s="24"/>
      <c r="M903" s="24"/>
      <c r="N903" s="24"/>
      <c r="O903" s="49"/>
      <c r="P903" s="54"/>
      <c r="Q903" s="53"/>
      <c r="R903" s="24"/>
      <c r="S903" s="24"/>
      <c r="T903" s="24"/>
      <c r="U903" s="24"/>
      <c r="V903" s="24"/>
      <c r="W903" s="24"/>
      <c r="X903" s="49"/>
      <c r="Y903" s="54"/>
      <c r="Z903" s="53"/>
      <c r="AA903" s="24"/>
      <c r="AB903" s="24"/>
      <c r="AC903" s="24"/>
      <c r="AD903" s="24"/>
      <c r="AE903" s="24"/>
      <c r="AF903" s="24"/>
      <c r="AG903" s="49"/>
      <c r="AH903" s="54"/>
      <c r="AI903" s="53"/>
      <c r="AJ903" s="24"/>
      <c r="AK903" s="24"/>
      <c r="AL903" s="24"/>
      <c r="AM903" s="24"/>
      <c r="AN903" s="24"/>
      <c r="AO903" s="24"/>
      <c r="AP903" s="49"/>
      <c r="AQ903" s="54"/>
      <c r="AR903" s="54"/>
      <c r="AS903" s="54"/>
      <c r="AT903" s="29"/>
      <c r="AU903" s="24"/>
      <c r="AV903" s="24"/>
      <c r="AW903" s="24"/>
      <c r="AX903" s="24"/>
      <c r="AY903" s="24"/>
      <c r="AZ903" s="49"/>
      <c r="BA903" s="138"/>
      <c r="BB903" s="136"/>
      <c r="BF903" s="60"/>
      <c r="CS903" s="63"/>
    </row>
    <row r="904" spans="1:97" s="61" customFormat="1" ht="12.75" x14ac:dyDescent="0.2">
      <c r="A904" s="151"/>
      <c r="B904" s="151"/>
      <c r="C904" s="151"/>
      <c r="D904" s="153"/>
      <c r="E904" s="167"/>
      <c r="F904" s="153"/>
      <c r="G904" s="49"/>
      <c r="H904" s="53"/>
      <c r="I904" s="24"/>
      <c r="J904" s="24"/>
      <c r="K904" s="24"/>
      <c r="L904" s="24"/>
      <c r="M904" s="24"/>
      <c r="N904" s="24"/>
      <c r="O904" s="49"/>
      <c r="P904" s="54"/>
      <c r="Q904" s="53"/>
      <c r="R904" s="24"/>
      <c r="S904" s="24"/>
      <c r="T904" s="24"/>
      <c r="U904" s="24"/>
      <c r="V904" s="24"/>
      <c r="W904" s="24"/>
      <c r="X904" s="49"/>
      <c r="Y904" s="54"/>
      <c r="Z904" s="53"/>
      <c r="AA904" s="24"/>
      <c r="AB904" s="24"/>
      <c r="AC904" s="24"/>
      <c r="AD904" s="24"/>
      <c r="AE904" s="24"/>
      <c r="AF904" s="24"/>
      <c r="AG904" s="49"/>
      <c r="AH904" s="54"/>
      <c r="AI904" s="53"/>
      <c r="AJ904" s="24"/>
      <c r="AK904" s="24"/>
      <c r="AL904" s="24"/>
      <c r="AM904" s="24"/>
      <c r="AN904" s="24"/>
      <c r="AO904" s="24"/>
      <c r="AP904" s="49"/>
      <c r="AQ904" s="54"/>
      <c r="AR904" s="54"/>
      <c r="AS904" s="54"/>
      <c r="AT904" s="29"/>
      <c r="AU904" s="24"/>
      <c r="AV904" s="24"/>
      <c r="AW904" s="24"/>
      <c r="AX904" s="24"/>
      <c r="AY904" s="24"/>
      <c r="AZ904" s="49"/>
      <c r="BA904" s="138"/>
      <c r="BB904" s="136"/>
      <c r="BF904" s="60"/>
      <c r="CS904" s="63"/>
    </row>
    <row r="905" spans="1:97" s="61" customFormat="1" ht="12.75" x14ac:dyDescent="0.2">
      <c r="A905" s="151"/>
      <c r="B905" s="151"/>
      <c r="C905" s="151"/>
      <c r="D905" s="153"/>
      <c r="E905" s="167"/>
      <c r="F905" s="153"/>
      <c r="G905" s="49"/>
      <c r="H905" s="53"/>
      <c r="I905" s="24"/>
      <c r="J905" s="24"/>
      <c r="K905" s="24"/>
      <c r="L905" s="24"/>
      <c r="M905" s="24"/>
      <c r="N905" s="24"/>
      <c r="O905" s="49"/>
      <c r="P905" s="54"/>
      <c r="Q905" s="53"/>
      <c r="R905" s="24"/>
      <c r="S905" s="24"/>
      <c r="T905" s="24"/>
      <c r="U905" s="24"/>
      <c r="V905" s="24"/>
      <c r="W905" s="24"/>
      <c r="X905" s="49"/>
      <c r="Y905" s="54"/>
      <c r="Z905" s="53"/>
      <c r="AA905" s="24"/>
      <c r="AB905" s="24"/>
      <c r="AC905" s="24"/>
      <c r="AD905" s="24"/>
      <c r="AE905" s="24"/>
      <c r="AF905" s="24"/>
      <c r="AG905" s="49"/>
      <c r="AH905" s="54"/>
      <c r="AI905" s="53"/>
      <c r="AJ905" s="24"/>
      <c r="AK905" s="24"/>
      <c r="AL905" s="24"/>
      <c r="AM905" s="24"/>
      <c r="AN905" s="24"/>
      <c r="AO905" s="24"/>
      <c r="AP905" s="49"/>
      <c r="AQ905" s="54"/>
      <c r="AR905" s="54"/>
      <c r="AS905" s="54"/>
      <c r="AT905" s="29"/>
      <c r="AU905" s="24"/>
      <c r="AV905" s="24"/>
      <c r="AW905" s="24"/>
      <c r="AX905" s="24"/>
      <c r="AY905" s="24"/>
      <c r="AZ905" s="49"/>
      <c r="BA905" s="138"/>
      <c r="BB905" s="136"/>
      <c r="BF905" s="60"/>
      <c r="CS905" s="63"/>
    </row>
    <row r="906" spans="1:97" s="61" customFormat="1" ht="12.75" x14ac:dyDescent="0.2">
      <c r="A906" s="151"/>
      <c r="B906" s="151"/>
      <c r="C906" s="151"/>
      <c r="D906" s="153"/>
      <c r="E906" s="167"/>
      <c r="F906" s="153"/>
      <c r="G906" s="49"/>
      <c r="H906" s="53"/>
      <c r="I906" s="24"/>
      <c r="J906" s="24"/>
      <c r="K906" s="24"/>
      <c r="L906" s="24"/>
      <c r="M906" s="24"/>
      <c r="N906" s="24"/>
      <c r="O906" s="49"/>
      <c r="P906" s="54"/>
      <c r="Q906" s="53"/>
      <c r="R906" s="24"/>
      <c r="S906" s="24"/>
      <c r="T906" s="24"/>
      <c r="U906" s="24"/>
      <c r="V906" s="24"/>
      <c r="W906" s="24"/>
      <c r="X906" s="49"/>
      <c r="Y906" s="54"/>
      <c r="Z906" s="53"/>
      <c r="AA906" s="24"/>
      <c r="AB906" s="24"/>
      <c r="AC906" s="24"/>
      <c r="AD906" s="24"/>
      <c r="AE906" s="24"/>
      <c r="AF906" s="24"/>
      <c r="AG906" s="49"/>
      <c r="AH906" s="54"/>
      <c r="AI906" s="53"/>
      <c r="AJ906" s="24"/>
      <c r="AK906" s="24"/>
      <c r="AL906" s="24"/>
      <c r="AM906" s="24"/>
      <c r="AN906" s="24"/>
      <c r="AO906" s="24"/>
      <c r="AP906" s="49"/>
      <c r="AQ906" s="54"/>
      <c r="AR906" s="54"/>
      <c r="AS906" s="54"/>
      <c r="AT906" s="29"/>
      <c r="AU906" s="24"/>
      <c r="AV906" s="24"/>
      <c r="AW906" s="24"/>
      <c r="AX906" s="24"/>
      <c r="AY906" s="24"/>
      <c r="AZ906" s="49"/>
      <c r="BA906" s="138"/>
      <c r="BB906" s="136"/>
      <c r="BF906" s="60"/>
      <c r="CS906" s="63"/>
    </row>
    <row r="907" spans="1:97" s="61" customFormat="1" ht="12.75" x14ac:dyDescent="0.2">
      <c r="A907" s="151"/>
      <c r="B907" s="151"/>
      <c r="C907" s="151"/>
      <c r="D907" s="153"/>
      <c r="E907" s="167"/>
      <c r="F907" s="153"/>
      <c r="G907" s="49"/>
      <c r="H907" s="53"/>
      <c r="I907" s="24"/>
      <c r="J907" s="24"/>
      <c r="K907" s="24"/>
      <c r="L907" s="24"/>
      <c r="M907" s="24"/>
      <c r="N907" s="24"/>
      <c r="O907" s="49"/>
      <c r="P907" s="54"/>
      <c r="Q907" s="53"/>
      <c r="R907" s="24"/>
      <c r="S907" s="24"/>
      <c r="T907" s="24"/>
      <c r="U907" s="24"/>
      <c r="V907" s="24"/>
      <c r="W907" s="24"/>
      <c r="X907" s="49"/>
      <c r="Y907" s="54"/>
      <c r="Z907" s="53"/>
      <c r="AA907" s="24"/>
      <c r="AB907" s="24"/>
      <c r="AC907" s="24"/>
      <c r="AD907" s="24"/>
      <c r="AE907" s="24"/>
      <c r="AF907" s="24"/>
      <c r="AG907" s="49"/>
      <c r="AH907" s="54"/>
      <c r="AI907" s="53"/>
      <c r="AJ907" s="24"/>
      <c r="AK907" s="24"/>
      <c r="AL907" s="24"/>
      <c r="AM907" s="24"/>
      <c r="AN907" s="24"/>
      <c r="AO907" s="24"/>
      <c r="AP907" s="49"/>
      <c r="AQ907" s="54"/>
      <c r="AR907" s="54"/>
      <c r="AS907" s="54"/>
      <c r="AT907" s="29"/>
      <c r="AU907" s="24"/>
      <c r="AV907" s="24"/>
      <c r="AW907" s="24"/>
      <c r="AX907" s="24"/>
      <c r="AY907" s="24"/>
      <c r="AZ907" s="49"/>
      <c r="BA907" s="138"/>
      <c r="BB907" s="136"/>
      <c r="BF907" s="60"/>
      <c r="CS907" s="63"/>
    </row>
    <row r="908" spans="1:97" s="61" customFormat="1" ht="12.75" x14ac:dyDescent="0.2">
      <c r="A908" s="151"/>
      <c r="B908" s="151"/>
      <c r="C908" s="151"/>
      <c r="D908" s="153"/>
      <c r="E908" s="167"/>
      <c r="F908" s="153"/>
      <c r="G908" s="49"/>
      <c r="H908" s="53"/>
      <c r="I908" s="24"/>
      <c r="J908" s="24"/>
      <c r="K908" s="24"/>
      <c r="L908" s="24"/>
      <c r="M908" s="24"/>
      <c r="N908" s="24"/>
      <c r="O908" s="49"/>
      <c r="P908" s="54"/>
      <c r="Q908" s="53"/>
      <c r="R908" s="24"/>
      <c r="S908" s="24"/>
      <c r="T908" s="24"/>
      <c r="U908" s="24"/>
      <c r="V908" s="24"/>
      <c r="W908" s="24"/>
      <c r="X908" s="49"/>
      <c r="Y908" s="54"/>
      <c r="Z908" s="53"/>
      <c r="AA908" s="24"/>
      <c r="AB908" s="24"/>
      <c r="AC908" s="24"/>
      <c r="AD908" s="24"/>
      <c r="AE908" s="24"/>
      <c r="AF908" s="24"/>
      <c r="AG908" s="49"/>
      <c r="AH908" s="54"/>
      <c r="AI908" s="53"/>
      <c r="AJ908" s="24"/>
      <c r="AK908" s="24"/>
      <c r="AL908" s="24"/>
      <c r="AM908" s="24"/>
      <c r="AN908" s="24"/>
      <c r="AO908" s="24"/>
      <c r="AP908" s="49"/>
      <c r="AQ908" s="54"/>
      <c r="AR908" s="54"/>
      <c r="AS908" s="54"/>
      <c r="AT908" s="29"/>
      <c r="AU908" s="24"/>
      <c r="AV908" s="24"/>
      <c r="AW908" s="24"/>
      <c r="AX908" s="24"/>
      <c r="AY908" s="24"/>
      <c r="AZ908" s="49"/>
      <c r="BA908" s="138"/>
      <c r="BB908" s="136"/>
      <c r="BF908" s="60"/>
      <c r="CS908" s="63"/>
    </row>
    <row r="909" spans="1:97" s="61" customFormat="1" ht="12.75" x14ac:dyDescent="0.2">
      <c r="A909" s="151"/>
      <c r="B909" s="151"/>
      <c r="C909" s="151"/>
      <c r="D909" s="153"/>
      <c r="E909" s="167"/>
      <c r="F909" s="153"/>
      <c r="G909" s="49"/>
      <c r="H909" s="53"/>
      <c r="I909" s="24"/>
      <c r="J909" s="24"/>
      <c r="K909" s="24"/>
      <c r="L909" s="24"/>
      <c r="M909" s="24"/>
      <c r="N909" s="24"/>
      <c r="O909" s="49"/>
      <c r="P909" s="54"/>
      <c r="Q909" s="53"/>
      <c r="R909" s="24"/>
      <c r="S909" s="24"/>
      <c r="T909" s="24"/>
      <c r="U909" s="24"/>
      <c r="V909" s="24"/>
      <c r="W909" s="24"/>
      <c r="X909" s="49"/>
      <c r="Y909" s="54"/>
      <c r="Z909" s="53"/>
      <c r="AA909" s="24"/>
      <c r="AB909" s="24"/>
      <c r="AC909" s="24"/>
      <c r="AD909" s="24"/>
      <c r="AE909" s="24"/>
      <c r="AF909" s="24"/>
      <c r="AG909" s="49"/>
      <c r="AH909" s="54"/>
      <c r="AI909" s="53"/>
      <c r="AJ909" s="24"/>
      <c r="AK909" s="24"/>
      <c r="AL909" s="24"/>
      <c r="AM909" s="24"/>
      <c r="AN909" s="24"/>
      <c r="AO909" s="24"/>
      <c r="AP909" s="49"/>
      <c r="AQ909" s="54"/>
      <c r="AR909" s="54"/>
      <c r="AS909" s="54"/>
      <c r="AT909" s="29"/>
      <c r="AU909" s="24"/>
      <c r="AV909" s="24"/>
      <c r="AW909" s="24"/>
      <c r="AX909" s="24"/>
      <c r="AY909" s="24"/>
      <c r="AZ909" s="49"/>
      <c r="BA909" s="138"/>
      <c r="BB909" s="136"/>
      <c r="BF909" s="60"/>
      <c r="CS909" s="63"/>
    </row>
    <row r="910" spans="1:97" s="61" customFormat="1" ht="12.75" x14ac:dyDescent="0.2">
      <c r="A910" s="151"/>
      <c r="B910" s="151"/>
      <c r="C910" s="151"/>
      <c r="D910" s="153"/>
      <c r="E910" s="167"/>
      <c r="F910" s="153"/>
      <c r="G910" s="49"/>
      <c r="H910" s="53"/>
      <c r="I910" s="24"/>
      <c r="J910" s="24"/>
      <c r="K910" s="24"/>
      <c r="L910" s="24"/>
      <c r="M910" s="24"/>
      <c r="N910" s="24"/>
      <c r="O910" s="49"/>
      <c r="P910" s="54"/>
      <c r="Q910" s="53"/>
      <c r="R910" s="24"/>
      <c r="S910" s="24"/>
      <c r="T910" s="24"/>
      <c r="U910" s="24"/>
      <c r="V910" s="24"/>
      <c r="W910" s="24"/>
      <c r="X910" s="49"/>
      <c r="Y910" s="54"/>
      <c r="Z910" s="53"/>
      <c r="AA910" s="24"/>
      <c r="AB910" s="24"/>
      <c r="AC910" s="24"/>
      <c r="AD910" s="24"/>
      <c r="AE910" s="24"/>
      <c r="AF910" s="24"/>
      <c r="AG910" s="49"/>
      <c r="AH910" s="54"/>
      <c r="AI910" s="53"/>
      <c r="AJ910" s="24"/>
      <c r="AK910" s="24"/>
      <c r="AL910" s="24"/>
      <c r="AM910" s="24"/>
      <c r="AN910" s="24"/>
      <c r="AO910" s="24"/>
      <c r="AP910" s="49"/>
      <c r="AQ910" s="54"/>
      <c r="AR910" s="54"/>
      <c r="AS910" s="54"/>
      <c r="AT910" s="29"/>
      <c r="AU910" s="24"/>
      <c r="AV910" s="24"/>
      <c r="AW910" s="24"/>
      <c r="AX910" s="24"/>
      <c r="AY910" s="24"/>
      <c r="AZ910" s="49"/>
      <c r="BA910" s="138"/>
      <c r="BB910" s="136"/>
      <c r="BF910" s="60"/>
      <c r="CS910" s="63"/>
    </row>
    <row r="911" spans="1:97" s="61" customFormat="1" ht="12.75" x14ac:dyDescent="0.2">
      <c r="A911" s="151"/>
      <c r="B911" s="151"/>
      <c r="C911" s="151"/>
      <c r="D911" s="153"/>
      <c r="E911" s="167"/>
      <c r="F911" s="153"/>
      <c r="G911" s="49"/>
      <c r="H911" s="53"/>
      <c r="I911" s="24"/>
      <c r="J911" s="24"/>
      <c r="K911" s="24"/>
      <c r="L911" s="24"/>
      <c r="M911" s="24"/>
      <c r="N911" s="24"/>
      <c r="O911" s="49"/>
      <c r="P911" s="54"/>
      <c r="Q911" s="53"/>
      <c r="R911" s="24"/>
      <c r="S911" s="24"/>
      <c r="T911" s="24"/>
      <c r="U911" s="24"/>
      <c r="V911" s="24"/>
      <c r="W911" s="24"/>
      <c r="X911" s="49"/>
      <c r="Y911" s="54"/>
      <c r="Z911" s="53"/>
      <c r="AA911" s="24"/>
      <c r="AB911" s="24"/>
      <c r="AC911" s="24"/>
      <c r="AD911" s="24"/>
      <c r="AE911" s="24"/>
      <c r="AF911" s="24"/>
      <c r="AG911" s="49"/>
      <c r="AH911" s="54"/>
      <c r="AI911" s="53"/>
      <c r="AJ911" s="24"/>
      <c r="AK911" s="24"/>
      <c r="AL911" s="24"/>
      <c r="AM911" s="24"/>
      <c r="AN911" s="24"/>
      <c r="AO911" s="24"/>
      <c r="AP911" s="49"/>
      <c r="AQ911" s="54"/>
      <c r="AR911" s="54"/>
      <c r="AS911" s="54"/>
      <c r="AT911" s="29"/>
      <c r="AU911" s="24"/>
      <c r="AV911" s="24"/>
      <c r="AW911" s="24"/>
      <c r="AX911" s="24"/>
      <c r="AY911" s="24"/>
      <c r="AZ911" s="49"/>
      <c r="BA911" s="138"/>
      <c r="BB911" s="136"/>
      <c r="BF911" s="60"/>
      <c r="CS911" s="63"/>
    </row>
    <row r="912" spans="1:97" s="61" customFormat="1" ht="12.75" x14ac:dyDescent="0.2">
      <c r="A912" s="151"/>
      <c r="B912" s="151"/>
      <c r="C912" s="151"/>
      <c r="D912" s="153"/>
      <c r="E912" s="167"/>
      <c r="F912" s="153"/>
      <c r="G912" s="49"/>
      <c r="H912" s="53"/>
      <c r="I912" s="24"/>
      <c r="J912" s="24"/>
      <c r="K912" s="24"/>
      <c r="L912" s="24"/>
      <c r="M912" s="24"/>
      <c r="N912" s="24"/>
      <c r="O912" s="49"/>
      <c r="P912" s="54"/>
      <c r="Q912" s="53"/>
      <c r="R912" s="24"/>
      <c r="S912" s="24"/>
      <c r="T912" s="24"/>
      <c r="U912" s="24"/>
      <c r="V912" s="24"/>
      <c r="W912" s="24"/>
      <c r="X912" s="49"/>
      <c r="Y912" s="54"/>
      <c r="Z912" s="53"/>
      <c r="AA912" s="24"/>
      <c r="AB912" s="24"/>
      <c r="AC912" s="24"/>
      <c r="AD912" s="24"/>
      <c r="AE912" s="24"/>
      <c r="AF912" s="24"/>
      <c r="AG912" s="49"/>
      <c r="AH912" s="54"/>
      <c r="AI912" s="53"/>
      <c r="AJ912" s="24"/>
      <c r="AK912" s="24"/>
      <c r="AL912" s="24"/>
      <c r="AM912" s="24"/>
      <c r="AN912" s="24"/>
      <c r="AO912" s="24"/>
      <c r="AP912" s="49"/>
      <c r="AQ912" s="54"/>
      <c r="AR912" s="54"/>
      <c r="AS912" s="54"/>
      <c r="AT912" s="29"/>
      <c r="AU912" s="24"/>
      <c r="AV912" s="24"/>
      <c r="AW912" s="24"/>
      <c r="AX912" s="24"/>
      <c r="AY912" s="24"/>
      <c r="AZ912" s="49"/>
      <c r="BA912" s="138"/>
      <c r="BB912" s="136"/>
      <c r="BF912" s="60"/>
      <c r="CS912" s="63"/>
    </row>
    <row r="913" spans="1:97" s="61" customFormat="1" ht="12.75" x14ac:dyDescent="0.2">
      <c r="A913" s="151"/>
      <c r="B913" s="151"/>
      <c r="C913" s="151"/>
      <c r="D913" s="153"/>
      <c r="E913" s="167"/>
      <c r="F913" s="153"/>
      <c r="G913" s="49"/>
      <c r="H913" s="53"/>
      <c r="I913" s="24"/>
      <c r="J913" s="24"/>
      <c r="K913" s="24"/>
      <c r="L913" s="24"/>
      <c r="M913" s="24"/>
      <c r="N913" s="24"/>
      <c r="O913" s="49"/>
      <c r="P913" s="54"/>
      <c r="Q913" s="53"/>
      <c r="R913" s="24"/>
      <c r="S913" s="24"/>
      <c r="T913" s="24"/>
      <c r="U913" s="24"/>
      <c r="V913" s="24"/>
      <c r="W913" s="24"/>
      <c r="X913" s="49"/>
      <c r="Y913" s="54"/>
      <c r="Z913" s="53"/>
      <c r="AA913" s="24"/>
      <c r="AB913" s="24"/>
      <c r="AC913" s="24"/>
      <c r="AD913" s="24"/>
      <c r="AE913" s="24"/>
      <c r="AF913" s="24"/>
      <c r="AG913" s="49"/>
      <c r="AH913" s="54"/>
      <c r="AI913" s="53"/>
      <c r="AJ913" s="24"/>
      <c r="AK913" s="24"/>
      <c r="AL913" s="24"/>
      <c r="AM913" s="24"/>
      <c r="AN913" s="24"/>
      <c r="AO913" s="24"/>
      <c r="AP913" s="49"/>
      <c r="AQ913" s="54"/>
      <c r="AR913" s="54"/>
      <c r="AS913" s="54"/>
      <c r="AT913" s="29"/>
      <c r="AU913" s="24"/>
      <c r="AV913" s="24"/>
      <c r="AW913" s="24"/>
      <c r="AX913" s="24"/>
      <c r="AY913" s="24"/>
      <c r="AZ913" s="49"/>
      <c r="BA913" s="138"/>
      <c r="BB913" s="136"/>
      <c r="BF913" s="60"/>
      <c r="CS913" s="63"/>
    </row>
    <row r="914" spans="1:97" s="61" customFormat="1" ht="12.75" x14ac:dyDescent="0.2">
      <c r="A914" s="151"/>
      <c r="B914" s="151"/>
      <c r="C914" s="151"/>
      <c r="D914" s="153"/>
      <c r="E914" s="167"/>
      <c r="F914" s="153"/>
      <c r="G914" s="49"/>
      <c r="H914" s="53"/>
      <c r="I914" s="24"/>
      <c r="J914" s="24"/>
      <c r="K914" s="24"/>
      <c r="L914" s="24"/>
      <c r="M914" s="24"/>
      <c r="N914" s="24"/>
      <c r="O914" s="49"/>
      <c r="P914" s="54"/>
      <c r="Q914" s="53"/>
      <c r="R914" s="24"/>
      <c r="S914" s="24"/>
      <c r="T914" s="24"/>
      <c r="U914" s="24"/>
      <c r="V914" s="24"/>
      <c r="W914" s="24"/>
      <c r="X914" s="49"/>
      <c r="Y914" s="54"/>
      <c r="Z914" s="53"/>
      <c r="AA914" s="24"/>
      <c r="AB914" s="24"/>
      <c r="AC914" s="24"/>
      <c r="AD914" s="24"/>
      <c r="AE914" s="24"/>
      <c r="AF914" s="24"/>
      <c r="AG914" s="49"/>
      <c r="AH914" s="54"/>
      <c r="AI914" s="53"/>
      <c r="AJ914" s="24"/>
      <c r="AK914" s="24"/>
      <c r="AL914" s="24"/>
      <c r="AM914" s="24"/>
      <c r="AN914" s="24"/>
      <c r="AO914" s="24"/>
      <c r="AP914" s="49"/>
      <c r="AQ914" s="54"/>
      <c r="AR914" s="54"/>
      <c r="AS914" s="54"/>
      <c r="AT914" s="29"/>
      <c r="AU914" s="24"/>
      <c r="AV914" s="24"/>
      <c r="AW914" s="24"/>
      <c r="AX914" s="24"/>
      <c r="AY914" s="24"/>
      <c r="AZ914" s="49"/>
      <c r="BA914" s="138"/>
      <c r="BB914" s="136"/>
      <c r="BF914" s="60"/>
      <c r="CS914" s="63"/>
    </row>
    <row r="915" spans="1:97" s="61" customFormat="1" ht="12.75" x14ac:dyDescent="0.2">
      <c r="A915" s="151"/>
      <c r="B915" s="151"/>
      <c r="C915" s="151"/>
      <c r="D915" s="153"/>
      <c r="E915" s="167"/>
      <c r="F915" s="153"/>
      <c r="G915" s="49"/>
      <c r="H915" s="53"/>
      <c r="I915" s="24"/>
      <c r="J915" s="24"/>
      <c r="K915" s="24"/>
      <c r="L915" s="24"/>
      <c r="M915" s="24"/>
      <c r="N915" s="24"/>
      <c r="O915" s="49"/>
      <c r="P915" s="54"/>
      <c r="Q915" s="53"/>
      <c r="R915" s="24"/>
      <c r="S915" s="24"/>
      <c r="T915" s="24"/>
      <c r="U915" s="24"/>
      <c r="V915" s="24"/>
      <c r="W915" s="24"/>
      <c r="X915" s="49"/>
      <c r="Y915" s="54"/>
      <c r="Z915" s="53"/>
      <c r="AA915" s="24"/>
      <c r="AB915" s="24"/>
      <c r="AC915" s="24"/>
      <c r="AD915" s="24"/>
      <c r="AE915" s="24"/>
      <c r="AF915" s="24"/>
      <c r="AG915" s="49"/>
      <c r="AH915" s="54"/>
      <c r="AI915" s="53"/>
      <c r="AJ915" s="24"/>
      <c r="AK915" s="24"/>
      <c r="AL915" s="24"/>
      <c r="AM915" s="24"/>
      <c r="AN915" s="24"/>
      <c r="AO915" s="24"/>
      <c r="AP915" s="49"/>
      <c r="AQ915" s="54"/>
      <c r="AR915" s="54"/>
      <c r="AS915" s="54"/>
      <c r="AT915" s="29"/>
      <c r="AU915" s="24"/>
      <c r="AV915" s="24"/>
      <c r="AW915" s="24"/>
      <c r="AX915" s="24"/>
      <c r="AY915" s="24"/>
      <c r="AZ915" s="49"/>
      <c r="BA915" s="138"/>
      <c r="BB915" s="136"/>
      <c r="BF915" s="60"/>
      <c r="CS915" s="63"/>
    </row>
    <row r="916" spans="1:97" s="61" customFormat="1" ht="12.75" x14ac:dyDescent="0.2">
      <c r="A916" s="151"/>
      <c r="B916" s="151"/>
      <c r="C916" s="151"/>
      <c r="D916" s="153"/>
      <c r="E916" s="167"/>
      <c r="F916" s="153"/>
      <c r="G916" s="49"/>
      <c r="H916" s="53"/>
      <c r="I916" s="24"/>
      <c r="J916" s="24"/>
      <c r="K916" s="24"/>
      <c r="L916" s="24"/>
      <c r="M916" s="24"/>
      <c r="N916" s="24"/>
      <c r="O916" s="49"/>
      <c r="P916" s="54"/>
      <c r="Q916" s="53"/>
      <c r="R916" s="24"/>
      <c r="S916" s="24"/>
      <c r="T916" s="24"/>
      <c r="U916" s="24"/>
      <c r="V916" s="24"/>
      <c r="W916" s="24"/>
      <c r="X916" s="49"/>
      <c r="Y916" s="54"/>
      <c r="Z916" s="53"/>
      <c r="AA916" s="24"/>
      <c r="AB916" s="24"/>
      <c r="AC916" s="24"/>
      <c r="AD916" s="24"/>
      <c r="AE916" s="24"/>
      <c r="AF916" s="24"/>
      <c r="AG916" s="49"/>
      <c r="AH916" s="54"/>
      <c r="AI916" s="53"/>
      <c r="AJ916" s="24"/>
      <c r="AK916" s="24"/>
      <c r="AL916" s="24"/>
      <c r="AM916" s="24"/>
      <c r="AN916" s="24"/>
      <c r="AO916" s="24"/>
      <c r="AP916" s="49"/>
      <c r="AQ916" s="54"/>
      <c r="AR916" s="54"/>
      <c r="AS916" s="54"/>
      <c r="AT916" s="29"/>
      <c r="AU916" s="24"/>
      <c r="AV916" s="24"/>
      <c r="AW916" s="24"/>
      <c r="AX916" s="24"/>
      <c r="AY916" s="24"/>
      <c r="AZ916" s="49"/>
      <c r="BA916" s="138"/>
      <c r="BB916" s="136"/>
      <c r="BF916" s="60"/>
      <c r="CS916" s="63"/>
    </row>
    <row r="917" spans="1:97" s="61" customFormat="1" ht="12.75" x14ac:dyDescent="0.2">
      <c r="A917" s="151"/>
      <c r="B917" s="151"/>
      <c r="C917" s="151"/>
      <c r="D917" s="153"/>
      <c r="E917" s="167"/>
      <c r="F917" s="153"/>
      <c r="G917" s="49"/>
      <c r="H917" s="53"/>
      <c r="I917" s="24"/>
      <c r="J917" s="24"/>
      <c r="K917" s="24"/>
      <c r="L917" s="24"/>
      <c r="M917" s="24"/>
      <c r="N917" s="24"/>
      <c r="O917" s="49"/>
      <c r="P917" s="54"/>
      <c r="Q917" s="53"/>
      <c r="R917" s="24"/>
      <c r="S917" s="24"/>
      <c r="T917" s="24"/>
      <c r="U917" s="24"/>
      <c r="V917" s="24"/>
      <c r="W917" s="24"/>
      <c r="X917" s="49"/>
      <c r="Y917" s="54"/>
      <c r="Z917" s="53"/>
      <c r="AA917" s="24"/>
      <c r="AB917" s="24"/>
      <c r="AC917" s="24"/>
      <c r="AD917" s="24"/>
      <c r="AE917" s="24"/>
      <c r="AF917" s="24"/>
      <c r="AG917" s="49"/>
      <c r="AH917" s="54"/>
      <c r="AI917" s="53"/>
      <c r="AJ917" s="24"/>
      <c r="AK917" s="24"/>
      <c r="AL917" s="24"/>
      <c r="AM917" s="24"/>
      <c r="AN917" s="24"/>
      <c r="AO917" s="24"/>
      <c r="AP917" s="49"/>
      <c r="AQ917" s="54"/>
      <c r="AR917" s="54"/>
      <c r="AS917" s="54"/>
      <c r="AT917" s="29"/>
      <c r="AU917" s="24"/>
      <c r="AV917" s="24"/>
      <c r="AW917" s="24"/>
      <c r="AX917" s="24"/>
      <c r="AY917" s="24"/>
      <c r="AZ917" s="49"/>
      <c r="BA917" s="138"/>
      <c r="BB917" s="136"/>
      <c r="BF917" s="60"/>
      <c r="CS917" s="63"/>
    </row>
    <row r="918" spans="1:97" s="61" customFormat="1" ht="12.75" x14ac:dyDescent="0.2">
      <c r="A918" s="151"/>
      <c r="B918" s="151"/>
      <c r="C918" s="151"/>
      <c r="D918" s="153"/>
      <c r="E918" s="167"/>
      <c r="F918" s="153"/>
      <c r="G918" s="49"/>
      <c r="H918" s="53"/>
      <c r="I918" s="24"/>
      <c r="J918" s="24"/>
      <c r="K918" s="24"/>
      <c r="L918" s="24"/>
      <c r="M918" s="24"/>
      <c r="N918" s="24"/>
      <c r="O918" s="49"/>
      <c r="P918" s="54"/>
      <c r="Q918" s="53"/>
      <c r="R918" s="24"/>
      <c r="S918" s="24"/>
      <c r="T918" s="24"/>
      <c r="U918" s="24"/>
      <c r="V918" s="24"/>
      <c r="W918" s="24"/>
      <c r="X918" s="49"/>
      <c r="Y918" s="54"/>
      <c r="Z918" s="53"/>
      <c r="AA918" s="24"/>
      <c r="AB918" s="24"/>
      <c r="AC918" s="24"/>
      <c r="AD918" s="24"/>
      <c r="AE918" s="24"/>
      <c r="AF918" s="24"/>
      <c r="AG918" s="49"/>
      <c r="AH918" s="54"/>
      <c r="AI918" s="53"/>
      <c r="AJ918" s="24"/>
      <c r="AK918" s="24"/>
      <c r="AL918" s="24"/>
      <c r="AM918" s="24"/>
      <c r="AN918" s="24"/>
      <c r="AO918" s="24"/>
      <c r="AP918" s="49"/>
      <c r="AQ918" s="54"/>
      <c r="AR918" s="54"/>
      <c r="AS918" s="54"/>
      <c r="AT918" s="29"/>
      <c r="AU918" s="24"/>
      <c r="AV918" s="24"/>
      <c r="AW918" s="24"/>
      <c r="AX918" s="24"/>
      <c r="AY918" s="24"/>
      <c r="AZ918" s="49"/>
      <c r="BA918" s="138"/>
      <c r="BB918" s="136"/>
      <c r="BF918" s="60"/>
      <c r="CS918" s="63"/>
    </row>
    <row r="919" spans="1:97" s="61" customFormat="1" ht="12.75" x14ac:dyDescent="0.2">
      <c r="A919" s="151"/>
      <c r="B919" s="151"/>
      <c r="C919" s="151"/>
      <c r="D919" s="153"/>
      <c r="E919" s="167"/>
      <c r="F919" s="153"/>
      <c r="G919" s="49"/>
      <c r="H919" s="53"/>
      <c r="I919" s="24"/>
      <c r="J919" s="24"/>
      <c r="K919" s="24"/>
      <c r="L919" s="24"/>
      <c r="M919" s="24"/>
      <c r="N919" s="24"/>
      <c r="O919" s="49"/>
      <c r="P919" s="54"/>
      <c r="Q919" s="53"/>
      <c r="R919" s="24"/>
      <c r="S919" s="24"/>
      <c r="T919" s="24"/>
      <c r="U919" s="24"/>
      <c r="V919" s="24"/>
      <c r="W919" s="24"/>
      <c r="X919" s="49"/>
      <c r="Y919" s="54"/>
      <c r="Z919" s="53"/>
      <c r="AA919" s="24"/>
      <c r="AB919" s="24"/>
      <c r="AC919" s="24"/>
      <c r="AD919" s="24"/>
      <c r="AE919" s="24"/>
      <c r="AF919" s="24"/>
      <c r="AG919" s="49"/>
      <c r="AH919" s="54"/>
      <c r="AI919" s="53"/>
      <c r="AJ919" s="24"/>
      <c r="AK919" s="24"/>
      <c r="AL919" s="24"/>
      <c r="AM919" s="24"/>
      <c r="AN919" s="24"/>
      <c r="AO919" s="24"/>
      <c r="AP919" s="49"/>
      <c r="AQ919" s="54"/>
      <c r="AR919" s="54"/>
      <c r="AS919" s="54"/>
      <c r="AT919" s="29"/>
      <c r="AU919" s="24"/>
      <c r="AV919" s="24"/>
      <c r="AW919" s="24"/>
      <c r="AX919" s="24"/>
      <c r="AY919" s="24"/>
      <c r="AZ919" s="49"/>
      <c r="BA919" s="138"/>
      <c r="BB919" s="136"/>
      <c r="BF919" s="60"/>
      <c r="CS919" s="63"/>
    </row>
    <row r="920" spans="1:97" s="61" customFormat="1" ht="12.75" x14ac:dyDescent="0.2">
      <c r="A920" s="151"/>
      <c r="B920" s="151"/>
      <c r="C920" s="151"/>
      <c r="D920" s="153"/>
      <c r="E920" s="167"/>
      <c r="F920" s="153"/>
      <c r="G920" s="49"/>
      <c r="H920" s="53"/>
      <c r="I920" s="24"/>
      <c r="J920" s="24"/>
      <c r="K920" s="24"/>
      <c r="L920" s="24"/>
      <c r="M920" s="24"/>
      <c r="N920" s="24"/>
      <c r="O920" s="49"/>
      <c r="P920" s="54"/>
      <c r="Q920" s="53"/>
      <c r="R920" s="24"/>
      <c r="S920" s="24"/>
      <c r="T920" s="24"/>
      <c r="U920" s="24"/>
      <c r="V920" s="24"/>
      <c r="W920" s="24"/>
      <c r="X920" s="49"/>
      <c r="Y920" s="54"/>
      <c r="Z920" s="53"/>
      <c r="AA920" s="24"/>
      <c r="AB920" s="24"/>
      <c r="AC920" s="24"/>
      <c r="AD920" s="24"/>
      <c r="AE920" s="24"/>
      <c r="AF920" s="24"/>
      <c r="AG920" s="49"/>
      <c r="AH920" s="54"/>
      <c r="AI920" s="53"/>
      <c r="AJ920" s="24"/>
      <c r="AK920" s="24"/>
      <c r="AL920" s="24"/>
      <c r="AM920" s="24"/>
      <c r="AN920" s="24"/>
      <c r="AO920" s="24"/>
      <c r="AP920" s="49"/>
      <c r="AQ920" s="54"/>
      <c r="AR920" s="54"/>
      <c r="AS920" s="54"/>
      <c r="AT920" s="29"/>
      <c r="AU920" s="24"/>
      <c r="AV920" s="24"/>
      <c r="AW920" s="24"/>
      <c r="AX920" s="24"/>
      <c r="AY920" s="24"/>
      <c r="AZ920" s="49"/>
      <c r="BA920" s="138"/>
      <c r="BB920" s="136"/>
      <c r="BF920" s="60"/>
      <c r="CS920" s="63"/>
    </row>
    <row r="921" spans="1:97" s="61" customFormat="1" ht="12.75" x14ac:dyDescent="0.2">
      <c r="A921" s="151"/>
      <c r="B921" s="151"/>
      <c r="C921" s="151"/>
      <c r="D921" s="153"/>
      <c r="E921" s="167"/>
      <c r="F921" s="153"/>
      <c r="G921" s="49"/>
      <c r="H921" s="53"/>
      <c r="I921" s="24"/>
      <c r="J921" s="24"/>
      <c r="K921" s="24"/>
      <c r="L921" s="24"/>
      <c r="M921" s="24"/>
      <c r="N921" s="24"/>
      <c r="O921" s="49"/>
      <c r="P921" s="54"/>
      <c r="Q921" s="53"/>
      <c r="R921" s="24"/>
      <c r="S921" s="24"/>
      <c r="T921" s="24"/>
      <c r="U921" s="24"/>
      <c r="V921" s="24"/>
      <c r="W921" s="24"/>
      <c r="X921" s="49"/>
      <c r="Y921" s="54"/>
      <c r="Z921" s="53"/>
      <c r="AA921" s="24"/>
      <c r="AB921" s="24"/>
      <c r="AC921" s="24"/>
      <c r="AD921" s="24"/>
      <c r="AE921" s="24"/>
      <c r="AF921" s="24"/>
      <c r="AG921" s="49"/>
      <c r="AH921" s="54"/>
      <c r="AI921" s="53"/>
      <c r="AJ921" s="24"/>
      <c r="AK921" s="24"/>
      <c r="AL921" s="24"/>
      <c r="AM921" s="24"/>
      <c r="AN921" s="24"/>
      <c r="AO921" s="24"/>
      <c r="AP921" s="49"/>
      <c r="AQ921" s="54"/>
      <c r="AR921" s="54"/>
      <c r="AS921" s="54"/>
      <c r="AT921" s="29"/>
      <c r="AU921" s="24"/>
      <c r="AV921" s="24"/>
      <c r="AW921" s="24"/>
      <c r="AX921" s="24"/>
      <c r="AY921" s="24"/>
      <c r="AZ921" s="49"/>
      <c r="BA921" s="138"/>
      <c r="BB921" s="136"/>
      <c r="BF921" s="60"/>
      <c r="CS921" s="63"/>
    </row>
    <row r="922" spans="1:97" s="61" customFormat="1" ht="12.75" x14ac:dyDescent="0.2">
      <c r="A922" s="151"/>
      <c r="B922" s="151"/>
      <c r="C922" s="151"/>
      <c r="D922" s="153"/>
      <c r="E922" s="167"/>
      <c r="F922" s="153"/>
      <c r="G922" s="49"/>
      <c r="H922" s="53"/>
      <c r="I922" s="24"/>
      <c r="J922" s="24"/>
      <c r="K922" s="24"/>
      <c r="L922" s="24"/>
      <c r="M922" s="24"/>
      <c r="N922" s="24"/>
      <c r="O922" s="49"/>
      <c r="P922" s="54"/>
      <c r="Q922" s="53"/>
      <c r="R922" s="24"/>
      <c r="S922" s="24"/>
      <c r="T922" s="24"/>
      <c r="U922" s="24"/>
      <c r="V922" s="24"/>
      <c r="W922" s="24"/>
      <c r="X922" s="49"/>
      <c r="Y922" s="54"/>
      <c r="Z922" s="53"/>
      <c r="AA922" s="24"/>
      <c r="AB922" s="24"/>
      <c r="AC922" s="24"/>
      <c r="AD922" s="24"/>
      <c r="AE922" s="24"/>
      <c r="AF922" s="24"/>
      <c r="AG922" s="49"/>
      <c r="AH922" s="54"/>
      <c r="AI922" s="53"/>
      <c r="AJ922" s="24"/>
      <c r="AK922" s="24"/>
      <c r="AL922" s="24"/>
      <c r="AM922" s="24"/>
      <c r="AN922" s="24"/>
      <c r="AO922" s="24"/>
      <c r="AP922" s="49"/>
      <c r="AQ922" s="54"/>
      <c r="AR922" s="54"/>
      <c r="AS922" s="54"/>
      <c r="AT922" s="29"/>
      <c r="AU922" s="24"/>
      <c r="AV922" s="24"/>
      <c r="AW922" s="24"/>
      <c r="AX922" s="24"/>
      <c r="AY922" s="24"/>
      <c r="AZ922" s="49"/>
      <c r="BA922" s="138"/>
      <c r="BB922" s="136"/>
      <c r="BF922" s="60"/>
      <c r="CS922" s="63"/>
    </row>
    <row r="923" spans="1:97" s="61" customFormat="1" ht="12.75" x14ac:dyDescent="0.2">
      <c r="A923" s="151"/>
      <c r="B923" s="151"/>
      <c r="C923" s="151"/>
      <c r="D923" s="153"/>
      <c r="E923" s="167"/>
      <c r="F923" s="153"/>
      <c r="G923" s="49"/>
      <c r="H923" s="53"/>
      <c r="I923" s="24"/>
      <c r="J923" s="24"/>
      <c r="K923" s="24"/>
      <c r="L923" s="24"/>
      <c r="M923" s="24"/>
      <c r="N923" s="24"/>
      <c r="O923" s="49"/>
      <c r="P923" s="54"/>
      <c r="Q923" s="53"/>
      <c r="R923" s="24"/>
      <c r="S923" s="24"/>
      <c r="T923" s="24"/>
      <c r="U923" s="24"/>
      <c r="V923" s="24"/>
      <c r="W923" s="24"/>
      <c r="X923" s="49"/>
      <c r="Y923" s="54"/>
      <c r="Z923" s="53"/>
      <c r="AA923" s="24"/>
      <c r="AB923" s="24"/>
      <c r="AC923" s="24"/>
      <c r="AD923" s="24"/>
      <c r="AE923" s="24"/>
      <c r="AF923" s="24"/>
      <c r="AG923" s="49"/>
      <c r="AH923" s="54"/>
      <c r="AI923" s="53"/>
      <c r="AJ923" s="24"/>
      <c r="AK923" s="24"/>
      <c r="AL923" s="24"/>
      <c r="AM923" s="24"/>
      <c r="AN923" s="24"/>
      <c r="AO923" s="24"/>
      <c r="AP923" s="49"/>
      <c r="AQ923" s="54"/>
      <c r="AR923" s="54"/>
      <c r="AS923" s="54"/>
      <c r="AT923" s="29"/>
      <c r="AU923" s="24"/>
      <c r="AV923" s="24"/>
      <c r="AW923" s="24"/>
      <c r="AX923" s="24"/>
      <c r="AY923" s="24"/>
      <c r="AZ923" s="49"/>
      <c r="BA923" s="138"/>
      <c r="BB923" s="136"/>
      <c r="BF923" s="60"/>
      <c r="CS923" s="63"/>
    </row>
    <row r="924" spans="1:97" s="61" customFormat="1" ht="12.75" x14ac:dyDescent="0.2">
      <c r="A924" s="151"/>
      <c r="B924" s="151"/>
      <c r="C924" s="151"/>
      <c r="D924" s="153"/>
      <c r="E924" s="167"/>
      <c r="F924" s="153"/>
      <c r="G924" s="49"/>
      <c r="H924" s="53"/>
      <c r="I924" s="24"/>
      <c r="J924" s="24"/>
      <c r="K924" s="24"/>
      <c r="L924" s="24"/>
      <c r="M924" s="24"/>
      <c r="N924" s="24"/>
      <c r="O924" s="49"/>
      <c r="P924" s="54"/>
      <c r="Q924" s="53"/>
      <c r="R924" s="24"/>
      <c r="S924" s="24"/>
      <c r="T924" s="24"/>
      <c r="U924" s="24"/>
      <c r="V924" s="24"/>
      <c r="W924" s="24"/>
      <c r="X924" s="49"/>
      <c r="Y924" s="54"/>
      <c r="Z924" s="53"/>
      <c r="AA924" s="24"/>
      <c r="AB924" s="24"/>
      <c r="AC924" s="24"/>
      <c r="AD924" s="24"/>
      <c r="AE924" s="24"/>
      <c r="AF924" s="24"/>
      <c r="AG924" s="49"/>
      <c r="AH924" s="54"/>
      <c r="AI924" s="53"/>
      <c r="AJ924" s="24"/>
      <c r="AK924" s="24"/>
      <c r="AL924" s="24"/>
      <c r="AM924" s="24"/>
      <c r="AN924" s="24"/>
      <c r="AO924" s="24"/>
      <c r="AP924" s="49"/>
      <c r="AQ924" s="54"/>
      <c r="AR924" s="54"/>
      <c r="AS924" s="54"/>
      <c r="AT924" s="29"/>
      <c r="AU924" s="24"/>
      <c r="AV924" s="24"/>
      <c r="AW924" s="24"/>
      <c r="AX924" s="24"/>
      <c r="AY924" s="24"/>
      <c r="AZ924" s="49"/>
      <c r="BA924" s="138"/>
      <c r="BB924" s="136"/>
      <c r="BF924" s="60"/>
      <c r="CS924" s="63"/>
    </row>
    <row r="925" spans="1:97" s="61" customFormat="1" ht="12.75" x14ac:dyDescent="0.2">
      <c r="A925" s="151"/>
      <c r="B925" s="151"/>
      <c r="C925" s="151"/>
      <c r="D925" s="153"/>
      <c r="E925" s="167"/>
      <c r="F925" s="153"/>
      <c r="G925" s="49"/>
      <c r="H925" s="53"/>
      <c r="I925" s="24"/>
      <c r="J925" s="24"/>
      <c r="K925" s="24"/>
      <c r="L925" s="24"/>
      <c r="M925" s="24"/>
      <c r="N925" s="24"/>
      <c r="O925" s="49"/>
      <c r="P925" s="54"/>
      <c r="Q925" s="53"/>
      <c r="R925" s="24"/>
      <c r="S925" s="24"/>
      <c r="T925" s="24"/>
      <c r="U925" s="24"/>
      <c r="V925" s="24"/>
      <c r="W925" s="24"/>
      <c r="X925" s="49"/>
      <c r="Y925" s="54"/>
      <c r="Z925" s="53"/>
      <c r="AA925" s="24"/>
      <c r="AB925" s="24"/>
      <c r="AC925" s="24"/>
      <c r="AD925" s="24"/>
      <c r="AE925" s="24"/>
      <c r="AF925" s="24"/>
      <c r="AG925" s="49"/>
      <c r="AH925" s="54"/>
      <c r="AI925" s="53"/>
      <c r="AJ925" s="24"/>
      <c r="AK925" s="24"/>
      <c r="AL925" s="24"/>
      <c r="AM925" s="24"/>
      <c r="AN925" s="24"/>
      <c r="AO925" s="24"/>
      <c r="AP925" s="49"/>
      <c r="AQ925" s="54"/>
      <c r="AR925" s="54"/>
      <c r="AS925" s="54"/>
      <c r="AT925" s="29"/>
      <c r="AU925" s="24"/>
      <c r="AV925" s="24"/>
      <c r="AW925" s="24"/>
      <c r="AX925" s="24"/>
      <c r="AY925" s="24"/>
      <c r="AZ925" s="49"/>
      <c r="BA925" s="138"/>
      <c r="BB925" s="136"/>
      <c r="BF925" s="60"/>
      <c r="CS925" s="63"/>
    </row>
    <row r="926" spans="1:97" s="61" customFormat="1" ht="12.75" x14ac:dyDescent="0.2">
      <c r="A926" s="151"/>
      <c r="B926" s="151"/>
      <c r="C926" s="151"/>
      <c r="D926" s="153"/>
      <c r="E926" s="167"/>
      <c r="F926" s="153"/>
      <c r="G926" s="49"/>
      <c r="H926" s="53"/>
      <c r="I926" s="24"/>
      <c r="J926" s="24"/>
      <c r="K926" s="24"/>
      <c r="L926" s="24"/>
      <c r="M926" s="24"/>
      <c r="N926" s="24"/>
      <c r="O926" s="49"/>
      <c r="P926" s="54"/>
      <c r="Q926" s="53"/>
      <c r="R926" s="24"/>
      <c r="S926" s="24"/>
      <c r="T926" s="24"/>
      <c r="U926" s="24"/>
      <c r="V926" s="24"/>
      <c r="W926" s="24"/>
      <c r="X926" s="49"/>
      <c r="Y926" s="54"/>
      <c r="Z926" s="53"/>
      <c r="AA926" s="24"/>
      <c r="AB926" s="24"/>
      <c r="AC926" s="24"/>
      <c r="AD926" s="24"/>
      <c r="AE926" s="24"/>
      <c r="AF926" s="24"/>
      <c r="AG926" s="49"/>
      <c r="AH926" s="54"/>
      <c r="AI926" s="53"/>
      <c r="AJ926" s="24"/>
      <c r="AK926" s="24"/>
      <c r="AL926" s="24"/>
      <c r="AM926" s="24"/>
      <c r="AN926" s="24"/>
      <c r="AO926" s="24"/>
      <c r="AP926" s="49"/>
      <c r="AQ926" s="54"/>
      <c r="AR926" s="54"/>
      <c r="AS926" s="54"/>
      <c r="AT926" s="29"/>
      <c r="AU926" s="24"/>
      <c r="AV926" s="24"/>
      <c r="AW926" s="24"/>
      <c r="AX926" s="24"/>
      <c r="AY926" s="24"/>
      <c r="AZ926" s="49"/>
      <c r="BA926" s="138"/>
      <c r="BB926" s="136"/>
      <c r="BF926" s="60"/>
      <c r="CS926" s="63"/>
    </row>
    <row r="927" spans="1:97" s="61" customFormat="1" ht="12.75" x14ac:dyDescent="0.2">
      <c r="A927" s="151"/>
      <c r="B927" s="151"/>
      <c r="C927" s="151"/>
      <c r="D927" s="153"/>
      <c r="E927" s="167"/>
      <c r="F927" s="153"/>
      <c r="G927" s="49"/>
      <c r="H927" s="53"/>
      <c r="I927" s="24"/>
      <c r="J927" s="24"/>
      <c r="K927" s="24"/>
      <c r="L927" s="24"/>
      <c r="M927" s="24"/>
      <c r="N927" s="24"/>
      <c r="O927" s="49"/>
      <c r="P927" s="54"/>
      <c r="Q927" s="53"/>
      <c r="R927" s="24"/>
      <c r="S927" s="24"/>
      <c r="T927" s="24"/>
      <c r="U927" s="24"/>
      <c r="V927" s="24"/>
      <c r="W927" s="24"/>
      <c r="X927" s="49"/>
      <c r="Y927" s="54"/>
      <c r="Z927" s="53"/>
      <c r="AA927" s="24"/>
      <c r="AB927" s="24"/>
      <c r="AC927" s="24"/>
      <c r="AD927" s="24"/>
      <c r="AE927" s="24"/>
      <c r="AF927" s="24"/>
      <c r="AG927" s="49"/>
      <c r="AH927" s="54"/>
      <c r="AI927" s="53"/>
      <c r="AJ927" s="24"/>
      <c r="AK927" s="24"/>
      <c r="AL927" s="24"/>
      <c r="AM927" s="24"/>
      <c r="AN927" s="24"/>
      <c r="AO927" s="24"/>
      <c r="AP927" s="49"/>
      <c r="AQ927" s="54"/>
      <c r="AR927" s="54"/>
      <c r="AS927" s="54"/>
      <c r="AT927" s="29"/>
      <c r="AU927" s="24"/>
      <c r="AV927" s="24"/>
      <c r="AW927" s="24"/>
      <c r="AX927" s="24"/>
      <c r="AY927" s="24"/>
      <c r="AZ927" s="49"/>
      <c r="BA927" s="138"/>
      <c r="BB927" s="136"/>
      <c r="BF927" s="60"/>
      <c r="CS927" s="63"/>
    </row>
    <row r="928" spans="1:97" s="61" customFormat="1" ht="12.75" x14ac:dyDescent="0.2">
      <c r="A928" s="151"/>
      <c r="B928" s="151"/>
      <c r="C928" s="151"/>
      <c r="D928" s="153"/>
      <c r="E928" s="167"/>
      <c r="F928" s="153"/>
      <c r="G928" s="49"/>
      <c r="H928" s="53"/>
      <c r="I928" s="24"/>
      <c r="J928" s="24"/>
      <c r="K928" s="24"/>
      <c r="L928" s="24"/>
      <c r="M928" s="24"/>
      <c r="N928" s="24"/>
      <c r="O928" s="49"/>
      <c r="P928" s="54"/>
      <c r="Q928" s="53"/>
      <c r="R928" s="24"/>
      <c r="S928" s="24"/>
      <c r="T928" s="24"/>
      <c r="U928" s="24"/>
      <c r="V928" s="24"/>
      <c r="W928" s="24"/>
      <c r="X928" s="49"/>
      <c r="Y928" s="54"/>
      <c r="Z928" s="53"/>
      <c r="AA928" s="24"/>
      <c r="AB928" s="24"/>
      <c r="AC928" s="24"/>
      <c r="AD928" s="24"/>
      <c r="AE928" s="24"/>
      <c r="AF928" s="24"/>
      <c r="AG928" s="49"/>
      <c r="AH928" s="54"/>
      <c r="AI928" s="53"/>
      <c r="AJ928" s="24"/>
      <c r="AK928" s="24"/>
      <c r="AL928" s="24"/>
      <c r="AM928" s="24"/>
      <c r="AN928" s="24"/>
      <c r="AO928" s="24"/>
      <c r="AP928" s="49"/>
      <c r="AQ928" s="54"/>
      <c r="AR928" s="54"/>
      <c r="AS928" s="54"/>
      <c r="AT928" s="29"/>
      <c r="AU928" s="24"/>
      <c r="AV928" s="24"/>
      <c r="AW928" s="24"/>
      <c r="AX928" s="24"/>
      <c r="AY928" s="24"/>
      <c r="AZ928" s="49"/>
      <c r="BA928" s="138"/>
      <c r="BB928" s="136"/>
      <c r="BF928" s="60"/>
      <c r="CS928" s="63"/>
    </row>
    <row r="929" spans="1:97" s="61" customFormat="1" ht="12.75" x14ac:dyDescent="0.2">
      <c r="A929" s="151"/>
      <c r="B929" s="151"/>
      <c r="C929" s="151"/>
      <c r="D929" s="153"/>
      <c r="E929" s="167"/>
      <c r="F929" s="153"/>
      <c r="G929" s="49"/>
      <c r="H929" s="53"/>
      <c r="I929" s="24"/>
      <c r="J929" s="24"/>
      <c r="K929" s="24"/>
      <c r="L929" s="24"/>
      <c r="M929" s="24"/>
      <c r="N929" s="24"/>
      <c r="O929" s="49"/>
      <c r="P929" s="54"/>
      <c r="Q929" s="53"/>
      <c r="R929" s="24"/>
      <c r="S929" s="24"/>
      <c r="T929" s="24"/>
      <c r="U929" s="24"/>
      <c r="V929" s="24"/>
      <c r="W929" s="24"/>
      <c r="X929" s="49"/>
      <c r="Y929" s="54"/>
      <c r="Z929" s="53"/>
      <c r="AA929" s="24"/>
      <c r="AB929" s="24"/>
      <c r="AC929" s="24"/>
      <c r="AD929" s="24"/>
      <c r="AE929" s="24"/>
      <c r="AF929" s="24"/>
      <c r="AG929" s="49"/>
      <c r="AH929" s="54"/>
      <c r="AI929" s="53"/>
      <c r="AJ929" s="24"/>
      <c r="AK929" s="24"/>
      <c r="AL929" s="24"/>
      <c r="AM929" s="24"/>
      <c r="AN929" s="24"/>
      <c r="AO929" s="24"/>
      <c r="AP929" s="49"/>
      <c r="AQ929" s="54"/>
      <c r="AR929" s="54"/>
      <c r="AS929" s="54"/>
      <c r="AT929" s="29"/>
      <c r="AU929" s="24"/>
      <c r="AV929" s="24"/>
      <c r="AW929" s="24"/>
      <c r="AX929" s="24"/>
      <c r="AY929" s="24"/>
      <c r="AZ929" s="49"/>
      <c r="BA929" s="138"/>
      <c r="BB929" s="136"/>
      <c r="BF929" s="60"/>
      <c r="CS929" s="63"/>
    </row>
    <row r="930" spans="1:97" s="61" customFormat="1" ht="12.75" x14ac:dyDescent="0.2">
      <c r="A930" s="151"/>
      <c r="B930" s="151"/>
      <c r="C930" s="151"/>
      <c r="D930" s="153"/>
      <c r="E930" s="167"/>
      <c r="F930" s="153"/>
      <c r="G930" s="49"/>
      <c r="H930" s="53"/>
      <c r="I930" s="24"/>
      <c r="J930" s="24"/>
      <c r="K930" s="24"/>
      <c r="L930" s="24"/>
      <c r="M930" s="24"/>
      <c r="N930" s="24"/>
      <c r="O930" s="49"/>
      <c r="P930" s="54"/>
      <c r="Q930" s="53"/>
      <c r="R930" s="24"/>
      <c r="S930" s="24"/>
      <c r="T930" s="24"/>
      <c r="U930" s="24"/>
      <c r="V930" s="24"/>
      <c r="W930" s="24"/>
      <c r="X930" s="49"/>
      <c r="Y930" s="54"/>
      <c r="Z930" s="53"/>
      <c r="AA930" s="24"/>
      <c r="AB930" s="24"/>
      <c r="AC930" s="24"/>
      <c r="AD930" s="24"/>
      <c r="AE930" s="24"/>
      <c r="AF930" s="24"/>
      <c r="AG930" s="49"/>
      <c r="AH930" s="54"/>
      <c r="AI930" s="53"/>
      <c r="AJ930" s="24"/>
      <c r="AK930" s="24"/>
      <c r="AL930" s="24"/>
      <c r="AM930" s="24"/>
      <c r="AN930" s="24"/>
      <c r="AO930" s="24"/>
      <c r="AP930" s="49"/>
      <c r="AQ930" s="54"/>
      <c r="AR930" s="54"/>
      <c r="AS930" s="54"/>
      <c r="AT930" s="29"/>
      <c r="AU930" s="24"/>
      <c r="AV930" s="24"/>
      <c r="AW930" s="24"/>
      <c r="AX930" s="24"/>
      <c r="AY930" s="24"/>
      <c r="AZ930" s="49"/>
      <c r="BA930" s="138"/>
      <c r="BB930" s="136"/>
      <c r="BF930" s="60"/>
      <c r="CS930" s="63"/>
    </row>
    <row r="931" spans="1:97" s="61" customFormat="1" ht="12.75" x14ac:dyDescent="0.2">
      <c r="A931" s="151"/>
      <c r="B931" s="151"/>
      <c r="C931" s="151"/>
      <c r="D931" s="153"/>
      <c r="E931" s="167"/>
      <c r="F931" s="153"/>
      <c r="G931" s="49"/>
      <c r="H931" s="53"/>
      <c r="I931" s="24"/>
      <c r="J931" s="24"/>
      <c r="K931" s="24"/>
      <c r="L931" s="24"/>
      <c r="M931" s="24"/>
      <c r="N931" s="24"/>
      <c r="O931" s="49"/>
      <c r="P931" s="54"/>
      <c r="Q931" s="53"/>
      <c r="R931" s="24"/>
      <c r="S931" s="24"/>
      <c r="T931" s="24"/>
      <c r="U931" s="24"/>
      <c r="V931" s="24"/>
      <c r="W931" s="24"/>
      <c r="X931" s="49"/>
      <c r="Y931" s="54"/>
      <c r="Z931" s="53"/>
      <c r="AA931" s="24"/>
      <c r="AB931" s="24"/>
      <c r="AC931" s="24"/>
      <c r="AD931" s="24"/>
      <c r="AE931" s="24"/>
      <c r="AF931" s="24"/>
      <c r="AG931" s="49"/>
      <c r="AH931" s="54"/>
      <c r="AI931" s="53"/>
      <c r="AJ931" s="24"/>
      <c r="AK931" s="24"/>
      <c r="AL931" s="24"/>
      <c r="AM931" s="24"/>
      <c r="AN931" s="24"/>
      <c r="AO931" s="24"/>
      <c r="AP931" s="49"/>
      <c r="AQ931" s="54"/>
      <c r="AR931" s="54"/>
      <c r="AS931" s="54"/>
      <c r="AT931" s="29"/>
      <c r="AU931" s="24"/>
      <c r="AV931" s="24"/>
      <c r="AW931" s="24"/>
      <c r="AX931" s="24"/>
      <c r="AY931" s="24"/>
      <c r="AZ931" s="49"/>
      <c r="BA931" s="138"/>
      <c r="BB931" s="136"/>
      <c r="BF931" s="60"/>
      <c r="CS931" s="63"/>
    </row>
    <row r="932" spans="1:97" s="61" customFormat="1" ht="12.75" x14ac:dyDescent="0.2">
      <c r="A932" s="151"/>
      <c r="B932" s="151"/>
      <c r="C932" s="151"/>
      <c r="D932" s="153"/>
      <c r="E932" s="167"/>
      <c r="F932" s="153"/>
      <c r="G932" s="49"/>
      <c r="H932" s="53"/>
      <c r="I932" s="24"/>
      <c r="J932" s="24"/>
      <c r="K932" s="24"/>
      <c r="L932" s="24"/>
      <c r="M932" s="24"/>
      <c r="N932" s="24"/>
      <c r="O932" s="49"/>
      <c r="P932" s="54"/>
      <c r="Q932" s="53"/>
      <c r="R932" s="24"/>
      <c r="S932" s="24"/>
      <c r="T932" s="24"/>
      <c r="U932" s="24"/>
      <c r="V932" s="24"/>
      <c r="W932" s="24"/>
      <c r="X932" s="49"/>
      <c r="Y932" s="54"/>
      <c r="Z932" s="53"/>
      <c r="AA932" s="24"/>
      <c r="AB932" s="24"/>
      <c r="AC932" s="24"/>
      <c r="AD932" s="24"/>
      <c r="AE932" s="24"/>
      <c r="AF932" s="24"/>
      <c r="AG932" s="49"/>
      <c r="AH932" s="54"/>
      <c r="AI932" s="53"/>
      <c r="AJ932" s="24"/>
      <c r="AK932" s="24"/>
      <c r="AL932" s="24"/>
      <c r="AM932" s="24"/>
      <c r="AN932" s="24"/>
      <c r="AO932" s="24"/>
      <c r="AP932" s="49"/>
      <c r="AQ932" s="54"/>
      <c r="AR932" s="54"/>
      <c r="AS932" s="54"/>
      <c r="AT932" s="29"/>
      <c r="AU932" s="24"/>
      <c r="AV932" s="24"/>
      <c r="AW932" s="24"/>
      <c r="AX932" s="24"/>
      <c r="AY932" s="24"/>
      <c r="AZ932" s="49"/>
      <c r="BA932" s="138"/>
      <c r="BB932" s="136"/>
      <c r="BF932" s="60"/>
      <c r="CS932" s="63"/>
    </row>
    <row r="933" spans="1:97" s="61" customFormat="1" ht="12.75" x14ac:dyDescent="0.2">
      <c r="A933" s="151"/>
      <c r="B933" s="151"/>
      <c r="C933" s="151"/>
      <c r="D933" s="153"/>
      <c r="E933" s="167"/>
      <c r="F933" s="153"/>
      <c r="G933" s="49"/>
      <c r="H933" s="53"/>
      <c r="I933" s="24"/>
      <c r="J933" s="24"/>
      <c r="K933" s="24"/>
      <c r="L933" s="24"/>
      <c r="M933" s="24"/>
      <c r="N933" s="24"/>
      <c r="O933" s="49"/>
      <c r="P933" s="54"/>
      <c r="Q933" s="53"/>
      <c r="R933" s="24"/>
      <c r="S933" s="24"/>
      <c r="T933" s="24"/>
      <c r="U933" s="24"/>
      <c r="V933" s="24"/>
      <c r="W933" s="24"/>
      <c r="X933" s="49"/>
      <c r="Y933" s="54"/>
      <c r="Z933" s="53"/>
      <c r="AA933" s="24"/>
      <c r="AB933" s="24"/>
      <c r="AC933" s="24"/>
      <c r="AD933" s="24"/>
      <c r="AE933" s="24"/>
      <c r="AF933" s="24"/>
      <c r="AG933" s="49"/>
      <c r="AH933" s="54"/>
      <c r="AI933" s="53"/>
      <c r="AJ933" s="24"/>
      <c r="AK933" s="24"/>
      <c r="AL933" s="24"/>
      <c r="AM933" s="24"/>
      <c r="AN933" s="24"/>
      <c r="AO933" s="24"/>
      <c r="AP933" s="49"/>
      <c r="AQ933" s="54"/>
      <c r="AR933" s="54"/>
      <c r="AS933" s="54"/>
      <c r="AT933" s="29"/>
      <c r="AU933" s="24"/>
      <c r="AV933" s="24"/>
      <c r="AW933" s="24"/>
      <c r="AX933" s="24"/>
      <c r="AY933" s="24"/>
      <c r="AZ933" s="49"/>
      <c r="BA933" s="138"/>
      <c r="BB933" s="136"/>
      <c r="BF933" s="60"/>
      <c r="CS933" s="63"/>
    </row>
    <row r="934" spans="1:97" s="61" customFormat="1" ht="12.75" x14ac:dyDescent="0.2">
      <c r="A934" s="151"/>
      <c r="B934" s="151"/>
      <c r="C934" s="151"/>
      <c r="D934" s="153"/>
      <c r="E934" s="167"/>
      <c r="F934" s="153"/>
      <c r="G934" s="49"/>
      <c r="H934" s="53"/>
      <c r="I934" s="24"/>
      <c r="J934" s="24"/>
      <c r="K934" s="24"/>
      <c r="L934" s="24"/>
      <c r="M934" s="24"/>
      <c r="N934" s="24"/>
      <c r="O934" s="49"/>
      <c r="P934" s="54"/>
      <c r="Q934" s="53"/>
      <c r="R934" s="24"/>
      <c r="S934" s="24"/>
      <c r="T934" s="24"/>
      <c r="U934" s="24"/>
      <c r="V934" s="24"/>
      <c r="W934" s="24"/>
      <c r="X934" s="49"/>
      <c r="Y934" s="54"/>
      <c r="Z934" s="53"/>
      <c r="AA934" s="24"/>
      <c r="AB934" s="24"/>
      <c r="AC934" s="24"/>
      <c r="AD934" s="24"/>
      <c r="AE934" s="24"/>
      <c r="AF934" s="24"/>
      <c r="AG934" s="49"/>
      <c r="AH934" s="54"/>
      <c r="AI934" s="53"/>
      <c r="AJ934" s="24"/>
      <c r="AK934" s="24"/>
      <c r="AL934" s="24"/>
      <c r="AM934" s="24"/>
      <c r="AN934" s="24"/>
      <c r="AO934" s="24"/>
      <c r="AP934" s="49"/>
      <c r="AQ934" s="54"/>
      <c r="AR934" s="54"/>
      <c r="AS934" s="54"/>
      <c r="AT934" s="29"/>
      <c r="AU934" s="24"/>
      <c r="AV934" s="24"/>
      <c r="AW934" s="24"/>
      <c r="AX934" s="24"/>
      <c r="AY934" s="24"/>
      <c r="AZ934" s="49"/>
      <c r="BA934" s="138"/>
      <c r="BB934" s="136"/>
      <c r="BF934" s="60"/>
      <c r="CS934" s="63"/>
    </row>
    <row r="935" spans="1:97" s="61" customFormat="1" ht="12.75" x14ac:dyDescent="0.2">
      <c r="A935" s="151"/>
      <c r="B935" s="151"/>
      <c r="C935" s="151"/>
      <c r="D935" s="153"/>
      <c r="E935" s="167"/>
      <c r="F935" s="153"/>
      <c r="G935" s="49"/>
      <c r="H935" s="53"/>
      <c r="I935" s="24"/>
      <c r="J935" s="24"/>
      <c r="K935" s="24"/>
      <c r="L935" s="24"/>
      <c r="M935" s="24"/>
      <c r="N935" s="24"/>
      <c r="O935" s="49"/>
      <c r="P935" s="54"/>
      <c r="Q935" s="53"/>
      <c r="R935" s="24"/>
      <c r="S935" s="24"/>
      <c r="T935" s="24"/>
      <c r="U935" s="24"/>
      <c r="V935" s="24"/>
      <c r="W935" s="24"/>
      <c r="X935" s="49"/>
      <c r="Y935" s="54"/>
      <c r="Z935" s="53"/>
      <c r="AA935" s="24"/>
      <c r="AB935" s="24"/>
      <c r="AC935" s="24"/>
      <c r="AD935" s="24"/>
      <c r="AE935" s="24"/>
      <c r="AF935" s="24"/>
      <c r="AG935" s="49"/>
      <c r="AH935" s="54"/>
      <c r="AI935" s="53"/>
      <c r="AJ935" s="24"/>
      <c r="AK935" s="24"/>
      <c r="AL935" s="24"/>
      <c r="AM935" s="24"/>
      <c r="AN935" s="24"/>
      <c r="AO935" s="24"/>
      <c r="AP935" s="49"/>
      <c r="AQ935" s="54"/>
      <c r="AR935" s="54"/>
      <c r="AS935" s="54"/>
      <c r="AT935" s="29"/>
      <c r="AU935" s="24"/>
      <c r="AV935" s="24"/>
      <c r="AW935" s="24"/>
      <c r="AX935" s="24"/>
      <c r="AY935" s="24"/>
      <c r="AZ935" s="49"/>
      <c r="BA935" s="138"/>
      <c r="BB935" s="136"/>
      <c r="BF935" s="60"/>
      <c r="CS935" s="63"/>
    </row>
    <row r="936" spans="1:97" s="61" customFormat="1" ht="12.75" x14ac:dyDescent="0.2">
      <c r="A936" s="151"/>
      <c r="B936" s="151"/>
      <c r="C936" s="151"/>
      <c r="D936" s="153"/>
      <c r="E936" s="167"/>
      <c r="F936" s="153"/>
      <c r="G936" s="49"/>
      <c r="H936" s="53"/>
      <c r="I936" s="24"/>
      <c r="J936" s="24"/>
      <c r="K936" s="24"/>
      <c r="L936" s="24"/>
      <c r="M936" s="24"/>
      <c r="N936" s="24"/>
      <c r="O936" s="49"/>
      <c r="P936" s="54"/>
      <c r="Q936" s="53"/>
      <c r="R936" s="24"/>
      <c r="S936" s="24"/>
      <c r="T936" s="24"/>
      <c r="U936" s="24"/>
      <c r="V936" s="24"/>
      <c r="W936" s="24"/>
      <c r="X936" s="49"/>
      <c r="Y936" s="54"/>
      <c r="Z936" s="53"/>
      <c r="AA936" s="24"/>
      <c r="AB936" s="24"/>
      <c r="AC936" s="24"/>
      <c r="AD936" s="24"/>
      <c r="AE936" s="24"/>
      <c r="AF936" s="24"/>
      <c r="AG936" s="49"/>
      <c r="AH936" s="54"/>
      <c r="AI936" s="53"/>
      <c r="AJ936" s="24"/>
      <c r="AK936" s="24"/>
      <c r="AL936" s="24"/>
      <c r="AM936" s="24"/>
      <c r="AN936" s="24"/>
      <c r="AO936" s="24"/>
      <c r="AP936" s="49"/>
      <c r="AQ936" s="54"/>
      <c r="AR936" s="54"/>
      <c r="AS936" s="54"/>
      <c r="AT936" s="29"/>
      <c r="AU936" s="24"/>
      <c r="AV936" s="24"/>
      <c r="AW936" s="24"/>
      <c r="AX936" s="24"/>
      <c r="AY936" s="24"/>
      <c r="AZ936" s="49"/>
      <c r="BA936" s="138"/>
      <c r="BB936" s="136"/>
      <c r="BF936" s="60"/>
      <c r="CS936" s="63"/>
    </row>
    <row r="937" spans="1:97" s="61" customFormat="1" ht="12.75" x14ac:dyDescent="0.2">
      <c r="A937" s="151"/>
      <c r="B937" s="151"/>
      <c r="C937" s="151"/>
      <c r="D937" s="153"/>
      <c r="E937" s="167"/>
      <c r="F937" s="153"/>
      <c r="G937" s="49"/>
      <c r="H937" s="53"/>
      <c r="I937" s="24"/>
      <c r="J937" s="24"/>
      <c r="K937" s="24"/>
      <c r="L937" s="24"/>
      <c r="M937" s="24"/>
      <c r="N937" s="24"/>
      <c r="O937" s="49"/>
      <c r="P937" s="54"/>
      <c r="Q937" s="53"/>
      <c r="R937" s="24"/>
      <c r="S937" s="24"/>
      <c r="T937" s="24"/>
      <c r="U937" s="24"/>
      <c r="V937" s="24"/>
      <c r="W937" s="24"/>
      <c r="X937" s="49"/>
      <c r="Y937" s="54"/>
      <c r="Z937" s="53"/>
      <c r="AA937" s="24"/>
      <c r="AB937" s="24"/>
      <c r="AC937" s="24"/>
      <c r="AD937" s="24"/>
      <c r="AE937" s="24"/>
      <c r="AF937" s="24"/>
      <c r="AG937" s="49"/>
      <c r="AH937" s="54"/>
      <c r="AI937" s="53"/>
      <c r="AJ937" s="24"/>
      <c r="AK937" s="24"/>
      <c r="AL937" s="24"/>
      <c r="AM937" s="24"/>
      <c r="AN937" s="24"/>
      <c r="AO937" s="24"/>
      <c r="AP937" s="49"/>
      <c r="AQ937" s="54"/>
      <c r="AR937" s="54"/>
      <c r="AS937" s="54"/>
      <c r="AT937" s="29"/>
      <c r="AU937" s="24"/>
      <c r="AV937" s="24"/>
      <c r="AW937" s="24"/>
      <c r="AX937" s="24"/>
      <c r="AY937" s="24"/>
      <c r="AZ937" s="49"/>
      <c r="BA937" s="138"/>
      <c r="BB937" s="136"/>
      <c r="BF937" s="60"/>
      <c r="CS937" s="63"/>
    </row>
    <row r="938" spans="1:97" s="61" customFormat="1" ht="12.75" x14ac:dyDescent="0.2">
      <c r="A938" s="151"/>
      <c r="B938" s="151"/>
      <c r="C938" s="151"/>
      <c r="D938" s="153"/>
      <c r="E938" s="167"/>
      <c r="F938" s="153"/>
      <c r="G938" s="49"/>
      <c r="H938" s="53"/>
      <c r="I938" s="24"/>
      <c r="J938" s="24"/>
      <c r="K938" s="24"/>
      <c r="L938" s="24"/>
      <c r="M938" s="24"/>
      <c r="N938" s="24"/>
      <c r="O938" s="49"/>
      <c r="P938" s="54"/>
      <c r="Q938" s="53"/>
      <c r="R938" s="24"/>
      <c r="S938" s="24"/>
      <c r="T938" s="24"/>
      <c r="U938" s="24"/>
      <c r="V938" s="24"/>
      <c r="W938" s="24"/>
      <c r="X938" s="49"/>
      <c r="Y938" s="54"/>
      <c r="Z938" s="53"/>
      <c r="AA938" s="24"/>
      <c r="AB938" s="24"/>
      <c r="AC938" s="24"/>
      <c r="AD938" s="24"/>
      <c r="AE938" s="24"/>
      <c r="AF938" s="24"/>
      <c r="AG938" s="49"/>
      <c r="AH938" s="54"/>
      <c r="AI938" s="53"/>
      <c r="AJ938" s="24"/>
      <c r="AK938" s="24"/>
      <c r="AL938" s="24"/>
      <c r="AM938" s="24"/>
      <c r="AN938" s="24"/>
      <c r="AO938" s="24"/>
      <c r="AP938" s="49"/>
      <c r="AQ938" s="54"/>
      <c r="AR938" s="54"/>
      <c r="AS938" s="54"/>
      <c r="AT938" s="29"/>
      <c r="AU938" s="24"/>
      <c r="AV938" s="24"/>
      <c r="AW938" s="24"/>
      <c r="AX938" s="24"/>
      <c r="AY938" s="24"/>
      <c r="AZ938" s="49"/>
      <c r="BA938" s="138"/>
      <c r="BB938" s="136"/>
      <c r="BF938" s="60"/>
      <c r="CS938" s="63"/>
    </row>
    <row r="939" spans="1:97" s="61" customFormat="1" ht="12.75" x14ac:dyDescent="0.2">
      <c r="A939" s="151"/>
      <c r="B939" s="151"/>
      <c r="C939" s="151"/>
      <c r="D939" s="153"/>
      <c r="E939" s="167"/>
      <c r="F939" s="153"/>
      <c r="G939" s="49"/>
      <c r="H939" s="53"/>
      <c r="I939" s="24"/>
      <c r="J939" s="24"/>
      <c r="K939" s="24"/>
      <c r="L939" s="24"/>
      <c r="M939" s="24"/>
      <c r="N939" s="24"/>
      <c r="O939" s="49"/>
      <c r="P939" s="54"/>
      <c r="Q939" s="53"/>
      <c r="R939" s="24"/>
      <c r="S939" s="24"/>
      <c r="T939" s="24"/>
      <c r="U939" s="24"/>
      <c r="V939" s="24"/>
      <c r="W939" s="24"/>
      <c r="X939" s="49"/>
      <c r="Y939" s="54"/>
      <c r="Z939" s="53"/>
      <c r="AA939" s="24"/>
      <c r="AB939" s="24"/>
      <c r="AC939" s="24"/>
      <c r="AD939" s="24"/>
      <c r="AE939" s="24"/>
      <c r="AF939" s="24"/>
      <c r="AG939" s="49"/>
      <c r="AH939" s="54"/>
      <c r="AI939" s="53"/>
      <c r="AJ939" s="24"/>
      <c r="AK939" s="24"/>
      <c r="AL939" s="24"/>
      <c r="AM939" s="24"/>
      <c r="AN939" s="24"/>
      <c r="AO939" s="24"/>
      <c r="AP939" s="49"/>
      <c r="AQ939" s="54"/>
      <c r="AR939" s="54"/>
      <c r="AS939" s="54"/>
      <c r="AT939" s="29"/>
      <c r="AU939" s="24"/>
      <c r="AV939" s="24"/>
      <c r="AW939" s="24"/>
      <c r="AX939" s="24"/>
      <c r="AY939" s="24"/>
      <c r="AZ939" s="49"/>
      <c r="BA939" s="138"/>
      <c r="BB939" s="136"/>
      <c r="BF939" s="60"/>
      <c r="CS939" s="63"/>
    </row>
    <row r="940" spans="1:97" s="61" customFormat="1" ht="12.75" x14ac:dyDescent="0.2">
      <c r="A940" s="151"/>
      <c r="B940" s="151"/>
      <c r="C940" s="151"/>
      <c r="D940" s="153"/>
      <c r="E940" s="167"/>
      <c r="F940" s="153"/>
      <c r="G940" s="49"/>
      <c r="H940" s="53"/>
      <c r="I940" s="24"/>
      <c r="J940" s="24"/>
      <c r="K940" s="24"/>
      <c r="L940" s="24"/>
      <c r="M940" s="24"/>
      <c r="N940" s="24"/>
      <c r="O940" s="49"/>
      <c r="P940" s="54"/>
      <c r="Q940" s="53"/>
      <c r="R940" s="24"/>
      <c r="S940" s="24"/>
      <c r="T940" s="24"/>
      <c r="U940" s="24"/>
      <c r="V940" s="24"/>
      <c r="W940" s="24"/>
      <c r="X940" s="49"/>
      <c r="Y940" s="54"/>
      <c r="Z940" s="53"/>
      <c r="AA940" s="24"/>
      <c r="AB940" s="24"/>
      <c r="AC940" s="24"/>
      <c r="AD940" s="24"/>
      <c r="AE940" s="24"/>
      <c r="AF940" s="24"/>
      <c r="AG940" s="49"/>
      <c r="AH940" s="54"/>
      <c r="AI940" s="53"/>
      <c r="AJ940" s="24"/>
      <c r="AK940" s="24"/>
      <c r="AL940" s="24"/>
      <c r="AM940" s="24"/>
      <c r="AN940" s="24"/>
      <c r="AO940" s="24"/>
      <c r="AP940" s="49"/>
      <c r="AQ940" s="54"/>
      <c r="AR940" s="54"/>
      <c r="AS940" s="54"/>
      <c r="AT940" s="29"/>
      <c r="AU940" s="24"/>
      <c r="AV940" s="24"/>
      <c r="AW940" s="24"/>
      <c r="AX940" s="24"/>
      <c r="AY940" s="24"/>
      <c r="AZ940" s="49"/>
      <c r="BA940" s="138"/>
      <c r="BB940" s="136"/>
      <c r="BF940" s="60"/>
      <c r="CS940" s="63"/>
    </row>
    <row r="941" spans="1:97" s="61" customFormat="1" ht="12.75" x14ac:dyDescent="0.2">
      <c r="A941" s="151"/>
      <c r="B941" s="151"/>
      <c r="C941" s="151"/>
      <c r="D941" s="153"/>
      <c r="E941" s="167"/>
      <c r="F941" s="153"/>
      <c r="G941" s="49"/>
      <c r="H941" s="53"/>
      <c r="I941" s="24"/>
      <c r="J941" s="24"/>
      <c r="K941" s="24"/>
      <c r="L941" s="24"/>
      <c r="M941" s="24"/>
      <c r="N941" s="24"/>
      <c r="O941" s="49"/>
      <c r="P941" s="54"/>
      <c r="Q941" s="53"/>
      <c r="R941" s="24"/>
      <c r="S941" s="24"/>
      <c r="T941" s="24"/>
      <c r="U941" s="24"/>
      <c r="V941" s="24"/>
      <c r="W941" s="24"/>
      <c r="X941" s="49"/>
      <c r="Y941" s="54"/>
      <c r="Z941" s="53"/>
      <c r="AA941" s="24"/>
      <c r="AB941" s="24"/>
      <c r="AC941" s="24"/>
      <c r="AD941" s="24"/>
      <c r="AE941" s="24"/>
      <c r="AF941" s="24"/>
      <c r="AG941" s="49"/>
      <c r="AH941" s="54"/>
      <c r="AI941" s="53"/>
      <c r="AJ941" s="24"/>
      <c r="AK941" s="24"/>
      <c r="AL941" s="24"/>
      <c r="AM941" s="24"/>
      <c r="AN941" s="24"/>
      <c r="AO941" s="24"/>
      <c r="AP941" s="49"/>
      <c r="AQ941" s="54"/>
      <c r="AR941" s="54"/>
      <c r="AS941" s="54"/>
      <c r="AT941" s="29"/>
      <c r="AU941" s="24"/>
      <c r="AV941" s="24"/>
      <c r="AW941" s="24"/>
      <c r="AX941" s="24"/>
      <c r="AY941" s="24"/>
      <c r="AZ941" s="49"/>
      <c r="BA941" s="138"/>
      <c r="BB941" s="136"/>
      <c r="BF941" s="60"/>
      <c r="CS941" s="63"/>
    </row>
    <row r="942" spans="1:97" s="61" customFormat="1" ht="12.75" x14ac:dyDescent="0.2">
      <c r="A942" s="151"/>
      <c r="B942" s="151"/>
      <c r="C942" s="151"/>
      <c r="D942" s="153"/>
      <c r="E942" s="167"/>
      <c r="F942" s="153"/>
      <c r="G942" s="49"/>
      <c r="H942" s="53"/>
      <c r="I942" s="24"/>
      <c r="J942" s="24"/>
      <c r="K942" s="24"/>
      <c r="L942" s="24"/>
      <c r="M942" s="24"/>
      <c r="N942" s="24"/>
      <c r="O942" s="49"/>
      <c r="P942" s="54"/>
      <c r="Q942" s="53"/>
      <c r="R942" s="24"/>
      <c r="S942" s="24"/>
      <c r="T942" s="24"/>
      <c r="U942" s="24"/>
      <c r="V942" s="24"/>
      <c r="W942" s="24"/>
      <c r="X942" s="49"/>
      <c r="Y942" s="54"/>
      <c r="Z942" s="53"/>
      <c r="AA942" s="24"/>
      <c r="AB942" s="24"/>
      <c r="AC942" s="24"/>
      <c r="AD942" s="24"/>
      <c r="AE942" s="24"/>
      <c r="AF942" s="24"/>
      <c r="AG942" s="49"/>
      <c r="AH942" s="54"/>
      <c r="AI942" s="53"/>
      <c r="AJ942" s="24"/>
      <c r="AK942" s="24"/>
      <c r="AL942" s="24"/>
      <c r="AM942" s="24"/>
      <c r="AN942" s="24"/>
      <c r="AO942" s="24"/>
      <c r="AP942" s="49"/>
      <c r="AQ942" s="54"/>
      <c r="AR942" s="54"/>
      <c r="AS942" s="54"/>
      <c r="AT942" s="29"/>
      <c r="AU942" s="24"/>
      <c r="AV942" s="24"/>
      <c r="AW942" s="24"/>
      <c r="AX942" s="24"/>
      <c r="AY942" s="24"/>
      <c r="AZ942" s="49"/>
      <c r="BA942" s="138"/>
      <c r="BB942" s="136"/>
      <c r="BF942" s="60"/>
      <c r="CS942" s="63"/>
    </row>
    <row r="943" spans="1:97" s="61" customFormat="1" ht="12.75" x14ac:dyDescent="0.2">
      <c r="A943" s="151"/>
      <c r="B943" s="151"/>
      <c r="C943" s="151"/>
      <c r="D943" s="153"/>
      <c r="E943" s="167"/>
      <c r="F943" s="153"/>
      <c r="G943" s="49"/>
      <c r="H943" s="53"/>
      <c r="I943" s="24"/>
      <c r="J943" s="24"/>
      <c r="K943" s="24"/>
      <c r="L943" s="24"/>
      <c r="M943" s="24"/>
      <c r="N943" s="24"/>
      <c r="O943" s="49"/>
      <c r="P943" s="54"/>
      <c r="Q943" s="53"/>
      <c r="R943" s="24"/>
      <c r="S943" s="24"/>
      <c r="T943" s="24"/>
      <c r="U943" s="24"/>
      <c r="V943" s="24"/>
      <c r="W943" s="24"/>
      <c r="X943" s="49"/>
      <c r="Y943" s="54"/>
      <c r="Z943" s="53"/>
      <c r="AA943" s="24"/>
      <c r="AB943" s="24"/>
      <c r="AC943" s="24"/>
      <c r="AD943" s="24"/>
      <c r="AE943" s="24"/>
      <c r="AF943" s="24"/>
      <c r="AG943" s="49"/>
      <c r="AH943" s="54"/>
      <c r="AI943" s="53"/>
      <c r="AJ943" s="24"/>
      <c r="AK943" s="24"/>
      <c r="AL943" s="24"/>
      <c r="AM943" s="24"/>
      <c r="AN943" s="24"/>
      <c r="AO943" s="24"/>
      <c r="AP943" s="49"/>
      <c r="AQ943" s="54"/>
      <c r="AR943" s="54"/>
      <c r="AS943" s="54"/>
      <c r="AT943" s="29"/>
      <c r="AU943" s="24"/>
      <c r="AV943" s="24"/>
      <c r="AW943" s="24"/>
      <c r="AX943" s="24"/>
      <c r="AY943" s="24"/>
      <c r="AZ943" s="49"/>
      <c r="BA943" s="138"/>
      <c r="BB943" s="136"/>
      <c r="BF943" s="60"/>
      <c r="CS943" s="63"/>
    </row>
    <row r="944" spans="1:97" s="61" customFormat="1" ht="12.75" x14ac:dyDescent="0.2">
      <c r="A944" s="151"/>
      <c r="B944" s="151"/>
      <c r="C944" s="151"/>
      <c r="D944" s="153"/>
      <c r="E944" s="167"/>
      <c r="F944" s="153"/>
      <c r="G944" s="49"/>
      <c r="H944" s="53"/>
      <c r="I944" s="24"/>
      <c r="J944" s="24"/>
      <c r="K944" s="24"/>
      <c r="L944" s="24"/>
      <c r="M944" s="24"/>
      <c r="N944" s="24"/>
      <c r="O944" s="49"/>
      <c r="P944" s="54"/>
      <c r="Q944" s="53"/>
      <c r="R944" s="24"/>
      <c r="S944" s="24"/>
      <c r="T944" s="24"/>
      <c r="U944" s="24"/>
      <c r="V944" s="24"/>
      <c r="W944" s="24"/>
      <c r="X944" s="49"/>
      <c r="Y944" s="54"/>
      <c r="Z944" s="53"/>
      <c r="AA944" s="24"/>
      <c r="AB944" s="24"/>
      <c r="AC944" s="24"/>
      <c r="AD944" s="24"/>
      <c r="AE944" s="24"/>
      <c r="AF944" s="24"/>
      <c r="AG944" s="49"/>
      <c r="AH944" s="54"/>
      <c r="AI944" s="53"/>
      <c r="AJ944" s="24"/>
      <c r="AK944" s="24"/>
      <c r="AL944" s="24"/>
      <c r="AM944" s="24"/>
      <c r="AN944" s="24"/>
      <c r="AO944" s="24"/>
      <c r="AP944" s="49"/>
      <c r="AQ944" s="54"/>
      <c r="AR944" s="54"/>
      <c r="AS944" s="54"/>
      <c r="AT944" s="29"/>
      <c r="AU944" s="24"/>
      <c r="AV944" s="24"/>
      <c r="AW944" s="24"/>
      <c r="AX944" s="24"/>
      <c r="AY944" s="24"/>
      <c r="AZ944" s="49"/>
      <c r="BA944" s="138"/>
      <c r="BB944" s="136"/>
      <c r="BF944" s="60"/>
      <c r="CS944" s="63"/>
    </row>
    <row r="945" spans="1:97" s="61" customFormat="1" ht="12.75" x14ac:dyDescent="0.2">
      <c r="A945" s="151"/>
      <c r="B945" s="151"/>
      <c r="C945" s="151"/>
      <c r="D945" s="153"/>
      <c r="E945" s="167"/>
      <c r="F945" s="153"/>
      <c r="G945" s="49"/>
      <c r="H945" s="53"/>
      <c r="I945" s="24"/>
      <c r="J945" s="24"/>
      <c r="K945" s="24"/>
      <c r="L945" s="24"/>
      <c r="M945" s="24"/>
      <c r="N945" s="24"/>
      <c r="O945" s="49"/>
      <c r="P945" s="54"/>
      <c r="Q945" s="53"/>
      <c r="R945" s="24"/>
      <c r="S945" s="24"/>
      <c r="T945" s="24"/>
      <c r="U945" s="24"/>
      <c r="V945" s="24"/>
      <c r="W945" s="24"/>
      <c r="X945" s="49"/>
      <c r="Y945" s="54"/>
      <c r="Z945" s="53"/>
      <c r="AA945" s="24"/>
      <c r="AB945" s="24"/>
      <c r="AC945" s="24"/>
      <c r="AD945" s="24"/>
      <c r="AE945" s="24"/>
      <c r="AF945" s="24"/>
      <c r="AG945" s="49"/>
      <c r="AH945" s="54"/>
      <c r="AI945" s="53"/>
      <c r="AJ945" s="24"/>
      <c r="AK945" s="24"/>
      <c r="AL945" s="24"/>
      <c r="AM945" s="24"/>
      <c r="AN945" s="24"/>
      <c r="AO945" s="24"/>
      <c r="AP945" s="49"/>
      <c r="AQ945" s="54"/>
      <c r="AR945" s="54"/>
      <c r="AS945" s="54"/>
      <c r="AT945" s="29"/>
      <c r="AU945" s="24"/>
      <c r="AV945" s="24"/>
      <c r="AW945" s="24"/>
      <c r="AX945" s="24"/>
      <c r="AY945" s="24"/>
      <c r="AZ945" s="49"/>
      <c r="BA945" s="138"/>
      <c r="BB945" s="136"/>
      <c r="BF945" s="60"/>
      <c r="CS945" s="63"/>
    </row>
    <row r="946" spans="1:97" s="61" customFormat="1" ht="12.75" x14ac:dyDescent="0.2">
      <c r="A946" s="151"/>
      <c r="B946" s="151"/>
      <c r="C946" s="151"/>
      <c r="D946" s="153"/>
      <c r="E946" s="167"/>
      <c r="F946" s="153"/>
      <c r="G946" s="49"/>
      <c r="H946" s="53"/>
      <c r="I946" s="24"/>
      <c r="J946" s="24"/>
      <c r="K946" s="24"/>
      <c r="L946" s="24"/>
      <c r="M946" s="24"/>
      <c r="N946" s="24"/>
      <c r="O946" s="49"/>
      <c r="P946" s="54"/>
      <c r="Q946" s="53"/>
      <c r="R946" s="24"/>
      <c r="S946" s="24"/>
      <c r="T946" s="24"/>
      <c r="U946" s="24"/>
      <c r="V946" s="24"/>
      <c r="W946" s="24"/>
      <c r="X946" s="49"/>
      <c r="Y946" s="54"/>
      <c r="Z946" s="53"/>
      <c r="AA946" s="24"/>
      <c r="AB946" s="24"/>
      <c r="AC946" s="24"/>
      <c r="AD946" s="24"/>
      <c r="AE946" s="24"/>
      <c r="AF946" s="24"/>
      <c r="AG946" s="49"/>
      <c r="AH946" s="54"/>
      <c r="AI946" s="53"/>
      <c r="AJ946" s="24"/>
      <c r="AK946" s="24"/>
      <c r="AL946" s="24"/>
      <c r="AM946" s="24"/>
      <c r="AN946" s="24"/>
      <c r="AO946" s="24"/>
      <c r="AP946" s="49"/>
      <c r="AQ946" s="54"/>
      <c r="AR946" s="54"/>
      <c r="AS946" s="54"/>
      <c r="AT946" s="29"/>
      <c r="AU946" s="24"/>
      <c r="AV946" s="24"/>
      <c r="AW946" s="24"/>
      <c r="AX946" s="24"/>
      <c r="AY946" s="24"/>
      <c r="AZ946" s="49"/>
      <c r="BA946" s="138"/>
      <c r="BB946" s="136"/>
      <c r="BF946" s="60"/>
      <c r="CS946" s="63"/>
    </row>
    <row r="947" spans="1:97" s="61" customFormat="1" ht="12.75" x14ac:dyDescent="0.2">
      <c r="A947" s="151"/>
      <c r="B947" s="151"/>
      <c r="C947" s="151"/>
      <c r="D947" s="153"/>
      <c r="E947" s="167"/>
      <c r="F947" s="153"/>
      <c r="G947" s="49"/>
      <c r="H947" s="53"/>
      <c r="I947" s="24"/>
      <c r="J947" s="24"/>
      <c r="K947" s="24"/>
      <c r="L947" s="24"/>
      <c r="M947" s="24"/>
      <c r="N947" s="24"/>
      <c r="O947" s="49"/>
      <c r="P947" s="54"/>
      <c r="Q947" s="53"/>
      <c r="R947" s="24"/>
      <c r="S947" s="24"/>
      <c r="T947" s="24"/>
      <c r="U947" s="24"/>
      <c r="V947" s="24"/>
      <c r="W947" s="24"/>
      <c r="X947" s="49"/>
      <c r="Y947" s="54"/>
      <c r="Z947" s="53"/>
      <c r="AA947" s="24"/>
      <c r="AB947" s="24"/>
      <c r="AC947" s="24"/>
      <c r="AD947" s="24"/>
      <c r="AE947" s="24"/>
      <c r="AF947" s="24"/>
      <c r="AG947" s="49"/>
      <c r="AH947" s="54"/>
      <c r="AI947" s="53"/>
      <c r="AJ947" s="24"/>
      <c r="AK947" s="24"/>
      <c r="AL947" s="24"/>
      <c r="AM947" s="24"/>
      <c r="AN947" s="24"/>
      <c r="AO947" s="24"/>
      <c r="AP947" s="49"/>
      <c r="AQ947" s="54"/>
      <c r="AR947" s="54"/>
      <c r="AS947" s="54"/>
      <c r="AT947" s="29"/>
      <c r="AU947" s="24"/>
      <c r="AV947" s="24"/>
      <c r="AW947" s="24"/>
      <c r="AX947" s="24"/>
      <c r="AY947" s="24"/>
      <c r="AZ947" s="49"/>
      <c r="BA947" s="138"/>
      <c r="BB947" s="136"/>
      <c r="BF947" s="60"/>
      <c r="CS947" s="63"/>
    </row>
    <row r="948" spans="1:97" s="61" customFormat="1" ht="12.75" x14ac:dyDescent="0.2">
      <c r="A948" s="151"/>
      <c r="B948" s="151"/>
      <c r="C948" s="151"/>
      <c r="D948" s="153"/>
      <c r="E948" s="167"/>
      <c r="F948" s="153"/>
      <c r="G948" s="49"/>
      <c r="H948" s="53"/>
      <c r="I948" s="24"/>
      <c r="J948" s="24"/>
      <c r="K948" s="24"/>
      <c r="L948" s="24"/>
      <c r="M948" s="24"/>
      <c r="N948" s="24"/>
      <c r="O948" s="49"/>
      <c r="P948" s="54"/>
      <c r="Q948" s="53"/>
      <c r="R948" s="24"/>
      <c r="S948" s="24"/>
      <c r="T948" s="24"/>
      <c r="U948" s="24"/>
      <c r="V948" s="24"/>
      <c r="W948" s="24"/>
      <c r="X948" s="49"/>
      <c r="Y948" s="54"/>
      <c r="Z948" s="53"/>
      <c r="AA948" s="24"/>
      <c r="AB948" s="24"/>
      <c r="AC948" s="24"/>
      <c r="AD948" s="24"/>
      <c r="AE948" s="24"/>
      <c r="AF948" s="24"/>
      <c r="AG948" s="49"/>
      <c r="AH948" s="54"/>
      <c r="AI948" s="53"/>
      <c r="AJ948" s="24"/>
      <c r="AK948" s="24"/>
      <c r="AL948" s="24"/>
      <c r="AM948" s="24"/>
      <c r="AN948" s="24"/>
      <c r="AO948" s="24"/>
      <c r="AP948" s="49"/>
      <c r="AQ948" s="54"/>
      <c r="AR948" s="54"/>
      <c r="AS948" s="54"/>
      <c r="AT948" s="29"/>
      <c r="AU948" s="24"/>
      <c r="AV948" s="24"/>
      <c r="AW948" s="24"/>
      <c r="AX948" s="24"/>
      <c r="AY948" s="24"/>
      <c r="AZ948" s="49"/>
      <c r="BA948" s="138"/>
      <c r="BB948" s="136"/>
      <c r="BF948" s="60"/>
      <c r="CS948" s="63"/>
    </row>
    <row r="949" spans="1:97" s="61" customFormat="1" ht="12.75" x14ac:dyDescent="0.2">
      <c r="A949" s="151"/>
      <c r="B949" s="151"/>
      <c r="C949" s="151"/>
      <c r="D949" s="153"/>
      <c r="E949" s="167"/>
      <c r="F949" s="153"/>
      <c r="G949" s="49"/>
      <c r="H949" s="53"/>
      <c r="I949" s="24"/>
      <c r="J949" s="24"/>
      <c r="K949" s="24"/>
      <c r="L949" s="24"/>
      <c r="M949" s="24"/>
      <c r="N949" s="24"/>
      <c r="O949" s="49"/>
      <c r="P949" s="54"/>
      <c r="Q949" s="53"/>
      <c r="R949" s="24"/>
      <c r="S949" s="24"/>
      <c r="T949" s="24"/>
      <c r="U949" s="24"/>
      <c r="V949" s="24"/>
      <c r="W949" s="24"/>
      <c r="X949" s="49"/>
      <c r="Y949" s="54"/>
      <c r="Z949" s="53"/>
      <c r="AA949" s="24"/>
      <c r="AB949" s="24"/>
      <c r="AC949" s="24"/>
      <c r="AD949" s="24"/>
      <c r="AE949" s="24"/>
      <c r="AF949" s="24"/>
      <c r="AG949" s="49"/>
      <c r="AH949" s="54"/>
      <c r="AI949" s="53"/>
      <c r="AJ949" s="24"/>
      <c r="AK949" s="24"/>
      <c r="AL949" s="24"/>
      <c r="AM949" s="24"/>
      <c r="AN949" s="24"/>
      <c r="AO949" s="24"/>
      <c r="AP949" s="49"/>
      <c r="AQ949" s="54"/>
      <c r="AR949" s="54"/>
      <c r="AS949" s="54"/>
      <c r="AT949" s="29"/>
      <c r="AU949" s="24"/>
      <c r="AV949" s="24"/>
      <c r="AW949" s="24"/>
      <c r="AX949" s="24"/>
      <c r="AY949" s="24"/>
      <c r="AZ949" s="49"/>
      <c r="BA949" s="138"/>
      <c r="BB949" s="136"/>
      <c r="BF949" s="60"/>
      <c r="CS949" s="63"/>
    </row>
    <row r="950" spans="1:97" s="61" customFormat="1" ht="12.75" x14ac:dyDescent="0.2">
      <c r="A950" s="151"/>
      <c r="B950" s="151"/>
      <c r="C950" s="151"/>
      <c r="D950" s="153"/>
      <c r="E950" s="167"/>
      <c r="F950" s="153"/>
      <c r="G950" s="49"/>
      <c r="H950" s="53"/>
      <c r="I950" s="24"/>
      <c r="J950" s="24"/>
      <c r="K950" s="24"/>
      <c r="L950" s="24"/>
      <c r="M950" s="24"/>
      <c r="N950" s="24"/>
      <c r="O950" s="49"/>
      <c r="P950" s="54"/>
      <c r="Q950" s="53"/>
      <c r="R950" s="24"/>
      <c r="S950" s="24"/>
      <c r="T950" s="24"/>
      <c r="U950" s="24"/>
      <c r="V950" s="24"/>
      <c r="W950" s="24"/>
      <c r="X950" s="49"/>
      <c r="Y950" s="54"/>
      <c r="Z950" s="53"/>
      <c r="AA950" s="24"/>
      <c r="AB950" s="24"/>
      <c r="AC950" s="24"/>
      <c r="AD950" s="24"/>
      <c r="AE950" s="24"/>
      <c r="AF950" s="24"/>
      <c r="AG950" s="49"/>
      <c r="AH950" s="54"/>
      <c r="AI950" s="53"/>
      <c r="AJ950" s="24"/>
      <c r="AK950" s="24"/>
      <c r="AL950" s="24"/>
      <c r="AM950" s="24"/>
      <c r="AN950" s="24"/>
      <c r="AO950" s="24"/>
      <c r="AP950" s="49"/>
      <c r="AQ950" s="54"/>
      <c r="AR950" s="54"/>
      <c r="AS950" s="54"/>
      <c r="AT950" s="29"/>
      <c r="AU950" s="24"/>
      <c r="AV950" s="24"/>
      <c r="AW950" s="24"/>
      <c r="AX950" s="24"/>
      <c r="AY950" s="24"/>
      <c r="AZ950" s="49"/>
      <c r="BA950" s="138"/>
      <c r="BB950" s="136"/>
      <c r="BF950" s="60"/>
      <c r="CS950" s="63"/>
    </row>
    <row r="951" spans="1:97" s="61" customFormat="1" ht="12.75" x14ac:dyDescent="0.2">
      <c r="A951" s="151"/>
      <c r="B951" s="151"/>
      <c r="C951" s="151"/>
      <c r="D951" s="153"/>
      <c r="E951" s="167"/>
      <c r="F951" s="153"/>
      <c r="G951" s="49"/>
      <c r="H951" s="53"/>
      <c r="I951" s="24"/>
      <c r="J951" s="24"/>
      <c r="K951" s="24"/>
      <c r="L951" s="24"/>
      <c r="M951" s="24"/>
      <c r="N951" s="24"/>
      <c r="O951" s="49"/>
      <c r="P951" s="54"/>
      <c r="Q951" s="53"/>
      <c r="R951" s="24"/>
      <c r="S951" s="24"/>
      <c r="T951" s="24"/>
      <c r="U951" s="24"/>
      <c r="V951" s="24"/>
      <c r="W951" s="24"/>
      <c r="X951" s="49"/>
      <c r="Y951" s="54"/>
      <c r="Z951" s="53"/>
      <c r="AA951" s="24"/>
      <c r="AB951" s="24"/>
      <c r="AC951" s="24"/>
      <c r="AD951" s="24"/>
      <c r="AE951" s="24"/>
      <c r="AF951" s="24"/>
      <c r="AG951" s="49"/>
      <c r="AH951" s="54"/>
      <c r="AI951" s="53"/>
      <c r="AJ951" s="24"/>
      <c r="AK951" s="24"/>
      <c r="AL951" s="24"/>
      <c r="AM951" s="24"/>
      <c r="AN951" s="24"/>
      <c r="AO951" s="24"/>
      <c r="AP951" s="49"/>
      <c r="AQ951" s="54"/>
      <c r="AR951" s="54"/>
      <c r="AS951" s="54"/>
      <c r="AT951" s="29"/>
      <c r="AU951" s="24"/>
      <c r="AV951" s="24"/>
      <c r="AW951" s="24"/>
      <c r="AX951" s="24"/>
      <c r="AY951" s="24"/>
      <c r="AZ951" s="49"/>
      <c r="BA951" s="138"/>
      <c r="BB951" s="136"/>
      <c r="BF951" s="60"/>
      <c r="CS951" s="63"/>
    </row>
    <row r="952" spans="1:97" s="61" customFormat="1" ht="12.75" x14ac:dyDescent="0.2">
      <c r="A952" s="151"/>
      <c r="B952" s="151"/>
      <c r="C952" s="151"/>
      <c r="D952" s="153"/>
      <c r="E952" s="167"/>
      <c r="F952" s="153"/>
      <c r="G952" s="49"/>
      <c r="H952" s="53"/>
      <c r="I952" s="24"/>
      <c r="J952" s="24"/>
      <c r="K952" s="24"/>
      <c r="L952" s="24"/>
      <c r="M952" s="24"/>
      <c r="N952" s="24"/>
      <c r="O952" s="49"/>
      <c r="P952" s="54"/>
      <c r="Q952" s="53"/>
      <c r="R952" s="24"/>
      <c r="S952" s="24"/>
      <c r="T952" s="24"/>
      <c r="U952" s="24"/>
      <c r="V952" s="24"/>
      <c r="W952" s="24"/>
      <c r="X952" s="49"/>
      <c r="Y952" s="54"/>
      <c r="Z952" s="53"/>
      <c r="AA952" s="24"/>
      <c r="AB952" s="24"/>
      <c r="AC952" s="24"/>
      <c r="AD952" s="24"/>
      <c r="AE952" s="24"/>
      <c r="AF952" s="24"/>
      <c r="AG952" s="49"/>
      <c r="AH952" s="54"/>
      <c r="AI952" s="53"/>
      <c r="AJ952" s="24"/>
      <c r="AK952" s="24"/>
      <c r="AL952" s="24"/>
      <c r="AM952" s="24"/>
      <c r="AN952" s="24"/>
      <c r="AO952" s="24"/>
      <c r="AP952" s="49"/>
      <c r="AQ952" s="54"/>
      <c r="AR952" s="54"/>
      <c r="AS952" s="54"/>
      <c r="AT952" s="29"/>
      <c r="AU952" s="24"/>
      <c r="AV952" s="24"/>
      <c r="AW952" s="24"/>
      <c r="AX952" s="24"/>
      <c r="AY952" s="24"/>
      <c r="AZ952" s="49"/>
      <c r="BA952" s="138"/>
      <c r="BB952" s="136"/>
      <c r="BF952" s="60"/>
      <c r="CS952" s="63"/>
    </row>
    <row r="953" spans="1:97" s="61" customFormat="1" ht="12.75" x14ac:dyDescent="0.2">
      <c r="A953" s="151"/>
      <c r="B953" s="151"/>
      <c r="C953" s="151"/>
      <c r="D953" s="153"/>
      <c r="E953" s="167"/>
      <c r="F953" s="153"/>
      <c r="G953" s="49"/>
      <c r="H953" s="53"/>
      <c r="I953" s="24"/>
      <c r="J953" s="24"/>
      <c r="K953" s="24"/>
      <c r="L953" s="24"/>
      <c r="M953" s="24"/>
      <c r="N953" s="24"/>
      <c r="O953" s="49"/>
      <c r="P953" s="54"/>
      <c r="Q953" s="53"/>
      <c r="R953" s="24"/>
      <c r="S953" s="24"/>
      <c r="T953" s="24"/>
      <c r="U953" s="24"/>
      <c r="V953" s="24"/>
      <c r="W953" s="24"/>
      <c r="X953" s="49"/>
      <c r="Y953" s="54"/>
      <c r="Z953" s="53"/>
      <c r="AA953" s="24"/>
      <c r="AB953" s="24"/>
      <c r="AC953" s="24"/>
      <c r="AD953" s="24"/>
      <c r="AE953" s="24"/>
      <c r="AF953" s="24"/>
      <c r="AG953" s="49"/>
      <c r="AH953" s="54"/>
      <c r="AI953" s="53"/>
      <c r="AJ953" s="24"/>
      <c r="AK953" s="24"/>
      <c r="AL953" s="24"/>
      <c r="AM953" s="24"/>
      <c r="AN953" s="24"/>
      <c r="AO953" s="24"/>
      <c r="AP953" s="49"/>
      <c r="AQ953" s="54"/>
      <c r="AR953" s="54"/>
      <c r="AS953" s="54"/>
      <c r="AT953" s="29"/>
      <c r="AU953" s="24"/>
      <c r="AV953" s="24"/>
      <c r="AW953" s="24"/>
      <c r="AX953" s="24"/>
      <c r="AY953" s="24"/>
      <c r="AZ953" s="49"/>
      <c r="BA953" s="138"/>
      <c r="BB953" s="136"/>
      <c r="BF953" s="60"/>
      <c r="CS953" s="63"/>
    </row>
    <row r="954" spans="1:97" s="61" customFormat="1" ht="12.75" x14ac:dyDescent="0.2">
      <c r="A954" s="151"/>
      <c r="B954" s="151"/>
      <c r="C954" s="151"/>
      <c r="D954" s="153"/>
      <c r="E954" s="167"/>
      <c r="F954" s="153"/>
      <c r="G954" s="49"/>
      <c r="H954" s="53"/>
      <c r="I954" s="24"/>
      <c r="J954" s="24"/>
      <c r="K954" s="24"/>
      <c r="L954" s="24"/>
      <c r="M954" s="24"/>
      <c r="N954" s="24"/>
      <c r="O954" s="49"/>
      <c r="P954" s="54"/>
      <c r="Q954" s="53"/>
      <c r="R954" s="24"/>
      <c r="S954" s="24"/>
      <c r="T954" s="24"/>
      <c r="U954" s="24"/>
      <c r="V954" s="24"/>
      <c r="W954" s="24"/>
      <c r="X954" s="49"/>
      <c r="Y954" s="54"/>
      <c r="Z954" s="53"/>
      <c r="AA954" s="24"/>
      <c r="AB954" s="24"/>
      <c r="AC954" s="24"/>
      <c r="AD954" s="24"/>
      <c r="AE954" s="24"/>
      <c r="AF954" s="24"/>
      <c r="AG954" s="49"/>
      <c r="AH954" s="54"/>
      <c r="AI954" s="53"/>
      <c r="AJ954" s="24"/>
      <c r="AK954" s="24"/>
      <c r="AL954" s="24"/>
      <c r="AM954" s="24"/>
      <c r="AN954" s="24"/>
      <c r="AO954" s="24"/>
      <c r="AP954" s="49"/>
      <c r="AQ954" s="54"/>
      <c r="AR954" s="54"/>
      <c r="AS954" s="54"/>
      <c r="AT954" s="29"/>
      <c r="AU954" s="24"/>
      <c r="AV954" s="24"/>
      <c r="AW954" s="24"/>
      <c r="AX954" s="24"/>
      <c r="AY954" s="24"/>
      <c r="AZ954" s="49"/>
      <c r="BA954" s="138"/>
      <c r="BB954" s="136"/>
      <c r="BF954" s="60"/>
      <c r="CS954" s="63"/>
    </row>
    <row r="955" spans="1:97" s="61" customFormat="1" ht="12.75" x14ac:dyDescent="0.2">
      <c r="A955" s="151"/>
      <c r="B955" s="151"/>
      <c r="C955" s="151"/>
      <c r="D955" s="153"/>
      <c r="E955" s="167"/>
      <c r="F955" s="153"/>
      <c r="G955" s="49"/>
      <c r="H955" s="53"/>
      <c r="I955" s="24"/>
      <c r="J955" s="24"/>
      <c r="K955" s="24"/>
      <c r="L955" s="24"/>
      <c r="M955" s="24"/>
      <c r="N955" s="24"/>
      <c r="O955" s="49"/>
      <c r="P955" s="54"/>
      <c r="Q955" s="53"/>
      <c r="R955" s="24"/>
      <c r="S955" s="24"/>
      <c r="T955" s="24"/>
      <c r="U955" s="24"/>
      <c r="V955" s="24"/>
      <c r="W955" s="24"/>
      <c r="X955" s="49"/>
      <c r="Y955" s="54"/>
      <c r="Z955" s="53"/>
      <c r="AA955" s="24"/>
      <c r="AB955" s="24"/>
      <c r="AC955" s="24"/>
      <c r="AD955" s="24"/>
      <c r="AE955" s="24"/>
      <c r="AF955" s="24"/>
      <c r="AG955" s="49"/>
      <c r="AH955" s="54"/>
      <c r="AI955" s="53"/>
      <c r="AJ955" s="24"/>
      <c r="AK955" s="24"/>
      <c r="AL955" s="24"/>
      <c r="AM955" s="24"/>
      <c r="AN955" s="24"/>
      <c r="AO955" s="24"/>
      <c r="AP955" s="49"/>
      <c r="AQ955" s="54"/>
      <c r="AR955" s="54"/>
      <c r="AS955" s="54"/>
      <c r="AT955" s="29"/>
      <c r="AU955" s="24"/>
      <c r="AV955" s="24"/>
      <c r="AW955" s="24"/>
      <c r="AX955" s="24"/>
      <c r="AY955" s="24"/>
      <c r="AZ955" s="49"/>
      <c r="BA955" s="138"/>
      <c r="BB955" s="136"/>
      <c r="BF955" s="60"/>
      <c r="CS955" s="63"/>
    </row>
    <row r="956" spans="1:97" s="61" customFormat="1" ht="12.75" x14ac:dyDescent="0.2">
      <c r="A956" s="151"/>
      <c r="B956" s="151"/>
      <c r="C956" s="151"/>
      <c r="D956" s="153"/>
      <c r="E956" s="167"/>
      <c r="F956" s="153"/>
      <c r="G956" s="49"/>
      <c r="H956" s="53"/>
      <c r="I956" s="24"/>
      <c r="J956" s="24"/>
      <c r="K956" s="24"/>
      <c r="L956" s="24"/>
      <c r="M956" s="24"/>
      <c r="N956" s="24"/>
      <c r="O956" s="49"/>
      <c r="P956" s="54"/>
      <c r="Q956" s="53"/>
      <c r="R956" s="24"/>
      <c r="S956" s="24"/>
      <c r="T956" s="24"/>
      <c r="U956" s="24"/>
      <c r="V956" s="24"/>
      <c r="W956" s="24"/>
      <c r="X956" s="49"/>
      <c r="Y956" s="54"/>
      <c r="Z956" s="53"/>
      <c r="AA956" s="24"/>
      <c r="AB956" s="24"/>
      <c r="AC956" s="24"/>
      <c r="AD956" s="24"/>
      <c r="AE956" s="24"/>
      <c r="AF956" s="24"/>
      <c r="AG956" s="49"/>
      <c r="AH956" s="54"/>
      <c r="AI956" s="53"/>
      <c r="AJ956" s="24"/>
      <c r="AK956" s="24"/>
      <c r="AL956" s="24"/>
      <c r="AM956" s="24"/>
      <c r="AN956" s="24"/>
      <c r="AO956" s="24"/>
      <c r="AP956" s="49"/>
      <c r="AQ956" s="54"/>
      <c r="AR956" s="54"/>
      <c r="AS956" s="54"/>
      <c r="AT956" s="29"/>
      <c r="AU956" s="24"/>
      <c r="AV956" s="24"/>
      <c r="AW956" s="24"/>
      <c r="AX956" s="24"/>
      <c r="AY956" s="24"/>
      <c r="AZ956" s="49"/>
      <c r="BA956" s="138"/>
      <c r="BB956" s="136"/>
      <c r="BF956" s="60"/>
      <c r="CS956" s="63"/>
    </row>
    <row r="957" spans="1:97" s="61" customFormat="1" ht="12.75" x14ac:dyDescent="0.2">
      <c r="A957" s="151"/>
      <c r="B957" s="151"/>
      <c r="C957" s="151"/>
      <c r="D957" s="153"/>
      <c r="E957" s="167"/>
      <c r="F957" s="153"/>
      <c r="G957" s="49"/>
      <c r="H957" s="53"/>
      <c r="I957" s="24"/>
      <c r="J957" s="24"/>
      <c r="K957" s="24"/>
      <c r="L957" s="24"/>
      <c r="M957" s="24"/>
      <c r="N957" s="24"/>
      <c r="O957" s="49"/>
      <c r="P957" s="54"/>
      <c r="Q957" s="53"/>
      <c r="R957" s="24"/>
      <c r="S957" s="24"/>
      <c r="T957" s="24"/>
      <c r="U957" s="24"/>
      <c r="V957" s="24"/>
      <c r="W957" s="24"/>
      <c r="X957" s="49"/>
      <c r="Y957" s="54"/>
      <c r="Z957" s="53"/>
      <c r="AA957" s="24"/>
      <c r="AB957" s="24"/>
      <c r="AC957" s="24"/>
      <c r="AD957" s="24"/>
      <c r="AE957" s="24"/>
      <c r="AF957" s="24"/>
      <c r="AG957" s="49"/>
      <c r="AH957" s="54"/>
      <c r="AI957" s="53"/>
      <c r="AJ957" s="24"/>
      <c r="AK957" s="24"/>
      <c r="AL957" s="24"/>
      <c r="AM957" s="24"/>
      <c r="AN957" s="24"/>
      <c r="AO957" s="24"/>
      <c r="AP957" s="49"/>
      <c r="AQ957" s="54"/>
      <c r="AR957" s="54"/>
      <c r="AS957" s="54"/>
      <c r="AT957" s="29"/>
      <c r="AU957" s="24"/>
      <c r="AV957" s="24"/>
      <c r="AW957" s="24"/>
      <c r="AX957" s="24"/>
      <c r="AY957" s="24"/>
      <c r="AZ957" s="49"/>
      <c r="BA957" s="138"/>
      <c r="BB957" s="136"/>
      <c r="BF957" s="60"/>
      <c r="CS957" s="63"/>
    </row>
    <row r="958" spans="1:97" s="61" customFormat="1" ht="12.75" x14ac:dyDescent="0.2">
      <c r="A958" s="151"/>
      <c r="B958" s="151"/>
      <c r="C958" s="151"/>
      <c r="D958" s="153"/>
      <c r="E958" s="167"/>
      <c r="F958" s="153"/>
      <c r="G958" s="49"/>
      <c r="H958" s="53"/>
      <c r="I958" s="24"/>
      <c r="J958" s="24"/>
      <c r="K958" s="24"/>
      <c r="L958" s="24"/>
      <c r="M958" s="24"/>
      <c r="N958" s="24"/>
      <c r="O958" s="49"/>
      <c r="P958" s="54"/>
      <c r="Q958" s="53"/>
      <c r="R958" s="24"/>
      <c r="S958" s="24"/>
      <c r="T958" s="24"/>
      <c r="U958" s="24"/>
      <c r="V958" s="24"/>
      <c r="W958" s="24"/>
      <c r="X958" s="49"/>
      <c r="Y958" s="54"/>
      <c r="Z958" s="53"/>
      <c r="AA958" s="24"/>
      <c r="AB958" s="24"/>
      <c r="AC958" s="24"/>
      <c r="AD958" s="24"/>
      <c r="AE958" s="24"/>
      <c r="AF958" s="24"/>
      <c r="AG958" s="49"/>
      <c r="AH958" s="54"/>
      <c r="AI958" s="53"/>
      <c r="AJ958" s="24"/>
      <c r="AK958" s="24"/>
      <c r="AL958" s="24"/>
      <c r="AM958" s="24"/>
      <c r="AN958" s="24"/>
      <c r="AO958" s="24"/>
      <c r="AP958" s="49"/>
      <c r="AQ958" s="54"/>
      <c r="AR958" s="54"/>
      <c r="AS958" s="54"/>
      <c r="AT958" s="29"/>
      <c r="AU958" s="24"/>
      <c r="AV958" s="24"/>
      <c r="AW958" s="24"/>
      <c r="AX958" s="24"/>
      <c r="AY958" s="24"/>
      <c r="AZ958" s="49"/>
      <c r="BA958" s="138"/>
      <c r="BB958" s="136"/>
      <c r="BF958" s="60"/>
      <c r="CS958" s="63"/>
    </row>
    <row r="959" spans="1:97" s="61" customFormat="1" ht="12.75" x14ac:dyDescent="0.2">
      <c r="A959" s="151"/>
      <c r="B959" s="151"/>
      <c r="C959" s="151"/>
      <c r="D959" s="153"/>
      <c r="E959" s="167"/>
      <c r="F959" s="153"/>
      <c r="G959" s="49"/>
      <c r="H959" s="53"/>
      <c r="I959" s="24"/>
      <c r="J959" s="24"/>
      <c r="K959" s="24"/>
      <c r="L959" s="24"/>
      <c r="M959" s="24"/>
      <c r="N959" s="24"/>
      <c r="O959" s="49"/>
      <c r="P959" s="54"/>
      <c r="Q959" s="53"/>
      <c r="R959" s="24"/>
      <c r="S959" s="24"/>
      <c r="T959" s="24"/>
      <c r="U959" s="24"/>
      <c r="V959" s="24"/>
      <c r="W959" s="24"/>
      <c r="X959" s="49"/>
      <c r="Y959" s="54"/>
      <c r="Z959" s="53"/>
      <c r="AA959" s="24"/>
      <c r="AB959" s="24"/>
      <c r="AC959" s="24"/>
      <c r="AD959" s="24"/>
      <c r="AE959" s="24"/>
      <c r="AF959" s="24"/>
      <c r="AG959" s="49"/>
      <c r="AH959" s="54"/>
      <c r="AI959" s="53"/>
      <c r="AJ959" s="24"/>
      <c r="AK959" s="24"/>
      <c r="AL959" s="24"/>
      <c r="AM959" s="24"/>
      <c r="AN959" s="24"/>
      <c r="AO959" s="24"/>
      <c r="AP959" s="49"/>
      <c r="AQ959" s="54"/>
      <c r="AR959" s="54"/>
      <c r="AS959" s="54"/>
      <c r="AT959" s="29"/>
      <c r="AU959" s="24"/>
      <c r="AV959" s="24"/>
      <c r="AW959" s="24"/>
      <c r="AX959" s="24"/>
      <c r="AY959" s="24"/>
      <c r="AZ959" s="49"/>
      <c r="BA959" s="138"/>
      <c r="BB959" s="136"/>
      <c r="BF959" s="60"/>
      <c r="CS959" s="63"/>
    </row>
    <row r="960" spans="1:97" s="61" customFormat="1" ht="12.75" x14ac:dyDescent="0.2">
      <c r="A960" s="151"/>
      <c r="B960" s="151"/>
      <c r="C960" s="151"/>
      <c r="D960" s="153"/>
      <c r="E960" s="167"/>
      <c r="F960" s="153"/>
      <c r="G960" s="49"/>
      <c r="H960" s="53"/>
      <c r="I960" s="24"/>
      <c r="J960" s="24"/>
      <c r="K960" s="24"/>
      <c r="L960" s="24"/>
      <c r="M960" s="24"/>
      <c r="N960" s="24"/>
      <c r="O960" s="49"/>
      <c r="P960" s="54"/>
      <c r="Q960" s="53"/>
      <c r="R960" s="24"/>
      <c r="S960" s="24"/>
      <c r="T960" s="24"/>
      <c r="U960" s="24"/>
      <c r="V960" s="24"/>
      <c r="W960" s="24"/>
      <c r="X960" s="49"/>
      <c r="Y960" s="54"/>
      <c r="Z960" s="53"/>
      <c r="AA960" s="24"/>
      <c r="AB960" s="24"/>
      <c r="AC960" s="24"/>
      <c r="AD960" s="24"/>
      <c r="AE960" s="24"/>
      <c r="AF960" s="24"/>
      <c r="AG960" s="49"/>
      <c r="AH960" s="54"/>
      <c r="AI960" s="53"/>
      <c r="AJ960" s="24"/>
      <c r="AK960" s="24"/>
      <c r="AL960" s="24"/>
      <c r="AM960" s="24"/>
      <c r="AN960" s="24"/>
      <c r="AO960" s="24"/>
      <c r="AP960" s="49"/>
      <c r="AQ960" s="54"/>
      <c r="AR960" s="54"/>
      <c r="AS960" s="54"/>
      <c r="AT960" s="29"/>
      <c r="AU960" s="24"/>
      <c r="AV960" s="24"/>
      <c r="AW960" s="24"/>
      <c r="AX960" s="24"/>
      <c r="AY960" s="24"/>
      <c r="AZ960" s="49"/>
      <c r="BA960" s="138"/>
      <c r="BB960" s="136"/>
      <c r="BF960" s="60"/>
      <c r="CS960" s="63"/>
    </row>
    <row r="961" spans="1:97" s="61" customFormat="1" ht="12.75" x14ac:dyDescent="0.2">
      <c r="A961" s="151"/>
      <c r="B961" s="151"/>
      <c r="C961" s="151"/>
      <c r="D961" s="153"/>
      <c r="E961" s="167"/>
      <c r="F961" s="153"/>
      <c r="G961" s="49"/>
      <c r="H961" s="53"/>
      <c r="I961" s="24"/>
      <c r="J961" s="24"/>
      <c r="K961" s="24"/>
      <c r="L961" s="24"/>
      <c r="M961" s="24"/>
      <c r="N961" s="24"/>
      <c r="O961" s="49"/>
      <c r="P961" s="54"/>
      <c r="Q961" s="53"/>
      <c r="R961" s="24"/>
      <c r="S961" s="24"/>
      <c r="T961" s="24"/>
      <c r="U961" s="24"/>
      <c r="V961" s="24"/>
      <c r="W961" s="24"/>
      <c r="X961" s="49"/>
      <c r="Y961" s="54"/>
      <c r="Z961" s="53"/>
      <c r="AA961" s="24"/>
      <c r="AB961" s="24"/>
      <c r="AC961" s="24"/>
      <c r="AD961" s="24"/>
      <c r="AE961" s="24"/>
      <c r="AF961" s="24"/>
      <c r="AG961" s="49"/>
      <c r="AH961" s="54"/>
      <c r="AI961" s="53"/>
      <c r="AJ961" s="24"/>
      <c r="AK961" s="24"/>
      <c r="AL961" s="24"/>
      <c r="AM961" s="24"/>
      <c r="AN961" s="24"/>
      <c r="AO961" s="24"/>
      <c r="AP961" s="49"/>
      <c r="AQ961" s="54"/>
      <c r="AR961" s="54"/>
      <c r="AS961" s="54"/>
      <c r="AT961" s="29"/>
      <c r="AU961" s="24"/>
      <c r="AV961" s="24"/>
      <c r="AW961" s="24"/>
      <c r="AX961" s="24"/>
      <c r="AY961" s="24"/>
      <c r="AZ961" s="49"/>
      <c r="BA961" s="138"/>
      <c r="BB961" s="136"/>
      <c r="BF961" s="60"/>
      <c r="CS961" s="63"/>
    </row>
    <row r="962" spans="1:97" s="61" customFormat="1" ht="12.75" x14ac:dyDescent="0.2">
      <c r="A962" s="151"/>
      <c r="B962" s="151"/>
      <c r="C962" s="151"/>
      <c r="D962" s="153"/>
      <c r="E962" s="167"/>
      <c r="F962" s="153"/>
      <c r="G962" s="49"/>
      <c r="H962" s="53"/>
      <c r="I962" s="24"/>
      <c r="J962" s="24"/>
      <c r="K962" s="24"/>
      <c r="L962" s="24"/>
      <c r="M962" s="24"/>
      <c r="N962" s="24"/>
      <c r="O962" s="49"/>
      <c r="P962" s="54"/>
      <c r="Q962" s="53"/>
      <c r="R962" s="24"/>
      <c r="S962" s="24"/>
      <c r="T962" s="24"/>
      <c r="U962" s="24"/>
      <c r="V962" s="24"/>
      <c r="W962" s="24"/>
      <c r="X962" s="49"/>
      <c r="Y962" s="54"/>
      <c r="Z962" s="53"/>
      <c r="AA962" s="24"/>
      <c r="AB962" s="24"/>
      <c r="AC962" s="24"/>
      <c r="AD962" s="24"/>
      <c r="AE962" s="24"/>
      <c r="AF962" s="24"/>
      <c r="AG962" s="49"/>
      <c r="AH962" s="54"/>
      <c r="AI962" s="53"/>
      <c r="AJ962" s="24"/>
      <c r="AK962" s="24"/>
      <c r="AL962" s="24"/>
      <c r="AM962" s="24"/>
      <c r="AN962" s="24"/>
      <c r="AO962" s="24"/>
      <c r="AP962" s="49"/>
      <c r="AQ962" s="54"/>
      <c r="AR962" s="54"/>
      <c r="AS962" s="54"/>
      <c r="AT962" s="29"/>
      <c r="AU962" s="24"/>
      <c r="AV962" s="24"/>
      <c r="AW962" s="24"/>
      <c r="AX962" s="24"/>
      <c r="AY962" s="24"/>
      <c r="AZ962" s="49"/>
      <c r="BA962" s="138"/>
      <c r="BB962" s="136"/>
      <c r="BF962" s="60"/>
      <c r="CS962" s="63"/>
    </row>
    <row r="963" spans="1:97" s="61" customFormat="1" ht="12.75" x14ac:dyDescent="0.2">
      <c r="A963" s="151"/>
      <c r="B963" s="151"/>
      <c r="C963" s="151"/>
      <c r="D963" s="153"/>
      <c r="E963" s="167"/>
      <c r="F963" s="153"/>
      <c r="G963" s="49"/>
      <c r="H963" s="53"/>
      <c r="I963" s="24"/>
      <c r="J963" s="24"/>
      <c r="K963" s="24"/>
      <c r="L963" s="24"/>
      <c r="M963" s="24"/>
      <c r="N963" s="24"/>
      <c r="O963" s="49"/>
      <c r="P963" s="54"/>
      <c r="Q963" s="53"/>
      <c r="R963" s="24"/>
      <c r="S963" s="24"/>
      <c r="T963" s="24"/>
      <c r="U963" s="24"/>
      <c r="V963" s="24"/>
      <c r="W963" s="24"/>
      <c r="X963" s="49"/>
      <c r="Y963" s="54"/>
      <c r="Z963" s="53"/>
      <c r="AA963" s="24"/>
      <c r="AB963" s="24"/>
      <c r="AC963" s="24"/>
      <c r="AD963" s="24"/>
      <c r="AE963" s="24"/>
      <c r="AF963" s="24"/>
      <c r="AG963" s="49"/>
      <c r="AH963" s="54"/>
      <c r="AI963" s="53"/>
      <c r="AJ963" s="24"/>
      <c r="AK963" s="24"/>
      <c r="AL963" s="24"/>
      <c r="AM963" s="24"/>
      <c r="AN963" s="24"/>
      <c r="AO963" s="24"/>
      <c r="AP963" s="49"/>
      <c r="AQ963" s="54"/>
      <c r="AR963" s="54"/>
      <c r="AS963" s="54"/>
      <c r="AT963" s="29"/>
      <c r="AU963" s="24"/>
      <c r="AV963" s="24"/>
      <c r="AW963" s="24"/>
      <c r="AX963" s="24"/>
      <c r="AY963" s="24"/>
      <c r="AZ963" s="49"/>
      <c r="BA963" s="138"/>
      <c r="BB963" s="136"/>
      <c r="BF963" s="60"/>
      <c r="CS963" s="63"/>
    </row>
    <row r="964" spans="1:97" s="61" customFormat="1" ht="12.75" x14ac:dyDescent="0.2">
      <c r="A964" s="151"/>
      <c r="B964" s="151"/>
      <c r="C964" s="151"/>
      <c r="D964" s="153"/>
      <c r="E964" s="167"/>
      <c r="F964" s="153"/>
      <c r="G964" s="49"/>
      <c r="H964" s="53"/>
      <c r="I964" s="24"/>
      <c r="J964" s="24"/>
      <c r="K964" s="24"/>
      <c r="L964" s="24"/>
      <c r="M964" s="24"/>
      <c r="N964" s="24"/>
      <c r="O964" s="49"/>
      <c r="P964" s="54"/>
      <c r="Q964" s="53"/>
      <c r="R964" s="24"/>
      <c r="S964" s="24"/>
      <c r="T964" s="24"/>
      <c r="U964" s="24"/>
      <c r="V964" s="24"/>
      <c r="W964" s="24"/>
      <c r="X964" s="49"/>
      <c r="Y964" s="54"/>
      <c r="Z964" s="53"/>
      <c r="AA964" s="24"/>
      <c r="AB964" s="24"/>
      <c r="AC964" s="24"/>
      <c r="AD964" s="24"/>
      <c r="AE964" s="24"/>
      <c r="AF964" s="24"/>
      <c r="AG964" s="49"/>
      <c r="AH964" s="54"/>
      <c r="AI964" s="53"/>
      <c r="AJ964" s="24"/>
      <c r="AK964" s="24"/>
      <c r="AL964" s="24"/>
      <c r="AM964" s="24"/>
      <c r="AN964" s="24"/>
      <c r="AO964" s="24"/>
      <c r="AP964" s="49"/>
      <c r="AQ964" s="54"/>
      <c r="AR964" s="54"/>
      <c r="AS964" s="54"/>
      <c r="AT964" s="29"/>
      <c r="AU964" s="24"/>
      <c r="AV964" s="24"/>
      <c r="AW964" s="24"/>
      <c r="AX964" s="24"/>
      <c r="AY964" s="24"/>
      <c r="AZ964" s="49"/>
      <c r="BA964" s="138"/>
      <c r="BB964" s="136"/>
      <c r="BF964" s="60"/>
      <c r="CS964" s="63"/>
    </row>
    <row r="965" spans="1:97" s="61" customFormat="1" ht="12.75" x14ac:dyDescent="0.2">
      <c r="A965" s="151"/>
      <c r="B965" s="151"/>
      <c r="C965" s="151"/>
      <c r="D965" s="153"/>
      <c r="E965" s="167"/>
      <c r="F965" s="153"/>
      <c r="G965" s="49"/>
      <c r="H965" s="53"/>
      <c r="I965" s="24"/>
      <c r="J965" s="24"/>
      <c r="K965" s="24"/>
      <c r="L965" s="24"/>
      <c r="M965" s="24"/>
      <c r="N965" s="24"/>
      <c r="O965" s="49"/>
      <c r="P965" s="54"/>
      <c r="Q965" s="53"/>
      <c r="R965" s="24"/>
      <c r="S965" s="24"/>
      <c r="T965" s="24"/>
      <c r="U965" s="24"/>
      <c r="V965" s="24"/>
      <c r="W965" s="24"/>
      <c r="X965" s="49"/>
      <c r="Y965" s="54"/>
      <c r="Z965" s="53"/>
      <c r="AA965" s="24"/>
      <c r="AB965" s="24"/>
      <c r="AC965" s="24"/>
      <c r="AD965" s="24"/>
      <c r="AE965" s="24"/>
      <c r="AF965" s="24"/>
      <c r="AG965" s="49"/>
      <c r="AH965" s="54"/>
      <c r="AI965" s="53"/>
      <c r="AJ965" s="24"/>
      <c r="AK965" s="24"/>
      <c r="AL965" s="24"/>
      <c r="AM965" s="24"/>
      <c r="AN965" s="24"/>
      <c r="AO965" s="24"/>
      <c r="AP965" s="49"/>
      <c r="AQ965" s="54"/>
      <c r="AR965" s="54"/>
      <c r="AS965" s="54"/>
      <c r="AT965" s="29"/>
      <c r="AU965" s="24"/>
      <c r="AV965" s="24"/>
      <c r="AW965" s="24"/>
      <c r="AX965" s="24"/>
      <c r="AY965" s="24"/>
      <c r="AZ965" s="49"/>
      <c r="BA965" s="138"/>
      <c r="BB965" s="136"/>
      <c r="BF965" s="60"/>
      <c r="CS965" s="63"/>
    </row>
    <row r="966" spans="1:97" s="61" customFormat="1" ht="12.75" x14ac:dyDescent="0.2">
      <c r="A966" s="151"/>
      <c r="B966" s="151"/>
      <c r="C966" s="151"/>
      <c r="D966" s="153"/>
      <c r="E966" s="167"/>
      <c r="F966" s="153"/>
      <c r="G966" s="49"/>
      <c r="H966" s="53"/>
      <c r="I966" s="24"/>
      <c r="J966" s="24"/>
      <c r="K966" s="24"/>
      <c r="L966" s="24"/>
      <c r="M966" s="24"/>
      <c r="N966" s="24"/>
      <c r="O966" s="49"/>
      <c r="P966" s="54"/>
      <c r="Q966" s="53"/>
      <c r="R966" s="24"/>
      <c r="S966" s="24"/>
      <c r="T966" s="24"/>
      <c r="U966" s="24"/>
      <c r="V966" s="24"/>
      <c r="W966" s="24"/>
      <c r="X966" s="49"/>
      <c r="Y966" s="54"/>
      <c r="Z966" s="53"/>
      <c r="AA966" s="24"/>
      <c r="AB966" s="24"/>
      <c r="AC966" s="24"/>
      <c r="AD966" s="24"/>
      <c r="AE966" s="24"/>
      <c r="AF966" s="24"/>
      <c r="AG966" s="49"/>
      <c r="AH966" s="54"/>
      <c r="AI966" s="53"/>
      <c r="AJ966" s="24"/>
      <c r="AK966" s="24"/>
      <c r="AL966" s="24"/>
      <c r="AM966" s="24"/>
      <c r="AN966" s="24"/>
      <c r="AO966" s="24"/>
      <c r="AP966" s="49"/>
      <c r="AQ966" s="54"/>
      <c r="AR966" s="54"/>
      <c r="AS966" s="54"/>
      <c r="AT966" s="29"/>
      <c r="AU966" s="24"/>
      <c r="AV966" s="24"/>
      <c r="AW966" s="24"/>
      <c r="AX966" s="24"/>
      <c r="AY966" s="24"/>
      <c r="AZ966" s="49"/>
      <c r="BA966" s="138"/>
      <c r="BB966" s="136"/>
      <c r="BF966" s="60"/>
      <c r="CS966" s="63"/>
    </row>
    <row r="967" spans="1:97" s="61" customFormat="1" ht="12.75" x14ac:dyDescent="0.2">
      <c r="A967" s="151"/>
      <c r="B967" s="151"/>
      <c r="C967" s="151"/>
      <c r="D967" s="153"/>
      <c r="E967" s="167"/>
      <c r="F967" s="153"/>
      <c r="G967" s="49"/>
      <c r="H967" s="53"/>
      <c r="I967" s="24"/>
      <c r="J967" s="24"/>
      <c r="K967" s="24"/>
      <c r="L967" s="24"/>
      <c r="M967" s="24"/>
      <c r="N967" s="24"/>
      <c r="O967" s="49"/>
      <c r="P967" s="54"/>
      <c r="Q967" s="53"/>
      <c r="R967" s="24"/>
      <c r="S967" s="24"/>
      <c r="T967" s="24"/>
      <c r="U967" s="24"/>
      <c r="V967" s="24"/>
      <c r="W967" s="24"/>
      <c r="X967" s="49"/>
      <c r="Y967" s="54"/>
      <c r="Z967" s="53"/>
      <c r="AA967" s="24"/>
      <c r="AB967" s="24"/>
      <c r="AC967" s="24"/>
      <c r="AD967" s="24"/>
      <c r="AE967" s="24"/>
      <c r="AF967" s="24"/>
      <c r="AG967" s="49"/>
      <c r="AH967" s="54"/>
      <c r="AI967" s="53"/>
      <c r="AJ967" s="24"/>
      <c r="AK967" s="24"/>
      <c r="AL967" s="24"/>
      <c r="AM967" s="24"/>
      <c r="AN967" s="24"/>
      <c r="AO967" s="24"/>
      <c r="AP967" s="49"/>
      <c r="AQ967" s="54"/>
      <c r="AR967" s="54"/>
      <c r="AS967" s="54"/>
      <c r="AT967" s="29"/>
      <c r="AU967" s="24"/>
      <c r="AV967" s="24"/>
      <c r="AW967" s="24"/>
      <c r="AX967" s="24"/>
      <c r="AY967" s="24"/>
      <c r="AZ967" s="49"/>
      <c r="BA967" s="138"/>
      <c r="BB967" s="136"/>
      <c r="BF967" s="60"/>
      <c r="CS967" s="63"/>
    </row>
    <row r="968" spans="1:97" s="61" customFormat="1" ht="12.75" x14ac:dyDescent="0.2">
      <c r="A968" s="151"/>
      <c r="B968" s="151"/>
      <c r="C968" s="151"/>
      <c r="D968" s="153"/>
      <c r="E968" s="167"/>
      <c r="F968" s="153"/>
      <c r="G968" s="49"/>
      <c r="H968" s="53"/>
      <c r="I968" s="24"/>
      <c r="J968" s="24"/>
      <c r="K968" s="24"/>
      <c r="L968" s="24"/>
      <c r="M968" s="24"/>
      <c r="N968" s="24"/>
      <c r="O968" s="49"/>
      <c r="P968" s="54"/>
      <c r="Q968" s="53"/>
      <c r="R968" s="24"/>
      <c r="S968" s="24"/>
      <c r="T968" s="24"/>
      <c r="U968" s="24"/>
      <c r="V968" s="24"/>
      <c r="W968" s="24"/>
      <c r="X968" s="49"/>
      <c r="Y968" s="54"/>
      <c r="Z968" s="53"/>
      <c r="AA968" s="24"/>
      <c r="AB968" s="24"/>
      <c r="AC968" s="24"/>
      <c r="AD968" s="24"/>
      <c r="AE968" s="24"/>
      <c r="AF968" s="24"/>
      <c r="AG968" s="49"/>
      <c r="AH968" s="54"/>
      <c r="AI968" s="53"/>
      <c r="AJ968" s="24"/>
      <c r="AK968" s="24"/>
      <c r="AL968" s="24"/>
      <c r="AM968" s="24"/>
      <c r="AN968" s="24"/>
      <c r="AO968" s="24"/>
      <c r="AP968" s="49"/>
      <c r="AQ968" s="54"/>
      <c r="AR968" s="54"/>
      <c r="AS968" s="54"/>
      <c r="AT968" s="29"/>
      <c r="AU968" s="24"/>
      <c r="AV968" s="24"/>
      <c r="AW968" s="24"/>
      <c r="AX968" s="24"/>
      <c r="AY968" s="24"/>
      <c r="AZ968" s="49"/>
      <c r="BA968" s="138"/>
      <c r="BB968" s="136"/>
      <c r="BF968" s="60"/>
      <c r="CS968" s="63"/>
    </row>
    <row r="969" spans="1:97" s="61" customFormat="1" ht="12.75" x14ac:dyDescent="0.2">
      <c r="A969" s="151"/>
      <c r="B969" s="151"/>
      <c r="C969" s="151"/>
      <c r="D969" s="153"/>
      <c r="E969" s="167"/>
      <c r="F969" s="153"/>
      <c r="G969" s="49"/>
      <c r="H969" s="53"/>
      <c r="I969" s="24"/>
      <c r="J969" s="24"/>
      <c r="K969" s="24"/>
      <c r="L969" s="24"/>
      <c r="M969" s="24"/>
      <c r="N969" s="24"/>
      <c r="O969" s="49"/>
      <c r="P969" s="54"/>
      <c r="Q969" s="53"/>
      <c r="R969" s="24"/>
      <c r="S969" s="24"/>
      <c r="T969" s="24"/>
      <c r="U969" s="24"/>
      <c r="V969" s="24"/>
      <c r="W969" s="24"/>
      <c r="X969" s="49"/>
      <c r="Y969" s="54"/>
      <c r="Z969" s="53"/>
      <c r="AA969" s="24"/>
      <c r="AB969" s="24"/>
      <c r="AC969" s="24"/>
      <c r="AD969" s="24"/>
      <c r="AE969" s="24"/>
      <c r="AF969" s="24"/>
      <c r="AG969" s="49"/>
      <c r="AH969" s="54"/>
      <c r="AI969" s="53"/>
      <c r="AJ969" s="24"/>
      <c r="AK969" s="24"/>
      <c r="AL969" s="24"/>
      <c r="AM969" s="24"/>
      <c r="AN969" s="24"/>
      <c r="AO969" s="24"/>
      <c r="AP969" s="49"/>
      <c r="AQ969" s="54"/>
      <c r="AR969" s="54"/>
      <c r="AS969" s="54"/>
      <c r="AT969" s="29"/>
      <c r="AU969" s="24"/>
      <c r="AV969" s="24"/>
      <c r="AW969" s="24"/>
      <c r="AX969" s="24"/>
      <c r="AY969" s="24"/>
      <c r="AZ969" s="49"/>
      <c r="BA969" s="138"/>
      <c r="BB969" s="136"/>
      <c r="BF969" s="60"/>
      <c r="CS969" s="63"/>
    </row>
    <row r="970" spans="1:97" s="61" customFormat="1" ht="12.75" x14ac:dyDescent="0.2">
      <c r="A970" s="151"/>
      <c r="B970" s="151"/>
      <c r="C970" s="151"/>
      <c r="D970" s="153"/>
      <c r="E970" s="167"/>
      <c r="F970" s="153"/>
      <c r="G970" s="49"/>
      <c r="H970" s="53"/>
      <c r="I970" s="24"/>
      <c r="J970" s="24"/>
      <c r="K970" s="24"/>
      <c r="L970" s="24"/>
      <c r="M970" s="24"/>
      <c r="N970" s="24"/>
      <c r="O970" s="49"/>
      <c r="P970" s="54"/>
      <c r="Q970" s="53"/>
      <c r="R970" s="24"/>
      <c r="S970" s="24"/>
      <c r="T970" s="24"/>
      <c r="U970" s="24"/>
      <c r="V970" s="24"/>
      <c r="W970" s="24"/>
      <c r="X970" s="49"/>
      <c r="Y970" s="54"/>
      <c r="Z970" s="53"/>
      <c r="AA970" s="24"/>
      <c r="AB970" s="24"/>
      <c r="AC970" s="24"/>
      <c r="AD970" s="24"/>
      <c r="AE970" s="24"/>
      <c r="AF970" s="24"/>
      <c r="AG970" s="49"/>
      <c r="AH970" s="54"/>
      <c r="AI970" s="53"/>
      <c r="AJ970" s="24"/>
      <c r="AK970" s="24"/>
      <c r="AL970" s="24"/>
      <c r="AM970" s="24"/>
      <c r="AN970" s="24"/>
      <c r="AO970" s="24"/>
      <c r="AP970" s="49"/>
      <c r="AQ970" s="54"/>
      <c r="AR970" s="54"/>
      <c r="AS970" s="54"/>
      <c r="AT970" s="29"/>
      <c r="AU970" s="24"/>
      <c r="AV970" s="24"/>
      <c r="AW970" s="24"/>
      <c r="AX970" s="24"/>
      <c r="AY970" s="24"/>
      <c r="AZ970" s="49"/>
      <c r="BA970" s="138"/>
      <c r="BB970" s="136"/>
      <c r="BF970" s="60"/>
      <c r="CS970" s="63"/>
    </row>
    <row r="971" spans="1:97" s="61" customFormat="1" ht="12.75" x14ac:dyDescent="0.2">
      <c r="A971" s="151"/>
      <c r="B971" s="151"/>
      <c r="C971" s="151"/>
      <c r="D971" s="153"/>
      <c r="E971" s="167"/>
      <c r="F971" s="153"/>
      <c r="G971" s="49"/>
      <c r="H971" s="53"/>
      <c r="I971" s="24"/>
      <c r="J971" s="24"/>
      <c r="K971" s="24"/>
      <c r="L971" s="24"/>
      <c r="M971" s="24"/>
      <c r="N971" s="24"/>
      <c r="O971" s="49"/>
      <c r="P971" s="54"/>
      <c r="Q971" s="53"/>
      <c r="R971" s="24"/>
      <c r="S971" s="24"/>
      <c r="T971" s="24"/>
      <c r="U971" s="24"/>
      <c r="V971" s="24"/>
      <c r="W971" s="24"/>
      <c r="X971" s="49"/>
      <c r="Y971" s="54"/>
      <c r="Z971" s="53"/>
      <c r="AA971" s="24"/>
      <c r="AB971" s="24"/>
      <c r="AC971" s="24"/>
      <c r="AD971" s="24"/>
      <c r="AE971" s="24"/>
      <c r="AF971" s="24"/>
      <c r="AG971" s="49"/>
      <c r="AH971" s="54"/>
      <c r="AI971" s="53"/>
      <c r="AJ971" s="24"/>
      <c r="AK971" s="24"/>
      <c r="AL971" s="24"/>
      <c r="AM971" s="24"/>
      <c r="AN971" s="24"/>
      <c r="AO971" s="24"/>
      <c r="AP971" s="49"/>
      <c r="AQ971" s="54"/>
      <c r="AR971" s="54"/>
      <c r="AS971" s="54"/>
      <c r="AT971" s="29"/>
      <c r="AU971" s="24"/>
      <c r="AV971" s="24"/>
      <c r="AW971" s="24"/>
      <c r="AX971" s="24"/>
      <c r="AY971" s="24"/>
      <c r="AZ971" s="49"/>
      <c r="BA971" s="138"/>
      <c r="BB971" s="136"/>
      <c r="BF971" s="60"/>
      <c r="CS971" s="63"/>
    </row>
    <row r="972" spans="1:97" s="61" customFormat="1" ht="12.75" x14ac:dyDescent="0.2">
      <c r="A972" s="151"/>
      <c r="B972" s="151"/>
      <c r="C972" s="151"/>
      <c r="D972" s="153"/>
      <c r="E972" s="167"/>
      <c r="F972" s="153"/>
      <c r="G972" s="49"/>
      <c r="H972" s="53"/>
      <c r="I972" s="24"/>
      <c r="J972" s="24"/>
      <c r="K972" s="24"/>
      <c r="L972" s="24"/>
      <c r="M972" s="24"/>
      <c r="N972" s="24"/>
      <c r="O972" s="49"/>
      <c r="P972" s="54"/>
      <c r="Q972" s="53"/>
      <c r="R972" s="24"/>
      <c r="S972" s="24"/>
      <c r="T972" s="24"/>
      <c r="U972" s="24"/>
      <c r="V972" s="24"/>
      <c r="W972" s="24"/>
      <c r="X972" s="49"/>
      <c r="Y972" s="54"/>
      <c r="Z972" s="53"/>
      <c r="AA972" s="24"/>
      <c r="AB972" s="24"/>
      <c r="AC972" s="24"/>
      <c r="AD972" s="24"/>
      <c r="AE972" s="24"/>
      <c r="AF972" s="24"/>
      <c r="AG972" s="49"/>
      <c r="AH972" s="54"/>
      <c r="AI972" s="53"/>
      <c r="AJ972" s="24"/>
      <c r="AK972" s="24"/>
      <c r="AL972" s="24"/>
      <c r="AM972" s="24"/>
      <c r="AN972" s="24"/>
      <c r="AO972" s="24"/>
      <c r="AP972" s="49"/>
      <c r="AQ972" s="54"/>
      <c r="AR972" s="54"/>
      <c r="AS972" s="54"/>
      <c r="AT972" s="29"/>
      <c r="AU972" s="24"/>
      <c r="AV972" s="24"/>
      <c r="AW972" s="24"/>
      <c r="AX972" s="24"/>
      <c r="AY972" s="24"/>
      <c r="AZ972" s="49"/>
      <c r="BA972" s="138"/>
      <c r="BB972" s="136"/>
      <c r="BF972" s="60"/>
      <c r="CS972" s="63"/>
    </row>
    <row r="973" spans="1:97" s="61" customFormat="1" ht="12.75" x14ac:dyDescent="0.2">
      <c r="A973" s="151"/>
      <c r="B973" s="151"/>
      <c r="C973" s="151"/>
      <c r="D973" s="153"/>
      <c r="E973" s="167"/>
      <c r="F973" s="153"/>
      <c r="G973" s="49"/>
      <c r="H973" s="53"/>
      <c r="I973" s="24"/>
      <c r="J973" s="24"/>
      <c r="K973" s="24"/>
      <c r="L973" s="24"/>
      <c r="M973" s="24"/>
      <c r="N973" s="24"/>
      <c r="O973" s="49"/>
      <c r="P973" s="54"/>
      <c r="Q973" s="53"/>
      <c r="R973" s="24"/>
      <c r="S973" s="24"/>
      <c r="T973" s="24"/>
      <c r="U973" s="24"/>
      <c r="V973" s="24"/>
      <c r="W973" s="24"/>
      <c r="X973" s="49"/>
      <c r="Y973" s="54"/>
      <c r="Z973" s="53"/>
      <c r="AA973" s="24"/>
      <c r="AB973" s="24"/>
      <c r="AC973" s="24"/>
      <c r="AD973" s="24"/>
      <c r="AE973" s="24"/>
      <c r="AF973" s="24"/>
      <c r="AG973" s="49"/>
      <c r="AH973" s="54"/>
      <c r="AI973" s="53"/>
      <c r="AJ973" s="24"/>
      <c r="AK973" s="24"/>
      <c r="AL973" s="24"/>
      <c r="AM973" s="24"/>
      <c r="AN973" s="24"/>
      <c r="AO973" s="24"/>
      <c r="AP973" s="49"/>
      <c r="AQ973" s="54"/>
      <c r="AR973" s="54"/>
      <c r="AS973" s="54"/>
      <c r="AT973" s="29"/>
      <c r="AU973" s="24"/>
      <c r="AV973" s="24"/>
      <c r="AW973" s="24"/>
      <c r="AX973" s="24"/>
      <c r="AY973" s="24"/>
      <c r="AZ973" s="49"/>
      <c r="BA973" s="138"/>
      <c r="BB973" s="136"/>
      <c r="BF973" s="60"/>
      <c r="CS973" s="63"/>
    </row>
    <row r="974" spans="1:97" s="61" customFormat="1" ht="12.75" x14ac:dyDescent="0.2">
      <c r="A974" s="151"/>
      <c r="B974" s="151"/>
      <c r="C974" s="151"/>
      <c r="D974" s="153"/>
      <c r="E974" s="167"/>
      <c r="F974" s="153"/>
      <c r="G974" s="49"/>
      <c r="H974" s="53"/>
      <c r="I974" s="24"/>
      <c r="J974" s="24"/>
      <c r="K974" s="24"/>
      <c r="L974" s="24"/>
      <c r="M974" s="24"/>
      <c r="N974" s="24"/>
      <c r="O974" s="49"/>
      <c r="P974" s="54"/>
      <c r="Q974" s="53"/>
      <c r="R974" s="24"/>
      <c r="S974" s="24"/>
      <c r="T974" s="24"/>
      <c r="U974" s="24"/>
      <c r="V974" s="24"/>
      <c r="W974" s="24"/>
      <c r="X974" s="49"/>
      <c r="Y974" s="54"/>
      <c r="Z974" s="53"/>
      <c r="AA974" s="24"/>
      <c r="AB974" s="24"/>
      <c r="AC974" s="24"/>
      <c r="AD974" s="24"/>
      <c r="AE974" s="24"/>
      <c r="AF974" s="24"/>
      <c r="AG974" s="49"/>
      <c r="AH974" s="54"/>
      <c r="AI974" s="53"/>
      <c r="AJ974" s="24"/>
      <c r="AK974" s="24"/>
      <c r="AL974" s="24"/>
      <c r="AM974" s="24"/>
      <c r="AN974" s="24"/>
      <c r="AO974" s="24"/>
      <c r="AP974" s="49"/>
      <c r="AQ974" s="54"/>
      <c r="AR974" s="54"/>
      <c r="AS974" s="54"/>
      <c r="AT974" s="29"/>
      <c r="AU974" s="24"/>
      <c r="AV974" s="24"/>
      <c r="AW974" s="24"/>
      <c r="AX974" s="24"/>
      <c r="AY974" s="24"/>
      <c r="AZ974" s="49"/>
      <c r="BA974" s="138"/>
      <c r="BB974" s="136"/>
      <c r="BF974" s="60"/>
      <c r="CS974" s="63"/>
    </row>
    <row r="975" spans="1:97" s="61" customFormat="1" ht="12.75" x14ac:dyDescent="0.2">
      <c r="A975" s="151"/>
      <c r="B975" s="151"/>
      <c r="C975" s="151"/>
      <c r="D975" s="153"/>
      <c r="E975" s="167"/>
      <c r="F975" s="153"/>
      <c r="G975" s="49"/>
      <c r="H975" s="53"/>
      <c r="I975" s="24"/>
      <c r="J975" s="24"/>
      <c r="K975" s="24"/>
      <c r="L975" s="24"/>
      <c r="M975" s="24"/>
      <c r="N975" s="24"/>
      <c r="O975" s="49"/>
      <c r="P975" s="54"/>
      <c r="Q975" s="53"/>
      <c r="R975" s="24"/>
      <c r="S975" s="24"/>
      <c r="T975" s="24"/>
      <c r="U975" s="24"/>
      <c r="V975" s="24"/>
      <c r="W975" s="24"/>
      <c r="X975" s="49"/>
      <c r="Y975" s="54"/>
      <c r="Z975" s="53"/>
      <c r="AA975" s="24"/>
      <c r="AB975" s="24"/>
      <c r="AC975" s="24"/>
      <c r="AD975" s="24"/>
      <c r="AE975" s="24"/>
      <c r="AF975" s="24"/>
      <c r="AG975" s="49"/>
      <c r="AH975" s="54"/>
      <c r="AI975" s="53"/>
      <c r="AJ975" s="24"/>
      <c r="AK975" s="24"/>
      <c r="AL975" s="24"/>
      <c r="AM975" s="24"/>
      <c r="AN975" s="24"/>
      <c r="AO975" s="24"/>
      <c r="AP975" s="49"/>
      <c r="AQ975" s="54"/>
      <c r="AR975" s="54"/>
      <c r="AS975" s="54"/>
      <c r="AT975" s="29"/>
      <c r="AU975" s="24"/>
      <c r="AV975" s="24"/>
      <c r="AW975" s="24"/>
      <c r="AX975" s="24"/>
      <c r="AY975" s="24"/>
      <c r="AZ975" s="49"/>
      <c r="BA975" s="138"/>
      <c r="BB975" s="136"/>
      <c r="BF975" s="60"/>
      <c r="CS975" s="63"/>
    </row>
    <row r="976" spans="1:97" s="61" customFormat="1" ht="12.75" x14ac:dyDescent="0.2">
      <c r="A976" s="151"/>
      <c r="B976" s="151"/>
      <c r="C976" s="151"/>
      <c r="D976" s="153"/>
      <c r="E976" s="167"/>
      <c r="F976" s="153"/>
      <c r="G976" s="49"/>
      <c r="H976" s="53"/>
      <c r="I976" s="24"/>
      <c r="J976" s="24"/>
      <c r="K976" s="24"/>
      <c r="L976" s="24"/>
      <c r="M976" s="24"/>
      <c r="N976" s="24"/>
      <c r="O976" s="49"/>
      <c r="P976" s="54"/>
      <c r="Q976" s="53"/>
      <c r="R976" s="24"/>
      <c r="S976" s="24"/>
      <c r="T976" s="24"/>
      <c r="U976" s="24"/>
      <c r="V976" s="24"/>
      <c r="W976" s="24"/>
      <c r="X976" s="49"/>
      <c r="Y976" s="54"/>
      <c r="Z976" s="53"/>
      <c r="AA976" s="24"/>
      <c r="AB976" s="24"/>
      <c r="AC976" s="24"/>
      <c r="AD976" s="24"/>
      <c r="AE976" s="24"/>
      <c r="AF976" s="24"/>
      <c r="AG976" s="49"/>
      <c r="AH976" s="54"/>
      <c r="AI976" s="53"/>
      <c r="AJ976" s="24"/>
      <c r="AK976" s="24"/>
      <c r="AL976" s="24"/>
      <c r="AM976" s="24"/>
      <c r="AN976" s="24"/>
      <c r="AO976" s="24"/>
      <c r="AP976" s="49"/>
      <c r="AQ976" s="54"/>
      <c r="AR976" s="54"/>
      <c r="AS976" s="54"/>
      <c r="AT976" s="29"/>
      <c r="AU976" s="24"/>
      <c r="AV976" s="24"/>
      <c r="AW976" s="24"/>
      <c r="AX976" s="24"/>
      <c r="AY976" s="24"/>
      <c r="AZ976" s="49"/>
      <c r="BA976" s="138"/>
      <c r="BB976" s="136"/>
      <c r="BF976" s="60"/>
      <c r="CS976" s="63"/>
    </row>
    <row r="977" spans="1:97" s="61" customFormat="1" ht="12.75" x14ac:dyDescent="0.2">
      <c r="A977" s="151"/>
      <c r="B977" s="151"/>
      <c r="C977" s="151"/>
      <c r="D977" s="153"/>
      <c r="E977" s="167"/>
      <c r="F977" s="153"/>
      <c r="G977" s="49"/>
      <c r="H977" s="53"/>
      <c r="I977" s="24"/>
      <c r="J977" s="24"/>
      <c r="K977" s="24"/>
      <c r="L977" s="24"/>
      <c r="M977" s="24"/>
      <c r="N977" s="24"/>
      <c r="O977" s="49"/>
      <c r="P977" s="54"/>
      <c r="Q977" s="53"/>
      <c r="R977" s="24"/>
      <c r="S977" s="24"/>
      <c r="T977" s="24"/>
      <c r="U977" s="24"/>
      <c r="V977" s="24"/>
      <c r="W977" s="24"/>
      <c r="X977" s="49"/>
      <c r="Y977" s="54"/>
      <c r="Z977" s="53"/>
      <c r="AA977" s="24"/>
      <c r="AB977" s="24"/>
      <c r="AC977" s="24"/>
      <c r="AD977" s="24"/>
      <c r="AE977" s="24"/>
      <c r="AF977" s="24"/>
      <c r="AG977" s="49"/>
      <c r="AH977" s="54"/>
      <c r="AI977" s="53"/>
      <c r="AJ977" s="24"/>
      <c r="AK977" s="24"/>
      <c r="AL977" s="24"/>
      <c r="AM977" s="24"/>
      <c r="AN977" s="24"/>
      <c r="AO977" s="24"/>
      <c r="AP977" s="49"/>
      <c r="AQ977" s="54"/>
      <c r="AR977" s="54"/>
      <c r="AS977" s="54"/>
      <c r="AT977" s="29"/>
      <c r="AU977" s="24"/>
      <c r="AV977" s="24"/>
      <c r="AW977" s="24"/>
      <c r="AX977" s="24"/>
      <c r="AY977" s="24"/>
      <c r="AZ977" s="49"/>
      <c r="BA977" s="138"/>
      <c r="BB977" s="136"/>
      <c r="BF977" s="60"/>
      <c r="CS977" s="63"/>
    </row>
    <row r="978" spans="1:97" s="61" customFormat="1" ht="12.75" x14ac:dyDescent="0.2">
      <c r="A978" s="151"/>
      <c r="B978" s="151"/>
      <c r="C978" s="151"/>
      <c r="D978" s="153"/>
      <c r="E978" s="167"/>
      <c r="F978" s="153"/>
      <c r="G978" s="49"/>
      <c r="H978" s="53"/>
      <c r="I978" s="24"/>
      <c r="J978" s="24"/>
      <c r="K978" s="24"/>
      <c r="L978" s="24"/>
      <c r="M978" s="24"/>
      <c r="N978" s="24"/>
      <c r="O978" s="49"/>
      <c r="P978" s="54"/>
      <c r="Q978" s="53"/>
      <c r="R978" s="24"/>
      <c r="S978" s="24"/>
      <c r="T978" s="24"/>
      <c r="U978" s="24"/>
      <c r="V978" s="24"/>
      <c r="W978" s="24"/>
      <c r="X978" s="49"/>
      <c r="Y978" s="54"/>
      <c r="Z978" s="53"/>
      <c r="AA978" s="24"/>
      <c r="AB978" s="24"/>
      <c r="AC978" s="24"/>
      <c r="AD978" s="24"/>
      <c r="AE978" s="24"/>
      <c r="AF978" s="24"/>
      <c r="AG978" s="49"/>
      <c r="AH978" s="54"/>
      <c r="AI978" s="53"/>
      <c r="AJ978" s="24"/>
      <c r="AK978" s="24"/>
      <c r="AL978" s="24"/>
      <c r="AM978" s="24"/>
      <c r="AN978" s="24"/>
      <c r="AO978" s="24"/>
      <c r="AP978" s="49"/>
      <c r="AQ978" s="54"/>
      <c r="AR978" s="54"/>
      <c r="AS978" s="54"/>
      <c r="AT978" s="29"/>
      <c r="AU978" s="24"/>
      <c r="AV978" s="24"/>
      <c r="AW978" s="24"/>
      <c r="AX978" s="24"/>
      <c r="AY978" s="24"/>
      <c r="AZ978" s="49"/>
      <c r="BA978" s="138"/>
      <c r="BB978" s="136"/>
      <c r="BF978" s="60"/>
      <c r="CS978" s="63"/>
    </row>
    <row r="979" spans="1:97" s="61" customFormat="1" ht="12.75" x14ac:dyDescent="0.2">
      <c r="A979" s="151"/>
      <c r="B979" s="151"/>
      <c r="C979" s="151"/>
      <c r="D979" s="153"/>
      <c r="E979" s="167"/>
      <c r="F979" s="153"/>
      <c r="G979" s="49"/>
      <c r="H979" s="53"/>
      <c r="I979" s="24"/>
      <c r="J979" s="24"/>
      <c r="K979" s="24"/>
      <c r="L979" s="24"/>
      <c r="M979" s="24"/>
      <c r="N979" s="24"/>
      <c r="O979" s="49"/>
      <c r="P979" s="54"/>
      <c r="Q979" s="53"/>
      <c r="R979" s="24"/>
      <c r="S979" s="24"/>
      <c r="T979" s="24"/>
      <c r="U979" s="24"/>
      <c r="V979" s="24"/>
      <c r="W979" s="24"/>
      <c r="X979" s="49"/>
      <c r="Y979" s="54"/>
      <c r="Z979" s="53"/>
      <c r="AA979" s="24"/>
      <c r="AB979" s="24"/>
      <c r="AC979" s="24"/>
      <c r="AD979" s="24"/>
      <c r="AE979" s="24"/>
      <c r="AF979" s="24"/>
      <c r="AG979" s="49"/>
      <c r="AH979" s="54"/>
      <c r="AI979" s="53"/>
      <c r="AJ979" s="24"/>
      <c r="AK979" s="24"/>
      <c r="AL979" s="24"/>
      <c r="AM979" s="24"/>
      <c r="AN979" s="24"/>
      <c r="AO979" s="24"/>
      <c r="AP979" s="49"/>
      <c r="AQ979" s="54"/>
      <c r="AR979" s="54"/>
      <c r="AS979" s="54"/>
      <c r="AT979" s="29"/>
      <c r="AU979" s="24"/>
      <c r="AV979" s="24"/>
      <c r="AW979" s="24"/>
      <c r="AX979" s="24"/>
      <c r="AY979" s="24"/>
      <c r="AZ979" s="49"/>
      <c r="BA979" s="138"/>
      <c r="BB979" s="136"/>
      <c r="BF979" s="60"/>
      <c r="CS979" s="63"/>
    </row>
    <row r="980" spans="1:97" s="61" customFormat="1" ht="12.75" x14ac:dyDescent="0.2">
      <c r="A980" s="151"/>
      <c r="B980" s="151"/>
      <c r="C980" s="151"/>
      <c r="D980" s="153"/>
      <c r="E980" s="167"/>
      <c r="F980" s="153"/>
      <c r="G980" s="49"/>
      <c r="H980" s="53"/>
      <c r="I980" s="24"/>
      <c r="J980" s="24"/>
      <c r="K980" s="24"/>
      <c r="L980" s="24"/>
      <c r="M980" s="24"/>
      <c r="N980" s="24"/>
      <c r="O980" s="49"/>
      <c r="P980" s="54"/>
      <c r="Q980" s="53"/>
      <c r="R980" s="24"/>
      <c r="S980" s="24"/>
      <c r="T980" s="24"/>
      <c r="U980" s="24"/>
      <c r="V980" s="24"/>
      <c r="W980" s="24"/>
      <c r="X980" s="49"/>
      <c r="Y980" s="54"/>
      <c r="Z980" s="53"/>
      <c r="AA980" s="24"/>
      <c r="AB980" s="24"/>
      <c r="AC980" s="24"/>
      <c r="AD980" s="24"/>
      <c r="AE980" s="24"/>
      <c r="AF980" s="24"/>
      <c r="AG980" s="49"/>
      <c r="AH980" s="54"/>
      <c r="AI980" s="53"/>
      <c r="AJ980" s="24"/>
      <c r="AK980" s="24"/>
      <c r="AL980" s="24"/>
      <c r="AM980" s="24"/>
      <c r="AN980" s="24"/>
      <c r="AO980" s="24"/>
      <c r="AP980" s="49"/>
      <c r="AQ980" s="54"/>
      <c r="AR980" s="54"/>
      <c r="AS980" s="54"/>
      <c r="AT980" s="29"/>
      <c r="AU980" s="24"/>
      <c r="AV980" s="24"/>
      <c r="AW980" s="24"/>
      <c r="AX980" s="24"/>
      <c r="AY980" s="24"/>
      <c r="AZ980" s="49"/>
      <c r="BA980" s="138"/>
      <c r="BB980" s="136"/>
      <c r="BF980" s="60"/>
      <c r="CS980" s="63"/>
    </row>
    <row r="981" spans="1:97" s="61" customFormat="1" ht="12.75" x14ac:dyDescent="0.2">
      <c r="A981" s="151"/>
      <c r="B981" s="151"/>
      <c r="C981" s="151"/>
      <c r="D981" s="153"/>
      <c r="E981" s="167"/>
      <c r="F981" s="153"/>
      <c r="G981" s="49"/>
      <c r="H981" s="53"/>
      <c r="I981" s="24"/>
      <c r="J981" s="24"/>
      <c r="K981" s="24"/>
      <c r="L981" s="24"/>
      <c r="M981" s="24"/>
      <c r="N981" s="24"/>
      <c r="O981" s="49"/>
      <c r="P981" s="54"/>
      <c r="Q981" s="53"/>
      <c r="R981" s="24"/>
      <c r="S981" s="24"/>
      <c r="T981" s="24"/>
      <c r="U981" s="24"/>
      <c r="V981" s="24"/>
      <c r="W981" s="24"/>
      <c r="X981" s="49"/>
      <c r="Y981" s="54"/>
      <c r="Z981" s="53"/>
      <c r="AA981" s="24"/>
      <c r="AB981" s="24"/>
      <c r="AC981" s="24"/>
      <c r="AD981" s="24"/>
      <c r="AE981" s="24"/>
      <c r="AF981" s="24"/>
      <c r="AG981" s="49"/>
      <c r="AH981" s="54"/>
      <c r="AI981" s="53"/>
      <c r="AJ981" s="24"/>
      <c r="AK981" s="24"/>
      <c r="AL981" s="24"/>
      <c r="AM981" s="24"/>
      <c r="AN981" s="24"/>
      <c r="AO981" s="24"/>
      <c r="AP981" s="49"/>
      <c r="AQ981" s="54"/>
      <c r="AR981" s="54"/>
      <c r="AS981" s="54"/>
      <c r="AT981" s="29"/>
      <c r="AU981" s="24"/>
      <c r="AV981" s="24"/>
      <c r="AW981" s="24"/>
      <c r="AX981" s="24"/>
      <c r="AY981" s="24"/>
      <c r="AZ981" s="49"/>
      <c r="BA981" s="138"/>
      <c r="BB981" s="136"/>
      <c r="BF981" s="60"/>
      <c r="CS981" s="63"/>
    </row>
  </sheetData>
  <sheetProtection selectLockedCells="1"/>
  <mergeCells count="3113">
    <mergeCell ref="A4:A5"/>
    <mergeCell ref="B4:B5"/>
    <mergeCell ref="C4:C5"/>
    <mergeCell ref="D4:D5"/>
    <mergeCell ref="E4:E5"/>
    <mergeCell ref="H2:P2"/>
    <mergeCell ref="Q2:Y2"/>
    <mergeCell ref="Z2:AH2"/>
    <mergeCell ref="AI2:AQ2"/>
    <mergeCell ref="AR2:AR3"/>
    <mergeCell ref="AS2:AS3"/>
    <mergeCell ref="A1:G1"/>
    <mergeCell ref="A2:A3"/>
    <mergeCell ref="B2:B3"/>
    <mergeCell ref="C2:C3"/>
    <mergeCell ref="D2:D3"/>
    <mergeCell ref="E2:E3"/>
    <mergeCell ref="F2:F3"/>
    <mergeCell ref="G2:G3"/>
    <mergeCell ref="AH4:AH5"/>
    <mergeCell ref="AP4:AP5"/>
    <mergeCell ref="AQ4:AQ5"/>
    <mergeCell ref="AR4:AR5"/>
    <mergeCell ref="AS4:AS5"/>
    <mergeCell ref="BA4:BA5"/>
    <mergeCell ref="F4:F5"/>
    <mergeCell ref="O4:O5"/>
    <mergeCell ref="P4:P5"/>
    <mergeCell ref="X4:X5"/>
    <mergeCell ref="Y4:Y5"/>
    <mergeCell ref="AG4:AG5"/>
    <mergeCell ref="AT2:BA2"/>
    <mergeCell ref="BB2:BB3"/>
    <mergeCell ref="BC2:BC3"/>
    <mergeCell ref="BD2:BD3"/>
    <mergeCell ref="BE2:BE3"/>
    <mergeCell ref="A8:A9"/>
    <mergeCell ref="B8:B9"/>
    <mergeCell ref="C8:C9"/>
    <mergeCell ref="D8:D9"/>
    <mergeCell ref="E8:E9"/>
    <mergeCell ref="O6:O7"/>
    <mergeCell ref="P6:P7"/>
    <mergeCell ref="X6:X7"/>
    <mergeCell ref="Y6:Y7"/>
    <mergeCell ref="AG6:AG7"/>
    <mergeCell ref="AH6:AH7"/>
    <mergeCell ref="A6:A7"/>
    <mergeCell ref="B6:B7"/>
    <mergeCell ref="C6:C7"/>
    <mergeCell ref="D6:D7"/>
    <mergeCell ref="E6:E7"/>
    <mergeCell ref="F6:F7"/>
    <mergeCell ref="AH8:AH9"/>
    <mergeCell ref="AP8:AP9"/>
    <mergeCell ref="AQ8:AQ9"/>
    <mergeCell ref="AR8:AR9"/>
    <mergeCell ref="AS8:AS9"/>
    <mergeCell ref="BA8:BA9"/>
    <mergeCell ref="F8:F9"/>
    <mergeCell ref="O8:O9"/>
    <mergeCell ref="P8:P9"/>
    <mergeCell ref="X8:X9"/>
    <mergeCell ref="Y8:Y9"/>
    <mergeCell ref="AG8:AG9"/>
    <mergeCell ref="AP6:AP7"/>
    <mergeCell ref="AQ6:AQ7"/>
    <mergeCell ref="AR6:AR7"/>
    <mergeCell ref="AS6:AS7"/>
    <mergeCell ref="BA6:BA7"/>
    <mergeCell ref="A12:A13"/>
    <mergeCell ref="B12:B13"/>
    <mergeCell ref="C12:C13"/>
    <mergeCell ref="D12:D13"/>
    <mergeCell ref="E12:E13"/>
    <mergeCell ref="O10:O11"/>
    <mergeCell ref="P10:P11"/>
    <mergeCell ref="X10:X11"/>
    <mergeCell ref="Y10:Y11"/>
    <mergeCell ref="AG10:AG11"/>
    <mergeCell ref="AH10:AH11"/>
    <mergeCell ref="A10:A11"/>
    <mergeCell ref="B10:B11"/>
    <mergeCell ref="C10:C11"/>
    <mergeCell ref="D10:D11"/>
    <mergeCell ref="E10:E11"/>
    <mergeCell ref="F10:F11"/>
    <mergeCell ref="AH12:AH13"/>
    <mergeCell ref="AP12:AP13"/>
    <mergeCell ref="AQ12:AQ13"/>
    <mergeCell ref="AR12:AR13"/>
    <mergeCell ref="AS12:AS13"/>
    <mergeCell ref="BA12:BA13"/>
    <mergeCell ref="F12:F13"/>
    <mergeCell ref="O12:O13"/>
    <mergeCell ref="P12:P13"/>
    <mergeCell ref="X12:X13"/>
    <mergeCell ref="Y12:Y13"/>
    <mergeCell ref="AG12:AG13"/>
    <mergeCell ref="AP10:AP11"/>
    <mergeCell ref="AQ10:AQ11"/>
    <mergeCell ref="AR10:AR11"/>
    <mergeCell ref="AS10:AS11"/>
    <mergeCell ref="BA10:BA11"/>
    <mergeCell ref="A16:A17"/>
    <mergeCell ref="B16:B17"/>
    <mergeCell ref="C16:C17"/>
    <mergeCell ref="D16:D17"/>
    <mergeCell ref="E16:E17"/>
    <mergeCell ref="O14:O15"/>
    <mergeCell ref="P14:P15"/>
    <mergeCell ref="X14:X15"/>
    <mergeCell ref="Y14:Y15"/>
    <mergeCell ref="AG14:AG15"/>
    <mergeCell ref="AH14:AH15"/>
    <mergeCell ref="A14:A15"/>
    <mergeCell ref="B14:B15"/>
    <mergeCell ref="C14:C15"/>
    <mergeCell ref="D14:D15"/>
    <mergeCell ref="E14:E15"/>
    <mergeCell ref="F14:F15"/>
    <mergeCell ref="AH16:AH17"/>
    <mergeCell ref="AP16:AP17"/>
    <mergeCell ref="AQ16:AQ17"/>
    <mergeCell ref="AR16:AR17"/>
    <mergeCell ref="AS16:AS17"/>
    <mergeCell ref="BA16:BA17"/>
    <mergeCell ref="F16:F17"/>
    <mergeCell ref="O16:O17"/>
    <mergeCell ref="P16:P17"/>
    <mergeCell ref="X16:X17"/>
    <mergeCell ref="Y16:Y17"/>
    <mergeCell ref="AG16:AG17"/>
    <mergeCell ref="AP14:AP15"/>
    <mergeCell ref="AQ14:AQ15"/>
    <mergeCell ref="AR14:AR15"/>
    <mergeCell ref="AS14:AS15"/>
    <mergeCell ref="BA14:BA15"/>
    <mergeCell ref="A20:A21"/>
    <mergeCell ref="B20:B21"/>
    <mergeCell ref="C20:C21"/>
    <mergeCell ref="D20:D21"/>
    <mergeCell ref="E20:E21"/>
    <mergeCell ref="O18:O19"/>
    <mergeCell ref="P18:P19"/>
    <mergeCell ref="X18:X19"/>
    <mergeCell ref="Y18:Y19"/>
    <mergeCell ref="AG18:AG19"/>
    <mergeCell ref="AH18:AH19"/>
    <mergeCell ref="A18:A19"/>
    <mergeCell ref="B18:B19"/>
    <mergeCell ref="C18:C19"/>
    <mergeCell ref="D18:D19"/>
    <mergeCell ref="E18:E19"/>
    <mergeCell ref="F18:F19"/>
    <mergeCell ref="AH20:AH21"/>
    <mergeCell ref="AP20:AP21"/>
    <mergeCell ref="AQ20:AQ21"/>
    <mergeCell ref="AR20:AR21"/>
    <mergeCell ref="AS20:AS21"/>
    <mergeCell ref="BA20:BA21"/>
    <mergeCell ref="F20:F21"/>
    <mergeCell ref="O20:O21"/>
    <mergeCell ref="P20:P21"/>
    <mergeCell ref="X20:X21"/>
    <mergeCell ref="Y20:Y21"/>
    <mergeCell ref="AG20:AG21"/>
    <mergeCell ref="AP18:AP19"/>
    <mergeCell ref="AQ18:AQ19"/>
    <mergeCell ref="AR18:AR19"/>
    <mergeCell ref="AS18:AS19"/>
    <mergeCell ref="BA18:BA19"/>
    <mergeCell ref="A24:A25"/>
    <mergeCell ref="B24:B25"/>
    <mergeCell ref="C24:C25"/>
    <mergeCell ref="D24:D25"/>
    <mergeCell ref="E24:E25"/>
    <mergeCell ref="O22:O23"/>
    <mergeCell ref="P22:P23"/>
    <mergeCell ref="X22:X23"/>
    <mergeCell ref="Y22:Y23"/>
    <mergeCell ref="AG22:AG23"/>
    <mergeCell ref="AH22:AH23"/>
    <mergeCell ref="A22:A23"/>
    <mergeCell ref="B22:B23"/>
    <mergeCell ref="C22:C23"/>
    <mergeCell ref="D22:D23"/>
    <mergeCell ref="E22:E23"/>
    <mergeCell ref="F22:F23"/>
    <mergeCell ref="AH24:AH25"/>
    <mergeCell ref="AP24:AP25"/>
    <mergeCell ref="AQ24:AQ25"/>
    <mergeCell ref="AR24:AR25"/>
    <mergeCell ref="AS24:AS25"/>
    <mergeCell ref="BA24:BA25"/>
    <mergeCell ref="F24:F25"/>
    <mergeCell ref="O24:O25"/>
    <mergeCell ref="P24:P25"/>
    <mergeCell ref="X24:X25"/>
    <mergeCell ref="Y24:Y25"/>
    <mergeCell ref="AG24:AG25"/>
    <mergeCell ref="AP22:AP23"/>
    <mergeCell ref="AQ22:AQ23"/>
    <mergeCell ref="AR22:AR23"/>
    <mergeCell ref="AS22:AS23"/>
    <mergeCell ref="BA22:BA23"/>
    <mergeCell ref="A28:A29"/>
    <mergeCell ref="B28:B29"/>
    <mergeCell ref="C28:C29"/>
    <mergeCell ref="D28:D29"/>
    <mergeCell ref="E28:E29"/>
    <mergeCell ref="O26:O27"/>
    <mergeCell ref="P26:P27"/>
    <mergeCell ref="X26:X27"/>
    <mergeCell ref="Y26:Y27"/>
    <mergeCell ref="AG26:AG27"/>
    <mergeCell ref="AH26:AH27"/>
    <mergeCell ref="A26:A27"/>
    <mergeCell ref="B26:B27"/>
    <mergeCell ref="C26:C27"/>
    <mergeCell ref="D26:D27"/>
    <mergeCell ref="E26:E27"/>
    <mergeCell ref="F26:F27"/>
    <mergeCell ref="AH28:AH29"/>
    <mergeCell ref="AP28:AP29"/>
    <mergeCell ref="AQ28:AQ29"/>
    <mergeCell ref="AR28:AR29"/>
    <mergeCell ref="AS28:AS29"/>
    <mergeCell ref="BA28:BA29"/>
    <mergeCell ref="F28:F29"/>
    <mergeCell ref="O28:O29"/>
    <mergeCell ref="P28:P29"/>
    <mergeCell ref="X28:X29"/>
    <mergeCell ref="Y28:Y29"/>
    <mergeCell ref="AG28:AG29"/>
    <mergeCell ref="AP26:AP27"/>
    <mergeCell ref="AQ26:AQ27"/>
    <mergeCell ref="AR26:AR27"/>
    <mergeCell ref="AS26:AS27"/>
    <mergeCell ref="BA26:BA27"/>
    <mergeCell ref="A32:A33"/>
    <mergeCell ref="B32:B33"/>
    <mergeCell ref="C32:C33"/>
    <mergeCell ref="D32:D33"/>
    <mergeCell ref="E32:E33"/>
    <mergeCell ref="O30:O31"/>
    <mergeCell ref="P30:P31"/>
    <mergeCell ref="X30:X31"/>
    <mergeCell ref="Y30:Y31"/>
    <mergeCell ref="AG30:AG31"/>
    <mergeCell ref="AH30:AH31"/>
    <mergeCell ref="A30:A31"/>
    <mergeCell ref="B30:B31"/>
    <mergeCell ref="C30:C31"/>
    <mergeCell ref="D30:D31"/>
    <mergeCell ref="E30:E31"/>
    <mergeCell ref="F30:F31"/>
    <mergeCell ref="AH32:AH33"/>
    <mergeCell ref="AP32:AP33"/>
    <mergeCell ref="AQ32:AQ33"/>
    <mergeCell ref="AR32:AR33"/>
    <mergeCell ref="AS32:AS33"/>
    <mergeCell ref="BA32:BA33"/>
    <mergeCell ref="F32:F33"/>
    <mergeCell ref="O32:O33"/>
    <mergeCell ref="P32:P33"/>
    <mergeCell ref="X32:X33"/>
    <mergeCell ref="Y32:Y33"/>
    <mergeCell ref="AG32:AG33"/>
    <mergeCell ref="AP30:AP31"/>
    <mergeCell ref="AQ30:AQ31"/>
    <mergeCell ref="AR30:AR31"/>
    <mergeCell ref="AS30:AS31"/>
    <mergeCell ref="BA30:BA31"/>
    <mergeCell ref="A36:A37"/>
    <mergeCell ref="B36:B37"/>
    <mergeCell ref="C36:C37"/>
    <mergeCell ref="D36:D37"/>
    <mergeCell ref="E36:E37"/>
    <mergeCell ref="O34:O35"/>
    <mergeCell ref="P34:P35"/>
    <mergeCell ref="X34:X35"/>
    <mergeCell ref="Y34:Y35"/>
    <mergeCell ref="AG34:AG35"/>
    <mergeCell ref="AH34:AH35"/>
    <mergeCell ref="A34:A35"/>
    <mergeCell ref="B34:B35"/>
    <mergeCell ref="C34:C35"/>
    <mergeCell ref="D34:D35"/>
    <mergeCell ref="E34:E35"/>
    <mergeCell ref="F34:F35"/>
    <mergeCell ref="AH36:AH37"/>
    <mergeCell ref="AP36:AP37"/>
    <mergeCell ref="AQ36:AQ37"/>
    <mergeCell ref="AR36:AR37"/>
    <mergeCell ref="AS36:AS37"/>
    <mergeCell ref="BA36:BA37"/>
    <mergeCell ref="F36:F37"/>
    <mergeCell ref="O36:O37"/>
    <mergeCell ref="P36:P37"/>
    <mergeCell ref="X36:X37"/>
    <mergeCell ref="Y36:Y37"/>
    <mergeCell ref="AG36:AG37"/>
    <mergeCell ref="AP34:AP35"/>
    <mergeCell ref="AQ34:AQ35"/>
    <mergeCell ref="AR34:AR35"/>
    <mergeCell ref="AS34:AS35"/>
    <mergeCell ref="BA34:BA35"/>
    <mergeCell ref="A40:A41"/>
    <mergeCell ref="B40:B41"/>
    <mergeCell ref="C40:C41"/>
    <mergeCell ref="D40:D41"/>
    <mergeCell ref="E40:E41"/>
    <mergeCell ref="O38:O39"/>
    <mergeCell ref="P38:P39"/>
    <mergeCell ref="X38:X39"/>
    <mergeCell ref="Y38:Y39"/>
    <mergeCell ref="AG38:AG39"/>
    <mergeCell ref="AH38:AH39"/>
    <mergeCell ref="A38:A39"/>
    <mergeCell ref="B38:B39"/>
    <mergeCell ref="C38:C39"/>
    <mergeCell ref="D38:D39"/>
    <mergeCell ref="E38:E39"/>
    <mergeCell ref="F38:F39"/>
    <mergeCell ref="AH40:AH41"/>
    <mergeCell ref="AP40:AP41"/>
    <mergeCell ref="AQ40:AQ41"/>
    <mergeCell ref="AR40:AR41"/>
    <mergeCell ref="AS40:AS41"/>
    <mergeCell ref="BA40:BA41"/>
    <mergeCell ref="F40:F41"/>
    <mergeCell ref="O40:O41"/>
    <mergeCell ref="P40:P41"/>
    <mergeCell ref="X40:X41"/>
    <mergeCell ref="Y40:Y41"/>
    <mergeCell ref="AG40:AG41"/>
    <mergeCell ref="AP38:AP39"/>
    <mergeCell ref="AQ38:AQ39"/>
    <mergeCell ref="AR38:AR39"/>
    <mergeCell ref="AS38:AS39"/>
    <mergeCell ref="BA38:BA39"/>
    <mergeCell ref="A44:A45"/>
    <mergeCell ref="B44:B45"/>
    <mergeCell ref="C44:C45"/>
    <mergeCell ref="D44:D45"/>
    <mergeCell ref="E44:E45"/>
    <mergeCell ref="O42:O43"/>
    <mergeCell ref="P42:P43"/>
    <mergeCell ref="X42:X43"/>
    <mergeCell ref="Y42:Y43"/>
    <mergeCell ref="AG42:AG43"/>
    <mergeCell ref="AH42:AH43"/>
    <mergeCell ref="A42:A43"/>
    <mergeCell ref="B42:B43"/>
    <mergeCell ref="C42:C43"/>
    <mergeCell ref="D42:D43"/>
    <mergeCell ref="E42:E43"/>
    <mergeCell ref="F42:F43"/>
    <mergeCell ref="AH44:AH45"/>
    <mergeCell ref="AP44:AP45"/>
    <mergeCell ref="AQ44:AQ45"/>
    <mergeCell ref="AR44:AR45"/>
    <mergeCell ref="AS44:AS45"/>
    <mergeCell ref="BA44:BA45"/>
    <mergeCell ref="F44:F45"/>
    <mergeCell ref="O44:O45"/>
    <mergeCell ref="P44:P45"/>
    <mergeCell ref="X44:X45"/>
    <mergeCell ref="Y44:Y45"/>
    <mergeCell ref="AG44:AG45"/>
    <mergeCell ref="AP42:AP43"/>
    <mergeCell ref="AQ42:AQ43"/>
    <mergeCell ref="AR42:AR43"/>
    <mergeCell ref="AS42:AS43"/>
    <mergeCell ref="BA42:BA43"/>
    <mergeCell ref="A48:A49"/>
    <mergeCell ref="B48:B49"/>
    <mergeCell ref="C48:C49"/>
    <mergeCell ref="D48:D49"/>
    <mergeCell ref="E48:E49"/>
    <mergeCell ref="O46:O47"/>
    <mergeCell ref="P46:P47"/>
    <mergeCell ref="X46:X47"/>
    <mergeCell ref="Y46:Y47"/>
    <mergeCell ref="AG46:AG47"/>
    <mergeCell ref="AH46:AH47"/>
    <mergeCell ref="A46:A47"/>
    <mergeCell ref="B46:B47"/>
    <mergeCell ref="C46:C47"/>
    <mergeCell ref="D46:D47"/>
    <mergeCell ref="E46:E47"/>
    <mergeCell ref="F46:F47"/>
    <mergeCell ref="AH48:AH49"/>
    <mergeCell ref="AP48:AP49"/>
    <mergeCell ref="AQ48:AQ49"/>
    <mergeCell ref="AR48:AR49"/>
    <mergeCell ref="AS48:AS49"/>
    <mergeCell ref="BA48:BA49"/>
    <mergeCell ref="F48:F49"/>
    <mergeCell ref="O48:O49"/>
    <mergeCell ref="P48:P49"/>
    <mergeCell ref="X48:X49"/>
    <mergeCell ref="Y48:Y49"/>
    <mergeCell ref="AG48:AG49"/>
    <mergeCell ref="AP46:AP47"/>
    <mergeCell ref="AQ46:AQ47"/>
    <mergeCell ref="AR46:AR47"/>
    <mergeCell ref="AS46:AS47"/>
    <mergeCell ref="BA46:BA47"/>
    <mergeCell ref="A52:A53"/>
    <mergeCell ref="B52:B53"/>
    <mergeCell ref="C52:C53"/>
    <mergeCell ref="D52:D53"/>
    <mergeCell ref="E52:E53"/>
    <mergeCell ref="O50:O51"/>
    <mergeCell ref="P50:P51"/>
    <mergeCell ref="X50:X51"/>
    <mergeCell ref="Y50:Y51"/>
    <mergeCell ref="AG50:AG51"/>
    <mergeCell ref="AH50:AH51"/>
    <mergeCell ref="A50:A51"/>
    <mergeCell ref="B50:B51"/>
    <mergeCell ref="C50:C51"/>
    <mergeCell ref="D50:D51"/>
    <mergeCell ref="E50:E51"/>
    <mergeCell ref="F50:F51"/>
    <mergeCell ref="AH52:AH53"/>
    <mergeCell ref="AP52:AP53"/>
    <mergeCell ref="AQ52:AQ53"/>
    <mergeCell ref="AR52:AR53"/>
    <mergeCell ref="AS52:AS53"/>
    <mergeCell ref="BA52:BA53"/>
    <mergeCell ref="F52:F53"/>
    <mergeCell ref="O52:O53"/>
    <mergeCell ref="P52:P53"/>
    <mergeCell ref="X52:X53"/>
    <mergeCell ref="Y52:Y53"/>
    <mergeCell ref="AG52:AG53"/>
    <mergeCell ref="AP50:AP51"/>
    <mergeCell ref="AQ50:AQ51"/>
    <mergeCell ref="AR50:AR51"/>
    <mergeCell ref="AS50:AS51"/>
    <mergeCell ref="BA50:BA51"/>
    <mergeCell ref="A56:A57"/>
    <mergeCell ref="B56:B57"/>
    <mergeCell ref="C56:C57"/>
    <mergeCell ref="D56:D57"/>
    <mergeCell ref="E56:E57"/>
    <mergeCell ref="O54:O55"/>
    <mergeCell ref="P54:P55"/>
    <mergeCell ref="X54:X55"/>
    <mergeCell ref="Y54:Y55"/>
    <mergeCell ref="AG54:AG55"/>
    <mergeCell ref="AH54:AH55"/>
    <mergeCell ref="A54:A55"/>
    <mergeCell ref="B54:B55"/>
    <mergeCell ref="C54:C55"/>
    <mergeCell ref="D54:D55"/>
    <mergeCell ref="E54:E55"/>
    <mergeCell ref="F54:F55"/>
    <mergeCell ref="AH56:AH57"/>
    <mergeCell ref="AP56:AP57"/>
    <mergeCell ref="AQ56:AQ57"/>
    <mergeCell ref="AR56:AR57"/>
    <mergeCell ref="AS56:AS57"/>
    <mergeCell ref="BA56:BA57"/>
    <mergeCell ref="F56:F57"/>
    <mergeCell ref="O56:O57"/>
    <mergeCell ref="P56:P57"/>
    <mergeCell ref="X56:X57"/>
    <mergeCell ref="Y56:Y57"/>
    <mergeCell ref="AG56:AG57"/>
    <mergeCell ref="AP54:AP55"/>
    <mergeCell ref="AQ54:AQ55"/>
    <mergeCell ref="AR54:AR55"/>
    <mergeCell ref="AS54:AS55"/>
    <mergeCell ref="BA54:BA55"/>
    <mergeCell ref="A60:A61"/>
    <mergeCell ref="B60:B61"/>
    <mergeCell ref="C60:C61"/>
    <mergeCell ref="D60:D61"/>
    <mergeCell ref="E60:E61"/>
    <mergeCell ref="O58:O59"/>
    <mergeCell ref="P58:P59"/>
    <mergeCell ref="X58:X59"/>
    <mergeCell ref="Y58:Y59"/>
    <mergeCell ref="AG58:AG59"/>
    <mergeCell ref="AH58:AH59"/>
    <mergeCell ref="A58:A59"/>
    <mergeCell ref="B58:B59"/>
    <mergeCell ref="C58:C59"/>
    <mergeCell ref="D58:D59"/>
    <mergeCell ref="E58:E59"/>
    <mergeCell ref="F58:F59"/>
    <mergeCell ref="AH60:AH61"/>
    <mergeCell ref="AP60:AP61"/>
    <mergeCell ref="AQ60:AQ61"/>
    <mergeCell ref="AR60:AR61"/>
    <mergeCell ref="AS60:AS61"/>
    <mergeCell ref="BA60:BA61"/>
    <mergeCell ref="F60:F61"/>
    <mergeCell ref="O60:O61"/>
    <mergeCell ref="P60:P61"/>
    <mergeCell ref="X60:X61"/>
    <mergeCell ref="Y60:Y61"/>
    <mergeCell ref="AG60:AG61"/>
    <mergeCell ref="AP58:AP59"/>
    <mergeCell ref="AQ58:AQ59"/>
    <mergeCell ref="AR58:AR59"/>
    <mergeCell ref="AS58:AS59"/>
    <mergeCell ref="BA58:BA59"/>
    <mergeCell ref="A64:A65"/>
    <mergeCell ref="B64:B65"/>
    <mergeCell ref="C64:C65"/>
    <mergeCell ref="D64:D65"/>
    <mergeCell ref="E64:E65"/>
    <mergeCell ref="O62:O63"/>
    <mergeCell ref="P62:P63"/>
    <mergeCell ref="X62:X63"/>
    <mergeCell ref="Y62:Y63"/>
    <mergeCell ref="AG62:AG63"/>
    <mergeCell ref="AH62:AH63"/>
    <mergeCell ref="A62:A63"/>
    <mergeCell ref="B62:B63"/>
    <mergeCell ref="C62:C63"/>
    <mergeCell ref="D62:D63"/>
    <mergeCell ref="E62:E63"/>
    <mergeCell ref="F62:F63"/>
    <mergeCell ref="AH64:AH65"/>
    <mergeCell ref="AP64:AP65"/>
    <mergeCell ref="AQ64:AQ65"/>
    <mergeCell ref="AR64:AR65"/>
    <mergeCell ref="AS64:AS65"/>
    <mergeCell ref="BA64:BA65"/>
    <mergeCell ref="F64:F65"/>
    <mergeCell ref="O64:O65"/>
    <mergeCell ref="P64:P65"/>
    <mergeCell ref="X64:X65"/>
    <mergeCell ref="Y64:Y65"/>
    <mergeCell ref="AG64:AG65"/>
    <mergeCell ref="AP62:AP63"/>
    <mergeCell ref="AQ62:AQ63"/>
    <mergeCell ref="AR62:AR63"/>
    <mergeCell ref="AS62:AS63"/>
    <mergeCell ref="BA62:BA63"/>
    <mergeCell ref="A68:A69"/>
    <mergeCell ref="B68:B69"/>
    <mergeCell ref="C68:C69"/>
    <mergeCell ref="D68:D69"/>
    <mergeCell ref="E68:E69"/>
    <mergeCell ref="O66:O67"/>
    <mergeCell ref="P66:P67"/>
    <mergeCell ref="X66:X67"/>
    <mergeCell ref="Y66:Y67"/>
    <mergeCell ref="AG66:AG67"/>
    <mergeCell ref="AH66:AH67"/>
    <mergeCell ref="A66:A67"/>
    <mergeCell ref="B66:B67"/>
    <mergeCell ref="C66:C67"/>
    <mergeCell ref="D66:D67"/>
    <mergeCell ref="E66:E67"/>
    <mergeCell ref="F66:F67"/>
    <mergeCell ref="AH68:AH69"/>
    <mergeCell ref="AP68:AP69"/>
    <mergeCell ref="AQ68:AQ69"/>
    <mergeCell ref="AR68:AR69"/>
    <mergeCell ref="AS68:AS69"/>
    <mergeCell ref="BA68:BA69"/>
    <mergeCell ref="F68:F69"/>
    <mergeCell ref="O68:O69"/>
    <mergeCell ref="P68:P69"/>
    <mergeCell ref="X68:X69"/>
    <mergeCell ref="Y68:Y69"/>
    <mergeCell ref="AG68:AG69"/>
    <mergeCell ref="AP66:AP67"/>
    <mergeCell ref="AQ66:AQ67"/>
    <mergeCell ref="AR66:AR67"/>
    <mergeCell ref="AS66:AS67"/>
    <mergeCell ref="BA66:BA67"/>
    <mergeCell ref="A72:A73"/>
    <mergeCell ref="B72:B73"/>
    <mergeCell ref="C72:C73"/>
    <mergeCell ref="D72:D73"/>
    <mergeCell ref="E72:E73"/>
    <mergeCell ref="O70:O71"/>
    <mergeCell ref="P70:P71"/>
    <mergeCell ref="X70:X71"/>
    <mergeCell ref="Y70:Y71"/>
    <mergeCell ref="AG70:AG71"/>
    <mergeCell ref="AH70:AH71"/>
    <mergeCell ref="A70:A71"/>
    <mergeCell ref="B70:B71"/>
    <mergeCell ref="C70:C71"/>
    <mergeCell ref="D70:D71"/>
    <mergeCell ref="E70:E71"/>
    <mergeCell ref="F70:F71"/>
    <mergeCell ref="AH72:AH73"/>
    <mergeCell ref="AP72:AP73"/>
    <mergeCell ref="AQ72:AQ73"/>
    <mergeCell ref="AR72:AR73"/>
    <mergeCell ref="AS72:AS73"/>
    <mergeCell ref="BA72:BA73"/>
    <mergeCell ref="F72:F73"/>
    <mergeCell ref="O72:O73"/>
    <mergeCell ref="P72:P73"/>
    <mergeCell ref="X72:X73"/>
    <mergeCell ref="Y72:Y73"/>
    <mergeCell ref="AG72:AG73"/>
    <mergeCell ref="AP70:AP71"/>
    <mergeCell ref="AQ70:AQ71"/>
    <mergeCell ref="AR70:AR71"/>
    <mergeCell ref="AS70:AS71"/>
    <mergeCell ref="BA70:BA71"/>
    <mergeCell ref="A76:A77"/>
    <mergeCell ref="B76:B77"/>
    <mergeCell ref="C76:C77"/>
    <mergeCell ref="D76:D77"/>
    <mergeCell ref="E76:E77"/>
    <mergeCell ref="O74:O75"/>
    <mergeCell ref="P74:P75"/>
    <mergeCell ref="X74:X75"/>
    <mergeCell ref="Y74:Y75"/>
    <mergeCell ref="AG74:AG75"/>
    <mergeCell ref="AH74:AH75"/>
    <mergeCell ref="A74:A75"/>
    <mergeCell ref="B74:B75"/>
    <mergeCell ref="C74:C75"/>
    <mergeCell ref="D74:D75"/>
    <mergeCell ref="E74:E75"/>
    <mergeCell ref="F74:F75"/>
    <mergeCell ref="AH76:AH77"/>
    <mergeCell ref="AP76:AP77"/>
    <mergeCell ref="AQ76:AQ77"/>
    <mergeCell ref="AR76:AR77"/>
    <mergeCell ref="AS76:AS77"/>
    <mergeCell ref="BA76:BA77"/>
    <mergeCell ref="F76:F77"/>
    <mergeCell ref="O76:O77"/>
    <mergeCell ref="P76:P77"/>
    <mergeCell ref="X76:X77"/>
    <mergeCell ref="Y76:Y77"/>
    <mergeCell ref="AG76:AG77"/>
    <mergeCell ref="AP74:AP75"/>
    <mergeCell ref="AQ74:AQ75"/>
    <mergeCell ref="AR74:AR75"/>
    <mergeCell ref="AS74:AS75"/>
    <mergeCell ref="BA74:BA75"/>
    <mergeCell ref="A80:A81"/>
    <mergeCell ref="B80:B81"/>
    <mergeCell ref="C80:C81"/>
    <mergeCell ref="D80:D81"/>
    <mergeCell ref="E80:E81"/>
    <mergeCell ref="O78:O79"/>
    <mergeCell ref="P78:P79"/>
    <mergeCell ref="X78:X79"/>
    <mergeCell ref="Y78:Y79"/>
    <mergeCell ref="AG78:AG79"/>
    <mergeCell ref="AH78:AH79"/>
    <mergeCell ref="A78:A79"/>
    <mergeCell ref="B78:B79"/>
    <mergeCell ref="C78:C79"/>
    <mergeCell ref="D78:D79"/>
    <mergeCell ref="E78:E79"/>
    <mergeCell ref="F78:F79"/>
    <mergeCell ref="AH80:AH81"/>
    <mergeCell ref="AP80:AP81"/>
    <mergeCell ref="AQ80:AQ81"/>
    <mergeCell ref="AR80:AR81"/>
    <mergeCell ref="AS80:AS81"/>
    <mergeCell ref="BA80:BA81"/>
    <mergeCell ref="F80:F81"/>
    <mergeCell ref="O80:O81"/>
    <mergeCell ref="P80:P81"/>
    <mergeCell ref="X80:X81"/>
    <mergeCell ref="Y80:Y81"/>
    <mergeCell ref="AG80:AG81"/>
    <mergeCell ref="AP78:AP79"/>
    <mergeCell ref="AQ78:AQ79"/>
    <mergeCell ref="AR78:AR79"/>
    <mergeCell ref="AS78:AS79"/>
    <mergeCell ref="BA78:BA79"/>
    <mergeCell ref="A84:A85"/>
    <mergeCell ref="B84:B85"/>
    <mergeCell ref="C84:C85"/>
    <mergeCell ref="D84:D85"/>
    <mergeCell ref="E84:E85"/>
    <mergeCell ref="O82:O83"/>
    <mergeCell ref="P82:P83"/>
    <mergeCell ref="X82:X83"/>
    <mergeCell ref="Y82:Y83"/>
    <mergeCell ref="AG82:AG83"/>
    <mergeCell ref="AH82:AH83"/>
    <mergeCell ref="A82:A83"/>
    <mergeCell ref="B82:B83"/>
    <mergeCell ref="C82:C83"/>
    <mergeCell ref="D82:D83"/>
    <mergeCell ref="E82:E83"/>
    <mergeCell ref="F82:F83"/>
    <mergeCell ref="AH84:AH85"/>
    <mergeCell ref="AP84:AP85"/>
    <mergeCell ref="AQ84:AQ85"/>
    <mergeCell ref="AR84:AR85"/>
    <mergeCell ref="AS84:AS85"/>
    <mergeCell ref="BA84:BA85"/>
    <mergeCell ref="F84:F85"/>
    <mergeCell ref="O84:O85"/>
    <mergeCell ref="P84:P85"/>
    <mergeCell ref="X84:X85"/>
    <mergeCell ref="Y84:Y85"/>
    <mergeCell ref="AG84:AG85"/>
    <mergeCell ref="AP82:AP83"/>
    <mergeCell ref="AQ82:AQ83"/>
    <mergeCell ref="AR82:AR83"/>
    <mergeCell ref="AS82:AS83"/>
    <mergeCell ref="BA82:BA83"/>
    <mergeCell ref="A88:A89"/>
    <mergeCell ref="B88:B89"/>
    <mergeCell ref="C88:C89"/>
    <mergeCell ref="D88:D89"/>
    <mergeCell ref="E88:E89"/>
    <mergeCell ref="O86:O87"/>
    <mergeCell ref="P86:P87"/>
    <mergeCell ref="X86:X87"/>
    <mergeCell ref="Y86:Y87"/>
    <mergeCell ref="AG86:AG87"/>
    <mergeCell ref="AH86:AH87"/>
    <mergeCell ref="A86:A87"/>
    <mergeCell ref="B86:B87"/>
    <mergeCell ref="C86:C87"/>
    <mergeCell ref="D86:D87"/>
    <mergeCell ref="E86:E87"/>
    <mergeCell ref="F86:F87"/>
    <mergeCell ref="AH88:AH89"/>
    <mergeCell ref="AP88:AP89"/>
    <mergeCell ref="AQ88:AQ89"/>
    <mergeCell ref="AR88:AR89"/>
    <mergeCell ref="AS88:AS89"/>
    <mergeCell ref="BA88:BA89"/>
    <mergeCell ref="F88:F89"/>
    <mergeCell ref="O88:O89"/>
    <mergeCell ref="P88:P89"/>
    <mergeCell ref="X88:X89"/>
    <mergeCell ref="Y88:Y89"/>
    <mergeCell ref="AG88:AG89"/>
    <mergeCell ref="AP86:AP87"/>
    <mergeCell ref="AQ86:AQ87"/>
    <mergeCell ref="AR86:AR87"/>
    <mergeCell ref="AS86:AS87"/>
    <mergeCell ref="BA86:BA87"/>
    <mergeCell ref="A92:A93"/>
    <mergeCell ref="B92:B93"/>
    <mergeCell ref="C92:C93"/>
    <mergeCell ref="D92:D93"/>
    <mergeCell ref="E92:E93"/>
    <mergeCell ref="O90:O91"/>
    <mergeCell ref="P90:P91"/>
    <mergeCell ref="X90:X91"/>
    <mergeCell ref="Y90:Y91"/>
    <mergeCell ref="AG90:AG91"/>
    <mergeCell ref="AH90:AH91"/>
    <mergeCell ref="A90:A91"/>
    <mergeCell ref="B90:B91"/>
    <mergeCell ref="C90:C91"/>
    <mergeCell ref="D90:D91"/>
    <mergeCell ref="E90:E91"/>
    <mergeCell ref="F90:F91"/>
    <mergeCell ref="AH92:AH93"/>
    <mergeCell ref="AP92:AP93"/>
    <mergeCell ref="AQ92:AQ93"/>
    <mergeCell ref="AR92:AR93"/>
    <mergeCell ref="AS92:AS93"/>
    <mergeCell ref="BA92:BA93"/>
    <mergeCell ref="F92:F93"/>
    <mergeCell ref="O92:O93"/>
    <mergeCell ref="P92:P93"/>
    <mergeCell ref="X92:X93"/>
    <mergeCell ref="Y92:Y93"/>
    <mergeCell ref="AG92:AG93"/>
    <mergeCell ref="AP90:AP91"/>
    <mergeCell ref="AQ90:AQ91"/>
    <mergeCell ref="AR90:AR91"/>
    <mergeCell ref="AS90:AS91"/>
    <mergeCell ref="BA90:BA91"/>
    <mergeCell ref="A96:A97"/>
    <mergeCell ref="B96:B97"/>
    <mergeCell ref="C96:C97"/>
    <mergeCell ref="D96:D97"/>
    <mergeCell ref="E96:E97"/>
    <mergeCell ref="O94:O95"/>
    <mergeCell ref="P94:P95"/>
    <mergeCell ref="X94:X95"/>
    <mergeCell ref="Y94:Y95"/>
    <mergeCell ref="AG94:AG95"/>
    <mergeCell ref="AH94:AH95"/>
    <mergeCell ref="A94:A95"/>
    <mergeCell ref="B94:B95"/>
    <mergeCell ref="C94:C95"/>
    <mergeCell ref="D94:D95"/>
    <mergeCell ref="E94:E95"/>
    <mergeCell ref="F94:F95"/>
    <mergeCell ref="AH96:AH97"/>
    <mergeCell ref="AP96:AP97"/>
    <mergeCell ref="AQ96:AQ97"/>
    <mergeCell ref="AR96:AR97"/>
    <mergeCell ref="AS96:AS97"/>
    <mergeCell ref="BA96:BA97"/>
    <mergeCell ref="F96:F97"/>
    <mergeCell ref="O96:O97"/>
    <mergeCell ref="P96:P97"/>
    <mergeCell ref="X96:X97"/>
    <mergeCell ref="Y96:Y97"/>
    <mergeCell ref="AG96:AG97"/>
    <mergeCell ref="AP94:AP95"/>
    <mergeCell ref="AQ94:AQ95"/>
    <mergeCell ref="AR94:AR95"/>
    <mergeCell ref="AS94:AS95"/>
    <mergeCell ref="BA94:BA95"/>
    <mergeCell ref="A100:A101"/>
    <mergeCell ref="B100:B101"/>
    <mergeCell ref="C100:C101"/>
    <mergeCell ref="D100:D101"/>
    <mergeCell ref="E100:E101"/>
    <mergeCell ref="O98:O99"/>
    <mergeCell ref="P98:P99"/>
    <mergeCell ref="X98:X99"/>
    <mergeCell ref="Y98:Y99"/>
    <mergeCell ref="AG98:AG99"/>
    <mergeCell ref="AH98:AH99"/>
    <mergeCell ref="A98:A99"/>
    <mergeCell ref="B98:B99"/>
    <mergeCell ref="C98:C99"/>
    <mergeCell ref="D98:D99"/>
    <mergeCell ref="E98:E99"/>
    <mergeCell ref="F98:F99"/>
    <mergeCell ref="AH100:AH101"/>
    <mergeCell ref="AP100:AP101"/>
    <mergeCell ref="AQ100:AQ101"/>
    <mergeCell ref="AR100:AR101"/>
    <mergeCell ref="AS100:AS101"/>
    <mergeCell ref="BA100:BA101"/>
    <mergeCell ref="F100:F101"/>
    <mergeCell ref="O100:O101"/>
    <mergeCell ref="P100:P101"/>
    <mergeCell ref="X100:X101"/>
    <mergeCell ref="Y100:Y101"/>
    <mergeCell ref="AG100:AG101"/>
    <mergeCell ref="AP98:AP99"/>
    <mergeCell ref="AQ98:AQ99"/>
    <mergeCell ref="AR98:AR99"/>
    <mergeCell ref="AS98:AS99"/>
    <mergeCell ref="BA98:BA99"/>
    <mergeCell ref="A104:A105"/>
    <mergeCell ref="B104:B105"/>
    <mergeCell ref="C104:C105"/>
    <mergeCell ref="D104:D105"/>
    <mergeCell ref="E104:E105"/>
    <mergeCell ref="O102:O103"/>
    <mergeCell ref="P102:P103"/>
    <mergeCell ref="X102:X103"/>
    <mergeCell ref="Y102:Y103"/>
    <mergeCell ref="AG102:AG103"/>
    <mergeCell ref="AH102:AH103"/>
    <mergeCell ref="A102:A103"/>
    <mergeCell ref="B102:B103"/>
    <mergeCell ref="C102:C103"/>
    <mergeCell ref="D102:D103"/>
    <mergeCell ref="E102:E103"/>
    <mergeCell ref="F102:F103"/>
    <mergeCell ref="AH104:AH105"/>
    <mergeCell ref="AP104:AP105"/>
    <mergeCell ref="AQ104:AQ105"/>
    <mergeCell ref="AR104:AR105"/>
    <mergeCell ref="AS104:AS105"/>
    <mergeCell ref="BA104:BA105"/>
    <mergeCell ref="F104:F105"/>
    <mergeCell ref="O104:O105"/>
    <mergeCell ref="P104:P105"/>
    <mergeCell ref="X104:X105"/>
    <mergeCell ref="Y104:Y105"/>
    <mergeCell ref="AG104:AG105"/>
    <mergeCell ref="AP102:AP103"/>
    <mergeCell ref="AQ102:AQ103"/>
    <mergeCell ref="AR102:AR103"/>
    <mergeCell ref="AS102:AS103"/>
    <mergeCell ref="BA102:BA103"/>
    <mergeCell ref="A108:A109"/>
    <mergeCell ref="B108:B109"/>
    <mergeCell ref="C108:C109"/>
    <mergeCell ref="D108:D109"/>
    <mergeCell ref="E108:E109"/>
    <mergeCell ref="O106:O107"/>
    <mergeCell ref="P106:P107"/>
    <mergeCell ref="X106:X107"/>
    <mergeCell ref="Y106:Y107"/>
    <mergeCell ref="AG106:AG107"/>
    <mergeCell ref="AH106:AH107"/>
    <mergeCell ref="A106:A107"/>
    <mergeCell ref="B106:B107"/>
    <mergeCell ref="C106:C107"/>
    <mergeCell ref="D106:D107"/>
    <mergeCell ref="E106:E107"/>
    <mergeCell ref="F106:F107"/>
    <mergeCell ref="AH108:AH109"/>
    <mergeCell ref="AP108:AP109"/>
    <mergeCell ref="AQ108:AQ109"/>
    <mergeCell ref="AR108:AR109"/>
    <mergeCell ref="AS108:AS109"/>
    <mergeCell ref="BA108:BA109"/>
    <mergeCell ref="F108:F109"/>
    <mergeCell ref="O108:O109"/>
    <mergeCell ref="P108:P109"/>
    <mergeCell ref="X108:X109"/>
    <mergeCell ref="Y108:Y109"/>
    <mergeCell ref="AG108:AG109"/>
    <mergeCell ref="AP106:AP107"/>
    <mergeCell ref="AQ106:AQ107"/>
    <mergeCell ref="AR106:AR107"/>
    <mergeCell ref="AS106:AS107"/>
    <mergeCell ref="BA106:BA107"/>
    <mergeCell ref="A112:A113"/>
    <mergeCell ref="B112:B113"/>
    <mergeCell ref="C112:C113"/>
    <mergeCell ref="D112:D113"/>
    <mergeCell ref="E112:E113"/>
    <mergeCell ref="O110:O111"/>
    <mergeCell ref="P110:P111"/>
    <mergeCell ref="X110:X111"/>
    <mergeCell ref="Y110:Y111"/>
    <mergeCell ref="AG110:AG111"/>
    <mergeCell ref="AH110:AH111"/>
    <mergeCell ref="A110:A111"/>
    <mergeCell ref="B110:B111"/>
    <mergeCell ref="C110:C111"/>
    <mergeCell ref="D110:D111"/>
    <mergeCell ref="E110:E111"/>
    <mergeCell ref="F110:F111"/>
    <mergeCell ref="AH112:AH113"/>
    <mergeCell ref="AP112:AP113"/>
    <mergeCell ref="AQ112:AQ113"/>
    <mergeCell ref="AR112:AR113"/>
    <mergeCell ref="AS112:AS113"/>
    <mergeCell ref="BA112:BA113"/>
    <mergeCell ref="F112:F113"/>
    <mergeCell ref="O112:O113"/>
    <mergeCell ref="P112:P113"/>
    <mergeCell ref="X112:X113"/>
    <mergeCell ref="Y112:Y113"/>
    <mergeCell ref="AG112:AG113"/>
    <mergeCell ref="AP110:AP111"/>
    <mergeCell ref="AQ110:AQ111"/>
    <mergeCell ref="AR110:AR111"/>
    <mergeCell ref="AS110:AS111"/>
    <mergeCell ref="BA110:BA111"/>
    <mergeCell ref="A116:A117"/>
    <mergeCell ref="B116:B117"/>
    <mergeCell ref="C116:C117"/>
    <mergeCell ref="D116:D117"/>
    <mergeCell ref="E116:E117"/>
    <mergeCell ref="O114:O115"/>
    <mergeCell ref="P114:P115"/>
    <mergeCell ref="X114:X115"/>
    <mergeCell ref="Y114:Y115"/>
    <mergeCell ref="AG114:AG115"/>
    <mergeCell ref="AH114:AH115"/>
    <mergeCell ref="A114:A115"/>
    <mergeCell ref="B114:B115"/>
    <mergeCell ref="C114:C115"/>
    <mergeCell ref="D114:D115"/>
    <mergeCell ref="E114:E115"/>
    <mergeCell ref="F114:F115"/>
    <mergeCell ref="AH116:AH117"/>
    <mergeCell ref="AP116:AP117"/>
    <mergeCell ref="AQ116:AQ117"/>
    <mergeCell ref="AR116:AR117"/>
    <mergeCell ref="AS116:AS117"/>
    <mergeCell ref="BA116:BA117"/>
    <mergeCell ref="F116:F117"/>
    <mergeCell ref="O116:O117"/>
    <mergeCell ref="P116:P117"/>
    <mergeCell ref="X116:X117"/>
    <mergeCell ref="Y116:Y117"/>
    <mergeCell ref="AG116:AG117"/>
    <mergeCell ref="AP114:AP115"/>
    <mergeCell ref="AQ114:AQ115"/>
    <mergeCell ref="AR114:AR115"/>
    <mergeCell ref="AS114:AS115"/>
    <mergeCell ref="BA114:BA115"/>
    <mergeCell ref="A120:A121"/>
    <mergeCell ref="B120:B121"/>
    <mergeCell ref="C120:C121"/>
    <mergeCell ref="D120:D121"/>
    <mergeCell ref="E120:E121"/>
    <mergeCell ref="O118:O119"/>
    <mergeCell ref="P118:P119"/>
    <mergeCell ref="X118:X119"/>
    <mergeCell ref="Y118:Y119"/>
    <mergeCell ref="AG118:AG119"/>
    <mergeCell ref="AH118:AH119"/>
    <mergeCell ref="A118:A119"/>
    <mergeCell ref="B118:B119"/>
    <mergeCell ref="C118:C119"/>
    <mergeCell ref="D118:D119"/>
    <mergeCell ref="E118:E119"/>
    <mergeCell ref="F118:F119"/>
    <mergeCell ref="AH120:AH121"/>
    <mergeCell ref="AP120:AP121"/>
    <mergeCell ref="AQ120:AQ121"/>
    <mergeCell ref="AR120:AR121"/>
    <mergeCell ref="AS120:AS121"/>
    <mergeCell ref="BA120:BA121"/>
    <mergeCell ref="F120:F121"/>
    <mergeCell ref="O120:O121"/>
    <mergeCell ref="P120:P121"/>
    <mergeCell ref="X120:X121"/>
    <mergeCell ref="Y120:Y121"/>
    <mergeCell ref="AG120:AG121"/>
    <mergeCell ref="AP118:AP119"/>
    <mergeCell ref="AQ118:AQ119"/>
    <mergeCell ref="AR118:AR119"/>
    <mergeCell ref="AS118:AS119"/>
    <mergeCell ref="BA118:BA119"/>
    <mergeCell ref="A124:A125"/>
    <mergeCell ref="B124:B125"/>
    <mergeCell ref="C124:C125"/>
    <mergeCell ref="D124:D125"/>
    <mergeCell ref="E124:E125"/>
    <mergeCell ref="O122:O123"/>
    <mergeCell ref="P122:P123"/>
    <mergeCell ref="X122:X123"/>
    <mergeCell ref="Y122:Y123"/>
    <mergeCell ref="AG122:AG123"/>
    <mergeCell ref="AH122:AH123"/>
    <mergeCell ref="A122:A123"/>
    <mergeCell ref="B122:B123"/>
    <mergeCell ref="C122:C123"/>
    <mergeCell ref="D122:D123"/>
    <mergeCell ref="E122:E123"/>
    <mergeCell ref="F122:F123"/>
    <mergeCell ref="AH124:AH125"/>
    <mergeCell ref="AP124:AP125"/>
    <mergeCell ref="AQ124:AQ125"/>
    <mergeCell ref="AR124:AR125"/>
    <mergeCell ref="AS124:AS125"/>
    <mergeCell ref="BA124:BA125"/>
    <mergeCell ref="F124:F125"/>
    <mergeCell ref="O124:O125"/>
    <mergeCell ref="P124:P125"/>
    <mergeCell ref="X124:X125"/>
    <mergeCell ref="Y124:Y125"/>
    <mergeCell ref="AG124:AG125"/>
    <mergeCell ref="AP122:AP123"/>
    <mergeCell ref="AQ122:AQ123"/>
    <mergeCell ref="AR122:AR123"/>
    <mergeCell ref="AS122:AS123"/>
    <mergeCell ref="BA122:BA123"/>
    <mergeCell ref="A128:A129"/>
    <mergeCell ref="B128:B129"/>
    <mergeCell ref="C128:C129"/>
    <mergeCell ref="D128:D129"/>
    <mergeCell ref="E128:E129"/>
    <mergeCell ref="O126:O127"/>
    <mergeCell ref="P126:P127"/>
    <mergeCell ref="X126:X127"/>
    <mergeCell ref="Y126:Y127"/>
    <mergeCell ref="AG126:AG127"/>
    <mergeCell ref="AH126:AH127"/>
    <mergeCell ref="A126:A127"/>
    <mergeCell ref="B126:B127"/>
    <mergeCell ref="C126:C127"/>
    <mergeCell ref="D126:D127"/>
    <mergeCell ref="E126:E127"/>
    <mergeCell ref="F126:F127"/>
    <mergeCell ref="AH128:AH129"/>
    <mergeCell ref="AP128:AP129"/>
    <mergeCell ref="AQ128:AQ129"/>
    <mergeCell ref="AR128:AR129"/>
    <mergeCell ref="AS128:AS129"/>
    <mergeCell ref="BA128:BA129"/>
    <mergeCell ref="F128:F129"/>
    <mergeCell ref="O128:O129"/>
    <mergeCell ref="P128:P129"/>
    <mergeCell ref="X128:X129"/>
    <mergeCell ref="Y128:Y129"/>
    <mergeCell ref="AG128:AG129"/>
    <mergeCell ref="AP126:AP127"/>
    <mergeCell ref="AQ126:AQ127"/>
    <mergeCell ref="AR126:AR127"/>
    <mergeCell ref="AS126:AS127"/>
    <mergeCell ref="BA126:BA127"/>
    <mergeCell ref="A132:A133"/>
    <mergeCell ref="B132:B133"/>
    <mergeCell ref="C132:C133"/>
    <mergeCell ref="D132:D133"/>
    <mergeCell ref="E132:E133"/>
    <mergeCell ref="O130:O131"/>
    <mergeCell ref="P130:P131"/>
    <mergeCell ref="X130:X131"/>
    <mergeCell ref="Y130:Y131"/>
    <mergeCell ref="AG130:AG131"/>
    <mergeCell ref="AH130:AH131"/>
    <mergeCell ref="A130:A131"/>
    <mergeCell ref="B130:B131"/>
    <mergeCell ref="C130:C131"/>
    <mergeCell ref="D130:D131"/>
    <mergeCell ref="E130:E131"/>
    <mergeCell ref="F130:F131"/>
    <mergeCell ref="AH132:AH133"/>
    <mergeCell ref="AP132:AP133"/>
    <mergeCell ref="AQ132:AQ133"/>
    <mergeCell ref="AR132:AR133"/>
    <mergeCell ref="AS132:AS133"/>
    <mergeCell ref="BA132:BA133"/>
    <mergeCell ref="F132:F133"/>
    <mergeCell ref="O132:O133"/>
    <mergeCell ref="P132:P133"/>
    <mergeCell ref="X132:X133"/>
    <mergeCell ref="Y132:Y133"/>
    <mergeCell ref="AG132:AG133"/>
    <mergeCell ref="AP130:AP131"/>
    <mergeCell ref="AQ130:AQ131"/>
    <mergeCell ref="AR130:AR131"/>
    <mergeCell ref="AS130:AS131"/>
    <mergeCell ref="BA130:BA131"/>
    <mergeCell ref="A136:A137"/>
    <mergeCell ref="B136:B137"/>
    <mergeCell ref="C136:C137"/>
    <mergeCell ref="D136:D137"/>
    <mergeCell ref="E136:E137"/>
    <mergeCell ref="O134:O135"/>
    <mergeCell ref="P134:P135"/>
    <mergeCell ref="X134:X135"/>
    <mergeCell ref="Y134:Y135"/>
    <mergeCell ref="AG134:AG135"/>
    <mergeCell ref="AH134:AH135"/>
    <mergeCell ref="A134:A135"/>
    <mergeCell ref="B134:B135"/>
    <mergeCell ref="C134:C135"/>
    <mergeCell ref="D134:D135"/>
    <mergeCell ref="E134:E135"/>
    <mergeCell ref="F134:F135"/>
    <mergeCell ref="AH136:AH137"/>
    <mergeCell ref="AP136:AP137"/>
    <mergeCell ref="AQ136:AQ137"/>
    <mergeCell ref="AR136:AR137"/>
    <mergeCell ref="AS136:AS137"/>
    <mergeCell ref="BA136:BA137"/>
    <mergeCell ref="F136:F137"/>
    <mergeCell ref="O136:O137"/>
    <mergeCell ref="P136:P137"/>
    <mergeCell ref="X136:X137"/>
    <mergeCell ref="Y136:Y137"/>
    <mergeCell ref="AG136:AG137"/>
    <mergeCell ref="AP134:AP135"/>
    <mergeCell ref="AQ134:AQ135"/>
    <mergeCell ref="AR134:AR135"/>
    <mergeCell ref="AS134:AS135"/>
    <mergeCell ref="BA134:BA135"/>
    <mergeCell ref="A140:A141"/>
    <mergeCell ref="B140:B141"/>
    <mergeCell ref="C140:C141"/>
    <mergeCell ref="D140:D141"/>
    <mergeCell ref="E140:E141"/>
    <mergeCell ref="O138:O139"/>
    <mergeCell ref="P138:P139"/>
    <mergeCell ref="X138:X139"/>
    <mergeCell ref="Y138:Y139"/>
    <mergeCell ref="AG138:AG139"/>
    <mergeCell ref="AH138:AH139"/>
    <mergeCell ref="A138:A139"/>
    <mergeCell ref="B138:B139"/>
    <mergeCell ref="C138:C139"/>
    <mergeCell ref="D138:D139"/>
    <mergeCell ref="E138:E139"/>
    <mergeCell ref="F138:F139"/>
    <mergeCell ref="AH140:AH141"/>
    <mergeCell ref="AP140:AP141"/>
    <mergeCell ref="AQ140:AQ141"/>
    <mergeCell ref="AR140:AR141"/>
    <mergeCell ref="AS140:AS141"/>
    <mergeCell ref="BA140:BA141"/>
    <mergeCell ref="F140:F141"/>
    <mergeCell ref="O140:O141"/>
    <mergeCell ref="P140:P141"/>
    <mergeCell ref="X140:X141"/>
    <mergeCell ref="Y140:Y141"/>
    <mergeCell ref="AG140:AG141"/>
    <mergeCell ref="AP138:AP139"/>
    <mergeCell ref="AQ138:AQ139"/>
    <mergeCell ref="AR138:AR139"/>
    <mergeCell ref="AS138:AS139"/>
    <mergeCell ref="BA138:BA139"/>
    <mergeCell ref="A144:A145"/>
    <mergeCell ref="B144:B145"/>
    <mergeCell ref="C144:C145"/>
    <mergeCell ref="D144:D145"/>
    <mergeCell ref="E144:E145"/>
    <mergeCell ref="O142:O143"/>
    <mergeCell ref="P142:P143"/>
    <mergeCell ref="X142:X143"/>
    <mergeCell ref="Y142:Y143"/>
    <mergeCell ref="AG142:AG143"/>
    <mergeCell ref="AH142:AH143"/>
    <mergeCell ref="A142:A143"/>
    <mergeCell ref="B142:B143"/>
    <mergeCell ref="C142:C143"/>
    <mergeCell ref="D142:D143"/>
    <mergeCell ref="E142:E143"/>
    <mergeCell ref="F142:F143"/>
    <mergeCell ref="AH144:AH145"/>
    <mergeCell ref="AP144:AP145"/>
    <mergeCell ref="AQ144:AQ145"/>
    <mergeCell ref="AR144:AR145"/>
    <mergeCell ref="AS144:AS145"/>
    <mergeCell ref="BA144:BA145"/>
    <mergeCell ref="F144:F145"/>
    <mergeCell ref="O144:O145"/>
    <mergeCell ref="P144:P145"/>
    <mergeCell ref="X144:X145"/>
    <mergeCell ref="Y144:Y145"/>
    <mergeCell ref="AG144:AG145"/>
    <mergeCell ref="AP142:AP143"/>
    <mergeCell ref="AQ142:AQ143"/>
    <mergeCell ref="AR142:AR143"/>
    <mergeCell ref="AS142:AS143"/>
    <mergeCell ref="BA142:BA143"/>
    <mergeCell ref="A148:A149"/>
    <mergeCell ref="B148:B149"/>
    <mergeCell ref="C148:C149"/>
    <mergeCell ref="D148:D149"/>
    <mergeCell ref="E148:E149"/>
    <mergeCell ref="O146:O147"/>
    <mergeCell ref="P146:P147"/>
    <mergeCell ref="X146:X147"/>
    <mergeCell ref="Y146:Y147"/>
    <mergeCell ref="AG146:AG147"/>
    <mergeCell ref="AH146:AH147"/>
    <mergeCell ref="A146:A147"/>
    <mergeCell ref="B146:B147"/>
    <mergeCell ref="C146:C147"/>
    <mergeCell ref="D146:D147"/>
    <mergeCell ref="E146:E147"/>
    <mergeCell ref="F146:F147"/>
    <mergeCell ref="AH148:AH149"/>
    <mergeCell ref="AP148:AP149"/>
    <mergeCell ref="AQ148:AQ149"/>
    <mergeCell ref="AR148:AR149"/>
    <mergeCell ref="AS148:AS149"/>
    <mergeCell ref="BA148:BA149"/>
    <mergeCell ref="F148:F149"/>
    <mergeCell ref="O148:O149"/>
    <mergeCell ref="P148:P149"/>
    <mergeCell ref="X148:X149"/>
    <mergeCell ref="Y148:Y149"/>
    <mergeCell ref="AG148:AG149"/>
    <mergeCell ref="AP146:AP147"/>
    <mergeCell ref="AQ146:AQ147"/>
    <mergeCell ref="AR146:AR147"/>
    <mergeCell ref="AS146:AS147"/>
    <mergeCell ref="BA146:BA147"/>
    <mergeCell ref="A152:A153"/>
    <mergeCell ref="B152:B153"/>
    <mergeCell ref="C152:C153"/>
    <mergeCell ref="D152:D153"/>
    <mergeCell ref="E152:E153"/>
    <mergeCell ref="O150:O151"/>
    <mergeCell ref="P150:P151"/>
    <mergeCell ref="X150:X151"/>
    <mergeCell ref="Y150:Y151"/>
    <mergeCell ref="AG150:AG151"/>
    <mergeCell ref="AH150:AH151"/>
    <mergeCell ref="A150:A151"/>
    <mergeCell ref="B150:B151"/>
    <mergeCell ref="C150:C151"/>
    <mergeCell ref="D150:D151"/>
    <mergeCell ref="E150:E151"/>
    <mergeCell ref="F150:F151"/>
    <mergeCell ref="AH152:AH153"/>
    <mergeCell ref="AP152:AP153"/>
    <mergeCell ref="AQ152:AQ153"/>
    <mergeCell ref="AR152:AR153"/>
    <mergeCell ref="AS152:AS153"/>
    <mergeCell ref="BA152:BA153"/>
    <mergeCell ref="F152:F153"/>
    <mergeCell ref="O152:O153"/>
    <mergeCell ref="P152:P153"/>
    <mergeCell ref="X152:X153"/>
    <mergeCell ref="Y152:Y153"/>
    <mergeCell ref="AG152:AG153"/>
    <mergeCell ref="AP150:AP151"/>
    <mergeCell ref="AQ150:AQ151"/>
    <mergeCell ref="AR150:AR151"/>
    <mergeCell ref="AS150:AS151"/>
    <mergeCell ref="BA150:BA151"/>
    <mergeCell ref="A156:A157"/>
    <mergeCell ref="B156:B157"/>
    <mergeCell ref="C156:C157"/>
    <mergeCell ref="D156:D157"/>
    <mergeCell ref="E156:E157"/>
    <mergeCell ref="O154:O155"/>
    <mergeCell ref="P154:P155"/>
    <mergeCell ref="X154:X155"/>
    <mergeCell ref="Y154:Y155"/>
    <mergeCell ref="AG154:AG155"/>
    <mergeCell ref="AH154:AH155"/>
    <mergeCell ref="A154:A155"/>
    <mergeCell ref="B154:B155"/>
    <mergeCell ref="C154:C155"/>
    <mergeCell ref="D154:D155"/>
    <mergeCell ref="E154:E155"/>
    <mergeCell ref="F154:F155"/>
    <mergeCell ref="AH156:AH157"/>
    <mergeCell ref="AP156:AP157"/>
    <mergeCell ref="AQ156:AQ157"/>
    <mergeCell ref="AR156:AR157"/>
    <mergeCell ref="AS156:AS157"/>
    <mergeCell ref="BA156:BA157"/>
    <mergeCell ref="F156:F157"/>
    <mergeCell ref="O156:O157"/>
    <mergeCell ref="P156:P157"/>
    <mergeCell ref="X156:X157"/>
    <mergeCell ref="Y156:Y157"/>
    <mergeCell ref="AG156:AG157"/>
    <mergeCell ref="AP154:AP155"/>
    <mergeCell ref="AQ154:AQ155"/>
    <mergeCell ref="AR154:AR155"/>
    <mergeCell ref="AS154:AS155"/>
    <mergeCell ref="BA154:BA155"/>
    <mergeCell ref="A160:A161"/>
    <mergeCell ref="B160:B161"/>
    <mergeCell ref="C160:C161"/>
    <mergeCell ref="D160:D161"/>
    <mergeCell ref="E160:E161"/>
    <mergeCell ref="O158:O159"/>
    <mergeCell ref="P158:P159"/>
    <mergeCell ref="X158:X159"/>
    <mergeCell ref="Y158:Y159"/>
    <mergeCell ref="AG158:AG159"/>
    <mergeCell ref="AH158:AH159"/>
    <mergeCell ref="A158:A159"/>
    <mergeCell ref="B158:B159"/>
    <mergeCell ref="C158:C159"/>
    <mergeCell ref="D158:D159"/>
    <mergeCell ref="E158:E159"/>
    <mergeCell ref="F158:F159"/>
    <mergeCell ref="AH160:AH161"/>
    <mergeCell ref="AP160:AP161"/>
    <mergeCell ref="AQ160:AQ161"/>
    <mergeCell ref="AR160:AR161"/>
    <mergeCell ref="AS160:AS161"/>
    <mergeCell ref="BA160:BA161"/>
    <mergeCell ref="F160:F161"/>
    <mergeCell ref="O160:O161"/>
    <mergeCell ref="P160:P161"/>
    <mergeCell ref="X160:X161"/>
    <mergeCell ref="Y160:Y161"/>
    <mergeCell ref="AG160:AG161"/>
    <mergeCell ref="AP158:AP159"/>
    <mergeCell ref="AQ158:AQ159"/>
    <mergeCell ref="AR158:AR159"/>
    <mergeCell ref="AS158:AS159"/>
    <mergeCell ref="BA158:BA159"/>
    <mergeCell ref="A164:A165"/>
    <mergeCell ref="B164:B165"/>
    <mergeCell ref="C164:C165"/>
    <mergeCell ref="D164:D165"/>
    <mergeCell ref="E164:E165"/>
    <mergeCell ref="O162:O163"/>
    <mergeCell ref="P162:P163"/>
    <mergeCell ref="X162:X163"/>
    <mergeCell ref="Y162:Y163"/>
    <mergeCell ref="AG162:AG163"/>
    <mergeCell ref="AH162:AH163"/>
    <mergeCell ref="A162:A163"/>
    <mergeCell ref="B162:B163"/>
    <mergeCell ref="C162:C163"/>
    <mergeCell ref="D162:D163"/>
    <mergeCell ref="E162:E163"/>
    <mergeCell ref="F162:F163"/>
    <mergeCell ref="AH164:AH165"/>
    <mergeCell ref="AP164:AP165"/>
    <mergeCell ref="AQ164:AQ165"/>
    <mergeCell ref="AR164:AR165"/>
    <mergeCell ref="AS164:AS165"/>
    <mergeCell ref="BA164:BA165"/>
    <mergeCell ref="F164:F165"/>
    <mergeCell ref="O164:O165"/>
    <mergeCell ref="P164:P165"/>
    <mergeCell ref="X164:X165"/>
    <mergeCell ref="Y164:Y165"/>
    <mergeCell ref="AG164:AG165"/>
    <mergeCell ref="AP162:AP163"/>
    <mergeCell ref="AQ162:AQ163"/>
    <mergeCell ref="AR162:AR163"/>
    <mergeCell ref="AS162:AS163"/>
    <mergeCell ref="BA162:BA163"/>
    <mergeCell ref="A168:A169"/>
    <mergeCell ref="B168:B169"/>
    <mergeCell ref="C168:C169"/>
    <mergeCell ref="D168:D169"/>
    <mergeCell ref="E168:E169"/>
    <mergeCell ref="O166:O167"/>
    <mergeCell ref="P166:P167"/>
    <mergeCell ref="X166:X167"/>
    <mergeCell ref="Y166:Y167"/>
    <mergeCell ref="AG166:AG167"/>
    <mergeCell ref="AH166:AH167"/>
    <mergeCell ref="A166:A167"/>
    <mergeCell ref="B166:B167"/>
    <mergeCell ref="C166:C167"/>
    <mergeCell ref="D166:D167"/>
    <mergeCell ref="E166:E167"/>
    <mergeCell ref="F166:F167"/>
    <mergeCell ref="AH168:AH169"/>
    <mergeCell ref="AP168:AP169"/>
    <mergeCell ref="AQ168:AQ169"/>
    <mergeCell ref="AR168:AR169"/>
    <mergeCell ref="AS168:AS169"/>
    <mergeCell ref="BA168:BA169"/>
    <mergeCell ref="F168:F169"/>
    <mergeCell ref="O168:O169"/>
    <mergeCell ref="P168:P169"/>
    <mergeCell ref="X168:X169"/>
    <mergeCell ref="Y168:Y169"/>
    <mergeCell ref="AG168:AG169"/>
    <mergeCell ref="AP166:AP167"/>
    <mergeCell ref="AQ166:AQ167"/>
    <mergeCell ref="AR166:AR167"/>
    <mergeCell ref="AS166:AS167"/>
    <mergeCell ref="BA166:BA167"/>
    <mergeCell ref="A172:A173"/>
    <mergeCell ref="B172:B173"/>
    <mergeCell ref="C172:C173"/>
    <mergeCell ref="D172:D173"/>
    <mergeCell ref="E172:E173"/>
    <mergeCell ref="O170:O171"/>
    <mergeCell ref="P170:P171"/>
    <mergeCell ref="X170:X171"/>
    <mergeCell ref="Y170:Y171"/>
    <mergeCell ref="AG170:AG171"/>
    <mergeCell ref="AH170:AH171"/>
    <mergeCell ref="A170:A171"/>
    <mergeCell ref="B170:B171"/>
    <mergeCell ref="C170:C171"/>
    <mergeCell ref="D170:D171"/>
    <mergeCell ref="E170:E171"/>
    <mergeCell ref="F170:F171"/>
    <mergeCell ref="AH172:AH173"/>
    <mergeCell ref="AP172:AP173"/>
    <mergeCell ref="AQ172:AQ173"/>
    <mergeCell ref="AR172:AR173"/>
    <mergeCell ref="AS172:AS173"/>
    <mergeCell ref="BA172:BA173"/>
    <mergeCell ref="F172:F173"/>
    <mergeCell ref="O172:O173"/>
    <mergeCell ref="P172:P173"/>
    <mergeCell ref="X172:X173"/>
    <mergeCell ref="Y172:Y173"/>
    <mergeCell ref="AG172:AG173"/>
    <mergeCell ref="AP170:AP171"/>
    <mergeCell ref="AQ170:AQ171"/>
    <mergeCell ref="AR170:AR171"/>
    <mergeCell ref="AS170:AS171"/>
    <mergeCell ref="BA170:BA171"/>
    <mergeCell ref="A176:A177"/>
    <mergeCell ref="B176:B177"/>
    <mergeCell ref="C176:C177"/>
    <mergeCell ref="D176:D177"/>
    <mergeCell ref="E176:E177"/>
    <mergeCell ref="O174:O175"/>
    <mergeCell ref="P174:P175"/>
    <mergeCell ref="X174:X175"/>
    <mergeCell ref="Y174:Y175"/>
    <mergeCell ref="AG174:AG175"/>
    <mergeCell ref="AH174:AH175"/>
    <mergeCell ref="A174:A175"/>
    <mergeCell ref="B174:B175"/>
    <mergeCell ref="C174:C175"/>
    <mergeCell ref="D174:D175"/>
    <mergeCell ref="E174:E175"/>
    <mergeCell ref="F174:F175"/>
    <mergeCell ref="AH176:AH177"/>
    <mergeCell ref="AP176:AP177"/>
    <mergeCell ref="AQ176:AQ177"/>
    <mergeCell ref="AR176:AR177"/>
    <mergeCell ref="AS176:AS177"/>
    <mergeCell ref="BA176:BA177"/>
    <mergeCell ref="F176:F177"/>
    <mergeCell ref="O176:O177"/>
    <mergeCell ref="P176:P177"/>
    <mergeCell ref="X176:X177"/>
    <mergeCell ref="Y176:Y177"/>
    <mergeCell ref="AG176:AG177"/>
    <mergeCell ref="AP174:AP175"/>
    <mergeCell ref="AQ174:AQ175"/>
    <mergeCell ref="AR174:AR175"/>
    <mergeCell ref="AS174:AS175"/>
    <mergeCell ref="BA174:BA175"/>
    <mergeCell ref="A180:A181"/>
    <mergeCell ref="B180:B181"/>
    <mergeCell ref="C180:C181"/>
    <mergeCell ref="D180:D181"/>
    <mergeCell ref="E180:E181"/>
    <mergeCell ref="O178:O179"/>
    <mergeCell ref="P178:P179"/>
    <mergeCell ref="X178:X179"/>
    <mergeCell ref="Y178:Y179"/>
    <mergeCell ref="AG178:AG179"/>
    <mergeCell ref="AH178:AH179"/>
    <mergeCell ref="A178:A179"/>
    <mergeCell ref="B178:B179"/>
    <mergeCell ref="C178:C179"/>
    <mergeCell ref="D178:D179"/>
    <mergeCell ref="E178:E179"/>
    <mergeCell ref="F178:F179"/>
    <mergeCell ref="AH180:AH181"/>
    <mergeCell ref="AP180:AP181"/>
    <mergeCell ref="AQ180:AQ181"/>
    <mergeCell ref="AR180:AR181"/>
    <mergeCell ref="AS180:AS181"/>
    <mergeCell ref="BA180:BA181"/>
    <mergeCell ref="F180:F181"/>
    <mergeCell ref="O180:O181"/>
    <mergeCell ref="P180:P181"/>
    <mergeCell ref="X180:X181"/>
    <mergeCell ref="Y180:Y181"/>
    <mergeCell ref="AG180:AG181"/>
    <mergeCell ref="AP178:AP179"/>
    <mergeCell ref="AQ178:AQ179"/>
    <mergeCell ref="AR178:AR179"/>
    <mergeCell ref="AS178:AS179"/>
    <mergeCell ref="BA178:BA179"/>
    <mergeCell ref="A184:A185"/>
    <mergeCell ref="B184:B185"/>
    <mergeCell ref="C184:C185"/>
    <mergeCell ref="D184:D185"/>
    <mergeCell ref="E184:E185"/>
    <mergeCell ref="O182:O183"/>
    <mergeCell ref="P182:P183"/>
    <mergeCell ref="X182:X183"/>
    <mergeCell ref="Y182:Y183"/>
    <mergeCell ref="AG182:AG183"/>
    <mergeCell ref="AH182:AH183"/>
    <mergeCell ref="A182:A183"/>
    <mergeCell ref="B182:B183"/>
    <mergeCell ref="C182:C183"/>
    <mergeCell ref="D182:D183"/>
    <mergeCell ref="E182:E183"/>
    <mergeCell ref="F182:F183"/>
    <mergeCell ref="AH184:AH185"/>
    <mergeCell ref="AP184:AP185"/>
    <mergeCell ref="AQ184:AQ185"/>
    <mergeCell ref="AR184:AR185"/>
    <mergeCell ref="AS184:AS185"/>
    <mergeCell ref="BA184:BA185"/>
    <mergeCell ref="F184:F185"/>
    <mergeCell ref="O184:O185"/>
    <mergeCell ref="P184:P185"/>
    <mergeCell ref="X184:X185"/>
    <mergeCell ref="Y184:Y185"/>
    <mergeCell ref="AG184:AG185"/>
    <mergeCell ref="AP182:AP183"/>
    <mergeCell ref="AQ182:AQ183"/>
    <mergeCell ref="AR182:AR183"/>
    <mergeCell ref="AS182:AS183"/>
    <mergeCell ref="BA182:BA183"/>
    <mergeCell ref="A188:A189"/>
    <mergeCell ref="B188:B189"/>
    <mergeCell ref="C188:C189"/>
    <mergeCell ref="D188:D189"/>
    <mergeCell ref="E188:E189"/>
    <mergeCell ref="O186:O187"/>
    <mergeCell ref="P186:P187"/>
    <mergeCell ref="X186:X187"/>
    <mergeCell ref="Y186:Y187"/>
    <mergeCell ref="AG186:AG187"/>
    <mergeCell ref="AH186:AH187"/>
    <mergeCell ref="A186:A187"/>
    <mergeCell ref="B186:B187"/>
    <mergeCell ref="C186:C187"/>
    <mergeCell ref="D186:D187"/>
    <mergeCell ref="E186:E187"/>
    <mergeCell ref="F186:F187"/>
    <mergeCell ref="AH188:AH189"/>
    <mergeCell ref="AP188:AP189"/>
    <mergeCell ref="AQ188:AQ189"/>
    <mergeCell ref="AR188:AR189"/>
    <mergeCell ref="AS188:AS189"/>
    <mergeCell ref="BA188:BA189"/>
    <mergeCell ref="F188:F189"/>
    <mergeCell ref="O188:O189"/>
    <mergeCell ref="P188:P189"/>
    <mergeCell ref="X188:X189"/>
    <mergeCell ref="Y188:Y189"/>
    <mergeCell ref="AG188:AG189"/>
    <mergeCell ref="AP186:AP187"/>
    <mergeCell ref="AQ186:AQ187"/>
    <mergeCell ref="AR186:AR187"/>
    <mergeCell ref="AS186:AS187"/>
    <mergeCell ref="BA186:BA187"/>
    <mergeCell ref="A192:A193"/>
    <mergeCell ref="B192:B193"/>
    <mergeCell ref="C192:C193"/>
    <mergeCell ref="D192:D193"/>
    <mergeCell ref="E192:E193"/>
    <mergeCell ref="O190:O191"/>
    <mergeCell ref="P190:P191"/>
    <mergeCell ref="X190:X191"/>
    <mergeCell ref="Y190:Y191"/>
    <mergeCell ref="AG190:AG191"/>
    <mergeCell ref="AH190:AH191"/>
    <mergeCell ref="A190:A191"/>
    <mergeCell ref="B190:B191"/>
    <mergeCell ref="C190:C191"/>
    <mergeCell ref="D190:D191"/>
    <mergeCell ref="E190:E191"/>
    <mergeCell ref="F190:F191"/>
    <mergeCell ref="AH192:AH193"/>
    <mergeCell ref="AP192:AP193"/>
    <mergeCell ref="AQ192:AQ193"/>
    <mergeCell ref="AR192:AR193"/>
    <mergeCell ref="AS192:AS193"/>
    <mergeCell ref="BA192:BA193"/>
    <mergeCell ref="F192:F193"/>
    <mergeCell ref="O192:O193"/>
    <mergeCell ref="P192:P193"/>
    <mergeCell ref="X192:X193"/>
    <mergeCell ref="Y192:Y193"/>
    <mergeCell ref="AG192:AG193"/>
    <mergeCell ref="AP190:AP191"/>
    <mergeCell ref="AQ190:AQ191"/>
    <mergeCell ref="AR190:AR191"/>
    <mergeCell ref="AS190:AS191"/>
    <mergeCell ref="BA190:BA191"/>
    <mergeCell ref="A196:A197"/>
    <mergeCell ref="B196:B197"/>
    <mergeCell ref="C196:C197"/>
    <mergeCell ref="D196:D197"/>
    <mergeCell ref="E196:E197"/>
    <mergeCell ref="O194:O195"/>
    <mergeCell ref="P194:P195"/>
    <mergeCell ref="X194:X195"/>
    <mergeCell ref="Y194:Y195"/>
    <mergeCell ref="AG194:AG195"/>
    <mergeCell ref="AH194:AH195"/>
    <mergeCell ref="A194:A195"/>
    <mergeCell ref="B194:B195"/>
    <mergeCell ref="C194:C195"/>
    <mergeCell ref="D194:D195"/>
    <mergeCell ref="E194:E195"/>
    <mergeCell ref="F194:F195"/>
    <mergeCell ref="AH196:AH197"/>
    <mergeCell ref="AP196:AP197"/>
    <mergeCell ref="AQ196:AQ197"/>
    <mergeCell ref="AR196:AR197"/>
    <mergeCell ref="AS196:AS197"/>
    <mergeCell ref="BA196:BA197"/>
    <mergeCell ref="F196:F197"/>
    <mergeCell ref="O196:O197"/>
    <mergeCell ref="P196:P197"/>
    <mergeCell ref="X196:X197"/>
    <mergeCell ref="Y196:Y197"/>
    <mergeCell ref="AG196:AG197"/>
    <mergeCell ref="AP194:AP195"/>
    <mergeCell ref="AQ194:AQ195"/>
    <mergeCell ref="AR194:AR195"/>
    <mergeCell ref="AS194:AS195"/>
    <mergeCell ref="BA194:BA195"/>
    <mergeCell ref="A200:A201"/>
    <mergeCell ref="B200:B201"/>
    <mergeCell ref="C200:C201"/>
    <mergeCell ref="D200:D201"/>
    <mergeCell ref="E200:E201"/>
    <mergeCell ref="O198:O199"/>
    <mergeCell ref="P198:P199"/>
    <mergeCell ref="X198:X199"/>
    <mergeCell ref="Y198:Y199"/>
    <mergeCell ref="AG198:AG199"/>
    <mergeCell ref="AH198:AH199"/>
    <mergeCell ref="A198:A199"/>
    <mergeCell ref="B198:B199"/>
    <mergeCell ref="C198:C199"/>
    <mergeCell ref="D198:D199"/>
    <mergeCell ref="E198:E199"/>
    <mergeCell ref="F198:F199"/>
    <mergeCell ref="AH200:AH201"/>
    <mergeCell ref="AP200:AP201"/>
    <mergeCell ref="AQ200:AQ201"/>
    <mergeCell ref="AR200:AR201"/>
    <mergeCell ref="AS200:AS201"/>
    <mergeCell ref="BA200:BA201"/>
    <mergeCell ref="F200:F201"/>
    <mergeCell ref="O200:O201"/>
    <mergeCell ref="P200:P201"/>
    <mergeCell ref="X200:X201"/>
    <mergeCell ref="Y200:Y201"/>
    <mergeCell ref="AG200:AG201"/>
    <mergeCell ref="AP198:AP199"/>
    <mergeCell ref="AQ198:AQ199"/>
    <mergeCell ref="AR198:AR199"/>
    <mergeCell ref="AS198:AS199"/>
    <mergeCell ref="BA198:BA199"/>
    <mergeCell ref="A204:A205"/>
    <mergeCell ref="B204:B205"/>
    <mergeCell ref="C204:C205"/>
    <mergeCell ref="D204:D205"/>
    <mergeCell ref="E204:E205"/>
    <mergeCell ref="O202:O203"/>
    <mergeCell ref="P202:P203"/>
    <mergeCell ref="X202:X203"/>
    <mergeCell ref="Y202:Y203"/>
    <mergeCell ref="AG202:AG203"/>
    <mergeCell ref="AH202:AH203"/>
    <mergeCell ref="A202:A203"/>
    <mergeCell ref="B202:B203"/>
    <mergeCell ref="C202:C203"/>
    <mergeCell ref="D202:D203"/>
    <mergeCell ref="E202:E203"/>
    <mergeCell ref="F202:F203"/>
    <mergeCell ref="AH204:AH205"/>
    <mergeCell ref="AP204:AP205"/>
    <mergeCell ref="AQ204:AQ205"/>
    <mergeCell ref="AR204:AR205"/>
    <mergeCell ref="AS204:AS205"/>
    <mergeCell ref="BA204:BA205"/>
    <mergeCell ref="F204:F205"/>
    <mergeCell ref="O204:O205"/>
    <mergeCell ref="P204:P205"/>
    <mergeCell ref="X204:X205"/>
    <mergeCell ref="Y204:Y205"/>
    <mergeCell ref="AG204:AG205"/>
    <mergeCell ref="AP202:AP203"/>
    <mergeCell ref="AQ202:AQ203"/>
    <mergeCell ref="AR202:AR203"/>
    <mergeCell ref="AS202:AS203"/>
    <mergeCell ref="BA202:BA203"/>
    <mergeCell ref="A208:A209"/>
    <mergeCell ref="B208:B209"/>
    <mergeCell ref="C208:C209"/>
    <mergeCell ref="D208:D209"/>
    <mergeCell ref="E208:E209"/>
    <mergeCell ref="O206:O207"/>
    <mergeCell ref="P206:P207"/>
    <mergeCell ref="X206:X207"/>
    <mergeCell ref="Y206:Y207"/>
    <mergeCell ref="AG206:AG207"/>
    <mergeCell ref="AH206:AH207"/>
    <mergeCell ref="A206:A207"/>
    <mergeCell ref="B206:B207"/>
    <mergeCell ref="C206:C207"/>
    <mergeCell ref="D206:D207"/>
    <mergeCell ref="E206:E207"/>
    <mergeCell ref="F206:F207"/>
    <mergeCell ref="AH208:AH209"/>
    <mergeCell ref="AP208:AP209"/>
    <mergeCell ref="AQ208:AQ209"/>
    <mergeCell ref="AR208:AR209"/>
    <mergeCell ref="AS208:AS209"/>
    <mergeCell ref="BA208:BA209"/>
    <mergeCell ref="F208:F209"/>
    <mergeCell ref="O208:O209"/>
    <mergeCell ref="P208:P209"/>
    <mergeCell ref="X208:X209"/>
    <mergeCell ref="Y208:Y209"/>
    <mergeCell ref="AG208:AG209"/>
    <mergeCell ref="AP206:AP207"/>
    <mergeCell ref="AQ206:AQ207"/>
    <mergeCell ref="AR206:AR207"/>
    <mergeCell ref="AS206:AS207"/>
    <mergeCell ref="BA206:BA207"/>
    <mergeCell ref="A212:A213"/>
    <mergeCell ref="B212:B213"/>
    <mergeCell ref="C212:C213"/>
    <mergeCell ref="D212:D213"/>
    <mergeCell ref="E212:E213"/>
    <mergeCell ref="O210:O211"/>
    <mergeCell ref="P210:P211"/>
    <mergeCell ref="X210:X211"/>
    <mergeCell ref="Y210:Y211"/>
    <mergeCell ref="AG210:AG211"/>
    <mergeCell ref="AH210:AH211"/>
    <mergeCell ref="A210:A211"/>
    <mergeCell ref="B210:B211"/>
    <mergeCell ref="C210:C211"/>
    <mergeCell ref="D210:D211"/>
    <mergeCell ref="E210:E211"/>
    <mergeCell ref="F210:F211"/>
    <mergeCell ref="AH212:AH213"/>
    <mergeCell ref="AP212:AP213"/>
    <mergeCell ref="AQ212:AQ213"/>
    <mergeCell ref="AR212:AR213"/>
    <mergeCell ref="AS212:AS213"/>
    <mergeCell ref="BA212:BA213"/>
    <mergeCell ref="F212:F213"/>
    <mergeCell ref="O212:O213"/>
    <mergeCell ref="P212:P213"/>
    <mergeCell ref="X212:X213"/>
    <mergeCell ref="Y212:Y213"/>
    <mergeCell ref="AG212:AG213"/>
    <mergeCell ref="AP210:AP211"/>
    <mergeCell ref="AQ210:AQ211"/>
    <mergeCell ref="AR210:AR211"/>
    <mergeCell ref="AS210:AS211"/>
    <mergeCell ref="BA210:BA211"/>
    <mergeCell ref="A216:A217"/>
    <mergeCell ref="B216:B217"/>
    <mergeCell ref="C216:C217"/>
    <mergeCell ref="D216:D217"/>
    <mergeCell ref="E216:E217"/>
    <mergeCell ref="O214:O215"/>
    <mergeCell ref="P214:P215"/>
    <mergeCell ref="X214:X215"/>
    <mergeCell ref="Y214:Y215"/>
    <mergeCell ref="AG214:AG215"/>
    <mergeCell ref="AH214:AH215"/>
    <mergeCell ref="A214:A215"/>
    <mergeCell ref="B214:B215"/>
    <mergeCell ref="C214:C215"/>
    <mergeCell ref="D214:D215"/>
    <mergeCell ref="E214:E215"/>
    <mergeCell ref="F214:F215"/>
    <mergeCell ref="AH216:AH217"/>
    <mergeCell ref="AP216:AP217"/>
    <mergeCell ref="AQ216:AQ217"/>
    <mergeCell ref="AR216:AR217"/>
    <mergeCell ref="AS216:AS217"/>
    <mergeCell ref="BA216:BA217"/>
    <mergeCell ref="F216:F217"/>
    <mergeCell ref="O216:O217"/>
    <mergeCell ref="P216:P217"/>
    <mergeCell ref="X216:X217"/>
    <mergeCell ref="Y216:Y217"/>
    <mergeCell ref="AG216:AG217"/>
    <mergeCell ref="AP214:AP215"/>
    <mergeCell ref="AQ214:AQ215"/>
    <mergeCell ref="AR214:AR215"/>
    <mergeCell ref="AS214:AS215"/>
    <mergeCell ref="BA214:BA215"/>
    <mergeCell ref="A220:A221"/>
    <mergeCell ref="B220:B221"/>
    <mergeCell ref="C220:C221"/>
    <mergeCell ref="D220:D221"/>
    <mergeCell ref="E220:E221"/>
    <mergeCell ref="O218:O219"/>
    <mergeCell ref="P218:P219"/>
    <mergeCell ref="X218:X219"/>
    <mergeCell ref="Y218:Y219"/>
    <mergeCell ref="AG218:AG219"/>
    <mergeCell ref="AH218:AH219"/>
    <mergeCell ref="A218:A219"/>
    <mergeCell ref="B218:B219"/>
    <mergeCell ref="C218:C219"/>
    <mergeCell ref="D218:D219"/>
    <mergeCell ref="E218:E219"/>
    <mergeCell ref="F218:F219"/>
    <mergeCell ref="AH220:AH221"/>
    <mergeCell ref="AP220:AP221"/>
    <mergeCell ref="AQ220:AQ221"/>
    <mergeCell ref="AR220:AR221"/>
    <mergeCell ref="AS220:AS221"/>
    <mergeCell ref="BA220:BA221"/>
    <mergeCell ref="F220:F221"/>
    <mergeCell ref="O220:O221"/>
    <mergeCell ref="P220:P221"/>
    <mergeCell ref="X220:X221"/>
    <mergeCell ref="Y220:Y221"/>
    <mergeCell ref="AG220:AG221"/>
    <mergeCell ref="AP218:AP219"/>
    <mergeCell ref="AQ218:AQ219"/>
    <mergeCell ref="AR218:AR219"/>
    <mergeCell ref="AS218:AS219"/>
    <mergeCell ref="BA218:BA219"/>
    <mergeCell ref="A224:A225"/>
    <mergeCell ref="B224:B225"/>
    <mergeCell ref="C224:C225"/>
    <mergeCell ref="D224:D225"/>
    <mergeCell ref="E224:E225"/>
    <mergeCell ref="O222:O223"/>
    <mergeCell ref="P222:P223"/>
    <mergeCell ref="X222:X223"/>
    <mergeCell ref="Y222:Y223"/>
    <mergeCell ref="AG222:AG223"/>
    <mergeCell ref="AH222:AH223"/>
    <mergeCell ref="A222:A223"/>
    <mergeCell ref="B222:B223"/>
    <mergeCell ref="C222:C223"/>
    <mergeCell ref="D222:D223"/>
    <mergeCell ref="E222:E223"/>
    <mergeCell ref="F222:F223"/>
    <mergeCell ref="AH224:AH225"/>
    <mergeCell ref="AP224:AP225"/>
    <mergeCell ref="AQ224:AQ225"/>
    <mergeCell ref="AR224:AR225"/>
    <mergeCell ref="AS224:AS225"/>
    <mergeCell ref="BA224:BA225"/>
    <mergeCell ref="F224:F225"/>
    <mergeCell ref="O224:O225"/>
    <mergeCell ref="P224:P225"/>
    <mergeCell ref="X224:X225"/>
    <mergeCell ref="Y224:Y225"/>
    <mergeCell ref="AG224:AG225"/>
    <mergeCell ref="AP222:AP223"/>
    <mergeCell ref="AQ222:AQ223"/>
    <mergeCell ref="AR222:AR223"/>
    <mergeCell ref="AS222:AS223"/>
    <mergeCell ref="BA222:BA223"/>
    <mergeCell ref="A228:A229"/>
    <mergeCell ref="B228:B229"/>
    <mergeCell ref="C228:C229"/>
    <mergeCell ref="D228:D229"/>
    <mergeCell ref="E228:E229"/>
    <mergeCell ref="O226:O227"/>
    <mergeCell ref="P226:P227"/>
    <mergeCell ref="X226:X227"/>
    <mergeCell ref="Y226:Y227"/>
    <mergeCell ref="AG226:AG227"/>
    <mergeCell ref="AH226:AH227"/>
    <mergeCell ref="A226:A227"/>
    <mergeCell ref="B226:B227"/>
    <mergeCell ref="C226:C227"/>
    <mergeCell ref="D226:D227"/>
    <mergeCell ref="E226:E227"/>
    <mergeCell ref="F226:F227"/>
    <mergeCell ref="AH228:AH229"/>
    <mergeCell ref="AP228:AP229"/>
    <mergeCell ref="AQ228:AQ229"/>
    <mergeCell ref="AR228:AR229"/>
    <mergeCell ref="AS228:AS229"/>
    <mergeCell ref="BA228:BA229"/>
    <mergeCell ref="F228:F229"/>
    <mergeCell ref="O228:O229"/>
    <mergeCell ref="P228:P229"/>
    <mergeCell ref="X228:X229"/>
    <mergeCell ref="Y228:Y229"/>
    <mergeCell ref="AG228:AG229"/>
    <mergeCell ref="AP226:AP227"/>
    <mergeCell ref="AQ226:AQ227"/>
    <mergeCell ref="AR226:AR227"/>
    <mergeCell ref="AS226:AS227"/>
    <mergeCell ref="BA226:BA227"/>
    <mergeCell ref="A232:A233"/>
    <mergeCell ref="B232:B233"/>
    <mergeCell ref="C232:C233"/>
    <mergeCell ref="D232:D233"/>
    <mergeCell ref="E232:E233"/>
    <mergeCell ref="O230:O231"/>
    <mergeCell ref="P230:P231"/>
    <mergeCell ref="X230:X231"/>
    <mergeCell ref="Y230:Y231"/>
    <mergeCell ref="AG230:AG231"/>
    <mergeCell ref="AH230:AH231"/>
    <mergeCell ref="A230:A231"/>
    <mergeCell ref="B230:B231"/>
    <mergeCell ref="C230:C231"/>
    <mergeCell ref="D230:D231"/>
    <mergeCell ref="E230:E231"/>
    <mergeCell ref="F230:F231"/>
    <mergeCell ref="AH232:AH233"/>
    <mergeCell ref="AP232:AP233"/>
    <mergeCell ref="AQ232:AQ233"/>
    <mergeCell ref="AR232:AR233"/>
    <mergeCell ref="AS232:AS233"/>
    <mergeCell ref="BA232:BA233"/>
    <mergeCell ref="F232:F233"/>
    <mergeCell ref="O232:O233"/>
    <mergeCell ref="P232:P233"/>
    <mergeCell ref="X232:X233"/>
    <mergeCell ref="Y232:Y233"/>
    <mergeCell ref="AG232:AG233"/>
    <mergeCell ref="AP230:AP231"/>
    <mergeCell ref="AQ230:AQ231"/>
    <mergeCell ref="AR230:AR231"/>
    <mergeCell ref="AS230:AS231"/>
    <mergeCell ref="BA230:BA231"/>
    <mergeCell ref="A236:A237"/>
    <mergeCell ref="B236:B237"/>
    <mergeCell ref="C236:C237"/>
    <mergeCell ref="D236:D237"/>
    <mergeCell ref="E236:E237"/>
    <mergeCell ref="O234:O235"/>
    <mergeCell ref="P234:P235"/>
    <mergeCell ref="X234:X235"/>
    <mergeCell ref="Y234:Y235"/>
    <mergeCell ref="AG234:AG235"/>
    <mergeCell ref="AH234:AH235"/>
    <mergeCell ref="A234:A235"/>
    <mergeCell ref="B234:B235"/>
    <mergeCell ref="C234:C235"/>
    <mergeCell ref="D234:D235"/>
    <mergeCell ref="E234:E235"/>
    <mergeCell ref="F234:F235"/>
    <mergeCell ref="AH236:AH237"/>
    <mergeCell ref="AP236:AP237"/>
    <mergeCell ref="AQ236:AQ237"/>
    <mergeCell ref="AR236:AR237"/>
    <mergeCell ref="AS236:AS237"/>
    <mergeCell ref="BA236:BA237"/>
    <mergeCell ref="F236:F237"/>
    <mergeCell ref="O236:O237"/>
    <mergeCell ref="P236:P237"/>
    <mergeCell ref="X236:X237"/>
    <mergeCell ref="Y236:Y237"/>
    <mergeCell ref="AG236:AG237"/>
    <mergeCell ref="AP234:AP235"/>
    <mergeCell ref="AQ234:AQ235"/>
    <mergeCell ref="AR234:AR235"/>
    <mergeCell ref="AS234:AS235"/>
    <mergeCell ref="BA234:BA235"/>
    <mergeCell ref="A240:A241"/>
    <mergeCell ref="B240:B241"/>
    <mergeCell ref="C240:C241"/>
    <mergeCell ref="D240:D241"/>
    <mergeCell ref="E240:E241"/>
    <mergeCell ref="O238:O239"/>
    <mergeCell ref="P238:P239"/>
    <mergeCell ref="X238:X239"/>
    <mergeCell ref="Y238:Y239"/>
    <mergeCell ref="AG238:AG239"/>
    <mergeCell ref="AH238:AH239"/>
    <mergeCell ref="A238:A239"/>
    <mergeCell ref="B238:B239"/>
    <mergeCell ref="C238:C239"/>
    <mergeCell ref="D238:D239"/>
    <mergeCell ref="E238:E239"/>
    <mergeCell ref="F238:F239"/>
    <mergeCell ref="AH240:AH241"/>
    <mergeCell ref="AP240:AP241"/>
    <mergeCell ref="AQ240:AQ241"/>
    <mergeCell ref="AR240:AR241"/>
    <mergeCell ref="AS240:AS241"/>
    <mergeCell ref="BA240:BA241"/>
    <mergeCell ref="F240:F241"/>
    <mergeCell ref="O240:O241"/>
    <mergeCell ref="P240:P241"/>
    <mergeCell ref="X240:X241"/>
    <mergeCell ref="Y240:Y241"/>
    <mergeCell ref="AG240:AG241"/>
    <mergeCell ref="AP238:AP239"/>
    <mergeCell ref="AQ238:AQ239"/>
    <mergeCell ref="AR238:AR239"/>
    <mergeCell ref="AS238:AS239"/>
    <mergeCell ref="BA238:BA239"/>
    <mergeCell ref="A244:A245"/>
    <mergeCell ref="B244:B245"/>
    <mergeCell ref="C244:C245"/>
    <mergeCell ref="D244:D245"/>
    <mergeCell ref="E244:E245"/>
    <mergeCell ref="O242:O243"/>
    <mergeCell ref="P242:P243"/>
    <mergeCell ref="X242:X243"/>
    <mergeCell ref="Y242:Y243"/>
    <mergeCell ref="AG242:AG243"/>
    <mergeCell ref="AH242:AH243"/>
    <mergeCell ref="A242:A243"/>
    <mergeCell ref="B242:B243"/>
    <mergeCell ref="C242:C243"/>
    <mergeCell ref="D242:D243"/>
    <mergeCell ref="E242:E243"/>
    <mergeCell ref="F242:F243"/>
    <mergeCell ref="AH244:AH245"/>
    <mergeCell ref="AP244:AP245"/>
    <mergeCell ref="AQ244:AQ245"/>
    <mergeCell ref="AR244:AR245"/>
    <mergeCell ref="AS244:AS245"/>
    <mergeCell ref="BA244:BA245"/>
    <mergeCell ref="F244:F245"/>
    <mergeCell ref="O244:O245"/>
    <mergeCell ref="P244:P245"/>
    <mergeCell ref="X244:X245"/>
    <mergeCell ref="Y244:Y245"/>
    <mergeCell ref="AG244:AG245"/>
    <mergeCell ref="AP242:AP243"/>
    <mergeCell ref="AQ242:AQ243"/>
    <mergeCell ref="AR242:AR243"/>
    <mergeCell ref="AS242:AS243"/>
    <mergeCell ref="BA242:BA243"/>
    <mergeCell ref="A248:A249"/>
    <mergeCell ref="B248:B249"/>
    <mergeCell ref="C248:C249"/>
    <mergeCell ref="D248:D249"/>
    <mergeCell ref="E248:E249"/>
    <mergeCell ref="O246:O247"/>
    <mergeCell ref="P246:P247"/>
    <mergeCell ref="X246:X247"/>
    <mergeCell ref="Y246:Y247"/>
    <mergeCell ref="AG246:AG247"/>
    <mergeCell ref="AH246:AH247"/>
    <mergeCell ref="A246:A247"/>
    <mergeCell ref="B246:B247"/>
    <mergeCell ref="C246:C247"/>
    <mergeCell ref="D246:D247"/>
    <mergeCell ref="E246:E247"/>
    <mergeCell ref="F246:F247"/>
    <mergeCell ref="AH248:AH249"/>
    <mergeCell ref="AP248:AP249"/>
    <mergeCell ref="AQ248:AQ249"/>
    <mergeCell ref="AR248:AR249"/>
    <mergeCell ref="AS248:AS249"/>
    <mergeCell ref="BA248:BA249"/>
    <mergeCell ref="F248:F249"/>
    <mergeCell ref="O248:O249"/>
    <mergeCell ref="P248:P249"/>
    <mergeCell ref="X248:X249"/>
    <mergeCell ref="Y248:Y249"/>
    <mergeCell ref="AG248:AG249"/>
    <mergeCell ref="AP246:AP247"/>
    <mergeCell ref="AQ246:AQ247"/>
    <mergeCell ref="AR246:AR247"/>
    <mergeCell ref="AS246:AS247"/>
    <mergeCell ref="BA246:BA247"/>
    <mergeCell ref="A252:A253"/>
    <mergeCell ref="B252:B253"/>
    <mergeCell ref="C252:C253"/>
    <mergeCell ref="D252:D253"/>
    <mergeCell ref="E252:E253"/>
    <mergeCell ref="O250:O251"/>
    <mergeCell ref="P250:P251"/>
    <mergeCell ref="X250:X251"/>
    <mergeCell ref="Y250:Y251"/>
    <mergeCell ref="AG250:AG251"/>
    <mergeCell ref="AH250:AH251"/>
    <mergeCell ref="A250:A251"/>
    <mergeCell ref="B250:B251"/>
    <mergeCell ref="C250:C251"/>
    <mergeCell ref="D250:D251"/>
    <mergeCell ref="E250:E251"/>
    <mergeCell ref="F250:F251"/>
    <mergeCell ref="AH252:AH253"/>
    <mergeCell ref="AP252:AP253"/>
    <mergeCell ref="AQ252:AQ253"/>
    <mergeCell ref="AR252:AR253"/>
    <mergeCell ref="AS252:AS253"/>
    <mergeCell ref="BA252:BA253"/>
    <mergeCell ref="F252:F253"/>
    <mergeCell ref="O252:O253"/>
    <mergeCell ref="P252:P253"/>
    <mergeCell ref="X252:X253"/>
    <mergeCell ref="Y252:Y253"/>
    <mergeCell ref="AG252:AG253"/>
    <mergeCell ref="AP250:AP251"/>
    <mergeCell ref="AQ250:AQ251"/>
    <mergeCell ref="AR250:AR251"/>
    <mergeCell ref="AS250:AS251"/>
    <mergeCell ref="BA250:BA251"/>
    <mergeCell ref="A256:A257"/>
    <mergeCell ref="B256:B257"/>
    <mergeCell ref="C256:C257"/>
    <mergeCell ref="D256:D257"/>
    <mergeCell ref="E256:E257"/>
    <mergeCell ref="O254:O255"/>
    <mergeCell ref="P254:P255"/>
    <mergeCell ref="X254:X255"/>
    <mergeCell ref="Y254:Y255"/>
    <mergeCell ref="AG254:AG255"/>
    <mergeCell ref="AH254:AH255"/>
    <mergeCell ref="A254:A255"/>
    <mergeCell ref="B254:B255"/>
    <mergeCell ref="C254:C255"/>
    <mergeCell ref="D254:D255"/>
    <mergeCell ref="E254:E255"/>
    <mergeCell ref="F254:F255"/>
    <mergeCell ref="AH256:AH257"/>
    <mergeCell ref="AP256:AP257"/>
    <mergeCell ref="AQ256:AQ257"/>
    <mergeCell ref="AR256:AR257"/>
    <mergeCell ref="AS256:AS257"/>
    <mergeCell ref="BA256:BA257"/>
    <mergeCell ref="F256:F257"/>
    <mergeCell ref="O256:O257"/>
    <mergeCell ref="P256:P257"/>
    <mergeCell ref="X256:X257"/>
    <mergeCell ref="Y256:Y257"/>
    <mergeCell ref="AG256:AG257"/>
    <mergeCell ref="AP254:AP255"/>
    <mergeCell ref="AQ254:AQ255"/>
    <mergeCell ref="AR254:AR255"/>
    <mergeCell ref="AS254:AS255"/>
    <mergeCell ref="BA254:BA255"/>
    <mergeCell ref="A260:A261"/>
    <mergeCell ref="B260:B261"/>
    <mergeCell ref="C260:C261"/>
    <mergeCell ref="D260:D261"/>
    <mergeCell ref="E260:E261"/>
    <mergeCell ref="O258:O259"/>
    <mergeCell ref="P258:P259"/>
    <mergeCell ref="X258:X259"/>
    <mergeCell ref="Y258:Y259"/>
    <mergeCell ref="AG258:AG259"/>
    <mergeCell ref="AH258:AH259"/>
    <mergeCell ref="A258:A259"/>
    <mergeCell ref="B258:B259"/>
    <mergeCell ref="C258:C259"/>
    <mergeCell ref="D258:D259"/>
    <mergeCell ref="E258:E259"/>
    <mergeCell ref="F258:F259"/>
    <mergeCell ref="AH260:AH261"/>
    <mergeCell ref="AP260:AP261"/>
    <mergeCell ref="AQ260:AQ261"/>
    <mergeCell ref="AR260:AR261"/>
    <mergeCell ref="AS260:AS261"/>
    <mergeCell ref="BA260:BA261"/>
    <mergeCell ref="F260:F261"/>
    <mergeCell ref="O260:O261"/>
    <mergeCell ref="P260:P261"/>
    <mergeCell ref="X260:X261"/>
    <mergeCell ref="Y260:Y261"/>
    <mergeCell ref="AG260:AG261"/>
    <mergeCell ref="AP258:AP259"/>
    <mergeCell ref="AQ258:AQ259"/>
    <mergeCell ref="AR258:AR259"/>
    <mergeCell ref="AS258:AS259"/>
    <mergeCell ref="BA258:BA259"/>
    <mergeCell ref="A264:A265"/>
    <mergeCell ref="B264:B265"/>
    <mergeCell ref="C264:C265"/>
    <mergeCell ref="D264:D265"/>
    <mergeCell ref="E264:E265"/>
    <mergeCell ref="O262:O263"/>
    <mergeCell ref="P262:P263"/>
    <mergeCell ref="X262:X263"/>
    <mergeCell ref="Y262:Y263"/>
    <mergeCell ref="AG262:AG263"/>
    <mergeCell ref="AH262:AH263"/>
    <mergeCell ref="A262:A263"/>
    <mergeCell ref="B262:B263"/>
    <mergeCell ref="C262:C263"/>
    <mergeCell ref="D262:D263"/>
    <mergeCell ref="E262:E263"/>
    <mergeCell ref="F262:F263"/>
    <mergeCell ref="AH264:AH265"/>
    <mergeCell ref="AP264:AP265"/>
    <mergeCell ref="AQ264:AQ265"/>
    <mergeCell ref="AR264:AR265"/>
    <mergeCell ref="AS264:AS265"/>
    <mergeCell ref="BA264:BA265"/>
    <mergeCell ref="F264:F265"/>
    <mergeCell ref="O264:O265"/>
    <mergeCell ref="P264:P265"/>
    <mergeCell ref="X264:X265"/>
    <mergeCell ref="Y264:Y265"/>
    <mergeCell ref="AG264:AG265"/>
    <mergeCell ref="AP262:AP263"/>
    <mergeCell ref="AQ262:AQ263"/>
    <mergeCell ref="AR262:AR263"/>
    <mergeCell ref="AS262:AS263"/>
    <mergeCell ref="BA262:BA263"/>
    <mergeCell ref="A268:A269"/>
    <mergeCell ref="B268:B269"/>
    <mergeCell ref="C268:C269"/>
    <mergeCell ref="D268:D269"/>
    <mergeCell ref="E268:E269"/>
    <mergeCell ref="O266:O267"/>
    <mergeCell ref="P266:P267"/>
    <mergeCell ref="X266:X267"/>
    <mergeCell ref="Y266:Y267"/>
    <mergeCell ref="AG266:AG267"/>
    <mergeCell ref="AH266:AH267"/>
    <mergeCell ref="A266:A267"/>
    <mergeCell ref="B266:B267"/>
    <mergeCell ref="C266:C267"/>
    <mergeCell ref="D266:D267"/>
    <mergeCell ref="E266:E267"/>
    <mergeCell ref="F266:F267"/>
    <mergeCell ref="AH268:AH269"/>
    <mergeCell ref="AP268:AP269"/>
    <mergeCell ref="AQ268:AQ269"/>
    <mergeCell ref="AR268:AR269"/>
    <mergeCell ref="AS268:AS269"/>
    <mergeCell ref="BA268:BA269"/>
    <mergeCell ref="F268:F269"/>
    <mergeCell ref="O268:O269"/>
    <mergeCell ref="P268:P269"/>
    <mergeCell ref="X268:X269"/>
    <mergeCell ref="Y268:Y269"/>
    <mergeCell ref="AG268:AG269"/>
    <mergeCell ref="AP266:AP267"/>
    <mergeCell ref="AQ266:AQ267"/>
    <mergeCell ref="AR266:AR267"/>
    <mergeCell ref="AS266:AS267"/>
    <mergeCell ref="BA266:BA267"/>
    <mergeCell ref="A272:A273"/>
    <mergeCell ref="B272:B273"/>
    <mergeCell ref="C272:C273"/>
    <mergeCell ref="D272:D273"/>
    <mergeCell ref="E272:E273"/>
    <mergeCell ref="O270:O271"/>
    <mergeCell ref="P270:P271"/>
    <mergeCell ref="X270:X271"/>
    <mergeCell ref="Y270:Y271"/>
    <mergeCell ref="AG270:AG271"/>
    <mergeCell ref="AH270:AH271"/>
    <mergeCell ref="A270:A271"/>
    <mergeCell ref="B270:B271"/>
    <mergeCell ref="C270:C271"/>
    <mergeCell ref="D270:D271"/>
    <mergeCell ref="E270:E271"/>
    <mergeCell ref="F270:F271"/>
    <mergeCell ref="AH272:AH273"/>
    <mergeCell ref="AP272:AP273"/>
    <mergeCell ref="AQ272:AQ273"/>
    <mergeCell ref="AR272:AR273"/>
    <mergeCell ref="AS272:AS273"/>
    <mergeCell ref="BA272:BA273"/>
    <mergeCell ref="F272:F273"/>
    <mergeCell ref="O272:O273"/>
    <mergeCell ref="P272:P273"/>
    <mergeCell ref="X272:X273"/>
    <mergeCell ref="Y272:Y273"/>
    <mergeCell ref="AG272:AG273"/>
    <mergeCell ref="AP270:AP271"/>
    <mergeCell ref="AQ270:AQ271"/>
    <mergeCell ref="AR270:AR271"/>
    <mergeCell ref="AS270:AS271"/>
    <mergeCell ref="BA270:BA271"/>
    <mergeCell ref="A276:A277"/>
    <mergeCell ref="B276:B277"/>
    <mergeCell ref="C276:C277"/>
    <mergeCell ref="D276:D277"/>
    <mergeCell ref="E276:E277"/>
    <mergeCell ref="O274:O275"/>
    <mergeCell ref="P274:P275"/>
    <mergeCell ref="X274:X275"/>
    <mergeCell ref="Y274:Y275"/>
    <mergeCell ref="AG274:AG275"/>
    <mergeCell ref="AH274:AH275"/>
    <mergeCell ref="A274:A275"/>
    <mergeCell ref="B274:B275"/>
    <mergeCell ref="C274:C275"/>
    <mergeCell ref="D274:D275"/>
    <mergeCell ref="E274:E275"/>
    <mergeCell ref="F274:F275"/>
    <mergeCell ref="AH276:AH277"/>
    <mergeCell ref="AP276:AP277"/>
    <mergeCell ref="AQ276:AQ277"/>
    <mergeCell ref="AR276:AR277"/>
    <mergeCell ref="AS276:AS277"/>
    <mergeCell ref="BA276:BA277"/>
    <mergeCell ref="F276:F277"/>
    <mergeCell ref="O276:O277"/>
    <mergeCell ref="P276:P277"/>
    <mergeCell ref="X276:X277"/>
    <mergeCell ref="Y276:Y277"/>
    <mergeCell ref="AG276:AG277"/>
    <mergeCell ref="AP274:AP275"/>
    <mergeCell ref="AQ274:AQ275"/>
    <mergeCell ref="AR274:AR275"/>
    <mergeCell ref="AS274:AS275"/>
    <mergeCell ref="BA274:BA275"/>
    <mergeCell ref="A280:A281"/>
    <mergeCell ref="B280:B281"/>
    <mergeCell ref="C280:C281"/>
    <mergeCell ref="D280:D281"/>
    <mergeCell ref="E280:E281"/>
    <mergeCell ref="O278:O279"/>
    <mergeCell ref="P278:P279"/>
    <mergeCell ref="X278:X279"/>
    <mergeCell ref="Y278:Y279"/>
    <mergeCell ref="AG278:AG279"/>
    <mergeCell ref="AH278:AH279"/>
    <mergeCell ref="A278:A279"/>
    <mergeCell ref="B278:B279"/>
    <mergeCell ref="C278:C279"/>
    <mergeCell ref="D278:D279"/>
    <mergeCell ref="E278:E279"/>
    <mergeCell ref="F278:F279"/>
    <mergeCell ref="AH280:AH281"/>
    <mergeCell ref="AP280:AP281"/>
    <mergeCell ref="AQ280:AQ281"/>
    <mergeCell ref="AR280:AR281"/>
    <mergeCell ref="AS280:AS281"/>
    <mergeCell ref="BA280:BA281"/>
    <mergeCell ref="F280:F281"/>
    <mergeCell ref="O280:O281"/>
    <mergeCell ref="P280:P281"/>
    <mergeCell ref="X280:X281"/>
    <mergeCell ref="Y280:Y281"/>
    <mergeCell ref="AG280:AG281"/>
    <mergeCell ref="AP278:AP279"/>
    <mergeCell ref="AQ278:AQ279"/>
    <mergeCell ref="AR278:AR279"/>
    <mergeCell ref="AS278:AS279"/>
    <mergeCell ref="BA278:BA279"/>
    <mergeCell ref="A284:A285"/>
    <mergeCell ref="B284:B285"/>
    <mergeCell ref="C284:C285"/>
    <mergeCell ref="D284:D285"/>
    <mergeCell ref="E284:E285"/>
    <mergeCell ref="O282:O283"/>
    <mergeCell ref="P282:P283"/>
    <mergeCell ref="X282:X283"/>
    <mergeCell ref="Y282:Y283"/>
    <mergeCell ref="AG282:AG283"/>
    <mergeCell ref="AH282:AH283"/>
    <mergeCell ref="A282:A283"/>
    <mergeCell ref="B282:B283"/>
    <mergeCell ref="C282:C283"/>
    <mergeCell ref="D282:D283"/>
    <mergeCell ref="E282:E283"/>
    <mergeCell ref="F282:F283"/>
    <mergeCell ref="AH284:AH285"/>
    <mergeCell ref="AP284:AP285"/>
    <mergeCell ref="AQ284:AQ285"/>
    <mergeCell ref="AR284:AR285"/>
    <mergeCell ref="AS284:AS285"/>
    <mergeCell ref="BA284:BA285"/>
    <mergeCell ref="F284:F285"/>
    <mergeCell ref="O284:O285"/>
    <mergeCell ref="P284:P285"/>
    <mergeCell ref="X284:X285"/>
    <mergeCell ref="Y284:Y285"/>
    <mergeCell ref="AG284:AG285"/>
    <mergeCell ref="AP282:AP283"/>
    <mergeCell ref="AQ282:AQ283"/>
    <mergeCell ref="AR282:AR283"/>
    <mergeCell ref="AS282:AS283"/>
    <mergeCell ref="BA282:BA283"/>
    <mergeCell ref="A288:A289"/>
    <mergeCell ref="B288:B289"/>
    <mergeCell ref="C288:C289"/>
    <mergeCell ref="D288:D289"/>
    <mergeCell ref="E288:E289"/>
    <mergeCell ref="O286:O287"/>
    <mergeCell ref="P286:P287"/>
    <mergeCell ref="X286:X287"/>
    <mergeCell ref="Y286:Y287"/>
    <mergeCell ref="AG286:AG287"/>
    <mergeCell ref="AH286:AH287"/>
    <mergeCell ref="A286:A287"/>
    <mergeCell ref="B286:B287"/>
    <mergeCell ref="C286:C287"/>
    <mergeCell ref="D286:D287"/>
    <mergeCell ref="E286:E287"/>
    <mergeCell ref="F286:F287"/>
    <mergeCell ref="AH288:AH289"/>
    <mergeCell ref="AP288:AP289"/>
    <mergeCell ref="AQ288:AQ289"/>
    <mergeCell ref="AR288:AR289"/>
    <mergeCell ref="AS288:AS289"/>
    <mergeCell ref="BA288:BA289"/>
    <mergeCell ref="F288:F289"/>
    <mergeCell ref="O288:O289"/>
    <mergeCell ref="P288:P289"/>
    <mergeCell ref="X288:X289"/>
    <mergeCell ref="Y288:Y289"/>
    <mergeCell ref="AG288:AG289"/>
    <mergeCell ref="AP286:AP287"/>
    <mergeCell ref="AQ286:AQ287"/>
    <mergeCell ref="AR286:AR287"/>
    <mergeCell ref="AS286:AS287"/>
    <mergeCell ref="BA286:BA287"/>
    <mergeCell ref="A292:A293"/>
    <mergeCell ref="B292:B293"/>
    <mergeCell ref="C292:C293"/>
    <mergeCell ref="D292:D293"/>
    <mergeCell ref="E292:E293"/>
    <mergeCell ref="O290:O291"/>
    <mergeCell ref="P290:P291"/>
    <mergeCell ref="X290:X291"/>
    <mergeCell ref="Y290:Y291"/>
    <mergeCell ref="AG290:AG291"/>
    <mergeCell ref="AH290:AH291"/>
    <mergeCell ref="A290:A291"/>
    <mergeCell ref="B290:B291"/>
    <mergeCell ref="C290:C291"/>
    <mergeCell ref="D290:D291"/>
    <mergeCell ref="E290:E291"/>
    <mergeCell ref="F290:F291"/>
    <mergeCell ref="AH292:AH293"/>
    <mergeCell ref="AP292:AP293"/>
    <mergeCell ref="AQ292:AQ293"/>
    <mergeCell ref="AR292:AR293"/>
    <mergeCell ref="AS292:AS293"/>
    <mergeCell ref="BA292:BA293"/>
    <mergeCell ref="F292:F293"/>
    <mergeCell ref="O292:O293"/>
    <mergeCell ref="P292:P293"/>
    <mergeCell ref="X292:X293"/>
    <mergeCell ref="Y292:Y293"/>
    <mergeCell ref="AG292:AG293"/>
    <mergeCell ref="AP290:AP291"/>
    <mergeCell ref="AQ290:AQ291"/>
    <mergeCell ref="AR290:AR291"/>
    <mergeCell ref="AS290:AS291"/>
    <mergeCell ref="BA290:BA291"/>
    <mergeCell ref="A296:A297"/>
    <mergeCell ref="B296:B297"/>
    <mergeCell ref="C296:C297"/>
    <mergeCell ref="D296:D297"/>
    <mergeCell ref="E296:E297"/>
    <mergeCell ref="O294:O295"/>
    <mergeCell ref="P294:P295"/>
    <mergeCell ref="X294:X295"/>
    <mergeCell ref="Y294:Y295"/>
    <mergeCell ref="AG294:AG295"/>
    <mergeCell ref="AH294:AH295"/>
    <mergeCell ref="A294:A295"/>
    <mergeCell ref="B294:B295"/>
    <mergeCell ref="C294:C295"/>
    <mergeCell ref="D294:D295"/>
    <mergeCell ref="E294:E295"/>
    <mergeCell ref="F294:F295"/>
    <mergeCell ref="AH296:AH297"/>
    <mergeCell ref="AP296:AP297"/>
    <mergeCell ref="AQ296:AQ297"/>
    <mergeCell ref="AR296:AR297"/>
    <mergeCell ref="AS296:AS297"/>
    <mergeCell ref="BA296:BA297"/>
    <mergeCell ref="F296:F297"/>
    <mergeCell ref="O296:O297"/>
    <mergeCell ref="P296:P297"/>
    <mergeCell ref="X296:X297"/>
    <mergeCell ref="Y296:Y297"/>
    <mergeCell ref="AG296:AG297"/>
    <mergeCell ref="AP294:AP295"/>
    <mergeCell ref="AQ294:AQ295"/>
    <mergeCell ref="AR294:AR295"/>
    <mergeCell ref="AS294:AS295"/>
    <mergeCell ref="BA294:BA295"/>
    <mergeCell ref="A300:A301"/>
    <mergeCell ref="B300:B301"/>
    <mergeCell ref="C300:C301"/>
    <mergeCell ref="D300:D301"/>
    <mergeCell ref="E300:E301"/>
    <mergeCell ref="O298:O299"/>
    <mergeCell ref="P298:P299"/>
    <mergeCell ref="X298:X299"/>
    <mergeCell ref="Y298:Y299"/>
    <mergeCell ref="AG298:AG299"/>
    <mergeCell ref="AH298:AH299"/>
    <mergeCell ref="A298:A299"/>
    <mergeCell ref="B298:B299"/>
    <mergeCell ref="C298:C299"/>
    <mergeCell ref="D298:D299"/>
    <mergeCell ref="E298:E299"/>
    <mergeCell ref="F298:F299"/>
    <mergeCell ref="AH300:AH301"/>
    <mergeCell ref="AP300:AP301"/>
    <mergeCell ref="AQ300:AQ301"/>
    <mergeCell ref="AR300:AR301"/>
    <mergeCell ref="AS300:AS301"/>
    <mergeCell ref="BA300:BA301"/>
    <mergeCell ref="F300:F301"/>
    <mergeCell ref="O300:O301"/>
    <mergeCell ref="P300:P301"/>
    <mergeCell ref="X300:X301"/>
    <mergeCell ref="Y300:Y301"/>
    <mergeCell ref="AG300:AG301"/>
    <mergeCell ref="AP298:AP299"/>
    <mergeCell ref="AQ298:AQ299"/>
    <mergeCell ref="AR298:AR299"/>
    <mergeCell ref="AS298:AS299"/>
    <mergeCell ref="BA298:BA299"/>
    <mergeCell ref="A304:A305"/>
    <mergeCell ref="B304:B305"/>
    <mergeCell ref="C304:C305"/>
    <mergeCell ref="D304:D305"/>
    <mergeCell ref="E304:E305"/>
    <mergeCell ref="O302:O303"/>
    <mergeCell ref="P302:P303"/>
    <mergeCell ref="X302:X303"/>
    <mergeCell ref="Y302:Y303"/>
    <mergeCell ref="AG302:AG303"/>
    <mergeCell ref="AH302:AH303"/>
    <mergeCell ref="A302:A303"/>
    <mergeCell ref="B302:B303"/>
    <mergeCell ref="C302:C303"/>
    <mergeCell ref="D302:D303"/>
    <mergeCell ref="E302:E303"/>
    <mergeCell ref="F302:F303"/>
    <mergeCell ref="AH304:AH305"/>
    <mergeCell ref="AP304:AP305"/>
    <mergeCell ref="AQ304:AQ305"/>
    <mergeCell ref="AR304:AR305"/>
    <mergeCell ref="AS304:AS305"/>
    <mergeCell ref="BA304:BA305"/>
    <mergeCell ref="F304:F305"/>
    <mergeCell ref="O304:O305"/>
    <mergeCell ref="P304:P305"/>
    <mergeCell ref="X304:X305"/>
    <mergeCell ref="Y304:Y305"/>
    <mergeCell ref="AG304:AG305"/>
    <mergeCell ref="AP302:AP303"/>
    <mergeCell ref="AQ302:AQ303"/>
    <mergeCell ref="AR302:AR303"/>
    <mergeCell ref="AS302:AS303"/>
    <mergeCell ref="BA302:BA303"/>
    <mergeCell ref="A308:A309"/>
    <mergeCell ref="B308:B309"/>
    <mergeCell ref="C308:C309"/>
    <mergeCell ref="D308:D309"/>
    <mergeCell ref="E308:E309"/>
    <mergeCell ref="O306:O307"/>
    <mergeCell ref="P306:P307"/>
    <mergeCell ref="X306:X307"/>
    <mergeCell ref="Y306:Y307"/>
    <mergeCell ref="AG306:AG307"/>
    <mergeCell ref="AH306:AH307"/>
    <mergeCell ref="A306:A307"/>
    <mergeCell ref="B306:B307"/>
    <mergeCell ref="C306:C307"/>
    <mergeCell ref="D306:D307"/>
    <mergeCell ref="E306:E307"/>
    <mergeCell ref="F306:F307"/>
    <mergeCell ref="AH308:AH309"/>
    <mergeCell ref="AP308:AP309"/>
    <mergeCell ref="AQ308:AQ309"/>
    <mergeCell ref="AR308:AR309"/>
    <mergeCell ref="AS308:AS309"/>
    <mergeCell ref="BA308:BA309"/>
    <mergeCell ref="F308:F309"/>
    <mergeCell ref="O308:O309"/>
    <mergeCell ref="P308:P309"/>
    <mergeCell ref="X308:X309"/>
    <mergeCell ref="Y308:Y309"/>
    <mergeCell ref="AG308:AG309"/>
    <mergeCell ref="AP306:AP307"/>
    <mergeCell ref="AQ306:AQ307"/>
    <mergeCell ref="AR306:AR307"/>
    <mergeCell ref="AS306:AS307"/>
    <mergeCell ref="BA306:BA307"/>
    <mergeCell ref="A312:A313"/>
    <mergeCell ref="B312:B313"/>
    <mergeCell ref="C312:C313"/>
    <mergeCell ref="D312:D313"/>
    <mergeCell ref="E312:E313"/>
    <mergeCell ref="O310:O311"/>
    <mergeCell ref="P310:P311"/>
    <mergeCell ref="X310:X311"/>
    <mergeCell ref="Y310:Y311"/>
    <mergeCell ref="AG310:AG311"/>
    <mergeCell ref="AH310:AH311"/>
    <mergeCell ref="A310:A311"/>
    <mergeCell ref="B310:B311"/>
    <mergeCell ref="C310:C311"/>
    <mergeCell ref="D310:D311"/>
    <mergeCell ref="E310:E311"/>
    <mergeCell ref="F310:F311"/>
    <mergeCell ref="AH312:AH313"/>
    <mergeCell ref="AP312:AP313"/>
    <mergeCell ref="AQ312:AQ313"/>
    <mergeCell ref="AR312:AR313"/>
    <mergeCell ref="AS312:AS313"/>
    <mergeCell ref="BA312:BA313"/>
    <mergeCell ref="F312:F313"/>
    <mergeCell ref="O312:O313"/>
    <mergeCell ref="P312:P313"/>
    <mergeCell ref="X312:X313"/>
    <mergeCell ref="Y312:Y313"/>
    <mergeCell ref="AG312:AG313"/>
    <mergeCell ref="AP310:AP311"/>
    <mergeCell ref="AQ310:AQ311"/>
    <mergeCell ref="AR310:AR311"/>
    <mergeCell ref="AS310:AS311"/>
    <mergeCell ref="BA310:BA311"/>
    <mergeCell ref="A316:A317"/>
    <mergeCell ref="B316:B317"/>
    <mergeCell ref="C316:C317"/>
    <mergeCell ref="D316:D317"/>
    <mergeCell ref="E316:E317"/>
    <mergeCell ref="O314:O315"/>
    <mergeCell ref="P314:P315"/>
    <mergeCell ref="X314:X315"/>
    <mergeCell ref="Y314:Y315"/>
    <mergeCell ref="AG314:AG315"/>
    <mergeCell ref="AH314:AH315"/>
    <mergeCell ref="A314:A315"/>
    <mergeCell ref="B314:B315"/>
    <mergeCell ref="C314:C315"/>
    <mergeCell ref="D314:D315"/>
    <mergeCell ref="E314:E315"/>
    <mergeCell ref="F314:F315"/>
    <mergeCell ref="AH316:AH317"/>
    <mergeCell ref="AP316:AP317"/>
    <mergeCell ref="AQ316:AQ317"/>
    <mergeCell ref="AR316:AR317"/>
    <mergeCell ref="AS316:AS317"/>
    <mergeCell ref="BA316:BA317"/>
    <mergeCell ref="F316:F317"/>
    <mergeCell ref="O316:O317"/>
    <mergeCell ref="P316:P317"/>
    <mergeCell ref="X316:X317"/>
    <mergeCell ref="Y316:Y317"/>
    <mergeCell ref="AG316:AG317"/>
    <mergeCell ref="AP314:AP315"/>
    <mergeCell ref="AQ314:AQ315"/>
    <mergeCell ref="AR314:AR315"/>
    <mergeCell ref="AS314:AS315"/>
    <mergeCell ref="BA314:BA315"/>
    <mergeCell ref="A320:A321"/>
    <mergeCell ref="B320:B321"/>
    <mergeCell ref="C320:C321"/>
    <mergeCell ref="D320:D321"/>
    <mergeCell ref="E320:E321"/>
    <mergeCell ref="O318:O319"/>
    <mergeCell ref="P318:P319"/>
    <mergeCell ref="X318:X319"/>
    <mergeCell ref="Y318:Y319"/>
    <mergeCell ref="AG318:AG319"/>
    <mergeCell ref="AH318:AH319"/>
    <mergeCell ref="A318:A319"/>
    <mergeCell ref="B318:B319"/>
    <mergeCell ref="C318:C319"/>
    <mergeCell ref="D318:D319"/>
    <mergeCell ref="E318:E319"/>
    <mergeCell ref="F318:F319"/>
    <mergeCell ref="AH320:AH321"/>
    <mergeCell ref="AP320:AP321"/>
    <mergeCell ref="AQ320:AQ321"/>
    <mergeCell ref="AR320:AR321"/>
    <mergeCell ref="AS320:AS321"/>
    <mergeCell ref="BA320:BA321"/>
    <mergeCell ref="F320:F321"/>
    <mergeCell ref="O320:O321"/>
    <mergeCell ref="P320:P321"/>
    <mergeCell ref="X320:X321"/>
    <mergeCell ref="Y320:Y321"/>
    <mergeCell ref="AG320:AG321"/>
    <mergeCell ref="AP318:AP319"/>
    <mergeCell ref="AQ318:AQ319"/>
    <mergeCell ref="AR318:AR319"/>
    <mergeCell ref="AS318:AS319"/>
    <mergeCell ref="BA318:BA319"/>
    <mergeCell ref="A324:A325"/>
    <mergeCell ref="B324:B325"/>
    <mergeCell ref="C324:C325"/>
    <mergeCell ref="D324:D325"/>
    <mergeCell ref="E324:E325"/>
    <mergeCell ref="O322:O323"/>
    <mergeCell ref="P322:P323"/>
    <mergeCell ref="X322:X323"/>
    <mergeCell ref="Y322:Y323"/>
    <mergeCell ref="AG322:AG323"/>
    <mergeCell ref="AH322:AH323"/>
    <mergeCell ref="A322:A323"/>
    <mergeCell ref="B322:B323"/>
    <mergeCell ref="C322:C323"/>
    <mergeCell ref="D322:D323"/>
    <mergeCell ref="E322:E323"/>
    <mergeCell ref="F322:F323"/>
    <mergeCell ref="AH324:AH325"/>
    <mergeCell ref="AP324:AP325"/>
    <mergeCell ref="AQ324:AQ325"/>
    <mergeCell ref="AR324:AR325"/>
    <mergeCell ref="AS324:AS325"/>
    <mergeCell ref="BA324:BA325"/>
    <mergeCell ref="F324:F325"/>
    <mergeCell ref="O324:O325"/>
    <mergeCell ref="P324:P325"/>
    <mergeCell ref="X324:X325"/>
    <mergeCell ref="Y324:Y325"/>
    <mergeCell ref="AG324:AG325"/>
    <mergeCell ref="AP322:AP323"/>
    <mergeCell ref="AQ322:AQ323"/>
    <mergeCell ref="AR322:AR323"/>
    <mergeCell ref="AS322:AS323"/>
    <mergeCell ref="BA322:BA323"/>
    <mergeCell ref="A328:A329"/>
    <mergeCell ref="B328:B329"/>
    <mergeCell ref="C328:C329"/>
    <mergeCell ref="D328:D329"/>
    <mergeCell ref="E328:E329"/>
    <mergeCell ref="O326:O327"/>
    <mergeCell ref="P326:P327"/>
    <mergeCell ref="X326:X327"/>
    <mergeCell ref="Y326:Y327"/>
    <mergeCell ref="AG326:AG327"/>
    <mergeCell ref="AH326:AH327"/>
    <mergeCell ref="A326:A327"/>
    <mergeCell ref="B326:B327"/>
    <mergeCell ref="C326:C327"/>
    <mergeCell ref="D326:D327"/>
    <mergeCell ref="E326:E327"/>
    <mergeCell ref="F326:F327"/>
    <mergeCell ref="AH328:AH329"/>
    <mergeCell ref="AP328:AP329"/>
    <mergeCell ref="AQ328:AQ329"/>
    <mergeCell ref="AR328:AR329"/>
    <mergeCell ref="AS328:AS329"/>
    <mergeCell ref="BA328:BA329"/>
    <mergeCell ref="F328:F329"/>
    <mergeCell ref="O328:O329"/>
    <mergeCell ref="P328:P329"/>
    <mergeCell ref="X328:X329"/>
    <mergeCell ref="Y328:Y329"/>
    <mergeCell ref="AG328:AG329"/>
    <mergeCell ref="AP326:AP327"/>
    <mergeCell ref="AQ326:AQ327"/>
    <mergeCell ref="AR326:AR327"/>
    <mergeCell ref="AS326:AS327"/>
    <mergeCell ref="BA326:BA327"/>
    <mergeCell ref="A332:A333"/>
    <mergeCell ref="B332:B333"/>
    <mergeCell ref="C332:C333"/>
    <mergeCell ref="D332:D333"/>
    <mergeCell ref="E332:E333"/>
    <mergeCell ref="O330:O331"/>
    <mergeCell ref="P330:P331"/>
    <mergeCell ref="X330:X331"/>
    <mergeCell ref="Y330:Y331"/>
    <mergeCell ref="AG330:AG331"/>
    <mergeCell ref="AH330:AH331"/>
    <mergeCell ref="A330:A331"/>
    <mergeCell ref="B330:B331"/>
    <mergeCell ref="C330:C331"/>
    <mergeCell ref="D330:D331"/>
    <mergeCell ref="E330:E331"/>
    <mergeCell ref="F330:F331"/>
    <mergeCell ref="AH332:AH333"/>
    <mergeCell ref="AP332:AP333"/>
    <mergeCell ref="AQ332:AQ333"/>
    <mergeCell ref="AR332:AR333"/>
    <mergeCell ref="AS332:AS333"/>
    <mergeCell ref="BA332:BA333"/>
    <mergeCell ref="F332:F333"/>
    <mergeCell ref="O332:O333"/>
    <mergeCell ref="P332:P333"/>
    <mergeCell ref="X332:X333"/>
    <mergeCell ref="Y332:Y333"/>
    <mergeCell ref="AG332:AG333"/>
    <mergeCell ref="AP330:AP331"/>
    <mergeCell ref="AQ330:AQ331"/>
    <mergeCell ref="AR330:AR331"/>
    <mergeCell ref="AS330:AS331"/>
    <mergeCell ref="BA330:BA331"/>
    <mergeCell ref="A336:A337"/>
    <mergeCell ref="B336:B337"/>
    <mergeCell ref="C336:C337"/>
    <mergeCell ref="D336:D337"/>
    <mergeCell ref="E336:E337"/>
    <mergeCell ref="O334:O335"/>
    <mergeCell ref="P334:P335"/>
    <mergeCell ref="X334:X335"/>
    <mergeCell ref="Y334:Y335"/>
    <mergeCell ref="AG334:AG335"/>
    <mergeCell ref="AH334:AH335"/>
    <mergeCell ref="A334:A335"/>
    <mergeCell ref="B334:B335"/>
    <mergeCell ref="C334:C335"/>
    <mergeCell ref="D334:D335"/>
    <mergeCell ref="E334:E335"/>
    <mergeCell ref="F334:F335"/>
    <mergeCell ref="AH336:AH337"/>
    <mergeCell ref="AP336:AP337"/>
    <mergeCell ref="AQ336:AQ337"/>
    <mergeCell ref="AR336:AR337"/>
    <mergeCell ref="AS336:AS337"/>
    <mergeCell ref="BA336:BA337"/>
    <mergeCell ref="F336:F337"/>
    <mergeCell ref="O336:O337"/>
    <mergeCell ref="P336:P337"/>
    <mergeCell ref="X336:X337"/>
    <mergeCell ref="Y336:Y337"/>
    <mergeCell ref="AG336:AG337"/>
    <mergeCell ref="AP334:AP335"/>
    <mergeCell ref="AQ334:AQ335"/>
    <mergeCell ref="AR334:AR335"/>
    <mergeCell ref="AS334:AS335"/>
    <mergeCell ref="BA334:BA335"/>
    <mergeCell ref="A340:A341"/>
    <mergeCell ref="B340:B341"/>
    <mergeCell ref="C340:C341"/>
    <mergeCell ref="D340:D341"/>
    <mergeCell ref="E340:E341"/>
    <mergeCell ref="O338:O339"/>
    <mergeCell ref="P338:P339"/>
    <mergeCell ref="X338:X339"/>
    <mergeCell ref="Y338:Y339"/>
    <mergeCell ref="AG338:AG339"/>
    <mergeCell ref="AH338:AH339"/>
    <mergeCell ref="A338:A339"/>
    <mergeCell ref="B338:B339"/>
    <mergeCell ref="C338:C339"/>
    <mergeCell ref="D338:D339"/>
    <mergeCell ref="E338:E339"/>
    <mergeCell ref="F338:F339"/>
    <mergeCell ref="AH340:AH341"/>
    <mergeCell ref="AP340:AP341"/>
    <mergeCell ref="AQ340:AQ341"/>
    <mergeCell ref="AR340:AR341"/>
    <mergeCell ref="AS340:AS341"/>
    <mergeCell ref="BA340:BA341"/>
    <mergeCell ref="F340:F341"/>
    <mergeCell ref="O340:O341"/>
    <mergeCell ref="P340:P341"/>
    <mergeCell ref="X340:X341"/>
    <mergeCell ref="Y340:Y341"/>
    <mergeCell ref="AG340:AG341"/>
    <mergeCell ref="AP338:AP339"/>
    <mergeCell ref="AQ338:AQ339"/>
    <mergeCell ref="AR338:AR339"/>
    <mergeCell ref="AS338:AS339"/>
    <mergeCell ref="BA338:BA339"/>
    <mergeCell ref="A344:A345"/>
    <mergeCell ref="B344:B345"/>
    <mergeCell ref="C344:C345"/>
    <mergeCell ref="D344:D345"/>
    <mergeCell ref="E344:E345"/>
    <mergeCell ref="O342:O343"/>
    <mergeCell ref="P342:P343"/>
    <mergeCell ref="X342:X343"/>
    <mergeCell ref="Y342:Y343"/>
    <mergeCell ref="AG342:AG343"/>
    <mergeCell ref="AH342:AH343"/>
    <mergeCell ref="A342:A343"/>
    <mergeCell ref="B342:B343"/>
    <mergeCell ref="C342:C343"/>
    <mergeCell ref="D342:D343"/>
    <mergeCell ref="E342:E343"/>
    <mergeCell ref="F342:F343"/>
    <mergeCell ref="AH344:AH345"/>
    <mergeCell ref="AP344:AP345"/>
    <mergeCell ref="AQ344:AQ345"/>
    <mergeCell ref="AR344:AR345"/>
    <mergeCell ref="AS344:AS345"/>
    <mergeCell ref="BA344:BA345"/>
    <mergeCell ref="F344:F345"/>
    <mergeCell ref="O344:O345"/>
    <mergeCell ref="P344:P345"/>
    <mergeCell ref="X344:X345"/>
    <mergeCell ref="Y344:Y345"/>
    <mergeCell ref="AG344:AG345"/>
    <mergeCell ref="AP342:AP343"/>
    <mergeCell ref="AQ342:AQ343"/>
    <mergeCell ref="AR342:AR343"/>
    <mergeCell ref="AS342:AS343"/>
    <mergeCell ref="BA342:BA343"/>
    <mergeCell ref="A348:A349"/>
    <mergeCell ref="B348:B349"/>
    <mergeCell ref="C348:C349"/>
    <mergeCell ref="D348:D349"/>
    <mergeCell ref="E348:E349"/>
    <mergeCell ref="O346:O347"/>
    <mergeCell ref="P346:P347"/>
    <mergeCell ref="X346:X347"/>
    <mergeCell ref="Y346:Y347"/>
    <mergeCell ref="AG346:AG347"/>
    <mergeCell ref="AH346:AH347"/>
    <mergeCell ref="A346:A347"/>
    <mergeCell ref="B346:B347"/>
    <mergeCell ref="C346:C347"/>
    <mergeCell ref="D346:D347"/>
    <mergeCell ref="E346:E347"/>
    <mergeCell ref="F346:F347"/>
    <mergeCell ref="AH348:AH349"/>
    <mergeCell ref="AP348:AP349"/>
    <mergeCell ref="AQ348:AQ349"/>
    <mergeCell ref="AR348:AR349"/>
    <mergeCell ref="AS348:AS349"/>
    <mergeCell ref="BA348:BA349"/>
    <mergeCell ref="F348:F349"/>
    <mergeCell ref="O348:O349"/>
    <mergeCell ref="P348:P349"/>
    <mergeCell ref="X348:X349"/>
    <mergeCell ref="Y348:Y349"/>
    <mergeCell ref="AG348:AG349"/>
    <mergeCell ref="AP346:AP347"/>
    <mergeCell ref="AQ346:AQ347"/>
    <mergeCell ref="AR346:AR347"/>
    <mergeCell ref="AS346:AS347"/>
    <mergeCell ref="BA346:BA347"/>
    <mergeCell ref="A352:A353"/>
    <mergeCell ref="B352:B353"/>
    <mergeCell ref="C352:C353"/>
    <mergeCell ref="D352:D353"/>
    <mergeCell ref="E352:E353"/>
    <mergeCell ref="O350:O351"/>
    <mergeCell ref="P350:P351"/>
    <mergeCell ref="X350:X351"/>
    <mergeCell ref="Y350:Y351"/>
    <mergeCell ref="AG350:AG351"/>
    <mergeCell ref="AH350:AH351"/>
    <mergeCell ref="A350:A351"/>
    <mergeCell ref="B350:B351"/>
    <mergeCell ref="C350:C351"/>
    <mergeCell ref="D350:D351"/>
    <mergeCell ref="E350:E351"/>
    <mergeCell ref="F350:F351"/>
    <mergeCell ref="AH352:AH353"/>
    <mergeCell ref="AP352:AP353"/>
    <mergeCell ref="AQ352:AQ353"/>
    <mergeCell ref="AR352:AR353"/>
    <mergeCell ref="AS352:AS353"/>
    <mergeCell ref="BA352:BA353"/>
    <mergeCell ref="F352:F353"/>
    <mergeCell ref="O352:O353"/>
    <mergeCell ref="P352:P353"/>
    <mergeCell ref="X352:X353"/>
    <mergeCell ref="Y352:Y353"/>
    <mergeCell ref="AG352:AG353"/>
    <mergeCell ref="AP350:AP351"/>
    <mergeCell ref="AQ350:AQ351"/>
    <mergeCell ref="AR350:AR351"/>
    <mergeCell ref="AS350:AS351"/>
    <mergeCell ref="BA350:BA351"/>
    <mergeCell ref="A356:A357"/>
    <mergeCell ref="B356:B357"/>
    <mergeCell ref="C356:C357"/>
    <mergeCell ref="D356:D357"/>
    <mergeCell ref="E356:E357"/>
    <mergeCell ref="O354:O355"/>
    <mergeCell ref="P354:P355"/>
    <mergeCell ref="X354:X355"/>
    <mergeCell ref="Y354:Y355"/>
    <mergeCell ref="AG354:AG355"/>
    <mergeCell ref="AH354:AH355"/>
    <mergeCell ref="A354:A355"/>
    <mergeCell ref="B354:B355"/>
    <mergeCell ref="C354:C355"/>
    <mergeCell ref="D354:D355"/>
    <mergeCell ref="E354:E355"/>
    <mergeCell ref="F354:F355"/>
    <mergeCell ref="AH356:AH357"/>
    <mergeCell ref="AP356:AP357"/>
    <mergeCell ref="AQ356:AQ357"/>
    <mergeCell ref="AR356:AR357"/>
    <mergeCell ref="AS356:AS357"/>
    <mergeCell ref="BA356:BA357"/>
    <mergeCell ref="F356:F357"/>
    <mergeCell ref="O356:O357"/>
    <mergeCell ref="P356:P357"/>
    <mergeCell ref="X356:X357"/>
    <mergeCell ref="Y356:Y357"/>
    <mergeCell ref="AG356:AG357"/>
    <mergeCell ref="AP354:AP355"/>
    <mergeCell ref="AQ354:AQ355"/>
    <mergeCell ref="AR354:AR355"/>
    <mergeCell ref="AS354:AS355"/>
    <mergeCell ref="BA354:BA355"/>
    <mergeCell ref="A360:A361"/>
    <mergeCell ref="B360:B361"/>
    <mergeCell ref="C360:C361"/>
    <mergeCell ref="D360:D361"/>
    <mergeCell ref="E360:E361"/>
    <mergeCell ref="O358:O359"/>
    <mergeCell ref="P358:P359"/>
    <mergeCell ref="X358:X359"/>
    <mergeCell ref="Y358:Y359"/>
    <mergeCell ref="AG358:AG359"/>
    <mergeCell ref="AH358:AH359"/>
    <mergeCell ref="A358:A359"/>
    <mergeCell ref="B358:B359"/>
    <mergeCell ref="C358:C359"/>
    <mergeCell ref="D358:D359"/>
    <mergeCell ref="E358:E359"/>
    <mergeCell ref="F358:F359"/>
    <mergeCell ref="AH360:AH361"/>
    <mergeCell ref="AP360:AP361"/>
    <mergeCell ref="AQ360:AQ361"/>
    <mergeCell ref="AR360:AR361"/>
    <mergeCell ref="AS360:AS361"/>
    <mergeCell ref="BA360:BA361"/>
    <mergeCell ref="F360:F361"/>
    <mergeCell ref="O360:O361"/>
    <mergeCell ref="P360:P361"/>
    <mergeCell ref="X360:X361"/>
    <mergeCell ref="Y360:Y361"/>
    <mergeCell ref="AG360:AG361"/>
    <mergeCell ref="AP358:AP359"/>
    <mergeCell ref="AQ358:AQ359"/>
    <mergeCell ref="AR358:AR359"/>
    <mergeCell ref="AS358:AS359"/>
    <mergeCell ref="BA358:BA359"/>
    <mergeCell ref="A364:A365"/>
    <mergeCell ref="B364:B365"/>
    <mergeCell ref="C364:C365"/>
    <mergeCell ref="D364:D365"/>
    <mergeCell ref="E364:E365"/>
    <mergeCell ref="O362:O363"/>
    <mergeCell ref="P362:P363"/>
    <mergeCell ref="X362:X363"/>
    <mergeCell ref="Y362:Y363"/>
    <mergeCell ref="AG362:AG363"/>
    <mergeCell ref="AH362:AH363"/>
    <mergeCell ref="A362:A363"/>
    <mergeCell ref="B362:B363"/>
    <mergeCell ref="C362:C363"/>
    <mergeCell ref="D362:D363"/>
    <mergeCell ref="E362:E363"/>
    <mergeCell ref="F362:F363"/>
    <mergeCell ref="AH364:AH365"/>
    <mergeCell ref="AP364:AP365"/>
    <mergeCell ref="AQ364:AQ365"/>
    <mergeCell ref="AR364:AR365"/>
    <mergeCell ref="AS364:AS365"/>
    <mergeCell ref="BA364:BA365"/>
    <mergeCell ref="F364:F365"/>
    <mergeCell ref="O364:O365"/>
    <mergeCell ref="P364:P365"/>
    <mergeCell ref="X364:X365"/>
    <mergeCell ref="Y364:Y365"/>
    <mergeCell ref="AG364:AG365"/>
    <mergeCell ref="AP362:AP363"/>
    <mergeCell ref="AQ362:AQ363"/>
    <mergeCell ref="AR362:AR363"/>
    <mergeCell ref="AS362:AS363"/>
    <mergeCell ref="BA362:BA363"/>
    <mergeCell ref="AP366:AP367"/>
    <mergeCell ref="AQ366:AQ367"/>
    <mergeCell ref="AR366:AR367"/>
    <mergeCell ref="AS366:AS367"/>
    <mergeCell ref="BA366:BA367"/>
    <mergeCell ref="O366:O367"/>
    <mergeCell ref="P366:P367"/>
    <mergeCell ref="X366:X367"/>
    <mergeCell ref="Y366:Y367"/>
    <mergeCell ref="AG366:AG367"/>
    <mergeCell ref="AH366:AH367"/>
    <mergeCell ref="A366:A367"/>
    <mergeCell ref="B366:B367"/>
    <mergeCell ref="C366:C367"/>
    <mergeCell ref="D366:D367"/>
    <mergeCell ref="E366:E367"/>
    <mergeCell ref="F366:F367"/>
  </mergeCells>
  <conditionalFormatting sqref="P4 BA4 P6 BA6 P8 BA8 P10 BA10 P12 BA12 P14 BA14 P16 BA16 P18 BA18 P20 BA20 P22 BA22 P24 BA24 P26 BA26 P28 BA28 P30 BA30 P32 BA32 P34 BA34 P36 BA36 P38 BA38 P40 BA40 P42 BA42 P44 BA44 P46 BA46 P48 BA48 P50 BA50 P52 BA52 P54 BA54 P56 BA56 P58 BA58 P60 BA60 P62 BA62 P64 BA64 P66 BA66 P68 BA68 P70 BA70 P72 BA72 P74 BA74 P76 BA76 P78 BA78 P80 BA80 P82 BA82 P84 BA84 P86 BA86 P88 BA88 P90 BA90 P92 BA92 P94 BA94 P96 BA96 P98 BA98 P100 BA100 P102 BA102 P104 BA104 P106 BA106 P108 BA108 P110 BA110 P112 BA112 P114 BA114 P116 BA116 P118 BA118 P120 BA120 P122 BA122 P124 BA124 P126 BA126 P128 BA128 P130 BA130 P132 BA132 P134 BA134 P136 BA136 P138 BA138 P140 BA140 P142 BA142 P144 BA144 P146 BA146 P148 BA148 P150 BA150 P152 BA152 P154 BA154 P156 BA156 P158 BA158 P160 BA160 P162 BA162 P164 BA164 P166 BA166 P168 BA168 P170 BA170 P172 BA172 P174 BA174 P176 BA176 P178 BA178 P180 BA180 P182 BA182 P184 BA184 P186 BA186 P188 BA188 P190 BA190 P192 BA192 P194 BA194 P196 BA196 P198 BA198 P200 BA200 P202 BA202 P204 BA204 P206 BA206 P208 BA208 P210 BA210 P212 BA212 P214 BA214 P216 BA216 P218 BA218 P220 BA220 P222 BA222 P224 BA224 P226 BA226 P228 BA228 P230 BA230 P232 BA232 P234 BA234 P236 BA236 P238 BA238 P240 BA240 P242 BA242 P244 BA244 P246 BA246 P248 BA248 P250 BA250 P252 BA252 P254 BA254 P256 BA256 P258 BA258 P260 BA260 P262 BA262 P264 BA264 P266 BA266 P268 BA268 P270 BA270 P272 BA272 P274 BA274 P276 BA276 P278 BA278 P280 BA280 P282 BA282 P284 BA284 P286 BA286 P288 BA288 P290 BA290 P292 BA292 P294 BA294 P296 BA296 P298 BA298 P300 BA300 P302 BA302 P304 BA304 P306 BA306 P308 BA308 P310 BA310 P312 BA312 P314 BA314 P316 BA316 P318 BA318 P320 BA320 P322 BA322 P324 BA324 P326 BA326 P328 BA328 P330 BA330 P332 BA332 P334 BA334 P336 BA336 P338 BA338 P340 BA340 P342 BA342 P344 BA344 P346 BA346 P348 BA348 P350 BA350 P352 BA352 P354 BA354 P356 BA356 P358 BA358 P360 BA360 P362 BA362 P364 BA364 P366 BA366">
    <cfRule type="cellIs" dxfId="174" priority="28" operator="between">
      <formula>0</formula>
      <formula>49.99999999</formula>
    </cfRule>
  </conditionalFormatting>
  <conditionalFormatting sqref="P4 BA4 P6 BA6 P8 BA8 P10 BA10 P12 BA12 P14 BA14 P16 BA16 P18 BA18 P20 BA20 P22 BA22 P24 BA24 P26 BA26 P28 BA28 P30 BA30 P32 BA32 P34 BA34 P36 BA36 P38 BA38 P40 BA40 P42 BA42 P44 BA44 P46 BA46 P48 BA48 P50 BA50 P52 BA52 P54 BA54 P56 BA56 P58 BA58 P60 BA60 P62 BA62 P64 BA64 P66 BA66 P68 BA68 P70 BA70 P72 BA72 P74 BA74 P76 BA76 P78 BA78 P80 BA80 P82 BA82 P84 BA84 P86 BA86 P88 BA88 P90 BA90 P92 BA92 P94 BA94 P96 BA96 P98 BA98 P100 BA100 P102 BA102 P104 BA104 P106 BA106 P108 BA108 P110 BA110 P112 BA112 P114 BA114 P116 BA116 P118 BA118 P120 BA120 P122 BA122 P124 BA124 P126 BA126 P128 BA128 P130 BA130 P132 BA132 P134 BA134 P136 BA136 P138 BA138 P140 BA140 P142 BA142 P144 BA144 P146 BA146 P148 BA148 P150 BA150 P152 BA152 P154 BA154 P156 BA156 P158 BA158 P160 BA160 P162 BA162 P164 BA164 P166 BA166 P168 BA168 P170 BA170 P172 BA172 P174 BA174 P176 BA176 P178 BA178 P180 BA180 P182 BA182 P184 BA184 P186 BA186 P188 BA188 P190 BA190 P192 BA192 P194 BA194 P196 BA196 P198 BA198 P200 BA200 P202 BA202 P204 BA204 P206 BA206 P208 BA208 P210 BA210 P212 BA212 P214 BA214 P216 BA216 P218 BA218 P220 BA220 P222 BA222 P224 BA224 P226 BA226 P228 BA228 P230 BA230 P232 BA232 P234 BA234 P236 BA236 P238 BA238 P240 BA240 P242 BA242 P244 BA244 P246 BA246 P248 BA248 P250 BA250 P252 BA252 P254 BA254 P256 BA256 P258 BA258 P260 BA260 P262 BA262 P264 BA264 P266 BA266 P268 BA268 P270 BA270 P272 BA272 P274 BA274 P276 BA276 P278 BA278 P280 BA280 P282 BA282 P284 BA284 P286 BA286 P288 BA288 P290 BA290 P292 BA292 P294 BA294 P296 BA296 P298 BA298 P300 BA300 P302 BA302 P304 BA304 P306 BA306 P308 BA308 P310 BA310 P312 BA312 P314 BA314 P316 BA316 P318 BA318 P320 BA320 P322 BA322 P324 BA324 P326 BA326 P328 BA328 P330 BA330 P332 BA332 P334 BA334 P336 BA336 P338 BA338 P340 BA340 P342 BA342 P344 BA344 P346 BA346 P348 BA348 P350 BA350 P352 BA352 P354 BA354 P356 BA356 P358 BA358 P360 BA360 P362 BA362 P364 BA364 P366 BA366">
    <cfRule type="cellIs" dxfId="173" priority="29" operator="between">
      <formula>50</formula>
      <formula>60</formula>
    </cfRule>
  </conditionalFormatting>
  <conditionalFormatting sqref="P4 BA4 P6 BA6 P8 BA8 P10 BA10 P12 BA12 P14 BA14 P16 BA16 P18 BA18 P20 BA20 P22 BA22 P24 BA24 P26 BA26 P28 BA28 P30 BA30 P32 BA32 P34 BA34 P36 BA36 P38 BA38 P40 BA40 P42 BA42 P44 BA44 P46 BA46 P48 BA48 P50 BA50 P52 BA52 P54 BA54 P56 BA56 P58 BA58 P60 BA60 P62 BA62 P64 BA64 P66 BA66 P68 BA68 P70 BA70 P72 BA72 P74 BA74 P76 BA76 P78 BA78 P80 BA80 P82 BA82 P84 BA84 P86 BA86 P88 BA88 P90 BA90 P92 BA92 P94 BA94 P96 BA96 P98 BA98 P100 BA100 P102 BA102 P104 BA104 P106 BA106 P108 BA108 P110 BA110 P112 BA112 P114 BA114 P116 BA116 P118 BA118 P120 BA120 P122 BA122 P124 BA124 P126 BA126 P128 BA128 P130 BA130 P132 BA132 P134 BA134 P136 BA136 P138 BA138 P140 BA140 P142 BA142 P144 BA144 P146 BA146 P148 BA148 P150 BA150 P152 BA152 P154 BA154 P156 BA156 P158 BA158 P160 BA160 P162 BA162 P164 BA164 P166 BA166 P168 BA168 P170 BA170 P172 BA172 P174 BA174 P176 BA176 P178 BA178 P180 BA180 P182 BA182 P184 BA184 P186 BA186 P188 BA188 P190 BA190 P192 BA192 P194 BA194 P196 BA196 P198 BA198 P200 BA200 P202 BA202 P204 BA204 P206 BA206 P208 BA208 P210 BA210 P212 BA212 P214 BA214 P216 BA216 P218 BA218 P220 BA220 P222 BA222 P224 BA224 P226 BA226 P228 BA228 P230 BA230 P232 BA232 P234 BA234 P236 BA236 P238 BA238 P240 BA240 P242 BA242 P244 BA244 P246 BA246 P248 BA248 P250 BA250 P252 BA252 P254 BA254 P256 BA256 P258 BA258 P260 BA260 P262 BA262 P264 BA264 P266 BA266 P268 BA268 P270 BA270 P272 BA272 P274 BA274 P276 BA276 P278 BA278 P280 BA280 P282 BA282 P284 BA284 P286 BA286 P288 BA288 P290 BA290 P292 BA292 P294 BA294 P296 BA296 P298 BA298 P300 BA300 P302 BA302 P304 BA304 P306 BA306 P308 BA308 P310 BA310 P312 BA312 P314 BA314 P316 BA316 P318 BA318 P320 BA320 P322 BA322 P324 BA324 P326 BA326 P328 BA328 P330 BA330 P332 BA332 P334 BA334 P336 BA336 P338 BA338 P340 BA340 P342 BA342 P344 BA344 P346 BA346 P348 BA348 P350 BA350 P352 BA352 P354 BA354 P356 BA356 P358 BA358 P360 BA360 P362 BA362 P364 BA364 P366 BA366">
    <cfRule type="cellIs" dxfId="172" priority="30" operator="between">
      <formula>60</formula>
      <formula>75</formula>
    </cfRule>
  </conditionalFormatting>
  <conditionalFormatting sqref="P4 BA4 P6 BA6 P8 BA8 P10 BA10 P12 BA12 P14 BA14 P16 BA16 P18 BA18 P20 BA20 P22 BA22 P24 BA24 P26 BA26 P28 BA28 P30 BA30 P32 BA32 P34 BA34 P36 BA36 P38 BA38 P40 BA40 P42 BA42 P44 BA44 P46 BA46 P48 BA48 P50 BA50 P52 BA52 P54 BA54 P56 BA56 P58 BA58 P60 BA60 P62 BA62 P64 BA64 P66 BA66 P68 BA68 P70 BA70 P72 BA72 P74 BA74 P76 BA76 P78 BA78 P80 BA80 P82 BA82 P84 BA84 P86 BA86 P88 BA88 P90 BA90 P92 BA92 P94 BA94 P96 BA96 P98 BA98 P100 BA100 P102 BA102 P104 BA104 P106 BA106 P108 BA108 P110 BA110 P112 BA112 P114 BA114 P116 BA116 P118 BA118 P120 BA120 P122 BA122 P124 BA124 P126 BA126 P128 BA128 P130 BA130 P132 BA132 P134 BA134 P136 BA136 P138 BA138 P140 BA140 P142 BA142 P144 BA144 P146 BA146 P148 BA148 P150 BA150 P152 BA152 P154 BA154 P156 BA156 P158 BA158 P160 BA160 P162 BA162 P164 BA164 P166 BA166 P168 BA168 P170 BA170 P172 BA172 P174 BA174 P176 BA176 P178 BA178 P180 BA180 P182 BA182 P184 BA184 P186 BA186 P188 BA188 P190 BA190 P192 BA192 P194 BA194 P196 BA196 P198 BA198 P200 BA200 P202 BA202 P204 BA204 P206 BA206 P208 BA208 P210 BA210 P212 BA212 P214 BA214 P216 BA216 P218 BA218 P220 BA220 P222 BA222 P224 BA224 P226 BA226 P228 BA228 P230 BA230 P232 BA232 P234 BA234 P236 BA236 P238 BA238 P240 BA240 P242 BA242 P244 BA244 P246 BA246 P248 BA248 P250 BA250 P252 BA252 P254 BA254 P256 BA256 P258 BA258 P260 BA260 P262 BA262 P264 BA264 P266 BA266 P268 BA268 P270 BA270 P272 BA272 P274 BA274 P276 BA276 P278 BA278 P280 BA280 P282 BA282 P284 BA284 P286 BA286 P288 BA288 P290 BA290 P292 BA292 P294 BA294 P296 BA296 P298 BA298 P300 BA300 P302 BA302 P304 BA304 P306 BA306 P308 BA308 P310 BA310 P312 BA312 P314 BA314 P316 BA316 P318 BA318 P320 BA320 P322 BA322 P324 BA324 P326 BA326 P328 BA328 P330 BA330 P332 BA332 P334 BA334 P336 BA336 P338 BA338 P340 BA340 P342 BA342 P344 BA344 P346 BA346 P348 BA348 P350 BA350 P352 BA352 P354 BA354 P356 BA356 P358 BA358 P360 BA360 P362 BA362 P364 BA364 P366 BA366">
    <cfRule type="cellIs" dxfId="171" priority="31" operator="between">
      <formula>75</formula>
      <formula>90</formula>
    </cfRule>
  </conditionalFormatting>
  <conditionalFormatting sqref="P4 BA4 P6 BA6 P8 BA8 P10 BA10 P12 BA12 P14 BA14 P16 BA16 P18 BA18 P20 BA20 P22 BA22 P24 BA24 P26 BA26 P28 BA28 P30 BA30 P32 BA32 P34 BA34 P36 BA36 P38 BA38 P40 BA40 P42 BA42 P44 BA44 P46 BA46 P48 BA48 P50 BA50 P52 BA52 P54 BA54 P56 BA56 P58 BA58 P60 BA60 P62 BA62 P64 BA64 P66 BA66 P68 BA68 P70 BA70 P72 BA72 P74 BA74 P76 BA76 P78 BA78 P80 BA80 P82 BA82 P84 BA84 P86 BA86 P88 BA88 P90 BA90 P92 BA92 P94 BA94 P96 BA96 P98 BA98 P100 BA100 P102 BA102 P104 BA104 P106 BA106 P108 BA108 P110 BA110 P112 BA112 P114 BA114 P116 BA116 P118 BA118 P120 BA120 P122 BA122 P124 BA124 P126 BA126 P128 BA128 P130 BA130 P132 BA132 P134 BA134 P136 BA136 P138 BA138 P140 BA140 P142 BA142 P144 BA144 P146 BA146 P148 BA148 P150 BA150 P152 BA152 P154 BA154 P156 BA156 P158 BA158 P160 BA160 P162 BA162 P164 BA164 P166 BA166 P168 BA168 P170 BA170 P172 BA172 P174 BA174 P176 BA176 P178 BA178 P180 BA180 P182 BA182 P184 BA184 P186 BA186 P188 BA188 P190 BA190 P192 BA192 P194 BA194 P196 BA196 P198 BA198 P200 BA200 P202 BA202 P204 BA204 P206 BA206 P208 BA208 P210 BA210 P212 BA212 P214 BA214 P216 BA216 P218 BA218 P220 BA220 P222 BA222 P224 BA224 P226 BA226 P228 BA228 P230 BA230 P232 BA232 P234 BA234 P236 BA236 P238 BA238 P240 BA240 P242 BA242 P244 BA244 P246 BA246 P248 BA248 P250 BA250 P252 BA252 P254 BA254 P256 BA256 P258 BA258 P260 BA260 P262 BA262 P264 BA264 P266 BA266 P268 BA268 P270 BA270 P272 BA272 P274 BA274 P276 BA276 P278 BA278 P280 BA280 P282 BA282 P284 BA284 P286 BA286 P288 BA288 P290 BA290 P292 BA292 P294 BA294 P296 BA296 P298 BA298 P300 BA300 P302 BA302 P304 BA304 P306 BA306 P308 BA308 P310 BA310 P312 BA312 P314 BA314 P316 BA316 P318 BA318 P320 BA320 P322 BA322 P324 BA324 P326 BA326 P328 BA328 P330 BA330 P332 BA332 P334 BA334 P336 BA336 P338 BA338 P340 BA340 P342 BA342 P344 BA344 P346 BA346 P348 BA348 P350 BA350 P352 BA352 P354 BA354 P356 BA356 P358 BA358 P360 BA360 P362 BA362 P364 BA364 P366 BA366">
    <cfRule type="cellIs" dxfId="170" priority="32" operator="between">
      <formula>90</formula>
      <formula>150</formula>
    </cfRule>
  </conditionalFormatting>
  <conditionalFormatting sqref="Y4 Y6 Y8 Y10 Y12 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 Y182 Y184 Y186 Y188 Y190 Y192 Y194 Y196 Y198 Y200 Y202 Y204 Y206 Y208 Y210 Y212 Y214 Y216 Y218 Y220 Y222 Y224 Y226 Y228 Y230 Y232 Y234 Y236 Y238 Y240 Y242 Y244 Y246 Y248 Y250 Y252 Y254 Y256 Y258 Y260 Y262 Y264 Y266 Y268 Y270 Y272 Y274 Y276 Y278 Y280 Y282 Y284 Y286 Y288 Y290 Y292 Y294 Y296 Y298 Y300 Y302 Y304 Y306 Y308 Y310 Y312 Y314 Y316 Y318 Y320 Y322 Y324 Y326 Y328 Y330 Y332 Y334 Y336 Y338 Y340 Y342 Y344 Y346 Y348 Y350 Y352 Y354 Y356 Y358 Y360 Y362 Y364 Y366">
    <cfRule type="cellIs" dxfId="169" priority="23" operator="between">
      <formula>0</formula>
      <formula>49.99999999</formula>
    </cfRule>
  </conditionalFormatting>
  <conditionalFormatting sqref="Y4 Y6 Y8 Y10 Y12 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 Y182 Y184 Y186 Y188 Y190 Y192 Y194 Y196 Y198 Y200 Y202 Y204 Y206 Y208 Y210 Y212 Y214 Y216 Y218 Y220 Y222 Y224 Y226 Y228 Y230 Y232 Y234 Y236 Y238 Y240 Y242 Y244 Y246 Y248 Y250 Y252 Y254 Y256 Y258 Y260 Y262 Y264 Y266 Y268 Y270 Y272 Y274 Y276 Y278 Y280 Y282 Y284 Y286 Y288 Y290 Y292 Y294 Y296 Y298 Y300 Y302 Y304 Y306 Y308 Y310 Y312 Y314 Y316 Y318 Y320 Y322 Y324 Y326 Y328 Y330 Y332 Y334 Y336 Y338 Y340 Y342 Y344 Y346 Y348 Y350 Y352 Y354 Y356 Y358 Y360 Y362 Y364 Y366">
    <cfRule type="cellIs" dxfId="168" priority="24" operator="between">
      <formula>50</formula>
      <formula>60</formula>
    </cfRule>
  </conditionalFormatting>
  <conditionalFormatting sqref="Y4 Y6 Y8 Y10 Y12 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 Y182 Y184 Y186 Y188 Y190 Y192 Y194 Y196 Y198 Y200 Y202 Y204 Y206 Y208 Y210 Y212 Y214 Y216 Y218 Y220 Y222 Y224 Y226 Y228 Y230 Y232 Y234 Y236 Y238 Y240 Y242 Y244 Y246 Y248 Y250 Y252 Y254 Y256 Y258 Y260 Y262 Y264 Y266 Y268 Y270 Y272 Y274 Y276 Y278 Y280 Y282 Y284 Y286 Y288 Y290 Y292 Y294 Y296 Y298 Y300 Y302 Y304 Y306 Y308 Y310 Y312 Y314 Y316 Y318 Y320 Y322 Y324 Y326 Y328 Y330 Y332 Y334 Y336 Y338 Y340 Y342 Y344 Y346 Y348 Y350 Y352 Y354 Y356 Y358 Y360 Y362 Y364 Y366">
    <cfRule type="cellIs" dxfId="167" priority="25" operator="between">
      <formula>60</formula>
      <formula>75</formula>
    </cfRule>
  </conditionalFormatting>
  <conditionalFormatting sqref="Y4 Y6 Y8 Y10 Y12 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 Y182 Y184 Y186 Y188 Y190 Y192 Y194 Y196 Y198 Y200 Y202 Y204 Y206 Y208 Y210 Y212 Y214 Y216 Y218 Y220 Y222 Y224 Y226 Y228 Y230 Y232 Y234 Y236 Y238 Y240 Y242 Y244 Y246 Y248 Y250 Y252 Y254 Y256 Y258 Y260 Y262 Y264 Y266 Y268 Y270 Y272 Y274 Y276 Y278 Y280 Y282 Y284 Y286 Y288 Y290 Y292 Y294 Y296 Y298 Y300 Y302 Y304 Y306 Y308 Y310 Y312 Y314 Y316 Y318 Y320 Y322 Y324 Y326 Y328 Y330 Y332 Y334 Y336 Y338 Y340 Y342 Y344 Y346 Y348 Y350 Y352 Y354 Y356 Y358 Y360 Y362 Y364 Y366">
    <cfRule type="cellIs" dxfId="166" priority="26" operator="between">
      <formula>75</formula>
      <formula>90</formula>
    </cfRule>
  </conditionalFormatting>
  <conditionalFormatting sqref="Y4 Y6 Y8 Y10 Y12 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 Y182 Y184 Y186 Y188 Y190 Y192 Y194 Y196 Y198 Y200 Y202 Y204 Y206 Y208 Y210 Y212 Y214 Y216 Y218 Y220 Y222 Y224 Y226 Y228 Y230 Y232 Y234 Y236 Y238 Y240 Y242 Y244 Y246 Y248 Y250 Y252 Y254 Y256 Y258 Y260 Y262 Y264 Y266 Y268 Y270 Y272 Y274 Y276 Y278 Y280 Y282 Y284 Y286 Y288 Y290 Y292 Y294 Y296 Y298 Y300 Y302 Y304 Y306 Y308 Y310 Y312 Y314 Y316 Y318 Y320 Y322 Y324 Y326 Y328 Y330 Y332 Y334 Y336 Y338 Y340 Y342 Y344 Y346 Y348 Y350 Y352 Y354 Y356 Y358 Y360 Y362 Y364 Y366">
    <cfRule type="cellIs" dxfId="165" priority="27" operator="between">
      <formula>90</formula>
      <formula>150</formula>
    </cfRule>
  </conditionalFormatting>
  <conditionalFormatting sqref="AH4 AH6 AH8 AH10 AH12 AH14 AH16 AH18 AH20 AH22 AH24 AH26 AH28 AH30 AH32 AH34 AH36 AH38 AH40 AH42 AH44 AH46 AH48 AH50 AH52 AH54 AH56 AH58 AH60 AH62 AH64 AH66 AH68 AH70 AH72 AH74 AH76 AH78 AH80 AH82 AH84 AH86 AH88 AH90 AH92 AH94 AH96 AH98 AH100 AH102 AH104 AH106 AH108 AH110 AH112 AH114 AH116 AH118 AH120 AH122 AH124 AH126 AH128 AH130 AH132 AH134 AH136 AH138 AH140 AH142 AH144 AH146 AH148 AH150 AH152 AH154 AH156 AH158 AH160 AH162 AH164 AH166 AH168 AH170 AH172 AH174 AH176 AH178 AH180 AH182 AH184 AH186 AH188 AH190 AH192 AH194 AH196 AH198 AH200 AH202 AH204 AH206 AH208 AH210 AH212 AH214 AH216 AH218 AH220 AH222 AH224 AH226 AH228 AH230 AH232 AH234 AH236 AH238 AH240 AH242 AH244 AH246 AH248 AH250 AH252 AH254 AH256 AH258 AH260 AH262 AH264 AH266 AH268 AH270 AH272 AH274 AH276 AH278 AH280 AH282 AH284 AH286 AH288 AH290 AH292 AH294 AH296 AH298 AH300 AH302 AH304 AH306 AH308 AH310 AH312 AH314 AH316 AH318 AH320 AH322 AH324 AH326 AH328 AH330 AH332 AH334 AH336 AH338 AH340 AH342 AH344 AH346 AH348 AH350 AH352 AH354 AH356 AH358 AH360 AH362 AH364 AH366">
    <cfRule type="cellIs" dxfId="164" priority="18" operator="between">
      <formula>0</formula>
      <formula>49.99999999</formula>
    </cfRule>
  </conditionalFormatting>
  <conditionalFormatting sqref="AH4 AH6 AH8 AH10 AH12 AH14 AH16 AH18 AH20 AH22 AH24 AH26 AH28 AH30 AH32 AH34 AH36 AH38 AH40 AH42 AH44 AH46 AH48 AH50 AH52 AH54 AH56 AH58 AH60 AH62 AH64 AH66 AH68 AH70 AH72 AH74 AH76 AH78 AH80 AH82 AH84 AH86 AH88 AH90 AH92 AH94 AH96 AH98 AH100 AH102 AH104 AH106 AH108 AH110 AH112 AH114 AH116 AH118 AH120 AH122 AH124 AH126 AH128 AH130 AH132 AH134 AH136 AH138 AH140 AH142 AH144 AH146 AH148 AH150 AH152 AH154 AH156 AH158 AH160 AH162 AH164 AH166 AH168 AH170 AH172 AH174 AH176 AH178 AH180 AH182 AH184 AH186 AH188 AH190 AH192 AH194 AH196 AH198 AH200 AH202 AH204 AH206 AH208 AH210 AH212 AH214 AH216 AH218 AH220 AH222 AH224 AH226 AH228 AH230 AH232 AH234 AH236 AH238 AH240 AH242 AH244 AH246 AH248 AH250 AH252 AH254 AH256 AH258 AH260 AH262 AH264 AH266 AH268 AH270 AH272 AH274 AH276 AH278 AH280 AH282 AH284 AH286 AH288 AH290 AH292 AH294 AH296 AH298 AH300 AH302 AH304 AH306 AH308 AH310 AH312 AH314 AH316 AH318 AH320 AH322 AH324 AH326 AH328 AH330 AH332 AH334 AH336 AH338 AH340 AH342 AH344 AH346 AH348 AH350 AH352 AH354 AH356 AH358 AH360 AH362 AH364 AH366">
    <cfRule type="cellIs" dxfId="163" priority="19" operator="between">
      <formula>50</formula>
      <formula>60</formula>
    </cfRule>
  </conditionalFormatting>
  <conditionalFormatting sqref="AH4 AH6 AH8 AH10 AH12 AH14 AH16 AH18 AH20 AH22 AH24 AH26 AH28 AH30 AH32 AH34 AH36 AH38 AH40 AH42 AH44 AH46 AH48 AH50 AH52 AH54 AH56 AH58 AH60 AH62 AH64 AH66 AH68 AH70 AH72 AH74 AH76 AH78 AH80 AH82 AH84 AH86 AH88 AH90 AH92 AH94 AH96 AH98 AH100 AH102 AH104 AH106 AH108 AH110 AH112 AH114 AH116 AH118 AH120 AH122 AH124 AH126 AH128 AH130 AH132 AH134 AH136 AH138 AH140 AH142 AH144 AH146 AH148 AH150 AH152 AH154 AH156 AH158 AH160 AH162 AH164 AH166 AH168 AH170 AH172 AH174 AH176 AH178 AH180 AH182 AH184 AH186 AH188 AH190 AH192 AH194 AH196 AH198 AH200 AH202 AH204 AH206 AH208 AH210 AH212 AH214 AH216 AH218 AH220 AH222 AH224 AH226 AH228 AH230 AH232 AH234 AH236 AH238 AH240 AH242 AH244 AH246 AH248 AH250 AH252 AH254 AH256 AH258 AH260 AH262 AH264 AH266 AH268 AH270 AH272 AH274 AH276 AH278 AH280 AH282 AH284 AH286 AH288 AH290 AH292 AH294 AH296 AH298 AH300 AH302 AH304 AH306 AH308 AH310 AH312 AH314 AH316 AH318 AH320 AH322 AH324 AH326 AH328 AH330 AH332 AH334 AH336 AH338 AH340 AH342 AH344 AH346 AH348 AH350 AH352 AH354 AH356 AH358 AH360 AH362 AH364 AH366">
    <cfRule type="cellIs" dxfId="162" priority="20" operator="between">
      <formula>60</formula>
      <formula>75</formula>
    </cfRule>
  </conditionalFormatting>
  <conditionalFormatting sqref="AH4 AH6 AH8 AH10 AH12 AH14 AH16 AH18 AH20 AH22 AH24 AH26 AH28 AH30 AH32 AH34 AH36 AH38 AH40 AH42 AH44 AH46 AH48 AH50 AH52 AH54 AH56 AH58 AH60 AH62 AH64 AH66 AH68 AH70 AH72 AH74 AH76 AH78 AH80 AH82 AH84 AH86 AH88 AH90 AH92 AH94 AH96 AH98 AH100 AH102 AH104 AH106 AH108 AH110 AH112 AH114 AH116 AH118 AH120 AH122 AH124 AH126 AH128 AH130 AH132 AH134 AH136 AH138 AH140 AH142 AH144 AH146 AH148 AH150 AH152 AH154 AH156 AH158 AH160 AH162 AH164 AH166 AH168 AH170 AH172 AH174 AH176 AH178 AH180 AH182 AH184 AH186 AH188 AH190 AH192 AH194 AH196 AH198 AH200 AH202 AH204 AH206 AH208 AH210 AH212 AH214 AH216 AH218 AH220 AH222 AH224 AH226 AH228 AH230 AH232 AH234 AH236 AH238 AH240 AH242 AH244 AH246 AH248 AH250 AH252 AH254 AH256 AH258 AH260 AH262 AH264 AH266 AH268 AH270 AH272 AH274 AH276 AH278 AH280 AH282 AH284 AH286 AH288 AH290 AH292 AH294 AH296 AH298 AH300 AH302 AH304 AH306 AH308 AH310 AH312 AH314 AH316 AH318 AH320 AH322 AH324 AH326 AH328 AH330 AH332 AH334 AH336 AH338 AH340 AH342 AH344 AH346 AH348 AH350 AH352 AH354 AH356 AH358 AH360 AH362 AH364 AH366">
    <cfRule type="cellIs" dxfId="161" priority="21" operator="between">
      <formula>75</formula>
      <formula>90</formula>
    </cfRule>
  </conditionalFormatting>
  <conditionalFormatting sqref="AH4 AH6 AH8 AH10 AH12 AH14 AH16 AH18 AH20 AH22 AH24 AH26 AH28 AH30 AH32 AH34 AH36 AH38 AH40 AH42 AH44 AH46 AH48 AH50 AH52 AH54 AH56 AH58 AH60 AH62 AH64 AH66 AH68 AH70 AH72 AH74 AH76 AH78 AH80 AH82 AH84 AH86 AH88 AH90 AH92 AH94 AH96 AH98 AH100 AH102 AH104 AH106 AH108 AH110 AH112 AH114 AH116 AH118 AH120 AH122 AH124 AH126 AH128 AH130 AH132 AH134 AH136 AH138 AH140 AH142 AH144 AH146 AH148 AH150 AH152 AH154 AH156 AH158 AH160 AH162 AH164 AH166 AH168 AH170 AH172 AH174 AH176 AH178 AH180 AH182 AH184 AH186 AH188 AH190 AH192 AH194 AH196 AH198 AH200 AH202 AH204 AH206 AH208 AH210 AH212 AH214 AH216 AH218 AH220 AH222 AH224 AH226 AH228 AH230 AH232 AH234 AH236 AH238 AH240 AH242 AH244 AH246 AH248 AH250 AH252 AH254 AH256 AH258 AH260 AH262 AH264 AH266 AH268 AH270 AH272 AH274 AH276 AH278 AH280 AH282 AH284 AH286 AH288 AH290 AH292 AH294 AH296 AH298 AH300 AH302 AH304 AH306 AH308 AH310 AH312 AH314 AH316 AH318 AH320 AH322 AH324 AH326 AH328 AH330 AH332 AH334 AH336 AH338 AH340 AH342 AH344 AH346 AH348 AH350 AH352 AH354 AH356 AH358 AH360 AH362 AH364 AH366">
    <cfRule type="cellIs" dxfId="160" priority="22" operator="between">
      <formula>90</formula>
      <formula>150</formula>
    </cfRule>
  </conditionalFormatting>
  <conditionalFormatting sqref="AQ4 AQ6 AQ8 AQ10 AQ12 AQ14 AQ16 AQ18 AQ20 AQ22 AQ24 AQ26 AQ28 AQ30 AQ32 AQ34 AQ36 AQ38 AQ40 AQ42 AQ44 AQ46 AQ48 AQ50 AQ52 AQ54 AQ56 AQ58 AQ60 AQ62 AQ64 AQ66 AQ68 AQ70 AQ72 AQ74 AQ76 AQ78 AQ80 AQ82 AQ84 AQ86 AQ88 AQ90 AQ92 AQ94 AQ96 AQ98 AQ100 AQ102 AQ104 AQ106 AQ108 AQ110 AQ112 AQ114 AQ116 AQ118 AQ120 AQ122 AQ124 AQ126 AQ128 AQ130 AQ132 AQ134 AQ136 AQ138 AQ140 AQ142 AQ144 AQ146 AQ148 AQ150 AQ152 AQ154 AQ156 AQ158 AQ160 AQ162 AQ164 AQ166 AQ168 AQ170 AQ172 AQ174 AQ176 AQ178 AQ180 AQ182 AQ184 AQ186 AQ188 AQ190 AQ192 AQ194 AQ196 AQ198 AQ200 AQ202 AQ204 AQ206 AQ208 AQ210 AQ212 AQ214 AQ216 AQ218 AQ220 AQ222 AQ224 AQ226 AQ228 AQ230 AQ232 AQ234 AQ236 AQ238 AQ240 AQ242 AQ244 AQ246 AQ248 AQ250 AQ252 AQ254 AQ256 AQ258 AQ260 AQ262 AQ264 AQ266 AQ268 AQ270 AQ272 AQ274 AQ276 AQ278 AQ280 AQ282 AQ284 AQ286 AQ288 AQ290 AQ292 AQ294 AQ296 AQ298 AQ300 AQ302 AQ304 AQ306 AQ308 AQ310 AQ312 AQ314 AQ316 AQ318 AQ320 AQ322 AQ324 AQ326 AQ328 AQ330 AQ332 AQ334 AQ336 AQ338 AQ340 AQ342 AQ344 AQ346 AQ348 AQ350 AQ352 AQ354 AQ356 AQ358 AQ360 AQ362 AQ364 AQ366">
    <cfRule type="cellIs" dxfId="159" priority="13" operator="between">
      <formula>0</formula>
      <formula>49.99999999</formula>
    </cfRule>
  </conditionalFormatting>
  <conditionalFormatting sqref="AQ4 AQ6 AQ8 AQ10 AQ12 AQ14 AQ16 AQ18 AQ20 AQ22 AQ24 AQ26 AQ28 AQ30 AQ32 AQ34 AQ36 AQ38 AQ40 AQ42 AQ44 AQ46 AQ48 AQ50 AQ52 AQ54 AQ56 AQ58 AQ60 AQ62 AQ64 AQ66 AQ68 AQ70 AQ72 AQ74 AQ76 AQ78 AQ80 AQ82 AQ84 AQ86 AQ88 AQ90 AQ92 AQ94 AQ96 AQ98 AQ100 AQ102 AQ104 AQ106 AQ108 AQ110 AQ112 AQ114 AQ116 AQ118 AQ120 AQ122 AQ124 AQ126 AQ128 AQ130 AQ132 AQ134 AQ136 AQ138 AQ140 AQ142 AQ144 AQ146 AQ148 AQ150 AQ152 AQ154 AQ156 AQ158 AQ160 AQ162 AQ164 AQ166 AQ168 AQ170 AQ172 AQ174 AQ176 AQ178 AQ180 AQ182 AQ184 AQ186 AQ188 AQ190 AQ192 AQ194 AQ196 AQ198 AQ200 AQ202 AQ204 AQ206 AQ208 AQ210 AQ212 AQ214 AQ216 AQ218 AQ220 AQ222 AQ224 AQ226 AQ228 AQ230 AQ232 AQ234 AQ236 AQ238 AQ240 AQ242 AQ244 AQ246 AQ248 AQ250 AQ252 AQ254 AQ256 AQ258 AQ260 AQ262 AQ264 AQ266 AQ268 AQ270 AQ272 AQ274 AQ276 AQ278 AQ280 AQ282 AQ284 AQ286 AQ288 AQ290 AQ292 AQ294 AQ296 AQ298 AQ300 AQ302 AQ304 AQ306 AQ308 AQ310 AQ312 AQ314 AQ316 AQ318 AQ320 AQ322 AQ324 AQ326 AQ328 AQ330 AQ332 AQ334 AQ336 AQ338 AQ340 AQ342 AQ344 AQ346 AQ348 AQ350 AQ352 AQ354 AQ356 AQ358 AQ360 AQ362 AQ364 AQ366">
    <cfRule type="cellIs" dxfId="158" priority="14" operator="between">
      <formula>50</formula>
      <formula>60</formula>
    </cfRule>
  </conditionalFormatting>
  <conditionalFormatting sqref="AQ4 AQ6 AQ8 AQ10 AQ12 AQ14 AQ16 AQ18 AQ20 AQ22 AQ24 AQ26 AQ28 AQ30 AQ32 AQ34 AQ36 AQ38 AQ40 AQ42 AQ44 AQ46 AQ48 AQ50 AQ52 AQ54 AQ56 AQ58 AQ60 AQ62 AQ64 AQ66 AQ68 AQ70 AQ72 AQ74 AQ76 AQ78 AQ80 AQ82 AQ84 AQ86 AQ88 AQ90 AQ92 AQ94 AQ96 AQ98 AQ100 AQ102 AQ104 AQ106 AQ108 AQ110 AQ112 AQ114 AQ116 AQ118 AQ120 AQ122 AQ124 AQ126 AQ128 AQ130 AQ132 AQ134 AQ136 AQ138 AQ140 AQ142 AQ144 AQ146 AQ148 AQ150 AQ152 AQ154 AQ156 AQ158 AQ160 AQ162 AQ164 AQ166 AQ168 AQ170 AQ172 AQ174 AQ176 AQ178 AQ180 AQ182 AQ184 AQ186 AQ188 AQ190 AQ192 AQ194 AQ196 AQ198 AQ200 AQ202 AQ204 AQ206 AQ208 AQ210 AQ212 AQ214 AQ216 AQ218 AQ220 AQ222 AQ224 AQ226 AQ228 AQ230 AQ232 AQ234 AQ236 AQ238 AQ240 AQ242 AQ244 AQ246 AQ248 AQ250 AQ252 AQ254 AQ256 AQ258 AQ260 AQ262 AQ264 AQ266 AQ268 AQ270 AQ272 AQ274 AQ276 AQ278 AQ280 AQ282 AQ284 AQ286 AQ288 AQ290 AQ292 AQ294 AQ296 AQ298 AQ300 AQ302 AQ304 AQ306 AQ308 AQ310 AQ312 AQ314 AQ316 AQ318 AQ320 AQ322 AQ324 AQ326 AQ328 AQ330 AQ332 AQ334 AQ336 AQ338 AQ340 AQ342 AQ344 AQ346 AQ348 AQ350 AQ352 AQ354 AQ356 AQ358 AQ360 AQ362 AQ364 AQ366">
    <cfRule type="cellIs" dxfId="157" priority="15" operator="between">
      <formula>60</formula>
      <formula>75</formula>
    </cfRule>
  </conditionalFormatting>
  <conditionalFormatting sqref="AQ4 AQ6 AQ8 AQ10 AQ12 AQ14 AQ16 AQ18 AQ20 AQ22 AQ24 AQ26 AQ28 AQ30 AQ32 AQ34 AQ36 AQ38 AQ40 AQ42 AQ44 AQ46 AQ48 AQ50 AQ52 AQ54 AQ56 AQ58 AQ60 AQ62 AQ64 AQ66 AQ68 AQ70 AQ72 AQ74 AQ76 AQ78 AQ80 AQ82 AQ84 AQ86 AQ88 AQ90 AQ92 AQ94 AQ96 AQ98 AQ100 AQ102 AQ104 AQ106 AQ108 AQ110 AQ112 AQ114 AQ116 AQ118 AQ120 AQ122 AQ124 AQ126 AQ128 AQ130 AQ132 AQ134 AQ136 AQ138 AQ140 AQ142 AQ144 AQ146 AQ148 AQ150 AQ152 AQ154 AQ156 AQ158 AQ160 AQ162 AQ164 AQ166 AQ168 AQ170 AQ172 AQ174 AQ176 AQ178 AQ180 AQ182 AQ184 AQ186 AQ188 AQ190 AQ192 AQ194 AQ196 AQ198 AQ200 AQ202 AQ204 AQ206 AQ208 AQ210 AQ212 AQ214 AQ216 AQ218 AQ220 AQ222 AQ224 AQ226 AQ228 AQ230 AQ232 AQ234 AQ236 AQ238 AQ240 AQ242 AQ244 AQ246 AQ248 AQ250 AQ252 AQ254 AQ256 AQ258 AQ260 AQ262 AQ264 AQ266 AQ268 AQ270 AQ272 AQ274 AQ276 AQ278 AQ280 AQ282 AQ284 AQ286 AQ288 AQ290 AQ292 AQ294 AQ296 AQ298 AQ300 AQ302 AQ304 AQ306 AQ308 AQ310 AQ312 AQ314 AQ316 AQ318 AQ320 AQ322 AQ324 AQ326 AQ328 AQ330 AQ332 AQ334 AQ336 AQ338 AQ340 AQ342 AQ344 AQ346 AQ348 AQ350 AQ352 AQ354 AQ356 AQ358 AQ360 AQ362 AQ364 AQ366">
    <cfRule type="cellIs" dxfId="156" priority="16" operator="between">
      <formula>75</formula>
      <formula>90</formula>
    </cfRule>
  </conditionalFormatting>
  <conditionalFormatting sqref="AQ4 AQ6 AQ8 AQ10 AQ12 AQ14 AQ16 AQ18 AQ20 AQ22 AQ24 AQ26 AQ28 AQ30 AQ32 AQ34 AQ36 AQ38 AQ40 AQ42 AQ44 AQ46 AQ48 AQ50 AQ52 AQ54 AQ56 AQ58 AQ60 AQ62 AQ64 AQ66 AQ68 AQ70 AQ72 AQ74 AQ76 AQ78 AQ80 AQ82 AQ84 AQ86 AQ88 AQ90 AQ92 AQ94 AQ96 AQ98 AQ100 AQ102 AQ104 AQ106 AQ108 AQ110 AQ112 AQ114 AQ116 AQ118 AQ120 AQ122 AQ124 AQ126 AQ128 AQ130 AQ132 AQ134 AQ136 AQ138 AQ140 AQ142 AQ144 AQ146 AQ148 AQ150 AQ152 AQ154 AQ156 AQ158 AQ160 AQ162 AQ164 AQ166 AQ168 AQ170 AQ172 AQ174 AQ176 AQ178 AQ180 AQ182 AQ184 AQ186 AQ188 AQ190 AQ192 AQ194 AQ196 AQ198 AQ200 AQ202 AQ204 AQ206 AQ208 AQ210 AQ212 AQ214 AQ216 AQ218 AQ220 AQ222 AQ224 AQ226 AQ228 AQ230 AQ232 AQ234 AQ236 AQ238 AQ240 AQ242 AQ244 AQ246 AQ248 AQ250 AQ252 AQ254 AQ256 AQ258 AQ260 AQ262 AQ264 AQ266 AQ268 AQ270 AQ272 AQ274 AQ276 AQ278 AQ280 AQ282 AQ284 AQ286 AQ288 AQ290 AQ292 AQ294 AQ296 AQ298 AQ300 AQ302 AQ304 AQ306 AQ308 AQ310 AQ312 AQ314 AQ316 AQ318 AQ320 AQ322 AQ324 AQ326 AQ328 AQ330 AQ332 AQ334 AQ336 AQ338 AQ340 AQ342 AQ344 AQ346 AQ348 AQ350 AQ352 AQ354 AQ356 AQ358 AQ360 AQ362 AQ364 AQ366">
    <cfRule type="cellIs" dxfId="155" priority="17" operator="between">
      <formula>90</formula>
      <formula>150</formula>
    </cfRule>
  </conditionalFormatting>
  <conditionalFormatting sqref="AR4">
    <cfRule type="cellIs" dxfId="154" priority="8" operator="between">
      <formula>0</formula>
      <formula>49.99999999</formula>
    </cfRule>
  </conditionalFormatting>
  <conditionalFormatting sqref="AR4">
    <cfRule type="cellIs" dxfId="153" priority="9" operator="between">
      <formula>50</formula>
      <formula>60</formula>
    </cfRule>
  </conditionalFormatting>
  <conditionalFormatting sqref="AR4">
    <cfRule type="cellIs" dxfId="152" priority="10" operator="between">
      <formula>60</formula>
      <formula>75</formula>
    </cfRule>
  </conditionalFormatting>
  <conditionalFormatting sqref="AR4">
    <cfRule type="cellIs" dxfId="151" priority="11" operator="between">
      <formula>75</formula>
      <formula>90</formula>
    </cfRule>
  </conditionalFormatting>
  <conditionalFormatting sqref="AR4">
    <cfRule type="cellIs" dxfId="150" priority="12" operator="between">
      <formula>90</formula>
      <formula>150</formula>
    </cfRule>
  </conditionalFormatting>
  <conditionalFormatting sqref="AS4:AS5">
    <cfRule type="cellIs" dxfId="149" priority="7" operator="lessThan">
      <formula>0</formula>
    </cfRule>
  </conditionalFormatting>
  <conditionalFormatting sqref="AR6 AR8 AR10 AR12 AR14 AR16 AR18 AR20 AR22 AR24 AR26 AR28 AR30 AR32 AR34 AR36 AR38 AR40 AR42 AR44 AR46 AR48 AR50 AR52 AR54 AR56 AR58 AR60 AR62 AR64 AR66 AR68 AR70 AR72 AR74 AR76 AR78 AR80 AR82 AR84 AR86 AR88 AR90 AR92 AR94 AR96 AR98 AR100 AR102 AR104 AR106 AR108 AR110 AR112 AR114 AR116 AR118 AR120 AR122 AR124 AR126 AR128 AR130 AR132 AR134 AR136 AR138 AR140 AR142 AR144 AR146 AR148 AR150 AR152 AR154 AR156 AR158 AR160 AR162 AR164 AR166 AR168 AR170 AR172 AR174 AR176 AR178 AR180 AR182 AR184 AR186 AR188 AR190 AR192 AR194 AR196 AR198 AR200 AR202 AR204 AR206 AR208 AR210 AR212 AR214 AR216 AR218 AR220 AR222 AR224 AR226 AR228 AR230 AR232 AR234 AR236 AR238 AR240 AR242 AR244 AR246 AR248 AR250 AR252 AR254 AR256 AR258 AR260 AR262 AR264 AR266 AR268 AR270 AR272 AR274 AR276 AR278 AR280 AR282 AR284 AR286 AR288 AR290 AR292 AR294 AR296 AR298 AR300 AR302 AR304 AR306 AR308 AR310 AR312 AR314 AR316 AR318 AR320 AR322 AR324 AR326 AR328 AR330 AR332 AR334 AR336 AR338 AR340 AR342 AR344 AR346 AR348 AR350 AR352 AR354 AR356 AR358 AR360 AR362 AR364 AR366">
    <cfRule type="cellIs" dxfId="148" priority="2" operator="between">
      <formula>0</formula>
      <formula>49.99999999</formula>
    </cfRule>
  </conditionalFormatting>
  <conditionalFormatting sqref="AR6 AR8 AR10 AR12 AR14 AR16 AR18 AR20 AR22 AR24 AR26 AR28 AR30 AR32 AR34 AR36 AR38 AR40 AR42 AR44 AR46 AR48 AR50 AR52 AR54 AR56 AR58 AR60 AR62 AR64 AR66 AR68 AR70 AR72 AR74 AR76 AR78 AR80 AR82 AR84 AR86 AR88 AR90 AR92 AR94 AR96 AR98 AR100 AR102 AR104 AR106 AR108 AR110 AR112 AR114 AR116 AR118 AR120 AR122 AR124 AR126 AR128 AR130 AR132 AR134 AR136 AR138 AR140 AR142 AR144 AR146 AR148 AR150 AR152 AR154 AR156 AR158 AR160 AR162 AR164 AR166 AR168 AR170 AR172 AR174 AR176 AR178 AR180 AR182 AR184 AR186 AR188 AR190 AR192 AR194 AR196 AR198 AR200 AR202 AR204 AR206 AR208 AR210 AR212 AR214 AR216 AR218 AR220 AR222 AR224 AR226 AR228 AR230 AR232 AR234 AR236 AR238 AR240 AR242 AR244 AR246 AR248 AR250 AR252 AR254 AR256 AR258 AR260 AR262 AR264 AR266 AR268 AR270 AR272 AR274 AR276 AR278 AR280 AR282 AR284 AR286 AR288 AR290 AR292 AR294 AR296 AR298 AR300 AR302 AR304 AR306 AR308 AR310 AR312 AR314 AR316 AR318 AR320 AR322 AR324 AR326 AR328 AR330 AR332 AR334 AR336 AR338 AR340 AR342 AR344 AR346 AR348 AR350 AR352 AR354 AR356 AR358 AR360 AR362 AR364 AR366">
    <cfRule type="cellIs" dxfId="147" priority="3" operator="between">
      <formula>50</formula>
      <formula>60</formula>
    </cfRule>
  </conditionalFormatting>
  <conditionalFormatting sqref="AR6 AR8 AR10 AR12 AR14 AR16 AR18 AR20 AR22 AR24 AR26 AR28 AR30 AR32 AR34 AR36 AR38 AR40 AR42 AR44 AR46 AR48 AR50 AR52 AR54 AR56 AR58 AR60 AR62 AR64 AR66 AR68 AR70 AR72 AR74 AR76 AR78 AR80 AR82 AR84 AR86 AR88 AR90 AR92 AR94 AR96 AR98 AR100 AR102 AR104 AR106 AR108 AR110 AR112 AR114 AR116 AR118 AR120 AR122 AR124 AR126 AR128 AR130 AR132 AR134 AR136 AR138 AR140 AR142 AR144 AR146 AR148 AR150 AR152 AR154 AR156 AR158 AR160 AR162 AR164 AR166 AR168 AR170 AR172 AR174 AR176 AR178 AR180 AR182 AR184 AR186 AR188 AR190 AR192 AR194 AR196 AR198 AR200 AR202 AR204 AR206 AR208 AR210 AR212 AR214 AR216 AR218 AR220 AR222 AR224 AR226 AR228 AR230 AR232 AR234 AR236 AR238 AR240 AR242 AR244 AR246 AR248 AR250 AR252 AR254 AR256 AR258 AR260 AR262 AR264 AR266 AR268 AR270 AR272 AR274 AR276 AR278 AR280 AR282 AR284 AR286 AR288 AR290 AR292 AR294 AR296 AR298 AR300 AR302 AR304 AR306 AR308 AR310 AR312 AR314 AR316 AR318 AR320 AR322 AR324 AR326 AR328 AR330 AR332 AR334 AR336 AR338 AR340 AR342 AR344 AR346 AR348 AR350 AR352 AR354 AR356 AR358 AR360 AR362 AR364 AR366">
    <cfRule type="cellIs" dxfId="146" priority="4" operator="between">
      <formula>60</formula>
      <formula>75</formula>
    </cfRule>
  </conditionalFormatting>
  <conditionalFormatting sqref="AR6 AR8 AR10 AR12 AR14 AR16 AR18 AR20 AR22 AR24 AR26 AR28 AR30 AR32 AR34 AR36 AR38 AR40 AR42 AR44 AR46 AR48 AR50 AR52 AR54 AR56 AR58 AR60 AR62 AR64 AR66 AR68 AR70 AR72 AR74 AR76 AR78 AR80 AR82 AR84 AR86 AR88 AR90 AR92 AR94 AR96 AR98 AR100 AR102 AR104 AR106 AR108 AR110 AR112 AR114 AR116 AR118 AR120 AR122 AR124 AR126 AR128 AR130 AR132 AR134 AR136 AR138 AR140 AR142 AR144 AR146 AR148 AR150 AR152 AR154 AR156 AR158 AR160 AR162 AR164 AR166 AR168 AR170 AR172 AR174 AR176 AR178 AR180 AR182 AR184 AR186 AR188 AR190 AR192 AR194 AR196 AR198 AR200 AR202 AR204 AR206 AR208 AR210 AR212 AR214 AR216 AR218 AR220 AR222 AR224 AR226 AR228 AR230 AR232 AR234 AR236 AR238 AR240 AR242 AR244 AR246 AR248 AR250 AR252 AR254 AR256 AR258 AR260 AR262 AR264 AR266 AR268 AR270 AR272 AR274 AR276 AR278 AR280 AR282 AR284 AR286 AR288 AR290 AR292 AR294 AR296 AR298 AR300 AR302 AR304 AR306 AR308 AR310 AR312 AR314 AR316 AR318 AR320 AR322 AR324 AR326 AR328 AR330 AR332 AR334 AR336 AR338 AR340 AR342 AR344 AR346 AR348 AR350 AR352 AR354 AR356 AR358 AR360 AR362 AR364 AR366">
    <cfRule type="cellIs" dxfId="145" priority="5" operator="between">
      <formula>75</formula>
      <formula>90</formula>
    </cfRule>
  </conditionalFormatting>
  <conditionalFormatting sqref="AR6 AR8 AR10 AR12 AR14 AR16 AR18 AR20 AR22 AR24 AR26 AR28 AR30 AR32 AR34 AR36 AR38 AR40 AR42 AR44 AR46 AR48 AR50 AR52 AR54 AR56 AR58 AR60 AR62 AR64 AR66 AR68 AR70 AR72 AR74 AR76 AR78 AR80 AR82 AR84 AR86 AR88 AR90 AR92 AR94 AR96 AR98 AR100 AR102 AR104 AR106 AR108 AR110 AR112 AR114 AR116 AR118 AR120 AR122 AR124 AR126 AR128 AR130 AR132 AR134 AR136 AR138 AR140 AR142 AR144 AR146 AR148 AR150 AR152 AR154 AR156 AR158 AR160 AR162 AR164 AR166 AR168 AR170 AR172 AR174 AR176 AR178 AR180 AR182 AR184 AR186 AR188 AR190 AR192 AR194 AR196 AR198 AR200 AR202 AR204 AR206 AR208 AR210 AR212 AR214 AR216 AR218 AR220 AR222 AR224 AR226 AR228 AR230 AR232 AR234 AR236 AR238 AR240 AR242 AR244 AR246 AR248 AR250 AR252 AR254 AR256 AR258 AR260 AR262 AR264 AR266 AR268 AR270 AR272 AR274 AR276 AR278 AR280 AR282 AR284 AR286 AR288 AR290 AR292 AR294 AR296 AR298 AR300 AR302 AR304 AR306 AR308 AR310 AR312 AR314 AR316 AR318 AR320 AR322 AR324 AR326 AR328 AR330 AR332 AR334 AR336 AR338 AR340 AR342 AR344 AR346 AR348 AR350 AR352 AR354 AR356 AR358 AR360 AR362 AR364 AR366">
    <cfRule type="cellIs" dxfId="144" priority="6" operator="between">
      <formula>90</formula>
      <formula>150</formula>
    </cfRule>
  </conditionalFormatting>
  <conditionalFormatting sqref="AS6:AS367">
    <cfRule type="cellIs" dxfId="143" priority="1" operator="lessThan">
      <formula>0</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x14:formula1>
            <xm:f>'Formula dropdowns'!$F$2:$F$10</xm:f>
          </x14:formula1>
          <xm:sqref>C4:C367</xm:sqref>
        </x14:dataValidation>
        <x14:dataValidation type="list" allowBlank="1" showErrorMessage="1">
          <x14:formula1>
            <xm:f>'Formula dropdowns'!$G$2:$G$9</xm:f>
          </x14:formula1>
          <xm:sqref>B4:B367</xm:sqref>
        </x14:dataValidation>
        <x14:dataValidation type="list" allowBlank="1">
          <x14:formula1>
            <xm:f>'Optional-Cluster Names'!$B$2:$B$13</xm:f>
          </x14:formula1>
          <xm:sqref>D366 D364 D362 D360 D358 D356 D354 D352 D350 D348 D346 D344 D342 D340 D338 D336 D334 D332 D330 D328 D326 D324 D322 D320 D318 D316 D314 D312 D310 D308 D306 D304 D302 D300 D298 D296 D294 D292 D290 D288 D286 D284 D282 D280 D278 D276 D274 D272 D270 D268 D266 D264 D262 D260 D258 D256 D254 D252 D250 D248 D246 D244 D242 D240 D238 D236 D234 D232 D230 D228 D226 D224 D222 D220 D218 D216 D214 D212 D210 D208 D206 D204 D202 D200 D198 D196 D194 D192 D190 D188 D186 D184 D182 D180 D178 D176 D174 D172 D170 D168 D166 D164 D162 D160 D158 D156 D154 D152 D150 D148 D146 D144 D142 D140 D138 D136 D134 D132 D130 D128 D126 D124 D122 D120 D118 D116 D114 D112 D110 D108 D106 D104 D102 D100 D98 D96 D94 D92 D90 D88 D86 D84 D82 D80 D78 D76 D74 D72 D70 D68 D66 D64 D62 D60 D58 D56 D54 D52 D50 D48 D46 D44 D42 D40 D38 D36 D34 D32 D30 D28 D26 D24 D22 D20 D18 D16 D14 D12 D10 D8 D6 D4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outlinePr summaryBelow="0" summaryRight="0"/>
  </sheetPr>
  <dimension ref="A1:BJ67"/>
  <sheetViews>
    <sheetView topLeftCell="B1" workbookViewId="0">
      <pane ySplit="2" topLeftCell="A3" activePane="bottomLeft" state="frozen"/>
      <selection pane="bottomLeft" activeCell="B10" sqref="B10:B11"/>
    </sheetView>
  </sheetViews>
  <sheetFormatPr defaultColWidth="14.42578125" defaultRowHeight="15.75" customHeight="1" x14ac:dyDescent="0.2"/>
  <cols>
    <col min="1" max="1" width="15" style="82" hidden="1" customWidth="1"/>
    <col min="2" max="2" width="16.5703125" style="82" customWidth="1"/>
    <col min="3" max="3" width="7" style="82" customWidth="1"/>
    <col min="4" max="35" width="5.28515625" style="82" customWidth="1"/>
    <col min="36" max="51" width="5.28515625" style="82" hidden="1" customWidth="1"/>
    <col min="52" max="53" width="10.140625" style="82" customWidth="1"/>
    <col min="54" max="61" width="5.28515625" style="82" customWidth="1"/>
    <col min="62" max="16384" width="14.42578125" style="82"/>
  </cols>
  <sheetData>
    <row r="1" spans="1:62" customFormat="1" ht="13.5" customHeight="1" thickTop="1" x14ac:dyDescent="0.2">
      <c r="A1" s="284" t="s">
        <v>95</v>
      </c>
      <c r="B1" s="288" t="s">
        <v>0</v>
      </c>
      <c r="C1" s="289"/>
      <c r="D1" s="282" t="s">
        <v>297</v>
      </c>
      <c r="E1" s="257"/>
      <c r="F1" s="257"/>
      <c r="G1" s="257"/>
      <c r="H1" s="257"/>
      <c r="I1" s="257"/>
      <c r="J1" s="257"/>
      <c r="K1" s="257"/>
      <c r="L1" s="287" t="s">
        <v>85</v>
      </c>
      <c r="M1" s="257"/>
      <c r="N1" s="257"/>
      <c r="O1" s="257"/>
      <c r="P1" s="257"/>
      <c r="Q1" s="257"/>
      <c r="R1" s="257"/>
      <c r="S1" s="257"/>
      <c r="T1" s="287" t="s">
        <v>86</v>
      </c>
      <c r="U1" s="257"/>
      <c r="V1" s="257"/>
      <c r="W1" s="257"/>
      <c r="X1" s="257"/>
      <c r="Y1" s="257"/>
      <c r="Z1" s="257"/>
      <c r="AA1" s="257"/>
      <c r="AB1" s="287" t="s">
        <v>87</v>
      </c>
      <c r="AC1" s="257"/>
      <c r="AD1" s="257"/>
      <c r="AE1" s="257"/>
      <c r="AF1" s="257"/>
      <c r="AG1" s="257"/>
      <c r="AH1" s="257"/>
      <c r="AI1" s="257"/>
      <c r="AJ1" s="287" t="s">
        <v>88</v>
      </c>
      <c r="AK1" s="257"/>
      <c r="AL1" s="257"/>
      <c r="AM1" s="257"/>
      <c r="AN1" s="257"/>
      <c r="AO1" s="257"/>
      <c r="AP1" s="257"/>
      <c r="AQ1" s="257"/>
      <c r="AR1" s="287" t="s">
        <v>84</v>
      </c>
      <c r="AS1" s="257"/>
      <c r="AT1" s="257"/>
      <c r="AU1" s="257"/>
      <c r="AV1" s="257"/>
      <c r="AW1" s="257"/>
      <c r="AX1" s="257"/>
      <c r="AY1" s="257"/>
      <c r="AZ1" s="317" t="s">
        <v>301</v>
      </c>
      <c r="BA1" s="317" t="s">
        <v>302</v>
      </c>
      <c r="BB1" s="318" t="s">
        <v>315</v>
      </c>
      <c r="BC1" s="257"/>
      <c r="BD1" s="257"/>
      <c r="BE1" s="257"/>
      <c r="BF1" s="257"/>
      <c r="BG1" s="257"/>
      <c r="BH1" s="257"/>
      <c r="BI1" s="257"/>
      <c r="BJ1" s="29"/>
    </row>
    <row r="2" spans="1:62" customFormat="1" ht="45" customHeight="1" thickBot="1" x14ac:dyDescent="0.25">
      <c r="A2" s="284"/>
      <c r="B2" s="290"/>
      <c r="C2" s="291"/>
      <c r="D2" s="1" t="s">
        <v>14</v>
      </c>
      <c r="E2" s="2" t="s">
        <v>15</v>
      </c>
      <c r="F2" s="2" t="s">
        <v>16</v>
      </c>
      <c r="G2" s="2" t="s">
        <v>17</v>
      </c>
      <c r="H2" s="2" t="s">
        <v>18</v>
      </c>
      <c r="I2" s="25" t="s">
        <v>19</v>
      </c>
      <c r="J2" s="25" t="s">
        <v>20</v>
      </c>
      <c r="K2" s="2" t="s">
        <v>21</v>
      </c>
      <c r="L2" s="1" t="s">
        <v>14</v>
      </c>
      <c r="M2" s="2" t="s">
        <v>15</v>
      </c>
      <c r="N2" s="2" t="s">
        <v>16</v>
      </c>
      <c r="O2" s="2" t="s">
        <v>17</v>
      </c>
      <c r="P2" s="2" t="s">
        <v>18</v>
      </c>
      <c r="Q2" s="25" t="s">
        <v>19</v>
      </c>
      <c r="R2" s="25" t="s">
        <v>20</v>
      </c>
      <c r="S2" s="2" t="s">
        <v>21</v>
      </c>
      <c r="T2" s="1" t="s">
        <v>14</v>
      </c>
      <c r="U2" s="2" t="s">
        <v>15</v>
      </c>
      <c r="V2" s="2" t="s">
        <v>16</v>
      </c>
      <c r="W2" s="2" t="s">
        <v>17</v>
      </c>
      <c r="X2" s="2" t="s">
        <v>18</v>
      </c>
      <c r="Y2" s="25" t="s">
        <v>19</v>
      </c>
      <c r="Z2" s="25" t="s">
        <v>20</v>
      </c>
      <c r="AA2" s="2" t="s">
        <v>21</v>
      </c>
      <c r="AB2" s="1" t="s">
        <v>14</v>
      </c>
      <c r="AC2" s="2" t="s">
        <v>15</v>
      </c>
      <c r="AD2" s="2" t="s">
        <v>16</v>
      </c>
      <c r="AE2" s="2" t="s">
        <v>17</v>
      </c>
      <c r="AF2" s="2" t="s">
        <v>18</v>
      </c>
      <c r="AG2" s="25" t="s">
        <v>19</v>
      </c>
      <c r="AH2" s="25" t="s">
        <v>20</v>
      </c>
      <c r="AI2" s="2" t="s">
        <v>21</v>
      </c>
      <c r="AJ2" s="1" t="s">
        <v>14</v>
      </c>
      <c r="AK2" s="2" t="s">
        <v>15</v>
      </c>
      <c r="AL2" s="2" t="s">
        <v>16</v>
      </c>
      <c r="AM2" s="2" t="s">
        <v>17</v>
      </c>
      <c r="AN2" s="2" t="s">
        <v>18</v>
      </c>
      <c r="AO2" s="25" t="s">
        <v>19</v>
      </c>
      <c r="AP2" s="25" t="s">
        <v>20</v>
      </c>
      <c r="AQ2" s="2" t="s">
        <v>21</v>
      </c>
      <c r="AR2" s="1" t="s">
        <v>14</v>
      </c>
      <c r="AS2" s="2" t="s">
        <v>15</v>
      </c>
      <c r="AT2" s="2" t="s">
        <v>16</v>
      </c>
      <c r="AU2" s="2" t="s">
        <v>17</v>
      </c>
      <c r="AV2" s="2" t="s">
        <v>18</v>
      </c>
      <c r="AW2" s="25" t="s">
        <v>19</v>
      </c>
      <c r="AX2" s="25" t="s">
        <v>20</v>
      </c>
      <c r="AY2" s="168" t="s">
        <v>21</v>
      </c>
      <c r="AZ2" s="317"/>
      <c r="BA2" s="317"/>
      <c r="BB2" s="50" t="s">
        <v>14</v>
      </c>
      <c r="BC2" s="2" t="s">
        <v>15</v>
      </c>
      <c r="BD2" s="2" t="s">
        <v>16</v>
      </c>
      <c r="BE2" s="2" t="s">
        <v>17</v>
      </c>
      <c r="BF2" s="2" t="s">
        <v>18</v>
      </c>
      <c r="BG2" s="25" t="s">
        <v>19</v>
      </c>
      <c r="BH2" s="25" t="s">
        <v>20</v>
      </c>
      <c r="BI2" s="2" t="s">
        <v>21</v>
      </c>
      <c r="BJ2" s="29"/>
    </row>
    <row r="3" spans="1:62" customFormat="1" ht="14.25" hidden="1" customHeight="1" thickTop="1" thickBot="1" x14ac:dyDescent="0.25">
      <c r="A3" t="s">
        <v>98</v>
      </c>
      <c r="B3" s="285" t="s">
        <v>57</v>
      </c>
      <c r="C3" s="4" t="s">
        <v>5</v>
      </c>
      <c r="D3" s="27">
        <f>SUMIFS('1a. Teacher Data (LEAP Courses)'!BF:BF,'1a. Teacher Data (LEAP Courses)'!$BD:$BD,'3b. SPED Totals'!$A3)</f>
        <v>0</v>
      </c>
      <c r="E3" s="28">
        <f>SUMIFS('1a. Teacher Data (LEAP Courses)'!BG:BG,'1a. Teacher Data (LEAP Courses)'!$BD:$BD,'3b. SPED Totals'!$A3)</f>
        <v>0</v>
      </c>
      <c r="F3" s="28">
        <f>SUMIFS('1a. Teacher Data (LEAP Courses)'!BH:BH,'1a. Teacher Data (LEAP Courses)'!$BD:$BD,'3b. SPED Totals'!$A3)</f>
        <v>0</v>
      </c>
      <c r="G3" s="28">
        <f>SUMIFS('1a. Teacher Data (LEAP Courses)'!BI:BI,'1a. Teacher Data (LEAP Courses)'!$BD:$BD,'3b. SPED Totals'!$A3)</f>
        <v>0</v>
      </c>
      <c r="H3" s="28">
        <f>SUMIFS('1a. Teacher Data (LEAP Courses)'!BJ:BJ,'1a. Teacher Data (LEAP Courses)'!$BD:$BD,'3b. SPED Totals'!$A3)</f>
        <v>0</v>
      </c>
      <c r="I3" s="7">
        <f>IF(AND(ISBLANK(D3),ISBLANK(E3),ISBLANK(F3),ISBLANK(G3),ISBLANK(H3)),"",SUM(F3:H3))</f>
        <v>0</v>
      </c>
      <c r="J3" s="7">
        <f>IF(AND(ISBLANK(D3),ISBLANK(E3),ISBLANK(F3),ISBLANK(G3),ISBLANK(H3)),"",SUM(G3:H3))</f>
        <v>0</v>
      </c>
      <c r="K3" s="272" t="str">
        <f>IFERROR(((80*F3)+(100*G3)+(150*H3))/SUM(D3:H3),"")</f>
        <v/>
      </c>
      <c r="L3" s="37">
        <f>SUMIFS('1a. Teacher Data (LEAP Courses)'!BN:BN,'1a. Teacher Data (LEAP Courses)'!$BD:$BD,'3b. SPED Totals'!$A3)</f>
        <v>0</v>
      </c>
      <c r="M3" s="28">
        <f>SUMIFS('1a. Teacher Data (LEAP Courses)'!BO:BO,'1a. Teacher Data (LEAP Courses)'!$BD:$BD,'3b. SPED Totals'!$A3)</f>
        <v>0</v>
      </c>
      <c r="N3" s="28">
        <f>SUMIFS('1a. Teacher Data (LEAP Courses)'!BP:BP,'1a. Teacher Data (LEAP Courses)'!$BD:$BD,'3b. SPED Totals'!$A3)</f>
        <v>0</v>
      </c>
      <c r="O3" s="28">
        <f>SUMIFS('1a. Teacher Data (LEAP Courses)'!BQ:BQ,'1a. Teacher Data (LEAP Courses)'!$BD:$BD,'3b. SPED Totals'!$A3)</f>
        <v>0</v>
      </c>
      <c r="P3" s="28">
        <f>SUMIFS('1a. Teacher Data (LEAP Courses)'!BR:BR,'1a. Teacher Data (LEAP Courses)'!$BD:$BD,'3b. SPED Totals'!$A3)</f>
        <v>0</v>
      </c>
      <c r="Q3" s="7">
        <f>IF(AND(ISBLANK(L3),ISBLANK(M3),ISBLANK(N3),ISBLANK(O3),ISBLANK(P3)),"",SUM(N3:P3))</f>
        <v>0</v>
      </c>
      <c r="R3" s="7">
        <f>IF(AND(ISBLANK(L3),ISBLANK(M3),ISBLANK(N3),ISBLANK(O3),ISBLANK(P3)),"",SUM(O3:P3))</f>
        <v>0</v>
      </c>
      <c r="S3" s="272" t="str">
        <f>IFERROR(((80*N3)+(100*O3)+(150*P3))/SUM(L3:P3),"")</f>
        <v/>
      </c>
      <c r="T3" s="37">
        <f>SUMIFS('1a. Teacher Data (LEAP Courses)'!BV:BV,'1a. Teacher Data (LEAP Courses)'!$BD:$BD,'3b. SPED Totals'!$A3)</f>
        <v>0</v>
      </c>
      <c r="U3" s="28">
        <f>SUMIFS('1a. Teacher Data (LEAP Courses)'!BW:BW,'1a. Teacher Data (LEAP Courses)'!$BD:$BD,'3b. SPED Totals'!$A3)</f>
        <v>0</v>
      </c>
      <c r="V3" s="28">
        <f>SUMIFS('1a. Teacher Data (LEAP Courses)'!BX:BX,'1a. Teacher Data (LEAP Courses)'!$BD:$BD,'3b. SPED Totals'!$A3)</f>
        <v>0</v>
      </c>
      <c r="W3" s="28">
        <f>SUMIFS('1a. Teacher Data (LEAP Courses)'!BY:BY,'1a. Teacher Data (LEAP Courses)'!$BD:$BD,'3b. SPED Totals'!$A3)</f>
        <v>0</v>
      </c>
      <c r="X3" s="28">
        <f>SUMIFS('1a. Teacher Data (LEAP Courses)'!BZ:BZ,'1a. Teacher Data (LEAP Courses)'!$BD:$BD,'3b. SPED Totals'!$A3)</f>
        <v>0</v>
      </c>
      <c r="Y3" s="7">
        <f>IF(AND(ISBLANK(T3),ISBLANK(U3),ISBLANK(V3),ISBLANK(W3),ISBLANK(X3)),"",SUM(V3:X3))</f>
        <v>0</v>
      </c>
      <c r="Z3" s="7">
        <f>IF(AND(ISBLANK(T3),ISBLANK(U3),ISBLANK(V3),ISBLANK(W3),ISBLANK(X3)),"",SUM(W3:X3))</f>
        <v>0</v>
      </c>
      <c r="AA3" s="272" t="str">
        <f>IFERROR(((80*V3)+(100*W3)+(150*X3))/SUM(T3:X3),"")</f>
        <v/>
      </c>
      <c r="AB3" s="37">
        <f>SUMIFS('1a. Teacher Data (LEAP Courses)'!CD:CD,'1a. Teacher Data (LEAP Courses)'!$BD:$BD,'3b. SPED Totals'!$A3)</f>
        <v>0</v>
      </c>
      <c r="AC3" s="28">
        <f>SUMIFS('1a. Teacher Data (LEAP Courses)'!CE:CE,'1a. Teacher Data (LEAP Courses)'!$BD:$BD,'3b. SPED Totals'!$A3)</f>
        <v>0</v>
      </c>
      <c r="AD3" s="28">
        <f>SUMIFS('1a. Teacher Data (LEAP Courses)'!CF:CF,'1a. Teacher Data (LEAP Courses)'!$BD:$BD,'3b. SPED Totals'!$A3)</f>
        <v>0</v>
      </c>
      <c r="AE3" s="28">
        <f>SUMIFS('1a. Teacher Data (LEAP Courses)'!CG:CG,'1a. Teacher Data (LEAP Courses)'!$BD:$BD,'3b. SPED Totals'!$A3)</f>
        <v>0</v>
      </c>
      <c r="AF3" s="28">
        <f>SUMIFS('1a. Teacher Data (LEAP Courses)'!CH:CH,'1a. Teacher Data (LEAP Courses)'!$BD:$BD,'3b. SPED Totals'!$A3)</f>
        <v>0</v>
      </c>
      <c r="AG3" s="7">
        <f>IF(AND(ISBLANK(AB3),ISBLANK(AC3),ISBLANK(AD3),ISBLANK(AE3),ISBLANK(AF3)),"",SUM(AD3:AF3))</f>
        <v>0</v>
      </c>
      <c r="AH3" s="7">
        <f>IF(AND(ISBLANK(AB3),ISBLANK(AC3),ISBLANK(AD3),ISBLANK(AE3),ISBLANK(AF3)),"",SUM(AE3:AF3))</f>
        <v>0</v>
      </c>
      <c r="AI3" s="272" t="str">
        <f>IFERROR(((80*AD3)+(100*AE3)+(150*AF3))/SUM(AB3:AF3),"")</f>
        <v/>
      </c>
      <c r="AJ3" s="37"/>
      <c r="AK3" s="28"/>
      <c r="AL3" s="28"/>
      <c r="AM3" s="28"/>
      <c r="AN3" s="28"/>
      <c r="AO3" s="7" t="str">
        <f>IF(AND(ISBLANK(AJ3),ISBLANK(AK3),ISBLANK(AL3),ISBLANK(AM3),ISBLANK(AN3)),"",SUM(AL3:AN3))</f>
        <v/>
      </c>
      <c r="AP3" s="7" t="str">
        <f>IF(AND(ISBLANK(AJ3),ISBLANK(AK3),ISBLANK(AL3),ISBLANK(AM3),ISBLANK(AN3)),"",SUM(AM3:AN3))</f>
        <v/>
      </c>
      <c r="AQ3" s="272" t="str">
        <f>IFERROR(((80*AL3)+(100*AM3)+(150*AN3))/SUM(AJ3:AN3),"")</f>
        <v/>
      </c>
      <c r="AR3" s="37"/>
      <c r="AS3" s="28"/>
      <c r="AT3" s="28"/>
      <c r="AU3" s="28"/>
      <c r="AV3" s="28"/>
      <c r="AW3" s="7" t="str">
        <f>IF(AND(ISBLANK(AR3),ISBLANK(AS3),ISBLANK(AT3),ISBLANK(AU3),ISBLANK(AV3)),"",SUM(AT3:AV3))</f>
        <v/>
      </c>
      <c r="AX3" s="7" t="str">
        <f>IF(AND(ISBLANK(AR3),ISBLANK(AS3),ISBLANK(AT3),ISBLANK(AU3),ISBLANK(AV3)),"",SUM(AU3:AV3))</f>
        <v/>
      </c>
      <c r="AY3" s="276" t="str">
        <f>IFERROR(((80*AT3)+(100*AU3)+(150*AV3))/SUM(AR3:AV3),"")</f>
        <v/>
      </c>
      <c r="AZ3" s="317"/>
      <c r="BA3" s="317"/>
      <c r="BB3" s="37">
        <f>SUMIFS('1a. Teacher Data (LEAP Courses)'!CL:CL,'1a. Teacher Data (LEAP Courses)'!$BD:$BD,'3b. SPED Totals'!$A3)</f>
        <v>0</v>
      </c>
      <c r="BC3" s="37">
        <f>SUMIFS('1a. Teacher Data (LEAP Courses)'!CM:CM,'1a. Teacher Data (LEAP Courses)'!$BD:$BD,'3b. SPED Totals'!$A3)</f>
        <v>0</v>
      </c>
      <c r="BD3" s="37">
        <f>SUMIFS('1a. Teacher Data (LEAP Courses)'!CN:CN,'1a. Teacher Data (LEAP Courses)'!$BD:$BD,'3b. SPED Totals'!$A3)</f>
        <v>0</v>
      </c>
      <c r="BE3" s="37">
        <f>SUMIFS('1a. Teacher Data (LEAP Courses)'!CO:CO,'1a. Teacher Data (LEAP Courses)'!$BD:$BD,'3b. SPED Totals'!$A3)</f>
        <v>0</v>
      </c>
      <c r="BF3" s="37">
        <f>SUMIFS('1a. Teacher Data (LEAP Courses)'!CP:CP,'1a. Teacher Data (LEAP Courses)'!$BD:$BD,'3b. SPED Totals'!$A3)</f>
        <v>0</v>
      </c>
      <c r="BG3" s="7">
        <f>IF(AND(ISBLANK(BB3),ISBLANK(BC3),ISBLANK(BD3),ISBLANK(BE3),ISBLANK(BF3)),"",SUM(BD3:BF3))</f>
        <v>0</v>
      </c>
      <c r="BH3" s="7">
        <f>IF(AND(ISBLANK(BB3),ISBLANK(BC3),ISBLANK(BD3),ISBLANK(BE3),ISBLANK(BF3)),"",SUM(BE3:BF3))</f>
        <v>0</v>
      </c>
      <c r="BI3" s="272" t="str">
        <f>IFERROR(((80*BD3)+(100*BE3)+(150*BF3))/SUM(BB3:BF3),"")</f>
        <v/>
      </c>
      <c r="BJ3" s="29"/>
    </row>
    <row r="4" spans="1:62" customFormat="1" ht="14.25" hidden="1" customHeight="1" thickTop="1" thickBot="1" x14ac:dyDescent="0.25">
      <c r="B4" s="275"/>
      <c r="C4" s="8" t="s">
        <v>6</v>
      </c>
      <c r="D4" s="9" t="str">
        <f>IFERROR(D3/SUM(D3:H3),"")</f>
        <v/>
      </c>
      <c r="E4" s="10" t="str">
        <f>IFERROR(E3/SUM(D3:H3),"")</f>
        <v/>
      </c>
      <c r="F4" s="11" t="str">
        <f>IFERROR(F3/SUM(D3:H3),"")</f>
        <v/>
      </c>
      <c r="G4" s="11" t="str">
        <f>IFERROR(G3/SUM(D3:H3),"")</f>
        <v/>
      </c>
      <c r="H4" s="11" t="str">
        <f>IFERROR(H3/SUM(D3:H3),"")</f>
        <v/>
      </c>
      <c r="I4" s="34" t="str">
        <f>IFERROR(I3/SUM(D3:H3),"")</f>
        <v/>
      </c>
      <c r="J4" s="34" t="str">
        <f>IFERROR(J3/SUM(D3:H3),"")</f>
        <v/>
      </c>
      <c r="K4" s="273"/>
      <c r="L4" s="31" t="str">
        <f>IFERROR(L3/SUM(L3:P3),"")</f>
        <v/>
      </c>
      <c r="M4" s="10" t="str">
        <f>IFERROR(M3/SUM(L3:P3),"")</f>
        <v/>
      </c>
      <c r="N4" s="11" t="str">
        <f>IFERROR(N3/SUM(L3:P3),"")</f>
        <v/>
      </c>
      <c r="O4" s="11" t="str">
        <f>IFERROR(O3/SUM(L3:P3),"")</f>
        <v/>
      </c>
      <c r="P4" s="11" t="str">
        <f>IFERROR(P3/SUM(L3:P3),"")</f>
        <v/>
      </c>
      <c r="Q4" s="34" t="str">
        <f>IFERROR(Q3/SUM(L3:P3),"")</f>
        <v/>
      </c>
      <c r="R4" s="34" t="str">
        <f>IFERROR(R3/SUM(L3:P3),"")</f>
        <v/>
      </c>
      <c r="S4" s="273"/>
      <c r="T4" s="31" t="str">
        <f>IFERROR(T3/SUM(T3:X3),"")</f>
        <v/>
      </c>
      <c r="U4" s="10" t="str">
        <f>IFERROR(U3/SUM(T3:X3),"")</f>
        <v/>
      </c>
      <c r="V4" s="11" t="str">
        <f>IFERROR(V3/SUM(T3:X3),"")</f>
        <v/>
      </c>
      <c r="W4" s="11" t="str">
        <f>IFERROR(W3/SUM(T3:X3),"")</f>
        <v/>
      </c>
      <c r="X4" s="11" t="str">
        <f>IFERROR(X3/SUM(T3:X3),"")</f>
        <v/>
      </c>
      <c r="Y4" s="34" t="str">
        <f>IFERROR(Y3/SUM(T3:X3),"")</f>
        <v/>
      </c>
      <c r="Z4" s="34" t="str">
        <f>IFERROR(Z3/SUM(T3:X3),"")</f>
        <v/>
      </c>
      <c r="AA4" s="273"/>
      <c r="AB4" s="31" t="str">
        <f>IFERROR(AB3/SUM(AB3:AF3),"")</f>
        <v/>
      </c>
      <c r="AC4" s="10" t="str">
        <f>IFERROR(AC3/SUM(AB3:AF3),"")</f>
        <v/>
      </c>
      <c r="AD4" s="11" t="str">
        <f>IFERROR(AD3/SUM(AB3:AF3),"")</f>
        <v/>
      </c>
      <c r="AE4" s="11" t="str">
        <f>IFERROR(AE3/SUM(AB3:AF3),"")</f>
        <v/>
      </c>
      <c r="AF4" s="11" t="str">
        <f>IFERROR(AF3/SUM(AB3:AF3),"")</f>
        <v/>
      </c>
      <c r="AG4" s="34" t="str">
        <f>IFERROR(AG3/SUM(AB3:AF3),"")</f>
        <v/>
      </c>
      <c r="AH4" s="34" t="str">
        <f>IFERROR(AH3/SUM(AB3:AF3),"")</f>
        <v/>
      </c>
      <c r="AI4" s="273"/>
      <c r="AJ4" s="31" t="str">
        <f>IFERROR(AJ3/SUM(AJ3:AN3),"")</f>
        <v/>
      </c>
      <c r="AK4" s="10" t="str">
        <f>IFERROR(AK3/SUM(AJ3:AN3),"")</f>
        <v/>
      </c>
      <c r="AL4" s="11" t="str">
        <f>IFERROR(AL3/SUM(AJ3:AN3),"")</f>
        <v/>
      </c>
      <c r="AM4" s="11" t="str">
        <f>IFERROR(AM3/SUM(AJ3:AN3),"")</f>
        <v/>
      </c>
      <c r="AN4" s="11" t="str">
        <f>IFERROR(AN3/SUM(AJ3:AN3),"")</f>
        <v/>
      </c>
      <c r="AO4" s="34" t="str">
        <f>IFERROR(AO3/SUM(AJ3:AN3),"")</f>
        <v/>
      </c>
      <c r="AP4" s="34" t="str">
        <f>IFERROR(AP3/SUM(AJ3:AN3),"")</f>
        <v/>
      </c>
      <c r="AQ4" s="273"/>
      <c r="AR4" s="31" t="str">
        <f>IFERROR(AR3/SUM(AR3:AV3),"")</f>
        <v/>
      </c>
      <c r="AS4" s="10" t="str">
        <f>IFERROR(AS3/SUM(AR3:AV3),"")</f>
        <v/>
      </c>
      <c r="AT4" s="11" t="str">
        <f>IFERROR(AT3/SUM(AR3:AV3),"")</f>
        <v/>
      </c>
      <c r="AU4" s="11" t="str">
        <f>IFERROR(AU3/SUM(AR3:AV3),"")</f>
        <v/>
      </c>
      <c r="AV4" s="11" t="str">
        <f>IFERROR(AV3/SUM(AR3:AV3),"")</f>
        <v/>
      </c>
      <c r="AW4" s="34" t="str">
        <f>IFERROR(AW3/SUM(AR3:AV3),"")</f>
        <v/>
      </c>
      <c r="AX4" s="34" t="str">
        <f>IFERROR(AX3/SUM(AR3:AV3),"")</f>
        <v/>
      </c>
      <c r="AY4" s="273"/>
      <c r="AZ4" s="229" t="str">
        <f>IFERROR(AVERAGE(AG4,AP4,AY4),"")</f>
        <v/>
      </c>
      <c r="BA4" s="229" t="str">
        <f>IF(OR(X4="",AZ4=""),"",AZ4-X4)</f>
        <v/>
      </c>
      <c r="BB4" s="31" t="str">
        <f>IFERROR(BB3/SUM(BB3:BF3),"")</f>
        <v/>
      </c>
      <c r="BC4" s="10" t="str">
        <f>IFERROR(BC3/SUM(BB3:BF3),"")</f>
        <v/>
      </c>
      <c r="BD4" s="11" t="str">
        <f>IFERROR(BD3/SUM(BB3:BF3),"")</f>
        <v/>
      </c>
      <c r="BE4" s="11" t="str">
        <f>IFERROR(BE3/SUM(BB3:BF3),"")</f>
        <v/>
      </c>
      <c r="BF4" s="11" t="str">
        <f>IFERROR(BF3/SUM(BB3:BF3),"")</f>
        <v/>
      </c>
      <c r="BG4" s="34" t="str">
        <f>IFERROR(BG3/SUM(BB3:BF3),"")</f>
        <v/>
      </c>
      <c r="BH4" s="34" t="str">
        <f>IFERROR(BH3/SUM(BB3:BF3),"")</f>
        <v/>
      </c>
      <c r="BI4" s="273"/>
      <c r="BJ4" s="29"/>
    </row>
    <row r="5" spans="1:62" customFormat="1" ht="14.25" hidden="1" customHeight="1" thickTop="1" thickBot="1" x14ac:dyDescent="0.25">
      <c r="A5" t="s">
        <v>99</v>
      </c>
      <c r="B5" s="285" t="s">
        <v>58</v>
      </c>
      <c r="C5" s="4" t="s">
        <v>5</v>
      </c>
      <c r="D5" s="27">
        <f>SUMIFS('1a. Teacher Data (LEAP Courses)'!BF:BF,'1a. Teacher Data (LEAP Courses)'!$BD:$BD,'3b. SPED Totals'!$A5)</f>
        <v>0</v>
      </c>
      <c r="E5" s="28">
        <f>SUMIFS('1a. Teacher Data (LEAP Courses)'!BG:BG,'1a. Teacher Data (LEAP Courses)'!$BD:$BD,'3b. SPED Totals'!$A5)</f>
        <v>0</v>
      </c>
      <c r="F5" s="28">
        <f>SUMIFS('1a. Teacher Data (LEAP Courses)'!BH:BH,'1a. Teacher Data (LEAP Courses)'!$BD:$BD,'3b. SPED Totals'!$A5)</f>
        <v>0</v>
      </c>
      <c r="G5" s="28">
        <f>SUMIFS('1a. Teacher Data (LEAP Courses)'!BI:BI,'1a. Teacher Data (LEAP Courses)'!$BD:$BD,'3b. SPED Totals'!$A5)</f>
        <v>0</v>
      </c>
      <c r="H5" s="28">
        <f>SUMIFS('1a. Teacher Data (LEAP Courses)'!BJ:BJ,'1a. Teacher Data (LEAP Courses)'!$BD:$BD,'3b. SPED Totals'!$A5)</f>
        <v>0</v>
      </c>
      <c r="I5" s="7">
        <f>IF(AND(ISBLANK(D5),ISBLANK(E5),ISBLANK(F5),ISBLANK(G5),ISBLANK(H5)),"",SUM(F5:H5))</f>
        <v>0</v>
      </c>
      <c r="J5" s="7">
        <f>IF(AND(ISBLANK(D5),ISBLANK(E5),ISBLANK(F5),ISBLANK(G5),ISBLANK(H5)),"",SUM(G5:H5))</f>
        <v>0</v>
      </c>
      <c r="K5" s="272" t="str">
        <f>IFERROR(((80*F5)+(100*G5)+(150*H5))/SUM(D5:H5),"")</f>
        <v/>
      </c>
      <c r="L5" s="37">
        <f>SUMIFS('1a. Teacher Data (LEAP Courses)'!BN:BN,'1a. Teacher Data (LEAP Courses)'!$BD:$BD,'3b. SPED Totals'!$A5)</f>
        <v>0</v>
      </c>
      <c r="M5" s="28">
        <f>SUMIFS('1a. Teacher Data (LEAP Courses)'!BO:BO,'1a. Teacher Data (LEAP Courses)'!$BD:$BD,'3b. SPED Totals'!$A5)</f>
        <v>0</v>
      </c>
      <c r="N5" s="28">
        <f>SUMIFS('1a. Teacher Data (LEAP Courses)'!BP:BP,'1a. Teacher Data (LEAP Courses)'!$BD:$BD,'3b. SPED Totals'!$A5)</f>
        <v>0</v>
      </c>
      <c r="O5" s="28">
        <f>SUMIFS('1a. Teacher Data (LEAP Courses)'!BQ:BQ,'1a. Teacher Data (LEAP Courses)'!$BD:$BD,'3b. SPED Totals'!$A5)</f>
        <v>0</v>
      </c>
      <c r="P5" s="28">
        <f>SUMIFS('1a. Teacher Data (LEAP Courses)'!BR:BR,'1a. Teacher Data (LEAP Courses)'!$BD:$BD,'3b. SPED Totals'!$A5)</f>
        <v>0</v>
      </c>
      <c r="Q5" s="7">
        <f>IF(AND(ISBLANK(L5),ISBLANK(M5),ISBLANK(N5),ISBLANK(O5),ISBLANK(P5)),"",SUM(N5:P5))</f>
        <v>0</v>
      </c>
      <c r="R5" s="7">
        <f>IF(AND(ISBLANK(L5),ISBLANK(M5),ISBLANK(N5),ISBLANK(O5),ISBLANK(P5)),"",SUM(O5:P5))</f>
        <v>0</v>
      </c>
      <c r="S5" s="272" t="str">
        <f>IFERROR(((80*N5)+(100*O5)+(150*P5))/SUM(L5:P5),"")</f>
        <v/>
      </c>
      <c r="T5" s="37">
        <f>SUMIFS('1a. Teacher Data (LEAP Courses)'!BV:BV,'1a. Teacher Data (LEAP Courses)'!$BD:$BD,'3b. SPED Totals'!$A5)</f>
        <v>0</v>
      </c>
      <c r="U5" s="28">
        <f>SUMIFS('1a. Teacher Data (LEAP Courses)'!BW:BW,'1a. Teacher Data (LEAP Courses)'!$BD:$BD,'3b. SPED Totals'!$A5)</f>
        <v>0</v>
      </c>
      <c r="V5" s="28">
        <f>SUMIFS('1a. Teacher Data (LEAP Courses)'!BX:BX,'1a. Teacher Data (LEAP Courses)'!$BD:$BD,'3b. SPED Totals'!$A5)</f>
        <v>0</v>
      </c>
      <c r="W5" s="28">
        <f>SUMIFS('1a. Teacher Data (LEAP Courses)'!BY:BY,'1a. Teacher Data (LEAP Courses)'!$BD:$BD,'3b. SPED Totals'!$A5)</f>
        <v>0</v>
      </c>
      <c r="X5" s="28">
        <f>SUMIFS('1a. Teacher Data (LEAP Courses)'!BZ:BZ,'1a. Teacher Data (LEAP Courses)'!$BD:$BD,'3b. SPED Totals'!$A5)</f>
        <v>0</v>
      </c>
      <c r="Y5" s="7">
        <f>IF(AND(ISBLANK(T5),ISBLANK(U5),ISBLANK(V5),ISBLANK(W5),ISBLANK(X5)),"",SUM(V5:X5))</f>
        <v>0</v>
      </c>
      <c r="Z5" s="7">
        <f>IF(AND(ISBLANK(T5),ISBLANK(U5),ISBLANK(V5),ISBLANK(W5),ISBLANK(X5)),"",SUM(W5:X5))</f>
        <v>0</v>
      </c>
      <c r="AA5" s="272" t="str">
        <f>IFERROR(((80*V5)+(100*W5)+(150*X5))/SUM(T5:X5),"")</f>
        <v/>
      </c>
      <c r="AB5" s="37">
        <f>SUMIFS('1a. Teacher Data (LEAP Courses)'!CD:CD,'1a. Teacher Data (LEAP Courses)'!$BD:$BD,'3b. SPED Totals'!$A5)</f>
        <v>0</v>
      </c>
      <c r="AC5" s="28">
        <f>SUMIFS('1a. Teacher Data (LEAP Courses)'!CE:CE,'1a. Teacher Data (LEAP Courses)'!$BD:$BD,'3b. SPED Totals'!$A5)</f>
        <v>0</v>
      </c>
      <c r="AD5" s="28">
        <f>SUMIFS('1a. Teacher Data (LEAP Courses)'!CF:CF,'1a. Teacher Data (LEAP Courses)'!$BD:$BD,'3b. SPED Totals'!$A5)</f>
        <v>0</v>
      </c>
      <c r="AE5" s="28">
        <f>SUMIFS('1a. Teacher Data (LEAP Courses)'!CG:CG,'1a. Teacher Data (LEAP Courses)'!$BD:$BD,'3b. SPED Totals'!$A5)</f>
        <v>0</v>
      </c>
      <c r="AF5" s="28">
        <f>SUMIFS('1a. Teacher Data (LEAP Courses)'!CH:CH,'1a. Teacher Data (LEAP Courses)'!$BD:$BD,'3b. SPED Totals'!$A5)</f>
        <v>0</v>
      </c>
      <c r="AG5" s="7">
        <f>IF(AND(ISBLANK(AB5),ISBLANK(AC5),ISBLANK(AD5),ISBLANK(AE5),ISBLANK(AF5)),"",SUM(AD5:AF5))</f>
        <v>0</v>
      </c>
      <c r="AH5" s="7">
        <f>IF(AND(ISBLANK(AB5),ISBLANK(AC5),ISBLANK(AD5),ISBLANK(AE5),ISBLANK(AF5)),"",SUM(AE5:AF5))</f>
        <v>0</v>
      </c>
      <c r="AI5" s="272" t="str">
        <f>IFERROR(((80*AD5)+(100*AE5)+(150*AF5))/SUM(AB5:AF5),"")</f>
        <v/>
      </c>
      <c r="AJ5" s="37"/>
      <c r="AK5" s="28"/>
      <c r="AL5" s="28"/>
      <c r="AM5" s="28"/>
      <c r="AN5" s="28"/>
      <c r="AO5" s="7" t="str">
        <f>IF(AND(ISBLANK(AJ5),ISBLANK(AK5),ISBLANK(AL5),ISBLANK(AM5),ISBLANK(AN5)),"",SUM(AL5:AN5))</f>
        <v/>
      </c>
      <c r="AP5" s="7" t="str">
        <f>IF(AND(ISBLANK(AJ5),ISBLANK(AK5),ISBLANK(AL5),ISBLANK(AM5),ISBLANK(AN5)),"",SUM(AM5:AN5))</f>
        <v/>
      </c>
      <c r="AQ5" s="272" t="str">
        <f>IFERROR(((80*AL5)+(100*AM5)+(150*AN5))/SUM(AJ5:AN5),"")</f>
        <v/>
      </c>
      <c r="AR5" s="37"/>
      <c r="AS5" s="28"/>
      <c r="AT5" s="28"/>
      <c r="AU5" s="28"/>
      <c r="AV5" s="28"/>
      <c r="AW5" s="7" t="str">
        <f>IF(AND(ISBLANK(AR5),ISBLANK(AS5),ISBLANK(AT5),ISBLANK(AU5),ISBLANK(AV5)),"",SUM(AT5:AV5))</f>
        <v/>
      </c>
      <c r="AX5" s="7" t="str">
        <f>IF(AND(ISBLANK(AR5),ISBLANK(AS5),ISBLANK(AT5),ISBLANK(AU5),ISBLANK(AV5)),"",SUM(AU5:AV5))</f>
        <v/>
      </c>
      <c r="AY5" s="272" t="str">
        <f>IFERROR(((80*AT5)+(100*AU5)+(150*AV5))/SUM(AR5:AV5),"")</f>
        <v/>
      </c>
      <c r="AZ5" s="230"/>
      <c r="BA5" s="230"/>
      <c r="BB5" s="37">
        <f>SUMIFS('1a. Teacher Data (LEAP Courses)'!CL:CL,'1a. Teacher Data (LEAP Courses)'!$BD:$BD,'3b. SPED Totals'!$A5)</f>
        <v>0</v>
      </c>
      <c r="BC5" s="37">
        <f>SUMIFS('1a. Teacher Data (LEAP Courses)'!CM:CM,'1a. Teacher Data (LEAP Courses)'!$BD:$BD,'3b. SPED Totals'!$A5)</f>
        <v>0</v>
      </c>
      <c r="BD5" s="37">
        <f>SUMIFS('1a. Teacher Data (LEAP Courses)'!CN:CN,'1a. Teacher Data (LEAP Courses)'!$BD:$BD,'3b. SPED Totals'!$A5)</f>
        <v>0</v>
      </c>
      <c r="BE5" s="37">
        <f>SUMIFS('1a. Teacher Data (LEAP Courses)'!CO:CO,'1a. Teacher Data (LEAP Courses)'!$BD:$BD,'3b. SPED Totals'!$A5)</f>
        <v>0</v>
      </c>
      <c r="BF5" s="37">
        <f>SUMIFS('1a. Teacher Data (LEAP Courses)'!CP:CP,'1a. Teacher Data (LEAP Courses)'!$BD:$BD,'3b. SPED Totals'!$A5)</f>
        <v>0</v>
      </c>
      <c r="BG5" s="7">
        <f>IF(AND(ISBLANK(BB5),ISBLANK(BC5),ISBLANK(BD5),ISBLANK(BE5),ISBLANK(BF5)),"",SUM(BD5:BF5))</f>
        <v>0</v>
      </c>
      <c r="BH5" s="7">
        <f>IF(AND(ISBLANK(BB5),ISBLANK(BC5),ISBLANK(BD5),ISBLANK(BE5),ISBLANK(BF5)),"",SUM(BE5:BF5))</f>
        <v>0</v>
      </c>
      <c r="BI5" s="272" t="str">
        <f>IFERROR(((80*BD5)+(100*BE5)+(150*BF5))/SUM(BB5:BF5),"")</f>
        <v/>
      </c>
      <c r="BJ5" s="29"/>
    </row>
    <row r="6" spans="1:62" customFormat="1" ht="14.25" hidden="1" customHeight="1" thickTop="1" thickBot="1" x14ac:dyDescent="0.25">
      <c r="B6" s="275"/>
      <c r="C6" s="8" t="s">
        <v>6</v>
      </c>
      <c r="D6" s="9" t="str">
        <f>IFERROR(D5/SUM(D5:H5),"")</f>
        <v/>
      </c>
      <c r="E6" s="10" t="str">
        <f>IFERROR(E5/SUM(D5:H5),"")</f>
        <v/>
      </c>
      <c r="F6" s="11" t="str">
        <f>IFERROR(F5/SUM(D5:H5),"")</f>
        <v/>
      </c>
      <c r="G6" s="11" t="str">
        <f>IFERROR(G5/SUM(D5:H5),"")</f>
        <v/>
      </c>
      <c r="H6" s="11" t="str">
        <f>IFERROR(H5/SUM(D5:H5),"")</f>
        <v/>
      </c>
      <c r="I6" s="34" t="str">
        <f>IFERROR(I5/SUM(D5:H5),"")</f>
        <v/>
      </c>
      <c r="J6" s="34" t="str">
        <f>IFERROR(J5/SUM(D5:H5),"")</f>
        <v/>
      </c>
      <c r="K6" s="273"/>
      <c r="L6" s="31" t="str">
        <f>IFERROR(L5/SUM(L5:P5),"")</f>
        <v/>
      </c>
      <c r="M6" s="10" t="str">
        <f>IFERROR(M5/SUM(L5:P5),"")</f>
        <v/>
      </c>
      <c r="N6" s="11" t="str">
        <f>IFERROR(N5/SUM(L5:P5),"")</f>
        <v/>
      </c>
      <c r="O6" s="11" t="str">
        <f>IFERROR(O5/SUM(L5:P5),"")</f>
        <v/>
      </c>
      <c r="P6" s="11" t="str">
        <f>IFERROR(P5/SUM(L5:P5),"")</f>
        <v/>
      </c>
      <c r="Q6" s="34" t="str">
        <f>IFERROR(Q5/SUM(L5:P5),"")</f>
        <v/>
      </c>
      <c r="R6" s="34" t="str">
        <f>IFERROR(R5/SUM(L5:P5),"")</f>
        <v/>
      </c>
      <c r="S6" s="273"/>
      <c r="T6" s="31" t="str">
        <f>IFERROR(T5/SUM(T5:X5),"")</f>
        <v/>
      </c>
      <c r="U6" s="10" t="str">
        <f>IFERROR(U5/SUM(T5:X5),"")</f>
        <v/>
      </c>
      <c r="V6" s="11" t="str">
        <f>IFERROR(V5/SUM(T5:X5),"")</f>
        <v/>
      </c>
      <c r="W6" s="11" t="str">
        <f>IFERROR(W5/SUM(T5:X5),"")</f>
        <v/>
      </c>
      <c r="X6" s="11" t="str">
        <f>IFERROR(X5/SUM(T5:X5),"")</f>
        <v/>
      </c>
      <c r="Y6" s="34" t="str">
        <f>IFERROR(Y5/SUM(T5:X5),"")</f>
        <v/>
      </c>
      <c r="Z6" s="34" t="str">
        <f>IFERROR(Z5/SUM(T5:X5),"")</f>
        <v/>
      </c>
      <c r="AA6" s="273"/>
      <c r="AB6" s="31" t="str">
        <f>IFERROR(AB5/SUM(AB5:AF5),"")</f>
        <v/>
      </c>
      <c r="AC6" s="10" t="str">
        <f>IFERROR(AC5/SUM(AB5:AF5),"")</f>
        <v/>
      </c>
      <c r="AD6" s="11" t="str">
        <f>IFERROR(AD5/SUM(AB5:AF5),"")</f>
        <v/>
      </c>
      <c r="AE6" s="11" t="str">
        <f>IFERROR(AE5/SUM(AB5:AF5),"")</f>
        <v/>
      </c>
      <c r="AF6" s="11" t="str">
        <f>IFERROR(AF5/SUM(AB5:AF5),"")</f>
        <v/>
      </c>
      <c r="AG6" s="34" t="str">
        <f>IFERROR(AG5/SUM(AB5:AF5),"")</f>
        <v/>
      </c>
      <c r="AH6" s="34" t="str">
        <f>IFERROR(AH5/SUM(AB5:AF5),"")</f>
        <v/>
      </c>
      <c r="AI6" s="273"/>
      <c r="AJ6" s="31" t="str">
        <f>IFERROR(AJ5/SUM(AJ5:AN5),"")</f>
        <v/>
      </c>
      <c r="AK6" s="10" t="str">
        <f>IFERROR(AK5/SUM(AJ5:AN5),"")</f>
        <v/>
      </c>
      <c r="AL6" s="11" t="str">
        <f>IFERROR(AL5/SUM(AJ5:AN5),"")</f>
        <v/>
      </c>
      <c r="AM6" s="11" t="str">
        <f>IFERROR(AM5/SUM(AJ5:AN5),"")</f>
        <v/>
      </c>
      <c r="AN6" s="11" t="str">
        <f>IFERROR(AN5/SUM(AJ5:AN5),"")</f>
        <v/>
      </c>
      <c r="AO6" s="34" t="str">
        <f>IFERROR(AO5/SUM(AJ5:AN5),"")</f>
        <v/>
      </c>
      <c r="AP6" s="34" t="str">
        <f>IFERROR(AP5/SUM(AJ5:AN5),"")</f>
        <v/>
      </c>
      <c r="AQ6" s="273"/>
      <c r="AR6" s="31" t="str">
        <f>IFERROR(AR5/SUM(AR5:AV5),"")</f>
        <v/>
      </c>
      <c r="AS6" s="10" t="str">
        <f>IFERROR(AS5/SUM(AR5:AV5),"")</f>
        <v/>
      </c>
      <c r="AT6" s="11" t="str">
        <f>IFERROR(AT5/SUM(AR5:AV5),"")</f>
        <v/>
      </c>
      <c r="AU6" s="11" t="str">
        <f>IFERROR(AU5/SUM(AR5:AV5),"")</f>
        <v/>
      </c>
      <c r="AV6" s="11" t="str">
        <f>IFERROR(AV5/SUM(AR5:AV5),"")</f>
        <v/>
      </c>
      <c r="AW6" s="34" t="str">
        <f>IFERROR(AW5/SUM(AR5:AV5),"")</f>
        <v/>
      </c>
      <c r="AX6" s="34" t="str">
        <f>IFERROR(AX5/SUM(AR5:AV5),"")</f>
        <v/>
      </c>
      <c r="AY6" s="273"/>
      <c r="AZ6" s="229" t="str">
        <f t="shared" ref="AZ6" si="0">IFERROR(AVERAGE(AG6,AP6,AY6),"")</f>
        <v/>
      </c>
      <c r="BA6" s="229" t="str">
        <f t="shared" ref="BA6" si="1">IF(OR(X6="",AZ6=""),"",AZ6-X6)</f>
        <v/>
      </c>
      <c r="BB6" s="31" t="str">
        <f>IFERROR(BB5/SUM(BB5:BF5),"")</f>
        <v/>
      </c>
      <c r="BC6" s="10" t="str">
        <f>IFERROR(BC5/SUM(BB5:BF5),"")</f>
        <v/>
      </c>
      <c r="BD6" s="11" t="str">
        <f>IFERROR(BD5/SUM(BB5:BF5),"")</f>
        <v/>
      </c>
      <c r="BE6" s="11" t="str">
        <f>IFERROR(BE5/SUM(BB5:BF5),"")</f>
        <v/>
      </c>
      <c r="BF6" s="11" t="str">
        <f>IFERROR(BF5/SUM(BB5:BF5),"")</f>
        <v/>
      </c>
      <c r="BG6" s="34" t="str">
        <f>IFERROR(BG5/SUM(BB5:BF5),"")</f>
        <v/>
      </c>
      <c r="BH6" s="34" t="str">
        <f>IFERROR(BH5/SUM(BB5:BF5),"")</f>
        <v/>
      </c>
      <c r="BI6" s="273"/>
      <c r="BJ6" s="29"/>
    </row>
    <row r="7" spans="1:62" customFormat="1" ht="14.25" hidden="1" customHeight="1" thickTop="1" thickBot="1" x14ac:dyDescent="0.25">
      <c r="A7" t="s">
        <v>100</v>
      </c>
      <c r="B7" s="285" t="s">
        <v>59</v>
      </c>
      <c r="C7" s="4" t="s">
        <v>5</v>
      </c>
      <c r="D7" s="27">
        <f>SUMIFS('1a. Teacher Data (LEAP Courses)'!BF:BF,'1a. Teacher Data (LEAP Courses)'!$BD:$BD,'3b. SPED Totals'!$A7)</f>
        <v>0</v>
      </c>
      <c r="E7" s="28">
        <f>SUMIFS('1a. Teacher Data (LEAP Courses)'!BG:BG,'1a. Teacher Data (LEAP Courses)'!$BD:$BD,'3b. SPED Totals'!$A7)</f>
        <v>0</v>
      </c>
      <c r="F7" s="28">
        <f>SUMIFS('1a. Teacher Data (LEAP Courses)'!BH:BH,'1a. Teacher Data (LEAP Courses)'!$BD:$BD,'3b. SPED Totals'!$A7)</f>
        <v>0</v>
      </c>
      <c r="G7" s="28">
        <f>SUMIFS('1a. Teacher Data (LEAP Courses)'!BI:BI,'1a. Teacher Data (LEAP Courses)'!$BD:$BD,'3b. SPED Totals'!$A7)</f>
        <v>0</v>
      </c>
      <c r="H7" s="28">
        <f>SUMIFS('1a. Teacher Data (LEAP Courses)'!BJ:BJ,'1a. Teacher Data (LEAP Courses)'!$BD:$BD,'3b. SPED Totals'!$A7)</f>
        <v>0</v>
      </c>
      <c r="I7" s="7">
        <f>IF(AND(ISBLANK(D7),ISBLANK(E7),ISBLANK(F7),ISBLANK(G7),ISBLANK(H7)),"",SUM(F7:H7))</f>
        <v>0</v>
      </c>
      <c r="J7" s="7">
        <f>IF(AND(ISBLANK(D7),ISBLANK(E7),ISBLANK(F7),ISBLANK(G7),ISBLANK(H7)),"",SUM(G7:H7))</f>
        <v>0</v>
      </c>
      <c r="K7" s="272" t="str">
        <f>IFERROR(((80*F7)+(100*G7)+(150*H7))/SUM(D7:H7),"")</f>
        <v/>
      </c>
      <c r="L7" s="37">
        <f>SUMIFS('1a. Teacher Data (LEAP Courses)'!BN:BN,'1a. Teacher Data (LEAP Courses)'!$BD:$BD,'3b. SPED Totals'!$A7)</f>
        <v>0</v>
      </c>
      <c r="M7" s="28">
        <f>SUMIFS('1a. Teacher Data (LEAP Courses)'!BO:BO,'1a. Teacher Data (LEAP Courses)'!$BD:$BD,'3b. SPED Totals'!$A7)</f>
        <v>0</v>
      </c>
      <c r="N7" s="28">
        <f>SUMIFS('1a. Teacher Data (LEAP Courses)'!BP:BP,'1a. Teacher Data (LEAP Courses)'!$BD:$BD,'3b. SPED Totals'!$A7)</f>
        <v>0</v>
      </c>
      <c r="O7" s="28">
        <f>SUMIFS('1a. Teacher Data (LEAP Courses)'!BQ:BQ,'1a. Teacher Data (LEAP Courses)'!$BD:$BD,'3b. SPED Totals'!$A7)</f>
        <v>0</v>
      </c>
      <c r="P7" s="28">
        <f>SUMIFS('1a. Teacher Data (LEAP Courses)'!BR:BR,'1a. Teacher Data (LEAP Courses)'!$BD:$BD,'3b. SPED Totals'!$A7)</f>
        <v>0</v>
      </c>
      <c r="Q7" s="7">
        <f>IF(AND(ISBLANK(L7),ISBLANK(M7),ISBLANK(N7),ISBLANK(O7),ISBLANK(P7)),"",SUM(N7:P7))</f>
        <v>0</v>
      </c>
      <c r="R7" s="7">
        <f>IF(AND(ISBLANK(L7),ISBLANK(M7),ISBLANK(N7),ISBLANK(O7),ISBLANK(P7)),"",SUM(O7:P7))</f>
        <v>0</v>
      </c>
      <c r="S7" s="272" t="str">
        <f>IFERROR(((80*N7)+(100*O7)+(150*P7))/SUM(L7:P7),"")</f>
        <v/>
      </c>
      <c r="T7" s="37">
        <f>SUMIFS('1a. Teacher Data (LEAP Courses)'!BV:BV,'1a. Teacher Data (LEAP Courses)'!$BD:$BD,'3b. SPED Totals'!$A7)</f>
        <v>0</v>
      </c>
      <c r="U7" s="28">
        <f>SUMIFS('1a. Teacher Data (LEAP Courses)'!BW:BW,'1a. Teacher Data (LEAP Courses)'!$BD:$BD,'3b. SPED Totals'!$A7)</f>
        <v>0</v>
      </c>
      <c r="V7" s="28">
        <f>SUMIFS('1a. Teacher Data (LEAP Courses)'!BX:BX,'1a. Teacher Data (LEAP Courses)'!$BD:$BD,'3b. SPED Totals'!$A7)</f>
        <v>0</v>
      </c>
      <c r="W7" s="28">
        <f>SUMIFS('1a. Teacher Data (LEAP Courses)'!BY:BY,'1a. Teacher Data (LEAP Courses)'!$BD:$BD,'3b. SPED Totals'!$A7)</f>
        <v>0</v>
      </c>
      <c r="X7" s="28">
        <f>SUMIFS('1a. Teacher Data (LEAP Courses)'!BZ:BZ,'1a. Teacher Data (LEAP Courses)'!$BD:$BD,'3b. SPED Totals'!$A7)</f>
        <v>0</v>
      </c>
      <c r="Y7" s="7">
        <f>IF(AND(ISBLANK(T7),ISBLANK(U7),ISBLANK(V7),ISBLANK(W7),ISBLANK(X7)),"",SUM(V7:X7))</f>
        <v>0</v>
      </c>
      <c r="Z7" s="7">
        <f>IF(AND(ISBLANK(T7),ISBLANK(U7),ISBLANK(V7),ISBLANK(W7),ISBLANK(X7)),"",SUM(W7:X7))</f>
        <v>0</v>
      </c>
      <c r="AA7" s="272" t="str">
        <f>IFERROR(((80*V7)+(100*W7)+(150*X7))/SUM(T7:X7),"")</f>
        <v/>
      </c>
      <c r="AB7" s="37">
        <f>SUMIFS('1a. Teacher Data (LEAP Courses)'!CD:CD,'1a. Teacher Data (LEAP Courses)'!$BD:$BD,'3b. SPED Totals'!$A7)</f>
        <v>0</v>
      </c>
      <c r="AC7" s="28">
        <f>SUMIFS('1a. Teacher Data (LEAP Courses)'!CE:CE,'1a. Teacher Data (LEAP Courses)'!$BD:$BD,'3b. SPED Totals'!$A7)</f>
        <v>0</v>
      </c>
      <c r="AD7" s="28">
        <f>SUMIFS('1a. Teacher Data (LEAP Courses)'!CF:CF,'1a. Teacher Data (LEAP Courses)'!$BD:$BD,'3b. SPED Totals'!$A7)</f>
        <v>0</v>
      </c>
      <c r="AE7" s="28">
        <f>SUMIFS('1a. Teacher Data (LEAP Courses)'!CG:CG,'1a. Teacher Data (LEAP Courses)'!$BD:$BD,'3b. SPED Totals'!$A7)</f>
        <v>0</v>
      </c>
      <c r="AF7" s="28">
        <f>SUMIFS('1a. Teacher Data (LEAP Courses)'!CH:CH,'1a. Teacher Data (LEAP Courses)'!$BD:$BD,'3b. SPED Totals'!$A7)</f>
        <v>0</v>
      </c>
      <c r="AG7" s="7">
        <f>IF(AND(ISBLANK(AB7),ISBLANK(AC7),ISBLANK(AD7),ISBLANK(AE7),ISBLANK(AF7)),"",SUM(AD7:AF7))</f>
        <v>0</v>
      </c>
      <c r="AH7" s="7">
        <f>IF(AND(ISBLANK(AB7),ISBLANK(AC7),ISBLANK(AD7),ISBLANK(AE7),ISBLANK(AF7)),"",SUM(AE7:AF7))</f>
        <v>0</v>
      </c>
      <c r="AI7" s="272" t="str">
        <f>IFERROR(((80*AD7)+(100*AE7)+(150*AF7))/SUM(AB7:AF7),"")</f>
        <v/>
      </c>
      <c r="AJ7" s="37"/>
      <c r="AK7" s="28"/>
      <c r="AL7" s="28"/>
      <c r="AM7" s="28"/>
      <c r="AN7" s="28"/>
      <c r="AO7" s="7" t="str">
        <f>IF(AND(ISBLANK(AJ7),ISBLANK(AK7),ISBLANK(AL7),ISBLANK(AM7),ISBLANK(AN7)),"",SUM(AL7:AN7))</f>
        <v/>
      </c>
      <c r="AP7" s="7" t="str">
        <f>IF(AND(ISBLANK(AJ7),ISBLANK(AK7),ISBLANK(AL7),ISBLANK(AM7),ISBLANK(AN7)),"",SUM(AM7:AN7))</f>
        <v/>
      </c>
      <c r="AQ7" s="272" t="str">
        <f>IFERROR(((80*AL7)+(100*AM7)+(150*AN7))/SUM(AJ7:AN7),"")</f>
        <v/>
      </c>
      <c r="AR7" s="37"/>
      <c r="AS7" s="28"/>
      <c r="AT7" s="28"/>
      <c r="AU7" s="28"/>
      <c r="AV7" s="28"/>
      <c r="AW7" s="7" t="str">
        <f>IF(AND(ISBLANK(AR7),ISBLANK(AS7),ISBLANK(AT7),ISBLANK(AU7),ISBLANK(AV7)),"",SUM(AT7:AV7))</f>
        <v/>
      </c>
      <c r="AX7" s="7" t="str">
        <f>IF(AND(ISBLANK(AR7),ISBLANK(AS7),ISBLANK(AT7),ISBLANK(AU7),ISBLANK(AV7)),"",SUM(AU7:AV7))</f>
        <v/>
      </c>
      <c r="AY7" s="272" t="str">
        <f>IFERROR(((80*AT7)+(100*AU7)+(150*AV7))/SUM(AR7:AV7),"")</f>
        <v/>
      </c>
      <c r="AZ7" s="230"/>
      <c r="BA7" s="230"/>
      <c r="BB7" s="37">
        <f>SUMIFS('1a. Teacher Data (LEAP Courses)'!CL:CL,'1a. Teacher Data (LEAP Courses)'!$BD:$BD,'3b. SPED Totals'!$A7)</f>
        <v>0</v>
      </c>
      <c r="BC7" s="37">
        <f>SUMIFS('1a. Teacher Data (LEAP Courses)'!CM:CM,'1a. Teacher Data (LEAP Courses)'!$BD:$BD,'3b. SPED Totals'!$A7)</f>
        <v>0</v>
      </c>
      <c r="BD7" s="37">
        <f>SUMIFS('1a. Teacher Data (LEAP Courses)'!CN:CN,'1a. Teacher Data (LEAP Courses)'!$BD:$BD,'3b. SPED Totals'!$A7)</f>
        <v>0</v>
      </c>
      <c r="BE7" s="37">
        <f>SUMIFS('1a. Teacher Data (LEAP Courses)'!CO:CO,'1a. Teacher Data (LEAP Courses)'!$BD:$BD,'3b. SPED Totals'!$A7)</f>
        <v>0</v>
      </c>
      <c r="BF7" s="37">
        <f>SUMIFS('1a. Teacher Data (LEAP Courses)'!CP:CP,'1a. Teacher Data (LEAP Courses)'!$BD:$BD,'3b. SPED Totals'!$A7)</f>
        <v>0</v>
      </c>
      <c r="BG7" s="7">
        <f>IF(AND(ISBLANK(BB7),ISBLANK(BC7),ISBLANK(BD7),ISBLANK(BE7),ISBLANK(BF7)),"",SUM(BD7:BF7))</f>
        <v>0</v>
      </c>
      <c r="BH7" s="7">
        <f>IF(AND(ISBLANK(BB7),ISBLANK(BC7),ISBLANK(BD7),ISBLANK(BE7),ISBLANK(BF7)),"",SUM(BE7:BF7))</f>
        <v>0</v>
      </c>
      <c r="BI7" s="272" t="str">
        <f>IFERROR(((80*BD7)+(100*BE7)+(150*BF7))/SUM(BB7:BF7),"")</f>
        <v/>
      </c>
      <c r="BJ7" s="29"/>
    </row>
    <row r="8" spans="1:62" customFormat="1" ht="14.25" hidden="1" thickTop="1" thickBot="1" x14ac:dyDescent="0.25">
      <c r="B8" s="275"/>
      <c r="C8" s="8" t="s">
        <v>6</v>
      </c>
      <c r="D8" s="9" t="str">
        <f>IFERROR(D7/SUM(D7:H7),"")</f>
        <v/>
      </c>
      <c r="E8" s="10" t="str">
        <f>IFERROR(E7/SUM(D7:H7),"")</f>
        <v/>
      </c>
      <c r="F8" s="11" t="str">
        <f>IFERROR(F7/SUM(D7:H7),"")</f>
        <v/>
      </c>
      <c r="G8" s="11" t="str">
        <f>IFERROR(G7/SUM(D7:H7),"")</f>
        <v/>
      </c>
      <c r="H8" s="11" t="str">
        <f>IFERROR(H7/SUM(D7:H7),"")</f>
        <v/>
      </c>
      <c r="I8" s="34" t="str">
        <f>IFERROR(I7/SUM(D7:H7),"")</f>
        <v/>
      </c>
      <c r="J8" s="34" t="str">
        <f>IFERROR(J7/SUM(D7:H7),"")</f>
        <v/>
      </c>
      <c r="K8" s="273"/>
      <c r="L8" s="31" t="str">
        <f>IFERROR(L7/SUM(L7:P7),"")</f>
        <v/>
      </c>
      <c r="M8" s="10" t="str">
        <f>IFERROR(M7/SUM(L7:P7),"")</f>
        <v/>
      </c>
      <c r="N8" s="11" t="str">
        <f>IFERROR(N7/SUM(L7:P7),"")</f>
        <v/>
      </c>
      <c r="O8" s="11" t="str">
        <f>IFERROR(O7/SUM(L7:P7),"")</f>
        <v/>
      </c>
      <c r="P8" s="11" t="str">
        <f>IFERROR(P7/SUM(L7:P7),"")</f>
        <v/>
      </c>
      <c r="Q8" s="34" t="str">
        <f>IFERROR(Q7/SUM(L7:P7),"")</f>
        <v/>
      </c>
      <c r="R8" s="34" t="str">
        <f>IFERROR(R7/SUM(L7:P7),"")</f>
        <v/>
      </c>
      <c r="S8" s="273"/>
      <c r="T8" s="31" t="str">
        <f>IFERROR(T7/SUM(T7:X7),"")</f>
        <v/>
      </c>
      <c r="U8" s="10" t="str">
        <f>IFERROR(U7/SUM(T7:X7),"")</f>
        <v/>
      </c>
      <c r="V8" s="11" t="str">
        <f>IFERROR(V7/SUM(T7:X7),"")</f>
        <v/>
      </c>
      <c r="W8" s="11" t="str">
        <f>IFERROR(W7/SUM(T7:X7),"")</f>
        <v/>
      </c>
      <c r="X8" s="11" t="str">
        <f>IFERROR(X7/SUM(T7:X7),"")</f>
        <v/>
      </c>
      <c r="Y8" s="34" t="str">
        <f>IFERROR(Y7/SUM(T7:X7),"")</f>
        <v/>
      </c>
      <c r="Z8" s="34" t="str">
        <f>IFERROR(Z7/SUM(T7:X7),"")</f>
        <v/>
      </c>
      <c r="AA8" s="273"/>
      <c r="AB8" s="31" t="str">
        <f>IFERROR(AB7/SUM(AB7:AF7),"")</f>
        <v/>
      </c>
      <c r="AC8" s="10" t="str">
        <f>IFERROR(AC7/SUM(AB7:AF7),"")</f>
        <v/>
      </c>
      <c r="AD8" s="11" t="str">
        <f>IFERROR(AD7/SUM(AB7:AF7),"")</f>
        <v/>
      </c>
      <c r="AE8" s="11" t="str">
        <f>IFERROR(AE7/SUM(AB7:AF7),"")</f>
        <v/>
      </c>
      <c r="AF8" s="11" t="str">
        <f>IFERROR(AF7/SUM(AB7:AF7),"")</f>
        <v/>
      </c>
      <c r="AG8" s="34" t="str">
        <f>IFERROR(AG7/SUM(AB7:AF7),"")</f>
        <v/>
      </c>
      <c r="AH8" s="34" t="str">
        <f>IFERROR(AH7/SUM(AB7:AF7),"")</f>
        <v/>
      </c>
      <c r="AI8" s="273"/>
      <c r="AJ8" s="31" t="str">
        <f>IFERROR(AJ7/SUM(AJ7:AN7),"")</f>
        <v/>
      </c>
      <c r="AK8" s="10" t="str">
        <f>IFERROR(AK7/SUM(AJ7:AN7),"")</f>
        <v/>
      </c>
      <c r="AL8" s="11" t="str">
        <f>IFERROR(AL7/SUM(AJ7:AN7),"")</f>
        <v/>
      </c>
      <c r="AM8" s="11" t="str">
        <f>IFERROR(AM7/SUM(AJ7:AN7),"")</f>
        <v/>
      </c>
      <c r="AN8" s="11" t="str">
        <f>IFERROR(AN7/SUM(AJ7:AN7),"")</f>
        <v/>
      </c>
      <c r="AO8" s="34" t="str">
        <f>IFERROR(AO7/SUM(AJ7:AN7),"")</f>
        <v/>
      </c>
      <c r="AP8" s="34" t="str">
        <f>IFERROR(AP7/SUM(AJ7:AN7),"")</f>
        <v/>
      </c>
      <c r="AQ8" s="273"/>
      <c r="AR8" s="31" t="str">
        <f>IFERROR(AR7/SUM(AR7:AV7),"")</f>
        <v/>
      </c>
      <c r="AS8" s="10" t="str">
        <f>IFERROR(AS7/SUM(AR7:AV7),"")</f>
        <v/>
      </c>
      <c r="AT8" s="11" t="str">
        <f>IFERROR(AT7/SUM(AR7:AV7),"")</f>
        <v/>
      </c>
      <c r="AU8" s="11" t="str">
        <f>IFERROR(AU7/SUM(AR7:AV7),"")</f>
        <v/>
      </c>
      <c r="AV8" s="11" t="str">
        <f>IFERROR(AV7/SUM(AR7:AV7),"")</f>
        <v/>
      </c>
      <c r="AW8" s="34" t="str">
        <f>IFERROR(AW7/SUM(AR7:AV7),"")</f>
        <v/>
      </c>
      <c r="AX8" s="34" t="str">
        <f>IFERROR(AX7/SUM(AR7:AV7),"")</f>
        <v/>
      </c>
      <c r="AY8" s="273"/>
      <c r="AZ8" s="215"/>
      <c r="BA8" s="215"/>
      <c r="BB8" s="31" t="str">
        <f>IFERROR(BB7/SUM(BB7:BF7),"")</f>
        <v/>
      </c>
      <c r="BC8" s="10" t="str">
        <f>IFERROR(BC7/SUM(BB7:BF7),"")</f>
        <v/>
      </c>
      <c r="BD8" s="11" t="str">
        <f>IFERROR(BD7/SUM(BB7:BF7),"")</f>
        <v/>
      </c>
      <c r="BE8" s="11" t="str">
        <f>IFERROR(BE7/SUM(BB7:BF7),"")</f>
        <v/>
      </c>
      <c r="BF8" s="11" t="str">
        <f>IFERROR(BF7/SUM(BB7:BF7),"")</f>
        <v/>
      </c>
      <c r="BG8" s="34" t="str">
        <f>IFERROR(BG7/SUM(BB7:BF7),"")</f>
        <v/>
      </c>
      <c r="BH8" s="34" t="str">
        <f>IFERROR(BH7/SUM(BB7:BF7),"")</f>
        <v/>
      </c>
      <c r="BI8" s="273"/>
      <c r="BJ8" s="29"/>
    </row>
    <row r="9" spans="1:62" customFormat="1" ht="17.25" thickTop="1" thickBot="1" x14ac:dyDescent="0.3">
      <c r="B9" s="314" t="s">
        <v>1</v>
      </c>
      <c r="C9" s="315"/>
      <c r="D9" s="315"/>
      <c r="E9" s="315"/>
      <c r="F9" s="315"/>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6"/>
      <c r="BJ9" s="29"/>
    </row>
    <row r="10" spans="1:62" customFormat="1" ht="13.5" thickTop="1" x14ac:dyDescent="0.2">
      <c r="A10" t="s">
        <v>101</v>
      </c>
      <c r="B10" s="285" t="s">
        <v>60</v>
      </c>
      <c r="C10" s="4" t="s">
        <v>5</v>
      </c>
      <c r="D10" s="27">
        <f>SUMIFS('3a. Teacher Data (SPED)'!BF:BF,'3a. Teacher Data (SPED)'!$BD:$BD,'3b. SPED Totals'!$A10)</f>
        <v>0</v>
      </c>
      <c r="E10" s="28">
        <f>SUMIFS('3a. Teacher Data (SPED)'!BG:BG,'3a. Teacher Data (SPED)'!$BD:$BD,'3b. SPED Totals'!$A10)</f>
        <v>0</v>
      </c>
      <c r="F10" s="28">
        <f>SUMIFS('3a. Teacher Data (SPED)'!BH:BH,'3a. Teacher Data (SPED)'!$BD:$BD,'3b. SPED Totals'!$A10)</f>
        <v>0</v>
      </c>
      <c r="G10" s="28">
        <f>SUMIFS('3a. Teacher Data (SPED)'!BI:BI,'3a. Teacher Data (SPED)'!$BD:$BD,'3b. SPED Totals'!$A10)</f>
        <v>0</v>
      </c>
      <c r="H10" s="28">
        <f>SUMIFS('3a. Teacher Data (SPED)'!BJ:BJ,'3a. Teacher Data (SPED)'!$BD:$BD,'3b. SPED Totals'!$A10)</f>
        <v>0</v>
      </c>
      <c r="I10" s="7">
        <f>IF(AND(ISBLANK(D10),ISBLANK(E10),ISBLANK(F10),ISBLANK(G10),ISBLANK(H10)),"",SUM(F10:H10))</f>
        <v>0</v>
      </c>
      <c r="J10" s="7">
        <f>IF(AND(ISBLANK(D10),ISBLANK(E10),ISBLANK(F10),ISBLANK(G10),ISBLANK(H10)),"",SUM(G10:H10))</f>
        <v>0</v>
      </c>
      <c r="K10" s="272" t="str">
        <f>IFERROR(((80*F10)+(100*G10)+(150*H10))/SUM(D10:H10),"")</f>
        <v/>
      </c>
      <c r="L10" s="37">
        <f>SUMIFS('3a. Teacher Data (SPED)'!BN:BN,'3a. Teacher Data (SPED)'!$BD:$BD,'3b. SPED Totals'!$A10)</f>
        <v>0</v>
      </c>
      <c r="M10" s="28">
        <f>SUMIFS('3a. Teacher Data (SPED)'!BO:BO,'3a. Teacher Data (SPED)'!$BD:$BD,'3b. SPED Totals'!$A10)</f>
        <v>0</v>
      </c>
      <c r="N10" s="28">
        <f>SUMIFS('3a. Teacher Data (SPED)'!BP:BP,'3a. Teacher Data (SPED)'!$BD:$BD,'3b. SPED Totals'!$A10)</f>
        <v>0</v>
      </c>
      <c r="O10" s="28">
        <f>SUMIFS('3a. Teacher Data (SPED)'!BQ:BQ,'3a. Teacher Data (SPED)'!$BD:$BD,'3b. SPED Totals'!$A10)</f>
        <v>0</v>
      </c>
      <c r="P10" s="28">
        <f>SUMIFS('3a. Teacher Data (SPED)'!BR:BR,'3a. Teacher Data (SPED)'!$BD:$BD,'3b. SPED Totals'!$A10)</f>
        <v>0</v>
      </c>
      <c r="Q10" s="7">
        <f>IF(AND(ISBLANK(L10),ISBLANK(M10),ISBLANK(N10),ISBLANK(O10),ISBLANK(P10)),"",SUM(N10:P10))</f>
        <v>0</v>
      </c>
      <c r="R10" s="7">
        <f>IF(AND(ISBLANK(L10),ISBLANK(M10),ISBLANK(N10),ISBLANK(O10),ISBLANK(P10)),"",SUM(O10:P10))</f>
        <v>0</v>
      </c>
      <c r="S10" s="272" t="str">
        <f>IFERROR(((80*N10)+(100*O10)+(150*P10))/SUM(L10:P10),"")</f>
        <v/>
      </c>
      <c r="T10" s="37">
        <f>SUMIFS('3a. Teacher Data (SPED)'!BV:BV,'3a. Teacher Data (SPED)'!$BD:$BD,'3b. SPED Totals'!$A10)</f>
        <v>0</v>
      </c>
      <c r="U10" s="28">
        <f>SUMIFS('3a. Teacher Data (SPED)'!BW:BW,'3a. Teacher Data (SPED)'!$BD:$BD,'3b. SPED Totals'!$A10)</f>
        <v>0</v>
      </c>
      <c r="V10" s="28">
        <f>SUMIFS('3a. Teacher Data (SPED)'!BX:BX,'3a. Teacher Data (SPED)'!$BD:$BD,'3b. SPED Totals'!$A10)</f>
        <v>0</v>
      </c>
      <c r="W10" s="28">
        <f>SUMIFS('3a. Teacher Data (SPED)'!BY:BY,'3a. Teacher Data (SPED)'!$BD:$BD,'3b. SPED Totals'!$A10)</f>
        <v>0</v>
      </c>
      <c r="X10" s="28">
        <f>SUMIFS('3a. Teacher Data (SPED)'!BZ:BZ,'3a. Teacher Data (SPED)'!$BD:$BD,'3b. SPED Totals'!$A10)</f>
        <v>0</v>
      </c>
      <c r="Y10" s="7">
        <f>IF(AND(ISBLANK(T10),ISBLANK(U10),ISBLANK(V10),ISBLANK(W10),ISBLANK(X10)),"",SUM(V10:X10))</f>
        <v>0</v>
      </c>
      <c r="Z10" s="7">
        <f>IF(AND(ISBLANK(T10),ISBLANK(U10),ISBLANK(V10),ISBLANK(W10),ISBLANK(X10)),"",SUM(W10:X10))</f>
        <v>0</v>
      </c>
      <c r="AA10" s="272" t="str">
        <f>IFERROR(((80*V10)+(100*W10)+(150*X10))/SUM(T10:X10),"")</f>
        <v/>
      </c>
      <c r="AB10" s="37">
        <f>SUMIFS('3a. Teacher Data (SPED)'!CD:CD,'3a. Teacher Data (SPED)'!$BD:$BD,'3b. SPED Totals'!$A10)</f>
        <v>0</v>
      </c>
      <c r="AC10" s="28">
        <f>SUMIFS('3a. Teacher Data (SPED)'!CE:CE,'3a. Teacher Data (SPED)'!$BD:$BD,'3b. SPED Totals'!$A10)</f>
        <v>0</v>
      </c>
      <c r="AD10" s="28">
        <f>SUMIFS('3a. Teacher Data (SPED)'!CF:CF,'3a. Teacher Data (SPED)'!$BD:$BD,'3b. SPED Totals'!$A10)</f>
        <v>0</v>
      </c>
      <c r="AE10" s="28">
        <f>SUMIFS('3a. Teacher Data (SPED)'!CG:CG,'3a. Teacher Data (SPED)'!$BD:$BD,'3b. SPED Totals'!$A10)</f>
        <v>0</v>
      </c>
      <c r="AF10" s="28">
        <f>SUMIFS('3a. Teacher Data (SPED)'!CH:CH,'3a. Teacher Data (SPED)'!$BD:$BD,'3b. SPED Totals'!$A10)</f>
        <v>0</v>
      </c>
      <c r="AG10" s="7">
        <f>IF(AND(ISBLANK(AB10),ISBLANK(AC10),ISBLANK(AD10),ISBLANK(AE10),ISBLANK(AF10)),"",SUM(AD10:AF10))</f>
        <v>0</v>
      </c>
      <c r="AH10" s="7">
        <f>IF(AND(ISBLANK(AB10),ISBLANK(AC10),ISBLANK(AD10),ISBLANK(AE10),ISBLANK(AF10)),"",SUM(AE10:AF10))</f>
        <v>0</v>
      </c>
      <c r="AI10" s="272" t="str">
        <f>IFERROR(((80*AD10)+(100*AE10)+(150*AF10))/SUM(AB10:AF10),"")</f>
        <v/>
      </c>
      <c r="AJ10" s="37"/>
      <c r="AK10" s="28"/>
      <c r="AL10" s="28"/>
      <c r="AM10" s="28"/>
      <c r="AN10" s="28"/>
      <c r="AO10" s="7" t="str">
        <f>IF(AND(ISBLANK(AJ10),ISBLANK(AK10),ISBLANK(AL10),ISBLANK(AM10),ISBLANK(AN10)),"",SUM(AL10:AN10))</f>
        <v/>
      </c>
      <c r="AP10" s="7" t="str">
        <f>IF(AND(ISBLANK(AJ10),ISBLANK(AK10),ISBLANK(AL10),ISBLANK(AM10),ISBLANK(AN10)),"",SUM(AM10:AN10))</f>
        <v/>
      </c>
      <c r="AQ10" s="272" t="str">
        <f>IFERROR(((80*AL10)+(100*AM10)+(150*AN10))/SUM(AJ10:AN10),"")</f>
        <v/>
      </c>
      <c r="AR10" s="37"/>
      <c r="AS10" s="28"/>
      <c r="AT10" s="28"/>
      <c r="AU10" s="28"/>
      <c r="AV10" s="28"/>
      <c r="AW10" s="7" t="str">
        <f>IF(AND(ISBLANK(AR10),ISBLANK(AS10),ISBLANK(AT10),ISBLANK(AU10),ISBLANK(AV10)),"",SUM(AT10:AV10))</f>
        <v/>
      </c>
      <c r="AX10" s="7" t="str">
        <f>IF(AND(ISBLANK(AR10),ISBLANK(AS10),ISBLANK(AT10),ISBLANK(AU10),ISBLANK(AV10)),"",SUM(AU10:AV10))</f>
        <v/>
      </c>
      <c r="AY10" s="272" t="str">
        <f>IFERROR(((80*AT10)+(100*AU10)+(150*AV10))/SUM(AR10:AV10),"")</f>
        <v/>
      </c>
      <c r="AZ10" s="229" t="str">
        <f>IFERROR(AVERAGE(S10,AA10,AI10),"")</f>
        <v/>
      </c>
      <c r="BA10" s="229" t="str">
        <f>IF(OR(K10="",AZ10=""),"",AZ10-K10)</f>
        <v/>
      </c>
      <c r="BB10" s="37">
        <f>SUMIFS('3a. Teacher Data (SPED)'!DD:DD,'3a. Teacher Data (SPED)'!$BD:$BD,'3b. SPED Totals'!$A10)</f>
        <v>0</v>
      </c>
      <c r="BC10" s="37">
        <f>SUMIFS('3a. Teacher Data (SPED)'!DE:DE,'3a. Teacher Data (SPED)'!$BD:$BD,'3b. SPED Totals'!$A10)</f>
        <v>0</v>
      </c>
      <c r="BD10" s="37">
        <f>SUMIFS('3a. Teacher Data (SPED)'!DF:DF,'3a. Teacher Data (SPED)'!$BD:$BD,'3b. SPED Totals'!$A10)</f>
        <v>0</v>
      </c>
      <c r="BE10" s="37">
        <f>SUMIFS('3a. Teacher Data (SPED)'!DG:DG,'3a. Teacher Data (SPED)'!$BD:$BD,'3b. SPED Totals'!$A10)</f>
        <v>0</v>
      </c>
      <c r="BF10" s="37">
        <f>SUMIFS('3a. Teacher Data (SPED)'!DH:DH,'3a. Teacher Data (SPED)'!$BD:$BD,'3b. SPED Totals'!$A10)</f>
        <v>0</v>
      </c>
      <c r="BG10" s="7">
        <f>IF(AND(ISBLANK(BB10),ISBLANK(BC10),ISBLANK(BD10),ISBLANK(BE10),ISBLANK(BF10)),"",SUM(BD10:BF10))</f>
        <v>0</v>
      </c>
      <c r="BH10" s="7">
        <f>IF(AND(ISBLANK(BB10),ISBLANK(BC10),ISBLANK(BD10),ISBLANK(BE10),ISBLANK(BF10)),"",SUM(BE10:BF10))</f>
        <v>0</v>
      </c>
      <c r="BI10" s="272" t="str">
        <f>IFERROR(((80*BD10)+(100*BE10)+(150*BF10))/SUM(BB10:BF10),"")</f>
        <v/>
      </c>
      <c r="BJ10" s="24"/>
    </row>
    <row r="11" spans="1:62" customFormat="1" ht="13.5" thickBot="1" x14ac:dyDescent="0.25">
      <c r="B11" s="275"/>
      <c r="C11" s="8" t="s">
        <v>6</v>
      </c>
      <c r="D11" s="9" t="str">
        <f>IFERROR(D10/SUM(D10:H10),"")</f>
        <v/>
      </c>
      <c r="E11" s="10" t="str">
        <f>IFERROR(E10/SUM(D10:H10),"")</f>
        <v/>
      </c>
      <c r="F11" s="11" t="str">
        <f>IFERROR(F10/SUM(D10:H10),"")</f>
        <v/>
      </c>
      <c r="G11" s="11" t="str">
        <f>IFERROR(G10/SUM(D10:H10),"")</f>
        <v/>
      </c>
      <c r="H11" s="11" t="str">
        <f>IFERROR(H10/SUM(D10:H10),"")</f>
        <v/>
      </c>
      <c r="I11" s="34" t="str">
        <f>IFERROR(I10/SUM(D10:H10),"")</f>
        <v/>
      </c>
      <c r="J11" s="34" t="str">
        <f>IFERROR(J10/SUM(D10:H10),"")</f>
        <v/>
      </c>
      <c r="K11" s="273"/>
      <c r="L11" s="31" t="str">
        <f>IFERROR(L10/SUM(L10:P10),"")</f>
        <v/>
      </c>
      <c r="M11" s="10" t="str">
        <f>IFERROR(M10/SUM(L10:P10),"")</f>
        <v/>
      </c>
      <c r="N11" s="11" t="str">
        <f>IFERROR(N10/SUM(L10:P10),"")</f>
        <v/>
      </c>
      <c r="O11" s="11" t="str">
        <f>IFERROR(O10/SUM(L10:P10),"")</f>
        <v/>
      </c>
      <c r="P11" s="11" t="str">
        <f>IFERROR(P10/SUM(L10:P10),"")</f>
        <v/>
      </c>
      <c r="Q11" s="34" t="str">
        <f>IFERROR(Q10/SUM(L10:P10),"")</f>
        <v/>
      </c>
      <c r="R11" s="34" t="str">
        <f>IFERROR(R10/SUM(L10:P10),"")</f>
        <v/>
      </c>
      <c r="S11" s="273"/>
      <c r="T11" s="31" t="str">
        <f>IFERROR(T10/SUM(T10:X10),"")</f>
        <v/>
      </c>
      <c r="U11" s="10" t="str">
        <f>IFERROR(U10/SUM(T10:X10),"")</f>
        <v/>
      </c>
      <c r="V11" s="11" t="str">
        <f>IFERROR(V10/SUM(T10:X10),"")</f>
        <v/>
      </c>
      <c r="W11" s="11" t="str">
        <f>IFERROR(W10/SUM(T10:X10),"")</f>
        <v/>
      </c>
      <c r="X11" s="11" t="str">
        <f>IFERROR(X10/SUM(T10:X10),"")</f>
        <v/>
      </c>
      <c r="Y11" s="34" t="str">
        <f>IFERROR(Y10/SUM(T10:X10),"")</f>
        <v/>
      </c>
      <c r="Z11" s="34" t="str">
        <f>IFERROR(Z10/SUM(T10:X10),"")</f>
        <v/>
      </c>
      <c r="AA11" s="273"/>
      <c r="AB11" s="31" t="str">
        <f>IFERROR(AB10/SUM(AB10:AF10),"")</f>
        <v/>
      </c>
      <c r="AC11" s="10" t="str">
        <f>IFERROR(AC10/SUM(AB10:AF10),"")</f>
        <v/>
      </c>
      <c r="AD11" s="11" t="str">
        <f>IFERROR(AD10/SUM(AB10:AF10),"")</f>
        <v/>
      </c>
      <c r="AE11" s="11" t="str">
        <f>IFERROR(AE10/SUM(AB10:AF10),"")</f>
        <v/>
      </c>
      <c r="AF11" s="11" t="str">
        <f>IFERROR(AF10/SUM(AB10:AF10),"")</f>
        <v/>
      </c>
      <c r="AG11" s="34" t="str">
        <f>IFERROR(AG10/SUM(AB10:AF10),"")</f>
        <v/>
      </c>
      <c r="AH11" s="34" t="str">
        <f>IFERROR(AH10/SUM(AB10:AF10),"")</f>
        <v/>
      </c>
      <c r="AI11" s="273"/>
      <c r="AJ11" s="31" t="str">
        <f>IFERROR(AJ10/SUM(AJ10:AN10),"")</f>
        <v/>
      </c>
      <c r="AK11" s="10" t="str">
        <f>IFERROR(AK10/SUM(AJ10:AN10),"")</f>
        <v/>
      </c>
      <c r="AL11" s="11" t="str">
        <f>IFERROR(AL10/SUM(AJ10:AN10),"")</f>
        <v/>
      </c>
      <c r="AM11" s="11" t="str">
        <f>IFERROR(AM10/SUM(AJ10:AN10),"")</f>
        <v/>
      </c>
      <c r="AN11" s="11" t="str">
        <f>IFERROR(AN10/SUM(AJ10:AN10),"")</f>
        <v/>
      </c>
      <c r="AO11" s="34" t="str">
        <f>IFERROR(AO10/SUM(AJ10:AN10),"")</f>
        <v/>
      </c>
      <c r="AP11" s="34" t="str">
        <f>IFERROR(AP10/SUM(AJ10:AN10),"")</f>
        <v/>
      </c>
      <c r="AQ11" s="273"/>
      <c r="AR11" s="31" t="str">
        <f>IFERROR(AR10/SUM(AR10:AV10),"")</f>
        <v/>
      </c>
      <c r="AS11" s="10" t="str">
        <f>IFERROR(AS10/SUM(AR10:AV10),"")</f>
        <v/>
      </c>
      <c r="AT11" s="11" t="str">
        <f>IFERROR(AT10/SUM(AR10:AV10),"")</f>
        <v/>
      </c>
      <c r="AU11" s="11" t="str">
        <f>IFERROR(AU10/SUM(AR10:AV10),"")</f>
        <v/>
      </c>
      <c r="AV11" s="11" t="str">
        <f>IFERROR(AV10/SUM(AR10:AV10),"")</f>
        <v/>
      </c>
      <c r="AW11" s="34" t="str">
        <f>IFERROR(AW10/SUM(AR10:AV10),"")</f>
        <v/>
      </c>
      <c r="AX11" s="34" t="str">
        <f>IFERROR(AX10/SUM(AR10:AV10),"")</f>
        <v/>
      </c>
      <c r="AY11" s="273"/>
      <c r="AZ11" s="230"/>
      <c r="BA11" s="230"/>
      <c r="BB11" s="31" t="str">
        <f>IFERROR(BB10/SUM(BB10:BF10),"")</f>
        <v/>
      </c>
      <c r="BC11" s="10" t="str">
        <f>IFERROR(BC10/SUM(BB10:BF10),"")</f>
        <v/>
      </c>
      <c r="BD11" s="11" t="str">
        <f>IFERROR(BD10/SUM(BB10:BF10),"")</f>
        <v/>
      </c>
      <c r="BE11" s="11" t="str">
        <f>IFERROR(BE10/SUM(BB10:BF10),"")</f>
        <v/>
      </c>
      <c r="BF11" s="11" t="str">
        <f>IFERROR(BF10/SUM(BB10:BF10),"")</f>
        <v/>
      </c>
      <c r="BG11" s="34" t="str">
        <f>IFERROR(BG10/SUM(BB10:BF10),"")</f>
        <v/>
      </c>
      <c r="BH11" s="34" t="str">
        <f>IFERROR(BH10/SUM(BB10:BF10),"")</f>
        <v/>
      </c>
      <c r="BI11" s="273"/>
      <c r="BJ11" s="24"/>
    </row>
    <row r="12" spans="1:62" customFormat="1" ht="13.5" thickTop="1" x14ac:dyDescent="0.2">
      <c r="A12" t="s">
        <v>102</v>
      </c>
      <c r="B12" s="285" t="s">
        <v>61</v>
      </c>
      <c r="C12" s="4" t="s">
        <v>5</v>
      </c>
      <c r="D12" s="27">
        <f>SUMIFS('3a. Teacher Data (SPED)'!BF:BF,'3a. Teacher Data (SPED)'!$BD:$BD,'3b. SPED Totals'!$A12)</f>
        <v>0</v>
      </c>
      <c r="E12" s="28">
        <f>SUMIFS('3a. Teacher Data (SPED)'!BG:BG,'3a. Teacher Data (SPED)'!$BD:$BD,'3b. SPED Totals'!$A12)</f>
        <v>0</v>
      </c>
      <c r="F12" s="28">
        <f>SUMIFS('3a. Teacher Data (SPED)'!BH:BH,'3a. Teacher Data (SPED)'!$BD:$BD,'3b. SPED Totals'!$A12)</f>
        <v>0</v>
      </c>
      <c r="G12" s="28">
        <f>SUMIFS('3a. Teacher Data (SPED)'!BI:BI,'3a. Teacher Data (SPED)'!$BD:$BD,'3b. SPED Totals'!$A12)</f>
        <v>0</v>
      </c>
      <c r="H12" s="28">
        <f>SUMIFS('3a. Teacher Data (SPED)'!BJ:BJ,'3a. Teacher Data (SPED)'!$BD:$BD,'3b. SPED Totals'!$A12)</f>
        <v>0</v>
      </c>
      <c r="I12" s="7">
        <f t="shared" ref="I12" si="2">IF(AND(ISBLANK(D12),ISBLANK(E12),ISBLANK(F12),ISBLANK(G12),ISBLANK(H12)),"",SUM(F12:H12))</f>
        <v>0</v>
      </c>
      <c r="J12" s="7">
        <f t="shared" ref="J12" si="3">IF(AND(ISBLANK(D12),ISBLANK(E12),ISBLANK(F12),ISBLANK(G12),ISBLANK(H12)),"",SUM(G12:H12))</f>
        <v>0</v>
      </c>
      <c r="K12" s="272" t="str">
        <f t="shared" ref="K12" si="4">IFERROR(((80*F12)+(100*G12)+(150*H12))/SUM(D12:H12),"")</f>
        <v/>
      </c>
      <c r="L12" s="37">
        <f>SUMIFS('3a. Teacher Data (SPED)'!BN:BN,'3a. Teacher Data (SPED)'!$BD:$BD,'3b. SPED Totals'!$A12)</f>
        <v>0</v>
      </c>
      <c r="M12" s="28">
        <f>SUMIFS('3a. Teacher Data (SPED)'!BO:BO,'3a. Teacher Data (SPED)'!$BD:$BD,'3b. SPED Totals'!$A12)</f>
        <v>0</v>
      </c>
      <c r="N12" s="28">
        <f>SUMIFS('3a. Teacher Data (SPED)'!BP:BP,'3a. Teacher Data (SPED)'!$BD:$BD,'3b. SPED Totals'!$A12)</f>
        <v>0</v>
      </c>
      <c r="O12" s="28">
        <f>SUMIFS('3a. Teacher Data (SPED)'!BQ:BQ,'3a. Teacher Data (SPED)'!$BD:$BD,'3b. SPED Totals'!$A12)</f>
        <v>0</v>
      </c>
      <c r="P12" s="28">
        <f>SUMIFS('3a. Teacher Data (SPED)'!BR:BR,'3a. Teacher Data (SPED)'!$BD:$BD,'3b. SPED Totals'!$A12)</f>
        <v>0</v>
      </c>
      <c r="Q12" s="7">
        <f t="shared" ref="Q12" si="5">IF(AND(ISBLANK(L12),ISBLANK(M12),ISBLANK(N12),ISBLANK(O12),ISBLANK(P12)),"",SUM(N12:P12))</f>
        <v>0</v>
      </c>
      <c r="R12" s="7">
        <f t="shared" ref="R12" si="6">IF(AND(ISBLANK(L12),ISBLANK(M12),ISBLANK(N12),ISBLANK(O12),ISBLANK(P12)),"",SUM(O12:P12))</f>
        <v>0</v>
      </c>
      <c r="S12" s="272" t="str">
        <f t="shared" ref="S12" si="7">IFERROR(((80*N12)+(100*O12)+(150*P12))/SUM(L12:P12),"")</f>
        <v/>
      </c>
      <c r="T12" s="37">
        <f>SUMIFS('3a. Teacher Data (SPED)'!BV:BV,'3a. Teacher Data (SPED)'!$BD:$BD,'3b. SPED Totals'!$A12)</f>
        <v>0</v>
      </c>
      <c r="U12" s="28">
        <f>SUMIFS('3a. Teacher Data (SPED)'!BW:BW,'3a. Teacher Data (SPED)'!$BD:$BD,'3b. SPED Totals'!$A12)</f>
        <v>0</v>
      </c>
      <c r="V12" s="28">
        <f>SUMIFS('3a. Teacher Data (SPED)'!BX:BX,'3a. Teacher Data (SPED)'!$BD:$BD,'3b. SPED Totals'!$A12)</f>
        <v>0</v>
      </c>
      <c r="W12" s="28">
        <f>SUMIFS('3a. Teacher Data (SPED)'!BY:BY,'3a. Teacher Data (SPED)'!$BD:$BD,'3b. SPED Totals'!$A12)</f>
        <v>0</v>
      </c>
      <c r="X12" s="28">
        <f>SUMIFS('3a. Teacher Data (SPED)'!BZ:BZ,'3a. Teacher Data (SPED)'!$BD:$BD,'3b. SPED Totals'!$A12)</f>
        <v>0</v>
      </c>
      <c r="Y12" s="7">
        <f t="shared" ref="Y12" si="8">IF(AND(ISBLANK(T12),ISBLANK(U12),ISBLANK(V12),ISBLANK(W12),ISBLANK(X12)),"",SUM(V12:X12))</f>
        <v>0</v>
      </c>
      <c r="Z12" s="7">
        <f t="shared" ref="Z12" si="9">IF(AND(ISBLANK(T12),ISBLANK(U12),ISBLANK(V12),ISBLANK(W12),ISBLANK(X12)),"",SUM(W12:X12))</f>
        <v>0</v>
      </c>
      <c r="AA12" s="272" t="str">
        <f t="shared" ref="AA12" si="10">IFERROR(((80*V12)+(100*W12)+(150*X12))/SUM(T12:X12),"")</f>
        <v/>
      </c>
      <c r="AB12" s="37">
        <f>SUMIFS('3a. Teacher Data (SPED)'!CD:CD,'3a. Teacher Data (SPED)'!$BD:$BD,'3b. SPED Totals'!$A12)</f>
        <v>0</v>
      </c>
      <c r="AC12" s="28">
        <f>SUMIFS('3a. Teacher Data (SPED)'!CE:CE,'3a. Teacher Data (SPED)'!$BD:$BD,'3b. SPED Totals'!$A12)</f>
        <v>0</v>
      </c>
      <c r="AD12" s="28">
        <f>SUMIFS('3a. Teacher Data (SPED)'!CF:CF,'3a. Teacher Data (SPED)'!$BD:$BD,'3b. SPED Totals'!$A12)</f>
        <v>0</v>
      </c>
      <c r="AE12" s="28">
        <f>SUMIFS('3a. Teacher Data (SPED)'!CG:CG,'3a. Teacher Data (SPED)'!$BD:$BD,'3b. SPED Totals'!$A12)</f>
        <v>0</v>
      </c>
      <c r="AF12" s="28">
        <f>SUMIFS('3a. Teacher Data (SPED)'!CH:CH,'3a. Teacher Data (SPED)'!$BD:$BD,'3b. SPED Totals'!$A12)</f>
        <v>0</v>
      </c>
      <c r="AG12" s="7">
        <f t="shared" ref="AG12" si="11">IF(AND(ISBLANK(AB12),ISBLANK(AC12),ISBLANK(AD12),ISBLANK(AE12),ISBLANK(AF12)),"",SUM(AD12:AF12))</f>
        <v>0</v>
      </c>
      <c r="AH12" s="7">
        <f t="shared" ref="AH12" si="12">IF(AND(ISBLANK(AB12),ISBLANK(AC12),ISBLANK(AD12),ISBLANK(AE12),ISBLANK(AF12)),"",SUM(AE12:AF12))</f>
        <v>0</v>
      </c>
      <c r="AI12" s="272" t="str">
        <f t="shared" ref="AI12" si="13">IFERROR(((80*AD12)+(100*AE12)+(150*AF12))/SUM(AB12:AF12),"")</f>
        <v/>
      </c>
      <c r="AJ12" s="37"/>
      <c r="AK12" s="28"/>
      <c r="AL12" s="28"/>
      <c r="AM12" s="28"/>
      <c r="AN12" s="28"/>
      <c r="AO12" s="7" t="str">
        <f t="shared" ref="AO12" si="14">IF(AND(ISBLANK(AJ12),ISBLANK(AK12),ISBLANK(AL12),ISBLANK(AM12),ISBLANK(AN12)),"",SUM(AL12:AN12))</f>
        <v/>
      </c>
      <c r="AP12" s="7" t="str">
        <f t="shared" ref="AP12" si="15">IF(AND(ISBLANK(AJ12),ISBLANK(AK12),ISBLANK(AL12),ISBLANK(AM12),ISBLANK(AN12)),"",SUM(AM12:AN12))</f>
        <v/>
      </c>
      <c r="AQ12" s="272" t="str">
        <f t="shared" ref="AQ12" si="16">IFERROR(((80*AL12)+(100*AM12)+(150*AN12))/SUM(AJ12:AN12),"")</f>
        <v/>
      </c>
      <c r="AR12" s="37"/>
      <c r="AS12" s="28"/>
      <c r="AT12" s="28"/>
      <c r="AU12" s="28"/>
      <c r="AV12" s="28"/>
      <c r="AW12" s="7" t="str">
        <f t="shared" ref="AW12" si="17">IF(AND(ISBLANK(AR12),ISBLANK(AS12),ISBLANK(AT12),ISBLANK(AU12),ISBLANK(AV12)),"",SUM(AT12:AV12))</f>
        <v/>
      </c>
      <c r="AX12" s="7" t="str">
        <f t="shared" ref="AX12" si="18">IF(AND(ISBLANK(AR12),ISBLANK(AS12),ISBLANK(AT12),ISBLANK(AU12),ISBLANK(AV12)),"",SUM(AU12:AV12))</f>
        <v/>
      </c>
      <c r="AY12" s="272" t="str">
        <f t="shared" ref="AY12" si="19">IFERROR(((80*AT12)+(100*AU12)+(150*AV12))/SUM(AR12:AV12),"")</f>
        <v/>
      </c>
      <c r="AZ12" s="229" t="str">
        <f t="shared" ref="AZ12" si="20">IFERROR(AVERAGE(S12,AA12,AI12),"")</f>
        <v/>
      </c>
      <c r="BA12" s="229" t="str">
        <f t="shared" ref="BA12" si="21">IF(OR(K12="",AZ12=""),"",AZ12-K12)</f>
        <v/>
      </c>
      <c r="BB12" s="37">
        <f>SUMIFS('3a. Teacher Data (SPED)'!DD:DD,'3a. Teacher Data (SPED)'!$BD:$BD,'3b. SPED Totals'!$A12)</f>
        <v>0</v>
      </c>
      <c r="BC12" s="37">
        <f>SUMIFS('3a. Teacher Data (SPED)'!DE:DE,'3a. Teacher Data (SPED)'!$BD:$BD,'3b. SPED Totals'!$A12)</f>
        <v>0</v>
      </c>
      <c r="BD12" s="37">
        <f>SUMIFS('3a. Teacher Data (SPED)'!DF:DF,'3a. Teacher Data (SPED)'!$BD:$BD,'3b. SPED Totals'!$A12)</f>
        <v>0</v>
      </c>
      <c r="BE12" s="37">
        <f>SUMIFS('3a. Teacher Data (SPED)'!DG:DG,'3a. Teacher Data (SPED)'!$BD:$BD,'3b. SPED Totals'!$A12)</f>
        <v>0</v>
      </c>
      <c r="BF12" s="37">
        <f>SUMIFS('3a. Teacher Data (SPED)'!DH:DH,'3a. Teacher Data (SPED)'!$BD:$BD,'3b. SPED Totals'!$A12)</f>
        <v>0</v>
      </c>
      <c r="BG12" s="7">
        <f t="shared" ref="BG12" si="22">IF(AND(ISBLANK(BB12),ISBLANK(BC12),ISBLANK(BD12),ISBLANK(BE12),ISBLANK(BF12)),"",SUM(BD12:BF12))</f>
        <v>0</v>
      </c>
      <c r="BH12" s="7">
        <f t="shared" ref="BH12" si="23">IF(AND(ISBLANK(BB12),ISBLANK(BC12),ISBLANK(BD12),ISBLANK(BE12),ISBLANK(BF12)),"",SUM(BE12:BF12))</f>
        <v>0</v>
      </c>
      <c r="BI12" s="272" t="str">
        <f t="shared" ref="BI12" si="24">IFERROR(((80*BD12)+(100*BE12)+(150*BF12))/SUM(BB12:BF12),"")</f>
        <v/>
      </c>
      <c r="BJ12" s="24"/>
    </row>
    <row r="13" spans="1:62" customFormat="1" ht="13.5" thickBot="1" x14ac:dyDescent="0.25">
      <c r="B13" s="275"/>
      <c r="C13" s="8" t="s">
        <v>6</v>
      </c>
      <c r="D13" s="9" t="str">
        <f t="shared" ref="D13" si="25">IFERROR(D12/SUM(D12:H12),"")</f>
        <v/>
      </c>
      <c r="E13" s="10" t="str">
        <f t="shared" ref="E13" si="26">IFERROR(E12/SUM(D12:H12),"")</f>
        <v/>
      </c>
      <c r="F13" s="11" t="str">
        <f t="shared" ref="F13" si="27">IFERROR(F12/SUM(D12:H12),"")</f>
        <v/>
      </c>
      <c r="G13" s="11" t="str">
        <f t="shared" ref="G13" si="28">IFERROR(G12/SUM(D12:H12),"")</f>
        <v/>
      </c>
      <c r="H13" s="11" t="str">
        <f t="shared" ref="H13" si="29">IFERROR(H12/SUM(D12:H12),"")</f>
        <v/>
      </c>
      <c r="I13" s="34" t="str">
        <f t="shared" ref="I13" si="30">IFERROR(I12/SUM(D12:H12),"")</f>
        <v/>
      </c>
      <c r="J13" s="34" t="str">
        <f t="shared" ref="J13" si="31">IFERROR(J12/SUM(D12:H12),"")</f>
        <v/>
      </c>
      <c r="K13" s="273"/>
      <c r="L13" s="31" t="str">
        <f t="shared" ref="L13" si="32">IFERROR(L12/SUM(L12:P12),"")</f>
        <v/>
      </c>
      <c r="M13" s="10" t="str">
        <f t="shared" ref="M13" si="33">IFERROR(M12/SUM(L12:P12),"")</f>
        <v/>
      </c>
      <c r="N13" s="11" t="str">
        <f t="shared" ref="N13" si="34">IFERROR(N12/SUM(L12:P12),"")</f>
        <v/>
      </c>
      <c r="O13" s="11" t="str">
        <f t="shared" ref="O13" si="35">IFERROR(O12/SUM(L12:P12),"")</f>
        <v/>
      </c>
      <c r="P13" s="11" t="str">
        <f t="shared" ref="P13" si="36">IFERROR(P12/SUM(L12:P12),"")</f>
        <v/>
      </c>
      <c r="Q13" s="34" t="str">
        <f t="shared" ref="Q13" si="37">IFERROR(Q12/SUM(L12:P12),"")</f>
        <v/>
      </c>
      <c r="R13" s="34" t="str">
        <f t="shared" ref="R13" si="38">IFERROR(R12/SUM(L12:P12),"")</f>
        <v/>
      </c>
      <c r="S13" s="273"/>
      <c r="T13" s="31" t="str">
        <f t="shared" ref="T13" si="39">IFERROR(T12/SUM(T12:X12),"")</f>
        <v/>
      </c>
      <c r="U13" s="10" t="str">
        <f t="shared" ref="U13" si="40">IFERROR(U12/SUM(T12:X12),"")</f>
        <v/>
      </c>
      <c r="V13" s="11" t="str">
        <f t="shared" ref="V13" si="41">IFERROR(V12/SUM(T12:X12),"")</f>
        <v/>
      </c>
      <c r="W13" s="11" t="str">
        <f t="shared" ref="W13" si="42">IFERROR(W12/SUM(T12:X12),"")</f>
        <v/>
      </c>
      <c r="X13" s="11" t="str">
        <f t="shared" ref="X13" si="43">IFERROR(X12/SUM(T12:X12),"")</f>
        <v/>
      </c>
      <c r="Y13" s="34" t="str">
        <f t="shared" ref="Y13" si="44">IFERROR(Y12/SUM(T12:X12),"")</f>
        <v/>
      </c>
      <c r="Z13" s="34" t="str">
        <f t="shared" ref="Z13" si="45">IFERROR(Z12/SUM(T12:X12),"")</f>
        <v/>
      </c>
      <c r="AA13" s="273"/>
      <c r="AB13" s="31" t="str">
        <f t="shared" ref="AB13" si="46">IFERROR(AB12/SUM(AB12:AF12),"")</f>
        <v/>
      </c>
      <c r="AC13" s="10" t="str">
        <f t="shared" ref="AC13" si="47">IFERROR(AC12/SUM(AB12:AF12),"")</f>
        <v/>
      </c>
      <c r="AD13" s="11" t="str">
        <f t="shared" ref="AD13" si="48">IFERROR(AD12/SUM(AB12:AF12),"")</f>
        <v/>
      </c>
      <c r="AE13" s="11" t="str">
        <f t="shared" ref="AE13" si="49">IFERROR(AE12/SUM(AB12:AF12),"")</f>
        <v/>
      </c>
      <c r="AF13" s="11" t="str">
        <f t="shared" ref="AF13" si="50">IFERROR(AF12/SUM(AB12:AF12),"")</f>
        <v/>
      </c>
      <c r="AG13" s="34" t="str">
        <f t="shared" ref="AG13" si="51">IFERROR(AG12/SUM(AB12:AF12),"")</f>
        <v/>
      </c>
      <c r="AH13" s="34" t="str">
        <f t="shared" ref="AH13" si="52">IFERROR(AH12/SUM(AB12:AF12),"")</f>
        <v/>
      </c>
      <c r="AI13" s="273"/>
      <c r="AJ13" s="31" t="str">
        <f t="shared" ref="AJ13" si="53">IFERROR(AJ12/SUM(AJ12:AN12),"")</f>
        <v/>
      </c>
      <c r="AK13" s="10" t="str">
        <f t="shared" ref="AK13" si="54">IFERROR(AK12/SUM(AJ12:AN12),"")</f>
        <v/>
      </c>
      <c r="AL13" s="11" t="str">
        <f t="shared" ref="AL13" si="55">IFERROR(AL12/SUM(AJ12:AN12),"")</f>
        <v/>
      </c>
      <c r="AM13" s="11" t="str">
        <f t="shared" ref="AM13" si="56">IFERROR(AM12/SUM(AJ12:AN12),"")</f>
        <v/>
      </c>
      <c r="AN13" s="11" t="str">
        <f t="shared" ref="AN13" si="57">IFERROR(AN12/SUM(AJ12:AN12),"")</f>
        <v/>
      </c>
      <c r="AO13" s="34" t="str">
        <f t="shared" ref="AO13" si="58">IFERROR(AO12/SUM(AJ12:AN12),"")</f>
        <v/>
      </c>
      <c r="AP13" s="34" t="str">
        <f t="shared" ref="AP13" si="59">IFERROR(AP12/SUM(AJ12:AN12),"")</f>
        <v/>
      </c>
      <c r="AQ13" s="273"/>
      <c r="AR13" s="31" t="str">
        <f t="shared" ref="AR13" si="60">IFERROR(AR12/SUM(AR12:AV12),"")</f>
        <v/>
      </c>
      <c r="AS13" s="10" t="str">
        <f t="shared" ref="AS13" si="61">IFERROR(AS12/SUM(AR12:AV12),"")</f>
        <v/>
      </c>
      <c r="AT13" s="11" t="str">
        <f t="shared" ref="AT13" si="62">IFERROR(AT12/SUM(AR12:AV12),"")</f>
        <v/>
      </c>
      <c r="AU13" s="11" t="str">
        <f t="shared" ref="AU13" si="63">IFERROR(AU12/SUM(AR12:AV12),"")</f>
        <v/>
      </c>
      <c r="AV13" s="11" t="str">
        <f t="shared" ref="AV13" si="64">IFERROR(AV12/SUM(AR12:AV12),"")</f>
        <v/>
      </c>
      <c r="AW13" s="34" t="str">
        <f t="shared" ref="AW13" si="65">IFERROR(AW12/SUM(AR12:AV12),"")</f>
        <v/>
      </c>
      <c r="AX13" s="34" t="str">
        <f t="shared" ref="AX13" si="66">IFERROR(AX12/SUM(AR12:AV12),"")</f>
        <v/>
      </c>
      <c r="AY13" s="273"/>
      <c r="AZ13" s="230"/>
      <c r="BA13" s="230"/>
      <c r="BB13" s="31" t="str">
        <f t="shared" ref="BB13" si="67">IFERROR(BB12/SUM(BB12:BF12),"")</f>
        <v/>
      </c>
      <c r="BC13" s="10" t="str">
        <f t="shared" ref="BC13" si="68">IFERROR(BC12/SUM(BB12:BF12),"")</f>
        <v/>
      </c>
      <c r="BD13" s="11" t="str">
        <f t="shared" ref="BD13" si="69">IFERROR(BD12/SUM(BB12:BF12),"")</f>
        <v/>
      </c>
      <c r="BE13" s="11" t="str">
        <f t="shared" ref="BE13" si="70">IFERROR(BE12/SUM(BB12:BF12),"")</f>
        <v/>
      </c>
      <c r="BF13" s="11" t="str">
        <f t="shared" ref="BF13" si="71">IFERROR(BF12/SUM(BB12:BF12),"")</f>
        <v/>
      </c>
      <c r="BG13" s="34" t="str">
        <f t="shared" ref="BG13" si="72">IFERROR(BG12/SUM(BB12:BF12),"")</f>
        <v/>
      </c>
      <c r="BH13" s="34" t="str">
        <f t="shared" ref="BH13" si="73">IFERROR(BH12/SUM(BB12:BF12),"")</f>
        <v/>
      </c>
      <c r="BI13" s="273"/>
      <c r="BJ13" s="24"/>
    </row>
    <row r="14" spans="1:62" customFormat="1" ht="13.5" thickTop="1" x14ac:dyDescent="0.2">
      <c r="A14" t="s">
        <v>103</v>
      </c>
      <c r="B14" s="285" t="s">
        <v>62</v>
      </c>
      <c r="C14" s="4" t="s">
        <v>5</v>
      </c>
      <c r="D14" s="27">
        <f>SUMIFS('3a. Teacher Data (SPED)'!BF:BF,'3a. Teacher Data (SPED)'!$BD:$BD,'3b. SPED Totals'!$A14)</f>
        <v>0</v>
      </c>
      <c r="E14" s="28">
        <f>SUMIFS('3a. Teacher Data (SPED)'!BG:BG,'3a. Teacher Data (SPED)'!$BD:$BD,'3b. SPED Totals'!$A14)</f>
        <v>0</v>
      </c>
      <c r="F14" s="28">
        <f>SUMIFS('3a. Teacher Data (SPED)'!BH:BH,'3a. Teacher Data (SPED)'!$BD:$BD,'3b. SPED Totals'!$A14)</f>
        <v>0</v>
      </c>
      <c r="G14" s="28">
        <f>SUMIFS('3a. Teacher Data (SPED)'!BI:BI,'3a. Teacher Data (SPED)'!$BD:$BD,'3b. SPED Totals'!$A14)</f>
        <v>0</v>
      </c>
      <c r="H14" s="28">
        <f>SUMIFS('3a. Teacher Data (SPED)'!BJ:BJ,'3a. Teacher Data (SPED)'!$BD:$BD,'3b. SPED Totals'!$A14)</f>
        <v>0</v>
      </c>
      <c r="I14" s="7">
        <f t="shared" ref="I14" si="74">IF(AND(ISBLANK(D14),ISBLANK(E14),ISBLANK(F14),ISBLANK(G14),ISBLANK(H14)),"",SUM(F14:H14))</f>
        <v>0</v>
      </c>
      <c r="J14" s="7">
        <f t="shared" ref="J14" si="75">IF(AND(ISBLANK(D14),ISBLANK(E14),ISBLANK(F14),ISBLANK(G14),ISBLANK(H14)),"",SUM(G14:H14))</f>
        <v>0</v>
      </c>
      <c r="K14" s="272" t="str">
        <f t="shared" ref="K14" si="76">IFERROR(((80*F14)+(100*G14)+(150*H14))/SUM(D14:H14),"")</f>
        <v/>
      </c>
      <c r="L14" s="37">
        <f>SUMIFS('3a. Teacher Data (SPED)'!BN:BN,'3a. Teacher Data (SPED)'!$BD:$BD,'3b. SPED Totals'!$A14)</f>
        <v>0</v>
      </c>
      <c r="M14" s="28">
        <f>SUMIFS('3a. Teacher Data (SPED)'!BO:BO,'3a. Teacher Data (SPED)'!$BD:$BD,'3b. SPED Totals'!$A14)</f>
        <v>0</v>
      </c>
      <c r="N14" s="28">
        <f>SUMIFS('3a. Teacher Data (SPED)'!BP:BP,'3a. Teacher Data (SPED)'!$BD:$BD,'3b. SPED Totals'!$A14)</f>
        <v>0</v>
      </c>
      <c r="O14" s="28">
        <f>SUMIFS('3a. Teacher Data (SPED)'!BQ:BQ,'3a. Teacher Data (SPED)'!$BD:$BD,'3b. SPED Totals'!$A14)</f>
        <v>0</v>
      </c>
      <c r="P14" s="28">
        <f>SUMIFS('3a. Teacher Data (SPED)'!BR:BR,'3a. Teacher Data (SPED)'!$BD:$BD,'3b. SPED Totals'!$A14)</f>
        <v>0</v>
      </c>
      <c r="Q14" s="7">
        <f t="shared" ref="Q14" si="77">IF(AND(ISBLANK(L14),ISBLANK(M14),ISBLANK(N14),ISBLANK(O14),ISBLANK(P14)),"",SUM(N14:P14))</f>
        <v>0</v>
      </c>
      <c r="R14" s="7">
        <f t="shared" ref="R14" si="78">IF(AND(ISBLANK(L14),ISBLANK(M14),ISBLANK(N14),ISBLANK(O14),ISBLANK(P14)),"",SUM(O14:P14))</f>
        <v>0</v>
      </c>
      <c r="S14" s="272" t="str">
        <f t="shared" ref="S14" si="79">IFERROR(((80*N14)+(100*O14)+(150*P14))/SUM(L14:P14),"")</f>
        <v/>
      </c>
      <c r="T14" s="37">
        <f>SUMIFS('3a. Teacher Data (SPED)'!BV:BV,'3a. Teacher Data (SPED)'!$BD:$BD,'3b. SPED Totals'!$A14)</f>
        <v>0</v>
      </c>
      <c r="U14" s="28">
        <f>SUMIFS('3a. Teacher Data (SPED)'!BW:BW,'3a. Teacher Data (SPED)'!$BD:$BD,'3b. SPED Totals'!$A14)</f>
        <v>0</v>
      </c>
      <c r="V14" s="28">
        <f>SUMIFS('3a. Teacher Data (SPED)'!BX:BX,'3a. Teacher Data (SPED)'!$BD:$BD,'3b. SPED Totals'!$A14)</f>
        <v>0</v>
      </c>
      <c r="W14" s="28">
        <f>SUMIFS('3a. Teacher Data (SPED)'!BY:BY,'3a. Teacher Data (SPED)'!$BD:$BD,'3b. SPED Totals'!$A14)</f>
        <v>0</v>
      </c>
      <c r="X14" s="28">
        <f>SUMIFS('3a. Teacher Data (SPED)'!BZ:BZ,'3a. Teacher Data (SPED)'!$BD:$BD,'3b. SPED Totals'!$A14)</f>
        <v>0</v>
      </c>
      <c r="Y14" s="7">
        <f t="shared" ref="Y14" si="80">IF(AND(ISBLANK(T14),ISBLANK(U14),ISBLANK(V14),ISBLANK(W14),ISBLANK(X14)),"",SUM(V14:X14))</f>
        <v>0</v>
      </c>
      <c r="Z14" s="7">
        <f t="shared" ref="Z14" si="81">IF(AND(ISBLANK(T14),ISBLANK(U14),ISBLANK(V14),ISBLANK(W14),ISBLANK(X14)),"",SUM(W14:X14))</f>
        <v>0</v>
      </c>
      <c r="AA14" s="272" t="str">
        <f t="shared" ref="AA14" si="82">IFERROR(((80*V14)+(100*W14)+(150*X14))/SUM(T14:X14),"")</f>
        <v/>
      </c>
      <c r="AB14" s="37">
        <f>SUMIFS('3a. Teacher Data (SPED)'!CD:CD,'3a. Teacher Data (SPED)'!$BD:$BD,'3b. SPED Totals'!$A14)</f>
        <v>0</v>
      </c>
      <c r="AC14" s="28">
        <f>SUMIFS('3a. Teacher Data (SPED)'!CE:CE,'3a. Teacher Data (SPED)'!$BD:$BD,'3b. SPED Totals'!$A14)</f>
        <v>0</v>
      </c>
      <c r="AD14" s="28">
        <f>SUMIFS('3a. Teacher Data (SPED)'!CF:CF,'3a. Teacher Data (SPED)'!$BD:$BD,'3b. SPED Totals'!$A14)</f>
        <v>0</v>
      </c>
      <c r="AE14" s="28">
        <f>SUMIFS('3a. Teacher Data (SPED)'!CG:CG,'3a. Teacher Data (SPED)'!$BD:$BD,'3b. SPED Totals'!$A14)</f>
        <v>0</v>
      </c>
      <c r="AF14" s="28">
        <f>SUMIFS('3a. Teacher Data (SPED)'!CH:CH,'3a. Teacher Data (SPED)'!$BD:$BD,'3b. SPED Totals'!$A14)</f>
        <v>0</v>
      </c>
      <c r="AG14" s="7">
        <f t="shared" ref="AG14" si="83">IF(AND(ISBLANK(AB14),ISBLANK(AC14),ISBLANK(AD14),ISBLANK(AE14),ISBLANK(AF14)),"",SUM(AD14:AF14))</f>
        <v>0</v>
      </c>
      <c r="AH14" s="7">
        <f t="shared" ref="AH14" si="84">IF(AND(ISBLANK(AB14),ISBLANK(AC14),ISBLANK(AD14),ISBLANK(AE14),ISBLANK(AF14)),"",SUM(AE14:AF14))</f>
        <v>0</v>
      </c>
      <c r="AI14" s="272" t="str">
        <f t="shared" ref="AI14" si="85">IFERROR(((80*AD14)+(100*AE14)+(150*AF14))/SUM(AB14:AF14),"")</f>
        <v/>
      </c>
      <c r="AJ14" s="37"/>
      <c r="AK14" s="28"/>
      <c r="AL14" s="28"/>
      <c r="AM14" s="28"/>
      <c r="AN14" s="28"/>
      <c r="AO14" s="7" t="str">
        <f t="shared" ref="AO14" si="86">IF(AND(ISBLANK(AJ14),ISBLANK(AK14),ISBLANK(AL14),ISBLANK(AM14),ISBLANK(AN14)),"",SUM(AL14:AN14))</f>
        <v/>
      </c>
      <c r="AP14" s="7" t="str">
        <f t="shared" ref="AP14" si="87">IF(AND(ISBLANK(AJ14),ISBLANK(AK14),ISBLANK(AL14),ISBLANK(AM14),ISBLANK(AN14)),"",SUM(AM14:AN14))</f>
        <v/>
      </c>
      <c r="AQ14" s="272" t="str">
        <f t="shared" ref="AQ14" si="88">IFERROR(((80*AL14)+(100*AM14)+(150*AN14))/SUM(AJ14:AN14),"")</f>
        <v/>
      </c>
      <c r="AR14" s="37"/>
      <c r="AS14" s="28"/>
      <c r="AT14" s="28"/>
      <c r="AU14" s="28"/>
      <c r="AV14" s="28"/>
      <c r="AW14" s="7" t="str">
        <f t="shared" ref="AW14" si="89">IF(AND(ISBLANK(AR14),ISBLANK(AS14),ISBLANK(AT14),ISBLANK(AU14),ISBLANK(AV14)),"",SUM(AT14:AV14))</f>
        <v/>
      </c>
      <c r="AX14" s="7" t="str">
        <f t="shared" ref="AX14" si="90">IF(AND(ISBLANK(AR14),ISBLANK(AS14),ISBLANK(AT14),ISBLANK(AU14),ISBLANK(AV14)),"",SUM(AU14:AV14))</f>
        <v/>
      </c>
      <c r="AY14" s="272" t="str">
        <f t="shared" ref="AY14" si="91">IFERROR(((80*AT14)+(100*AU14)+(150*AV14))/SUM(AR14:AV14),"")</f>
        <v/>
      </c>
      <c r="AZ14" s="229" t="str">
        <f t="shared" ref="AZ14" si="92">IFERROR(AVERAGE(S14,AA14,AI14),"")</f>
        <v/>
      </c>
      <c r="BA14" s="229" t="str">
        <f t="shared" ref="BA14" si="93">IF(OR(K14="",AZ14=""),"",AZ14-K14)</f>
        <v/>
      </c>
      <c r="BB14" s="37">
        <f>SUMIFS('3a. Teacher Data (SPED)'!DD:DD,'3a. Teacher Data (SPED)'!$BD:$BD,'3b. SPED Totals'!$A14)</f>
        <v>0</v>
      </c>
      <c r="BC14" s="37">
        <f>SUMIFS('3a. Teacher Data (SPED)'!DE:DE,'3a. Teacher Data (SPED)'!$BD:$BD,'3b. SPED Totals'!$A14)</f>
        <v>0</v>
      </c>
      <c r="BD14" s="37">
        <f>SUMIFS('3a. Teacher Data (SPED)'!DF:DF,'3a. Teacher Data (SPED)'!$BD:$BD,'3b. SPED Totals'!$A14)</f>
        <v>0</v>
      </c>
      <c r="BE14" s="37">
        <f>SUMIFS('3a. Teacher Data (SPED)'!DG:DG,'3a. Teacher Data (SPED)'!$BD:$BD,'3b. SPED Totals'!$A14)</f>
        <v>0</v>
      </c>
      <c r="BF14" s="37">
        <f>SUMIFS('3a. Teacher Data (SPED)'!DH:DH,'3a. Teacher Data (SPED)'!$BD:$BD,'3b. SPED Totals'!$A14)</f>
        <v>0</v>
      </c>
      <c r="BG14" s="7">
        <f t="shared" ref="BG14" si="94">IF(AND(ISBLANK(BB14),ISBLANK(BC14),ISBLANK(BD14),ISBLANK(BE14),ISBLANK(BF14)),"",SUM(BD14:BF14))</f>
        <v>0</v>
      </c>
      <c r="BH14" s="7">
        <f t="shared" ref="BH14" si="95">IF(AND(ISBLANK(BB14),ISBLANK(BC14),ISBLANK(BD14),ISBLANK(BE14),ISBLANK(BF14)),"",SUM(BE14:BF14))</f>
        <v>0</v>
      </c>
      <c r="BI14" s="272" t="str">
        <f t="shared" ref="BI14" si="96">IFERROR(((80*BD14)+(100*BE14)+(150*BF14))/SUM(BB14:BF14),"")</f>
        <v/>
      </c>
      <c r="BJ14" s="24"/>
    </row>
    <row r="15" spans="1:62" customFormat="1" ht="13.5" thickBot="1" x14ac:dyDescent="0.25">
      <c r="B15" s="275"/>
      <c r="C15" s="8" t="s">
        <v>6</v>
      </c>
      <c r="D15" s="9" t="str">
        <f t="shared" ref="D15" si="97">IFERROR(D14/SUM(D14:H14),"")</f>
        <v/>
      </c>
      <c r="E15" s="10" t="str">
        <f t="shared" ref="E15" si="98">IFERROR(E14/SUM(D14:H14),"")</f>
        <v/>
      </c>
      <c r="F15" s="11" t="str">
        <f t="shared" ref="F15" si="99">IFERROR(F14/SUM(D14:H14),"")</f>
        <v/>
      </c>
      <c r="G15" s="11" t="str">
        <f t="shared" ref="G15" si="100">IFERROR(G14/SUM(D14:H14),"")</f>
        <v/>
      </c>
      <c r="H15" s="11" t="str">
        <f t="shared" ref="H15" si="101">IFERROR(H14/SUM(D14:H14),"")</f>
        <v/>
      </c>
      <c r="I15" s="34" t="str">
        <f t="shared" ref="I15" si="102">IFERROR(I14/SUM(D14:H14),"")</f>
        <v/>
      </c>
      <c r="J15" s="34" t="str">
        <f t="shared" ref="J15" si="103">IFERROR(J14/SUM(D14:H14),"")</f>
        <v/>
      </c>
      <c r="K15" s="273"/>
      <c r="L15" s="31" t="str">
        <f t="shared" ref="L15" si="104">IFERROR(L14/SUM(L14:P14),"")</f>
        <v/>
      </c>
      <c r="M15" s="10" t="str">
        <f t="shared" ref="M15" si="105">IFERROR(M14/SUM(L14:P14),"")</f>
        <v/>
      </c>
      <c r="N15" s="11" t="str">
        <f t="shared" ref="N15" si="106">IFERROR(N14/SUM(L14:P14),"")</f>
        <v/>
      </c>
      <c r="O15" s="11" t="str">
        <f t="shared" ref="O15" si="107">IFERROR(O14/SUM(L14:P14),"")</f>
        <v/>
      </c>
      <c r="P15" s="11" t="str">
        <f t="shared" ref="P15" si="108">IFERROR(P14/SUM(L14:P14),"")</f>
        <v/>
      </c>
      <c r="Q15" s="34" t="str">
        <f t="shared" ref="Q15" si="109">IFERROR(Q14/SUM(L14:P14),"")</f>
        <v/>
      </c>
      <c r="R15" s="34" t="str">
        <f t="shared" ref="R15" si="110">IFERROR(R14/SUM(L14:P14),"")</f>
        <v/>
      </c>
      <c r="S15" s="273"/>
      <c r="T15" s="31" t="str">
        <f t="shared" ref="T15" si="111">IFERROR(T14/SUM(T14:X14),"")</f>
        <v/>
      </c>
      <c r="U15" s="10" t="str">
        <f t="shared" ref="U15" si="112">IFERROR(U14/SUM(T14:X14),"")</f>
        <v/>
      </c>
      <c r="V15" s="11" t="str">
        <f t="shared" ref="V15" si="113">IFERROR(V14/SUM(T14:X14),"")</f>
        <v/>
      </c>
      <c r="W15" s="11" t="str">
        <f t="shared" ref="W15" si="114">IFERROR(W14/SUM(T14:X14),"")</f>
        <v/>
      </c>
      <c r="X15" s="11" t="str">
        <f t="shared" ref="X15" si="115">IFERROR(X14/SUM(T14:X14),"")</f>
        <v/>
      </c>
      <c r="Y15" s="34" t="str">
        <f t="shared" ref="Y15" si="116">IFERROR(Y14/SUM(T14:X14),"")</f>
        <v/>
      </c>
      <c r="Z15" s="34" t="str">
        <f t="shared" ref="Z15" si="117">IFERROR(Z14/SUM(T14:X14),"")</f>
        <v/>
      </c>
      <c r="AA15" s="273"/>
      <c r="AB15" s="31" t="str">
        <f t="shared" ref="AB15" si="118">IFERROR(AB14/SUM(AB14:AF14),"")</f>
        <v/>
      </c>
      <c r="AC15" s="10" t="str">
        <f t="shared" ref="AC15" si="119">IFERROR(AC14/SUM(AB14:AF14),"")</f>
        <v/>
      </c>
      <c r="AD15" s="11" t="str">
        <f t="shared" ref="AD15" si="120">IFERROR(AD14/SUM(AB14:AF14),"")</f>
        <v/>
      </c>
      <c r="AE15" s="11" t="str">
        <f t="shared" ref="AE15" si="121">IFERROR(AE14/SUM(AB14:AF14),"")</f>
        <v/>
      </c>
      <c r="AF15" s="11" t="str">
        <f t="shared" ref="AF15" si="122">IFERROR(AF14/SUM(AB14:AF14),"")</f>
        <v/>
      </c>
      <c r="AG15" s="34" t="str">
        <f t="shared" ref="AG15" si="123">IFERROR(AG14/SUM(AB14:AF14),"")</f>
        <v/>
      </c>
      <c r="AH15" s="34" t="str">
        <f t="shared" ref="AH15" si="124">IFERROR(AH14/SUM(AB14:AF14),"")</f>
        <v/>
      </c>
      <c r="AI15" s="273"/>
      <c r="AJ15" s="31" t="str">
        <f t="shared" ref="AJ15" si="125">IFERROR(AJ14/SUM(AJ14:AN14),"")</f>
        <v/>
      </c>
      <c r="AK15" s="10" t="str">
        <f t="shared" ref="AK15" si="126">IFERROR(AK14/SUM(AJ14:AN14),"")</f>
        <v/>
      </c>
      <c r="AL15" s="11" t="str">
        <f t="shared" ref="AL15" si="127">IFERROR(AL14/SUM(AJ14:AN14),"")</f>
        <v/>
      </c>
      <c r="AM15" s="11" t="str">
        <f t="shared" ref="AM15" si="128">IFERROR(AM14/SUM(AJ14:AN14),"")</f>
        <v/>
      </c>
      <c r="AN15" s="11" t="str">
        <f t="shared" ref="AN15" si="129">IFERROR(AN14/SUM(AJ14:AN14),"")</f>
        <v/>
      </c>
      <c r="AO15" s="34" t="str">
        <f t="shared" ref="AO15" si="130">IFERROR(AO14/SUM(AJ14:AN14),"")</f>
        <v/>
      </c>
      <c r="AP15" s="34" t="str">
        <f t="shared" ref="AP15" si="131">IFERROR(AP14/SUM(AJ14:AN14),"")</f>
        <v/>
      </c>
      <c r="AQ15" s="273"/>
      <c r="AR15" s="31" t="str">
        <f t="shared" ref="AR15" si="132">IFERROR(AR14/SUM(AR14:AV14),"")</f>
        <v/>
      </c>
      <c r="AS15" s="10" t="str">
        <f t="shared" ref="AS15" si="133">IFERROR(AS14/SUM(AR14:AV14),"")</f>
        <v/>
      </c>
      <c r="AT15" s="11" t="str">
        <f t="shared" ref="AT15" si="134">IFERROR(AT14/SUM(AR14:AV14),"")</f>
        <v/>
      </c>
      <c r="AU15" s="11" t="str">
        <f t="shared" ref="AU15" si="135">IFERROR(AU14/SUM(AR14:AV14),"")</f>
        <v/>
      </c>
      <c r="AV15" s="11" t="str">
        <f t="shared" ref="AV15" si="136">IFERROR(AV14/SUM(AR14:AV14),"")</f>
        <v/>
      </c>
      <c r="AW15" s="34" t="str">
        <f t="shared" ref="AW15" si="137">IFERROR(AW14/SUM(AR14:AV14),"")</f>
        <v/>
      </c>
      <c r="AX15" s="34" t="str">
        <f t="shared" ref="AX15" si="138">IFERROR(AX14/SUM(AR14:AV14),"")</f>
        <v/>
      </c>
      <c r="AY15" s="273"/>
      <c r="AZ15" s="230"/>
      <c r="BA15" s="230"/>
      <c r="BB15" s="31" t="str">
        <f t="shared" ref="BB15" si="139">IFERROR(BB14/SUM(BB14:BF14),"")</f>
        <v/>
      </c>
      <c r="BC15" s="10" t="str">
        <f t="shared" ref="BC15" si="140">IFERROR(BC14/SUM(BB14:BF14),"")</f>
        <v/>
      </c>
      <c r="BD15" s="11" t="str">
        <f t="shared" ref="BD15" si="141">IFERROR(BD14/SUM(BB14:BF14),"")</f>
        <v/>
      </c>
      <c r="BE15" s="11" t="str">
        <f t="shared" ref="BE15" si="142">IFERROR(BE14/SUM(BB14:BF14),"")</f>
        <v/>
      </c>
      <c r="BF15" s="11" t="str">
        <f t="shared" ref="BF15" si="143">IFERROR(BF14/SUM(BB14:BF14),"")</f>
        <v/>
      </c>
      <c r="BG15" s="34" t="str">
        <f t="shared" ref="BG15" si="144">IFERROR(BG14/SUM(BB14:BF14),"")</f>
        <v/>
      </c>
      <c r="BH15" s="34" t="str">
        <f t="shared" ref="BH15" si="145">IFERROR(BH14/SUM(BB14:BF14),"")</f>
        <v/>
      </c>
      <c r="BI15" s="273"/>
      <c r="BJ15" s="24"/>
    </row>
    <row r="16" spans="1:62" customFormat="1" ht="13.5" thickTop="1" x14ac:dyDescent="0.2">
      <c r="A16" t="s">
        <v>104</v>
      </c>
      <c r="B16" s="285" t="s">
        <v>63</v>
      </c>
      <c r="C16" s="4" t="s">
        <v>5</v>
      </c>
      <c r="D16" s="27">
        <f>SUMIFS('3a. Teacher Data (SPED)'!BF:BF,'3a. Teacher Data (SPED)'!$BD:$BD,'3b. SPED Totals'!$A16)</f>
        <v>0</v>
      </c>
      <c r="E16" s="28">
        <f>SUMIFS('3a. Teacher Data (SPED)'!BG:BG,'3a. Teacher Data (SPED)'!$BD:$BD,'3b. SPED Totals'!$A16)</f>
        <v>0</v>
      </c>
      <c r="F16" s="28">
        <f>SUMIFS('3a. Teacher Data (SPED)'!BH:BH,'3a. Teacher Data (SPED)'!$BD:$BD,'3b. SPED Totals'!$A16)</f>
        <v>0</v>
      </c>
      <c r="G16" s="28">
        <f>SUMIFS('3a. Teacher Data (SPED)'!BI:BI,'3a. Teacher Data (SPED)'!$BD:$BD,'3b. SPED Totals'!$A16)</f>
        <v>0</v>
      </c>
      <c r="H16" s="28">
        <f>SUMIFS('3a. Teacher Data (SPED)'!BJ:BJ,'3a. Teacher Data (SPED)'!$BD:$BD,'3b. SPED Totals'!$A16)</f>
        <v>0</v>
      </c>
      <c r="I16" s="7">
        <f t="shared" ref="I16" si="146">IF(AND(ISBLANK(D16),ISBLANK(E16),ISBLANK(F16),ISBLANK(G16),ISBLANK(H16)),"",SUM(F16:H16))</f>
        <v>0</v>
      </c>
      <c r="J16" s="7">
        <f t="shared" ref="J16" si="147">IF(AND(ISBLANK(D16),ISBLANK(E16),ISBLANK(F16),ISBLANK(G16),ISBLANK(H16)),"",SUM(G16:H16))</f>
        <v>0</v>
      </c>
      <c r="K16" s="272" t="str">
        <f t="shared" ref="K16" si="148">IFERROR(((80*F16)+(100*G16)+(150*H16))/SUM(D16:H16),"")</f>
        <v/>
      </c>
      <c r="L16" s="37">
        <f>SUMIFS('3a. Teacher Data (SPED)'!BN:BN,'3a. Teacher Data (SPED)'!$BD:$BD,'3b. SPED Totals'!$A16)</f>
        <v>0</v>
      </c>
      <c r="M16" s="28">
        <f>SUMIFS('3a. Teacher Data (SPED)'!BO:BO,'3a. Teacher Data (SPED)'!$BD:$BD,'3b. SPED Totals'!$A16)</f>
        <v>0</v>
      </c>
      <c r="N16" s="28">
        <f>SUMIFS('3a. Teacher Data (SPED)'!BP:BP,'3a. Teacher Data (SPED)'!$BD:$BD,'3b. SPED Totals'!$A16)</f>
        <v>0</v>
      </c>
      <c r="O16" s="28">
        <f>SUMIFS('3a. Teacher Data (SPED)'!BQ:BQ,'3a. Teacher Data (SPED)'!$BD:$BD,'3b. SPED Totals'!$A16)</f>
        <v>0</v>
      </c>
      <c r="P16" s="28">
        <f>SUMIFS('3a. Teacher Data (SPED)'!BR:BR,'3a. Teacher Data (SPED)'!$BD:$BD,'3b. SPED Totals'!$A16)</f>
        <v>0</v>
      </c>
      <c r="Q16" s="7">
        <f t="shared" ref="Q16" si="149">IF(AND(ISBLANK(L16),ISBLANK(M16),ISBLANK(N16),ISBLANK(O16),ISBLANK(P16)),"",SUM(N16:P16))</f>
        <v>0</v>
      </c>
      <c r="R16" s="7">
        <f t="shared" ref="R16" si="150">IF(AND(ISBLANK(L16),ISBLANK(M16),ISBLANK(N16),ISBLANK(O16),ISBLANK(P16)),"",SUM(O16:P16))</f>
        <v>0</v>
      </c>
      <c r="S16" s="272" t="str">
        <f t="shared" ref="S16" si="151">IFERROR(((80*N16)+(100*O16)+(150*P16))/SUM(L16:P16),"")</f>
        <v/>
      </c>
      <c r="T16" s="37">
        <f>SUMIFS('3a. Teacher Data (SPED)'!BV:BV,'3a. Teacher Data (SPED)'!$BD:$BD,'3b. SPED Totals'!$A16)</f>
        <v>0</v>
      </c>
      <c r="U16" s="28">
        <f>SUMIFS('3a. Teacher Data (SPED)'!BW:BW,'3a. Teacher Data (SPED)'!$BD:$BD,'3b. SPED Totals'!$A16)</f>
        <v>0</v>
      </c>
      <c r="V16" s="28">
        <f>SUMIFS('3a. Teacher Data (SPED)'!BX:BX,'3a. Teacher Data (SPED)'!$BD:$BD,'3b. SPED Totals'!$A16)</f>
        <v>0</v>
      </c>
      <c r="W16" s="28">
        <f>SUMIFS('3a. Teacher Data (SPED)'!BY:BY,'3a. Teacher Data (SPED)'!$BD:$BD,'3b. SPED Totals'!$A16)</f>
        <v>0</v>
      </c>
      <c r="X16" s="28">
        <f>SUMIFS('3a. Teacher Data (SPED)'!BZ:BZ,'3a. Teacher Data (SPED)'!$BD:$BD,'3b. SPED Totals'!$A16)</f>
        <v>0</v>
      </c>
      <c r="Y16" s="7">
        <f t="shared" ref="Y16" si="152">IF(AND(ISBLANK(T16),ISBLANK(U16),ISBLANK(V16),ISBLANK(W16),ISBLANK(X16)),"",SUM(V16:X16))</f>
        <v>0</v>
      </c>
      <c r="Z16" s="7">
        <f t="shared" ref="Z16" si="153">IF(AND(ISBLANK(T16),ISBLANK(U16),ISBLANK(V16),ISBLANK(W16),ISBLANK(X16)),"",SUM(W16:X16))</f>
        <v>0</v>
      </c>
      <c r="AA16" s="272" t="str">
        <f t="shared" ref="AA16" si="154">IFERROR(((80*V16)+(100*W16)+(150*X16))/SUM(T16:X16),"")</f>
        <v/>
      </c>
      <c r="AB16" s="37">
        <f>SUMIFS('3a. Teacher Data (SPED)'!CD:CD,'3a. Teacher Data (SPED)'!$BD:$BD,'3b. SPED Totals'!$A16)</f>
        <v>0</v>
      </c>
      <c r="AC16" s="28">
        <f>SUMIFS('3a. Teacher Data (SPED)'!CE:CE,'3a. Teacher Data (SPED)'!$BD:$BD,'3b. SPED Totals'!$A16)</f>
        <v>0</v>
      </c>
      <c r="AD16" s="28">
        <f>SUMIFS('3a. Teacher Data (SPED)'!CF:CF,'3a. Teacher Data (SPED)'!$BD:$BD,'3b. SPED Totals'!$A16)</f>
        <v>0</v>
      </c>
      <c r="AE16" s="28">
        <f>SUMIFS('3a. Teacher Data (SPED)'!CG:CG,'3a. Teacher Data (SPED)'!$BD:$BD,'3b. SPED Totals'!$A16)</f>
        <v>0</v>
      </c>
      <c r="AF16" s="28">
        <f>SUMIFS('3a. Teacher Data (SPED)'!CH:CH,'3a. Teacher Data (SPED)'!$BD:$BD,'3b. SPED Totals'!$A16)</f>
        <v>0</v>
      </c>
      <c r="AG16" s="7">
        <f t="shared" ref="AG16" si="155">IF(AND(ISBLANK(AB16),ISBLANK(AC16),ISBLANK(AD16),ISBLANK(AE16),ISBLANK(AF16)),"",SUM(AD16:AF16))</f>
        <v>0</v>
      </c>
      <c r="AH16" s="7">
        <f t="shared" ref="AH16" si="156">IF(AND(ISBLANK(AB16),ISBLANK(AC16),ISBLANK(AD16),ISBLANK(AE16),ISBLANK(AF16)),"",SUM(AE16:AF16))</f>
        <v>0</v>
      </c>
      <c r="AI16" s="272" t="str">
        <f t="shared" ref="AI16" si="157">IFERROR(((80*AD16)+(100*AE16)+(150*AF16))/SUM(AB16:AF16),"")</f>
        <v/>
      </c>
      <c r="AJ16" s="37"/>
      <c r="AK16" s="28"/>
      <c r="AL16" s="28"/>
      <c r="AM16" s="28"/>
      <c r="AN16" s="28"/>
      <c r="AO16" s="7" t="str">
        <f t="shared" ref="AO16" si="158">IF(AND(ISBLANK(AJ16),ISBLANK(AK16),ISBLANK(AL16),ISBLANK(AM16),ISBLANK(AN16)),"",SUM(AL16:AN16))</f>
        <v/>
      </c>
      <c r="AP16" s="7" t="str">
        <f t="shared" ref="AP16" si="159">IF(AND(ISBLANK(AJ16),ISBLANK(AK16),ISBLANK(AL16),ISBLANK(AM16),ISBLANK(AN16)),"",SUM(AM16:AN16))</f>
        <v/>
      </c>
      <c r="AQ16" s="272" t="str">
        <f t="shared" ref="AQ16" si="160">IFERROR(((80*AL16)+(100*AM16)+(150*AN16))/SUM(AJ16:AN16),"")</f>
        <v/>
      </c>
      <c r="AR16" s="37"/>
      <c r="AS16" s="28"/>
      <c r="AT16" s="28"/>
      <c r="AU16" s="28"/>
      <c r="AV16" s="28"/>
      <c r="AW16" s="7" t="str">
        <f t="shared" ref="AW16" si="161">IF(AND(ISBLANK(AR16),ISBLANK(AS16),ISBLANK(AT16),ISBLANK(AU16),ISBLANK(AV16)),"",SUM(AT16:AV16))</f>
        <v/>
      </c>
      <c r="AX16" s="7" t="str">
        <f t="shared" ref="AX16" si="162">IF(AND(ISBLANK(AR16),ISBLANK(AS16),ISBLANK(AT16),ISBLANK(AU16),ISBLANK(AV16)),"",SUM(AU16:AV16))</f>
        <v/>
      </c>
      <c r="AY16" s="272" t="str">
        <f t="shared" ref="AY16" si="163">IFERROR(((80*AT16)+(100*AU16)+(150*AV16))/SUM(AR16:AV16),"")</f>
        <v/>
      </c>
      <c r="AZ16" s="229" t="str">
        <f t="shared" ref="AZ16" si="164">IFERROR(AVERAGE(S16,AA16,AI16),"")</f>
        <v/>
      </c>
      <c r="BA16" s="229" t="str">
        <f t="shared" ref="BA16" si="165">IF(OR(K16="",AZ16=""),"",AZ16-K16)</f>
        <v/>
      </c>
      <c r="BB16" s="37">
        <f>SUMIFS('3a. Teacher Data (SPED)'!DD:DD,'3a. Teacher Data (SPED)'!$BD:$BD,'3b. SPED Totals'!$A16)</f>
        <v>0</v>
      </c>
      <c r="BC16" s="37">
        <f>SUMIFS('3a. Teacher Data (SPED)'!DE:DE,'3a. Teacher Data (SPED)'!$BD:$BD,'3b. SPED Totals'!$A16)</f>
        <v>0</v>
      </c>
      <c r="BD16" s="37">
        <f>SUMIFS('3a. Teacher Data (SPED)'!DF:DF,'3a. Teacher Data (SPED)'!$BD:$BD,'3b. SPED Totals'!$A16)</f>
        <v>0</v>
      </c>
      <c r="BE16" s="37">
        <f>SUMIFS('3a. Teacher Data (SPED)'!DG:DG,'3a. Teacher Data (SPED)'!$BD:$BD,'3b. SPED Totals'!$A16)</f>
        <v>0</v>
      </c>
      <c r="BF16" s="37">
        <f>SUMIFS('3a. Teacher Data (SPED)'!DH:DH,'3a. Teacher Data (SPED)'!$BD:$BD,'3b. SPED Totals'!$A16)</f>
        <v>0</v>
      </c>
      <c r="BG16" s="7">
        <f t="shared" ref="BG16" si="166">IF(AND(ISBLANK(BB16),ISBLANK(BC16),ISBLANK(BD16),ISBLANK(BE16),ISBLANK(BF16)),"",SUM(BD16:BF16))</f>
        <v>0</v>
      </c>
      <c r="BH16" s="7">
        <f t="shared" ref="BH16" si="167">IF(AND(ISBLANK(BB16),ISBLANK(BC16),ISBLANK(BD16),ISBLANK(BE16),ISBLANK(BF16)),"",SUM(BE16:BF16))</f>
        <v>0</v>
      </c>
      <c r="BI16" s="272" t="str">
        <f t="shared" ref="BI16" si="168">IFERROR(((80*BD16)+(100*BE16)+(150*BF16))/SUM(BB16:BF16),"")</f>
        <v/>
      </c>
      <c r="BJ16" s="24"/>
    </row>
    <row r="17" spans="1:62" customFormat="1" ht="13.5" thickBot="1" x14ac:dyDescent="0.25">
      <c r="B17" s="275"/>
      <c r="C17" s="8" t="s">
        <v>6</v>
      </c>
      <c r="D17" s="9" t="str">
        <f t="shared" ref="D17" si="169">IFERROR(D16/SUM(D16:H16),"")</f>
        <v/>
      </c>
      <c r="E17" s="10" t="str">
        <f t="shared" ref="E17" si="170">IFERROR(E16/SUM(D16:H16),"")</f>
        <v/>
      </c>
      <c r="F17" s="11" t="str">
        <f t="shared" ref="F17" si="171">IFERROR(F16/SUM(D16:H16),"")</f>
        <v/>
      </c>
      <c r="G17" s="11" t="str">
        <f t="shared" ref="G17" si="172">IFERROR(G16/SUM(D16:H16),"")</f>
        <v/>
      </c>
      <c r="H17" s="11" t="str">
        <f t="shared" ref="H17" si="173">IFERROR(H16/SUM(D16:H16),"")</f>
        <v/>
      </c>
      <c r="I17" s="34" t="str">
        <f t="shared" ref="I17" si="174">IFERROR(I16/SUM(D16:H16),"")</f>
        <v/>
      </c>
      <c r="J17" s="34" t="str">
        <f t="shared" ref="J17" si="175">IFERROR(J16/SUM(D16:H16),"")</f>
        <v/>
      </c>
      <c r="K17" s="273"/>
      <c r="L17" s="31" t="str">
        <f t="shared" ref="L17" si="176">IFERROR(L16/SUM(L16:P16),"")</f>
        <v/>
      </c>
      <c r="M17" s="10" t="str">
        <f t="shared" ref="M17" si="177">IFERROR(M16/SUM(L16:P16),"")</f>
        <v/>
      </c>
      <c r="N17" s="11" t="str">
        <f t="shared" ref="N17" si="178">IFERROR(N16/SUM(L16:P16),"")</f>
        <v/>
      </c>
      <c r="O17" s="11" t="str">
        <f t="shared" ref="O17" si="179">IFERROR(O16/SUM(L16:P16),"")</f>
        <v/>
      </c>
      <c r="P17" s="11" t="str">
        <f t="shared" ref="P17" si="180">IFERROR(P16/SUM(L16:P16),"")</f>
        <v/>
      </c>
      <c r="Q17" s="34" t="str">
        <f t="shared" ref="Q17" si="181">IFERROR(Q16/SUM(L16:P16),"")</f>
        <v/>
      </c>
      <c r="R17" s="34" t="str">
        <f t="shared" ref="R17" si="182">IFERROR(R16/SUM(L16:P16),"")</f>
        <v/>
      </c>
      <c r="S17" s="273"/>
      <c r="T17" s="31" t="str">
        <f t="shared" ref="T17" si="183">IFERROR(T16/SUM(T16:X16),"")</f>
        <v/>
      </c>
      <c r="U17" s="10" t="str">
        <f t="shared" ref="U17" si="184">IFERROR(U16/SUM(T16:X16),"")</f>
        <v/>
      </c>
      <c r="V17" s="11" t="str">
        <f t="shared" ref="V17" si="185">IFERROR(V16/SUM(T16:X16),"")</f>
        <v/>
      </c>
      <c r="W17" s="11" t="str">
        <f t="shared" ref="W17" si="186">IFERROR(W16/SUM(T16:X16),"")</f>
        <v/>
      </c>
      <c r="X17" s="11" t="str">
        <f t="shared" ref="X17" si="187">IFERROR(X16/SUM(T16:X16),"")</f>
        <v/>
      </c>
      <c r="Y17" s="34" t="str">
        <f t="shared" ref="Y17" si="188">IFERROR(Y16/SUM(T16:X16),"")</f>
        <v/>
      </c>
      <c r="Z17" s="34" t="str">
        <f t="shared" ref="Z17" si="189">IFERROR(Z16/SUM(T16:X16),"")</f>
        <v/>
      </c>
      <c r="AA17" s="273"/>
      <c r="AB17" s="31" t="str">
        <f t="shared" ref="AB17" si="190">IFERROR(AB16/SUM(AB16:AF16),"")</f>
        <v/>
      </c>
      <c r="AC17" s="10" t="str">
        <f t="shared" ref="AC17" si="191">IFERROR(AC16/SUM(AB16:AF16),"")</f>
        <v/>
      </c>
      <c r="AD17" s="11" t="str">
        <f t="shared" ref="AD17" si="192">IFERROR(AD16/SUM(AB16:AF16),"")</f>
        <v/>
      </c>
      <c r="AE17" s="11" t="str">
        <f t="shared" ref="AE17" si="193">IFERROR(AE16/SUM(AB16:AF16),"")</f>
        <v/>
      </c>
      <c r="AF17" s="11" t="str">
        <f t="shared" ref="AF17" si="194">IFERROR(AF16/SUM(AB16:AF16),"")</f>
        <v/>
      </c>
      <c r="AG17" s="34" t="str">
        <f t="shared" ref="AG17" si="195">IFERROR(AG16/SUM(AB16:AF16),"")</f>
        <v/>
      </c>
      <c r="AH17" s="34" t="str">
        <f t="shared" ref="AH17" si="196">IFERROR(AH16/SUM(AB16:AF16),"")</f>
        <v/>
      </c>
      <c r="AI17" s="273"/>
      <c r="AJ17" s="31" t="str">
        <f t="shared" ref="AJ17" si="197">IFERROR(AJ16/SUM(AJ16:AN16),"")</f>
        <v/>
      </c>
      <c r="AK17" s="10" t="str">
        <f t="shared" ref="AK17" si="198">IFERROR(AK16/SUM(AJ16:AN16),"")</f>
        <v/>
      </c>
      <c r="AL17" s="11" t="str">
        <f t="shared" ref="AL17" si="199">IFERROR(AL16/SUM(AJ16:AN16),"")</f>
        <v/>
      </c>
      <c r="AM17" s="11" t="str">
        <f t="shared" ref="AM17" si="200">IFERROR(AM16/SUM(AJ16:AN16),"")</f>
        <v/>
      </c>
      <c r="AN17" s="11" t="str">
        <f t="shared" ref="AN17" si="201">IFERROR(AN16/SUM(AJ16:AN16),"")</f>
        <v/>
      </c>
      <c r="AO17" s="34" t="str">
        <f t="shared" ref="AO17" si="202">IFERROR(AO16/SUM(AJ16:AN16),"")</f>
        <v/>
      </c>
      <c r="AP17" s="34" t="str">
        <f t="shared" ref="AP17" si="203">IFERROR(AP16/SUM(AJ16:AN16),"")</f>
        <v/>
      </c>
      <c r="AQ17" s="273"/>
      <c r="AR17" s="31" t="str">
        <f t="shared" ref="AR17" si="204">IFERROR(AR16/SUM(AR16:AV16),"")</f>
        <v/>
      </c>
      <c r="AS17" s="10" t="str">
        <f t="shared" ref="AS17" si="205">IFERROR(AS16/SUM(AR16:AV16),"")</f>
        <v/>
      </c>
      <c r="AT17" s="11" t="str">
        <f t="shared" ref="AT17" si="206">IFERROR(AT16/SUM(AR16:AV16),"")</f>
        <v/>
      </c>
      <c r="AU17" s="11" t="str">
        <f t="shared" ref="AU17" si="207">IFERROR(AU16/SUM(AR16:AV16),"")</f>
        <v/>
      </c>
      <c r="AV17" s="11" t="str">
        <f t="shared" ref="AV17" si="208">IFERROR(AV16/SUM(AR16:AV16),"")</f>
        <v/>
      </c>
      <c r="AW17" s="34" t="str">
        <f t="shared" ref="AW17" si="209">IFERROR(AW16/SUM(AR16:AV16),"")</f>
        <v/>
      </c>
      <c r="AX17" s="34" t="str">
        <f t="shared" ref="AX17" si="210">IFERROR(AX16/SUM(AR16:AV16),"")</f>
        <v/>
      </c>
      <c r="AY17" s="273"/>
      <c r="AZ17" s="230"/>
      <c r="BA17" s="230"/>
      <c r="BB17" s="31" t="str">
        <f t="shared" ref="BB17" si="211">IFERROR(BB16/SUM(BB16:BF16),"")</f>
        <v/>
      </c>
      <c r="BC17" s="10" t="str">
        <f t="shared" ref="BC17" si="212">IFERROR(BC16/SUM(BB16:BF16),"")</f>
        <v/>
      </c>
      <c r="BD17" s="11" t="str">
        <f t="shared" ref="BD17" si="213">IFERROR(BD16/SUM(BB16:BF16),"")</f>
        <v/>
      </c>
      <c r="BE17" s="11" t="str">
        <f t="shared" ref="BE17" si="214">IFERROR(BE16/SUM(BB16:BF16),"")</f>
        <v/>
      </c>
      <c r="BF17" s="11" t="str">
        <f t="shared" ref="BF17" si="215">IFERROR(BF16/SUM(BB16:BF16),"")</f>
        <v/>
      </c>
      <c r="BG17" s="34" t="str">
        <f t="shared" ref="BG17" si="216">IFERROR(BG16/SUM(BB16:BF16),"")</f>
        <v/>
      </c>
      <c r="BH17" s="34" t="str">
        <f t="shared" ref="BH17" si="217">IFERROR(BH16/SUM(BB16:BF16),"")</f>
        <v/>
      </c>
      <c r="BI17" s="273"/>
      <c r="BJ17" s="24"/>
    </row>
    <row r="18" spans="1:62" customFormat="1" ht="13.5" thickTop="1" x14ac:dyDescent="0.2">
      <c r="A18" t="s">
        <v>105</v>
      </c>
      <c r="B18" s="285" t="s">
        <v>64</v>
      </c>
      <c r="C18" s="4" t="s">
        <v>5</v>
      </c>
      <c r="D18" s="27">
        <f>SUMIFS('3a. Teacher Data (SPED)'!BF:BF,'3a. Teacher Data (SPED)'!$BD:$BD,'3b. SPED Totals'!$A18)</f>
        <v>0</v>
      </c>
      <c r="E18" s="28">
        <f>SUMIFS('3a. Teacher Data (SPED)'!BG:BG,'3a. Teacher Data (SPED)'!$BD:$BD,'3b. SPED Totals'!$A18)</f>
        <v>0</v>
      </c>
      <c r="F18" s="28">
        <f>SUMIFS('3a. Teacher Data (SPED)'!BH:BH,'3a. Teacher Data (SPED)'!$BD:$BD,'3b. SPED Totals'!$A18)</f>
        <v>0</v>
      </c>
      <c r="G18" s="28">
        <f>SUMIFS('3a. Teacher Data (SPED)'!BI:BI,'3a. Teacher Data (SPED)'!$BD:$BD,'3b. SPED Totals'!$A18)</f>
        <v>0</v>
      </c>
      <c r="H18" s="28">
        <f>SUMIFS('3a. Teacher Data (SPED)'!BJ:BJ,'3a. Teacher Data (SPED)'!$BD:$BD,'3b. SPED Totals'!$A18)</f>
        <v>0</v>
      </c>
      <c r="I18" s="7">
        <f t="shared" ref="I18" si="218">IF(AND(ISBLANK(D18),ISBLANK(E18),ISBLANK(F18),ISBLANK(G18),ISBLANK(H18)),"",SUM(F18:H18))</f>
        <v>0</v>
      </c>
      <c r="J18" s="7">
        <f t="shared" ref="J18" si="219">IF(AND(ISBLANK(D18),ISBLANK(E18),ISBLANK(F18),ISBLANK(G18),ISBLANK(H18)),"",SUM(G18:H18))</f>
        <v>0</v>
      </c>
      <c r="K18" s="272" t="str">
        <f t="shared" ref="K18" si="220">IFERROR(((80*F18)+(100*G18)+(150*H18))/SUM(D18:H18),"")</f>
        <v/>
      </c>
      <c r="L18" s="37">
        <f>SUMIFS('3a. Teacher Data (SPED)'!BN:BN,'3a. Teacher Data (SPED)'!$BD:$BD,'3b. SPED Totals'!$A18)</f>
        <v>0</v>
      </c>
      <c r="M18" s="28">
        <f>SUMIFS('3a. Teacher Data (SPED)'!BO:BO,'3a. Teacher Data (SPED)'!$BD:$BD,'3b. SPED Totals'!$A18)</f>
        <v>0</v>
      </c>
      <c r="N18" s="28">
        <f>SUMIFS('3a. Teacher Data (SPED)'!BP:BP,'3a. Teacher Data (SPED)'!$BD:$BD,'3b. SPED Totals'!$A18)</f>
        <v>0</v>
      </c>
      <c r="O18" s="28">
        <f>SUMIFS('3a. Teacher Data (SPED)'!BQ:BQ,'3a. Teacher Data (SPED)'!$BD:$BD,'3b. SPED Totals'!$A18)</f>
        <v>0</v>
      </c>
      <c r="P18" s="28">
        <f>SUMIFS('3a. Teacher Data (SPED)'!BR:BR,'3a. Teacher Data (SPED)'!$BD:$BD,'3b. SPED Totals'!$A18)</f>
        <v>0</v>
      </c>
      <c r="Q18" s="7">
        <f t="shared" ref="Q18" si="221">IF(AND(ISBLANK(L18),ISBLANK(M18),ISBLANK(N18),ISBLANK(O18),ISBLANK(P18)),"",SUM(N18:P18))</f>
        <v>0</v>
      </c>
      <c r="R18" s="7">
        <f t="shared" ref="R18" si="222">IF(AND(ISBLANK(L18),ISBLANK(M18),ISBLANK(N18),ISBLANK(O18),ISBLANK(P18)),"",SUM(O18:P18))</f>
        <v>0</v>
      </c>
      <c r="S18" s="272" t="str">
        <f t="shared" ref="S18" si="223">IFERROR(((80*N18)+(100*O18)+(150*P18))/SUM(L18:P18),"")</f>
        <v/>
      </c>
      <c r="T18" s="37">
        <f>SUMIFS('3a. Teacher Data (SPED)'!BV:BV,'3a. Teacher Data (SPED)'!$BD:$BD,'3b. SPED Totals'!$A18)</f>
        <v>0</v>
      </c>
      <c r="U18" s="28">
        <f>SUMIFS('3a. Teacher Data (SPED)'!BW:BW,'3a. Teacher Data (SPED)'!$BD:$BD,'3b. SPED Totals'!$A18)</f>
        <v>0</v>
      </c>
      <c r="V18" s="28">
        <f>SUMIFS('3a. Teacher Data (SPED)'!BX:BX,'3a. Teacher Data (SPED)'!$BD:$BD,'3b. SPED Totals'!$A18)</f>
        <v>0</v>
      </c>
      <c r="W18" s="28">
        <f>SUMIFS('3a. Teacher Data (SPED)'!BY:BY,'3a. Teacher Data (SPED)'!$BD:$BD,'3b. SPED Totals'!$A18)</f>
        <v>0</v>
      </c>
      <c r="X18" s="28">
        <f>SUMIFS('3a. Teacher Data (SPED)'!BZ:BZ,'3a. Teacher Data (SPED)'!$BD:$BD,'3b. SPED Totals'!$A18)</f>
        <v>0</v>
      </c>
      <c r="Y18" s="7">
        <f t="shared" ref="Y18" si="224">IF(AND(ISBLANK(T18),ISBLANK(U18),ISBLANK(V18),ISBLANK(W18),ISBLANK(X18)),"",SUM(V18:X18))</f>
        <v>0</v>
      </c>
      <c r="Z18" s="7">
        <f t="shared" ref="Z18" si="225">IF(AND(ISBLANK(T18),ISBLANK(U18),ISBLANK(V18),ISBLANK(W18),ISBLANK(X18)),"",SUM(W18:X18))</f>
        <v>0</v>
      </c>
      <c r="AA18" s="272" t="str">
        <f t="shared" ref="AA18" si="226">IFERROR(((80*V18)+(100*W18)+(150*X18))/SUM(T18:X18),"")</f>
        <v/>
      </c>
      <c r="AB18" s="37">
        <f>SUMIFS('3a. Teacher Data (SPED)'!CD:CD,'3a. Teacher Data (SPED)'!$BD:$BD,'3b. SPED Totals'!$A18)</f>
        <v>0</v>
      </c>
      <c r="AC18" s="28">
        <f>SUMIFS('3a. Teacher Data (SPED)'!CE:CE,'3a. Teacher Data (SPED)'!$BD:$BD,'3b. SPED Totals'!$A18)</f>
        <v>0</v>
      </c>
      <c r="AD18" s="28">
        <f>SUMIFS('3a. Teacher Data (SPED)'!CF:CF,'3a. Teacher Data (SPED)'!$BD:$BD,'3b. SPED Totals'!$A18)</f>
        <v>0</v>
      </c>
      <c r="AE18" s="28">
        <f>SUMIFS('3a. Teacher Data (SPED)'!CG:CG,'3a. Teacher Data (SPED)'!$BD:$BD,'3b. SPED Totals'!$A18)</f>
        <v>0</v>
      </c>
      <c r="AF18" s="28">
        <f>SUMIFS('3a. Teacher Data (SPED)'!CH:CH,'3a. Teacher Data (SPED)'!$BD:$BD,'3b. SPED Totals'!$A18)</f>
        <v>0</v>
      </c>
      <c r="AG18" s="7">
        <f t="shared" ref="AG18" si="227">IF(AND(ISBLANK(AB18),ISBLANK(AC18),ISBLANK(AD18),ISBLANK(AE18),ISBLANK(AF18)),"",SUM(AD18:AF18))</f>
        <v>0</v>
      </c>
      <c r="AH18" s="7">
        <f t="shared" ref="AH18" si="228">IF(AND(ISBLANK(AB18),ISBLANK(AC18),ISBLANK(AD18),ISBLANK(AE18),ISBLANK(AF18)),"",SUM(AE18:AF18))</f>
        <v>0</v>
      </c>
      <c r="AI18" s="272" t="str">
        <f t="shared" ref="AI18" si="229">IFERROR(((80*AD18)+(100*AE18)+(150*AF18))/SUM(AB18:AF18),"")</f>
        <v/>
      </c>
      <c r="AJ18" s="37"/>
      <c r="AK18" s="28"/>
      <c r="AL18" s="28"/>
      <c r="AM18" s="28"/>
      <c r="AN18" s="28"/>
      <c r="AO18" s="7" t="str">
        <f t="shared" ref="AO18" si="230">IF(AND(ISBLANK(AJ18),ISBLANK(AK18),ISBLANK(AL18),ISBLANK(AM18),ISBLANK(AN18)),"",SUM(AL18:AN18))</f>
        <v/>
      </c>
      <c r="AP18" s="7" t="str">
        <f t="shared" ref="AP18" si="231">IF(AND(ISBLANK(AJ18),ISBLANK(AK18),ISBLANK(AL18),ISBLANK(AM18),ISBLANK(AN18)),"",SUM(AM18:AN18))</f>
        <v/>
      </c>
      <c r="AQ18" s="272" t="str">
        <f t="shared" ref="AQ18" si="232">IFERROR(((80*AL18)+(100*AM18)+(150*AN18))/SUM(AJ18:AN18),"")</f>
        <v/>
      </c>
      <c r="AR18" s="37"/>
      <c r="AS18" s="28"/>
      <c r="AT18" s="28"/>
      <c r="AU18" s="28"/>
      <c r="AV18" s="28"/>
      <c r="AW18" s="7" t="str">
        <f t="shared" ref="AW18" si="233">IF(AND(ISBLANK(AR18),ISBLANK(AS18),ISBLANK(AT18),ISBLANK(AU18),ISBLANK(AV18)),"",SUM(AT18:AV18))</f>
        <v/>
      </c>
      <c r="AX18" s="7" t="str">
        <f t="shared" ref="AX18" si="234">IF(AND(ISBLANK(AR18),ISBLANK(AS18),ISBLANK(AT18),ISBLANK(AU18),ISBLANK(AV18)),"",SUM(AU18:AV18))</f>
        <v/>
      </c>
      <c r="AY18" s="272" t="str">
        <f t="shared" ref="AY18" si="235">IFERROR(((80*AT18)+(100*AU18)+(150*AV18))/SUM(AR18:AV18),"")</f>
        <v/>
      </c>
      <c r="AZ18" s="229" t="str">
        <f t="shared" ref="AZ18" si="236">IFERROR(AVERAGE(S18,AA18,AI18),"")</f>
        <v/>
      </c>
      <c r="BA18" s="229" t="str">
        <f t="shared" ref="BA18" si="237">IF(OR(K18="",AZ18=""),"",AZ18-K18)</f>
        <v/>
      </c>
      <c r="BB18" s="37">
        <f>SUMIFS('3a. Teacher Data (SPED)'!DD:DD,'3a. Teacher Data (SPED)'!$BD:$BD,'3b. SPED Totals'!$A18)</f>
        <v>0</v>
      </c>
      <c r="BC18" s="37">
        <f>SUMIFS('3a. Teacher Data (SPED)'!DE:DE,'3a. Teacher Data (SPED)'!$BD:$BD,'3b. SPED Totals'!$A18)</f>
        <v>0</v>
      </c>
      <c r="BD18" s="37">
        <f>SUMIFS('3a. Teacher Data (SPED)'!DF:DF,'3a. Teacher Data (SPED)'!$BD:$BD,'3b. SPED Totals'!$A18)</f>
        <v>0</v>
      </c>
      <c r="BE18" s="37">
        <f>SUMIFS('3a. Teacher Data (SPED)'!DG:DG,'3a. Teacher Data (SPED)'!$BD:$BD,'3b. SPED Totals'!$A18)</f>
        <v>0</v>
      </c>
      <c r="BF18" s="37">
        <f>SUMIFS('3a. Teacher Data (SPED)'!DH:DH,'3a. Teacher Data (SPED)'!$BD:$BD,'3b. SPED Totals'!$A18)</f>
        <v>0</v>
      </c>
      <c r="BG18" s="7">
        <f t="shared" ref="BG18" si="238">IF(AND(ISBLANK(BB18),ISBLANK(BC18),ISBLANK(BD18),ISBLANK(BE18),ISBLANK(BF18)),"",SUM(BD18:BF18))</f>
        <v>0</v>
      </c>
      <c r="BH18" s="7">
        <f t="shared" ref="BH18" si="239">IF(AND(ISBLANK(BB18),ISBLANK(BC18),ISBLANK(BD18),ISBLANK(BE18),ISBLANK(BF18)),"",SUM(BE18:BF18))</f>
        <v>0</v>
      </c>
      <c r="BI18" s="272" t="str">
        <f t="shared" ref="BI18" si="240">IFERROR(((80*BD18)+(100*BE18)+(150*BF18))/SUM(BB18:BF18),"")</f>
        <v/>
      </c>
      <c r="BJ18" s="24"/>
    </row>
    <row r="19" spans="1:62" customFormat="1" ht="13.5" thickBot="1" x14ac:dyDescent="0.25">
      <c r="B19" s="275"/>
      <c r="C19" s="8" t="s">
        <v>6</v>
      </c>
      <c r="D19" s="9" t="str">
        <f t="shared" ref="D19" si="241">IFERROR(D18/SUM(D18:H18),"")</f>
        <v/>
      </c>
      <c r="E19" s="10" t="str">
        <f t="shared" ref="E19" si="242">IFERROR(E18/SUM(D18:H18),"")</f>
        <v/>
      </c>
      <c r="F19" s="11" t="str">
        <f t="shared" ref="F19" si="243">IFERROR(F18/SUM(D18:H18),"")</f>
        <v/>
      </c>
      <c r="G19" s="11" t="str">
        <f t="shared" ref="G19" si="244">IFERROR(G18/SUM(D18:H18),"")</f>
        <v/>
      </c>
      <c r="H19" s="11" t="str">
        <f t="shared" ref="H19" si="245">IFERROR(H18/SUM(D18:H18),"")</f>
        <v/>
      </c>
      <c r="I19" s="34" t="str">
        <f t="shared" ref="I19" si="246">IFERROR(I18/SUM(D18:H18),"")</f>
        <v/>
      </c>
      <c r="J19" s="34" t="str">
        <f t="shared" ref="J19" si="247">IFERROR(J18/SUM(D18:H18),"")</f>
        <v/>
      </c>
      <c r="K19" s="273"/>
      <c r="L19" s="31" t="str">
        <f t="shared" ref="L19" si="248">IFERROR(L18/SUM(L18:P18),"")</f>
        <v/>
      </c>
      <c r="M19" s="10" t="str">
        <f t="shared" ref="M19" si="249">IFERROR(M18/SUM(L18:P18),"")</f>
        <v/>
      </c>
      <c r="N19" s="11" t="str">
        <f t="shared" ref="N19" si="250">IFERROR(N18/SUM(L18:P18),"")</f>
        <v/>
      </c>
      <c r="O19" s="11" t="str">
        <f t="shared" ref="O19" si="251">IFERROR(O18/SUM(L18:P18),"")</f>
        <v/>
      </c>
      <c r="P19" s="11" t="str">
        <f t="shared" ref="P19" si="252">IFERROR(P18/SUM(L18:P18),"")</f>
        <v/>
      </c>
      <c r="Q19" s="34" t="str">
        <f t="shared" ref="Q19" si="253">IFERROR(Q18/SUM(L18:P18),"")</f>
        <v/>
      </c>
      <c r="R19" s="34" t="str">
        <f t="shared" ref="R19" si="254">IFERROR(R18/SUM(L18:P18),"")</f>
        <v/>
      </c>
      <c r="S19" s="273"/>
      <c r="T19" s="31" t="str">
        <f t="shared" ref="T19" si="255">IFERROR(T18/SUM(T18:X18),"")</f>
        <v/>
      </c>
      <c r="U19" s="10" t="str">
        <f t="shared" ref="U19" si="256">IFERROR(U18/SUM(T18:X18),"")</f>
        <v/>
      </c>
      <c r="V19" s="11" t="str">
        <f t="shared" ref="V19" si="257">IFERROR(V18/SUM(T18:X18),"")</f>
        <v/>
      </c>
      <c r="W19" s="11" t="str">
        <f t="shared" ref="W19" si="258">IFERROR(W18/SUM(T18:X18),"")</f>
        <v/>
      </c>
      <c r="X19" s="11" t="str">
        <f t="shared" ref="X19" si="259">IFERROR(X18/SUM(T18:X18),"")</f>
        <v/>
      </c>
      <c r="Y19" s="34" t="str">
        <f t="shared" ref="Y19" si="260">IFERROR(Y18/SUM(T18:X18),"")</f>
        <v/>
      </c>
      <c r="Z19" s="34" t="str">
        <f t="shared" ref="Z19" si="261">IFERROR(Z18/SUM(T18:X18),"")</f>
        <v/>
      </c>
      <c r="AA19" s="273"/>
      <c r="AB19" s="31" t="str">
        <f t="shared" ref="AB19" si="262">IFERROR(AB18/SUM(AB18:AF18),"")</f>
        <v/>
      </c>
      <c r="AC19" s="10" t="str">
        <f t="shared" ref="AC19" si="263">IFERROR(AC18/SUM(AB18:AF18),"")</f>
        <v/>
      </c>
      <c r="AD19" s="11" t="str">
        <f t="shared" ref="AD19" si="264">IFERROR(AD18/SUM(AB18:AF18),"")</f>
        <v/>
      </c>
      <c r="AE19" s="11" t="str">
        <f t="shared" ref="AE19" si="265">IFERROR(AE18/SUM(AB18:AF18),"")</f>
        <v/>
      </c>
      <c r="AF19" s="11" t="str">
        <f t="shared" ref="AF19" si="266">IFERROR(AF18/SUM(AB18:AF18),"")</f>
        <v/>
      </c>
      <c r="AG19" s="34" t="str">
        <f t="shared" ref="AG19" si="267">IFERROR(AG18/SUM(AB18:AF18),"")</f>
        <v/>
      </c>
      <c r="AH19" s="34" t="str">
        <f t="shared" ref="AH19" si="268">IFERROR(AH18/SUM(AB18:AF18),"")</f>
        <v/>
      </c>
      <c r="AI19" s="273"/>
      <c r="AJ19" s="31" t="str">
        <f t="shared" ref="AJ19" si="269">IFERROR(AJ18/SUM(AJ18:AN18),"")</f>
        <v/>
      </c>
      <c r="AK19" s="10" t="str">
        <f t="shared" ref="AK19" si="270">IFERROR(AK18/SUM(AJ18:AN18),"")</f>
        <v/>
      </c>
      <c r="AL19" s="11" t="str">
        <f t="shared" ref="AL19" si="271">IFERROR(AL18/SUM(AJ18:AN18),"")</f>
        <v/>
      </c>
      <c r="AM19" s="11" t="str">
        <f t="shared" ref="AM19" si="272">IFERROR(AM18/SUM(AJ18:AN18),"")</f>
        <v/>
      </c>
      <c r="AN19" s="11" t="str">
        <f t="shared" ref="AN19" si="273">IFERROR(AN18/SUM(AJ18:AN18),"")</f>
        <v/>
      </c>
      <c r="AO19" s="34" t="str">
        <f t="shared" ref="AO19" si="274">IFERROR(AO18/SUM(AJ18:AN18),"")</f>
        <v/>
      </c>
      <c r="AP19" s="34" t="str">
        <f t="shared" ref="AP19" si="275">IFERROR(AP18/SUM(AJ18:AN18),"")</f>
        <v/>
      </c>
      <c r="AQ19" s="273"/>
      <c r="AR19" s="31" t="str">
        <f t="shared" ref="AR19" si="276">IFERROR(AR18/SUM(AR18:AV18),"")</f>
        <v/>
      </c>
      <c r="AS19" s="10" t="str">
        <f t="shared" ref="AS19" si="277">IFERROR(AS18/SUM(AR18:AV18),"")</f>
        <v/>
      </c>
      <c r="AT19" s="11" t="str">
        <f t="shared" ref="AT19" si="278">IFERROR(AT18/SUM(AR18:AV18),"")</f>
        <v/>
      </c>
      <c r="AU19" s="11" t="str">
        <f t="shared" ref="AU19" si="279">IFERROR(AU18/SUM(AR18:AV18),"")</f>
        <v/>
      </c>
      <c r="AV19" s="11" t="str">
        <f t="shared" ref="AV19" si="280">IFERROR(AV18/SUM(AR18:AV18),"")</f>
        <v/>
      </c>
      <c r="AW19" s="34" t="str">
        <f t="shared" ref="AW19" si="281">IFERROR(AW18/SUM(AR18:AV18),"")</f>
        <v/>
      </c>
      <c r="AX19" s="34" t="str">
        <f t="shared" ref="AX19" si="282">IFERROR(AX18/SUM(AR18:AV18),"")</f>
        <v/>
      </c>
      <c r="AY19" s="273"/>
      <c r="AZ19" s="230"/>
      <c r="BA19" s="230"/>
      <c r="BB19" s="31" t="str">
        <f t="shared" ref="BB19" si="283">IFERROR(BB18/SUM(BB18:BF18),"")</f>
        <v/>
      </c>
      <c r="BC19" s="10" t="str">
        <f t="shared" ref="BC19" si="284">IFERROR(BC18/SUM(BB18:BF18),"")</f>
        <v/>
      </c>
      <c r="BD19" s="11" t="str">
        <f t="shared" ref="BD19" si="285">IFERROR(BD18/SUM(BB18:BF18),"")</f>
        <v/>
      </c>
      <c r="BE19" s="11" t="str">
        <f t="shared" ref="BE19" si="286">IFERROR(BE18/SUM(BB18:BF18),"")</f>
        <v/>
      </c>
      <c r="BF19" s="11" t="str">
        <f t="shared" ref="BF19" si="287">IFERROR(BF18/SUM(BB18:BF18),"")</f>
        <v/>
      </c>
      <c r="BG19" s="34" t="str">
        <f t="shared" ref="BG19" si="288">IFERROR(BG18/SUM(BB18:BF18),"")</f>
        <v/>
      </c>
      <c r="BH19" s="34" t="str">
        <f t="shared" ref="BH19" si="289">IFERROR(BH18/SUM(BB18:BF18),"")</f>
        <v/>
      </c>
      <c r="BI19" s="273"/>
      <c r="BJ19" s="24"/>
    </row>
    <row r="20" spans="1:62" customFormat="1" ht="13.5" thickTop="1" x14ac:dyDescent="0.2">
      <c r="A20" t="s">
        <v>106</v>
      </c>
      <c r="B20" s="285" t="s">
        <v>65</v>
      </c>
      <c r="C20" s="4" t="s">
        <v>5</v>
      </c>
      <c r="D20" s="27">
        <f>SUMIFS('3a. Teacher Data (SPED)'!BF:BF,'3a. Teacher Data (SPED)'!$BD:$BD,'3b. SPED Totals'!$A20)</f>
        <v>0</v>
      </c>
      <c r="E20" s="28">
        <f>SUMIFS('3a. Teacher Data (SPED)'!BG:BG,'3a. Teacher Data (SPED)'!$BD:$BD,'3b. SPED Totals'!$A20)</f>
        <v>0</v>
      </c>
      <c r="F20" s="28">
        <f>SUMIFS('3a. Teacher Data (SPED)'!BH:BH,'3a. Teacher Data (SPED)'!$BD:$BD,'3b. SPED Totals'!$A20)</f>
        <v>0</v>
      </c>
      <c r="G20" s="28">
        <f>SUMIFS('3a. Teacher Data (SPED)'!BI:BI,'3a. Teacher Data (SPED)'!$BD:$BD,'3b. SPED Totals'!$A20)</f>
        <v>0</v>
      </c>
      <c r="H20" s="28">
        <f>SUMIFS('3a. Teacher Data (SPED)'!BJ:BJ,'3a. Teacher Data (SPED)'!$BD:$BD,'3b. SPED Totals'!$A20)</f>
        <v>0</v>
      </c>
      <c r="I20" s="7">
        <f t="shared" ref="I20" si="290">IF(AND(ISBLANK(D20),ISBLANK(E20),ISBLANK(F20),ISBLANK(G20),ISBLANK(H20)),"",SUM(F20:H20))</f>
        <v>0</v>
      </c>
      <c r="J20" s="7">
        <f t="shared" ref="J20" si="291">IF(AND(ISBLANK(D20),ISBLANK(E20),ISBLANK(F20),ISBLANK(G20),ISBLANK(H20)),"",SUM(G20:H20))</f>
        <v>0</v>
      </c>
      <c r="K20" s="272" t="str">
        <f t="shared" ref="K20" si="292">IFERROR(((80*F20)+(100*G20)+(150*H20))/SUM(D20:H20),"")</f>
        <v/>
      </c>
      <c r="L20" s="37">
        <f>SUMIFS('3a. Teacher Data (SPED)'!BN:BN,'3a. Teacher Data (SPED)'!$BD:$BD,'3b. SPED Totals'!$A20)</f>
        <v>0</v>
      </c>
      <c r="M20" s="28">
        <f>SUMIFS('3a. Teacher Data (SPED)'!BO:BO,'3a. Teacher Data (SPED)'!$BD:$BD,'3b. SPED Totals'!$A20)</f>
        <v>0</v>
      </c>
      <c r="N20" s="28">
        <f>SUMIFS('3a. Teacher Data (SPED)'!BP:BP,'3a. Teacher Data (SPED)'!$BD:$BD,'3b. SPED Totals'!$A20)</f>
        <v>0</v>
      </c>
      <c r="O20" s="28">
        <f>SUMIFS('3a. Teacher Data (SPED)'!BQ:BQ,'3a. Teacher Data (SPED)'!$BD:$BD,'3b. SPED Totals'!$A20)</f>
        <v>0</v>
      </c>
      <c r="P20" s="28">
        <f>SUMIFS('3a. Teacher Data (SPED)'!BR:BR,'3a. Teacher Data (SPED)'!$BD:$BD,'3b. SPED Totals'!$A20)</f>
        <v>0</v>
      </c>
      <c r="Q20" s="7">
        <f t="shared" ref="Q20" si="293">IF(AND(ISBLANK(L20),ISBLANK(M20),ISBLANK(N20),ISBLANK(O20),ISBLANK(P20)),"",SUM(N20:P20))</f>
        <v>0</v>
      </c>
      <c r="R20" s="7">
        <f t="shared" ref="R20" si="294">IF(AND(ISBLANK(L20),ISBLANK(M20),ISBLANK(N20),ISBLANK(O20),ISBLANK(P20)),"",SUM(O20:P20))</f>
        <v>0</v>
      </c>
      <c r="S20" s="272" t="str">
        <f t="shared" ref="S20" si="295">IFERROR(((80*N20)+(100*O20)+(150*P20))/SUM(L20:P20),"")</f>
        <v/>
      </c>
      <c r="T20" s="37">
        <f>SUMIFS('3a. Teacher Data (SPED)'!BV:BV,'3a. Teacher Data (SPED)'!$BD:$BD,'3b. SPED Totals'!$A20)</f>
        <v>0</v>
      </c>
      <c r="U20" s="28">
        <f>SUMIFS('3a. Teacher Data (SPED)'!BW:BW,'3a. Teacher Data (SPED)'!$BD:$BD,'3b. SPED Totals'!$A20)</f>
        <v>0</v>
      </c>
      <c r="V20" s="28">
        <f>SUMIFS('3a. Teacher Data (SPED)'!BX:BX,'3a. Teacher Data (SPED)'!$BD:$BD,'3b. SPED Totals'!$A20)</f>
        <v>0</v>
      </c>
      <c r="W20" s="28">
        <f>SUMIFS('3a. Teacher Data (SPED)'!BY:BY,'3a. Teacher Data (SPED)'!$BD:$BD,'3b. SPED Totals'!$A20)</f>
        <v>0</v>
      </c>
      <c r="X20" s="28">
        <f>SUMIFS('3a. Teacher Data (SPED)'!BZ:BZ,'3a. Teacher Data (SPED)'!$BD:$BD,'3b. SPED Totals'!$A20)</f>
        <v>0</v>
      </c>
      <c r="Y20" s="7">
        <f t="shared" ref="Y20" si="296">IF(AND(ISBLANK(T20),ISBLANK(U20),ISBLANK(V20),ISBLANK(W20),ISBLANK(X20)),"",SUM(V20:X20))</f>
        <v>0</v>
      </c>
      <c r="Z20" s="7">
        <f t="shared" ref="Z20" si="297">IF(AND(ISBLANK(T20),ISBLANK(U20),ISBLANK(V20),ISBLANK(W20),ISBLANK(X20)),"",SUM(W20:X20))</f>
        <v>0</v>
      </c>
      <c r="AA20" s="272" t="str">
        <f t="shared" ref="AA20" si="298">IFERROR(((80*V20)+(100*W20)+(150*X20))/SUM(T20:X20),"")</f>
        <v/>
      </c>
      <c r="AB20" s="37">
        <f>SUMIFS('3a. Teacher Data (SPED)'!CD:CD,'3a. Teacher Data (SPED)'!$BD:$BD,'3b. SPED Totals'!$A20)</f>
        <v>0</v>
      </c>
      <c r="AC20" s="28">
        <f>SUMIFS('3a. Teacher Data (SPED)'!CE:CE,'3a. Teacher Data (SPED)'!$BD:$BD,'3b. SPED Totals'!$A20)</f>
        <v>0</v>
      </c>
      <c r="AD20" s="28">
        <f>SUMIFS('3a. Teacher Data (SPED)'!CF:CF,'3a. Teacher Data (SPED)'!$BD:$BD,'3b. SPED Totals'!$A20)</f>
        <v>0</v>
      </c>
      <c r="AE20" s="28">
        <f>SUMIFS('3a. Teacher Data (SPED)'!CG:CG,'3a. Teacher Data (SPED)'!$BD:$BD,'3b. SPED Totals'!$A20)</f>
        <v>0</v>
      </c>
      <c r="AF20" s="28">
        <f>SUMIFS('3a. Teacher Data (SPED)'!CH:CH,'3a. Teacher Data (SPED)'!$BD:$BD,'3b. SPED Totals'!$A20)</f>
        <v>0</v>
      </c>
      <c r="AG20" s="7">
        <f t="shared" ref="AG20" si="299">IF(AND(ISBLANK(AB20),ISBLANK(AC20),ISBLANK(AD20),ISBLANK(AE20),ISBLANK(AF20)),"",SUM(AD20:AF20))</f>
        <v>0</v>
      </c>
      <c r="AH20" s="7">
        <f t="shared" ref="AH20" si="300">IF(AND(ISBLANK(AB20),ISBLANK(AC20),ISBLANK(AD20),ISBLANK(AE20),ISBLANK(AF20)),"",SUM(AE20:AF20))</f>
        <v>0</v>
      </c>
      <c r="AI20" s="272" t="str">
        <f t="shared" ref="AI20" si="301">IFERROR(((80*AD20)+(100*AE20)+(150*AF20))/SUM(AB20:AF20),"")</f>
        <v/>
      </c>
      <c r="AJ20" s="37"/>
      <c r="AK20" s="28"/>
      <c r="AL20" s="28"/>
      <c r="AM20" s="28"/>
      <c r="AN20" s="28"/>
      <c r="AO20" s="7" t="str">
        <f t="shared" ref="AO20" si="302">IF(AND(ISBLANK(AJ20),ISBLANK(AK20),ISBLANK(AL20),ISBLANK(AM20),ISBLANK(AN20)),"",SUM(AL20:AN20))</f>
        <v/>
      </c>
      <c r="AP20" s="7" t="str">
        <f t="shared" ref="AP20" si="303">IF(AND(ISBLANK(AJ20),ISBLANK(AK20),ISBLANK(AL20),ISBLANK(AM20),ISBLANK(AN20)),"",SUM(AM20:AN20))</f>
        <v/>
      </c>
      <c r="AQ20" s="272" t="str">
        <f t="shared" ref="AQ20" si="304">IFERROR(((80*AL20)+(100*AM20)+(150*AN20))/SUM(AJ20:AN20),"")</f>
        <v/>
      </c>
      <c r="AR20" s="37"/>
      <c r="AS20" s="28"/>
      <c r="AT20" s="28"/>
      <c r="AU20" s="28"/>
      <c r="AV20" s="28"/>
      <c r="AW20" s="7" t="str">
        <f t="shared" ref="AW20" si="305">IF(AND(ISBLANK(AR20),ISBLANK(AS20),ISBLANK(AT20),ISBLANK(AU20),ISBLANK(AV20)),"",SUM(AT20:AV20))</f>
        <v/>
      </c>
      <c r="AX20" s="7" t="str">
        <f t="shared" ref="AX20" si="306">IF(AND(ISBLANK(AR20),ISBLANK(AS20),ISBLANK(AT20),ISBLANK(AU20),ISBLANK(AV20)),"",SUM(AU20:AV20))</f>
        <v/>
      </c>
      <c r="AY20" s="272" t="str">
        <f t="shared" ref="AY20" si="307">IFERROR(((80*AT20)+(100*AU20)+(150*AV20))/SUM(AR20:AV20),"")</f>
        <v/>
      </c>
      <c r="AZ20" s="229" t="str">
        <f t="shared" ref="AZ20" si="308">IFERROR(AVERAGE(S20,AA20,AI20),"")</f>
        <v/>
      </c>
      <c r="BA20" s="229" t="str">
        <f t="shared" ref="BA20" si="309">IF(OR(K20="",AZ20=""),"",AZ20-K20)</f>
        <v/>
      </c>
      <c r="BB20" s="37">
        <f>SUMIFS('3a. Teacher Data (SPED)'!DD:DD,'3a. Teacher Data (SPED)'!$BD:$BD,'3b. SPED Totals'!$A20)</f>
        <v>0</v>
      </c>
      <c r="BC20" s="37">
        <f>SUMIFS('3a. Teacher Data (SPED)'!DE:DE,'3a. Teacher Data (SPED)'!$BD:$BD,'3b. SPED Totals'!$A20)</f>
        <v>0</v>
      </c>
      <c r="BD20" s="37">
        <f>SUMIFS('3a. Teacher Data (SPED)'!DF:DF,'3a. Teacher Data (SPED)'!$BD:$BD,'3b. SPED Totals'!$A20)</f>
        <v>0</v>
      </c>
      <c r="BE20" s="37">
        <f>SUMIFS('3a. Teacher Data (SPED)'!DG:DG,'3a. Teacher Data (SPED)'!$BD:$BD,'3b. SPED Totals'!$A20)</f>
        <v>0</v>
      </c>
      <c r="BF20" s="37">
        <f>SUMIFS('3a. Teacher Data (SPED)'!DH:DH,'3a. Teacher Data (SPED)'!$BD:$BD,'3b. SPED Totals'!$A20)</f>
        <v>0</v>
      </c>
      <c r="BG20" s="7">
        <f t="shared" ref="BG20" si="310">IF(AND(ISBLANK(BB20),ISBLANK(BC20),ISBLANK(BD20),ISBLANK(BE20),ISBLANK(BF20)),"",SUM(BD20:BF20))</f>
        <v>0</v>
      </c>
      <c r="BH20" s="7">
        <f t="shared" ref="BH20" si="311">IF(AND(ISBLANK(BB20),ISBLANK(BC20),ISBLANK(BD20),ISBLANK(BE20),ISBLANK(BF20)),"",SUM(BE20:BF20))</f>
        <v>0</v>
      </c>
      <c r="BI20" s="272" t="str">
        <f t="shared" ref="BI20" si="312">IFERROR(((80*BD20)+(100*BE20)+(150*BF20))/SUM(BB20:BF20),"")</f>
        <v/>
      </c>
      <c r="BJ20" s="24"/>
    </row>
    <row r="21" spans="1:62" customFormat="1" ht="13.5" thickBot="1" x14ac:dyDescent="0.25">
      <c r="B21" s="275"/>
      <c r="C21" s="8" t="s">
        <v>6</v>
      </c>
      <c r="D21" s="9" t="str">
        <f t="shared" ref="D21" si="313">IFERROR(D20/SUM(D20:H20),"")</f>
        <v/>
      </c>
      <c r="E21" s="10" t="str">
        <f t="shared" ref="E21" si="314">IFERROR(E20/SUM(D20:H20),"")</f>
        <v/>
      </c>
      <c r="F21" s="11" t="str">
        <f t="shared" ref="F21" si="315">IFERROR(F20/SUM(D20:H20),"")</f>
        <v/>
      </c>
      <c r="G21" s="11" t="str">
        <f t="shared" ref="G21" si="316">IFERROR(G20/SUM(D20:H20),"")</f>
        <v/>
      </c>
      <c r="H21" s="11" t="str">
        <f t="shared" ref="H21" si="317">IFERROR(H20/SUM(D20:H20),"")</f>
        <v/>
      </c>
      <c r="I21" s="34" t="str">
        <f t="shared" ref="I21" si="318">IFERROR(I20/SUM(D20:H20),"")</f>
        <v/>
      </c>
      <c r="J21" s="34" t="str">
        <f t="shared" ref="J21" si="319">IFERROR(J20/SUM(D20:H20),"")</f>
        <v/>
      </c>
      <c r="K21" s="273"/>
      <c r="L21" s="31" t="str">
        <f t="shared" ref="L21" si="320">IFERROR(L20/SUM(L20:P20),"")</f>
        <v/>
      </c>
      <c r="M21" s="10" t="str">
        <f t="shared" ref="M21" si="321">IFERROR(M20/SUM(L20:P20),"")</f>
        <v/>
      </c>
      <c r="N21" s="11" t="str">
        <f t="shared" ref="N21" si="322">IFERROR(N20/SUM(L20:P20),"")</f>
        <v/>
      </c>
      <c r="O21" s="11" t="str">
        <f t="shared" ref="O21" si="323">IFERROR(O20/SUM(L20:P20),"")</f>
        <v/>
      </c>
      <c r="P21" s="11" t="str">
        <f t="shared" ref="P21" si="324">IFERROR(P20/SUM(L20:P20),"")</f>
        <v/>
      </c>
      <c r="Q21" s="34" t="str">
        <f t="shared" ref="Q21" si="325">IFERROR(Q20/SUM(L20:P20),"")</f>
        <v/>
      </c>
      <c r="R21" s="34" t="str">
        <f t="shared" ref="R21" si="326">IFERROR(R20/SUM(L20:P20),"")</f>
        <v/>
      </c>
      <c r="S21" s="273"/>
      <c r="T21" s="31" t="str">
        <f t="shared" ref="T21" si="327">IFERROR(T20/SUM(T20:X20),"")</f>
        <v/>
      </c>
      <c r="U21" s="10" t="str">
        <f t="shared" ref="U21" si="328">IFERROR(U20/SUM(T20:X20),"")</f>
        <v/>
      </c>
      <c r="V21" s="11" t="str">
        <f t="shared" ref="V21" si="329">IFERROR(V20/SUM(T20:X20),"")</f>
        <v/>
      </c>
      <c r="W21" s="11" t="str">
        <f t="shared" ref="W21" si="330">IFERROR(W20/SUM(T20:X20),"")</f>
        <v/>
      </c>
      <c r="X21" s="11" t="str">
        <f t="shared" ref="X21" si="331">IFERROR(X20/SUM(T20:X20),"")</f>
        <v/>
      </c>
      <c r="Y21" s="34" t="str">
        <f t="shared" ref="Y21" si="332">IFERROR(Y20/SUM(T20:X20),"")</f>
        <v/>
      </c>
      <c r="Z21" s="34" t="str">
        <f t="shared" ref="Z21" si="333">IFERROR(Z20/SUM(T20:X20),"")</f>
        <v/>
      </c>
      <c r="AA21" s="273"/>
      <c r="AB21" s="31" t="str">
        <f t="shared" ref="AB21" si="334">IFERROR(AB20/SUM(AB20:AF20),"")</f>
        <v/>
      </c>
      <c r="AC21" s="10" t="str">
        <f t="shared" ref="AC21" si="335">IFERROR(AC20/SUM(AB20:AF20),"")</f>
        <v/>
      </c>
      <c r="AD21" s="11" t="str">
        <f t="shared" ref="AD21" si="336">IFERROR(AD20/SUM(AB20:AF20),"")</f>
        <v/>
      </c>
      <c r="AE21" s="11" t="str">
        <f t="shared" ref="AE21" si="337">IFERROR(AE20/SUM(AB20:AF20),"")</f>
        <v/>
      </c>
      <c r="AF21" s="11" t="str">
        <f t="shared" ref="AF21" si="338">IFERROR(AF20/SUM(AB20:AF20),"")</f>
        <v/>
      </c>
      <c r="AG21" s="34" t="str">
        <f t="shared" ref="AG21" si="339">IFERROR(AG20/SUM(AB20:AF20),"")</f>
        <v/>
      </c>
      <c r="AH21" s="34" t="str">
        <f t="shared" ref="AH21" si="340">IFERROR(AH20/SUM(AB20:AF20),"")</f>
        <v/>
      </c>
      <c r="AI21" s="273"/>
      <c r="AJ21" s="31" t="str">
        <f t="shared" ref="AJ21" si="341">IFERROR(AJ20/SUM(AJ20:AN20),"")</f>
        <v/>
      </c>
      <c r="AK21" s="10" t="str">
        <f t="shared" ref="AK21" si="342">IFERROR(AK20/SUM(AJ20:AN20),"")</f>
        <v/>
      </c>
      <c r="AL21" s="11" t="str">
        <f t="shared" ref="AL21" si="343">IFERROR(AL20/SUM(AJ20:AN20),"")</f>
        <v/>
      </c>
      <c r="AM21" s="11" t="str">
        <f t="shared" ref="AM21" si="344">IFERROR(AM20/SUM(AJ20:AN20),"")</f>
        <v/>
      </c>
      <c r="AN21" s="11" t="str">
        <f t="shared" ref="AN21" si="345">IFERROR(AN20/SUM(AJ20:AN20),"")</f>
        <v/>
      </c>
      <c r="AO21" s="34" t="str">
        <f t="shared" ref="AO21" si="346">IFERROR(AO20/SUM(AJ20:AN20),"")</f>
        <v/>
      </c>
      <c r="AP21" s="34" t="str">
        <f t="shared" ref="AP21" si="347">IFERROR(AP20/SUM(AJ20:AN20),"")</f>
        <v/>
      </c>
      <c r="AQ21" s="273"/>
      <c r="AR21" s="31" t="str">
        <f t="shared" ref="AR21" si="348">IFERROR(AR20/SUM(AR20:AV20),"")</f>
        <v/>
      </c>
      <c r="AS21" s="10" t="str">
        <f t="shared" ref="AS21" si="349">IFERROR(AS20/SUM(AR20:AV20),"")</f>
        <v/>
      </c>
      <c r="AT21" s="11" t="str">
        <f t="shared" ref="AT21" si="350">IFERROR(AT20/SUM(AR20:AV20),"")</f>
        <v/>
      </c>
      <c r="AU21" s="11" t="str">
        <f t="shared" ref="AU21" si="351">IFERROR(AU20/SUM(AR20:AV20),"")</f>
        <v/>
      </c>
      <c r="AV21" s="11" t="str">
        <f t="shared" ref="AV21" si="352">IFERROR(AV20/SUM(AR20:AV20),"")</f>
        <v/>
      </c>
      <c r="AW21" s="34" t="str">
        <f t="shared" ref="AW21" si="353">IFERROR(AW20/SUM(AR20:AV20),"")</f>
        <v/>
      </c>
      <c r="AX21" s="34" t="str">
        <f t="shared" ref="AX21" si="354">IFERROR(AX20/SUM(AR20:AV20),"")</f>
        <v/>
      </c>
      <c r="AY21" s="273"/>
      <c r="AZ21" s="230"/>
      <c r="BA21" s="230"/>
      <c r="BB21" s="31" t="str">
        <f t="shared" ref="BB21" si="355">IFERROR(BB20/SUM(BB20:BF20),"")</f>
        <v/>
      </c>
      <c r="BC21" s="10" t="str">
        <f t="shared" ref="BC21" si="356">IFERROR(BC20/SUM(BB20:BF20),"")</f>
        <v/>
      </c>
      <c r="BD21" s="11" t="str">
        <f t="shared" ref="BD21" si="357">IFERROR(BD20/SUM(BB20:BF20),"")</f>
        <v/>
      </c>
      <c r="BE21" s="11" t="str">
        <f t="shared" ref="BE21" si="358">IFERROR(BE20/SUM(BB20:BF20),"")</f>
        <v/>
      </c>
      <c r="BF21" s="11" t="str">
        <f t="shared" ref="BF21" si="359">IFERROR(BF20/SUM(BB20:BF20),"")</f>
        <v/>
      </c>
      <c r="BG21" s="34" t="str">
        <f t="shared" ref="BG21" si="360">IFERROR(BG20/SUM(BB20:BF20),"")</f>
        <v/>
      </c>
      <c r="BH21" s="34" t="str">
        <f t="shared" ref="BH21" si="361">IFERROR(BH20/SUM(BB20:BF20),"")</f>
        <v/>
      </c>
      <c r="BI21" s="273"/>
      <c r="BJ21" s="24"/>
    </row>
    <row r="22" spans="1:62" customFormat="1" ht="13.5" thickTop="1" x14ac:dyDescent="0.2">
      <c r="A22" t="s">
        <v>107</v>
      </c>
      <c r="B22" s="274" t="s">
        <v>92</v>
      </c>
      <c r="C22" s="4" t="s">
        <v>5</v>
      </c>
      <c r="D22" s="27">
        <f>SUMIFS('3a. Teacher Data (SPED)'!BF:BF,'3a. Teacher Data (SPED)'!$BD:$BD,'3b. SPED Totals'!$A22)</f>
        <v>0</v>
      </c>
      <c r="E22" s="28">
        <f>SUMIFS('3a. Teacher Data (SPED)'!BG:BG,'3a. Teacher Data (SPED)'!$BD:$BD,'3b. SPED Totals'!$A22)</f>
        <v>0</v>
      </c>
      <c r="F22" s="28">
        <f>SUMIFS('3a. Teacher Data (SPED)'!BH:BH,'3a. Teacher Data (SPED)'!$BD:$BD,'3b. SPED Totals'!$A22)</f>
        <v>0</v>
      </c>
      <c r="G22" s="28">
        <f>SUMIFS('3a. Teacher Data (SPED)'!BI:BI,'3a. Teacher Data (SPED)'!$BD:$BD,'3b. SPED Totals'!$A22)</f>
        <v>0</v>
      </c>
      <c r="H22" s="28">
        <f>SUMIFS('3a. Teacher Data (SPED)'!BJ:BJ,'3a. Teacher Data (SPED)'!$BD:$BD,'3b. SPED Totals'!$A22)</f>
        <v>0</v>
      </c>
      <c r="I22" s="7">
        <f t="shared" ref="I22" si="362">IF(AND(ISBLANK(D22),ISBLANK(E22),ISBLANK(F22),ISBLANK(G22),ISBLANK(H22)),"",SUM(F22:H22))</f>
        <v>0</v>
      </c>
      <c r="J22" s="7">
        <f t="shared" ref="J22" si="363">IF(AND(ISBLANK(D22),ISBLANK(E22),ISBLANK(F22),ISBLANK(G22),ISBLANK(H22)),"",SUM(G22:H22))</f>
        <v>0</v>
      </c>
      <c r="K22" s="272" t="str">
        <f t="shared" ref="K22" si="364">IFERROR(((80*F22)+(100*G22)+(150*H22))/SUM(D22:H22),"")</f>
        <v/>
      </c>
      <c r="L22" s="37">
        <f>SUMIFS('3a. Teacher Data (SPED)'!BN:BN,'3a. Teacher Data (SPED)'!$BD:$BD,'3b. SPED Totals'!$A22)</f>
        <v>0</v>
      </c>
      <c r="M22" s="28">
        <f>SUMIFS('3a. Teacher Data (SPED)'!BO:BO,'3a. Teacher Data (SPED)'!$BD:$BD,'3b. SPED Totals'!$A22)</f>
        <v>0</v>
      </c>
      <c r="N22" s="28">
        <f>SUMIFS('3a. Teacher Data (SPED)'!BP:BP,'3a. Teacher Data (SPED)'!$BD:$BD,'3b. SPED Totals'!$A22)</f>
        <v>0</v>
      </c>
      <c r="O22" s="28">
        <f>SUMIFS('3a. Teacher Data (SPED)'!BQ:BQ,'3a. Teacher Data (SPED)'!$BD:$BD,'3b. SPED Totals'!$A22)</f>
        <v>0</v>
      </c>
      <c r="P22" s="28">
        <f>SUMIFS('3a. Teacher Data (SPED)'!BR:BR,'3a. Teacher Data (SPED)'!$BD:$BD,'3b. SPED Totals'!$A22)</f>
        <v>0</v>
      </c>
      <c r="Q22" s="7">
        <f t="shared" ref="Q22" si="365">IF(AND(ISBLANK(L22),ISBLANK(M22),ISBLANK(N22),ISBLANK(O22),ISBLANK(P22)),"",SUM(N22:P22))</f>
        <v>0</v>
      </c>
      <c r="R22" s="7">
        <f t="shared" ref="R22" si="366">IF(AND(ISBLANK(L22),ISBLANK(M22),ISBLANK(N22),ISBLANK(O22),ISBLANK(P22)),"",SUM(O22:P22))</f>
        <v>0</v>
      </c>
      <c r="S22" s="272" t="str">
        <f t="shared" ref="S22" si="367">IFERROR(((80*N22)+(100*O22)+(150*P22))/SUM(L22:P22),"")</f>
        <v/>
      </c>
      <c r="T22" s="37">
        <f>SUMIFS('3a. Teacher Data (SPED)'!BV:BV,'3a. Teacher Data (SPED)'!$BD:$BD,'3b. SPED Totals'!$A22)</f>
        <v>0</v>
      </c>
      <c r="U22" s="28">
        <f>SUMIFS('3a. Teacher Data (SPED)'!BW:BW,'3a. Teacher Data (SPED)'!$BD:$BD,'3b. SPED Totals'!$A22)</f>
        <v>0</v>
      </c>
      <c r="V22" s="28">
        <f>SUMIFS('3a. Teacher Data (SPED)'!BX:BX,'3a. Teacher Data (SPED)'!$BD:$BD,'3b. SPED Totals'!$A22)</f>
        <v>0</v>
      </c>
      <c r="W22" s="28">
        <f>SUMIFS('3a. Teacher Data (SPED)'!BY:BY,'3a. Teacher Data (SPED)'!$BD:$BD,'3b. SPED Totals'!$A22)</f>
        <v>0</v>
      </c>
      <c r="X22" s="28">
        <f>SUMIFS('3a. Teacher Data (SPED)'!BZ:BZ,'3a. Teacher Data (SPED)'!$BD:$BD,'3b. SPED Totals'!$A22)</f>
        <v>0</v>
      </c>
      <c r="Y22" s="7">
        <f t="shared" ref="Y22" si="368">IF(AND(ISBLANK(T22),ISBLANK(U22),ISBLANK(V22),ISBLANK(W22),ISBLANK(X22)),"",SUM(V22:X22))</f>
        <v>0</v>
      </c>
      <c r="Z22" s="7">
        <f t="shared" ref="Z22" si="369">IF(AND(ISBLANK(T22),ISBLANK(U22),ISBLANK(V22),ISBLANK(W22),ISBLANK(X22)),"",SUM(W22:X22))</f>
        <v>0</v>
      </c>
      <c r="AA22" s="272" t="str">
        <f t="shared" ref="AA22" si="370">IFERROR(((80*V22)+(100*W22)+(150*X22))/SUM(T22:X22),"")</f>
        <v/>
      </c>
      <c r="AB22" s="37">
        <f>SUMIFS('3a. Teacher Data (SPED)'!CD:CD,'3a. Teacher Data (SPED)'!$BD:$BD,'3b. SPED Totals'!$A22)</f>
        <v>0</v>
      </c>
      <c r="AC22" s="28">
        <f>SUMIFS('3a. Teacher Data (SPED)'!CE:CE,'3a. Teacher Data (SPED)'!$BD:$BD,'3b. SPED Totals'!$A22)</f>
        <v>0</v>
      </c>
      <c r="AD22" s="28">
        <f>SUMIFS('3a. Teacher Data (SPED)'!CF:CF,'3a. Teacher Data (SPED)'!$BD:$BD,'3b. SPED Totals'!$A22)</f>
        <v>0</v>
      </c>
      <c r="AE22" s="28">
        <f>SUMIFS('3a. Teacher Data (SPED)'!CG:CG,'3a. Teacher Data (SPED)'!$BD:$BD,'3b. SPED Totals'!$A22)</f>
        <v>0</v>
      </c>
      <c r="AF22" s="28">
        <f>SUMIFS('3a. Teacher Data (SPED)'!CH:CH,'3a. Teacher Data (SPED)'!$BD:$BD,'3b. SPED Totals'!$A22)</f>
        <v>0</v>
      </c>
      <c r="AG22" s="7">
        <f t="shared" ref="AG22" si="371">IF(AND(ISBLANK(AB22),ISBLANK(AC22),ISBLANK(AD22),ISBLANK(AE22),ISBLANK(AF22)),"",SUM(AD22:AF22))</f>
        <v>0</v>
      </c>
      <c r="AH22" s="7">
        <f t="shared" ref="AH22" si="372">IF(AND(ISBLANK(AB22),ISBLANK(AC22),ISBLANK(AD22),ISBLANK(AE22),ISBLANK(AF22)),"",SUM(AE22:AF22))</f>
        <v>0</v>
      </c>
      <c r="AI22" s="272" t="str">
        <f t="shared" ref="AI22" si="373">IFERROR(((80*AD22)+(100*AE22)+(150*AF22))/SUM(AB22:AF22),"")</f>
        <v/>
      </c>
      <c r="AJ22" s="37"/>
      <c r="AK22" s="28"/>
      <c r="AL22" s="28"/>
      <c r="AM22" s="28"/>
      <c r="AN22" s="28"/>
      <c r="AO22" s="7" t="str">
        <f t="shared" ref="AO22" si="374">IF(AND(ISBLANK(AJ22),ISBLANK(AK22),ISBLANK(AL22),ISBLANK(AM22),ISBLANK(AN22)),"",SUM(AL22:AN22))</f>
        <v/>
      </c>
      <c r="AP22" s="7" t="str">
        <f t="shared" ref="AP22" si="375">IF(AND(ISBLANK(AJ22),ISBLANK(AK22),ISBLANK(AL22),ISBLANK(AM22),ISBLANK(AN22)),"",SUM(AM22:AN22))</f>
        <v/>
      </c>
      <c r="AQ22" s="272" t="str">
        <f t="shared" ref="AQ22" si="376">IFERROR(((80*AL22)+(100*AM22)+(150*AN22))/SUM(AJ22:AN22),"")</f>
        <v/>
      </c>
      <c r="AR22" s="37"/>
      <c r="AS22" s="28"/>
      <c r="AT22" s="28"/>
      <c r="AU22" s="28"/>
      <c r="AV22" s="28"/>
      <c r="AW22" s="7" t="str">
        <f t="shared" ref="AW22" si="377">IF(AND(ISBLANK(AR22),ISBLANK(AS22),ISBLANK(AT22),ISBLANK(AU22),ISBLANK(AV22)),"",SUM(AT22:AV22))</f>
        <v/>
      </c>
      <c r="AX22" s="7" t="str">
        <f t="shared" ref="AX22" si="378">IF(AND(ISBLANK(AR22),ISBLANK(AS22),ISBLANK(AT22),ISBLANK(AU22),ISBLANK(AV22)),"",SUM(AU22:AV22))</f>
        <v/>
      </c>
      <c r="AY22" s="272" t="str">
        <f t="shared" ref="AY22" si="379">IFERROR(((80*AT22)+(100*AU22)+(150*AV22))/SUM(AR22:AV22),"")</f>
        <v/>
      </c>
      <c r="AZ22" s="229" t="str">
        <f t="shared" ref="AZ22" si="380">IFERROR(AVERAGE(S22,AA22,AI22),"")</f>
        <v/>
      </c>
      <c r="BA22" s="229" t="str">
        <f t="shared" ref="BA22" si="381">IF(OR(K22="",AZ22=""),"",AZ22-K22)</f>
        <v/>
      </c>
      <c r="BB22" s="37">
        <f>SUMIFS('3a. Teacher Data (SPED)'!DD:DD,'3a. Teacher Data (SPED)'!$BD:$BD,'3b. SPED Totals'!$A22)</f>
        <v>0</v>
      </c>
      <c r="BC22" s="37">
        <f>SUMIFS('3a. Teacher Data (SPED)'!DE:DE,'3a. Teacher Data (SPED)'!$BD:$BD,'3b. SPED Totals'!$A22)</f>
        <v>0</v>
      </c>
      <c r="BD22" s="37">
        <f>SUMIFS('3a. Teacher Data (SPED)'!DF:DF,'3a. Teacher Data (SPED)'!$BD:$BD,'3b. SPED Totals'!$A22)</f>
        <v>0</v>
      </c>
      <c r="BE22" s="37">
        <f>SUMIFS('3a. Teacher Data (SPED)'!DG:DG,'3a. Teacher Data (SPED)'!$BD:$BD,'3b. SPED Totals'!$A22)</f>
        <v>0</v>
      </c>
      <c r="BF22" s="37">
        <f>SUMIFS('3a. Teacher Data (SPED)'!DH:DH,'3a. Teacher Data (SPED)'!$BD:$BD,'3b. SPED Totals'!$A22)</f>
        <v>0</v>
      </c>
      <c r="BG22" s="7">
        <f t="shared" ref="BG22" si="382">IF(AND(ISBLANK(BB22),ISBLANK(BC22),ISBLANK(BD22),ISBLANK(BE22),ISBLANK(BF22)),"",SUM(BD22:BF22))</f>
        <v>0</v>
      </c>
      <c r="BH22" s="7">
        <f t="shared" ref="BH22" si="383">IF(AND(ISBLANK(BB22),ISBLANK(BC22),ISBLANK(BD22),ISBLANK(BE22),ISBLANK(BF22)),"",SUM(BE22:BF22))</f>
        <v>0</v>
      </c>
      <c r="BI22" s="272" t="str">
        <f t="shared" ref="BI22" si="384">IFERROR(((80*BD22)+(100*BE22)+(150*BF22))/SUM(BB22:BF22),"")</f>
        <v/>
      </c>
      <c r="BJ22" s="24"/>
    </row>
    <row r="23" spans="1:62" customFormat="1" ht="13.5" thickBot="1" x14ac:dyDescent="0.25">
      <c r="B23" s="275"/>
      <c r="C23" s="8" t="s">
        <v>6</v>
      </c>
      <c r="D23" s="9" t="str">
        <f t="shared" ref="D23" si="385">IFERROR(D22/SUM(D22:H22),"")</f>
        <v/>
      </c>
      <c r="E23" s="10" t="str">
        <f t="shared" ref="E23" si="386">IFERROR(E22/SUM(D22:H22),"")</f>
        <v/>
      </c>
      <c r="F23" s="11" t="str">
        <f t="shared" ref="F23" si="387">IFERROR(F22/SUM(D22:H22),"")</f>
        <v/>
      </c>
      <c r="G23" s="11" t="str">
        <f t="shared" ref="G23" si="388">IFERROR(G22/SUM(D22:H22),"")</f>
        <v/>
      </c>
      <c r="H23" s="11" t="str">
        <f t="shared" ref="H23" si="389">IFERROR(H22/SUM(D22:H22),"")</f>
        <v/>
      </c>
      <c r="I23" s="34" t="str">
        <f t="shared" ref="I23" si="390">IFERROR(I22/SUM(D22:H22),"")</f>
        <v/>
      </c>
      <c r="J23" s="34" t="str">
        <f t="shared" ref="J23" si="391">IFERROR(J22/SUM(D22:H22),"")</f>
        <v/>
      </c>
      <c r="K23" s="273"/>
      <c r="L23" s="31" t="str">
        <f t="shared" ref="L23" si="392">IFERROR(L22/SUM(L22:P22),"")</f>
        <v/>
      </c>
      <c r="M23" s="10" t="str">
        <f t="shared" ref="M23" si="393">IFERROR(M22/SUM(L22:P22),"")</f>
        <v/>
      </c>
      <c r="N23" s="11" t="str">
        <f t="shared" ref="N23" si="394">IFERROR(N22/SUM(L22:P22),"")</f>
        <v/>
      </c>
      <c r="O23" s="11" t="str">
        <f t="shared" ref="O23" si="395">IFERROR(O22/SUM(L22:P22),"")</f>
        <v/>
      </c>
      <c r="P23" s="11" t="str">
        <f t="shared" ref="P23" si="396">IFERROR(P22/SUM(L22:P22),"")</f>
        <v/>
      </c>
      <c r="Q23" s="34" t="str">
        <f t="shared" ref="Q23" si="397">IFERROR(Q22/SUM(L22:P22),"")</f>
        <v/>
      </c>
      <c r="R23" s="34" t="str">
        <f t="shared" ref="R23" si="398">IFERROR(R22/SUM(L22:P22),"")</f>
        <v/>
      </c>
      <c r="S23" s="273"/>
      <c r="T23" s="31" t="str">
        <f t="shared" ref="T23" si="399">IFERROR(T22/SUM(T22:X22),"")</f>
        <v/>
      </c>
      <c r="U23" s="10" t="str">
        <f t="shared" ref="U23" si="400">IFERROR(U22/SUM(T22:X22),"")</f>
        <v/>
      </c>
      <c r="V23" s="11" t="str">
        <f t="shared" ref="V23" si="401">IFERROR(V22/SUM(T22:X22),"")</f>
        <v/>
      </c>
      <c r="W23" s="11" t="str">
        <f t="shared" ref="W23" si="402">IFERROR(W22/SUM(T22:X22),"")</f>
        <v/>
      </c>
      <c r="X23" s="11" t="str">
        <f t="shared" ref="X23" si="403">IFERROR(X22/SUM(T22:X22),"")</f>
        <v/>
      </c>
      <c r="Y23" s="34" t="str">
        <f t="shared" ref="Y23" si="404">IFERROR(Y22/SUM(T22:X22),"")</f>
        <v/>
      </c>
      <c r="Z23" s="34" t="str">
        <f t="shared" ref="Z23" si="405">IFERROR(Z22/SUM(T22:X22),"")</f>
        <v/>
      </c>
      <c r="AA23" s="273"/>
      <c r="AB23" s="31" t="str">
        <f t="shared" ref="AB23" si="406">IFERROR(AB22/SUM(AB22:AF22),"")</f>
        <v/>
      </c>
      <c r="AC23" s="10" t="str">
        <f t="shared" ref="AC23" si="407">IFERROR(AC22/SUM(AB22:AF22),"")</f>
        <v/>
      </c>
      <c r="AD23" s="11" t="str">
        <f t="shared" ref="AD23" si="408">IFERROR(AD22/SUM(AB22:AF22),"")</f>
        <v/>
      </c>
      <c r="AE23" s="11" t="str">
        <f t="shared" ref="AE23" si="409">IFERROR(AE22/SUM(AB22:AF22),"")</f>
        <v/>
      </c>
      <c r="AF23" s="11" t="str">
        <f t="shared" ref="AF23" si="410">IFERROR(AF22/SUM(AB22:AF22),"")</f>
        <v/>
      </c>
      <c r="AG23" s="34" t="str">
        <f t="shared" ref="AG23" si="411">IFERROR(AG22/SUM(AB22:AF22),"")</f>
        <v/>
      </c>
      <c r="AH23" s="34" t="str">
        <f t="shared" ref="AH23" si="412">IFERROR(AH22/SUM(AB22:AF22),"")</f>
        <v/>
      </c>
      <c r="AI23" s="273"/>
      <c r="AJ23" s="31" t="str">
        <f t="shared" ref="AJ23" si="413">IFERROR(AJ22/SUM(AJ22:AN22),"")</f>
        <v/>
      </c>
      <c r="AK23" s="10" t="str">
        <f t="shared" ref="AK23" si="414">IFERROR(AK22/SUM(AJ22:AN22),"")</f>
        <v/>
      </c>
      <c r="AL23" s="11" t="str">
        <f t="shared" ref="AL23" si="415">IFERROR(AL22/SUM(AJ22:AN22),"")</f>
        <v/>
      </c>
      <c r="AM23" s="11" t="str">
        <f t="shared" ref="AM23" si="416">IFERROR(AM22/SUM(AJ22:AN22),"")</f>
        <v/>
      </c>
      <c r="AN23" s="11" t="str">
        <f t="shared" ref="AN23" si="417">IFERROR(AN22/SUM(AJ22:AN22),"")</f>
        <v/>
      </c>
      <c r="AO23" s="34" t="str">
        <f t="shared" ref="AO23" si="418">IFERROR(AO22/SUM(AJ22:AN22),"")</f>
        <v/>
      </c>
      <c r="AP23" s="34" t="str">
        <f t="shared" ref="AP23" si="419">IFERROR(AP22/SUM(AJ22:AN22),"")</f>
        <v/>
      </c>
      <c r="AQ23" s="273"/>
      <c r="AR23" s="31" t="str">
        <f t="shared" ref="AR23" si="420">IFERROR(AR22/SUM(AR22:AV22),"")</f>
        <v/>
      </c>
      <c r="AS23" s="10" t="str">
        <f t="shared" ref="AS23" si="421">IFERROR(AS22/SUM(AR22:AV22),"")</f>
        <v/>
      </c>
      <c r="AT23" s="11" t="str">
        <f t="shared" ref="AT23" si="422">IFERROR(AT22/SUM(AR22:AV22),"")</f>
        <v/>
      </c>
      <c r="AU23" s="11" t="str">
        <f t="shared" ref="AU23" si="423">IFERROR(AU22/SUM(AR22:AV22),"")</f>
        <v/>
      </c>
      <c r="AV23" s="11" t="str">
        <f t="shared" ref="AV23" si="424">IFERROR(AV22/SUM(AR22:AV22),"")</f>
        <v/>
      </c>
      <c r="AW23" s="34" t="str">
        <f t="shared" ref="AW23" si="425">IFERROR(AW22/SUM(AR22:AV22),"")</f>
        <v/>
      </c>
      <c r="AX23" s="34" t="str">
        <f t="shared" ref="AX23" si="426">IFERROR(AX22/SUM(AR22:AV22),"")</f>
        <v/>
      </c>
      <c r="AY23" s="273"/>
      <c r="AZ23" s="230"/>
      <c r="BA23" s="230"/>
      <c r="BB23" s="31" t="str">
        <f t="shared" ref="BB23" si="427">IFERROR(BB22/SUM(BB22:BF22),"")</f>
        <v/>
      </c>
      <c r="BC23" s="10" t="str">
        <f t="shared" ref="BC23" si="428">IFERROR(BC22/SUM(BB22:BF22),"")</f>
        <v/>
      </c>
      <c r="BD23" s="11" t="str">
        <f t="shared" ref="BD23" si="429">IFERROR(BD22/SUM(BB22:BF22),"")</f>
        <v/>
      </c>
      <c r="BE23" s="11" t="str">
        <f t="shared" ref="BE23" si="430">IFERROR(BE22/SUM(BB22:BF22),"")</f>
        <v/>
      </c>
      <c r="BF23" s="11" t="str">
        <f t="shared" ref="BF23" si="431">IFERROR(BF22/SUM(BB22:BF22),"")</f>
        <v/>
      </c>
      <c r="BG23" s="34" t="str">
        <f t="shared" ref="BG23" si="432">IFERROR(BG22/SUM(BB22:BF22),"")</f>
        <v/>
      </c>
      <c r="BH23" s="34" t="str">
        <f t="shared" ref="BH23" si="433">IFERROR(BH22/SUM(BB22:BF22),"")</f>
        <v/>
      </c>
      <c r="BI23" s="273"/>
      <c r="BJ23" s="24"/>
    </row>
    <row r="24" spans="1:62" customFormat="1" ht="13.5" thickTop="1" x14ac:dyDescent="0.2">
      <c r="A24" s="70" t="s">
        <v>320</v>
      </c>
      <c r="B24" s="274" t="s">
        <v>319</v>
      </c>
      <c r="C24" s="4" t="s">
        <v>5</v>
      </c>
      <c r="D24" s="27">
        <f>SUMIFS('3a. Teacher Data (SPED)'!BF:BF,'3a. Teacher Data (SPED)'!$BD:$BD,'3b. SPED Totals'!$A24)</f>
        <v>0</v>
      </c>
      <c r="E24" s="28">
        <f>SUMIFS('3a. Teacher Data (SPED)'!BG:BG,'3a. Teacher Data (SPED)'!$BD:$BD,'3b. SPED Totals'!$A24)</f>
        <v>0</v>
      </c>
      <c r="F24" s="28">
        <f>SUMIFS('3a. Teacher Data (SPED)'!BH:BH,'3a. Teacher Data (SPED)'!$BD:$BD,'3b. SPED Totals'!$A24)</f>
        <v>0</v>
      </c>
      <c r="G24" s="28">
        <f>SUMIFS('3a. Teacher Data (SPED)'!BI:BI,'3a. Teacher Data (SPED)'!$BD:$BD,'3b. SPED Totals'!$A24)</f>
        <v>0</v>
      </c>
      <c r="H24" s="28">
        <f>SUMIFS('3a. Teacher Data (SPED)'!BJ:BJ,'3a. Teacher Data (SPED)'!$BD:$BD,'3b. SPED Totals'!$A24)</f>
        <v>0</v>
      </c>
      <c r="I24" s="7">
        <f t="shared" ref="I24" si="434">IF(AND(ISBLANK(D24),ISBLANK(E24),ISBLANK(F24),ISBLANK(G24),ISBLANK(H24)),"",SUM(F24:H24))</f>
        <v>0</v>
      </c>
      <c r="J24" s="7">
        <f t="shared" ref="J24" si="435">IF(AND(ISBLANK(D24),ISBLANK(E24),ISBLANK(F24),ISBLANK(G24),ISBLANK(H24)),"",SUM(G24:H24))</f>
        <v>0</v>
      </c>
      <c r="K24" s="272" t="str">
        <f t="shared" ref="K24" si="436">IFERROR(((80*F24)+(100*G24)+(150*H24))/SUM(D24:H24),"")</f>
        <v/>
      </c>
      <c r="L24" s="37">
        <f>SUMIFS('3a. Teacher Data (SPED)'!BN:BN,'3a. Teacher Data (SPED)'!$BD:$BD,'3b. SPED Totals'!$A24)</f>
        <v>0</v>
      </c>
      <c r="M24" s="28">
        <f>SUMIFS('3a. Teacher Data (SPED)'!BO:BO,'3a. Teacher Data (SPED)'!$BD:$BD,'3b. SPED Totals'!$A24)</f>
        <v>0</v>
      </c>
      <c r="N24" s="28">
        <f>SUMIFS('3a. Teacher Data (SPED)'!BP:BP,'3a. Teacher Data (SPED)'!$BD:$BD,'3b. SPED Totals'!$A24)</f>
        <v>0</v>
      </c>
      <c r="O24" s="28">
        <f>SUMIFS('3a. Teacher Data (SPED)'!BQ:BQ,'3a. Teacher Data (SPED)'!$BD:$BD,'3b. SPED Totals'!$A24)</f>
        <v>0</v>
      </c>
      <c r="P24" s="28">
        <f>SUMIFS('3a. Teacher Data (SPED)'!BR:BR,'3a. Teacher Data (SPED)'!$BD:$BD,'3b. SPED Totals'!$A24)</f>
        <v>0</v>
      </c>
      <c r="Q24" s="7">
        <f t="shared" ref="Q24" si="437">IF(AND(ISBLANK(L24),ISBLANK(M24),ISBLANK(N24),ISBLANK(O24),ISBLANK(P24)),"",SUM(N24:P24))</f>
        <v>0</v>
      </c>
      <c r="R24" s="7">
        <f t="shared" ref="R24" si="438">IF(AND(ISBLANK(L24),ISBLANK(M24),ISBLANK(N24),ISBLANK(O24),ISBLANK(P24)),"",SUM(O24:P24))</f>
        <v>0</v>
      </c>
      <c r="S24" s="272" t="str">
        <f t="shared" ref="S24" si="439">IFERROR(((80*N24)+(100*O24)+(150*P24))/SUM(L24:P24),"")</f>
        <v/>
      </c>
      <c r="T24" s="37">
        <f>SUMIFS('3a. Teacher Data (SPED)'!BV:BV,'3a. Teacher Data (SPED)'!$BD:$BD,'3b. SPED Totals'!$A24)</f>
        <v>0</v>
      </c>
      <c r="U24" s="28">
        <f>SUMIFS('3a. Teacher Data (SPED)'!BW:BW,'3a. Teacher Data (SPED)'!$BD:$BD,'3b. SPED Totals'!$A24)</f>
        <v>0</v>
      </c>
      <c r="V24" s="28">
        <f>SUMIFS('3a. Teacher Data (SPED)'!BX:BX,'3a. Teacher Data (SPED)'!$BD:$BD,'3b. SPED Totals'!$A24)</f>
        <v>0</v>
      </c>
      <c r="W24" s="28">
        <f>SUMIFS('3a. Teacher Data (SPED)'!BY:BY,'3a. Teacher Data (SPED)'!$BD:$BD,'3b. SPED Totals'!$A24)</f>
        <v>0</v>
      </c>
      <c r="X24" s="28">
        <f>SUMIFS('3a. Teacher Data (SPED)'!BZ:BZ,'3a. Teacher Data (SPED)'!$BD:$BD,'3b. SPED Totals'!$A24)</f>
        <v>0</v>
      </c>
      <c r="Y24" s="7">
        <f t="shared" ref="Y24" si="440">IF(AND(ISBLANK(T24),ISBLANK(U24),ISBLANK(V24),ISBLANK(W24),ISBLANK(X24)),"",SUM(V24:X24))</f>
        <v>0</v>
      </c>
      <c r="Z24" s="7">
        <f t="shared" ref="Z24" si="441">IF(AND(ISBLANK(T24),ISBLANK(U24),ISBLANK(V24),ISBLANK(W24),ISBLANK(X24)),"",SUM(W24:X24))</f>
        <v>0</v>
      </c>
      <c r="AA24" s="272" t="str">
        <f t="shared" ref="AA24" si="442">IFERROR(((80*V24)+(100*W24)+(150*X24))/SUM(T24:X24),"")</f>
        <v/>
      </c>
      <c r="AB24" s="37">
        <f>SUMIFS('3a. Teacher Data (SPED)'!CD:CD,'3a. Teacher Data (SPED)'!$BD:$BD,'3b. SPED Totals'!$A24)</f>
        <v>0</v>
      </c>
      <c r="AC24" s="28">
        <f>SUMIFS('3a. Teacher Data (SPED)'!CE:CE,'3a. Teacher Data (SPED)'!$BD:$BD,'3b. SPED Totals'!$A24)</f>
        <v>0</v>
      </c>
      <c r="AD24" s="28">
        <f>SUMIFS('3a. Teacher Data (SPED)'!CF:CF,'3a. Teacher Data (SPED)'!$BD:$BD,'3b. SPED Totals'!$A24)</f>
        <v>0</v>
      </c>
      <c r="AE24" s="28">
        <f>SUMIFS('3a. Teacher Data (SPED)'!CG:CG,'3a. Teacher Data (SPED)'!$BD:$BD,'3b. SPED Totals'!$A24)</f>
        <v>0</v>
      </c>
      <c r="AF24" s="28">
        <f>SUMIFS('3a. Teacher Data (SPED)'!CH:CH,'3a. Teacher Data (SPED)'!$BD:$BD,'3b. SPED Totals'!$A24)</f>
        <v>0</v>
      </c>
      <c r="AG24" s="7">
        <f t="shared" ref="AG24" si="443">IF(AND(ISBLANK(AB24),ISBLANK(AC24),ISBLANK(AD24),ISBLANK(AE24),ISBLANK(AF24)),"",SUM(AD24:AF24))</f>
        <v>0</v>
      </c>
      <c r="AH24" s="7">
        <f t="shared" ref="AH24" si="444">IF(AND(ISBLANK(AB24),ISBLANK(AC24),ISBLANK(AD24),ISBLANK(AE24),ISBLANK(AF24)),"",SUM(AE24:AF24))</f>
        <v>0</v>
      </c>
      <c r="AI24" s="272" t="str">
        <f t="shared" ref="AI24" si="445">IFERROR(((80*AD24)+(100*AE24)+(150*AF24))/SUM(AB24:AF24),"")</f>
        <v/>
      </c>
      <c r="AJ24" s="37"/>
      <c r="AK24" s="28"/>
      <c r="AL24" s="28"/>
      <c r="AM24" s="28"/>
      <c r="AN24" s="28"/>
      <c r="AO24" s="7" t="str">
        <f t="shared" ref="AO24" si="446">IF(AND(ISBLANK(AJ24),ISBLANK(AK24),ISBLANK(AL24),ISBLANK(AM24),ISBLANK(AN24)),"",SUM(AL24:AN24))</f>
        <v/>
      </c>
      <c r="AP24" s="7" t="str">
        <f t="shared" ref="AP24" si="447">IF(AND(ISBLANK(AJ24),ISBLANK(AK24),ISBLANK(AL24),ISBLANK(AM24),ISBLANK(AN24)),"",SUM(AM24:AN24))</f>
        <v/>
      </c>
      <c r="AQ24" s="272" t="str">
        <f t="shared" ref="AQ24" si="448">IFERROR(((80*AL24)+(100*AM24)+(150*AN24))/SUM(AJ24:AN24),"")</f>
        <v/>
      </c>
      <c r="AR24" s="37"/>
      <c r="AS24" s="28"/>
      <c r="AT24" s="28"/>
      <c r="AU24" s="28"/>
      <c r="AV24" s="28"/>
      <c r="AW24" s="7" t="str">
        <f t="shared" ref="AW24" si="449">IF(AND(ISBLANK(AR24),ISBLANK(AS24),ISBLANK(AT24),ISBLANK(AU24),ISBLANK(AV24)),"",SUM(AT24:AV24))</f>
        <v/>
      </c>
      <c r="AX24" s="7" t="str">
        <f t="shared" ref="AX24" si="450">IF(AND(ISBLANK(AR24),ISBLANK(AS24),ISBLANK(AT24),ISBLANK(AU24),ISBLANK(AV24)),"",SUM(AU24:AV24))</f>
        <v/>
      </c>
      <c r="AY24" s="272" t="str">
        <f t="shared" ref="AY24" si="451">IFERROR(((80*AT24)+(100*AU24)+(150*AV24))/SUM(AR24:AV24),"")</f>
        <v/>
      </c>
      <c r="AZ24" s="229" t="str">
        <f t="shared" ref="AZ24" si="452">IFERROR(AVERAGE(S24,AA24,AI24),"")</f>
        <v/>
      </c>
      <c r="BA24" s="229" t="str">
        <f t="shared" ref="BA24" si="453">IF(OR(K24="",AZ24=""),"",AZ24-K24)</f>
        <v/>
      </c>
      <c r="BB24" s="37">
        <f>SUMIFS('3a. Teacher Data (SPED)'!DD:DD,'3a. Teacher Data (SPED)'!$BD:$BD,'3b. SPED Totals'!$A24)</f>
        <v>0</v>
      </c>
      <c r="BC24" s="37">
        <f>SUMIFS('3a. Teacher Data (SPED)'!DE:DE,'3a. Teacher Data (SPED)'!$BD:$BD,'3b. SPED Totals'!$A24)</f>
        <v>0</v>
      </c>
      <c r="BD24" s="37">
        <f>SUMIFS('3a. Teacher Data (SPED)'!DF:DF,'3a. Teacher Data (SPED)'!$BD:$BD,'3b. SPED Totals'!$A24)</f>
        <v>0</v>
      </c>
      <c r="BE24" s="37">
        <f>SUMIFS('3a. Teacher Data (SPED)'!DG:DG,'3a. Teacher Data (SPED)'!$BD:$BD,'3b. SPED Totals'!$A24)</f>
        <v>0</v>
      </c>
      <c r="BF24" s="37">
        <f>SUMIFS('3a. Teacher Data (SPED)'!DH:DH,'3a. Teacher Data (SPED)'!$BD:$BD,'3b. SPED Totals'!$A24)</f>
        <v>0</v>
      </c>
      <c r="BG24" s="7">
        <f t="shared" ref="BG24" si="454">IF(AND(ISBLANK(BB24),ISBLANK(BC24),ISBLANK(BD24),ISBLANK(BE24),ISBLANK(BF24)),"",SUM(BD24:BF24))</f>
        <v>0</v>
      </c>
      <c r="BH24" s="7">
        <f t="shared" ref="BH24" si="455">IF(AND(ISBLANK(BB24),ISBLANK(BC24),ISBLANK(BD24),ISBLANK(BE24),ISBLANK(BF24)),"",SUM(BE24:BF24))</f>
        <v>0</v>
      </c>
      <c r="BI24" s="272" t="str">
        <f t="shared" ref="BI24" si="456">IFERROR(((80*BD24)+(100*BE24)+(150*BF24))/SUM(BB24:BF24),"")</f>
        <v/>
      </c>
      <c r="BJ24" s="24"/>
    </row>
    <row r="25" spans="1:62" customFormat="1" ht="13.5" thickBot="1" x14ac:dyDescent="0.25">
      <c r="B25" s="275"/>
      <c r="C25" s="8" t="s">
        <v>6</v>
      </c>
      <c r="D25" s="9" t="str">
        <f t="shared" ref="D25" si="457">IFERROR(D24/SUM(D24:H24),"")</f>
        <v/>
      </c>
      <c r="E25" s="10" t="str">
        <f t="shared" ref="E25" si="458">IFERROR(E24/SUM(D24:H24),"")</f>
        <v/>
      </c>
      <c r="F25" s="11" t="str">
        <f t="shared" ref="F25" si="459">IFERROR(F24/SUM(D24:H24),"")</f>
        <v/>
      </c>
      <c r="G25" s="11" t="str">
        <f t="shared" ref="G25" si="460">IFERROR(G24/SUM(D24:H24),"")</f>
        <v/>
      </c>
      <c r="H25" s="11" t="str">
        <f t="shared" ref="H25" si="461">IFERROR(H24/SUM(D24:H24),"")</f>
        <v/>
      </c>
      <c r="I25" s="34" t="str">
        <f t="shared" ref="I25" si="462">IFERROR(I24/SUM(D24:H24),"")</f>
        <v/>
      </c>
      <c r="J25" s="34" t="str">
        <f t="shared" ref="J25" si="463">IFERROR(J24/SUM(D24:H24),"")</f>
        <v/>
      </c>
      <c r="K25" s="273"/>
      <c r="L25" s="31" t="str">
        <f t="shared" ref="L25" si="464">IFERROR(L24/SUM(L24:P24),"")</f>
        <v/>
      </c>
      <c r="M25" s="10" t="str">
        <f t="shared" ref="M25" si="465">IFERROR(M24/SUM(L24:P24),"")</f>
        <v/>
      </c>
      <c r="N25" s="11" t="str">
        <f t="shared" ref="N25" si="466">IFERROR(N24/SUM(L24:P24),"")</f>
        <v/>
      </c>
      <c r="O25" s="11" t="str">
        <f t="shared" ref="O25" si="467">IFERROR(O24/SUM(L24:P24),"")</f>
        <v/>
      </c>
      <c r="P25" s="11" t="str">
        <f t="shared" ref="P25" si="468">IFERROR(P24/SUM(L24:P24),"")</f>
        <v/>
      </c>
      <c r="Q25" s="34" t="str">
        <f t="shared" ref="Q25" si="469">IFERROR(Q24/SUM(L24:P24),"")</f>
        <v/>
      </c>
      <c r="R25" s="34" t="str">
        <f t="shared" ref="R25" si="470">IFERROR(R24/SUM(L24:P24),"")</f>
        <v/>
      </c>
      <c r="S25" s="273"/>
      <c r="T25" s="31" t="str">
        <f t="shared" ref="T25" si="471">IFERROR(T24/SUM(T24:X24),"")</f>
        <v/>
      </c>
      <c r="U25" s="10" t="str">
        <f t="shared" ref="U25" si="472">IFERROR(U24/SUM(T24:X24),"")</f>
        <v/>
      </c>
      <c r="V25" s="11" t="str">
        <f t="shared" ref="V25" si="473">IFERROR(V24/SUM(T24:X24),"")</f>
        <v/>
      </c>
      <c r="W25" s="11" t="str">
        <f t="shared" ref="W25" si="474">IFERROR(W24/SUM(T24:X24),"")</f>
        <v/>
      </c>
      <c r="X25" s="11" t="str">
        <f t="shared" ref="X25" si="475">IFERROR(X24/SUM(T24:X24),"")</f>
        <v/>
      </c>
      <c r="Y25" s="34" t="str">
        <f t="shared" ref="Y25" si="476">IFERROR(Y24/SUM(T24:X24),"")</f>
        <v/>
      </c>
      <c r="Z25" s="34" t="str">
        <f t="shared" ref="Z25" si="477">IFERROR(Z24/SUM(T24:X24),"")</f>
        <v/>
      </c>
      <c r="AA25" s="273"/>
      <c r="AB25" s="31" t="str">
        <f t="shared" ref="AB25" si="478">IFERROR(AB24/SUM(AB24:AF24),"")</f>
        <v/>
      </c>
      <c r="AC25" s="10" t="str">
        <f t="shared" ref="AC25" si="479">IFERROR(AC24/SUM(AB24:AF24),"")</f>
        <v/>
      </c>
      <c r="AD25" s="11" t="str">
        <f t="shared" ref="AD25" si="480">IFERROR(AD24/SUM(AB24:AF24),"")</f>
        <v/>
      </c>
      <c r="AE25" s="11" t="str">
        <f t="shared" ref="AE25" si="481">IFERROR(AE24/SUM(AB24:AF24),"")</f>
        <v/>
      </c>
      <c r="AF25" s="11" t="str">
        <f t="shared" ref="AF25" si="482">IFERROR(AF24/SUM(AB24:AF24),"")</f>
        <v/>
      </c>
      <c r="AG25" s="34" t="str">
        <f t="shared" ref="AG25" si="483">IFERROR(AG24/SUM(AB24:AF24),"")</f>
        <v/>
      </c>
      <c r="AH25" s="34" t="str">
        <f t="shared" ref="AH25" si="484">IFERROR(AH24/SUM(AB24:AF24),"")</f>
        <v/>
      </c>
      <c r="AI25" s="273"/>
      <c r="AJ25" s="31" t="str">
        <f t="shared" ref="AJ25" si="485">IFERROR(AJ24/SUM(AJ24:AN24),"")</f>
        <v/>
      </c>
      <c r="AK25" s="10" t="str">
        <f t="shared" ref="AK25" si="486">IFERROR(AK24/SUM(AJ24:AN24),"")</f>
        <v/>
      </c>
      <c r="AL25" s="11" t="str">
        <f t="shared" ref="AL25" si="487">IFERROR(AL24/SUM(AJ24:AN24),"")</f>
        <v/>
      </c>
      <c r="AM25" s="11" t="str">
        <f t="shared" ref="AM25" si="488">IFERROR(AM24/SUM(AJ24:AN24),"")</f>
        <v/>
      </c>
      <c r="AN25" s="11" t="str">
        <f t="shared" ref="AN25" si="489">IFERROR(AN24/SUM(AJ24:AN24),"")</f>
        <v/>
      </c>
      <c r="AO25" s="34" t="str">
        <f t="shared" ref="AO25" si="490">IFERROR(AO24/SUM(AJ24:AN24),"")</f>
        <v/>
      </c>
      <c r="AP25" s="34" t="str">
        <f t="shared" ref="AP25" si="491">IFERROR(AP24/SUM(AJ24:AN24),"")</f>
        <v/>
      </c>
      <c r="AQ25" s="273"/>
      <c r="AR25" s="31" t="str">
        <f t="shared" ref="AR25" si="492">IFERROR(AR24/SUM(AR24:AV24),"")</f>
        <v/>
      </c>
      <c r="AS25" s="10" t="str">
        <f t="shared" ref="AS25" si="493">IFERROR(AS24/SUM(AR24:AV24),"")</f>
        <v/>
      </c>
      <c r="AT25" s="11" t="str">
        <f t="shared" ref="AT25" si="494">IFERROR(AT24/SUM(AR24:AV24),"")</f>
        <v/>
      </c>
      <c r="AU25" s="11" t="str">
        <f t="shared" ref="AU25" si="495">IFERROR(AU24/SUM(AR24:AV24),"")</f>
        <v/>
      </c>
      <c r="AV25" s="11" t="str">
        <f t="shared" ref="AV25" si="496">IFERROR(AV24/SUM(AR24:AV24),"")</f>
        <v/>
      </c>
      <c r="AW25" s="34" t="str">
        <f t="shared" ref="AW25" si="497">IFERROR(AW24/SUM(AR24:AV24),"")</f>
        <v/>
      </c>
      <c r="AX25" s="34" t="str">
        <f t="shared" ref="AX25" si="498">IFERROR(AX24/SUM(AR24:AV24),"")</f>
        <v/>
      </c>
      <c r="AY25" s="273"/>
      <c r="AZ25" s="230"/>
      <c r="BA25" s="230"/>
      <c r="BB25" s="31" t="str">
        <f t="shared" ref="BB25" si="499">IFERROR(BB24/SUM(BB24:BF24),"")</f>
        <v/>
      </c>
      <c r="BC25" s="10" t="str">
        <f t="shared" ref="BC25" si="500">IFERROR(BC24/SUM(BB24:BF24),"")</f>
        <v/>
      </c>
      <c r="BD25" s="11" t="str">
        <f t="shared" ref="BD25" si="501">IFERROR(BD24/SUM(BB24:BF24),"")</f>
        <v/>
      </c>
      <c r="BE25" s="11" t="str">
        <f t="shared" ref="BE25" si="502">IFERROR(BE24/SUM(BB24:BF24),"")</f>
        <v/>
      </c>
      <c r="BF25" s="11" t="str">
        <f t="shared" ref="BF25" si="503">IFERROR(BF24/SUM(BB24:BF24),"")</f>
        <v/>
      </c>
      <c r="BG25" s="34" t="str">
        <f t="shared" ref="BG25" si="504">IFERROR(BG24/SUM(BB24:BF24),"")</f>
        <v/>
      </c>
      <c r="BH25" s="34" t="str">
        <f t="shared" ref="BH25" si="505">IFERROR(BH24/SUM(BB24:BF24),"")</f>
        <v/>
      </c>
      <c r="BI25" s="273"/>
      <c r="BJ25" s="24"/>
    </row>
    <row r="26" spans="1:62" customFormat="1" ht="13.5" thickTop="1" x14ac:dyDescent="0.2">
      <c r="A26" t="s">
        <v>108</v>
      </c>
      <c r="B26" s="274" t="s">
        <v>89</v>
      </c>
      <c r="C26" s="4" t="s">
        <v>5</v>
      </c>
      <c r="D26" s="27">
        <f>SUMIFS('3a. Teacher Data (SPED)'!BF:BF,'3a. Teacher Data (SPED)'!$BD:$BD,'3b. SPED Totals'!$A26)</f>
        <v>0</v>
      </c>
      <c r="E26" s="28">
        <f>SUMIFS('3a. Teacher Data (SPED)'!BG:BG,'3a. Teacher Data (SPED)'!$BD:$BD,'3b. SPED Totals'!$A26)</f>
        <v>0</v>
      </c>
      <c r="F26" s="28">
        <f>SUMIFS('3a. Teacher Data (SPED)'!BH:BH,'3a. Teacher Data (SPED)'!$BD:$BD,'3b. SPED Totals'!$A26)</f>
        <v>0</v>
      </c>
      <c r="G26" s="28">
        <f>SUMIFS('3a. Teacher Data (SPED)'!BI:BI,'3a. Teacher Data (SPED)'!$BD:$BD,'3b. SPED Totals'!$A26)</f>
        <v>0</v>
      </c>
      <c r="H26" s="28">
        <f>SUMIFS('3a. Teacher Data (SPED)'!BJ:BJ,'3a. Teacher Data (SPED)'!$BD:$BD,'3b. SPED Totals'!$A26)</f>
        <v>0</v>
      </c>
      <c r="I26" s="7">
        <f t="shared" ref="I26" si="506">IF(AND(ISBLANK(D26),ISBLANK(E26),ISBLANK(F26),ISBLANK(G26),ISBLANK(H26)),"",SUM(F26:H26))</f>
        <v>0</v>
      </c>
      <c r="J26" s="7">
        <f t="shared" ref="J26" si="507">IF(AND(ISBLANK(D26),ISBLANK(E26),ISBLANK(F26),ISBLANK(G26),ISBLANK(H26)),"",SUM(G26:H26))</f>
        <v>0</v>
      </c>
      <c r="K26" s="272" t="str">
        <f t="shared" ref="K26" si="508">IFERROR(((80*F26)+(100*G26)+(150*H26))/SUM(D26:H26),"")</f>
        <v/>
      </c>
      <c r="L26" s="37">
        <f>SUMIFS('3a. Teacher Data (SPED)'!BN:BN,'3a. Teacher Data (SPED)'!$BD:$BD,'3b. SPED Totals'!$A26)</f>
        <v>0</v>
      </c>
      <c r="M26" s="28">
        <f>SUMIFS('3a. Teacher Data (SPED)'!BO:BO,'3a. Teacher Data (SPED)'!$BD:$BD,'3b. SPED Totals'!$A26)</f>
        <v>0</v>
      </c>
      <c r="N26" s="28">
        <f>SUMIFS('3a. Teacher Data (SPED)'!BP:BP,'3a. Teacher Data (SPED)'!$BD:$BD,'3b. SPED Totals'!$A26)</f>
        <v>0</v>
      </c>
      <c r="O26" s="28">
        <f>SUMIFS('3a. Teacher Data (SPED)'!BQ:BQ,'3a. Teacher Data (SPED)'!$BD:$BD,'3b. SPED Totals'!$A26)</f>
        <v>0</v>
      </c>
      <c r="P26" s="28">
        <f>SUMIFS('3a. Teacher Data (SPED)'!BR:BR,'3a. Teacher Data (SPED)'!$BD:$BD,'3b. SPED Totals'!$A26)</f>
        <v>0</v>
      </c>
      <c r="Q26" s="7">
        <f t="shared" ref="Q26" si="509">IF(AND(ISBLANK(L26),ISBLANK(M26),ISBLANK(N26),ISBLANK(O26),ISBLANK(P26)),"",SUM(N26:P26))</f>
        <v>0</v>
      </c>
      <c r="R26" s="7">
        <f t="shared" ref="R26" si="510">IF(AND(ISBLANK(L26),ISBLANK(M26),ISBLANK(N26),ISBLANK(O26),ISBLANK(P26)),"",SUM(O26:P26))</f>
        <v>0</v>
      </c>
      <c r="S26" s="272" t="str">
        <f t="shared" ref="S26" si="511">IFERROR(((80*N26)+(100*O26)+(150*P26))/SUM(L26:P26),"")</f>
        <v/>
      </c>
      <c r="T26" s="37">
        <f>SUMIFS('3a. Teacher Data (SPED)'!BV:BV,'3a. Teacher Data (SPED)'!$BD:$BD,'3b. SPED Totals'!$A26)</f>
        <v>0</v>
      </c>
      <c r="U26" s="28">
        <f>SUMIFS('3a. Teacher Data (SPED)'!BW:BW,'3a. Teacher Data (SPED)'!$BD:$BD,'3b. SPED Totals'!$A26)</f>
        <v>0</v>
      </c>
      <c r="V26" s="28">
        <f>SUMIFS('3a. Teacher Data (SPED)'!BX:BX,'3a. Teacher Data (SPED)'!$BD:$BD,'3b. SPED Totals'!$A26)</f>
        <v>0</v>
      </c>
      <c r="W26" s="28">
        <f>SUMIFS('3a. Teacher Data (SPED)'!BY:BY,'3a. Teacher Data (SPED)'!$BD:$BD,'3b. SPED Totals'!$A26)</f>
        <v>0</v>
      </c>
      <c r="X26" s="28">
        <f>SUMIFS('3a. Teacher Data (SPED)'!BZ:BZ,'3a. Teacher Data (SPED)'!$BD:$BD,'3b. SPED Totals'!$A26)</f>
        <v>0</v>
      </c>
      <c r="Y26" s="7">
        <f t="shared" ref="Y26" si="512">IF(AND(ISBLANK(T26),ISBLANK(U26),ISBLANK(V26),ISBLANK(W26),ISBLANK(X26)),"",SUM(V26:X26))</f>
        <v>0</v>
      </c>
      <c r="Z26" s="7">
        <f t="shared" ref="Z26" si="513">IF(AND(ISBLANK(T26),ISBLANK(U26),ISBLANK(V26),ISBLANK(W26),ISBLANK(X26)),"",SUM(W26:X26))</f>
        <v>0</v>
      </c>
      <c r="AA26" s="272" t="str">
        <f t="shared" ref="AA26" si="514">IFERROR(((80*V26)+(100*W26)+(150*X26))/SUM(T26:X26),"")</f>
        <v/>
      </c>
      <c r="AB26" s="37">
        <f>SUMIFS('3a. Teacher Data (SPED)'!CD:CD,'3a. Teacher Data (SPED)'!$BD:$BD,'3b. SPED Totals'!$A26)</f>
        <v>0</v>
      </c>
      <c r="AC26" s="28">
        <f>SUMIFS('3a. Teacher Data (SPED)'!CE:CE,'3a. Teacher Data (SPED)'!$BD:$BD,'3b. SPED Totals'!$A26)</f>
        <v>0</v>
      </c>
      <c r="AD26" s="28">
        <f>SUMIFS('3a. Teacher Data (SPED)'!CF:CF,'3a. Teacher Data (SPED)'!$BD:$BD,'3b. SPED Totals'!$A26)</f>
        <v>0</v>
      </c>
      <c r="AE26" s="28">
        <f>SUMIFS('3a. Teacher Data (SPED)'!CG:CG,'3a. Teacher Data (SPED)'!$BD:$BD,'3b. SPED Totals'!$A26)</f>
        <v>0</v>
      </c>
      <c r="AF26" s="28">
        <f>SUMIFS('3a. Teacher Data (SPED)'!CH:CH,'3a. Teacher Data (SPED)'!$BD:$BD,'3b. SPED Totals'!$A26)</f>
        <v>0</v>
      </c>
      <c r="AG26" s="7">
        <f t="shared" ref="AG26" si="515">IF(AND(ISBLANK(AB26),ISBLANK(AC26),ISBLANK(AD26),ISBLANK(AE26),ISBLANK(AF26)),"",SUM(AD26:AF26))</f>
        <v>0</v>
      </c>
      <c r="AH26" s="7">
        <f t="shared" ref="AH26" si="516">IF(AND(ISBLANK(AB26),ISBLANK(AC26),ISBLANK(AD26),ISBLANK(AE26),ISBLANK(AF26)),"",SUM(AE26:AF26))</f>
        <v>0</v>
      </c>
      <c r="AI26" s="272" t="str">
        <f t="shared" ref="AI26" si="517">IFERROR(((80*AD26)+(100*AE26)+(150*AF26))/SUM(AB26:AF26),"")</f>
        <v/>
      </c>
      <c r="AJ26" s="37"/>
      <c r="AK26" s="28"/>
      <c r="AL26" s="28"/>
      <c r="AM26" s="28"/>
      <c r="AN26" s="28"/>
      <c r="AO26" s="7" t="str">
        <f t="shared" ref="AO26" si="518">IF(AND(ISBLANK(AJ26),ISBLANK(AK26),ISBLANK(AL26),ISBLANK(AM26),ISBLANK(AN26)),"",SUM(AL26:AN26))</f>
        <v/>
      </c>
      <c r="AP26" s="7" t="str">
        <f t="shared" ref="AP26" si="519">IF(AND(ISBLANK(AJ26),ISBLANK(AK26),ISBLANK(AL26),ISBLANK(AM26),ISBLANK(AN26)),"",SUM(AM26:AN26))</f>
        <v/>
      </c>
      <c r="AQ26" s="272" t="str">
        <f t="shared" ref="AQ26" si="520">IFERROR(((80*AL26)+(100*AM26)+(150*AN26))/SUM(AJ26:AN26),"")</f>
        <v/>
      </c>
      <c r="AR26" s="37"/>
      <c r="AS26" s="28"/>
      <c r="AT26" s="28"/>
      <c r="AU26" s="28"/>
      <c r="AV26" s="28"/>
      <c r="AW26" s="7" t="str">
        <f t="shared" ref="AW26" si="521">IF(AND(ISBLANK(AR26),ISBLANK(AS26),ISBLANK(AT26),ISBLANK(AU26),ISBLANK(AV26)),"",SUM(AT26:AV26))</f>
        <v/>
      </c>
      <c r="AX26" s="7" t="str">
        <f t="shared" ref="AX26" si="522">IF(AND(ISBLANK(AR26),ISBLANK(AS26),ISBLANK(AT26),ISBLANK(AU26),ISBLANK(AV26)),"",SUM(AU26:AV26))</f>
        <v/>
      </c>
      <c r="AY26" s="272" t="str">
        <f t="shared" ref="AY26" si="523">IFERROR(((80*AT26)+(100*AU26)+(150*AV26))/SUM(AR26:AV26),"")</f>
        <v/>
      </c>
      <c r="AZ26" s="229" t="str">
        <f t="shared" ref="AZ26" si="524">IFERROR(AVERAGE(S26,AA26,AI26),"")</f>
        <v/>
      </c>
      <c r="BA26" s="229" t="str">
        <f t="shared" ref="BA26" si="525">IF(OR(K26="",AZ26=""),"",AZ26-K26)</f>
        <v/>
      </c>
      <c r="BB26" s="37">
        <f>SUMIFS('3a. Teacher Data (SPED)'!DD:DD,'3a. Teacher Data (SPED)'!$BD:$BD,'3b. SPED Totals'!$A26)</f>
        <v>0</v>
      </c>
      <c r="BC26" s="37">
        <f>SUMIFS('3a. Teacher Data (SPED)'!DE:DE,'3a. Teacher Data (SPED)'!$BD:$BD,'3b. SPED Totals'!$A26)</f>
        <v>0</v>
      </c>
      <c r="BD26" s="37">
        <f>SUMIFS('3a. Teacher Data (SPED)'!DF:DF,'3a. Teacher Data (SPED)'!$BD:$BD,'3b. SPED Totals'!$A26)</f>
        <v>0</v>
      </c>
      <c r="BE26" s="37">
        <f>SUMIFS('3a. Teacher Data (SPED)'!DG:DG,'3a. Teacher Data (SPED)'!$BD:$BD,'3b. SPED Totals'!$A26)</f>
        <v>0</v>
      </c>
      <c r="BF26" s="37">
        <f>SUMIFS('3a. Teacher Data (SPED)'!DH:DH,'3a. Teacher Data (SPED)'!$BD:$BD,'3b. SPED Totals'!$A26)</f>
        <v>0</v>
      </c>
      <c r="BG26" s="7">
        <f t="shared" ref="BG26" si="526">IF(AND(ISBLANK(BB26),ISBLANK(BC26),ISBLANK(BD26),ISBLANK(BE26),ISBLANK(BF26)),"",SUM(BD26:BF26))</f>
        <v>0</v>
      </c>
      <c r="BH26" s="7">
        <f t="shared" ref="BH26" si="527">IF(AND(ISBLANK(BB26),ISBLANK(BC26),ISBLANK(BD26),ISBLANK(BE26),ISBLANK(BF26)),"",SUM(BE26:BF26))</f>
        <v>0</v>
      </c>
      <c r="BI26" s="272" t="str">
        <f t="shared" ref="BI26" si="528">IFERROR(((80*BD26)+(100*BE26)+(150*BF26))/SUM(BB26:BF26),"")</f>
        <v/>
      </c>
      <c r="BJ26" s="24"/>
    </row>
    <row r="27" spans="1:62" customFormat="1" ht="13.5" thickBot="1" x14ac:dyDescent="0.25">
      <c r="B27" s="275"/>
      <c r="C27" s="8" t="s">
        <v>6</v>
      </c>
      <c r="D27" s="9" t="str">
        <f t="shared" ref="D27" si="529">IFERROR(D26/SUM(D26:H26),"")</f>
        <v/>
      </c>
      <c r="E27" s="10" t="str">
        <f t="shared" ref="E27" si="530">IFERROR(E26/SUM(D26:H26),"")</f>
        <v/>
      </c>
      <c r="F27" s="11" t="str">
        <f t="shared" ref="F27" si="531">IFERROR(F26/SUM(D26:H26),"")</f>
        <v/>
      </c>
      <c r="G27" s="11" t="str">
        <f t="shared" ref="G27" si="532">IFERROR(G26/SUM(D26:H26),"")</f>
        <v/>
      </c>
      <c r="H27" s="11" t="str">
        <f t="shared" ref="H27" si="533">IFERROR(H26/SUM(D26:H26),"")</f>
        <v/>
      </c>
      <c r="I27" s="34" t="str">
        <f t="shared" ref="I27" si="534">IFERROR(I26/SUM(D26:H26),"")</f>
        <v/>
      </c>
      <c r="J27" s="34" t="str">
        <f t="shared" ref="J27" si="535">IFERROR(J26/SUM(D26:H26),"")</f>
        <v/>
      </c>
      <c r="K27" s="273"/>
      <c r="L27" s="31" t="str">
        <f t="shared" ref="L27" si="536">IFERROR(L26/SUM(L26:P26),"")</f>
        <v/>
      </c>
      <c r="M27" s="10" t="str">
        <f t="shared" ref="M27" si="537">IFERROR(M26/SUM(L26:P26),"")</f>
        <v/>
      </c>
      <c r="N27" s="11" t="str">
        <f t="shared" ref="N27" si="538">IFERROR(N26/SUM(L26:P26),"")</f>
        <v/>
      </c>
      <c r="O27" s="11" t="str">
        <f t="shared" ref="O27" si="539">IFERROR(O26/SUM(L26:P26),"")</f>
        <v/>
      </c>
      <c r="P27" s="11" t="str">
        <f t="shared" ref="P27" si="540">IFERROR(P26/SUM(L26:P26),"")</f>
        <v/>
      </c>
      <c r="Q27" s="34" t="str">
        <f t="shared" ref="Q27" si="541">IFERROR(Q26/SUM(L26:P26),"")</f>
        <v/>
      </c>
      <c r="R27" s="34" t="str">
        <f t="shared" ref="R27" si="542">IFERROR(R26/SUM(L26:P26),"")</f>
        <v/>
      </c>
      <c r="S27" s="273"/>
      <c r="T27" s="31" t="str">
        <f t="shared" ref="T27" si="543">IFERROR(T26/SUM(T26:X26),"")</f>
        <v/>
      </c>
      <c r="U27" s="10" t="str">
        <f t="shared" ref="U27" si="544">IFERROR(U26/SUM(T26:X26),"")</f>
        <v/>
      </c>
      <c r="V27" s="11" t="str">
        <f t="shared" ref="V27" si="545">IFERROR(V26/SUM(T26:X26),"")</f>
        <v/>
      </c>
      <c r="W27" s="11" t="str">
        <f t="shared" ref="W27" si="546">IFERROR(W26/SUM(T26:X26),"")</f>
        <v/>
      </c>
      <c r="X27" s="11" t="str">
        <f t="shared" ref="X27" si="547">IFERROR(X26/SUM(T26:X26),"")</f>
        <v/>
      </c>
      <c r="Y27" s="34" t="str">
        <f t="shared" ref="Y27" si="548">IFERROR(Y26/SUM(T26:X26),"")</f>
        <v/>
      </c>
      <c r="Z27" s="34" t="str">
        <f t="shared" ref="Z27" si="549">IFERROR(Z26/SUM(T26:X26),"")</f>
        <v/>
      </c>
      <c r="AA27" s="273"/>
      <c r="AB27" s="31" t="str">
        <f t="shared" ref="AB27" si="550">IFERROR(AB26/SUM(AB26:AF26),"")</f>
        <v/>
      </c>
      <c r="AC27" s="10" t="str">
        <f t="shared" ref="AC27" si="551">IFERROR(AC26/SUM(AB26:AF26),"")</f>
        <v/>
      </c>
      <c r="AD27" s="11" t="str">
        <f t="shared" ref="AD27" si="552">IFERROR(AD26/SUM(AB26:AF26),"")</f>
        <v/>
      </c>
      <c r="AE27" s="11" t="str">
        <f t="shared" ref="AE27" si="553">IFERROR(AE26/SUM(AB26:AF26),"")</f>
        <v/>
      </c>
      <c r="AF27" s="11" t="str">
        <f t="shared" ref="AF27" si="554">IFERROR(AF26/SUM(AB26:AF26),"")</f>
        <v/>
      </c>
      <c r="AG27" s="34" t="str">
        <f t="shared" ref="AG27" si="555">IFERROR(AG26/SUM(AB26:AF26),"")</f>
        <v/>
      </c>
      <c r="AH27" s="34" t="str">
        <f t="shared" ref="AH27" si="556">IFERROR(AH26/SUM(AB26:AF26),"")</f>
        <v/>
      </c>
      <c r="AI27" s="273"/>
      <c r="AJ27" s="31" t="str">
        <f t="shared" ref="AJ27" si="557">IFERROR(AJ26/SUM(AJ26:AN26),"")</f>
        <v/>
      </c>
      <c r="AK27" s="10" t="str">
        <f t="shared" ref="AK27" si="558">IFERROR(AK26/SUM(AJ26:AN26),"")</f>
        <v/>
      </c>
      <c r="AL27" s="11" t="str">
        <f t="shared" ref="AL27" si="559">IFERROR(AL26/SUM(AJ26:AN26),"")</f>
        <v/>
      </c>
      <c r="AM27" s="11" t="str">
        <f t="shared" ref="AM27" si="560">IFERROR(AM26/SUM(AJ26:AN26),"")</f>
        <v/>
      </c>
      <c r="AN27" s="11" t="str">
        <f t="shared" ref="AN27" si="561">IFERROR(AN26/SUM(AJ26:AN26),"")</f>
        <v/>
      </c>
      <c r="AO27" s="34" t="str">
        <f t="shared" ref="AO27" si="562">IFERROR(AO26/SUM(AJ26:AN26),"")</f>
        <v/>
      </c>
      <c r="AP27" s="34" t="str">
        <f t="shared" ref="AP27" si="563">IFERROR(AP26/SUM(AJ26:AN26),"")</f>
        <v/>
      </c>
      <c r="AQ27" s="273"/>
      <c r="AR27" s="31" t="str">
        <f t="shared" ref="AR27" si="564">IFERROR(AR26/SUM(AR26:AV26),"")</f>
        <v/>
      </c>
      <c r="AS27" s="10" t="str">
        <f t="shared" ref="AS27" si="565">IFERROR(AS26/SUM(AR26:AV26),"")</f>
        <v/>
      </c>
      <c r="AT27" s="11" t="str">
        <f t="shared" ref="AT27" si="566">IFERROR(AT26/SUM(AR26:AV26),"")</f>
        <v/>
      </c>
      <c r="AU27" s="11" t="str">
        <f t="shared" ref="AU27" si="567">IFERROR(AU26/SUM(AR26:AV26),"")</f>
        <v/>
      </c>
      <c r="AV27" s="11" t="str">
        <f t="shared" ref="AV27" si="568">IFERROR(AV26/SUM(AR26:AV26),"")</f>
        <v/>
      </c>
      <c r="AW27" s="34" t="str">
        <f t="shared" ref="AW27" si="569">IFERROR(AW26/SUM(AR26:AV26),"")</f>
        <v/>
      </c>
      <c r="AX27" s="34" t="str">
        <f t="shared" ref="AX27" si="570">IFERROR(AX26/SUM(AR26:AV26),"")</f>
        <v/>
      </c>
      <c r="AY27" s="273"/>
      <c r="AZ27" s="230"/>
      <c r="BA27" s="230"/>
      <c r="BB27" s="31" t="str">
        <f t="shared" ref="BB27" si="571">IFERROR(BB26/SUM(BB26:BF26),"")</f>
        <v/>
      </c>
      <c r="BC27" s="10" t="str">
        <f t="shared" ref="BC27" si="572">IFERROR(BC26/SUM(BB26:BF26),"")</f>
        <v/>
      </c>
      <c r="BD27" s="11" t="str">
        <f t="shared" ref="BD27" si="573">IFERROR(BD26/SUM(BB26:BF26),"")</f>
        <v/>
      </c>
      <c r="BE27" s="11" t="str">
        <f t="shared" ref="BE27" si="574">IFERROR(BE26/SUM(BB26:BF26),"")</f>
        <v/>
      </c>
      <c r="BF27" s="11" t="str">
        <f t="shared" ref="BF27" si="575">IFERROR(BF26/SUM(BB26:BF26),"")</f>
        <v/>
      </c>
      <c r="BG27" s="34" t="str">
        <f t="shared" ref="BG27" si="576">IFERROR(BG26/SUM(BB26:BF26),"")</f>
        <v/>
      </c>
      <c r="BH27" s="34" t="str">
        <f t="shared" ref="BH27" si="577">IFERROR(BH26/SUM(BB26:BF26),"")</f>
        <v/>
      </c>
      <c r="BI27" s="273"/>
      <c r="BJ27" s="24"/>
    </row>
    <row r="28" spans="1:62" customFormat="1" ht="13.5" thickTop="1" x14ac:dyDescent="0.2">
      <c r="A28" t="s">
        <v>109</v>
      </c>
      <c r="B28" s="274" t="s">
        <v>125</v>
      </c>
      <c r="C28" s="4" t="s">
        <v>5</v>
      </c>
      <c r="D28" s="27">
        <f>SUMIFS('3a. Teacher Data (SPED)'!BF:BF,'3a. Teacher Data (SPED)'!$BD:$BD,'3b. SPED Totals'!$A28)</f>
        <v>0</v>
      </c>
      <c r="E28" s="28">
        <f>SUMIFS('3a. Teacher Data (SPED)'!BG:BG,'3a. Teacher Data (SPED)'!$BD:$BD,'3b. SPED Totals'!$A28)</f>
        <v>0</v>
      </c>
      <c r="F28" s="28">
        <f>SUMIFS('3a. Teacher Data (SPED)'!BH:BH,'3a. Teacher Data (SPED)'!$BD:$BD,'3b. SPED Totals'!$A28)</f>
        <v>0</v>
      </c>
      <c r="G28" s="28">
        <f>SUMIFS('3a. Teacher Data (SPED)'!BI:BI,'3a. Teacher Data (SPED)'!$BD:$BD,'3b. SPED Totals'!$A28)</f>
        <v>0</v>
      </c>
      <c r="H28" s="28">
        <f>SUMIFS('3a. Teacher Data (SPED)'!BJ:BJ,'3a. Teacher Data (SPED)'!$BD:$BD,'3b. SPED Totals'!$A28)</f>
        <v>0</v>
      </c>
      <c r="I28" s="7">
        <f t="shared" ref="I28" si="578">IF(AND(ISBLANK(D28),ISBLANK(E28),ISBLANK(F28),ISBLANK(G28),ISBLANK(H28)),"",SUM(F28:H28))</f>
        <v>0</v>
      </c>
      <c r="J28" s="7">
        <f t="shared" ref="J28" si="579">IF(AND(ISBLANK(D28),ISBLANK(E28),ISBLANK(F28),ISBLANK(G28),ISBLANK(H28)),"",SUM(G28:H28))</f>
        <v>0</v>
      </c>
      <c r="K28" s="272" t="str">
        <f t="shared" ref="K28" si="580">IFERROR(((80*F28)+(100*G28)+(150*H28))/SUM(D28:H28),"")</f>
        <v/>
      </c>
      <c r="L28" s="37">
        <f>SUMIFS('3a. Teacher Data (SPED)'!BN:BN,'3a. Teacher Data (SPED)'!$BD:$BD,'3b. SPED Totals'!$A28)</f>
        <v>0</v>
      </c>
      <c r="M28" s="28">
        <f>SUMIFS('3a. Teacher Data (SPED)'!BO:BO,'3a. Teacher Data (SPED)'!$BD:$BD,'3b. SPED Totals'!$A28)</f>
        <v>0</v>
      </c>
      <c r="N28" s="28">
        <f>SUMIFS('3a. Teacher Data (SPED)'!BP:BP,'3a. Teacher Data (SPED)'!$BD:$BD,'3b. SPED Totals'!$A28)</f>
        <v>0</v>
      </c>
      <c r="O28" s="28">
        <f>SUMIFS('3a. Teacher Data (SPED)'!BQ:BQ,'3a. Teacher Data (SPED)'!$BD:$BD,'3b. SPED Totals'!$A28)</f>
        <v>0</v>
      </c>
      <c r="P28" s="28">
        <f>SUMIFS('3a. Teacher Data (SPED)'!BR:BR,'3a. Teacher Data (SPED)'!$BD:$BD,'3b. SPED Totals'!$A28)</f>
        <v>0</v>
      </c>
      <c r="Q28" s="7">
        <f t="shared" ref="Q28" si="581">IF(AND(ISBLANK(L28),ISBLANK(M28),ISBLANK(N28),ISBLANK(O28),ISBLANK(P28)),"",SUM(N28:P28))</f>
        <v>0</v>
      </c>
      <c r="R28" s="7">
        <f t="shared" ref="R28" si="582">IF(AND(ISBLANK(L28),ISBLANK(M28),ISBLANK(N28),ISBLANK(O28),ISBLANK(P28)),"",SUM(O28:P28))</f>
        <v>0</v>
      </c>
      <c r="S28" s="272" t="str">
        <f t="shared" ref="S28" si="583">IFERROR(((80*N28)+(100*O28)+(150*P28))/SUM(L28:P28),"")</f>
        <v/>
      </c>
      <c r="T28" s="37">
        <f>SUMIFS('3a. Teacher Data (SPED)'!BV:BV,'3a. Teacher Data (SPED)'!$BD:$BD,'3b. SPED Totals'!$A28)</f>
        <v>0</v>
      </c>
      <c r="U28" s="28">
        <f>SUMIFS('3a. Teacher Data (SPED)'!BW:BW,'3a. Teacher Data (SPED)'!$BD:$BD,'3b. SPED Totals'!$A28)</f>
        <v>0</v>
      </c>
      <c r="V28" s="28">
        <f>SUMIFS('3a. Teacher Data (SPED)'!BX:BX,'3a. Teacher Data (SPED)'!$BD:$BD,'3b. SPED Totals'!$A28)</f>
        <v>0</v>
      </c>
      <c r="W28" s="28">
        <f>SUMIFS('3a. Teacher Data (SPED)'!BY:BY,'3a. Teacher Data (SPED)'!$BD:$BD,'3b. SPED Totals'!$A28)</f>
        <v>0</v>
      </c>
      <c r="X28" s="28">
        <f>SUMIFS('3a. Teacher Data (SPED)'!BZ:BZ,'3a. Teacher Data (SPED)'!$BD:$BD,'3b. SPED Totals'!$A28)</f>
        <v>0</v>
      </c>
      <c r="Y28" s="7">
        <f t="shared" ref="Y28" si="584">IF(AND(ISBLANK(T28),ISBLANK(U28),ISBLANK(V28),ISBLANK(W28),ISBLANK(X28)),"",SUM(V28:X28))</f>
        <v>0</v>
      </c>
      <c r="Z28" s="7">
        <f t="shared" ref="Z28" si="585">IF(AND(ISBLANK(T28),ISBLANK(U28),ISBLANK(V28),ISBLANK(W28),ISBLANK(X28)),"",SUM(W28:X28))</f>
        <v>0</v>
      </c>
      <c r="AA28" s="272" t="str">
        <f t="shared" ref="AA28" si="586">IFERROR(((80*V28)+(100*W28)+(150*X28))/SUM(T28:X28),"")</f>
        <v/>
      </c>
      <c r="AB28" s="37">
        <f>SUMIFS('3a. Teacher Data (SPED)'!CD:CD,'3a. Teacher Data (SPED)'!$BD:$BD,'3b. SPED Totals'!$A28)</f>
        <v>0</v>
      </c>
      <c r="AC28" s="28">
        <f>SUMIFS('3a. Teacher Data (SPED)'!CE:CE,'3a. Teacher Data (SPED)'!$BD:$BD,'3b. SPED Totals'!$A28)</f>
        <v>0</v>
      </c>
      <c r="AD28" s="28">
        <f>SUMIFS('3a. Teacher Data (SPED)'!CF:CF,'3a. Teacher Data (SPED)'!$BD:$BD,'3b. SPED Totals'!$A28)</f>
        <v>0</v>
      </c>
      <c r="AE28" s="28">
        <f>SUMIFS('3a. Teacher Data (SPED)'!CG:CG,'3a. Teacher Data (SPED)'!$BD:$BD,'3b. SPED Totals'!$A28)</f>
        <v>0</v>
      </c>
      <c r="AF28" s="28">
        <f>SUMIFS('3a. Teacher Data (SPED)'!CH:CH,'3a. Teacher Data (SPED)'!$BD:$BD,'3b. SPED Totals'!$A28)</f>
        <v>0</v>
      </c>
      <c r="AG28" s="7">
        <f t="shared" ref="AG28" si="587">IF(AND(ISBLANK(AB28),ISBLANK(AC28),ISBLANK(AD28),ISBLANK(AE28),ISBLANK(AF28)),"",SUM(AD28:AF28))</f>
        <v>0</v>
      </c>
      <c r="AH28" s="7">
        <f t="shared" ref="AH28" si="588">IF(AND(ISBLANK(AB28),ISBLANK(AC28),ISBLANK(AD28),ISBLANK(AE28),ISBLANK(AF28)),"",SUM(AE28:AF28))</f>
        <v>0</v>
      </c>
      <c r="AI28" s="272" t="str">
        <f t="shared" ref="AI28" si="589">IFERROR(((80*AD28)+(100*AE28)+(150*AF28))/SUM(AB28:AF28),"")</f>
        <v/>
      </c>
      <c r="AJ28" s="37"/>
      <c r="AK28" s="28"/>
      <c r="AL28" s="28"/>
      <c r="AM28" s="28"/>
      <c r="AN28" s="28"/>
      <c r="AO28" s="7" t="str">
        <f t="shared" ref="AO28" si="590">IF(AND(ISBLANK(AJ28),ISBLANK(AK28),ISBLANK(AL28),ISBLANK(AM28),ISBLANK(AN28)),"",SUM(AL28:AN28))</f>
        <v/>
      </c>
      <c r="AP28" s="7" t="str">
        <f t="shared" ref="AP28" si="591">IF(AND(ISBLANK(AJ28),ISBLANK(AK28),ISBLANK(AL28),ISBLANK(AM28),ISBLANK(AN28)),"",SUM(AM28:AN28))</f>
        <v/>
      </c>
      <c r="AQ28" s="272" t="str">
        <f t="shared" ref="AQ28" si="592">IFERROR(((80*AL28)+(100*AM28)+(150*AN28))/SUM(AJ28:AN28),"")</f>
        <v/>
      </c>
      <c r="AR28" s="37"/>
      <c r="AS28" s="28"/>
      <c r="AT28" s="28"/>
      <c r="AU28" s="28"/>
      <c r="AV28" s="28"/>
      <c r="AW28" s="7" t="str">
        <f t="shared" ref="AW28" si="593">IF(AND(ISBLANK(AR28),ISBLANK(AS28),ISBLANK(AT28),ISBLANK(AU28),ISBLANK(AV28)),"",SUM(AT28:AV28))</f>
        <v/>
      </c>
      <c r="AX28" s="7" t="str">
        <f t="shared" ref="AX28" si="594">IF(AND(ISBLANK(AR28),ISBLANK(AS28),ISBLANK(AT28),ISBLANK(AU28),ISBLANK(AV28)),"",SUM(AU28:AV28))</f>
        <v/>
      </c>
      <c r="AY28" s="272" t="str">
        <f t="shared" ref="AY28" si="595">IFERROR(((80*AT28)+(100*AU28)+(150*AV28))/SUM(AR28:AV28),"")</f>
        <v/>
      </c>
      <c r="AZ28" s="229" t="str">
        <f t="shared" ref="AZ28" si="596">IFERROR(AVERAGE(S28,AA28,AI28),"")</f>
        <v/>
      </c>
      <c r="BA28" s="229" t="str">
        <f t="shared" ref="BA28" si="597">IF(OR(K28="",AZ28=""),"",AZ28-K28)</f>
        <v/>
      </c>
      <c r="BB28" s="37">
        <f>SUMIFS('3a. Teacher Data (SPED)'!DD:DD,'3a. Teacher Data (SPED)'!$BD:$BD,'3b. SPED Totals'!$A28)</f>
        <v>0</v>
      </c>
      <c r="BC28" s="37">
        <f>SUMIFS('3a. Teacher Data (SPED)'!DE:DE,'3a. Teacher Data (SPED)'!$BD:$BD,'3b. SPED Totals'!$A28)</f>
        <v>0</v>
      </c>
      <c r="BD28" s="37">
        <f>SUMIFS('3a. Teacher Data (SPED)'!DF:DF,'3a. Teacher Data (SPED)'!$BD:$BD,'3b. SPED Totals'!$A28)</f>
        <v>0</v>
      </c>
      <c r="BE28" s="37">
        <f>SUMIFS('3a. Teacher Data (SPED)'!DG:DG,'3a. Teacher Data (SPED)'!$BD:$BD,'3b. SPED Totals'!$A28)</f>
        <v>0</v>
      </c>
      <c r="BF28" s="37">
        <f>SUMIFS('3a. Teacher Data (SPED)'!DH:DH,'3a. Teacher Data (SPED)'!$BD:$BD,'3b. SPED Totals'!$A28)</f>
        <v>0</v>
      </c>
      <c r="BG28" s="7">
        <f t="shared" ref="BG28" si="598">IF(AND(ISBLANK(BB28),ISBLANK(BC28),ISBLANK(BD28),ISBLANK(BE28),ISBLANK(BF28)),"",SUM(BD28:BF28))</f>
        <v>0</v>
      </c>
      <c r="BH28" s="7">
        <f t="shared" ref="BH28" si="599">IF(AND(ISBLANK(BB28),ISBLANK(BC28),ISBLANK(BD28),ISBLANK(BE28),ISBLANK(BF28)),"",SUM(BE28:BF28))</f>
        <v>0</v>
      </c>
      <c r="BI28" s="272" t="str">
        <f t="shared" ref="BI28" si="600">IFERROR(((80*BD28)+(100*BE28)+(150*BF28))/SUM(BB28:BF28),"")</f>
        <v/>
      </c>
      <c r="BJ28" s="24"/>
    </row>
    <row r="29" spans="1:62" customFormat="1" ht="13.5" thickBot="1" x14ac:dyDescent="0.25">
      <c r="B29" s="275"/>
      <c r="C29" s="8" t="s">
        <v>6</v>
      </c>
      <c r="D29" s="9" t="str">
        <f t="shared" ref="D29" si="601">IFERROR(D28/SUM(D28:H28),"")</f>
        <v/>
      </c>
      <c r="E29" s="10" t="str">
        <f t="shared" ref="E29" si="602">IFERROR(E28/SUM(D28:H28),"")</f>
        <v/>
      </c>
      <c r="F29" s="11" t="str">
        <f t="shared" ref="F29" si="603">IFERROR(F28/SUM(D28:H28),"")</f>
        <v/>
      </c>
      <c r="G29" s="11" t="str">
        <f t="shared" ref="G29" si="604">IFERROR(G28/SUM(D28:H28),"")</f>
        <v/>
      </c>
      <c r="H29" s="11" t="str">
        <f t="shared" ref="H29" si="605">IFERROR(H28/SUM(D28:H28),"")</f>
        <v/>
      </c>
      <c r="I29" s="34" t="str">
        <f t="shared" ref="I29" si="606">IFERROR(I28/SUM(D28:H28),"")</f>
        <v/>
      </c>
      <c r="J29" s="34" t="str">
        <f t="shared" ref="J29" si="607">IFERROR(J28/SUM(D28:H28),"")</f>
        <v/>
      </c>
      <c r="K29" s="273"/>
      <c r="L29" s="31" t="str">
        <f t="shared" ref="L29" si="608">IFERROR(L28/SUM(L28:P28),"")</f>
        <v/>
      </c>
      <c r="M29" s="10" t="str">
        <f t="shared" ref="M29" si="609">IFERROR(M28/SUM(L28:P28),"")</f>
        <v/>
      </c>
      <c r="N29" s="11" t="str">
        <f t="shared" ref="N29" si="610">IFERROR(N28/SUM(L28:P28),"")</f>
        <v/>
      </c>
      <c r="O29" s="11" t="str">
        <f t="shared" ref="O29" si="611">IFERROR(O28/SUM(L28:P28),"")</f>
        <v/>
      </c>
      <c r="P29" s="11" t="str">
        <f t="shared" ref="P29" si="612">IFERROR(P28/SUM(L28:P28),"")</f>
        <v/>
      </c>
      <c r="Q29" s="34" t="str">
        <f t="shared" ref="Q29" si="613">IFERROR(Q28/SUM(L28:P28),"")</f>
        <v/>
      </c>
      <c r="R29" s="34" t="str">
        <f t="shared" ref="R29" si="614">IFERROR(R28/SUM(L28:P28),"")</f>
        <v/>
      </c>
      <c r="S29" s="273"/>
      <c r="T29" s="31" t="str">
        <f t="shared" ref="T29" si="615">IFERROR(T28/SUM(T28:X28),"")</f>
        <v/>
      </c>
      <c r="U29" s="10" t="str">
        <f t="shared" ref="U29" si="616">IFERROR(U28/SUM(T28:X28),"")</f>
        <v/>
      </c>
      <c r="V29" s="11" t="str">
        <f t="shared" ref="V29" si="617">IFERROR(V28/SUM(T28:X28),"")</f>
        <v/>
      </c>
      <c r="W29" s="11" t="str">
        <f t="shared" ref="W29" si="618">IFERROR(W28/SUM(T28:X28),"")</f>
        <v/>
      </c>
      <c r="X29" s="11" t="str">
        <f t="shared" ref="X29" si="619">IFERROR(X28/SUM(T28:X28),"")</f>
        <v/>
      </c>
      <c r="Y29" s="34" t="str">
        <f t="shared" ref="Y29" si="620">IFERROR(Y28/SUM(T28:X28),"")</f>
        <v/>
      </c>
      <c r="Z29" s="34" t="str">
        <f t="shared" ref="Z29" si="621">IFERROR(Z28/SUM(T28:X28),"")</f>
        <v/>
      </c>
      <c r="AA29" s="273"/>
      <c r="AB29" s="31" t="str">
        <f t="shared" ref="AB29" si="622">IFERROR(AB28/SUM(AB28:AF28),"")</f>
        <v/>
      </c>
      <c r="AC29" s="10" t="str">
        <f t="shared" ref="AC29" si="623">IFERROR(AC28/SUM(AB28:AF28),"")</f>
        <v/>
      </c>
      <c r="AD29" s="11" t="str">
        <f t="shared" ref="AD29" si="624">IFERROR(AD28/SUM(AB28:AF28),"")</f>
        <v/>
      </c>
      <c r="AE29" s="11" t="str">
        <f t="shared" ref="AE29" si="625">IFERROR(AE28/SUM(AB28:AF28),"")</f>
        <v/>
      </c>
      <c r="AF29" s="11" t="str">
        <f t="shared" ref="AF29" si="626">IFERROR(AF28/SUM(AB28:AF28),"")</f>
        <v/>
      </c>
      <c r="AG29" s="34" t="str">
        <f t="shared" ref="AG29" si="627">IFERROR(AG28/SUM(AB28:AF28),"")</f>
        <v/>
      </c>
      <c r="AH29" s="34" t="str">
        <f t="shared" ref="AH29" si="628">IFERROR(AH28/SUM(AB28:AF28),"")</f>
        <v/>
      </c>
      <c r="AI29" s="273"/>
      <c r="AJ29" s="31" t="str">
        <f t="shared" ref="AJ29" si="629">IFERROR(AJ28/SUM(AJ28:AN28),"")</f>
        <v/>
      </c>
      <c r="AK29" s="10" t="str">
        <f t="shared" ref="AK29" si="630">IFERROR(AK28/SUM(AJ28:AN28),"")</f>
        <v/>
      </c>
      <c r="AL29" s="11" t="str">
        <f t="shared" ref="AL29" si="631">IFERROR(AL28/SUM(AJ28:AN28),"")</f>
        <v/>
      </c>
      <c r="AM29" s="11" t="str">
        <f t="shared" ref="AM29" si="632">IFERROR(AM28/SUM(AJ28:AN28),"")</f>
        <v/>
      </c>
      <c r="AN29" s="11" t="str">
        <f t="shared" ref="AN29" si="633">IFERROR(AN28/SUM(AJ28:AN28),"")</f>
        <v/>
      </c>
      <c r="AO29" s="34" t="str">
        <f t="shared" ref="AO29" si="634">IFERROR(AO28/SUM(AJ28:AN28),"")</f>
        <v/>
      </c>
      <c r="AP29" s="34" t="str">
        <f t="shared" ref="AP29" si="635">IFERROR(AP28/SUM(AJ28:AN28),"")</f>
        <v/>
      </c>
      <c r="AQ29" s="273"/>
      <c r="AR29" s="31" t="str">
        <f t="shared" ref="AR29" si="636">IFERROR(AR28/SUM(AR28:AV28),"")</f>
        <v/>
      </c>
      <c r="AS29" s="10" t="str">
        <f t="shared" ref="AS29" si="637">IFERROR(AS28/SUM(AR28:AV28),"")</f>
        <v/>
      </c>
      <c r="AT29" s="11" t="str">
        <f t="shared" ref="AT29" si="638">IFERROR(AT28/SUM(AR28:AV28),"")</f>
        <v/>
      </c>
      <c r="AU29" s="11" t="str">
        <f t="shared" ref="AU29" si="639">IFERROR(AU28/SUM(AR28:AV28),"")</f>
        <v/>
      </c>
      <c r="AV29" s="11" t="str">
        <f t="shared" ref="AV29" si="640">IFERROR(AV28/SUM(AR28:AV28),"")</f>
        <v/>
      </c>
      <c r="AW29" s="34" t="str">
        <f t="shared" ref="AW29" si="641">IFERROR(AW28/SUM(AR28:AV28),"")</f>
        <v/>
      </c>
      <c r="AX29" s="34" t="str">
        <f t="shared" ref="AX29" si="642">IFERROR(AX28/SUM(AR28:AV28),"")</f>
        <v/>
      </c>
      <c r="AY29" s="273"/>
      <c r="AZ29" s="230"/>
      <c r="BA29" s="230"/>
      <c r="BB29" s="31" t="str">
        <f t="shared" ref="BB29" si="643">IFERROR(BB28/SUM(BB28:BF28),"")</f>
        <v/>
      </c>
      <c r="BC29" s="10" t="str">
        <f t="shared" ref="BC29" si="644">IFERROR(BC28/SUM(BB28:BF28),"")</f>
        <v/>
      </c>
      <c r="BD29" s="11" t="str">
        <f t="shared" ref="BD29" si="645">IFERROR(BD28/SUM(BB28:BF28),"")</f>
        <v/>
      </c>
      <c r="BE29" s="11" t="str">
        <f t="shared" ref="BE29" si="646">IFERROR(BE28/SUM(BB28:BF28),"")</f>
        <v/>
      </c>
      <c r="BF29" s="11" t="str">
        <f t="shared" ref="BF29" si="647">IFERROR(BF28/SUM(BB28:BF28),"")</f>
        <v/>
      </c>
      <c r="BG29" s="34" t="str">
        <f t="shared" ref="BG29" si="648">IFERROR(BG28/SUM(BB28:BF28),"")</f>
        <v/>
      </c>
      <c r="BH29" s="34" t="str">
        <f t="shared" ref="BH29" si="649">IFERROR(BH28/SUM(BB28:BF28),"")</f>
        <v/>
      </c>
      <c r="BI29" s="273"/>
      <c r="BJ29" s="24"/>
    </row>
    <row r="30" spans="1:62" customFormat="1" ht="14.25" hidden="1" customHeight="1" thickTop="1" thickBot="1" x14ac:dyDescent="0.25">
      <c r="B30" s="286" t="s">
        <v>66</v>
      </c>
      <c r="C30" s="14" t="s">
        <v>5</v>
      </c>
      <c r="D30" s="35">
        <f>SUM(D3,D5,D7)</f>
        <v>0</v>
      </c>
      <c r="E30" s="17">
        <f t="shared" ref="E30:J30" si="650">SUM(E3,E5,E7)</f>
        <v>0</v>
      </c>
      <c r="F30" s="17">
        <f t="shared" si="650"/>
        <v>0</v>
      </c>
      <c r="G30" s="17">
        <f t="shared" si="650"/>
        <v>0</v>
      </c>
      <c r="H30" s="17">
        <f t="shared" si="650"/>
        <v>0</v>
      </c>
      <c r="I30" s="18">
        <f t="shared" si="650"/>
        <v>0</v>
      </c>
      <c r="J30" s="18">
        <f t="shared" si="650"/>
        <v>0</v>
      </c>
      <c r="K30" s="272" t="str">
        <f>IFERROR(((80*F30)+(100*G30)+(150*H30))/SUM(D30:H30),"")</f>
        <v/>
      </c>
      <c r="L30" s="35">
        <f>SUM(L3,L5,L7)</f>
        <v>0</v>
      </c>
      <c r="M30" s="17">
        <f t="shared" ref="M30:R30" si="651">SUM(M3,M5,M7)</f>
        <v>0</v>
      </c>
      <c r="N30" s="17">
        <f t="shared" si="651"/>
        <v>0</v>
      </c>
      <c r="O30" s="17">
        <f t="shared" si="651"/>
        <v>0</v>
      </c>
      <c r="P30" s="17">
        <f t="shared" si="651"/>
        <v>0</v>
      </c>
      <c r="Q30" s="18">
        <f t="shared" si="651"/>
        <v>0</v>
      </c>
      <c r="R30" s="18">
        <f t="shared" si="651"/>
        <v>0</v>
      </c>
      <c r="S30" s="272" t="str">
        <f>IFERROR(((80*N30)+(100*O30)+(150*P30))/SUM(L30:P30),"")</f>
        <v/>
      </c>
      <c r="T30" s="35">
        <f>SUM(T3,T5,T7)</f>
        <v>0</v>
      </c>
      <c r="U30" s="17">
        <f t="shared" ref="U30:Z30" si="652">SUM(U3,U5,U7)</f>
        <v>0</v>
      </c>
      <c r="V30" s="17">
        <f t="shared" si="652"/>
        <v>0</v>
      </c>
      <c r="W30" s="17">
        <f t="shared" si="652"/>
        <v>0</v>
      </c>
      <c r="X30" s="17">
        <f t="shared" si="652"/>
        <v>0</v>
      </c>
      <c r="Y30" s="18">
        <f t="shared" si="652"/>
        <v>0</v>
      </c>
      <c r="Z30" s="18">
        <f t="shared" si="652"/>
        <v>0</v>
      </c>
      <c r="AA30" s="272" t="str">
        <f>IFERROR(((80*V30)+(100*W30)+(150*X30))/SUM(T30:X30),"")</f>
        <v/>
      </c>
      <c r="AB30" s="35">
        <f>SUM(AB3,AB5,AB7)</f>
        <v>0</v>
      </c>
      <c r="AC30" s="17">
        <f t="shared" ref="AC30:AH30" si="653">SUM(AC3,AC5,AC7)</f>
        <v>0</v>
      </c>
      <c r="AD30" s="17">
        <f t="shared" si="653"/>
        <v>0</v>
      </c>
      <c r="AE30" s="17">
        <f t="shared" si="653"/>
        <v>0</v>
      </c>
      <c r="AF30" s="17">
        <f t="shared" si="653"/>
        <v>0</v>
      </c>
      <c r="AG30" s="18">
        <f t="shared" si="653"/>
        <v>0</v>
      </c>
      <c r="AH30" s="18">
        <f t="shared" si="653"/>
        <v>0</v>
      </c>
      <c r="AI30" s="272" t="str">
        <f>IFERROR(((80*AD30)+(100*AE30)+(150*AF30))/SUM(AB30:AF30),"")</f>
        <v/>
      </c>
      <c r="AJ30" s="35" t="str">
        <f t="shared" ref="AJ30:AN30" si="654">IF(AND(ISBLANK(AJ3),ISBLANK(AJ5),ISBLANK(AJ7)),"",SUM(AJ3,AJ5,AJ7))</f>
        <v/>
      </c>
      <c r="AK30" s="17" t="str">
        <f t="shared" si="654"/>
        <v/>
      </c>
      <c r="AL30" s="17" t="str">
        <f t="shared" si="654"/>
        <v/>
      </c>
      <c r="AM30" s="17" t="str">
        <f t="shared" si="654"/>
        <v/>
      </c>
      <c r="AN30" s="17" t="str">
        <f t="shared" si="654"/>
        <v/>
      </c>
      <c r="AO30" s="18" t="str">
        <f t="shared" ref="AO30:AP30" si="655">IF(AND(AO3="",AO5="",AO7=""),"",SUM(AO3,AO5,AO7))</f>
        <v/>
      </c>
      <c r="AP30" s="18" t="str">
        <f t="shared" si="655"/>
        <v/>
      </c>
      <c r="AQ30" s="272" t="str">
        <f>IFERROR(((80*AL30)+(100*AM30)+(150*AN30))/SUM(AJ30:AN30),"")</f>
        <v/>
      </c>
      <c r="AR30" s="35" t="str">
        <f t="shared" ref="AR30:AV30" si="656">IF(AND(ISBLANK(AR3),ISBLANK(AR5),ISBLANK(AR7)),"",SUM(AR3,AR5,AR7))</f>
        <v/>
      </c>
      <c r="AS30" s="17" t="str">
        <f t="shared" si="656"/>
        <v/>
      </c>
      <c r="AT30" s="17" t="str">
        <f t="shared" si="656"/>
        <v/>
      </c>
      <c r="AU30" s="17" t="str">
        <f t="shared" si="656"/>
        <v/>
      </c>
      <c r="AV30" s="17" t="str">
        <f t="shared" si="656"/>
        <v/>
      </c>
      <c r="AW30" s="18" t="str">
        <f t="shared" ref="AW30:AX30" si="657">IF(AND(AW3="",AW5="",AW7=""),"",SUM(AW3,AW5,AW7))</f>
        <v/>
      </c>
      <c r="AX30" s="18" t="str">
        <f t="shared" si="657"/>
        <v/>
      </c>
      <c r="AY30" s="272" t="str">
        <f>IFERROR(((80*AT30)+(100*AU30)+(150*AV30))/SUM(AR30:AV30),"")</f>
        <v/>
      </c>
      <c r="AZ30" s="229" t="str">
        <f t="shared" ref="AZ30" si="658">IFERROR(AVERAGE(S30,AA30,AI30),"")</f>
        <v/>
      </c>
      <c r="BA30" s="229" t="str">
        <f t="shared" ref="BA30" si="659">IF(OR(K30="",AZ30=""),"",AZ30-K30)</f>
        <v/>
      </c>
      <c r="BB30" s="35">
        <f>SUM(BB3,BB5,BB7)</f>
        <v>0</v>
      </c>
      <c r="BC30" s="17">
        <f t="shared" ref="BC30:BH30" si="660">SUM(BC3,BC5,BC7)</f>
        <v>0</v>
      </c>
      <c r="BD30" s="17">
        <f t="shared" si="660"/>
        <v>0</v>
      </c>
      <c r="BE30" s="17">
        <f t="shared" si="660"/>
        <v>0</v>
      </c>
      <c r="BF30" s="17">
        <f t="shared" si="660"/>
        <v>0</v>
      </c>
      <c r="BG30" s="18">
        <f t="shared" si="660"/>
        <v>0</v>
      </c>
      <c r="BH30" s="18">
        <f t="shared" si="660"/>
        <v>0</v>
      </c>
      <c r="BI30" s="272" t="str">
        <f>IFERROR(((80*BD30)+(100*BE30)+(150*BF30))/SUM(BB30:BF30),"")</f>
        <v/>
      </c>
      <c r="BJ30" s="24"/>
    </row>
    <row r="31" spans="1:62" customFormat="1" ht="14.25" hidden="1" customHeight="1" thickTop="1" thickBot="1" x14ac:dyDescent="0.25">
      <c r="B31" s="275"/>
      <c r="C31" s="19" t="s">
        <v>6</v>
      </c>
      <c r="D31" s="20" t="str">
        <f>IFERROR(D30/SUM(D30:H30),"")</f>
        <v/>
      </c>
      <c r="E31" s="21" t="str">
        <f>IFERROR(E30/SUM(D30:H30),"")</f>
        <v/>
      </c>
      <c r="F31" s="22" t="str">
        <f>IFERROR(F30/SUM(D30:H30),"")</f>
        <v/>
      </c>
      <c r="G31" s="22" t="str">
        <f>IFERROR(G30/SUM(D30:H30),"")</f>
        <v/>
      </c>
      <c r="H31" s="22" t="str">
        <f>IFERROR(H30/SUM(D30:H30),"")</f>
        <v/>
      </c>
      <c r="I31" s="23" t="str">
        <f>IFERROR(I30/SUM(D30:H30),"")</f>
        <v/>
      </c>
      <c r="J31" s="23" t="str">
        <f>IFERROR(J30/SUM(D30:H30),"")</f>
        <v/>
      </c>
      <c r="K31" s="273"/>
      <c r="L31" s="33" t="str">
        <f>IFERROR(L30/SUM(L30:P30),"")</f>
        <v/>
      </c>
      <c r="M31" s="21" t="str">
        <f>IFERROR(M30/SUM(L30:P30),"")</f>
        <v/>
      </c>
      <c r="N31" s="22" t="str">
        <f>IFERROR(N30/SUM(L30:P30),"")</f>
        <v/>
      </c>
      <c r="O31" s="22" t="str">
        <f>IFERROR(O30/SUM(L30:P30),"")</f>
        <v/>
      </c>
      <c r="P31" s="22" t="str">
        <f>IFERROR(P30/SUM(L30:P30),"")</f>
        <v/>
      </c>
      <c r="Q31" s="23" t="str">
        <f>IFERROR(Q30/SUM(L30:P30),"")</f>
        <v/>
      </c>
      <c r="R31" s="23" t="str">
        <f>IFERROR(R30/SUM(L30:P30),"")</f>
        <v/>
      </c>
      <c r="S31" s="273"/>
      <c r="T31" s="33" t="str">
        <f>IFERROR(T30/SUM(T30:X30),"")</f>
        <v/>
      </c>
      <c r="U31" s="21" t="str">
        <f>IFERROR(U30/SUM(T30:X30),"")</f>
        <v/>
      </c>
      <c r="V31" s="22" t="str">
        <f>IFERROR(V30/SUM(T30:X30),"")</f>
        <v/>
      </c>
      <c r="W31" s="22" t="str">
        <f>IFERROR(W30/SUM(T30:X30),"")</f>
        <v/>
      </c>
      <c r="X31" s="22" t="str">
        <f>IFERROR(X30/SUM(T30:X30),"")</f>
        <v/>
      </c>
      <c r="Y31" s="23" t="str">
        <f>IFERROR(Y30/SUM(T30:X30),"")</f>
        <v/>
      </c>
      <c r="Z31" s="23" t="str">
        <f>IFERROR(Z30/SUM(T30:X30),"")</f>
        <v/>
      </c>
      <c r="AA31" s="273"/>
      <c r="AB31" s="33" t="str">
        <f>IFERROR(AB30/SUM(AB30:AF30),"")</f>
        <v/>
      </c>
      <c r="AC31" s="21" t="str">
        <f>IFERROR(AC30/SUM(AB30:AF30),"")</f>
        <v/>
      </c>
      <c r="AD31" s="22" t="str">
        <f>IFERROR(AD30/SUM(AB30:AF30),"")</f>
        <v/>
      </c>
      <c r="AE31" s="22" t="str">
        <f>IFERROR(AE30/SUM(AB30:AF30),"")</f>
        <v/>
      </c>
      <c r="AF31" s="22" t="str">
        <f>IFERROR(AF30/SUM(AB30:AF30),"")</f>
        <v/>
      </c>
      <c r="AG31" s="23" t="str">
        <f>IFERROR(AG30/SUM(AB30:AF30),"")</f>
        <v/>
      </c>
      <c r="AH31" s="23" t="str">
        <f>IFERROR(AH30/SUM(AB30:AF30),"")</f>
        <v/>
      </c>
      <c r="AI31" s="273"/>
      <c r="AJ31" s="33" t="str">
        <f>IFERROR(AJ30/SUM(AJ30:AN30),"")</f>
        <v/>
      </c>
      <c r="AK31" s="21" t="str">
        <f>IFERROR(AK30/SUM(AJ30:AN30),"")</f>
        <v/>
      </c>
      <c r="AL31" s="22" t="str">
        <f>IFERROR(AL30/SUM(AJ30:AN30),"")</f>
        <v/>
      </c>
      <c r="AM31" s="22" t="str">
        <f>IFERROR(AM30/SUM(AJ30:AN30),"")</f>
        <v/>
      </c>
      <c r="AN31" s="22" t="str">
        <f>IFERROR(AN30/SUM(AJ30:AN30),"")</f>
        <v/>
      </c>
      <c r="AO31" s="23" t="str">
        <f>IFERROR(AO30/SUM(AJ30:AN30),"")</f>
        <v/>
      </c>
      <c r="AP31" s="23" t="str">
        <f>IFERROR(AP30/SUM(AJ30:AN30),"")</f>
        <v/>
      </c>
      <c r="AQ31" s="273"/>
      <c r="AR31" s="33" t="str">
        <f>IFERROR(AR30/SUM(AR30:AV30),"")</f>
        <v/>
      </c>
      <c r="AS31" s="21" t="str">
        <f>IFERROR(AS30/SUM(AR30:AV30),"")</f>
        <v/>
      </c>
      <c r="AT31" s="22" t="str">
        <f>IFERROR(AT30/SUM(AR30:AV30),"")</f>
        <v/>
      </c>
      <c r="AU31" s="22" t="str">
        <f>IFERROR(AU30/SUM(AR30:AV30),"")</f>
        <v/>
      </c>
      <c r="AV31" s="22" t="str">
        <f>IFERROR(AV30/SUM(AR30:AV30),"")</f>
        <v/>
      </c>
      <c r="AW31" s="23" t="str">
        <f>IFERROR(AW30/SUM(AR30:AV30),"")</f>
        <v/>
      </c>
      <c r="AX31" s="23" t="str">
        <f>IFERROR(AX30/SUM(AR30:AV30),"")</f>
        <v/>
      </c>
      <c r="AY31" s="273"/>
      <c r="AZ31" s="230"/>
      <c r="BA31" s="230"/>
      <c r="BB31" s="33" t="str">
        <f>IFERROR(BB30/SUM(BB30:BF30),"")</f>
        <v/>
      </c>
      <c r="BC31" s="21" t="str">
        <f>IFERROR(BC30/SUM(BB30:BF30),"")</f>
        <v/>
      </c>
      <c r="BD31" s="22" t="str">
        <f>IFERROR(BD30/SUM(BB30:BF30),"")</f>
        <v/>
      </c>
      <c r="BE31" s="22" t="str">
        <f>IFERROR(BE30/SUM(BB30:BF30),"")</f>
        <v/>
      </c>
      <c r="BF31" s="22" t="str">
        <f>IFERROR(BF30/SUM(BB30:BF30),"")</f>
        <v/>
      </c>
      <c r="BG31" s="23" t="str">
        <f>IFERROR(BG30/SUM(BB30:BF30),"")</f>
        <v/>
      </c>
      <c r="BH31" s="23" t="str">
        <f>IFERROR(BH30/SUM(BB30:BF30),"")</f>
        <v/>
      </c>
      <c r="BI31" s="273"/>
      <c r="BJ31" s="24"/>
    </row>
    <row r="32" spans="1:62" customFormat="1" thickTop="1" x14ac:dyDescent="0.25">
      <c r="B32" s="286" t="s">
        <v>26</v>
      </c>
      <c r="C32" s="14" t="s">
        <v>5</v>
      </c>
      <c r="D32" s="15">
        <f>SUM(D10,D12,D14,D16,D18,D20,D22)</f>
        <v>0</v>
      </c>
      <c r="E32" s="17">
        <f t="shared" ref="E32:J32" si="661">SUM(E10,E12,E14,E16,E18,E20,E22)</f>
        <v>0</v>
      </c>
      <c r="F32" s="17">
        <f t="shared" si="661"/>
        <v>0</v>
      </c>
      <c r="G32" s="17">
        <f t="shared" si="661"/>
        <v>0</v>
      </c>
      <c r="H32" s="17">
        <f t="shared" si="661"/>
        <v>0</v>
      </c>
      <c r="I32" s="18">
        <f t="shared" si="661"/>
        <v>0</v>
      </c>
      <c r="J32" s="18">
        <f t="shared" si="661"/>
        <v>0</v>
      </c>
      <c r="K32" s="272" t="str">
        <f>IFERROR(((80*F32)+(100*G32)+(150*H32))/SUM(D32:H32),"")</f>
        <v/>
      </c>
      <c r="L32" s="32">
        <f>SUM(L10,L12,L14,L16,L18,L20,L22)</f>
        <v>0</v>
      </c>
      <c r="M32" s="17">
        <f t="shared" ref="M32:R32" si="662">SUM(M10,M12,M14,M16,M18,M20,M22)</f>
        <v>0</v>
      </c>
      <c r="N32" s="17">
        <f t="shared" si="662"/>
        <v>0</v>
      </c>
      <c r="O32" s="17">
        <f t="shared" si="662"/>
        <v>0</v>
      </c>
      <c r="P32" s="17">
        <f t="shared" si="662"/>
        <v>0</v>
      </c>
      <c r="Q32" s="18">
        <f t="shared" si="662"/>
        <v>0</v>
      </c>
      <c r="R32" s="18">
        <f t="shared" si="662"/>
        <v>0</v>
      </c>
      <c r="S32" s="272" t="str">
        <f>IFERROR(((80*N32)+(100*O32)+(150*P32))/SUM(L32:P32),"")</f>
        <v/>
      </c>
      <c r="T32" s="32">
        <f>SUM(T10,T12,T14,T16,T18,T20,T22)</f>
        <v>0</v>
      </c>
      <c r="U32" s="17">
        <f t="shared" ref="U32:Z32" si="663">SUM(U10,U12,U14,U16,U18,U20,U22)</f>
        <v>0</v>
      </c>
      <c r="V32" s="17">
        <f t="shared" si="663"/>
        <v>0</v>
      </c>
      <c r="W32" s="17">
        <f t="shared" si="663"/>
        <v>0</v>
      </c>
      <c r="X32" s="17">
        <f t="shared" si="663"/>
        <v>0</v>
      </c>
      <c r="Y32" s="18">
        <f t="shared" si="663"/>
        <v>0</v>
      </c>
      <c r="Z32" s="18">
        <f t="shared" si="663"/>
        <v>0</v>
      </c>
      <c r="AA32" s="272" t="str">
        <f>IFERROR(((80*V32)+(100*W32)+(150*X32))/SUM(T32:X32),"")</f>
        <v/>
      </c>
      <c r="AB32" s="32">
        <f>SUM(AB10,AB12,AB14,AB16,AB18,AB20,AB22)</f>
        <v>0</v>
      </c>
      <c r="AC32" s="17">
        <f t="shared" ref="AC32:AH32" si="664">SUM(AC10,AC12,AC14,AC16,AC18,AC20,AC22)</f>
        <v>0</v>
      </c>
      <c r="AD32" s="17">
        <f t="shared" si="664"/>
        <v>0</v>
      </c>
      <c r="AE32" s="17">
        <f t="shared" si="664"/>
        <v>0</v>
      </c>
      <c r="AF32" s="17">
        <f t="shared" si="664"/>
        <v>0</v>
      </c>
      <c r="AG32" s="18">
        <f t="shared" si="664"/>
        <v>0</v>
      </c>
      <c r="AH32" s="18">
        <f t="shared" si="664"/>
        <v>0</v>
      </c>
      <c r="AI32" s="272" t="str">
        <f>IFERROR(((80*AD32)+(100*AE32)+(150*AF32))/SUM(AB32:AF32),"")</f>
        <v/>
      </c>
      <c r="AJ32" s="32" t="str">
        <f t="shared" ref="AJ32:AN32" si="665">IF(AND(ISBLANK(AJ10),ISBLANK(AJ12),ISBLANK(AJ14),ISBLANK(AJ16),ISBLANK(AJ18),ISBLANK(AJ20)),"",SUM(AJ10,AJ12,AJ14,AJ16,AJ18,AJ20))</f>
        <v/>
      </c>
      <c r="AK32" s="17" t="str">
        <f t="shared" si="665"/>
        <v/>
      </c>
      <c r="AL32" s="17" t="str">
        <f t="shared" si="665"/>
        <v/>
      </c>
      <c r="AM32" s="17" t="str">
        <f t="shared" si="665"/>
        <v/>
      </c>
      <c r="AN32" s="17" t="str">
        <f t="shared" si="665"/>
        <v/>
      </c>
      <c r="AO32" s="18" t="str">
        <f t="shared" ref="AO32:AP32" si="666">IF(AND(AO10="",AO12="",AO14="",AO16="",AO18="",AO20=""),"",SUM(AO10,AO12,AO14,AO16,AO18,AO20))</f>
        <v/>
      </c>
      <c r="AP32" s="18" t="str">
        <f t="shared" si="666"/>
        <v/>
      </c>
      <c r="AQ32" s="272" t="str">
        <f>IFERROR(((80*AL32)+(100*AM32)+(150*AN32))/SUM(AJ32:AN32),"")</f>
        <v/>
      </c>
      <c r="AR32" s="32" t="str">
        <f t="shared" ref="AR32:AV32" si="667">IF(AND(ISBLANK(AR10),ISBLANK(AR12),ISBLANK(AR14),ISBLANK(AR16),ISBLANK(AR18),ISBLANK(AR20)),"",SUM(AR10,AR12,AR14,AR16,AR18,AR20,AR22))</f>
        <v/>
      </c>
      <c r="AS32" s="17" t="str">
        <f t="shared" si="667"/>
        <v/>
      </c>
      <c r="AT32" s="17" t="str">
        <f t="shared" si="667"/>
        <v/>
      </c>
      <c r="AU32" s="17" t="str">
        <f t="shared" si="667"/>
        <v/>
      </c>
      <c r="AV32" s="17" t="str">
        <f t="shared" si="667"/>
        <v/>
      </c>
      <c r="AW32" s="18" t="str">
        <f t="shared" ref="AW32:AX32" si="668">IF(AND(AW10="",AW12="",AW14="",AW16="",AW18="",AW20=""),"",SUM(AW10,AW12,AW14,AW16,AW18,AW20))</f>
        <v/>
      </c>
      <c r="AX32" s="18" t="str">
        <f t="shared" si="668"/>
        <v/>
      </c>
      <c r="AY32" s="272" t="str">
        <f>IFERROR(((80*AT32)+(100*AU32)+(150*AV32))/SUM(AR32:AV32),"")</f>
        <v/>
      </c>
      <c r="AZ32" s="229" t="str">
        <f t="shared" ref="AZ32" si="669">IFERROR(AVERAGE(S32,AA32,AI32),"")</f>
        <v/>
      </c>
      <c r="BA32" s="229" t="str">
        <f t="shared" ref="BA32" si="670">IF(OR(K32="",AZ32=""),"",AZ32-K32)</f>
        <v/>
      </c>
      <c r="BB32" s="32">
        <f>SUM(BB10,BB12,BB14,BB16,BB18,BB20,BB22)</f>
        <v>0</v>
      </c>
      <c r="BC32" s="17">
        <f t="shared" ref="BC32:BH32" si="671">SUM(BC10,BC12,BC14,BC16,BC18,BC20,BC22)</f>
        <v>0</v>
      </c>
      <c r="BD32" s="17">
        <f t="shared" si="671"/>
        <v>0</v>
      </c>
      <c r="BE32" s="17">
        <f t="shared" si="671"/>
        <v>0</v>
      </c>
      <c r="BF32" s="17">
        <f t="shared" si="671"/>
        <v>0</v>
      </c>
      <c r="BG32" s="18">
        <f t="shared" si="671"/>
        <v>0</v>
      </c>
      <c r="BH32" s="18">
        <f t="shared" si="671"/>
        <v>0</v>
      </c>
      <c r="BI32" s="272" t="str">
        <f>IFERROR(((80*BD32)+(100*BE32)+(150*BF32))/SUM(BB32:BF32),"")</f>
        <v/>
      </c>
      <c r="BJ32" s="24"/>
    </row>
    <row r="33" spans="1:62" customFormat="1" ht="13.5" thickBot="1" x14ac:dyDescent="0.25">
      <c r="B33" s="275"/>
      <c r="C33" s="19" t="s">
        <v>6</v>
      </c>
      <c r="D33" s="20" t="str">
        <f>IFERROR(D32/SUM(D32:H32),"")</f>
        <v/>
      </c>
      <c r="E33" s="21" t="str">
        <f>IFERROR(E32/SUM(D32:H32),"")</f>
        <v/>
      </c>
      <c r="F33" s="22" t="str">
        <f>IFERROR(F32/SUM(D32:H32),"")</f>
        <v/>
      </c>
      <c r="G33" s="22" t="str">
        <f>IFERROR(G32/SUM(D32:H32),"")</f>
        <v/>
      </c>
      <c r="H33" s="22" t="str">
        <f>IFERROR(H32/SUM(D32:H32),"")</f>
        <v/>
      </c>
      <c r="I33" s="23" t="str">
        <f>IFERROR(I32/SUM(D32:H32),"")</f>
        <v/>
      </c>
      <c r="J33" s="23" t="str">
        <f>IFERROR(J32/SUM(D32:H32),"")</f>
        <v/>
      </c>
      <c r="K33" s="273"/>
      <c r="L33" s="33" t="str">
        <f>IFERROR(L32/SUM(L32:P32),"")</f>
        <v/>
      </c>
      <c r="M33" s="21" t="str">
        <f>IFERROR(M32/SUM(L32:P32),"")</f>
        <v/>
      </c>
      <c r="N33" s="22" t="str">
        <f>IFERROR(N32/SUM(L32:P32),"")</f>
        <v/>
      </c>
      <c r="O33" s="22" t="str">
        <f>IFERROR(O32/SUM(L32:P32),"")</f>
        <v/>
      </c>
      <c r="P33" s="22" t="str">
        <f>IFERROR(P32/SUM(L32:P32),"")</f>
        <v/>
      </c>
      <c r="Q33" s="23" t="str">
        <f>IFERROR(Q32/SUM(L32:P32),"")</f>
        <v/>
      </c>
      <c r="R33" s="23" t="str">
        <f>IFERROR(R32/SUM(L32:P32),"")</f>
        <v/>
      </c>
      <c r="S33" s="273"/>
      <c r="T33" s="33" t="str">
        <f>IFERROR(T32/SUM(T32:X32),"")</f>
        <v/>
      </c>
      <c r="U33" s="21" t="str">
        <f>IFERROR(U32/SUM(T32:X32),"")</f>
        <v/>
      </c>
      <c r="V33" s="22" t="str">
        <f>IFERROR(V32/SUM(T32:X32),"")</f>
        <v/>
      </c>
      <c r="W33" s="22" t="str">
        <f>IFERROR(W32/SUM(T32:X32),"")</f>
        <v/>
      </c>
      <c r="X33" s="22" t="str">
        <f>IFERROR(X32/SUM(T32:X32),"")</f>
        <v/>
      </c>
      <c r="Y33" s="23" t="str">
        <f>IFERROR(Y32/SUM(T32:X32),"")</f>
        <v/>
      </c>
      <c r="Z33" s="23" t="str">
        <f>IFERROR(Z32/SUM(T32:X32),"")</f>
        <v/>
      </c>
      <c r="AA33" s="273"/>
      <c r="AB33" s="33" t="str">
        <f>IFERROR(AB32/SUM(AB32:AF32),"")</f>
        <v/>
      </c>
      <c r="AC33" s="21" t="str">
        <f>IFERROR(AC32/SUM(AB32:AF32),"")</f>
        <v/>
      </c>
      <c r="AD33" s="22" t="str">
        <f>IFERROR(AD32/SUM(AB32:AF32),"")</f>
        <v/>
      </c>
      <c r="AE33" s="22" t="str">
        <f>IFERROR(AE32/SUM(AB32:AF32),"")</f>
        <v/>
      </c>
      <c r="AF33" s="22" t="str">
        <f>IFERROR(AF32/SUM(AB32:AF32),"")</f>
        <v/>
      </c>
      <c r="AG33" s="23" t="str">
        <f>IFERROR(AG32/SUM(AB32:AF32),"")</f>
        <v/>
      </c>
      <c r="AH33" s="23" t="str">
        <f>IFERROR(AH32/SUM(AB32:AF32),"")</f>
        <v/>
      </c>
      <c r="AI33" s="273"/>
      <c r="AJ33" s="33" t="str">
        <f>IFERROR(AJ32/SUM(AJ32:AN32),"")</f>
        <v/>
      </c>
      <c r="AK33" s="21" t="str">
        <f>IFERROR(AK32/SUM(AJ32:AN32),"")</f>
        <v/>
      </c>
      <c r="AL33" s="22" t="str">
        <f>IFERROR(AL32/SUM(AJ32:AN32),"")</f>
        <v/>
      </c>
      <c r="AM33" s="22" t="str">
        <f>IFERROR(AM32/SUM(AJ32:AN32),"")</f>
        <v/>
      </c>
      <c r="AN33" s="22" t="str">
        <f>IFERROR(AN32/SUM(AJ32:AN32),"")</f>
        <v/>
      </c>
      <c r="AO33" s="23" t="str">
        <f>IFERROR(AO32/SUM(AJ32:AN32),"")</f>
        <v/>
      </c>
      <c r="AP33" s="23" t="str">
        <f>IFERROR(AP32/SUM(AJ32:AN32),"")</f>
        <v/>
      </c>
      <c r="AQ33" s="273"/>
      <c r="AR33" s="33" t="str">
        <f>IFERROR(AR32/SUM(AR32:AV32),"")</f>
        <v/>
      </c>
      <c r="AS33" s="21" t="str">
        <f>IFERROR(AS32/SUM(AR32:AV32),"")</f>
        <v/>
      </c>
      <c r="AT33" s="22" t="str">
        <f>IFERROR(AT32/SUM(AR32:AV32),"")</f>
        <v/>
      </c>
      <c r="AU33" s="22" t="str">
        <f>IFERROR(AU32/SUM(AR32:AV32),"")</f>
        <v/>
      </c>
      <c r="AV33" s="22" t="str">
        <f>IFERROR(AV32/SUM(AR32:AV32),"")</f>
        <v/>
      </c>
      <c r="AW33" s="23" t="str">
        <f>IFERROR(AW32/SUM(AR32:AV32),"")</f>
        <v/>
      </c>
      <c r="AX33" s="23" t="str">
        <f>IFERROR(AX32/SUM(AR32:AV32),"")</f>
        <v/>
      </c>
      <c r="AY33" s="273"/>
      <c r="AZ33" s="230"/>
      <c r="BA33" s="230"/>
      <c r="BB33" s="33" t="str">
        <f>IFERROR(BB32/SUM(BB32:BF32),"")</f>
        <v/>
      </c>
      <c r="BC33" s="21" t="str">
        <f>IFERROR(BC32/SUM(BB32:BF32),"")</f>
        <v/>
      </c>
      <c r="BD33" s="22" t="str">
        <f>IFERROR(BD32/SUM(BB32:BF32),"")</f>
        <v/>
      </c>
      <c r="BE33" s="22" t="str">
        <f>IFERROR(BE32/SUM(BB32:BF32),"")</f>
        <v/>
      </c>
      <c r="BF33" s="22" t="str">
        <f>IFERROR(BF32/SUM(BB32:BF32),"")</f>
        <v/>
      </c>
      <c r="BG33" s="23" t="str">
        <f>IFERROR(BG32/SUM(BB32:BF32),"")</f>
        <v/>
      </c>
      <c r="BH33" s="23" t="str">
        <f>IFERROR(BH32/SUM(BB32:BF32),"")</f>
        <v/>
      </c>
      <c r="BI33" s="273"/>
      <c r="BJ33" s="24"/>
    </row>
    <row r="34" spans="1:62" customFormat="1" ht="13.5" thickTop="1" x14ac:dyDescent="0.2">
      <c r="B34" s="283" t="s">
        <v>93</v>
      </c>
      <c r="C34" s="14" t="s">
        <v>5</v>
      </c>
      <c r="D34" s="35">
        <f>SUM(D24,D26,D28)</f>
        <v>0</v>
      </c>
      <c r="E34" s="17">
        <f t="shared" ref="E34:H34" si="672">SUM(E24,E26,E28)</f>
        <v>0</v>
      </c>
      <c r="F34" s="17">
        <f t="shared" si="672"/>
        <v>0</v>
      </c>
      <c r="G34" s="17">
        <f t="shared" si="672"/>
        <v>0</v>
      </c>
      <c r="H34" s="17">
        <f t="shared" si="672"/>
        <v>0</v>
      </c>
      <c r="I34" s="18">
        <f t="shared" ref="I34:J34" si="673">SUM(I26,I28)</f>
        <v>0</v>
      </c>
      <c r="J34" s="18">
        <f t="shared" si="673"/>
        <v>0</v>
      </c>
      <c r="K34" s="272" t="str">
        <f>IFERROR(((80*F34)+(100*G34)+(150*H34))/SUM(D34:H34),"")</f>
        <v/>
      </c>
      <c r="L34" s="32">
        <f t="shared" ref="L34:P34" si="674">SUM(L24,L26,L28)</f>
        <v>0</v>
      </c>
      <c r="M34" s="17">
        <f t="shared" si="674"/>
        <v>0</v>
      </c>
      <c r="N34" s="17">
        <f t="shared" si="674"/>
        <v>0</v>
      </c>
      <c r="O34" s="17">
        <f t="shared" si="674"/>
        <v>0</v>
      </c>
      <c r="P34" s="17">
        <f t="shared" si="674"/>
        <v>0</v>
      </c>
      <c r="Q34" s="18">
        <f t="shared" ref="Q34:R34" si="675">SUM(Q26,Q28)</f>
        <v>0</v>
      </c>
      <c r="R34" s="18">
        <f t="shared" si="675"/>
        <v>0</v>
      </c>
      <c r="S34" s="272" t="str">
        <f>IFERROR(((80*N34)+(100*O34)+(150*P34))/SUM(L34:P34),"")</f>
        <v/>
      </c>
      <c r="T34" s="32">
        <f t="shared" ref="T34:X34" si="676">SUM(T24,T26,T28)</f>
        <v>0</v>
      </c>
      <c r="U34" s="17">
        <f t="shared" si="676"/>
        <v>0</v>
      </c>
      <c r="V34" s="17">
        <f t="shared" si="676"/>
        <v>0</v>
      </c>
      <c r="W34" s="17">
        <f t="shared" si="676"/>
        <v>0</v>
      </c>
      <c r="X34" s="17">
        <f t="shared" si="676"/>
        <v>0</v>
      </c>
      <c r="Y34" s="18">
        <f t="shared" ref="Y34:Z34" si="677">SUM(Y26,Y28)</f>
        <v>0</v>
      </c>
      <c r="Z34" s="18">
        <f t="shared" si="677"/>
        <v>0</v>
      </c>
      <c r="AA34" s="272" t="str">
        <f>IFERROR(((80*V34)+(100*W34)+(150*X34))/SUM(T34:X34),"")</f>
        <v/>
      </c>
      <c r="AB34" s="32">
        <f t="shared" ref="AB34:AF34" si="678">SUM(AB24,AB26,AB28)</f>
        <v>0</v>
      </c>
      <c r="AC34" s="17">
        <f t="shared" si="678"/>
        <v>0</v>
      </c>
      <c r="AD34" s="17">
        <f t="shared" si="678"/>
        <v>0</v>
      </c>
      <c r="AE34" s="17">
        <f t="shared" si="678"/>
        <v>0</v>
      </c>
      <c r="AF34" s="17">
        <f t="shared" si="678"/>
        <v>0</v>
      </c>
      <c r="AG34" s="18">
        <f t="shared" ref="AG34:AH34" si="679">SUM(AG26,AG28)</f>
        <v>0</v>
      </c>
      <c r="AH34" s="18">
        <f t="shared" si="679"/>
        <v>0</v>
      </c>
      <c r="AI34" s="272" t="str">
        <f>IFERROR(((80*AD34)+(100*AE34)+(150*AF34))/SUM(AB34:AF34),"")</f>
        <v/>
      </c>
      <c r="AJ34" s="32" t="str">
        <f t="shared" ref="AJ34:AN34" si="680">IF(AND(AJ30="",AJ32=""),"",SUM(AJ30,AJ32))</f>
        <v/>
      </c>
      <c r="AK34" s="17" t="str">
        <f t="shared" si="680"/>
        <v/>
      </c>
      <c r="AL34" s="17" t="str">
        <f t="shared" si="680"/>
        <v/>
      </c>
      <c r="AM34" s="17" t="str">
        <f t="shared" si="680"/>
        <v/>
      </c>
      <c r="AN34" s="17" t="str">
        <f t="shared" si="680"/>
        <v/>
      </c>
      <c r="AO34" s="18" t="str">
        <f t="shared" ref="AO34:AP34" si="681">IF(AND(AO3="",AO5="",AO7="",AO10="",AO12="",AO14="",AO16="",AO18="",AO20=""),"",SUM(AO3,AO5,AO7,AO10,AO12,AO14,AO16,AO18,AO20))</f>
        <v/>
      </c>
      <c r="AP34" s="18" t="str">
        <f t="shared" si="681"/>
        <v/>
      </c>
      <c r="AQ34" s="272" t="str">
        <f>IFERROR(((80*AL34)+(100*AM34)+(150*AN34))/SUM(AJ34:AN34),"")</f>
        <v/>
      </c>
      <c r="AR34" s="32" t="str">
        <f t="shared" ref="AR34:AV34" si="682">IF(AND(AR30="",AR32=""),"",SUM(AR30,AR32))</f>
        <v/>
      </c>
      <c r="AS34" s="17" t="str">
        <f t="shared" si="682"/>
        <v/>
      </c>
      <c r="AT34" s="17" t="str">
        <f t="shared" si="682"/>
        <v/>
      </c>
      <c r="AU34" s="17" t="str">
        <f t="shared" si="682"/>
        <v/>
      </c>
      <c r="AV34" s="17" t="str">
        <f t="shared" si="682"/>
        <v/>
      </c>
      <c r="AW34" s="18" t="str">
        <f t="shared" ref="AW34:AX34" si="683">IF(AND(AW3="",AW5="",AW7="",AW10="",AW12="",AW14="",AW16="",AW18="",AW20=""),"",SUM(AW3,AW5,AW7,AW10,AW12,AW14,AW16,AW18,AW20))</f>
        <v/>
      </c>
      <c r="AX34" s="18" t="str">
        <f t="shared" si="683"/>
        <v/>
      </c>
      <c r="AY34" s="272" t="str">
        <f>IFERROR(((80*AT34)+(100*AU34)+(150*AV34))/SUM(AR34:AV34),"")</f>
        <v/>
      </c>
      <c r="AZ34" s="229" t="str">
        <f t="shared" ref="AZ34" si="684">IFERROR(AVERAGE(S34,AA34,AI34),"")</f>
        <v/>
      </c>
      <c r="BA34" s="229" t="str">
        <f t="shared" ref="BA34" si="685">IF(OR(K34="",AZ34=""),"",AZ34-K34)</f>
        <v/>
      </c>
      <c r="BB34" s="32">
        <f t="shared" ref="BB34:BF34" si="686">SUM(BB24,BB26,BB28)</f>
        <v>0</v>
      </c>
      <c r="BC34" s="17">
        <f t="shared" si="686"/>
        <v>0</v>
      </c>
      <c r="BD34" s="17">
        <f t="shared" si="686"/>
        <v>0</v>
      </c>
      <c r="BE34" s="17">
        <f t="shared" si="686"/>
        <v>0</v>
      </c>
      <c r="BF34" s="17">
        <f t="shared" si="686"/>
        <v>0</v>
      </c>
      <c r="BG34" s="18">
        <f t="shared" ref="BG34:BH34" si="687">SUM(BG26,BG28)</f>
        <v>0</v>
      </c>
      <c r="BH34" s="18">
        <f t="shared" si="687"/>
        <v>0</v>
      </c>
      <c r="BI34" s="272" t="str">
        <f>IFERROR(((80*BD34)+(100*BE34)+(150*BF34))/SUM(BB34:BF34),"")</f>
        <v/>
      </c>
      <c r="BJ34" s="24"/>
    </row>
    <row r="35" spans="1:62" customFormat="1" ht="13.5" thickBot="1" x14ac:dyDescent="0.25">
      <c r="B35" s="275"/>
      <c r="C35" s="19" t="s">
        <v>6</v>
      </c>
      <c r="D35" s="20" t="str">
        <f>IFERROR(D34/SUM(D34:H34),"")</f>
        <v/>
      </c>
      <c r="E35" s="21" t="str">
        <f>IFERROR(E34/SUM(D34:H34),"")</f>
        <v/>
      </c>
      <c r="F35" s="22" t="str">
        <f>IFERROR(F34/SUM(D34:H34),"")</f>
        <v/>
      </c>
      <c r="G35" s="22" t="str">
        <f>IFERROR(G34/SUM(D34:H34),"")</f>
        <v/>
      </c>
      <c r="H35" s="22" t="str">
        <f>IFERROR(H34/SUM(D34:H34),"")</f>
        <v/>
      </c>
      <c r="I35" s="23" t="str">
        <f>IFERROR(I34/SUM(D34:H34),"")</f>
        <v/>
      </c>
      <c r="J35" s="23" t="str">
        <f>IFERROR(J34/SUM(D34:H34),"")</f>
        <v/>
      </c>
      <c r="K35" s="273"/>
      <c r="L35" s="33" t="str">
        <f>IFERROR(L34/SUM(L34:P34),"")</f>
        <v/>
      </c>
      <c r="M35" s="21" t="str">
        <f>IFERROR(M34/SUM(L34:P34),"")</f>
        <v/>
      </c>
      <c r="N35" s="22" t="str">
        <f>IFERROR(N34/SUM(L34:P34),"")</f>
        <v/>
      </c>
      <c r="O35" s="22" t="str">
        <f>IFERROR(O34/SUM(L34:P34),"")</f>
        <v/>
      </c>
      <c r="P35" s="22" t="str">
        <f>IFERROR(P34/SUM(L34:P34),"")</f>
        <v/>
      </c>
      <c r="Q35" s="23" t="str">
        <f>IFERROR(Q34/SUM(L34:P34),"")</f>
        <v/>
      </c>
      <c r="R35" s="23" t="str">
        <f>IFERROR(R34/SUM(L34:P34),"")</f>
        <v/>
      </c>
      <c r="S35" s="273"/>
      <c r="T35" s="33" t="str">
        <f>IFERROR(T34/SUM(T34:X34),"")</f>
        <v/>
      </c>
      <c r="U35" s="21" t="str">
        <f>IFERROR(U34/SUM(T34:X34),"")</f>
        <v/>
      </c>
      <c r="V35" s="22" t="str">
        <f>IFERROR(V34/SUM(T34:X34),"")</f>
        <v/>
      </c>
      <c r="W35" s="22" t="str">
        <f>IFERROR(W34/SUM(T34:X34),"")</f>
        <v/>
      </c>
      <c r="X35" s="22" t="str">
        <f>IFERROR(X34/SUM(T34:X34),"")</f>
        <v/>
      </c>
      <c r="Y35" s="23" t="str">
        <f>IFERROR(Y34/SUM(T34:X34),"")</f>
        <v/>
      </c>
      <c r="Z35" s="23" t="str">
        <f>IFERROR(Z34/SUM(T34:X34),"")</f>
        <v/>
      </c>
      <c r="AA35" s="273"/>
      <c r="AB35" s="33" t="str">
        <f>IFERROR(AB34/SUM(AB34:AF34),"")</f>
        <v/>
      </c>
      <c r="AC35" s="21" t="str">
        <f>IFERROR(AC34/SUM(AB34:AF34),"")</f>
        <v/>
      </c>
      <c r="AD35" s="22" t="str">
        <f>IFERROR(AD34/SUM(AB34:AF34),"")</f>
        <v/>
      </c>
      <c r="AE35" s="22" t="str">
        <f>IFERROR(AE34/SUM(AB34:AF34),"")</f>
        <v/>
      </c>
      <c r="AF35" s="22" t="str">
        <f>IFERROR(AF34/SUM(AB34:AF34),"")</f>
        <v/>
      </c>
      <c r="AG35" s="23" t="str">
        <f>IFERROR(AG34/SUM(AB34:AF34),"")</f>
        <v/>
      </c>
      <c r="AH35" s="23" t="str">
        <f>IFERROR(AH34/SUM(AB34:AF34),"")</f>
        <v/>
      </c>
      <c r="AI35" s="273"/>
      <c r="AJ35" s="33" t="str">
        <f>IFERROR(AJ34/SUM(AJ34:AN34),"")</f>
        <v/>
      </c>
      <c r="AK35" s="21" t="str">
        <f>IFERROR(AK34/SUM(AJ34:AN34),"")</f>
        <v/>
      </c>
      <c r="AL35" s="22" t="str">
        <f>IFERROR(AL34/SUM(AJ34:AN34),"")</f>
        <v/>
      </c>
      <c r="AM35" s="22" t="str">
        <f>IFERROR(AM34/SUM(AJ34:AN34),"")</f>
        <v/>
      </c>
      <c r="AN35" s="22" t="str">
        <f>IFERROR(AN34/SUM(AJ34:AN34),"")</f>
        <v/>
      </c>
      <c r="AO35" s="23" t="str">
        <f>IFERROR(AO34/SUM(AJ34:AN34),"")</f>
        <v/>
      </c>
      <c r="AP35" s="23" t="str">
        <f>IFERROR(AP34/SUM(AJ34:AN34),"")</f>
        <v/>
      </c>
      <c r="AQ35" s="273"/>
      <c r="AR35" s="33" t="str">
        <f>IFERROR(AR34/SUM(AR34:AV34),"")</f>
        <v/>
      </c>
      <c r="AS35" s="21" t="str">
        <f>IFERROR(AS34/SUM(AR34:AV34),"")</f>
        <v/>
      </c>
      <c r="AT35" s="22" t="str">
        <f>IFERROR(AT34/SUM(AR34:AV34),"")</f>
        <v/>
      </c>
      <c r="AU35" s="22" t="str">
        <f>IFERROR(AU34/SUM(AR34:AV34),"")</f>
        <v/>
      </c>
      <c r="AV35" s="22" t="str">
        <f>IFERROR(AV34/SUM(AR34:AV34),"")</f>
        <v/>
      </c>
      <c r="AW35" s="23" t="str">
        <f>IFERROR(AW34/SUM(AR34:AV34),"")</f>
        <v/>
      </c>
      <c r="AX35" s="23" t="str">
        <f>IFERROR(AX34/SUM(AR34:AV34),"")</f>
        <v/>
      </c>
      <c r="AY35" s="273"/>
      <c r="AZ35" s="230"/>
      <c r="BA35" s="230"/>
      <c r="BB35" s="33" t="str">
        <f>IFERROR(BB34/SUM(BB34:BF34),"")</f>
        <v/>
      </c>
      <c r="BC35" s="21" t="str">
        <f>IFERROR(BC34/SUM(BB34:BF34),"")</f>
        <v/>
      </c>
      <c r="BD35" s="22" t="str">
        <f>IFERROR(BD34/SUM(BB34:BF34),"")</f>
        <v/>
      </c>
      <c r="BE35" s="22" t="str">
        <f>IFERROR(BE34/SUM(BB34:BF34),"")</f>
        <v/>
      </c>
      <c r="BF35" s="22" t="str">
        <f>IFERROR(BF34/SUM(BB34:BF34),"")</f>
        <v/>
      </c>
      <c r="BG35" s="23" t="str">
        <f>IFERROR(BG34/SUM(BB34:BF34),"")</f>
        <v/>
      </c>
      <c r="BH35" s="23" t="str">
        <f>IFERROR(BH34/SUM(BB34:BF34),"")</f>
        <v/>
      </c>
      <c r="BI35" s="273"/>
      <c r="BJ35" s="24"/>
    </row>
    <row r="36" spans="1:62" customFormat="1" ht="13.5" thickTop="1" x14ac:dyDescent="0.2">
      <c r="B36" s="283" t="s">
        <v>290</v>
      </c>
      <c r="C36" s="14" t="s">
        <v>5</v>
      </c>
      <c r="D36" s="35">
        <f>SUM(D32,D34)</f>
        <v>0</v>
      </c>
      <c r="E36" s="17">
        <f t="shared" ref="E36:J36" si="688">SUM(E32,E34)</f>
        <v>0</v>
      </c>
      <c r="F36" s="17">
        <f t="shared" si="688"/>
        <v>0</v>
      </c>
      <c r="G36" s="17">
        <f t="shared" si="688"/>
        <v>0</v>
      </c>
      <c r="H36" s="17">
        <f t="shared" si="688"/>
        <v>0</v>
      </c>
      <c r="I36" s="18">
        <f t="shared" si="688"/>
        <v>0</v>
      </c>
      <c r="J36" s="18">
        <f t="shared" si="688"/>
        <v>0</v>
      </c>
      <c r="K36" s="272" t="str">
        <f>IFERROR(((80*F36)+(100*G36)+(150*H36))/SUM(D36:H36),"")</f>
        <v/>
      </c>
      <c r="L36" s="32">
        <f>SUM(L32,L34)</f>
        <v>0</v>
      </c>
      <c r="M36" s="17">
        <f t="shared" ref="M36:R36" si="689">SUM(M32,M34)</f>
        <v>0</v>
      </c>
      <c r="N36" s="17">
        <f t="shared" si="689"/>
        <v>0</v>
      </c>
      <c r="O36" s="17">
        <f t="shared" si="689"/>
        <v>0</v>
      </c>
      <c r="P36" s="17">
        <f t="shared" si="689"/>
        <v>0</v>
      </c>
      <c r="Q36" s="18">
        <f t="shared" si="689"/>
        <v>0</v>
      </c>
      <c r="R36" s="18">
        <f t="shared" si="689"/>
        <v>0</v>
      </c>
      <c r="S36" s="272" t="str">
        <f>IFERROR(((80*N36)+(100*O36)+(150*P36))/SUM(L36:P36),"")</f>
        <v/>
      </c>
      <c r="T36" s="32">
        <f>SUM(T32,T34)</f>
        <v>0</v>
      </c>
      <c r="U36" s="17">
        <f t="shared" ref="U36:Z36" si="690">SUM(U32,U34)</f>
        <v>0</v>
      </c>
      <c r="V36" s="17">
        <f t="shared" si="690"/>
        <v>0</v>
      </c>
      <c r="W36" s="17">
        <f t="shared" si="690"/>
        <v>0</v>
      </c>
      <c r="X36" s="17">
        <f t="shared" si="690"/>
        <v>0</v>
      </c>
      <c r="Y36" s="18">
        <f t="shared" si="690"/>
        <v>0</v>
      </c>
      <c r="Z36" s="18">
        <f t="shared" si="690"/>
        <v>0</v>
      </c>
      <c r="AA36" s="272" t="str">
        <f>IFERROR(((80*V36)+(100*W36)+(150*X36))/SUM(T36:X36),"")</f>
        <v/>
      </c>
      <c r="AB36" s="32">
        <f>SUM(AB32,AB34)</f>
        <v>0</v>
      </c>
      <c r="AC36" s="17">
        <f t="shared" ref="AC36:AH36" si="691">SUM(AC32,AC34)</f>
        <v>0</v>
      </c>
      <c r="AD36" s="17">
        <f t="shared" si="691"/>
        <v>0</v>
      </c>
      <c r="AE36" s="17">
        <f t="shared" si="691"/>
        <v>0</v>
      </c>
      <c r="AF36" s="17">
        <f t="shared" si="691"/>
        <v>0</v>
      </c>
      <c r="AG36" s="18">
        <f t="shared" si="691"/>
        <v>0</v>
      </c>
      <c r="AH36" s="18">
        <f t="shared" si="691"/>
        <v>0</v>
      </c>
      <c r="AI36" s="272" t="str">
        <f>IFERROR(((80*AD36)+(100*AE36)+(150*AF36))/SUM(AB36:AF36),"")</f>
        <v/>
      </c>
      <c r="AJ36" s="32" t="str">
        <f t="shared" ref="AJ36:AN36" si="692">IF(AND(AJ32="",AJ34=""),"",SUM(AJ32,AJ34))</f>
        <v/>
      </c>
      <c r="AK36" s="17" t="str">
        <f t="shared" si="692"/>
        <v/>
      </c>
      <c r="AL36" s="17" t="str">
        <f t="shared" si="692"/>
        <v/>
      </c>
      <c r="AM36" s="17" t="str">
        <f t="shared" si="692"/>
        <v/>
      </c>
      <c r="AN36" s="17" t="str">
        <f t="shared" si="692"/>
        <v/>
      </c>
      <c r="AO36" s="18" t="str">
        <f t="shared" ref="AO36:AP36" si="693">IF(AND(AO5="",AO7="",AO10="",AO12="",AO14="",AO16="",AO18="",AO20="",AO22=""),"",SUM(AO5,AO7,AO10,AO12,AO14,AO16,AO18,AO20,AO22))</f>
        <v/>
      </c>
      <c r="AP36" s="18" t="str">
        <f t="shared" si="693"/>
        <v/>
      </c>
      <c r="AQ36" s="272" t="str">
        <f>IFERROR(((80*AL36)+(100*AM36)+(150*AN36))/SUM(AJ36:AN36),"")</f>
        <v/>
      </c>
      <c r="AR36" s="32" t="str">
        <f t="shared" ref="AR36:AV36" si="694">IF(AND(AR32="",AR34=""),"",SUM(AR32,AR34))</f>
        <v/>
      </c>
      <c r="AS36" s="17" t="str">
        <f t="shared" si="694"/>
        <v/>
      </c>
      <c r="AT36" s="17" t="str">
        <f t="shared" si="694"/>
        <v/>
      </c>
      <c r="AU36" s="17" t="str">
        <f t="shared" si="694"/>
        <v/>
      </c>
      <c r="AV36" s="17" t="str">
        <f t="shared" si="694"/>
        <v/>
      </c>
      <c r="AW36" s="18" t="str">
        <f t="shared" ref="AW36:AX36" si="695">IF(AND(AW5="",AW7="",AW10="",AW12="",AW14="",AW16="",AW18="",AW20="",AW22=""),"",SUM(AW5,AW7,AW10,AW12,AW14,AW16,AW18,AW20,AW22))</f>
        <v/>
      </c>
      <c r="AX36" s="18" t="str">
        <f t="shared" si="695"/>
        <v/>
      </c>
      <c r="AY36" s="272" t="str">
        <f>IFERROR(((80*AT36)+(100*AU36)+(150*AV36))/SUM(AR36:AV36),"")</f>
        <v/>
      </c>
      <c r="AZ36" s="229" t="str">
        <f t="shared" ref="AZ36" si="696">IFERROR(AVERAGE(S36,AA36,AI36),"")</f>
        <v/>
      </c>
      <c r="BA36" s="229" t="str">
        <f t="shared" ref="BA36" si="697">IF(OR(K36="",AZ36=""),"",AZ36-K36)</f>
        <v/>
      </c>
      <c r="BB36" s="32">
        <f>SUM(BB32,BB34)</f>
        <v>0</v>
      </c>
      <c r="BC36" s="17">
        <f t="shared" ref="BC36:BH36" si="698">SUM(BC32,BC34)</f>
        <v>0</v>
      </c>
      <c r="BD36" s="17">
        <f t="shared" si="698"/>
        <v>0</v>
      </c>
      <c r="BE36" s="17">
        <f t="shared" si="698"/>
        <v>0</v>
      </c>
      <c r="BF36" s="17">
        <f t="shared" si="698"/>
        <v>0</v>
      </c>
      <c r="BG36" s="18">
        <f t="shared" si="698"/>
        <v>0</v>
      </c>
      <c r="BH36" s="18">
        <f t="shared" si="698"/>
        <v>0</v>
      </c>
      <c r="BI36" s="272" t="str">
        <f>IFERROR(((80*BD36)+(100*BE36)+(150*BF36))/SUM(BB36:BF36),"")</f>
        <v/>
      </c>
      <c r="BJ36" s="24"/>
    </row>
    <row r="37" spans="1:62" customFormat="1" ht="13.5" thickBot="1" x14ac:dyDescent="0.25">
      <c r="B37" s="275"/>
      <c r="C37" s="19" t="s">
        <v>6</v>
      </c>
      <c r="D37" s="20" t="str">
        <f>IFERROR(D36/SUM(D36:H36),"")</f>
        <v/>
      </c>
      <c r="E37" s="21" t="str">
        <f>IFERROR(E36/SUM(D36:H36),"")</f>
        <v/>
      </c>
      <c r="F37" s="22" t="str">
        <f>IFERROR(F36/SUM(D36:H36),"")</f>
        <v/>
      </c>
      <c r="G37" s="22" t="str">
        <f>IFERROR(G36/SUM(D36:H36),"")</f>
        <v/>
      </c>
      <c r="H37" s="22" t="str">
        <f>IFERROR(H36/SUM(D36:H36),"")</f>
        <v/>
      </c>
      <c r="I37" s="23" t="str">
        <f>IFERROR(I36/SUM(D36:H36),"")</f>
        <v/>
      </c>
      <c r="J37" s="23" t="str">
        <f>IFERROR(J36/SUM(D36:H36),"")</f>
        <v/>
      </c>
      <c r="K37" s="273"/>
      <c r="L37" s="33" t="str">
        <f>IFERROR(L36/SUM(L36:P36),"")</f>
        <v/>
      </c>
      <c r="M37" s="21" t="str">
        <f>IFERROR(M36/SUM(L36:P36),"")</f>
        <v/>
      </c>
      <c r="N37" s="22" t="str">
        <f>IFERROR(N36/SUM(L36:P36),"")</f>
        <v/>
      </c>
      <c r="O37" s="22" t="str">
        <f>IFERROR(O36/SUM(L36:P36),"")</f>
        <v/>
      </c>
      <c r="P37" s="22" t="str">
        <f>IFERROR(P36/SUM(L36:P36),"")</f>
        <v/>
      </c>
      <c r="Q37" s="23" t="str">
        <f>IFERROR(Q36/SUM(L36:P36),"")</f>
        <v/>
      </c>
      <c r="R37" s="23" t="str">
        <f>IFERROR(R36/SUM(L36:P36),"")</f>
        <v/>
      </c>
      <c r="S37" s="273"/>
      <c r="T37" s="33" t="str">
        <f>IFERROR(T36/SUM(T36:X36),"")</f>
        <v/>
      </c>
      <c r="U37" s="21" t="str">
        <f>IFERROR(U36/SUM(T36:X36),"")</f>
        <v/>
      </c>
      <c r="V37" s="22" t="str">
        <f>IFERROR(V36/SUM(T36:X36),"")</f>
        <v/>
      </c>
      <c r="W37" s="22" t="str">
        <f>IFERROR(W36/SUM(T36:X36),"")</f>
        <v/>
      </c>
      <c r="X37" s="22" t="str">
        <f>IFERROR(X36/SUM(T36:X36),"")</f>
        <v/>
      </c>
      <c r="Y37" s="23" t="str">
        <f>IFERROR(Y36/SUM(T36:X36),"")</f>
        <v/>
      </c>
      <c r="Z37" s="23" t="str">
        <f>IFERROR(Z36/SUM(T36:X36),"")</f>
        <v/>
      </c>
      <c r="AA37" s="273"/>
      <c r="AB37" s="33" t="str">
        <f>IFERROR(AB36/SUM(AB36:AF36),"")</f>
        <v/>
      </c>
      <c r="AC37" s="21" t="str">
        <f>IFERROR(AC36/SUM(AB36:AF36),"")</f>
        <v/>
      </c>
      <c r="AD37" s="22" t="str">
        <f>IFERROR(AD36/SUM(AB36:AF36),"")</f>
        <v/>
      </c>
      <c r="AE37" s="22" t="str">
        <f>IFERROR(AE36/SUM(AB36:AF36),"")</f>
        <v/>
      </c>
      <c r="AF37" s="22" t="str">
        <f>IFERROR(AF36/SUM(AB36:AF36),"")</f>
        <v/>
      </c>
      <c r="AG37" s="23" t="str">
        <f>IFERROR(AG36/SUM(AB36:AF36),"")</f>
        <v/>
      </c>
      <c r="AH37" s="23" t="str">
        <f>IFERROR(AH36/SUM(AB36:AF36),"")</f>
        <v/>
      </c>
      <c r="AI37" s="273"/>
      <c r="AJ37" s="33" t="str">
        <f>IFERROR(AJ36/SUM(AJ36:AN36),"")</f>
        <v/>
      </c>
      <c r="AK37" s="21" t="str">
        <f>IFERROR(AK36/SUM(AJ36:AN36),"")</f>
        <v/>
      </c>
      <c r="AL37" s="22" t="str">
        <f>IFERROR(AL36/SUM(AJ36:AN36),"")</f>
        <v/>
      </c>
      <c r="AM37" s="22" t="str">
        <f>IFERROR(AM36/SUM(AJ36:AN36),"")</f>
        <v/>
      </c>
      <c r="AN37" s="22" t="str">
        <f>IFERROR(AN36/SUM(AJ36:AN36),"")</f>
        <v/>
      </c>
      <c r="AO37" s="23" t="str">
        <f>IFERROR(AO36/SUM(AJ36:AN36),"")</f>
        <v/>
      </c>
      <c r="AP37" s="23" t="str">
        <f>IFERROR(AP36/SUM(AJ36:AN36),"")</f>
        <v/>
      </c>
      <c r="AQ37" s="273"/>
      <c r="AR37" s="33" t="str">
        <f>IFERROR(AR36/SUM(AR36:AV36),"")</f>
        <v/>
      </c>
      <c r="AS37" s="21" t="str">
        <f>IFERROR(AS36/SUM(AR36:AV36),"")</f>
        <v/>
      </c>
      <c r="AT37" s="22" t="str">
        <f>IFERROR(AT36/SUM(AR36:AV36),"")</f>
        <v/>
      </c>
      <c r="AU37" s="22" t="str">
        <f>IFERROR(AU36/SUM(AR36:AV36),"")</f>
        <v/>
      </c>
      <c r="AV37" s="22" t="str">
        <f>IFERROR(AV36/SUM(AR36:AV36),"")</f>
        <v/>
      </c>
      <c r="AW37" s="23" t="str">
        <f>IFERROR(AW36/SUM(AR36:AV36),"")</f>
        <v/>
      </c>
      <c r="AX37" s="23" t="str">
        <f>IFERROR(AX36/SUM(AR36:AV36),"")</f>
        <v/>
      </c>
      <c r="AY37" s="273"/>
      <c r="AZ37" s="230"/>
      <c r="BA37" s="230"/>
      <c r="BB37" s="33" t="str">
        <f>IFERROR(BB36/SUM(BB36:BF36),"")</f>
        <v/>
      </c>
      <c r="BC37" s="21" t="str">
        <f>IFERROR(BC36/SUM(BB36:BF36),"")</f>
        <v/>
      </c>
      <c r="BD37" s="22" t="str">
        <f>IFERROR(BD36/SUM(BB36:BF36),"")</f>
        <v/>
      </c>
      <c r="BE37" s="22" t="str">
        <f>IFERROR(BE36/SUM(BB36:BF36),"")</f>
        <v/>
      </c>
      <c r="BF37" s="22" t="str">
        <f>IFERROR(BF36/SUM(BB36:BF36),"")</f>
        <v/>
      </c>
      <c r="BG37" s="23" t="str">
        <f>IFERROR(BG36/SUM(BB36:BF36),"")</f>
        <v/>
      </c>
      <c r="BH37" s="23" t="str">
        <f>IFERROR(BH36/SUM(BB36:BF36),"")</f>
        <v/>
      </c>
      <c r="BI37" s="273"/>
      <c r="BJ37" s="24"/>
    </row>
    <row r="38" spans="1:62" customFormat="1" ht="17.25" thickTop="1" thickBot="1" x14ac:dyDescent="0.3">
      <c r="B38" s="314" t="s">
        <v>2</v>
      </c>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315"/>
      <c r="BB38" s="315"/>
      <c r="BC38" s="315"/>
      <c r="BD38" s="315"/>
      <c r="BE38" s="315"/>
      <c r="BF38" s="315"/>
      <c r="BG38" s="315"/>
      <c r="BH38" s="315"/>
      <c r="BI38" s="316"/>
      <c r="BJ38" s="24"/>
    </row>
    <row r="39" spans="1:62" customFormat="1" ht="13.5" thickTop="1" x14ac:dyDescent="0.2">
      <c r="A39" t="s">
        <v>101</v>
      </c>
      <c r="B39" s="285" t="s">
        <v>70</v>
      </c>
      <c r="C39" s="4" t="s">
        <v>5</v>
      </c>
      <c r="D39" s="27">
        <f>SUMIFS('3a. Teacher Data (SPED)'!BF:BF,'3a. Teacher Data (SPED)'!$BD:$BD,'3b. SPED Totals'!$A39)</f>
        <v>0</v>
      </c>
      <c r="E39" s="28">
        <f>SUMIFS('3a. Teacher Data (SPED)'!BG:BG,'3a. Teacher Data (SPED)'!$BD:$BD,'3b. SPED Totals'!$A39)</f>
        <v>0</v>
      </c>
      <c r="F39" s="28">
        <f>SUMIFS('3a. Teacher Data (SPED)'!BH:BH,'3a. Teacher Data (SPED)'!$BD:$BD,'3b. SPED Totals'!$A39)</f>
        <v>0</v>
      </c>
      <c r="G39" s="28">
        <f>SUMIFS('3a. Teacher Data (SPED)'!BI:BI,'3a. Teacher Data (SPED)'!$BD:$BD,'3b. SPED Totals'!$A39)</f>
        <v>0</v>
      </c>
      <c r="H39" s="28">
        <f>SUMIFS('3a. Teacher Data (SPED)'!BJ:BJ,'3a. Teacher Data (SPED)'!$BD:$BD,'3b. SPED Totals'!$A39)</f>
        <v>0</v>
      </c>
      <c r="I39" s="7">
        <f t="shared" ref="I39" si="699">IF(AND(ISBLANK(D39),ISBLANK(E39),ISBLANK(F39),ISBLANK(G39),ISBLANK(H39)),"",SUM(F39:H39))</f>
        <v>0</v>
      </c>
      <c r="J39" s="7">
        <f t="shared" ref="J39" si="700">IF(AND(ISBLANK(D39),ISBLANK(E39),ISBLANK(F39),ISBLANK(G39),ISBLANK(H39)),"",SUM(G39:H39))</f>
        <v>0</v>
      </c>
      <c r="K39" s="272" t="str">
        <f t="shared" ref="K39" si="701">IFERROR(((80*F39)+(100*G39)+(150*H39))/SUM(D39:H39),"")</f>
        <v/>
      </c>
      <c r="L39" s="37">
        <f>SUMIFS('3a. Teacher Data (SPED)'!BN:BN,'3a. Teacher Data (SPED)'!$BD:$BD,'3b. SPED Totals'!$A39)</f>
        <v>0</v>
      </c>
      <c r="M39" s="28">
        <f>SUMIFS('3a. Teacher Data (SPED)'!BO:BO,'3a. Teacher Data (SPED)'!$BD:$BD,'3b. SPED Totals'!$A39)</f>
        <v>0</v>
      </c>
      <c r="N39" s="28">
        <f>SUMIFS('3a. Teacher Data (SPED)'!BP:BP,'3a. Teacher Data (SPED)'!$BD:$BD,'3b. SPED Totals'!$A39)</f>
        <v>0</v>
      </c>
      <c r="O39" s="28">
        <f>SUMIFS('3a. Teacher Data (SPED)'!BQ:BQ,'3a. Teacher Data (SPED)'!$BD:$BD,'3b. SPED Totals'!$A39)</f>
        <v>0</v>
      </c>
      <c r="P39" s="28">
        <f>SUMIFS('3a. Teacher Data (SPED)'!BR:BR,'3a. Teacher Data (SPED)'!$BD:$BD,'3b. SPED Totals'!$A39)</f>
        <v>0</v>
      </c>
      <c r="Q39" s="7">
        <f t="shared" ref="Q39" si="702">IF(AND(ISBLANK(L39),ISBLANK(M39),ISBLANK(N39),ISBLANK(O39),ISBLANK(P39)),"",SUM(N39:P39))</f>
        <v>0</v>
      </c>
      <c r="R39" s="7">
        <f t="shared" ref="R39" si="703">IF(AND(ISBLANK(L39),ISBLANK(M39),ISBLANK(N39),ISBLANK(O39),ISBLANK(P39)),"",SUM(O39:P39))</f>
        <v>0</v>
      </c>
      <c r="S39" s="272" t="str">
        <f t="shared" ref="S39" si="704">IFERROR(((80*N39)+(100*O39)+(150*P39))/SUM(L39:P39),"")</f>
        <v/>
      </c>
      <c r="T39" s="37">
        <f>SUMIFS('3a. Teacher Data (SPED)'!BV:BV,'3a. Teacher Data (SPED)'!$BD:$BD,'3b. SPED Totals'!$A39)</f>
        <v>0</v>
      </c>
      <c r="U39" s="28">
        <f>SUMIFS('3a. Teacher Data (SPED)'!BW:BW,'3a. Teacher Data (SPED)'!$BD:$BD,'3b. SPED Totals'!$A39)</f>
        <v>0</v>
      </c>
      <c r="V39" s="28">
        <f>SUMIFS('3a. Teacher Data (SPED)'!BX:BX,'3a. Teacher Data (SPED)'!$BD:$BD,'3b. SPED Totals'!$A39)</f>
        <v>0</v>
      </c>
      <c r="W39" s="28">
        <f>SUMIFS('3a. Teacher Data (SPED)'!BY:BY,'3a. Teacher Data (SPED)'!$BD:$BD,'3b. SPED Totals'!$A39)</f>
        <v>0</v>
      </c>
      <c r="X39" s="28">
        <f>SUMIFS('3a. Teacher Data (SPED)'!BZ:BZ,'3a. Teacher Data (SPED)'!$BD:$BD,'3b. SPED Totals'!$A39)</f>
        <v>0</v>
      </c>
      <c r="Y39" s="7">
        <f t="shared" ref="Y39" si="705">IF(AND(ISBLANK(T39),ISBLANK(U39),ISBLANK(V39),ISBLANK(W39),ISBLANK(X39)),"",SUM(V39:X39))</f>
        <v>0</v>
      </c>
      <c r="Z39" s="7">
        <f t="shared" ref="Z39" si="706">IF(AND(ISBLANK(T39),ISBLANK(U39),ISBLANK(V39),ISBLANK(W39),ISBLANK(X39)),"",SUM(W39:X39))</f>
        <v>0</v>
      </c>
      <c r="AA39" s="272" t="str">
        <f t="shared" ref="AA39" si="707">IFERROR(((80*V39)+(100*W39)+(150*X39))/SUM(T39:X39),"")</f>
        <v/>
      </c>
      <c r="AB39" s="37">
        <f>SUMIFS('3a. Teacher Data (SPED)'!CD:CD,'3a. Teacher Data (SPED)'!$BD:$BD,'3b. SPED Totals'!$A39)</f>
        <v>0</v>
      </c>
      <c r="AC39" s="28">
        <f>SUMIFS('3a. Teacher Data (SPED)'!CE:CE,'3a. Teacher Data (SPED)'!$BD:$BD,'3b. SPED Totals'!$A39)</f>
        <v>0</v>
      </c>
      <c r="AD39" s="28">
        <f>SUMIFS('3a. Teacher Data (SPED)'!CF:CF,'3a. Teacher Data (SPED)'!$BD:$BD,'3b. SPED Totals'!$A39)</f>
        <v>0</v>
      </c>
      <c r="AE39" s="28">
        <f>SUMIFS('3a. Teacher Data (SPED)'!CG:CG,'3a. Teacher Data (SPED)'!$BD:$BD,'3b. SPED Totals'!$A39)</f>
        <v>0</v>
      </c>
      <c r="AF39" s="28">
        <f>SUMIFS('3a. Teacher Data (SPED)'!CH:CH,'3a. Teacher Data (SPED)'!$BD:$BD,'3b. SPED Totals'!$A39)</f>
        <v>0</v>
      </c>
      <c r="AG39" s="7">
        <f t="shared" ref="AG39" si="708">IF(AND(ISBLANK(AB39),ISBLANK(AC39),ISBLANK(AD39),ISBLANK(AE39),ISBLANK(AF39)),"",SUM(AD39:AF39))</f>
        <v>0</v>
      </c>
      <c r="AH39" s="7">
        <f t="shared" ref="AH39" si="709">IF(AND(ISBLANK(AB39),ISBLANK(AC39),ISBLANK(AD39),ISBLANK(AE39),ISBLANK(AF39)),"",SUM(AE39:AF39))</f>
        <v>0</v>
      </c>
      <c r="AI39" s="272" t="str">
        <f t="shared" ref="AI39" si="710">IFERROR(((80*AD39)+(100*AE39)+(150*AF39))/SUM(AB39:AF39),"")</f>
        <v/>
      </c>
      <c r="AJ39" s="37"/>
      <c r="AK39" s="28"/>
      <c r="AL39" s="28"/>
      <c r="AM39" s="28"/>
      <c r="AN39" s="28"/>
      <c r="AO39" s="7" t="str">
        <f t="shared" ref="AO39" si="711">IF(AND(ISBLANK(AJ39),ISBLANK(AK39),ISBLANK(AL39),ISBLANK(AM39),ISBLANK(AN39)),"",SUM(AL39:AN39))</f>
        <v/>
      </c>
      <c r="AP39" s="7" t="str">
        <f t="shared" ref="AP39" si="712">IF(AND(ISBLANK(AJ39),ISBLANK(AK39),ISBLANK(AL39),ISBLANK(AM39),ISBLANK(AN39)),"",SUM(AM39:AN39))</f>
        <v/>
      </c>
      <c r="AQ39" s="272" t="str">
        <f t="shared" ref="AQ39" si="713">IFERROR(((80*AL39)+(100*AM39)+(150*AN39))/SUM(AJ39:AN39),"")</f>
        <v/>
      </c>
      <c r="AR39" s="37"/>
      <c r="AS39" s="28"/>
      <c r="AT39" s="28"/>
      <c r="AU39" s="28"/>
      <c r="AV39" s="28"/>
      <c r="AW39" s="7" t="str">
        <f t="shared" ref="AW39" si="714">IF(AND(ISBLANK(AR39),ISBLANK(AS39),ISBLANK(AT39),ISBLANK(AU39),ISBLANK(AV39)),"",SUM(AT39:AV39))</f>
        <v/>
      </c>
      <c r="AX39" s="7" t="str">
        <f t="shared" ref="AX39" si="715">IF(AND(ISBLANK(AR39),ISBLANK(AS39),ISBLANK(AT39),ISBLANK(AU39),ISBLANK(AV39)),"",SUM(AU39:AV39))</f>
        <v/>
      </c>
      <c r="AY39" s="272" t="str">
        <f t="shared" ref="AY39" si="716">IFERROR(((80*AT39)+(100*AU39)+(150*AV39))/SUM(AR39:AV39),"")</f>
        <v/>
      </c>
      <c r="AZ39" s="229" t="str">
        <f t="shared" ref="AZ39" si="717">IFERROR(AVERAGE(S39,AA39,AI39),"")</f>
        <v/>
      </c>
      <c r="BA39" s="229" t="str">
        <f t="shared" ref="BA39" si="718">IF(OR(K39="",AZ39=""),"",AZ39-K39)</f>
        <v/>
      </c>
      <c r="BB39" s="37">
        <f>SUMIFS('3a. Teacher Data (SPED)'!DD:DD,'3a. Teacher Data (SPED)'!$BD:$BD,'3b. SPED Totals'!$A39)</f>
        <v>0</v>
      </c>
      <c r="BC39" s="28">
        <f>SUMIFS('3a. Teacher Data (SPED)'!DE:DE,'3a. Teacher Data (SPED)'!$BD:$BD,'3b. SPED Totals'!$A39)</f>
        <v>0</v>
      </c>
      <c r="BD39" s="28">
        <f>SUMIFS('3a. Teacher Data (SPED)'!DF:DF,'3a. Teacher Data (SPED)'!$BD:$BD,'3b. SPED Totals'!$A39)</f>
        <v>0</v>
      </c>
      <c r="BE39" s="28">
        <f>SUMIFS('3a. Teacher Data (SPED)'!DG:DG,'3a. Teacher Data (SPED)'!$BD:$BD,'3b. SPED Totals'!$A39)</f>
        <v>0</v>
      </c>
      <c r="BF39" s="28">
        <f>SUMIFS('3a. Teacher Data (SPED)'!DH:DH,'3a. Teacher Data (SPED)'!$BD:$BD,'3b. SPED Totals'!$A39)</f>
        <v>0</v>
      </c>
      <c r="BG39" s="7">
        <f t="shared" ref="BG39" si="719">IF(AND(ISBLANK(BB39),ISBLANK(BC39),ISBLANK(BD39),ISBLANK(BE39),ISBLANK(BF39)),"",SUM(BD39:BF39))</f>
        <v>0</v>
      </c>
      <c r="BH39" s="7">
        <f t="shared" ref="BH39" si="720">IF(AND(ISBLANK(BB39),ISBLANK(BC39),ISBLANK(BD39),ISBLANK(BE39),ISBLANK(BF39)),"",SUM(BE39:BF39))</f>
        <v>0</v>
      </c>
      <c r="BI39" s="272" t="str">
        <f t="shared" ref="BI39" si="721">IFERROR(((80*BD39)+(100*BE39)+(150*BF39))/SUM(BB39:BF39),"")</f>
        <v/>
      </c>
      <c r="BJ39" s="24"/>
    </row>
    <row r="40" spans="1:62" customFormat="1" ht="13.5" thickBot="1" x14ac:dyDescent="0.25">
      <c r="B40" s="275"/>
      <c r="C40" s="8" t="s">
        <v>6</v>
      </c>
      <c r="D40" s="9" t="str">
        <f t="shared" ref="D40" si="722">IFERROR(D39/SUM(D39:H39),"")</f>
        <v/>
      </c>
      <c r="E40" s="10" t="str">
        <f t="shared" ref="E40" si="723">IFERROR(E39/SUM(D39:H39),"")</f>
        <v/>
      </c>
      <c r="F40" s="11" t="str">
        <f t="shared" ref="F40" si="724">IFERROR(F39/SUM(D39:H39),"")</f>
        <v/>
      </c>
      <c r="G40" s="11" t="str">
        <f t="shared" ref="G40" si="725">IFERROR(G39/SUM(D39:H39),"")</f>
        <v/>
      </c>
      <c r="H40" s="11" t="str">
        <f t="shared" ref="H40" si="726">IFERROR(H39/SUM(D39:H39),"")</f>
        <v/>
      </c>
      <c r="I40" s="34" t="str">
        <f t="shared" ref="I40" si="727">IFERROR(I39/SUM(D39:H39),"")</f>
        <v/>
      </c>
      <c r="J40" s="34" t="str">
        <f t="shared" ref="J40" si="728">IFERROR(J39/SUM(D39:H39),"")</f>
        <v/>
      </c>
      <c r="K40" s="273"/>
      <c r="L40" s="31" t="str">
        <f t="shared" ref="L40" si="729">IFERROR(L39/SUM(L39:P39),"")</f>
        <v/>
      </c>
      <c r="M40" s="10" t="str">
        <f t="shared" ref="M40" si="730">IFERROR(M39/SUM(L39:P39),"")</f>
        <v/>
      </c>
      <c r="N40" s="11" t="str">
        <f t="shared" ref="N40" si="731">IFERROR(N39/SUM(L39:P39),"")</f>
        <v/>
      </c>
      <c r="O40" s="11" t="str">
        <f t="shared" ref="O40" si="732">IFERROR(O39/SUM(L39:P39),"")</f>
        <v/>
      </c>
      <c r="P40" s="11" t="str">
        <f t="shared" ref="P40" si="733">IFERROR(P39/SUM(L39:P39),"")</f>
        <v/>
      </c>
      <c r="Q40" s="34" t="str">
        <f t="shared" ref="Q40" si="734">IFERROR(Q39/SUM(L39:P39),"")</f>
        <v/>
      </c>
      <c r="R40" s="34" t="str">
        <f t="shared" ref="R40" si="735">IFERROR(R39/SUM(L39:P39),"")</f>
        <v/>
      </c>
      <c r="S40" s="273"/>
      <c r="T40" s="31" t="str">
        <f t="shared" ref="T40" si="736">IFERROR(T39/SUM(T39:X39),"")</f>
        <v/>
      </c>
      <c r="U40" s="10" t="str">
        <f t="shared" ref="U40" si="737">IFERROR(U39/SUM(T39:X39),"")</f>
        <v/>
      </c>
      <c r="V40" s="11" t="str">
        <f t="shared" ref="V40" si="738">IFERROR(V39/SUM(T39:X39),"")</f>
        <v/>
      </c>
      <c r="W40" s="11" t="str">
        <f t="shared" ref="W40" si="739">IFERROR(W39/SUM(T39:X39),"")</f>
        <v/>
      </c>
      <c r="X40" s="11" t="str">
        <f t="shared" ref="X40" si="740">IFERROR(X39/SUM(T39:X39),"")</f>
        <v/>
      </c>
      <c r="Y40" s="34" t="str">
        <f t="shared" ref="Y40" si="741">IFERROR(Y39/SUM(T39:X39),"")</f>
        <v/>
      </c>
      <c r="Z40" s="34" t="str">
        <f t="shared" ref="Z40" si="742">IFERROR(Z39/SUM(T39:X39),"")</f>
        <v/>
      </c>
      <c r="AA40" s="273"/>
      <c r="AB40" s="31" t="str">
        <f t="shared" ref="AB40" si="743">IFERROR(AB39/SUM(AB39:AF39),"")</f>
        <v/>
      </c>
      <c r="AC40" s="10" t="str">
        <f t="shared" ref="AC40" si="744">IFERROR(AC39/SUM(AB39:AF39),"")</f>
        <v/>
      </c>
      <c r="AD40" s="11" t="str">
        <f t="shared" ref="AD40" si="745">IFERROR(AD39/SUM(AB39:AF39),"")</f>
        <v/>
      </c>
      <c r="AE40" s="11" t="str">
        <f t="shared" ref="AE40" si="746">IFERROR(AE39/SUM(AB39:AF39),"")</f>
        <v/>
      </c>
      <c r="AF40" s="11" t="str">
        <f t="shared" ref="AF40" si="747">IFERROR(AF39/SUM(AB39:AF39),"")</f>
        <v/>
      </c>
      <c r="AG40" s="34" t="str">
        <f t="shared" ref="AG40" si="748">IFERROR(AG39/SUM(AB39:AF39),"")</f>
        <v/>
      </c>
      <c r="AH40" s="34" t="str">
        <f t="shared" ref="AH40" si="749">IFERROR(AH39/SUM(AB39:AF39),"")</f>
        <v/>
      </c>
      <c r="AI40" s="273"/>
      <c r="AJ40" s="31" t="str">
        <f t="shared" ref="AJ40" si="750">IFERROR(AJ39/SUM(AJ39:AN39),"")</f>
        <v/>
      </c>
      <c r="AK40" s="10" t="str">
        <f t="shared" ref="AK40" si="751">IFERROR(AK39/SUM(AJ39:AN39),"")</f>
        <v/>
      </c>
      <c r="AL40" s="11" t="str">
        <f t="shared" ref="AL40" si="752">IFERROR(AL39/SUM(AJ39:AN39),"")</f>
        <v/>
      </c>
      <c r="AM40" s="11" t="str">
        <f t="shared" ref="AM40" si="753">IFERROR(AM39/SUM(AJ39:AN39),"")</f>
        <v/>
      </c>
      <c r="AN40" s="11" t="str">
        <f t="shared" ref="AN40" si="754">IFERROR(AN39/SUM(AJ39:AN39),"")</f>
        <v/>
      </c>
      <c r="AO40" s="34" t="str">
        <f t="shared" ref="AO40" si="755">IFERROR(AO39/SUM(AJ39:AN39),"")</f>
        <v/>
      </c>
      <c r="AP40" s="34" t="str">
        <f t="shared" ref="AP40" si="756">IFERROR(AP39/SUM(AJ39:AN39),"")</f>
        <v/>
      </c>
      <c r="AQ40" s="273"/>
      <c r="AR40" s="31" t="str">
        <f t="shared" ref="AR40" si="757">IFERROR(AR39/SUM(AR39:AV39),"")</f>
        <v/>
      </c>
      <c r="AS40" s="10" t="str">
        <f t="shared" ref="AS40" si="758">IFERROR(AS39/SUM(AR39:AV39),"")</f>
        <v/>
      </c>
      <c r="AT40" s="11" t="str">
        <f t="shared" ref="AT40" si="759">IFERROR(AT39/SUM(AR39:AV39),"")</f>
        <v/>
      </c>
      <c r="AU40" s="11" t="str">
        <f t="shared" ref="AU40" si="760">IFERROR(AU39/SUM(AR39:AV39),"")</f>
        <v/>
      </c>
      <c r="AV40" s="11" t="str">
        <f t="shared" ref="AV40" si="761">IFERROR(AV39/SUM(AR39:AV39),"")</f>
        <v/>
      </c>
      <c r="AW40" s="34" t="str">
        <f t="shared" ref="AW40" si="762">IFERROR(AW39/SUM(AR39:AV39),"")</f>
        <v/>
      </c>
      <c r="AX40" s="34" t="str">
        <f t="shared" ref="AX40" si="763">IFERROR(AX39/SUM(AR39:AV39),"")</f>
        <v/>
      </c>
      <c r="AY40" s="273"/>
      <c r="AZ40" s="230"/>
      <c r="BA40" s="230"/>
      <c r="BB40" s="31" t="str">
        <f t="shared" ref="BB40" si="764">IFERROR(BB39/SUM(BB39:BF39),"")</f>
        <v/>
      </c>
      <c r="BC40" s="10" t="str">
        <f t="shared" ref="BC40" si="765">IFERROR(BC39/SUM(BB39:BF39),"")</f>
        <v/>
      </c>
      <c r="BD40" s="11" t="str">
        <f t="shared" ref="BD40" si="766">IFERROR(BD39/SUM(BB39:BF39),"")</f>
        <v/>
      </c>
      <c r="BE40" s="11" t="str">
        <f t="shared" ref="BE40" si="767">IFERROR(BE39/SUM(BB39:BF39),"")</f>
        <v/>
      </c>
      <c r="BF40" s="11" t="str">
        <f t="shared" ref="BF40" si="768">IFERROR(BF39/SUM(BB39:BF39),"")</f>
        <v/>
      </c>
      <c r="BG40" s="34" t="str">
        <f t="shared" ref="BG40" si="769">IFERROR(BG39/SUM(BB39:BF39),"")</f>
        <v/>
      </c>
      <c r="BH40" s="34" t="str">
        <f t="shared" ref="BH40" si="770">IFERROR(BH39/SUM(BB39:BF39),"")</f>
        <v/>
      </c>
      <c r="BI40" s="273"/>
      <c r="BJ40" s="24"/>
    </row>
    <row r="41" spans="1:62" customFormat="1" ht="13.5" thickTop="1" x14ac:dyDescent="0.2">
      <c r="A41" t="s">
        <v>102</v>
      </c>
      <c r="B41" s="285" t="s">
        <v>71</v>
      </c>
      <c r="C41" s="4" t="s">
        <v>5</v>
      </c>
      <c r="D41" s="27">
        <f>SUMIFS('3a. Teacher Data (SPED)'!BF:BF,'3a. Teacher Data (SPED)'!$BD:$BD,'3b. SPED Totals'!$A41)</f>
        <v>0</v>
      </c>
      <c r="E41" s="28">
        <f>SUMIFS('3a. Teacher Data (SPED)'!BG:BG,'3a. Teacher Data (SPED)'!$BD:$BD,'3b. SPED Totals'!$A41)</f>
        <v>0</v>
      </c>
      <c r="F41" s="28">
        <f>SUMIFS('3a. Teacher Data (SPED)'!BH:BH,'3a. Teacher Data (SPED)'!$BD:$BD,'3b. SPED Totals'!$A41)</f>
        <v>0</v>
      </c>
      <c r="G41" s="28">
        <f>SUMIFS('3a. Teacher Data (SPED)'!BI:BI,'3a. Teacher Data (SPED)'!$BD:$BD,'3b. SPED Totals'!$A41)</f>
        <v>0</v>
      </c>
      <c r="H41" s="28">
        <f>SUMIFS('3a. Teacher Data (SPED)'!BJ:BJ,'3a. Teacher Data (SPED)'!$BD:$BD,'3b. SPED Totals'!$A41)</f>
        <v>0</v>
      </c>
      <c r="I41" s="7">
        <f t="shared" ref="I41" si="771">IF(AND(ISBLANK(D41),ISBLANK(E41),ISBLANK(F41),ISBLANK(G41),ISBLANK(H41)),"",SUM(F41:H41))</f>
        <v>0</v>
      </c>
      <c r="J41" s="7">
        <f t="shared" ref="J41" si="772">IF(AND(ISBLANK(D41),ISBLANK(E41),ISBLANK(F41),ISBLANK(G41),ISBLANK(H41)),"",SUM(G41:H41))</f>
        <v>0</v>
      </c>
      <c r="K41" s="272" t="str">
        <f t="shared" ref="K41" si="773">IFERROR(((80*F41)+(100*G41)+(150*H41))/SUM(D41:H41),"")</f>
        <v/>
      </c>
      <c r="L41" s="37">
        <f>SUMIFS('3a. Teacher Data (SPED)'!BN:BN,'3a. Teacher Data (SPED)'!$BD:$BD,'3b. SPED Totals'!$A41)</f>
        <v>0</v>
      </c>
      <c r="M41" s="28">
        <f>SUMIFS('3a. Teacher Data (SPED)'!BO:BO,'3a. Teacher Data (SPED)'!$BD:$BD,'3b. SPED Totals'!$A41)</f>
        <v>0</v>
      </c>
      <c r="N41" s="28">
        <f>SUMIFS('3a. Teacher Data (SPED)'!BP:BP,'3a. Teacher Data (SPED)'!$BD:$BD,'3b. SPED Totals'!$A41)</f>
        <v>0</v>
      </c>
      <c r="O41" s="28">
        <f>SUMIFS('3a. Teacher Data (SPED)'!BQ:BQ,'3a. Teacher Data (SPED)'!$BD:$BD,'3b. SPED Totals'!$A41)</f>
        <v>0</v>
      </c>
      <c r="P41" s="28">
        <f>SUMIFS('3a. Teacher Data (SPED)'!BR:BR,'3a. Teacher Data (SPED)'!$BD:$BD,'3b. SPED Totals'!$A41)</f>
        <v>0</v>
      </c>
      <c r="Q41" s="7">
        <f t="shared" ref="Q41" si="774">IF(AND(ISBLANK(L41),ISBLANK(M41),ISBLANK(N41),ISBLANK(O41),ISBLANK(P41)),"",SUM(N41:P41))</f>
        <v>0</v>
      </c>
      <c r="R41" s="7">
        <f t="shared" ref="R41" si="775">IF(AND(ISBLANK(L41),ISBLANK(M41),ISBLANK(N41),ISBLANK(O41),ISBLANK(P41)),"",SUM(O41:P41))</f>
        <v>0</v>
      </c>
      <c r="S41" s="272" t="str">
        <f t="shared" ref="S41" si="776">IFERROR(((80*N41)+(100*O41)+(150*P41))/SUM(L41:P41),"")</f>
        <v/>
      </c>
      <c r="T41" s="37">
        <f>SUMIFS('3a. Teacher Data (SPED)'!BV:BV,'3a. Teacher Data (SPED)'!$BD:$BD,'3b. SPED Totals'!$A41)</f>
        <v>0</v>
      </c>
      <c r="U41" s="28">
        <f>SUMIFS('3a. Teacher Data (SPED)'!BW:BW,'3a. Teacher Data (SPED)'!$BD:$BD,'3b. SPED Totals'!$A41)</f>
        <v>0</v>
      </c>
      <c r="V41" s="28">
        <f>SUMIFS('3a. Teacher Data (SPED)'!BX:BX,'3a. Teacher Data (SPED)'!$BD:$BD,'3b. SPED Totals'!$A41)</f>
        <v>0</v>
      </c>
      <c r="W41" s="28">
        <f>SUMIFS('3a. Teacher Data (SPED)'!BY:BY,'3a. Teacher Data (SPED)'!$BD:$BD,'3b. SPED Totals'!$A41)</f>
        <v>0</v>
      </c>
      <c r="X41" s="28">
        <f>SUMIFS('3a. Teacher Data (SPED)'!BZ:BZ,'3a. Teacher Data (SPED)'!$BD:$BD,'3b. SPED Totals'!$A41)</f>
        <v>0</v>
      </c>
      <c r="Y41" s="7">
        <f t="shared" ref="Y41" si="777">IF(AND(ISBLANK(T41),ISBLANK(U41),ISBLANK(V41),ISBLANK(W41),ISBLANK(X41)),"",SUM(V41:X41))</f>
        <v>0</v>
      </c>
      <c r="Z41" s="7">
        <f t="shared" ref="Z41" si="778">IF(AND(ISBLANK(T41),ISBLANK(U41),ISBLANK(V41),ISBLANK(W41),ISBLANK(X41)),"",SUM(W41:X41))</f>
        <v>0</v>
      </c>
      <c r="AA41" s="272" t="str">
        <f t="shared" ref="AA41" si="779">IFERROR(((80*V41)+(100*W41)+(150*X41))/SUM(T41:X41),"")</f>
        <v/>
      </c>
      <c r="AB41" s="37">
        <f>SUMIFS('3a. Teacher Data (SPED)'!CD:CD,'3a. Teacher Data (SPED)'!$BD:$BD,'3b. SPED Totals'!$A41)</f>
        <v>0</v>
      </c>
      <c r="AC41" s="28">
        <f>SUMIFS('3a. Teacher Data (SPED)'!CE:CE,'3a. Teacher Data (SPED)'!$BD:$BD,'3b. SPED Totals'!$A41)</f>
        <v>0</v>
      </c>
      <c r="AD41" s="28">
        <f>SUMIFS('3a. Teacher Data (SPED)'!CF:CF,'3a. Teacher Data (SPED)'!$BD:$BD,'3b. SPED Totals'!$A41)</f>
        <v>0</v>
      </c>
      <c r="AE41" s="28">
        <f>SUMIFS('3a. Teacher Data (SPED)'!CG:CG,'3a. Teacher Data (SPED)'!$BD:$BD,'3b. SPED Totals'!$A41)</f>
        <v>0</v>
      </c>
      <c r="AF41" s="28">
        <f>SUMIFS('3a. Teacher Data (SPED)'!CH:CH,'3a. Teacher Data (SPED)'!$BD:$BD,'3b. SPED Totals'!$A41)</f>
        <v>0</v>
      </c>
      <c r="AG41" s="7">
        <f t="shared" ref="AG41" si="780">IF(AND(ISBLANK(AB41),ISBLANK(AC41),ISBLANK(AD41),ISBLANK(AE41),ISBLANK(AF41)),"",SUM(AD41:AF41))</f>
        <v>0</v>
      </c>
      <c r="AH41" s="7">
        <f t="shared" ref="AH41" si="781">IF(AND(ISBLANK(AB41),ISBLANK(AC41),ISBLANK(AD41),ISBLANK(AE41),ISBLANK(AF41)),"",SUM(AE41:AF41))</f>
        <v>0</v>
      </c>
      <c r="AI41" s="272" t="str">
        <f t="shared" ref="AI41" si="782">IFERROR(((80*AD41)+(100*AE41)+(150*AF41))/SUM(AB41:AF41),"")</f>
        <v/>
      </c>
      <c r="AJ41" s="37"/>
      <c r="AK41" s="28"/>
      <c r="AL41" s="28"/>
      <c r="AM41" s="28"/>
      <c r="AN41" s="28"/>
      <c r="AO41" s="7" t="str">
        <f t="shared" ref="AO41" si="783">IF(AND(ISBLANK(AJ41),ISBLANK(AK41),ISBLANK(AL41),ISBLANK(AM41),ISBLANK(AN41)),"",SUM(AL41:AN41))</f>
        <v/>
      </c>
      <c r="AP41" s="7" t="str">
        <f t="shared" ref="AP41" si="784">IF(AND(ISBLANK(AJ41),ISBLANK(AK41),ISBLANK(AL41),ISBLANK(AM41),ISBLANK(AN41)),"",SUM(AM41:AN41))</f>
        <v/>
      </c>
      <c r="AQ41" s="272" t="str">
        <f t="shared" ref="AQ41" si="785">IFERROR(((80*AL41)+(100*AM41)+(150*AN41))/SUM(AJ41:AN41),"")</f>
        <v/>
      </c>
      <c r="AR41" s="37"/>
      <c r="AS41" s="28"/>
      <c r="AT41" s="28"/>
      <c r="AU41" s="28"/>
      <c r="AV41" s="28"/>
      <c r="AW41" s="7" t="str">
        <f t="shared" ref="AW41" si="786">IF(AND(ISBLANK(AR41),ISBLANK(AS41),ISBLANK(AT41),ISBLANK(AU41),ISBLANK(AV41)),"",SUM(AT41:AV41))</f>
        <v/>
      </c>
      <c r="AX41" s="7" t="str">
        <f t="shared" ref="AX41" si="787">IF(AND(ISBLANK(AR41),ISBLANK(AS41),ISBLANK(AT41),ISBLANK(AU41),ISBLANK(AV41)),"",SUM(AU41:AV41))</f>
        <v/>
      </c>
      <c r="AY41" s="272" t="str">
        <f t="shared" ref="AY41" si="788">IFERROR(((80*AT41)+(100*AU41)+(150*AV41))/SUM(AR41:AV41),"")</f>
        <v/>
      </c>
      <c r="AZ41" s="229" t="str">
        <f t="shared" ref="AZ41" si="789">IFERROR(AVERAGE(S41,AA41,AI41),"")</f>
        <v/>
      </c>
      <c r="BA41" s="229" t="str">
        <f t="shared" ref="BA41" si="790">IF(OR(K41="",AZ41=""),"",AZ41-K41)</f>
        <v/>
      </c>
      <c r="BB41" s="37">
        <f>SUMIFS('3a. Teacher Data (SPED)'!DD:DD,'3a. Teacher Data (SPED)'!$BD:$BD,'3b. SPED Totals'!$A41)</f>
        <v>0</v>
      </c>
      <c r="BC41" s="28">
        <f>SUMIFS('3a. Teacher Data (SPED)'!DE:DE,'3a. Teacher Data (SPED)'!$BD:$BD,'3b. SPED Totals'!$A41)</f>
        <v>0</v>
      </c>
      <c r="BD41" s="28">
        <f>SUMIFS('3a. Teacher Data (SPED)'!DF:DF,'3a. Teacher Data (SPED)'!$BD:$BD,'3b. SPED Totals'!$A41)</f>
        <v>0</v>
      </c>
      <c r="BE41" s="28">
        <f>SUMIFS('3a. Teacher Data (SPED)'!DG:DG,'3a. Teacher Data (SPED)'!$BD:$BD,'3b. SPED Totals'!$A41)</f>
        <v>0</v>
      </c>
      <c r="BF41" s="28">
        <f>SUMIFS('3a. Teacher Data (SPED)'!DH:DH,'3a. Teacher Data (SPED)'!$BD:$BD,'3b. SPED Totals'!$A41)</f>
        <v>0</v>
      </c>
      <c r="BG41" s="7">
        <f t="shared" ref="BG41" si="791">IF(AND(ISBLANK(BB41),ISBLANK(BC41),ISBLANK(BD41),ISBLANK(BE41),ISBLANK(BF41)),"",SUM(BD41:BF41))</f>
        <v>0</v>
      </c>
      <c r="BH41" s="7">
        <f t="shared" ref="BH41" si="792">IF(AND(ISBLANK(BB41),ISBLANK(BC41),ISBLANK(BD41),ISBLANK(BE41),ISBLANK(BF41)),"",SUM(BE41:BF41))</f>
        <v>0</v>
      </c>
      <c r="BI41" s="272" t="str">
        <f t="shared" ref="BI41" si="793">IFERROR(((80*BD41)+(100*BE41)+(150*BF41))/SUM(BB41:BF41),"")</f>
        <v/>
      </c>
      <c r="BJ41" s="24"/>
    </row>
    <row r="42" spans="1:62" customFormat="1" ht="13.5" thickBot="1" x14ac:dyDescent="0.25">
      <c r="B42" s="275"/>
      <c r="C42" s="8" t="s">
        <v>6</v>
      </c>
      <c r="D42" s="9" t="str">
        <f t="shared" ref="D42" si="794">IFERROR(D41/SUM(D41:H41),"")</f>
        <v/>
      </c>
      <c r="E42" s="10" t="str">
        <f t="shared" ref="E42" si="795">IFERROR(E41/SUM(D41:H41),"")</f>
        <v/>
      </c>
      <c r="F42" s="11" t="str">
        <f t="shared" ref="F42" si="796">IFERROR(F41/SUM(D41:H41),"")</f>
        <v/>
      </c>
      <c r="G42" s="11" t="str">
        <f t="shared" ref="G42" si="797">IFERROR(G41/SUM(D41:H41),"")</f>
        <v/>
      </c>
      <c r="H42" s="11" t="str">
        <f t="shared" ref="H42" si="798">IFERROR(H41/SUM(D41:H41),"")</f>
        <v/>
      </c>
      <c r="I42" s="34" t="str">
        <f t="shared" ref="I42" si="799">IFERROR(I41/SUM(D41:H41),"")</f>
        <v/>
      </c>
      <c r="J42" s="34" t="str">
        <f t="shared" ref="J42" si="800">IFERROR(J41/SUM(D41:H41),"")</f>
        <v/>
      </c>
      <c r="K42" s="273"/>
      <c r="L42" s="31" t="str">
        <f t="shared" ref="L42" si="801">IFERROR(L41/SUM(L41:P41),"")</f>
        <v/>
      </c>
      <c r="M42" s="10" t="str">
        <f t="shared" ref="M42" si="802">IFERROR(M41/SUM(L41:P41),"")</f>
        <v/>
      </c>
      <c r="N42" s="11" t="str">
        <f t="shared" ref="N42" si="803">IFERROR(N41/SUM(L41:P41),"")</f>
        <v/>
      </c>
      <c r="O42" s="11" t="str">
        <f t="shared" ref="O42" si="804">IFERROR(O41/SUM(L41:P41),"")</f>
        <v/>
      </c>
      <c r="P42" s="11" t="str">
        <f t="shared" ref="P42" si="805">IFERROR(P41/SUM(L41:P41),"")</f>
        <v/>
      </c>
      <c r="Q42" s="34" t="str">
        <f t="shared" ref="Q42" si="806">IFERROR(Q41/SUM(L41:P41),"")</f>
        <v/>
      </c>
      <c r="R42" s="34" t="str">
        <f t="shared" ref="R42" si="807">IFERROR(R41/SUM(L41:P41),"")</f>
        <v/>
      </c>
      <c r="S42" s="273"/>
      <c r="T42" s="31" t="str">
        <f t="shared" ref="T42" si="808">IFERROR(T41/SUM(T41:X41),"")</f>
        <v/>
      </c>
      <c r="U42" s="10" t="str">
        <f t="shared" ref="U42" si="809">IFERROR(U41/SUM(T41:X41),"")</f>
        <v/>
      </c>
      <c r="V42" s="11" t="str">
        <f t="shared" ref="V42" si="810">IFERROR(V41/SUM(T41:X41),"")</f>
        <v/>
      </c>
      <c r="W42" s="11" t="str">
        <f t="shared" ref="W42" si="811">IFERROR(W41/SUM(T41:X41),"")</f>
        <v/>
      </c>
      <c r="X42" s="11" t="str">
        <f t="shared" ref="X42" si="812">IFERROR(X41/SUM(T41:X41),"")</f>
        <v/>
      </c>
      <c r="Y42" s="34" t="str">
        <f t="shared" ref="Y42" si="813">IFERROR(Y41/SUM(T41:X41),"")</f>
        <v/>
      </c>
      <c r="Z42" s="34" t="str">
        <f t="shared" ref="Z42" si="814">IFERROR(Z41/SUM(T41:X41),"")</f>
        <v/>
      </c>
      <c r="AA42" s="273"/>
      <c r="AB42" s="31" t="str">
        <f t="shared" ref="AB42" si="815">IFERROR(AB41/SUM(AB41:AF41),"")</f>
        <v/>
      </c>
      <c r="AC42" s="10" t="str">
        <f t="shared" ref="AC42" si="816">IFERROR(AC41/SUM(AB41:AF41),"")</f>
        <v/>
      </c>
      <c r="AD42" s="11" t="str">
        <f t="shared" ref="AD42" si="817">IFERROR(AD41/SUM(AB41:AF41),"")</f>
        <v/>
      </c>
      <c r="AE42" s="11" t="str">
        <f t="shared" ref="AE42" si="818">IFERROR(AE41/SUM(AB41:AF41),"")</f>
        <v/>
      </c>
      <c r="AF42" s="11" t="str">
        <f t="shared" ref="AF42" si="819">IFERROR(AF41/SUM(AB41:AF41),"")</f>
        <v/>
      </c>
      <c r="AG42" s="34" t="str">
        <f t="shared" ref="AG42" si="820">IFERROR(AG41/SUM(AB41:AF41),"")</f>
        <v/>
      </c>
      <c r="AH42" s="34" t="str">
        <f t="shared" ref="AH42" si="821">IFERROR(AH41/SUM(AB41:AF41),"")</f>
        <v/>
      </c>
      <c r="AI42" s="273"/>
      <c r="AJ42" s="31" t="str">
        <f t="shared" ref="AJ42" si="822">IFERROR(AJ41/SUM(AJ41:AN41),"")</f>
        <v/>
      </c>
      <c r="AK42" s="10" t="str">
        <f t="shared" ref="AK42" si="823">IFERROR(AK41/SUM(AJ41:AN41),"")</f>
        <v/>
      </c>
      <c r="AL42" s="11" t="str">
        <f t="shared" ref="AL42" si="824">IFERROR(AL41/SUM(AJ41:AN41),"")</f>
        <v/>
      </c>
      <c r="AM42" s="11" t="str">
        <f t="shared" ref="AM42" si="825">IFERROR(AM41/SUM(AJ41:AN41),"")</f>
        <v/>
      </c>
      <c r="AN42" s="11" t="str">
        <f t="shared" ref="AN42" si="826">IFERROR(AN41/SUM(AJ41:AN41),"")</f>
        <v/>
      </c>
      <c r="AO42" s="34" t="str">
        <f t="shared" ref="AO42" si="827">IFERROR(AO41/SUM(AJ41:AN41),"")</f>
        <v/>
      </c>
      <c r="AP42" s="34" t="str">
        <f t="shared" ref="AP42" si="828">IFERROR(AP41/SUM(AJ41:AN41),"")</f>
        <v/>
      </c>
      <c r="AQ42" s="273"/>
      <c r="AR42" s="31" t="str">
        <f t="shared" ref="AR42" si="829">IFERROR(AR41/SUM(AR41:AV41),"")</f>
        <v/>
      </c>
      <c r="AS42" s="10" t="str">
        <f t="shared" ref="AS42" si="830">IFERROR(AS41/SUM(AR41:AV41),"")</f>
        <v/>
      </c>
      <c r="AT42" s="11" t="str">
        <f t="shared" ref="AT42" si="831">IFERROR(AT41/SUM(AR41:AV41),"")</f>
        <v/>
      </c>
      <c r="AU42" s="11" t="str">
        <f t="shared" ref="AU42" si="832">IFERROR(AU41/SUM(AR41:AV41),"")</f>
        <v/>
      </c>
      <c r="AV42" s="11" t="str">
        <f t="shared" ref="AV42" si="833">IFERROR(AV41/SUM(AR41:AV41),"")</f>
        <v/>
      </c>
      <c r="AW42" s="34" t="str">
        <f t="shared" ref="AW42" si="834">IFERROR(AW41/SUM(AR41:AV41),"")</f>
        <v/>
      </c>
      <c r="AX42" s="34" t="str">
        <f t="shared" ref="AX42" si="835">IFERROR(AX41/SUM(AR41:AV41),"")</f>
        <v/>
      </c>
      <c r="AY42" s="273"/>
      <c r="AZ42" s="230"/>
      <c r="BA42" s="230"/>
      <c r="BB42" s="31" t="str">
        <f t="shared" ref="BB42" si="836">IFERROR(BB41/SUM(BB41:BF41),"")</f>
        <v/>
      </c>
      <c r="BC42" s="10" t="str">
        <f t="shared" ref="BC42" si="837">IFERROR(BC41/SUM(BB41:BF41),"")</f>
        <v/>
      </c>
      <c r="BD42" s="11" t="str">
        <f t="shared" ref="BD42" si="838">IFERROR(BD41/SUM(BB41:BF41),"")</f>
        <v/>
      </c>
      <c r="BE42" s="11" t="str">
        <f t="shared" ref="BE42" si="839">IFERROR(BE41/SUM(BB41:BF41),"")</f>
        <v/>
      </c>
      <c r="BF42" s="11" t="str">
        <f t="shared" ref="BF42" si="840">IFERROR(BF41/SUM(BB41:BF41),"")</f>
        <v/>
      </c>
      <c r="BG42" s="34" t="str">
        <f t="shared" ref="BG42" si="841">IFERROR(BG41/SUM(BB41:BF41),"")</f>
        <v/>
      </c>
      <c r="BH42" s="34" t="str">
        <f t="shared" ref="BH42" si="842">IFERROR(BH41/SUM(BB41:BF41),"")</f>
        <v/>
      </c>
      <c r="BI42" s="273"/>
      <c r="BJ42" s="24"/>
    </row>
    <row r="43" spans="1:62" customFormat="1" ht="13.5" thickTop="1" x14ac:dyDescent="0.2">
      <c r="A43" t="s">
        <v>103</v>
      </c>
      <c r="B43" s="285" t="s">
        <v>72</v>
      </c>
      <c r="C43" s="4" t="s">
        <v>5</v>
      </c>
      <c r="D43" s="27">
        <f>SUMIFS('3a. Teacher Data (SPED)'!BF:BF,'3a. Teacher Data (SPED)'!$BD:$BD,'3b. SPED Totals'!$A43)</f>
        <v>0</v>
      </c>
      <c r="E43" s="28">
        <f>SUMIFS('3a. Teacher Data (SPED)'!BG:BG,'3a. Teacher Data (SPED)'!$BD:$BD,'3b. SPED Totals'!$A43)</f>
        <v>0</v>
      </c>
      <c r="F43" s="28">
        <f>SUMIFS('3a. Teacher Data (SPED)'!BH:BH,'3a. Teacher Data (SPED)'!$BD:$BD,'3b. SPED Totals'!$A43)</f>
        <v>0</v>
      </c>
      <c r="G43" s="28">
        <f>SUMIFS('3a. Teacher Data (SPED)'!BI:BI,'3a. Teacher Data (SPED)'!$BD:$BD,'3b. SPED Totals'!$A43)</f>
        <v>0</v>
      </c>
      <c r="H43" s="28">
        <f>SUMIFS('3a. Teacher Data (SPED)'!BJ:BJ,'3a. Teacher Data (SPED)'!$BD:$BD,'3b. SPED Totals'!$A43)</f>
        <v>0</v>
      </c>
      <c r="I43" s="7">
        <f t="shared" ref="I43" si="843">IF(AND(ISBLANK(D43),ISBLANK(E43),ISBLANK(F43),ISBLANK(G43),ISBLANK(H43)),"",SUM(F43:H43))</f>
        <v>0</v>
      </c>
      <c r="J43" s="7">
        <f t="shared" ref="J43" si="844">IF(AND(ISBLANK(D43),ISBLANK(E43),ISBLANK(F43),ISBLANK(G43),ISBLANK(H43)),"",SUM(G43:H43))</f>
        <v>0</v>
      </c>
      <c r="K43" s="272" t="str">
        <f t="shared" ref="K43" si="845">IFERROR(((80*F43)+(100*G43)+(150*H43))/SUM(D43:H43),"")</f>
        <v/>
      </c>
      <c r="L43" s="37">
        <f>SUMIFS('3a. Teacher Data (SPED)'!BN:BN,'3a. Teacher Data (SPED)'!$BD:$BD,'3b. SPED Totals'!$A43)</f>
        <v>0</v>
      </c>
      <c r="M43" s="28">
        <f>SUMIFS('3a. Teacher Data (SPED)'!BO:BO,'3a. Teacher Data (SPED)'!$BD:$BD,'3b. SPED Totals'!$A43)</f>
        <v>0</v>
      </c>
      <c r="N43" s="28">
        <f>SUMIFS('3a. Teacher Data (SPED)'!BP:BP,'3a. Teacher Data (SPED)'!$BD:$BD,'3b. SPED Totals'!$A43)</f>
        <v>0</v>
      </c>
      <c r="O43" s="28">
        <f>SUMIFS('3a. Teacher Data (SPED)'!BQ:BQ,'3a. Teacher Data (SPED)'!$BD:$BD,'3b. SPED Totals'!$A43)</f>
        <v>0</v>
      </c>
      <c r="P43" s="28">
        <f>SUMIFS('3a. Teacher Data (SPED)'!BR:BR,'3a. Teacher Data (SPED)'!$BD:$BD,'3b. SPED Totals'!$A43)</f>
        <v>0</v>
      </c>
      <c r="Q43" s="7">
        <f t="shared" ref="Q43" si="846">IF(AND(ISBLANK(L43),ISBLANK(M43),ISBLANK(N43),ISBLANK(O43),ISBLANK(P43)),"",SUM(N43:P43))</f>
        <v>0</v>
      </c>
      <c r="R43" s="7">
        <f t="shared" ref="R43" si="847">IF(AND(ISBLANK(L43),ISBLANK(M43),ISBLANK(N43),ISBLANK(O43),ISBLANK(P43)),"",SUM(O43:P43))</f>
        <v>0</v>
      </c>
      <c r="S43" s="272" t="str">
        <f t="shared" ref="S43" si="848">IFERROR(((80*N43)+(100*O43)+(150*P43))/SUM(L43:P43),"")</f>
        <v/>
      </c>
      <c r="T43" s="37">
        <f>SUMIFS('3a. Teacher Data (SPED)'!BV:BV,'3a. Teacher Data (SPED)'!$BD:$BD,'3b. SPED Totals'!$A43)</f>
        <v>0</v>
      </c>
      <c r="U43" s="28">
        <f>SUMIFS('3a. Teacher Data (SPED)'!BW:BW,'3a. Teacher Data (SPED)'!$BD:$BD,'3b. SPED Totals'!$A43)</f>
        <v>0</v>
      </c>
      <c r="V43" s="28">
        <f>SUMIFS('3a. Teacher Data (SPED)'!BX:BX,'3a. Teacher Data (SPED)'!$BD:$BD,'3b. SPED Totals'!$A43)</f>
        <v>0</v>
      </c>
      <c r="W43" s="28">
        <f>SUMIFS('3a. Teacher Data (SPED)'!BY:BY,'3a. Teacher Data (SPED)'!$BD:$BD,'3b. SPED Totals'!$A43)</f>
        <v>0</v>
      </c>
      <c r="X43" s="28">
        <f>SUMIFS('3a. Teacher Data (SPED)'!BZ:BZ,'3a. Teacher Data (SPED)'!$BD:$BD,'3b. SPED Totals'!$A43)</f>
        <v>0</v>
      </c>
      <c r="Y43" s="7">
        <f t="shared" ref="Y43" si="849">IF(AND(ISBLANK(T43),ISBLANK(U43),ISBLANK(V43),ISBLANK(W43),ISBLANK(X43)),"",SUM(V43:X43))</f>
        <v>0</v>
      </c>
      <c r="Z43" s="7">
        <f t="shared" ref="Z43" si="850">IF(AND(ISBLANK(T43),ISBLANK(U43),ISBLANK(V43),ISBLANK(W43),ISBLANK(X43)),"",SUM(W43:X43))</f>
        <v>0</v>
      </c>
      <c r="AA43" s="272" t="str">
        <f t="shared" ref="AA43" si="851">IFERROR(((80*V43)+(100*W43)+(150*X43))/SUM(T43:X43),"")</f>
        <v/>
      </c>
      <c r="AB43" s="37">
        <f>SUMIFS('3a. Teacher Data (SPED)'!CD:CD,'3a. Teacher Data (SPED)'!$BD:$BD,'3b. SPED Totals'!$A43)</f>
        <v>0</v>
      </c>
      <c r="AC43" s="28">
        <f>SUMIFS('3a. Teacher Data (SPED)'!CE:CE,'3a. Teacher Data (SPED)'!$BD:$BD,'3b. SPED Totals'!$A43)</f>
        <v>0</v>
      </c>
      <c r="AD43" s="28">
        <f>SUMIFS('3a. Teacher Data (SPED)'!CF:CF,'3a. Teacher Data (SPED)'!$BD:$BD,'3b. SPED Totals'!$A43)</f>
        <v>0</v>
      </c>
      <c r="AE43" s="28">
        <f>SUMIFS('3a. Teacher Data (SPED)'!CG:CG,'3a. Teacher Data (SPED)'!$BD:$BD,'3b. SPED Totals'!$A43)</f>
        <v>0</v>
      </c>
      <c r="AF43" s="28">
        <f>SUMIFS('3a. Teacher Data (SPED)'!CH:CH,'3a. Teacher Data (SPED)'!$BD:$BD,'3b. SPED Totals'!$A43)</f>
        <v>0</v>
      </c>
      <c r="AG43" s="7">
        <f t="shared" ref="AG43" si="852">IF(AND(ISBLANK(AB43),ISBLANK(AC43),ISBLANK(AD43),ISBLANK(AE43),ISBLANK(AF43)),"",SUM(AD43:AF43))</f>
        <v>0</v>
      </c>
      <c r="AH43" s="7">
        <f t="shared" ref="AH43" si="853">IF(AND(ISBLANK(AB43),ISBLANK(AC43),ISBLANK(AD43),ISBLANK(AE43),ISBLANK(AF43)),"",SUM(AE43:AF43))</f>
        <v>0</v>
      </c>
      <c r="AI43" s="272" t="str">
        <f t="shared" ref="AI43" si="854">IFERROR(((80*AD43)+(100*AE43)+(150*AF43))/SUM(AB43:AF43),"")</f>
        <v/>
      </c>
      <c r="AJ43" s="37"/>
      <c r="AK43" s="28"/>
      <c r="AL43" s="28"/>
      <c r="AM43" s="28"/>
      <c r="AN43" s="28"/>
      <c r="AO43" s="7" t="str">
        <f t="shared" ref="AO43" si="855">IF(AND(ISBLANK(AJ43),ISBLANK(AK43),ISBLANK(AL43),ISBLANK(AM43),ISBLANK(AN43)),"",SUM(AL43:AN43))</f>
        <v/>
      </c>
      <c r="AP43" s="7" t="str">
        <f t="shared" ref="AP43" si="856">IF(AND(ISBLANK(AJ43),ISBLANK(AK43),ISBLANK(AL43),ISBLANK(AM43),ISBLANK(AN43)),"",SUM(AM43:AN43))</f>
        <v/>
      </c>
      <c r="AQ43" s="272" t="str">
        <f t="shared" ref="AQ43" si="857">IFERROR(((80*AL43)+(100*AM43)+(150*AN43))/SUM(AJ43:AN43),"")</f>
        <v/>
      </c>
      <c r="AR43" s="37"/>
      <c r="AS43" s="28"/>
      <c r="AT43" s="28"/>
      <c r="AU43" s="28"/>
      <c r="AV43" s="28"/>
      <c r="AW43" s="7" t="str">
        <f t="shared" ref="AW43" si="858">IF(AND(ISBLANK(AR43),ISBLANK(AS43),ISBLANK(AT43),ISBLANK(AU43),ISBLANK(AV43)),"",SUM(AT43:AV43))</f>
        <v/>
      </c>
      <c r="AX43" s="7" t="str">
        <f t="shared" ref="AX43" si="859">IF(AND(ISBLANK(AR43),ISBLANK(AS43),ISBLANK(AT43),ISBLANK(AU43),ISBLANK(AV43)),"",SUM(AU43:AV43))</f>
        <v/>
      </c>
      <c r="AY43" s="272" t="str">
        <f t="shared" ref="AY43" si="860">IFERROR(((80*AT43)+(100*AU43)+(150*AV43))/SUM(AR43:AV43),"")</f>
        <v/>
      </c>
      <c r="AZ43" s="229" t="str">
        <f t="shared" ref="AZ43" si="861">IFERROR(AVERAGE(S43,AA43,AI43),"")</f>
        <v/>
      </c>
      <c r="BA43" s="229" t="str">
        <f t="shared" ref="BA43" si="862">IF(OR(K43="",AZ43=""),"",AZ43-K43)</f>
        <v/>
      </c>
      <c r="BB43" s="37">
        <f>SUMIFS('3a. Teacher Data (SPED)'!DD:DD,'3a. Teacher Data (SPED)'!$BD:$BD,'3b. SPED Totals'!$A43)</f>
        <v>0</v>
      </c>
      <c r="BC43" s="28">
        <f>SUMIFS('3a. Teacher Data (SPED)'!DE:DE,'3a. Teacher Data (SPED)'!$BD:$BD,'3b. SPED Totals'!$A43)</f>
        <v>0</v>
      </c>
      <c r="BD43" s="28">
        <f>SUMIFS('3a. Teacher Data (SPED)'!DF:DF,'3a. Teacher Data (SPED)'!$BD:$BD,'3b. SPED Totals'!$A43)</f>
        <v>0</v>
      </c>
      <c r="BE43" s="28">
        <f>SUMIFS('3a. Teacher Data (SPED)'!DG:DG,'3a. Teacher Data (SPED)'!$BD:$BD,'3b. SPED Totals'!$A43)</f>
        <v>0</v>
      </c>
      <c r="BF43" s="28">
        <f>SUMIFS('3a. Teacher Data (SPED)'!DH:DH,'3a. Teacher Data (SPED)'!$BD:$BD,'3b. SPED Totals'!$A43)</f>
        <v>0</v>
      </c>
      <c r="BG43" s="7">
        <f t="shared" ref="BG43" si="863">IF(AND(ISBLANK(BB43),ISBLANK(BC43),ISBLANK(BD43),ISBLANK(BE43),ISBLANK(BF43)),"",SUM(BD43:BF43))</f>
        <v>0</v>
      </c>
      <c r="BH43" s="7">
        <f t="shared" ref="BH43" si="864">IF(AND(ISBLANK(BB43),ISBLANK(BC43),ISBLANK(BD43),ISBLANK(BE43),ISBLANK(BF43)),"",SUM(BE43:BF43))</f>
        <v>0</v>
      </c>
      <c r="BI43" s="272" t="str">
        <f t="shared" ref="BI43" si="865">IFERROR(((80*BD43)+(100*BE43)+(150*BF43))/SUM(BB43:BF43),"")</f>
        <v/>
      </c>
      <c r="BJ43" s="24"/>
    </row>
    <row r="44" spans="1:62" customFormat="1" ht="13.5" thickBot="1" x14ac:dyDescent="0.25">
      <c r="B44" s="275"/>
      <c r="C44" s="8" t="s">
        <v>6</v>
      </c>
      <c r="D44" s="9" t="str">
        <f t="shared" ref="D44" si="866">IFERROR(D43/SUM(D43:H43),"")</f>
        <v/>
      </c>
      <c r="E44" s="10" t="str">
        <f t="shared" ref="E44" si="867">IFERROR(E43/SUM(D43:H43),"")</f>
        <v/>
      </c>
      <c r="F44" s="11" t="str">
        <f t="shared" ref="F44" si="868">IFERROR(F43/SUM(D43:H43),"")</f>
        <v/>
      </c>
      <c r="G44" s="11" t="str">
        <f t="shared" ref="G44" si="869">IFERROR(G43/SUM(D43:H43),"")</f>
        <v/>
      </c>
      <c r="H44" s="11" t="str">
        <f t="shared" ref="H44" si="870">IFERROR(H43/SUM(D43:H43),"")</f>
        <v/>
      </c>
      <c r="I44" s="34" t="str">
        <f t="shared" ref="I44" si="871">IFERROR(I43/SUM(D43:H43),"")</f>
        <v/>
      </c>
      <c r="J44" s="34" t="str">
        <f t="shared" ref="J44" si="872">IFERROR(J43/SUM(D43:H43),"")</f>
        <v/>
      </c>
      <c r="K44" s="273"/>
      <c r="L44" s="31" t="str">
        <f t="shared" ref="L44" si="873">IFERROR(L43/SUM(L43:P43),"")</f>
        <v/>
      </c>
      <c r="M44" s="10" t="str">
        <f t="shared" ref="M44" si="874">IFERROR(M43/SUM(L43:P43),"")</f>
        <v/>
      </c>
      <c r="N44" s="11" t="str">
        <f t="shared" ref="N44" si="875">IFERROR(N43/SUM(L43:P43),"")</f>
        <v/>
      </c>
      <c r="O44" s="11" t="str">
        <f t="shared" ref="O44" si="876">IFERROR(O43/SUM(L43:P43),"")</f>
        <v/>
      </c>
      <c r="P44" s="11" t="str">
        <f t="shared" ref="P44" si="877">IFERROR(P43/SUM(L43:P43),"")</f>
        <v/>
      </c>
      <c r="Q44" s="34" t="str">
        <f t="shared" ref="Q44" si="878">IFERROR(Q43/SUM(L43:P43),"")</f>
        <v/>
      </c>
      <c r="R44" s="34" t="str">
        <f t="shared" ref="R44" si="879">IFERROR(R43/SUM(L43:P43),"")</f>
        <v/>
      </c>
      <c r="S44" s="273"/>
      <c r="T44" s="31" t="str">
        <f t="shared" ref="T44" si="880">IFERROR(T43/SUM(T43:X43),"")</f>
        <v/>
      </c>
      <c r="U44" s="10" t="str">
        <f t="shared" ref="U44" si="881">IFERROR(U43/SUM(T43:X43),"")</f>
        <v/>
      </c>
      <c r="V44" s="11" t="str">
        <f t="shared" ref="V44" si="882">IFERROR(V43/SUM(T43:X43),"")</f>
        <v/>
      </c>
      <c r="W44" s="11" t="str">
        <f t="shared" ref="W44" si="883">IFERROR(W43/SUM(T43:X43),"")</f>
        <v/>
      </c>
      <c r="X44" s="11" t="str">
        <f t="shared" ref="X44" si="884">IFERROR(X43/SUM(T43:X43),"")</f>
        <v/>
      </c>
      <c r="Y44" s="34" t="str">
        <f t="shared" ref="Y44" si="885">IFERROR(Y43/SUM(T43:X43),"")</f>
        <v/>
      </c>
      <c r="Z44" s="34" t="str">
        <f t="shared" ref="Z44" si="886">IFERROR(Z43/SUM(T43:X43),"")</f>
        <v/>
      </c>
      <c r="AA44" s="273"/>
      <c r="AB44" s="31" t="str">
        <f t="shared" ref="AB44" si="887">IFERROR(AB43/SUM(AB43:AF43),"")</f>
        <v/>
      </c>
      <c r="AC44" s="10" t="str">
        <f t="shared" ref="AC44" si="888">IFERROR(AC43/SUM(AB43:AF43),"")</f>
        <v/>
      </c>
      <c r="AD44" s="11" t="str">
        <f t="shared" ref="AD44" si="889">IFERROR(AD43/SUM(AB43:AF43),"")</f>
        <v/>
      </c>
      <c r="AE44" s="11" t="str">
        <f t="shared" ref="AE44" si="890">IFERROR(AE43/SUM(AB43:AF43),"")</f>
        <v/>
      </c>
      <c r="AF44" s="11" t="str">
        <f t="shared" ref="AF44" si="891">IFERROR(AF43/SUM(AB43:AF43),"")</f>
        <v/>
      </c>
      <c r="AG44" s="34" t="str">
        <f t="shared" ref="AG44" si="892">IFERROR(AG43/SUM(AB43:AF43),"")</f>
        <v/>
      </c>
      <c r="AH44" s="34" t="str">
        <f t="shared" ref="AH44" si="893">IFERROR(AH43/SUM(AB43:AF43),"")</f>
        <v/>
      </c>
      <c r="AI44" s="273"/>
      <c r="AJ44" s="31" t="str">
        <f t="shared" ref="AJ44" si="894">IFERROR(AJ43/SUM(AJ43:AN43),"")</f>
        <v/>
      </c>
      <c r="AK44" s="10" t="str">
        <f t="shared" ref="AK44" si="895">IFERROR(AK43/SUM(AJ43:AN43),"")</f>
        <v/>
      </c>
      <c r="AL44" s="11" t="str">
        <f t="shared" ref="AL44" si="896">IFERROR(AL43/SUM(AJ43:AN43),"")</f>
        <v/>
      </c>
      <c r="AM44" s="11" t="str">
        <f t="shared" ref="AM44" si="897">IFERROR(AM43/SUM(AJ43:AN43),"")</f>
        <v/>
      </c>
      <c r="AN44" s="11" t="str">
        <f t="shared" ref="AN44" si="898">IFERROR(AN43/SUM(AJ43:AN43),"")</f>
        <v/>
      </c>
      <c r="AO44" s="34" t="str">
        <f t="shared" ref="AO44" si="899">IFERROR(AO43/SUM(AJ43:AN43),"")</f>
        <v/>
      </c>
      <c r="AP44" s="34" t="str">
        <f t="shared" ref="AP44" si="900">IFERROR(AP43/SUM(AJ43:AN43),"")</f>
        <v/>
      </c>
      <c r="AQ44" s="273"/>
      <c r="AR44" s="31" t="str">
        <f t="shared" ref="AR44" si="901">IFERROR(AR43/SUM(AR43:AV43),"")</f>
        <v/>
      </c>
      <c r="AS44" s="10" t="str">
        <f t="shared" ref="AS44" si="902">IFERROR(AS43/SUM(AR43:AV43),"")</f>
        <v/>
      </c>
      <c r="AT44" s="11" t="str">
        <f t="shared" ref="AT44" si="903">IFERROR(AT43/SUM(AR43:AV43),"")</f>
        <v/>
      </c>
      <c r="AU44" s="11" t="str">
        <f t="shared" ref="AU44" si="904">IFERROR(AU43/SUM(AR43:AV43),"")</f>
        <v/>
      </c>
      <c r="AV44" s="11" t="str">
        <f t="shared" ref="AV44" si="905">IFERROR(AV43/SUM(AR43:AV43),"")</f>
        <v/>
      </c>
      <c r="AW44" s="34" t="str">
        <f t="shared" ref="AW44" si="906">IFERROR(AW43/SUM(AR43:AV43),"")</f>
        <v/>
      </c>
      <c r="AX44" s="34" t="str">
        <f t="shared" ref="AX44" si="907">IFERROR(AX43/SUM(AR43:AV43),"")</f>
        <v/>
      </c>
      <c r="AY44" s="273"/>
      <c r="AZ44" s="230"/>
      <c r="BA44" s="230"/>
      <c r="BB44" s="31" t="str">
        <f t="shared" ref="BB44" si="908">IFERROR(BB43/SUM(BB43:BF43),"")</f>
        <v/>
      </c>
      <c r="BC44" s="10" t="str">
        <f t="shared" ref="BC44" si="909">IFERROR(BC43/SUM(BB43:BF43),"")</f>
        <v/>
      </c>
      <c r="BD44" s="11" t="str">
        <f t="shared" ref="BD44" si="910">IFERROR(BD43/SUM(BB43:BF43),"")</f>
        <v/>
      </c>
      <c r="BE44" s="11" t="str">
        <f t="shared" ref="BE44" si="911">IFERROR(BE43/SUM(BB43:BF43),"")</f>
        <v/>
      </c>
      <c r="BF44" s="11" t="str">
        <f t="shared" ref="BF44" si="912">IFERROR(BF43/SUM(BB43:BF43),"")</f>
        <v/>
      </c>
      <c r="BG44" s="34" t="str">
        <f t="shared" ref="BG44" si="913">IFERROR(BG43/SUM(BB43:BF43),"")</f>
        <v/>
      </c>
      <c r="BH44" s="34" t="str">
        <f t="shared" ref="BH44" si="914">IFERROR(BH43/SUM(BB43:BF43),"")</f>
        <v/>
      </c>
      <c r="BI44" s="273"/>
      <c r="BJ44" s="24"/>
    </row>
    <row r="45" spans="1:62" customFormat="1" ht="13.5" thickTop="1" x14ac:dyDescent="0.2">
      <c r="A45" t="s">
        <v>104</v>
      </c>
      <c r="B45" s="285" t="s">
        <v>73</v>
      </c>
      <c r="C45" s="4" t="s">
        <v>5</v>
      </c>
      <c r="D45" s="27">
        <f>SUMIFS('3a. Teacher Data (SPED)'!BF:BF,'3a. Teacher Data (SPED)'!$BD:$BD,'3b. SPED Totals'!$A45)</f>
        <v>0</v>
      </c>
      <c r="E45" s="28">
        <f>SUMIFS('3a. Teacher Data (SPED)'!BG:BG,'3a. Teacher Data (SPED)'!$BD:$BD,'3b. SPED Totals'!$A45)</f>
        <v>0</v>
      </c>
      <c r="F45" s="28">
        <f>SUMIFS('3a. Teacher Data (SPED)'!BH:BH,'3a. Teacher Data (SPED)'!$BD:$BD,'3b. SPED Totals'!$A45)</f>
        <v>0</v>
      </c>
      <c r="G45" s="28">
        <f>SUMIFS('3a. Teacher Data (SPED)'!BI:BI,'3a. Teacher Data (SPED)'!$BD:$BD,'3b. SPED Totals'!$A45)</f>
        <v>0</v>
      </c>
      <c r="H45" s="28">
        <f>SUMIFS('3a. Teacher Data (SPED)'!BJ:BJ,'3a. Teacher Data (SPED)'!$BD:$BD,'3b. SPED Totals'!$A45)</f>
        <v>0</v>
      </c>
      <c r="I45" s="7">
        <f t="shared" ref="I45" si="915">IF(AND(ISBLANK(D45),ISBLANK(E45),ISBLANK(F45),ISBLANK(G45),ISBLANK(H45)),"",SUM(F45:H45))</f>
        <v>0</v>
      </c>
      <c r="J45" s="7">
        <f t="shared" ref="J45" si="916">IF(AND(ISBLANK(D45),ISBLANK(E45),ISBLANK(F45),ISBLANK(G45),ISBLANK(H45)),"",SUM(G45:H45))</f>
        <v>0</v>
      </c>
      <c r="K45" s="272" t="str">
        <f t="shared" ref="K45" si="917">IFERROR(((80*F45)+(100*G45)+(150*H45))/SUM(D45:H45),"")</f>
        <v/>
      </c>
      <c r="L45" s="37">
        <f>SUMIFS('3a. Teacher Data (SPED)'!BN:BN,'3a. Teacher Data (SPED)'!$BD:$BD,'3b. SPED Totals'!$A45)</f>
        <v>0</v>
      </c>
      <c r="M45" s="28">
        <f>SUMIFS('3a. Teacher Data (SPED)'!BO:BO,'3a. Teacher Data (SPED)'!$BD:$BD,'3b. SPED Totals'!$A45)</f>
        <v>0</v>
      </c>
      <c r="N45" s="28">
        <f>SUMIFS('3a. Teacher Data (SPED)'!BP:BP,'3a. Teacher Data (SPED)'!$BD:$BD,'3b. SPED Totals'!$A45)</f>
        <v>0</v>
      </c>
      <c r="O45" s="28">
        <f>SUMIFS('3a. Teacher Data (SPED)'!BQ:BQ,'3a. Teacher Data (SPED)'!$BD:$BD,'3b. SPED Totals'!$A45)</f>
        <v>0</v>
      </c>
      <c r="P45" s="28">
        <f>SUMIFS('3a. Teacher Data (SPED)'!BR:BR,'3a. Teacher Data (SPED)'!$BD:$BD,'3b. SPED Totals'!$A45)</f>
        <v>0</v>
      </c>
      <c r="Q45" s="7">
        <f t="shared" ref="Q45" si="918">IF(AND(ISBLANK(L45),ISBLANK(M45),ISBLANK(N45),ISBLANK(O45),ISBLANK(P45)),"",SUM(N45:P45))</f>
        <v>0</v>
      </c>
      <c r="R45" s="7">
        <f t="shared" ref="R45" si="919">IF(AND(ISBLANK(L45),ISBLANK(M45),ISBLANK(N45),ISBLANK(O45),ISBLANK(P45)),"",SUM(O45:P45))</f>
        <v>0</v>
      </c>
      <c r="S45" s="272" t="str">
        <f t="shared" ref="S45" si="920">IFERROR(((80*N45)+(100*O45)+(150*P45))/SUM(L45:P45),"")</f>
        <v/>
      </c>
      <c r="T45" s="37">
        <f>SUMIFS('3a. Teacher Data (SPED)'!BV:BV,'3a. Teacher Data (SPED)'!$BD:$BD,'3b. SPED Totals'!$A45)</f>
        <v>0</v>
      </c>
      <c r="U45" s="28">
        <f>SUMIFS('3a. Teacher Data (SPED)'!BW:BW,'3a. Teacher Data (SPED)'!$BD:$BD,'3b. SPED Totals'!$A45)</f>
        <v>0</v>
      </c>
      <c r="V45" s="28">
        <f>SUMIFS('3a. Teacher Data (SPED)'!BX:BX,'3a. Teacher Data (SPED)'!$BD:$BD,'3b. SPED Totals'!$A45)</f>
        <v>0</v>
      </c>
      <c r="W45" s="28">
        <f>SUMIFS('3a. Teacher Data (SPED)'!BY:BY,'3a. Teacher Data (SPED)'!$BD:$BD,'3b. SPED Totals'!$A45)</f>
        <v>0</v>
      </c>
      <c r="X45" s="28">
        <f>SUMIFS('3a. Teacher Data (SPED)'!BZ:BZ,'3a. Teacher Data (SPED)'!$BD:$BD,'3b. SPED Totals'!$A45)</f>
        <v>0</v>
      </c>
      <c r="Y45" s="7">
        <f t="shared" ref="Y45" si="921">IF(AND(ISBLANK(T45),ISBLANK(U45),ISBLANK(V45),ISBLANK(W45),ISBLANK(X45)),"",SUM(V45:X45))</f>
        <v>0</v>
      </c>
      <c r="Z45" s="7">
        <f t="shared" ref="Z45" si="922">IF(AND(ISBLANK(T45),ISBLANK(U45),ISBLANK(V45),ISBLANK(W45),ISBLANK(X45)),"",SUM(W45:X45))</f>
        <v>0</v>
      </c>
      <c r="AA45" s="272" t="str">
        <f t="shared" ref="AA45" si="923">IFERROR(((80*V45)+(100*W45)+(150*X45))/SUM(T45:X45),"")</f>
        <v/>
      </c>
      <c r="AB45" s="37">
        <f>SUMIFS('3a. Teacher Data (SPED)'!CD:CD,'3a. Teacher Data (SPED)'!$BD:$BD,'3b. SPED Totals'!$A45)</f>
        <v>0</v>
      </c>
      <c r="AC45" s="28">
        <f>SUMIFS('3a. Teacher Data (SPED)'!CE:CE,'3a. Teacher Data (SPED)'!$BD:$BD,'3b. SPED Totals'!$A45)</f>
        <v>0</v>
      </c>
      <c r="AD45" s="28">
        <f>SUMIFS('3a. Teacher Data (SPED)'!CF:CF,'3a. Teacher Data (SPED)'!$BD:$BD,'3b. SPED Totals'!$A45)</f>
        <v>0</v>
      </c>
      <c r="AE45" s="28">
        <f>SUMIFS('3a. Teacher Data (SPED)'!CG:CG,'3a. Teacher Data (SPED)'!$BD:$BD,'3b. SPED Totals'!$A45)</f>
        <v>0</v>
      </c>
      <c r="AF45" s="28">
        <f>SUMIFS('3a. Teacher Data (SPED)'!CH:CH,'3a. Teacher Data (SPED)'!$BD:$BD,'3b. SPED Totals'!$A45)</f>
        <v>0</v>
      </c>
      <c r="AG45" s="7">
        <f t="shared" ref="AG45" si="924">IF(AND(ISBLANK(AB45),ISBLANK(AC45),ISBLANK(AD45),ISBLANK(AE45),ISBLANK(AF45)),"",SUM(AD45:AF45))</f>
        <v>0</v>
      </c>
      <c r="AH45" s="7">
        <f t="shared" ref="AH45" si="925">IF(AND(ISBLANK(AB45),ISBLANK(AC45),ISBLANK(AD45),ISBLANK(AE45),ISBLANK(AF45)),"",SUM(AE45:AF45))</f>
        <v>0</v>
      </c>
      <c r="AI45" s="272" t="str">
        <f t="shared" ref="AI45" si="926">IFERROR(((80*AD45)+(100*AE45)+(150*AF45))/SUM(AB45:AF45),"")</f>
        <v/>
      </c>
      <c r="AJ45" s="37"/>
      <c r="AK45" s="28"/>
      <c r="AL45" s="28"/>
      <c r="AM45" s="28"/>
      <c r="AN45" s="28"/>
      <c r="AO45" s="7" t="str">
        <f t="shared" ref="AO45" si="927">IF(AND(ISBLANK(AJ45),ISBLANK(AK45),ISBLANK(AL45),ISBLANK(AM45),ISBLANK(AN45)),"",SUM(AL45:AN45))</f>
        <v/>
      </c>
      <c r="AP45" s="7" t="str">
        <f t="shared" ref="AP45" si="928">IF(AND(ISBLANK(AJ45),ISBLANK(AK45),ISBLANK(AL45),ISBLANK(AM45),ISBLANK(AN45)),"",SUM(AM45:AN45))</f>
        <v/>
      </c>
      <c r="AQ45" s="272" t="str">
        <f t="shared" ref="AQ45" si="929">IFERROR(((80*AL45)+(100*AM45)+(150*AN45))/SUM(AJ45:AN45),"")</f>
        <v/>
      </c>
      <c r="AR45" s="37"/>
      <c r="AS45" s="28"/>
      <c r="AT45" s="28"/>
      <c r="AU45" s="28"/>
      <c r="AV45" s="28"/>
      <c r="AW45" s="7" t="str">
        <f t="shared" ref="AW45" si="930">IF(AND(ISBLANK(AR45),ISBLANK(AS45),ISBLANK(AT45),ISBLANK(AU45),ISBLANK(AV45)),"",SUM(AT45:AV45))</f>
        <v/>
      </c>
      <c r="AX45" s="7" t="str">
        <f t="shared" ref="AX45" si="931">IF(AND(ISBLANK(AR45),ISBLANK(AS45),ISBLANK(AT45),ISBLANK(AU45),ISBLANK(AV45)),"",SUM(AU45:AV45))</f>
        <v/>
      </c>
      <c r="AY45" s="272" t="str">
        <f t="shared" ref="AY45" si="932">IFERROR(((80*AT45)+(100*AU45)+(150*AV45))/SUM(AR45:AV45),"")</f>
        <v/>
      </c>
      <c r="AZ45" s="229" t="str">
        <f t="shared" ref="AZ45" si="933">IFERROR(AVERAGE(S45,AA45,AI45),"")</f>
        <v/>
      </c>
      <c r="BA45" s="229" t="str">
        <f t="shared" ref="BA45" si="934">IF(OR(K45="",AZ45=""),"",AZ45-K45)</f>
        <v/>
      </c>
      <c r="BB45" s="37">
        <f>SUMIFS('3a. Teacher Data (SPED)'!DD:DD,'3a. Teacher Data (SPED)'!$BD:$BD,'3b. SPED Totals'!$A45)</f>
        <v>0</v>
      </c>
      <c r="BC45" s="28">
        <f>SUMIFS('3a. Teacher Data (SPED)'!DE:DE,'3a. Teacher Data (SPED)'!$BD:$BD,'3b. SPED Totals'!$A45)</f>
        <v>0</v>
      </c>
      <c r="BD45" s="28">
        <f>SUMIFS('3a. Teacher Data (SPED)'!DF:DF,'3a. Teacher Data (SPED)'!$BD:$BD,'3b. SPED Totals'!$A45)</f>
        <v>0</v>
      </c>
      <c r="BE45" s="28">
        <f>SUMIFS('3a. Teacher Data (SPED)'!DG:DG,'3a. Teacher Data (SPED)'!$BD:$BD,'3b. SPED Totals'!$A45)</f>
        <v>0</v>
      </c>
      <c r="BF45" s="28">
        <f>SUMIFS('3a. Teacher Data (SPED)'!DH:DH,'3a. Teacher Data (SPED)'!$BD:$BD,'3b. SPED Totals'!$A45)</f>
        <v>0</v>
      </c>
      <c r="BG45" s="7">
        <f t="shared" ref="BG45" si="935">IF(AND(ISBLANK(BB45),ISBLANK(BC45),ISBLANK(BD45),ISBLANK(BE45),ISBLANK(BF45)),"",SUM(BD45:BF45))</f>
        <v>0</v>
      </c>
      <c r="BH45" s="7">
        <f t="shared" ref="BH45" si="936">IF(AND(ISBLANK(BB45),ISBLANK(BC45),ISBLANK(BD45),ISBLANK(BE45),ISBLANK(BF45)),"",SUM(BE45:BF45))</f>
        <v>0</v>
      </c>
      <c r="BI45" s="272" t="str">
        <f t="shared" ref="BI45" si="937">IFERROR(((80*BD45)+(100*BE45)+(150*BF45))/SUM(BB45:BF45),"")</f>
        <v/>
      </c>
      <c r="BJ45" s="24"/>
    </row>
    <row r="46" spans="1:62" customFormat="1" ht="13.5" thickBot="1" x14ac:dyDescent="0.25">
      <c r="B46" s="275"/>
      <c r="C46" s="8" t="s">
        <v>6</v>
      </c>
      <c r="D46" s="9" t="str">
        <f t="shared" ref="D46" si="938">IFERROR(D45/SUM(D45:H45),"")</f>
        <v/>
      </c>
      <c r="E46" s="10" t="str">
        <f t="shared" ref="E46" si="939">IFERROR(E45/SUM(D45:H45),"")</f>
        <v/>
      </c>
      <c r="F46" s="11" t="str">
        <f t="shared" ref="F46" si="940">IFERROR(F45/SUM(D45:H45),"")</f>
        <v/>
      </c>
      <c r="G46" s="11" t="str">
        <f t="shared" ref="G46" si="941">IFERROR(G45/SUM(D45:H45),"")</f>
        <v/>
      </c>
      <c r="H46" s="11" t="str">
        <f t="shared" ref="H46" si="942">IFERROR(H45/SUM(D45:H45),"")</f>
        <v/>
      </c>
      <c r="I46" s="34" t="str">
        <f t="shared" ref="I46" si="943">IFERROR(I45/SUM(D45:H45),"")</f>
        <v/>
      </c>
      <c r="J46" s="34" t="str">
        <f t="shared" ref="J46" si="944">IFERROR(J45/SUM(D45:H45),"")</f>
        <v/>
      </c>
      <c r="K46" s="273"/>
      <c r="L46" s="31" t="str">
        <f t="shared" ref="L46" si="945">IFERROR(L45/SUM(L45:P45),"")</f>
        <v/>
      </c>
      <c r="M46" s="10" t="str">
        <f t="shared" ref="M46" si="946">IFERROR(M45/SUM(L45:P45),"")</f>
        <v/>
      </c>
      <c r="N46" s="11" t="str">
        <f t="shared" ref="N46" si="947">IFERROR(N45/SUM(L45:P45),"")</f>
        <v/>
      </c>
      <c r="O46" s="11" t="str">
        <f t="shared" ref="O46" si="948">IFERROR(O45/SUM(L45:P45),"")</f>
        <v/>
      </c>
      <c r="P46" s="11" t="str">
        <f t="shared" ref="P46" si="949">IFERROR(P45/SUM(L45:P45),"")</f>
        <v/>
      </c>
      <c r="Q46" s="34" t="str">
        <f t="shared" ref="Q46" si="950">IFERROR(Q45/SUM(L45:P45),"")</f>
        <v/>
      </c>
      <c r="R46" s="34" t="str">
        <f t="shared" ref="R46" si="951">IFERROR(R45/SUM(L45:P45),"")</f>
        <v/>
      </c>
      <c r="S46" s="273"/>
      <c r="T46" s="31" t="str">
        <f t="shared" ref="T46" si="952">IFERROR(T45/SUM(T45:X45),"")</f>
        <v/>
      </c>
      <c r="U46" s="10" t="str">
        <f t="shared" ref="U46" si="953">IFERROR(U45/SUM(T45:X45),"")</f>
        <v/>
      </c>
      <c r="V46" s="11" t="str">
        <f t="shared" ref="V46" si="954">IFERROR(V45/SUM(T45:X45),"")</f>
        <v/>
      </c>
      <c r="W46" s="11" t="str">
        <f t="shared" ref="W46" si="955">IFERROR(W45/SUM(T45:X45),"")</f>
        <v/>
      </c>
      <c r="X46" s="11" t="str">
        <f t="shared" ref="X46" si="956">IFERROR(X45/SUM(T45:X45),"")</f>
        <v/>
      </c>
      <c r="Y46" s="34" t="str">
        <f t="shared" ref="Y46" si="957">IFERROR(Y45/SUM(T45:X45),"")</f>
        <v/>
      </c>
      <c r="Z46" s="34" t="str">
        <f t="shared" ref="Z46" si="958">IFERROR(Z45/SUM(T45:X45),"")</f>
        <v/>
      </c>
      <c r="AA46" s="273"/>
      <c r="AB46" s="31" t="str">
        <f t="shared" ref="AB46" si="959">IFERROR(AB45/SUM(AB45:AF45),"")</f>
        <v/>
      </c>
      <c r="AC46" s="10" t="str">
        <f t="shared" ref="AC46" si="960">IFERROR(AC45/SUM(AB45:AF45),"")</f>
        <v/>
      </c>
      <c r="AD46" s="11" t="str">
        <f t="shared" ref="AD46" si="961">IFERROR(AD45/SUM(AB45:AF45),"")</f>
        <v/>
      </c>
      <c r="AE46" s="11" t="str">
        <f t="shared" ref="AE46" si="962">IFERROR(AE45/SUM(AB45:AF45),"")</f>
        <v/>
      </c>
      <c r="AF46" s="11" t="str">
        <f t="shared" ref="AF46" si="963">IFERROR(AF45/SUM(AB45:AF45),"")</f>
        <v/>
      </c>
      <c r="AG46" s="34" t="str">
        <f t="shared" ref="AG46" si="964">IFERROR(AG45/SUM(AB45:AF45),"")</f>
        <v/>
      </c>
      <c r="AH46" s="34" t="str">
        <f t="shared" ref="AH46" si="965">IFERROR(AH45/SUM(AB45:AF45),"")</f>
        <v/>
      </c>
      <c r="AI46" s="273"/>
      <c r="AJ46" s="31" t="str">
        <f t="shared" ref="AJ46" si="966">IFERROR(AJ45/SUM(AJ45:AN45),"")</f>
        <v/>
      </c>
      <c r="AK46" s="10" t="str">
        <f t="shared" ref="AK46" si="967">IFERROR(AK45/SUM(AJ45:AN45),"")</f>
        <v/>
      </c>
      <c r="AL46" s="11" t="str">
        <f t="shared" ref="AL46" si="968">IFERROR(AL45/SUM(AJ45:AN45),"")</f>
        <v/>
      </c>
      <c r="AM46" s="11" t="str">
        <f t="shared" ref="AM46" si="969">IFERROR(AM45/SUM(AJ45:AN45),"")</f>
        <v/>
      </c>
      <c r="AN46" s="11" t="str">
        <f t="shared" ref="AN46" si="970">IFERROR(AN45/SUM(AJ45:AN45),"")</f>
        <v/>
      </c>
      <c r="AO46" s="34" t="str">
        <f t="shared" ref="AO46" si="971">IFERROR(AO45/SUM(AJ45:AN45),"")</f>
        <v/>
      </c>
      <c r="AP46" s="34" t="str">
        <f t="shared" ref="AP46" si="972">IFERROR(AP45/SUM(AJ45:AN45),"")</f>
        <v/>
      </c>
      <c r="AQ46" s="273"/>
      <c r="AR46" s="31" t="str">
        <f t="shared" ref="AR46" si="973">IFERROR(AR45/SUM(AR45:AV45),"")</f>
        <v/>
      </c>
      <c r="AS46" s="10" t="str">
        <f t="shared" ref="AS46" si="974">IFERROR(AS45/SUM(AR45:AV45),"")</f>
        <v/>
      </c>
      <c r="AT46" s="11" t="str">
        <f t="shared" ref="AT46" si="975">IFERROR(AT45/SUM(AR45:AV45),"")</f>
        <v/>
      </c>
      <c r="AU46" s="11" t="str">
        <f t="shared" ref="AU46" si="976">IFERROR(AU45/SUM(AR45:AV45),"")</f>
        <v/>
      </c>
      <c r="AV46" s="11" t="str">
        <f t="shared" ref="AV46" si="977">IFERROR(AV45/SUM(AR45:AV45),"")</f>
        <v/>
      </c>
      <c r="AW46" s="34" t="str">
        <f t="shared" ref="AW46" si="978">IFERROR(AW45/SUM(AR45:AV45),"")</f>
        <v/>
      </c>
      <c r="AX46" s="34" t="str">
        <f t="shared" ref="AX46" si="979">IFERROR(AX45/SUM(AR45:AV45),"")</f>
        <v/>
      </c>
      <c r="AY46" s="273"/>
      <c r="AZ46" s="230"/>
      <c r="BA46" s="230"/>
      <c r="BB46" s="31" t="str">
        <f t="shared" ref="BB46" si="980">IFERROR(BB45/SUM(BB45:BF45),"")</f>
        <v/>
      </c>
      <c r="BC46" s="10" t="str">
        <f t="shared" ref="BC46" si="981">IFERROR(BC45/SUM(BB45:BF45),"")</f>
        <v/>
      </c>
      <c r="BD46" s="11" t="str">
        <f t="shared" ref="BD46" si="982">IFERROR(BD45/SUM(BB45:BF45),"")</f>
        <v/>
      </c>
      <c r="BE46" s="11" t="str">
        <f t="shared" ref="BE46" si="983">IFERROR(BE45/SUM(BB45:BF45),"")</f>
        <v/>
      </c>
      <c r="BF46" s="11" t="str">
        <f t="shared" ref="BF46" si="984">IFERROR(BF45/SUM(BB45:BF45),"")</f>
        <v/>
      </c>
      <c r="BG46" s="34" t="str">
        <f t="shared" ref="BG46" si="985">IFERROR(BG45/SUM(BB45:BF45),"")</f>
        <v/>
      </c>
      <c r="BH46" s="34" t="str">
        <f t="shared" ref="BH46" si="986">IFERROR(BH45/SUM(BB45:BF45),"")</f>
        <v/>
      </c>
      <c r="BI46" s="273"/>
      <c r="BJ46" s="24"/>
    </row>
    <row r="47" spans="1:62" customFormat="1" ht="13.5" thickTop="1" x14ac:dyDescent="0.2">
      <c r="A47" t="s">
        <v>105</v>
      </c>
      <c r="B47" s="285" t="s">
        <v>74</v>
      </c>
      <c r="C47" s="4" t="s">
        <v>5</v>
      </c>
      <c r="D47" s="27">
        <f>SUMIFS('3a. Teacher Data (SPED)'!BF:BF,'3a. Teacher Data (SPED)'!$BD:$BD,'3b. SPED Totals'!$A47)</f>
        <v>0</v>
      </c>
      <c r="E47" s="28">
        <f>SUMIFS('3a. Teacher Data (SPED)'!BG:BG,'3a. Teacher Data (SPED)'!$BD:$BD,'3b. SPED Totals'!$A47)</f>
        <v>0</v>
      </c>
      <c r="F47" s="28">
        <f>SUMIFS('3a. Teacher Data (SPED)'!BH:BH,'3a. Teacher Data (SPED)'!$BD:$BD,'3b. SPED Totals'!$A47)</f>
        <v>0</v>
      </c>
      <c r="G47" s="28">
        <f>SUMIFS('3a. Teacher Data (SPED)'!BI:BI,'3a. Teacher Data (SPED)'!$BD:$BD,'3b. SPED Totals'!$A47)</f>
        <v>0</v>
      </c>
      <c r="H47" s="28">
        <f>SUMIFS('3a. Teacher Data (SPED)'!BJ:BJ,'3a. Teacher Data (SPED)'!$BD:$BD,'3b. SPED Totals'!$A47)</f>
        <v>0</v>
      </c>
      <c r="I47" s="7">
        <f t="shared" ref="I47" si="987">IF(AND(ISBLANK(D47),ISBLANK(E47),ISBLANK(F47),ISBLANK(G47),ISBLANK(H47)),"",SUM(F47:H47))</f>
        <v>0</v>
      </c>
      <c r="J47" s="7">
        <f t="shared" ref="J47" si="988">IF(AND(ISBLANK(D47),ISBLANK(E47),ISBLANK(F47),ISBLANK(G47),ISBLANK(H47)),"",SUM(G47:H47))</f>
        <v>0</v>
      </c>
      <c r="K47" s="272" t="str">
        <f t="shared" ref="K47" si="989">IFERROR(((80*F47)+(100*G47)+(150*H47))/SUM(D47:H47),"")</f>
        <v/>
      </c>
      <c r="L47" s="37">
        <f>SUMIFS('3a. Teacher Data (SPED)'!BN:BN,'3a. Teacher Data (SPED)'!$BD:$BD,'3b. SPED Totals'!$A47)</f>
        <v>0</v>
      </c>
      <c r="M47" s="28">
        <f>SUMIFS('3a. Teacher Data (SPED)'!BO:BO,'3a. Teacher Data (SPED)'!$BD:$BD,'3b. SPED Totals'!$A47)</f>
        <v>0</v>
      </c>
      <c r="N47" s="28">
        <f>SUMIFS('3a. Teacher Data (SPED)'!BP:BP,'3a. Teacher Data (SPED)'!$BD:$BD,'3b. SPED Totals'!$A47)</f>
        <v>0</v>
      </c>
      <c r="O47" s="28">
        <f>SUMIFS('3a. Teacher Data (SPED)'!BQ:BQ,'3a. Teacher Data (SPED)'!$BD:$BD,'3b. SPED Totals'!$A47)</f>
        <v>0</v>
      </c>
      <c r="P47" s="28">
        <f>SUMIFS('3a. Teacher Data (SPED)'!BR:BR,'3a. Teacher Data (SPED)'!$BD:$BD,'3b. SPED Totals'!$A47)</f>
        <v>0</v>
      </c>
      <c r="Q47" s="7">
        <f t="shared" ref="Q47" si="990">IF(AND(ISBLANK(L47),ISBLANK(M47),ISBLANK(N47),ISBLANK(O47),ISBLANK(P47)),"",SUM(N47:P47))</f>
        <v>0</v>
      </c>
      <c r="R47" s="7">
        <f t="shared" ref="R47" si="991">IF(AND(ISBLANK(L47),ISBLANK(M47),ISBLANK(N47),ISBLANK(O47),ISBLANK(P47)),"",SUM(O47:P47))</f>
        <v>0</v>
      </c>
      <c r="S47" s="272" t="str">
        <f t="shared" ref="S47" si="992">IFERROR(((80*N47)+(100*O47)+(150*P47))/SUM(L47:P47),"")</f>
        <v/>
      </c>
      <c r="T47" s="37">
        <f>SUMIFS('3a. Teacher Data (SPED)'!BV:BV,'3a. Teacher Data (SPED)'!$BD:$BD,'3b. SPED Totals'!$A47)</f>
        <v>0</v>
      </c>
      <c r="U47" s="28">
        <f>SUMIFS('3a. Teacher Data (SPED)'!BW:BW,'3a. Teacher Data (SPED)'!$BD:$BD,'3b. SPED Totals'!$A47)</f>
        <v>0</v>
      </c>
      <c r="V47" s="28">
        <f>SUMIFS('3a. Teacher Data (SPED)'!BX:BX,'3a. Teacher Data (SPED)'!$BD:$BD,'3b. SPED Totals'!$A47)</f>
        <v>0</v>
      </c>
      <c r="W47" s="28">
        <f>SUMIFS('3a. Teacher Data (SPED)'!BY:BY,'3a. Teacher Data (SPED)'!$BD:$BD,'3b. SPED Totals'!$A47)</f>
        <v>0</v>
      </c>
      <c r="X47" s="28">
        <f>SUMIFS('3a. Teacher Data (SPED)'!BZ:BZ,'3a. Teacher Data (SPED)'!$BD:$BD,'3b. SPED Totals'!$A47)</f>
        <v>0</v>
      </c>
      <c r="Y47" s="7">
        <f t="shared" ref="Y47" si="993">IF(AND(ISBLANK(T47),ISBLANK(U47),ISBLANK(V47),ISBLANK(W47),ISBLANK(X47)),"",SUM(V47:X47))</f>
        <v>0</v>
      </c>
      <c r="Z47" s="7">
        <f t="shared" ref="Z47" si="994">IF(AND(ISBLANK(T47),ISBLANK(U47),ISBLANK(V47),ISBLANK(W47),ISBLANK(X47)),"",SUM(W47:X47))</f>
        <v>0</v>
      </c>
      <c r="AA47" s="272" t="str">
        <f t="shared" ref="AA47" si="995">IFERROR(((80*V47)+(100*W47)+(150*X47))/SUM(T47:X47),"")</f>
        <v/>
      </c>
      <c r="AB47" s="37">
        <f>SUMIFS('3a. Teacher Data (SPED)'!CD:CD,'3a. Teacher Data (SPED)'!$BD:$BD,'3b. SPED Totals'!$A47)</f>
        <v>0</v>
      </c>
      <c r="AC47" s="28">
        <f>SUMIFS('3a. Teacher Data (SPED)'!CE:CE,'3a. Teacher Data (SPED)'!$BD:$BD,'3b. SPED Totals'!$A47)</f>
        <v>0</v>
      </c>
      <c r="AD47" s="28">
        <f>SUMIFS('3a. Teacher Data (SPED)'!CF:CF,'3a. Teacher Data (SPED)'!$BD:$BD,'3b. SPED Totals'!$A47)</f>
        <v>0</v>
      </c>
      <c r="AE47" s="28">
        <f>SUMIFS('3a. Teacher Data (SPED)'!CG:CG,'3a. Teacher Data (SPED)'!$BD:$BD,'3b. SPED Totals'!$A47)</f>
        <v>0</v>
      </c>
      <c r="AF47" s="28">
        <f>SUMIFS('3a. Teacher Data (SPED)'!CH:CH,'3a. Teacher Data (SPED)'!$BD:$BD,'3b. SPED Totals'!$A47)</f>
        <v>0</v>
      </c>
      <c r="AG47" s="7">
        <f t="shared" ref="AG47" si="996">IF(AND(ISBLANK(AB47),ISBLANK(AC47),ISBLANK(AD47),ISBLANK(AE47),ISBLANK(AF47)),"",SUM(AD47:AF47))</f>
        <v>0</v>
      </c>
      <c r="AH47" s="7">
        <f t="shared" ref="AH47" si="997">IF(AND(ISBLANK(AB47),ISBLANK(AC47),ISBLANK(AD47),ISBLANK(AE47),ISBLANK(AF47)),"",SUM(AE47:AF47))</f>
        <v>0</v>
      </c>
      <c r="AI47" s="272" t="str">
        <f t="shared" ref="AI47" si="998">IFERROR(((80*AD47)+(100*AE47)+(150*AF47))/SUM(AB47:AF47),"")</f>
        <v/>
      </c>
      <c r="AJ47" s="37"/>
      <c r="AK47" s="28"/>
      <c r="AL47" s="28"/>
      <c r="AM47" s="28"/>
      <c r="AN47" s="28"/>
      <c r="AO47" s="7" t="str">
        <f t="shared" ref="AO47" si="999">IF(AND(ISBLANK(AJ47),ISBLANK(AK47),ISBLANK(AL47),ISBLANK(AM47),ISBLANK(AN47)),"",SUM(AL47:AN47))</f>
        <v/>
      </c>
      <c r="AP47" s="7" t="str">
        <f t="shared" ref="AP47" si="1000">IF(AND(ISBLANK(AJ47),ISBLANK(AK47),ISBLANK(AL47),ISBLANK(AM47),ISBLANK(AN47)),"",SUM(AM47:AN47))</f>
        <v/>
      </c>
      <c r="AQ47" s="272" t="str">
        <f t="shared" ref="AQ47" si="1001">IFERROR(((80*AL47)+(100*AM47)+(150*AN47))/SUM(AJ47:AN47),"")</f>
        <v/>
      </c>
      <c r="AR47" s="37"/>
      <c r="AS47" s="28"/>
      <c r="AT47" s="28"/>
      <c r="AU47" s="28"/>
      <c r="AV47" s="28"/>
      <c r="AW47" s="7" t="str">
        <f t="shared" ref="AW47" si="1002">IF(AND(ISBLANK(AR47),ISBLANK(AS47),ISBLANK(AT47),ISBLANK(AU47),ISBLANK(AV47)),"",SUM(AT47:AV47))</f>
        <v/>
      </c>
      <c r="AX47" s="7" t="str">
        <f t="shared" ref="AX47" si="1003">IF(AND(ISBLANK(AR47),ISBLANK(AS47),ISBLANK(AT47),ISBLANK(AU47),ISBLANK(AV47)),"",SUM(AU47:AV47))</f>
        <v/>
      </c>
      <c r="AY47" s="272" t="str">
        <f t="shared" ref="AY47" si="1004">IFERROR(((80*AT47)+(100*AU47)+(150*AV47))/SUM(AR47:AV47),"")</f>
        <v/>
      </c>
      <c r="AZ47" s="229" t="str">
        <f t="shared" ref="AZ47" si="1005">IFERROR(AVERAGE(S47,AA47,AI47),"")</f>
        <v/>
      </c>
      <c r="BA47" s="229" t="str">
        <f t="shared" ref="BA47" si="1006">IF(OR(K47="",AZ47=""),"",AZ47-K47)</f>
        <v/>
      </c>
      <c r="BB47" s="37">
        <f>SUMIFS('3a. Teacher Data (SPED)'!DD:DD,'3a. Teacher Data (SPED)'!$BD:$BD,'3b. SPED Totals'!$A47)</f>
        <v>0</v>
      </c>
      <c r="BC47" s="28">
        <f>SUMIFS('3a. Teacher Data (SPED)'!DE:DE,'3a. Teacher Data (SPED)'!$BD:$BD,'3b. SPED Totals'!$A47)</f>
        <v>0</v>
      </c>
      <c r="BD47" s="28">
        <f>SUMIFS('3a. Teacher Data (SPED)'!DF:DF,'3a. Teacher Data (SPED)'!$BD:$BD,'3b. SPED Totals'!$A47)</f>
        <v>0</v>
      </c>
      <c r="BE47" s="28">
        <f>SUMIFS('3a. Teacher Data (SPED)'!DG:DG,'3a. Teacher Data (SPED)'!$BD:$BD,'3b. SPED Totals'!$A47)</f>
        <v>0</v>
      </c>
      <c r="BF47" s="28">
        <f>SUMIFS('3a. Teacher Data (SPED)'!DH:DH,'3a. Teacher Data (SPED)'!$BD:$BD,'3b. SPED Totals'!$A47)</f>
        <v>0</v>
      </c>
      <c r="BG47" s="7">
        <f t="shared" ref="BG47" si="1007">IF(AND(ISBLANK(BB47),ISBLANK(BC47),ISBLANK(BD47),ISBLANK(BE47),ISBLANK(BF47)),"",SUM(BD47:BF47))</f>
        <v>0</v>
      </c>
      <c r="BH47" s="7">
        <f t="shared" ref="BH47" si="1008">IF(AND(ISBLANK(BB47),ISBLANK(BC47),ISBLANK(BD47),ISBLANK(BE47),ISBLANK(BF47)),"",SUM(BE47:BF47))</f>
        <v>0</v>
      </c>
      <c r="BI47" s="272" t="str">
        <f t="shared" ref="BI47" si="1009">IFERROR(((80*BD47)+(100*BE47)+(150*BF47))/SUM(BB47:BF47),"")</f>
        <v/>
      </c>
      <c r="BJ47" s="24"/>
    </row>
    <row r="48" spans="1:62" customFormat="1" ht="13.5" thickBot="1" x14ac:dyDescent="0.25">
      <c r="B48" s="275"/>
      <c r="C48" s="8" t="s">
        <v>6</v>
      </c>
      <c r="D48" s="9" t="str">
        <f t="shared" ref="D48" si="1010">IFERROR(D47/SUM(D47:H47),"")</f>
        <v/>
      </c>
      <c r="E48" s="10" t="str">
        <f t="shared" ref="E48" si="1011">IFERROR(E47/SUM(D47:H47),"")</f>
        <v/>
      </c>
      <c r="F48" s="11" t="str">
        <f t="shared" ref="F48" si="1012">IFERROR(F47/SUM(D47:H47),"")</f>
        <v/>
      </c>
      <c r="G48" s="11" t="str">
        <f t="shared" ref="G48" si="1013">IFERROR(G47/SUM(D47:H47),"")</f>
        <v/>
      </c>
      <c r="H48" s="11" t="str">
        <f t="shared" ref="H48" si="1014">IFERROR(H47/SUM(D47:H47),"")</f>
        <v/>
      </c>
      <c r="I48" s="34" t="str">
        <f t="shared" ref="I48" si="1015">IFERROR(I47/SUM(D47:H47),"")</f>
        <v/>
      </c>
      <c r="J48" s="34" t="str">
        <f t="shared" ref="J48" si="1016">IFERROR(J47/SUM(D47:H47),"")</f>
        <v/>
      </c>
      <c r="K48" s="273"/>
      <c r="L48" s="31" t="str">
        <f t="shared" ref="L48" si="1017">IFERROR(L47/SUM(L47:P47),"")</f>
        <v/>
      </c>
      <c r="M48" s="10" t="str">
        <f t="shared" ref="M48" si="1018">IFERROR(M47/SUM(L47:P47),"")</f>
        <v/>
      </c>
      <c r="N48" s="11" t="str">
        <f t="shared" ref="N48" si="1019">IFERROR(N47/SUM(L47:P47),"")</f>
        <v/>
      </c>
      <c r="O48" s="11" t="str">
        <f t="shared" ref="O48" si="1020">IFERROR(O47/SUM(L47:P47),"")</f>
        <v/>
      </c>
      <c r="P48" s="11" t="str">
        <f t="shared" ref="P48" si="1021">IFERROR(P47/SUM(L47:P47),"")</f>
        <v/>
      </c>
      <c r="Q48" s="34" t="str">
        <f t="shared" ref="Q48" si="1022">IFERROR(Q47/SUM(L47:P47),"")</f>
        <v/>
      </c>
      <c r="R48" s="34" t="str">
        <f t="shared" ref="R48" si="1023">IFERROR(R47/SUM(L47:P47),"")</f>
        <v/>
      </c>
      <c r="S48" s="273"/>
      <c r="T48" s="31" t="str">
        <f t="shared" ref="T48" si="1024">IFERROR(T47/SUM(T47:X47),"")</f>
        <v/>
      </c>
      <c r="U48" s="10" t="str">
        <f t="shared" ref="U48" si="1025">IFERROR(U47/SUM(T47:X47),"")</f>
        <v/>
      </c>
      <c r="V48" s="11" t="str">
        <f t="shared" ref="V48" si="1026">IFERROR(V47/SUM(T47:X47),"")</f>
        <v/>
      </c>
      <c r="W48" s="11" t="str">
        <f t="shared" ref="W48" si="1027">IFERROR(W47/SUM(T47:X47),"")</f>
        <v/>
      </c>
      <c r="X48" s="11" t="str">
        <f t="shared" ref="X48" si="1028">IFERROR(X47/SUM(T47:X47),"")</f>
        <v/>
      </c>
      <c r="Y48" s="34" t="str">
        <f t="shared" ref="Y48" si="1029">IFERROR(Y47/SUM(T47:X47),"")</f>
        <v/>
      </c>
      <c r="Z48" s="34" t="str">
        <f t="shared" ref="Z48" si="1030">IFERROR(Z47/SUM(T47:X47),"")</f>
        <v/>
      </c>
      <c r="AA48" s="273"/>
      <c r="AB48" s="31" t="str">
        <f t="shared" ref="AB48" si="1031">IFERROR(AB47/SUM(AB47:AF47),"")</f>
        <v/>
      </c>
      <c r="AC48" s="10" t="str">
        <f t="shared" ref="AC48" si="1032">IFERROR(AC47/SUM(AB47:AF47),"")</f>
        <v/>
      </c>
      <c r="AD48" s="11" t="str">
        <f t="shared" ref="AD48" si="1033">IFERROR(AD47/SUM(AB47:AF47),"")</f>
        <v/>
      </c>
      <c r="AE48" s="11" t="str">
        <f t="shared" ref="AE48" si="1034">IFERROR(AE47/SUM(AB47:AF47),"")</f>
        <v/>
      </c>
      <c r="AF48" s="11" t="str">
        <f t="shared" ref="AF48" si="1035">IFERROR(AF47/SUM(AB47:AF47),"")</f>
        <v/>
      </c>
      <c r="AG48" s="34" t="str">
        <f t="shared" ref="AG48" si="1036">IFERROR(AG47/SUM(AB47:AF47),"")</f>
        <v/>
      </c>
      <c r="AH48" s="34" t="str">
        <f t="shared" ref="AH48" si="1037">IFERROR(AH47/SUM(AB47:AF47),"")</f>
        <v/>
      </c>
      <c r="AI48" s="273"/>
      <c r="AJ48" s="31" t="str">
        <f t="shared" ref="AJ48" si="1038">IFERROR(AJ47/SUM(AJ47:AN47),"")</f>
        <v/>
      </c>
      <c r="AK48" s="10" t="str">
        <f t="shared" ref="AK48" si="1039">IFERROR(AK47/SUM(AJ47:AN47),"")</f>
        <v/>
      </c>
      <c r="AL48" s="11" t="str">
        <f t="shared" ref="AL48" si="1040">IFERROR(AL47/SUM(AJ47:AN47),"")</f>
        <v/>
      </c>
      <c r="AM48" s="11" t="str">
        <f t="shared" ref="AM48" si="1041">IFERROR(AM47/SUM(AJ47:AN47),"")</f>
        <v/>
      </c>
      <c r="AN48" s="11" t="str">
        <f t="shared" ref="AN48" si="1042">IFERROR(AN47/SUM(AJ47:AN47),"")</f>
        <v/>
      </c>
      <c r="AO48" s="34" t="str">
        <f t="shared" ref="AO48" si="1043">IFERROR(AO47/SUM(AJ47:AN47),"")</f>
        <v/>
      </c>
      <c r="AP48" s="34" t="str">
        <f t="shared" ref="AP48" si="1044">IFERROR(AP47/SUM(AJ47:AN47),"")</f>
        <v/>
      </c>
      <c r="AQ48" s="273"/>
      <c r="AR48" s="31" t="str">
        <f t="shared" ref="AR48" si="1045">IFERROR(AR47/SUM(AR47:AV47),"")</f>
        <v/>
      </c>
      <c r="AS48" s="10" t="str">
        <f t="shared" ref="AS48" si="1046">IFERROR(AS47/SUM(AR47:AV47),"")</f>
        <v/>
      </c>
      <c r="AT48" s="11" t="str">
        <f t="shared" ref="AT48" si="1047">IFERROR(AT47/SUM(AR47:AV47),"")</f>
        <v/>
      </c>
      <c r="AU48" s="11" t="str">
        <f t="shared" ref="AU48" si="1048">IFERROR(AU47/SUM(AR47:AV47),"")</f>
        <v/>
      </c>
      <c r="AV48" s="11" t="str">
        <f t="shared" ref="AV48" si="1049">IFERROR(AV47/SUM(AR47:AV47),"")</f>
        <v/>
      </c>
      <c r="AW48" s="34" t="str">
        <f t="shared" ref="AW48" si="1050">IFERROR(AW47/SUM(AR47:AV47),"")</f>
        <v/>
      </c>
      <c r="AX48" s="34" t="str">
        <f t="shared" ref="AX48" si="1051">IFERROR(AX47/SUM(AR47:AV47),"")</f>
        <v/>
      </c>
      <c r="AY48" s="273"/>
      <c r="AZ48" s="230"/>
      <c r="BA48" s="230"/>
      <c r="BB48" s="31" t="str">
        <f t="shared" ref="BB48" si="1052">IFERROR(BB47/SUM(BB47:BF47),"")</f>
        <v/>
      </c>
      <c r="BC48" s="10" t="str">
        <f t="shared" ref="BC48" si="1053">IFERROR(BC47/SUM(BB47:BF47),"")</f>
        <v/>
      </c>
      <c r="BD48" s="11" t="str">
        <f t="shared" ref="BD48" si="1054">IFERROR(BD47/SUM(BB47:BF47),"")</f>
        <v/>
      </c>
      <c r="BE48" s="11" t="str">
        <f t="shared" ref="BE48" si="1055">IFERROR(BE47/SUM(BB47:BF47),"")</f>
        <v/>
      </c>
      <c r="BF48" s="11" t="str">
        <f t="shared" ref="BF48" si="1056">IFERROR(BF47/SUM(BB47:BF47),"")</f>
        <v/>
      </c>
      <c r="BG48" s="34" t="str">
        <f t="shared" ref="BG48" si="1057">IFERROR(BG47/SUM(BB47:BF47),"")</f>
        <v/>
      </c>
      <c r="BH48" s="34" t="str">
        <f t="shared" ref="BH48" si="1058">IFERROR(BH47/SUM(BB47:BF47),"")</f>
        <v/>
      </c>
      <c r="BI48" s="273"/>
      <c r="BJ48" s="24"/>
    </row>
    <row r="49" spans="1:62" customFormat="1" ht="13.5" thickTop="1" x14ac:dyDescent="0.2">
      <c r="A49" t="s">
        <v>106</v>
      </c>
      <c r="B49" s="285" t="s">
        <v>75</v>
      </c>
      <c r="C49" s="4" t="s">
        <v>5</v>
      </c>
      <c r="D49" s="27">
        <f>SUMIFS('3a. Teacher Data (SPED)'!BF:BF,'3a. Teacher Data (SPED)'!$BD:$BD,'3b. SPED Totals'!$A49)</f>
        <v>0</v>
      </c>
      <c r="E49" s="28">
        <f>SUMIFS('3a. Teacher Data (SPED)'!BG:BG,'3a. Teacher Data (SPED)'!$BD:$BD,'3b. SPED Totals'!$A49)</f>
        <v>0</v>
      </c>
      <c r="F49" s="28">
        <f>SUMIFS('3a. Teacher Data (SPED)'!BH:BH,'3a. Teacher Data (SPED)'!$BD:$BD,'3b. SPED Totals'!$A49)</f>
        <v>0</v>
      </c>
      <c r="G49" s="28">
        <f>SUMIFS('3a. Teacher Data (SPED)'!BI:BI,'3a. Teacher Data (SPED)'!$BD:$BD,'3b. SPED Totals'!$A49)</f>
        <v>0</v>
      </c>
      <c r="H49" s="28">
        <f>SUMIFS('3a. Teacher Data (SPED)'!BJ:BJ,'3a. Teacher Data (SPED)'!$BD:$BD,'3b. SPED Totals'!$A49)</f>
        <v>0</v>
      </c>
      <c r="I49" s="7">
        <f t="shared" ref="I49" si="1059">IF(AND(ISBLANK(D49),ISBLANK(E49),ISBLANK(F49),ISBLANK(G49),ISBLANK(H49)),"",SUM(F49:H49))</f>
        <v>0</v>
      </c>
      <c r="J49" s="7">
        <f t="shared" ref="J49" si="1060">IF(AND(ISBLANK(D49),ISBLANK(E49),ISBLANK(F49),ISBLANK(G49),ISBLANK(H49)),"",SUM(G49:H49))</f>
        <v>0</v>
      </c>
      <c r="K49" s="272" t="str">
        <f t="shared" ref="K49" si="1061">IFERROR(((80*F49)+(100*G49)+(150*H49))/SUM(D49:H49),"")</f>
        <v/>
      </c>
      <c r="L49" s="37">
        <f>SUMIFS('3a. Teacher Data (SPED)'!BN:BN,'3a. Teacher Data (SPED)'!$BD:$BD,'3b. SPED Totals'!$A49)</f>
        <v>0</v>
      </c>
      <c r="M49" s="28">
        <f>SUMIFS('3a. Teacher Data (SPED)'!BO:BO,'3a. Teacher Data (SPED)'!$BD:$BD,'3b. SPED Totals'!$A49)</f>
        <v>0</v>
      </c>
      <c r="N49" s="28">
        <f>SUMIFS('3a. Teacher Data (SPED)'!BP:BP,'3a. Teacher Data (SPED)'!$BD:$BD,'3b. SPED Totals'!$A49)</f>
        <v>0</v>
      </c>
      <c r="O49" s="28">
        <f>SUMIFS('3a. Teacher Data (SPED)'!BQ:BQ,'3a. Teacher Data (SPED)'!$BD:$BD,'3b. SPED Totals'!$A49)</f>
        <v>0</v>
      </c>
      <c r="P49" s="28">
        <f>SUMIFS('3a. Teacher Data (SPED)'!BR:BR,'3a. Teacher Data (SPED)'!$BD:$BD,'3b. SPED Totals'!$A49)</f>
        <v>0</v>
      </c>
      <c r="Q49" s="7">
        <f t="shared" ref="Q49" si="1062">IF(AND(ISBLANK(L49),ISBLANK(M49),ISBLANK(N49),ISBLANK(O49),ISBLANK(P49)),"",SUM(N49:P49))</f>
        <v>0</v>
      </c>
      <c r="R49" s="7">
        <f t="shared" ref="R49" si="1063">IF(AND(ISBLANK(L49),ISBLANK(M49),ISBLANK(N49),ISBLANK(O49),ISBLANK(P49)),"",SUM(O49:P49))</f>
        <v>0</v>
      </c>
      <c r="S49" s="272" t="str">
        <f t="shared" ref="S49" si="1064">IFERROR(((80*N49)+(100*O49)+(150*P49))/SUM(L49:P49),"")</f>
        <v/>
      </c>
      <c r="T49" s="37">
        <f>SUMIFS('3a. Teacher Data (SPED)'!BV:BV,'3a. Teacher Data (SPED)'!$BD:$BD,'3b. SPED Totals'!$A49)</f>
        <v>0</v>
      </c>
      <c r="U49" s="28">
        <f>SUMIFS('3a. Teacher Data (SPED)'!BW:BW,'3a. Teacher Data (SPED)'!$BD:$BD,'3b. SPED Totals'!$A49)</f>
        <v>0</v>
      </c>
      <c r="V49" s="28">
        <f>SUMIFS('3a. Teacher Data (SPED)'!BX:BX,'3a. Teacher Data (SPED)'!$BD:$BD,'3b. SPED Totals'!$A49)</f>
        <v>0</v>
      </c>
      <c r="W49" s="28">
        <f>SUMIFS('3a. Teacher Data (SPED)'!BY:BY,'3a. Teacher Data (SPED)'!$BD:$BD,'3b. SPED Totals'!$A49)</f>
        <v>0</v>
      </c>
      <c r="X49" s="28">
        <f>SUMIFS('3a. Teacher Data (SPED)'!BZ:BZ,'3a. Teacher Data (SPED)'!$BD:$BD,'3b. SPED Totals'!$A49)</f>
        <v>0</v>
      </c>
      <c r="Y49" s="7">
        <f t="shared" ref="Y49" si="1065">IF(AND(ISBLANK(T49),ISBLANK(U49),ISBLANK(V49),ISBLANK(W49),ISBLANK(X49)),"",SUM(V49:X49))</f>
        <v>0</v>
      </c>
      <c r="Z49" s="7">
        <f t="shared" ref="Z49" si="1066">IF(AND(ISBLANK(T49),ISBLANK(U49),ISBLANK(V49),ISBLANK(W49),ISBLANK(X49)),"",SUM(W49:X49))</f>
        <v>0</v>
      </c>
      <c r="AA49" s="272" t="str">
        <f t="shared" ref="AA49" si="1067">IFERROR(((80*V49)+(100*W49)+(150*X49))/SUM(T49:X49),"")</f>
        <v/>
      </c>
      <c r="AB49" s="37">
        <f>SUMIFS('3a. Teacher Data (SPED)'!CD:CD,'3a. Teacher Data (SPED)'!$BD:$BD,'3b. SPED Totals'!$A49)</f>
        <v>0</v>
      </c>
      <c r="AC49" s="28">
        <f>SUMIFS('3a. Teacher Data (SPED)'!CE:CE,'3a. Teacher Data (SPED)'!$BD:$BD,'3b. SPED Totals'!$A49)</f>
        <v>0</v>
      </c>
      <c r="AD49" s="28">
        <f>SUMIFS('3a. Teacher Data (SPED)'!CF:CF,'3a. Teacher Data (SPED)'!$BD:$BD,'3b. SPED Totals'!$A49)</f>
        <v>0</v>
      </c>
      <c r="AE49" s="28">
        <f>SUMIFS('3a. Teacher Data (SPED)'!CG:CG,'3a. Teacher Data (SPED)'!$BD:$BD,'3b. SPED Totals'!$A49)</f>
        <v>0</v>
      </c>
      <c r="AF49" s="28">
        <f>SUMIFS('3a. Teacher Data (SPED)'!CH:CH,'3a. Teacher Data (SPED)'!$BD:$BD,'3b. SPED Totals'!$A49)</f>
        <v>0</v>
      </c>
      <c r="AG49" s="7">
        <f t="shared" ref="AG49" si="1068">IF(AND(ISBLANK(AB49),ISBLANK(AC49),ISBLANK(AD49),ISBLANK(AE49),ISBLANK(AF49)),"",SUM(AD49:AF49))</f>
        <v>0</v>
      </c>
      <c r="AH49" s="7">
        <f t="shared" ref="AH49" si="1069">IF(AND(ISBLANK(AB49),ISBLANK(AC49),ISBLANK(AD49),ISBLANK(AE49),ISBLANK(AF49)),"",SUM(AE49:AF49))</f>
        <v>0</v>
      </c>
      <c r="AI49" s="272" t="str">
        <f t="shared" ref="AI49" si="1070">IFERROR(((80*AD49)+(100*AE49)+(150*AF49))/SUM(AB49:AF49),"")</f>
        <v/>
      </c>
      <c r="AJ49" s="37"/>
      <c r="AK49" s="28"/>
      <c r="AL49" s="28"/>
      <c r="AM49" s="28"/>
      <c r="AN49" s="28"/>
      <c r="AO49" s="7" t="str">
        <f t="shared" ref="AO49" si="1071">IF(AND(ISBLANK(AJ49),ISBLANK(AK49),ISBLANK(AL49),ISBLANK(AM49),ISBLANK(AN49)),"",SUM(AL49:AN49))</f>
        <v/>
      </c>
      <c r="AP49" s="7" t="str">
        <f t="shared" ref="AP49" si="1072">IF(AND(ISBLANK(AJ49),ISBLANK(AK49),ISBLANK(AL49),ISBLANK(AM49),ISBLANK(AN49)),"",SUM(AM49:AN49))</f>
        <v/>
      </c>
      <c r="AQ49" s="272" t="str">
        <f t="shared" ref="AQ49" si="1073">IFERROR(((80*AL49)+(100*AM49)+(150*AN49))/SUM(AJ49:AN49),"")</f>
        <v/>
      </c>
      <c r="AR49" s="37"/>
      <c r="AS49" s="28"/>
      <c r="AT49" s="28"/>
      <c r="AU49" s="28"/>
      <c r="AV49" s="28"/>
      <c r="AW49" s="7" t="str">
        <f t="shared" ref="AW49" si="1074">IF(AND(ISBLANK(AR49),ISBLANK(AS49),ISBLANK(AT49),ISBLANK(AU49),ISBLANK(AV49)),"",SUM(AT49:AV49))</f>
        <v/>
      </c>
      <c r="AX49" s="7" t="str">
        <f t="shared" ref="AX49" si="1075">IF(AND(ISBLANK(AR49),ISBLANK(AS49),ISBLANK(AT49),ISBLANK(AU49),ISBLANK(AV49)),"",SUM(AU49:AV49))</f>
        <v/>
      </c>
      <c r="AY49" s="272" t="str">
        <f t="shared" ref="AY49" si="1076">IFERROR(((80*AT49)+(100*AU49)+(150*AV49))/SUM(AR49:AV49),"")</f>
        <v/>
      </c>
      <c r="AZ49" s="229" t="str">
        <f t="shared" ref="AZ49" si="1077">IFERROR(AVERAGE(S49,AA49,AI49),"")</f>
        <v/>
      </c>
      <c r="BA49" s="229" t="str">
        <f t="shared" ref="BA49" si="1078">IF(OR(K49="",AZ49=""),"",AZ49-K49)</f>
        <v/>
      </c>
      <c r="BB49" s="37">
        <f>SUMIFS('3a. Teacher Data (SPED)'!DD:DD,'3a. Teacher Data (SPED)'!$BD:$BD,'3b. SPED Totals'!$A49)</f>
        <v>0</v>
      </c>
      <c r="BC49" s="28">
        <f>SUMIFS('3a. Teacher Data (SPED)'!DE:DE,'3a. Teacher Data (SPED)'!$BD:$BD,'3b. SPED Totals'!$A49)</f>
        <v>0</v>
      </c>
      <c r="BD49" s="28">
        <f>SUMIFS('3a. Teacher Data (SPED)'!DF:DF,'3a. Teacher Data (SPED)'!$BD:$BD,'3b. SPED Totals'!$A49)</f>
        <v>0</v>
      </c>
      <c r="BE49" s="28">
        <f>SUMIFS('3a. Teacher Data (SPED)'!DG:DG,'3a. Teacher Data (SPED)'!$BD:$BD,'3b. SPED Totals'!$A49)</f>
        <v>0</v>
      </c>
      <c r="BF49" s="28">
        <f>SUMIFS('3a. Teacher Data (SPED)'!DH:DH,'3a. Teacher Data (SPED)'!$BD:$BD,'3b. SPED Totals'!$A49)</f>
        <v>0</v>
      </c>
      <c r="BG49" s="7">
        <f t="shared" ref="BG49" si="1079">IF(AND(ISBLANK(BB49),ISBLANK(BC49),ISBLANK(BD49),ISBLANK(BE49),ISBLANK(BF49)),"",SUM(BD49:BF49))</f>
        <v>0</v>
      </c>
      <c r="BH49" s="7">
        <f t="shared" ref="BH49" si="1080">IF(AND(ISBLANK(BB49),ISBLANK(BC49),ISBLANK(BD49),ISBLANK(BE49),ISBLANK(BF49)),"",SUM(BE49:BF49))</f>
        <v>0</v>
      </c>
      <c r="BI49" s="272" t="str">
        <f t="shared" ref="BI49" si="1081">IFERROR(((80*BD49)+(100*BE49)+(150*BF49))/SUM(BB49:BF49),"")</f>
        <v/>
      </c>
      <c r="BJ49" s="24"/>
    </row>
    <row r="50" spans="1:62" customFormat="1" ht="13.5" thickBot="1" x14ac:dyDescent="0.25">
      <c r="B50" s="275"/>
      <c r="C50" s="8" t="s">
        <v>6</v>
      </c>
      <c r="D50" s="9" t="str">
        <f t="shared" ref="D50" si="1082">IFERROR(D49/SUM(D49:H49),"")</f>
        <v/>
      </c>
      <c r="E50" s="10" t="str">
        <f t="shared" ref="E50" si="1083">IFERROR(E49/SUM(D49:H49),"")</f>
        <v/>
      </c>
      <c r="F50" s="11" t="str">
        <f t="shared" ref="F50" si="1084">IFERROR(F49/SUM(D49:H49),"")</f>
        <v/>
      </c>
      <c r="G50" s="11" t="str">
        <f t="shared" ref="G50" si="1085">IFERROR(G49/SUM(D49:H49),"")</f>
        <v/>
      </c>
      <c r="H50" s="11" t="str">
        <f t="shared" ref="H50" si="1086">IFERROR(H49/SUM(D49:H49),"")</f>
        <v/>
      </c>
      <c r="I50" s="34" t="str">
        <f t="shared" ref="I50" si="1087">IFERROR(I49/SUM(D49:H49),"")</f>
        <v/>
      </c>
      <c r="J50" s="34" t="str">
        <f t="shared" ref="J50" si="1088">IFERROR(J49/SUM(D49:H49),"")</f>
        <v/>
      </c>
      <c r="K50" s="273"/>
      <c r="L50" s="31" t="str">
        <f t="shared" ref="L50" si="1089">IFERROR(L49/SUM(L49:P49),"")</f>
        <v/>
      </c>
      <c r="M50" s="10" t="str">
        <f t="shared" ref="M50" si="1090">IFERROR(M49/SUM(L49:P49),"")</f>
        <v/>
      </c>
      <c r="N50" s="11" t="str">
        <f t="shared" ref="N50" si="1091">IFERROR(N49/SUM(L49:P49),"")</f>
        <v/>
      </c>
      <c r="O50" s="11" t="str">
        <f t="shared" ref="O50" si="1092">IFERROR(O49/SUM(L49:P49),"")</f>
        <v/>
      </c>
      <c r="P50" s="11" t="str">
        <f t="shared" ref="P50" si="1093">IFERROR(P49/SUM(L49:P49),"")</f>
        <v/>
      </c>
      <c r="Q50" s="34" t="str">
        <f t="shared" ref="Q50" si="1094">IFERROR(Q49/SUM(L49:P49),"")</f>
        <v/>
      </c>
      <c r="R50" s="34" t="str">
        <f t="shared" ref="R50" si="1095">IFERROR(R49/SUM(L49:P49),"")</f>
        <v/>
      </c>
      <c r="S50" s="273"/>
      <c r="T50" s="31" t="str">
        <f t="shared" ref="T50" si="1096">IFERROR(T49/SUM(T49:X49),"")</f>
        <v/>
      </c>
      <c r="U50" s="10" t="str">
        <f t="shared" ref="U50" si="1097">IFERROR(U49/SUM(T49:X49),"")</f>
        <v/>
      </c>
      <c r="V50" s="11" t="str">
        <f t="shared" ref="V50" si="1098">IFERROR(V49/SUM(T49:X49),"")</f>
        <v/>
      </c>
      <c r="W50" s="11" t="str">
        <f t="shared" ref="W50" si="1099">IFERROR(W49/SUM(T49:X49),"")</f>
        <v/>
      </c>
      <c r="X50" s="11" t="str">
        <f t="shared" ref="X50" si="1100">IFERROR(X49/SUM(T49:X49),"")</f>
        <v/>
      </c>
      <c r="Y50" s="34" t="str">
        <f t="shared" ref="Y50" si="1101">IFERROR(Y49/SUM(T49:X49),"")</f>
        <v/>
      </c>
      <c r="Z50" s="34" t="str">
        <f t="shared" ref="Z50" si="1102">IFERROR(Z49/SUM(T49:X49),"")</f>
        <v/>
      </c>
      <c r="AA50" s="273"/>
      <c r="AB50" s="31" t="str">
        <f t="shared" ref="AB50" si="1103">IFERROR(AB49/SUM(AB49:AF49),"")</f>
        <v/>
      </c>
      <c r="AC50" s="10" t="str">
        <f t="shared" ref="AC50" si="1104">IFERROR(AC49/SUM(AB49:AF49),"")</f>
        <v/>
      </c>
      <c r="AD50" s="11" t="str">
        <f t="shared" ref="AD50" si="1105">IFERROR(AD49/SUM(AB49:AF49),"")</f>
        <v/>
      </c>
      <c r="AE50" s="11" t="str">
        <f t="shared" ref="AE50" si="1106">IFERROR(AE49/SUM(AB49:AF49),"")</f>
        <v/>
      </c>
      <c r="AF50" s="11" t="str">
        <f t="shared" ref="AF50" si="1107">IFERROR(AF49/SUM(AB49:AF49),"")</f>
        <v/>
      </c>
      <c r="AG50" s="34" t="str">
        <f t="shared" ref="AG50" si="1108">IFERROR(AG49/SUM(AB49:AF49),"")</f>
        <v/>
      </c>
      <c r="AH50" s="34" t="str">
        <f t="shared" ref="AH50" si="1109">IFERROR(AH49/SUM(AB49:AF49),"")</f>
        <v/>
      </c>
      <c r="AI50" s="273"/>
      <c r="AJ50" s="31" t="str">
        <f t="shared" ref="AJ50" si="1110">IFERROR(AJ49/SUM(AJ49:AN49),"")</f>
        <v/>
      </c>
      <c r="AK50" s="10" t="str">
        <f t="shared" ref="AK50" si="1111">IFERROR(AK49/SUM(AJ49:AN49),"")</f>
        <v/>
      </c>
      <c r="AL50" s="11" t="str">
        <f t="shared" ref="AL50" si="1112">IFERROR(AL49/SUM(AJ49:AN49),"")</f>
        <v/>
      </c>
      <c r="AM50" s="11" t="str">
        <f t="shared" ref="AM50" si="1113">IFERROR(AM49/SUM(AJ49:AN49),"")</f>
        <v/>
      </c>
      <c r="AN50" s="11" t="str">
        <f t="shared" ref="AN50" si="1114">IFERROR(AN49/SUM(AJ49:AN49),"")</f>
        <v/>
      </c>
      <c r="AO50" s="34" t="str">
        <f t="shared" ref="AO50" si="1115">IFERROR(AO49/SUM(AJ49:AN49),"")</f>
        <v/>
      </c>
      <c r="AP50" s="34" t="str">
        <f t="shared" ref="AP50" si="1116">IFERROR(AP49/SUM(AJ49:AN49),"")</f>
        <v/>
      </c>
      <c r="AQ50" s="273"/>
      <c r="AR50" s="31" t="str">
        <f t="shared" ref="AR50" si="1117">IFERROR(AR49/SUM(AR49:AV49),"")</f>
        <v/>
      </c>
      <c r="AS50" s="10" t="str">
        <f t="shared" ref="AS50" si="1118">IFERROR(AS49/SUM(AR49:AV49),"")</f>
        <v/>
      </c>
      <c r="AT50" s="11" t="str">
        <f t="shared" ref="AT50" si="1119">IFERROR(AT49/SUM(AR49:AV49),"")</f>
        <v/>
      </c>
      <c r="AU50" s="11" t="str">
        <f t="shared" ref="AU50" si="1120">IFERROR(AU49/SUM(AR49:AV49),"")</f>
        <v/>
      </c>
      <c r="AV50" s="11" t="str">
        <f t="shared" ref="AV50" si="1121">IFERROR(AV49/SUM(AR49:AV49),"")</f>
        <v/>
      </c>
      <c r="AW50" s="34" t="str">
        <f t="shared" ref="AW50" si="1122">IFERROR(AW49/SUM(AR49:AV49),"")</f>
        <v/>
      </c>
      <c r="AX50" s="34" t="str">
        <f t="shared" ref="AX50" si="1123">IFERROR(AX49/SUM(AR49:AV49),"")</f>
        <v/>
      </c>
      <c r="AY50" s="273"/>
      <c r="AZ50" s="230"/>
      <c r="BA50" s="230"/>
      <c r="BB50" s="31" t="str">
        <f t="shared" ref="BB50" si="1124">IFERROR(BB49/SUM(BB49:BF49),"")</f>
        <v/>
      </c>
      <c r="BC50" s="10" t="str">
        <f t="shared" ref="BC50" si="1125">IFERROR(BC49/SUM(BB49:BF49),"")</f>
        <v/>
      </c>
      <c r="BD50" s="11" t="str">
        <f t="shared" ref="BD50" si="1126">IFERROR(BD49/SUM(BB49:BF49),"")</f>
        <v/>
      </c>
      <c r="BE50" s="11" t="str">
        <f t="shared" ref="BE50" si="1127">IFERROR(BE49/SUM(BB49:BF49),"")</f>
        <v/>
      </c>
      <c r="BF50" s="11" t="str">
        <f t="shared" ref="BF50" si="1128">IFERROR(BF49/SUM(BB49:BF49),"")</f>
        <v/>
      </c>
      <c r="BG50" s="34" t="str">
        <f t="shared" ref="BG50" si="1129">IFERROR(BG49/SUM(BB49:BF49),"")</f>
        <v/>
      </c>
      <c r="BH50" s="34" t="str">
        <f t="shared" ref="BH50" si="1130">IFERROR(BH49/SUM(BB49:BF49),"")</f>
        <v/>
      </c>
      <c r="BI50" s="273"/>
      <c r="BJ50" s="24"/>
    </row>
    <row r="51" spans="1:62" customFormat="1" ht="13.5" thickTop="1" x14ac:dyDescent="0.2">
      <c r="A51" t="s">
        <v>107</v>
      </c>
      <c r="B51" s="274" t="s">
        <v>322</v>
      </c>
      <c r="C51" s="4" t="s">
        <v>5</v>
      </c>
      <c r="D51" s="27">
        <f>SUMIFS('3a. Teacher Data (SPED)'!BF:BF,'3a. Teacher Data (SPED)'!$BD:$BD,'3b. SPED Totals'!$A51)</f>
        <v>0</v>
      </c>
      <c r="E51" s="28">
        <f>SUMIFS('3a. Teacher Data (SPED)'!BG:BG,'3a. Teacher Data (SPED)'!$BD:$BD,'3b. SPED Totals'!$A51)</f>
        <v>0</v>
      </c>
      <c r="F51" s="28">
        <f>SUMIFS('3a. Teacher Data (SPED)'!BH:BH,'3a. Teacher Data (SPED)'!$BD:$BD,'3b. SPED Totals'!$A51)</f>
        <v>0</v>
      </c>
      <c r="G51" s="28">
        <f>SUMIFS('3a. Teacher Data (SPED)'!BI:BI,'3a. Teacher Data (SPED)'!$BD:$BD,'3b. SPED Totals'!$A51)</f>
        <v>0</v>
      </c>
      <c r="H51" s="28">
        <f>SUMIFS('3a. Teacher Data (SPED)'!BJ:BJ,'3a. Teacher Data (SPED)'!$BD:$BD,'3b. SPED Totals'!$A51)</f>
        <v>0</v>
      </c>
      <c r="I51" s="7">
        <f t="shared" ref="I51" si="1131">IF(AND(ISBLANK(D51),ISBLANK(E51),ISBLANK(F51),ISBLANK(G51),ISBLANK(H51)),"",SUM(F51:H51))</f>
        <v>0</v>
      </c>
      <c r="J51" s="7">
        <f t="shared" ref="J51" si="1132">IF(AND(ISBLANK(D51),ISBLANK(E51),ISBLANK(F51),ISBLANK(G51),ISBLANK(H51)),"",SUM(G51:H51))</f>
        <v>0</v>
      </c>
      <c r="K51" s="272" t="str">
        <f t="shared" ref="K51" si="1133">IFERROR(((80*F51)+(100*G51)+(150*H51))/SUM(D51:H51),"")</f>
        <v/>
      </c>
      <c r="L51" s="37">
        <f>SUMIFS('3a. Teacher Data (SPED)'!BN:BN,'3a. Teacher Data (SPED)'!$BD:$BD,'3b. SPED Totals'!$A51)</f>
        <v>0</v>
      </c>
      <c r="M51" s="28">
        <f>SUMIFS('3a. Teacher Data (SPED)'!BO:BO,'3a. Teacher Data (SPED)'!$BD:$BD,'3b. SPED Totals'!$A51)</f>
        <v>0</v>
      </c>
      <c r="N51" s="28">
        <f>SUMIFS('3a. Teacher Data (SPED)'!BP:BP,'3a. Teacher Data (SPED)'!$BD:$BD,'3b. SPED Totals'!$A51)</f>
        <v>0</v>
      </c>
      <c r="O51" s="28">
        <f>SUMIFS('3a. Teacher Data (SPED)'!BQ:BQ,'3a. Teacher Data (SPED)'!$BD:$BD,'3b. SPED Totals'!$A51)</f>
        <v>0</v>
      </c>
      <c r="P51" s="28">
        <f>SUMIFS('3a. Teacher Data (SPED)'!BR:BR,'3a. Teacher Data (SPED)'!$BD:$BD,'3b. SPED Totals'!$A51)</f>
        <v>0</v>
      </c>
      <c r="Q51" s="7">
        <f t="shared" ref="Q51" si="1134">IF(AND(ISBLANK(L51),ISBLANK(M51),ISBLANK(N51),ISBLANK(O51),ISBLANK(P51)),"",SUM(N51:P51))</f>
        <v>0</v>
      </c>
      <c r="R51" s="7">
        <f t="shared" ref="R51" si="1135">IF(AND(ISBLANK(L51),ISBLANK(M51),ISBLANK(N51),ISBLANK(O51),ISBLANK(P51)),"",SUM(O51:P51))</f>
        <v>0</v>
      </c>
      <c r="S51" s="272" t="str">
        <f t="shared" ref="S51" si="1136">IFERROR(((80*N51)+(100*O51)+(150*P51))/SUM(L51:P51),"")</f>
        <v/>
      </c>
      <c r="T51" s="37">
        <f>SUMIFS('3a. Teacher Data (SPED)'!BV:BV,'3a. Teacher Data (SPED)'!$BD:$BD,'3b. SPED Totals'!$A51)</f>
        <v>0</v>
      </c>
      <c r="U51" s="28">
        <f>SUMIFS('3a. Teacher Data (SPED)'!BW:BW,'3a. Teacher Data (SPED)'!$BD:$BD,'3b. SPED Totals'!$A51)</f>
        <v>0</v>
      </c>
      <c r="V51" s="28">
        <f>SUMIFS('3a. Teacher Data (SPED)'!BX:BX,'3a. Teacher Data (SPED)'!$BD:$BD,'3b. SPED Totals'!$A51)</f>
        <v>0</v>
      </c>
      <c r="W51" s="28">
        <f>SUMIFS('3a. Teacher Data (SPED)'!BY:BY,'3a. Teacher Data (SPED)'!$BD:$BD,'3b. SPED Totals'!$A51)</f>
        <v>0</v>
      </c>
      <c r="X51" s="28">
        <f>SUMIFS('3a. Teacher Data (SPED)'!BZ:BZ,'3a. Teacher Data (SPED)'!$BD:$BD,'3b. SPED Totals'!$A51)</f>
        <v>0</v>
      </c>
      <c r="Y51" s="7">
        <f t="shared" ref="Y51" si="1137">IF(AND(ISBLANK(T51),ISBLANK(U51),ISBLANK(V51),ISBLANK(W51),ISBLANK(X51)),"",SUM(V51:X51))</f>
        <v>0</v>
      </c>
      <c r="Z51" s="7">
        <f t="shared" ref="Z51" si="1138">IF(AND(ISBLANK(T51),ISBLANK(U51),ISBLANK(V51),ISBLANK(W51),ISBLANK(X51)),"",SUM(W51:X51))</f>
        <v>0</v>
      </c>
      <c r="AA51" s="272" t="str">
        <f t="shared" ref="AA51" si="1139">IFERROR(((80*V51)+(100*W51)+(150*X51))/SUM(T51:X51),"")</f>
        <v/>
      </c>
      <c r="AB51" s="37">
        <f>SUMIFS('3a. Teacher Data (SPED)'!CD:CD,'3a. Teacher Data (SPED)'!$BD:$BD,'3b. SPED Totals'!$A51)</f>
        <v>0</v>
      </c>
      <c r="AC51" s="28">
        <f>SUMIFS('3a. Teacher Data (SPED)'!CE:CE,'3a. Teacher Data (SPED)'!$BD:$BD,'3b. SPED Totals'!$A51)</f>
        <v>0</v>
      </c>
      <c r="AD51" s="28">
        <f>SUMIFS('3a. Teacher Data (SPED)'!CF:CF,'3a. Teacher Data (SPED)'!$BD:$BD,'3b. SPED Totals'!$A51)</f>
        <v>0</v>
      </c>
      <c r="AE51" s="28">
        <f>SUMIFS('3a. Teacher Data (SPED)'!CG:CG,'3a. Teacher Data (SPED)'!$BD:$BD,'3b. SPED Totals'!$A51)</f>
        <v>0</v>
      </c>
      <c r="AF51" s="28">
        <f>SUMIFS('3a. Teacher Data (SPED)'!CH:CH,'3a. Teacher Data (SPED)'!$BD:$BD,'3b. SPED Totals'!$A51)</f>
        <v>0</v>
      </c>
      <c r="AG51" s="7">
        <f t="shared" ref="AG51" si="1140">IF(AND(ISBLANK(AB51),ISBLANK(AC51),ISBLANK(AD51),ISBLANK(AE51),ISBLANK(AF51)),"",SUM(AD51:AF51))</f>
        <v>0</v>
      </c>
      <c r="AH51" s="7">
        <f t="shared" ref="AH51" si="1141">IF(AND(ISBLANK(AB51),ISBLANK(AC51),ISBLANK(AD51),ISBLANK(AE51),ISBLANK(AF51)),"",SUM(AE51:AF51))</f>
        <v>0</v>
      </c>
      <c r="AI51" s="272" t="str">
        <f t="shared" ref="AI51" si="1142">IFERROR(((80*AD51)+(100*AE51)+(150*AF51))/SUM(AB51:AF51),"")</f>
        <v/>
      </c>
      <c r="AJ51" s="37"/>
      <c r="AK51" s="28"/>
      <c r="AL51" s="28"/>
      <c r="AM51" s="28"/>
      <c r="AN51" s="28"/>
      <c r="AO51" s="7" t="str">
        <f t="shared" ref="AO51" si="1143">IF(AND(ISBLANK(AJ51),ISBLANK(AK51),ISBLANK(AL51),ISBLANK(AM51),ISBLANK(AN51)),"",SUM(AL51:AN51))</f>
        <v/>
      </c>
      <c r="AP51" s="7" t="str">
        <f t="shared" ref="AP51" si="1144">IF(AND(ISBLANK(AJ51),ISBLANK(AK51),ISBLANK(AL51),ISBLANK(AM51),ISBLANK(AN51)),"",SUM(AM51:AN51))</f>
        <v/>
      </c>
      <c r="AQ51" s="272" t="str">
        <f t="shared" ref="AQ51" si="1145">IFERROR(((80*AL51)+(100*AM51)+(150*AN51))/SUM(AJ51:AN51),"")</f>
        <v/>
      </c>
      <c r="AR51" s="37"/>
      <c r="AS51" s="28"/>
      <c r="AT51" s="28"/>
      <c r="AU51" s="28"/>
      <c r="AV51" s="28"/>
      <c r="AW51" s="7" t="str">
        <f t="shared" ref="AW51" si="1146">IF(AND(ISBLANK(AR51),ISBLANK(AS51),ISBLANK(AT51),ISBLANK(AU51),ISBLANK(AV51)),"",SUM(AT51:AV51))</f>
        <v/>
      </c>
      <c r="AX51" s="7" t="str">
        <f t="shared" ref="AX51" si="1147">IF(AND(ISBLANK(AR51),ISBLANK(AS51),ISBLANK(AT51),ISBLANK(AU51),ISBLANK(AV51)),"",SUM(AU51:AV51))</f>
        <v/>
      </c>
      <c r="AY51" s="272" t="str">
        <f t="shared" ref="AY51" si="1148">IFERROR(((80*AT51)+(100*AU51)+(150*AV51))/SUM(AR51:AV51),"")</f>
        <v/>
      </c>
      <c r="AZ51" s="229" t="str">
        <f t="shared" ref="AZ51" si="1149">IFERROR(AVERAGE(S51,AA51,AI51),"")</f>
        <v/>
      </c>
      <c r="BA51" s="229" t="str">
        <f t="shared" ref="BA51" si="1150">IF(OR(K51="",AZ51=""),"",AZ51-K51)</f>
        <v/>
      </c>
      <c r="BB51" s="37">
        <f>SUMIFS('3a. Teacher Data (SPED)'!DD:DD,'3a. Teacher Data (SPED)'!$BD:$BD,'3b. SPED Totals'!$A51)</f>
        <v>0</v>
      </c>
      <c r="BC51" s="28">
        <f>SUMIFS('3a. Teacher Data (SPED)'!DE:DE,'3a. Teacher Data (SPED)'!$BD:$BD,'3b. SPED Totals'!$A51)</f>
        <v>0</v>
      </c>
      <c r="BD51" s="28">
        <f>SUMIFS('3a. Teacher Data (SPED)'!DF:DF,'3a. Teacher Data (SPED)'!$BD:$BD,'3b. SPED Totals'!$A51)</f>
        <v>0</v>
      </c>
      <c r="BE51" s="28">
        <f>SUMIFS('3a. Teacher Data (SPED)'!DG:DG,'3a. Teacher Data (SPED)'!$BD:$BD,'3b. SPED Totals'!$A51)</f>
        <v>0</v>
      </c>
      <c r="BF51" s="28">
        <f>SUMIFS('3a. Teacher Data (SPED)'!DH:DH,'3a. Teacher Data (SPED)'!$BD:$BD,'3b. SPED Totals'!$A51)</f>
        <v>0</v>
      </c>
      <c r="BG51" s="7">
        <f t="shared" ref="BG51" si="1151">IF(AND(ISBLANK(BB51),ISBLANK(BC51),ISBLANK(BD51),ISBLANK(BE51),ISBLANK(BF51)),"",SUM(BD51:BF51))</f>
        <v>0</v>
      </c>
      <c r="BH51" s="7">
        <f t="shared" ref="BH51" si="1152">IF(AND(ISBLANK(BB51),ISBLANK(BC51),ISBLANK(BD51),ISBLANK(BE51),ISBLANK(BF51)),"",SUM(BE51:BF51))</f>
        <v>0</v>
      </c>
      <c r="BI51" s="272" t="str">
        <f t="shared" ref="BI51" si="1153">IFERROR(((80*BD51)+(100*BE51)+(150*BF51))/SUM(BB51:BF51),"")</f>
        <v/>
      </c>
      <c r="BJ51" s="24"/>
    </row>
    <row r="52" spans="1:62" customFormat="1" ht="13.5" thickBot="1" x14ac:dyDescent="0.25">
      <c r="B52" s="275"/>
      <c r="C52" s="8" t="s">
        <v>6</v>
      </c>
      <c r="D52" s="9" t="str">
        <f t="shared" ref="D52" si="1154">IFERROR(D51/SUM(D51:H51),"")</f>
        <v/>
      </c>
      <c r="E52" s="10" t="str">
        <f t="shared" ref="E52" si="1155">IFERROR(E51/SUM(D51:H51),"")</f>
        <v/>
      </c>
      <c r="F52" s="11" t="str">
        <f t="shared" ref="F52" si="1156">IFERROR(F51/SUM(D51:H51),"")</f>
        <v/>
      </c>
      <c r="G52" s="11" t="str">
        <f t="shared" ref="G52" si="1157">IFERROR(G51/SUM(D51:H51),"")</f>
        <v/>
      </c>
      <c r="H52" s="11" t="str">
        <f t="shared" ref="H52" si="1158">IFERROR(H51/SUM(D51:H51),"")</f>
        <v/>
      </c>
      <c r="I52" s="34" t="str">
        <f t="shared" ref="I52" si="1159">IFERROR(I51/SUM(D51:H51),"")</f>
        <v/>
      </c>
      <c r="J52" s="34" t="str">
        <f t="shared" ref="J52" si="1160">IFERROR(J51/SUM(D51:H51),"")</f>
        <v/>
      </c>
      <c r="K52" s="273"/>
      <c r="L52" s="31" t="str">
        <f t="shared" ref="L52" si="1161">IFERROR(L51/SUM(L51:P51),"")</f>
        <v/>
      </c>
      <c r="M52" s="10" t="str">
        <f t="shared" ref="M52" si="1162">IFERROR(M51/SUM(L51:P51),"")</f>
        <v/>
      </c>
      <c r="N52" s="11" t="str">
        <f t="shared" ref="N52" si="1163">IFERROR(N51/SUM(L51:P51),"")</f>
        <v/>
      </c>
      <c r="O52" s="11" t="str">
        <f t="shared" ref="O52" si="1164">IFERROR(O51/SUM(L51:P51),"")</f>
        <v/>
      </c>
      <c r="P52" s="11" t="str">
        <f t="shared" ref="P52" si="1165">IFERROR(P51/SUM(L51:P51),"")</f>
        <v/>
      </c>
      <c r="Q52" s="34" t="str">
        <f t="shared" ref="Q52" si="1166">IFERROR(Q51/SUM(L51:P51),"")</f>
        <v/>
      </c>
      <c r="R52" s="34" t="str">
        <f t="shared" ref="R52" si="1167">IFERROR(R51/SUM(L51:P51),"")</f>
        <v/>
      </c>
      <c r="S52" s="273"/>
      <c r="T52" s="31" t="str">
        <f t="shared" ref="T52" si="1168">IFERROR(T51/SUM(T51:X51),"")</f>
        <v/>
      </c>
      <c r="U52" s="10" t="str">
        <f t="shared" ref="U52" si="1169">IFERROR(U51/SUM(T51:X51),"")</f>
        <v/>
      </c>
      <c r="V52" s="11" t="str">
        <f t="shared" ref="V52" si="1170">IFERROR(V51/SUM(T51:X51),"")</f>
        <v/>
      </c>
      <c r="W52" s="11" t="str">
        <f t="shared" ref="W52" si="1171">IFERROR(W51/SUM(T51:X51),"")</f>
        <v/>
      </c>
      <c r="X52" s="11" t="str">
        <f t="shared" ref="X52" si="1172">IFERROR(X51/SUM(T51:X51),"")</f>
        <v/>
      </c>
      <c r="Y52" s="34" t="str">
        <f t="shared" ref="Y52" si="1173">IFERROR(Y51/SUM(T51:X51),"")</f>
        <v/>
      </c>
      <c r="Z52" s="34" t="str">
        <f t="shared" ref="Z52" si="1174">IFERROR(Z51/SUM(T51:X51),"")</f>
        <v/>
      </c>
      <c r="AA52" s="273"/>
      <c r="AB52" s="31" t="str">
        <f t="shared" ref="AB52" si="1175">IFERROR(AB51/SUM(AB51:AF51),"")</f>
        <v/>
      </c>
      <c r="AC52" s="10" t="str">
        <f t="shared" ref="AC52" si="1176">IFERROR(AC51/SUM(AB51:AF51),"")</f>
        <v/>
      </c>
      <c r="AD52" s="11" t="str">
        <f t="shared" ref="AD52" si="1177">IFERROR(AD51/SUM(AB51:AF51),"")</f>
        <v/>
      </c>
      <c r="AE52" s="11" t="str">
        <f t="shared" ref="AE52" si="1178">IFERROR(AE51/SUM(AB51:AF51),"")</f>
        <v/>
      </c>
      <c r="AF52" s="11" t="str">
        <f t="shared" ref="AF52" si="1179">IFERROR(AF51/SUM(AB51:AF51),"")</f>
        <v/>
      </c>
      <c r="AG52" s="34" t="str">
        <f t="shared" ref="AG52" si="1180">IFERROR(AG51/SUM(AB51:AF51),"")</f>
        <v/>
      </c>
      <c r="AH52" s="34" t="str">
        <f t="shared" ref="AH52" si="1181">IFERROR(AH51/SUM(AB51:AF51),"")</f>
        <v/>
      </c>
      <c r="AI52" s="273"/>
      <c r="AJ52" s="31" t="str">
        <f t="shared" ref="AJ52" si="1182">IFERROR(AJ51/SUM(AJ51:AN51),"")</f>
        <v/>
      </c>
      <c r="AK52" s="10" t="str">
        <f t="shared" ref="AK52" si="1183">IFERROR(AK51/SUM(AJ51:AN51),"")</f>
        <v/>
      </c>
      <c r="AL52" s="11" t="str">
        <f t="shared" ref="AL52" si="1184">IFERROR(AL51/SUM(AJ51:AN51),"")</f>
        <v/>
      </c>
      <c r="AM52" s="11" t="str">
        <f t="shared" ref="AM52" si="1185">IFERROR(AM51/SUM(AJ51:AN51),"")</f>
        <v/>
      </c>
      <c r="AN52" s="11" t="str">
        <f t="shared" ref="AN52" si="1186">IFERROR(AN51/SUM(AJ51:AN51),"")</f>
        <v/>
      </c>
      <c r="AO52" s="34" t="str">
        <f t="shared" ref="AO52" si="1187">IFERROR(AO51/SUM(AJ51:AN51),"")</f>
        <v/>
      </c>
      <c r="AP52" s="34" t="str">
        <f t="shared" ref="AP52" si="1188">IFERROR(AP51/SUM(AJ51:AN51),"")</f>
        <v/>
      </c>
      <c r="AQ52" s="273"/>
      <c r="AR52" s="31" t="str">
        <f t="shared" ref="AR52" si="1189">IFERROR(AR51/SUM(AR51:AV51),"")</f>
        <v/>
      </c>
      <c r="AS52" s="10" t="str">
        <f t="shared" ref="AS52" si="1190">IFERROR(AS51/SUM(AR51:AV51),"")</f>
        <v/>
      </c>
      <c r="AT52" s="11" t="str">
        <f t="shared" ref="AT52" si="1191">IFERROR(AT51/SUM(AR51:AV51),"")</f>
        <v/>
      </c>
      <c r="AU52" s="11" t="str">
        <f t="shared" ref="AU52" si="1192">IFERROR(AU51/SUM(AR51:AV51),"")</f>
        <v/>
      </c>
      <c r="AV52" s="11" t="str">
        <f t="shared" ref="AV52" si="1193">IFERROR(AV51/SUM(AR51:AV51),"")</f>
        <v/>
      </c>
      <c r="AW52" s="34" t="str">
        <f t="shared" ref="AW52" si="1194">IFERROR(AW51/SUM(AR51:AV51),"")</f>
        <v/>
      </c>
      <c r="AX52" s="34" t="str">
        <f t="shared" ref="AX52" si="1195">IFERROR(AX51/SUM(AR51:AV51),"")</f>
        <v/>
      </c>
      <c r="AY52" s="273"/>
      <c r="AZ52" s="230"/>
      <c r="BA52" s="230"/>
      <c r="BB52" s="31" t="str">
        <f t="shared" ref="BB52" si="1196">IFERROR(BB51/SUM(BB51:BF51),"")</f>
        <v/>
      </c>
      <c r="BC52" s="10" t="str">
        <f t="shared" ref="BC52" si="1197">IFERROR(BC51/SUM(BB51:BF51),"")</f>
        <v/>
      </c>
      <c r="BD52" s="11" t="str">
        <f t="shared" ref="BD52" si="1198">IFERROR(BD51/SUM(BB51:BF51),"")</f>
        <v/>
      </c>
      <c r="BE52" s="11" t="str">
        <f t="shared" ref="BE52" si="1199">IFERROR(BE51/SUM(BB51:BF51),"")</f>
        <v/>
      </c>
      <c r="BF52" s="11" t="str">
        <f t="shared" ref="BF52" si="1200">IFERROR(BF51/SUM(BB51:BF51),"")</f>
        <v/>
      </c>
      <c r="BG52" s="34" t="str">
        <f t="shared" ref="BG52" si="1201">IFERROR(BG51/SUM(BB51:BF51),"")</f>
        <v/>
      </c>
      <c r="BH52" s="34" t="str">
        <f t="shared" ref="BH52" si="1202">IFERROR(BH51/SUM(BB51:BF51),"")</f>
        <v/>
      </c>
      <c r="BI52" s="273"/>
      <c r="BJ52" s="24"/>
    </row>
    <row r="53" spans="1:62" customFormat="1" ht="13.5" thickTop="1" x14ac:dyDescent="0.2">
      <c r="A53" s="70" t="s">
        <v>323</v>
      </c>
      <c r="B53" s="274" t="s">
        <v>321</v>
      </c>
      <c r="C53" s="4" t="s">
        <v>5</v>
      </c>
      <c r="D53" s="27">
        <f>SUMIFS('3a. Teacher Data (SPED)'!BF:BF,'3a. Teacher Data (SPED)'!$BD:$BD,'3b. SPED Totals'!$A53)</f>
        <v>0</v>
      </c>
      <c r="E53" s="28">
        <f>SUMIFS('3a. Teacher Data (SPED)'!BG:BG,'3a. Teacher Data (SPED)'!$BD:$BD,'3b. SPED Totals'!$A53)</f>
        <v>0</v>
      </c>
      <c r="F53" s="28">
        <f>SUMIFS('3a. Teacher Data (SPED)'!BH:BH,'3a. Teacher Data (SPED)'!$BD:$BD,'3b. SPED Totals'!$A53)</f>
        <v>0</v>
      </c>
      <c r="G53" s="28">
        <f>SUMIFS('3a. Teacher Data (SPED)'!BI:BI,'3a. Teacher Data (SPED)'!$BD:$BD,'3b. SPED Totals'!$A53)</f>
        <v>0</v>
      </c>
      <c r="H53" s="28">
        <f>SUMIFS('3a. Teacher Data (SPED)'!BJ:BJ,'3a. Teacher Data (SPED)'!$BD:$BD,'3b. SPED Totals'!$A53)</f>
        <v>0</v>
      </c>
      <c r="I53" s="7">
        <f t="shared" ref="I53" si="1203">IF(AND(ISBLANK(D53),ISBLANK(E53),ISBLANK(F53),ISBLANK(G53),ISBLANK(H53)),"",SUM(F53:H53))</f>
        <v>0</v>
      </c>
      <c r="J53" s="7">
        <f t="shared" ref="J53" si="1204">IF(AND(ISBLANK(D53),ISBLANK(E53),ISBLANK(F53),ISBLANK(G53),ISBLANK(H53)),"",SUM(G53:H53))</f>
        <v>0</v>
      </c>
      <c r="K53" s="272" t="str">
        <f t="shared" ref="K53" si="1205">IFERROR(((80*F53)+(100*G53)+(150*H53))/SUM(D53:H53),"")</f>
        <v/>
      </c>
      <c r="L53" s="37">
        <f>SUMIFS('3a. Teacher Data (SPED)'!BN:BN,'3a. Teacher Data (SPED)'!$BD:$BD,'3b. SPED Totals'!$A53)</f>
        <v>0</v>
      </c>
      <c r="M53" s="28">
        <f>SUMIFS('3a. Teacher Data (SPED)'!BO:BO,'3a. Teacher Data (SPED)'!$BD:$BD,'3b. SPED Totals'!$A53)</f>
        <v>0</v>
      </c>
      <c r="N53" s="28">
        <f>SUMIFS('3a. Teacher Data (SPED)'!BP:BP,'3a. Teacher Data (SPED)'!$BD:$BD,'3b. SPED Totals'!$A53)</f>
        <v>0</v>
      </c>
      <c r="O53" s="28">
        <f>SUMIFS('3a. Teacher Data (SPED)'!BQ:BQ,'3a. Teacher Data (SPED)'!$BD:$BD,'3b. SPED Totals'!$A53)</f>
        <v>0</v>
      </c>
      <c r="P53" s="28">
        <f>SUMIFS('3a. Teacher Data (SPED)'!BR:BR,'3a. Teacher Data (SPED)'!$BD:$BD,'3b. SPED Totals'!$A53)</f>
        <v>0</v>
      </c>
      <c r="Q53" s="7">
        <f t="shared" ref="Q53" si="1206">IF(AND(ISBLANK(L53),ISBLANK(M53),ISBLANK(N53),ISBLANK(O53),ISBLANK(P53)),"",SUM(N53:P53))</f>
        <v>0</v>
      </c>
      <c r="R53" s="7">
        <f t="shared" ref="R53" si="1207">IF(AND(ISBLANK(L53),ISBLANK(M53),ISBLANK(N53),ISBLANK(O53),ISBLANK(P53)),"",SUM(O53:P53))</f>
        <v>0</v>
      </c>
      <c r="S53" s="272" t="str">
        <f t="shared" ref="S53" si="1208">IFERROR(((80*N53)+(100*O53)+(150*P53))/SUM(L53:P53),"")</f>
        <v/>
      </c>
      <c r="T53" s="37">
        <f>SUMIFS('3a. Teacher Data (SPED)'!BV:BV,'3a. Teacher Data (SPED)'!$BD:$BD,'3b. SPED Totals'!$A53)</f>
        <v>0</v>
      </c>
      <c r="U53" s="28">
        <f>SUMIFS('3a. Teacher Data (SPED)'!BW:BW,'3a. Teacher Data (SPED)'!$BD:$BD,'3b. SPED Totals'!$A53)</f>
        <v>0</v>
      </c>
      <c r="V53" s="28">
        <f>SUMIFS('3a. Teacher Data (SPED)'!BX:BX,'3a. Teacher Data (SPED)'!$BD:$BD,'3b. SPED Totals'!$A53)</f>
        <v>0</v>
      </c>
      <c r="W53" s="28">
        <f>SUMIFS('3a. Teacher Data (SPED)'!BY:BY,'3a. Teacher Data (SPED)'!$BD:$BD,'3b. SPED Totals'!$A53)</f>
        <v>0</v>
      </c>
      <c r="X53" s="28">
        <f>SUMIFS('3a. Teacher Data (SPED)'!BZ:BZ,'3a. Teacher Data (SPED)'!$BD:$BD,'3b. SPED Totals'!$A53)</f>
        <v>0</v>
      </c>
      <c r="Y53" s="7">
        <f t="shared" ref="Y53" si="1209">IF(AND(ISBLANK(T53),ISBLANK(U53),ISBLANK(V53),ISBLANK(W53),ISBLANK(X53)),"",SUM(V53:X53))</f>
        <v>0</v>
      </c>
      <c r="Z53" s="7">
        <f t="shared" ref="Z53" si="1210">IF(AND(ISBLANK(T53),ISBLANK(U53),ISBLANK(V53),ISBLANK(W53),ISBLANK(X53)),"",SUM(W53:X53))</f>
        <v>0</v>
      </c>
      <c r="AA53" s="272" t="str">
        <f t="shared" ref="AA53" si="1211">IFERROR(((80*V53)+(100*W53)+(150*X53))/SUM(T53:X53),"")</f>
        <v/>
      </c>
      <c r="AB53" s="37">
        <f>SUMIFS('3a. Teacher Data (SPED)'!CD:CD,'3a. Teacher Data (SPED)'!$BD:$BD,'3b. SPED Totals'!$A53)</f>
        <v>0</v>
      </c>
      <c r="AC53" s="28">
        <f>SUMIFS('3a. Teacher Data (SPED)'!CE:CE,'3a. Teacher Data (SPED)'!$BD:$BD,'3b. SPED Totals'!$A53)</f>
        <v>0</v>
      </c>
      <c r="AD53" s="28">
        <f>SUMIFS('3a. Teacher Data (SPED)'!CF:CF,'3a. Teacher Data (SPED)'!$BD:$BD,'3b. SPED Totals'!$A53)</f>
        <v>0</v>
      </c>
      <c r="AE53" s="28">
        <f>SUMIFS('3a. Teacher Data (SPED)'!CG:CG,'3a. Teacher Data (SPED)'!$BD:$BD,'3b. SPED Totals'!$A53)</f>
        <v>0</v>
      </c>
      <c r="AF53" s="28">
        <f>SUMIFS('3a. Teacher Data (SPED)'!CH:CH,'3a. Teacher Data (SPED)'!$BD:$BD,'3b. SPED Totals'!$A53)</f>
        <v>0</v>
      </c>
      <c r="AG53" s="7">
        <f t="shared" ref="AG53" si="1212">IF(AND(ISBLANK(AB53),ISBLANK(AC53),ISBLANK(AD53),ISBLANK(AE53),ISBLANK(AF53)),"",SUM(AD53:AF53))</f>
        <v>0</v>
      </c>
      <c r="AH53" s="7">
        <f t="shared" ref="AH53" si="1213">IF(AND(ISBLANK(AB53),ISBLANK(AC53),ISBLANK(AD53),ISBLANK(AE53),ISBLANK(AF53)),"",SUM(AE53:AF53))</f>
        <v>0</v>
      </c>
      <c r="AI53" s="272" t="str">
        <f t="shared" ref="AI53" si="1214">IFERROR(((80*AD53)+(100*AE53)+(150*AF53))/SUM(AB53:AF53),"")</f>
        <v/>
      </c>
      <c r="AJ53" s="37"/>
      <c r="AK53" s="28"/>
      <c r="AL53" s="28"/>
      <c r="AM53" s="28"/>
      <c r="AN53" s="28"/>
      <c r="AO53" s="7" t="str">
        <f t="shared" ref="AO53" si="1215">IF(AND(ISBLANK(AJ53),ISBLANK(AK53),ISBLANK(AL53),ISBLANK(AM53),ISBLANK(AN53)),"",SUM(AL53:AN53))</f>
        <v/>
      </c>
      <c r="AP53" s="7" t="str">
        <f t="shared" ref="AP53" si="1216">IF(AND(ISBLANK(AJ53),ISBLANK(AK53),ISBLANK(AL53),ISBLANK(AM53),ISBLANK(AN53)),"",SUM(AM53:AN53))</f>
        <v/>
      </c>
      <c r="AQ53" s="272" t="str">
        <f t="shared" ref="AQ53" si="1217">IFERROR(((80*AL53)+(100*AM53)+(150*AN53))/SUM(AJ53:AN53),"")</f>
        <v/>
      </c>
      <c r="AR53" s="37"/>
      <c r="AS53" s="28"/>
      <c r="AT53" s="28"/>
      <c r="AU53" s="28"/>
      <c r="AV53" s="28"/>
      <c r="AW53" s="7" t="str">
        <f t="shared" ref="AW53" si="1218">IF(AND(ISBLANK(AR53),ISBLANK(AS53),ISBLANK(AT53),ISBLANK(AU53),ISBLANK(AV53)),"",SUM(AT53:AV53))</f>
        <v/>
      </c>
      <c r="AX53" s="7" t="str">
        <f t="shared" ref="AX53" si="1219">IF(AND(ISBLANK(AR53),ISBLANK(AS53),ISBLANK(AT53),ISBLANK(AU53),ISBLANK(AV53)),"",SUM(AU53:AV53))</f>
        <v/>
      </c>
      <c r="AY53" s="272" t="str">
        <f t="shared" ref="AY53" si="1220">IFERROR(((80*AT53)+(100*AU53)+(150*AV53))/SUM(AR53:AV53),"")</f>
        <v/>
      </c>
      <c r="AZ53" s="229" t="str">
        <f t="shared" ref="AZ53" si="1221">IFERROR(AVERAGE(S53,AA53,AI53),"")</f>
        <v/>
      </c>
      <c r="BA53" s="229" t="str">
        <f t="shared" ref="BA53" si="1222">IF(OR(K53="",AZ53=""),"",AZ53-K53)</f>
        <v/>
      </c>
      <c r="BB53" s="37">
        <f>SUMIFS('3a. Teacher Data (SPED)'!DD:DD,'3a. Teacher Data (SPED)'!$BD:$BD,'3b. SPED Totals'!$A53)</f>
        <v>0</v>
      </c>
      <c r="BC53" s="28">
        <f>SUMIFS('3a. Teacher Data (SPED)'!DE:DE,'3a. Teacher Data (SPED)'!$BD:$BD,'3b. SPED Totals'!$A53)</f>
        <v>0</v>
      </c>
      <c r="BD53" s="28">
        <f>SUMIFS('3a. Teacher Data (SPED)'!DF:DF,'3a. Teacher Data (SPED)'!$BD:$BD,'3b. SPED Totals'!$A53)</f>
        <v>0</v>
      </c>
      <c r="BE53" s="28">
        <f>SUMIFS('3a. Teacher Data (SPED)'!DG:DG,'3a. Teacher Data (SPED)'!$BD:$BD,'3b. SPED Totals'!$A53)</f>
        <v>0</v>
      </c>
      <c r="BF53" s="28">
        <f>SUMIFS('3a. Teacher Data (SPED)'!DH:DH,'3a. Teacher Data (SPED)'!$BD:$BD,'3b. SPED Totals'!$A53)</f>
        <v>0</v>
      </c>
      <c r="BG53" s="7">
        <f t="shared" ref="BG53" si="1223">IF(AND(ISBLANK(BB53),ISBLANK(BC53),ISBLANK(BD53),ISBLANK(BE53),ISBLANK(BF53)),"",SUM(BD53:BF53))</f>
        <v>0</v>
      </c>
      <c r="BH53" s="7">
        <f t="shared" ref="BH53" si="1224">IF(AND(ISBLANK(BB53),ISBLANK(BC53),ISBLANK(BD53),ISBLANK(BE53),ISBLANK(BF53)),"",SUM(BE53:BF53))</f>
        <v>0</v>
      </c>
      <c r="BI53" s="272" t="str">
        <f t="shared" ref="BI53" si="1225">IFERROR(((80*BD53)+(100*BE53)+(150*BF53))/SUM(BB53:BF53),"")</f>
        <v/>
      </c>
      <c r="BJ53" s="24"/>
    </row>
    <row r="54" spans="1:62" customFormat="1" ht="13.5" thickBot="1" x14ac:dyDescent="0.25">
      <c r="B54" s="275"/>
      <c r="C54" s="8" t="s">
        <v>6</v>
      </c>
      <c r="D54" s="9" t="str">
        <f t="shared" ref="D54" si="1226">IFERROR(D53/SUM(D53:H53),"")</f>
        <v/>
      </c>
      <c r="E54" s="10" t="str">
        <f t="shared" ref="E54" si="1227">IFERROR(E53/SUM(D53:H53),"")</f>
        <v/>
      </c>
      <c r="F54" s="11" t="str">
        <f t="shared" ref="F54" si="1228">IFERROR(F53/SUM(D53:H53),"")</f>
        <v/>
      </c>
      <c r="G54" s="11" t="str">
        <f t="shared" ref="G54" si="1229">IFERROR(G53/SUM(D53:H53),"")</f>
        <v/>
      </c>
      <c r="H54" s="11" t="str">
        <f t="shared" ref="H54" si="1230">IFERROR(H53/SUM(D53:H53),"")</f>
        <v/>
      </c>
      <c r="I54" s="34" t="str">
        <f t="shared" ref="I54" si="1231">IFERROR(I53/SUM(D53:H53),"")</f>
        <v/>
      </c>
      <c r="J54" s="34" t="str">
        <f t="shared" ref="J54" si="1232">IFERROR(J53/SUM(D53:H53),"")</f>
        <v/>
      </c>
      <c r="K54" s="273"/>
      <c r="L54" s="31" t="str">
        <f t="shared" ref="L54" si="1233">IFERROR(L53/SUM(L53:P53),"")</f>
        <v/>
      </c>
      <c r="M54" s="10" t="str">
        <f t="shared" ref="M54" si="1234">IFERROR(M53/SUM(L53:P53),"")</f>
        <v/>
      </c>
      <c r="N54" s="11" t="str">
        <f t="shared" ref="N54" si="1235">IFERROR(N53/SUM(L53:P53),"")</f>
        <v/>
      </c>
      <c r="O54" s="11" t="str">
        <f t="shared" ref="O54" si="1236">IFERROR(O53/SUM(L53:P53),"")</f>
        <v/>
      </c>
      <c r="P54" s="11" t="str">
        <f t="shared" ref="P54" si="1237">IFERROR(P53/SUM(L53:P53),"")</f>
        <v/>
      </c>
      <c r="Q54" s="34" t="str">
        <f t="shared" ref="Q54" si="1238">IFERROR(Q53/SUM(L53:P53),"")</f>
        <v/>
      </c>
      <c r="R54" s="34" t="str">
        <f t="shared" ref="R54" si="1239">IFERROR(R53/SUM(L53:P53),"")</f>
        <v/>
      </c>
      <c r="S54" s="273"/>
      <c r="T54" s="31" t="str">
        <f t="shared" ref="T54" si="1240">IFERROR(T53/SUM(T53:X53),"")</f>
        <v/>
      </c>
      <c r="U54" s="10" t="str">
        <f t="shared" ref="U54" si="1241">IFERROR(U53/SUM(T53:X53),"")</f>
        <v/>
      </c>
      <c r="V54" s="11" t="str">
        <f t="shared" ref="V54" si="1242">IFERROR(V53/SUM(T53:X53),"")</f>
        <v/>
      </c>
      <c r="W54" s="11" t="str">
        <f t="shared" ref="W54" si="1243">IFERROR(W53/SUM(T53:X53),"")</f>
        <v/>
      </c>
      <c r="X54" s="11" t="str">
        <f t="shared" ref="X54" si="1244">IFERROR(X53/SUM(T53:X53),"")</f>
        <v/>
      </c>
      <c r="Y54" s="34" t="str">
        <f t="shared" ref="Y54" si="1245">IFERROR(Y53/SUM(T53:X53),"")</f>
        <v/>
      </c>
      <c r="Z54" s="34" t="str">
        <f t="shared" ref="Z54" si="1246">IFERROR(Z53/SUM(T53:X53),"")</f>
        <v/>
      </c>
      <c r="AA54" s="273"/>
      <c r="AB54" s="31" t="str">
        <f t="shared" ref="AB54" si="1247">IFERROR(AB53/SUM(AB53:AF53),"")</f>
        <v/>
      </c>
      <c r="AC54" s="10" t="str">
        <f t="shared" ref="AC54" si="1248">IFERROR(AC53/SUM(AB53:AF53),"")</f>
        <v/>
      </c>
      <c r="AD54" s="11" t="str">
        <f t="shared" ref="AD54" si="1249">IFERROR(AD53/SUM(AB53:AF53),"")</f>
        <v/>
      </c>
      <c r="AE54" s="11" t="str">
        <f t="shared" ref="AE54" si="1250">IFERROR(AE53/SUM(AB53:AF53),"")</f>
        <v/>
      </c>
      <c r="AF54" s="11" t="str">
        <f t="shared" ref="AF54" si="1251">IFERROR(AF53/SUM(AB53:AF53),"")</f>
        <v/>
      </c>
      <c r="AG54" s="34" t="str">
        <f t="shared" ref="AG54" si="1252">IFERROR(AG53/SUM(AB53:AF53),"")</f>
        <v/>
      </c>
      <c r="AH54" s="34" t="str">
        <f t="shared" ref="AH54" si="1253">IFERROR(AH53/SUM(AB53:AF53),"")</f>
        <v/>
      </c>
      <c r="AI54" s="273"/>
      <c r="AJ54" s="31" t="str">
        <f t="shared" ref="AJ54" si="1254">IFERROR(AJ53/SUM(AJ53:AN53),"")</f>
        <v/>
      </c>
      <c r="AK54" s="10" t="str">
        <f t="shared" ref="AK54" si="1255">IFERROR(AK53/SUM(AJ53:AN53),"")</f>
        <v/>
      </c>
      <c r="AL54" s="11" t="str">
        <f t="shared" ref="AL54" si="1256">IFERROR(AL53/SUM(AJ53:AN53),"")</f>
        <v/>
      </c>
      <c r="AM54" s="11" t="str">
        <f t="shared" ref="AM54" si="1257">IFERROR(AM53/SUM(AJ53:AN53),"")</f>
        <v/>
      </c>
      <c r="AN54" s="11" t="str">
        <f t="shared" ref="AN54" si="1258">IFERROR(AN53/SUM(AJ53:AN53),"")</f>
        <v/>
      </c>
      <c r="AO54" s="34" t="str">
        <f t="shared" ref="AO54" si="1259">IFERROR(AO53/SUM(AJ53:AN53),"")</f>
        <v/>
      </c>
      <c r="AP54" s="34" t="str">
        <f t="shared" ref="AP54" si="1260">IFERROR(AP53/SUM(AJ53:AN53),"")</f>
        <v/>
      </c>
      <c r="AQ54" s="273"/>
      <c r="AR54" s="31" t="str">
        <f t="shared" ref="AR54" si="1261">IFERROR(AR53/SUM(AR53:AV53),"")</f>
        <v/>
      </c>
      <c r="AS54" s="10" t="str">
        <f t="shared" ref="AS54" si="1262">IFERROR(AS53/SUM(AR53:AV53),"")</f>
        <v/>
      </c>
      <c r="AT54" s="11" t="str">
        <f t="shared" ref="AT54" si="1263">IFERROR(AT53/SUM(AR53:AV53),"")</f>
        <v/>
      </c>
      <c r="AU54" s="11" t="str">
        <f t="shared" ref="AU54" si="1264">IFERROR(AU53/SUM(AR53:AV53),"")</f>
        <v/>
      </c>
      <c r="AV54" s="11" t="str">
        <f t="shared" ref="AV54" si="1265">IFERROR(AV53/SUM(AR53:AV53),"")</f>
        <v/>
      </c>
      <c r="AW54" s="34" t="str">
        <f t="shared" ref="AW54" si="1266">IFERROR(AW53/SUM(AR53:AV53),"")</f>
        <v/>
      </c>
      <c r="AX54" s="34" t="str">
        <f t="shared" ref="AX54" si="1267">IFERROR(AX53/SUM(AR53:AV53),"")</f>
        <v/>
      </c>
      <c r="AY54" s="273"/>
      <c r="AZ54" s="230"/>
      <c r="BA54" s="230"/>
      <c r="BB54" s="31" t="str">
        <f t="shared" ref="BB54" si="1268">IFERROR(BB53/SUM(BB53:BF53),"")</f>
        <v/>
      </c>
      <c r="BC54" s="10" t="str">
        <f t="shared" ref="BC54" si="1269">IFERROR(BC53/SUM(BB53:BF53),"")</f>
        <v/>
      </c>
      <c r="BD54" s="11" t="str">
        <f t="shared" ref="BD54" si="1270">IFERROR(BD53/SUM(BB53:BF53),"")</f>
        <v/>
      </c>
      <c r="BE54" s="11" t="str">
        <f t="shared" ref="BE54" si="1271">IFERROR(BE53/SUM(BB53:BF53),"")</f>
        <v/>
      </c>
      <c r="BF54" s="11" t="str">
        <f t="shared" ref="BF54" si="1272">IFERROR(BF53/SUM(BB53:BF53),"")</f>
        <v/>
      </c>
      <c r="BG54" s="34" t="str">
        <f t="shared" ref="BG54" si="1273">IFERROR(BG53/SUM(BB53:BF53),"")</f>
        <v/>
      </c>
      <c r="BH54" s="34" t="str">
        <f t="shared" ref="BH54" si="1274">IFERROR(BH53/SUM(BB53:BF53),"")</f>
        <v/>
      </c>
      <c r="BI54" s="273"/>
      <c r="BJ54" s="24"/>
    </row>
    <row r="55" spans="1:62" customFormat="1" ht="13.5" thickTop="1" x14ac:dyDescent="0.2">
      <c r="A55" s="70" t="s">
        <v>123</v>
      </c>
      <c r="B55" s="274" t="s">
        <v>111</v>
      </c>
      <c r="C55" s="4" t="s">
        <v>5</v>
      </c>
      <c r="D55" s="27">
        <f>SUMIFS('3a. Teacher Data (SPED)'!BF:BF,'3a. Teacher Data (SPED)'!$BD:$BD,'3b. SPED Totals'!$A55)</f>
        <v>0</v>
      </c>
      <c r="E55" s="28">
        <f>SUMIFS('3a. Teacher Data (SPED)'!BG:BG,'3a. Teacher Data (SPED)'!$BD:$BD,'3b. SPED Totals'!$A55)</f>
        <v>0</v>
      </c>
      <c r="F55" s="28">
        <f>SUMIFS('3a. Teacher Data (SPED)'!BH:BH,'3a. Teacher Data (SPED)'!$BD:$BD,'3b. SPED Totals'!$A55)</f>
        <v>0</v>
      </c>
      <c r="G55" s="28">
        <f>SUMIFS('3a. Teacher Data (SPED)'!BI:BI,'3a. Teacher Data (SPED)'!$BD:$BD,'3b. SPED Totals'!$A55)</f>
        <v>0</v>
      </c>
      <c r="H55" s="28">
        <f>SUMIFS('3a. Teacher Data (SPED)'!BJ:BJ,'3a. Teacher Data (SPED)'!$BD:$BD,'3b. SPED Totals'!$A55)</f>
        <v>0</v>
      </c>
      <c r="I55" s="7">
        <f t="shared" ref="I55" si="1275">IF(AND(ISBLANK(D55),ISBLANK(E55),ISBLANK(F55),ISBLANK(G55),ISBLANK(H55)),"",SUM(F55:H55))</f>
        <v>0</v>
      </c>
      <c r="J55" s="7">
        <f t="shared" ref="J55" si="1276">IF(AND(ISBLANK(D55),ISBLANK(E55),ISBLANK(F55),ISBLANK(G55),ISBLANK(H55)),"",SUM(G55:H55))</f>
        <v>0</v>
      </c>
      <c r="K55" s="272" t="str">
        <f t="shared" ref="K55" si="1277">IFERROR(((80*F55)+(100*G55)+(150*H55))/SUM(D55:H55),"")</f>
        <v/>
      </c>
      <c r="L55" s="37">
        <f>SUMIFS('3a. Teacher Data (SPED)'!BN:BN,'3a. Teacher Data (SPED)'!$BD:$BD,'3b. SPED Totals'!$A55)</f>
        <v>0</v>
      </c>
      <c r="M55" s="28">
        <f>SUMIFS('3a. Teacher Data (SPED)'!BO:BO,'3a. Teacher Data (SPED)'!$BD:$BD,'3b. SPED Totals'!$A55)</f>
        <v>0</v>
      </c>
      <c r="N55" s="28">
        <f>SUMIFS('3a. Teacher Data (SPED)'!BP:BP,'3a. Teacher Data (SPED)'!$BD:$BD,'3b. SPED Totals'!$A55)</f>
        <v>0</v>
      </c>
      <c r="O55" s="28">
        <f>SUMIFS('3a. Teacher Data (SPED)'!BQ:BQ,'3a. Teacher Data (SPED)'!$BD:$BD,'3b. SPED Totals'!$A55)</f>
        <v>0</v>
      </c>
      <c r="P55" s="28">
        <f>SUMIFS('3a. Teacher Data (SPED)'!BR:BR,'3a. Teacher Data (SPED)'!$BD:$BD,'3b. SPED Totals'!$A55)</f>
        <v>0</v>
      </c>
      <c r="Q55" s="7">
        <f t="shared" ref="Q55" si="1278">IF(AND(ISBLANK(L55),ISBLANK(M55),ISBLANK(N55),ISBLANK(O55),ISBLANK(P55)),"",SUM(N55:P55))</f>
        <v>0</v>
      </c>
      <c r="R55" s="7">
        <f t="shared" ref="R55" si="1279">IF(AND(ISBLANK(L55),ISBLANK(M55),ISBLANK(N55),ISBLANK(O55),ISBLANK(P55)),"",SUM(O55:P55))</f>
        <v>0</v>
      </c>
      <c r="S55" s="272" t="str">
        <f t="shared" ref="S55" si="1280">IFERROR(((80*N55)+(100*O55)+(150*P55))/SUM(L55:P55),"")</f>
        <v/>
      </c>
      <c r="T55" s="37">
        <f>SUMIFS('3a. Teacher Data (SPED)'!BV:BV,'3a. Teacher Data (SPED)'!$BD:$BD,'3b. SPED Totals'!$A55)</f>
        <v>0</v>
      </c>
      <c r="U55" s="28">
        <f>SUMIFS('3a. Teacher Data (SPED)'!BW:BW,'3a. Teacher Data (SPED)'!$BD:$BD,'3b. SPED Totals'!$A55)</f>
        <v>0</v>
      </c>
      <c r="V55" s="28">
        <f>SUMIFS('3a. Teacher Data (SPED)'!BX:BX,'3a. Teacher Data (SPED)'!$BD:$BD,'3b. SPED Totals'!$A55)</f>
        <v>0</v>
      </c>
      <c r="W55" s="28">
        <f>SUMIFS('3a. Teacher Data (SPED)'!BY:BY,'3a. Teacher Data (SPED)'!$BD:$BD,'3b. SPED Totals'!$A55)</f>
        <v>0</v>
      </c>
      <c r="X55" s="28">
        <f>SUMIFS('3a. Teacher Data (SPED)'!BZ:BZ,'3a. Teacher Data (SPED)'!$BD:$BD,'3b. SPED Totals'!$A55)</f>
        <v>0</v>
      </c>
      <c r="Y55" s="7">
        <f t="shared" ref="Y55" si="1281">IF(AND(ISBLANK(T55),ISBLANK(U55),ISBLANK(V55),ISBLANK(W55),ISBLANK(X55)),"",SUM(V55:X55))</f>
        <v>0</v>
      </c>
      <c r="Z55" s="7">
        <f t="shared" ref="Z55" si="1282">IF(AND(ISBLANK(T55),ISBLANK(U55),ISBLANK(V55),ISBLANK(W55),ISBLANK(X55)),"",SUM(W55:X55))</f>
        <v>0</v>
      </c>
      <c r="AA55" s="272" t="str">
        <f t="shared" ref="AA55" si="1283">IFERROR(((80*V55)+(100*W55)+(150*X55))/SUM(T55:X55),"")</f>
        <v/>
      </c>
      <c r="AB55" s="37">
        <f>SUMIFS('3a. Teacher Data (SPED)'!CD:CD,'3a. Teacher Data (SPED)'!$BD:$BD,'3b. SPED Totals'!$A55)</f>
        <v>0</v>
      </c>
      <c r="AC55" s="28">
        <f>SUMIFS('3a. Teacher Data (SPED)'!CE:CE,'3a. Teacher Data (SPED)'!$BD:$BD,'3b. SPED Totals'!$A55)</f>
        <v>0</v>
      </c>
      <c r="AD55" s="28">
        <f>SUMIFS('3a. Teacher Data (SPED)'!CF:CF,'3a. Teacher Data (SPED)'!$BD:$BD,'3b. SPED Totals'!$A55)</f>
        <v>0</v>
      </c>
      <c r="AE55" s="28">
        <f>SUMIFS('3a. Teacher Data (SPED)'!CG:CG,'3a. Teacher Data (SPED)'!$BD:$BD,'3b. SPED Totals'!$A55)</f>
        <v>0</v>
      </c>
      <c r="AF55" s="28">
        <f>SUMIFS('3a. Teacher Data (SPED)'!CH:CH,'3a. Teacher Data (SPED)'!$BD:$BD,'3b. SPED Totals'!$A55)</f>
        <v>0</v>
      </c>
      <c r="AG55" s="7">
        <f t="shared" ref="AG55" si="1284">IF(AND(ISBLANK(AB55),ISBLANK(AC55),ISBLANK(AD55),ISBLANK(AE55),ISBLANK(AF55)),"",SUM(AD55:AF55))</f>
        <v>0</v>
      </c>
      <c r="AH55" s="7">
        <f t="shared" ref="AH55" si="1285">IF(AND(ISBLANK(AB55),ISBLANK(AC55),ISBLANK(AD55),ISBLANK(AE55),ISBLANK(AF55)),"",SUM(AE55:AF55))</f>
        <v>0</v>
      </c>
      <c r="AI55" s="272" t="str">
        <f t="shared" ref="AI55" si="1286">IFERROR(((80*AD55)+(100*AE55)+(150*AF55))/SUM(AB55:AF55),"")</f>
        <v/>
      </c>
      <c r="AJ55" s="37"/>
      <c r="AK55" s="28"/>
      <c r="AL55" s="28"/>
      <c r="AM55" s="28"/>
      <c r="AN55" s="28"/>
      <c r="AO55" s="7" t="str">
        <f t="shared" ref="AO55" si="1287">IF(AND(ISBLANK(AJ55),ISBLANK(AK55),ISBLANK(AL55),ISBLANK(AM55),ISBLANK(AN55)),"",SUM(AL55:AN55))</f>
        <v/>
      </c>
      <c r="AP55" s="7" t="str">
        <f t="shared" ref="AP55" si="1288">IF(AND(ISBLANK(AJ55),ISBLANK(AK55),ISBLANK(AL55),ISBLANK(AM55),ISBLANK(AN55)),"",SUM(AM55:AN55))</f>
        <v/>
      </c>
      <c r="AQ55" s="272" t="str">
        <f t="shared" ref="AQ55" si="1289">IFERROR(((80*AL55)+(100*AM55)+(150*AN55))/SUM(AJ55:AN55),"")</f>
        <v/>
      </c>
      <c r="AR55" s="37"/>
      <c r="AS55" s="28"/>
      <c r="AT55" s="28"/>
      <c r="AU55" s="28"/>
      <c r="AV55" s="28"/>
      <c r="AW55" s="7" t="str">
        <f t="shared" ref="AW55" si="1290">IF(AND(ISBLANK(AR55),ISBLANK(AS55),ISBLANK(AT55),ISBLANK(AU55),ISBLANK(AV55)),"",SUM(AT55:AV55))</f>
        <v/>
      </c>
      <c r="AX55" s="7" t="str">
        <f t="shared" ref="AX55" si="1291">IF(AND(ISBLANK(AR55),ISBLANK(AS55),ISBLANK(AT55),ISBLANK(AU55),ISBLANK(AV55)),"",SUM(AU55:AV55))</f>
        <v/>
      </c>
      <c r="AY55" s="272" t="str">
        <f t="shared" ref="AY55" si="1292">IFERROR(((80*AT55)+(100*AU55)+(150*AV55))/SUM(AR55:AV55),"")</f>
        <v/>
      </c>
      <c r="AZ55" s="229" t="str">
        <f t="shared" ref="AZ55" si="1293">IFERROR(AVERAGE(S55,AA55,AI55),"")</f>
        <v/>
      </c>
      <c r="BA55" s="229" t="str">
        <f t="shared" ref="BA55" si="1294">IF(OR(K55="",AZ55=""),"",AZ55-K55)</f>
        <v/>
      </c>
      <c r="BB55" s="37">
        <f>SUMIFS('3a. Teacher Data (SPED)'!DD:DD,'3a. Teacher Data (SPED)'!$BD:$BD,'3b. SPED Totals'!$A55)</f>
        <v>0</v>
      </c>
      <c r="BC55" s="28">
        <f>SUMIFS('3a. Teacher Data (SPED)'!DE:DE,'3a. Teacher Data (SPED)'!$BD:$BD,'3b. SPED Totals'!$A55)</f>
        <v>0</v>
      </c>
      <c r="BD55" s="28">
        <f>SUMIFS('3a. Teacher Data (SPED)'!DF:DF,'3a. Teacher Data (SPED)'!$BD:$BD,'3b. SPED Totals'!$A55)</f>
        <v>0</v>
      </c>
      <c r="BE55" s="28">
        <f>SUMIFS('3a. Teacher Data (SPED)'!DG:DG,'3a. Teacher Data (SPED)'!$BD:$BD,'3b. SPED Totals'!$A55)</f>
        <v>0</v>
      </c>
      <c r="BF55" s="28">
        <f>SUMIFS('3a. Teacher Data (SPED)'!DH:DH,'3a. Teacher Data (SPED)'!$BD:$BD,'3b. SPED Totals'!$A55)</f>
        <v>0</v>
      </c>
      <c r="BG55" s="7">
        <f t="shared" ref="BG55" si="1295">IF(AND(ISBLANK(BB55),ISBLANK(BC55),ISBLANK(BD55),ISBLANK(BE55),ISBLANK(BF55)),"",SUM(BD55:BF55))</f>
        <v>0</v>
      </c>
      <c r="BH55" s="7">
        <f t="shared" ref="BH55" si="1296">IF(AND(ISBLANK(BB55),ISBLANK(BC55),ISBLANK(BD55),ISBLANK(BE55),ISBLANK(BF55)),"",SUM(BE55:BF55))</f>
        <v>0</v>
      </c>
      <c r="BI55" s="272" t="str">
        <f t="shared" ref="BI55" si="1297">IFERROR(((80*BD55)+(100*BE55)+(150*BF55))/SUM(BB55:BF55),"")</f>
        <v/>
      </c>
      <c r="BJ55" s="24"/>
    </row>
    <row r="56" spans="1:62" customFormat="1" ht="13.5" thickBot="1" x14ac:dyDescent="0.25">
      <c r="B56" s="275"/>
      <c r="C56" s="8" t="s">
        <v>6</v>
      </c>
      <c r="D56" s="9" t="str">
        <f t="shared" ref="D56" si="1298">IFERROR(D55/SUM(D55:H55),"")</f>
        <v/>
      </c>
      <c r="E56" s="10" t="str">
        <f t="shared" ref="E56" si="1299">IFERROR(E55/SUM(D55:H55),"")</f>
        <v/>
      </c>
      <c r="F56" s="11" t="str">
        <f t="shared" ref="F56" si="1300">IFERROR(F55/SUM(D55:H55),"")</f>
        <v/>
      </c>
      <c r="G56" s="11" t="str">
        <f t="shared" ref="G56" si="1301">IFERROR(G55/SUM(D55:H55),"")</f>
        <v/>
      </c>
      <c r="H56" s="11" t="str">
        <f t="shared" ref="H56" si="1302">IFERROR(H55/SUM(D55:H55),"")</f>
        <v/>
      </c>
      <c r="I56" s="34" t="str">
        <f t="shared" ref="I56" si="1303">IFERROR(I55/SUM(D55:H55),"")</f>
        <v/>
      </c>
      <c r="J56" s="34" t="str">
        <f t="shared" ref="J56" si="1304">IFERROR(J55/SUM(D55:H55),"")</f>
        <v/>
      </c>
      <c r="K56" s="273"/>
      <c r="L56" s="31" t="str">
        <f t="shared" ref="L56" si="1305">IFERROR(L55/SUM(L55:P55),"")</f>
        <v/>
      </c>
      <c r="M56" s="10" t="str">
        <f t="shared" ref="M56" si="1306">IFERROR(M55/SUM(L55:P55),"")</f>
        <v/>
      </c>
      <c r="N56" s="11" t="str">
        <f t="shared" ref="N56" si="1307">IFERROR(N55/SUM(L55:P55),"")</f>
        <v/>
      </c>
      <c r="O56" s="11" t="str">
        <f t="shared" ref="O56" si="1308">IFERROR(O55/SUM(L55:P55),"")</f>
        <v/>
      </c>
      <c r="P56" s="11" t="str">
        <f t="shared" ref="P56" si="1309">IFERROR(P55/SUM(L55:P55),"")</f>
        <v/>
      </c>
      <c r="Q56" s="34" t="str">
        <f t="shared" ref="Q56" si="1310">IFERROR(Q55/SUM(L55:P55),"")</f>
        <v/>
      </c>
      <c r="R56" s="34" t="str">
        <f t="shared" ref="R56" si="1311">IFERROR(R55/SUM(L55:P55),"")</f>
        <v/>
      </c>
      <c r="S56" s="273"/>
      <c r="T56" s="31" t="str">
        <f t="shared" ref="T56" si="1312">IFERROR(T55/SUM(T55:X55),"")</f>
        <v/>
      </c>
      <c r="U56" s="10" t="str">
        <f t="shared" ref="U56" si="1313">IFERROR(U55/SUM(T55:X55),"")</f>
        <v/>
      </c>
      <c r="V56" s="11" t="str">
        <f t="shared" ref="V56" si="1314">IFERROR(V55/SUM(T55:X55),"")</f>
        <v/>
      </c>
      <c r="W56" s="11" t="str">
        <f t="shared" ref="W56" si="1315">IFERROR(W55/SUM(T55:X55),"")</f>
        <v/>
      </c>
      <c r="X56" s="11" t="str">
        <f t="shared" ref="X56" si="1316">IFERROR(X55/SUM(T55:X55),"")</f>
        <v/>
      </c>
      <c r="Y56" s="34" t="str">
        <f t="shared" ref="Y56" si="1317">IFERROR(Y55/SUM(T55:X55),"")</f>
        <v/>
      </c>
      <c r="Z56" s="34" t="str">
        <f t="shared" ref="Z56" si="1318">IFERROR(Z55/SUM(T55:X55),"")</f>
        <v/>
      </c>
      <c r="AA56" s="273"/>
      <c r="AB56" s="31" t="str">
        <f t="shared" ref="AB56" si="1319">IFERROR(AB55/SUM(AB55:AF55),"")</f>
        <v/>
      </c>
      <c r="AC56" s="10" t="str">
        <f t="shared" ref="AC56" si="1320">IFERROR(AC55/SUM(AB55:AF55),"")</f>
        <v/>
      </c>
      <c r="AD56" s="11" t="str">
        <f t="shared" ref="AD56" si="1321">IFERROR(AD55/SUM(AB55:AF55),"")</f>
        <v/>
      </c>
      <c r="AE56" s="11" t="str">
        <f t="shared" ref="AE56" si="1322">IFERROR(AE55/SUM(AB55:AF55),"")</f>
        <v/>
      </c>
      <c r="AF56" s="11" t="str">
        <f t="shared" ref="AF56" si="1323">IFERROR(AF55/SUM(AB55:AF55),"")</f>
        <v/>
      </c>
      <c r="AG56" s="34" t="str">
        <f t="shared" ref="AG56" si="1324">IFERROR(AG55/SUM(AB55:AF55),"")</f>
        <v/>
      </c>
      <c r="AH56" s="34" t="str">
        <f t="shared" ref="AH56" si="1325">IFERROR(AH55/SUM(AB55:AF55),"")</f>
        <v/>
      </c>
      <c r="AI56" s="273"/>
      <c r="AJ56" s="31" t="str">
        <f t="shared" ref="AJ56" si="1326">IFERROR(AJ55/SUM(AJ55:AN55),"")</f>
        <v/>
      </c>
      <c r="AK56" s="10" t="str">
        <f t="shared" ref="AK56" si="1327">IFERROR(AK55/SUM(AJ55:AN55),"")</f>
        <v/>
      </c>
      <c r="AL56" s="11" t="str">
        <f t="shared" ref="AL56" si="1328">IFERROR(AL55/SUM(AJ55:AN55),"")</f>
        <v/>
      </c>
      <c r="AM56" s="11" t="str">
        <f t="shared" ref="AM56" si="1329">IFERROR(AM55/SUM(AJ55:AN55),"")</f>
        <v/>
      </c>
      <c r="AN56" s="11" t="str">
        <f t="shared" ref="AN56" si="1330">IFERROR(AN55/SUM(AJ55:AN55),"")</f>
        <v/>
      </c>
      <c r="AO56" s="34" t="str">
        <f t="shared" ref="AO56" si="1331">IFERROR(AO55/SUM(AJ55:AN55),"")</f>
        <v/>
      </c>
      <c r="AP56" s="34" t="str">
        <f t="shared" ref="AP56" si="1332">IFERROR(AP55/SUM(AJ55:AN55),"")</f>
        <v/>
      </c>
      <c r="AQ56" s="273"/>
      <c r="AR56" s="31" t="str">
        <f t="shared" ref="AR56" si="1333">IFERROR(AR55/SUM(AR55:AV55),"")</f>
        <v/>
      </c>
      <c r="AS56" s="10" t="str">
        <f t="shared" ref="AS56" si="1334">IFERROR(AS55/SUM(AR55:AV55),"")</f>
        <v/>
      </c>
      <c r="AT56" s="11" t="str">
        <f t="shared" ref="AT56" si="1335">IFERROR(AT55/SUM(AR55:AV55),"")</f>
        <v/>
      </c>
      <c r="AU56" s="11" t="str">
        <f t="shared" ref="AU56" si="1336">IFERROR(AU55/SUM(AR55:AV55),"")</f>
        <v/>
      </c>
      <c r="AV56" s="11" t="str">
        <f t="shared" ref="AV56" si="1337">IFERROR(AV55/SUM(AR55:AV55),"")</f>
        <v/>
      </c>
      <c r="AW56" s="34" t="str">
        <f t="shared" ref="AW56" si="1338">IFERROR(AW55/SUM(AR55:AV55),"")</f>
        <v/>
      </c>
      <c r="AX56" s="34" t="str">
        <f t="shared" ref="AX56" si="1339">IFERROR(AX55/SUM(AR55:AV55),"")</f>
        <v/>
      </c>
      <c r="AY56" s="273"/>
      <c r="AZ56" s="230"/>
      <c r="BA56" s="230"/>
      <c r="BB56" s="31" t="str">
        <f t="shared" ref="BB56" si="1340">IFERROR(BB55/SUM(BB55:BF55),"")</f>
        <v/>
      </c>
      <c r="BC56" s="10" t="str">
        <f t="shared" ref="BC56" si="1341">IFERROR(BC55/SUM(BB55:BF55),"")</f>
        <v/>
      </c>
      <c r="BD56" s="11" t="str">
        <f t="shared" ref="BD56" si="1342">IFERROR(BD55/SUM(BB55:BF55),"")</f>
        <v/>
      </c>
      <c r="BE56" s="11" t="str">
        <f t="shared" ref="BE56" si="1343">IFERROR(BE55/SUM(BB55:BF55),"")</f>
        <v/>
      </c>
      <c r="BF56" s="11" t="str">
        <f t="shared" ref="BF56" si="1344">IFERROR(BF55/SUM(BB55:BF55),"")</f>
        <v/>
      </c>
      <c r="BG56" s="34" t="str">
        <f t="shared" ref="BG56" si="1345">IFERROR(BG55/SUM(BB55:BF55),"")</f>
        <v/>
      </c>
      <c r="BH56" s="34" t="str">
        <f t="shared" ref="BH56" si="1346">IFERROR(BH55/SUM(BB55:BF55),"")</f>
        <v/>
      </c>
      <c r="BI56" s="273"/>
      <c r="BJ56" s="24"/>
    </row>
    <row r="57" spans="1:62" customFormat="1" ht="13.5" thickTop="1" x14ac:dyDescent="0.2">
      <c r="A57" s="70" t="s">
        <v>124</v>
      </c>
      <c r="B57" s="274" t="s">
        <v>112</v>
      </c>
      <c r="C57" s="4" t="s">
        <v>5</v>
      </c>
      <c r="D57" s="27">
        <f>SUMIFS('3a. Teacher Data (SPED)'!BF:BF,'3a. Teacher Data (SPED)'!$BD:$BD,'3b. SPED Totals'!$A57)</f>
        <v>0</v>
      </c>
      <c r="E57" s="28">
        <f>SUMIFS('3a. Teacher Data (SPED)'!BG:BG,'3a. Teacher Data (SPED)'!$BD:$BD,'3b. SPED Totals'!$A57)</f>
        <v>0</v>
      </c>
      <c r="F57" s="28">
        <f>SUMIFS('3a. Teacher Data (SPED)'!BH:BH,'3a. Teacher Data (SPED)'!$BD:$BD,'3b. SPED Totals'!$A57)</f>
        <v>0</v>
      </c>
      <c r="G57" s="28">
        <f>SUMIFS('3a. Teacher Data (SPED)'!BI:BI,'3a. Teacher Data (SPED)'!$BD:$BD,'3b. SPED Totals'!$A57)</f>
        <v>0</v>
      </c>
      <c r="H57" s="28">
        <f>SUMIFS('3a. Teacher Data (SPED)'!BJ:BJ,'3a. Teacher Data (SPED)'!$BD:$BD,'3b. SPED Totals'!$A57)</f>
        <v>0</v>
      </c>
      <c r="I57" s="7">
        <f t="shared" ref="I57" si="1347">IF(AND(ISBLANK(D57),ISBLANK(E57),ISBLANK(F57),ISBLANK(G57),ISBLANK(H57)),"",SUM(F57:H57))</f>
        <v>0</v>
      </c>
      <c r="J57" s="7">
        <f t="shared" ref="J57" si="1348">IF(AND(ISBLANK(D57),ISBLANK(E57),ISBLANK(F57),ISBLANK(G57),ISBLANK(H57)),"",SUM(G57:H57))</f>
        <v>0</v>
      </c>
      <c r="K57" s="272" t="str">
        <f t="shared" ref="K57" si="1349">IFERROR(((80*F57)+(100*G57)+(150*H57))/SUM(D57:H57),"")</f>
        <v/>
      </c>
      <c r="L57" s="37">
        <f>SUMIFS('3a. Teacher Data (SPED)'!BN:BN,'3a. Teacher Data (SPED)'!$BD:$BD,'3b. SPED Totals'!$A57)</f>
        <v>0</v>
      </c>
      <c r="M57" s="28">
        <f>SUMIFS('3a. Teacher Data (SPED)'!BO:BO,'3a. Teacher Data (SPED)'!$BD:$BD,'3b. SPED Totals'!$A57)</f>
        <v>0</v>
      </c>
      <c r="N57" s="28">
        <f>SUMIFS('3a. Teacher Data (SPED)'!BP:BP,'3a. Teacher Data (SPED)'!$BD:$BD,'3b. SPED Totals'!$A57)</f>
        <v>0</v>
      </c>
      <c r="O57" s="28">
        <f>SUMIFS('3a. Teacher Data (SPED)'!BQ:BQ,'3a. Teacher Data (SPED)'!$BD:$BD,'3b. SPED Totals'!$A57)</f>
        <v>0</v>
      </c>
      <c r="P57" s="28">
        <f>SUMIFS('3a. Teacher Data (SPED)'!BR:BR,'3a. Teacher Data (SPED)'!$BD:$BD,'3b. SPED Totals'!$A57)</f>
        <v>0</v>
      </c>
      <c r="Q57" s="7">
        <f t="shared" ref="Q57" si="1350">IF(AND(ISBLANK(L57),ISBLANK(M57),ISBLANK(N57),ISBLANK(O57),ISBLANK(P57)),"",SUM(N57:P57))</f>
        <v>0</v>
      </c>
      <c r="R57" s="7">
        <f t="shared" ref="R57" si="1351">IF(AND(ISBLANK(L57),ISBLANK(M57),ISBLANK(N57),ISBLANK(O57),ISBLANK(P57)),"",SUM(O57:P57))</f>
        <v>0</v>
      </c>
      <c r="S57" s="272" t="str">
        <f t="shared" ref="S57" si="1352">IFERROR(((80*N57)+(100*O57)+(150*P57))/SUM(L57:P57),"")</f>
        <v/>
      </c>
      <c r="T57" s="37">
        <f>SUMIFS('3a. Teacher Data (SPED)'!BV:BV,'3a. Teacher Data (SPED)'!$BD:$BD,'3b. SPED Totals'!$A57)</f>
        <v>0</v>
      </c>
      <c r="U57" s="28">
        <f>SUMIFS('3a. Teacher Data (SPED)'!BW:BW,'3a. Teacher Data (SPED)'!$BD:$BD,'3b. SPED Totals'!$A57)</f>
        <v>0</v>
      </c>
      <c r="V57" s="28">
        <f>SUMIFS('3a. Teacher Data (SPED)'!BX:BX,'3a. Teacher Data (SPED)'!$BD:$BD,'3b. SPED Totals'!$A57)</f>
        <v>0</v>
      </c>
      <c r="W57" s="28">
        <f>SUMIFS('3a. Teacher Data (SPED)'!BY:BY,'3a. Teacher Data (SPED)'!$BD:$BD,'3b. SPED Totals'!$A57)</f>
        <v>0</v>
      </c>
      <c r="X57" s="28">
        <f>SUMIFS('3a. Teacher Data (SPED)'!BZ:BZ,'3a. Teacher Data (SPED)'!$BD:$BD,'3b. SPED Totals'!$A57)</f>
        <v>0</v>
      </c>
      <c r="Y57" s="7">
        <f t="shared" ref="Y57" si="1353">IF(AND(ISBLANK(T57),ISBLANK(U57),ISBLANK(V57),ISBLANK(W57),ISBLANK(X57)),"",SUM(V57:X57))</f>
        <v>0</v>
      </c>
      <c r="Z57" s="7">
        <f t="shared" ref="Z57" si="1354">IF(AND(ISBLANK(T57),ISBLANK(U57),ISBLANK(V57),ISBLANK(W57),ISBLANK(X57)),"",SUM(W57:X57))</f>
        <v>0</v>
      </c>
      <c r="AA57" s="272" t="str">
        <f t="shared" ref="AA57" si="1355">IFERROR(((80*V57)+(100*W57)+(150*X57))/SUM(T57:X57),"")</f>
        <v/>
      </c>
      <c r="AB57" s="37">
        <f>SUMIFS('3a. Teacher Data (SPED)'!CD:CD,'3a. Teacher Data (SPED)'!$BD:$BD,'3b. SPED Totals'!$A57)</f>
        <v>0</v>
      </c>
      <c r="AC57" s="28">
        <f>SUMIFS('3a. Teacher Data (SPED)'!CE:CE,'3a. Teacher Data (SPED)'!$BD:$BD,'3b. SPED Totals'!$A57)</f>
        <v>0</v>
      </c>
      <c r="AD57" s="28">
        <f>SUMIFS('3a. Teacher Data (SPED)'!CF:CF,'3a. Teacher Data (SPED)'!$BD:$BD,'3b. SPED Totals'!$A57)</f>
        <v>0</v>
      </c>
      <c r="AE57" s="28">
        <f>SUMIFS('3a. Teacher Data (SPED)'!CG:CG,'3a. Teacher Data (SPED)'!$BD:$BD,'3b. SPED Totals'!$A57)</f>
        <v>0</v>
      </c>
      <c r="AF57" s="28">
        <f>SUMIFS('3a. Teacher Data (SPED)'!CH:CH,'3a. Teacher Data (SPED)'!$BD:$BD,'3b. SPED Totals'!$A57)</f>
        <v>0</v>
      </c>
      <c r="AG57" s="7">
        <f t="shared" ref="AG57" si="1356">IF(AND(ISBLANK(AB57),ISBLANK(AC57),ISBLANK(AD57),ISBLANK(AE57),ISBLANK(AF57)),"",SUM(AD57:AF57))</f>
        <v>0</v>
      </c>
      <c r="AH57" s="7">
        <f t="shared" ref="AH57" si="1357">IF(AND(ISBLANK(AB57),ISBLANK(AC57),ISBLANK(AD57),ISBLANK(AE57),ISBLANK(AF57)),"",SUM(AE57:AF57))</f>
        <v>0</v>
      </c>
      <c r="AI57" s="272" t="str">
        <f t="shared" ref="AI57" si="1358">IFERROR(((80*AD57)+(100*AE57)+(150*AF57))/SUM(AB57:AF57),"")</f>
        <v/>
      </c>
      <c r="AJ57" s="37"/>
      <c r="AK57" s="28"/>
      <c r="AL57" s="28"/>
      <c r="AM57" s="28"/>
      <c r="AN57" s="28"/>
      <c r="AO57" s="7" t="str">
        <f t="shared" ref="AO57" si="1359">IF(AND(ISBLANK(AJ57),ISBLANK(AK57),ISBLANK(AL57),ISBLANK(AM57),ISBLANK(AN57)),"",SUM(AL57:AN57))</f>
        <v/>
      </c>
      <c r="AP57" s="7" t="str">
        <f t="shared" ref="AP57" si="1360">IF(AND(ISBLANK(AJ57),ISBLANK(AK57),ISBLANK(AL57),ISBLANK(AM57),ISBLANK(AN57)),"",SUM(AM57:AN57))</f>
        <v/>
      </c>
      <c r="AQ57" s="272" t="str">
        <f t="shared" ref="AQ57" si="1361">IFERROR(((80*AL57)+(100*AM57)+(150*AN57))/SUM(AJ57:AN57),"")</f>
        <v/>
      </c>
      <c r="AR57" s="37"/>
      <c r="AS57" s="28"/>
      <c r="AT57" s="28"/>
      <c r="AU57" s="28"/>
      <c r="AV57" s="28"/>
      <c r="AW57" s="7" t="str">
        <f t="shared" ref="AW57" si="1362">IF(AND(ISBLANK(AR57),ISBLANK(AS57),ISBLANK(AT57),ISBLANK(AU57),ISBLANK(AV57)),"",SUM(AT57:AV57))</f>
        <v/>
      </c>
      <c r="AX57" s="7" t="str">
        <f t="shared" ref="AX57" si="1363">IF(AND(ISBLANK(AR57),ISBLANK(AS57),ISBLANK(AT57),ISBLANK(AU57),ISBLANK(AV57)),"",SUM(AU57:AV57))</f>
        <v/>
      </c>
      <c r="AY57" s="272" t="str">
        <f t="shared" ref="AY57" si="1364">IFERROR(((80*AT57)+(100*AU57)+(150*AV57))/SUM(AR57:AV57),"")</f>
        <v/>
      </c>
      <c r="AZ57" s="229" t="str">
        <f t="shared" ref="AZ57" si="1365">IFERROR(AVERAGE(S57,AA57,AI57),"")</f>
        <v/>
      </c>
      <c r="BA57" s="229" t="str">
        <f t="shared" ref="BA57" si="1366">IF(OR(K57="",AZ57=""),"",AZ57-K57)</f>
        <v/>
      </c>
      <c r="BB57" s="37">
        <f>SUMIFS('3a. Teacher Data (SPED)'!DD:DD,'3a. Teacher Data (SPED)'!$BD:$BD,'3b. SPED Totals'!$A57)</f>
        <v>0</v>
      </c>
      <c r="BC57" s="28">
        <f>SUMIFS('3a. Teacher Data (SPED)'!DE:DE,'3a. Teacher Data (SPED)'!$BD:$BD,'3b. SPED Totals'!$A57)</f>
        <v>0</v>
      </c>
      <c r="BD57" s="28">
        <f>SUMIFS('3a. Teacher Data (SPED)'!DF:DF,'3a. Teacher Data (SPED)'!$BD:$BD,'3b. SPED Totals'!$A57)</f>
        <v>0</v>
      </c>
      <c r="BE57" s="28">
        <f>SUMIFS('3a. Teacher Data (SPED)'!DG:DG,'3a. Teacher Data (SPED)'!$BD:$BD,'3b. SPED Totals'!$A57)</f>
        <v>0</v>
      </c>
      <c r="BF57" s="28">
        <f>SUMIFS('3a. Teacher Data (SPED)'!DH:DH,'3a. Teacher Data (SPED)'!$BD:$BD,'3b. SPED Totals'!$A57)</f>
        <v>0</v>
      </c>
      <c r="BG57" s="7">
        <f t="shared" ref="BG57" si="1367">IF(AND(ISBLANK(BB57),ISBLANK(BC57),ISBLANK(BD57),ISBLANK(BE57),ISBLANK(BF57)),"",SUM(BD57:BF57))</f>
        <v>0</v>
      </c>
      <c r="BH57" s="7">
        <f t="shared" ref="BH57" si="1368">IF(AND(ISBLANK(BB57),ISBLANK(BC57),ISBLANK(BD57),ISBLANK(BE57),ISBLANK(BF57)),"",SUM(BE57:BF57))</f>
        <v>0</v>
      </c>
      <c r="BI57" s="272" t="str">
        <f t="shared" ref="BI57" si="1369">IFERROR(((80*BD57)+(100*BE57)+(150*BF57))/SUM(BB57:BF57),"")</f>
        <v/>
      </c>
      <c r="BJ57" s="24"/>
    </row>
    <row r="58" spans="1:62" customFormat="1" ht="13.5" thickBot="1" x14ac:dyDescent="0.25">
      <c r="B58" s="275"/>
      <c r="C58" s="8" t="s">
        <v>6</v>
      </c>
      <c r="D58" s="9" t="str">
        <f t="shared" ref="D58" si="1370">IFERROR(D57/SUM(D57:H57),"")</f>
        <v/>
      </c>
      <c r="E58" s="10" t="str">
        <f t="shared" ref="E58" si="1371">IFERROR(E57/SUM(D57:H57),"")</f>
        <v/>
      </c>
      <c r="F58" s="11" t="str">
        <f t="shared" ref="F58" si="1372">IFERROR(F57/SUM(D57:H57),"")</f>
        <v/>
      </c>
      <c r="G58" s="11" t="str">
        <f t="shared" ref="G58" si="1373">IFERROR(G57/SUM(D57:H57),"")</f>
        <v/>
      </c>
      <c r="H58" s="11" t="str">
        <f t="shared" ref="H58" si="1374">IFERROR(H57/SUM(D57:H57),"")</f>
        <v/>
      </c>
      <c r="I58" s="34" t="str">
        <f t="shared" ref="I58" si="1375">IFERROR(I57/SUM(D57:H57),"")</f>
        <v/>
      </c>
      <c r="J58" s="34" t="str">
        <f t="shared" ref="J58" si="1376">IFERROR(J57/SUM(D57:H57),"")</f>
        <v/>
      </c>
      <c r="K58" s="273"/>
      <c r="L58" s="31" t="str">
        <f t="shared" ref="L58" si="1377">IFERROR(L57/SUM(L57:P57),"")</f>
        <v/>
      </c>
      <c r="M58" s="10" t="str">
        <f t="shared" ref="M58" si="1378">IFERROR(M57/SUM(L57:P57),"")</f>
        <v/>
      </c>
      <c r="N58" s="11" t="str">
        <f t="shared" ref="N58" si="1379">IFERROR(N57/SUM(L57:P57),"")</f>
        <v/>
      </c>
      <c r="O58" s="11" t="str">
        <f t="shared" ref="O58" si="1380">IFERROR(O57/SUM(L57:P57),"")</f>
        <v/>
      </c>
      <c r="P58" s="11" t="str">
        <f t="shared" ref="P58" si="1381">IFERROR(P57/SUM(L57:P57),"")</f>
        <v/>
      </c>
      <c r="Q58" s="34" t="str">
        <f t="shared" ref="Q58" si="1382">IFERROR(Q57/SUM(L57:P57),"")</f>
        <v/>
      </c>
      <c r="R58" s="34" t="str">
        <f t="shared" ref="R58" si="1383">IFERROR(R57/SUM(L57:P57),"")</f>
        <v/>
      </c>
      <c r="S58" s="273"/>
      <c r="T58" s="31" t="str">
        <f t="shared" ref="T58" si="1384">IFERROR(T57/SUM(T57:X57),"")</f>
        <v/>
      </c>
      <c r="U58" s="10" t="str">
        <f t="shared" ref="U58" si="1385">IFERROR(U57/SUM(T57:X57),"")</f>
        <v/>
      </c>
      <c r="V58" s="11" t="str">
        <f t="shared" ref="V58" si="1386">IFERROR(V57/SUM(T57:X57),"")</f>
        <v/>
      </c>
      <c r="W58" s="11" t="str">
        <f t="shared" ref="W58" si="1387">IFERROR(W57/SUM(T57:X57),"")</f>
        <v/>
      </c>
      <c r="X58" s="11" t="str">
        <f t="shared" ref="X58" si="1388">IFERROR(X57/SUM(T57:X57),"")</f>
        <v/>
      </c>
      <c r="Y58" s="34" t="str">
        <f t="shared" ref="Y58" si="1389">IFERROR(Y57/SUM(T57:X57),"")</f>
        <v/>
      </c>
      <c r="Z58" s="34" t="str">
        <f t="shared" ref="Z58" si="1390">IFERROR(Z57/SUM(T57:X57),"")</f>
        <v/>
      </c>
      <c r="AA58" s="273"/>
      <c r="AB58" s="31" t="str">
        <f t="shared" ref="AB58" si="1391">IFERROR(AB57/SUM(AB57:AF57),"")</f>
        <v/>
      </c>
      <c r="AC58" s="10" t="str">
        <f t="shared" ref="AC58" si="1392">IFERROR(AC57/SUM(AB57:AF57),"")</f>
        <v/>
      </c>
      <c r="AD58" s="11" t="str">
        <f t="shared" ref="AD58" si="1393">IFERROR(AD57/SUM(AB57:AF57),"")</f>
        <v/>
      </c>
      <c r="AE58" s="11" t="str">
        <f t="shared" ref="AE58" si="1394">IFERROR(AE57/SUM(AB57:AF57),"")</f>
        <v/>
      </c>
      <c r="AF58" s="11" t="str">
        <f t="shared" ref="AF58" si="1395">IFERROR(AF57/SUM(AB57:AF57),"")</f>
        <v/>
      </c>
      <c r="AG58" s="34" t="str">
        <f t="shared" ref="AG58" si="1396">IFERROR(AG57/SUM(AB57:AF57),"")</f>
        <v/>
      </c>
      <c r="AH58" s="34" t="str">
        <f t="shared" ref="AH58" si="1397">IFERROR(AH57/SUM(AB57:AF57),"")</f>
        <v/>
      </c>
      <c r="AI58" s="273"/>
      <c r="AJ58" s="31" t="str">
        <f t="shared" ref="AJ58" si="1398">IFERROR(AJ57/SUM(AJ57:AN57),"")</f>
        <v/>
      </c>
      <c r="AK58" s="10" t="str">
        <f t="shared" ref="AK58" si="1399">IFERROR(AK57/SUM(AJ57:AN57),"")</f>
        <v/>
      </c>
      <c r="AL58" s="11" t="str">
        <f t="shared" ref="AL58" si="1400">IFERROR(AL57/SUM(AJ57:AN57),"")</f>
        <v/>
      </c>
      <c r="AM58" s="11" t="str">
        <f t="shared" ref="AM58" si="1401">IFERROR(AM57/SUM(AJ57:AN57),"")</f>
        <v/>
      </c>
      <c r="AN58" s="11" t="str">
        <f t="shared" ref="AN58" si="1402">IFERROR(AN57/SUM(AJ57:AN57),"")</f>
        <v/>
      </c>
      <c r="AO58" s="34" t="str">
        <f t="shared" ref="AO58" si="1403">IFERROR(AO57/SUM(AJ57:AN57),"")</f>
        <v/>
      </c>
      <c r="AP58" s="34" t="str">
        <f t="shared" ref="AP58" si="1404">IFERROR(AP57/SUM(AJ57:AN57),"")</f>
        <v/>
      </c>
      <c r="AQ58" s="273"/>
      <c r="AR58" s="31" t="str">
        <f t="shared" ref="AR58" si="1405">IFERROR(AR57/SUM(AR57:AV57),"")</f>
        <v/>
      </c>
      <c r="AS58" s="10" t="str">
        <f t="shared" ref="AS58" si="1406">IFERROR(AS57/SUM(AR57:AV57),"")</f>
        <v/>
      </c>
      <c r="AT58" s="11" t="str">
        <f t="shared" ref="AT58" si="1407">IFERROR(AT57/SUM(AR57:AV57),"")</f>
        <v/>
      </c>
      <c r="AU58" s="11" t="str">
        <f t="shared" ref="AU58" si="1408">IFERROR(AU57/SUM(AR57:AV57),"")</f>
        <v/>
      </c>
      <c r="AV58" s="11" t="str">
        <f t="shared" ref="AV58" si="1409">IFERROR(AV57/SUM(AR57:AV57),"")</f>
        <v/>
      </c>
      <c r="AW58" s="34" t="str">
        <f t="shared" ref="AW58" si="1410">IFERROR(AW57/SUM(AR57:AV57),"")</f>
        <v/>
      </c>
      <c r="AX58" s="34" t="str">
        <f t="shared" ref="AX58" si="1411">IFERROR(AX57/SUM(AR57:AV57),"")</f>
        <v/>
      </c>
      <c r="AY58" s="273"/>
      <c r="AZ58" s="230"/>
      <c r="BA58" s="230"/>
      <c r="BB58" s="31" t="str">
        <f t="shared" ref="BB58" si="1412">IFERROR(BB57/SUM(BB57:BF57),"")</f>
        <v/>
      </c>
      <c r="BC58" s="10" t="str">
        <f t="shared" ref="BC58" si="1413">IFERROR(BC57/SUM(BB57:BF57),"")</f>
        <v/>
      </c>
      <c r="BD58" s="11" t="str">
        <f t="shared" ref="BD58" si="1414">IFERROR(BD57/SUM(BB57:BF57),"")</f>
        <v/>
      </c>
      <c r="BE58" s="11" t="str">
        <f t="shared" ref="BE58" si="1415">IFERROR(BE57/SUM(BB57:BF57),"")</f>
        <v/>
      </c>
      <c r="BF58" s="11" t="str">
        <f t="shared" ref="BF58" si="1416">IFERROR(BF57/SUM(BB57:BF57),"")</f>
        <v/>
      </c>
      <c r="BG58" s="34" t="str">
        <f t="shared" ref="BG58" si="1417">IFERROR(BG57/SUM(BB57:BF57),"")</f>
        <v/>
      </c>
      <c r="BH58" s="34" t="str">
        <f t="shared" ref="BH58" si="1418">IFERROR(BH57/SUM(BB57:BF57),"")</f>
        <v/>
      </c>
      <c r="BI58" s="273"/>
      <c r="BJ58" s="24"/>
    </row>
    <row r="59" spans="1:62" customFormat="1" ht="14.25" hidden="1" customHeight="1" thickTop="1" thickBot="1" x14ac:dyDescent="0.25">
      <c r="B59" s="286" t="s">
        <v>76</v>
      </c>
      <c r="C59" s="14" t="s">
        <v>5</v>
      </c>
      <c r="D59" s="35">
        <f t="shared" ref="D59:J59" si="1419">SUM(D32,D34,D36)</f>
        <v>0</v>
      </c>
      <c r="E59" s="17">
        <f t="shared" si="1419"/>
        <v>0</v>
      </c>
      <c r="F59" s="17">
        <f t="shared" si="1419"/>
        <v>0</v>
      </c>
      <c r="G59" s="17">
        <f t="shared" si="1419"/>
        <v>0</v>
      </c>
      <c r="H59" s="17">
        <f t="shared" si="1419"/>
        <v>0</v>
      </c>
      <c r="I59" s="18">
        <f t="shared" si="1419"/>
        <v>0</v>
      </c>
      <c r="J59" s="18">
        <f t="shared" si="1419"/>
        <v>0</v>
      </c>
      <c r="K59" s="272" t="str">
        <f>IFERROR(((80*F59)+(100*G59)+(150*H59))/SUM(D59:H59),"")</f>
        <v/>
      </c>
      <c r="L59" s="35">
        <f t="shared" ref="L59:R59" si="1420">SUM(L32,L34,L36)</f>
        <v>0</v>
      </c>
      <c r="M59" s="17">
        <f t="shared" si="1420"/>
        <v>0</v>
      </c>
      <c r="N59" s="17">
        <f t="shared" si="1420"/>
        <v>0</v>
      </c>
      <c r="O59" s="17">
        <f t="shared" si="1420"/>
        <v>0</v>
      </c>
      <c r="P59" s="17">
        <f t="shared" si="1420"/>
        <v>0</v>
      </c>
      <c r="Q59" s="18">
        <f t="shared" si="1420"/>
        <v>0</v>
      </c>
      <c r="R59" s="18">
        <f t="shared" si="1420"/>
        <v>0</v>
      </c>
      <c r="S59" s="272" t="str">
        <f>IFERROR(((80*N59)+(100*O59)+(150*P59))/SUM(L59:P59),"")</f>
        <v/>
      </c>
      <c r="T59" s="35">
        <f t="shared" ref="T59:Z59" si="1421">SUM(T32,T34,T36)</f>
        <v>0</v>
      </c>
      <c r="U59" s="17">
        <f t="shared" si="1421"/>
        <v>0</v>
      </c>
      <c r="V59" s="17">
        <f t="shared" si="1421"/>
        <v>0</v>
      </c>
      <c r="W59" s="17">
        <f t="shared" si="1421"/>
        <v>0</v>
      </c>
      <c r="X59" s="17">
        <f t="shared" si="1421"/>
        <v>0</v>
      </c>
      <c r="Y59" s="18">
        <f t="shared" si="1421"/>
        <v>0</v>
      </c>
      <c r="Z59" s="18">
        <f t="shared" si="1421"/>
        <v>0</v>
      </c>
      <c r="AA59" s="272" t="str">
        <f>IFERROR(((80*V59)+(100*W59)+(150*X59))/SUM(T59:X59),"")</f>
        <v/>
      </c>
      <c r="AB59" s="35">
        <f t="shared" ref="AB59:AH59" si="1422">SUM(AB32,AB34,AB36)</f>
        <v>0</v>
      </c>
      <c r="AC59" s="17">
        <f t="shared" si="1422"/>
        <v>0</v>
      </c>
      <c r="AD59" s="17">
        <f t="shared" si="1422"/>
        <v>0</v>
      </c>
      <c r="AE59" s="17">
        <f t="shared" si="1422"/>
        <v>0</v>
      </c>
      <c r="AF59" s="17">
        <f t="shared" si="1422"/>
        <v>0</v>
      </c>
      <c r="AG59" s="18">
        <f t="shared" si="1422"/>
        <v>0</v>
      </c>
      <c r="AH59" s="18">
        <f t="shared" si="1422"/>
        <v>0</v>
      </c>
      <c r="AI59" s="272" t="str">
        <f>IFERROR(((80*AD59)+(100*AE59)+(150*AF59))/SUM(AB59:AF59),"")</f>
        <v/>
      </c>
      <c r="AJ59" s="35">
        <f>IF(AND(ISBLANK(AJ32),ISBLANK(AJ34),ISBLANK(AJ36)),"",SUM(AJ32,AJ34,AJ36))</f>
        <v>0</v>
      </c>
      <c r="AK59" s="17">
        <f>IF(AND(ISBLANK(AK32),ISBLANK(AK34),ISBLANK(AK36)),"",SUM(AK32,AK34,AK36))</f>
        <v>0</v>
      </c>
      <c r="AL59" s="17">
        <f>IF(AND(ISBLANK(AL32),ISBLANK(AL34),ISBLANK(AL36)),"",SUM(AL32,AL34,AL36))</f>
        <v>0</v>
      </c>
      <c r="AM59" s="17">
        <f>IF(AND(ISBLANK(AM32),ISBLANK(AM34),ISBLANK(AM36)),"",SUM(AM32,AM34,AM36))</f>
        <v>0</v>
      </c>
      <c r="AN59" s="17">
        <f>IF(AND(ISBLANK(AN32),ISBLANK(AN34),ISBLANK(AN36)),"",SUM(AN32,AN34,AN36))</f>
        <v>0</v>
      </c>
      <c r="AO59" s="18" t="str">
        <f>IF(AND(AO32="",AO34="",AO36=""),"",SUM(AO32,AO34,AO36))</f>
        <v/>
      </c>
      <c r="AP59" s="18" t="str">
        <f>IF(AND(AP32="",AP34="",AP36=""),"",SUM(AP32,AP34,AP36))</f>
        <v/>
      </c>
      <c r="AQ59" s="272" t="str">
        <f>IFERROR(((80*AL59)+(100*AM59)+(150*AN59))/SUM(AJ59:AN59),"")</f>
        <v/>
      </c>
      <c r="AR59" s="35">
        <f>IF(AND(ISBLANK(AR32),ISBLANK(AR34),ISBLANK(AR36)),"",SUM(AR32,AR34,AR36))</f>
        <v>0</v>
      </c>
      <c r="AS59" s="17">
        <f>IF(AND(ISBLANK(AS32),ISBLANK(AS34),ISBLANK(AS36)),"",SUM(AS32,AS34,AS36))</f>
        <v>0</v>
      </c>
      <c r="AT59" s="17">
        <f>IF(AND(ISBLANK(AT32),ISBLANK(AT34),ISBLANK(AT36)),"",SUM(AT32,AT34,AT36))</f>
        <v>0</v>
      </c>
      <c r="AU59" s="17">
        <f>IF(AND(ISBLANK(AU32),ISBLANK(AU34),ISBLANK(AU36)),"",SUM(AU32,AU34,AU36))</f>
        <v>0</v>
      </c>
      <c r="AV59" s="17">
        <f>IF(AND(ISBLANK(AV32),ISBLANK(AV34),ISBLANK(AV36)),"",SUM(AV32,AV34,AV36))</f>
        <v>0</v>
      </c>
      <c r="AW59" s="18" t="str">
        <f>IF(AND(AW32="",AW34="",AW36=""),"",SUM(AW32,AW34,AW36))</f>
        <v/>
      </c>
      <c r="AX59" s="18" t="str">
        <f>IF(AND(AX32="",AX34="",AX36=""),"",SUM(AX32,AX34,AX36))</f>
        <v/>
      </c>
      <c r="AY59" s="272" t="str">
        <f>IFERROR(((80*AT59)+(100*AU59)+(150*AV59))/SUM(AR59:AV59),"")</f>
        <v/>
      </c>
      <c r="AZ59" s="229" t="str">
        <f t="shared" ref="AZ59" si="1423">IFERROR(AVERAGE(S59,AA59,AI59),"")</f>
        <v/>
      </c>
      <c r="BA59" s="229" t="str">
        <f t="shared" ref="BA59" si="1424">IF(OR(K59="",AZ59=""),"",AZ59-K59)</f>
        <v/>
      </c>
      <c r="BB59" s="35">
        <f t="shared" ref="BB59:BH59" si="1425">SUM(BB32,BB34,BB36)</f>
        <v>0</v>
      </c>
      <c r="BC59" s="17">
        <f t="shared" si="1425"/>
        <v>0</v>
      </c>
      <c r="BD59" s="17">
        <f t="shared" si="1425"/>
        <v>0</v>
      </c>
      <c r="BE59" s="17">
        <f t="shared" si="1425"/>
        <v>0</v>
      </c>
      <c r="BF59" s="17">
        <f t="shared" si="1425"/>
        <v>0</v>
      </c>
      <c r="BG59" s="18">
        <f t="shared" si="1425"/>
        <v>0</v>
      </c>
      <c r="BH59" s="18">
        <f t="shared" si="1425"/>
        <v>0</v>
      </c>
      <c r="BI59" s="272" t="str">
        <f>IFERROR(((80*BD59)+(100*BE59)+(150*BF59))/SUM(BB59:BF59),"")</f>
        <v/>
      </c>
      <c r="BJ59" s="24"/>
    </row>
    <row r="60" spans="1:62" customFormat="1" ht="14.25" hidden="1" customHeight="1" thickTop="1" thickBot="1" x14ac:dyDescent="0.25">
      <c r="B60" s="275"/>
      <c r="C60" s="19" t="s">
        <v>6</v>
      </c>
      <c r="D60" s="20" t="str">
        <f>IFERROR(D59/SUM(D59:H59),"")</f>
        <v/>
      </c>
      <c r="E60" s="21" t="str">
        <f>IFERROR(E59/SUM(D59:H59),"")</f>
        <v/>
      </c>
      <c r="F60" s="22" t="str">
        <f>IFERROR(F59/SUM(D59:H59),"")</f>
        <v/>
      </c>
      <c r="G60" s="22" t="str">
        <f>IFERROR(G59/SUM(D59:H59),"")</f>
        <v/>
      </c>
      <c r="H60" s="22" t="str">
        <f>IFERROR(H59/SUM(D59:H59),"")</f>
        <v/>
      </c>
      <c r="I60" s="23" t="str">
        <f>IFERROR(I59/SUM(D59:H59),"")</f>
        <v/>
      </c>
      <c r="J60" s="23" t="str">
        <f>IFERROR(J59/SUM(D59:H59),"")</f>
        <v/>
      </c>
      <c r="K60" s="273"/>
      <c r="L60" s="33" t="str">
        <f>IFERROR(L59/SUM(L59:P59),"")</f>
        <v/>
      </c>
      <c r="M60" s="21" t="str">
        <f>IFERROR(M59/SUM(L59:P59),"")</f>
        <v/>
      </c>
      <c r="N60" s="22" t="str">
        <f>IFERROR(N59/SUM(L59:P59),"")</f>
        <v/>
      </c>
      <c r="O60" s="22" t="str">
        <f>IFERROR(O59/SUM(L59:P59),"")</f>
        <v/>
      </c>
      <c r="P60" s="22" t="str">
        <f>IFERROR(P59/SUM(L59:P59),"")</f>
        <v/>
      </c>
      <c r="Q60" s="23" t="str">
        <f>IFERROR(Q59/SUM(L59:P59),"")</f>
        <v/>
      </c>
      <c r="R60" s="23" t="str">
        <f>IFERROR(R59/SUM(L59:P59),"")</f>
        <v/>
      </c>
      <c r="S60" s="273"/>
      <c r="T60" s="33" t="str">
        <f>IFERROR(T59/SUM(T59:X59),"")</f>
        <v/>
      </c>
      <c r="U60" s="21" t="str">
        <f>IFERROR(U59/SUM(T59:X59),"")</f>
        <v/>
      </c>
      <c r="V60" s="22" t="str">
        <f>IFERROR(V59/SUM(T59:X59),"")</f>
        <v/>
      </c>
      <c r="W60" s="22" t="str">
        <f>IFERROR(W59/SUM(T59:X59),"")</f>
        <v/>
      </c>
      <c r="X60" s="22" t="str">
        <f>IFERROR(X59/SUM(T59:X59),"")</f>
        <v/>
      </c>
      <c r="Y60" s="23" t="str">
        <f>IFERROR(Y59/SUM(T59:X59),"")</f>
        <v/>
      </c>
      <c r="Z60" s="23" t="str">
        <f>IFERROR(Z59/SUM(T59:X59),"")</f>
        <v/>
      </c>
      <c r="AA60" s="273"/>
      <c r="AB60" s="33" t="str">
        <f>IFERROR(AB59/SUM(AB59:AF59),"")</f>
        <v/>
      </c>
      <c r="AC60" s="21" t="str">
        <f>IFERROR(AC59/SUM(AB59:AF59),"")</f>
        <v/>
      </c>
      <c r="AD60" s="22" t="str">
        <f>IFERROR(AD59/SUM(AB59:AF59),"")</f>
        <v/>
      </c>
      <c r="AE60" s="22" t="str">
        <f>IFERROR(AE59/SUM(AB59:AF59),"")</f>
        <v/>
      </c>
      <c r="AF60" s="22" t="str">
        <f>IFERROR(AF59/SUM(AB59:AF59),"")</f>
        <v/>
      </c>
      <c r="AG60" s="23" t="str">
        <f>IFERROR(AG59/SUM(AB59:AF59),"")</f>
        <v/>
      </c>
      <c r="AH60" s="23" t="str">
        <f>IFERROR(AH59/SUM(AB59:AF59),"")</f>
        <v/>
      </c>
      <c r="AI60" s="273"/>
      <c r="AJ60" s="33" t="str">
        <f>IFERROR(AJ59/SUM(AJ59:AN59),"")</f>
        <v/>
      </c>
      <c r="AK60" s="21" t="str">
        <f>IFERROR(AK59/SUM(AJ59:AN59),"")</f>
        <v/>
      </c>
      <c r="AL60" s="22" t="str">
        <f>IFERROR(AL59/SUM(AJ59:AN59),"")</f>
        <v/>
      </c>
      <c r="AM60" s="22" t="str">
        <f>IFERROR(AM59/SUM(AJ59:AN59),"")</f>
        <v/>
      </c>
      <c r="AN60" s="22" t="str">
        <f>IFERROR(AN59/SUM(AJ59:AN59),"")</f>
        <v/>
      </c>
      <c r="AO60" s="23" t="str">
        <f>IFERROR(AO59/SUM(AJ59:AN59),"")</f>
        <v/>
      </c>
      <c r="AP60" s="23" t="str">
        <f>IFERROR(AP59/SUM(AJ59:AN59),"")</f>
        <v/>
      </c>
      <c r="AQ60" s="273"/>
      <c r="AR60" s="33" t="str">
        <f>IFERROR(AR59/SUM(AR59:AV59),"")</f>
        <v/>
      </c>
      <c r="AS60" s="21" t="str">
        <f>IFERROR(AS59/SUM(AR59:AV59),"")</f>
        <v/>
      </c>
      <c r="AT60" s="22" t="str">
        <f>IFERROR(AT59/SUM(AR59:AV59),"")</f>
        <v/>
      </c>
      <c r="AU60" s="22" t="str">
        <f>IFERROR(AU59/SUM(AR59:AV59),"")</f>
        <v/>
      </c>
      <c r="AV60" s="22" t="str">
        <f>IFERROR(AV59/SUM(AR59:AV59),"")</f>
        <v/>
      </c>
      <c r="AW60" s="23" t="str">
        <f>IFERROR(AW59/SUM(AR59:AV59),"")</f>
        <v/>
      </c>
      <c r="AX60" s="23" t="str">
        <f>IFERROR(AX59/SUM(AR59:AV59),"")</f>
        <v/>
      </c>
      <c r="AY60" s="273"/>
      <c r="AZ60" s="230"/>
      <c r="BA60" s="230"/>
      <c r="BB60" s="33" t="str">
        <f>IFERROR(BB59/SUM(BB59:BF59),"")</f>
        <v/>
      </c>
      <c r="BC60" s="21" t="str">
        <f>IFERROR(BC59/SUM(BB59:BF59),"")</f>
        <v/>
      </c>
      <c r="BD60" s="22" t="str">
        <f>IFERROR(BD59/SUM(BB59:BF59),"")</f>
        <v/>
      </c>
      <c r="BE60" s="22" t="str">
        <f>IFERROR(BE59/SUM(BB59:BF59),"")</f>
        <v/>
      </c>
      <c r="BF60" s="22" t="str">
        <f>IFERROR(BF59/SUM(BB59:BF59),"")</f>
        <v/>
      </c>
      <c r="BG60" s="23" t="str">
        <f>IFERROR(BG59/SUM(BB59:BF59),"")</f>
        <v/>
      </c>
      <c r="BH60" s="23" t="str">
        <f>IFERROR(BH59/SUM(BB59:BF59),"")</f>
        <v/>
      </c>
      <c r="BI60" s="273"/>
      <c r="BJ60" s="24"/>
    </row>
    <row r="61" spans="1:62" customFormat="1" thickTop="1" x14ac:dyDescent="0.25">
      <c r="B61" s="286" t="s">
        <v>27</v>
      </c>
      <c r="C61" s="14" t="s">
        <v>5</v>
      </c>
      <c r="D61" s="15">
        <f>SUM(D39,D41,D43,D45,D47,D49,D51)</f>
        <v>0</v>
      </c>
      <c r="E61" s="17">
        <f t="shared" ref="E61:J61" si="1426">SUM(E39,E41,E43,E45,E47,E49,E51)</f>
        <v>0</v>
      </c>
      <c r="F61" s="17">
        <f t="shared" si="1426"/>
        <v>0</v>
      </c>
      <c r="G61" s="17">
        <f t="shared" si="1426"/>
        <v>0</v>
      </c>
      <c r="H61" s="17">
        <f t="shared" si="1426"/>
        <v>0</v>
      </c>
      <c r="I61" s="18">
        <f t="shared" si="1426"/>
        <v>0</v>
      </c>
      <c r="J61" s="18">
        <f t="shared" si="1426"/>
        <v>0</v>
      </c>
      <c r="K61" s="272" t="str">
        <f>IFERROR(((80*F61)+(100*G61)+(150*H61))/SUM(D61:H61),"")</f>
        <v/>
      </c>
      <c r="L61" s="32">
        <f>SUM(L39,L41,L43,L45,L47,L49,L51)</f>
        <v>0</v>
      </c>
      <c r="M61" s="17">
        <f t="shared" ref="M61:R61" si="1427">SUM(M39,M41,M43,M45,M47,M49,M51)</f>
        <v>0</v>
      </c>
      <c r="N61" s="17">
        <f t="shared" si="1427"/>
        <v>0</v>
      </c>
      <c r="O61" s="17">
        <f t="shared" si="1427"/>
        <v>0</v>
      </c>
      <c r="P61" s="17">
        <f t="shared" si="1427"/>
        <v>0</v>
      </c>
      <c r="Q61" s="18">
        <f t="shared" si="1427"/>
        <v>0</v>
      </c>
      <c r="R61" s="18">
        <f t="shared" si="1427"/>
        <v>0</v>
      </c>
      <c r="S61" s="272" t="str">
        <f>IFERROR(((80*N61)+(100*O61)+(150*P61))/SUM(L61:P61),"")</f>
        <v/>
      </c>
      <c r="T61" s="32">
        <f>SUM(T39,T41,T43,T45,T47,T49,T51)</f>
        <v>0</v>
      </c>
      <c r="U61" s="17">
        <f t="shared" ref="U61:Z61" si="1428">SUM(U39,U41,U43,U45,U47,U49,U51)</f>
        <v>0</v>
      </c>
      <c r="V61" s="17">
        <f t="shared" si="1428"/>
        <v>0</v>
      </c>
      <c r="W61" s="17">
        <f t="shared" si="1428"/>
        <v>0</v>
      </c>
      <c r="X61" s="17">
        <f t="shared" si="1428"/>
        <v>0</v>
      </c>
      <c r="Y61" s="18">
        <f t="shared" si="1428"/>
        <v>0</v>
      </c>
      <c r="Z61" s="18">
        <f t="shared" si="1428"/>
        <v>0</v>
      </c>
      <c r="AA61" s="272" t="str">
        <f>IFERROR(((80*V61)+(100*W61)+(150*X61))/SUM(T61:X61),"")</f>
        <v/>
      </c>
      <c r="AB61" s="32">
        <f>SUM(AB39,AB41,AB43,AB45,AB47,AB49,AB51)</f>
        <v>0</v>
      </c>
      <c r="AC61" s="17">
        <f t="shared" ref="AC61:AH61" si="1429">SUM(AC39,AC41,AC43,AC45,AC47,AC49,AC51)</f>
        <v>0</v>
      </c>
      <c r="AD61" s="17">
        <f t="shared" si="1429"/>
        <v>0</v>
      </c>
      <c r="AE61" s="17">
        <f t="shared" si="1429"/>
        <v>0</v>
      </c>
      <c r="AF61" s="17">
        <f t="shared" si="1429"/>
        <v>0</v>
      </c>
      <c r="AG61" s="18">
        <f t="shared" si="1429"/>
        <v>0</v>
      </c>
      <c r="AH61" s="18">
        <f t="shared" si="1429"/>
        <v>0</v>
      </c>
      <c r="AI61" s="272" t="str">
        <f>IFERROR(((80*AD61)+(100*AE61)+(150*AF61))/SUM(AB61:AF61),"")</f>
        <v/>
      </c>
      <c r="AJ61" s="32" t="str">
        <f t="shared" ref="AJ61:AN61" si="1430">IF(AND(ISBLANK(AJ39),ISBLANK(AJ41),ISBLANK(AJ43),ISBLANK(AJ45),ISBLANK(AJ47),ISBLANK(AJ49)),"",SUM(AJ39,AJ41,AJ43,AJ45,AJ47,AJ49))</f>
        <v/>
      </c>
      <c r="AK61" s="17" t="str">
        <f t="shared" si="1430"/>
        <v/>
      </c>
      <c r="AL61" s="17" t="str">
        <f t="shared" si="1430"/>
        <v/>
      </c>
      <c r="AM61" s="17" t="str">
        <f t="shared" si="1430"/>
        <v/>
      </c>
      <c r="AN61" s="17" t="str">
        <f t="shared" si="1430"/>
        <v/>
      </c>
      <c r="AO61" s="18" t="str">
        <f t="shared" ref="AO61:AP61" si="1431">IF(AND(AO39="",AO41="",AO43="",AO45="",AO47="",AO49=""),"",SUM(AO39,AO41,AO43,AO45,AO47,AO49))</f>
        <v/>
      </c>
      <c r="AP61" s="18" t="str">
        <f t="shared" si="1431"/>
        <v/>
      </c>
      <c r="AQ61" s="272" t="str">
        <f>IFERROR(((80*AL61)+(100*AM61)+(150*AN61))/SUM(AJ61:AN61),"")</f>
        <v/>
      </c>
      <c r="AR61" s="32" t="str">
        <f t="shared" ref="AR61:AV61" si="1432">IF(AND(ISBLANK(AR39),ISBLANK(AR41),ISBLANK(AR43),ISBLANK(AR45),ISBLANK(AR47),ISBLANK(AR49)),"",SUM(AR39,AR41,AR43,AR45,AR47,AR49,AR51))</f>
        <v/>
      </c>
      <c r="AS61" s="17" t="str">
        <f t="shared" si="1432"/>
        <v/>
      </c>
      <c r="AT61" s="17" t="str">
        <f t="shared" si="1432"/>
        <v/>
      </c>
      <c r="AU61" s="17" t="str">
        <f t="shared" si="1432"/>
        <v/>
      </c>
      <c r="AV61" s="17" t="str">
        <f t="shared" si="1432"/>
        <v/>
      </c>
      <c r="AW61" s="18" t="str">
        <f t="shared" ref="AW61:AX61" si="1433">IF(AND(AW39="",AW41="",AW43="",AW45="",AW47="",AW49=""),"",SUM(AW39,AW41,AW43,AW45,AW47,AW49))</f>
        <v/>
      </c>
      <c r="AX61" s="18" t="str">
        <f t="shared" si="1433"/>
        <v/>
      </c>
      <c r="AY61" s="272" t="str">
        <f>IFERROR(((80*AT61)+(100*AU61)+(150*AV61))/SUM(AR61:AV61),"")</f>
        <v/>
      </c>
      <c r="AZ61" s="229" t="str">
        <f t="shared" ref="AZ61" si="1434">IFERROR(AVERAGE(S61,AA61,AI61),"")</f>
        <v/>
      </c>
      <c r="BA61" s="229" t="str">
        <f t="shared" ref="BA61" si="1435">IF(OR(K61="",AZ61=""),"",AZ61-K61)</f>
        <v/>
      </c>
      <c r="BB61" s="32">
        <f>SUM(BB39,BB41,BB43,BB45,BB47,BB49,BB51)</f>
        <v>0</v>
      </c>
      <c r="BC61" s="17">
        <f t="shared" ref="BC61:BH61" si="1436">SUM(BC39,BC41,BC43,BC45,BC47,BC49,BC51)</f>
        <v>0</v>
      </c>
      <c r="BD61" s="17">
        <f t="shared" si="1436"/>
        <v>0</v>
      </c>
      <c r="BE61" s="17">
        <f t="shared" si="1436"/>
        <v>0</v>
      </c>
      <c r="BF61" s="17">
        <f t="shared" si="1436"/>
        <v>0</v>
      </c>
      <c r="BG61" s="18">
        <f t="shared" si="1436"/>
        <v>0</v>
      </c>
      <c r="BH61" s="18">
        <f t="shared" si="1436"/>
        <v>0</v>
      </c>
      <c r="BI61" s="272" t="str">
        <f>IFERROR(((80*BD61)+(100*BE61)+(150*BF61))/SUM(BB61:BF61),"")</f>
        <v/>
      </c>
      <c r="BJ61" s="24"/>
    </row>
    <row r="62" spans="1:62" customFormat="1" ht="13.5" thickBot="1" x14ac:dyDescent="0.25">
      <c r="B62" s="275"/>
      <c r="C62" s="19" t="s">
        <v>6</v>
      </c>
      <c r="D62" s="20" t="str">
        <f>IFERROR(D61/SUM(D61:H61),"")</f>
        <v/>
      </c>
      <c r="E62" s="21" t="str">
        <f>IFERROR(E61/SUM(D61:H61),"")</f>
        <v/>
      </c>
      <c r="F62" s="22" t="str">
        <f>IFERROR(F61/SUM(D61:H61),"")</f>
        <v/>
      </c>
      <c r="G62" s="22" t="str">
        <f>IFERROR(G61/SUM(D61:H61),"")</f>
        <v/>
      </c>
      <c r="H62" s="22" t="str">
        <f>IFERROR(H61/SUM(D61:H61),"")</f>
        <v/>
      </c>
      <c r="I62" s="23" t="str">
        <f>IFERROR(I61/SUM(D61:H61),"")</f>
        <v/>
      </c>
      <c r="J62" s="23" t="str">
        <f>IFERROR(J61/SUM(D61:H61),"")</f>
        <v/>
      </c>
      <c r="K62" s="273"/>
      <c r="L62" s="33" t="str">
        <f>IFERROR(L61/SUM(L61:P61),"")</f>
        <v/>
      </c>
      <c r="M62" s="21" t="str">
        <f>IFERROR(M61/SUM(L61:P61),"")</f>
        <v/>
      </c>
      <c r="N62" s="22" t="str">
        <f>IFERROR(N61/SUM(L61:P61),"")</f>
        <v/>
      </c>
      <c r="O62" s="22" t="str">
        <f>IFERROR(O61/SUM(L61:P61),"")</f>
        <v/>
      </c>
      <c r="P62" s="22" t="str">
        <f>IFERROR(P61/SUM(L61:P61),"")</f>
        <v/>
      </c>
      <c r="Q62" s="23" t="str">
        <f>IFERROR(Q61/SUM(L61:P61),"")</f>
        <v/>
      </c>
      <c r="R62" s="23" t="str">
        <f>IFERROR(R61/SUM(L61:P61),"")</f>
        <v/>
      </c>
      <c r="S62" s="273"/>
      <c r="T62" s="33" t="str">
        <f>IFERROR(T61/SUM(T61:X61),"")</f>
        <v/>
      </c>
      <c r="U62" s="21" t="str">
        <f>IFERROR(U61/SUM(T61:X61),"")</f>
        <v/>
      </c>
      <c r="V62" s="22" t="str">
        <f>IFERROR(V61/SUM(T61:X61),"")</f>
        <v/>
      </c>
      <c r="W62" s="22" t="str">
        <f>IFERROR(W61/SUM(T61:X61),"")</f>
        <v/>
      </c>
      <c r="X62" s="22" t="str">
        <f>IFERROR(X61/SUM(T61:X61),"")</f>
        <v/>
      </c>
      <c r="Y62" s="23" t="str">
        <f>IFERROR(Y61/SUM(T61:X61),"")</f>
        <v/>
      </c>
      <c r="Z62" s="23" t="str">
        <f>IFERROR(Z61/SUM(T61:X61),"")</f>
        <v/>
      </c>
      <c r="AA62" s="273"/>
      <c r="AB62" s="33" t="str">
        <f>IFERROR(AB61/SUM(AB61:AF61),"")</f>
        <v/>
      </c>
      <c r="AC62" s="21" t="str">
        <f>IFERROR(AC61/SUM(AB61:AF61),"")</f>
        <v/>
      </c>
      <c r="AD62" s="22" t="str">
        <f>IFERROR(AD61/SUM(AB61:AF61),"")</f>
        <v/>
      </c>
      <c r="AE62" s="22" t="str">
        <f>IFERROR(AE61/SUM(AB61:AF61),"")</f>
        <v/>
      </c>
      <c r="AF62" s="22" t="str">
        <f>IFERROR(AF61/SUM(AB61:AF61),"")</f>
        <v/>
      </c>
      <c r="AG62" s="23" t="str">
        <f>IFERROR(AG61/SUM(AB61:AF61),"")</f>
        <v/>
      </c>
      <c r="AH62" s="23" t="str">
        <f>IFERROR(AH61/SUM(AB61:AF61),"")</f>
        <v/>
      </c>
      <c r="AI62" s="273"/>
      <c r="AJ62" s="33" t="str">
        <f>IFERROR(AJ61/SUM(AJ61:AN61),"")</f>
        <v/>
      </c>
      <c r="AK62" s="21" t="str">
        <f>IFERROR(AK61/SUM(AJ61:AN61),"")</f>
        <v/>
      </c>
      <c r="AL62" s="22" t="str">
        <f>IFERROR(AL61/SUM(AJ61:AN61),"")</f>
        <v/>
      </c>
      <c r="AM62" s="22" t="str">
        <f>IFERROR(AM61/SUM(AJ61:AN61),"")</f>
        <v/>
      </c>
      <c r="AN62" s="22" t="str">
        <f>IFERROR(AN61/SUM(AJ61:AN61),"")</f>
        <v/>
      </c>
      <c r="AO62" s="23" t="str">
        <f>IFERROR(AO61/SUM(AJ61:AN61),"")</f>
        <v/>
      </c>
      <c r="AP62" s="23" t="str">
        <f>IFERROR(AP61/SUM(AJ61:AN61),"")</f>
        <v/>
      </c>
      <c r="AQ62" s="273"/>
      <c r="AR62" s="33" t="str">
        <f>IFERROR(AR61/SUM(AR61:AV61),"")</f>
        <v/>
      </c>
      <c r="AS62" s="21" t="str">
        <f>IFERROR(AS61/SUM(AR61:AV61),"")</f>
        <v/>
      </c>
      <c r="AT62" s="22" t="str">
        <f>IFERROR(AT61/SUM(AR61:AV61),"")</f>
        <v/>
      </c>
      <c r="AU62" s="22" t="str">
        <f>IFERROR(AU61/SUM(AR61:AV61),"")</f>
        <v/>
      </c>
      <c r="AV62" s="22" t="str">
        <f>IFERROR(AV61/SUM(AR61:AV61),"")</f>
        <v/>
      </c>
      <c r="AW62" s="23" t="str">
        <f>IFERROR(AW61/SUM(AR61:AV61),"")</f>
        <v/>
      </c>
      <c r="AX62" s="23" t="str">
        <f>IFERROR(AX61/SUM(AR61:AV61),"")</f>
        <v/>
      </c>
      <c r="AY62" s="273"/>
      <c r="AZ62" s="230"/>
      <c r="BA62" s="230"/>
      <c r="BB62" s="33" t="str">
        <f>IFERROR(BB61/SUM(BB61:BF61),"")</f>
        <v/>
      </c>
      <c r="BC62" s="21" t="str">
        <f>IFERROR(BC61/SUM(BB61:BF61),"")</f>
        <v/>
      </c>
      <c r="BD62" s="22" t="str">
        <f>IFERROR(BD61/SUM(BB61:BF61),"")</f>
        <v/>
      </c>
      <c r="BE62" s="22" t="str">
        <f>IFERROR(BE61/SUM(BB61:BF61),"")</f>
        <v/>
      </c>
      <c r="BF62" s="22" t="str">
        <f>IFERROR(BF61/SUM(BB61:BF61),"")</f>
        <v/>
      </c>
      <c r="BG62" s="23" t="str">
        <f>IFERROR(BG61/SUM(BB61:BF61),"")</f>
        <v/>
      </c>
      <c r="BH62" s="23" t="str">
        <f>IFERROR(BH61/SUM(BB61:BF61),"")</f>
        <v/>
      </c>
      <c r="BI62" s="273"/>
      <c r="BJ62" s="24"/>
    </row>
    <row r="63" spans="1:62" customFormat="1" ht="13.5" thickTop="1" x14ac:dyDescent="0.2">
      <c r="B63" s="283" t="s">
        <v>110</v>
      </c>
      <c r="C63" s="14" t="s">
        <v>5</v>
      </c>
      <c r="D63" s="35">
        <f>SUM(D53,D55,D57)</f>
        <v>0</v>
      </c>
      <c r="E63" s="17">
        <f t="shared" ref="E63:H63" si="1437">SUM(E53,E55,E57)</f>
        <v>0</v>
      </c>
      <c r="F63" s="17">
        <f t="shared" si="1437"/>
        <v>0</v>
      </c>
      <c r="G63" s="17">
        <f t="shared" si="1437"/>
        <v>0</v>
      </c>
      <c r="H63" s="17">
        <f t="shared" si="1437"/>
        <v>0</v>
      </c>
      <c r="I63" s="18">
        <f t="shared" ref="I63:J63" si="1438">SUM(I55,I57)</f>
        <v>0</v>
      </c>
      <c r="J63" s="18">
        <f t="shared" si="1438"/>
        <v>0</v>
      </c>
      <c r="K63" s="272" t="str">
        <f>IFERROR(((80*F63)+(100*G63)+(150*H63))/SUM(D63:H63),"")</f>
        <v/>
      </c>
      <c r="L63" s="32">
        <f t="shared" ref="L63:P63" si="1439">SUM(L53,L55,L57)</f>
        <v>0</v>
      </c>
      <c r="M63" s="17">
        <f t="shared" si="1439"/>
        <v>0</v>
      </c>
      <c r="N63" s="17">
        <f t="shared" si="1439"/>
        <v>0</v>
      </c>
      <c r="O63" s="17">
        <f t="shared" si="1439"/>
        <v>0</v>
      </c>
      <c r="P63" s="17">
        <f t="shared" si="1439"/>
        <v>0</v>
      </c>
      <c r="Q63" s="18">
        <f t="shared" ref="Q63:R63" si="1440">SUM(Q55,Q57)</f>
        <v>0</v>
      </c>
      <c r="R63" s="18">
        <f t="shared" si="1440"/>
        <v>0</v>
      </c>
      <c r="S63" s="272" t="str">
        <f>IFERROR(((80*N63)+(100*O63)+(150*P63))/SUM(L63:P63),"")</f>
        <v/>
      </c>
      <c r="T63" s="32">
        <f t="shared" ref="T63:X63" si="1441">SUM(T53,T55,T57)</f>
        <v>0</v>
      </c>
      <c r="U63" s="17">
        <f t="shared" si="1441"/>
        <v>0</v>
      </c>
      <c r="V63" s="17">
        <f t="shared" si="1441"/>
        <v>0</v>
      </c>
      <c r="W63" s="17">
        <f t="shared" si="1441"/>
        <v>0</v>
      </c>
      <c r="X63" s="17">
        <f t="shared" si="1441"/>
        <v>0</v>
      </c>
      <c r="Y63" s="18">
        <f t="shared" ref="Y63:Z63" si="1442">SUM(Y55,Y57)</f>
        <v>0</v>
      </c>
      <c r="Z63" s="18">
        <f t="shared" si="1442"/>
        <v>0</v>
      </c>
      <c r="AA63" s="272" t="str">
        <f>IFERROR(((80*V63)+(100*W63)+(150*X63))/SUM(T63:X63),"")</f>
        <v/>
      </c>
      <c r="AB63" s="32">
        <f t="shared" ref="AB63:AF63" si="1443">SUM(AB53,AB55,AB57)</f>
        <v>0</v>
      </c>
      <c r="AC63" s="17">
        <f t="shared" si="1443"/>
        <v>0</v>
      </c>
      <c r="AD63" s="17">
        <f t="shared" si="1443"/>
        <v>0</v>
      </c>
      <c r="AE63" s="17">
        <f t="shared" si="1443"/>
        <v>0</v>
      </c>
      <c r="AF63" s="17">
        <f t="shared" si="1443"/>
        <v>0</v>
      </c>
      <c r="AG63" s="18">
        <f t="shared" ref="AG63:AH63" si="1444">SUM(AG55,AG57)</f>
        <v>0</v>
      </c>
      <c r="AH63" s="18">
        <f t="shared" si="1444"/>
        <v>0</v>
      </c>
      <c r="AI63" s="272" t="str">
        <f>IFERROR(((80*AD63)+(100*AE63)+(150*AF63))/SUM(AB63:AF63),"")</f>
        <v/>
      </c>
      <c r="AJ63" s="32">
        <f t="shared" ref="AJ63:AN63" si="1445">IF(AND(AJ59="",AJ61=""),"",SUM(AJ59,AJ61))</f>
        <v>0</v>
      </c>
      <c r="AK63" s="17">
        <f t="shared" si="1445"/>
        <v>0</v>
      </c>
      <c r="AL63" s="17">
        <f t="shared" si="1445"/>
        <v>0</v>
      </c>
      <c r="AM63" s="17">
        <f t="shared" si="1445"/>
        <v>0</v>
      </c>
      <c r="AN63" s="17">
        <f t="shared" si="1445"/>
        <v>0</v>
      </c>
      <c r="AO63" s="18" t="str">
        <f>IF(AND(AO32="",AO34="",AO36="",AO39="",AO41="",AO43="",AO45="",AO47="",AO49=""),"",SUM(AO32,AO34,AO36,AO39,AO41,AO43,AO45,AO47,AO49))</f>
        <v/>
      </c>
      <c r="AP63" s="18" t="str">
        <f>IF(AND(AP32="",AP34="",AP36="",AP39="",AP41="",AP43="",AP45="",AP47="",AP49=""),"",SUM(AP32,AP34,AP36,AP39,AP41,AP43,AP45,AP47,AP49))</f>
        <v/>
      </c>
      <c r="AQ63" s="272" t="str">
        <f>IFERROR(((80*AL63)+(100*AM63)+(150*AN63))/SUM(AJ63:AN63),"")</f>
        <v/>
      </c>
      <c r="AR63" s="32">
        <f t="shared" ref="AR63:AV63" si="1446">IF(AND(AR59="",AR61=""),"",SUM(AR59,AR61))</f>
        <v>0</v>
      </c>
      <c r="AS63" s="17">
        <f t="shared" si="1446"/>
        <v>0</v>
      </c>
      <c r="AT63" s="17">
        <f t="shared" si="1446"/>
        <v>0</v>
      </c>
      <c r="AU63" s="17">
        <f t="shared" si="1446"/>
        <v>0</v>
      </c>
      <c r="AV63" s="17">
        <f t="shared" si="1446"/>
        <v>0</v>
      </c>
      <c r="AW63" s="18" t="str">
        <f>IF(AND(AW32="",AW34="",AW36="",AW39="",AW41="",AW43="",AW45="",AW47="",AW49=""),"",SUM(AW32,AW34,AW36,AW39,AW41,AW43,AW45,AW47,AW49))</f>
        <v/>
      </c>
      <c r="AX63" s="18" t="str">
        <f>IF(AND(AX32="",AX34="",AX36="",AX39="",AX41="",AX43="",AX45="",AX47="",AX49=""),"",SUM(AX32,AX34,AX36,AX39,AX41,AX43,AX45,AX47,AX49))</f>
        <v/>
      </c>
      <c r="AY63" s="272" t="str">
        <f>IFERROR(((80*AT63)+(100*AU63)+(150*AV63))/SUM(AR63:AV63),"")</f>
        <v/>
      </c>
      <c r="AZ63" s="229" t="str">
        <f t="shared" ref="AZ63" si="1447">IFERROR(AVERAGE(S63,AA63,AI63),"")</f>
        <v/>
      </c>
      <c r="BA63" s="229" t="str">
        <f t="shared" ref="BA63" si="1448">IF(OR(K63="",AZ63=""),"",AZ63-K63)</f>
        <v/>
      </c>
      <c r="BB63" s="32">
        <f t="shared" ref="BB63:BF63" si="1449">SUM(BB53,BB55,BB57)</f>
        <v>0</v>
      </c>
      <c r="BC63" s="17">
        <f t="shared" si="1449"/>
        <v>0</v>
      </c>
      <c r="BD63" s="17">
        <f t="shared" si="1449"/>
        <v>0</v>
      </c>
      <c r="BE63" s="17">
        <f t="shared" si="1449"/>
        <v>0</v>
      </c>
      <c r="BF63" s="17">
        <f t="shared" si="1449"/>
        <v>0</v>
      </c>
      <c r="BG63" s="18">
        <f t="shared" ref="BG63:BH63" si="1450">SUM(BG55,BG57)</f>
        <v>0</v>
      </c>
      <c r="BH63" s="18">
        <f t="shared" si="1450"/>
        <v>0</v>
      </c>
      <c r="BI63" s="272" t="str">
        <f>IFERROR(((80*BD63)+(100*BE63)+(150*BF63))/SUM(BB63:BF63),"")</f>
        <v/>
      </c>
      <c r="BJ63" s="24"/>
    </row>
    <row r="64" spans="1:62" customFormat="1" ht="13.5" thickBot="1" x14ac:dyDescent="0.25">
      <c r="B64" s="275"/>
      <c r="C64" s="19" t="s">
        <v>6</v>
      </c>
      <c r="D64" s="20" t="str">
        <f>IFERROR(D63/SUM(D63:H63),"")</f>
        <v/>
      </c>
      <c r="E64" s="21" t="str">
        <f>IFERROR(E63/SUM(D63:H63),"")</f>
        <v/>
      </c>
      <c r="F64" s="22" t="str">
        <f>IFERROR(F63/SUM(D63:H63),"")</f>
        <v/>
      </c>
      <c r="G64" s="22" t="str">
        <f>IFERROR(G63/SUM(D63:H63),"")</f>
        <v/>
      </c>
      <c r="H64" s="22" t="str">
        <f>IFERROR(H63/SUM(D63:H63),"")</f>
        <v/>
      </c>
      <c r="I64" s="23" t="str">
        <f>IFERROR(I63/SUM(D63:H63),"")</f>
        <v/>
      </c>
      <c r="J64" s="23" t="str">
        <f>IFERROR(J63/SUM(D63:H63),"")</f>
        <v/>
      </c>
      <c r="K64" s="273"/>
      <c r="L64" s="33" t="str">
        <f>IFERROR(L63/SUM(L63:P63),"")</f>
        <v/>
      </c>
      <c r="M64" s="21" t="str">
        <f>IFERROR(M63/SUM(L63:P63),"")</f>
        <v/>
      </c>
      <c r="N64" s="22" t="str">
        <f>IFERROR(N63/SUM(L63:P63),"")</f>
        <v/>
      </c>
      <c r="O64" s="22" t="str">
        <f>IFERROR(O63/SUM(L63:P63),"")</f>
        <v/>
      </c>
      <c r="P64" s="22" t="str">
        <f>IFERROR(P63/SUM(L63:P63),"")</f>
        <v/>
      </c>
      <c r="Q64" s="23" t="str">
        <f>IFERROR(Q63/SUM(L63:P63),"")</f>
        <v/>
      </c>
      <c r="R64" s="23" t="str">
        <f>IFERROR(R63/SUM(L63:P63),"")</f>
        <v/>
      </c>
      <c r="S64" s="273"/>
      <c r="T64" s="33" t="str">
        <f>IFERROR(T63/SUM(T63:X63),"")</f>
        <v/>
      </c>
      <c r="U64" s="21" t="str">
        <f>IFERROR(U63/SUM(T63:X63),"")</f>
        <v/>
      </c>
      <c r="V64" s="22" t="str">
        <f>IFERROR(V63/SUM(T63:X63),"")</f>
        <v/>
      </c>
      <c r="W64" s="22" t="str">
        <f>IFERROR(W63/SUM(T63:X63),"")</f>
        <v/>
      </c>
      <c r="X64" s="22" t="str">
        <f>IFERROR(X63/SUM(T63:X63),"")</f>
        <v/>
      </c>
      <c r="Y64" s="23" t="str">
        <f>IFERROR(Y63/SUM(T63:X63),"")</f>
        <v/>
      </c>
      <c r="Z64" s="23" t="str">
        <f>IFERROR(Z63/SUM(T63:X63),"")</f>
        <v/>
      </c>
      <c r="AA64" s="273"/>
      <c r="AB64" s="33" t="str">
        <f>IFERROR(AB63/SUM(AB63:AF63),"")</f>
        <v/>
      </c>
      <c r="AC64" s="21" t="str">
        <f>IFERROR(AC63/SUM(AB63:AF63),"")</f>
        <v/>
      </c>
      <c r="AD64" s="22" t="str">
        <f>IFERROR(AD63/SUM(AB63:AF63),"")</f>
        <v/>
      </c>
      <c r="AE64" s="22" t="str">
        <f>IFERROR(AE63/SUM(AB63:AF63),"")</f>
        <v/>
      </c>
      <c r="AF64" s="22" t="str">
        <f>IFERROR(AF63/SUM(AB63:AF63),"")</f>
        <v/>
      </c>
      <c r="AG64" s="23" t="str">
        <f>IFERROR(AG63/SUM(AB63:AF63),"")</f>
        <v/>
      </c>
      <c r="AH64" s="23" t="str">
        <f>IFERROR(AH63/SUM(AB63:AF63),"")</f>
        <v/>
      </c>
      <c r="AI64" s="273"/>
      <c r="AJ64" s="33" t="str">
        <f>IFERROR(AJ63/SUM(AJ63:AN63),"")</f>
        <v/>
      </c>
      <c r="AK64" s="21" t="str">
        <f>IFERROR(AK63/SUM(AJ63:AN63),"")</f>
        <v/>
      </c>
      <c r="AL64" s="22" t="str">
        <f>IFERROR(AL63/SUM(AJ63:AN63),"")</f>
        <v/>
      </c>
      <c r="AM64" s="22" t="str">
        <f>IFERROR(AM63/SUM(AJ63:AN63),"")</f>
        <v/>
      </c>
      <c r="AN64" s="22" t="str">
        <f>IFERROR(AN63/SUM(AJ63:AN63),"")</f>
        <v/>
      </c>
      <c r="AO64" s="23" t="str">
        <f>IFERROR(AO63/SUM(AJ63:AN63),"")</f>
        <v/>
      </c>
      <c r="AP64" s="23" t="str">
        <f>IFERROR(AP63/SUM(AJ63:AN63),"")</f>
        <v/>
      </c>
      <c r="AQ64" s="273"/>
      <c r="AR64" s="33" t="str">
        <f>IFERROR(AR63/SUM(AR63:AV63),"")</f>
        <v/>
      </c>
      <c r="AS64" s="21" t="str">
        <f>IFERROR(AS63/SUM(AR63:AV63),"")</f>
        <v/>
      </c>
      <c r="AT64" s="22" t="str">
        <f>IFERROR(AT63/SUM(AR63:AV63),"")</f>
        <v/>
      </c>
      <c r="AU64" s="22" t="str">
        <f>IFERROR(AU63/SUM(AR63:AV63),"")</f>
        <v/>
      </c>
      <c r="AV64" s="22" t="str">
        <f>IFERROR(AV63/SUM(AR63:AV63),"")</f>
        <v/>
      </c>
      <c r="AW64" s="23" t="str">
        <f>IFERROR(AW63/SUM(AR63:AV63),"")</f>
        <v/>
      </c>
      <c r="AX64" s="23" t="str">
        <f>IFERROR(AX63/SUM(AR63:AV63),"")</f>
        <v/>
      </c>
      <c r="AY64" s="273"/>
      <c r="AZ64" s="230"/>
      <c r="BA64" s="230"/>
      <c r="BB64" s="33" t="str">
        <f>IFERROR(BB63/SUM(BB63:BF63),"")</f>
        <v/>
      </c>
      <c r="BC64" s="21" t="str">
        <f>IFERROR(BC63/SUM(BB63:BF63),"")</f>
        <v/>
      </c>
      <c r="BD64" s="22" t="str">
        <f>IFERROR(BD63/SUM(BB63:BF63),"")</f>
        <v/>
      </c>
      <c r="BE64" s="22" t="str">
        <f>IFERROR(BE63/SUM(BB63:BF63),"")</f>
        <v/>
      </c>
      <c r="BF64" s="22" t="str">
        <f>IFERROR(BF63/SUM(BB63:BF63),"")</f>
        <v/>
      </c>
      <c r="BG64" s="23" t="str">
        <f>IFERROR(BG63/SUM(BB63:BF63),"")</f>
        <v/>
      </c>
      <c r="BH64" s="23" t="str">
        <f>IFERROR(BH63/SUM(BB63:BF63),"")</f>
        <v/>
      </c>
      <c r="BI64" s="273"/>
      <c r="BJ64" s="24"/>
    </row>
    <row r="65" spans="2:62" customFormat="1" ht="13.5" thickTop="1" x14ac:dyDescent="0.2">
      <c r="B65" s="283" t="s">
        <v>291</v>
      </c>
      <c r="C65" s="14" t="s">
        <v>5</v>
      </c>
      <c r="D65" s="35">
        <f>SUM(D61,D63)</f>
        <v>0</v>
      </c>
      <c r="E65" s="17">
        <f t="shared" ref="E65:J65" si="1451">SUM(E61,E63)</f>
        <v>0</v>
      </c>
      <c r="F65" s="17">
        <f t="shared" si="1451"/>
        <v>0</v>
      </c>
      <c r="G65" s="17">
        <f t="shared" si="1451"/>
        <v>0</v>
      </c>
      <c r="H65" s="17">
        <f t="shared" si="1451"/>
        <v>0</v>
      </c>
      <c r="I65" s="18">
        <f t="shared" si="1451"/>
        <v>0</v>
      </c>
      <c r="J65" s="18">
        <f t="shared" si="1451"/>
        <v>0</v>
      </c>
      <c r="K65" s="272" t="str">
        <f>IFERROR(((80*F65)+(100*G65)+(150*H65))/SUM(D65:H65),"")</f>
        <v/>
      </c>
      <c r="L65" s="32">
        <f>SUM(L61,L63)</f>
        <v>0</v>
      </c>
      <c r="M65" s="17">
        <f t="shared" ref="M65:R65" si="1452">SUM(M61,M63)</f>
        <v>0</v>
      </c>
      <c r="N65" s="17">
        <f t="shared" si="1452"/>
        <v>0</v>
      </c>
      <c r="O65" s="17">
        <f t="shared" si="1452"/>
        <v>0</v>
      </c>
      <c r="P65" s="17">
        <f t="shared" si="1452"/>
        <v>0</v>
      </c>
      <c r="Q65" s="18">
        <f t="shared" si="1452"/>
        <v>0</v>
      </c>
      <c r="R65" s="18">
        <f t="shared" si="1452"/>
        <v>0</v>
      </c>
      <c r="S65" s="272" t="str">
        <f>IFERROR(((80*N65)+(100*O65)+(150*P65))/SUM(L65:P65),"")</f>
        <v/>
      </c>
      <c r="T65" s="32">
        <f>SUM(T61,T63)</f>
        <v>0</v>
      </c>
      <c r="U65" s="17">
        <f t="shared" ref="U65:Z65" si="1453">SUM(U61,U63)</f>
        <v>0</v>
      </c>
      <c r="V65" s="17">
        <f t="shared" si="1453"/>
        <v>0</v>
      </c>
      <c r="W65" s="17">
        <f t="shared" si="1453"/>
        <v>0</v>
      </c>
      <c r="X65" s="17">
        <f t="shared" si="1453"/>
        <v>0</v>
      </c>
      <c r="Y65" s="18">
        <f t="shared" si="1453"/>
        <v>0</v>
      </c>
      <c r="Z65" s="18">
        <f t="shared" si="1453"/>
        <v>0</v>
      </c>
      <c r="AA65" s="272" t="str">
        <f>IFERROR(((80*V65)+(100*W65)+(150*X65))/SUM(T65:X65),"")</f>
        <v/>
      </c>
      <c r="AB65" s="32">
        <f>SUM(AB61,AB63)</f>
        <v>0</v>
      </c>
      <c r="AC65" s="17">
        <f t="shared" ref="AC65:AH65" si="1454">SUM(AC61,AC63)</f>
        <v>0</v>
      </c>
      <c r="AD65" s="17">
        <f t="shared" si="1454"/>
        <v>0</v>
      </c>
      <c r="AE65" s="17">
        <f t="shared" si="1454"/>
        <v>0</v>
      </c>
      <c r="AF65" s="17">
        <f t="shared" si="1454"/>
        <v>0</v>
      </c>
      <c r="AG65" s="18">
        <f t="shared" si="1454"/>
        <v>0</v>
      </c>
      <c r="AH65" s="18">
        <f t="shared" si="1454"/>
        <v>0</v>
      </c>
      <c r="AI65" s="272" t="str">
        <f>IFERROR(((80*AD65)+(100*AE65)+(150*AF65))/SUM(AB65:AF65),"")</f>
        <v/>
      </c>
      <c r="AJ65" s="32">
        <f t="shared" ref="AJ65:AN65" si="1455">IF(AND(AJ61="",AJ63=""),"",SUM(AJ61,AJ63))</f>
        <v>0</v>
      </c>
      <c r="AK65" s="17">
        <f t="shared" si="1455"/>
        <v>0</v>
      </c>
      <c r="AL65" s="17">
        <f t="shared" si="1455"/>
        <v>0</v>
      </c>
      <c r="AM65" s="17">
        <f t="shared" si="1455"/>
        <v>0</v>
      </c>
      <c r="AN65" s="17">
        <f t="shared" si="1455"/>
        <v>0</v>
      </c>
      <c r="AO65" s="18" t="str">
        <f>IF(AND(AO34="",AO36="",AO39="",AO41="",AO43="",AO45="",AO47="",AO49="",AO51=""),"",SUM(AO34,AO36,AO39,AO41,AO43,AO45,AO47,AO49,AO51))</f>
        <v/>
      </c>
      <c r="AP65" s="18" t="str">
        <f>IF(AND(AP34="",AP36="",AP39="",AP41="",AP43="",AP45="",AP47="",AP49="",AP51=""),"",SUM(AP34,AP36,AP39,AP41,AP43,AP45,AP47,AP49,AP51))</f>
        <v/>
      </c>
      <c r="AQ65" s="272" t="str">
        <f>IFERROR(((80*AL65)+(100*AM65)+(150*AN65))/SUM(AJ65:AN65),"")</f>
        <v/>
      </c>
      <c r="AR65" s="32">
        <f t="shared" ref="AR65:AV65" si="1456">IF(AND(AR61="",AR63=""),"",SUM(AR61,AR63))</f>
        <v>0</v>
      </c>
      <c r="AS65" s="17">
        <f t="shared" si="1456"/>
        <v>0</v>
      </c>
      <c r="AT65" s="17">
        <f t="shared" si="1456"/>
        <v>0</v>
      </c>
      <c r="AU65" s="17">
        <f t="shared" si="1456"/>
        <v>0</v>
      </c>
      <c r="AV65" s="17">
        <f t="shared" si="1456"/>
        <v>0</v>
      </c>
      <c r="AW65" s="18" t="str">
        <f>IF(AND(AW34="",AW36="",AW39="",AW41="",AW43="",AW45="",AW47="",AW49="",AW51=""),"",SUM(AW34,AW36,AW39,AW41,AW43,AW45,AW47,AW49,AW51))</f>
        <v/>
      </c>
      <c r="AX65" s="18" t="str">
        <f>IF(AND(AX34="",AX36="",AX39="",AX41="",AX43="",AX45="",AX47="",AX49="",AX51=""),"",SUM(AX34,AX36,AX39,AX41,AX43,AX45,AX47,AX49,AX51))</f>
        <v/>
      </c>
      <c r="AY65" s="272" t="str">
        <f>IFERROR(((80*AT65)+(100*AU65)+(150*AV65))/SUM(AR65:AV65),"")</f>
        <v/>
      </c>
      <c r="AZ65" s="250" t="str">
        <f t="shared" ref="AZ65" si="1457">IFERROR(AVERAGE(S65,AA65,AI65),"")</f>
        <v/>
      </c>
      <c r="BA65" s="250" t="str">
        <f t="shared" ref="BA65" si="1458">IF(OR(K65="",AZ65=""),"",AZ65-K65)</f>
        <v/>
      </c>
      <c r="BB65" s="32">
        <f>SUM(BB61,BB63)</f>
        <v>0</v>
      </c>
      <c r="BC65" s="17">
        <f t="shared" ref="BC65:BH65" si="1459">SUM(BC61,BC63)</f>
        <v>0</v>
      </c>
      <c r="BD65" s="17">
        <f t="shared" si="1459"/>
        <v>0</v>
      </c>
      <c r="BE65" s="17">
        <f t="shared" si="1459"/>
        <v>0</v>
      </c>
      <c r="BF65" s="17">
        <f t="shared" si="1459"/>
        <v>0</v>
      </c>
      <c r="BG65" s="18">
        <f t="shared" si="1459"/>
        <v>0</v>
      </c>
      <c r="BH65" s="18">
        <f t="shared" si="1459"/>
        <v>0</v>
      </c>
      <c r="BI65" s="272" t="str">
        <f>IFERROR(((80*BD65)+(100*BE65)+(150*BF65))/SUM(BB65:BF65),"")</f>
        <v/>
      </c>
      <c r="BJ65" s="24"/>
    </row>
    <row r="66" spans="2:62" customFormat="1" ht="13.5" thickBot="1" x14ac:dyDescent="0.25">
      <c r="B66" s="275"/>
      <c r="C66" s="19" t="s">
        <v>6</v>
      </c>
      <c r="D66" s="20" t="str">
        <f>IFERROR(D65/SUM(D65:H65),"")</f>
        <v/>
      </c>
      <c r="E66" s="21" t="str">
        <f>IFERROR(E65/SUM(D65:H65),"")</f>
        <v/>
      </c>
      <c r="F66" s="22" t="str">
        <f>IFERROR(F65/SUM(D65:H65),"")</f>
        <v/>
      </c>
      <c r="G66" s="22" t="str">
        <f>IFERROR(G65/SUM(D65:H65),"")</f>
        <v/>
      </c>
      <c r="H66" s="22" t="str">
        <f>IFERROR(H65/SUM(D65:H65),"")</f>
        <v/>
      </c>
      <c r="I66" s="23" t="str">
        <f>IFERROR(I65/SUM(D65:H65),"")</f>
        <v/>
      </c>
      <c r="J66" s="23" t="str">
        <f>IFERROR(J65/SUM(D65:H65),"")</f>
        <v/>
      </c>
      <c r="K66" s="273"/>
      <c r="L66" s="33" t="str">
        <f>IFERROR(L65/SUM(L65:P65),"")</f>
        <v/>
      </c>
      <c r="M66" s="21" t="str">
        <f>IFERROR(M65/SUM(L65:P65),"")</f>
        <v/>
      </c>
      <c r="N66" s="22" t="str">
        <f>IFERROR(N65/SUM(L65:P65),"")</f>
        <v/>
      </c>
      <c r="O66" s="22" t="str">
        <f>IFERROR(O65/SUM(L65:P65),"")</f>
        <v/>
      </c>
      <c r="P66" s="22" t="str">
        <f>IFERROR(P65/SUM(L65:P65),"")</f>
        <v/>
      </c>
      <c r="Q66" s="23" t="str">
        <f>IFERROR(Q65/SUM(L65:P65),"")</f>
        <v/>
      </c>
      <c r="R66" s="23" t="str">
        <f>IFERROR(R65/SUM(L65:P65),"")</f>
        <v/>
      </c>
      <c r="S66" s="273"/>
      <c r="T66" s="33" t="str">
        <f>IFERROR(T65/SUM(T65:X65),"")</f>
        <v/>
      </c>
      <c r="U66" s="21" t="str">
        <f>IFERROR(U65/SUM(T65:X65),"")</f>
        <v/>
      </c>
      <c r="V66" s="22" t="str">
        <f>IFERROR(V65/SUM(T65:X65),"")</f>
        <v/>
      </c>
      <c r="W66" s="22" t="str">
        <f>IFERROR(W65/SUM(T65:X65),"")</f>
        <v/>
      </c>
      <c r="X66" s="22" t="str">
        <f>IFERROR(X65/SUM(T65:X65),"")</f>
        <v/>
      </c>
      <c r="Y66" s="23" t="str">
        <f>IFERROR(Y65/SUM(T65:X65),"")</f>
        <v/>
      </c>
      <c r="Z66" s="23" t="str">
        <f>IFERROR(Z65/SUM(T65:X65),"")</f>
        <v/>
      </c>
      <c r="AA66" s="273"/>
      <c r="AB66" s="33" t="str">
        <f>IFERROR(AB65/SUM(AB65:AF65),"")</f>
        <v/>
      </c>
      <c r="AC66" s="21" t="str">
        <f>IFERROR(AC65/SUM(AB65:AF65),"")</f>
        <v/>
      </c>
      <c r="AD66" s="22" t="str">
        <f>IFERROR(AD65/SUM(AB65:AF65),"")</f>
        <v/>
      </c>
      <c r="AE66" s="22" t="str">
        <f>IFERROR(AE65/SUM(AB65:AF65),"")</f>
        <v/>
      </c>
      <c r="AF66" s="22" t="str">
        <f>IFERROR(AF65/SUM(AB65:AF65),"")</f>
        <v/>
      </c>
      <c r="AG66" s="23" t="str">
        <f>IFERROR(AG65/SUM(AB65:AF65),"")</f>
        <v/>
      </c>
      <c r="AH66" s="23" t="str">
        <f>IFERROR(AH65/SUM(AB65:AF65),"")</f>
        <v/>
      </c>
      <c r="AI66" s="273"/>
      <c r="AJ66" s="33" t="str">
        <f>IFERROR(AJ65/SUM(AJ65:AN65),"")</f>
        <v/>
      </c>
      <c r="AK66" s="21" t="str">
        <f>IFERROR(AK65/SUM(AJ65:AN65),"")</f>
        <v/>
      </c>
      <c r="AL66" s="22" t="str">
        <f>IFERROR(AL65/SUM(AJ65:AN65),"")</f>
        <v/>
      </c>
      <c r="AM66" s="22" t="str">
        <f>IFERROR(AM65/SUM(AJ65:AN65),"")</f>
        <v/>
      </c>
      <c r="AN66" s="22" t="str">
        <f>IFERROR(AN65/SUM(AJ65:AN65),"")</f>
        <v/>
      </c>
      <c r="AO66" s="23" t="str">
        <f>IFERROR(AO65/SUM(AJ65:AN65),"")</f>
        <v/>
      </c>
      <c r="AP66" s="23" t="str">
        <f>IFERROR(AP65/SUM(AJ65:AN65),"")</f>
        <v/>
      </c>
      <c r="AQ66" s="273"/>
      <c r="AR66" s="33" t="str">
        <f>IFERROR(AR65/SUM(AR65:AV65),"")</f>
        <v/>
      </c>
      <c r="AS66" s="21" t="str">
        <f>IFERROR(AS65/SUM(AR65:AV65),"")</f>
        <v/>
      </c>
      <c r="AT66" s="22" t="str">
        <f>IFERROR(AT65/SUM(AR65:AV65),"")</f>
        <v/>
      </c>
      <c r="AU66" s="22" t="str">
        <f>IFERROR(AU65/SUM(AR65:AV65),"")</f>
        <v/>
      </c>
      <c r="AV66" s="22" t="str">
        <f>IFERROR(AV65/SUM(AR65:AV65),"")</f>
        <v/>
      </c>
      <c r="AW66" s="23" t="str">
        <f>IFERROR(AW65/SUM(AR65:AV65),"")</f>
        <v/>
      </c>
      <c r="AX66" s="23" t="str">
        <f>IFERROR(AX65/SUM(AR65:AV65),"")</f>
        <v/>
      </c>
      <c r="AY66" s="273"/>
      <c r="AZ66" s="230"/>
      <c r="BA66" s="230"/>
      <c r="BB66" s="33" t="str">
        <f>IFERROR(BB65/SUM(BB65:BF65),"")</f>
        <v/>
      </c>
      <c r="BC66" s="21" t="str">
        <f>IFERROR(BC65/SUM(BB65:BF65),"")</f>
        <v/>
      </c>
      <c r="BD66" s="22" t="str">
        <f>IFERROR(BD65/SUM(BB65:BF65),"")</f>
        <v/>
      </c>
      <c r="BE66" s="22" t="str">
        <f>IFERROR(BE65/SUM(BB65:BF65),"")</f>
        <v/>
      </c>
      <c r="BF66" s="22" t="str">
        <f>IFERROR(BF65/SUM(BB65:BF65),"")</f>
        <v/>
      </c>
      <c r="BG66" s="23" t="str">
        <f>IFERROR(BG65/SUM(BB65:BF65),"")</f>
        <v/>
      </c>
      <c r="BH66" s="23" t="str">
        <f>IFERROR(BH65/SUM(BB65:BF65),"")</f>
        <v/>
      </c>
      <c r="BI66" s="273"/>
      <c r="BJ66" s="125"/>
    </row>
    <row r="67" spans="2:62" ht="15.75" customHeight="1" thickTop="1" x14ac:dyDescent="0.2">
      <c r="B67" s="219"/>
      <c r="C67" s="219"/>
      <c r="D67" s="219"/>
      <c r="E67" s="219"/>
      <c r="F67" s="219"/>
      <c r="G67" s="219"/>
      <c r="H67" s="219"/>
      <c r="I67" s="219"/>
      <c r="J67" s="219"/>
      <c r="K67" s="219"/>
      <c r="L67" s="219"/>
      <c r="M67" s="219"/>
      <c r="N67" s="219"/>
      <c r="O67" s="219"/>
      <c r="P67" s="219"/>
      <c r="Q67" s="219"/>
      <c r="R67" s="219"/>
      <c r="S67" s="219"/>
      <c r="T67" s="219"/>
      <c r="U67" s="219"/>
      <c r="V67" s="219"/>
      <c r="W67" s="219"/>
      <c r="X67" s="219"/>
      <c r="Y67" s="219"/>
      <c r="Z67" s="219"/>
      <c r="AA67" s="219"/>
      <c r="AB67" s="219"/>
      <c r="AC67" s="219"/>
      <c r="AD67" s="219"/>
      <c r="AE67" s="219"/>
      <c r="AF67" s="219"/>
      <c r="AG67" s="219"/>
      <c r="AH67" s="219"/>
      <c r="AI67" s="219"/>
      <c r="AJ67" s="219"/>
      <c r="AK67" s="219"/>
      <c r="AL67" s="219"/>
      <c r="AM67" s="219"/>
      <c r="AN67" s="219"/>
      <c r="AO67" s="219"/>
      <c r="AP67" s="219"/>
      <c r="AQ67" s="219"/>
      <c r="AR67" s="219"/>
      <c r="AS67" s="219"/>
      <c r="AT67" s="219"/>
      <c r="AU67" s="219"/>
      <c r="AV67" s="219"/>
      <c r="AW67" s="219"/>
      <c r="AX67" s="219"/>
      <c r="AY67" s="219"/>
      <c r="AZ67" s="219"/>
      <c r="BA67" s="219"/>
      <c r="BB67" s="219"/>
      <c r="BC67" s="219"/>
      <c r="BD67" s="219"/>
      <c r="BE67" s="219"/>
      <c r="BF67" s="219"/>
      <c r="BG67" s="219"/>
      <c r="BH67" s="219"/>
      <c r="BI67" s="219"/>
    </row>
  </sheetData>
  <sheetProtection selectLockedCells="1"/>
  <mergeCells count="321">
    <mergeCell ref="A1:A2"/>
    <mergeCell ref="B1:C2"/>
    <mergeCell ref="D1:K1"/>
    <mergeCell ref="L1:S1"/>
    <mergeCell ref="T1:AA1"/>
    <mergeCell ref="AB1:AI1"/>
    <mergeCell ref="AJ1:AQ1"/>
    <mergeCell ref="AR1:AY1"/>
    <mergeCell ref="AZ1:AZ3"/>
    <mergeCell ref="BA1:BA3"/>
    <mergeCell ref="BB1:BI1"/>
    <mergeCell ref="B3:B4"/>
    <mergeCell ref="K3:K4"/>
    <mergeCell ref="S3:S4"/>
    <mergeCell ref="AA3:AA4"/>
    <mergeCell ref="AI3:AI4"/>
    <mergeCell ref="AQ3:AQ4"/>
    <mergeCell ref="AY3:AY4"/>
    <mergeCell ref="BI3:BI4"/>
    <mergeCell ref="AZ4:AZ5"/>
    <mergeCell ref="BA4:BA5"/>
    <mergeCell ref="B5:B6"/>
    <mergeCell ref="K5:K6"/>
    <mergeCell ref="S5:S6"/>
    <mergeCell ref="AA5:AA6"/>
    <mergeCell ref="AI5:AI6"/>
    <mergeCell ref="AQ5:AQ6"/>
    <mergeCell ref="AY5:AY6"/>
    <mergeCell ref="BI5:BI6"/>
    <mergeCell ref="AZ6:AZ7"/>
    <mergeCell ref="BA6:BA7"/>
    <mergeCell ref="B7:B8"/>
    <mergeCell ref="K7:K8"/>
    <mergeCell ref="S7:S8"/>
    <mergeCell ref="AA7:AA8"/>
    <mergeCell ref="AI7:AI8"/>
    <mergeCell ref="AQ7:AQ8"/>
    <mergeCell ref="AY7:AY8"/>
    <mergeCell ref="BI7:BI8"/>
    <mergeCell ref="B9:BI9"/>
    <mergeCell ref="B10:B11"/>
    <mergeCell ref="K10:K11"/>
    <mergeCell ref="S10:S11"/>
    <mergeCell ref="AA10:AA11"/>
    <mergeCell ref="AI10:AI11"/>
    <mergeCell ref="AQ10:AQ11"/>
    <mergeCell ref="AY10:AY11"/>
    <mergeCell ref="AZ10:AZ11"/>
    <mergeCell ref="BA10:BA11"/>
    <mergeCell ref="BI10:BI11"/>
    <mergeCell ref="B12:B13"/>
    <mergeCell ref="K12:K13"/>
    <mergeCell ref="S12:S13"/>
    <mergeCell ref="AA12:AA13"/>
    <mergeCell ref="AI12:AI13"/>
    <mergeCell ref="AQ12:AQ13"/>
    <mergeCell ref="AY12:AY13"/>
    <mergeCell ref="AZ12:AZ13"/>
    <mergeCell ref="BA12:BA13"/>
    <mergeCell ref="BI12:BI13"/>
    <mergeCell ref="B14:B15"/>
    <mergeCell ref="K14:K15"/>
    <mergeCell ref="S14:S15"/>
    <mergeCell ref="AA14:AA15"/>
    <mergeCell ref="AI14:AI15"/>
    <mergeCell ref="AQ14:AQ15"/>
    <mergeCell ref="AY14:AY15"/>
    <mergeCell ref="AZ14:AZ15"/>
    <mergeCell ref="BA14:BA15"/>
    <mergeCell ref="BI14:BI15"/>
    <mergeCell ref="B16:B17"/>
    <mergeCell ref="K16:K17"/>
    <mergeCell ref="S16:S17"/>
    <mergeCell ref="AA16:AA17"/>
    <mergeCell ref="AI16:AI17"/>
    <mergeCell ref="AQ16:AQ17"/>
    <mergeCell ref="AY16:AY17"/>
    <mergeCell ref="AZ16:AZ17"/>
    <mergeCell ref="BA16:BA17"/>
    <mergeCell ref="BI16:BI17"/>
    <mergeCell ref="B18:B19"/>
    <mergeCell ref="K18:K19"/>
    <mergeCell ref="S18:S19"/>
    <mergeCell ref="AA18:AA19"/>
    <mergeCell ref="AI18:AI19"/>
    <mergeCell ref="AQ18:AQ19"/>
    <mergeCell ref="AY18:AY19"/>
    <mergeCell ref="AZ18:AZ19"/>
    <mergeCell ref="BA18:BA19"/>
    <mergeCell ref="BI18:BI19"/>
    <mergeCell ref="B20:B21"/>
    <mergeCell ref="K20:K21"/>
    <mergeCell ref="S20:S21"/>
    <mergeCell ref="AA20:AA21"/>
    <mergeCell ref="AI20:AI21"/>
    <mergeCell ref="AQ20:AQ21"/>
    <mergeCell ref="AY20:AY21"/>
    <mergeCell ref="AZ20:AZ21"/>
    <mergeCell ref="BA20:BA21"/>
    <mergeCell ref="BI20:BI21"/>
    <mergeCell ref="B22:B23"/>
    <mergeCell ref="K22:K23"/>
    <mergeCell ref="S22:S23"/>
    <mergeCell ref="AA22:AA23"/>
    <mergeCell ref="AI22:AI23"/>
    <mergeCell ref="AQ22:AQ23"/>
    <mergeCell ref="AY22:AY23"/>
    <mergeCell ref="AZ22:AZ23"/>
    <mergeCell ref="BA22:BA23"/>
    <mergeCell ref="BI22:BI23"/>
    <mergeCell ref="B24:B25"/>
    <mergeCell ref="K24:K25"/>
    <mergeCell ref="S24:S25"/>
    <mergeCell ref="AA24:AA25"/>
    <mergeCell ref="AI24:AI25"/>
    <mergeCell ref="AQ24:AQ25"/>
    <mergeCell ref="AY24:AY25"/>
    <mergeCell ref="AZ24:AZ25"/>
    <mergeCell ref="BA24:BA25"/>
    <mergeCell ref="BI24:BI25"/>
    <mergeCell ref="B26:B27"/>
    <mergeCell ref="K26:K27"/>
    <mergeCell ref="S26:S27"/>
    <mergeCell ref="AA26:AA27"/>
    <mergeCell ref="AI26:AI27"/>
    <mergeCell ref="AQ26:AQ27"/>
    <mergeCell ref="AY26:AY27"/>
    <mergeCell ref="AZ26:AZ27"/>
    <mergeCell ref="BA26:BA27"/>
    <mergeCell ref="BI26:BI27"/>
    <mergeCell ref="B28:B29"/>
    <mergeCell ref="K28:K29"/>
    <mergeCell ref="S28:S29"/>
    <mergeCell ref="AA28:AA29"/>
    <mergeCell ref="AI28:AI29"/>
    <mergeCell ref="AQ28:AQ29"/>
    <mergeCell ref="AY28:AY29"/>
    <mergeCell ref="AZ28:AZ29"/>
    <mergeCell ref="BA28:BA29"/>
    <mergeCell ref="BI28:BI29"/>
    <mergeCell ref="B30:B31"/>
    <mergeCell ref="K30:K31"/>
    <mergeCell ref="S30:S31"/>
    <mergeCell ref="AA30:AA31"/>
    <mergeCell ref="AI30:AI31"/>
    <mergeCell ref="AQ30:AQ31"/>
    <mergeCell ref="AY30:AY31"/>
    <mergeCell ref="AZ30:AZ31"/>
    <mergeCell ref="BA30:BA31"/>
    <mergeCell ref="BI30:BI31"/>
    <mergeCell ref="B32:B33"/>
    <mergeCell ref="K32:K33"/>
    <mergeCell ref="S32:S33"/>
    <mergeCell ref="AA32:AA33"/>
    <mergeCell ref="AI32:AI33"/>
    <mergeCell ref="AQ32:AQ33"/>
    <mergeCell ref="AY32:AY33"/>
    <mergeCell ref="AZ32:AZ33"/>
    <mergeCell ref="BA32:BA33"/>
    <mergeCell ref="BI32:BI33"/>
    <mergeCell ref="B34:B35"/>
    <mergeCell ref="K34:K35"/>
    <mergeCell ref="S34:S35"/>
    <mergeCell ref="AA34:AA35"/>
    <mergeCell ref="AI34:AI35"/>
    <mergeCell ref="AQ34:AQ35"/>
    <mergeCell ref="AY34:AY35"/>
    <mergeCell ref="AZ34:AZ35"/>
    <mergeCell ref="BA34:BA35"/>
    <mergeCell ref="BI34:BI35"/>
    <mergeCell ref="B36:B37"/>
    <mergeCell ref="K36:K37"/>
    <mergeCell ref="S36:S37"/>
    <mergeCell ref="AA36:AA37"/>
    <mergeCell ref="AI36:AI37"/>
    <mergeCell ref="AQ36:AQ37"/>
    <mergeCell ref="AY36:AY37"/>
    <mergeCell ref="AZ36:AZ37"/>
    <mergeCell ref="BA36:BA37"/>
    <mergeCell ref="BI36:BI37"/>
    <mergeCell ref="B38:BI38"/>
    <mergeCell ref="B39:B40"/>
    <mergeCell ref="K39:K40"/>
    <mergeCell ref="S39:S40"/>
    <mergeCell ref="AA39:AA40"/>
    <mergeCell ref="AI39:AI40"/>
    <mergeCell ref="AQ39:AQ40"/>
    <mergeCell ref="AY39:AY40"/>
    <mergeCell ref="AZ39:AZ40"/>
    <mergeCell ref="BA39:BA40"/>
    <mergeCell ref="BI39:BI40"/>
    <mergeCell ref="B41:B42"/>
    <mergeCell ref="K41:K42"/>
    <mergeCell ref="S41:S42"/>
    <mergeCell ref="AA41:AA42"/>
    <mergeCell ref="AI41:AI42"/>
    <mergeCell ref="AQ41:AQ42"/>
    <mergeCell ref="AY41:AY42"/>
    <mergeCell ref="AZ41:AZ42"/>
    <mergeCell ref="BA41:BA42"/>
    <mergeCell ref="BI41:BI42"/>
    <mergeCell ref="B43:B44"/>
    <mergeCell ref="K43:K44"/>
    <mergeCell ref="S43:S44"/>
    <mergeCell ref="AA43:AA44"/>
    <mergeCell ref="AI43:AI44"/>
    <mergeCell ref="AQ43:AQ44"/>
    <mergeCell ref="AY43:AY44"/>
    <mergeCell ref="AZ43:AZ44"/>
    <mergeCell ref="BA43:BA44"/>
    <mergeCell ref="BI43:BI44"/>
    <mergeCell ref="B45:B46"/>
    <mergeCell ref="K45:K46"/>
    <mergeCell ref="S45:S46"/>
    <mergeCell ref="AA45:AA46"/>
    <mergeCell ref="AI45:AI46"/>
    <mergeCell ref="AQ45:AQ46"/>
    <mergeCell ref="AY45:AY46"/>
    <mergeCell ref="AZ45:AZ46"/>
    <mergeCell ref="BA45:BA46"/>
    <mergeCell ref="BI45:BI46"/>
    <mergeCell ref="B47:B48"/>
    <mergeCell ref="K47:K48"/>
    <mergeCell ref="S47:S48"/>
    <mergeCell ref="AA47:AA48"/>
    <mergeCell ref="AI47:AI48"/>
    <mergeCell ref="AQ47:AQ48"/>
    <mergeCell ref="AY47:AY48"/>
    <mergeCell ref="AZ47:AZ48"/>
    <mergeCell ref="BA47:BA48"/>
    <mergeCell ref="BI47:BI48"/>
    <mergeCell ref="B49:B50"/>
    <mergeCell ref="K49:K50"/>
    <mergeCell ref="S49:S50"/>
    <mergeCell ref="AA49:AA50"/>
    <mergeCell ref="AI49:AI50"/>
    <mergeCell ref="AQ49:AQ50"/>
    <mergeCell ref="AY49:AY50"/>
    <mergeCell ref="AZ49:AZ50"/>
    <mergeCell ref="BA49:BA50"/>
    <mergeCell ref="BI49:BI50"/>
    <mergeCell ref="B51:B52"/>
    <mergeCell ref="K51:K52"/>
    <mergeCell ref="S51:S52"/>
    <mergeCell ref="AA51:AA52"/>
    <mergeCell ref="AI51:AI52"/>
    <mergeCell ref="AQ51:AQ52"/>
    <mergeCell ref="AY51:AY52"/>
    <mergeCell ref="AZ51:AZ52"/>
    <mergeCell ref="BA51:BA52"/>
    <mergeCell ref="BI51:BI52"/>
    <mergeCell ref="B53:B54"/>
    <mergeCell ref="K53:K54"/>
    <mergeCell ref="S53:S54"/>
    <mergeCell ref="AA53:AA54"/>
    <mergeCell ref="AI53:AI54"/>
    <mergeCell ref="AQ53:AQ54"/>
    <mergeCell ref="AY53:AY54"/>
    <mergeCell ref="AZ53:AZ54"/>
    <mergeCell ref="BA53:BA54"/>
    <mergeCell ref="BI53:BI54"/>
    <mergeCell ref="B55:B56"/>
    <mergeCell ref="K55:K56"/>
    <mergeCell ref="S55:S56"/>
    <mergeCell ref="AA55:AA56"/>
    <mergeCell ref="AI55:AI56"/>
    <mergeCell ref="AQ55:AQ56"/>
    <mergeCell ref="AY55:AY56"/>
    <mergeCell ref="AZ55:AZ56"/>
    <mergeCell ref="BA55:BA56"/>
    <mergeCell ref="BI55:BI56"/>
    <mergeCell ref="B57:B58"/>
    <mergeCell ref="K57:K58"/>
    <mergeCell ref="S57:S58"/>
    <mergeCell ref="AA57:AA58"/>
    <mergeCell ref="AI57:AI58"/>
    <mergeCell ref="AQ57:AQ58"/>
    <mergeCell ref="AY57:AY58"/>
    <mergeCell ref="AZ57:AZ58"/>
    <mergeCell ref="BA57:BA58"/>
    <mergeCell ref="BI57:BI58"/>
    <mergeCell ref="B59:B60"/>
    <mergeCell ref="K59:K60"/>
    <mergeCell ref="S59:S60"/>
    <mergeCell ref="AA59:AA60"/>
    <mergeCell ref="AI59:AI60"/>
    <mergeCell ref="BI61:BI62"/>
    <mergeCell ref="B63:B64"/>
    <mergeCell ref="K63:K64"/>
    <mergeCell ref="S63:S64"/>
    <mergeCell ref="AA63:AA64"/>
    <mergeCell ref="AI63:AI64"/>
    <mergeCell ref="AQ59:AQ60"/>
    <mergeCell ref="AY59:AY60"/>
    <mergeCell ref="AZ59:AZ60"/>
    <mergeCell ref="BA59:BA60"/>
    <mergeCell ref="BI59:BI60"/>
    <mergeCell ref="B61:B62"/>
    <mergeCell ref="K61:K62"/>
    <mergeCell ref="S61:S62"/>
    <mergeCell ref="AA61:AA62"/>
    <mergeCell ref="AI61:AI62"/>
    <mergeCell ref="B65:B66"/>
    <mergeCell ref="K65:K66"/>
    <mergeCell ref="S65:S66"/>
    <mergeCell ref="AA65:AA66"/>
    <mergeCell ref="AI65:AI66"/>
    <mergeCell ref="AQ61:AQ62"/>
    <mergeCell ref="AY61:AY62"/>
    <mergeCell ref="AZ61:AZ62"/>
    <mergeCell ref="BA61:BA62"/>
    <mergeCell ref="AQ65:AQ66"/>
    <mergeCell ref="AY65:AY66"/>
    <mergeCell ref="AZ65:AZ66"/>
    <mergeCell ref="BA65:BA66"/>
    <mergeCell ref="BI65:BI66"/>
    <mergeCell ref="AQ63:AQ64"/>
    <mergeCell ref="AY63:AY64"/>
    <mergeCell ref="AZ63:AZ64"/>
    <mergeCell ref="BA63:BA64"/>
    <mergeCell ref="BI63:BI64"/>
  </mergeCells>
  <conditionalFormatting sqref="K3 S3 AA3 AI3 BI3 K5 S5 AA5 AI5 BI5 K7 S7 AA7 AI7 BI7 K10 S10 AA10 AI10 BI10 K12 S12 AA12 AI12 BI12 K14 S14 AA14 AI14 BI14 K16 S16 AA16 AI16 BI16 K18 S18 AA18 AI18 BI18 K20 S20 AA20 AI20 BI20 K30 S30 AA30 AI30 BI30 K32 S32 AA32 AI32 BI32 K34 S34 AA34 AI34 BI34 AQ3:AY3 AQ5:AY5 AQ7:AY7 AQ10:AY10 AQ12:AY12 AQ14:AY14 AQ16:AY16 AQ18:AY18 AQ20:AY20 AQ30:AY30 AQ32:AY32 AQ34:AY34">
    <cfRule type="cellIs" dxfId="142" priority="107" operator="between">
      <formula>0</formula>
      <formula>49.99999999</formula>
    </cfRule>
  </conditionalFormatting>
  <conditionalFormatting sqref="K3 S3 AA3 AI3 BI3 K5 S5 AA5 AI5 BI5 K7 S7 AA7 AI7 BI7 K10 S10 AA10 AI10 BI10 K12 S12 AA12 AI12 BI12 K14 S14 AA14 AI14 BI14 K16 S16 AA16 AI16 BI16 K18 S18 AA18 AI18 BI18 K20 S20 AA20 AI20 BI20 K30 S30 AA30 AI30 BI30 K32 S32 AA32 AI32 BI32 K34 S34 AA34 AI34 BI34 AQ3:AY3 AQ5:AY5 AQ7:AY7 AQ10:AY10 AQ12:AY12 AQ14:AY14 AQ16:AY16 AQ18:AY18 AQ20:AY20 AQ30:AY30 AQ32:AY32 AQ34:AY34">
    <cfRule type="cellIs" dxfId="141" priority="108" operator="between">
      <formula>50</formula>
      <formula>60</formula>
    </cfRule>
  </conditionalFormatting>
  <conditionalFormatting sqref="K3 S3 AA3 AI3 BI3 K5 S5 AA5 AI5 BI5 K7 S7 AA7 AI7 BI7 K10 S10 AA10 AI10 BI10 K12 S12 AA12 AI12 BI12 K14 S14 AA14 AI14 BI14 K16 S16 AA16 AI16 BI16 K18 S18 AA18 AI18 BI18 K20 S20 AA20 AI20 BI20 K30 S30 AA30 AI30 BI30 K32 S32 AA32 AI32 BI32 K34 S34 AA34 AI34 BI34 AQ3:AY3 AQ5:AY5 AQ7:AY7 AQ10:AY10 AQ12:AY12 AQ14:AY14 AQ16:AY16 AQ18:AY18 AQ20:AY20 AQ30:AY30 AQ32:AY32 AQ34:AY34">
    <cfRule type="cellIs" dxfId="140" priority="109" operator="between">
      <formula>60</formula>
      <formula>75</formula>
    </cfRule>
  </conditionalFormatting>
  <conditionalFormatting sqref="K3 S3 AA3 AI3 BI3 K5 S5 AA5 AI5 BI5 K7 S7 AA7 AI7 BI7 K10 S10 AA10 AI10 BI10 K12 S12 AA12 AI12 BI12 K14 S14 AA14 AI14 BI14 K16 S16 AA16 AI16 BI16 K18 S18 AA18 AI18 BI18 K20 S20 AA20 AI20 BI20 K30 S30 AA30 AI30 BI30 K32 S32 AA32 AI32 BI32 K34 S34 AA34 AI34 BI34 AQ3:AY3 AQ5:AY5 AQ7:AY7 AQ10:AY10 AQ12:AY12 AQ14:AY14 AQ16:AY16 AQ18:AY18 AQ20:AY20 AQ30:AY30 AQ32:AY32 AQ34:AY34">
    <cfRule type="cellIs" dxfId="139" priority="110" operator="between">
      <formula>75</formula>
      <formula>90</formula>
    </cfRule>
  </conditionalFormatting>
  <conditionalFormatting sqref="K3 S3 AA3 AI3 BI3 K5 S5 AA5 AI5 BI5 K7 S7 AA7 AI7 BI7 K10 S10 AA10 AI10 BI10 K12 S12 AA12 AI12 BI12 K14 S14 AA14 AI14 BI14 K16 S16 AA16 AI16 BI16 K18 S18 AA18 AI18 BI18 K20 S20 AA20 AI20 BI20 K30 S30 AA30 AI30 BI30 K32 S32 AA32 AI32 BI32 K34 S34 AA34 AI34 BI34 AQ3:AY3 AQ5:AY5 AQ7:AY7 AQ10:AY10 AQ12:AY12 AQ14:AY14 AQ16:AY16 AQ18:AY18 AQ20:AY20 AQ30:AY30 AQ32:AY32 AQ34:AY34">
    <cfRule type="cellIs" dxfId="138" priority="111" operator="between">
      <formula>90</formula>
      <formula>150</formula>
    </cfRule>
  </conditionalFormatting>
  <conditionalFormatting sqref="K22 S22 AA22 AI22 BI22 AQ22:AY22">
    <cfRule type="cellIs" dxfId="137" priority="102" operator="between">
      <formula>0</formula>
      <formula>49.99999999</formula>
    </cfRule>
  </conditionalFormatting>
  <conditionalFormatting sqref="K22 S22 AA22 AI22 BI22 AQ22:AY22">
    <cfRule type="cellIs" dxfId="136" priority="103" operator="between">
      <formula>50</formula>
      <formula>60</formula>
    </cfRule>
  </conditionalFormatting>
  <conditionalFormatting sqref="K22 S22 AA22 AI22 BI22 AQ22:AY22">
    <cfRule type="cellIs" dxfId="135" priority="104" operator="between">
      <formula>60</formula>
      <formula>75</formula>
    </cfRule>
  </conditionalFormatting>
  <conditionalFormatting sqref="K22 S22 AA22 AI22 BI22 AQ22:AY22">
    <cfRule type="cellIs" dxfId="134" priority="105" operator="between">
      <formula>75</formula>
      <formula>90</formula>
    </cfRule>
  </conditionalFormatting>
  <conditionalFormatting sqref="K22 S22 AA22 AI22 BI22 AQ22:AY22">
    <cfRule type="cellIs" dxfId="133" priority="106" operator="between">
      <formula>90</formula>
      <formula>150</formula>
    </cfRule>
  </conditionalFormatting>
  <conditionalFormatting sqref="K28 S28 AA28 AI28 BI28 AQ28:AY28">
    <cfRule type="cellIs" dxfId="132" priority="97" operator="between">
      <formula>0</formula>
      <formula>49.99999999</formula>
    </cfRule>
  </conditionalFormatting>
  <conditionalFormatting sqref="K28 S28 AA28 AI28 BI28 AQ28:AY28">
    <cfRule type="cellIs" dxfId="131" priority="98" operator="between">
      <formula>50</formula>
      <formula>60</formula>
    </cfRule>
  </conditionalFormatting>
  <conditionalFormatting sqref="K28 S28 AA28 AI28 BI28 AQ28:AY28">
    <cfRule type="cellIs" dxfId="130" priority="99" operator="between">
      <formula>60</formula>
      <formula>75</formula>
    </cfRule>
  </conditionalFormatting>
  <conditionalFormatting sqref="K28 S28 AA28 AI28 BI28 AQ28:AY28">
    <cfRule type="cellIs" dxfId="129" priority="100" operator="between">
      <formula>75</formula>
      <formula>90</formula>
    </cfRule>
  </conditionalFormatting>
  <conditionalFormatting sqref="K28 S28 AA28 AI28 BI28 AQ28:AY28">
    <cfRule type="cellIs" dxfId="128" priority="101" operator="between">
      <formula>90</formula>
      <formula>150</formula>
    </cfRule>
  </conditionalFormatting>
  <conditionalFormatting sqref="K26 S26 AA26 AI26 BI26 AQ26:AY26">
    <cfRule type="cellIs" dxfId="127" priority="92" operator="between">
      <formula>0</formula>
      <formula>49.99999999</formula>
    </cfRule>
  </conditionalFormatting>
  <conditionalFormatting sqref="K26 S26 AA26 AI26 BI26 AQ26:AY26">
    <cfRule type="cellIs" dxfId="126" priority="93" operator="between">
      <formula>50</formula>
      <formula>60</formula>
    </cfRule>
  </conditionalFormatting>
  <conditionalFormatting sqref="K26 S26 AA26 AI26 BI26 AQ26:AY26">
    <cfRule type="cellIs" dxfId="125" priority="94" operator="between">
      <formula>60</formula>
      <formula>75</formula>
    </cfRule>
  </conditionalFormatting>
  <conditionalFormatting sqref="K26 S26 AA26 AI26 BI26 AQ26:AY26">
    <cfRule type="cellIs" dxfId="124" priority="95" operator="between">
      <formula>75</formula>
      <formula>90</formula>
    </cfRule>
  </conditionalFormatting>
  <conditionalFormatting sqref="K26 S26 AA26 AI26 BI26 AQ26:AY26">
    <cfRule type="cellIs" dxfId="123" priority="96" operator="between">
      <formula>90</formula>
      <formula>150</formula>
    </cfRule>
  </conditionalFormatting>
  <conditionalFormatting sqref="K36 S36 AA36 AI36 BI36 AQ36:AY36">
    <cfRule type="cellIs" dxfId="122" priority="87" operator="between">
      <formula>0</formula>
      <formula>49.99999999</formula>
    </cfRule>
  </conditionalFormatting>
  <conditionalFormatting sqref="K36 S36 AA36 AI36 BI36 AQ36:AY36">
    <cfRule type="cellIs" dxfId="121" priority="88" operator="between">
      <formula>50</formula>
      <formula>60</formula>
    </cfRule>
  </conditionalFormatting>
  <conditionalFormatting sqref="K36 S36 AA36 AI36 BI36 AQ36:AY36">
    <cfRule type="cellIs" dxfId="120" priority="89" operator="between">
      <formula>60</formula>
      <formula>75</formula>
    </cfRule>
  </conditionalFormatting>
  <conditionalFormatting sqref="K36 S36 AA36 AI36 BI36 AQ36:AY36">
    <cfRule type="cellIs" dxfId="119" priority="90" operator="between">
      <formula>75</formula>
      <formula>90</formula>
    </cfRule>
  </conditionalFormatting>
  <conditionalFormatting sqref="K36 S36 AA36 AI36 BI36 AQ36:AY36">
    <cfRule type="cellIs" dxfId="118" priority="91" operator="between">
      <formula>90</formula>
      <formula>150</formula>
    </cfRule>
  </conditionalFormatting>
  <conditionalFormatting sqref="D3:H8 L3:P8 T3:X8 AB3:AF8 BB3:BF4 BB6:BF6 BB8:BF8 BB11:BF11 BB13:BF13 BB15:BF15 BB17:BF17 BB19:BF19 BB21:BF21 BB23:BF23 BB27:BF27 BB29:BF29 AB10:AF23 T10:X23 L10:P23 D10:H23 D26:H29 L26:P29 T26:X29 AB26:AF29">
    <cfRule type="cellIs" dxfId="117" priority="86" operator="equal">
      <formula>0</formula>
    </cfRule>
  </conditionalFormatting>
  <conditionalFormatting sqref="BB5:BF5">
    <cfRule type="cellIs" dxfId="116" priority="85" operator="equal">
      <formula>0</formula>
    </cfRule>
  </conditionalFormatting>
  <conditionalFormatting sqref="BB7:BF7">
    <cfRule type="cellIs" dxfId="115" priority="84" operator="equal">
      <formula>0</formula>
    </cfRule>
  </conditionalFormatting>
  <conditionalFormatting sqref="BB10:BF10">
    <cfRule type="cellIs" dxfId="114" priority="83" operator="equal">
      <formula>0</formula>
    </cfRule>
  </conditionalFormatting>
  <conditionalFormatting sqref="BB12:BF12">
    <cfRule type="cellIs" dxfId="113" priority="82" operator="equal">
      <formula>0</formula>
    </cfRule>
  </conditionalFormatting>
  <conditionalFormatting sqref="BB14:BF14">
    <cfRule type="cellIs" dxfId="112" priority="81" operator="equal">
      <formula>0</formula>
    </cfRule>
  </conditionalFormatting>
  <conditionalFormatting sqref="BB16:BF16">
    <cfRule type="cellIs" dxfId="111" priority="80" operator="equal">
      <formula>0</formula>
    </cfRule>
  </conditionalFormatting>
  <conditionalFormatting sqref="BB18:BF18">
    <cfRule type="cellIs" dxfId="110" priority="79" operator="equal">
      <formula>0</formula>
    </cfRule>
  </conditionalFormatting>
  <conditionalFormatting sqref="BB20:BF20">
    <cfRule type="cellIs" dxfId="109" priority="78" operator="equal">
      <formula>0</formula>
    </cfRule>
  </conditionalFormatting>
  <conditionalFormatting sqref="BB22:BF22">
    <cfRule type="cellIs" dxfId="108" priority="77" operator="equal">
      <formula>0</formula>
    </cfRule>
  </conditionalFormatting>
  <conditionalFormatting sqref="BB26:BF26">
    <cfRule type="cellIs" dxfId="107" priority="76" operator="equal">
      <formula>0</formula>
    </cfRule>
  </conditionalFormatting>
  <conditionalFormatting sqref="BB28:BF28">
    <cfRule type="cellIs" dxfId="106" priority="75" operator="equal">
      <formula>0</formula>
    </cfRule>
  </conditionalFormatting>
  <conditionalFormatting sqref="K39 S39 AA39 AI39 BI39 K41 S41 AA41 AI41 BI41 K43 S43 AA43 AI43 BI43 K45 S45 AA45 AI45 BI45 K47 S47 AA47 AI47 BI47 K49 S49 AA49 AI49 BI49 K59 S59 AA59 AI59 BI59 K61 S61 AA61 AI61 BI61 K63 S63 AA63 AI63 BI63 AQ39:AY39 AQ41:AY41 AQ43:AY43 AQ45:AY45 AQ47:AY47 AQ49:AY49 AQ59:AY59 AQ61:AY61 AQ63:AY63">
    <cfRule type="cellIs" dxfId="105" priority="70" operator="between">
      <formula>0</formula>
      <formula>49.99999999</formula>
    </cfRule>
  </conditionalFormatting>
  <conditionalFormatting sqref="K39 S39 AA39 AI39 BI39 K41 S41 AA41 AI41 BI41 K43 S43 AA43 AI43 BI43 K45 S45 AA45 AI45 BI45 K47 S47 AA47 AI47 BI47 K49 S49 AA49 AI49 BI49 K59 S59 AA59 AI59 BI59 K61 S61 AA61 AI61 BI61 K63 S63 AA63 AI63 BI63 AQ39:AY39 AQ41:AY41 AQ43:AY43 AQ45:AY45 AQ47:AY47 AQ49:AY49 AQ59:AY59 AQ61:AY61 AQ63:AY63">
    <cfRule type="cellIs" dxfId="104" priority="71" operator="between">
      <formula>50</formula>
      <formula>60</formula>
    </cfRule>
  </conditionalFormatting>
  <conditionalFormatting sqref="K39 S39 AA39 AI39 BI39 K41 S41 AA41 AI41 BI41 K43 S43 AA43 AI43 BI43 K45 S45 AA45 AI45 BI45 K47 S47 AA47 AI47 BI47 K49 S49 AA49 AI49 BI49 K59 S59 AA59 AI59 BI59 K61 S61 AA61 AI61 BI61 K63 S63 AA63 AI63 BI63 AQ39:AY39 AQ41:AY41 AQ43:AY43 AQ45:AY45 AQ47:AY47 AQ49:AY49 AQ59:AY59 AQ61:AY61 AQ63:AY63">
    <cfRule type="cellIs" dxfId="103" priority="72" operator="between">
      <formula>60</formula>
      <formula>75</formula>
    </cfRule>
  </conditionalFormatting>
  <conditionalFormatting sqref="K39 S39 AA39 AI39 BI39 K41 S41 AA41 AI41 BI41 K43 S43 AA43 AI43 BI43 K45 S45 AA45 AI45 BI45 K47 S47 AA47 AI47 BI47 K49 S49 AA49 AI49 BI49 K59 S59 AA59 AI59 BI59 K61 S61 AA61 AI61 BI61 K63 S63 AA63 AI63 BI63 AQ39:AY39 AQ41:AY41 AQ43:AY43 AQ45:AY45 AQ47:AY47 AQ49:AY49 AQ59:AY59 AQ61:AY61 AQ63:AY63">
    <cfRule type="cellIs" dxfId="102" priority="73" operator="between">
      <formula>75</formula>
      <formula>90</formula>
    </cfRule>
  </conditionalFormatting>
  <conditionalFormatting sqref="K39 S39 AA39 AI39 BI39 K41 S41 AA41 AI41 BI41 K43 S43 AA43 AI43 BI43 K45 S45 AA45 AI45 BI45 K47 S47 AA47 AI47 BI47 K49 S49 AA49 AI49 BI49 K59 S59 AA59 AI59 BI59 K61 S61 AA61 AI61 BI61 K63 S63 AA63 AI63 BI63 AQ39:AY39 AQ41:AY41 AQ43:AY43 AQ45:AY45 AQ47:AY47 AQ49:AY49 AQ59:AY59 AQ61:AY61 AQ63:AY63">
    <cfRule type="cellIs" dxfId="101" priority="74" operator="between">
      <formula>90</formula>
      <formula>150</formula>
    </cfRule>
  </conditionalFormatting>
  <conditionalFormatting sqref="K51 S51 AA51 AI51 BI51 AQ51:AY51">
    <cfRule type="cellIs" dxfId="100" priority="65" operator="between">
      <formula>0</formula>
      <formula>49.99999999</formula>
    </cfRule>
  </conditionalFormatting>
  <conditionalFormatting sqref="K51 S51 AA51 AI51 BI51 AQ51:AY51">
    <cfRule type="cellIs" dxfId="99" priority="66" operator="between">
      <formula>50</formula>
      <formula>60</formula>
    </cfRule>
  </conditionalFormatting>
  <conditionalFormatting sqref="K51 S51 AA51 AI51 BI51 AQ51:AY51">
    <cfRule type="cellIs" dxfId="98" priority="67" operator="between">
      <formula>60</formula>
      <formula>75</formula>
    </cfRule>
  </conditionalFormatting>
  <conditionalFormatting sqref="K51 S51 AA51 AI51 BI51 AQ51:AY51">
    <cfRule type="cellIs" dxfId="97" priority="68" operator="between">
      <formula>75</formula>
      <formula>90</formula>
    </cfRule>
  </conditionalFormatting>
  <conditionalFormatting sqref="K51 S51 AA51 AI51 BI51 AQ51:AY51">
    <cfRule type="cellIs" dxfId="96" priority="69" operator="between">
      <formula>90</formula>
      <formula>150</formula>
    </cfRule>
  </conditionalFormatting>
  <conditionalFormatting sqref="K57 S57 AA57 AI57 BI57 AQ57:AY57">
    <cfRule type="cellIs" dxfId="95" priority="60" operator="between">
      <formula>0</formula>
      <formula>49.99999999</formula>
    </cfRule>
  </conditionalFormatting>
  <conditionalFormatting sqref="K57 S57 AA57 AI57 BI57 AQ57:AY57">
    <cfRule type="cellIs" dxfId="94" priority="61" operator="between">
      <formula>50</formula>
      <formula>60</formula>
    </cfRule>
  </conditionalFormatting>
  <conditionalFormatting sqref="K57 S57 AA57 AI57 BI57 AQ57:AY57">
    <cfRule type="cellIs" dxfId="93" priority="62" operator="between">
      <formula>60</formula>
      <formula>75</formula>
    </cfRule>
  </conditionalFormatting>
  <conditionalFormatting sqref="K57 S57 AA57 AI57 BI57 AQ57:AY57">
    <cfRule type="cellIs" dxfId="92" priority="63" operator="between">
      <formula>75</formula>
      <formula>90</formula>
    </cfRule>
  </conditionalFormatting>
  <conditionalFormatting sqref="K57 S57 AA57 AI57 BI57 AQ57:AY57">
    <cfRule type="cellIs" dxfId="91" priority="64" operator="between">
      <formula>90</formula>
      <formula>150</formula>
    </cfRule>
  </conditionalFormatting>
  <conditionalFormatting sqref="K55 S55 AA55 AI55 BI55 AQ55:AY55">
    <cfRule type="cellIs" dxfId="90" priority="55" operator="between">
      <formula>0</formula>
      <formula>49.99999999</formula>
    </cfRule>
  </conditionalFormatting>
  <conditionalFormatting sqref="K55 S55 AA55 AI55 BI55 AQ55:AY55">
    <cfRule type="cellIs" dxfId="89" priority="56" operator="between">
      <formula>50</formula>
      <formula>60</formula>
    </cfRule>
  </conditionalFormatting>
  <conditionalFormatting sqref="K55 S55 AA55 AI55 BI55 AQ55:AY55">
    <cfRule type="cellIs" dxfId="88" priority="57" operator="between">
      <formula>60</formula>
      <formula>75</formula>
    </cfRule>
  </conditionalFormatting>
  <conditionalFormatting sqref="K55 S55 AA55 AI55 BI55 AQ55:AY55">
    <cfRule type="cellIs" dxfId="87" priority="58" operator="between">
      <formula>75</formula>
      <formula>90</formula>
    </cfRule>
  </conditionalFormatting>
  <conditionalFormatting sqref="K55 S55 AA55 AI55 BI55 AQ55:AY55">
    <cfRule type="cellIs" dxfId="86" priority="59" operator="between">
      <formula>90</formula>
      <formula>150</formula>
    </cfRule>
  </conditionalFormatting>
  <conditionalFormatting sqref="K65 S65 AA65 AI65 BI65 AQ65:AY65">
    <cfRule type="cellIs" dxfId="85" priority="50" operator="between">
      <formula>0</formula>
      <formula>49.99999999</formula>
    </cfRule>
  </conditionalFormatting>
  <conditionalFormatting sqref="K65 S65 AA65 AI65 BI65 AQ65:AY65">
    <cfRule type="cellIs" dxfId="84" priority="51" operator="between">
      <formula>50</formula>
      <formula>60</formula>
    </cfRule>
  </conditionalFormatting>
  <conditionalFormatting sqref="K65 S65 AA65 AI65 BI65 AQ65:AY65">
    <cfRule type="cellIs" dxfId="83" priority="52" operator="between">
      <formula>60</formula>
      <formula>75</formula>
    </cfRule>
  </conditionalFormatting>
  <conditionalFormatting sqref="K65 S65 AA65 AI65 BI65 AQ65:AY65">
    <cfRule type="cellIs" dxfId="82" priority="53" operator="between">
      <formula>75</formula>
      <formula>90</formula>
    </cfRule>
  </conditionalFormatting>
  <conditionalFormatting sqref="K65 S65 AA65 AI65 BI65 AQ65:AY65">
    <cfRule type="cellIs" dxfId="81" priority="54" operator="between">
      <formula>90</formula>
      <formula>150</formula>
    </cfRule>
  </conditionalFormatting>
  <conditionalFormatting sqref="D39:H52 L39:P52 T39:X52 AB39:AF52 BB40:BF40 BB42:BF42 BB44:BF44 BB46:BF46 BB48:BF48 BB50:BF50 BB52:BF52 BB56:BF56 BB58:BF58 AB55:AF58 T55:X58 L55:P58 D55:H58">
    <cfRule type="cellIs" dxfId="80" priority="49" operator="equal">
      <formula>0</formula>
    </cfRule>
  </conditionalFormatting>
  <conditionalFormatting sqref="BB39:BF39">
    <cfRule type="cellIs" dxfId="79" priority="48" operator="equal">
      <formula>0</formula>
    </cfRule>
  </conditionalFormatting>
  <conditionalFormatting sqref="BB41:BF41">
    <cfRule type="cellIs" dxfId="78" priority="47" operator="equal">
      <formula>0</formula>
    </cfRule>
  </conditionalFormatting>
  <conditionalFormatting sqref="BB43:BF43">
    <cfRule type="cellIs" dxfId="77" priority="46" operator="equal">
      <formula>0</formula>
    </cfRule>
  </conditionalFormatting>
  <conditionalFormatting sqref="BB45:BF45">
    <cfRule type="cellIs" dxfId="76" priority="45" operator="equal">
      <formula>0</formula>
    </cfRule>
  </conditionalFormatting>
  <conditionalFormatting sqref="BB47:BF47">
    <cfRule type="cellIs" dxfId="75" priority="44" operator="equal">
      <formula>0</formula>
    </cfRule>
  </conditionalFormatting>
  <conditionalFormatting sqref="BB49:BF49">
    <cfRule type="cellIs" dxfId="74" priority="43" operator="equal">
      <formula>0</formula>
    </cfRule>
  </conditionalFormatting>
  <conditionalFormatting sqref="BB51:BF51">
    <cfRule type="cellIs" dxfId="73" priority="42" operator="equal">
      <formula>0</formula>
    </cfRule>
  </conditionalFormatting>
  <conditionalFormatting sqref="BB55:BF55">
    <cfRule type="cellIs" dxfId="72" priority="41" operator="equal">
      <formula>0</formula>
    </cfRule>
  </conditionalFormatting>
  <conditionalFormatting sqref="BB57:BF57">
    <cfRule type="cellIs" dxfId="71" priority="40" operator="equal">
      <formula>0</formula>
    </cfRule>
  </conditionalFormatting>
  <conditionalFormatting sqref="AZ4">
    <cfRule type="cellIs" dxfId="70" priority="35" operator="between">
      <formula>0</formula>
      <formula>49.99999999</formula>
    </cfRule>
  </conditionalFormatting>
  <conditionalFormatting sqref="AZ4">
    <cfRule type="cellIs" dxfId="69" priority="36" operator="between">
      <formula>50</formula>
      <formula>60</formula>
    </cfRule>
  </conditionalFormatting>
  <conditionalFormatting sqref="AZ4">
    <cfRule type="cellIs" dxfId="68" priority="37" operator="between">
      <formula>60</formula>
      <formula>75</formula>
    </cfRule>
  </conditionalFormatting>
  <conditionalFormatting sqref="AZ4">
    <cfRule type="cellIs" dxfId="67" priority="38" operator="between">
      <formula>75</formula>
      <formula>90</formula>
    </cfRule>
  </conditionalFormatting>
  <conditionalFormatting sqref="AZ4">
    <cfRule type="cellIs" dxfId="66" priority="39" operator="between">
      <formula>90</formula>
      <formula>150</formula>
    </cfRule>
  </conditionalFormatting>
  <conditionalFormatting sqref="BA4:BA5">
    <cfRule type="cellIs" dxfId="65" priority="34" operator="lessThan">
      <formula>0</formula>
    </cfRule>
  </conditionalFormatting>
  <conditionalFormatting sqref="AZ6 AZ8 AZ10 AZ12 AZ14 AZ16 AZ18 AZ20 AZ22 AZ26 AZ28 AZ30 AZ32 AZ34 AZ36 AZ39 AZ41 AZ43 AZ45 AZ47 AZ49 AZ51 AZ55 AZ57 AZ59 AZ61 AZ63 AZ65">
    <cfRule type="cellIs" dxfId="64" priority="29" operator="between">
      <formula>0</formula>
      <formula>49.99999999</formula>
    </cfRule>
  </conditionalFormatting>
  <conditionalFormatting sqref="AZ6 AZ8 AZ10 AZ12 AZ14 AZ16 AZ18 AZ20 AZ22 AZ26 AZ28 AZ30 AZ32 AZ34 AZ36 AZ39 AZ41 AZ43 AZ45 AZ47 AZ49 AZ51 AZ55 AZ57 AZ59 AZ61 AZ63 AZ65">
    <cfRule type="cellIs" dxfId="63" priority="30" operator="between">
      <formula>50</formula>
      <formula>60</formula>
    </cfRule>
  </conditionalFormatting>
  <conditionalFormatting sqref="AZ6 AZ8 AZ10 AZ12 AZ14 AZ16 AZ18 AZ20 AZ22 AZ26 AZ28 AZ30 AZ32 AZ34 AZ36 AZ39 AZ41 AZ43 AZ45 AZ47 AZ49 AZ51 AZ55 AZ57 AZ59 AZ61 AZ63 AZ65">
    <cfRule type="cellIs" dxfId="62" priority="31" operator="between">
      <formula>60</formula>
      <formula>75</formula>
    </cfRule>
  </conditionalFormatting>
  <conditionalFormatting sqref="AZ6 AZ8 AZ10 AZ12 AZ14 AZ16 AZ18 AZ20 AZ22 AZ26 AZ28 AZ30 AZ32 AZ34 AZ36 AZ39 AZ41 AZ43 AZ45 AZ47 AZ49 AZ51 AZ55 AZ57 AZ59 AZ61 AZ63 AZ65">
    <cfRule type="cellIs" dxfId="61" priority="32" operator="between">
      <formula>75</formula>
      <formula>90</formula>
    </cfRule>
  </conditionalFormatting>
  <conditionalFormatting sqref="AZ6 AZ8 AZ10 AZ12 AZ14 AZ16 AZ18 AZ20 AZ22 AZ26 AZ28 AZ30 AZ32 AZ34 AZ36 AZ39 AZ41 AZ43 AZ45 AZ47 AZ49 AZ51 AZ55 AZ57 AZ59 AZ61 AZ63 AZ65">
    <cfRule type="cellIs" dxfId="60" priority="33" operator="between">
      <formula>90</formula>
      <formula>150</formula>
    </cfRule>
  </conditionalFormatting>
  <conditionalFormatting sqref="BA6:BA23 BA39:BA52 BA26:BA37 BA55:BA66">
    <cfRule type="cellIs" dxfId="59" priority="28" operator="lessThan">
      <formula>0</formula>
    </cfRule>
  </conditionalFormatting>
  <conditionalFormatting sqref="BA38">
    <cfRule type="cellIs" dxfId="58" priority="27" operator="lessThan">
      <formula>0</formula>
    </cfRule>
  </conditionalFormatting>
  <conditionalFormatting sqref="K24 S24 AA24 AI24 BI24 AQ24:AY24">
    <cfRule type="cellIs" dxfId="57" priority="22" operator="between">
      <formula>0</formula>
      <formula>49.99999999</formula>
    </cfRule>
  </conditionalFormatting>
  <conditionalFormatting sqref="K24 S24 AA24 AI24 BI24 AQ24:AY24">
    <cfRule type="cellIs" dxfId="56" priority="23" operator="between">
      <formula>50</formula>
      <formula>60</formula>
    </cfRule>
  </conditionalFormatting>
  <conditionalFormatting sqref="K24 S24 AA24 AI24 BI24 AQ24:AY24">
    <cfRule type="cellIs" dxfId="55" priority="24" operator="between">
      <formula>60</formula>
      <formula>75</formula>
    </cfRule>
  </conditionalFormatting>
  <conditionalFormatting sqref="K24 S24 AA24 AI24 BI24 AQ24:AY24">
    <cfRule type="cellIs" dxfId="54" priority="25" operator="between">
      <formula>75</formula>
      <formula>90</formula>
    </cfRule>
  </conditionalFormatting>
  <conditionalFormatting sqref="K24 S24 AA24 AI24 BI24 AQ24:AY24">
    <cfRule type="cellIs" dxfId="53" priority="26" operator="between">
      <formula>90</formula>
      <formula>150</formula>
    </cfRule>
  </conditionalFormatting>
  <conditionalFormatting sqref="BB25:BF25 D24:H25 L24:P25 T24:X25 AB24:AF25">
    <cfRule type="cellIs" dxfId="52" priority="21" operator="equal">
      <formula>0</formula>
    </cfRule>
  </conditionalFormatting>
  <conditionalFormatting sqref="BB24:BF24">
    <cfRule type="cellIs" dxfId="51" priority="20" operator="equal">
      <formula>0</formula>
    </cfRule>
  </conditionalFormatting>
  <conditionalFormatting sqref="AZ24">
    <cfRule type="cellIs" dxfId="50" priority="15" operator="between">
      <formula>0</formula>
      <formula>49.99999999</formula>
    </cfRule>
  </conditionalFormatting>
  <conditionalFormatting sqref="AZ24">
    <cfRule type="cellIs" dxfId="49" priority="16" operator="between">
      <formula>50</formula>
      <formula>60</formula>
    </cfRule>
  </conditionalFormatting>
  <conditionalFormatting sqref="AZ24">
    <cfRule type="cellIs" dxfId="48" priority="17" operator="between">
      <formula>60</formula>
      <formula>75</formula>
    </cfRule>
  </conditionalFormatting>
  <conditionalFormatting sqref="AZ24">
    <cfRule type="cellIs" dxfId="47" priority="18" operator="between">
      <formula>75</formula>
      <formula>90</formula>
    </cfRule>
  </conditionalFormatting>
  <conditionalFormatting sqref="AZ24">
    <cfRule type="cellIs" dxfId="46" priority="19" operator="between">
      <formula>90</formula>
      <formula>150</formula>
    </cfRule>
  </conditionalFormatting>
  <conditionalFormatting sqref="BA24:BA25">
    <cfRule type="cellIs" dxfId="45" priority="14" operator="lessThan">
      <formula>0</formula>
    </cfRule>
  </conditionalFormatting>
  <conditionalFormatting sqref="K53 S53 AA53 AI53 BI53 AQ53:AY53">
    <cfRule type="cellIs" dxfId="44" priority="9" operator="between">
      <formula>0</formula>
      <formula>49.99999999</formula>
    </cfRule>
  </conditionalFormatting>
  <conditionalFormatting sqref="K53 S53 AA53 AI53 BI53 AQ53:AY53">
    <cfRule type="cellIs" dxfId="43" priority="10" operator="between">
      <formula>50</formula>
      <formula>60</formula>
    </cfRule>
  </conditionalFormatting>
  <conditionalFormatting sqref="K53 S53 AA53 AI53 BI53 AQ53:AY53">
    <cfRule type="cellIs" dxfId="42" priority="11" operator="between">
      <formula>60</formula>
      <formula>75</formula>
    </cfRule>
  </conditionalFormatting>
  <conditionalFormatting sqref="K53 S53 AA53 AI53 BI53 AQ53:AY53">
    <cfRule type="cellIs" dxfId="41" priority="12" operator="between">
      <formula>75</formula>
      <formula>90</formula>
    </cfRule>
  </conditionalFormatting>
  <conditionalFormatting sqref="K53 S53 AA53 AI53 BI53 AQ53:AY53">
    <cfRule type="cellIs" dxfId="40" priority="13" operator="between">
      <formula>90</formula>
      <formula>150</formula>
    </cfRule>
  </conditionalFormatting>
  <conditionalFormatting sqref="BB54:BF54 AB53:AF54 T53:X54 L53:P54 D53:H54">
    <cfRule type="cellIs" dxfId="39" priority="8" operator="equal">
      <formula>0</formula>
    </cfRule>
  </conditionalFormatting>
  <conditionalFormatting sqref="BB53:BF53">
    <cfRule type="cellIs" dxfId="38" priority="7" operator="equal">
      <formula>0</formula>
    </cfRule>
  </conditionalFormatting>
  <conditionalFormatting sqref="AZ53">
    <cfRule type="cellIs" dxfId="37" priority="2" operator="between">
      <formula>0</formula>
      <formula>49.99999999</formula>
    </cfRule>
  </conditionalFormatting>
  <conditionalFormatting sqref="AZ53">
    <cfRule type="cellIs" dxfId="36" priority="3" operator="between">
      <formula>50</formula>
      <formula>60</formula>
    </cfRule>
  </conditionalFormatting>
  <conditionalFormatting sqref="AZ53">
    <cfRule type="cellIs" dxfId="35" priority="4" operator="between">
      <formula>60</formula>
      <formula>75</formula>
    </cfRule>
  </conditionalFormatting>
  <conditionalFormatting sqref="AZ53">
    <cfRule type="cellIs" dxfId="34" priority="5" operator="between">
      <formula>75</formula>
      <formula>90</formula>
    </cfRule>
  </conditionalFormatting>
  <conditionalFormatting sqref="AZ53">
    <cfRule type="cellIs" dxfId="33" priority="6" operator="between">
      <formula>90</formula>
      <formula>150</formula>
    </cfRule>
  </conditionalFormatting>
  <conditionalFormatting sqref="BA53:BA54">
    <cfRule type="cellIs" dxfId="32" priority="1" operator="lessThan">
      <formula>0</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outlinePr summaryBelow="0" summaryRight="0"/>
  </sheetPr>
  <dimension ref="A1:DG996"/>
  <sheetViews>
    <sheetView workbookViewId="0">
      <pane xSplit="7" ySplit="2" topLeftCell="H3" activePane="bottomRight" state="frozen"/>
      <selection pane="topRight" activeCell="G1" sqref="G1"/>
      <selection pane="bottomLeft" activeCell="A3" sqref="A3"/>
      <selection pane="bottomRight" activeCell="A3" sqref="A3:A4"/>
    </sheetView>
  </sheetViews>
  <sheetFormatPr defaultColWidth="14.42578125" defaultRowHeight="15.75" customHeight="1" x14ac:dyDescent="0.2"/>
  <cols>
    <col min="1" max="1" width="16.5703125" style="154" customWidth="1"/>
    <col min="2" max="2" width="15" style="154" customWidth="1"/>
    <col min="3" max="3" width="15" style="154" hidden="1" customWidth="1"/>
    <col min="4" max="4" width="14.28515625" style="154" hidden="1" customWidth="1"/>
    <col min="5" max="6" width="14.28515625" style="154" customWidth="1"/>
    <col min="7" max="7" width="7" customWidth="1"/>
    <col min="8" max="11" width="9.7109375" style="183" customWidth="1"/>
    <col min="12" max="12" width="9.7109375" customWidth="1"/>
    <col min="13" max="13" width="7.28515625" style="56" customWidth="1"/>
    <col min="14" max="18" width="9.7109375" customWidth="1"/>
    <col min="19" max="19" width="7.28515625" style="56" customWidth="1"/>
    <col min="20" max="25" width="9.7109375" customWidth="1"/>
    <col min="26" max="26" width="7.28515625" style="56" customWidth="1"/>
    <col min="27" max="33" width="9.7109375" customWidth="1"/>
    <col min="34" max="34" width="14.42578125" style="136" hidden="1" customWidth="1"/>
    <col min="35" max="36" width="14.42578125" style="61" hidden="1" customWidth="1"/>
    <col min="37" max="37" width="14.42578125" style="63" hidden="1" customWidth="1"/>
    <col min="38" max="41" width="9.7109375" style="208" hidden="1" customWidth="1"/>
    <col min="42" max="42" width="9.7109375" style="209" hidden="1" customWidth="1"/>
    <col min="43" max="43" width="7.28515625" style="209" hidden="1" customWidth="1"/>
    <col min="44" max="48" width="9.7109375" style="209" hidden="1" customWidth="1"/>
    <col min="49" max="49" width="7.28515625" style="209" hidden="1" customWidth="1"/>
    <col min="50" max="55" width="9.7109375" style="209" hidden="1" customWidth="1"/>
    <col min="56" max="56" width="7.28515625" style="209" hidden="1" customWidth="1"/>
    <col min="57" max="63" width="9.7109375" style="209" hidden="1" customWidth="1"/>
  </cols>
  <sheetData>
    <row r="1" spans="1:111" ht="13.15" customHeight="1" thickTop="1" x14ac:dyDescent="0.2">
      <c r="A1" s="270" t="s">
        <v>292</v>
      </c>
      <c r="B1" s="237" t="s">
        <v>96</v>
      </c>
      <c r="C1" s="237" t="s">
        <v>97</v>
      </c>
      <c r="D1" s="237" t="s">
        <v>293</v>
      </c>
      <c r="E1" s="237" t="s">
        <v>299</v>
      </c>
      <c r="F1" s="239" t="s">
        <v>42</v>
      </c>
      <c r="G1" s="267" t="s">
        <v>43</v>
      </c>
      <c r="H1" s="329" t="s">
        <v>305</v>
      </c>
      <c r="I1" s="330"/>
      <c r="J1" s="330"/>
      <c r="K1" s="330"/>
      <c r="L1" s="330"/>
      <c r="M1" s="331"/>
      <c r="N1" s="329" t="s">
        <v>306</v>
      </c>
      <c r="O1" s="330"/>
      <c r="P1" s="330"/>
      <c r="Q1" s="330"/>
      <c r="R1" s="330"/>
      <c r="S1" s="330"/>
      <c r="T1" s="331"/>
      <c r="U1" s="329" t="s">
        <v>307</v>
      </c>
      <c r="V1" s="332"/>
      <c r="W1" s="332"/>
      <c r="X1" s="332"/>
      <c r="Y1" s="332"/>
      <c r="Z1" s="332"/>
      <c r="AA1" s="332"/>
      <c r="AB1" s="329" t="s">
        <v>315</v>
      </c>
      <c r="AC1" s="332"/>
      <c r="AD1" s="332"/>
      <c r="AE1" s="332"/>
      <c r="AF1" s="332"/>
      <c r="AG1" s="332"/>
      <c r="AH1" s="246" t="s">
        <v>12</v>
      </c>
      <c r="AI1" s="244" t="s">
        <v>40</v>
      </c>
      <c r="AJ1" s="244" t="s">
        <v>95</v>
      </c>
      <c r="AK1" s="325" t="s">
        <v>41</v>
      </c>
      <c r="AL1" s="327" t="s">
        <v>305</v>
      </c>
      <c r="AM1" s="327"/>
      <c r="AN1" s="327"/>
      <c r="AO1" s="327"/>
      <c r="AP1" s="327"/>
      <c r="AQ1" s="327"/>
      <c r="AR1" s="327" t="s">
        <v>306</v>
      </c>
      <c r="AS1" s="327"/>
      <c r="AT1" s="327"/>
      <c r="AU1" s="327"/>
      <c r="AV1" s="327"/>
      <c r="AW1" s="327"/>
      <c r="AX1" s="327"/>
      <c r="AY1" s="327" t="s">
        <v>307</v>
      </c>
      <c r="AZ1" s="328"/>
      <c r="BA1" s="328"/>
      <c r="BB1" s="328"/>
      <c r="BC1" s="328"/>
      <c r="BD1" s="328"/>
      <c r="BE1" s="328"/>
      <c r="BF1" s="327" t="s">
        <v>315</v>
      </c>
      <c r="BG1" s="328"/>
      <c r="BH1" s="328"/>
      <c r="BI1" s="328"/>
      <c r="BJ1" s="328"/>
      <c r="BK1" s="328"/>
    </row>
    <row r="2" spans="1:111" ht="45" customHeight="1" thickBot="1" x14ac:dyDescent="0.25">
      <c r="A2" s="271"/>
      <c r="B2" s="240"/>
      <c r="C2" s="269"/>
      <c r="D2" s="269"/>
      <c r="E2" s="238"/>
      <c r="F2" s="240"/>
      <c r="G2" s="268"/>
      <c r="H2" s="169" t="s">
        <v>309</v>
      </c>
      <c r="I2" s="170" t="s">
        <v>308</v>
      </c>
      <c r="J2" s="170" t="s">
        <v>310</v>
      </c>
      <c r="K2" s="170" t="s">
        <v>311</v>
      </c>
      <c r="L2" s="184" t="s">
        <v>312</v>
      </c>
      <c r="M2" s="130" t="s">
        <v>300</v>
      </c>
      <c r="N2" s="187" t="s">
        <v>309</v>
      </c>
      <c r="O2" s="188" t="s">
        <v>308</v>
      </c>
      <c r="P2" s="188" t="s">
        <v>310</v>
      </c>
      <c r="Q2" s="188" t="s">
        <v>311</v>
      </c>
      <c r="R2" s="189" t="s">
        <v>312</v>
      </c>
      <c r="S2" s="130" t="s">
        <v>300</v>
      </c>
      <c r="T2" s="189" t="s">
        <v>314</v>
      </c>
      <c r="U2" s="169" t="s">
        <v>309</v>
      </c>
      <c r="V2" s="170" t="s">
        <v>308</v>
      </c>
      <c r="W2" s="170" t="s">
        <v>310</v>
      </c>
      <c r="X2" s="170" t="s">
        <v>311</v>
      </c>
      <c r="Y2" s="184" t="s">
        <v>312</v>
      </c>
      <c r="Z2" s="130" t="s">
        <v>300</v>
      </c>
      <c r="AA2" s="189" t="s">
        <v>314</v>
      </c>
      <c r="AB2" s="169" t="s">
        <v>309</v>
      </c>
      <c r="AC2" s="170" t="s">
        <v>308</v>
      </c>
      <c r="AD2" s="170" t="s">
        <v>310</v>
      </c>
      <c r="AE2" s="170" t="s">
        <v>311</v>
      </c>
      <c r="AF2" s="184" t="s">
        <v>312</v>
      </c>
      <c r="AG2" s="189" t="s">
        <v>314</v>
      </c>
      <c r="AH2" s="247"/>
      <c r="AI2" s="245"/>
      <c r="AJ2" s="245"/>
      <c r="AK2" s="326"/>
      <c r="AL2" s="210" t="s">
        <v>309</v>
      </c>
      <c r="AM2" s="210" t="s">
        <v>308</v>
      </c>
      <c r="AN2" s="210" t="s">
        <v>310</v>
      </c>
      <c r="AO2" s="210" t="s">
        <v>311</v>
      </c>
      <c r="AP2" s="211" t="s">
        <v>312</v>
      </c>
      <c r="AQ2" s="211" t="s">
        <v>300</v>
      </c>
      <c r="AR2" s="210" t="s">
        <v>309</v>
      </c>
      <c r="AS2" s="210" t="s">
        <v>308</v>
      </c>
      <c r="AT2" s="210" t="s">
        <v>310</v>
      </c>
      <c r="AU2" s="210" t="s">
        <v>311</v>
      </c>
      <c r="AV2" s="211" t="s">
        <v>312</v>
      </c>
      <c r="AW2" s="211" t="s">
        <v>300</v>
      </c>
      <c r="AX2" s="211" t="s">
        <v>314</v>
      </c>
      <c r="AY2" s="210" t="s">
        <v>309</v>
      </c>
      <c r="AZ2" s="210" t="s">
        <v>308</v>
      </c>
      <c r="BA2" s="210" t="s">
        <v>310</v>
      </c>
      <c r="BB2" s="210" t="s">
        <v>311</v>
      </c>
      <c r="BC2" s="211" t="s">
        <v>312</v>
      </c>
      <c r="BD2" s="211" t="s">
        <v>300</v>
      </c>
      <c r="BE2" s="211" t="s">
        <v>314</v>
      </c>
      <c r="BF2" s="210" t="s">
        <v>309</v>
      </c>
      <c r="BG2" s="210" t="s">
        <v>308</v>
      </c>
      <c r="BH2" s="210" t="s">
        <v>310</v>
      </c>
      <c r="BI2" s="210" t="s">
        <v>311</v>
      </c>
      <c r="BJ2" s="211" t="s">
        <v>312</v>
      </c>
      <c r="BK2" s="211" t="s">
        <v>314</v>
      </c>
    </row>
    <row r="3" spans="1:111" ht="13.5" thickTop="1" x14ac:dyDescent="0.2">
      <c r="A3" s="258"/>
      <c r="B3" s="263"/>
      <c r="C3" s="265"/>
      <c r="D3" s="261"/>
      <c r="E3" s="235"/>
      <c r="F3" s="242"/>
      <c r="G3" s="4" t="s">
        <v>5</v>
      </c>
      <c r="H3" s="171"/>
      <c r="I3" s="172"/>
      <c r="J3" s="172"/>
      <c r="K3" s="172"/>
      <c r="L3" s="131" t="str">
        <f>IF(AND(ISBLANK(H3),ISBLANK(I3),ISBLANK(J3),ISBLANK(K3)),"",SUM(J3:K3))</f>
        <v/>
      </c>
      <c r="M3" s="233" t="str">
        <f>IFERROR(SUM(H3:K3)/E3,"")</f>
        <v/>
      </c>
      <c r="N3" s="190"/>
      <c r="O3" s="191"/>
      <c r="P3" s="191"/>
      <c r="Q3" s="191"/>
      <c r="R3" s="192" t="str">
        <f>IF(AND(ISBLANK(N3),ISBLANK(O3),ISBLANK(P3),ISBLANK(Q3)),"",SUM(P3:Q3))</f>
        <v/>
      </c>
      <c r="S3" s="233" t="str">
        <f>IFERROR(SUM(N3:Q3)/E3,"")</f>
        <v/>
      </c>
      <c r="T3" s="321" t="str">
        <f>IF(OR(L4="",R4=""),"",IFERROR(R4-L4,""))</f>
        <v/>
      </c>
      <c r="U3" s="37"/>
      <c r="V3" s="28"/>
      <c r="W3" s="28"/>
      <c r="X3" s="28"/>
      <c r="Y3" s="7" t="str">
        <f>IF(AND(ISBLANK(U3),ISBLANK(V3),ISBLANK(W3),ISBLANK(X3)),"",SUM(W3:X3))</f>
        <v/>
      </c>
      <c r="Z3" s="233" t="str">
        <f>IFERROR(SUM(U3:X3)/E3,"")</f>
        <v/>
      </c>
      <c r="AA3" s="321" t="str">
        <f>IF(OR(L4="",Y4=""),"",IFERROR(Y4-L4,""))</f>
        <v/>
      </c>
      <c r="AB3" s="37"/>
      <c r="AC3" s="28"/>
      <c r="AD3" s="28"/>
      <c r="AE3" s="28"/>
      <c r="AF3" s="7" t="str">
        <f>IF(AND(ISBLANK(AB3),ISBLANK(AC3),ISBLANK(AD3),ISBLANK(AE3)),"",SUM(AD3:AE3))</f>
        <v/>
      </c>
      <c r="AG3" s="321" t="str">
        <f>IF(OR(M3="",AF4=""),"",IFERROR(AF4-L4,""))</f>
        <v/>
      </c>
      <c r="AH3" s="135">
        <f>B3</f>
        <v>0</v>
      </c>
      <c r="AI3" s="64">
        <f>C3</f>
        <v>0</v>
      </c>
      <c r="AJ3" s="64" t="str">
        <f>AH3&amp;"."&amp;AI3</f>
        <v>0.0</v>
      </c>
      <c r="AK3" s="66">
        <f>D3</f>
        <v>0</v>
      </c>
      <c r="AL3" s="201">
        <f>H3</f>
        <v>0</v>
      </c>
      <c r="AM3" s="201">
        <f t="shared" ref="AM3:AO3" si="0">I3</f>
        <v>0</v>
      </c>
      <c r="AN3" s="201">
        <f t="shared" si="0"/>
        <v>0</v>
      </c>
      <c r="AO3" s="201">
        <f t="shared" si="0"/>
        <v>0</v>
      </c>
      <c r="AP3" s="202"/>
      <c r="AQ3" s="323"/>
      <c r="AR3" s="201">
        <f t="shared" ref="AR3" si="1">N3</f>
        <v>0</v>
      </c>
      <c r="AS3" s="201">
        <f t="shared" ref="AS3" si="2">O3</f>
        <v>0</v>
      </c>
      <c r="AT3" s="201">
        <f t="shared" ref="AT3" si="3">P3</f>
        <v>0</v>
      </c>
      <c r="AU3" s="201">
        <f t="shared" ref="AU3" si="4">Q3</f>
        <v>0</v>
      </c>
      <c r="AV3" s="201" t="str">
        <f t="shared" ref="AV3" si="5">R3</f>
        <v/>
      </c>
      <c r="AW3" s="323"/>
      <c r="AX3" s="324"/>
      <c r="AY3" s="201">
        <f t="shared" ref="AY3" si="6">U3</f>
        <v>0</v>
      </c>
      <c r="AZ3" s="201">
        <f t="shared" ref="AZ3" si="7">V3</f>
        <v>0</v>
      </c>
      <c r="BA3" s="201">
        <f t="shared" ref="BA3" si="8">W3</f>
        <v>0</v>
      </c>
      <c r="BB3" s="201">
        <f t="shared" ref="BB3" si="9">X3</f>
        <v>0</v>
      </c>
      <c r="BC3" s="201" t="str">
        <f t="shared" ref="BC3" si="10">Y3</f>
        <v/>
      </c>
      <c r="BD3" s="323"/>
      <c r="BE3" s="324"/>
      <c r="BF3" s="201">
        <f t="shared" ref="BF3" si="11">AB3</f>
        <v>0</v>
      </c>
      <c r="BG3" s="201">
        <f t="shared" ref="BG3" si="12">AC3</f>
        <v>0</v>
      </c>
      <c r="BH3" s="201">
        <f t="shared" ref="BH3" si="13">AD3</f>
        <v>0</v>
      </c>
      <c r="BI3" s="201">
        <f t="shared" ref="BI3" si="14">AE3</f>
        <v>0</v>
      </c>
      <c r="BJ3" s="201" t="str">
        <f t="shared" ref="BJ3" si="15">AF3</f>
        <v/>
      </c>
      <c r="BK3" s="324"/>
    </row>
    <row r="4" spans="1:111" ht="13.5" thickBot="1" x14ac:dyDescent="0.25">
      <c r="A4" s="259"/>
      <c r="B4" s="264"/>
      <c r="C4" s="262"/>
      <c r="D4" s="262"/>
      <c r="E4" s="236"/>
      <c r="F4" s="243"/>
      <c r="G4" s="8" t="s">
        <v>6</v>
      </c>
      <c r="H4" s="173" t="str">
        <f>IFERROR(H3/SUM(H3:K3),"")</f>
        <v/>
      </c>
      <c r="I4" s="174" t="str">
        <f>IFERROR(I3/SUM(H3:K3),"")</f>
        <v/>
      </c>
      <c r="J4" s="175" t="str">
        <f>IFERROR(J3/SUM(H3:K3),"")</f>
        <v/>
      </c>
      <c r="K4" s="175" t="str">
        <f>IFERROR(K3/SUM(H3:K3),"")</f>
        <v/>
      </c>
      <c r="L4" s="132" t="str">
        <f>IFERROR(L3/SUM(H3:K3),"")</f>
        <v/>
      </c>
      <c r="M4" s="234"/>
      <c r="N4" s="193" t="str">
        <f>IFERROR(N3/SUM(N3:Q3),"")</f>
        <v/>
      </c>
      <c r="O4" s="10" t="str">
        <f>IFERROR(O3/SUM(N3:Q3),"")</f>
        <v/>
      </c>
      <c r="P4" s="11" t="str">
        <f>IFERROR(P3/SUM(N3:Q3),"")</f>
        <v/>
      </c>
      <c r="Q4" s="11" t="str">
        <f>IFERROR(Q3/SUM(N3:Q3),"")</f>
        <v/>
      </c>
      <c r="R4" s="34" t="str">
        <f>IFERROR(R3/SUM(N3:Q3),"")</f>
        <v/>
      </c>
      <c r="S4" s="234"/>
      <c r="T4" s="322"/>
      <c r="U4" s="31" t="str">
        <f>IFERROR(U3/SUM(U3:X3),"")</f>
        <v/>
      </c>
      <c r="V4" s="10" t="str">
        <f>IFERROR(V3/SUM(U3:X3),"")</f>
        <v/>
      </c>
      <c r="W4" s="11" t="str">
        <f>IFERROR(W3/SUM(U3:X3),"")</f>
        <v/>
      </c>
      <c r="X4" s="11" t="str">
        <f>IFERROR(X3/SUM(U3:X3),"")</f>
        <v/>
      </c>
      <c r="Y4" s="34" t="str">
        <f>IFERROR(Y3/SUM(U3:X3),"")</f>
        <v/>
      </c>
      <c r="Z4" s="234"/>
      <c r="AA4" s="322"/>
      <c r="AB4" s="31" t="str">
        <f>IFERROR(AB3/SUM(AB3:AE3),"")</f>
        <v/>
      </c>
      <c r="AC4" s="10" t="str">
        <f>IFERROR(AC3/SUM(AB3:AE3),"")</f>
        <v/>
      </c>
      <c r="AD4" s="11" t="str">
        <f>IFERROR(AD3/SUM(AB3:AE3),"")</f>
        <v/>
      </c>
      <c r="AE4" s="11" t="str">
        <f>IFERROR(AE3/SUM(AB3:AE3),"")</f>
        <v/>
      </c>
      <c r="AF4" s="34" t="str">
        <f>IFERROR(AF3/SUM(AB3:AE3),"")</f>
        <v/>
      </c>
      <c r="AG4" s="322"/>
      <c r="AH4" s="135"/>
      <c r="AI4" s="64"/>
      <c r="AJ4" s="64" t="str">
        <f t="shared" ref="AJ4" si="16">AH4&amp;"."&amp;AI4</f>
        <v>.</v>
      </c>
      <c r="AK4" s="66"/>
      <c r="AL4" s="203"/>
      <c r="AM4" s="203"/>
      <c r="AN4" s="204"/>
      <c r="AO4" s="204"/>
      <c r="AP4" s="205"/>
      <c r="AQ4" s="323"/>
      <c r="AR4" s="206"/>
      <c r="AS4" s="206"/>
      <c r="AT4" s="207"/>
      <c r="AU4" s="207"/>
      <c r="AV4" s="205"/>
      <c r="AW4" s="323"/>
      <c r="AX4" s="324"/>
      <c r="AY4" s="206"/>
      <c r="AZ4" s="206"/>
      <c r="BA4" s="207"/>
      <c r="BB4" s="207"/>
      <c r="BC4" s="205"/>
      <c r="BD4" s="323"/>
      <c r="BE4" s="324"/>
      <c r="BF4" s="206"/>
      <c r="BG4" s="206"/>
      <c r="BH4" s="207"/>
      <c r="BI4" s="207"/>
      <c r="BJ4" s="205"/>
      <c r="BK4" s="324"/>
    </row>
    <row r="5" spans="1:111" ht="13.5" thickTop="1" x14ac:dyDescent="0.2">
      <c r="A5" s="258"/>
      <c r="B5" s="263"/>
      <c r="C5" s="265"/>
      <c r="D5" s="261"/>
      <c r="E5" s="235"/>
      <c r="F5" s="242"/>
      <c r="G5" s="4" t="s">
        <v>5</v>
      </c>
      <c r="H5" s="171"/>
      <c r="I5" s="172"/>
      <c r="J5" s="172"/>
      <c r="K5" s="172"/>
      <c r="L5" s="131" t="str">
        <f t="shared" ref="L5" si="17">IF(AND(ISBLANK(H5),ISBLANK(I5),ISBLANK(J5),ISBLANK(K5)),"",SUM(J5:K5))</f>
        <v/>
      </c>
      <c r="M5" s="233" t="str">
        <f t="shared" ref="M5" si="18">IFERROR(SUM(H5:K5)/E5,"")</f>
        <v/>
      </c>
      <c r="N5" s="190"/>
      <c r="O5" s="191"/>
      <c r="P5" s="191"/>
      <c r="Q5" s="191"/>
      <c r="R5" s="192" t="str">
        <f t="shared" ref="R5" si="19">IF(AND(ISBLANK(N5),ISBLANK(O5),ISBLANK(P5),ISBLANK(Q5)),"",SUM(P5:Q5))</f>
        <v/>
      </c>
      <c r="S5" s="233" t="str">
        <f t="shared" ref="S5" si="20">IFERROR(SUM(N5:Q5)/E5,"")</f>
        <v/>
      </c>
      <c r="T5" s="321" t="str">
        <f t="shared" ref="T5" si="21">IF(OR(L6="",R6=""),"",IFERROR(R6-L6,""))</f>
        <v/>
      </c>
      <c r="U5" s="37"/>
      <c r="V5" s="28"/>
      <c r="W5" s="28"/>
      <c r="X5" s="28"/>
      <c r="Y5" s="7" t="str">
        <f t="shared" ref="Y5" si="22">IF(AND(ISBLANK(U5),ISBLANK(V5),ISBLANK(W5),ISBLANK(X5)),"",SUM(W5:X5))</f>
        <v/>
      </c>
      <c r="Z5" s="233" t="str">
        <f t="shared" ref="Z5" si="23">IFERROR(SUM(U5:X5)/E5,"")</f>
        <v/>
      </c>
      <c r="AA5" s="321" t="str">
        <f t="shared" ref="AA5" si="24">IF(OR(L6="",Y6=""),"",IFERROR(Y6-L6,""))</f>
        <v/>
      </c>
      <c r="AB5" s="37"/>
      <c r="AC5" s="28"/>
      <c r="AD5" s="28"/>
      <c r="AE5" s="28"/>
      <c r="AF5" s="7" t="str">
        <f t="shared" ref="AF5" si="25">IF(AND(ISBLANK(AB5),ISBLANK(AC5),ISBLANK(AD5),ISBLANK(AE5)),"",SUM(AD5:AE5))</f>
        <v/>
      </c>
      <c r="AG5" s="321" t="str">
        <f t="shared" ref="AG5" si="26">IF(OR(M5="",AF6=""),"",IFERROR(AF6-L6,""))</f>
        <v/>
      </c>
      <c r="AH5" s="135">
        <f>B5</f>
        <v>0</v>
      </c>
      <c r="AI5" s="64">
        <f>C5</f>
        <v>0</v>
      </c>
      <c r="AJ5" s="64" t="str">
        <f>AH5&amp;"."&amp;AI5</f>
        <v>0.0</v>
      </c>
      <c r="AK5" s="66">
        <f>D5</f>
        <v>0</v>
      </c>
      <c r="AL5" s="201">
        <f t="shared" ref="AL5" si="27">H5</f>
        <v>0</v>
      </c>
      <c r="AM5" s="201">
        <f t="shared" ref="AM5" si="28">I5</f>
        <v>0</v>
      </c>
      <c r="AN5" s="201">
        <f t="shared" ref="AN5" si="29">J5</f>
        <v>0</v>
      </c>
      <c r="AO5" s="201">
        <f t="shared" ref="AO5" si="30">K5</f>
        <v>0</v>
      </c>
      <c r="AP5" s="202"/>
      <c r="AQ5" s="323"/>
      <c r="AR5" s="201">
        <f t="shared" ref="AR5" si="31">N5</f>
        <v>0</v>
      </c>
      <c r="AS5" s="201">
        <f t="shared" ref="AS5" si="32">O5</f>
        <v>0</v>
      </c>
      <c r="AT5" s="201">
        <f t="shared" ref="AT5" si="33">P5</f>
        <v>0</v>
      </c>
      <c r="AU5" s="201">
        <f t="shared" ref="AU5" si="34">Q5</f>
        <v>0</v>
      </c>
      <c r="AV5" s="201" t="str">
        <f t="shared" ref="AV5" si="35">R5</f>
        <v/>
      </c>
      <c r="AW5" s="323"/>
      <c r="AX5" s="324"/>
      <c r="AY5" s="201">
        <f t="shared" ref="AY5" si="36">U5</f>
        <v>0</v>
      </c>
      <c r="AZ5" s="201">
        <f t="shared" ref="AZ5" si="37">V5</f>
        <v>0</v>
      </c>
      <c r="BA5" s="201">
        <f t="shared" ref="BA5" si="38">W5</f>
        <v>0</v>
      </c>
      <c r="BB5" s="201">
        <f t="shared" ref="BB5" si="39">X5</f>
        <v>0</v>
      </c>
      <c r="BC5" s="201" t="str">
        <f t="shared" ref="BC5" si="40">Y5</f>
        <v/>
      </c>
      <c r="BD5" s="323"/>
      <c r="BE5" s="324"/>
      <c r="BF5" s="201">
        <f t="shared" ref="BF5" si="41">AB5</f>
        <v>0</v>
      </c>
      <c r="BG5" s="201">
        <f t="shared" ref="BG5" si="42">AC5</f>
        <v>0</v>
      </c>
      <c r="BH5" s="201">
        <f t="shared" ref="BH5" si="43">AD5</f>
        <v>0</v>
      </c>
      <c r="BI5" s="201">
        <f t="shared" ref="BI5" si="44">AE5</f>
        <v>0</v>
      </c>
      <c r="BJ5" s="201" t="str">
        <f t="shared" ref="BJ5" si="45">AF5</f>
        <v/>
      </c>
      <c r="BK5" s="324"/>
    </row>
    <row r="6" spans="1:111" ht="13.5" thickBot="1" x14ac:dyDescent="0.25">
      <c r="A6" s="259"/>
      <c r="B6" s="264"/>
      <c r="C6" s="262"/>
      <c r="D6" s="262"/>
      <c r="E6" s="236"/>
      <c r="F6" s="243"/>
      <c r="G6" s="8" t="s">
        <v>6</v>
      </c>
      <c r="H6" s="173" t="str">
        <f t="shared" ref="H6" si="46">IFERROR(H5/SUM(H5:K5),"")</f>
        <v/>
      </c>
      <c r="I6" s="174" t="str">
        <f t="shared" ref="I6" si="47">IFERROR(I5/SUM(H5:K5),"")</f>
        <v/>
      </c>
      <c r="J6" s="175" t="str">
        <f t="shared" ref="J6" si="48">IFERROR(J5/SUM(H5:K5),"")</f>
        <v/>
      </c>
      <c r="K6" s="175" t="str">
        <f t="shared" ref="K6" si="49">IFERROR(K5/SUM(H5:K5),"")</f>
        <v/>
      </c>
      <c r="L6" s="132" t="str">
        <f t="shared" ref="L6" si="50">IFERROR(L5/SUM(H5:K5),"")</f>
        <v/>
      </c>
      <c r="M6" s="234"/>
      <c r="N6" s="193" t="str">
        <f t="shared" ref="N6" si="51">IFERROR(N5/SUM(N5:Q5),"")</f>
        <v/>
      </c>
      <c r="O6" s="10" t="str">
        <f t="shared" ref="O6" si="52">IFERROR(O5/SUM(N5:Q5),"")</f>
        <v/>
      </c>
      <c r="P6" s="11" t="str">
        <f t="shared" ref="P6" si="53">IFERROR(P5/SUM(N5:Q5),"")</f>
        <v/>
      </c>
      <c r="Q6" s="11" t="str">
        <f t="shared" ref="Q6" si="54">IFERROR(Q5/SUM(N5:Q5),"")</f>
        <v/>
      </c>
      <c r="R6" s="34" t="str">
        <f t="shared" ref="R6" si="55">IFERROR(R5/SUM(N5:Q5),"")</f>
        <v/>
      </c>
      <c r="S6" s="234"/>
      <c r="T6" s="322"/>
      <c r="U6" s="31" t="str">
        <f t="shared" ref="U6" si="56">IFERROR(U5/SUM(U5:X5),"")</f>
        <v/>
      </c>
      <c r="V6" s="10" t="str">
        <f t="shared" ref="V6" si="57">IFERROR(V5/SUM(U5:X5),"")</f>
        <v/>
      </c>
      <c r="W6" s="11" t="str">
        <f t="shared" ref="W6" si="58">IFERROR(W5/SUM(U5:X5),"")</f>
        <v/>
      </c>
      <c r="X6" s="11" t="str">
        <f t="shared" ref="X6" si="59">IFERROR(X5/SUM(U5:X5),"")</f>
        <v/>
      </c>
      <c r="Y6" s="34" t="str">
        <f t="shared" ref="Y6" si="60">IFERROR(Y5/SUM(U5:X5),"")</f>
        <v/>
      </c>
      <c r="Z6" s="234"/>
      <c r="AA6" s="322"/>
      <c r="AB6" s="31" t="str">
        <f t="shared" ref="AB6" si="61">IFERROR(AB5/SUM(AB5:AE5),"")</f>
        <v/>
      </c>
      <c r="AC6" s="10" t="str">
        <f t="shared" ref="AC6" si="62">IFERROR(AC5/SUM(AB5:AE5),"")</f>
        <v/>
      </c>
      <c r="AD6" s="11" t="str">
        <f t="shared" ref="AD6" si="63">IFERROR(AD5/SUM(AB5:AE5),"")</f>
        <v/>
      </c>
      <c r="AE6" s="11" t="str">
        <f t="shared" ref="AE6" si="64">IFERROR(AE5/SUM(AB5:AE5),"")</f>
        <v/>
      </c>
      <c r="AF6" s="34" t="str">
        <f t="shared" ref="AF6" si="65">IFERROR(AF5/SUM(AB5:AE5),"")</f>
        <v/>
      </c>
      <c r="AG6" s="322"/>
      <c r="AH6" s="135"/>
      <c r="AI6" s="64"/>
      <c r="AJ6" s="64" t="str">
        <f t="shared" ref="AJ6" si="66">AH6&amp;"."&amp;AI6</f>
        <v>.</v>
      </c>
      <c r="AK6" s="66"/>
      <c r="AL6" s="203"/>
      <c r="AM6" s="203"/>
      <c r="AN6" s="204"/>
      <c r="AO6" s="204"/>
      <c r="AP6" s="205"/>
      <c r="AQ6" s="323"/>
      <c r="AR6" s="206"/>
      <c r="AS6" s="206"/>
      <c r="AT6" s="207"/>
      <c r="AU6" s="207"/>
      <c r="AV6" s="205"/>
      <c r="AW6" s="323"/>
      <c r="AX6" s="324"/>
      <c r="AY6" s="206"/>
      <c r="AZ6" s="206"/>
      <c r="BA6" s="207"/>
      <c r="BB6" s="207"/>
      <c r="BC6" s="205"/>
      <c r="BD6" s="323"/>
      <c r="BE6" s="324"/>
      <c r="BF6" s="206"/>
      <c r="BG6" s="206"/>
      <c r="BH6" s="207"/>
      <c r="BI6" s="207"/>
      <c r="BJ6" s="205"/>
      <c r="BK6" s="324"/>
    </row>
    <row r="7" spans="1:111" ht="13.5" thickTop="1" x14ac:dyDescent="0.2">
      <c r="A7" s="258"/>
      <c r="B7" s="263"/>
      <c r="C7" s="265"/>
      <c r="D7" s="261"/>
      <c r="E7" s="235"/>
      <c r="F7" s="242"/>
      <c r="G7" s="4" t="s">
        <v>5</v>
      </c>
      <c r="H7" s="171"/>
      <c r="I7" s="172"/>
      <c r="J7" s="172"/>
      <c r="K7" s="172"/>
      <c r="L7" s="131" t="str">
        <f t="shared" ref="L7" si="67">IF(AND(ISBLANK(H7),ISBLANK(I7),ISBLANK(J7),ISBLANK(K7)),"",SUM(J7:K7))</f>
        <v/>
      </c>
      <c r="M7" s="233" t="str">
        <f t="shared" ref="M7" si="68">IFERROR(SUM(H7:K7)/E7,"")</f>
        <v/>
      </c>
      <c r="N7" s="190"/>
      <c r="O7" s="191"/>
      <c r="P7" s="191"/>
      <c r="Q7" s="191"/>
      <c r="R7" s="192" t="str">
        <f t="shared" ref="R7" si="69">IF(AND(ISBLANK(N7),ISBLANK(O7),ISBLANK(P7),ISBLANK(Q7)),"",SUM(P7:Q7))</f>
        <v/>
      </c>
      <c r="S7" s="233" t="str">
        <f t="shared" ref="S7" si="70">IFERROR(SUM(N7:Q7)/E7,"")</f>
        <v/>
      </c>
      <c r="T7" s="321" t="str">
        <f t="shared" ref="T7" si="71">IF(OR(L8="",R8=""),"",IFERROR(R8-L8,""))</f>
        <v/>
      </c>
      <c r="U7" s="37"/>
      <c r="V7" s="28"/>
      <c r="W7" s="28"/>
      <c r="X7" s="28"/>
      <c r="Y7" s="7" t="str">
        <f t="shared" ref="Y7" si="72">IF(AND(ISBLANK(U7),ISBLANK(V7),ISBLANK(W7),ISBLANK(X7)),"",SUM(W7:X7))</f>
        <v/>
      </c>
      <c r="Z7" s="233" t="str">
        <f t="shared" ref="Z7" si="73">IFERROR(SUM(U7:X7)/E7,"")</f>
        <v/>
      </c>
      <c r="AA7" s="321" t="str">
        <f t="shared" ref="AA7" si="74">IF(OR(L8="",Y8=""),"",IFERROR(Y8-L8,""))</f>
        <v/>
      </c>
      <c r="AB7" s="37"/>
      <c r="AC7" s="28"/>
      <c r="AD7" s="28"/>
      <c r="AE7" s="28"/>
      <c r="AF7" s="7" t="str">
        <f t="shared" ref="AF7" si="75">IF(AND(ISBLANK(AB7),ISBLANK(AC7),ISBLANK(AD7),ISBLANK(AE7)),"",SUM(AD7:AE7))</f>
        <v/>
      </c>
      <c r="AG7" s="321" t="str">
        <f t="shared" ref="AG7" si="76">IF(OR(M7="",AF8=""),"",IFERROR(AF8-L8,""))</f>
        <v/>
      </c>
      <c r="AH7" s="135">
        <f>B7</f>
        <v>0</v>
      </c>
      <c r="AI7" s="64">
        <f>C7</f>
        <v>0</v>
      </c>
      <c r="AJ7" s="64" t="str">
        <f>AH7&amp;"."&amp;AI7</f>
        <v>0.0</v>
      </c>
      <c r="AK7" s="66">
        <f>D7</f>
        <v>0</v>
      </c>
      <c r="AL7" s="201">
        <f t="shared" ref="AL7" si="77">H7</f>
        <v>0</v>
      </c>
      <c r="AM7" s="201">
        <f t="shared" ref="AM7" si="78">I7</f>
        <v>0</v>
      </c>
      <c r="AN7" s="201">
        <f t="shared" ref="AN7" si="79">J7</f>
        <v>0</v>
      </c>
      <c r="AO7" s="201">
        <f t="shared" ref="AO7" si="80">K7</f>
        <v>0</v>
      </c>
      <c r="AP7" s="202"/>
      <c r="AQ7" s="323"/>
      <c r="AR7" s="201">
        <f t="shared" ref="AR7" si="81">N7</f>
        <v>0</v>
      </c>
      <c r="AS7" s="201">
        <f t="shared" ref="AS7" si="82">O7</f>
        <v>0</v>
      </c>
      <c r="AT7" s="201">
        <f t="shared" ref="AT7" si="83">P7</f>
        <v>0</v>
      </c>
      <c r="AU7" s="201">
        <f t="shared" ref="AU7" si="84">Q7</f>
        <v>0</v>
      </c>
      <c r="AV7" s="201" t="str">
        <f t="shared" ref="AV7" si="85">R7</f>
        <v/>
      </c>
      <c r="AW7" s="323"/>
      <c r="AX7" s="324"/>
      <c r="AY7" s="201">
        <f t="shared" ref="AY7" si="86">U7</f>
        <v>0</v>
      </c>
      <c r="AZ7" s="201">
        <f t="shared" ref="AZ7" si="87">V7</f>
        <v>0</v>
      </c>
      <c r="BA7" s="201">
        <f t="shared" ref="BA7" si="88">W7</f>
        <v>0</v>
      </c>
      <c r="BB7" s="201">
        <f t="shared" ref="BB7" si="89">X7</f>
        <v>0</v>
      </c>
      <c r="BC7" s="201" t="str">
        <f t="shared" ref="BC7" si="90">Y7</f>
        <v/>
      </c>
      <c r="BD7" s="323"/>
      <c r="BE7" s="324"/>
      <c r="BF7" s="201">
        <f t="shared" ref="BF7" si="91">AB7</f>
        <v>0</v>
      </c>
      <c r="BG7" s="201">
        <f t="shared" ref="BG7" si="92">AC7</f>
        <v>0</v>
      </c>
      <c r="BH7" s="201">
        <f t="shared" ref="BH7" si="93">AD7</f>
        <v>0</v>
      </c>
      <c r="BI7" s="201">
        <f t="shared" ref="BI7" si="94">AE7</f>
        <v>0</v>
      </c>
      <c r="BJ7" s="201" t="str">
        <f t="shared" ref="BJ7" si="95">AF7</f>
        <v/>
      </c>
      <c r="BK7" s="324"/>
    </row>
    <row r="8" spans="1:111" ht="13.5" thickBot="1" x14ac:dyDescent="0.25">
      <c r="A8" s="259"/>
      <c r="B8" s="264"/>
      <c r="C8" s="262"/>
      <c r="D8" s="262"/>
      <c r="E8" s="236"/>
      <c r="F8" s="243"/>
      <c r="G8" s="8" t="s">
        <v>6</v>
      </c>
      <c r="H8" s="173" t="str">
        <f t="shared" ref="H8" si="96">IFERROR(H7/SUM(H7:K7),"")</f>
        <v/>
      </c>
      <c r="I8" s="174" t="str">
        <f t="shared" ref="I8" si="97">IFERROR(I7/SUM(H7:K7),"")</f>
        <v/>
      </c>
      <c r="J8" s="175" t="str">
        <f t="shared" ref="J8" si="98">IFERROR(J7/SUM(H7:K7),"")</f>
        <v/>
      </c>
      <c r="K8" s="175" t="str">
        <f t="shared" ref="K8" si="99">IFERROR(K7/SUM(H7:K7),"")</f>
        <v/>
      </c>
      <c r="L8" s="132" t="str">
        <f t="shared" ref="L8" si="100">IFERROR(L7/SUM(H7:K7),"")</f>
        <v/>
      </c>
      <c r="M8" s="234"/>
      <c r="N8" s="193" t="str">
        <f t="shared" ref="N8" si="101">IFERROR(N7/SUM(N7:Q7),"")</f>
        <v/>
      </c>
      <c r="O8" s="10" t="str">
        <f t="shared" ref="O8" si="102">IFERROR(O7/SUM(N7:Q7),"")</f>
        <v/>
      </c>
      <c r="P8" s="11" t="str">
        <f t="shared" ref="P8" si="103">IFERROR(P7/SUM(N7:Q7),"")</f>
        <v/>
      </c>
      <c r="Q8" s="11" t="str">
        <f t="shared" ref="Q8" si="104">IFERROR(Q7/SUM(N7:Q7),"")</f>
        <v/>
      </c>
      <c r="R8" s="34" t="str">
        <f t="shared" ref="R8" si="105">IFERROR(R7/SUM(N7:Q7),"")</f>
        <v/>
      </c>
      <c r="S8" s="234"/>
      <c r="T8" s="322"/>
      <c r="U8" s="31" t="str">
        <f t="shared" ref="U8" si="106">IFERROR(U7/SUM(U7:X7),"")</f>
        <v/>
      </c>
      <c r="V8" s="10" t="str">
        <f t="shared" ref="V8" si="107">IFERROR(V7/SUM(U7:X7),"")</f>
        <v/>
      </c>
      <c r="W8" s="11" t="str">
        <f t="shared" ref="W8" si="108">IFERROR(W7/SUM(U7:X7),"")</f>
        <v/>
      </c>
      <c r="X8" s="11" t="str">
        <f t="shared" ref="X8" si="109">IFERROR(X7/SUM(U7:X7),"")</f>
        <v/>
      </c>
      <c r="Y8" s="34" t="str">
        <f t="shared" ref="Y8" si="110">IFERROR(Y7/SUM(U7:X7),"")</f>
        <v/>
      </c>
      <c r="Z8" s="234"/>
      <c r="AA8" s="322"/>
      <c r="AB8" s="31" t="str">
        <f t="shared" ref="AB8" si="111">IFERROR(AB7/SUM(AB7:AE7),"")</f>
        <v/>
      </c>
      <c r="AC8" s="10" t="str">
        <f t="shared" ref="AC8" si="112">IFERROR(AC7/SUM(AB7:AE7),"")</f>
        <v/>
      </c>
      <c r="AD8" s="11" t="str">
        <f t="shared" ref="AD8" si="113">IFERROR(AD7/SUM(AB7:AE7),"")</f>
        <v/>
      </c>
      <c r="AE8" s="11" t="str">
        <f t="shared" ref="AE8" si="114">IFERROR(AE7/SUM(AB7:AE7),"")</f>
        <v/>
      </c>
      <c r="AF8" s="34" t="str">
        <f t="shared" ref="AF8" si="115">IFERROR(AF7/SUM(AB7:AE7),"")</f>
        <v/>
      </c>
      <c r="AG8" s="322"/>
      <c r="AH8" s="135"/>
      <c r="AI8" s="64"/>
      <c r="AJ8" s="64" t="str">
        <f t="shared" ref="AJ8" si="116">AH8&amp;"."&amp;AI8</f>
        <v>.</v>
      </c>
      <c r="AK8" s="66"/>
      <c r="AL8" s="203"/>
      <c r="AM8" s="203"/>
      <c r="AN8" s="204"/>
      <c r="AO8" s="204"/>
      <c r="AP8" s="205"/>
      <c r="AQ8" s="323"/>
      <c r="AR8" s="206"/>
      <c r="AS8" s="206"/>
      <c r="AT8" s="207"/>
      <c r="AU8" s="207"/>
      <c r="AV8" s="205"/>
      <c r="AW8" s="323"/>
      <c r="AX8" s="324"/>
      <c r="AY8" s="206"/>
      <c r="AZ8" s="206"/>
      <c r="BA8" s="207"/>
      <c r="BB8" s="207"/>
      <c r="BC8" s="205"/>
      <c r="BD8" s="323"/>
      <c r="BE8" s="324"/>
      <c r="BF8" s="206"/>
      <c r="BG8" s="206"/>
      <c r="BH8" s="207"/>
      <c r="BI8" s="207"/>
      <c r="BJ8" s="205"/>
      <c r="BK8" s="324"/>
    </row>
    <row r="9" spans="1:111" ht="13.5" thickTop="1" x14ac:dyDescent="0.2">
      <c r="A9" s="258"/>
      <c r="B9" s="263"/>
      <c r="C9" s="265"/>
      <c r="D9" s="261"/>
      <c r="E9" s="235"/>
      <c r="F9" s="242"/>
      <c r="G9" s="4" t="s">
        <v>5</v>
      </c>
      <c r="H9" s="171"/>
      <c r="I9" s="172"/>
      <c r="J9" s="172"/>
      <c r="K9" s="172"/>
      <c r="L9" s="131" t="str">
        <f t="shared" ref="L9" si="117">IF(AND(ISBLANK(H9),ISBLANK(I9),ISBLANK(J9),ISBLANK(K9)),"",SUM(J9:K9))</f>
        <v/>
      </c>
      <c r="M9" s="233" t="str">
        <f t="shared" ref="M9" si="118">IFERROR(SUM(H9:K9)/E9,"")</f>
        <v/>
      </c>
      <c r="N9" s="190"/>
      <c r="O9" s="191"/>
      <c r="P9" s="191"/>
      <c r="Q9" s="191"/>
      <c r="R9" s="192" t="str">
        <f t="shared" ref="R9" si="119">IF(AND(ISBLANK(N9),ISBLANK(O9),ISBLANK(P9),ISBLANK(Q9)),"",SUM(P9:Q9))</f>
        <v/>
      </c>
      <c r="S9" s="233" t="str">
        <f t="shared" ref="S9" si="120">IFERROR(SUM(N9:Q9)/E9,"")</f>
        <v/>
      </c>
      <c r="T9" s="321" t="str">
        <f t="shared" ref="T9" si="121">IF(OR(L10="",R10=""),"",IFERROR(R10-L10,""))</f>
        <v/>
      </c>
      <c r="U9" s="37"/>
      <c r="V9" s="28"/>
      <c r="W9" s="28"/>
      <c r="X9" s="28"/>
      <c r="Y9" s="7" t="str">
        <f t="shared" ref="Y9" si="122">IF(AND(ISBLANK(U9),ISBLANK(V9),ISBLANK(W9),ISBLANK(X9)),"",SUM(W9:X9))</f>
        <v/>
      </c>
      <c r="Z9" s="233" t="str">
        <f t="shared" ref="Z9" si="123">IFERROR(SUM(U9:X9)/E9,"")</f>
        <v/>
      </c>
      <c r="AA9" s="321" t="str">
        <f t="shared" ref="AA9" si="124">IF(OR(L10="",Y10=""),"",IFERROR(Y10-L10,""))</f>
        <v/>
      </c>
      <c r="AB9" s="37"/>
      <c r="AC9" s="28"/>
      <c r="AD9" s="28"/>
      <c r="AE9" s="28"/>
      <c r="AF9" s="7" t="str">
        <f t="shared" ref="AF9" si="125">IF(AND(ISBLANK(AB9),ISBLANK(AC9),ISBLANK(AD9),ISBLANK(AE9)),"",SUM(AD9:AE9))</f>
        <v/>
      </c>
      <c r="AG9" s="321" t="str">
        <f t="shared" ref="AG9" si="126">IF(OR(M9="",AF10=""),"",IFERROR(AF10-L10,""))</f>
        <v/>
      </c>
      <c r="AH9" s="135">
        <f>B9</f>
        <v>0</v>
      </c>
      <c r="AI9" s="64">
        <f>C9</f>
        <v>0</v>
      </c>
      <c r="AJ9" s="64" t="str">
        <f>AH9&amp;"."&amp;AI9</f>
        <v>0.0</v>
      </c>
      <c r="AK9" s="66">
        <f>D9</f>
        <v>0</v>
      </c>
      <c r="AL9" s="201">
        <f t="shared" ref="AL9" si="127">H9</f>
        <v>0</v>
      </c>
      <c r="AM9" s="201">
        <f t="shared" ref="AM9" si="128">I9</f>
        <v>0</v>
      </c>
      <c r="AN9" s="201">
        <f t="shared" ref="AN9" si="129">J9</f>
        <v>0</v>
      </c>
      <c r="AO9" s="201">
        <f t="shared" ref="AO9" si="130">K9</f>
        <v>0</v>
      </c>
      <c r="AP9" s="202"/>
      <c r="AQ9" s="323"/>
      <c r="AR9" s="201">
        <f t="shared" ref="AR9" si="131">N9</f>
        <v>0</v>
      </c>
      <c r="AS9" s="201">
        <f t="shared" ref="AS9" si="132">O9</f>
        <v>0</v>
      </c>
      <c r="AT9" s="201">
        <f t="shared" ref="AT9" si="133">P9</f>
        <v>0</v>
      </c>
      <c r="AU9" s="201">
        <f t="shared" ref="AU9" si="134">Q9</f>
        <v>0</v>
      </c>
      <c r="AV9" s="201" t="str">
        <f t="shared" ref="AV9" si="135">R9</f>
        <v/>
      </c>
      <c r="AW9" s="323"/>
      <c r="AX9" s="324"/>
      <c r="AY9" s="201">
        <f t="shared" ref="AY9" si="136">U9</f>
        <v>0</v>
      </c>
      <c r="AZ9" s="201">
        <f t="shared" ref="AZ9" si="137">V9</f>
        <v>0</v>
      </c>
      <c r="BA9" s="201">
        <f t="shared" ref="BA9" si="138">W9</f>
        <v>0</v>
      </c>
      <c r="BB9" s="201">
        <f t="shared" ref="BB9" si="139">X9</f>
        <v>0</v>
      </c>
      <c r="BC9" s="201" t="str">
        <f t="shared" ref="BC9" si="140">Y9</f>
        <v/>
      </c>
      <c r="BD9" s="323"/>
      <c r="BE9" s="324"/>
      <c r="BF9" s="201">
        <f t="shared" ref="BF9" si="141">AB9</f>
        <v>0</v>
      </c>
      <c r="BG9" s="201">
        <f t="shared" ref="BG9" si="142">AC9</f>
        <v>0</v>
      </c>
      <c r="BH9" s="201">
        <f t="shared" ref="BH9" si="143">AD9</f>
        <v>0</v>
      </c>
      <c r="BI9" s="201">
        <f t="shared" ref="BI9" si="144">AE9</f>
        <v>0</v>
      </c>
      <c r="BJ9" s="201" t="str">
        <f t="shared" ref="BJ9" si="145">AF9</f>
        <v/>
      </c>
      <c r="BK9" s="324"/>
    </row>
    <row r="10" spans="1:111" ht="13.5" thickBot="1" x14ac:dyDescent="0.25">
      <c r="A10" s="259"/>
      <c r="B10" s="264"/>
      <c r="C10" s="262"/>
      <c r="D10" s="262"/>
      <c r="E10" s="236"/>
      <c r="F10" s="243"/>
      <c r="G10" s="8" t="s">
        <v>6</v>
      </c>
      <c r="H10" s="173" t="str">
        <f t="shared" ref="H10" si="146">IFERROR(H9/SUM(H9:K9),"")</f>
        <v/>
      </c>
      <c r="I10" s="174" t="str">
        <f t="shared" ref="I10" si="147">IFERROR(I9/SUM(H9:K9),"")</f>
        <v/>
      </c>
      <c r="J10" s="175" t="str">
        <f t="shared" ref="J10" si="148">IFERROR(J9/SUM(H9:K9),"")</f>
        <v/>
      </c>
      <c r="K10" s="175" t="str">
        <f t="shared" ref="K10" si="149">IFERROR(K9/SUM(H9:K9),"")</f>
        <v/>
      </c>
      <c r="L10" s="132" t="str">
        <f t="shared" ref="L10" si="150">IFERROR(L9/SUM(H9:K9),"")</f>
        <v/>
      </c>
      <c r="M10" s="234"/>
      <c r="N10" s="193" t="str">
        <f t="shared" ref="N10" si="151">IFERROR(N9/SUM(N9:Q9),"")</f>
        <v/>
      </c>
      <c r="O10" s="10" t="str">
        <f t="shared" ref="O10" si="152">IFERROR(O9/SUM(N9:Q9),"")</f>
        <v/>
      </c>
      <c r="P10" s="11" t="str">
        <f t="shared" ref="P10" si="153">IFERROR(P9/SUM(N9:Q9),"")</f>
        <v/>
      </c>
      <c r="Q10" s="11" t="str">
        <f t="shared" ref="Q10" si="154">IFERROR(Q9/SUM(N9:Q9),"")</f>
        <v/>
      </c>
      <c r="R10" s="34" t="str">
        <f t="shared" ref="R10" si="155">IFERROR(R9/SUM(N9:Q9),"")</f>
        <v/>
      </c>
      <c r="S10" s="234"/>
      <c r="T10" s="322"/>
      <c r="U10" s="31" t="str">
        <f t="shared" ref="U10" si="156">IFERROR(U9/SUM(U9:X9),"")</f>
        <v/>
      </c>
      <c r="V10" s="10" t="str">
        <f t="shared" ref="V10" si="157">IFERROR(V9/SUM(U9:X9),"")</f>
        <v/>
      </c>
      <c r="W10" s="11" t="str">
        <f t="shared" ref="W10" si="158">IFERROR(W9/SUM(U9:X9),"")</f>
        <v/>
      </c>
      <c r="X10" s="11" t="str">
        <f t="shared" ref="X10" si="159">IFERROR(X9/SUM(U9:X9),"")</f>
        <v/>
      </c>
      <c r="Y10" s="34" t="str">
        <f t="shared" ref="Y10" si="160">IFERROR(Y9/SUM(U9:X9),"")</f>
        <v/>
      </c>
      <c r="Z10" s="234"/>
      <c r="AA10" s="322"/>
      <c r="AB10" s="31" t="str">
        <f t="shared" ref="AB10" si="161">IFERROR(AB9/SUM(AB9:AE9),"")</f>
        <v/>
      </c>
      <c r="AC10" s="10" t="str">
        <f t="shared" ref="AC10" si="162">IFERROR(AC9/SUM(AB9:AE9),"")</f>
        <v/>
      </c>
      <c r="AD10" s="11" t="str">
        <f t="shared" ref="AD10" si="163">IFERROR(AD9/SUM(AB9:AE9),"")</f>
        <v/>
      </c>
      <c r="AE10" s="11" t="str">
        <f t="shared" ref="AE10" si="164">IFERROR(AE9/SUM(AB9:AE9),"")</f>
        <v/>
      </c>
      <c r="AF10" s="34" t="str">
        <f t="shared" ref="AF10" si="165">IFERROR(AF9/SUM(AB9:AE9),"")</f>
        <v/>
      </c>
      <c r="AG10" s="322"/>
      <c r="AH10" s="135"/>
      <c r="AI10" s="64"/>
      <c r="AJ10" s="64" t="str">
        <f t="shared" ref="AJ10" si="166">AH10&amp;"."&amp;AI10</f>
        <v>.</v>
      </c>
      <c r="AK10" s="66"/>
      <c r="AL10" s="203"/>
      <c r="AM10" s="203"/>
      <c r="AN10" s="204"/>
      <c r="AO10" s="204"/>
      <c r="AP10" s="205"/>
      <c r="AQ10" s="323"/>
      <c r="AR10" s="206"/>
      <c r="AS10" s="206"/>
      <c r="AT10" s="207"/>
      <c r="AU10" s="207"/>
      <c r="AV10" s="205"/>
      <c r="AW10" s="323"/>
      <c r="AX10" s="324"/>
      <c r="AY10" s="206"/>
      <c r="AZ10" s="206"/>
      <c r="BA10" s="207"/>
      <c r="BB10" s="207"/>
      <c r="BC10" s="205"/>
      <c r="BD10" s="323"/>
      <c r="BE10" s="324"/>
      <c r="BF10" s="206"/>
      <c r="BG10" s="206"/>
      <c r="BH10" s="207"/>
      <c r="BI10" s="207"/>
      <c r="BJ10" s="205"/>
      <c r="BK10" s="324"/>
    </row>
    <row r="11" spans="1:111" s="61" customFormat="1" ht="13.5" thickTop="1" x14ac:dyDescent="0.2">
      <c r="A11" s="258"/>
      <c r="B11" s="263"/>
      <c r="C11" s="265"/>
      <c r="D11" s="261"/>
      <c r="E11" s="235"/>
      <c r="F11" s="242"/>
      <c r="G11" s="4" t="s">
        <v>5</v>
      </c>
      <c r="H11" s="171"/>
      <c r="I11" s="172"/>
      <c r="J11" s="172"/>
      <c r="K11" s="172"/>
      <c r="L11" s="131" t="str">
        <f t="shared" ref="L11" si="167">IF(AND(ISBLANK(H11),ISBLANK(I11),ISBLANK(J11),ISBLANK(K11)),"",SUM(J11:K11))</f>
        <v/>
      </c>
      <c r="M11" s="233" t="str">
        <f t="shared" ref="M11" si="168">IFERROR(SUM(H11:K11)/E11,"")</f>
        <v/>
      </c>
      <c r="N11" s="190"/>
      <c r="O11" s="191"/>
      <c r="P11" s="191"/>
      <c r="Q11" s="191"/>
      <c r="R11" s="192" t="str">
        <f t="shared" ref="R11" si="169">IF(AND(ISBLANK(N11),ISBLANK(O11),ISBLANK(P11),ISBLANK(Q11)),"",SUM(P11:Q11))</f>
        <v/>
      </c>
      <c r="S11" s="233" t="str">
        <f t="shared" ref="S11" si="170">IFERROR(SUM(N11:Q11)/E11,"")</f>
        <v/>
      </c>
      <c r="T11" s="321" t="str">
        <f t="shared" ref="T11" si="171">IF(OR(L12="",R12=""),"",IFERROR(R12-L12,""))</f>
        <v/>
      </c>
      <c r="U11" s="37"/>
      <c r="V11" s="28"/>
      <c r="W11" s="28"/>
      <c r="X11" s="28"/>
      <c r="Y11" s="7" t="str">
        <f t="shared" ref="Y11" si="172">IF(AND(ISBLANK(U11),ISBLANK(V11),ISBLANK(W11),ISBLANK(X11)),"",SUM(W11:X11))</f>
        <v/>
      </c>
      <c r="Z11" s="233" t="str">
        <f t="shared" ref="Z11" si="173">IFERROR(SUM(U11:X11)/E11,"")</f>
        <v/>
      </c>
      <c r="AA11" s="321" t="str">
        <f t="shared" ref="AA11" si="174">IF(OR(L12="",Y12=""),"",IFERROR(Y12-L12,""))</f>
        <v/>
      </c>
      <c r="AB11" s="37"/>
      <c r="AC11" s="28"/>
      <c r="AD11" s="28"/>
      <c r="AE11" s="28"/>
      <c r="AF11" s="7" t="str">
        <f t="shared" ref="AF11" si="175">IF(AND(ISBLANK(AB11),ISBLANK(AC11),ISBLANK(AD11),ISBLANK(AE11)),"",SUM(AD11:AE11))</f>
        <v/>
      </c>
      <c r="AG11" s="321" t="str">
        <f t="shared" ref="AG11" si="176">IF(OR(M11="",AF12=""),"",IFERROR(AF12-L12,""))</f>
        <v/>
      </c>
      <c r="AH11" s="136"/>
      <c r="AK11" s="63"/>
      <c r="AL11" s="201">
        <f t="shared" ref="AL11" si="177">H11</f>
        <v>0</v>
      </c>
      <c r="AM11" s="201">
        <f t="shared" ref="AM11" si="178">I11</f>
        <v>0</v>
      </c>
      <c r="AN11" s="201">
        <f t="shared" ref="AN11" si="179">J11</f>
        <v>0</v>
      </c>
      <c r="AO11" s="201">
        <f t="shared" ref="AO11" si="180">K11</f>
        <v>0</v>
      </c>
      <c r="AP11" s="202"/>
      <c r="AQ11" s="323"/>
      <c r="AR11" s="201">
        <f t="shared" ref="AR11" si="181">N11</f>
        <v>0</v>
      </c>
      <c r="AS11" s="201">
        <f t="shared" ref="AS11" si="182">O11</f>
        <v>0</v>
      </c>
      <c r="AT11" s="201">
        <f t="shared" ref="AT11" si="183">P11</f>
        <v>0</v>
      </c>
      <c r="AU11" s="201">
        <f t="shared" ref="AU11" si="184">Q11</f>
        <v>0</v>
      </c>
      <c r="AV11" s="201" t="str">
        <f t="shared" ref="AV11" si="185">R11</f>
        <v/>
      </c>
      <c r="AW11" s="323"/>
      <c r="AX11" s="324"/>
      <c r="AY11" s="201">
        <f t="shared" ref="AY11" si="186">U11</f>
        <v>0</v>
      </c>
      <c r="AZ11" s="201">
        <f t="shared" ref="AZ11" si="187">V11</f>
        <v>0</v>
      </c>
      <c r="BA11" s="201">
        <f t="shared" ref="BA11" si="188">W11</f>
        <v>0</v>
      </c>
      <c r="BB11" s="201">
        <f t="shared" ref="BB11" si="189">X11</f>
        <v>0</v>
      </c>
      <c r="BC11" s="201" t="str">
        <f t="shared" ref="BC11" si="190">Y11</f>
        <v/>
      </c>
      <c r="BD11" s="323"/>
      <c r="BE11" s="324"/>
      <c r="BF11" s="201">
        <f t="shared" ref="BF11" si="191">AB11</f>
        <v>0</v>
      </c>
      <c r="BG11" s="201">
        <f t="shared" ref="BG11" si="192">AC11</f>
        <v>0</v>
      </c>
      <c r="BH11" s="201">
        <f t="shared" ref="BH11" si="193">AD11</f>
        <v>0</v>
      </c>
      <c r="BI11" s="201">
        <f t="shared" ref="BI11" si="194">AE11</f>
        <v>0</v>
      </c>
      <c r="BJ11" s="201" t="str">
        <f t="shared" ref="BJ11" si="195">AF11</f>
        <v/>
      </c>
      <c r="BK11" s="324"/>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row>
    <row r="12" spans="1:111" s="61" customFormat="1" ht="13.5" thickBot="1" x14ac:dyDescent="0.25">
      <c r="A12" s="259"/>
      <c r="B12" s="264"/>
      <c r="C12" s="262"/>
      <c r="D12" s="262"/>
      <c r="E12" s="236"/>
      <c r="F12" s="243"/>
      <c r="G12" s="8" t="s">
        <v>6</v>
      </c>
      <c r="H12" s="173" t="str">
        <f t="shared" ref="H12" si="196">IFERROR(H11/SUM(H11:K11),"")</f>
        <v/>
      </c>
      <c r="I12" s="174" t="str">
        <f t="shared" ref="I12" si="197">IFERROR(I11/SUM(H11:K11),"")</f>
        <v/>
      </c>
      <c r="J12" s="175" t="str">
        <f t="shared" ref="J12" si="198">IFERROR(J11/SUM(H11:K11),"")</f>
        <v/>
      </c>
      <c r="K12" s="175" t="str">
        <f t="shared" ref="K12" si="199">IFERROR(K11/SUM(H11:K11),"")</f>
        <v/>
      </c>
      <c r="L12" s="132" t="str">
        <f t="shared" ref="L12" si="200">IFERROR(L11/SUM(H11:K11),"")</f>
        <v/>
      </c>
      <c r="M12" s="234"/>
      <c r="N12" s="193" t="str">
        <f t="shared" ref="N12" si="201">IFERROR(N11/SUM(N11:Q11),"")</f>
        <v/>
      </c>
      <c r="O12" s="10" t="str">
        <f t="shared" ref="O12" si="202">IFERROR(O11/SUM(N11:Q11),"")</f>
        <v/>
      </c>
      <c r="P12" s="11" t="str">
        <f t="shared" ref="P12" si="203">IFERROR(P11/SUM(N11:Q11),"")</f>
        <v/>
      </c>
      <c r="Q12" s="11" t="str">
        <f t="shared" ref="Q12" si="204">IFERROR(Q11/SUM(N11:Q11),"")</f>
        <v/>
      </c>
      <c r="R12" s="34" t="str">
        <f t="shared" ref="R12" si="205">IFERROR(R11/SUM(N11:Q11),"")</f>
        <v/>
      </c>
      <c r="S12" s="234"/>
      <c r="T12" s="322"/>
      <c r="U12" s="31" t="str">
        <f t="shared" ref="U12" si="206">IFERROR(U11/SUM(U11:X11),"")</f>
        <v/>
      </c>
      <c r="V12" s="10" t="str">
        <f t="shared" ref="V12" si="207">IFERROR(V11/SUM(U11:X11),"")</f>
        <v/>
      </c>
      <c r="W12" s="11" t="str">
        <f t="shared" ref="W12" si="208">IFERROR(W11/SUM(U11:X11),"")</f>
        <v/>
      </c>
      <c r="X12" s="11" t="str">
        <f t="shared" ref="X12" si="209">IFERROR(X11/SUM(U11:X11),"")</f>
        <v/>
      </c>
      <c r="Y12" s="34" t="str">
        <f t="shared" ref="Y12" si="210">IFERROR(Y11/SUM(U11:X11),"")</f>
        <v/>
      </c>
      <c r="Z12" s="234"/>
      <c r="AA12" s="322"/>
      <c r="AB12" s="31" t="str">
        <f t="shared" ref="AB12" si="211">IFERROR(AB11/SUM(AB11:AE11),"")</f>
        <v/>
      </c>
      <c r="AC12" s="10" t="str">
        <f t="shared" ref="AC12" si="212">IFERROR(AC11/SUM(AB11:AE11),"")</f>
        <v/>
      </c>
      <c r="AD12" s="11" t="str">
        <f t="shared" ref="AD12" si="213">IFERROR(AD11/SUM(AB11:AE11),"")</f>
        <v/>
      </c>
      <c r="AE12" s="11" t="str">
        <f t="shared" ref="AE12" si="214">IFERROR(AE11/SUM(AB11:AE11),"")</f>
        <v/>
      </c>
      <c r="AF12" s="34" t="str">
        <f t="shared" ref="AF12" si="215">IFERROR(AF11/SUM(AB11:AE11),"")</f>
        <v/>
      </c>
      <c r="AG12" s="322"/>
      <c r="AH12" s="136"/>
      <c r="AK12" s="63"/>
      <c r="AL12" s="203"/>
      <c r="AM12" s="203"/>
      <c r="AN12" s="204"/>
      <c r="AO12" s="204"/>
      <c r="AP12" s="205"/>
      <c r="AQ12" s="323"/>
      <c r="AR12" s="206"/>
      <c r="AS12" s="206"/>
      <c r="AT12" s="207"/>
      <c r="AU12" s="207"/>
      <c r="AV12" s="205"/>
      <c r="AW12" s="323"/>
      <c r="AX12" s="324"/>
      <c r="AY12" s="206"/>
      <c r="AZ12" s="206"/>
      <c r="BA12" s="207"/>
      <c r="BB12" s="207"/>
      <c r="BC12" s="205"/>
      <c r="BD12" s="323"/>
      <c r="BE12" s="324"/>
      <c r="BF12" s="206"/>
      <c r="BG12" s="206"/>
      <c r="BH12" s="207"/>
      <c r="BI12" s="207"/>
      <c r="BJ12" s="205"/>
      <c r="BK12" s="324"/>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row>
    <row r="13" spans="1:111" s="61" customFormat="1" ht="13.5" thickTop="1" x14ac:dyDescent="0.2">
      <c r="A13" s="258"/>
      <c r="B13" s="263"/>
      <c r="C13" s="265"/>
      <c r="D13" s="261"/>
      <c r="E13" s="235"/>
      <c r="F13" s="242"/>
      <c r="G13" s="4" t="s">
        <v>5</v>
      </c>
      <c r="H13" s="171"/>
      <c r="I13" s="172"/>
      <c r="J13" s="172"/>
      <c r="K13" s="172"/>
      <c r="L13" s="131" t="str">
        <f t="shared" ref="L13" si="216">IF(AND(ISBLANK(H13),ISBLANK(I13),ISBLANK(J13),ISBLANK(K13)),"",SUM(J13:K13))</f>
        <v/>
      </c>
      <c r="M13" s="233" t="str">
        <f t="shared" ref="M13" si="217">IFERROR(SUM(H13:K13)/E13,"")</f>
        <v/>
      </c>
      <c r="N13" s="190"/>
      <c r="O13" s="191"/>
      <c r="P13" s="191"/>
      <c r="Q13" s="191"/>
      <c r="R13" s="192" t="str">
        <f t="shared" ref="R13" si="218">IF(AND(ISBLANK(N13),ISBLANK(O13),ISBLANK(P13),ISBLANK(Q13)),"",SUM(P13:Q13))</f>
        <v/>
      </c>
      <c r="S13" s="233" t="str">
        <f t="shared" ref="S13" si="219">IFERROR(SUM(N13:Q13)/E13,"")</f>
        <v/>
      </c>
      <c r="T13" s="321" t="str">
        <f t="shared" ref="T13" si="220">IF(OR(L14="",R14=""),"",IFERROR(R14-L14,""))</f>
        <v/>
      </c>
      <c r="U13" s="37"/>
      <c r="V13" s="28"/>
      <c r="W13" s="28"/>
      <c r="X13" s="28"/>
      <c r="Y13" s="7" t="str">
        <f t="shared" ref="Y13" si="221">IF(AND(ISBLANK(U13),ISBLANK(V13),ISBLANK(W13),ISBLANK(X13)),"",SUM(W13:X13))</f>
        <v/>
      </c>
      <c r="Z13" s="233" t="str">
        <f t="shared" ref="Z13" si="222">IFERROR(SUM(U13:X13)/E13,"")</f>
        <v/>
      </c>
      <c r="AA13" s="321" t="str">
        <f t="shared" ref="AA13" si="223">IF(OR(L14="",Y14=""),"",IFERROR(Y14-L14,""))</f>
        <v/>
      </c>
      <c r="AB13" s="37"/>
      <c r="AC13" s="28"/>
      <c r="AD13" s="28"/>
      <c r="AE13" s="28"/>
      <c r="AF13" s="7" t="str">
        <f t="shared" ref="AF13" si="224">IF(AND(ISBLANK(AB13),ISBLANK(AC13),ISBLANK(AD13),ISBLANK(AE13)),"",SUM(AD13:AE13))</f>
        <v/>
      </c>
      <c r="AG13" s="321" t="str">
        <f t="shared" ref="AG13" si="225">IF(OR(M13="",AF14=""),"",IFERROR(AF14-L14,""))</f>
        <v/>
      </c>
      <c r="AH13" s="136"/>
      <c r="AK13" s="63"/>
      <c r="AL13" s="201">
        <f t="shared" ref="AL13" si="226">H13</f>
        <v>0</v>
      </c>
      <c r="AM13" s="201">
        <f t="shared" ref="AM13" si="227">I13</f>
        <v>0</v>
      </c>
      <c r="AN13" s="201">
        <f t="shared" ref="AN13" si="228">J13</f>
        <v>0</v>
      </c>
      <c r="AO13" s="201">
        <f t="shared" ref="AO13" si="229">K13</f>
        <v>0</v>
      </c>
      <c r="AP13" s="202"/>
      <c r="AQ13" s="323"/>
      <c r="AR13" s="201">
        <f t="shared" ref="AR13" si="230">N13</f>
        <v>0</v>
      </c>
      <c r="AS13" s="201">
        <f t="shared" ref="AS13" si="231">O13</f>
        <v>0</v>
      </c>
      <c r="AT13" s="201">
        <f t="shared" ref="AT13" si="232">P13</f>
        <v>0</v>
      </c>
      <c r="AU13" s="201">
        <f t="shared" ref="AU13" si="233">Q13</f>
        <v>0</v>
      </c>
      <c r="AV13" s="201" t="str">
        <f t="shared" ref="AV13" si="234">R13</f>
        <v/>
      </c>
      <c r="AW13" s="323"/>
      <c r="AX13" s="324"/>
      <c r="AY13" s="201">
        <f t="shared" ref="AY13" si="235">U13</f>
        <v>0</v>
      </c>
      <c r="AZ13" s="201">
        <f t="shared" ref="AZ13" si="236">V13</f>
        <v>0</v>
      </c>
      <c r="BA13" s="201">
        <f t="shared" ref="BA13" si="237">W13</f>
        <v>0</v>
      </c>
      <c r="BB13" s="201">
        <f t="shared" ref="BB13" si="238">X13</f>
        <v>0</v>
      </c>
      <c r="BC13" s="201" t="str">
        <f t="shared" ref="BC13" si="239">Y13</f>
        <v/>
      </c>
      <c r="BD13" s="323"/>
      <c r="BE13" s="324"/>
      <c r="BF13" s="201">
        <f t="shared" ref="BF13" si="240">AB13</f>
        <v>0</v>
      </c>
      <c r="BG13" s="201">
        <f t="shared" ref="BG13" si="241">AC13</f>
        <v>0</v>
      </c>
      <c r="BH13" s="201">
        <f t="shared" ref="BH13" si="242">AD13</f>
        <v>0</v>
      </c>
      <c r="BI13" s="201">
        <f t="shared" ref="BI13" si="243">AE13</f>
        <v>0</v>
      </c>
      <c r="BJ13" s="201" t="str">
        <f t="shared" ref="BJ13" si="244">AF13</f>
        <v/>
      </c>
      <c r="BK13" s="324"/>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row>
    <row r="14" spans="1:111" s="61" customFormat="1" ht="13.5" thickBot="1" x14ac:dyDescent="0.25">
      <c r="A14" s="259"/>
      <c r="B14" s="264"/>
      <c r="C14" s="262"/>
      <c r="D14" s="262"/>
      <c r="E14" s="236"/>
      <c r="F14" s="243"/>
      <c r="G14" s="8" t="s">
        <v>6</v>
      </c>
      <c r="H14" s="173" t="str">
        <f t="shared" ref="H14" si="245">IFERROR(H13/SUM(H13:K13),"")</f>
        <v/>
      </c>
      <c r="I14" s="174" t="str">
        <f t="shared" ref="I14" si="246">IFERROR(I13/SUM(H13:K13),"")</f>
        <v/>
      </c>
      <c r="J14" s="175" t="str">
        <f t="shared" ref="J14" si="247">IFERROR(J13/SUM(H13:K13),"")</f>
        <v/>
      </c>
      <c r="K14" s="175" t="str">
        <f t="shared" ref="K14" si="248">IFERROR(K13/SUM(H13:K13),"")</f>
        <v/>
      </c>
      <c r="L14" s="132" t="str">
        <f t="shared" ref="L14" si="249">IFERROR(L13/SUM(H13:K13),"")</f>
        <v/>
      </c>
      <c r="M14" s="234"/>
      <c r="N14" s="193" t="str">
        <f t="shared" ref="N14" si="250">IFERROR(N13/SUM(N13:Q13),"")</f>
        <v/>
      </c>
      <c r="O14" s="10" t="str">
        <f t="shared" ref="O14" si="251">IFERROR(O13/SUM(N13:Q13),"")</f>
        <v/>
      </c>
      <c r="P14" s="11" t="str">
        <f t="shared" ref="P14" si="252">IFERROR(P13/SUM(N13:Q13),"")</f>
        <v/>
      </c>
      <c r="Q14" s="11" t="str">
        <f t="shared" ref="Q14" si="253">IFERROR(Q13/SUM(N13:Q13),"")</f>
        <v/>
      </c>
      <c r="R14" s="34" t="str">
        <f t="shared" ref="R14" si="254">IFERROR(R13/SUM(N13:Q13),"")</f>
        <v/>
      </c>
      <c r="S14" s="234"/>
      <c r="T14" s="322"/>
      <c r="U14" s="31" t="str">
        <f t="shared" ref="U14" si="255">IFERROR(U13/SUM(U13:X13),"")</f>
        <v/>
      </c>
      <c r="V14" s="10" t="str">
        <f t="shared" ref="V14" si="256">IFERROR(V13/SUM(U13:X13),"")</f>
        <v/>
      </c>
      <c r="W14" s="11" t="str">
        <f t="shared" ref="W14" si="257">IFERROR(W13/SUM(U13:X13),"")</f>
        <v/>
      </c>
      <c r="X14" s="11" t="str">
        <f t="shared" ref="X14" si="258">IFERROR(X13/SUM(U13:X13),"")</f>
        <v/>
      </c>
      <c r="Y14" s="34" t="str">
        <f t="shared" ref="Y14" si="259">IFERROR(Y13/SUM(U13:X13),"")</f>
        <v/>
      </c>
      <c r="Z14" s="234"/>
      <c r="AA14" s="322"/>
      <c r="AB14" s="31" t="str">
        <f t="shared" ref="AB14" si="260">IFERROR(AB13/SUM(AB13:AE13),"")</f>
        <v/>
      </c>
      <c r="AC14" s="10" t="str">
        <f t="shared" ref="AC14" si="261">IFERROR(AC13/SUM(AB13:AE13),"")</f>
        <v/>
      </c>
      <c r="AD14" s="11" t="str">
        <f t="shared" ref="AD14" si="262">IFERROR(AD13/SUM(AB13:AE13),"")</f>
        <v/>
      </c>
      <c r="AE14" s="11" t="str">
        <f t="shared" ref="AE14" si="263">IFERROR(AE13/SUM(AB13:AE13),"")</f>
        <v/>
      </c>
      <c r="AF14" s="34" t="str">
        <f t="shared" ref="AF14" si="264">IFERROR(AF13/SUM(AB13:AE13),"")</f>
        <v/>
      </c>
      <c r="AG14" s="322"/>
      <c r="AH14" s="136"/>
      <c r="AK14" s="63"/>
      <c r="AL14" s="203"/>
      <c r="AM14" s="203"/>
      <c r="AN14" s="204"/>
      <c r="AO14" s="204"/>
      <c r="AP14" s="205"/>
      <c r="AQ14" s="323"/>
      <c r="AR14" s="206"/>
      <c r="AS14" s="206"/>
      <c r="AT14" s="207"/>
      <c r="AU14" s="207"/>
      <c r="AV14" s="205"/>
      <c r="AW14" s="323"/>
      <c r="AX14" s="324"/>
      <c r="AY14" s="206"/>
      <c r="AZ14" s="206"/>
      <c r="BA14" s="207"/>
      <c r="BB14" s="207"/>
      <c r="BC14" s="205"/>
      <c r="BD14" s="323"/>
      <c r="BE14" s="324"/>
      <c r="BF14" s="206"/>
      <c r="BG14" s="206"/>
      <c r="BH14" s="207"/>
      <c r="BI14" s="207"/>
      <c r="BJ14" s="205"/>
      <c r="BK14" s="32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row>
    <row r="15" spans="1:111" s="61" customFormat="1" ht="13.5" thickTop="1" x14ac:dyDescent="0.2">
      <c r="A15" s="258"/>
      <c r="B15" s="263"/>
      <c r="C15" s="265"/>
      <c r="D15" s="261"/>
      <c r="E15" s="235"/>
      <c r="F15" s="242"/>
      <c r="G15" s="4" t="s">
        <v>5</v>
      </c>
      <c r="H15" s="171"/>
      <c r="I15" s="172"/>
      <c r="J15" s="172"/>
      <c r="K15" s="172"/>
      <c r="L15" s="131" t="str">
        <f t="shared" ref="L15" si="265">IF(AND(ISBLANK(H15),ISBLANK(I15),ISBLANK(J15),ISBLANK(K15)),"",SUM(J15:K15))</f>
        <v/>
      </c>
      <c r="M15" s="233" t="str">
        <f t="shared" ref="M15" si="266">IFERROR(SUM(H15:K15)/E15,"")</f>
        <v/>
      </c>
      <c r="N15" s="190"/>
      <c r="O15" s="191"/>
      <c r="P15" s="191"/>
      <c r="Q15" s="191"/>
      <c r="R15" s="192" t="str">
        <f t="shared" ref="R15" si="267">IF(AND(ISBLANK(N15),ISBLANK(O15),ISBLANK(P15),ISBLANK(Q15)),"",SUM(P15:Q15))</f>
        <v/>
      </c>
      <c r="S15" s="233" t="str">
        <f t="shared" ref="S15" si="268">IFERROR(SUM(N15:Q15)/E15,"")</f>
        <v/>
      </c>
      <c r="T15" s="321" t="str">
        <f t="shared" ref="T15" si="269">IF(OR(L16="",R16=""),"",IFERROR(R16-L16,""))</f>
        <v/>
      </c>
      <c r="U15" s="37"/>
      <c r="V15" s="28"/>
      <c r="W15" s="28"/>
      <c r="X15" s="28"/>
      <c r="Y15" s="7" t="str">
        <f t="shared" ref="Y15" si="270">IF(AND(ISBLANK(U15),ISBLANK(V15),ISBLANK(W15),ISBLANK(X15)),"",SUM(W15:X15))</f>
        <v/>
      </c>
      <c r="Z15" s="233" t="str">
        <f t="shared" ref="Z15" si="271">IFERROR(SUM(U15:X15)/E15,"")</f>
        <v/>
      </c>
      <c r="AA15" s="321" t="str">
        <f t="shared" ref="AA15" si="272">IF(OR(L16="",Y16=""),"",IFERROR(Y16-L16,""))</f>
        <v/>
      </c>
      <c r="AB15" s="37"/>
      <c r="AC15" s="28"/>
      <c r="AD15" s="28"/>
      <c r="AE15" s="28"/>
      <c r="AF15" s="7" t="str">
        <f t="shared" ref="AF15" si="273">IF(AND(ISBLANK(AB15),ISBLANK(AC15),ISBLANK(AD15),ISBLANK(AE15)),"",SUM(AD15:AE15))</f>
        <v/>
      </c>
      <c r="AG15" s="321" t="str">
        <f t="shared" ref="AG15" si="274">IF(OR(M15="",AF16=""),"",IFERROR(AF16-L16,""))</f>
        <v/>
      </c>
      <c r="AH15" s="136"/>
      <c r="AK15" s="63"/>
      <c r="AL15" s="201">
        <f t="shared" ref="AL15" si="275">H15</f>
        <v>0</v>
      </c>
      <c r="AM15" s="201">
        <f t="shared" ref="AM15" si="276">I15</f>
        <v>0</v>
      </c>
      <c r="AN15" s="201">
        <f t="shared" ref="AN15" si="277">J15</f>
        <v>0</v>
      </c>
      <c r="AO15" s="201">
        <f t="shared" ref="AO15" si="278">K15</f>
        <v>0</v>
      </c>
      <c r="AP15" s="202"/>
      <c r="AQ15" s="323"/>
      <c r="AR15" s="201">
        <f t="shared" ref="AR15" si="279">N15</f>
        <v>0</v>
      </c>
      <c r="AS15" s="201">
        <f t="shared" ref="AS15" si="280">O15</f>
        <v>0</v>
      </c>
      <c r="AT15" s="201">
        <f t="shared" ref="AT15" si="281">P15</f>
        <v>0</v>
      </c>
      <c r="AU15" s="201">
        <f t="shared" ref="AU15" si="282">Q15</f>
        <v>0</v>
      </c>
      <c r="AV15" s="201" t="str">
        <f t="shared" ref="AV15" si="283">R15</f>
        <v/>
      </c>
      <c r="AW15" s="323"/>
      <c r="AX15" s="324"/>
      <c r="AY15" s="201">
        <f t="shared" ref="AY15" si="284">U15</f>
        <v>0</v>
      </c>
      <c r="AZ15" s="201">
        <f t="shared" ref="AZ15" si="285">V15</f>
        <v>0</v>
      </c>
      <c r="BA15" s="201">
        <f t="shared" ref="BA15" si="286">W15</f>
        <v>0</v>
      </c>
      <c r="BB15" s="201">
        <f t="shared" ref="BB15" si="287">X15</f>
        <v>0</v>
      </c>
      <c r="BC15" s="201" t="str">
        <f t="shared" ref="BC15" si="288">Y15</f>
        <v/>
      </c>
      <c r="BD15" s="323"/>
      <c r="BE15" s="324"/>
      <c r="BF15" s="201">
        <f t="shared" ref="BF15" si="289">AB15</f>
        <v>0</v>
      </c>
      <c r="BG15" s="201">
        <f t="shared" ref="BG15" si="290">AC15</f>
        <v>0</v>
      </c>
      <c r="BH15" s="201">
        <f t="shared" ref="BH15" si="291">AD15</f>
        <v>0</v>
      </c>
      <c r="BI15" s="201">
        <f t="shared" ref="BI15" si="292">AE15</f>
        <v>0</v>
      </c>
      <c r="BJ15" s="201" t="str">
        <f t="shared" ref="BJ15" si="293">AF15</f>
        <v/>
      </c>
      <c r="BK15" s="324"/>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row>
    <row r="16" spans="1:111" s="61" customFormat="1" ht="13.5" thickBot="1" x14ac:dyDescent="0.25">
      <c r="A16" s="259"/>
      <c r="B16" s="264"/>
      <c r="C16" s="262"/>
      <c r="D16" s="262"/>
      <c r="E16" s="236"/>
      <c r="F16" s="243"/>
      <c r="G16" s="8" t="s">
        <v>6</v>
      </c>
      <c r="H16" s="173" t="str">
        <f t="shared" ref="H16" si="294">IFERROR(H15/SUM(H15:K15),"")</f>
        <v/>
      </c>
      <c r="I16" s="174" t="str">
        <f t="shared" ref="I16" si="295">IFERROR(I15/SUM(H15:K15),"")</f>
        <v/>
      </c>
      <c r="J16" s="175" t="str">
        <f t="shared" ref="J16" si="296">IFERROR(J15/SUM(H15:K15),"")</f>
        <v/>
      </c>
      <c r="K16" s="175" t="str">
        <f t="shared" ref="K16" si="297">IFERROR(K15/SUM(H15:K15),"")</f>
        <v/>
      </c>
      <c r="L16" s="132" t="str">
        <f t="shared" ref="L16" si="298">IFERROR(L15/SUM(H15:K15),"")</f>
        <v/>
      </c>
      <c r="M16" s="234"/>
      <c r="N16" s="193" t="str">
        <f t="shared" ref="N16" si="299">IFERROR(N15/SUM(N15:Q15),"")</f>
        <v/>
      </c>
      <c r="O16" s="10" t="str">
        <f t="shared" ref="O16" si="300">IFERROR(O15/SUM(N15:Q15),"")</f>
        <v/>
      </c>
      <c r="P16" s="11" t="str">
        <f t="shared" ref="P16" si="301">IFERROR(P15/SUM(N15:Q15),"")</f>
        <v/>
      </c>
      <c r="Q16" s="11" t="str">
        <f t="shared" ref="Q16" si="302">IFERROR(Q15/SUM(N15:Q15),"")</f>
        <v/>
      </c>
      <c r="R16" s="34" t="str">
        <f t="shared" ref="R16" si="303">IFERROR(R15/SUM(N15:Q15),"")</f>
        <v/>
      </c>
      <c r="S16" s="234"/>
      <c r="T16" s="322"/>
      <c r="U16" s="31" t="str">
        <f t="shared" ref="U16" si="304">IFERROR(U15/SUM(U15:X15),"")</f>
        <v/>
      </c>
      <c r="V16" s="10" t="str">
        <f t="shared" ref="V16" si="305">IFERROR(V15/SUM(U15:X15),"")</f>
        <v/>
      </c>
      <c r="W16" s="11" t="str">
        <f t="shared" ref="W16" si="306">IFERROR(W15/SUM(U15:X15),"")</f>
        <v/>
      </c>
      <c r="X16" s="11" t="str">
        <f t="shared" ref="X16" si="307">IFERROR(X15/SUM(U15:X15),"")</f>
        <v/>
      </c>
      <c r="Y16" s="34" t="str">
        <f t="shared" ref="Y16" si="308">IFERROR(Y15/SUM(U15:X15),"")</f>
        <v/>
      </c>
      <c r="Z16" s="234"/>
      <c r="AA16" s="322"/>
      <c r="AB16" s="31" t="str">
        <f t="shared" ref="AB16" si="309">IFERROR(AB15/SUM(AB15:AE15),"")</f>
        <v/>
      </c>
      <c r="AC16" s="10" t="str">
        <f t="shared" ref="AC16" si="310">IFERROR(AC15/SUM(AB15:AE15),"")</f>
        <v/>
      </c>
      <c r="AD16" s="11" t="str">
        <f t="shared" ref="AD16" si="311">IFERROR(AD15/SUM(AB15:AE15),"")</f>
        <v/>
      </c>
      <c r="AE16" s="11" t="str">
        <f t="shared" ref="AE16" si="312">IFERROR(AE15/SUM(AB15:AE15),"")</f>
        <v/>
      </c>
      <c r="AF16" s="34" t="str">
        <f t="shared" ref="AF16" si="313">IFERROR(AF15/SUM(AB15:AE15),"")</f>
        <v/>
      </c>
      <c r="AG16" s="322"/>
      <c r="AH16" s="136"/>
      <c r="AK16" s="63"/>
      <c r="AL16" s="203"/>
      <c r="AM16" s="203"/>
      <c r="AN16" s="204"/>
      <c r="AO16" s="204"/>
      <c r="AP16" s="205"/>
      <c r="AQ16" s="323"/>
      <c r="AR16" s="206"/>
      <c r="AS16" s="206"/>
      <c r="AT16" s="207"/>
      <c r="AU16" s="207"/>
      <c r="AV16" s="205"/>
      <c r="AW16" s="323"/>
      <c r="AX16" s="324"/>
      <c r="AY16" s="206"/>
      <c r="AZ16" s="206"/>
      <c r="BA16" s="207"/>
      <c r="BB16" s="207"/>
      <c r="BC16" s="205"/>
      <c r="BD16" s="323"/>
      <c r="BE16" s="324"/>
      <c r="BF16" s="206"/>
      <c r="BG16" s="206"/>
      <c r="BH16" s="207"/>
      <c r="BI16" s="207"/>
      <c r="BJ16" s="205"/>
      <c r="BK16" s="324"/>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row>
    <row r="17" spans="1:111" s="61" customFormat="1" ht="13.5" thickTop="1" x14ac:dyDescent="0.2">
      <c r="A17" s="258"/>
      <c r="B17" s="263"/>
      <c r="C17" s="265"/>
      <c r="D17" s="261"/>
      <c r="E17" s="235"/>
      <c r="F17" s="242"/>
      <c r="G17" s="4" t="s">
        <v>5</v>
      </c>
      <c r="H17" s="171"/>
      <c r="I17" s="172"/>
      <c r="J17" s="172"/>
      <c r="K17" s="172"/>
      <c r="L17" s="131" t="str">
        <f t="shared" ref="L17" si="314">IF(AND(ISBLANK(H17),ISBLANK(I17),ISBLANK(J17),ISBLANK(K17)),"",SUM(J17:K17))</f>
        <v/>
      </c>
      <c r="M17" s="233" t="str">
        <f t="shared" ref="M17" si="315">IFERROR(SUM(H17:K17)/E17,"")</f>
        <v/>
      </c>
      <c r="N17" s="190"/>
      <c r="O17" s="191"/>
      <c r="P17" s="191"/>
      <c r="Q17" s="191"/>
      <c r="R17" s="192" t="str">
        <f t="shared" ref="R17" si="316">IF(AND(ISBLANK(N17),ISBLANK(O17),ISBLANK(P17),ISBLANK(Q17)),"",SUM(P17:Q17))</f>
        <v/>
      </c>
      <c r="S17" s="233" t="str">
        <f t="shared" ref="S17" si="317">IFERROR(SUM(N17:Q17)/E17,"")</f>
        <v/>
      </c>
      <c r="T17" s="321" t="str">
        <f t="shared" ref="T17" si="318">IF(OR(L18="",R18=""),"",IFERROR(R18-L18,""))</f>
        <v/>
      </c>
      <c r="U17" s="37"/>
      <c r="V17" s="28"/>
      <c r="W17" s="28"/>
      <c r="X17" s="28"/>
      <c r="Y17" s="7" t="str">
        <f t="shared" ref="Y17" si="319">IF(AND(ISBLANK(U17),ISBLANK(V17),ISBLANK(W17),ISBLANK(X17)),"",SUM(W17:X17))</f>
        <v/>
      </c>
      <c r="Z17" s="233" t="str">
        <f t="shared" ref="Z17" si="320">IFERROR(SUM(U17:X17)/E17,"")</f>
        <v/>
      </c>
      <c r="AA17" s="321" t="str">
        <f t="shared" ref="AA17" si="321">IF(OR(L18="",Y18=""),"",IFERROR(Y18-L18,""))</f>
        <v/>
      </c>
      <c r="AB17" s="37"/>
      <c r="AC17" s="28"/>
      <c r="AD17" s="28"/>
      <c r="AE17" s="28"/>
      <c r="AF17" s="7" t="str">
        <f t="shared" ref="AF17" si="322">IF(AND(ISBLANK(AB17),ISBLANK(AC17),ISBLANK(AD17),ISBLANK(AE17)),"",SUM(AD17:AE17))</f>
        <v/>
      </c>
      <c r="AG17" s="321" t="str">
        <f t="shared" ref="AG17" si="323">IF(OR(M17="",AF18=""),"",IFERROR(AF18-L18,""))</f>
        <v/>
      </c>
      <c r="AH17" s="136"/>
      <c r="AK17" s="63"/>
      <c r="AL17" s="201">
        <f t="shared" ref="AL17" si="324">H17</f>
        <v>0</v>
      </c>
      <c r="AM17" s="201">
        <f t="shared" ref="AM17" si="325">I17</f>
        <v>0</v>
      </c>
      <c r="AN17" s="201">
        <f t="shared" ref="AN17" si="326">J17</f>
        <v>0</v>
      </c>
      <c r="AO17" s="201">
        <f t="shared" ref="AO17" si="327">K17</f>
        <v>0</v>
      </c>
      <c r="AP17" s="202"/>
      <c r="AQ17" s="323"/>
      <c r="AR17" s="201">
        <f t="shared" ref="AR17" si="328">N17</f>
        <v>0</v>
      </c>
      <c r="AS17" s="201">
        <f t="shared" ref="AS17" si="329">O17</f>
        <v>0</v>
      </c>
      <c r="AT17" s="201">
        <f t="shared" ref="AT17" si="330">P17</f>
        <v>0</v>
      </c>
      <c r="AU17" s="201">
        <f t="shared" ref="AU17" si="331">Q17</f>
        <v>0</v>
      </c>
      <c r="AV17" s="201" t="str">
        <f t="shared" ref="AV17" si="332">R17</f>
        <v/>
      </c>
      <c r="AW17" s="323"/>
      <c r="AX17" s="324"/>
      <c r="AY17" s="201">
        <f t="shared" ref="AY17" si="333">U17</f>
        <v>0</v>
      </c>
      <c r="AZ17" s="201">
        <f t="shared" ref="AZ17" si="334">V17</f>
        <v>0</v>
      </c>
      <c r="BA17" s="201">
        <f t="shared" ref="BA17" si="335">W17</f>
        <v>0</v>
      </c>
      <c r="BB17" s="201">
        <f t="shared" ref="BB17" si="336">X17</f>
        <v>0</v>
      </c>
      <c r="BC17" s="201" t="str">
        <f t="shared" ref="BC17" si="337">Y17</f>
        <v/>
      </c>
      <c r="BD17" s="323"/>
      <c r="BE17" s="324"/>
      <c r="BF17" s="201">
        <f t="shared" ref="BF17" si="338">AB17</f>
        <v>0</v>
      </c>
      <c r="BG17" s="201">
        <f t="shared" ref="BG17" si="339">AC17</f>
        <v>0</v>
      </c>
      <c r="BH17" s="201">
        <f t="shared" ref="BH17" si="340">AD17</f>
        <v>0</v>
      </c>
      <c r="BI17" s="201">
        <f t="shared" ref="BI17" si="341">AE17</f>
        <v>0</v>
      </c>
      <c r="BJ17" s="201" t="str">
        <f t="shared" ref="BJ17" si="342">AF17</f>
        <v/>
      </c>
      <c r="BK17" s="324"/>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row>
    <row r="18" spans="1:111" s="61" customFormat="1" ht="13.5" thickBot="1" x14ac:dyDescent="0.25">
      <c r="A18" s="259"/>
      <c r="B18" s="264"/>
      <c r="C18" s="262"/>
      <c r="D18" s="262"/>
      <c r="E18" s="236"/>
      <c r="F18" s="243"/>
      <c r="G18" s="8" t="s">
        <v>6</v>
      </c>
      <c r="H18" s="173" t="str">
        <f t="shared" ref="H18" si="343">IFERROR(H17/SUM(H17:K17),"")</f>
        <v/>
      </c>
      <c r="I18" s="174" t="str">
        <f t="shared" ref="I18" si="344">IFERROR(I17/SUM(H17:K17),"")</f>
        <v/>
      </c>
      <c r="J18" s="175" t="str">
        <f t="shared" ref="J18" si="345">IFERROR(J17/SUM(H17:K17),"")</f>
        <v/>
      </c>
      <c r="K18" s="175" t="str">
        <f t="shared" ref="K18" si="346">IFERROR(K17/SUM(H17:K17),"")</f>
        <v/>
      </c>
      <c r="L18" s="132" t="str">
        <f t="shared" ref="L18" si="347">IFERROR(L17/SUM(H17:K17),"")</f>
        <v/>
      </c>
      <c r="M18" s="234"/>
      <c r="N18" s="193" t="str">
        <f t="shared" ref="N18" si="348">IFERROR(N17/SUM(N17:Q17),"")</f>
        <v/>
      </c>
      <c r="O18" s="10" t="str">
        <f t="shared" ref="O18" si="349">IFERROR(O17/SUM(N17:Q17),"")</f>
        <v/>
      </c>
      <c r="P18" s="11" t="str">
        <f t="shared" ref="P18" si="350">IFERROR(P17/SUM(N17:Q17),"")</f>
        <v/>
      </c>
      <c r="Q18" s="11" t="str">
        <f t="shared" ref="Q18" si="351">IFERROR(Q17/SUM(N17:Q17),"")</f>
        <v/>
      </c>
      <c r="R18" s="34" t="str">
        <f t="shared" ref="R18" si="352">IFERROR(R17/SUM(N17:Q17),"")</f>
        <v/>
      </c>
      <c r="S18" s="234"/>
      <c r="T18" s="322"/>
      <c r="U18" s="31" t="str">
        <f t="shared" ref="U18" si="353">IFERROR(U17/SUM(U17:X17),"")</f>
        <v/>
      </c>
      <c r="V18" s="10" t="str">
        <f t="shared" ref="V18" si="354">IFERROR(V17/SUM(U17:X17),"")</f>
        <v/>
      </c>
      <c r="W18" s="11" t="str">
        <f t="shared" ref="W18" si="355">IFERROR(W17/SUM(U17:X17),"")</f>
        <v/>
      </c>
      <c r="X18" s="11" t="str">
        <f t="shared" ref="X18" si="356">IFERROR(X17/SUM(U17:X17),"")</f>
        <v/>
      </c>
      <c r="Y18" s="34" t="str">
        <f t="shared" ref="Y18" si="357">IFERROR(Y17/SUM(U17:X17),"")</f>
        <v/>
      </c>
      <c r="Z18" s="234"/>
      <c r="AA18" s="322"/>
      <c r="AB18" s="31" t="str">
        <f t="shared" ref="AB18" si="358">IFERROR(AB17/SUM(AB17:AE17),"")</f>
        <v/>
      </c>
      <c r="AC18" s="10" t="str">
        <f t="shared" ref="AC18" si="359">IFERROR(AC17/SUM(AB17:AE17),"")</f>
        <v/>
      </c>
      <c r="AD18" s="11" t="str">
        <f t="shared" ref="AD18" si="360">IFERROR(AD17/SUM(AB17:AE17),"")</f>
        <v/>
      </c>
      <c r="AE18" s="11" t="str">
        <f t="shared" ref="AE18" si="361">IFERROR(AE17/SUM(AB17:AE17),"")</f>
        <v/>
      </c>
      <c r="AF18" s="34" t="str">
        <f t="shared" ref="AF18" si="362">IFERROR(AF17/SUM(AB17:AE17),"")</f>
        <v/>
      </c>
      <c r="AG18" s="322"/>
      <c r="AH18" s="136"/>
      <c r="AK18" s="63"/>
      <c r="AL18" s="203"/>
      <c r="AM18" s="203"/>
      <c r="AN18" s="204"/>
      <c r="AO18" s="204"/>
      <c r="AP18" s="205"/>
      <c r="AQ18" s="323"/>
      <c r="AR18" s="206"/>
      <c r="AS18" s="206"/>
      <c r="AT18" s="207"/>
      <c r="AU18" s="207"/>
      <c r="AV18" s="205"/>
      <c r="AW18" s="323"/>
      <c r="AX18" s="324"/>
      <c r="AY18" s="206"/>
      <c r="AZ18" s="206"/>
      <c r="BA18" s="207"/>
      <c r="BB18" s="207"/>
      <c r="BC18" s="205"/>
      <c r="BD18" s="323"/>
      <c r="BE18" s="324"/>
      <c r="BF18" s="206"/>
      <c r="BG18" s="206"/>
      <c r="BH18" s="207"/>
      <c r="BI18" s="207"/>
      <c r="BJ18" s="205"/>
      <c r="BK18" s="324"/>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row>
    <row r="19" spans="1:111" s="61" customFormat="1" ht="13.5" thickTop="1" x14ac:dyDescent="0.2">
      <c r="A19" s="258"/>
      <c r="B19" s="263"/>
      <c r="C19" s="265"/>
      <c r="D19" s="261"/>
      <c r="E19" s="235"/>
      <c r="F19" s="242"/>
      <c r="G19" s="4" t="s">
        <v>5</v>
      </c>
      <c r="H19" s="171"/>
      <c r="I19" s="172"/>
      <c r="J19" s="172"/>
      <c r="K19" s="172"/>
      <c r="L19" s="131" t="str">
        <f t="shared" ref="L19" si="363">IF(AND(ISBLANK(H19),ISBLANK(I19),ISBLANK(J19),ISBLANK(K19)),"",SUM(J19:K19))</f>
        <v/>
      </c>
      <c r="M19" s="233" t="str">
        <f t="shared" ref="M19" si="364">IFERROR(SUM(H19:K19)/E19,"")</f>
        <v/>
      </c>
      <c r="N19" s="190"/>
      <c r="O19" s="191"/>
      <c r="P19" s="191"/>
      <c r="Q19" s="191"/>
      <c r="R19" s="192" t="str">
        <f t="shared" ref="R19" si="365">IF(AND(ISBLANK(N19),ISBLANK(O19),ISBLANK(P19),ISBLANK(Q19)),"",SUM(P19:Q19))</f>
        <v/>
      </c>
      <c r="S19" s="233" t="str">
        <f t="shared" ref="S19" si="366">IFERROR(SUM(N19:Q19)/E19,"")</f>
        <v/>
      </c>
      <c r="T19" s="321" t="str">
        <f t="shared" ref="T19" si="367">IF(OR(L20="",R20=""),"",IFERROR(R20-L20,""))</f>
        <v/>
      </c>
      <c r="U19" s="37"/>
      <c r="V19" s="28"/>
      <c r="W19" s="28"/>
      <c r="X19" s="28"/>
      <c r="Y19" s="7" t="str">
        <f t="shared" ref="Y19" si="368">IF(AND(ISBLANK(U19),ISBLANK(V19),ISBLANK(W19),ISBLANK(X19)),"",SUM(W19:X19))</f>
        <v/>
      </c>
      <c r="Z19" s="233" t="str">
        <f t="shared" ref="Z19" si="369">IFERROR(SUM(U19:X19)/E19,"")</f>
        <v/>
      </c>
      <c r="AA19" s="321" t="str">
        <f t="shared" ref="AA19" si="370">IF(OR(L20="",Y20=""),"",IFERROR(Y20-L20,""))</f>
        <v/>
      </c>
      <c r="AB19" s="37"/>
      <c r="AC19" s="28"/>
      <c r="AD19" s="28"/>
      <c r="AE19" s="28"/>
      <c r="AF19" s="7" t="str">
        <f t="shared" ref="AF19" si="371">IF(AND(ISBLANK(AB19),ISBLANK(AC19),ISBLANK(AD19),ISBLANK(AE19)),"",SUM(AD19:AE19))</f>
        <v/>
      </c>
      <c r="AG19" s="321" t="str">
        <f t="shared" ref="AG19" si="372">IF(OR(M19="",AF20=""),"",IFERROR(AF20-L20,""))</f>
        <v/>
      </c>
      <c r="AH19" s="136"/>
      <c r="AK19" s="63"/>
      <c r="AL19" s="201">
        <f t="shared" ref="AL19" si="373">H19</f>
        <v>0</v>
      </c>
      <c r="AM19" s="201">
        <f t="shared" ref="AM19" si="374">I19</f>
        <v>0</v>
      </c>
      <c r="AN19" s="201">
        <f t="shared" ref="AN19" si="375">J19</f>
        <v>0</v>
      </c>
      <c r="AO19" s="201">
        <f t="shared" ref="AO19" si="376">K19</f>
        <v>0</v>
      </c>
      <c r="AP19" s="202"/>
      <c r="AQ19" s="323"/>
      <c r="AR19" s="201">
        <f t="shared" ref="AR19" si="377">N19</f>
        <v>0</v>
      </c>
      <c r="AS19" s="201">
        <f t="shared" ref="AS19" si="378">O19</f>
        <v>0</v>
      </c>
      <c r="AT19" s="201">
        <f t="shared" ref="AT19" si="379">P19</f>
        <v>0</v>
      </c>
      <c r="AU19" s="201">
        <f t="shared" ref="AU19" si="380">Q19</f>
        <v>0</v>
      </c>
      <c r="AV19" s="201" t="str">
        <f t="shared" ref="AV19" si="381">R19</f>
        <v/>
      </c>
      <c r="AW19" s="323"/>
      <c r="AX19" s="324"/>
      <c r="AY19" s="201">
        <f t="shared" ref="AY19" si="382">U19</f>
        <v>0</v>
      </c>
      <c r="AZ19" s="201">
        <f t="shared" ref="AZ19" si="383">V19</f>
        <v>0</v>
      </c>
      <c r="BA19" s="201">
        <f t="shared" ref="BA19" si="384">W19</f>
        <v>0</v>
      </c>
      <c r="BB19" s="201">
        <f t="shared" ref="BB19" si="385">X19</f>
        <v>0</v>
      </c>
      <c r="BC19" s="201" t="str">
        <f t="shared" ref="BC19" si="386">Y19</f>
        <v/>
      </c>
      <c r="BD19" s="323"/>
      <c r="BE19" s="324"/>
      <c r="BF19" s="201">
        <f t="shared" ref="BF19" si="387">AB19</f>
        <v>0</v>
      </c>
      <c r="BG19" s="201">
        <f t="shared" ref="BG19" si="388">AC19</f>
        <v>0</v>
      </c>
      <c r="BH19" s="201">
        <f t="shared" ref="BH19" si="389">AD19</f>
        <v>0</v>
      </c>
      <c r="BI19" s="201">
        <f t="shared" ref="BI19" si="390">AE19</f>
        <v>0</v>
      </c>
      <c r="BJ19" s="201" t="str">
        <f t="shared" ref="BJ19" si="391">AF19</f>
        <v/>
      </c>
      <c r="BK19" s="324"/>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row>
    <row r="20" spans="1:111" s="61" customFormat="1" ht="13.5" thickBot="1" x14ac:dyDescent="0.25">
      <c r="A20" s="259"/>
      <c r="B20" s="264"/>
      <c r="C20" s="262"/>
      <c r="D20" s="262"/>
      <c r="E20" s="236"/>
      <c r="F20" s="243"/>
      <c r="G20" s="8" t="s">
        <v>6</v>
      </c>
      <c r="H20" s="173" t="str">
        <f t="shared" ref="H20" si="392">IFERROR(H19/SUM(H19:K19),"")</f>
        <v/>
      </c>
      <c r="I20" s="174" t="str">
        <f t="shared" ref="I20" si="393">IFERROR(I19/SUM(H19:K19),"")</f>
        <v/>
      </c>
      <c r="J20" s="175" t="str">
        <f t="shared" ref="J20" si="394">IFERROR(J19/SUM(H19:K19),"")</f>
        <v/>
      </c>
      <c r="K20" s="175" t="str">
        <f t="shared" ref="K20" si="395">IFERROR(K19/SUM(H19:K19),"")</f>
        <v/>
      </c>
      <c r="L20" s="132" t="str">
        <f t="shared" ref="L20" si="396">IFERROR(L19/SUM(H19:K19),"")</f>
        <v/>
      </c>
      <c r="M20" s="234"/>
      <c r="N20" s="193" t="str">
        <f t="shared" ref="N20" si="397">IFERROR(N19/SUM(N19:Q19),"")</f>
        <v/>
      </c>
      <c r="O20" s="10" t="str">
        <f t="shared" ref="O20" si="398">IFERROR(O19/SUM(N19:Q19),"")</f>
        <v/>
      </c>
      <c r="P20" s="11" t="str">
        <f t="shared" ref="P20" si="399">IFERROR(P19/SUM(N19:Q19),"")</f>
        <v/>
      </c>
      <c r="Q20" s="11" t="str">
        <f t="shared" ref="Q20" si="400">IFERROR(Q19/SUM(N19:Q19),"")</f>
        <v/>
      </c>
      <c r="R20" s="34" t="str">
        <f t="shared" ref="R20" si="401">IFERROR(R19/SUM(N19:Q19),"")</f>
        <v/>
      </c>
      <c r="S20" s="234"/>
      <c r="T20" s="322"/>
      <c r="U20" s="31" t="str">
        <f t="shared" ref="U20" si="402">IFERROR(U19/SUM(U19:X19),"")</f>
        <v/>
      </c>
      <c r="V20" s="10" t="str">
        <f t="shared" ref="V20" si="403">IFERROR(V19/SUM(U19:X19),"")</f>
        <v/>
      </c>
      <c r="W20" s="11" t="str">
        <f t="shared" ref="W20" si="404">IFERROR(W19/SUM(U19:X19),"")</f>
        <v/>
      </c>
      <c r="X20" s="11" t="str">
        <f t="shared" ref="X20" si="405">IFERROR(X19/SUM(U19:X19),"")</f>
        <v/>
      </c>
      <c r="Y20" s="34" t="str">
        <f t="shared" ref="Y20" si="406">IFERROR(Y19/SUM(U19:X19),"")</f>
        <v/>
      </c>
      <c r="Z20" s="234"/>
      <c r="AA20" s="322"/>
      <c r="AB20" s="31" t="str">
        <f t="shared" ref="AB20" si="407">IFERROR(AB19/SUM(AB19:AE19),"")</f>
        <v/>
      </c>
      <c r="AC20" s="10" t="str">
        <f t="shared" ref="AC20" si="408">IFERROR(AC19/SUM(AB19:AE19),"")</f>
        <v/>
      </c>
      <c r="AD20" s="11" t="str">
        <f t="shared" ref="AD20" si="409">IFERROR(AD19/SUM(AB19:AE19),"")</f>
        <v/>
      </c>
      <c r="AE20" s="11" t="str">
        <f t="shared" ref="AE20" si="410">IFERROR(AE19/SUM(AB19:AE19),"")</f>
        <v/>
      </c>
      <c r="AF20" s="34" t="str">
        <f t="shared" ref="AF20" si="411">IFERROR(AF19/SUM(AB19:AE19),"")</f>
        <v/>
      </c>
      <c r="AG20" s="322"/>
      <c r="AH20" s="136"/>
      <c r="AK20" s="63"/>
      <c r="AL20" s="203"/>
      <c r="AM20" s="203"/>
      <c r="AN20" s="204"/>
      <c r="AO20" s="204"/>
      <c r="AP20" s="205"/>
      <c r="AQ20" s="323"/>
      <c r="AR20" s="206"/>
      <c r="AS20" s="206"/>
      <c r="AT20" s="207"/>
      <c r="AU20" s="207"/>
      <c r="AV20" s="205"/>
      <c r="AW20" s="323"/>
      <c r="AX20" s="324"/>
      <c r="AY20" s="206"/>
      <c r="AZ20" s="206"/>
      <c r="BA20" s="207"/>
      <c r="BB20" s="207"/>
      <c r="BC20" s="205"/>
      <c r="BD20" s="323"/>
      <c r="BE20" s="324"/>
      <c r="BF20" s="206"/>
      <c r="BG20" s="206"/>
      <c r="BH20" s="207"/>
      <c r="BI20" s="207"/>
      <c r="BJ20" s="205"/>
      <c r="BK20" s="324"/>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row>
    <row r="21" spans="1:111" s="61" customFormat="1" ht="13.5" thickTop="1" x14ac:dyDescent="0.2">
      <c r="A21" s="258"/>
      <c r="B21" s="263"/>
      <c r="C21" s="265"/>
      <c r="D21" s="261"/>
      <c r="E21" s="235"/>
      <c r="F21" s="242"/>
      <c r="G21" s="4" t="s">
        <v>5</v>
      </c>
      <c r="H21" s="171"/>
      <c r="I21" s="172"/>
      <c r="J21" s="172"/>
      <c r="K21" s="172"/>
      <c r="L21" s="131" t="str">
        <f t="shared" ref="L21" si="412">IF(AND(ISBLANK(H21),ISBLANK(I21),ISBLANK(J21),ISBLANK(K21)),"",SUM(J21:K21))</f>
        <v/>
      </c>
      <c r="M21" s="233" t="str">
        <f t="shared" ref="M21" si="413">IFERROR(SUM(H21:K21)/E21,"")</f>
        <v/>
      </c>
      <c r="N21" s="190"/>
      <c r="O21" s="191"/>
      <c r="P21" s="191"/>
      <c r="Q21" s="191"/>
      <c r="R21" s="192" t="str">
        <f t="shared" ref="R21" si="414">IF(AND(ISBLANK(N21),ISBLANK(O21),ISBLANK(P21),ISBLANK(Q21)),"",SUM(P21:Q21))</f>
        <v/>
      </c>
      <c r="S21" s="233" t="str">
        <f t="shared" ref="S21" si="415">IFERROR(SUM(N21:Q21)/E21,"")</f>
        <v/>
      </c>
      <c r="T21" s="321" t="str">
        <f t="shared" ref="T21" si="416">IF(OR(L22="",R22=""),"",IFERROR(R22-L22,""))</f>
        <v/>
      </c>
      <c r="U21" s="37"/>
      <c r="V21" s="28"/>
      <c r="W21" s="28"/>
      <c r="X21" s="28"/>
      <c r="Y21" s="7" t="str">
        <f t="shared" ref="Y21" si="417">IF(AND(ISBLANK(U21),ISBLANK(V21),ISBLANK(W21),ISBLANK(X21)),"",SUM(W21:X21))</f>
        <v/>
      </c>
      <c r="Z21" s="233" t="str">
        <f t="shared" ref="Z21" si="418">IFERROR(SUM(U21:X21)/E21,"")</f>
        <v/>
      </c>
      <c r="AA21" s="321" t="str">
        <f t="shared" ref="AA21" si="419">IF(OR(L22="",Y22=""),"",IFERROR(Y22-L22,""))</f>
        <v/>
      </c>
      <c r="AB21" s="37"/>
      <c r="AC21" s="28"/>
      <c r="AD21" s="28"/>
      <c r="AE21" s="28"/>
      <c r="AF21" s="7" t="str">
        <f t="shared" ref="AF21" si="420">IF(AND(ISBLANK(AB21),ISBLANK(AC21),ISBLANK(AD21),ISBLANK(AE21)),"",SUM(AD21:AE21))</f>
        <v/>
      </c>
      <c r="AG21" s="321" t="str">
        <f t="shared" ref="AG21" si="421">IF(OR(M21="",AF22=""),"",IFERROR(AF22-L22,""))</f>
        <v/>
      </c>
      <c r="AH21" s="136"/>
      <c r="AK21" s="63"/>
      <c r="AL21" s="201">
        <f t="shared" ref="AL21" si="422">H21</f>
        <v>0</v>
      </c>
      <c r="AM21" s="201">
        <f t="shared" ref="AM21" si="423">I21</f>
        <v>0</v>
      </c>
      <c r="AN21" s="201">
        <f t="shared" ref="AN21" si="424">J21</f>
        <v>0</v>
      </c>
      <c r="AO21" s="201">
        <f t="shared" ref="AO21" si="425">K21</f>
        <v>0</v>
      </c>
      <c r="AP21" s="202"/>
      <c r="AQ21" s="323"/>
      <c r="AR21" s="201">
        <f t="shared" ref="AR21" si="426">N21</f>
        <v>0</v>
      </c>
      <c r="AS21" s="201">
        <f t="shared" ref="AS21" si="427">O21</f>
        <v>0</v>
      </c>
      <c r="AT21" s="201">
        <f t="shared" ref="AT21" si="428">P21</f>
        <v>0</v>
      </c>
      <c r="AU21" s="201">
        <f t="shared" ref="AU21" si="429">Q21</f>
        <v>0</v>
      </c>
      <c r="AV21" s="201" t="str">
        <f t="shared" ref="AV21" si="430">R21</f>
        <v/>
      </c>
      <c r="AW21" s="323"/>
      <c r="AX21" s="324"/>
      <c r="AY21" s="201">
        <f t="shared" ref="AY21" si="431">U21</f>
        <v>0</v>
      </c>
      <c r="AZ21" s="201">
        <f t="shared" ref="AZ21" si="432">V21</f>
        <v>0</v>
      </c>
      <c r="BA21" s="201">
        <f t="shared" ref="BA21" si="433">W21</f>
        <v>0</v>
      </c>
      <c r="BB21" s="201">
        <f t="shared" ref="BB21" si="434">X21</f>
        <v>0</v>
      </c>
      <c r="BC21" s="201" t="str">
        <f t="shared" ref="BC21" si="435">Y21</f>
        <v/>
      </c>
      <c r="BD21" s="323"/>
      <c r="BE21" s="324"/>
      <c r="BF21" s="201">
        <f t="shared" ref="BF21" si="436">AB21</f>
        <v>0</v>
      </c>
      <c r="BG21" s="201">
        <f t="shared" ref="BG21" si="437">AC21</f>
        <v>0</v>
      </c>
      <c r="BH21" s="201">
        <f t="shared" ref="BH21" si="438">AD21</f>
        <v>0</v>
      </c>
      <c r="BI21" s="201">
        <f t="shared" ref="BI21" si="439">AE21</f>
        <v>0</v>
      </c>
      <c r="BJ21" s="201" t="str">
        <f t="shared" ref="BJ21" si="440">AF21</f>
        <v/>
      </c>
      <c r="BK21" s="324"/>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row>
    <row r="22" spans="1:111" s="61" customFormat="1" ht="13.5" thickBot="1" x14ac:dyDescent="0.25">
      <c r="A22" s="259"/>
      <c r="B22" s="264"/>
      <c r="C22" s="262"/>
      <c r="D22" s="262"/>
      <c r="E22" s="236"/>
      <c r="F22" s="243"/>
      <c r="G22" s="8" t="s">
        <v>6</v>
      </c>
      <c r="H22" s="173" t="str">
        <f t="shared" ref="H22" si="441">IFERROR(H21/SUM(H21:K21),"")</f>
        <v/>
      </c>
      <c r="I22" s="174" t="str">
        <f t="shared" ref="I22" si="442">IFERROR(I21/SUM(H21:K21),"")</f>
        <v/>
      </c>
      <c r="J22" s="175" t="str">
        <f t="shared" ref="J22" si="443">IFERROR(J21/SUM(H21:K21),"")</f>
        <v/>
      </c>
      <c r="K22" s="175" t="str">
        <f t="shared" ref="K22" si="444">IFERROR(K21/SUM(H21:K21),"")</f>
        <v/>
      </c>
      <c r="L22" s="132" t="str">
        <f t="shared" ref="L22" si="445">IFERROR(L21/SUM(H21:K21),"")</f>
        <v/>
      </c>
      <c r="M22" s="234"/>
      <c r="N22" s="193" t="str">
        <f t="shared" ref="N22" si="446">IFERROR(N21/SUM(N21:Q21),"")</f>
        <v/>
      </c>
      <c r="O22" s="10" t="str">
        <f t="shared" ref="O22" si="447">IFERROR(O21/SUM(N21:Q21),"")</f>
        <v/>
      </c>
      <c r="P22" s="11" t="str">
        <f t="shared" ref="P22" si="448">IFERROR(P21/SUM(N21:Q21),"")</f>
        <v/>
      </c>
      <c r="Q22" s="11" t="str">
        <f t="shared" ref="Q22" si="449">IFERROR(Q21/SUM(N21:Q21),"")</f>
        <v/>
      </c>
      <c r="R22" s="34" t="str">
        <f t="shared" ref="R22" si="450">IFERROR(R21/SUM(N21:Q21),"")</f>
        <v/>
      </c>
      <c r="S22" s="234"/>
      <c r="T22" s="322"/>
      <c r="U22" s="31" t="str">
        <f t="shared" ref="U22" si="451">IFERROR(U21/SUM(U21:X21),"")</f>
        <v/>
      </c>
      <c r="V22" s="10" t="str">
        <f t="shared" ref="V22" si="452">IFERROR(V21/SUM(U21:X21),"")</f>
        <v/>
      </c>
      <c r="W22" s="11" t="str">
        <f t="shared" ref="W22" si="453">IFERROR(W21/SUM(U21:X21),"")</f>
        <v/>
      </c>
      <c r="X22" s="11" t="str">
        <f t="shared" ref="X22" si="454">IFERROR(X21/SUM(U21:X21),"")</f>
        <v/>
      </c>
      <c r="Y22" s="34" t="str">
        <f t="shared" ref="Y22" si="455">IFERROR(Y21/SUM(U21:X21),"")</f>
        <v/>
      </c>
      <c r="Z22" s="234"/>
      <c r="AA22" s="322"/>
      <c r="AB22" s="31" t="str">
        <f t="shared" ref="AB22" si="456">IFERROR(AB21/SUM(AB21:AE21),"")</f>
        <v/>
      </c>
      <c r="AC22" s="10" t="str">
        <f t="shared" ref="AC22" si="457">IFERROR(AC21/SUM(AB21:AE21),"")</f>
        <v/>
      </c>
      <c r="AD22" s="11" t="str">
        <f t="shared" ref="AD22" si="458">IFERROR(AD21/SUM(AB21:AE21),"")</f>
        <v/>
      </c>
      <c r="AE22" s="11" t="str">
        <f t="shared" ref="AE22" si="459">IFERROR(AE21/SUM(AB21:AE21),"")</f>
        <v/>
      </c>
      <c r="AF22" s="34" t="str">
        <f t="shared" ref="AF22" si="460">IFERROR(AF21/SUM(AB21:AE21),"")</f>
        <v/>
      </c>
      <c r="AG22" s="322"/>
      <c r="AH22" s="136"/>
      <c r="AK22" s="63"/>
      <c r="AL22" s="203"/>
      <c r="AM22" s="203"/>
      <c r="AN22" s="204"/>
      <c r="AO22" s="204"/>
      <c r="AP22" s="205"/>
      <c r="AQ22" s="323"/>
      <c r="AR22" s="206"/>
      <c r="AS22" s="206"/>
      <c r="AT22" s="207"/>
      <c r="AU22" s="207"/>
      <c r="AV22" s="205"/>
      <c r="AW22" s="323"/>
      <c r="AX22" s="324"/>
      <c r="AY22" s="206"/>
      <c r="AZ22" s="206"/>
      <c r="BA22" s="207"/>
      <c r="BB22" s="207"/>
      <c r="BC22" s="205"/>
      <c r="BD22" s="323"/>
      <c r="BE22" s="324"/>
      <c r="BF22" s="206"/>
      <c r="BG22" s="206"/>
      <c r="BH22" s="207"/>
      <c r="BI22" s="207"/>
      <c r="BJ22" s="205"/>
      <c r="BK22" s="324"/>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row>
    <row r="23" spans="1:111" s="61" customFormat="1" ht="13.5" thickTop="1" x14ac:dyDescent="0.2">
      <c r="A23" s="258"/>
      <c r="B23" s="263"/>
      <c r="C23" s="265"/>
      <c r="D23" s="261"/>
      <c r="E23" s="235"/>
      <c r="F23" s="242"/>
      <c r="G23" s="4" t="s">
        <v>5</v>
      </c>
      <c r="H23" s="171"/>
      <c r="I23" s="172"/>
      <c r="J23" s="172"/>
      <c r="K23" s="172"/>
      <c r="L23" s="131" t="str">
        <f t="shared" ref="L23" si="461">IF(AND(ISBLANK(H23),ISBLANK(I23),ISBLANK(J23),ISBLANK(K23)),"",SUM(J23:K23))</f>
        <v/>
      </c>
      <c r="M23" s="233" t="str">
        <f t="shared" ref="M23" si="462">IFERROR(SUM(H23:K23)/E23,"")</f>
        <v/>
      </c>
      <c r="N23" s="190"/>
      <c r="O23" s="191"/>
      <c r="P23" s="191"/>
      <c r="Q23" s="191"/>
      <c r="R23" s="192" t="str">
        <f t="shared" ref="R23" si="463">IF(AND(ISBLANK(N23),ISBLANK(O23),ISBLANK(P23),ISBLANK(Q23)),"",SUM(P23:Q23))</f>
        <v/>
      </c>
      <c r="S23" s="233" t="str">
        <f t="shared" ref="S23" si="464">IFERROR(SUM(N23:Q23)/E23,"")</f>
        <v/>
      </c>
      <c r="T23" s="321" t="str">
        <f t="shared" ref="T23" si="465">IF(OR(L24="",R24=""),"",IFERROR(R24-L24,""))</f>
        <v/>
      </c>
      <c r="U23" s="37"/>
      <c r="V23" s="28"/>
      <c r="W23" s="28"/>
      <c r="X23" s="28"/>
      <c r="Y23" s="7" t="str">
        <f t="shared" ref="Y23" si="466">IF(AND(ISBLANK(U23),ISBLANK(V23),ISBLANK(W23),ISBLANK(X23)),"",SUM(W23:X23))</f>
        <v/>
      </c>
      <c r="Z23" s="233" t="str">
        <f t="shared" ref="Z23" si="467">IFERROR(SUM(U23:X23)/E23,"")</f>
        <v/>
      </c>
      <c r="AA23" s="321" t="str">
        <f t="shared" ref="AA23" si="468">IF(OR(L24="",Y24=""),"",IFERROR(Y24-L24,""))</f>
        <v/>
      </c>
      <c r="AB23" s="37"/>
      <c r="AC23" s="28"/>
      <c r="AD23" s="28"/>
      <c r="AE23" s="28"/>
      <c r="AF23" s="7" t="str">
        <f t="shared" ref="AF23" si="469">IF(AND(ISBLANK(AB23),ISBLANK(AC23),ISBLANK(AD23),ISBLANK(AE23)),"",SUM(AD23:AE23))</f>
        <v/>
      </c>
      <c r="AG23" s="321" t="str">
        <f t="shared" ref="AG23" si="470">IF(OR(M23="",AF24=""),"",IFERROR(AF24-L24,""))</f>
        <v/>
      </c>
      <c r="AH23" s="136"/>
      <c r="AK23" s="63"/>
      <c r="AL23" s="201">
        <f t="shared" ref="AL23" si="471">H23</f>
        <v>0</v>
      </c>
      <c r="AM23" s="201">
        <f t="shared" ref="AM23" si="472">I23</f>
        <v>0</v>
      </c>
      <c r="AN23" s="201">
        <f t="shared" ref="AN23" si="473">J23</f>
        <v>0</v>
      </c>
      <c r="AO23" s="201">
        <f t="shared" ref="AO23" si="474">K23</f>
        <v>0</v>
      </c>
      <c r="AP23" s="202"/>
      <c r="AQ23" s="323"/>
      <c r="AR23" s="201">
        <f t="shared" ref="AR23" si="475">N23</f>
        <v>0</v>
      </c>
      <c r="AS23" s="201">
        <f t="shared" ref="AS23" si="476">O23</f>
        <v>0</v>
      </c>
      <c r="AT23" s="201">
        <f t="shared" ref="AT23" si="477">P23</f>
        <v>0</v>
      </c>
      <c r="AU23" s="201">
        <f t="shared" ref="AU23" si="478">Q23</f>
        <v>0</v>
      </c>
      <c r="AV23" s="201" t="str">
        <f t="shared" ref="AV23" si="479">R23</f>
        <v/>
      </c>
      <c r="AW23" s="323"/>
      <c r="AX23" s="324"/>
      <c r="AY23" s="201">
        <f t="shared" ref="AY23" si="480">U23</f>
        <v>0</v>
      </c>
      <c r="AZ23" s="201">
        <f t="shared" ref="AZ23" si="481">V23</f>
        <v>0</v>
      </c>
      <c r="BA23" s="201">
        <f t="shared" ref="BA23" si="482">W23</f>
        <v>0</v>
      </c>
      <c r="BB23" s="201">
        <f t="shared" ref="BB23" si="483">X23</f>
        <v>0</v>
      </c>
      <c r="BC23" s="201" t="str">
        <f t="shared" ref="BC23" si="484">Y23</f>
        <v/>
      </c>
      <c r="BD23" s="323"/>
      <c r="BE23" s="324"/>
      <c r="BF23" s="201">
        <f t="shared" ref="BF23" si="485">AB23</f>
        <v>0</v>
      </c>
      <c r="BG23" s="201">
        <f t="shared" ref="BG23" si="486">AC23</f>
        <v>0</v>
      </c>
      <c r="BH23" s="201">
        <f t="shared" ref="BH23" si="487">AD23</f>
        <v>0</v>
      </c>
      <c r="BI23" s="201">
        <f t="shared" ref="BI23" si="488">AE23</f>
        <v>0</v>
      </c>
      <c r="BJ23" s="201" t="str">
        <f t="shared" ref="BJ23" si="489">AF23</f>
        <v/>
      </c>
      <c r="BK23" s="324"/>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row>
    <row r="24" spans="1:111" s="61" customFormat="1" ht="13.5" thickBot="1" x14ac:dyDescent="0.25">
      <c r="A24" s="259"/>
      <c r="B24" s="264"/>
      <c r="C24" s="262"/>
      <c r="D24" s="262"/>
      <c r="E24" s="236"/>
      <c r="F24" s="243"/>
      <c r="G24" s="8" t="s">
        <v>6</v>
      </c>
      <c r="H24" s="173" t="str">
        <f t="shared" ref="H24" si="490">IFERROR(H23/SUM(H23:K23),"")</f>
        <v/>
      </c>
      <c r="I24" s="174" t="str">
        <f t="shared" ref="I24" si="491">IFERROR(I23/SUM(H23:K23),"")</f>
        <v/>
      </c>
      <c r="J24" s="175" t="str">
        <f t="shared" ref="J24" si="492">IFERROR(J23/SUM(H23:K23),"")</f>
        <v/>
      </c>
      <c r="K24" s="175" t="str">
        <f t="shared" ref="K24" si="493">IFERROR(K23/SUM(H23:K23),"")</f>
        <v/>
      </c>
      <c r="L24" s="132" t="str">
        <f t="shared" ref="L24" si="494">IFERROR(L23/SUM(H23:K23),"")</f>
        <v/>
      </c>
      <c r="M24" s="234"/>
      <c r="N24" s="193" t="str">
        <f t="shared" ref="N24" si="495">IFERROR(N23/SUM(N23:Q23),"")</f>
        <v/>
      </c>
      <c r="O24" s="10" t="str">
        <f t="shared" ref="O24" si="496">IFERROR(O23/SUM(N23:Q23),"")</f>
        <v/>
      </c>
      <c r="P24" s="11" t="str">
        <f t="shared" ref="P24" si="497">IFERROR(P23/SUM(N23:Q23),"")</f>
        <v/>
      </c>
      <c r="Q24" s="11" t="str">
        <f t="shared" ref="Q24" si="498">IFERROR(Q23/SUM(N23:Q23),"")</f>
        <v/>
      </c>
      <c r="R24" s="34" t="str">
        <f t="shared" ref="R24" si="499">IFERROR(R23/SUM(N23:Q23),"")</f>
        <v/>
      </c>
      <c r="S24" s="234"/>
      <c r="T24" s="322"/>
      <c r="U24" s="31" t="str">
        <f t="shared" ref="U24" si="500">IFERROR(U23/SUM(U23:X23),"")</f>
        <v/>
      </c>
      <c r="V24" s="10" t="str">
        <f t="shared" ref="V24" si="501">IFERROR(V23/SUM(U23:X23),"")</f>
        <v/>
      </c>
      <c r="W24" s="11" t="str">
        <f t="shared" ref="W24" si="502">IFERROR(W23/SUM(U23:X23),"")</f>
        <v/>
      </c>
      <c r="X24" s="11" t="str">
        <f t="shared" ref="X24" si="503">IFERROR(X23/SUM(U23:X23),"")</f>
        <v/>
      </c>
      <c r="Y24" s="34" t="str">
        <f t="shared" ref="Y24" si="504">IFERROR(Y23/SUM(U23:X23),"")</f>
        <v/>
      </c>
      <c r="Z24" s="234"/>
      <c r="AA24" s="322"/>
      <c r="AB24" s="31" t="str">
        <f t="shared" ref="AB24" si="505">IFERROR(AB23/SUM(AB23:AE23),"")</f>
        <v/>
      </c>
      <c r="AC24" s="10" t="str">
        <f t="shared" ref="AC24" si="506">IFERROR(AC23/SUM(AB23:AE23),"")</f>
        <v/>
      </c>
      <c r="AD24" s="11" t="str">
        <f t="shared" ref="AD24" si="507">IFERROR(AD23/SUM(AB23:AE23),"")</f>
        <v/>
      </c>
      <c r="AE24" s="11" t="str">
        <f t="shared" ref="AE24" si="508">IFERROR(AE23/SUM(AB23:AE23),"")</f>
        <v/>
      </c>
      <c r="AF24" s="34" t="str">
        <f t="shared" ref="AF24" si="509">IFERROR(AF23/SUM(AB23:AE23),"")</f>
        <v/>
      </c>
      <c r="AG24" s="322"/>
      <c r="AH24" s="136"/>
      <c r="AK24" s="63"/>
      <c r="AL24" s="203"/>
      <c r="AM24" s="203"/>
      <c r="AN24" s="204"/>
      <c r="AO24" s="204"/>
      <c r="AP24" s="205"/>
      <c r="AQ24" s="323"/>
      <c r="AR24" s="206"/>
      <c r="AS24" s="206"/>
      <c r="AT24" s="207"/>
      <c r="AU24" s="207"/>
      <c r="AV24" s="205"/>
      <c r="AW24" s="323"/>
      <c r="AX24" s="324"/>
      <c r="AY24" s="206"/>
      <c r="AZ24" s="206"/>
      <c r="BA24" s="207"/>
      <c r="BB24" s="207"/>
      <c r="BC24" s="205"/>
      <c r="BD24" s="323"/>
      <c r="BE24" s="324"/>
      <c r="BF24" s="206"/>
      <c r="BG24" s="206"/>
      <c r="BH24" s="207"/>
      <c r="BI24" s="207"/>
      <c r="BJ24" s="205"/>
      <c r="BK24" s="3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row>
    <row r="25" spans="1:111" s="61" customFormat="1" ht="13.5" thickTop="1" x14ac:dyDescent="0.2">
      <c r="A25" s="258"/>
      <c r="B25" s="263"/>
      <c r="C25" s="265"/>
      <c r="D25" s="261"/>
      <c r="E25" s="235"/>
      <c r="F25" s="242"/>
      <c r="G25" s="4" t="s">
        <v>5</v>
      </c>
      <c r="H25" s="171"/>
      <c r="I25" s="172"/>
      <c r="J25" s="172"/>
      <c r="K25" s="172"/>
      <c r="L25" s="131" t="str">
        <f t="shared" ref="L25" si="510">IF(AND(ISBLANK(H25),ISBLANK(I25),ISBLANK(J25),ISBLANK(K25)),"",SUM(J25:K25))</f>
        <v/>
      </c>
      <c r="M25" s="233" t="str">
        <f t="shared" ref="M25" si="511">IFERROR(SUM(H25:K25)/E25,"")</f>
        <v/>
      </c>
      <c r="N25" s="190"/>
      <c r="O25" s="191"/>
      <c r="P25" s="191"/>
      <c r="Q25" s="191"/>
      <c r="R25" s="192" t="str">
        <f t="shared" ref="R25" si="512">IF(AND(ISBLANK(N25),ISBLANK(O25),ISBLANK(P25),ISBLANK(Q25)),"",SUM(P25:Q25))</f>
        <v/>
      </c>
      <c r="S25" s="233" t="str">
        <f t="shared" ref="S25" si="513">IFERROR(SUM(N25:Q25)/E25,"")</f>
        <v/>
      </c>
      <c r="T25" s="321" t="str">
        <f t="shared" ref="T25" si="514">IF(OR(L26="",R26=""),"",IFERROR(R26-L26,""))</f>
        <v/>
      </c>
      <c r="U25" s="37"/>
      <c r="V25" s="28"/>
      <c r="W25" s="28"/>
      <c r="X25" s="28"/>
      <c r="Y25" s="7" t="str">
        <f t="shared" ref="Y25" si="515">IF(AND(ISBLANK(U25),ISBLANK(V25),ISBLANK(W25),ISBLANK(X25)),"",SUM(W25:X25))</f>
        <v/>
      </c>
      <c r="Z25" s="233" t="str">
        <f t="shared" ref="Z25" si="516">IFERROR(SUM(U25:X25)/E25,"")</f>
        <v/>
      </c>
      <c r="AA25" s="321" t="str">
        <f t="shared" ref="AA25" si="517">IF(OR(L26="",Y26=""),"",IFERROR(Y26-L26,""))</f>
        <v/>
      </c>
      <c r="AB25" s="37"/>
      <c r="AC25" s="28"/>
      <c r="AD25" s="28"/>
      <c r="AE25" s="28"/>
      <c r="AF25" s="7" t="str">
        <f t="shared" ref="AF25" si="518">IF(AND(ISBLANK(AB25),ISBLANK(AC25),ISBLANK(AD25),ISBLANK(AE25)),"",SUM(AD25:AE25))</f>
        <v/>
      </c>
      <c r="AG25" s="321" t="str">
        <f t="shared" ref="AG25" si="519">IF(OR(M25="",AF26=""),"",IFERROR(AF26-L26,""))</f>
        <v/>
      </c>
      <c r="AH25" s="136"/>
      <c r="AK25" s="63"/>
      <c r="AL25" s="201">
        <f t="shared" ref="AL25" si="520">H25</f>
        <v>0</v>
      </c>
      <c r="AM25" s="201">
        <f t="shared" ref="AM25" si="521">I25</f>
        <v>0</v>
      </c>
      <c r="AN25" s="201">
        <f t="shared" ref="AN25" si="522">J25</f>
        <v>0</v>
      </c>
      <c r="AO25" s="201">
        <f t="shared" ref="AO25" si="523">K25</f>
        <v>0</v>
      </c>
      <c r="AP25" s="202"/>
      <c r="AQ25" s="323"/>
      <c r="AR25" s="201">
        <f t="shared" ref="AR25" si="524">N25</f>
        <v>0</v>
      </c>
      <c r="AS25" s="201">
        <f t="shared" ref="AS25" si="525">O25</f>
        <v>0</v>
      </c>
      <c r="AT25" s="201">
        <f t="shared" ref="AT25" si="526">P25</f>
        <v>0</v>
      </c>
      <c r="AU25" s="201">
        <f t="shared" ref="AU25" si="527">Q25</f>
        <v>0</v>
      </c>
      <c r="AV25" s="201" t="str">
        <f t="shared" ref="AV25" si="528">R25</f>
        <v/>
      </c>
      <c r="AW25" s="323"/>
      <c r="AX25" s="324"/>
      <c r="AY25" s="201">
        <f t="shared" ref="AY25" si="529">U25</f>
        <v>0</v>
      </c>
      <c r="AZ25" s="201">
        <f t="shared" ref="AZ25" si="530">V25</f>
        <v>0</v>
      </c>
      <c r="BA25" s="201">
        <f t="shared" ref="BA25" si="531">W25</f>
        <v>0</v>
      </c>
      <c r="BB25" s="201">
        <f t="shared" ref="BB25" si="532">X25</f>
        <v>0</v>
      </c>
      <c r="BC25" s="201" t="str">
        <f t="shared" ref="BC25" si="533">Y25</f>
        <v/>
      </c>
      <c r="BD25" s="323"/>
      <c r="BE25" s="324"/>
      <c r="BF25" s="201">
        <f t="shared" ref="BF25" si="534">AB25</f>
        <v>0</v>
      </c>
      <c r="BG25" s="201">
        <f t="shared" ref="BG25" si="535">AC25</f>
        <v>0</v>
      </c>
      <c r="BH25" s="201">
        <f t="shared" ref="BH25" si="536">AD25</f>
        <v>0</v>
      </c>
      <c r="BI25" s="201">
        <f t="shared" ref="BI25" si="537">AE25</f>
        <v>0</v>
      </c>
      <c r="BJ25" s="201" t="str">
        <f t="shared" ref="BJ25" si="538">AF25</f>
        <v/>
      </c>
      <c r="BK25" s="324"/>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row>
    <row r="26" spans="1:111" s="61" customFormat="1" ht="13.5" thickBot="1" x14ac:dyDescent="0.25">
      <c r="A26" s="259"/>
      <c r="B26" s="264"/>
      <c r="C26" s="262"/>
      <c r="D26" s="262"/>
      <c r="E26" s="236"/>
      <c r="F26" s="243"/>
      <c r="G26" s="8" t="s">
        <v>6</v>
      </c>
      <c r="H26" s="173" t="str">
        <f t="shared" ref="H26" si="539">IFERROR(H25/SUM(H25:K25),"")</f>
        <v/>
      </c>
      <c r="I26" s="174" t="str">
        <f t="shared" ref="I26" si="540">IFERROR(I25/SUM(H25:K25),"")</f>
        <v/>
      </c>
      <c r="J26" s="175" t="str">
        <f t="shared" ref="J26" si="541">IFERROR(J25/SUM(H25:K25),"")</f>
        <v/>
      </c>
      <c r="K26" s="175" t="str">
        <f t="shared" ref="K26" si="542">IFERROR(K25/SUM(H25:K25),"")</f>
        <v/>
      </c>
      <c r="L26" s="132" t="str">
        <f t="shared" ref="L26" si="543">IFERROR(L25/SUM(H25:K25),"")</f>
        <v/>
      </c>
      <c r="M26" s="234"/>
      <c r="N26" s="193" t="str">
        <f t="shared" ref="N26" si="544">IFERROR(N25/SUM(N25:Q25),"")</f>
        <v/>
      </c>
      <c r="O26" s="10" t="str">
        <f t="shared" ref="O26" si="545">IFERROR(O25/SUM(N25:Q25),"")</f>
        <v/>
      </c>
      <c r="P26" s="11" t="str">
        <f t="shared" ref="P26" si="546">IFERROR(P25/SUM(N25:Q25),"")</f>
        <v/>
      </c>
      <c r="Q26" s="11" t="str">
        <f t="shared" ref="Q26" si="547">IFERROR(Q25/SUM(N25:Q25),"")</f>
        <v/>
      </c>
      <c r="R26" s="34" t="str">
        <f t="shared" ref="R26" si="548">IFERROR(R25/SUM(N25:Q25),"")</f>
        <v/>
      </c>
      <c r="S26" s="234"/>
      <c r="T26" s="322"/>
      <c r="U26" s="31" t="str">
        <f t="shared" ref="U26" si="549">IFERROR(U25/SUM(U25:X25),"")</f>
        <v/>
      </c>
      <c r="V26" s="10" t="str">
        <f t="shared" ref="V26" si="550">IFERROR(V25/SUM(U25:X25),"")</f>
        <v/>
      </c>
      <c r="W26" s="11" t="str">
        <f t="shared" ref="W26" si="551">IFERROR(W25/SUM(U25:X25),"")</f>
        <v/>
      </c>
      <c r="X26" s="11" t="str">
        <f t="shared" ref="X26" si="552">IFERROR(X25/SUM(U25:X25),"")</f>
        <v/>
      </c>
      <c r="Y26" s="34" t="str">
        <f t="shared" ref="Y26" si="553">IFERROR(Y25/SUM(U25:X25),"")</f>
        <v/>
      </c>
      <c r="Z26" s="234"/>
      <c r="AA26" s="322"/>
      <c r="AB26" s="31" t="str">
        <f t="shared" ref="AB26" si="554">IFERROR(AB25/SUM(AB25:AE25),"")</f>
        <v/>
      </c>
      <c r="AC26" s="10" t="str">
        <f t="shared" ref="AC26" si="555">IFERROR(AC25/SUM(AB25:AE25),"")</f>
        <v/>
      </c>
      <c r="AD26" s="11" t="str">
        <f t="shared" ref="AD26" si="556">IFERROR(AD25/SUM(AB25:AE25),"")</f>
        <v/>
      </c>
      <c r="AE26" s="11" t="str">
        <f t="shared" ref="AE26" si="557">IFERROR(AE25/SUM(AB25:AE25),"")</f>
        <v/>
      </c>
      <c r="AF26" s="34" t="str">
        <f t="shared" ref="AF26" si="558">IFERROR(AF25/SUM(AB25:AE25),"")</f>
        <v/>
      </c>
      <c r="AG26" s="322"/>
      <c r="AH26" s="136"/>
      <c r="AK26" s="63"/>
      <c r="AL26" s="203"/>
      <c r="AM26" s="203"/>
      <c r="AN26" s="204"/>
      <c r="AO26" s="204"/>
      <c r="AP26" s="205"/>
      <c r="AQ26" s="323"/>
      <c r="AR26" s="206"/>
      <c r="AS26" s="206"/>
      <c r="AT26" s="207"/>
      <c r="AU26" s="207"/>
      <c r="AV26" s="205"/>
      <c r="AW26" s="323"/>
      <c r="AX26" s="324"/>
      <c r="AY26" s="206"/>
      <c r="AZ26" s="206"/>
      <c r="BA26" s="207"/>
      <c r="BB26" s="207"/>
      <c r="BC26" s="205"/>
      <c r="BD26" s="323"/>
      <c r="BE26" s="324"/>
      <c r="BF26" s="206"/>
      <c r="BG26" s="206"/>
      <c r="BH26" s="207"/>
      <c r="BI26" s="207"/>
      <c r="BJ26" s="205"/>
      <c r="BK26" s="324"/>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row>
    <row r="27" spans="1:111" s="61" customFormat="1" ht="13.5" thickTop="1" x14ac:dyDescent="0.2">
      <c r="A27" s="258"/>
      <c r="B27" s="263"/>
      <c r="C27" s="265"/>
      <c r="D27" s="261"/>
      <c r="E27" s="235"/>
      <c r="F27" s="242"/>
      <c r="G27" s="4" t="s">
        <v>5</v>
      </c>
      <c r="H27" s="171"/>
      <c r="I27" s="172"/>
      <c r="J27" s="172"/>
      <c r="K27" s="172"/>
      <c r="L27" s="131" t="str">
        <f t="shared" ref="L27" si="559">IF(AND(ISBLANK(H27),ISBLANK(I27),ISBLANK(J27),ISBLANK(K27)),"",SUM(J27:K27))</f>
        <v/>
      </c>
      <c r="M27" s="233" t="str">
        <f t="shared" ref="M27" si="560">IFERROR(SUM(H27:K27)/E27,"")</f>
        <v/>
      </c>
      <c r="N27" s="190"/>
      <c r="O27" s="191"/>
      <c r="P27" s="191"/>
      <c r="Q27" s="191"/>
      <c r="R27" s="192" t="str">
        <f t="shared" ref="R27" si="561">IF(AND(ISBLANK(N27),ISBLANK(O27),ISBLANK(P27),ISBLANK(Q27)),"",SUM(P27:Q27))</f>
        <v/>
      </c>
      <c r="S27" s="233" t="str">
        <f t="shared" ref="S27" si="562">IFERROR(SUM(N27:Q27)/E27,"")</f>
        <v/>
      </c>
      <c r="T27" s="321" t="str">
        <f t="shared" ref="T27" si="563">IF(OR(L28="",R28=""),"",IFERROR(R28-L28,""))</f>
        <v/>
      </c>
      <c r="U27" s="37"/>
      <c r="V27" s="28"/>
      <c r="W27" s="28"/>
      <c r="X27" s="28"/>
      <c r="Y27" s="7" t="str">
        <f t="shared" ref="Y27" si="564">IF(AND(ISBLANK(U27),ISBLANK(V27),ISBLANK(W27),ISBLANK(X27)),"",SUM(W27:X27))</f>
        <v/>
      </c>
      <c r="Z27" s="233" t="str">
        <f t="shared" ref="Z27" si="565">IFERROR(SUM(U27:X27)/E27,"")</f>
        <v/>
      </c>
      <c r="AA27" s="321" t="str">
        <f t="shared" ref="AA27" si="566">IF(OR(L28="",Y28=""),"",IFERROR(Y28-L28,""))</f>
        <v/>
      </c>
      <c r="AB27" s="37"/>
      <c r="AC27" s="28"/>
      <c r="AD27" s="28"/>
      <c r="AE27" s="28"/>
      <c r="AF27" s="7" t="str">
        <f t="shared" ref="AF27" si="567">IF(AND(ISBLANK(AB27),ISBLANK(AC27),ISBLANK(AD27),ISBLANK(AE27)),"",SUM(AD27:AE27))</f>
        <v/>
      </c>
      <c r="AG27" s="321" t="str">
        <f t="shared" ref="AG27" si="568">IF(OR(M27="",AF28=""),"",IFERROR(AF28-L28,""))</f>
        <v/>
      </c>
      <c r="AH27" s="136"/>
      <c r="AK27" s="63"/>
      <c r="AL27" s="201">
        <f t="shared" ref="AL27" si="569">H27</f>
        <v>0</v>
      </c>
      <c r="AM27" s="201">
        <f t="shared" ref="AM27" si="570">I27</f>
        <v>0</v>
      </c>
      <c r="AN27" s="201">
        <f t="shared" ref="AN27" si="571">J27</f>
        <v>0</v>
      </c>
      <c r="AO27" s="201">
        <f t="shared" ref="AO27" si="572">K27</f>
        <v>0</v>
      </c>
      <c r="AP27" s="202"/>
      <c r="AQ27" s="323"/>
      <c r="AR27" s="201">
        <f t="shared" ref="AR27" si="573">N27</f>
        <v>0</v>
      </c>
      <c r="AS27" s="201">
        <f t="shared" ref="AS27" si="574">O27</f>
        <v>0</v>
      </c>
      <c r="AT27" s="201">
        <f t="shared" ref="AT27" si="575">P27</f>
        <v>0</v>
      </c>
      <c r="AU27" s="201">
        <f t="shared" ref="AU27" si="576">Q27</f>
        <v>0</v>
      </c>
      <c r="AV27" s="201" t="str">
        <f t="shared" ref="AV27" si="577">R27</f>
        <v/>
      </c>
      <c r="AW27" s="323"/>
      <c r="AX27" s="324"/>
      <c r="AY27" s="201">
        <f t="shared" ref="AY27" si="578">U27</f>
        <v>0</v>
      </c>
      <c r="AZ27" s="201">
        <f t="shared" ref="AZ27" si="579">V27</f>
        <v>0</v>
      </c>
      <c r="BA27" s="201">
        <f t="shared" ref="BA27" si="580">W27</f>
        <v>0</v>
      </c>
      <c r="BB27" s="201">
        <f t="shared" ref="BB27" si="581">X27</f>
        <v>0</v>
      </c>
      <c r="BC27" s="201" t="str">
        <f t="shared" ref="BC27" si="582">Y27</f>
        <v/>
      </c>
      <c r="BD27" s="323"/>
      <c r="BE27" s="324"/>
      <c r="BF27" s="201">
        <f t="shared" ref="BF27" si="583">AB27</f>
        <v>0</v>
      </c>
      <c r="BG27" s="201">
        <f t="shared" ref="BG27" si="584">AC27</f>
        <v>0</v>
      </c>
      <c r="BH27" s="201">
        <f t="shared" ref="BH27" si="585">AD27</f>
        <v>0</v>
      </c>
      <c r="BI27" s="201">
        <f t="shared" ref="BI27" si="586">AE27</f>
        <v>0</v>
      </c>
      <c r="BJ27" s="201" t="str">
        <f t="shared" ref="BJ27" si="587">AF27</f>
        <v/>
      </c>
      <c r="BK27" s="324"/>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row>
    <row r="28" spans="1:111" s="61" customFormat="1" ht="13.5" thickBot="1" x14ac:dyDescent="0.25">
      <c r="A28" s="259"/>
      <c r="B28" s="264"/>
      <c r="C28" s="262"/>
      <c r="D28" s="262"/>
      <c r="E28" s="236"/>
      <c r="F28" s="243"/>
      <c r="G28" s="8" t="s">
        <v>6</v>
      </c>
      <c r="H28" s="173" t="str">
        <f t="shared" ref="H28" si="588">IFERROR(H27/SUM(H27:K27),"")</f>
        <v/>
      </c>
      <c r="I28" s="174" t="str">
        <f t="shared" ref="I28" si="589">IFERROR(I27/SUM(H27:K27),"")</f>
        <v/>
      </c>
      <c r="J28" s="175" t="str">
        <f t="shared" ref="J28" si="590">IFERROR(J27/SUM(H27:K27),"")</f>
        <v/>
      </c>
      <c r="K28" s="175" t="str">
        <f t="shared" ref="K28" si="591">IFERROR(K27/SUM(H27:K27),"")</f>
        <v/>
      </c>
      <c r="L28" s="132" t="str">
        <f t="shared" ref="L28" si="592">IFERROR(L27/SUM(H27:K27),"")</f>
        <v/>
      </c>
      <c r="M28" s="234"/>
      <c r="N28" s="193" t="str">
        <f t="shared" ref="N28" si="593">IFERROR(N27/SUM(N27:Q27),"")</f>
        <v/>
      </c>
      <c r="O28" s="10" t="str">
        <f t="shared" ref="O28" si="594">IFERROR(O27/SUM(N27:Q27),"")</f>
        <v/>
      </c>
      <c r="P28" s="11" t="str">
        <f t="shared" ref="P28" si="595">IFERROR(P27/SUM(N27:Q27),"")</f>
        <v/>
      </c>
      <c r="Q28" s="11" t="str">
        <f t="shared" ref="Q28" si="596">IFERROR(Q27/SUM(N27:Q27),"")</f>
        <v/>
      </c>
      <c r="R28" s="34" t="str">
        <f t="shared" ref="R28" si="597">IFERROR(R27/SUM(N27:Q27),"")</f>
        <v/>
      </c>
      <c r="S28" s="234"/>
      <c r="T28" s="322"/>
      <c r="U28" s="31" t="str">
        <f t="shared" ref="U28" si="598">IFERROR(U27/SUM(U27:X27),"")</f>
        <v/>
      </c>
      <c r="V28" s="10" t="str">
        <f t="shared" ref="V28" si="599">IFERROR(V27/SUM(U27:X27),"")</f>
        <v/>
      </c>
      <c r="W28" s="11" t="str">
        <f t="shared" ref="W28" si="600">IFERROR(W27/SUM(U27:X27),"")</f>
        <v/>
      </c>
      <c r="X28" s="11" t="str">
        <f t="shared" ref="X28" si="601">IFERROR(X27/SUM(U27:X27),"")</f>
        <v/>
      </c>
      <c r="Y28" s="34" t="str">
        <f t="shared" ref="Y28" si="602">IFERROR(Y27/SUM(U27:X27),"")</f>
        <v/>
      </c>
      <c r="Z28" s="234"/>
      <c r="AA28" s="322"/>
      <c r="AB28" s="31" t="str">
        <f t="shared" ref="AB28" si="603">IFERROR(AB27/SUM(AB27:AE27),"")</f>
        <v/>
      </c>
      <c r="AC28" s="10" t="str">
        <f t="shared" ref="AC28" si="604">IFERROR(AC27/SUM(AB27:AE27),"")</f>
        <v/>
      </c>
      <c r="AD28" s="11" t="str">
        <f t="shared" ref="AD28" si="605">IFERROR(AD27/SUM(AB27:AE27),"")</f>
        <v/>
      </c>
      <c r="AE28" s="11" t="str">
        <f t="shared" ref="AE28" si="606">IFERROR(AE27/SUM(AB27:AE27),"")</f>
        <v/>
      </c>
      <c r="AF28" s="34" t="str">
        <f t="shared" ref="AF28" si="607">IFERROR(AF27/SUM(AB27:AE27),"")</f>
        <v/>
      </c>
      <c r="AG28" s="322"/>
      <c r="AH28" s="136"/>
      <c r="AK28" s="63"/>
      <c r="AL28" s="203"/>
      <c r="AM28" s="203"/>
      <c r="AN28" s="204"/>
      <c r="AO28" s="204"/>
      <c r="AP28" s="205"/>
      <c r="AQ28" s="323"/>
      <c r="AR28" s="206"/>
      <c r="AS28" s="206"/>
      <c r="AT28" s="207"/>
      <c r="AU28" s="207"/>
      <c r="AV28" s="205"/>
      <c r="AW28" s="323"/>
      <c r="AX28" s="324"/>
      <c r="AY28" s="206"/>
      <c r="AZ28" s="206"/>
      <c r="BA28" s="207"/>
      <c r="BB28" s="207"/>
      <c r="BC28" s="205"/>
      <c r="BD28" s="323"/>
      <c r="BE28" s="324"/>
      <c r="BF28" s="206"/>
      <c r="BG28" s="206"/>
      <c r="BH28" s="207"/>
      <c r="BI28" s="207"/>
      <c r="BJ28" s="205"/>
      <c r="BK28" s="324"/>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row>
    <row r="29" spans="1:111" s="61" customFormat="1" ht="13.5" thickTop="1" x14ac:dyDescent="0.2">
      <c r="A29" s="258"/>
      <c r="B29" s="263"/>
      <c r="C29" s="265"/>
      <c r="D29" s="261"/>
      <c r="E29" s="235"/>
      <c r="F29" s="242"/>
      <c r="G29" s="4" t="s">
        <v>5</v>
      </c>
      <c r="H29" s="171"/>
      <c r="I29" s="172"/>
      <c r="J29" s="172"/>
      <c r="K29" s="172"/>
      <c r="L29" s="131" t="str">
        <f t="shared" ref="L29" si="608">IF(AND(ISBLANK(H29),ISBLANK(I29),ISBLANK(J29),ISBLANK(K29)),"",SUM(J29:K29))</f>
        <v/>
      </c>
      <c r="M29" s="233" t="str">
        <f t="shared" ref="M29" si="609">IFERROR(SUM(H29:K29)/E29,"")</f>
        <v/>
      </c>
      <c r="N29" s="190"/>
      <c r="O29" s="191"/>
      <c r="P29" s="191"/>
      <c r="Q29" s="191"/>
      <c r="R29" s="192" t="str">
        <f t="shared" ref="R29" si="610">IF(AND(ISBLANK(N29),ISBLANK(O29),ISBLANK(P29),ISBLANK(Q29)),"",SUM(P29:Q29))</f>
        <v/>
      </c>
      <c r="S29" s="233" t="str">
        <f t="shared" ref="S29" si="611">IFERROR(SUM(N29:Q29)/E29,"")</f>
        <v/>
      </c>
      <c r="T29" s="321" t="str">
        <f t="shared" ref="T29" si="612">IF(OR(L30="",R30=""),"",IFERROR(R30-L30,""))</f>
        <v/>
      </c>
      <c r="U29" s="37"/>
      <c r="V29" s="28"/>
      <c r="W29" s="28"/>
      <c r="X29" s="28"/>
      <c r="Y29" s="7" t="str">
        <f t="shared" ref="Y29" si="613">IF(AND(ISBLANK(U29),ISBLANK(V29),ISBLANK(W29),ISBLANK(X29)),"",SUM(W29:X29))</f>
        <v/>
      </c>
      <c r="Z29" s="233" t="str">
        <f t="shared" ref="Z29" si="614">IFERROR(SUM(U29:X29)/E29,"")</f>
        <v/>
      </c>
      <c r="AA29" s="321" t="str">
        <f t="shared" ref="AA29" si="615">IF(OR(L30="",Y30=""),"",IFERROR(Y30-L30,""))</f>
        <v/>
      </c>
      <c r="AB29" s="37"/>
      <c r="AC29" s="28"/>
      <c r="AD29" s="28"/>
      <c r="AE29" s="28"/>
      <c r="AF29" s="7" t="str">
        <f t="shared" ref="AF29" si="616">IF(AND(ISBLANK(AB29),ISBLANK(AC29),ISBLANK(AD29),ISBLANK(AE29)),"",SUM(AD29:AE29))</f>
        <v/>
      </c>
      <c r="AG29" s="321" t="str">
        <f t="shared" ref="AG29" si="617">IF(OR(M29="",AF30=""),"",IFERROR(AF30-L30,""))</f>
        <v/>
      </c>
      <c r="AH29" s="136"/>
      <c r="AK29" s="63"/>
      <c r="AL29" s="201">
        <f t="shared" ref="AL29" si="618">H29</f>
        <v>0</v>
      </c>
      <c r="AM29" s="201">
        <f t="shared" ref="AM29" si="619">I29</f>
        <v>0</v>
      </c>
      <c r="AN29" s="201">
        <f t="shared" ref="AN29" si="620">J29</f>
        <v>0</v>
      </c>
      <c r="AO29" s="201">
        <f t="shared" ref="AO29" si="621">K29</f>
        <v>0</v>
      </c>
      <c r="AP29" s="202"/>
      <c r="AQ29" s="323"/>
      <c r="AR29" s="201">
        <f t="shared" ref="AR29" si="622">N29</f>
        <v>0</v>
      </c>
      <c r="AS29" s="201">
        <f t="shared" ref="AS29" si="623">O29</f>
        <v>0</v>
      </c>
      <c r="AT29" s="201">
        <f t="shared" ref="AT29" si="624">P29</f>
        <v>0</v>
      </c>
      <c r="AU29" s="201">
        <f t="shared" ref="AU29" si="625">Q29</f>
        <v>0</v>
      </c>
      <c r="AV29" s="201" t="str">
        <f t="shared" ref="AV29" si="626">R29</f>
        <v/>
      </c>
      <c r="AW29" s="323"/>
      <c r="AX29" s="324"/>
      <c r="AY29" s="201">
        <f t="shared" ref="AY29" si="627">U29</f>
        <v>0</v>
      </c>
      <c r="AZ29" s="201">
        <f t="shared" ref="AZ29" si="628">V29</f>
        <v>0</v>
      </c>
      <c r="BA29" s="201">
        <f t="shared" ref="BA29" si="629">W29</f>
        <v>0</v>
      </c>
      <c r="BB29" s="201">
        <f t="shared" ref="BB29" si="630">X29</f>
        <v>0</v>
      </c>
      <c r="BC29" s="201" t="str">
        <f t="shared" ref="BC29" si="631">Y29</f>
        <v/>
      </c>
      <c r="BD29" s="323"/>
      <c r="BE29" s="324"/>
      <c r="BF29" s="201">
        <f t="shared" ref="BF29" si="632">AB29</f>
        <v>0</v>
      </c>
      <c r="BG29" s="201">
        <f t="shared" ref="BG29" si="633">AC29</f>
        <v>0</v>
      </c>
      <c r="BH29" s="201">
        <f t="shared" ref="BH29" si="634">AD29</f>
        <v>0</v>
      </c>
      <c r="BI29" s="201">
        <f t="shared" ref="BI29" si="635">AE29</f>
        <v>0</v>
      </c>
      <c r="BJ29" s="201" t="str">
        <f t="shared" ref="BJ29" si="636">AF29</f>
        <v/>
      </c>
      <c r="BK29" s="324"/>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row>
    <row r="30" spans="1:111" s="61" customFormat="1" ht="13.5" thickBot="1" x14ac:dyDescent="0.25">
      <c r="A30" s="259"/>
      <c r="B30" s="264"/>
      <c r="C30" s="262"/>
      <c r="D30" s="262"/>
      <c r="E30" s="236"/>
      <c r="F30" s="243"/>
      <c r="G30" s="8" t="s">
        <v>6</v>
      </c>
      <c r="H30" s="173" t="str">
        <f t="shared" ref="H30" si="637">IFERROR(H29/SUM(H29:K29),"")</f>
        <v/>
      </c>
      <c r="I30" s="174" t="str">
        <f t="shared" ref="I30" si="638">IFERROR(I29/SUM(H29:K29),"")</f>
        <v/>
      </c>
      <c r="J30" s="175" t="str">
        <f t="shared" ref="J30" si="639">IFERROR(J29/SUM(H29:K29),"")</f>
        <v/>
      </c>
      <c r="K30" s="175" t="str">
        <f t="shared" ref="K30" si="640">IFERROR(K29/SUM(H29:K29),"")</f>
        <v/>
      </c>
      <c r="L30" s="132" t="str">
        <f t="shared" ref="L30" si="641">IFERROR(L29/SUM(H29:K29),"")</f>
        <v/>
      </c>
      <c r="M30" s="234"/>
      <c r="N30" s="193" t="str">
        <f t="shared" ref="N30" si="642">IFERROR(N29/SUM(N29:Q29),"")</f>
        <v/>
      </c>
      <c r="O30" s="10" t="str">
        <f t="shared" ref="O30" si="643">IFERROR(O29/SUM(N29:Q29),"")</f>
        <v/>
      </c>
      <c r="P30" s="11" t="str">
        <f t="shared" ref="P30" si="644">IFERROR(P29/SUM(N29:Q29),"")</f>
        <v/>
      </c>
      <c r="Q30" s="11" t="str">
        <f t="shared" ref="Q30" si="645">IFERROR(Q29/SUM(N29:Q29),"")</f>
        <v/>
      </c>
      <c r="R30" s="34" t="str">
        <f t="shared" ref="R30" si="646">IFERROR(R29/SUM(N29:Q29),"")</f>
        <v/>
      </c>
      <c r="S30" s="234"/>
      <c r="T30" s="322"/>
      <c r="U30" s="31" t="str">
        <f t="shared" ref="U30" si="647">IFERROR(U29/SUM(U29:X29),"")</f>
        <v/>
      </c>
      <c r="V30" s="10" t="str">
        <f t="shared" ref="V30" si="648">IFERROR(V29/SUM(U29:X29),"")</f>
        <v/>
      </c>
      <c r="W30" s="11" t="str">
        <f t="shared" ref="W30" si="649">IFERROR(W29/SUM(U29:X29),"")</f>
        <v/>
      </c>
      <c r="X30" s="11" t="str">
        <f t="shared" ref="X30" si="650">IFERROR(X29/SUM(U29:X29),"")</f>
        <v/>
      </c>
      <c r="Y30" s="34" t="str">
        <f t="shared" ref="Y30" si="651">IFERROR(Y29/SUM(U29:X29),"")</f>
        <v/>
      </c>
      <c r="Z30" s="234"/>
      <c r="AA30" s="322"/>
      <c r="AB30" s="31" t="str">
        <f t="shared" ref="AB30" si="652">IFERROR(AB29/SUM(AB29:AE29),"")</f>
        <v/>
      </c>
      <c r="AC30" s="10" t="str">
        <f t="shared" ref="AC30" si="653">IFERROR(AC29/SUM(AB29:AE29),"")</f>
        <v/>
      </c>
      <c r="AD30" s="11" t="str">
        <f t="shared" ref="AD30" si="654">IFERROR(AD29/SUM(AB29:AE29),"")</f>
        <v/>
      </c>
      <c r="AE30" s="11" t="str">
        <f t="shared" ref="AE30" si="655">IFERROR(AE29/SUM(AB29:AE29),"")</f>
        <v/>
      </c>
      <c r="AF30" s="34" t="str">
        <f t="shared" ref="AF30" si="656">IFERROR(AF29/SUM(AB29:AE29),"")</f>
        <v/>
      </c>
      <c r="AG30" s="322"/>
      <c r="AH30" s="136"/>
      <c r="AK30" s="63"/>
      <c r="AL30" s="203"/>
      <c r="AM30" s="203"/>
      <c r="AN30" s="204"/>
      <c r="AO30" s="204"/>
      <c r="AP30" s="205"/>
      <c r="AQ30" s="323"/>
      <c r="AR30" s="206"/>
      <c r="AS30" s="206"/>
      <c r="AT30" s="207"/>
      <c r="AU30" s="207"/>
      <c r="AV30" s="205"/>
      <c r="AW30" s="323"/>
      <c r="AX30" s="324"/>
      <c r="AY30" s="206"/>
      <c r="AZ30" s="206"/>
      <c r="BA30" s="207"/>
      <c r="BB30" s="207"/>
      <c r="BC30" s="205"/>
      <c r="BD30" s="323"/>
      <c r="BE30" s="324"/>
      <c r="BF30" s="206"/>
      <c r="BG30" s="206"/>
      <c r="BH30" s="207"/>
      <c r="BI30" s="207"/>
      <c r="BJ30" s="205"/>
      <c r="BK30" s="324"/>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row>
    <row r="31" spans="1:111" s="61" customFormat="1" ht="13.5" thickTop="1" x14ac:dyDescent="0.2">
      <c r="A31" s="258"/>
      <c r="B31" s="263"/>
      <c r="C31" s="265"/>
      <c r="D31" s="261"/>
      <c r="E31" s="235"/>
      <c r="F31" s="242"/>
      <c r="G31" s="4" t="s">
        <v>5</v>
      </c>
      <c r="H31" s="171"/>
      <c r="I31" s="172"/>
      <c r="J31" s="172"/>
      <c r="K31" s="172"/>
      <c r="L31" s="131" t="str">
        <f t="shared" ref="L31" si="657">IF(AND(ISBLANK(H31),ISBLANK(I31),ISBLANK(J31),ISBLANK(K31)),"",SUM(J31:K31))</f>
        <v/>
      </c>
      <c r="M31" s="233" t="str">
        <f t="shared" ref="M31" si="658">IFERROR(SUM(H31:K31)/E31,"")</f>
        <v/>
      </c>
      <c r="N31" s="190"/>
      <c r="O31" s="191"/>
      <c r="P31" s="191"/>
      <c r="Q31" s="191"/>
      <c r="R31" s="192" t="str">
        <f t="shared" ref="R31" si="659">IF(AND(ISBLANK(N31),ISBLANK(O31),ISBLANK(P31),ISBLANK(Q31)),"",SUM(P31:Q31))</f>
        <v/>
      </c>
      <c r="S31" s="233" t="str">
        <f t="shared" ref="S31" si="660">IFERROR(SUM(N31:Q31)/E31,"")</f>
        <v/>
      </c>
      <c r="T31" s="321" t="str">
        <f t="shared" ref="T31" si="661">IF(OR(L32="",R32=""),"",IFERROR(R32-L32,""))</f>
        <v/>
      </c>
      <c r="U31" s="37"/>
      <c r="V31" s="28"/>
      <c r="W31" s="28"/>
      <c r="X31" s="28"/>
      <c r="Y31" s="7" t="str">
        <f t="shared" ref="Y31" si="662">IF(AND(ISBLANK(U31),ISBLANK(V31),ISBLANK(W31),ISBLANK(X31)),"",SUM(W31:X31))</f>
        <v/>
      </c>
      <c r="Z31" s="233" t="str">
        <f t="shared" ref="Z31" si="663">IFERROR(SUM(U31:X31)/E31,"")</f>
        <v/>
      </c>
      <c r="AA31" s="321" t="str">
        <f t="shared" ref="AA31" si="664">IF(OR(L32="",Y32=""),"",IFERROR(Y32-L32,""))</f>
        <v/>
      </c>
      <c r="AB31" s="37"/>
      <c r="AC31" s="28"/>
      <c r="AD31" s="28"/>
      <c r="AE31" s="28"/>
      <c r="AF31" s="7" t="str">
        <f t="shared" ref="AF31" si="665">IF(AND(ISBLANK(AB31),ISBLANK(AC31),ISBLANK(AD31),ISBLANK(AE31)),"",SUM(AD31:AE31))</f>
        <v/>
      </c>
      <c r="AG31" s="321" t="str">
        <f t="shared" ref="AG31" si="666">IF(OR(M31="",AF32=""),"",IFERROR(AF32-L32,""))</f>
        <v/>
      </c>
      <c r="AH31" s="136"/>
      <c r="AK31" s="63"/>
      <c r="AL31" s="201">
        <f t="shared" ref="AL31" si="667">H31</f>
        <v>0</v>
      </c>
      <c r="AM31" s="201">
        <f t="shared" ref="AM31" si="668">I31</f>
        <v>0</v>
      </c>
      <c r="AN31" s="201">
        <f t="shared" ref="AN31" si="669">J31</f>
        <v>0</v>
      </c>
      <c r="AO31" s="201">
        <f t="shared" ref="AO31" si="670">K31</f>
        <v>0</v>
      </c>
      <c r="AP31" s="202"/>
      <c r="AQ31" s="323"/>
      <c r="AR31" s="201">
        <f t="shared" ref="AR31" si="671">N31</f>
        <v>0</v>
      </c>
      <c r="AS31" s="201">
        <f t="shared" ref="AS31" si="672">O31</f>
        <v>0</v>
      </c>
      <c r="AT31" s="201">
        <f t="shared" ref="AT31" si="673">P31</f>
        <v>0</v>
      </c>
      <c r="AU31" s="201">
        <f t="shared" ref="AU31" si="674">Q31</f>
        <v>0</v>
      </c>
      <c r="AV31" s="201" t="str">
        <f t="shared" ref="AV31" si="675">R31</f>
        <v/>
      </c>
      <c r="AW31" s="323"/>
      <c r="AX31" s="324"/>
      <c r="AY31" s="201">
        <f t="shared" ref="AY31" si="676">U31</f>
        <v>0</v>
      </c>
      <c r="AZ31" s="201">
        <f t="shared" ref="AZ31" si="677">V31</f>
        <v>0</v>
      </c>
      <c r="BA31" s="201">
        <f t="shared" ref="BA31" si="678">W31</f>
        <v>0</v>
      </c>
      <c r="BB31" s="201">
        <f t="shared" ref="BB31" si="679">X31</f>
        <v>0</v>
      </c>
      <c r="BC31" s="201" t="str">
        <f t="shared" ref="BC31" si="680">Y31</f>
        <v/>
      </c>
      <c r="BD31" s="323"/>
      <c r="BE31" s="324"/>
      <c r="BF31" s="201">
        <f t="shared" ref="BF31" si="681">AB31</f>
        <v>0</v>
      </c>
      <c r="BG31" s="201">
        <f t="shared" ref="BG31" si="682">AC31</f>
        <v>0</v>
      </c>
      <c r="BH31" s="201">
        <f t="shared" ref="BH31" si="683">AD31</f>
        <v>0</v>
      </c>
      <c r="BI31" s="201">
        <f t="shared" ref="BI31" si="684">AE31</f>
        <v>0</v>
      </c>
      <c r="BJ31" s="201" t="str">
        <f t="shared" ref="BJ31" si="685">AF31</f>
        <v/>
      </c>
      <c r="BK31" s="324"/>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row>
    <row r="32" spans="1:111" s="61" customFormat="1" ht="13.5" thickBot="1" x14ac:dyDescent="0.25">
      <c r="A32" s="259"/>
      <c r="B32" s="264"/>
      <c r="C32" s="262"/>
      <c r="D32" s="262"/>
      <c r="E32" s="236"/>
      <c r="F32" s="243"/>
      <c r="G32" s="8" t="s">
        <v>6</v>
      </c>
      <c r="H32" s="173" t="str">
        <f t="shared" ref="H32" si="686">IFERROR(H31/SUM(H31:K31),"")</f>
        <v/>
      </c>
      <c r="I32" s="174" t="str">
        <f t="shared" ref="I32" si="687">IFERROR(I31/SUM(H31:K31),"")</f>
        <v/>
      </c>
      <c r="J32" s="175" t="str">
        <f t="shared" ref="J32" si="688">IFERROR(J31/SUM(H31:K31),"")</f>
        <v/>
      </c>
      <c r="K32" s="175" t="str">
        <f t="shared" ref="K32" si="689">IFERROR(K31/SUM(H31:K31),"")</f>
        <v/>
      </c>
      <c r="L32" s="132" t="str">
        <f t="shared" ref="L32" si="690">IFERROR(L31/SUM(H31:K31),"")</f>
        <v/>
      </c>
      <c r="M32" s="234"/>
      <c r="N32" s="193" t="str">
        <f t="shared" ref="N32" si="691">IFERROR(N31/SUM(N31:Q31),"")</f>
        <v/>
      </c>
      <c r="O32" s="10" t="str">
        <f t="shared" ref="O32" si="692">IFERROR(O31/SUM(N31:Q31),"")</f>
        <v/>
      </c>
      <c r="P32" s="11" t="str">
        <f t="shared" ref="P32" si="693">IFERROR(P31/SUM(N31:Q31),"")</f>
        <v/>
      </c>
      <c r="Q32" s="11" t="str">
        <f t="shared" ref="Q32" si="694">IFERROR(Q31/SUM(N31:Q31),"")</f>
        <v/>
      </c>
      <c r="R32" s="34" t="str">
        <f t="shared" ref="R32" si="695">IFERROR(R31/SUM(N31:Q31),"")</f>
        <v/>
      </c>
      <c r="S32" s="234"/>
      <c r="T32" s="322"/>
      <c r="U32" s="31" t="str">
        <f t="shared" ref="U32" si="696">IFERROR(U31/SUM(U31:X31),"")</f>
        <v/>
      </c>
      <c r="V32" s="10" t="str">
        <f t="shared" ref="V32" si="697">IFERROR(V31/SUM(U31:X31),"")</f>
        <v/>
      </c>
      <c r="W32" s="11" t="str">
        <f t="shared" ref="W32" si="698">IFERROR(W31/SUM(U31:X31),"")</f>
        <v/>
      </c>
      <c r="X32" s="11" t="str">
        <f t="shared" ref="X32" si="699">IFERROR(X31/SUM(U31:X31),"")</f>
        <v/>
      </c>
      <c r="Y32" s="34" t="str">
        <f t="shared" ref="Y32" si="700">IFERROR(Y31/SUM(U31:X31),"")</f>
        <v/>
      </c>
      <c r="Z32" s="234"/>
      <c r="AA32" s="322"/>
      <c r="AB32" s="31" t="str">
        <f t="shared" ref="AB32" si="701">IFERROR(AB31/SUM(AB31:AE31),"")</f>
        <v/>
      </c>
      <c r="AC32" s="10" t="str">
        <f t="shared" ref="AC32" si="702">IFERROR(AC31/SUM(AB31:AE31),"")</f>
        <v/>
      </c>
      <c r="AD32" s="11" t="str">
        <f t="shared" ref="AD32" si="703">IFERROR(AD31/SUM(AB31:AE31),"")</f>
        <v/>
      </c>
      <c r="AE32" s="11" t="str">
        <f t="shared" ref="AE32" si="704">IFERROR(AE31/SUM(AB31:AE31),"")</f>
        <v/>
      </c>
      <c r="AF32" s="34" t="str">
        <f t="shared" ref="AF32" si="705">IFERROR(AF31/SUM(AB31:AE31),"")</f>
        <v/>
      </c>
      <c r="AG32" s="322"/>
      <c r="AH32" s="136"/>
      <c r="AK32" s="63"/>
      <c r="AL32" s="203"/>
      <c r="AM32" s="203"/>
      <c r="AN32" s="204"/>
      <c r="AO32" s="204"/>
      <c r="AP32" s="205"/>
      <c r="AQ32" s="323"/>
      <c r="AR32" s="206"/>
      <c r="AS32" s="206"/>
      <c r="AT32" s="207"/>
      <c r="AU32" s="207"/>
      <c r="AV32" s="205"/>
      <c r="AW32" s="323"/>
      <c r="AX32" s="324"/>
      <c r="AY32" s="206"/>
      <c r="AZ32" s="206"/>
      <c r="BA32" s="207"/>
      <c r="BB32" s="207"/>
      <c r="BC32" s="205"/>
      <c r="BD32" s="323"/>
      <c r="BE32" s="324"/>
      <c r="BF32" s="206"/>
      <c r="BG32" s="206"/>
      <c r="BH32" s="207"/>
      <c r="BI32" s="207"/>
      <c r="BJ32" s="205"/>
      <c r="BK32" s="324"/>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row>
    <row r="33" spans="1:111" s="61" customFormat="1" ht="13.5" thickTop="1" x14ac:dyDescent="0.2">
      <c r="A33" s="258"/>
      <c r="B33" s="263"/>
      <c r="C33" s="265"/>
      <c r="D33" s="261"/>
      <c r="E33" s="235"/>
      <c r="F33" s="242"/>
      <c r="G33" s="4" t="s">
        <v>5</v>
      </c>
      <c r="H33" s="171"/>
      <c r="I33" s="172"/>
      <c r="J33" s="172"/>
      <c r="K33" s="172"/>
      <c r="L33" s="131" t="str">
        <f t="shared" ref="L33" si="706">IF(AND(ISBLANK(H33),ISBLANK(I33),ISBLANK(J33),ISBLANK(K33)),"",SUM(J33:K33))</f>
        <v/>
      </c>
      <c r="M33" s="233" t="str">
        <f t="shared" ref="M33" si="707">IFERROR(SUM(H33:K33)/E33,"")</f>
        <v/>
      </c>
      <c r="N33" s="190"/>
      <c r="O33" s="191"/>
      <c r="P33" s="191"/>
      <c r="Q33" s="191"/>
      <c r="R33" s="192" t="str">
        <f t="shared" ref="R33" si="708">IF(AND(ISBLANK(N33),ISBLANK(O33),ISBLANK(P33),ISBLANK(Q33)),"",SUM(P33:Q33))</f>
        <v/>
      </c>
      <c r="S33" s="233" t="str">
        <f t="shared" ref="S33" si="709">IFERROR(SUM(N33:Q33)/E33,"")</f>
        <v/>
      </c>
      <c r="T33" s="321" t="str">
        <f t="shared" ref="T33" si="710">IF(OR(L34="",R34=""),"",IFERROR(R34-L34,""))</f>
        <v/>
      </c>
      <c r="U33" s="37"/>
      <c r="V33" s="28"/>
      <c r="W33" s="28"/>
      <c r="X33" s="28"/>
      <c r="Y33" s="7" t="str">
        <f t="shared" ref="Y33" si="711">IF(AND(ISBLANK(U33),ISBLANK(V33),ISBLANK(W33),ISBLANK(X33)),"",SUM(W33:X33))</f>
        <v/>
      </c>
      <c r="Z33" s="233" t="str">
        <f t="shared" ref="Z33" si="712">IFERROR(SUM(U33:X33)/E33,"")</f>
        <v/>
      </c>
      <c r="AA33" s="321" t="str">
        <f t="shared" ref="AA33" si="713">IF(OR(L34="",Y34=""),"",IFERROR(Y34-L34,""))</f>
        <v/>
      </c>
      <c r="AB33" s="37"/>
      <c r="AC33" s="28"/>
      <c r="AD33" s="28"/>
      <c r="AE33" s="28"/>
      <c r="AF33" s="7" t="str">
        <f t="shared" ref="AF33" si="714">IF(AND(ISBLANK(AB33),ISBLANK(AC33),ISBLANK(AD33),ISBLANK(AE33)),"",SUM(AD33:AE33))</f>
        <v/>
      </c>
      <c r="AG33" s="321" t="str">
        <f t="shared" ref="AG33" si="715">IF(OR(M33="",AF34=""),"",IFERROR(AF34-L34,""))</f>
        <v/>
      </c>
      <c r="AH33" s="136"/>
      <c r="AK33" s="63"/>
      <c r="AL33" s="201">
        <f t="shared" ref="AL33" si="716">H33</f>
        <v>0</v>
      </c>
      <c r="AM33" s="201">
        <f t="shared" ref="AM33" si="717">I33</f>
        <v>0</v>
      </c>
      <c r="AN33" s="201">
        <f t="shared" ref="AN33" si="718">J33</f>
        <v>0</v>
      </c>
      <c r="AO33" s="201">
        <f t="shared" ref="AO33" si="719">K33</f>
        <v>0</v>
      </c>
      <c r="AP33" s="202"/>
      <c r="AQ33" s="323"/>
      <c r="AR33" s="201">
        <f t="shared" ref="AR33" si="720">N33</f>
        <v>0</v>
      </c>
      <c r="AS33" s="201">
        <f t="shared" ref="AS33" si="721">O33</f>
        <v>0</v>
      </c>
      <c r="AT33" s="201">
        <f t="shared" ref="AT33" si="722">P33</f>
        <v>0</v>
      </c>
      <c r="AU33" s="201">
        <f t="shared" ref="AU33" si="723">Q33</f>
        <v>0</v>
      </c>
      <c r="AV33" s="201" t="str">
        <f t="shared" ref="AV33" si="724">R33</f>
        <v/>
      </c>
      <c r="AW33" s="323"/>
      <c r="AX33" s="324"/>
      <c r="AY33" s="201">
        <f t="shared" ref="AY33" si="725">U33</f>
        <v>0</v>
      </c>
      <c r="AZ33" s="201">
        <f t="shared" ref="AZ33" si="726">V33</f>
        <v>0</v>
      </c>
      <c r="BA33" s="201">
        <f t="shared" ref="BA33" si="727">W33</f>
        <v>0</v>
      </c>
      <c r="BB33" s="201">
        <f t="shared" ref="BB33" si="728">X33</f>
        <v>0</v>
      </c>
      <c r="BC33" s="201" t="str">
        <f t="shared" ref="BC33" si="729">Y33</f>
        <v/>
      </c>
      <c r="BD33" s="323"/>
      <c r="BE33" s="324"/>
      <c r="BF33" s="201">
        <f t="shared" ref="BF33" si="730">AB33</f>
        <v>0</v>
      </c>
      <c r="BG33" s="201">
        <f t="shared" ref="BG33" si="731">AC33</f>
        <v>0</v>
      </c>
      <c r="BH33" s="201">
        <f t="shared" ref="BH33" si="732">AD33</f>
        <v>0</v>
      </c>
      <c r="BI33" s="201">
        <f t="shared" ref="BI33" si="733">AE33</f>
        <v>0</v>
      </c>
      <c r="BJ33" s="201" t="str">
        <f t="shared" ref="BJ33" si="734">AF33</f>
        <v/>
      </c>
      <c r="BK33" s="324"/>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row>
    <row r="34" spans="1:111" s="61" customFormat="1" ht="13.5" thickBot="1" x14ac:dyDescent="0.25">
      <c r="A34" s="259"/>
      <c r="B34" s="264"/>
      <c r="C34" s="262"/>
      <c r="D34" s="262"/>
      <c r="E34" s="236"/>
      <c r="F34" s="243"/>
      <c r="G34" s="8" t="s">
        <v>6</v>
      </c>
      <c r="H34" s="173" t="str">
        <f t="shared" ref="H34" si="735">IFERROR(H33/SUM(H33:K33),"")</f>
        <v/>
      </c>
      <c r="I34" s="174" t="str">
        <f t="shared" ref="I34" si="736">IFERROR(I33/SUM(H33:K33),"")</f>
        <v/>
      </c>
      <c r="J34" s="175" t="str">
        <f t="shared" ref="J34" si="737">IFERROR(J33/SUM(H33:K33),"")</f>
        <v/>
      </c>
      <c r="K34" s="175" t="str">
        <f t="shared" ref="K34" si="738">IFERROR(K33/SUM(H33:K33),"")</f>
        <v/>
      </c>
      <c r="L34" s="132" t="str">
        <f t="shared" ref="L34" si="739">IFERROR(L33/SUM(H33:K33),"")</f>
        <v/>
      </c>
      <c r="M34" s="234"/>
      <c r="N34" s="193" t="str">
        <f t="shared" ref="N34" si="740">IFERROR(N33/SUM(N33:Q33),"")</f>
        <v/>
      </c>
      <c r="O34" s="10" t="str">
        <f t="shared" ref="O34" si="741">IFERROR(O33/SUM(N33:Q33),"")</f>
        <v/>
      </c>
      <c r="P34" s="11" t="str">
        <f t="shared" ref="P34" si="742">IFERROR(P33/SUM(N33:Q33),"")</f>
        <v/>
      </c>
      <c r="Q34" s="11" t="str">
        <f t="shared" ref="Q34" si="743">IFERROR(Q33/SUM(N33:Q33),"")</f>
        <v/>
      </c>
      <c r="R34" s="34" t="str">
        <f t="shared" ref="R34" si="744">IFERROR(R33/SUM(N33:Q33),"")</f>
        <v/>
      </c>
      <c r="S34" s="234"/>
      <c r="T34" s="322"/>
      <c r="U34" s="31" t="str">
        <f t="shared" ref="U34" si="745">IFERROR(U33/SUM(U33:X33),"")</f>
        <v/>
      </c>
      <c r="V34" s="10" t="str">
        <f t="shared" ref="V34" si="746">IFERROR(V33/SUM(U33:X33),"")</f>
        <v/>
      </c>
      <c r="W34" s="11" t="str">
        <f t="shared" ref="W34" si="747">IFERROR(W33/SUM(U33:X33),"")</f>
        <v/>
      </c>
      <c r="X34" s="11" t="str">
        <f t="shared" ref="X34" si="748">IFERROR(X33/SUM(U33:X33),"")</f>
        <v/>
      </c>
      <c r="Y34" s="34" t="str">
        <f t="shared" ref="Y34" si="749">IFERROR(Y33/SUM(U33:X33),"")</f>
        <v/>
      </c>
      <c r="Z34" s="234"/>
      <c r="AA34" s="322"/>
      <c r="AB34" s="31" t="str">
        <f t="shared" ref="AB34" si="750">IFERROR(AB33/SUM(AB33:AE33),"")</f>
        <v/>
      </c>
      <c r="AC34" s="10" t="str">
        <f t="shared" ref="AC34" si="751">IFERROR(AC33/SUM(AB33:AE33),"")</f>
        <v/>
      </c>
      <c r="AD34" s="11" t="str">
        <f t="shared" ref="AD34" si="752">IFERROR(AD33/SUM(AB33:AE33),"")</f>
        <v/>
      </c>
      <c r="AE34" s="11" t="str">
        <f t="shared" ref="AE34" si="753">IFERROR(AE33/SUM(AB33:AE33),"")</f>
        <v/>
      </c>
      <c r="AF34" s="34" t="str">
        <f t="shared" ref="AF34" si="754">IFERROR(AF33/SUM(AB33:AE33),"")</f>
        <v/>
      </c>
      <c r="AG34" s="322"/>
      <c r="AH34" s="136"/>
      <c r="AK34" s="63"/>
      <c r="AL34" s="203"/>
      <c r="AM34" s="203"/>
      <c r="AN34" s="204"/>
      <c r="AO34" s="204"/>
      <c r="AP34" s="205"/>
      <c r="AQ34" s="323"/>
      <c r="AR34" s="206"/>
      <c r="AS34" s="206"/>
      <c r="AT34" s="207"/>
      <c r="AU34" s="207"/>
      <c r="AV34" s="205"/>
      <c r="AW34" s="323"/>
      <c r="AX34" s="324"/>
      <c r="AY34" s="206"/>
      <c r="AZ34" s="206"/>
      <c r="BA34" s="207"/>
      <c r="BB34" s="207"/>
      <c r="BC34" s="205"/>
      <c r="BD34" s="323"/>
      <c r="BE34" s="324"/>
      <c r="BF34" s="206"/>
      <c r="BG34" s="206"/>
      <c r="BH34" s="207"/>
      <c r="BI34" s="207"/>
      <c r="BJ34" s="205"/>
      <c r="BK34" s="32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row>
    <row r="35" spans="1:111" s="61" customFormat="1" ht="13.5" thickTop="1" x14ac:dyDescent="0.2">
      <c r="A35" s="258"/>
      <c r="B35" s="263"/>
      <c r="C35" s="265"/>
      <c r="D35" s="261"/>
      <c r="E35" s="235"/>
      <c r="F35" s="242"/>
      <c r="G35" s="4" t="s">
        <v>5</v>
      </c>
      <c r="H35" s="171"/>
      <c r="I35" s="172"/>
      <c r="J35" s="172"/>
      <c r="K35" s="172"/>
      <c r="L35" s="131" t="str">
        <f t="shared" ref="L35" si="755">IF(AND(ISBLANK(H35),ISBLANK(I35),ISBLANK(J35),ISBLANK(K35)),"",SUM(J35:K35))</f>
        <v/>
      </c>
      <c r="M35" s="233" t="str">
        <f t="shared" ref="M35" si="756">IFERROR(SUM(H35:K35)/E35,"")</f>
        <v/>
      </c>
      <c r="N35" s="190"/>
      <c r="O35" s="191"/>
      <c r="P35" s="191"/>
      <c r="Q35" s="191"/>
      <c r="R35" s="192" t="str">
        <f t="shared" ref="R35" si="757">IF(AND(ISBLANK(N35),ISBLANK(O35),ISBLANK(P35),ISBLANK(Q35)),"",SUM(P35:Q35))</f>
        <v/>
      </c>
      <c r="S35" s="233" t="str">
        <f t="shared" ref="S35" si="758">IFERROR(SUM(N35:Q35)/E35,"")</f>
        <v/>
      </c>
      <c r="T35" s="321" t="str">
        <f t="shared" ref="T35" si="759">IF(OR(L36="",R36=""),"",IFERROR(R36-L36,""))</f>
        <v/>
      </c>
      <c r="U35" s="37"/>
      <c r="V35" s="28"/>
      <c r="W35" s="28"/>
      <c r="X35" s="28"/>
      <c r="Y35" s="7" t="str">
        <f t="shared" ref="Y35" si="760">IF(AND(ISBLANK(U35),ISBLANK(V35),ISBLANK(W35),ISBLANK(X35)),"",SUM(W35:X35))</f>
        <v/>
      </c>
      <c r="Z35" s="233" t="str">
        <f t="shared" ref="Z35" si="761">IFERROR(SUM(U35:X35)/E35,"")</f>
        <v/>
      </c>
      <c r="AA35" s="321" t="str">
        <f t="shared" ref="AA35" si="762">IF(OR(L36="",Y36=""),"",IFERROR(Y36-L36,""))</f>
        <v/>
      </c>
      <c r="AB35" s="37"/>
      <c r="AC35" s="28"/>
      <c r="AD35" s="28"/>
      <c r="AE35" s="28"/>
      <c r="AF35" s="7" t="str">
        <f t="shared" ref="AF35" si="763">IF(AND(ISBLANK(AB35),ISBLANK(AC35),ISBLANK(AD35),ISBLANK(AE35)),"",SUM(AD35:AE35))</f>
        <v/>
      </c>
      <c r="AG35" s="321" t="str">
        <f t="shared" ref="AG35" si="764">IF(OR(M35="",AF36=""),"",IFERROR(AF36-L36,""))</f>
        <v/>
      </c>
      <c r="AH35" s="136"/>
      <c r="AK35" s="63"/>
      <c r="AL35" s="201">
        <f t="shared" ref="AL35" si="765">H35</f>
        <v>0</v>
      </c>
      <c r="AM35" s="201">
        <f t="shared" ref="AM35" si="766">I35</f>
        <v>0</v>
      </c>
      <c r="AN35" s="201">
        <f t="shared" ref="AN35" si="767">J35</f>
        <v>0</v>
      </c>
      <c r="AO35" s="201">
        <f t="shared" ref="AO35" si="768">K35</f>
        <v>0</v>
      </c>
      <c r="AP35" s="202"/>
      <c r="AQ35" s="323"/>
      <c r="AR35" s="201">
        <f t="shared" ref="AR35" si="769">N35</f>
        <v>0</v>
      </c>
      <c r="AS35" s="201">
        <f t="shared" ref="AS35" si="770">O35</f>
        <v>0</v>
      </c>
      <c r="AT35" s="201">
        <f t="shared" ref="AT35" si="771">P35</f>
        <v>0</v>
      </c>
      <c r="AU35" s="201">
        <f t="shared" ref="AU35" si="772">Q35</f>
        <v>0</v>
      </c>
      <c r="AV35" s="201" t="str">
        <f t="shared" ref="AV35" si="773">R35</f>
        <v/>
      </c>
      <c r="AW35" s="323"/>
      <c r="AX35" s="324"/>
      <c r="AY35" s="201">
        <f t="shared" ref="AY35" si="774">U35</f>
        <v>0</v>
      </c>
      <c r="AZ35" s="201">
        <f t="shared" ref="AZ35" si="775">V35</f>
        <v>0</v>
      </c>
      <c r="BA35" s="201">
        <f t="shared" ref="BA35" si="776">W35</f>
        <v>0</v>
      </c>
      <c r="BB35" s="201">
        <f t="shared" ref="BB35" si="777">X35</f>
        <v>0</v>
      </c>
      <c r="BC35" s="201" t="str">
        <f t="shared" ref="BC35" si="778">Y35</f>
        <v/>
      </c>
      <c r="BD35" s="323"/>
      <c r="BE35" s="324"/>
      <c r="BF35" s="201">
        <f t="shared" ref="BF35" si="779">AB35</f>
        <v>0</v>
      </c>
      <c r="BG35" s="201">
        <f t="shared" ref="BG35" si="780">AC35</f>
        <v>0</v>
      </c>
      <c r="BH35" s="201">
        <f t="shared" ref="BH35" si="781">AD35</f>
        <v>0</v>
      </c>
      <c r="BI35" s="201">
        <f t="shared" ref="BI35" si="782">AE35</f>
        <v>0</v>
      </c>
      <c r="BJ35" s="201" t="str">
        <f t="shared" ref="BJ35" si="783">AF35</f>
        <v/>
      </c>
      <c r="BK35" s="324"/>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row>
    <row r="36" spans="1:111" s="61" customFormat="1" ht="13.5" thickBot="1" x14ac:dyDescent="0.25">
      <c r="A36" s="259"/>
      <c r="B36" s="264"/>
      <c r="C36" s="262"/>
      <c r="D36" s="262"/>
      <c r="E36" s="236"/>
      <c r="F36" s="243"/>
      <c r="G36" s="8" t="s">
        <v>6</v>
      </c>
      <c r="H36" s="173" t="str">
        <f t="shared" ref="H36" si="784">IFERROR(H35/SUM(H35:K35),"")</f>
        <v/>
      </c>
      <c r="I36" s="174" t="str">
        <f t="shared" ref="I36" si="785">IFERROR(I35/SUM(H35:K35),"")</f>
        <v/>
      </c>
      <c r="J36" s="175" t="str">
        <f t="shared" ref="J36" si="786">IFERROR(J35/SUM(H35:K35),"")</f>
        <v/>
      </c>
      <c r="K36" s="175" t="str">
        <f t="shared" ref="K36" si="787">IFERROR(K35/SUM(H35:K35),"")</f>
        <v/>
      </c>
      <c r="L36" s="132" t="str">
        <f t="shared" ref="L36" si="788">IFERROR(L35/SUM(H35:K35),"")</f>
        <v/>
      </c>
      <c r="M36" s="234"/>
      <c r="N36" s="193" t="str">
        <f t="shared" ref="N36" si="789">IFERROR(N35/SUM(N35:Q35),"")</f>
        <v/>
      </c>
      <c r="O36" s="10" t="str">
        <f t="shared" ref="O36" si="790">IFERROR(O35/SUM(N35:Q35),"")</f>
        <v/>
      </c>
      <c r="P36" s="11" t="str">
        <f t="shared" ref="P36" si="791">IFERROR(P35/SUM(N35:Q35),"")</f>
        <v/>
      </c>
      <c r="Q36" s="11" t="str">
        <f t="shared" ref="Q36" si="792">IFERROR(Q35/SUM(N35:Q35),"")</f>
        <v/>
      </c>
      <c r="R36" s="34" t="str">
        <f t="shared" ref="R36" si="793">IFERROR(R35/SUM(N35:Q35),"")</f>
        <v/>
      </c>
      <c r="S36" s="234"/>
      <c r="T36" s="322"/>
      <c r="U36" s="31" t="str">
        <f t="shared" ref="U36" si="794">IFERROR(U35/SUM(U35:X35),"")</f>
        <v/>
      </c>
      <c r="V36" s="10" t="str">
        <f t="shared" ref="V36" si="795">IFERROR(V35/SUM(U35:X35),"")</f>
        <v/>
      </c>
      <c r="W36" s="11" t="str">
        <f t="shared" ref="W36" si="796">IFERROR(W35/SUM(U35:X35),"")</f>
        <v/>
      </c>
      <c r="X36" s="11" t="str">
        <f t="shared" ref="X36" si="797">IFERROR(X35/SUM(U35:X35),"")</f>
        <v/>
      </c>
      <c r="Y36" s="34" t="str">
        <f t="shared" ref="Y36" si="798">IFERROR(Y35/SUM(U35:X35),"")</f>
        <v/>
      </c>
      <c r="Z36" s="234"/>
      <c r="AA36" s="322"/>
      <c r="AB36" s="31" t="str">
        <f t="shared" ref="AB36" si="799">IFERROR(AB35/SUM(AB35:AE35),"")</f>
        <v/>
      </c>
      <c r="AC36" s="10" t="str">
        <f t="shared" ref="AC36" si="800">IFERROR(AC35/SUM(AB35:AE35),"")</f>
        <v/>
      </c>
      <c r="AD36" s="11" t="str">
        <f t="shared" ref="AD36" si="801">IFERROR(AD35/SUM(AB35:AE35),"")</f>
        <v/>
      </c>
      <c r="AE36" s="11" t="str">
        <f t="shared" ref="AE36" si="802">IFERROR(AE35/SUM(AB35:AE35),"")</f>
        <v/>
      </c>
      <c r="AF36" s="34" t="str">
        <f t="shared" ref="AF36" si="803">IFERROR(AF35/SUM(AB35:AE35),"")</f>
        <v/>
      </c>
      <c r="AG36" s="322"/>
      <c r="AH36" s="136"/>
      <c r="AK36" s="63"/>
      <c r="AL36" s="203"/>
      <c r="AM36" s="203"/>
      <c r="AN36" s="204"/>
      <c r="AO36" s="204"/>
      <c r="AP36" s="205"/>
      <c r="AQ36" s="323"/>
      <c r="AR36" s="206"/>
      <c r="AS36" s="206"/>
      <c r="AT36" s="207"/>
      <c r="AU36" s="207"/>
      <c r="AV36" s="205"/>
      <c r="AW36" s="323"/>
      <c r="AX36" s="324"/>
      <c r="AY36" s="206"/>
      <c r="AZ36" s="206"/>
      <c r="BA36" s="207"/>
      <c r="BB36" s="207"/>
      <c r="BC36" s="205"/>
      <c r="BD36" s="323"/>
      <c r="BE36" s="324"/>
      <c r="BF36" s="206"/>
      <c r="BG36" s="206"/>
      <c r="BH36" s="207"/>
      <c r="BI36" s="207"/>
      <c r="BJ36" s="205"/>
      <c r="BK36" s="324"/>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row>
    <row r="37" spans="1:111" s="61" customFormat="1" ht="13.5" thickTop="1" x14ac:dyDescent="0.2">
      <c r="A37" s="258"/>
      <c r="B37" s="263"/>
      <c r="C37" s="265"/>
      <c r="D37" s="261"/>
      <c r="E37" s="235"/>
      <c r="F37" s="242"/>
      <c r="G37" s="4" t="s">
        <v>5</v>
      </c>
      <c r="H37" s="171"/>
      <c r="I37" s="172"/>
      <c r="J37" s="172"/>
      <c r="K37" s="172"/>
      <c r="L37" s="131" t="str">
        <f t="shared" ref="L37" si="804">IF(AND(ISBLANK(H37),ISBLANK(I37),ISBLANK(J37),ISBLANK(K37)),"",SUM(J37:K37))</f>
        <v/>
      </c>
      <c r="M37" s="233" t="str">
        <f t="shared" ref="M37" si="805">IFERROR(SUM(H37:K37)/E37,"")</f>
        <v/>
      </c>
      <c r="N37" s="190"/>
      <c r="O37" s="191"/>
      <c r="P37" s="191"/>
      <c r="Q37" s="191"/>
      <c r="R37" s="192" t="str">
        <f t="shared" ref="R37" si="806">IF(AND(ISBLANK(N37),ISBLANK(O37),ISBLANK(P37),ISBLANK(Q37)),"",SUM(P37:Q37))</f>
        <v/>
      </c>
      <c r="S37" s="233" t="str">
        <f t="shared" ref="S37" si="807">IFERROR(SUM(N37:Q37)/E37,"")</f>
        <v/>
      </c>
      <c r="T37" s="321" t="str">
        <f t="shared" ref="T37" si="808">IF(OR(L38="",R38=""),"",IFERROR(R38-L38,""))</f>
        <v/>
      </c>
      <c r="U37" s="37"/>
      <c r="V37" s="28"/>
      <c r="W37" s="28"/>
      <c r="X37" s="28"/>
      <c r="Y37" s="7" t="str">
        <f t="shared" ref="Y37" si="809">IF(AND(ISBLANK(U37),ISBLANK(V37),ISBLANK(W37),ISBLANK(X37)),"",SUM(W37:X37))</f>
        <v/>
      </c>
      <c r="Z37" s="233" t="str">
        <f t="shared" ref="Z37" si="810">IFERROR(SUM(U37:X37)/E37,"")</f>
        <v/>
      </c>
      <c r="AA37" s="321" t="str">
        <f t="shared" ref="AA37" si="811">IF(OR(L38="",Y38=""),"",IFERROR(Y38-L38,""))</f>
        <v/>
      </c>
      <c r="AB37" s="37"/>
      <c r="AC37" s="28"/>
      <c r="AD37" s="28"/>
      <c r="AE37" s="28"/>
      <c r="AF37" s="7" t="str">
        <f t="shared" ref="AF37" si="812">IF(AND(ISBLANK(AB37),ISBLANK(AC37),ISBLANK(AD37),ISBLANK(AE37)),"",SUM(AD37:AE37))</f>
        <v/>
      </c>
      <c r="AG37" s="321" t="str">
        <f t="shared" ref="AG37" si="813">IF(OR(M37="",AF38=""),"",IFERROR(AF38-L38,""))</f>
        <v/>
      </c>
      <c r="AH37" s="136"/>
      <c r="AK37" s="63"/>
      <c r="AL37" s="201">
        <f t="shared" ref="AL37" si="814">H37</f>
        <v>0</v>
      </c>
      <c r="AM37" s="201">
        <f t="shared" ref="AM37" si="815">I37</f>
        <v>0</v>
      </c>
      <c r="AN37" s="201">
        <f t="shared" ref="AN37" si="816">J37</f>
        <v>0</v>
      </c>
      <c r="AO37" s="201">
        <f t="shared" ref="AO37" si="817">K37</f>
        <v>0</v>
      </c>
      <c r="AP37" s="202"/>
      <c r="AQ37" s="323"/>
      <c r="AR37" s="201">
        <f t="shared" ref="AR37" si="818">N37</f>
        <v>0</v>
      </c>
      <c r="AS37" s="201">
        <f t="shared" ref="AS37" si="819">O37</f>
        <v>0</v>
      </c>
      <c r="AT37" s="201">
        <f t="shared" ref="AT37" si="820">P37</f>
        <v>0</v>
      </c>
      <c r="AU37" s="201">
        <f t="shared" ref="AU37" si="821">Q37</f>
        <v>0</v>
      </c>
      <c r="AV37" s="201" t="str">
        <f t="shared" ref="AV37" si="822">R37</f>
        <v/>
      </c>
      <c r="AW37" s="323"/>
      <c r="AX37" s="324"/>
      <c r="AY37" s="201">
        <f t="shared" ref="AY37" si="823">U37</f>
        <v>0</v>
      </c>
      <c r="AZ37" s="201">
        <f t="shared" ref="AZ37" si="824">V37</f>
        <v>0</v>
      </c>
      <c r="BA37" s="201">
        <f t="shared" ref="BA37" si="825">W37</f>
        <v>0</v>
      </c>
      <c r="BB37" s="201">
        <f t="shared" ref="BB37" si="826">X37</f>
        <v>0</v>
      </c>
      <c r="BC37" s="201" t="str">
        <f t="shared" ref="BC37" si="827">Y37</f>
        <v/>
      </c>
      <c r="BD37" s="323"/>
      <c r="BE37" s="324"/>
      <c r="BF37" s="201">
        <f t="shared" ref="BF37" si="828">AB37</f>
        <v>0</v>
      </c>
      <c r="BG37" s="201">
        <f t="shared" ref="BG37" si="829">AC37</f>
        <v>0</v>
      </c>
      <c r="BH37" s="201">
        <f t="shared" ref="BH37" si="830">AD37</f>
        <v>0</v>
      </c>
      <c r="BI37" s="201">
        <f t="shared" ref="BI37" si="831">AE37</f>
        <v>0</v>
      </c>
      <c r="BJ37" s="201" t="str">
        <f t="shared" ref="BJ37" si="832">AF37</f>
        <v/>
      </c>
      <c r="BK37" s="324"/>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row>
    <row r="38" spans="1:111" s="61" customFormat="1" ht="13.5" thickBot="1" x14ac:dyDescent="0.25">
      <c r="A38" s="259"/>
      <c r="B38" s="264"/>
      <c r="C38" s="262"/>
      <c r="D38" s="262"/>
      <c r="E38" s="236"/>
      <c r="F38" s="243"/>
      <c r="G38" s="8" t="s">
        <v>6</v>
      </c>
      <c r="H38" s="173" t="str">
        <f t="shared" ref="H38" si="833">IFERROR(H37/SUM(H37:K37),"")</f>
        <v/>
      </c>
      <c r="I38" s="174" t="str">
        <f t="shared" ref="I38" si="834">IFERROR(I37/SUM(H37:K37),"")</f>
        <v/>
      </c>
      <c r="J38" s="175" t="str">
        <f t="shared" ref="J38" si="835">IFERROR(J37/SUM(H37:K37),"")</f>
        <v/>
      </c>
      <c r="K38" s="175" t="str">
        <f t="shared" ref="K38" si="836">IFERROR(K37/SUM(H37:K37),"")</f>
        <v/>
      </c>
      <c r="L38" s="132" t="str">
        <f t="shared" ref="L38" si="837">IFERROR(L37/SUM(H37:K37),"")</f>
        <v/>
      </c>
      <c r="M38" s="234"/>
      <c r="N38" s="193" t="str">
        <f t="shared" ref="N38" si="838">IFERROR(N37/SUM(N37:Q37),"")</f>
        <v/>
      </c>
      <c r="O38" s="10" t="str">
        <f t="shared" ref="O38" si="839">IFERROR(O37/SUM(N37:Q37),"")</f>
        <v/>
      </c>
      <c r="P38" s="11" t="str">
        <f t="shared" ref="P38" si="840">IFERROR(P37/SUM(N37:Q37),"")</f>
        <v/>
      </c>
      <c r="Q38" s="11" t="str">
        <f t="shared" ref="Q38" si="841">IFERROR(Q37/SUM(N37:Q37),"")</f>
        <v/>
      </c>
      <c r="R38" s="34" t="str">
        <f t="shared" ref="R38" si="842">IFERROR(R37/SUM(N37:Q37),"")</f>
        <v/>
      </c>
      <c r="S38" s="234"/>
      <c r="T38" s="322"/>
      <c r="U38" s="31" t="str">
        <f t="shared" ref="U38" si="843">IFERROR(U37/SUM(U37:X37),"")</f>
        <v/>
      </c>
      <c r="V38" s="10" t="str">
        <f t="shared" ref="V38" si="844">IFERROR(V37/SUM(U37:X37),"")</f>
        <v/>
      </c>
      <c r="W38" s="11" t="str">
        <f t="shared" ref="W38" si="845">IFERROR(W37/SUM(U37:X37),"")</f>
        <v/>
      </c>
      <c r="X38" s="11" t="str">
        <f t="shared" ref="X38" si="846">IFERROR(X37/SUM(U37:X37),"")</f>
        <v/>
      </c>
      <c r="Y38" s="34" t="str">
        <f t="shared" ref="Y38" si="847">IFERROR(Y37/SUM(U37:X37),"")</f>
        <v/>
      </c>
      <c r="Z38" s="234"/>
      <c r="AA38" s="322"/>
      <c r="AB38" s="31" t="str">
        <f t="shared" ref="AB38" si="848">IFERROR(AB37/SUM(AB37:AE37),"")</f>
        <v/>
      </c>
      <c r="AC38" s="10" t="str">
        <f t="shared" ref="AC38" si="849">IFERROR(AC37/SUM(AB37:AE37),"")</f>
        <v/>
      </c>
      <c r="AD38" s="11" t="str">
        <f t="shared" ref="AD38" si="850">IFERROR(AD37/SUM(AB37:AE37),"")</f>
        <v/>
      </c>
      <c r="AE38" s="11" t="str">
        <f t="shared" ref="AE38" si="851">IFERROR(AE37/SUM(AB37:AE37),"")</f>
        <v/>
      </c>
      <c r="AF38" s="34" t="str">
        <f t="shared" ref="AF38" si="852">IFERROR(AF37/SUM(AB37:AE37),"")</f>
        <v/>
      </c>
      <c r="AG38" s="322"/>
      <c r="AH38" s="136"/>
      <c r="AK38" s="63"/>
      <c r="AL38" s="203"/>
      <c r="AM38" s="203"/>
      <c r="AN38" s="204"/>
      <c r="AO38" s="204"/>
      <c r="AP38" s="205"/>
      <c r="AQ38" s="323"/>
      <c r="AR38" s="206"/>
      <c r="AS38" s="206"/>
      <c r="AT38" s="207"/>
      <c r="AU38" s="207"/>
      <c r="AV38" s="205"/>
      <c r="AW38" s="323"/>
      <c r="AX38" s="324"/>
      <c r="AY38" s="206"/>
      <c r="AZ38" s="206"/>
      <c r="BA38" s="207"/>
      <c r="BB38" s="207"/>
      <c r="BC38" s="205"/>
      <c r="BD38" s="323"/>
      <c r="BE38" s="324"/>
      <c r="BF38" s="206"/>
      <c r="BG38" s="206"/>
      <c r="BH38" s="207"/>
      <c r="BI38" s="207"/>
      <c r="BJ38" s="205"/>
      <c r="BK38" s="324"/>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row>
    <row r="39" spans="1:111" s="61" customFormat="1" ht="13.5" thickTop="1" x14ac:dyDescent="0.2">
      <c r="A39" s="258"/>
      <c r="B39" s="263"/>
      <c r="C39" s="265"/>
      <c r="D39" s="261"/>
      <c r="E39" s="235"/>
      <c r="F39" s="242"/>
      <c r="G39" s="4" t="s">
        <v>5</v>
      </c>
      <c r="H39" s="171"/>
      <c r="I39" s="172"/>
      <c r="J39" s="172"/>
      <c r="K39" s="172"/>
      <c r="L39" s="131" t="str">
        <f t="shared" ref="L39" si="853">IF(AND(ISBLANK(H39),ISBLANK(I39),ISBLANK(J39),ISBLANK(K39)),"",SUM(J39:K39))</f>
        <v/>
      </c>
      <c r="M39" s="233" t="str">
        <f t="shared" ref="M39" si="854">IFERROR(SUM(H39:K39)/E39,"")</f>
        <v/>
      </c>
      <c r="N39" s="190"/>
      <c r="O39" s="191"/>
      <c r="P39" s="191"/>
      <c r="Q39" s="191"/>
      <c r="R39" s="192" t="str">
        <f t="shared" ref="R39" si="855">IF(AND(ISBLANK(N39),ISBLANK(O39),ISBLANK(P39),ISBLANK(Q39)),"",SUM(P39:Q39))</f>
        <v/>
      </c>
      <c r="S39" s="233" t="str">
        <f t="shared" ref="S39" si="856">IFERROR(SUM(N39:Q39)/E39,"")</f>
        <v/>
      </c>
      <c r="T39" s="321" t="str">
        <f t="shared" ref="T39" si="857">IF(OR(L40="",R40=""),"",IFERROR(R40-L40,""))</f>
        <v/>
      </c>
      <c r="U39" s="37"/>
      <c r="V39" s="28"/>
      <c r="W39" s="28"/>
      <c r="X39" s="28"/>
      <c r="Y39" s="7" t="str">
        <f t="shared" ref="Y39" si="858">IF(AND(ISBLANK(U39),ISBLANK(V39),ISBLANK(W39),ISBLANK(X39)),"",SUM(W39:X39))</f>
        <v/>
      </c>
      <c r="Z39" s="233" t="str">
        <f t="shared" ref="Z39" si="859">IFERROR(SUM(U39:X39)/E39,"")</f>
        <v/>
      </c>
      <c r="AA39" s="321" t="str">
        <f t="shared" ref="AA39" si="860">IF(OR(L40="",Y40=""),"",IFERROR(Y40-L40,""))</f>
        <v/>
      </c>
      <c r="AB39" s="37"/>
      <c r="AC39" s="28"/>
      <c r="AD39" s="28"/>
      <c r="AE39" s="28"/>
      <c r="AF39" s="7" t="str">
        <f t="shared" ref="AF39" si="861">IF(AND(ISBLANK(AB39),ISBLANK(AC39),ISBLANK(AD39),ISBLANK(AE39)),"",SUM(AD39:AE39))</f>
        <v/>
      </c>
      <c r="AG39" s="321" t="str">
        <f t="shared" ref="AG39" si="862">IF(OR(M39="",AF40=""),"",IFERROR(AF40-L40,""))</f>
        <v/>
      </c>
      <c r="AH39" s="136"/>
      <c r="AK39" s="63"/>
      <c r="AL39" s="201">
        <f t="shared" ref="AL39" si="863">H39</f>
        <v>0</v>
      </c>
      <c r="AM39" s="201">
        <f t="shared" ref="AM39" si="864">I39</f>
        <v>0</v>
      </c>
      <c r="AN39" s="201">
        <f t="shared" ref="AN39" si="865">J39</f>
        <v>0</v>
      </c>
      <c r="AO39" s="201">
        <f t="shared" ref="AO39" si="866">K39</f>
        <v>0</v>
      </c>
      <c r="AP39" s="202"/>
      <c r="AQ39" s="323"/>
      <c r="AR39" s="201">
        <f t="shared" ref="AR39" si="867">N39</f>
        <v>0</v>
      </c>
      <c r="AS39" s="201">
        <f t="shared" ref="AS39" si="868">O39</f>
        <v>0</v>
      </c>
      <c r="AT39" s="201">
        <f t="shared" ref="AT39" si="869">P39</f>
        <v>0</v>
      </c>
      <c r="AU39" s="201">
        <f t="shared" ref="AU39" si="870">Q39</f>
        <v>0</v>
      </c>
      <c r="AV39" s="201" t="str">
        <f t="shared" ref="AV39" si="871">R39</f>
        <v/>
      </c>
      <c r="AW39" s="323"/>
      <c r="AX39" s="324"/>
      <c r="AY39" s="201">
        <f t="shared" ref="AY39" si="872">U39</f>
        <v>0</v>
      </c>
      <c r="AZ39" s="201">
        <f t="shared" ref="AZ39" si="873">V39</f>
        <v>0</v>
      </c>
      <c r="BA39" s="201">
        <f t="shared" ref="BA39" si="874">W39</f>
        <v>0</v>
      </c>
      <c r="BB39" s="201">
        <f t="shared" ref="BB39" si="875">X39</f>
        <v>0</v>
      </c>
      <c r="BC39" s="201" t="str">
        <f t="shared" ref="BC39" si="876">Y39</f>
        <v/>
      </c>
      <c r="BD39" s="323"/>
      <c r="BE39" s="324"/>
      <c r="BF39" s="201">
        <f t="shared" ref="BF39" si="877">AB39</f>
        <v>0</v>
      </c>
      <c r="BG39" s="201">
        <f t="shared" ref="BG39" si="878">AC39</f>
        <v>0</v>
      </c>
      <c r="BH39" s="201">
        <f t="shared" ref="BH39" si="879">AD39</f>
        <v>0</v>
      </c>
      <c r="BI39" s="201">
        <f t="shared" ref="BI39" si="880">AE39</f>
        <v>0</v>
      </c>
      <c r="BJ39" s="201" t="str">
        <f t="shared" ref="BJ39" si="881">AF39</f>
        <v/>
      </c>
      <c r="BK39" s="324"/>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row>
    <row r="40" spans="1:111" s="61" customFormat="1" ht="13.5" thickBot="1" x14ac:dyDescent="0.25">
      <c r="A40" s="259"/>
      <c r="B40" s="264"/>
      <c r="C40" s="262"/>
      <c r="D40" s="262"/>
      <c r="E40" s="236"/>
      <c r="F40" s="243"/>
      <c r="G40" s="8" t="s">
        <v>6</v>
      </c>
      <c r="H40" s="173" t="str">
        <f t="shared" ref="H40" si="882">IFERROR(H39/SUM(H39:K39),"")</f>
        <v/>
      </c>
      <c r="I40" s="174" t="str">
        <f t="shared" ref="I40" si="883">IFERROR(I39/SUM(H39:K39),"")</f>
        <v/>
      </c>
      <c r="J40" s="175" t="str">
        <f t="shared" ref="J40" si="884">IFERROR(J39/SUM(H39:K39),"")</f>
        <v/>
      </c>
      <c r="K40" s="175" t="str">
        <f t="shared" ref="K40" si="885">IFERROR(K39/SUM(H39:K39),"")</f>
        <v/>
      </c>
      <c r="L40" s="132" t="str">
        <f t="shared" ref="L40" si="886">IFERROR(L39/SUM(H39:K39),"")</f>
        <v/>
      </c>
      <c r="M40" s="234"/>
      <c r="N40" s="193" t="str">
        <f t="shared" ref="N40" si="887">IFERROR(N39/SUM(N39:Q39),"")</f>
        <v/>
      </c>
      <c r="O40" s="10" t="str">
        <f t="shared" ref="O40" si="888">IFERROR(O39/SUM(N39:Q39),"")</f>
        <v/>
      </c>
      <c r="P40" s="11" t="str">
        <f t="shared" ref="P40" si="889">IFERROR(P39/SUM(N39:Q39),"")</f>
        <v/>
      </c>
      <c r="Q40" s="11" t="str">
        <f t="shared" ref="Q40" si="890">IFERROR(Q39/SUM(N39:Q39),"")</f>
        <v/>
      </c>
      <c r="R40" s="34" t="str">
        <f t="shared" ref="R40" si="891">IFERROR(R39/SUM(N39:Q39),"")</f>
        <v/>
      </c>
      <c r="S40" s="234"/>
      <c r="T40" s="322"/>
      <c r="U40" s="31" t="str">
        <f t="shared" ref="U40" si="892">IFERROR(U39/SUM(U39:X39),"")</f>
        <v/>
      </c>
      <c r="V40" s="10" t="str">
        <f t="shared" ref="V40" si="893">IFERROR(V39/SUM(U39:X39),"")</f>
        <v/>
      </c>
      <c r="W40" s="11" t="str">
        <f t="shared" ref="W40" si="894">IFERROR(W39/SUM(U39:X39),"")</f>
        <v/>
      </c>
      <c r="X40" s="11" t="str">
        <f t="shared" ref="X40" si="895">IFERROR(X39/SUM(U39:X39),"")</f>
        <v/>
      </c>
      <c r="Y40" s="34" t="str">
        <f t="shared" ref="Y40" si="896">IFERROR(Y39/SUM(U39:X39),"")</f>
        <v/>
      </c>
      <c r="Z40" s="234"/>
      <c r="AA40" s="322"/>
      <c r="AB40" s="31" t="str">
        <f t="shared" ref="AB40" si="897">IFERROR(AB39/SUM(AB39:AE39),"")</f>
        <v/>
      </c>
      <c r="AC40" s="10" t="str">
        <f t="shared" ref="AC40" si="898">IFERROR(AC39/SUM(AB39:AE39),"")</f>
        <v/>
      </c>
      <c r="AD40" s="11" t="str">
        <f t="shared" ref="AD40" si="899">IFERROR(AD39/SUM(AB39:AE39),"")</f>
        <v/>
      </c>
      <c r="AE40" s="11" t="str">
        <f t="shared" ref="AE40" si="900">IFERROR(AE39/SUM(AB39:AE39),"")</f>
        <v/>
      </c>
      <c r="AF40" s="34" t="str">
        <f t="shared" ref="AF40" si="901">IFERROR(AF39/SUM(AB39:AE39),"")</f>
        <v/>
      </c>
      <c r="AG40" s="322"/>
      <c r="AH40" s="136"/>
      <c r="AK40" s="63"/>
      <c r="AL40" s="203"/>
      <c r="AM40" s="203"/>
      <c r="AN40" s="204"/>
      <c r="AO40" s="204"/>
      <c r="AP40" s="205"/>
      <c r="AQ40" s="323"/>
      <c r="AR40" s="206"/>
      <c r="AS40" s="206"/>
      <c r="AT40" s="207"/>
      <c r="AU40" s="207"/>
      <c r="AV40" s="205"/>
      <c r="AW40" s="323"/>
      <c r="AX40" s="324"/>
      <c r="AY40" s="206"/>
      <c r="AZ40" s="206"/>
      <c r="BA40" s="207"/>
      <c r="BB40" s="207"/>
      <c r="BC40" s="205"/>
      <c r="BD40" s="323"/>
      <c r="BE40" s="324"/>
      <c r="BF40" s="206"/>
      <c r="BG40" s="206"/>
      <c r="BH40" s="207"/>
      <c r="BI40" s="207"/>
      <c r="BJ40" s="205"/>
      <c r="BK40" s="324"/>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row>
    <row r="41" spans="1:111" s="61" customFormat="1" ht="13.5" thickTop="1" x14ac:dyDescent="0.2">
      <c r="A41" s="258"/>
      <c r="B41" s="263"/>
      <c r="C41" s="265"/>
      <c r="D41" s="261"/>
      <c r="E41" s="235"/>
      <c r="F41" s="242"/>
      <c r="G41" s="4" t="s">
        <v>5</v>
      </c>
      <c r="H41" s="171"/>
      <c r="I41" s="172"/>
      <c r="J41" s="172"/>
      <c r="K41" s="172"/>
      <c r="L41" s="131" t="str">
        <f t="shared" ref="L41" si="902">IF(AND(ISBLANK(H41),ISBLANK(I41),ISBLANK(J41),ISBLANK(K41)),"",SUM(J41:K41))</f>
        <v/>
      </c>
      <c r="M41" s="233" t="str">
        <f t="shared" ref="M41" si="903">IFERROR(SUM(H41:K41)/E41,"")</f>
        <v/>
      </c>
      <c r="N41" s="190"/>
      <c r="O41" s="191"/>
      <c r="P41" s="191"/>
      <c r="Q41" s="191"/>
      <c r="R41" s="192" t="str">
        <f t="shared" ref="R41" si="904">IF(AND(ISBLANK(N41),ISBLANK(O41),ISBLANK(P41),ISBLANK(Q41)),"",SUM(P41:Q41))</f>
        <v/>
      </c>
      <c r="S41" s="233" t="str">
        <f t="shared" ref="S41" si="905">IFERROR(SUM(N41:Q41)/E41,"")</f>
        <v/>
      </c>
      <c r="T41" s="321" t="str">
        <f t="shared" ref="T41" si="906">IF(OR(L42="",R42=""),"",IFERROR(R42-L42,""))</f>
        <v/>
      </c>
      <c r="U41" s="37"/>
      <c r="V41" s="28"/>
      <c r="W41" s="28"/>
      <c r="X41" s="28"/>
      <c r="Y41" s="7" t="str">
        <f t="shared" ref="Y41" si="907">IF(AND(ISBLANK(U41),ISBLANK(V41),ISBLANK(W41),ISBLANK(X41)),"",SUM(W41:X41))</f>
        <v/>
      </c>
      <c r="Z41" s="233" t="str">
        <f t="shared" ref="Z41" si="908">IFERROR(SUM(U41:X41)/E41,"")</f>
        <v/>
      </c>
      <c r="AA41" s="321" t="str">
        <f t="shared" ref="AA41" si="909">IF(OR(L42="",Y42=""),"",IFERROR(Y42-L42,""))</f>
        <v/>
      </c>
      <c r="AB41" s="37"/>
      <c r="AC41" s="28"/>
      <c r="AD41" s="28"/>
      <c r="AE41" s="28"/>
      <c r="AF41" s="7" t="str">
        <f t="shared" ref="AF41" si="910">IF(AND(ISBLANK(AB41),ISBLANK(AC41),ISBLANK(AD41),ISBLANK(AE41)),"",SUM(AD41:AE41))</f>
        <v/>
      </c>
      <c r="AG41" s="321" t="str">
        <f t="shared" ref="AG41" si="911">IF(OR(M41="",AF42=""),"",IFERROR(AF42-L42,""))</f>
        <v/>
      </c>
      <c r="AH41" s="136"/>
      <c r="AK41" s="63"/>
      <c r="AL41" s="201">
        <f t="shared" ref="AL41" si="912">H41</f>
        <v>0</v>
      </c>
      <c r="AM41" s="201">
        <f t="shared" ref="AM41" si="913">I41</f>
        <v>0</v>
      </c>
      <c r="AN41" s="201">
        <f t="shared" ref="AN41" si="914">J41</f>
        <v>0</v>
      </c>
      <c r="AO41" s="201">
        <f t="shared" ref="AO41" si="915">K41</f>
        <v>0</v>
      </c>
      <c r="AP41" s="202"/>
      <c r="AQ41" s="323"/>
      <c r="AR41" s="201">
        <f t="shared" ref="AR41" si="916">N41</f>
        <v>0</v>
      </c>
      <c r="AS41" s="201">
        <f t="shared" ref="AS41" si="917">O41</f>
        <v>0</v>
      </c>
      <c r="AT41" s="201">
        <f t="shared" ref="AT41" si="918">P41</f>
        <v>0</v>
      </c>
      <c r="AU41" s="201">
        <f t="shared" ref="AU41" si="919">Q41</f>
        <v>0</v>
      </c>
      <c r="AV41" s="201" t="str">
        <f t="shared" ref="AV41" si="920">R41</f>
        <v/>
      </c>
      <c r="AW41" s="323"/>
      <c r="AX41" s="324"/>
      <c r="AY41" s="201">
        <f t="shared" ref="AY41" si="921">U41</f>
        <v>0</v>
      </c>
      <c r="AZ41" s="201">
        <f t="shared" ref="AZ41" si="922">V41</f>
        <v>0</v>
      </c>
      <c r="BA41" s="201">
        <f t="shared" ref="BA41" si="923">W41</f>
        <v>0</v>
      </c>
      <c r="BB41" s="201">
        <f t="shared" ref="BB41" si="924">X41</f>
        <v>0</v>
      </c>
      <c r="BC41" s="201" t="str">
        <f t="shared" ref="BC41" si="925">Y41</f>
        <v/>
      </c>
      <c r="BD41" s="323"/>
      <c r="BE41" s="324"/>
      <c r="BF41" s="201">
        <f t="shared" ref="BF41" si="926">AB41</f>
        <v>0</v>
      </c>
      <c r="BG41" s="201">
        <f t="shared" ref="BG41" si="927">AC41</f>
        <v>0</v>
      </c>
      <c r="BH41" s="201">
        <f t="shared" ref="BH41" si="928">AD41</f>
        <v>0</v>
      </c>
      <c r="BI41" s="201">
        <f t="shared" ref="BI41" si="929">AE41</f>
        <v>0</v>
      </c>
      <c r="BJ41" s="201" t="str">
        <f t="shared" ref="BJ41" si="930">AF41</f>
        <v/>
      </c>
      <c r="BK41" s="324"/>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row>
    <row r="42" spans="1:111" s="61" customFormat="1" ht="13.5" thickBot="1" x14ac:dyDescent="0.25">
      <c r="A42" s="259"/>
      <c r="B42" s="264"/>
      <c r="C42" s="262"/>
      <c r="D42" s="262"/>
      <c r="E42" s="236"/>
      <c r="F42" s="243"/>
      <c r="G42" s="8" t="s">
        <v>6</v>
      </c>
      <c r="H42" s="173" t="str">
        <f t="shared" ref="H42" si="931">IFERROR(H41/SUM(H41:K41),"")</f>
        <v/>
      </c>
      <c r="I42" s="174" t="str">
        <f t="shared" ref="I42" si="932">IFERROR(I41/SUM(H41:K41),"")</f>
        <v/>
      </c>
      <c r="J42" s="175" t="str">
        <f t="shared" ref="J42" si="933">IFERROR(J41/SUM(H41:K41),"")</f>
        <v/>
      </c>
      <c r="K42" s="175" t="str">
        <f t="shared" ref="K42" si="934">IFERROR(K41/SUM(H41:K41),"")</f>
        <v/>
      </c>
      <c r="L42" s="132" t="str">
        <f t="shared" ref="L42" si="935">IFERROR(L41/SUM(H41:K41),"")</f>
        <v/>
      </c>
      <c r="M42" s="234"/>
      <c r="N42" s="193" t="str">
        <f t="shared" ref="N42" si="936">IFERROR(N41/SUM(N41:Q41),"")</f>
        <v/>
      </c>
      <c r="O42" s="10" t="str">
        <f t="shared" ref="O42" si="937">IFERROR(O41/SUM(N41:Q41),"")</f>
        <v/>
      </c>
      <c r="P42" s="11" t="str">
        <f t="shared" ref="P42" si="938">IFERROR(P41/SUM(N41:Q41),"")</f>
        <v/>
      </c>
      <c r="Q42" s="11" t="str">
        <f t="shared" ref="Q42" si="939">IFERROR(Q41/SUM(N41:Q41),"")</f>
        <v/>
      </c>
      <c r="R42" s="34" t="str">
        <f t="shared" ref="R42" si="940">IFERROR(R41/SUM(N41:Q41),"")</f>
        <v/>
      </c>
      <c r="S42" s="234"/>
      <c r="T42" s="322"/>
      <c r="U42" s="31" t="str">
        <f t="shared" ref="U42" si="941">IFERROR(U41/SUM(U41:X41),"")</f>
        <v/>
      </c>
      <c r="V42" s="10" t="str">
        <f t="shared" ref="V42" si="942">IFERROR(V41/SUM(U41:X41),"")</f>
        <v/>
      </c>
      <c r="W42" s="11" t="str">
        <f t="shared" ref="W42" si="943">IFERROR(W41/SUM(U41:X41),"")</f>
        <v/>
      </c>
      <c r="X42" s="11" t="str">
        <f t="shared" ref="X42" si="944">IFERROR(X41/SUM(U41:X41),"")</f>
        <v/>
      </c>
      <c r="Y42" s="34" t="str">
        <f t="shared" ref="Y42" si="945">IFERROR(Y41/SUM(U41:X41),"")</f>
        <v/>
      </c>
      <c r="Z42" s="234"/>
      <c r="AA42" s="322"/>
      <c r="AB42" s="31" t="str">
        <f t="shared" ref="AB42" si="946">IFERROR(AB41/SUM(AB41:AE41),"")</f>
        <v/>
      </c>
      <c r="AC42" s="10" t="str">
        <f t="shared" ref="AC42" si="947">IFERROR(AC41/SUM(AB41:AE41),"")</f>
        <v/>
      </c>
      <c r="AD42" s="11" t="str">
        <f t="shared" ref="AD42" si="948">IFERROR(AD41/SUM(AB41:AE41),"")</f>
        <v/>
      </c>
      <c r="AE42" s="11" t="str">
        <f t="shared" ref="AE42" si="949">IFERROR(AE41/SUM(AB41:AE41),"")</f>
        <v/>
      </c>
      <c r="AF42" s="34" t="str">
        <f t="shared" ref="AF42" si="950">IFERROR(AF41/SUM(AB41:AE41),"")</f>
        <v/>
      </c>
      <c r="AG42" s="322"/>
      <c r="AH42" s="136"/>
      <c r="AK42" s="63"/>
      <c r="AL42" s="203"/>
      <c r="AM42" s="203"/>
      <c r="AN42" s="204"/>
      <c r="AO42" s="204"/>
      <c r="AP42" s="205"/>
      <c r="AQ42" s="323"/>
      <c r="AR42" s="206"/>
      <c r="AS42" s="206"/>
      <c r="AT42" s="207"/>
      <c r="AU42" s="207"/>
      <c r="AV42" s="205"/>
      <c r="AW42" s="323"/>
      <c r="AX42" s="324"/>
      <c r="AY42" s="206"/>
      <c r="AZ42" s="206"/>
      <c r="BA42" s="207"/>
      <c r="BB42" s="207"/>
      <c r="BC42" s="205"/>
      <c r="BD42" s="323"/>
      <c r="BE42" s="324"/>
      <c r="BF42" s="206"/>
      <c r="BG42" s="206"/>
      <c r="BH42" s="207"/>
      <c r="BI42" s="207"/>
      <c r="BJ42" s="205"/>
      <c r="BK42" s="324"/>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row>
    <row r="43" spans="1:111" s="61" customFormat="1" ht="13.5" thickTop="1" x14ac:dyDescent="0.2">
      <c r="A43" s="258"/>
      <c r="B43" s="263"/>
      <c r="C43" s="265"/>
      <c r="D43" s="261"/>
      <c r="E43" s="235"/>
      <c r="F43" s="242"/>
      <c r="G43" s="4" t="s">
        <v>5</v>
      </c>
      <c r="H43" s="171"/>
      <c r="I43" s="172"/>
      <c r="J43" s="172"/>
      <c r="K43" s="172"/>
      <c r="L43" s="131" t="str">
        <f t="shared" ref="L43" si="951">IF(AND(ISBLANK(H43),ISBLANK(I43),ISBLANK(J43),ISBLANK(K43)),"",SUM(J43:K43))</f>
        <v/>
      </c>
      <c r="M43" s="233" t="str">
        <f t="shared" ref="M43" si="952">IFERROR(SUM(H43:K43)/E43,"")</f>
        <v/>
      </c>
      <c r="N43" s="190"/>
      <c r="O43" s="191"/>
      <c r="P43" s="191"/>
      <c r="Q43" s="191"/>
      <c r="R43" s="192" t="str">
        <f t="shared" ref="R43" si="953">IF(AND(ISBLANK(N43),ISBLANK(O43),ISBLANK(P43),ISBLANK(Q43)),"",SUM(P43:Q43))</f>
        <v/>
      </c>
      <c r="S43" s="233" t="str">
        <f t="shared" ref="S43" si="954">IFERROR(SUM(N43:Q43)/E43,"")</f>
        <v/>
      </c>
      <c r="T43" s="321" t="str">
        <f t="shared" ref="T43" si="955">IF(OR(L44="",R44=""),"",IFERROR(R44-L44,""))</f>
        <v/>
      </c>
      <c r="U43" s="37"/>
      <c r="V43" s="28"/>
      <c r="W43" s="28"/>
      <c r="X43" s="28"/>
      <c r="Y43" s="7" t="str">
        <f t="shared" ref="Y43" si="956">IF(AND(ISBLANK(U43),ISBLANK(V43),ISBLANK(W43),ISBLANK(X43)),"",SUM(W43:X43))</f>
        <v/>
      </c>
      <c r="Z43" s="233" t="str">
        <f t="shared" ref="Z43" si="957">IFERROR(SUM(U43:X43)/E43,"")</f>
        <v/>
      </c>
      <c r="AA43" s="321" t="str">
        <f t="shared" ref="AA43" si="958">IF(OR(L44="",Y44=""),"",IFERROR(Y44-L44,""))</f>
        <v/>
      </c>
      <c r="AB43" s="37"/>
      <c r="AC43" s="28"/>
      <c r="AD43" s="28"/>
      <c r="AE43" s="28"/>
      <c r="AF43" s="7" t="str">
        <f t="shared" ref="AF43" si="959">IF(AND(ISBLANK(AB43),ISBLANK(AC43),ISBLANK(AD43),ISBLANK(AE43)),"",SUM(AD43:AE43))</f>
        <v/>
      </c>
      <c r="AG43" s="321" t="str">
        <f t="shared" ref="AG43" si="960">IF(OR(M43="",AF44=""),"",IFERROR(AF44-L44,""))</f>
        <v/>
      </c>
      <c r="AH43" s="136"/>
      <c r="AK43" s="63"/>
      <c r="AL43" s="201">
        <f t="shared" ref="AL43" si="961">H43</f>
        <v>0</v>
      </c>
      <c r="AM43" s="201">
        <f t="shared" ref="AM43" si="962">I43</f>
        <v>0</v>
      </c>
      <c r="AN43" s="201">
        <f t="shared" ref="AN43" si="963">J43</f>
        <v>0</v>
      </c>
      <c r="AO43" s="201">
        <f t="shared" ref="AO43" si="964">K43</f>
        <v>0</v>
      </c>
      <c r="AP43" s="202"/>
      <c r="AQ43" s="323"/>
      <c r="AR43" s="201">
        <f t="shared" ref="AR43" si="965">N43</f>
        <v>0</v>
      </c>
      <c r="AS43" s="201">
        <f t="shared" ref="AS43" si="966">O43</f>
        <v>0</v>
      </c>
      <c r="AT43" s="201">
        <f t="shared" ref="AT43" si="967">P43</f>
        <v>0</v>
      </c>
      <c r="AU43" s="201">
        <f t="shared" ref="AU43" si="968">Q43</f>
        <v>0</v>
      </c>
      <c r="AV43" s="201" t="str">
        <f t="shared" ref="AV43" si="969">R43</f>
        <v/>
      </c>
      <c r="AW43" s="323"/>
      <c r="AX43" s="324"/>
      <c r="AY43" s="201">
        <f t="shared" ref="AY43" si="970">U43</f>
        <v>0</v>
      </c>
      <c r="AZ43" s="201">
        <f t="shared" ref="AZ43" si="971">V43</f>
        <v>0</v>
      </c>
      <c r="BA43" s="201">
        <f t="shared" ref="BA43" si="972">W43</f>
        <v>0</v>
      </c>
      <c r="BB43" s="201">
        <f t="shared" ref="BB43" si="973">X43</f>
        <v>0</v>
      </c>
      <c r="BC43" s="201" t="str">
        <f t="shared" ref="BC43" si="974">Y43</f>
        <v/>
      </c>
      <c r="BD43" s="323"/>
      <c r="BE43" s="324"/>
      <c r="BF43" s="201">
        <f t="shared" ref="BF43" si="975">AB43</f>
        <v>0</v>
      </c>
      <c r="BG43" s="201">
        <f t="shared" ref="BG43" si="976">AC43</f>
        <v>0</v>
      </c>
      <c r="BH43" s="201">
        <f t="shared" ref="BH43" si="977">AD43</f>
        <v>0</v>
      </c>
      <c r="BI43" s="201">
        <f t="shared" ref="BI43" si="978">AE43</f>
        <v>0</v>
      </c>
      <c r="BJ43" s="201" t="str">
        <f t="shared" ref="BJ43" si="979">AF43</f>
        <v/>
      </c>
      <c r="BK43" s="324"/>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row>
    <row r="44" spans="1:111" s="61" customFormat="1" ht="13.5" thickBot="1" x14ac:dyDescent="0.25">
      <c r="A44" s="259"/>
      <c r="B44" s="264"/>
      <c r="C44" s="262"/>
      <c r="D44" s="262"/>
      <c r="E44" s="236"/>
      <c r="F44" s="243"/>
      <c r="G44" s="8" t="s">
        <v>6</v>
      </c>
      <c r="H44" s="173" t="str">
        <f t="shared" ref="H44" si="980">IFERROR(H43/SUM(H43:K43),"")</f>
        <v/>
      </c>
      <c r="I44" s="174" t="str">
        <f t="shared" ref="I44" si="981">IFERROR(I43/SUM(H43:K43),"")</f>
        <v/>
      </c>
      <c r="J44" s="175" t="str">
        <f t="shared" ref="J44" si="982">IFERROR(J43/SUM(H43:K43),"")</f>
        <v/>
      </c>
      <c r="K44" s="175" t="str">
        <f t="shared" ref="K44" si="983">IFERROR(K43/SUM(H43:K43),"")</f>
        <v/>
      </c>
      <c r="L44" s="132" t="str">
        <f t="shared" ref="L44" si="984">IFERROR(L43/SUM(H43:K43),"")</f>
        <v/>
      </c>
      <c r="M44" s="234"/>
      <c r="N44" s="193" t="str">
        <f t="shared" ref="N44" si="985">IFERROR(N43/SUM(N43:Q43),"")</f>
        <v/>
      </c>
      <c r="O44" s="10" t="str">
        <f t="shared" ref="O44" si="986">IFERROR(O43/SUM(N43:Q43),"")</f>
        <v/>
      </c>
      <c r="P44" s="11" t="str">
        <f t="shared" ref="P44" si="987">IFERROR(P43/SUM(N43:Q43),"")</f>
        <v/>
      </c>
      <c r="Q44" s="11" t="str">
        <f t="shared" ref="Q44" si="988">IFERROR(Q43/SUM(N43:Q43),"")</f>
        <v/>
      </c>
      <c r="R44" s="34" t="str">
        <f t="shared" ref="R44" si="989">IFERROR(R43/SUM(N43:Q43),"")</f>
        <v/>
      </c>
      <c r="S44" s="234"/>
      <c r="T44" s="322"/>
      <c r="U44" s="31" t="str">
        <f t="shared" ref="U44" si="990">IFERROR(U43/SUM(U43:X43),"")</f>
        <v/>
      </c>
      <c r="V44" s="10" t="str">
        <f t="shared" ref="V44" si="991">IFERROR(V43/SUM(U43:X43),"")</f>
        <v/>
      </c>
      <c r="W44" s="11" t="str">
        <f t="shared" ref="W44" si="992">IFERROR(W43/SUM(U43:X43),"")</f>
        <v/>
      </c>
      <c r="X44" s="11" t="str">
        <f t="shared" ref="X44" si="993">IFERROR(X43/SUM(U43:X43),"")</f>
        <v/>
      </c>
      <c r="Y44" s="34" t="str">
        <f t="shared" ref="Y44" si="994">IFERROR(Y43/SUM(U43:X43),"")</f>
        <v/>
      </c>
      <c r="Z44" s="234"/>
      <c r="AA44" s="322"/>
      <c r="AB44" s="31" t="str">
        <f t="shared" ref="AB44" si="995">IFERROR(AB43/SUM(AB43:AE43),"")</f>
        <v/>
      </c>
      <c r="AC44" s="10" t="str">
        <f t="shared" ref="AC44" si="996">IFERROR(AC43/SUM(AB43:AE43),"")</f>
        <v/>
      </c>
      <c r="AD44" s="11" t="str">
        <f t="shared" ref="AD44" si="997">IFERROR(AD43/SUM(AB43:AE43),"")</f>
        <v/>
      </c>
      <c r="AE44" s="11" t="str">
        <f t="shared" ref="AE44" si="998">IFERROR(AE43/SUM(AB43:AE43),"")</f>
        <v/>
      </c>
      <c r="AF44" s="34" t="str">
        <f t="shared" ref="AF44" si="999">IFERROR(AF43/SUM(AB43:AE43),"")</f>
        <v/>
      </c>
      <c r="AG44" s="322"/>
      <c r="AH44" s="136"/>
      <c r="AK44" s="63"/>
      <c r="AL44" s="203"/>
      <c r="AM44" s="203"/>
      <c r="AN44" s="204"/>
      <c r="AO44" s="204"/>
      <c r="AP44" s="205"/>
      <c r="AQ44" s="323"/>
      <c r="AR44" s="206"/>
      <c r="AS44" s="206"/>
      <c r="AT44" s="207"/>
      <c r="AU44" s="207"/>
      <c r="AV44" s="205"/>
      <c r="AW44" s="323"/>
      <c r="AX44" s="324"/>
      <c r="AY44" s="206"/>
      <c r="AZ44" s="206"/>
      <c r="BA44" s="207"/>
      <c r="BB44" s="207"/>
      <c r="BC44" s="205"/>
      <c r="BD44" s="323"/>
      <c r="BE44" s="324"/>
      <c r="BF44" s="206"/>
      <c r="BG44" s="206"/>
      <c r="BH44" s="207"/>
      <c r="BI44" s="207"/>
      <c r="BJ44" s="205"/>
      <c r="BK44" s="32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row>
    <row r="45" spans="1:111" s="61" customFormat="1" ht="13.5" thickTop="1" x14ac:dyDescent="0.2">
      <c r="A45" s="258"/>
      <c r="B45" s="263"/>
      <c r="C45" s="265"/>
      <c r="D45" s="261"/>
      <c r="E45" s="235"/>
      <c r="F45" s="242"/>
      <c r="G45" s="4" t="s">
        <v>5</v>
      </c>
      <c r="H45" s="171"/>
      <c r="I45" s="172"/>
      <c r="J45" s="172"/>
      <c r="K45" s="172"/>
      <c r="L45" s="131" t="str">
        <f t="shared" ref="L45" si="1000">IF(AND(ISBLANK(H45),ISBLANK(I45),ISBLANK(J45),ISBLANK(K45)),"",SUM(J45:K45))</f>
        <v/>
      </c>
      <c r="M45" s="233" t="str">
        <f t="shared" ref="M45" si="1001">IFERROR(SUM(H45:K45)/E45,"")</f>
        <v/>
      </c>
      <c r="N45" s="190"/>
      <c r="O45" s="191"/>
      <c r="P45" s="191"/>
      <c r="Q45" s="191"/>
      <c r="R45" s="192" t="str">
        <f t="shared" ref="R45" si="1002">IF(AND(ISBLANK(N45),ISBLANK(O45),ISBLANK(P45),ISBLANK(Q45)),"",SUM(P45:Q45))</f>
        <v/>
      </c>
      <c r="S45" s="233" t="str">
        <f t="shared" ref="S45" si="1003">IFERROR(SUM(N45:Q45)/E45,"")</f>
        <v/>
      </c>
      <c r="T45" s="321" t="str">
        <f t="shared" ref="T45" si="1004">IF(OR(L46="",R46=""),"",IFERROR(R46-L46,""))</f>
        <v/>
      </c>
      <c r="U45" s="37"/>
      <c r="V45" s="28"/>
      <c r="W45" s="28"/>
      <c r="X45" s="28"/>
      <c r="Y45" s="7" t="str">
        <f t="shared" ref="Y45" si="1005">IF(AND(ISBLANK(U45),ISBLANK(V45),ISBLANK(W45),ISBLANK(X45)),"",SUM(W45:X45))</f>
        <v/>
      </c>
      <c r="Z45" s="233" t="str">
        <f t="shared" ref="Z45" si="1006">IFERROR(SUM(U45:X45)/E45,"")</f>
        <v/>
      </c>
      <c r="AA45" s="321" t="str">
        <f t="shared" ref="AA45" si="1007">IF(OR(L46="",Y46=""),"",IFERROR(Y46-L46,""))</f>
        <v/>
      </c>
      <c r="AB45" s="37"/>
      <c r="AC45" s="28"/>
      <c r="AD45" s="28"/>
      <c r="AE45" s="28"/>
      <c r="AF45" s="7" t="str">
        <f t="shared" ref="AF45" si="1008">IF(AND(ISBLANK(AB45),ISBLANK(AC45),ISBLANK(AD45),ISBLANK(AE45)),"",SUM(AD45:AE45))</f>
        <v/>
      </c>
      <c r="AG45" s="321" t="str">
        <f t="shared" ref="AG45" si="1009">IF(OR(M45="",AF46=""),"",IFERROR(AF46-L46,""))</f>
        <v/>
      </c>
      <c r="AH45" s="136"/>
      <c r="AK45" s="63"/>
      <c r="AL45" s="201">
        <f t="shared" ref="AL45" si="1010">H45</f>
        <v>0</v>
      </c>
      <c r="AM45" s="201">
        <f t="shared" ref="AM45" si="1011">I45</f>
        <v>0</v>
      </c>
      <c r="AN45" s="201">
        <f t="shared" ref="AN45" si="1012">J45</f>
        <v>0</v>
      </c>
      <c r="AO45" s="201">
        <f t="shared" ref="AO45" si="1013">K45</f>
        <v>0</v>
      </c>
      <c r="AP45" s="202"/>
      <c r="AQ45" s="323"/>
      <c r="AR45" s="201">
        <f t="shared" ref="AR45" si="1014">N45</f>
        <v>0</v>
      </c>
      <c r="AS45" s="201">
        <f t="shared" ref="AS45" si="1015">O45</f>
        <v>0</v>
      </c>
      <c r="AT45" s="201">
        <f t="shared" ref="AT45" si="1016">P45</f>
        <v>0</v>
      </c>
      <c r="AU45" s="201">
        <f t="shared" ref="AU45" si="1017">Q45</f>
        <v>0</v>
      </c>
      <c r="AV45" s="201" t="str">
        <f t="shared" ref="AV45" si="1018">R45</f>
        <v/>
      </c>
      <c r="AW45" s="323"/>
      <c r="AX45" s="324"/>
      <c r="AY45" s="201">
        <f t="shared" ref="AY45" si="1019">U45</f>
        <v>0</v>
      </c>
      <c r="AZ45" s="201">
        <f t="shared" ref="AZ45" si="1020">V45</f>
        <v>0</v>
      </c>
      <c r="BA45" s="201">
        <f t="shared" ref="BA45" si="1021">W45</f>
        <v>0</v>
      </c>
      <c r="BB45" s="201">
        <f t="shared" ref="BB45" si="1022">X45</f>
        <v>0</v>
      </c>
      <c r="BC45" s="201" t="str">
        <f t="shared" ref="BC45" si="1023">Y45</f>
        <v/>
      </c>
      <c r="BD45" s="323"/>
      <c r="BE45" s="324"/>
      <c r="BF45" s="201">
        <f t="shared" ref="BF45" si="1024">AB45</f>
        <v>0</v>
      </c>
      <c r="BG45" s="201">
        <f t="shared" ref="BG45" si="1025">AC45</f>
        <v>0</v>
      </c>
      <c r="BH45" s="201">
        <f t="shared" ref="BH45" si="1026">AD45</f>
        <v>0</v>
      </c>
      <c r="BI45" s="201">
        <f t="shared" ref="BI45" si="1027">AE45</f>
        <v>0</v>
      </c>
      <c r="BJ45" s="201" t="str">
        <f t="shared" ref="BJ45" si="1028">AF45</f>
        <v/>
      </c>
      <c r="BK45" s="324"/>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row>
    <row r="46" spans="1:111" s="61" customFormat="1" ht="13.5" thickBot="1" x14ac:dyDescent="0.25">
      <c r="A46" s="259"/>
      <c r="B46" s="264"/>
      <c r="C46" s="262"/>
      <c r="D46" s="262"/>
      <c r="E46" s="236"/>
      <c r="F46" s="243"/>
      <c r="G46" s="8" t="s">
        <v>6</v>
      </c>
      <c r="H46" s="173" t="str">
        <f t="shared" ref="H46" si="1029">IFERROR(H45/SUM(H45:K45),"")</f>
        <v/>
      </c>
      <c r="I46" s="174" t="str">
        <f t="shared" ref="I46" si="1030">IFERROR(I45/SUM(H45:K45),"")</f>
        <v/>
      </c>
      <c r="J46" s="175" t="str">
        <f t="shared" ref="J46" si="1031">IFERROR(J45/SUM(H45:K45),"")</f>
        <v/>
      </c>
      <c r="K46" s="175" t="str">
        <f t="shared" ref="K46" si="1032">IFERROR(K45/SUM(H45:K45),"")</f>
        <v/>
      </c>
      <c r="L46" s="132" t="str">
        <f t="shared" ref="L46" si="1033">IFERROR(L45/SUM(H45:K45),"")</f>
        <v/>
      </c>
      <c r="M46" s="234"/>
      <c r="N46" s="193" t="str">
        <f t="shared" ref="N46" si="1034">IFERROR(N45/SUM(N45:Q45),"")</f>
        <v/>
      </c>
      <c r="O46" s="10" t="str">
        <f t="shared" ref="O46" si="1035">IFERROR(O45/SUM(N45:Q45),"")</f>
        <v/>
      </c>
      <c r="P46" s="11" t="str">
        <f t="shared" ref="P46" si="1036">IFERROR(P45/SUM(N45:Q45),"")</f>
        <v/>
      </c>
      <c r="Q46" s="11" t="str">
        <f t="shared" ref="Q46" si="1037">IFERROR(Q45/SUM(N45:Q45),"")</f>
        <v/>
      </c>
      <c r="R46" s="34" t="str">
        <f t="shared" ref="R46" si="1038">IFERROR(R45/SUM(N45:Q45),"")</f>
        <v/>
      </c>
      <c r="S46" s="234"/>
      <c r="T46" s="322"/>
      <c r="U46" s="31" t="str">
        <f t="shared" ref="U46" si="1039">IFERROR(U45/SUM(U45:X45),"")</f>
        <v/>
      </c>
      <c r="V46" s="10" t="str">
        <f t="shared" ref="V46" si="1040">IFERROR(V45/SUM(U45:X45),"")</f>
        <v/>
      </c>
      <c r="W46" s="11" t="str">
        <f t="shared" ref="W46" si="1041">IFERROR(W45/SUM(U45:X45),"")</f>
        <v/>
      </c>
      <c r="X46" s="11" t="str">
        <f t="shared" ref="X46" si="1042">IFERROR(X45/SUM(U45:X45),"")</f>
        <v/>
      </c>
      <c r="Y46" s="34" t="str">
        <f t="shared" ref="Y46" si="1043">IFERROR(Y45/SUM(U45:X45),"")</f>
        <v/>
      </c>
      <c r="Z46" s="234"/>
      <c r="AA46" s="322"/>
      <c r="AB46" s="31" t="str">
        <f t="shared" ref="AB46" si="1044">IFERROR(AB45/SUM(AB45:AE45),"")</f>
        <v/>
      </c>
      <c r="AC46" s="10" t="str">
        <f t="shared" ref="AC46" si="1045">IFERROR(AC45/SUM(AB45:AE45),"")</f>
        <v/>
      </c>
      <c r="AD46" s="11" t="str">
        <f t="shared" ref="AD46" si="1046">IFERROR(AD45/SUM(AB45:AE45),"")</f>
        <v/>
      </c>
      <c r="AE46" s="11" t="str">
        <f t="shared" ref="AE46" si="1047">IFERROR(AE45/SUM(AB45:AE45),"")</f>
        <v/>
      </c>
      <c r="AF46" s="34" t="str">
        <f t="shared" ref="AF46" si="1048">IFERROR(AF45/SUM(AB45:AE45),"")</f>
        <v/>
      </c>
      <c r="AG46" s="322"/>
      <c r="AH46" s="136"/>
      <c r="AK46" s="63"/>
      <c r="AL46" s="203"/>
      <c r="AM46" s="203"/>
      <c r="AN46" s="204"/>
      <c r="AO46" s="204"/>
      <c r="AP46" s="205"/>
      <c r="AQ46" s="323"/>
      <c r="AR46" s="206"/>
      <c r="AS46" s="206"/>
      <c r="AT46" s="207"/>
      <c r="AU46" s="207"/>
      <c r="AV46" s="205"/>
      <c r="AW46" s="323"/>
      <c r="AX46" s="324"/>
      <c r="AY46" s="206"/>
      <c r="AZ46" s="206"/>
      <c r="BA46" s="207"/>
      <c r="BB46" s="207"/>
      <c r="BC46" s="205"/>
      <c r="BD46" s="323"/>
      <c r="BE46" s="324"/>
      <c r="BF46" s="206"/>
      <c r="BG46" s="206"/>
      <c r="BH46" s="207"/>
      <c r="BI46" s="207"/>
      <c r="BJ46" s="205"/>
      <c r="BK46" s="324"/>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row>
    <row r="47" spans="1:111" s="61" customFormat="1" ht="13.5" thickTop="1" x14ac:dyDescent="0.2">
      <c r="A47" s="258"/>
      <c r="B47" s="263"/>
      <c r="C47" s="265"/>
      <c r="D47" s="261"/>
      <c r="E47" s="235"/>
      <c r="F47" s="242"/>
      <c r="G47" s="4" t="s">
        <v>5</v>
      </c>
      <c r="H47" s="171"/>
      <c r="I47" s="172"/>
      <c r="J47" s="172"/>
      <c r="K47" s="172"/>
      <c r="L47" s="131" t="str">
        <f t="shared" ref="L47" si="1049">IF(AND(ISBLANK(H47),ISBLANK(I47),ISBLANK(J47),ISBLANK(K47)),"",SUM(J47:K47))</f>
        <v/>
      </c>
      <c r="M47" s="233" t="str">
        <f t="shared" ref="M47" si="1050">IFERROR(SUM(H47:K47)/E47,"")</f>
        <v/>
      </c>
      <c r="N47" s="190"/>
      <c r="O47" s="191"/>
      <c r="P47" s="191"/>
      <c r="Q47" s="191"/>
      <c r="R47" s="192" t="str">
        <f t="shared" ref="R47" si="1051">IF(AND(ISBLANK(N47),ISBLANK(O47),ISBLANK(P47),ISBLANK(Q47)),"",SUM(P47:Q47))</f>
        <v/>
      </c>
      <c r="S47" s="233" t="str">
        <f t="shared" ref="S47" si="1052">IFERROR(SUM(N47:Q47)/E47,"")</f>
        <v/>
      </c>
      <c r="T47" s="321" t="str">
        <f t="shared" ref="T47" si="1053">IF(OR(L48="",R48=""),"",IFERROR(R48-L48,""))</f>
        <v/>
      </c>
      <c r="U47" s="37"/>
      <c r="V47" s="28"/>
      <c r="W47" s="28"/>
      <c r="X47" s="28"/>
      <c r="Y47" s="7" t="str">
        <f t="shared" ref="Y47" si="1054">IF(AND(ISBLANK(U47),ISBLANK(V47),ISBLANK(W47),ISBLANK(X47)),"",SUM(W47:X47))</f>
        <v/>
      </c>
      <c r="Z47" s="233" t="str">
        <f t="shared" ref="Z47" si="1055">IFERROR(SUM(U47:X47)/E47,"")</f>
        <v/>
      </c>
      <c r="AA47" s="321" t="str">
        <f t="shared" ref="AA47" si="1056">IF(OR(L48="",Y48=""),"",IFERROR(Y48-L48,""))</f>
        <v/>
      </c>
      <c r="AB47" s="37"/>
      <c r="AC47" s="28"/>
      <c r="AD47" s="28"/>
      <c r="AE47" s="28"/>
      <c r="AF47" s="7" t="str">
        <f t="shared" ref="AF47" si="1057">IF(AND(ISBLANK(AB47),ISBLANK(AC47),ISBLANK(AD47),ISBLANK(AE47)),"",SUM(AD47:AE47))</f>
        <v/>
      </c>
      <c r="AG47" s="321" t="str">
        <f t="shared" ref="AG47" si="1058">IF(OR(M47="",AF48=""),"",IFERROR(AF48-L48,""))</f>
        <v/>
      </c>
      <c r="AH47" s="136"/>
      <c r="AK47" s="63"/>
      <c r="AL47" s="201">
        <f t="shared" ref="AL47" si="1059">H47</f>
        <v>0</v>
      </c>
      <c r="AM47" s="201">
        <f t="shared" ref="AM47" si="1060">I47</f>
        <v>0</v>
      </c>
      <c r="AN47" s="201">
        <f t="shared" ref="AN47" si="1061">J47</f>
        <v>0</v>
      </c>
      <c r="AO47" s="201">
        <f t="shared" ref="AO47" si="1062">K47</f>
        <v>0</v>
      </c>
      <c r="AP47" s="202"/>
      <c r="AQ47" s="323"/>
      <c r="AR47" s="201">
        <f t="shared" ref="AR47" si="1063">N47</f>
        <v>0</v>
      </c>
      <c r="AS47" s="201">
        <f t="shared" ref="AS47" si="1064">O47</f>
        <v>0</v>
      </c>
      <c r="AT47" s="201">
        <f t="shared" ref="AT47" si="1065">P47</f>
        <v>0</v>
      </c>
      <c r="AU47" s="201">
        <f t="shared" ref="AU47" si="1066">Q47</f>
        <v>0</v>
      </c>
      <c r="AV47" s="201" t="str">
        <f t="shared" ref="AV47" si="1067">R47</f>
        <v/>
      </c>
      <c r="AW47" s="323"/>
      <c r="AX47" s="324"/>
      <c r="AY47" s="201">
        <f t="shared" ref="AY47" si="1068">U47</f>
        <v>0</v>
      </c>
      <c r="AZ47" s="201">
        <f t="shared" ref="AZ47" si="1069">V47</f>
        <v>0</v>
      </c>
      <c r="BA47" s="201">
        <f t="shared" ref="BA47" si="1070">W47</f>
        <v>0</v>
      </c>
      <c r="BB47" s="201">
        <f t="shared" ref="BB47" si="1071">X47</f>
        <v>0</v>
      </c>
      <c r="BC47" s="201" t="str">
        <f t="shared" ref="BC47" si="1072">Y47</f>
        <v/>
      </c>
      <c r="BD47" s="323"/>
      <c r="BE47" s="324"/>
      <c r="BF47" s="201">
        <f t="shared" ref="BF47" si="1073">AB47</f>
        <v>0</v>
      </c>
      <c r="BG47" s="201">
        <f t="shared" ref="BG47" si="1074">AC47</f>
        <v>0</v>
      </c>
      <c r="BH47" s="201">
        <f t="shared" ref="BH47" si="1075">AD47</f>
        <v>0</v>
      </c>
      <c r="BI47" s="201">
        <f t="shared" ref="BI47" si="1076">AE47</f>
        <v>0</v>
      </c>
      <c r="BJ47" s="201" t="str">
        <f t="shared" ref="BJ47" si="1077">AF47</f>
        <v/>
      </c>
      <c r="BK47" s="324"/>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row>
    <row r="48" spans="1:111" s="61" customFormat="1" ht="13.5" thickBot="1" x14ac:dyDescent="0.25">
      <c r="A48" s="259"/>
      <c r="B48" s="264"/>
      <c r="C48" s="262"/>
      <c r="D48" s="262"/>
      <c r="E48" s="236"/>
      <c r="F48" s="243"/>
      <c r="G48" s="8" t="s">
        <v>6</v>
      </c>
      <c r="H48" s="173" t="str">
        <f t="shared" ref="H48" si="1078">IFERROR(H47/SUM(H47:K47),"")</f>
        <v/>
      </c>
      <c r="I48" s="174" t="str">
        <f t="shared" ref="I48" si="1079">IFERROR(I47/SUM(H47:K47),"")</f>
        <v/>
      </c>
      <c r="J48" s="175" t="str">
        <f t="shared" ref="J48" si="1080">IFERROR(J47/SUM(H47:K47),"")</f>
        <v/>
      </c>
      <c r="K48" s="175" t="str">
        <f t="shared" ref="K48" si="1081">IFERROR(K47/SUM(H47:K47),"")</f>
        <v/>
      </c>
      <c r="L48" s="132" t="str">
        <f t="shared" ref="L48" si="1082">IFERROR(L47/SUM(H47:K47),"")</f>
        <v/>
      </c>
      <c r="M48" s="234"/>
      <c r="N48" s="193" t="str">
        <f t="shared" ref="N48" si="1083">IFERROR(N47/SUM(N47:Q47),"")</f>
        <v/>
      </c>
      <c r="O48" s="10" t="str">
        <f t="shared" ref="O48" si="1084">IFERROR(O47/SUM(N47:Q47),"")</f>
        <v/>
      </c>
      <c r="P48" s="11" t="str">
        <f t="shared" ref="P48" si="1085">IFERROR(P47/SUM(N47:Q47),"")</f>
        <v/>
      </c>
      <c r="Q48" s="11" t="str">
        <f t="shared" ref="Q48" si="1086">IFERROR(Q47/SUM(N47:Q47),"")</f>
        <v/>
      </c>
      <c r="R48" s="34" t="str">
        <f t="shared" ref="R48" si="1087">IFERROR(R47/SUM(N47:Q47),"")</f>
        <v/>
      </c>
      <c r="S48" s="234"/>
      <c r="T48" s="322"/>
      <c r="U48" s="31" t="str">
        <f t="shared" ref="U48" si="1088">IFERROR(U47/SUM(U47:X47),"")</f>
        <v/>
      </c>
      <c r="V48" s="10" t="str">
        <f t="shared" ref="V48" si="1089">IFERROR(V47/SUM(U47:X47),"")</f>
        <v/>
      </c>
      <c r="W48" s="11" t="str">
        <f t="shared" ref="W48" si="1090">IFERROR(W47/SUM(U47:X47),"")</f>
        <v/>
      </c>
      <c r="X48" s="11" t="str">
        <f t="shared" ref="X48" si="1091">IFERROR(X47/SUM(U47:X47),"")</f>
        <v/>
      </c>
      <c r="Y48" s="34" t="str">
        <f t="shared" ref="Y48" si="1092">IFERROR(Y47/SUM(U47:X47),"")</f>
        <v/>
      </c>
      <c r="Z48" s="234"/>
      <c r="AA48" s="322"/>
      <c r="AB48" s="31" t="str">
        <f t="shared" ref="AB48" si="1093">IFERROR(AB47/SUM(AB47:AE47),"")</f>
        <v/>
      </c>
      <c r="AC48" s="10" t="str">
        <f t="shared" ref="AC48" si="1094">IFERROR(AC47/SUM(AB47:AE47),"")</f>
        <v/>
      </c>
      <c r="AD48" s="11" t="str">
        <f t="shared" ref="AD48" si="1095">IFERROR(AD47/SUM(AB47:AE47),"")</f>
        <v/>
      </c>
      <c r="AE48" s="11" t="str">
        <f t="shared" ref="AE48" si="1096">IFERROR(AE47/SUM(AB47:AE47),"")</f>
        <v/>
      </c>
      <c r="AF48" s="34" t="str">
        <f t="shared" ref="AF48" si="1097">IFERROR(AF47/SUM(AB47:AE47),"")</f>
        <v/>
      </c>
      <c r="AG48" s="322"/>
      <c r="AH48" s="136"/>
      <c r="AK48" s="63"/>
      <c r="AL48" s="203"/>
      <c r="AM48" s="203"/>
      <c r="AN48" s="204"/>
      <c r="AO48" s="204"/>
      <c r="AP48" s="205"/>
      <c r="AQ48" s="323"/>
      <c r="AR48" s="206"/>
      <c r="AS48" s="206"/>
      <c r="AT48" s="207"/>
      <c r="AU48" s="207"/>
      <c r="AV48" s="205"/>
      <c r="AW48" s="323"/>
      <c r="AX48" s="324"/>
      <c r="AY48" s="206"/>
      <c r="AZ48" s="206"/>
      <c r="BA48" s="207"/>
      <c r="BB48" s="207"/>
      <c r="BC48" s="205"/>
      <c r="BD48" s="323"/>
      <c r="BE48" s="324"/>
      <c r="BF48" s="206"/>
      <c r="BG48" s="206"/>
      <c r="BH48" s="207"/>
      <c r="BI48" s="207"/>
      <c r="BJ48" s="205"/>
      <c r="BK48" s="324"/>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row>
    <row r="49" spans="1:111" s="61" customFormat="1" ht="13.5" thickTop="1" x14ac:dyDescent="0.2">
      <c r="A49" s="258"/>
      <c r="B49" s="263"/>
      <c r="C49" s="265"/>
      <c r="D49" s="261"/>
      <c r="E49" s="235"/>
      <c r="F49" s="242"/>
      <c r="G49" s="4" t="s">
        <v>5</v>
      </c>
      <c r="H49" s="171"/>
      <c r="I49" s="172"/>
      <c r="J49" s="172"/>
      <c r="K49" s="172"/>
      <c r="L49" s="131" t="str">
        <f t="shared" ref="L49" si="1098">IF(AND(ISBLANK(H49),ISBLANK(I49),ISBLANK(J49),ISBLANK(K49)),"",SUM(J49:K49))</f>
        <v/>
      </c>
      <c r="M49" s="233" t="str">
        <f t="shared" ref="M49" si="1099">IFERROR(SUM(H49:K49)/E49,"")</f>
        <v/>
      </c>
      <c r="N49" s="190"/>
      <c r="O49" s="191"/>
      <c r="P49" s="191"/>
      <c r="Q49" s="191"/>
      <c r="R49" s="192" t="str">
        <f t="shared" ref="R49" si="1100">IF(AND(ISBLANK(N49),ISBLANK(O49),ISBLANK(P49),ISBLANK(Q49)),"",SUM(P49:Q49))</f>
        <v/>
      </c>
      <c r="S49" s="233" t="str">
        <f t="shared" ref="S49" si="1101">IFERROR(SUM(N49:Q49)/E49,"")</f>
        <v/>
      </c>
      <c r="T49" s="321" t="str">
        <f t="shared" ref="T49" si="1102">IF(OR(L50="",R50=""),"",IFERROR(R50-L50,""))</f>
        <v/>
      </c>
      <c r="U49" s="37"/>
      <c r="V49" s="28"/>
      <c r="W49" s="28"/>
      <c r="X49" s="28"/>
      <c r="Y49" s="7" t="str">
        <f t="shared" ref="Y49" si="1103">IF(AND(ISBLANK(U49),ISBLANK(V49),ISBLANK(W49),ISBLANK(X49)),"",SUM(W49:X49))</f>
        <v/>
      </c>
      <c r="Z49" s="233" t="str">
        <f t="shared" ref="Z49" si="1104">IFERROR(SUM(U49:X49)/E49,"")</f>
        <v/>
      </c>
      <c r="AA49" s="321" t="str">
        <f t="shared" ref="AA49" si="1105">IF(OR(L50="",Y50=""),"",IFERROR(Y50-L50,""))</f>
        <v/>
      </c>
      <c r="AB49" s="37"/>
      <c r="AC49" s="28"/>
      <c r="AD49" s="28"/>
      <c r="AE49" s="28"/>
      <c r="AF49" s="7" t="str">
        <f t="shared" ref="AF49" si="1106">IF(AND(ISBLANK(AB49),ISBLANK(AC49),ISBLANK(AD49),ISBLANK(AE49)),"",SUM(AD49:AE49))</f>
        <v/>
      </c>
      <c r="AG49" s="321" t="str">
        <f t="shared" ref="AG49" si="1107">IF(OR(M49="",AF50=""),"",IFERROR(AF50-L50,""))</f>
        <v/>
      </c>
      <c r="AH49" s="136"/>
      <c r="AK49" s="63"/>
      <c r="AL49" s="201">
        <f t="shared" ref="AL49" si="1108">H49</f>
        <v>0</v>
      </c>
      <c r="AM49" s="201">
        <f t="shared" ref="AM49" si="1109">I49</f>
        <v>0</v>
      </c>
      <c r="AN49" s="201">
        <f t="shared" ref="AN49" si="1110">J49</f>
        <v>0</v>
      </c>
      <c r="AO49" s="201">
        <f t="shared" ref="AO49" si="1111">K49</f>
        <v>0</v>
      </c>
      <c r="AP49" s="202"/>
      <c r="AQ49" s="323"/>
      <c r="AR49" s="201">
        <f t="shared" ref="AR49" si="1112">N49</f>
        <v>0</v>
      </c>
      <c r="AS49" s="201">
        <f t="shared" ref="AS49" si="1113">O49</f>
        <v>0</v>
      </c>
      <c r="AT49" s="201">
        <f t="shared" ref="AT49" si="1114">P49</f>
        <v>0</v>
      </c>
      <c r="AU49" s="201">
        <f t="shared" ref="AU49" si="1115">Q49</f>
        <v>0</v>
      </c>
      <c r="AV49" s="201" t="str">
        <f t="shared" ref="AV49" si="1116">R49</f>
        <v/>
      </c>
      <c r="AW49" s="323"/>
      <c r="AX49" s="324"/>
      <c r="AY49" s="201">
        <f t="shared" ref="AY49" si="1117">U49</f>
        <v>0</v>
      </c>
      <c r="AZ49" s="201">
        <f t="shared" ref="AZ49" si="1118">V49</f>
        <v>0</v>
      </c>
      <c r="BA49" s="201">
        <f t="shared" ref="BA49" si="1119">W49</f>
        <v>0</v>
      </c>
      <c r="BB49" s="201">
        <f t="shared" ref="BB49" si="1120">X49</f>
        <v>0</v>
      </c>
      <c r="BC49" s="201" t="str">
        <f t="shared" ref="BC49" si="1121">Y49</f>
        <v/>
      </c>
      <c r="BD49" s="323"/>
      <c r="BE49" s="324"/>
      <c r="BF49" s="201">
        <f t="shared" ref="BF49" si="1122">AB49</f>
        <v>0</v>
      </c>
      <c r="BG49" s="201">
        <f t="shared" ref="BG49" si="1123">AC49</f>
        <v>0</v>
      </c>
      <c r="BH49" s="201">
        <f t="shared" ref="BH49" si="1124">AD49</f>
        <v>0</v>
      </c>
      <c r="BI49" s="201">
        <f t="shared" ref="BI49" si="1125">AE49</f>
        <v>0</v>
      </c>
      <c r="BJ49" s="201" t="str">
        <f t="shared" ref="BJ49" si="1126">AF49</f>
        <v/>
      </c>
      <c r="BK49" s="324"/>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row>
    <row r="50" spans="1:111" s="61" customFormat="1" ht="13.5" thickBot="1" x14ac:dyDescent="0.25">
      <c r="A50" s="259"/>
      <c r="B50" s="264"/>
      <c r="C50" s="262"/>
      <c r="D50" s="262"/>
      <c r="E50" s="236"/>
      <c r="F50" s="243"/>
      <c r="G50" s="8" t="s">
        <v>6</v>
      </c>
      <c r="H50" s="173" t="str">
        <f t="shared" ref="H50" si="1127">IFERROR(H49/SUM(H49:K49),"")</f>
        <v/>
      </c>
      <c r="I50" s="174" t="str">
        <f t="shared" ref="I50" si="1128">IFERROR(I49/SUM(H49:K49),"")</f>
        <v/>
      </c>
      <c r="J50" s="175" t="str">
        <f t="shared" ref="J50" si="1129">IFERROR(J49/SUM(H49:K49),"")</f>
        <v/>
      </c>
      <c r="K50" s="175" t="str">
        <f t="shared" ref="K50" si="1130">IFERROR(K49/SUM(H49:K49),"")</f>
        <v/>
      </c>
      <c r="L50" s="132" t="str">
        <f t="shared" ref="L50" si="1131">IFERROR(L49/SUM(H49:K49),"")</f>
        <v/>
      </c>
      <c r="M50" s="234"/>
      <c r="N50" s="193" t="str">
        <f t="shared" ref="N50" si="1132">IFERROR(N49/SUM(N49:Q49),"")</f>
        <v/>
      </c>
      <c r="O50" s="10" t="str">
        <f t="shared" ref="O50" si="1133">IFERROR(O49/SUM(N49:Q49),"")</f>
        <v/>
      </c>
      <c r="P50" s="11" t="str">
        <f t="shared" ref="P50" si="1134">IFERROR(P49/SUM(N49:Q49),"")</f>
        <v/>
      </c>
      <c r="Q50" s="11" t="str">
        <f t="shared" ref="Q50" si="1135">IFERROR(Q49/SUM(N49:Q49),"")</f>
        <v/>
      </c>
      <c r="R50" s="34" t="str">
        <f t="shared" ref="R50" si="1136">IFERROR(R49/SUM(N49:Q49),"")</f>
        <v/>
      </c>
      <c r="S50" s="234"/>
      <c r="T50" s="322"/>
      <c r="U50" s="31" t="str">
        <f t="shared" ref="U50" si="1137">IFERROR(U49/SUM(U49:X49),"")</f>
        <v/>
      </c>
      <c r="V50" s="10" t="str">
        <f t="shared" ref="V50" si="1138">IFERROR(V49/SUM(U49:X49),"")</f>
        <v/>
      </c>
      <c r="W50" s="11" t="str">
        <f t="shared" ref="W50" si="1139">IFERROR(W49/SUM(U49:X49),"")</f>
        <v/>
      </c>
      <c r="X50" s="11" t="str">
        <f t="shared" ref="X50" si="1140">IFERROR(X49/SUM(U49:X49),"")</f>
        <v/>
      </c>
      <c r="Y50" s="34" t="str">
        <f t="shared" ref="Y50" si="1141">IFERROR(Y49/SUM(U49:X49),"")</f>
        <v/>
      </c>
      <c r="Z50" s="234"/>
      <c r="AA50" s="322"/>
      <c r="AB50" s="31" t="str">
        <f t="shared" ref="AB50" si="1142">IFERROR(AB49/SUM(AB49:AE49),"")</f>
        <v/>
      </c>
      <c r="AC50" s="10" t="str">
        <f t="shared" ref="AC50" si="1143">IFERROR(AC49/SUM(AB49:AE49),"")</f>
        <v/>
      </c>
      <c r="AD50" s="11" t="str">
        <f t="shared" ref="AD50" si="1144">IFERROR(AD49/SUM(AB49:AE49),"")</f>
        <v/>
      </c>
      <c r="AE50" s="11" t="str">
        <f t="shared" ref="AE50" si="1145">IFERROR(AE49/SUM(AB49:AE49),"")</f>
        <v/>
      </c>
      <c r="AF50" s="34" t="str">
        <f t="shared" ref="AF50" si="1146">IFERROR(AF49/SUM(AB49:AE49),"")</f>
        <v/>
      </c>
      <c r="AG50" s="322"/>
      <c r="AH50" s="136"/>
      <c r="AK50" s="63"/>
      <c r="AL50" s="203"/>
      <c r="AM50" s="203"/>
      <c r="AN50" s="204"/>
      <c r="AO50" s="204"/>
      <c r="AP50" s="205"/>
      <c r="AQ50" s="323"/>
      <c r="AR50" s="206"/>
      <c r="AS50" s="206"/>
      <c r="AT50" s="207"/>
      <c r="AU50" s="207"/>
      <c r="AV50" s="205"/>
      <c r="AW50" s="323"/>
      <c r="AX50" s="324"/>
      <c r="AY50" s="206"/>
      <c r="AZ50" s="206"/>
      <c r="BA50" s="207"/>
      <c r="BB50" s="207"/>
      <c r="BC50" s="205"/>
      <c r="BD50" s="323"/>
      <c r="BE50" s="324"/>
      <c r="BF50" s="206"/>
      <c r="BG50" s="206"/>
      <c r="BH50" s="207"/>
      <c r="BI50" s="207"/>
      <c r="BJ50" s="205"/>
      <c r="BK50" s="324"/>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row>
    <row r="51" spans="1:111" s="61" customFormat="1" ht="13.5" thickTop="1" x14ac:dyDescent="0.2">
      <c r="A51" s="258"/>
      <c r="B51" s="263"/>
      <c r="C51" s="265"/>
      <c r="D51" s="261"/>
      <c r="E51" s="235"/>
      <c r="F51" s="242"/>
      <c r="G51" s="4" t="s">
        <v>5</v>
      </c>
      <c r="H51" s="171"/>
      <c r="I51" s="172"/>
      <c r="J51" s="172"/>
      <c r="K51" s="172"/>
      <c r="L51" s="131" t="str">
        <f t="shared" ref="L51" si="1147">IF(AND(ISBLANK(H51),ISBLANK(I51),ISBLANK(J51),ISBLANK(K51)),"",SUM(J51:K51))</f>
        <v/>
      </c>
      <c r="M51" s="233" t="str">
        <f t="shared" ref="M51" si="1148">IFERROR(SUM(H51:K51)/E51,"")</f>
        <v/>
      </c>
      <c r="N51" s="190"/>
      <c r="O51" s="191"/>
      <c r="P51" s="191"/>
      <c r="Q51" s="191"/>
      <c r="R51" s="192" t="str">
        <f t="shared" ref="R51" si="1149">IF(AND(ISBLANK(N51),ISBLANK(O51),ISBLANK(P51),ISBLANK(Q51)),"",SUM(P51:Q51))</f>
        <v/>
      </c>
      <c r="S51" s="233" t="str">
        <f t="shared" ref="S51" si="1150">IFERROR(SUM(N51:Q51)/E51,"")</f>
        <v/>
      </c>
      <c r="T51" s="321" t="str">
        <f t="shared" ref="T51" si="1151">IF(OR(L52="",R52=""),"",IFERROR(R52-L52,""))</f>
        <v/>
      </c>
      <c r="U51" s="37"/>
      <c r="V51" s="28"/>
      <c r="W51" s="28"/>
      <c r="X51" s="28"/>
      <c r="Y51" s="7" t="str">
        <f t="shared" ref="Y51" si="1152">IF(AND(ISBLANK(U51),ISBLANK(V51),ISBLANK(W51),ISBLANK(X51)),"",SUM(W51:X51))</f>
        <v/>
      </c>
      <c r="Z51" s="233" t="str">
        <f t="shared" ref="Z51" si="1153">IFERROR(SUM(U51:X51)/E51,"")</f>
        <v/>
      </c>
      <c r="AA51" s="321" t="str">
        <f t="shared" ref="AA51" si="1154">IF(OR(L52="",Y52=""),"",IFERROR(Y52-L52,""))</f>
        <v/>
      </c>
      <c r="AB51" s="37"/>
      <c r="AC51" s="28"/>
      <c r="AD51" s="28"/>
      <c r="AE51" s="28"/>
      <c r="AF51" s="7" t="str">
        <f t="shared" ref="AF51" si="1155">IF(AND(ISBLANK(AB51),ISBLANK(AC51),ISBLANK(AD51),ISBLANK(AE51)),"",SUM(AD51:AE51))</f>
        <v/>
      </c>
      <c r="AG51" s="321" t="str">
        <f t="shared" ref="AG51" si="1156">IF(OR(M51="",AF52=""),"",IFERROR(AF52-L52,""))</f>
        <v/>
      </c>
      <c r="AH51" s="136"/>
      <c r="AK51" s="63"/>
      <c r="AL51" s="201">
        <f t="shared" ref="AL51" si="1157">H51</f>
        <v>0</v>
      </c>
      <c r="AM51" s="201">
        <f t="shared" ref="AM51" si="1158">I51</f>
        <v>0</v>
      </c>
      <c r="AN51" s="201">
        <f t="shared" ref="AN51" si="1159">J51</f>
        <v>0</v>
      </c>
      <c r="AO51" s="201">
        <f t="shared" ref="AO51" si="1160">K51</f>
        <v>0</v>
      </c>
      <c r="AP51" s="202"/>
      <c r="AQ51" s="323"/>
      <c r="AR51" s="201">
        <f t="shared" ref="AR51" si="1161">N51</f>
        <v>0</v>
      </c>
      <c r="AS51" s="201">
        <f t="shared" ref="AS51" si="1162">O51</f>
        <v>0</v>
      </c>
      <c r="AT51" s="201">
        <f t="shared" ref="AT51" si="1163">P51</f>
        <v>0</v>
      </c>
      <c r="AU51" s="201">
        <f t="shared" ref="AU51" si="1164">Q51</f>
        <v>0</v>
      </c>
      <c r="AV51" s="201" t="str">
        <f t="shared" ref="AV51" si="1165">R51</f>
        <v/>
      </c>
      <c r="AW51" s="323"/>
      <c r="AX51" s="324"/>
      <c r="AY51" s="201">
        <f t="shared" ref="AY51" si="1166">U51</f>
        <v>0</v>
      </c>
      <c r="AZ51" s="201">
        <f t="shared" ref="AZ51" si="1167">V51</f>
        <v>0</v>
      </c>
      <c r="BA51" s="201">
        <f t="shared" ref="BA51" si="1168">W51</f>
        <v>0</v>
      </c>
      <c r="BB51" s="201">
        <f t="shared" ref="BB51" si="1169">X51</f>
        <v>0</v>
      </c>
      <c r="BC51" s="201" t="str">
        <f t="shared" ref="BC51" si="1170">Y51</f>
        <v/>
      </c>
      <c r="BD51" s="323"/>
      <c r="BE51" s="324"/>
      <c r="BF51" s="201">
        <f t="shared" ref="BF51" si="1171">AB51</f>
        <v>0</v>
      </c>
      <c r="BG51" s="201">
        <f t="shared" ref="BG51" si="1172">AC51</f>
        <v>0</v>
      </c>
      <c r="BH51" s="201">
        <f t="shared" ref="BH51" si="1173">AD51</f>
        <v>0</v>
      </c>
      <c r="BI51" s="201">
        <f t="shared" ref="BI51" si="1174">AE51</f>
        <v>0</v>
      </c>
      <c r="BJ51" s="201" t="str">
        <f t="shared" ref="BJ51" si="1175">AF51</f>
        <v/>
      </c>
      <c r="BK51" s="324"/>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row>
    <row r="52" spans="1:111" s="61" customFormat="1" ht="13.5" thickBot="1" x14ac:dyDescent="0.25">
      <c r="A52" s="259"/>
      <c r="B52" s="264"/>
      <c r="C52" s="262"/>
      <c r="D52" s="262"/>
      <c r="E52" s="236"/>
      <c r="F52" s="243"/>
      <c r="G52" s="8" t="s">
        <v>6</v>
      </c>
      <c r="H52" s="173" t="str">
        <f t="shared" ref="H52" si="1176">IFERROR(H51/SUM(H51:K51),"")</f>
        <v/>
      </c>
      <c r="I52" s="174" t="str">
        <f t="shared" ref="I52" si="1177">IFERROR(I51/SUM(H51:K51),"")</f>
        <v/>
      </c>
      <c r="J52" s="175" t="str">
        <f t="shared" ref="J52" si="1178">IFERROR(J51/SUM(H51:K51),"")</f>
        <v/>
      </c>
      <c r="K52" s="175" t="str">
        <f t="shared" ref="K52" si="1179">IFERROR(K51/SUM(H51:K51),"")</f>
        <v/>
      </c>
      <c r="L52" s="132" t="str">
        <f t="shared" ref="L52" si="1180">IFERROR(L51/SUM(H51:K51),"")</f>
        <v/>
      </c>
      <c r="M52" s="234"/>
      <c r="N52" s="193" t="str">
        <f t="shared" ref="N52" si="1181">IFERROR(N51/SUM(N51:Q51),"")</f>
        <v/>
      </c>
      <c r="O52" s="10" t="str">
        <f t="shared" ref="O52" si="1182">IFERROR(O51/SUM(N51:Q51),"")</f>
        <v/>
      </c>
      <c r="P52" s="11" t="str">
        <f t="shared" ref="P52" si="1183">IFERROR(P51/SUM(N51:Q51),"")</f>
        <v/>
      </c>
      <c r="Q52" s="11" t="str">
        <f t="shared" ref="Q52" si="1184">IFERROR(Q51/SUM(N51:Q51),"")</f>
        <v/>
      </c>
      <c r="R52" s="34" t="str">
        <f t="shared" ref="R52" si="1185">IFERROR(R51/SUM(N51:Q51),"")</f>
        <v/>
      </c>
      <c r="S52" s="234"/>
      <c r="T52" s="322"/>
      <c r="U52" s="31" t="str">
        <f t="shared" ref="U52" si="1186">IFERROR(U51/SUM(U51:X51),"")</f>
        <v/>
      </c>
      <c r="V52" s="10" t="str">
        <f t="shared" ref="V52" si="1187">IFERROR(V51/SUM(U51:X51),"")</f>
        <v/>
      </c>
      <c r="W52" s="11" t="str">
        <f t="shared" ref="W52" si="1188">IFERROR(W51/SUM(U51:X51),"")</f>
        <v/>
      </c>
      <c r="X52" s="11" t="str">
        <f t="shared" ref="X52" si="1189">IFERROR(X51/SUM(U51:X51),"")</f>
        <v/>
      </c>
      <c r="Y52" s="34" t="str">
        <f t="shared" ref="Y52" si="1190">IFERROR(Y51/SUM(U51:X51),"")</f>
        <v/>
      </c>
      <c r="Z52" s="234"/>
      <c r="AA52" s="322"/>
      <c r="AB52" s="31" t="str">
        <f t="shared" ref="AB52" si="1191">IFERROR(AB51/SUM(AB51:AE51),"")</f>
        <v/>
      </c>
      <c r="AC52" s="10" t="str">
        <f t="shared" ref="AC52" si="1192">IFERROR(AC51/SUM(AB51:AE51),"")</f>
        <v/>
      </c>
      <c r="AD52" s="11" t="str">
        <f t="shared" ref="AD52" si="1193">IFERROR(AD51/SUM(AB51:AE51),"")</f>
        <v/>
      </c>
      <c r="AE52" s="11" t="str">
        <f t="shared" ref="AE52" si="1194">IFERROR(AE51/SUM(AB51:AE51),"")</f>
        <v/>
      </c>
      <c r="AF52" s="34" t="str">
        <f t="shared" ref="AF52" si="1195">IFERROR(AF51/SUM(AB51:AE51),"")</f>
        <v/>
      </c>
      <c r="AG52" s="322"/>
      <c r="AH52" s="136"/>
      <c r="AK52" s="63"/>
      <c r="AL52" s="203"/>
      <c r="AM52" s="203"/>
      <c r="AN52" s="204"/>
      <c r="AO52" s="204"/>
      <c r="AP52" s="205"/>
      <c r="AQ52" s="323"/>
      <c r="AR52" s="206"/>
      <c r="AS52" s="206"/>
      <c r="AT52" s="207"/>
      <c r="AU52" s="207"/>
      <c r="AV52" s="205"/>
      <c r="AW52" s="323"/>
      <c r="AX52" s="324"/>
      <c r="AY52" s="206"/>
      <c r="AZ52" s="206"/>
      <c r="BA52" s="207"/>
      <c r="BB52" s="207"/>
      <c r="BC52" s="205"/>
      <c r="BD52" s="323"/>
      <c r="BE52" s="324"/>
      <c r="BF52" s="206"/>
      <c r="BG52" s="206"/>
      <c r="BH52" s="207"/>
      <c r="BI52" s="207"/>
      <c r="BJ52" s="205"/>
      <c r="BK52" s="324"/>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row>
    <row r="53" spans="1:111" s="61" customFormat="1" ht="13.5" thickTop="1" x14ac:dyDescent="0.2">
      <c r="A53" s="258"/>
      <c r="B53" s="263"/>
      <c r="C53" s="265"/>
      <c r="D53" s="261"/>
      <c r="E53" s="235"/>
      <c r="F53" s="242"/>
      <c r="G53" s="4" t="s">
        <v>5</v>
      </c>
      <c r="H53" s="171"/>
      <c r="I53" s="172"/>
      <c r="J53" s="172"/>
      <c r="K53" s="172"/>
      <c r="L53" s="131" t="str">
        <f t="shared" ref="L53" si="1196">IF(AND(ISBLANK(H53),ISBLANK(I53),ISBLANK(J53),ISBLANK(K53)),"",SUM(J53:K53))</f>
        <v/>
      </c>
      <c r="M53" s="233" t="str">
        <f t="shared" ref="M53" si="1197">IFERROR(SUM(H53:K53)/E53,"")</f>
        <v/>
      </c>
      <c r="N53" s="190"/>
      <c r="O53" s="191"/>
      <c r="P53" s="191"/>
      <c r="Q53" s="191"/>
      <c r="R53" s="192" t="str">
        <f t="shared" ref="R53" si="1198">IF(AND(ISBLANK(N53),ISBLANK(O53),ISBLANK(P53),ISBLANK(Q53)),"",SUM(P53:Q53))</f>
        <v/>
      </c>
      <c r="S53" s="233" t="str">
        <f t="shared" ref="S53" si="1199">IFERROR(SUM(N53:Q53)/E53,"")</f>
        <v/>
      </c>
      <c r="T53" s="321" t="str">
        <f t="shared" ref="T53" si="1200">IF(OR(L54="",R54=""),"",IFERROR(R54-L54,""))</f>
        <v/>
      </c>
      <c r="U53" s="37"/>
      <c r="V53" s="28"/>
      <c r="W53" s="28"/>
      <c r="X53" s="28"/>
      <c r="Y53" s="7" t="str">
        <f t="shared" ref="Y53" si="1201">IF(AND(ISBLANK(U53),ISBLANK(V53),ISBLANK(W53),ISBLANK(X53)),"",SUM(W53:X53))</f>
        <v/>
      </c>
      <c r="Z53" s="233" t="str">
        <f t="shared" ref="Z53" si="1202">IFERROR(SUM(U53:X53)/E53,"")</f>
        <v/>
      </c>
      <c r="AA53" s="321" t="str">
        <f t="shared" ref="AA53" si="1203">IF(OR(L54="",Y54=""),"",IFERROR(Y54-L54,""))</f>
        <v/>
      </c>
      <c r="AB53" s="37"/>
      <c r="AC53" s="28"/>
      <c r="AD53" s="28"/>
      <c r="AE53" s="28"/>
      <c r="AF53" s="7" t="str">
        <f t="shared" ref="AF53" si="1204">IF(AND(ISBLANK(AB53),ISBLANK(AC53),ISBLANK(AD53),ISBLANK(AE53)),"",SUM(AD53:AE53))</f>
        <v/>
      </c>
      <c r="AG53" s="321" t="str">
        <f t="shared" ref="AG53" si="1205">IF(OR(M53="",AF54=""),"",IFERROR(AF54-L54,""))</f>
        <v/>
      </c>
      <c r="AH53" s="136"/>
      <c r="AK53" s="63"/>
      <c r="AL53" s="201">
        <f t="shared" ref="AL53" si="1206">H53</f>
        <v>0</v>
      </c>
      <c r="AM53" s="201">
        <f t="shared" ref="AM53" si="1207">I53</f>
        <v>0</v>
      </c>
      <c r="AN53" s="201">
        <f t="shared" ref="AN53" si="1208">J53</f>
        <v>0</v>
      </c>
      <c r="AO53" s="201">
        <f t="shared" ref="AO53" si="1209">K53</f>
        <v>0</v>
      </c>
      <c r="AP53" s="202"/>
      <c r="AQ53" s="323"/>
      <c r="AR53" s="201">
        <f t="shared" ref="AR53" si="1210">N53</f>
        <v>0</v>
      </c>
      <c r="AS53" s="201">
        <f t="shared" ref="AS53" si="1211">O53</f>
        <v>0</v>
      </c>
      <c r="AT53" s="201">
        <f t="shared" ref="AT53" si="1212">P53</f>
        <v>0</v>
      </c>
      <c r="AU53" s="201">
        <f t="shared" ref="AU53" si="1213">Q53</f>
        <v>0</v>
      </c>
      <c r="AV53" s="201" t="str">
        <f t="shared" ref="AV53" si="1214">R53</f>
        <v/>
      </c>
      <c r="AW53" s="323"/>
      <c r="AX53" s="324"/>
      <c r="AY53" s="201">
        <f t="shared" ref="AY53" si="1215">U53</f>
        <v>0</v>
      </c>
      <c r="AZ53" s="201">
        <f t="shared" ref="AZ53" si="1216">V53</f>
        <v>0</v>
      </c>
      <c r="BA53" s="201">
        <f t="shared" ref="BA53" si="1217">W53</f>
        <v>0</v>
      </c>
      <c r="BB53" s="201">
        <f t="shared" ref="BB53" si="1218">X53</f>
        <v>0</v>
      </c>
      <c r="BC53" s="201" t="str">
        <f t="shared" ref="BC53" si="1219">Y53</f>
        <v/>
      </c>
      <c r="BD53" s="323"/>
      <c r="BE53" s="324"/>
      <c r="BF53" s="201">
        <f t="shared" ref="BF53" si="1220">AB53</f>
        <v>0</v>
      </c>
      <c r="BG53" s="201">
        <f t="shared" ref="BG53" si="1221">AC53</f>
        <v>0</v>
      </c>
      <c r="BH53" s="201">
        <f t="shared" ref="BH53" si="1222">AD53</f>
        <v>0</v>
      </c>
      <c r="BI53" s="201">
        <f t="shared" ref="BI53" si="1223">AE53</f>
        <v>0</v>
      </c>
      <c r="BJ53" s="201" t="str">
        <f t="shared" ref="BJ53" si="1224">AF53</f>
        <v/>
      </c>
      <c r="BK53" s="324"/>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row>
    <row r="54" spans="1:111" s="61" customFormat="1" ht="13.5" thickBot="1" x14ac:dyDescent="0.25">
      <c r="A54" s="259"/>
      <c r="B54" s="264"/>
      <c r="C54" s="262"/>
      <c r="D54" s="262"/>
      <c r="E54" s="236"/>
      <c r="F54" s="243"/>
      <c r="G54" s="8" t="s">
        <v>6</v>
      </c>
      <c r="H54" s="173" t="str">
        <f t="shared" ref="H54" si="1225">IFERROR(H53/SUM(H53:K53),"")</f>
        <v/>
      </c>
      <c r="I54" s="174" t="str">
        <f t="shared" ref="I54" si="1226">IFERROR(I53/SUM(H53:K53),"")</f>
        <v/>
      </c>
      <c r="J54" s="175" t="str">
        <f t="shared" ref="J54" si="1227">IFERROR(J53/SUM(H53:K53),"")</f>
        <v/>
      </c>
      <c r="K54" s="175" t="str">
        <f t="shared" ref="K54" si="1228">IFERROR(K53/SUM(H53:K53),"")</f>
        <v/>
      </c>
      <c r="L54" s="132" t="str">
        <f t="shared" ref="L54" si="1229">IFERROR(L53/SUM(H53:K53),"")</f>
        <v/>
      </c>
      <c r="M54" s="234"/>
      <c r="N54" s="193" t="str">
        <f t="shared" ref="N54" si="1230">IFERROR(N53/SUM(N53:Q53),"")</f>
        <v/>
      </c>
      <c r="O54" s="10" t="str">
        <f t="shared" ref="O54" si="1231">IFERROR(O53/SUM(N53:Q53),"")</f>
        <v/>
      </c>
      <c r="P54" s="11" t="str">
        <f t="shared" ref="P54" si="1232">IFERROR(P53/SUM(N53:Q53),"")</f>
        <v/>
      </c>
      <c r="Q54" s="11" t="str">
        <f t="shared" ref="Q54" si="1233">IFERROR(Q53/SUM(N53:Q53),"")</f>
        <v/>
      </c>
      <c r="R54" s="34" t="str">
        <f t="shared" ref="R54" si="1234">IFERROR(R53/SUM(N53:Q53),"")</f>
        <v/>
      </c>
      <c r="S54" s="234"/>
      <c r="T54" s="322"/>
      <c r="U54" s="31" t="str">
        <f t="shared" ref="U54" si="1235">IFERROR(U53/SUM(U53:X53),"")</f>
        <v/>
      </c>
      <c r="V54" s="10" t="str">
        <f t="shared" ref="V54" si="1236">IFERROR(V53/SUM(U53:X53),"")</f>
        <v/>
      </c>
      <c r="W54" s="11" t="str">
        <f t="shared" ref="W54" si="1237">IFERROR(W53/SUM(U53:X53),"")</f>
        <v/>
      </c>
      <c r="X54" s="11" t="str">
        <f t="shared" ref="X54" si="1238">IFERROR(X53/SUM(U53:X53),"")</f>
        <v/>
      </c>
      <c r="Y54" s="34" t="str">
        <f t="shared" ref="Y54" si="1239">IFERROR(Y53/SUM(U53:X53),"")</f>
        <v/>
      </c>
      <c r="Z54" s="234"/>
      <c r="AA54" s="322"/>
      <c r="AB54" s="31" t="str">
        <f t="shared" ref="AB54" si="1240">IFERROR(AB53/SUM(AB53:AE53),"")</f>
        <v/>
      </c>
      <c r="AC54" s="10" t="str">
        <f t="shared" ref="AC54" si="1241">IFERROR(AC53/SUM(AB53:AE53),"")</f>
        <v/>
      </c>
      <c r="AD54" s="11" t="str">
        <f t="shared" ref="AD54" si="1242">IFERROR(AD53/SUM(AB53:AE53),"")</f>
        <v/>
      </c>
      <c r="AE54" s="11" t="str">
        <f t="shared" ref="AE54" si="1243">IFERROR(AE53/SUM(AB53:AE53),"")</f>
        <v/>
      </c>
      <c r="AF54" s="34" t="str">
        <f t="shared" ref="AF54" si="1244">IFERROR(AF53/SUM(AB53:AE53),"")</f>
        <v/>
      </c>
      <c r="AG54" s="322"/>
      <c r="AH54" s="136"/>
      <c r="AK54" s="63"/>
      <c r="AL54" s="203"/>
      <c r="AM54" s="203"/>
      <c r="AN54" s="204"/>
      <c r="AO54" s="204"/>
      <c r="AP54" s="205"/>
      <c r="AQ54" s="323"/>
      <c r="AR54" s="206"/>
      <c r="AS54" s="206"/>
      <c r="AT54" s="207"/>
      <c r="AU54" s="207"/>
      <c r="AV54" s="205"/>
      <c r="AW54" s="323"/>
      <c r="AX54" s="324"/>
      <c r="AY54" s="206"/>
      <c r="AZ54" s="206"/>
      <c r="BA54" s="207"/>
      <c r="BB54" s="207"/>
      <c r="BC54" s="205"/>
      <c r="BD54" s="323"/>
      <c r="BE54" s="324"/>
      <c r="BF54" s="206"/>
      <c r="BG54" s="206"/>
      <c r="BH54" s="207"/>
      <c r="BI54" s="207"/>
      <c r="BJ54" s="205"/>
      <c r="BK54" s="32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row>
    <row r="55" spans="1:111" s="61" customFormat="1" ht="13.5" thickTop="1" x14ac:dyDescent="0.2">
      <c r="A55" s="258"/>
      <c r="B55" s="263"/>
      <c r="C55" s="265"/>
      <c r="D55" s="261"/>
      <c r="E55" s="235"/>
      <c r="F55" s="242"/>
      <c r="G55" s="4" t="s">
        <v>5</v>
      </c>
      <c r="H55" s="171"/>
      <c r="I55" s="172"/>
      <c r="J55" s="172"/>
      <c r="K55" s="172"/>
      <c r="L55" s="131" t="str">
        <f t="shared" ref="L55" si="1245">IF(AND(ISBLANK(H55),ISBLANK(I55),ISBLANK(J55),ISBLANK(K55)),"",SUM(J55:K55))</f>
        <v/>
      </c>
      <c r="M55" s="233" t="str">
        <f t="shared" ref="M55" si="1246">IFERROR(SUM(H55:K55)/E55,"")</f>
        <v/>
      </c>
      <c r="N55" s="190"/>
      <c r="O55" s="191"/>
      <c r="P55" s="191"/>
      <c r="Q55" s="191"/>
      <c r="R55" s="192" t="str">
        <f t="shared" ref="R55" si="1247">IF(AND(ISBLANK(N55),ISBLANK(O55),ISBLANK(P55),ISBLANK(Q55)),"",SUM(P55:Q55))</f>
        <v/>
      </c>
      <c r="S55" s="233" t="str">
        <f t="shared" ref="S55" si="1248">IFERROR(SUM(N55:Q55)/E55,"")</f>
        <v/>
      </c>
      <c r="T55" s="321" t="str">
        <f t="shared" ref="T55" si="1249">IF(OR(L56="",R56=""),"",IFERROR(R56-L56,""))</f>
        <v/>
      </c>
      <c r="U55" s="37"/>
      <c r="V55" s="28"/>
      <c r="W55" s="28"/>
      <c r="X55" s="28"/>
      <c r="Y55" s="7" t="str">
        <f t="shared" ref="Y55" si="1250">IF(AND(ISBLANK(U55),ISBLANK(V55),ISBLANK(W55),ISBLANK(X55)),"",SUM(W55:X55))</f>
        <v/>
      </c>
      <c r="Z55" s="233" t="str">
        <f t="shared" ref="Z55" si="1251">IFERROR(SUM(U55:X55)/E55,"")</f>
        <v/>
      </c>
      <c r="AA55" s="321" t="str">
        <f t="shared" ref="AA55" si="1252">IF(OR(L56="",Y56=""),"",IFERROR(Y56-L56,""))</f>
        <v/>
      </c>
      <c r="AB55" s="37"/>
      <c r="AC55" s="28"/>
      <c r="AD55" s="28"/>
      <c r="AE55" s="28"/>
      <c r="AF55" s="7" t="str">
        <f t="shared" ref="AF55" si="1253">IF(AND(ISBLANK(AB55),ISBLANK(AC55),ISBLANK(AD55),ISBLANK(AE55)),"",SUM(AD55:AE55))</f>
        <v/>
      </c>
      <c r="AG55" s="321" t="str">
        <f t="shared" ref="AG55" si="1254">IF(OR(M55="",AF56=""),"",IFERROR(AF56-L56,""))</f>
        <v/>
      </c>
      <c r="AH55" s="136"/>
      <c r="AK55" s="63"/>
      <c r="AL55" s="201">
        <f t="shared" ref="AL55" si="1255">H55</f>
        <v>0</v>
      </c>
      <c r="AM55" s="201">
        <f t="shared" ref="AM55" si="1256">I55</f>
        <v>0</v>
      </c>
      <c r="AN55" s="201">
        <f t="shared" ref="AN55" si="1257">J55</f>
        <v>0</v>
      </c>
      <c r="AO55" s="201">
        <f t="shared" ref="AO55" si="1258">K55</f>
        <v>0</v>
      </c>
      <c r="AP55" s="202"/>
      <c r="AQ55" s="323"/>
      <c r="AR55" s="201">
        <f t="shared" ref="AR55" si="1259">N55</f>
        <v>0</v>
      </c>
      <c r="AS55" s="201">
        <f t="shared" ref="AS55" si="1260">O55</f>
        <v>0</v>
      </c>
      <c r="AT55" s="201">
        <f t="shared" ref="AT55" si="1261">P55</f>
        <v>0</v>
      </c>
      <c r="AU55" s="201">
        <f t="shared" ref="AU55" si="1262">Q55</f>
        <v>0</v>
      </c>
      <c r="AV55" s="201" t="str">
        <f t="shared" ref="AV55" si="1263">R55</f>
        <v/>
      </c>
      <c r="AW55" s="323"/>
      <c r="AX55" s="324"/>
      <c r="AY55" s="201">
        <f t="shared" ref="AY55" si="1264">U55</f>
        <v>0</v>
      </c>
      <c r="AZ55" s="201">
        <f t="shared" ref="AZ55" si="1265">V55</f>
        <v>0</v>
      </c>
      <c r="BA55" s="201">
        <f t="shared" ref="BA55" si="1266">W55</f>
        <v>0</v>
      </c>
      <c r="BB55" s="201">
        <f t="shared" ref="BB55" si="1267">X55</f>
        <v>0</v>
      </c>
      <c r="BC55" s="201" t="str">
        <f t="shared" ref="BC55" si="1268">Y55</f>
        <v/>
      </c>
      <c r="BD55" s="323"/>
      <c r="BE55" s="324"/>
      <c r="BF55" s="201">
        <f t="shared" ref="BF55" si="1269">AB55</f>
        <v>0</v>
      </c>
      <c r="BG55" s="201">
        <f t="shared" ref="BG55" si="1270">AC55</f>
        <v>0</v>
      </c>
      <c r="BH55" s="201">
        <f t="shared" ref="BH55" si="1271">AD55</f>
        <v>0</v>
      </c>
      <c r="BI55" s="201">
        <f t="shared" ref="BI55" si="1272">AE55</f>
        <v>0</v>
      </c>
      <c r="BJ55" s="201" t="str">
        <f t="shared" ref="BJ55" si="1273">AF55</f>
        <v/>
      </c>
      <c r="BK55" s="324"/>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row>
    <row r="56" spans="1:111" s="61" customFormat="1" ht="13.5" thickBot="1" x14ac:dyDescent="0.25">
      <c r="A56" s="259"/>
      <c r="B56" s="264"/>
      <c r="C56" s="262"/>
      <c r="D56" s="262"/>
      <c r="E56" s="236"/>
      <c r="F56" s="243"/>
      <c r="G56" s="8" t="s">
        <v>6</v>
      </c>
      <c r="H56" s="173" t="str">
        <f t="shared" ref="H56" si="1274">IFERROR(H55/SUM(H55:K55),"")</f>
        <v/>
      </c>
      <c r="I56" s="174" t="str">
        <f t="shared" ref="I56" si="1275">IFERROR(I55/SUM(H55:K55),"")</f>
        <v/>
      </c>
      <c r="J56" s="175" t="str">
        <f t="shared" ref="J56" si="1276">IFERROR(J55/SUM(H55:K55),"")</f>
        <v/>
      </c>
      <c r="K56" s="175" t="str">
        <f t="shared" ref="K56" si="1277">IFERROR(K55/SUM(H55:K55),"")</f>
        <v/>
      </c>
      <c r="L56" s="132" t="str">
        <f t="shared" ref="L56" si="1278">IFERROR(L55/SUM(H55:K55),"")</f>
        <v/>
      </c>
      <c r="M56" s="234"/>
      <c r="N56" s="193" t="str">
        <f t="shared" ref="N56" si="1279">IFERROR(N55/SUM(N55:Q55),"")</f>
        <v/>
      </c>
      <c r="O56" s="10" t="str">
        <f t="shared" ref="O56" si="1280">IFERROR(O55/SUM(N55:Q55),"")</f>
        <v/>
      </c>
      <c r="P56" s="11" t="str">
        <f t="shared" ref="P56" si="1281">IFERROR(P55/SUM(N55:Q55),"")</f>
        <v/>
      </c>
      <c r="Q56" s="11" t="str">
        <f t="shared" ref="Q56" si="1282">IFERROR(Q55/SUM(N55:Q55),"")</f>
        <v/>
      </c>
      <c r="R56" s="34" t="str">
        <f t="shared" ref="R56" si="1283">IFERROR(R55/SUM(N55:Q55),"")</f>
        <v/>
      </c>
      <c r="S56" s="234"/>
      <c r="T56" s="322"/>
      <c r="U56" s="31" t="str">
        <f t="shared" ref="U56" si="1284">IFERROR(U55/SUM(U55:X55),"")</f>
        <v/>
      </c>
      <c r="V56" s="10" t="str">
        <f t="shared" ref="V56" si="1285">IFERROR(V55/SUM(U55:X55),"")</f>
        <v/>
      </c>
      <c r="W56" s="11" t="str">
        <f t="shared" ref="W56" si="1286">IFERROR(W55/SUM(U55:X55),"")</f>
        <v/>
      </c>
      <c r="X56" s="11" t="str">
        <f t="shared" ref="X56" si="1287">IFERROR(X55/SUM(U55:X55),"")</f>
        <v/>
      </c>
      <c r="Y56" s="34" t="str">
        <f t="shared" ref="Y56" si="1288">IFERROR(Y55/SUM(U55:X55),"")</f>
        <v/>
      </c>
      <c r="Z56" s="234"/>
      <c r="AA56" s="322"/>
      <c r="AB56" s="31" t="str">
        <f t="shared" ref="AB56" si="1289">IFERROR(AB55/SUM(AB55:AE55),"")</f>
        <v/>
      </c>
      <c r="AC56" s="10" t="str">
        <f t="shared" ref="AC56" si="1290">IFERROR(AC55/SUM(AB55:AE55),"")</f>
        <v/>
      </c>
      <c r="AD56" s="11" t="str">
        <f t="shared" ref="AD56" si="1291">IFERROR(AD55/SUM(AB55:AE55),"")</f>
        <v/>
      </c>
      <c r="AE56" s="11" t="str">
        <f t="shared" ref="AE56" si="1292">IFERROR(AE55/SUM(AB55:AE55),"")</f>
        <v/>
      </c>
      <c r="AF56" s="34" t="str">
        <f t="shared" ref="AF56" si="1293">IFERROR(AF55/SUM(AB55:AE55),"")</f>
        <v/>
      </c>
      <c r="AG56" s="322"/>
      <c r="AH56" s="136"/>
      <c r="AK56" s="63"/>
      <c r="AL56" s="203"/>
      <c r="AM56" s="203"/>
      <c r="AN56" s="204"/>
      <c r="AO56" s="204"/>
      <c r="AP56" s="205"/>
      <c r="AQ56" s="323"/>
      <c r="AR56" s="206"/>
      <c r="AS56" s="206"/>
      <c r="AT56" s="207"/>
      <c r="AU56" s="207"/>
      <c r="AV56" s="205"/>
      <c r="AW56" s="323"/>
      <c r="AX56" s="324"/>
      <c r="AY56" s="206"/>
      <c r="AZ56" s="206"/>
      <c r="BA56" s="207"/>
      <c r="BB56" s="207"/>
      <c r="BC56" s="205"/>
      <c r="BD56" s="323"/>
      <c r="BE56" s="324"/>
      <c r="BF56" s="206"/>
      <c r="BG56" s="206"/>
      <c r="BH56" s="207"/>
      <c r="BI56" s="207"/>
      <c r="BJ56" s="205"/>
      <c r="BK56" s="324"/>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row>
    <row r="57" spans="1:111" s="61" customFormat="1" ht="13.5" thickTop="1" x14ac:dyDescent="0.2">
      <c r="A57" s="258"/>
      <c r="B57" s="263"/>
      <c r="C57" s="265"/>
      <c r="D57" s="261"/>
      <c r="E57" s="235"/>
      <c r="F57" s="242"/>
      <c r="G57" s="4" t="s">
        <v>5</v>
      </c>
      <c r="H57" s="171"/>
      <c r="I57" s="172"/>
      <c r="J57" s="172"/>
      <c r="K57" s="172"/>
      <c r="L57" s="131" t="str">
        <f t="shared" ref="L57" si="1294">IF(AND(ISBLANK(H57),ISBLANK(I57),ISBLANK(J57),ISBLANK(K57)),"",SUM(J57:K57))</f>
        <v/>
      </c>
      <c r="M57" s="233" t="str">
        <f t="shared" ref="M57" si="1295">IFERROR(SUM(H57:K57)/E57,"")</f>
        <v/>
      </c>
      <c r="N57" s="190"/>
      <c r="O57" s="191"/>
      <c r="P57" s="191"/>
      <c r="Q57" s="191"/>
      <c r="R57" s="192" t="str">
        <f t="shared" ref="R57" si="1296">IF(AND(ISBLANK(N57),ISBLANK(O57),ISBLANK(P57),ISBLANK(Q57)),"",SUM(P57:Q57))</f>
        <v/>
      </c>
      <c r="S57" s="233" t="str">
        <f t="shared" ref="S57" si="1297">IFERROR(SUM(N57:Q57)/E57,"")</f>
        <v/>
      </c>
      <c r="T57" s="321" t="str">
        <f t="shared" ref="T57" si="1298">IF(OR(L58="",R58=""),"",IFERROR(R58-L58,""))</f>
        <v/>
      </c>
      <c r="U57" s="37"/>
      <c r="V57" s="28"/>
      <c r="W57" s="28"/>
      <c r="X57" s="28"/>
      <c r="Y57" s="7" t="str">
        <f t="shared" ref="Y57" si="1299">IF(AND(ISBLANK(U57),ISBLANK(V57),ISBLANK(W57),ISBLANK(X57)),"",SUM(W57:X57))</f>
        <v/>
      </c>
      <c r="Z57" s="233" t="str">
        <f t="shared" ref="Z57" si="1300">IFERROR(SUM(U57:X57)/E57,"")</f>
        <v/>
      </c>
      <c r="AA57" s="321" t="str">
        <f t="shared" ref="AA57" si="1301">IF(OR(L58="",Y58=""),"",IFERROR(Y58-L58,""))</f>
        <v/>
      </c>
      <c r="AB57" s="37"/>
      <c r="AC57" s="28"/>
      <c r="AD57" s="28"/>
      <c r="AE57" s="28"/>
      <c r="AF57" s="7" t="str">
        <f t="shared" ref="AF57" si="1302">IF(AND(ISBLANK(AB57),ISBLANK(AC57),ISBLANK(AD57),ISBLANK(AE57)),"",SUM(AD57:AE57))</f>
        <v/>
      </c>
      <c r="AG57" s="321" t="str">
        <f t="shared" ref="AG57" si="1303">IF(OR(M57="",AF58=""),"",IFERROR(AF58-L58,""))</f>
        <v/>
      </c>
      <c r="AH57" s="136"/>
      <c r="AK57" s="63"/>
      <c r="AL57" s="201">
        <f t="shared" ref="AL57" si="1304">H57</f>
        <v>0</v>
      </c>
      <c r="AM57" s="201">
        <f t="shared" ref="AM57" si="1305">I57</f>
        <v>0</v>
      </c>
      <c r="AN57" s="201">
        <f t="shared" ref="AN57" si="1306">J57</f>
        <v>0</v>
      </c>
      <c r="AO57" s="201">
        <f t="shared" ref="AO57" si="1307">K57</f>
        <v>0</v>
      </c>
      <c r="AP57" s="202"/>
      <c r="AQ57" s="323"/>
      <c r="AR57" s="201">
        <f t="shared" ref="AR57" si="1308">N57</f>
        <v>0</v>
      </c>
      <c r="AS57" s="201">
        <f t="shared" ref="AS57" si="1309">O57</f>
        <v>0</v>
      </c>
      <c r="AT57" s="201">
        <f t="shared" ref="AT57" si="1310">P57</f>
        <v>0</v>
      </c>
      <c r="AU57" s="201">
        <f t="shared" ref="AU57" si="1311">Q57</f>
        <v>0</v>
      </c>
      <c r="AV57" s="201" t="str">
        <f t="shared" ref="AV57" si="1312">R57</f>
        <v/>
      </c>
      <c r="AW57" s="323"/>
      <c r="AX57" s="324"/>
      <c r="AY57" s="201">
        <f t="shared" ref="AY57" si="1313">U57</f>
        <v>0</v>
      </c>
      <c r="AZ57" s="201">
        <f t="shared" ref="AZ57" si="1314">V57</f>
        <v>0</v>
      </c>
      <c r="BA57" s="201">
        <f t="shared" ref="BA57" si="1315">W57</f>
        <v>0</v>
      </c>
      <c r="BB57" s="201">
        <f t="shared" ref="BB57" si="1316">X57</f>
        <v>0</v>
      </c>
      <c r="BC57" s="201" t="str">
        <f t="shared" ref="BC57" si="1317">Y57</f>
        <v/>
      </c>
      <c r="BD57" s="323"/>
      <c r="BE57" s="324"/>
      <c r="BF57" s="201">
        <f t="shared" ref="BF57" si="1318">AB57</f>
        <v>0</v>
      </c>
      <c r="BG57" s="201">
        <f t="shared" ref="BG57" si="1319">AC57</f>
        <v>0</v>
      </c>
      <c r="BH57" s="201">
        <f t="shared" ref="BH57" si="1320">AD57</f>
        <v>0</v>
      </c>
      <c r="BI57" s="201">
        <f t="shared" ref="BI57" si="1321">AE57</f>
        <v>0</v>
      </c>
      <c r="BJ57" s="201" t="str">
        <f t="shared" ref="BJ57" si="1322">AF57</f>
        <v/>
      </c>
      <c r="BK57" s="324"/>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row>
    <row r="58" spans="1:111" s="61" customFormat="1" ht="13.5" thickBot="1" x14ac:dyDescent="0.25">
      <c r="A58" s="259"/>
      <c r="B58" s="264"/>
      <c r="C58" s="262"/>
      <c r="D58" s="262"/>
      <c r="E58" s="236"/>
      <c r="F58" s="243"/>
      <c r="G58" s="8" t="s">
        <v>6</v>
      </c>
      <c r="H58" s="173" t="str">
        <f t="shared" ref="H58" si="1323">IFERROR(H57/SUM(H57:K57),"")</f>
        <v/>
      </c>
      <c r="I58" s="174" t="str">
        <f t="shared" ref="I58" si="1324">IFERROR(I57/SUM(H57:K57),"")</f>
        <v/>
      </c>
      <c r="J58" s="175" t="str">
        <f t="shared" ref="J58" si="1325">IFERROR(J57/SUM(H57:K57),"")</f>
        <v/>
      </c>
      <c r="K58" s="175" t="str">
        <f t="shared" ref="K58" si="1326">IFERROR(K57/SUM(H57:K57),"")</f>
        <v/>
      </c>
      <c r="L58" s="132" t="str">
        <f t="shared" ref="L58" si="1327">IFERROR(L57/SUM(H57:K57),"")</f>
        <v/>
      </c>
      <c r="M58" s="234"/>
      <c r="N58" s="193" t="str">
        <f t="shared" ref="N58" si="1328">IFERROR(N57/SUM(N57:Q57),"")</f>
        <v/>
      </c>
      <c r="O58" s="10" t="str">
        <f t="shared" ref="O58" si="1329">IFERROR(O57/SUM(N57:Q57),"")</f>
        <v/>
      </c>
      <c r="P58" s="11" t="str">
        <f t="shared" ref="P58" si="1330">IFERROR(P57/SUM(N57:Q57),"")</f>
        <v/>
      </c>
      <c r="Q58" s="11" t="str">
        <f t="shared" ref="Q58" si="1331">IFERROR(Q57/SUM(N57:Q57),"")</f>
        <v/>
      </c>
      <c r="R58" s="34" t="str">
        <f t="shared" ref="R58" si="1332">IFERROR(R57/SUM(N57:Q57),"")</f>
        <v/>
      </c>
      <c r="S58" s="234"/>
      <c r="T58" s="322"/>
      <c r="U58" s="31" t="str">
        <f t="shared" ref="U58" si="1333">IFERROR(U57/SUM(U57:X57),"")</f>
        <v/>
      </c>
      <c r="V58" s="10" t="str">
        <f t="shared" ref="V58" si="1334">IFERROR(V57/SUM(U57:X57),"")</f>
        <v/>
      </c>
      <c r="W58" s="11" t="str">
        <f t="shared" ref="W58" si="1335">IFERROR(W57/SUM(U57:X57),"")</f>
        <v/>
      </c>
      <c r="X58" s="11" t="str">
        <f t="shared" ref="X58" si="1336">IFERROR(X57/SUM(U57:X57),"")</f>
        <v/>
      </c>
      <c r="Y58" s="34" t="str">
        <f t="shared" ref="Y58" si="1337">IFERROR(Y57/SUM(U57:X57),"")</f>
        <v/>
      </c>
      <c r="Z58" s="234"/>
      <c r="AA58" s="322"/>
      <c r="AB58" s="31" t="str">
        <f t="shared" ref="AB58" si="1338">IFERROR(AB57/SUM(AB57:AE57),"")</f>
        <v/>
      </c>
      <c r="AC58" s="10" t="str">
        <f t="shared" ref="AC58" si="1339">IFERROR(AC57/SUM(AB57:AE57),"")</f>
        <v/>
      </c>
      <c r="AD58" s="11" t="str">
        <f t="shared" ref="AD58" si="1340">IFERROR(AD57/SUM(AB57:AE57),"")</f>
        <v/>
      </c>
      <c r="AE58" s="11" t="str">
        <f t="shared" ref="AE58" si="1341">IFERROR(AE57/SUM(AB57:AE57),"")</f>
        <v/>
      </c>
      <c r="AF58" s="34" t="str">
        <f t="shared" ref="AF58" si="1342">IFERROR(AF57/SUM(AB57:AE57),"")</f>
        <v/>
      </c>
      <c r="AG58" s="322"/>
      <c r="AH58" s="136"/>
      <c r="AK58" s="63"/>
      <c r="AL58" s="203"/>
      <c r="AM58" s="203"/>
      <c r="AN58" s="204"/>
      <c r="AO58" s="204"/>
      <c r="AP58" s="205"/>
      <c r="AQ58" s="323"/>
      <c r="AR58" s="206"/>
      <c r="AS58" s="206"/>
      <c r="AT58" s="207"/>
      <c r="AU58" s="207"/>
      <c r="AV58" s="205"/>
      <c r="AW58" s="323"/>
      <c r="AX58" s="324"/>
      <c r="AY58" s="206"/>
      <c r="AZ58" s="206"/>
      <c r="BA58" s="207"/>
      <c r="BB58" s="207"/>
      <c r="BC58" s="205"/>
      <c r="BD58" s="323"/>
      <c r="BE58" s="324"/>
      <c r="BF58" s="206"/>
      <c r="BG58" s="206"/>
      <c r="BH58" s="207"/>
      <c r="BI58" s="207"/>
      <c r="BJ58" s="205"/>
      <c r="BK58" s="324"/>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row>
    <row r="59" spans="1:111" s="61" customFormat="1" ht="13.5" thickTop="1" x14ac:dyDescent="0.2">
      <c r="A59" s="258"/>
      <c r="B59" s="263"/>
      <c r="C59" s="265"/>
      <c r="D59" s="261"/>
      <c r="E59" s="235"/>
      <c r="F59" s="242"/>
      <c r="G59" s="4" t="s">
        <v>5</v>
      </c>
      <c r="H59" s="171"/>
      <c r="I59" s="172"/>
      <c r="J59" s="172"/>
      <c r="K59" s="172"/>
      <c r="L59" s="131" t="str">
        <f t="shared" ref="L59" si="1343">IF(AND(ISBLANK(H59),ISBLANK(I59),ISBLANK(J59),ISBLANK(K59)),"",SUM(J59:K59))</f>
        <v/>
      </c>
      <c r="M59" s="233" t="str">
        <f t="shared" ref="M59" si="1344">IFERROR(SUM(H59:K59)/E59,"")</f>
        <v/>
      </c>
      <c r="N59" s="190"/>
      <c r="O59" s="191"/>
      <c r="P59" s="191"/>
      <c r="Q59" s="191"/>
      <c r="R59" s="192" t="str">
        <f t="shared" ref="R59" si="1345">IF(AND(ISBLANK(N59),ISBLANK(O59),ISBLANK(P59),ISBLANK(Q59)),"",SUM(P59:Q59))</f>
        <v/>
      </c>
      <c r="S59" s="233" t="str">
        <f t="shared" ref="S59" si="1346">IFERROR(SUM(N59:Q59)/E59,"")</f>
        <v/>
      </c>
      <c r="T59" s="321" t="str">
        <f t="shared" ref="T59" si="1347">IF(OR(L60="",R60=""),"",IFERROR(R60-L60,""))</f>
        <v/>
      </c>
      <c r="U59" s="37"/>
      <c r="V59" s="28"/>
      <c r="W59" s="28"/>
      <c r="X59" s="28"/>
      <c r="Y59" s="7" t="str">
        <f t="shared" ref="Y59" si="1348">IF(AND(ISBLANK(U59),ISBLANK(V59),ISBLANK(W59),ISBLANK(X59)),"",SUM(W59:X59))</f>
        <v/>
      </c>
      <c r="Z59" s="233" t="str">
        <f t="shared" ref="Z59" si="1349">IFERROR(SUM(U59:X59)/E59,"")</f>
        <v/>
      </c>
      <c r="AA59" s="321" t="str">
        <f t="shared" ref="AA59" si="1350">IF(OR(L60="",Y60=""),"",IFERROR(Y60-L60,""))</f>
        <v/>
      </c>
      <c r="AB59" s="37"/>
      <c r="AC59" s="28"/>
      <c r="AD59" s="28"/>
      <c r="AE59" s="28"/>
      <c r="AF59" s="7" t="str">
        <f t="shared" ref="AF59" si="1351">IF(AND(ISBLANK(AB59),ISBLANK(AC59),ISBLANK(AD59),ISBLANK(AE59)),"",SUM(AD59:AE59))</f>
        <v/>
      </c>
      <c r="AG59" s="321" t="str">
        <f t="shared" ref="AG59" si="1352">IF(OR(M59="",AF60=""),"",IFERROR(AF60-L60,""))</f>
        <v/>
      </c>
      <c r="AH59" s="136"/>
      <c r="AK59" s="63"/>
      <c r="AL59" s="201">
        <f t="shared" ref="AL59" si="1353">H59</f>
        <v>0</v>
      </c>
      <c r="AM59" s="201">
        <f t="shared" ref="AM59" si="1354">I59</f>
        <v>0</v>
      </c>
      <c r="AN59" s="201">
        <f t="shared" ref="AN59" si="1355">J59</f>
        <v>0</v>
      </c>
      <c r="AO59" s="201">
        <f t="shared" ref="AO59" si="1356">K59</f>
        <v>0</v>
      </c>
      <c r="AP59" s="202"/>
      <c r="AQ59" s="323"/>
      <c r="AR59" s="201">
        <f t="shared" ref="AR59" si="1357">N59</f>
        <v>0</v>
      </c>
      <c r="AS59" s="201">
        <f t="shared" ref="AS59" si="1358">O59</f>
        <v>0</v>
      </c>
      <c r="AT59" s="201">
        <f t="shared" ref="AT59" si="1359">P59</f>
        <v>0</v>
      </c>
      <c r="AU59" s="201">
        <f t="shared" ref="AU59" si="1360">Q59</f>
        <v>0</v>
      </c>
      <c r="AV59" s="201" t="str">
        <f t="shared" ref="AV59" si="1361">R59</f>
        <v/>
      </c>
      <c r="AW59" s="323"/>
      <c r="AX59" s="324"/>
      <c r="AY59" s="201">
        <f t="shared" ref="AY59" si="1362">U59</f>
        <v>0</v>
      </c>
      <c r="AZ59" s="201">
        <f t="shared" ref="AZ59" si="1363">V59</f>
        <v>0</v>
      </c>
      <c r="BA59" s="201">
        <f t="shared" ref="BA59" si="1364">W59</f>
        <v>0</v>
      </c>
      <c r="BB59" s="201">
        <f t="shared" ref="BB59" si="1365">X59</f>
        <v>0</v>
      </c>
      <c r="BC59" s="201" t="str">
        <f t="shared" ref="BC59" si="1366">Y59</f>
        <v/>
      </c>
      <c r="BD59" s="323"/>
      <c r="BE59" s="324"/>
      <c r="BF59" s="201">
        <f t="shared" ref="BF59" si="1367">AB59</f>
        <v>0</v>
      </c>
      <c r="BG59" s="201">
        <f t="shared" ref="BG59" si="1368">AC59</f>
        <v>0</v>
      </c>
      <c r="BH59" s="201">
        <f t="shared" ref="BH59" si="1369">AD59</f>
        <v>0</v>
      </c>
      <c r="BI59" s="201">
        <f t="shared" ref="BI59" si="1370">AE59</f>
        <v>0</v>
      </c>
      <c r="BJ59" s="201" t="str">
        <f t="shared" ref="BJ59" si="1371">AF59</f>
        <v/>
      </c>
      <c r="BK59" s="324"/>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row>
    <row r="60" spans="1:111" s="61" customFormat="1" ht="13.5" thickBot="1" x14ac:dyDescent="0.25">
      <c r="A60" s="259"/>
      <c r="B60" s="264"/>
      <c r="C60" s="262"/>
      <c r="D60" s="262"/>
      <c r="E60" s="236"/>
      <c r="F60" s="243"/>
      <c r="G60" s="8" t="s">
        <v>6</v>
      </c>
      <c r="H60" s="173" t="str">
        <f t="shared" ref="H60" si="1372">IFERROR(H59/SUM(H59:K59),"")</f>
        <v/>
      </c>
      <c r="I60" s="174" t="str">
        <f t="shared" ref="I60" si="1373">IFERROR(I59/SUM(H59:K59),"")</f>
        <v/>
      </c>
      <c r="J60" s="175" t="str">
        <f t="shared" ref="J60" si="1374">IFERROR(J59/SUM(H59:K59),"")</f>
        <v/>
      </c>
      <c r="K60" s="175" t="str">
        <f t="shared" ref="K60" si="1375">IFERROR(K59/SUM(H59:K59),"")</f>
        <v/>
      </c>
      <c r="L60" s="132" t="str">
        <f t="shared" ref="L60" si="1376">IFERROR(L59/SUM(H59:K59),"")</f>
        <v/>
      </c>
      <c r="M60" s="234"/>
      <c r="N60" s="193" t="str">
        <f t="shared" ref="N60" si="1377">IFERROR(N59/SUM(N59:Q59),"")</f>
        <v/>
      </c>
      <c r="O60" s="10" t="str">
        <f t="shared" ref="O60" si="1378">IFERROR(O59/SUM(N59:Q59),"")</f>
        <v/>
      </c>
      <c r="P60" s="11" t="str">
        <f t="shared" ref="P60" si="1379">IFERROR(P59/SUM(N59:Q59),"")</f>
        <v/>
      </c>
      <c r="Q60" s="11" t="str">
        <f t="shared" ref="Q60" si="1380">IFERROR(Q59/SUM(N59:Q59),"")</f>
        <v/>
      </c>
      <c r="R60" s="34" t="str">
        <f t="shared" ref="R60" si="1381">IFERROR(R59/SUM(N59:Q59),"")</f>
        <v/>
      </c>
      <c r="S60" s="234"/>
      <c r="T60" s="322"/>
      <c r="U60" s="31" t="str">
        <f t="shared" ref="U60" si="1382">IFERROR(U59/SUM(U59:X59),"")</f>
        <v/>
      </c>
      <c r="V60" s="10" t="str">
        <f t="shared" ref="V60" si="1383">IFERROR(V59/SUM(U59:X59),"")</f>
        <v/>
      </c>
      <c r="W60" s="11" t="str">
        <f t="shared" ref="W60" si="1384">IFERROR(W59/SUM(U59:X59),"")</f>
        <v/>
      </c>
      <c r="X60" s="11" t="str">
        <f t="shared" ref="X60" si="1385">IFERROR(X59/SUM(U59:X59),"")</f>
        <v/>
      </c>
      <c r="Y60" s="34" t="str">
        <f t="shared" ref="Y60" si="1386">IFERROR(Y59/SUM(U59:X59),"")</f>
        <v/>
      </c>
      <c r="Z60" s="234"/>
      <c r="AA60" s="322"/>
      <c r="AB60" s="31" t="str">
        <f t="shared" ref="AB60" si="1387">IFERROR(AB59/SUM(AB59:AE59),"")</f>
        <v/>
      </c>
      <c r="AC60" s="10" t="str">
        <f t="shared" ref="AC60" si="1388">IFERROR(AC59/SUM(AB59:AE59),"")</f>
        <v/>
      </c>
      <c r="AD60" s="11" t="str">
        <f t="shared" ref="AD60" si="1389">IFERROR(AD59/SUM(AB59:AE59),"")</f>
        <v/>
      </c>
      <c r="AE60" s="11" t="str">
        <f t="shared" ref="AE60" si="1390">IFERROR(AE59/SUM(AB59:AE59),"")</f>
        <v/>
      </c>
      <c r="AF60" s="34" t="str">
        <f t="shared" ref="AF60" si="1391">IFERROR(AF59/SUM(AB59:AE59),"")</f>
        <v/>
      </c>
      <c r="AG60" s="322"/>
      <c r="AH60" s="136"/>
      <c r="AK60" s="63"/>
      <c r="AL60" s="203"/>
      <c r="AM60" s="203"/>
      <c r="AN60" s="204"/>
      <c r="AO60" s="204"/>
      <c r="AP60" s="205"/>
      <c r="AQ60" s="323"/>
      <c r="AR60" s="206"/>
      <c r="AS60" s="206"/>
      <c r="AT60" s="207"/>
      <c r="AU60" s="207"/>
      <c r="AV60" s="205"/>
      <c r="AW60" s="323"/>
      <c r="AX60" s="324"/>
      <c r="AY60" s="206"/>
      <c r="AZ60" s="206"/>
      <c r="BA60" s="207"/>
      <c r="BB60" s="207"/>
      <c r="BC60" s="205"/>
      <c r="BD60" s="323"/>
      <c r="BE60" s="324"/>
      <c r="BF60" s="206"/>
      <c r="BG60" s="206"/>
      <c r="BH60" s="207"/>
      <c r="BI60" s="207"/>
      <c r="BJ60" s="205"/>
      <c r="BK60" s="324"/>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row>
    <row r="61" spans="1:111" s="61" customFormat="1" ht="13.5" thickTop="1" x14ac:dyDescent="0.2">
      <c r="A61" s="258"/>
      <c r="B61" s="263"/>
      <c r="C61" s="265"/>
      <c r="D61" s="261"/>
      <c r="E61" s="235"/>
      <c r="F61" s="242"/>
      <c r="G61" s="4" t="s">
        <v>5</v>
      </c>
      <c r="H61" s="171"/>
      <c r="I61" s="172"/>
      <c r="J61" s="172"/>
      <c r="K61" s="172"/>
      <c r="L61" s="131" t="str">
        <f t="shared" ref="L61" si="1392">IF(AND(ISBLANK(H61),ISBLANK(I61),ISBLANK(J61),ISBLANK(K61)),"",SUM(J61:K61))</f>
        <v/>
      </c>
      <c r="M61" s="233" t="str">
        <f t="shared" ref="M61" si="1393">IFERROR(SUM(H61:K61)/E61,"")</f>
        <v/>
      </c>
      <c r="N61" s="190"/>
      <c r="O61" s="191"/>
      <c r="P61" s="191"/>
      <c r="Q61" s="191"/>
      <c r="R61" s="192" t="str">
        <f t="shared" ref="R61" si="1394">IF(AND(ISBLANK(N61),ISBLANK(O61),ISBLANK(P61),ISBLANK(Q61)),"",SUM(P61:Q61))</f>
        <v/>
      </c>
      <c r="S61" s="233" t="str">
        <f t="shared" ref="S61" si="1395">IFERROR(SUM(N61:Q61)/E61,"")</f>
        <v/>
      </c>
      <c r="T61" s="321" t="str">
        <f t="shared" ref="T61" si="1396">IF(OR(L62="",R62=""),"",IFERROR(R62-L62,""))</f>
        <v/>
      </c>
      <c r="U61" s="37"/>
      <c r="V61" s="28"/>
      <c r="W61" s="28"/>
      <c r="X61" s="28"/>
      <c r="Y61" s="7" t="str">
        <f t="shared" ref="Y61" si="1397">IF(AND(ISBLANK(U61),ISBLANK(V61),ISBLANK(W61),ISBLANK(X61)),"",SUM(W61:X61))</f>
        <v/>
      </c>
      <c r="Z61" s="233" t="str">
        <f t="shared" ref="Z61" si="1398">IFERROR(SUM(U61:X61)/E61,"")</f>
        <v/>
      </c>
      <c r="AA61" s="321" t="str">
        <f t="shared" ref="AA61" si="1399">IF(OR(L62="",Y62=""),"",IFERROR(Y62-L62,""))</f>
        <v/>
      </c>
      <c r="AB61" s="37"/>
      <c r="AC61" s="28"/>
      <c r="AD61" s="28"/>
      <c r="AE61" s="28"/>
      <c r="AF61" s="7" t="str">
        <f t="shared" ref="AF61" si="1400">IF(AND(ISBLANK(AB61),ISBLANK(AC61),ISBLANK(AD61),ISBLANK(AE61)),"",SUM(AD61:AE61))</f>
        <v/>
      </c>
      <c r="AG61" s="321" t="str">
        <f t="shared" ref="AG61" si="1401">IF(OR(M61="",AF62=""),"",IFERROR(AF62-L62,""))</f>
        <v/>
      </c>
      <c r="AH61" s="136"/>
      <c r="AK61" s="63"/>
      <c r="AL61" s="201">
        <f t="shared" ref="AL61" si="1402">H61</f>
        <v>0</v>
      </c>
      <c r="AM61" s="201">
        <f t="shared" ref="AM61" si="1403">I61</f>
        <v>0</v>
      </c>
      <c r="AN61" s="201">
        <f t="shared" ref="AN61" si="1404">J61</f>
        <v>0</v>
      </c>
      <c r="AO61" s="201">
        <f t="shared" ref="AO61" si="1405">K61</f>
        <v>0</v>
      </c>
      <c r="AP61" s="202"/>
      <c r="AQ61" s="323"/>
      <c r="AR61" s="201">
        <f t="shared" ref="AR61" si="1406">N61</f>
        <v>0</v>
      </c>
      <c r="AS61" s="201">
        <f t="shared" ref="AS61" si="1407">O61</f>
        <v>0</v>
      </c>
      <c r="AT61" s="201">
        <f t="shared" ref="AT61" si="1408">P61</f>
        <v>0</v>
      </c>
      <c r="AU61" s="201">
        <f t="shared" ref="AU61" si="1409">Q61</f>
        <v>0</v>
      </c>
      <c r="AV61" s="201" t="str">
        <f t="shared" ref="AV61" si="1410">R61</f>
        <v/>
      </c>
      <c r="AW61" s="323"/>
      <c r="AX61" s="324"/>
      <c r="AY61" s="201">
        <f t="shared" ref="AY61" si="1411">U61</f>
        <v>0</v>
      </c>
      <c r="AZ61" s="201">
        <f t="shared" ref="AZ61" si="1412">V61</f>
        <v>0</v>
      </c>
      <c r="BA61" s="201">
        <f t="shared" ref="BA61" si="1413">W61</f>
        <v>0</v>
      </c>
      <c r="BB61" s="201">
        <f t="shared" ref="BB61" si="1414">X61</f>
        <v>0</v>
      </c>
      <c r="BC61" s="201" t="str">
        <f t="shared" ref="BC61" si="1415">Y61</f>
        <v/>
      </c>
      <c r="BD61" s="323"/>
      <c r="BE61" s="324"/>
      <c r="BF61" s="201">
        <f t="shared" ref="BF61" si="1416">AB61</f>
        <v>0</v>
      </c>
      <c r="BG61" s="201">
        <f t="shared" ref="BG61" si="1417">AC61</f>
        <v>0</v>
      </c>
      <c r="BH61" s="201">
        <f t="shared" ref="BH61" si="1418">AD61</f>
        <v>0</v>
      </c>
      <c r="BI61" s="201">
        <f t="shared" ref="BI61" si="1419">AE61</f>
        <v>0</v>
      </c>
      <c r="BJ61" s="201" t="str">
        <f t="shared" ref="BJ61" si="1420">AF61</f>
        <v/>
      </c>
      <c r="BK61" s="324"/>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row>
    <row r="62" spans="1:111" s="61" customFormat="1" ht="13.5" thickBot="1" x14ac:dyDescent="0.25">
      <c r="A62" s="259"/>
      <c r="B62" s="264"/>
      <c r="C62" s="262"/>
      <c r="D62" s="262"/>
      <c r="E62" s="236"/>
      <c r="F62" s="243"/>
      <c r="G62" s="8" t="s">
        <v>6</v>
      </c>
      <c r="H62" s="173" t="str">
        <f t="shared" ref="H62" si="1421">IFERROR(H61/SUM(H61:K61),"")</f>
        <v/>
      </c>
      <c r="I62" s="174" t="str">
        <f t="shared" ref="I62" si="1422">IFERROR(I61/SUM(H61:K61),"")</f>
        <v/>
      </c>
      <c r="J62" s="175" t="str">
        <f t="shared" ref="J62" si="1423">IFERROR(J61/SUM(H61:K61),"")</f>
        <v/>
      </c>
      <c r="K62" s="175" t="str">
        <f t="shared" ref="K62" si="1424">IFERROR(K61/SUM(H61:K61),"")</f>
        <v/>
      </c>
      <c r="L62" s="132" t="str">
        <f t="shared" ref="L62" si="1425">IFERROR(L61/SUM(H61:K61),"")</f>
        <v/>
      </c>
      <c r="M62" s="234"/>
      <c r="N62" s="193" t="str">
        <f t="shared" ref="N62" si="1426">IFERROR(N61/SUM(N61:Q61),"")</f>
        <v/>
      </c>
      <c r="O62" s="10" t="str">
        <f t="shared" ref="O62" si="1427">IFERROR(O61/SUM(N61:Q61),"")</f>
        <v/>
      </c>
      <c r="P62" s="11" t="str">
        <f t="shared" ref="P62" si="1428">IFERROR(P61/SUM(N61:Q61),"")</f>
        <v/>
      </c>
      <c r="Q62" s="11" t="str">
        <f t="shared" ref="Q62" si="1429">IFERROR(Q61/SUM(N61:Q61),"")</f>
        <v/>
      </c>
      <c r="R62" s="34" t="str">
        <f t="shared" ref="R62" si="1430">IFERROR(R61/SUM(N61:Q61),"")</f>
        <v/>
      </c>
      <c r="S62" s="234"/>
      <c r="T62" s="322"/>
      <c r="U62" s="31" t="str">
        <f t="shared" ref="U62" si="1431">IFERROR(U61/SUM(U61:X61),"")</f>
        <v/>
      </c>
      <c r="V62" s="10" t="str">
        <f t="shared" ref="V62" si="1432">IFERROR(V61/SUM(U61:X61),"")</f>
        <v/>
      </c>
      <c r="W62" s="11" t="str">
        <f t="shared" ref="W62" si="1433">IFERROR(W61/SUM(U61:X61),"")</f>
        <v/>
      </c>
      <c r="X62" s="11" t="str">
        <f t="shared" ref="X62" si="1434">IFERROR(X61/SUM(U61:X61),"")</f>
        <v/>
      </c>
      <c r="Y62" s="34" t="str">
        <f t="shared" ref="Y62" si="1435">IFERROR(Y61/SUM(U61:X61),"")</f>
        <v/>
      </c>
      <c r="Z62" s="234"/>
      <c r="AA62" s="322"/>
      <c r="AB62" s="31" t="str">
        <f t="shared" ref="AB62" si="1436">IFERROR(AB61/SUM(AB61:AE61),"")</f>
        <v/>
      </c>
      <c r="AC62" s="10" t="str">
        <f t="shared" ref="AC62" si="1437">IFERROR(AC61/SUM(AB61:AE61),"")</f>
        <v/>
      </c>
      <c r="AD62" s="11" t="str">
        <f t="shared" ref="AD62" si="1438">IFERROR(AD61/SUM(AB61:AE61),"")</f>
        <v/>
      </c>
      <c r="AE62" s="11" t="str">
        <f t="shared" ref="AE62" si="1439">IFERROR(AE61/SUM(AB61:AE61),"")</f>
        <v/>
      </c>
      <c r="AF62" s="34" t="str">
        <f t="shared" ref="AF62" si="1440">IFERROR(AF61/SUM(AB61:AE61),"")</f>
        <v/>
      </c>
      <c r="AG62" s="322"/>
      <c r="AH62" s="136"/>
      <c r="AK62" s="63"/>
      <c r="AL62" s="203"/>
      <c r="AM62" s="203"/>
      <c r="AN62" s="204"/>
      <c r="AO62" s="204"/>
      <c r="AP62" s="205"/>
      <c r="AQ62" s="323"/>
      <c r="AR62" s="206"/>
      <c r="AS62" s="206"/>
      <c r="AT62" s="207"/>
      <c r="AU62" s="207"/>
      <c r="AV62" s="205"/>
      <c r="AW62" s="323"/>
      <c r="AX62" s="324"/>
      <c r="AY62" s="206"/>
      <c r="AZ62" s="206"/>
      <c r="BA62" s="207"/>
      <c r="BB62" s="207"/>
      <c r="BC62" s="205"/>
      <c r="BD62" s="323"/>
      <c r="BE62" s="324"/>
      <c r="BF62" s="206"/>
      <c r="BG62" s="206"/>
      <c r="BH62" s="207"/>
      <c r="BI62" s="207"/>
      <c r="BJ62" s="205"/>
      <c r="BK62" s="324"/>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row>
    <row r="63" spans="1:111" s="61" customFormat="1" ht="13.5" thickTop="1" x14ac:dyDescent="0.2">
      <c r="A63" s="258"/>
      <c r="B63" s="263"/>
      <c r="C63" s="265"/>
      <c r="D63" s="261"/>
      <c r="E63" s="235"/>
      <c r="F63" s="242"/>
      <c r="G63" s="4" t="s">
        <v>5</v>
      </c>
      <c r="H63" s="171"/>
      <c r="I63" s="172"/>
      <c r="J63" s="172"/>
      <c r="K63" s="172"/>
      <c r="L63" s="131" t="str">
        <f t="shared" ref="L63" si="1441">IF(AND(ISBLANK(H63),ISBLANK(I63),ISBLANK(J63),ISBLANK(K63)),"",SUM(J63:K63))</f>
        <v/>
      </c>
      <c r="M63" s="233" t="str">
        <f t="shared" ref="M63" si="1442">IFERROR(SUM(H63:K63)/E63,"")</f>
        <v/>
      </c>
      <c r="N63" s="190"/>
      <c r="O63" s="191"/>
      <c r="P63" s="191"/>
      <c r="Q63" s="191"/>
      <c r="R63" s="192" t="str">
        <f t="shared" ref="R63" si="1443">IF(AND(ISBLANK(N63),ISBLANK(O63),ISBLANK(P63),ISBLANK(Q63)),"",SUM(P63:Q63))</f>
        <v/>
      </c>
      <c r="S63" s="233" t="str">
        <f t="shared" ref="S63" si="1444">IFERROR(SUM(N63:Q63)/E63,"")</f>
        <v/>
      </c>
      <c r="T63" s="321" t="str">
        <f t="shared" ref="T63" si="1445">IF(OR(L64="",R64=""),"",IFERROR(R64-L64,""))</f>
        <v/>
      </c>
      <c r="U63" s="37"/>
      <c r="V63" s="28"/>
      <c r="W63" s="28"/>
      <c r="X63" s="28"/>
      <c r="Y63" s="7" t="str">
        <f t="shared" ref="Y63" si="1446">IF(AND(ISBLANK(U63),ISBLANK(V63),ISBLANK(W63),ISBLANK(X63)),"",SUM(W63:X63))</f>
        <v/>
      </c>
      <c r="Z63" s="233" t="str">
        <f t="shared" ref="Z63" si="1447">IFERROR(SUM(U63:X63)/E63,"")</f>
        <v/>
      </c>
      <c r="AA63" s="321" t="str">
        <f t="shared" ref="AA63" si="1448">IF(OR(L64="",Y64=""),"",IFERROR(Y64-L64,""))</f>
        <v/>
      </c>
      <c r="AB63" s="37"/>
      <c r="AC63" s="28"/>
      <c r="AD63" s="28"/>
      <c r="AE63" s="28"/>
      <c r="AF63" s="7" t="str">
        <f t="shared" ref="AF63" si="1449">IF(AND(ISBLANK(AB63),ISBLANK(AC63),ISBLANK(AD63),ISBLANK(AE63)),"",SUM(AD63:AE63))</f>
        <v/>
      </c>
      <c r="AG63" s="321" t="str">
        <f t="shared" ref="AG63" si="1450">IF(OR(M63="",AF64=""),"",IFERROR(AF64-L64,""))</f>
        <v/>
      </c>
      <c r="AH63" s="136"/>
      <c r="AK63" s="63"/>
      <c r="AL63" s="201">
        <f t="shared" ref="AL63" si="1451">H63</f>
        <v>0</v>
      </c>
      <c r="AM63" s="201">
        <f t="shared" ref="AM63" si="1452">I63</f>
        <v>0</v>
      </c>
      <c r="AN63" s="201">
        <f t="shared" ref="AN63" si="1453">J63</f>
        <v>0</v>
      </c>
      <c r="AO63" s="201">
        <f t="shared" ref="AO63" si="1454">K63</f>
        <v>0</v>
      </c>
      <c r="AP63" s="202"/>
      <c r="AQ63" s="323"/>
      <c r="AR63" s="201">
        <f t="shared" ref="AR63" si="1455">N63</f>
        <v>0</v>
      </c>
      <c r="AS63" s="201">
        <f t="shared" ref="AS63" si="1456">O63</f>
        <v>0</v>
      </c>
      <c r="AT63" s="201">
        <f t="shared" ref="AT63" si="1457">P63</f>
        <v>0</v>
      </c>
      <c r="AU63" s="201">
        <f t="shared" ref="AU63" si="1458">Q63</f>
        <v>0</v>
      </c>
      <c r="AV63" s="201" t="str">
        <f t="shared" ref="AV63" si="1459">R63</f>
        <v/>
      </c>
      <c r="AW63" s="323"/>
      <c r="AX63" s="324"/>
      <c r="AY63" s="201">
        <f t="shared" ref="AY63" si="1460">U63</f>
        <v>0</v>
      </c>
      <c r="AZ63" s="201">
        <f t="shared" ref="AZ63" si="1461">V63</f>
        <v>0</v>
      </c>
      <c r="BA63" s="201">
        <f t="shared" ref="BA63" si="1462">W63</f>
        <v>0</v>
      </c>
      <c r="BB63" s="201">
        <f t="shared" ref="BB63" si="1463">X63</f>
        <v>0</v>
      </c>
      <c r="BC63" s="201" t="str">
        <f t="shared" ref="BC63" si="1464">Y63</f>
        <v/>
      </c>
      <c r="BD63" s="323"/>
      <c r="BE63" s="324"/>
      <c r="BF63" s="201">
        <f t="shared" ref="BF63" si="1465">AB63</f>
        <v>0</v>
      </c>
      <c r="BG63" s="201">
        <f t="shared" ref="BG63" si="1466">AC63</f>
        <v>0</v>
      </c>
      <c r="BH63" s="201">
        <f t="shared" ref="BH63" si="1467">AD63</f>
        <v>0</v>
      </c>
      <c r="BI63" s="201">
        <f t="shared" ref="BI63" si="1468">AE63</f>
        <v>0</v>
      </c>
      <c r="BJ63" s="201" t="str">
        <f t="shared" ref="BJ63" si="1469">AF63</f>
        <v/>
      </c>
      <c r="BK63" s="324"/>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row>
    <row r="64" spans="1:111" s="61" customFormat="1" ht="13.5" thickBot="1" x14ac:dyDescent="0.25">
      <c r="A64" s="259"/>
      <c r="B64" s="264"/>
      <c r="C64" s="262"/>
      <c r="D64" s="262"/>
      <c r="E64" s="236"/>
      <c r="F64" s="243"/>
      <c r="G64" s="8" t="s">
        <v>6</v>
      </c>
      <c r="H64" s="173" t="str">
        <f t="shared" ref="H64" si="1470">IFERROR(H63/SUM(H63:K63),"")</f>
        <v/>
      </c>
      <c r="I64" s="174" t="str">
        <f t="shared" ref="I64" si="1471">IFERROR(I63/SUM(H63:K63),"")</f>
        <v/>
      </c>
      <c r="J64" s="175" t="str">
        <f t="shared" ref="J64" si="1472">IFERROR(J63/SUM(H63:K63),"")</f>
        <v/>
      </c>
      <c r="K64" s="175" t="str">
        <f t="shared" ref="K64" si="1473">IFERROR(K63/SUM(H63:K63),"")</f>
        <v/>
      </c>
      <c r="L64" s="132" t="str">
        <f t="shared" ref="L64" si="1474">IFERROR(L63/SUM(H63:K63),"")</f>
        <v/>
      </c>
      <c r="M64" s="234"/>
      <c r="N64" s="193" t="str">
        <f t="shared" ref="N64" si="1475">IFERROR(N63/SUM(N63:Q63),"")</f>
        <v/>
      </c>
      <c r="O64" s="10" t="str">
        <f t="shared" ref="O64" si="1476">IFERROR(O63/SUM(N63:Q63),"")</f>
        <v/>
      </c>
      <c r="P64" s="11" t="str">
        <f t="shared" ref="P64" si="1477">IFERROR(P63/SUM(N63:Q63),"")</f>
        <v/>
      </c>
      <c r="Q64" s="11" t="str">
        <f t="shared" ref="Q64" si="1478">IFERROR(Q63/SUM(N63:Q63),"")</f>
        <v/>
      </c>
      <c r="R64" s="34" t="str">
        <f t="shared" ref="R64" si="1479">IFERROR(R63/SUM(N63:Q63),"")</f>
        <v/>
      </c>
      <c r="S64" s="234"/>
      <c r="T64" s="322"/>
      <c r="U64" s="31" t="str">
        <f t="shared" ref="U64" si="1480">IFERROR(U63/SUM(U63:X63),"")</f>
        <v/>
      </c>
      <c r="V64" s="10" t="str">
        <f t="shared" ref="V64" si="1481">IFERROR(V63/SUM(U63:X63),"")</f>
        <v/>
      </c>
      <c r="W64" s="11" t="str">
        <f t="shared" ref="W64" si="1482">IFERROR(W63/SUM(U63:X63),"")</f>
        <v/>
      </c>
      <c r="X64" s="11" t="str">
        <f t="shared" ref="X64" si="1483">IFERROR(X63/SUM(U63:X63),"")</f>
        <v/>
      </c>
      <c r="Y64" s="34" t="str">
        <f t="shared" ref="Y64" si="1484">IFERROR(Y63/SUM(U63:X63),"")</f>
        <v/>
      </c>
      <c r="Z64" s="234"/>
      <c r="AA64" s="322"/>
      <c r="AB64" s="31" t="str">
        <f t="shared" ref="AB64" si="1485">IFERROR(AB63/SUM(AB63:AE63),"")</f>
        <v/>
      </c>
      <c r="AC64" s="10" t="str">
        <f t="shared" ref="AC64" si="1486">IFERROR(AC63/SUM(AB63:AE63),"")</f>
        <v/>
      </c>
      <c r="AD64" s="11" t="str">
        <f t="shared" ref="AD64" si="1487">IFERROR(AD63/SUM(AB63:AE63),"")</f>
        <v/>
      </c>
      <c r="AE64" s="11" t="str">
        <f t="shared" ref="AE64" si="1488">IFERROR(AE63/SUM(AB63:AE63),"")</f>
        <v/>
      </c>
      <c r="AF64" s="34" t="str">
        <f t="shared" ref="AF64" si="1489">IFERROR(AF63/SUM(AB63:AE63),"")</f>
        <v/>
      </c>
      <c r="AG64" s="322"/>
      <c r="AH64" s="136"/>
      <c r="AK64" s="63"/>
      <c r="AL64" s="203"/>
      <c r="AM64" s="203"/>
      <c r="AN64" s="204"/>
      <c r="AO64" s="204"/>
      <c r="AP64" s="205"/>
      <c r="AQ64" s="323"/>
      <c r="AR64" s="206"/>
      <c r="AS64" s="206"/>
      <c r="AT64" s="207"/>
      <c r="AU64" s="207"/>
      <c r="AV64" s="205"/>
      <c r="AW64" s="323"/>
      <c r="AX64" s="324"/>
      <c r="AY64" s="206"/>
      <c r="AZ64" s="206"/>
      <c r="BA64" s="207"/>
      <c r="BB64" s="207"/>
      <c r="BC64" s="205"/>
      <c r="BD64" s="323"/>
      <c r="BE64" s="324"/>
      <c r="BF64" s="206"/>
      <c r="BG64" s="206"/>
      <c r="BH64" s="207"/>
      <c r="BI64" s="207"/>
      <c r="BJ64" s="205"/>
      <c r="BK64" s="32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row>
    <row r="65" spans="1:111" s="61" customFormat="1" ht="13.5" thickTop="1" x14ac:dyDescent="0.2">
      <c r="A65" s="258"/>
      <c r="B65" s="263"/>
      <c r="C65" s="265"/>
      <c r="D65" s="261"/>
      <c r="E65" s="235"/>
      <c r="F65" s="242"/>
      <c r="G65" s="4" t="s">
        <v>5</v>
      </c>
      <c r="H65" s="171"/>
      <c r="I65" s="172"/>
      <c r="J65" s="172"/>
      <c r="K65" s="172"/>
      <c r="L65" s="131" t="str">
        <f t="shared" ref="L65" si="1490">IF(AND(ISBLANK(H65),ISBLANK(I65),ISBLANK(J65),ISBLANK(K65)),"",SUM(J65:K65))</f>
        <v/>
      </c>
      <c r="M65" s="233" t="str">
        <f t="shared" ref="M65" si="1491">IFERROR(SUM(H65:K65)/E65,"")</f>
        <v/>
      </c>
      <c r="N65" s="190"/>
      <c r="O65" s="191"/>
      <c r="P65" s="191"/>
      <c r="Q65" s="191"/>
      <c r="R65" s="192" t="str">
        <f t="shared" ref="R65" si="1492">IF(AND(ISBLANK(N65),ISBLANK(O65),ISBLANK(P65),ISBLANK(Q65)),"",SUM(P65:Q65))</f>
        <v/>
      </c>
      <c r="S65" s="233" t="str">
        <f t="shared" ref="S65" si="1493">IFERROR(SUM(N65:Q65)/E65,"")</f>
        <v/>
      </c>
      <c r="T65" s="321" t="str">
        <f t="shared" ref="T65" si="1494">IF(OR(L66="",R66=""),"",IFERROR(R66-L66,""))</f>
        <v/>
      </c>
      <c r="U65" s="37"/>
      <c r="V65" s="28"/>
      <c r="W65" s="28"/>
      <c r="X65" s="28"/>
      <c r="Y65" s="7" t="str">
        <f t="shared" ref="Y65" si="1495">IF(AND(ISBLANK(U65),ISBLANK(V65),ISBLANK(W65),ISBLANK(X65)),"",SUM(W65:X65))</f>
        <v/>
      </c>
      <c r="Z65" s="233" t="str">
        <f t="shared" ref="Z65" si="1496">IFERROR(SUM(U65:X65)/E65,"")</f>
        <v/>
      </c>
      <c r="AA65" s="321" t="str">
        <f t="shared" ref="AA65" si="1497">IF(OR(L66="",Y66=""),"",IFERROR(Y66-L66,""))</f>
        <v/>
      </c>
      <c r="AB65" s="37"/>
      <c r="AC65" s="28"/>
      <c r="AD65" s="28"/>
      <c r="AE65" s="28"/>
      <c r="AF65" s="7" t="str">
        <f t="shared" ref="AF65" si="1498">IF(AND(ISBLANK(AB65),ISBLANK(AC65),ISBLANK(AD65),ISBLANK(AE65)),"",SUM(AD65:AE65))</f>
        <v/>
      </c>
      <c r="AG65" s="321" t="str">
        <f t="shared" ref="AG65" si="1499">IF(OR(M65="",AF66=""),"",IFERROR(AF66-L66,""))</f>
        <v/>
      </c>
      <c r="AH65" s="136"/>
      <c r="AK65" s="63"/>
      <c r="AL65" s="201">
        <f t="shared" ref="AL65" si="1500">H65</f>
        <v>0</v>
      </c>
      <c r="AM65" s="201">
        <f t="shared" ref="AM65" si="1501">I65</f>
        <v>0</v>
      </c>
      <c r="AN65" s="201">
        <f t="shared" ref="AN65" si="1502">J65</f>
        <v>0</v>
      </c>
      <c r="AO65" s="201">
        <f t="shared" ref="AO65" si="1503">K65</f>
        <v>0</v>
      </c>
      <c r="AP65" s="202"/>
      <c r="AQ65" s="323"/>
      <c r="AR65" s="201">
        <f t="shared" ref="AR65" si="1504">N65</f>
        <v>0</v>
      </c>
      <c r="AS65" s="201">
        <f t="shared" ref="AS65" si="1505">O65</f>
        <v>0</v>
      </c>
      <c r="AT65" s="201">
        <f t="shared" ref="AT65" si="1506">P65</f>
        <v>0</v>
      </c>
      <c r="AU65" s="201">
        <f t="shared" ref="AU65" si="1507">Q65</f>
        <v>0</v>
      </c>
      <c r="AV65" s="201" t="str">
        <f t="shared" ref="AV65" si="1508">R65</f>
        <v/>
      </c>
      <c r="AW65" s="323"/>
      <c r="AX65" s="324"/>
      <c r="AY65" s="201">
        <f t="shared" ref="AY65" si="1509">U65</f>
        <v>0</v>
      </c>
      <c r="AZ65" s="201">
        <f t="shared" ref="AZ65" si="1510">V65</f>
        <v>0</v>
      </c>
      <c r="BA65" s="201">
        <f t="shared" ref="BA65" si="1511">W65</f>
        <v>0</v>
      </c>
      <c r="BB65" s="201">
        <f t="shared" ref="BB65" si="1512">X65</f>
        <v>0</v>
      </c>
      <c r="BC65" s="201" t="str">
        <f t="shared" ref="BC65" si="1513">Y65</f>
        <v/>
      </c>
      <c r="BD65" s="323"/>
      <c r="BE65" s="324"/>
      <c r="BF65" s="201">
        <f t="shared" ref="BF65" si="1514">AB65</f>
        <v>0</v>
      </c>
      <c r="BG65" s="201">
        <f t="shared" ref="BG65" si="1515">AC65</f>
        <v>0</v>
      </c>
      <c r="BH65" s="201">
        <f t="shared" ref="BH65" si="1516">AD65</f>
        <v>0</v>
      </c>
      <c r="BI65" s="201">
        <f t="shared" ref="BI65" si="1517">AE65</f>
        <v>0</v>
      </c>
      <c r="BJ65" s="201" t="str">
        <f t="shared" ref="BJ65" si="1518">AF65</f>
        <v/>
      </c>
      <c r="BK65" s="324"/>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row>
    <row r="66" spans="1:111" s="61" customFormat="1" ht="13.5" thickBot="1" x14ac:dyDescent="0.25">
      <c r="A66" s="259"/>
      <c r="B66" s="264"/>
      <c r="C66" s="262"/>
      <c r="D66" s="262"/>
      <c r="E66" s="236"/>
      <c r="F66" s="243"/>
      <c r="G66" s="8" t="s">
        <v>6</v>
      </c>
      <c r="H66" s="173" t="str">
        <f t="shared" ref="H66" si="1519">IFERROR(H65/SUM(H65:K65),"")</f>
        <v/>
      </c>
      <c r="I66" s="174" t="str">
        <f t="shared" ref="I66" si="1520">IFERROR(I65/SUM(H65:K65),"")</f>
        <v/>
      </c>
      <c r="J66" s="175" t="str">
        <f t="shared" ref="J66" si="1521">IFERROR(J65/SUM(H65:K65),"")</f>
        <v/>
      </c>
      <c r="K66" s="175" t="str">
        <f t="shared" ref="K66" si="1522">IFERROR(K65/SUM(H65:K65),"")</f>
        <v/>
      </c>
      <c r="L66" s="132" t="str">
        <f t="shared" ref="L66" si="1523">IFERROR(L65/SUM(H65:K65),"")</f>
        <v/>
      </c>
      <c r="M66" s="234"/>
      <c r="N66" s="193" t="str">
        <f t="shared" ref="N66" si="1524">IFERROR(N65/SUM(N65:Q65),"")</f>
        <v/>
      </c>
      <c r="O66" s="10" t="str">
        <f t="shared" ref="O66" si="1525">IFERROR(O65/SUM(N65:Q65),"")</f>
        <v/>
      </c>
      <c r="P66" s="11" t="str">
        <f t="shared" ref="P66" si="1526">IFERROR(P65/SUM(N65:Q65),"")</f>
        <v/>
      </c>
      <c r="Q66" s="11" t="str">
        <f t="shared" ref="Q66" si="1527">IFERROR(Q65/SUM(N65:Q65),"")</f>
        <v/>
      </c>
      <c r="R66" s="34" t="str">
        <f t="shared" ref="R66" si="1528">IFERROR(R65/SUM(N65:Q65),"")</f>
        <v/>
      </c>
      <c r="S66" s="234"/>
      <c r="T66" s="322"/>
      <c r="U66" s="31" t="str">
        <f t="shared" ref="U66" si="1529">IFERROR(U65/SUM(U65:X65),"")</f>
        <v/>
      </c>
      <c r="V66" s="10" t="str">
        <f t="shared" ref="V66" si="1530">IFERROR(V65/SUM(U65:X65),"")</f>
        <v/>
      </c>
      <c r="W66" s="11" t="str">
        <f t="shared" ref="W66" si="1531">IFERROR(W65/SUM(U65:X65),"")</f>
        <v/>
      </c>
      <c r="X66" s="11" t="str">
        <f t="shared" ref="X66" si="1532">IFERROR(X65/SUM(U65:X65),"")</f>
        <v/>
      </c>
      <c r="Y66" s="34" t="str">
        <f t="shared" ref="Y66" si="1533">IFERROR(Y65/SUM(U65:X65),"")</f>
        <v/>
      </c>
      <c r="Z66" s="234"/>
      <c r="AA66" s="322"/>
      <c r="AB66" s="31" t="str">
        <f t="shared" ref="AB66" si="1534">IFERROR(AB65/SUM(AB65:AE65),"")</f>
        <v/>
      </c>
      <c r="AC66" s="10" t="str">
        <f t="shared" ref="AC66" si="1535">IFERROR(AC65/SUM(AB65:AE65),"")</f>
        <v/>
      </c>
      <c r="AD66" s="11" t="str">
        <f t="shared" ref="AD66" si="1536">IFERROR(AD65/SUM(AB65:AE65),"")</f>
        <v/>
      </c>
      <c r="AE66" s="11" t="str">
        <f t="shared" ref="AE66" si="1537">IFERROR(AE65/SUM(AB65:AE65),"")</f>
        <v/>
      </c>
      <c r="AF66" s="34" t="str">
        <f t="shared" ref="AF66" si="1538">IFERROR(AF65/SUM(AB65:AE65),"")</f>
        <v/>
      </c>
      <c r="AG66" s="322"/>
      <c r="AH66" s="136"/>
      <c r="AK66" s="63"/>
      <c r="AL66" s="203"/>
      <c r="AM66" s="203"/>
      <c r="AN66" s="204"/>
      <c r="AO66" s="204"/>
      <c r="AP66" s="205"/>
      <c r="AQ66" s="323"/>
      <c r="AR66" s="206"/>
      <c r="AS66" s="206"/>
      <c r="AT66" s="207"/>
      <c r="AU66" s="207"/>
      <c r="AV66" s="205"/>
      <c r="AW66" s="323"/>
      <c r="AX66" s="324"/>
      <c r="AY66" s="206"/>
      <c r="AZ66" s="206"/>
      <c r="BA66" s="207"/>
      <c r="BB66" s="207"/>
      <c r="BC66" s="205"/>
      <c r="BD66" s="323"/>
      <c r="BE66" s="324"/>
      <c r="BF66" s="206"/>
      <c r="BG66" s="206"/>
      <c r="BH66" s="207"/>
      <c r="BI66" s="207"/>
      <c r="BJ66" s="205"/>
      <c r="BK66" s="324"/>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row>
    <row r="67" spans="1:111" s="61" customFormat="1" ht="13.5" thickTop="1" x14ac:dyDescent="0.2">
      <c r="A67" s="258"/>
      <c r="B67" s="263"/>
      <c r="C67" s="265"/>
      <c r="D67" s="261"/>
      <c r="E67" s="235"/>
      <c r="F67" s="242"/>
      <c r="G67" s="4" t="s">
        <v>5</v>
      </c>
      <c r="H67" s="171"/>
      <c r="I67" s="172"/>
      <c r="J67" s="172"/>
      <c r="K67" s="172"/>
      <c r="L67" s="131" t="str">
        <f t="shared" ref="L67" si="1539">IF(AND(ISBLANK(H67),ISBLANK(I67),ISBLANK(J67),ISBLANK(K67)),"",SUM(J67:K67))</f>
        <v/>
      </c>
      <c r="M67" s="233" t="str">
        <f t="shared" ref="M67" si="1540">IFERROR(SUM(H67:K67)/E67,"")</f>
        <v/>
      </c>
      <c r="N67" s="190"/>
      <c r="O67" s="191"/>
      <c r="P67" s="191"/>
      <c r="Q67" s="191"/>
      <c r="R67" s="192" t="str">
        <f t="shared" ref="R67" si="1541">IF(AND(ISBLANK(N67),ISBLANK(O67),ISBLANK(P67),ISBLANK(Q67)),"",SUM(P67:Q67))</f>
        <v/>
      </c>
      <c r="S67" s="233" t="str">
        <f t="shared" ref="S67" si="1542">IFERROR(SUM(N67:Q67)/E67,"")</f>
        <v/>
      </c>
      <c r="T67" s="321" t="str">
        <f t="shared" ref="T67" si="1543">IF(OR(L68="",R68=""),"",IFERROR(R68-L68,""))</f>
        <v/>
      </c>
      <c r="U67" s="37"/>
      <c r="V67" s="28"/>
      <c r="W67" s="28"/>
      <c r="X67" s="28"/>
      <c r="Y67" s="7" t="str">
        <f t="shared" ref="Y67" si="1544">IF(AND(ISBLANK(U67),ISBLANK(V67),ISBLANK(W67),ISBLANK(X67)),"",SUM(W67:X67))</f>
        <v/>
      </c>
      <c r="Z67" s="233" t="str">
        <f t="shared" ref="Z67" si="1545">IFERROR(SUM(U67:X67)/E67,"")</f>
        <v/>
      </c>
      <c r="AA67" s="321" t="str">
        <f t="shared" ref="AA67" si="1546">IF(OR(L68="",Y68=""),"",IFERROR(Y68-L68,""))</f>
        <v/>
      </c>
      <c r="AB67" s="37"/>
      <c r="AC67" s="28"/>
      <c r="AD67" s="28"/>
      <c r="AE67" s="28"/>
      <c r="AF67" s="7" t="str">
        <f t="shared" ref="AF67" si="1547">IF(AND(ISBLANK(AB67),ISBLANK(AC67),ISBLANK(AD67),ISBLANK(AE67)),"",SUM(AD67:AE67))</f>
        <v/>
      </c>
      <c r="AG67" s="321" t="str">
        <f t="shared" ref="AG67" si="1548">IF(OR(M67="",AF68=""),"",IFERROR(AF68-L68,""))</f>
        <v/>
      </c>
      <c r="AH67" s="136"/>
      <c r="AK67" s="63"/>
      <c r="AL67" s="201">
        <f t="shared" ref="AL67" si="1549">H67</f>
        <v>0</v>
      </c>
      <c r="AM67" s="201">
        <f t="shared" ref="AM67" si="1550">I67</f>
        <v>0</v>
      </c>
      <c r="AN67" s="201">
        <f t="shared" ref="AN67" si="1551">J67</f>
        <v>0</v>
      </c>
      <c r="AO67" s="201">
        <f t="shared" ref="AO67" si="1552">K67</f>
        <v>0</v>
      </c>
      <c r="AP67" s="202"/>
      <c r="AQ67" s="323"/>
      <c r="AR67" s="201">
        <f t="shared" ref="AR67" si="1553">N67</f>
        <v>0</v>
      </c>
      <c r="AS67" s="201">
        <f t="shared" ref="AS67" si="1554">O67</f>
        <v>0</v>
      </c>
      <c r="AT67" s="201">
        <f t="shared" ref="AT67" si="1555">P67</f>
        <v>0</v>
      </c>
      <c r="AU67" s="201">
        <f t="shared" ref="AU67" si="1556">Q67</f>
        <v>0</v>
      </c>
      <c r="AV67" s="201" t="str">
        <f t="shared" ref="AV67" si="1557">R67</f>
        <v/>
      </c>
      <c r="AW67" s="323"/>
      <c r="AX67" s="324"/>
      <c r="AY67" s="201">
        <f t="shared" ref="AY67" si="1558">U67</f>
        <v>0</v>
      </c>
      <c r="AZ67" s="201">
        <f t="shared" ref="AZ67" si="1559">V67</f>
        <v>0</v>
      </c>
      <c r="BA67" s="201">
        <f t="shared" ref="BA67" si="1560">W67</f>
        <v>0</v>
      </c>
      <c r="BB67" s="201">
        <f t="shared" ref="BB67" si="1561">X67</f>
        <v>0</v>
      </c>
      <c r="BC67" s="201" t="str">
        <f t="shared" ref="BC67" si="1562">Y67</f>
        <v/>
      </c>
      <c r="BD67" s="323"/>
      <c r="BE67" s="324"/>
      <c r="BF67" s="201">
        <f t="shared" ref="BF67" si="1563">AB67</f>
        <v>0</v>
      </c>
      <c r="BG67" s="201">
        <f t="shared" ref="BG67" si="1564">AC67</f>
        <v>0</v>
      </c>
      <c r="BH67" s="201">
        <f t="shared" ref="BH67" si="1565">AD67</f>
        <v>0</v>
      </c>
      <c r="BI67" s="201">
        <f t="shared" ref="BI67" si="1566">AE67</f>
        <v>0</v>
      </c>
      <c r="BJ67" s="201" t="str">
        <f t="shared" ref="BJ67" si="1567">AF67</f>
        <v/>
      </c>
      <c r="BK67" s="324"/>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row>
    <row r="68" spans="1:111" s="61" customFormat="1" ht="13.5" thickBot="1" x14ac:dyDescent="0.25">
      <c r="A68" s="259"/>
      <c r="B68" s="264"/>
      <c r="C68" s="262"/>
      <c r="D68" s="262"/>
      <c r="E68" s="236"/>
      <c r="F68" s="243"/>
      <c r="G68" s="8" t="s">
        <v>6</v>
      </c>
      <c r="H68" s="173" t="str">
        <f t="shared" ref="H68" si="1568">IFERROR(H67/SUM(H67:K67),"")</f>
        <v/>
      </c>
      <c r="I68" s="174" t="str">
        <f t="shared" ref="I68" si="1569">IFERROR(I67/SUM(H67:K67),"")</f>
        <v/>
      </c>
      <c r="J68" s="175" t="str">
        <f t="shared" ref="J68" si="1570">IFERROR(J67/SUM(H67:K67),"")</f>
        <v/>
      </c>
      <c r="K68" s="175" t="str">
        <f t="shared" ref="K68" si="1571">IFERROR(K67/SUM(H67:K67),"")</f>
        <v/>
      </c>
      <c r="L68" s="132" t="str">
        <f t="shared" ref="L68" si="1572">IFERROR(L67/SUM(H67:K67),"")</f>
        <v/>
      </c>
      <c r="M68" s="234"/>
      <c r="N68" s="193" t="str">
        <f t="shared" ref="N68" si="1573">IFERROR(N67/SUM(N67:Q67),"")</f>
        <v/>
      </c>
      <c r="O68" s="10" t="str">
        <f t="shared" ref="O68" si="1574">IFERROR(O67/SUM(N67:Q67),"")</f>
        <v/>
      </c>
      <c r="P68" s="11" t="str">
        <f t="shared" ref="P68" si="1575">IFERROR(P67/SUM(N67:Q67),"")</f>
        <v/>
      </c>
      <c r="Q68" s="11" t="str">
        <f t="shared" ref="Q68" si="1576">IFERROR(Q67/SUM(N67:Q67),"")</f>
        <v/>
      </c>
      <c r="R68" s="34" t="str">
        <f t="shared" ref="R68" si="1577">IFERROR(R67/SUM(N67:Q67),"")</f>
        <v/>
      </c>
      <c r="S68" s="234"/>
      <c r="T68" s="322"/>
      <c r="U68" s="31" t="str">
        <f t="shared" ref="U68" si="1578">IFERROR(U67/SUM(U67:X67),"")</f>
        <v/>
      </c>
      <c r="V68" s="10" t="str">
        <f t="shared" ref="V68" si="1579">IFERROR(V67/SUM(U67:X67),"")</f>
        <v/>
      </c>
      <c r="W68" s="11" t="str">
        <f t="shared" ref="W68" si="1580">IFERROR(W67/SUM(U67:X67),"")</f>
        <v/>
      </c>
      <c r="X68" s="11" t="str">
        <f t="shared" ref="X68" si="1581">IFERROR(X67/SUM(U67:X67),"")</f>
        <v/>
      </c>
      <c r="Y68" s="34" t="str">
        <f t="shared" ref="Y68" si="1582">IFERROR(Y67/SUM(U67:X67),"")</f>
        <v/>
      </c>
      <c r="Z68" s="234"/>
      <c r="AA68" s="322"/>
      <c r="AB68" s="31" t="str">
        <f t="shared" ref="AB68" si="1583">IFERROR(AB67/SUM(AB67:AE67),"")</f>
        <v/>
      </c>
      <c r="AC68" s="10" t="str">
        <f t="shared" ref="AC68" si="1584">IFERROR(AC67/SUM(AB67:AE67),"")</f>
        <v/>
      </c>
      <c r="AD68" s="11" t="str">
        <f t="shared" ref="AD68" si="1585">IFERROR(AD67/SUM(AB67:AE67),"")</f>
        <v/>
      </c>
      <c r="AE68" s="11" t="str">
        <f t="shared" ref="AE68" si="1586">IFERROR(AE67/SUM(AB67:AE67),"")</f>
        <v/>
      </c>
      <c r="AF68" s="34" t="str">
        <f t="shared" ref="AF68" si="1587">IFERROR(AF67/SUM(AB67:AE67),"")</f>
        <v/>
      </c>
      <c r="AG68" s="322"/>
      <c r="AH68" s="136"/>
      <c r="AK68" s="63"/>
      <c r="AL68" s="203"/>
      <c r="AM68" s="203"/>
      <c r="AN68" s="204"/>
      <c r="AO68" s="204"/>
      <c r="AP68" s="205"/>
      <c r="AQ68" s="323"/>
      <c r="AR68" s="206"/>
      <c r="AS68" s="206"/>
      <c r="AT68" s="207"/>
      <c r="AU68" s="207"/>
      <c r="AV68" s="205"/>
      <c r="AW68" s="323"/>
      <c r="AX68" s="324"/>
      <c r="AY68" s="206"/>
      <c r="AZ68" s="206"/>
      <c r="BA68" s="207"/>
      <c r="BB68" s="207"/>
      <c r="BC68" s="205"/>
      <c r="BD68" s="323"/>
      <c r="BE68" s="324"/>
      <c r="BF68" s="206"/>
      <c r="BG68" s="206"/>
      <c r="BH68" s="207"/>
      <c r="BI68" s="207"/>
      <c r="BJ68" s="205"/>
      <c r="BK68" s="324"/>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row>
    <row r="69" spans="1:111" s="61" customFormat="1" ht="13.5" thickTop="1" x14ac:dyDescent="0.2">
      <c r="A69" s="258"/>
      <c r="B69" s="263"/>
      <c r="C69" s="265"/>
      <c r="D69" s="261"/>
      <c r="E69" s="235"/>
      <c r="F69" s="242"/>
      <c r="G69" s="4" t="s">
        <v>5</v>
      </c>
      <c r="H69" s="171"/>
      <c r="I69" s="172"/>
      <c r="J69" s="172"/>
      <c r="K69" s="172"/>
      <c r="L69" s="131" t="str">
        <f t="shared" ref="L69" si="1588">IF(AND(ISBLANK(H69),ISBLANK(I69),ISBLANK(J69),ISBLANK(K69)),"",SUM(J69:K69))</f>
        <v/>
      </c>
      <c r="M69" s="233" t="str">
        <f t="shared" ref="M69" si="1589">IFERROR(SUM(H69:K69)/E69,"")</f>
        <v/>
      </c>
      <c r="N69" s="190"/>
      <c r="O69" s="191"/>
      <c r="P69" s="191"/>
      <c r="Q69" s="191"/>
      <c r="R69" s="192" t="str">
        <f t="shared" ref="R69" si="1590">IF(AND(ISBLANK(N69),ISBLANK(O69),ISBLANK(P69),ISBLANK(Q69)),"",SUM(P69:Q69))</f>
        <v/>
      </c>
      <c r="S69" s="233" t="str">
        <f t="shared" ref="S69" si="1591">IFERROR(SUM(N69:Q69)/E69,"")</f>
        <v/>
      </c>
      <c r="T69" s="321" t="str">
        <f t="shared" ref="T69" si="1592">IF(OR(L70="",R70=""),"",IFERROR(R70-L70,""))</f>
        <v/>
      </c>
      <c r="U69" s="37"/>
      <c r="V69" s="28"/>
      <c r="W69" s="28"/>
      <c r="X69" s="28"/>
      <c r="Y69" s="7" t="str">
        <f t="shared" ref="Y69" si="1593">IF(AND(ISBLANK(U69),ISBLANK(V69),ISBLANK(W69),ISBLANK(X69)),"",SUM(W69:X69))</f>
        <v/>
      </c>
      <c r="Z69" s="233" t="str">
        <f t="shared" ref="Z69" si="1594">IFERROR(SUM(U69:X69)/E69,"")</f>
        <v/>
      </c>
      <c r="AA69" s="321" t="str">
        <f t="shared" ref="AA69" si="1595">IF(OR(L70="",Y70=""),"",IFERROR(Y70-L70,""))</f>
        <v/>
      </c>
      <c r="AB69" s="37"/>
      <c r="AC69" s="28"/>
      <c r="AD69" s="28"/>
      <c r="AE69" s="28"/>
      <c r="AF69" s="7" t="str">
        <f t="shared" ref="AF69" si="1596">IF(AND(ISBLANK(AB69),ISBLANK(AC69),ISBLANK(AD69),ISBLANK(AE69)),"",SUM(AD69:AE69))</f>
        <v/>
      </c>
      <c r="AG69" s="321" t="str">
        <f t="shared" ref="AG69" si="1597">IF(OR(M69="",AF70=""),"",IFERROR(AF70-L70,""))</f>
        <v/>
      </c>
      <c r="AH69" s="136"/>
      <c r="AK69" s="63"/>
      <c r="AL69" s="201">
        <f t="shared" ref="AL69" si="1598">H69</f>
        <v>0</v>
      </c>
      <c r="AM69" s="201">
        <f t="shared" ref="AM69" si="1599">I69</f>
        <v>0</v>
      </c>
      <c r="AN69" s="201">
        <f t="shared" ref="AN69" si="1600">J69</f>
        <v>0</v>
      </c>
      <c r="AO69" s="201">
        <f t="shared" ref="AO69" si="1601">K69</f>
        <v>0</v>
      </c>
      <c r="AP69" s="202"/>
      <c r="AQ69" s="323"/>
      <c r="AR69" s="201">
        <f t="shared" ref="AR69" si="1602">N69</f>
        <v>0</v>
      </c>
      <c r="AS69" s="201">
        <f t="shared" ref="AS69" si="1603">O69</f>
        <v>0</v>
      </c>
      <c r="AT69" s="201">
        <f t="shared" ref="AT69" si="1604">P69</f>
        <v>0</v>
      </c>
      <c r="AU69" s="201">
        <f t="shared" ref="AU69" si="1605">Q69</f>
        <v>0</v>
      </c>
      <c r="AV69" s="201" t="str">
        <f t="shared" ref="AV69" si="1606">R69</f>
        <v/>
      </c>
      <c r="AW69" s="323"/>
      <c r="AX69" s="324"/>
      <c r="AY69" s="201">
        <f t="shared" ref="AY69" si="1607">U69</f>
        <v>0</v>
      </c>
      <c r="AZ69" s="201">
        <f t="shared" ref="AZ69" si="1608">V69</f>
        <v>0</v>
      </c>
      <c r="BA69" s="201">
        <f t="shared" ref="BA69" si="1609">W69</f>
        <v>0</v>
      </c>
      <c r="BB69" s="201">
        <f t="shared" ref="BB69" si="1610">X69</f>
        <v>0</v>
      </c>
      <c r="BC69" s="201" t="str">
        <f t="shared" ref="BC69" si="1611">Y69</f>
        <v/>
      </c>
      <c r="BD69" s="323"/>
      <c r="BE69" s="324"/>
      <c r="BF69" s="201">
        <f t="shared" ref="BF69" si="1612">AB69</f>
        <v>0</v>
      </c>
      <c r="BG69" s="201">
        <f t="shared" ref="BG69" si="1613">AC69</f>
        <v>0</v>
      </c>
      <c r="BH69" s="201">
        <f t="shared" ref="BH69" si="1614">AD69</f>
        <v>0</v>
      </c>
      <c r="BI69" s="201">
        <f t="shared" ref="BI69" si="1615">AE69</f>
        <v>0</v>
      </c>
      <c r="BJ69" s="201" t="str">
        <f t="shared" ref="BJ69" si="1616">AF69</f>
        <v/>
      </c>
      <c r="BK69" s="324"/>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row>
    <row r="70" spans="1:111" s="61" customFormat="1" ht="13.5" thickBot="1" x14ac:dyDescent="0.25">
      <c r="A70" s="259"/>
      <c r="B70" s="264"/>
      <c r="C70" s="262"/>
      <c r="D70" s="262"/>
      <c r="E70" s="236"/>
      <c r="F70" s="243"/>
      <c r="G70" s="8" t="s">
        <v>6</v>
      </c>
      <c r="H70" s="173" t="str">
        <f t="shared" ref="H70" si="1617">IFERROR(H69/SUM(H69:K69),"")</f>
        <v/>
      </c>
      <c r="I70" s="174" t="str">
        <f t="shared" ref="I70" si="1618">IFERROR(I69/SUM(H69:K69),"")</f>
        <v/>
      </c>
      <c r="J70" s="175" t="str">
        <f t="shared" ref="J70" si="1619">IFERROR(J69/SUM(H69:K69),"")</f>
        <v/>
      </c>
      <c r="K70" s="175" t="str">
        <f t="shared" ref="K70" si="1620">IFERROR(K69/SUM(H69:K69),"")</f>
        <v/>
      </c>
      <c r="L70" s="132" t="str">
        <f t="shared" ref="L70" si="1621">IFERROR(L69/SUM(H69:K69),"")</f>
        <v/>
      </c>
      <c r="M70" s="234"/>
      <c r="N70" s="193" t="str">
        <f t="shared" ref="N70" si="1622">IFERROR(N69/SUM(N69:Q69),"")</f>
        <v/>
      </c>
      <c r="O70" s="10" t="str">
        <f t="shared" ref="O70" si="1623">IFERROR(O69/SUM(N69:Q69),"")</f>
        <v/>
      </c>
      <c r="P70" s="11" t="str">
        <f t="shared" ref="P70" si="1624">IFERROR(P69/SUM(N69:Q69),"")</f>
        <v/>
      </c>
      <c r="Q70" s="11" t="str">
        <f t="shared" ref="Q70" si="1625">IFERROR(Q69/SUM(N69:Q69),"")</f>
        <v/>
      </c>
      <c r="R70" s="34" t="str">
        <f t="shared" ref="R70" si="1626">IFERROR(R69/SUM(N69:Q69),"")</f>
        <v/>
      </c>
      <c r="S70" s="234"/>
      <c r="T70" s="322"/>
      <c r="U70" s="31" t="str">
        <f t="shared" ref="U70" si="1627">IFERROR(U69/SUM(U69:X69),"")</f>
        <v/>
      </c>
      <c r="V70" s="10" t="str">
        <f t="shared" ref="V70" si="1628">IFERROR(V69/SUM(U69:X69),"")</f>
        <v/>
      </c>
      <c r="W70" s="11" t="str">
        <f t="shared" ref="W70" si="1629">IFERROR(W69/SUM(U69:X69),"")</f>
        <v/>
      </c>
      <c r="X70" s="11" t="str">
        <f t="shared" ref="X70" si="1630">IFERROR(X69/SUM(U69:X69),"")</f>
        <v/>
      </c>
      <c r="Y70" s="34" t="str">
        <f t="shared" ref="Y70" si="1631">IFERROR(Y69/SUM(U69:X69),"")</f>
        <v/>
      </c>
      <c r="Z70" s="234"/>
      <c r="AA70" s="322"/>
      <c r="AB70" s="31" t="str">
        <f t="shared" ref="AB70" si="1632">IFERROR(AB69/SUM(AB69:AE69),"")</f>
        <v/>
      </c>
      <c r="AC70" s="10" t="str">
        <f t="shared" ref="AC70" si="1633">IFERROR(AC69/SUM(AB69:AE69),"")</f>
        <v/>
      </c>
      <c r="AD70" s="11" t="str">
        <f t="shared" ref="AD70" si="1634">IFERROR(AD69/SUM(AB69:AE69),"")</f>
        <v/>
      </c>
      <c r="AE70" s="11" t="str">
        <f t="shared" ref="AE70" si="1635">IFERROR(AE69/SUM(AB69:AE69),"")</f>
        <v/>
      </c>
      <c r="AF70" s="34" t="str">
        <f t="shared" ref="AF70" si="1636">IFERROR(AF69/SUM(AB69:AE69),"")</f>
        <v/>
      </c>
      <c r="AG70" s="322"/>
      <c r="AH70" s="136"/>
      <c r="AK70" s="63"/>
      <c r="AL70" s="203"/>
      <c r="AM70" s="203"/>
      <c r="AN70" s="204"/>
      <c r="AO70" s="204"/>
      <c r="AP70" s="205"/>
      <c r="AQ70" s="323"/>
      <c r="AR70" s="206"/>
      <c r="AS70" s="206"/>
      <c r="AT70" s="207"/>
      <c r="AU70" s="207"/>
      <c r="AV70" s="205"/>
      <c r="AW70" s="323"/>
      <c r="AX70" s="324"/>
      <c r="AY70" s="206"/>
      <c r="AZ70" s="206"/>
      <c r="BA70" s="207"/>
      <c r="BB70" s="207"/>
      <c r="BC70" s="205"/>
      <c r="BD70" s="323"/>
      <c r="BE70" s="324"/>
      <c r="BF70" s="206"/>
      <c r="BG70" s="206"/>
      <c r="BH70" s="207"/>
      <c r="BI70" s="207"/>
      <c r="BJ70" s="205"/>
      <c r="BK70" s="324"/>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row>
    <row r="71" spans="1:111" s="61" customFormat="1" ht="13.5" thickTop="1" x14ac:dyDescent="0.2">
      <c r="A71" s="258"/>
      <c r="B71" s="263"/>
      <c r="C71" s="265"/>
      <c r="D71" s="261"/>
      <c r="E71" s="235"/>
      <c r="F71" s="242"/>
      <c r="G71" s="4" t="s">
        <v>5</v>
      </c>
      <c r="H71" s="171"/>
      <c r="I71" s="172"/>
      <c r="J71" s="172"/>
      <c r="K71" s="172"/>
      <c r="L71" s="131" t="str">
        <f t="shared" ref="L71" si="1637">IF(AND(ISBLANK(H71),ISBLANK(I71),ISBLANK(J71),ISBLANK(K71)),"",SUM(J71:K71))</f>
        <v/>
      </c>
      <c r="M71" s="233" t="str">
        <f t="shared" ref="M71" si="1638">IFERROR(SUM(H71:K71)/E71,"")</f>
        <v/>
      </c>
      <c r="N71" s="190"/>
      <c r="O71" s="191"/>
      <c r="P71" s="191"/>
      <c r="Q71" s="191"/>
      <c r="R71" s="192" t="str">
        <f t="shared" ref="R71" si="1639">IF(AND(ISBLANK(N71),ISBLANK(O71),ISBLANK(P71),ISBLANK(Q71)),"",SUM(P71:Q71))</f>
        <v/>
      </c>
      <c r="S71" s="233" t="str">
        <f t="shared" ref="S71" si="1640">IFERROR(SUM(N71:Q71)/E71,"")</f>
        <v/>
      </c>
      <c r="T71" s="321" t="str">
        <f t="shared" ref="T71" si="1641">IF(OR(L72="",R72=""),"",IFERROR(R72-L72,""))</f>
        <v/>
      </c>
      <c r="U71" s="37"/>
      <c r="V71" s="28"/>
      <c r="W71" s="28"/>
      <c r="X71" s="28"/>
      <c r="Y71" s="7" t="str">
        <f t="shared" ref="Y71" si="1642">IF(AND(ISBLANK(U71),ISBLANK(V71),ISBLANK(W71),ISBLANK(X71)),"",SUM(W71:X71))</f>
        <v/>
      </c>
      <c r="Z71" s="233" t="str">
        <f t="shared" ref="Z71" si="1643">IFERROR(SUM(U71:X71)/E71,"")</f>
        <v/>
      </c>
      <c r="AA71" s="321" t="str">
        <f t="shared" ref="AA71" si="1644">IF(OR(L72="",Y72=""),"",IFERROR(Y72-L72,""))</f>
        <v/>
      </c>
      <c r="AB71" s="37"/>
      <c r="AC71" s="28"/>
      <c r="AD71" s="28"/>
      <c r="AE71" s="28"/>
      <c r="AF71" s="7" t="str">
        <f t="shared" ref="AF71" si="1645">IF(AND(ISBLANK(AB71),ISBLANK(AC71),ISBLANK(AD71),ISBLANK(AE71)),"",SUM(AD71:AE71))</f>
        <v/>
      </c>
      <c r="AG71" s="321" t="str">
        <f t="shared" ref="AG71" si="1646">IF(OR(M71="",AF72=""),"",IFERROR(AF72-L72,""))</f>
        <v/>
      </c>
      <c r="AH71" s="136"/>
      <c r="AK71" s="63"/>
      <c r="AL71" s="201">
        <f t="shared" ref="AL71" si="1647">H71</f>
        <v>0</v>
      </c>
      <c r="AM71" s="201">
        <f t="shared" ref="AM71" si="1648">I71</f>
        <v>0</v>
      </c>
      <c r="AN71" s="201">
        <f t="shared" ref="AN71" si="1649">J71</f>
        <v>0</v>
      </c>
      <c r="AO71" s="201">
        <f t="shared" ref="AO71" si="1650">K71</f>
        <v>0</v>
      </c>
      <c r="AP71" s="202"/>
      <c r="AQ71" s="323"/>
      <c r="AR71" s="201">
        <f t="shared" ref="AR71" si="1651">N71</f>
        <v>0</v>
      </c>
      <c r="AS71" s="201">
        <f t="shared" ref="AS71" si="1652">O71</f>
        <v>0</v>
      </c>
      <c r="AT71" s="201">
        <f t="shared" ref="AT71" si="1653">P71</f>
        <v>0</v>
      </c>
      <c r="AU71" s="201">
        <f t="shared" ref="AU71" si="1654">Q71</f>
        <v>0</v>
      </c>
      <c r="AV71" s="201" t="str">
        <f t="shared" ref="AV71" si="1655">R71</f>
        <v/>
      </c>
      <c r="AW71" s="323"/>
      <c r="AX71" s="324"/>
      <c r="AY71" s="201">
        <f t="shared" ref="AY71" si="1656">U71</f>
        <v>0</v>
      </c>
      <c r="AZ71" s="201">
        <f t="shared" ref="AZ71" si="1657">V71</f>
        <v>0</v>
      </c>
      <c r="BA71" s="201">
        <f t="shared" ref="BA71" si="1658">W71</f>
        <v>0</v>
      </c>
      <c r="BB71" s="201">
        <f t="shared" ref="BB71" si="1659">X71</f>
        <v>0</v>
      </c>
      <c r="BC71" s="201" t="str">
        <f t="shared" ref="BC71" si="1660">Y71</f>
        <v/>
      </c>
      <c r="BD71" s="323"/>
      <c r="BE71" s="324"/>
      <c r="BF71" s="201">
        <f t="shared" ref="BF71" si="1661">AB71</f>
        <v>0</v>
      </c>
      <c r="BG71" s="201">
        <f t="shared" ref="BG71" si="1662">AC71</f>
        <v>0</v>
      </c>
      <c r="BH71" s="201">
        <f t="shared" ref="BH71" si="1663">AD71</f>
        <v>0</v>
      </c>
      <c r="BI71" s="201">
        <f t="shared" ref="BI71" si="1664">AE71</f>
        <v>0</v>
      </c>
      <c r="BJ71" s="201" t="str">
        <f t="shared" ref="BJ71" si="1665">AF71</f>
        <v/>
      </c>
      <c r="BK71" s="324"/>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row>
    <row r="72" spans="1:111" s="61" customFormat="1" ht="13.5" thickBot="1" x14ac:dyDescent="0.25">
      <c r="A72" s="259"/>
      <c r="B72" s="264"/>
      <c r="C72" s="262"/>
      <c r="D72" s="262"/>
      <c r="E72" s="236"/>
      <c r="F72" s="243"/>
      <c r="G72" s="8" t="s">
        <v>6</v>
      </c>
      <c r="H72" s="173" t="str">
        <f t="shared" ref="H72" si="1666">IFERROR(H71/SUM(H71:K71),"")</f>
        <v/>
      </c>
      <c r="I72" s="174" t="str">
        <f t="shared" ref="I72" si="1667">IFERROR(I71/SUM(H71:K71),"")</f>
        <v/>
      </c>
      <c r="J72" s="175" t="str">
        <f t="shared" ref="J72" si="1668">IFERROR(J71/SUM(H71:K71),"")</f>
        <v/>
      </c>
      <c r="K72" s="175" t="str">
        <f t="shared" ref="K72" si="1669">IFERROR(K71/SUM(H71:K71),"")</f>
        <v/>
      </c>
      <c r="L72" s="132" t="str">
        <f t="shared" ref="L72" si="1670">IFERROR(L71/SUM(H71:K71),"")</f>
        <v/>
      </c>
      <c r="M72" s="234"/>
      <c r="N72" s="193" t="str">
        <f t="shared" ref="N72" si="1671">IFERROR(N71/SUM(N71:Q71),"")</f>
        <v/>
      </c>
      <c r="O72" s="10" t="str">
        <f t="shared" ref="O72" si="1672">IFERROR(O71/SUM(N71:Q71),"")</f>
        <v/>
      </c>
      <c r="P72" s="11" t="str">
        <f t="shared" ref="P72" si="1673">IFERROR(P71/SUM(N71:Q71),"")</f>
        <v/>
      </c>
      <c r="Q72" s="11" t="str">
        <f t="shared" ref="Q72" si="1674">IFERROR(Q71/SUM(N71:Q71),"")</f>
        <v/>
      </c>
      <c r="R72" s="34" t="str">
        <f t="shared" ref="R72" si="1675">IFERROR(R71/SUM(N71:Q71),"")</f>
        <v/>
      </c>
      <c r="S72" s="234"/>
      <c r="T72" s="322"/>
      <c r="U72" s="31" t="str">
        <f t="shared" ref="U72" si="1676">IFERROR(U71/SUM(U71:X71),"")</f>
        <v/>
      </c>
      <c r="V72" s="10" t="str">
        <f t="shared" ref="V72" si="1677">IFERROR(V71/SUM(U71:X71),"")</f>
        <v/>
      </c>
      <c r="W72" s="11" t="str">
        <f t="shared" ref="W72" si="1678">IFERROR(W71/SUM(U71:X71),"")</f>
        <v/>
      </c>
      <c r="X72" s="11" t="str">
        <f t="shared" ref="X72" si="1679">IFERROR(X71/SUM(U71:X71),"")</f>
        <v/>
      </c>
      <c r="Y72" s="34" t="str">
        <f t="shared" ref="Y72" si="1680">IFERROR(Y71/SUM(U71:X71),"")</f>
        <v/>
      </c>
      <c r="Z72" s="234"/>
      <c r="AA72" s="322"/>
      <c r="AB72" s="31" t="str">
        <f t="shared" ref="AB72" si="1681">IFERROR(AB71/SUM(AB71:AE71),"")</f>
        <v/>
      </c>
      <c r="AC72" s="10" t="str">
        <f t="shared" ref="AC72" si="1682">IFERROR(AC71/SUM(AB71:AE71),"")</f>
        <v/>
      </c>
      <c r="AD72" s="11" t="str">
        <f t="shared" ref="AD72" si="1683">IFERROR(AD71/SUM(AB71:AE71),"")</f>
        <v/>
      </c>
      <c r="AE72" s="11" t="str">
        <f t="shared" ref="AE72" si="1684">IFERROR(AE71/SUM(AB71:AE71),"")</f>
        <v/>
      </c>
      <c r="AF72" s="34" t="str">
        <f t="shared" ref="AF72" si="1685">IFERROR(AF71/SUM(AB71:AE71),"")</f>
        <v/>
      </c>
      <c r="AG72" s="322"/>
      <c r="AH72" s="136"/>
      <c r="AK72" s="63"/>
      <c r="AL72" s="203"/>
      <c r="AM72" s="203"/>
      <c r="AN72" s="204"/>
      <c r="AO72" s="204"/>
      <c r="AP72" s="205"/>
      <c r="AQ72" s="323"/>
      <c r="AR72" s="206"/>
      <c r="AS72" s="206"/>
      <c r="AT72" s="207"/>
      <c r="AU72" s="207"/>
      <c r="AV72" s="205"/>
      <c r="AW72" s="323"/>
      <c r="AX72" s="324"/>
      <c r="AY72" s="206"/>
      <c r="AZ72" s="206"/>
      <c r="BA72" s="207"/>
      <c r="BB72" s="207"/>
      <c r="BC72" s="205"/>
      <c r="BD72" s="323"/>
      <c r="BE72" s="324"/>
      <c r="BF72" s="206"/>
      <c r="BG72" s="206"/>
      <c r="BH72" s="207"/>
      <c r="BI72" s="207"/>
      <c r="BJ72" s="205"/>
      <c r="BK72" s="324"/>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row>
    <row r="73" spans="1:111" s="61" customFormat="1" ht="13.5" thickTop="1" x14ac:dyDescent="0.2">
      <c r="A73" s="258"/>
      <c r="B73" s="263"/>
      <c r="C73" s="265"/>
      <c r="D73" s="261"/>
      <c r="E73" s="235"/>
      <c r="F73" s="242"/>
      <c r="G73" s="4" t="s">
        <v>5</v>
      </c>
      <c r="H73" s="171"/>
      <c r="I73" s="172"/>
      <c r="J73" s="172"/>
      <c r="K73" s="172"/>
      <c r="L73" s="131" t="str">
        <f t="shared" ref="L73" si="1686">IF(AND(ISBLANK(H73),ISBLANK(I73),ISBLANK(J73),ISBLANK(K73)),"",SUM(J73:K73))</f>
        <v/>
      </c>
      <c r="M73" s="233" t="str">
        <f t="shared" ref="M73" si="1687">IFERROR(SUM(H73:K73)/E73,"")</f>
        <v/>
      </c>
      <c r="N73" s="190"/>
      <c r="O73" s="191"/>
      <c r="P73" s="191"/>
      <c r="Q73" s="191"/>
      <c r="R73" s="192" t="str">
        <f t="shared" ref="R73" si="1688">IF(AND(ISBLANK(N73),ISBLANK(O73),ISBLANK(P73),ISBLANK(Q73)),"",SUM(P73:Q73))</f>
        <v/>
      </c>
      <c r="S73" s="233" t="str">
        <f t="shared" ref="S73" si="1689">IFERROR(SUM(N73:Q73)/E73,"")</f>
        <v/>
      </c>
      <c r="T73" s="321" t="str">
        <f t="shared" ref="T73" si="1690">IF(OR(L74="",R74=""),"",IFERROR(R74-L74,""))</f>
        <v/>
      </c>
      <c r="U73" s="37"/>
      <c r="V73" s="28"/>
      <c r="W73" s="28"/>
      <c r="X73" s="28"/>
      <c r="Y73" s="7" t="str">
        <f t="shared" ref="Y73" si="1691">IF(AND(ISBLANK(U73),ISBLANK(V73),ISBLANK(W73),ISBLANK(X73)),"",SUM(W73:X73))</f>
        <v/>
      </c>
      <c r="Z73" s="233" t="str">
        <f t="shared" ref="Z73" si="1692">IFERROR(SUM(U73:X73)/E73,"")</f>
        <v/>
      </c>
      <c r="AA73" s="321" t="str">
        <f t="shared" ref="AA73" si="1693">IF(OR(L74="",Y74=""),"",IFERROR(Y74-L74,""))</f>
        <v/>
      </c>
      <c r="AB73" s="37"/>
      <c r="AC73" s="28"/>
      <c r="AD73" s="28"/>
      <c r="AE73" s="28"/>
      <c r="AF73" s="7" t="str">
        <f t="shared" ref="AF73" si="1694">IF(AND(ISBLANK(AB73),ISBLANK(AC73),ISBLANK(AD73),ISBLANK(AE73)),"",SUM(AD73:AE73))</f>
        <v/>
      </c>
      <c r="AG73" s="321" t="str">
        <f t="shared" ref="AG73" si="1695">IF(OR(M73="",AF74=""),"",IFERROR(AF74-L74,""))</f>
        <v/>
      </c>
      <c r="AH73" s="136"/>
      <c r="AK73" s="63"/>
      <c r="AL73" s="201">
        <f t="shared" ref="AL73" si="1696">H73</f>
        <v>0</v>
      </c>
      <c r="AM73" s="201">
        <f t="shared" ref="AM73" si="1697">I73</f>
        <v>0</v>
      </c>
      <c r="AN73" s="201">
        <f t="shared" ref="AN73" si="1698">J73</f>
        <v>0</v>
      </c>
      <c r="AO73" s="201">
        <f t="shared" ref="AO73" si="1699">K73</f>
        <v>0</v>
      </c>
      <c r="AP73" s="202"/>
      <c r="AQ73" s="323"/>
      <c r="AR73" s="201">
        <f t="shared" ref="AR73" si="1700">N73</f>
        <v>0</v>
      </c>
      <c r="AS73" s="201">
        <f t="shared" ref="AS73" si="1701">O73</f>
        <v>0</v>
      </c>
      <c r="AT73" s="201">
        <f t="shared" ref="AT73" si="1702">P73</f>
        <v>0</v>
      </c>
      <c r="AU73" s="201">
        <f t="shared" ref="AU73" si="1703">Q73</f>
        <v>0</v>
      </c>
      <c r="AV73" s="201" t="str">
        <f t="shared" ref="AV73" si="1704">R73</f>
        <v/>
      </c>
      <c r="AW73" s="323"/>
      <c r="AX73" s="324"/>
      <c r="AY73" s="201">
        <f t="shared" ref="AY73" si="1705">U73</f>
        <v>0</v>
      </c>
      <c r="AZ73" s="201">
        <f t="shared" ref="AZ73" si="1706">V73</f>
        <v>0</v>
      </c>
      <c r="BA73" s="201">
        <f t="shared" ref="BA73" si="1707">W73</f>
        <v>0</v>
      </c>
      <c r="BB73" s="201">
        <f t="shared" ref="BB73" si="1708">X73</f>
        <v>0</v>
      </c>
      <c r="BC73" s="201" t="str">
        <f t="shared" ref="BC73" si="1709">Y73</f>
        <v/>
      </c>
      <c r="BD73" s="323"/>
      <c r="BE73" s="324"/>
      <c r="BF73" s="201">
        <f t="shared" ref="BF73" si="1710">AB73</f>
        <v>0</v>
      </c>
      <c r="BG73" s="201">
        <f t="shared" ref="BG73" si="1711">AC73</f>
        <v>0</v>
      </c>
      <c r="BH73" s="201">
        <f t="shared" ref="BH73" si="1712">AD73</f>
        <v>0</v>
      </c>
      <c r="BI73" s="201">
        <f t="shared" ref="BI73" si="1713">AE73</f>
        <v>0</v>
      </c>
      <c r="BJ73" s="201" t="str">
        <f t="shared" ref="BJ73" si="1714">AF73</f>
        <v/>
      </c>
      <c r="BK73" s="324"/>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row>
    <row r="74" spans="1:111" s="61" customFormat="1" ht="13.5" thickBot="1" x14ac:dyDescent="0.25">
      <c r="A74" s="259"/>
      <c r="B74" s="264"/>
      <c r="C74" s="262"/>
      <c r="D74" s="262"/>
      <c r="E74" s="236"/>
      <c r="F74" s="243"/>
      <c r="G74" s="8" t="s">
        <v>6</v>
      </c>
      <c r="H74" s="173" t="str">
        <f t="shared" ref="H74" si="1715">IFERROR(H73/SUM(H73:K73),"")</f>
        <v/>
      </c>
      <c r="I74" s="174" t="str">
        <f t="shared" ref="I74" si="1716">IFERROR(I73/SUM(H73:K73),"")</f>
        <v/>
      </c>
      <c r="J74" s="175" t="str">
        <f t="shared" ref="J74" si="1717">IFERROR(J73/SUM(H73:K73),"")</f>
        <v/>
      </c>
      <c r="K74" s="175" t="str">
        <f t="shared" ref="K74" si="1718">IFERROR(K73/SUM(H73:K73),"")</f>
        <v/>
      </c>
      <c r="L74" s="132" t="str">
        <f t="shared" ref="L74" si="1719">IFERROR(L73/SUM(H73:K73),"")</f>
        <v/>
      </c>
      <c r="M74" s="234"/>
      <c r="N74" s="193" t="str">
        <f t="shared" ref="N74" si="1720">IFERROR(N73/SUM(N73:Q73),"")</f>
        <v/>
      </c>
      <c r="O74" s="10" t="str">
        <f t="shared" ref="O74" si="1721">IFERROR(O73/SUM(N73:Q73),"")</f>
        <v/>
      </c>
      <c r="P74" s="11" t="str">
        <f t="shared" ref="P74" si="1722">IFERROR(P73/SUM(N73:Q73),"")</f>
        <v/>
      </c>
      <c r="Q74" s="11" t="str">
        <f t="shared" ref="Q74" si="1723">IFERROR(Q73/SUM(N73:Q73),"")</f>
        <v/>
      </c>
      <c r="R74" s="34" t="str">
        <f t="shared" ref="R74" si="1724">IFERROR(R73/SUM(N73:Q73),"")</f>
        <v/>
      </c>
      <c r="S74" s="234"/>
      <c r="T74" s="322"/>
      <c r="U74" s="31" t="str">
        <f t="shared" ref="U74" si="1725">IFERROR(U73/SUM(U73:X73),"")</f>
        <v/>
      </c>
      <c r="V74" s="10" t="str">
        <f t="shared" ref="V74" si="1726">IFERROR(V73/SUM(U73:X73),"")</f>
        <v/>
      </c>
      <c r="W74" s="11" t="str">
        <f t="shared" ref="W74" si="1727">IFERROR(W73/SUM(U73:X73),"")</f>
        <v/>
      </c>
      <c r="X74" s="11" t="str">
        <f t="shared" ref="X74" si="1728">IFERROR(X73/SUM(U73:X73),"")</f>
        <v/>
      </c>
      <c r="Y74" s="34" t="str">
        <f t="shared" ref="Y74" si="1729">IFERROR(Y73/SUM(U73:X73),"")</f>
        <v/>
      </c>
      <c r="Z74" s="234"/>
      <c r="AA74" s="322"/>
      <c r="AB74" s="31" t="str">
        <f t="shared" ref="AB74" si="1730">IFERROR(AB73/SUM(AB73:AE73),"")</f>
        <v/>
      </c>
      <c r="AC74" s="10" t="str">
        <f t="shared" ref="AC74" si="1731">IFERROR(AC73/SUM(AB73:AE73),"")</f>
        <v/>
      </c>
      <c r="AD74" s="11" t="str">
        <f t="shared" ref="AD74" si="1732">IFERROR(AD73/SUM(AB73:AE73),"")</f>
        <v/>
      </c>
      <c r="AE74" s="11" t="str">
        <f t="shared" ref="AE74" si="1733">IFERROR(AE73/SUM(AB73:AE73),"")</f>
        <v/>
      </c>
      <c r="AF74" s="34" t="str">
        <f t="shared" ref="AF74" si="1734">IFERROR(AF73/SUM(AB73:AE73),"")</f>
        <v/>
      </c>
      <c r="AG74" s="322"/>
      <c r="AH74" s="136"/>
      <c r="AK74" s="63"/>
      <c r="AL74" s="203"/>
      <c r="AM74" s="203"/>
      <c r="AN74" s="204"/>
      <c r="AO74" s="204"/>
      <c r="AP74" s="205"/>
      <c r="AQ74" s="323"/>
      <c r="AR74" s="206"/>
      <c r="AS74" s="206"/>
      <c r="AT74" s="207"/>
      <c r="AU74" s="207"/>
      <c r="AV74" s="205"/>
      <c r="AW74" s="323"/>
      <c r="AX74" s="324"/>
      <c r="AY74" s="206"/>
      <c r="AZ74" s="206"/>
      <c r="BA74" s="207"/>
      <c r="BB74" s="207"/>
      <c r="BC74" s="205"/>
      <c r="BD74" s="323"/>
      <c r="BE74" s="324"/>
      <c r="BF74" s="206"/>
      <c r="BG74" s="206"/>
      <c r="BH74" s="207"/>
      <c r="BI74" s="207"/>
      <c r="BJ74" s="205"/>
      <c r="BK74" s="32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row>
    <row r="75" spans="1:111" s="61" customFormat="1" ht="13.5" thickTop="1" x14ac:dyDescent="0.2">
      <c r="A75" s="258"/>
      <c r="B75" s="263"/>
      <c r="C75" s="265"/>
      <c r="D75" s="261"/>
      <c r="E75" s="235"/>
      <c r="F75" s="242"/>
      <c r="G75" s="4" t="s">
        <v>5</v>
      </c>
      <c r="H75" s="171"/>
      <c r="I75" s="172"/>
      <c r="J75" s="172"/>
      <c r="K75" s="172"/>
      <c r="L75" s="131" t="str">
        <f t="shared" ref="L75" si="1735">IF(AND(ISBLANK(H75),ISBLANK(I75),ISBLANK(J75),ISBLANK(K75)),"",SUM(J75:K75))</f>
        <v/>
      </c>
      <c r="M75" s="233" t="str">
        <f t="shared" ref="M75" si="1736">IFERROR(SUM(H75:K75)/E75,"")</f>
        <v/>
      </c>
      <c r="N75" s="190"/>
      <c r="O75" s="191"/>
      <c r="P75" s="191"/>
      <c r="Q75" s="191"/>
      <c r="R75" s="192" t="str">
        <f t="shared" ref="R75" si="1737">IF(AND(ISBLANK(N75),ISBLANK(O75),ISBLANK(P75),ISBLANK(Q75)),"",SUM(P75:Q75))</f>
        <v/>
      </c>
      <c r="S75" s="233" t="str">
        <f t="shared" ref="S75" si="1738">IFERROR(SUM(N75:Q75)/E75,"")</f>
        <v/>
      </c>
      <c r="T75" s="321" t="str">
        <f t="shared" ref="T75" si="1739">IF(OR(L76="",R76=""),"",IFERROR(R76-L76,""))</f>
        <v/>
      </c>
      <c r="U75" s="37"/>
      <c r="V75" s="28"/>
      <c r="W75" s="28"/>
      <c r="X75" s="28"/>
      <c r="Y75" s="7" t="str">
        <f t="shared" ref="Y75" si="1740">IF(AND(ISBLANK(U75),ISBLANK(V75),ISBLANK(W75),ISBLANK(X75)),"",SUM(W75:X75))</f>
        <v/>
      </c>
      <c r="Z75" s="233" t="str">
        <f t="shared" ref="Z75" si="1741">IFERROR(SUM(U75:X75)/E75,"")</f>
        <v/>
      </c>
      <c r="AA75" s="321" t="str">
        <f t="shared" ref="AA75" si="1742">IF(OR(L76="",Y76=""),"",IFERROR(Y76-L76,""))</f>
        <v/>
      </c>
      <c r="AB75" s="37"/>
      <c r="AC75" s="28"/>
      <c r="AD75" s="28"/>
      <c r="AE75" s="28"/>
      <c r="AF75" s="7" t="str">
        <f t="shared" ref="AF75" si="1743">IF(AND(ISBLANK(AB75),ISBLANK(AC75),ISBLANK(AD75),ISBLANK(AE75)),"",SUM(AD75:AE75))</f>
        <v/>
      </c>
      <c r="AG75" s="321" t="str">
        <f t="shared" ref="AG75" si="1744">IF(OR(M75="",AF76=""),"",IFERROR(AF76-L76,""))</f>
        <v/>
      </c>
      <c r="AH75" s="136"/>
      <c r="AK75" s="63"/>
      <c r="AL75" s="201">
        <f t="shared" ref="AL75" si="1745">H75</f>
        <v>0</v>
      </c>
      <c r="AM75" s="201">
        <f t="shared" ref="AM75" si="1746">I75</f>
        <v>0</v>
      </c>
      <c r="AN75" s="201">
        <f t="shared" ref="AN75" si="1747">J75</f>
        <v>0</v>
      </c>
      <c r="AO75" s="201">
        <f t="shared" ref="AO75" si="1748">K75</f>
        <v>0</v>
      </c>
      <c r="AP75" s="202"/>
      <c r="AQ75" s="323"/>
      <c r="AR75" s="201">
        <f t="shared" ref="AR75" si="1749">N75</f>
        <v>0</v>
      </c>
      <c r="AS75" s="201">
        <f t="shared" ref="AS75" si="1750">O75</f>
        <v>0</v>
      </c>
      <c r="AT75" s="201">
        <f t="shared" ref="AT75" si="1751">P75</f>
        <v>0</v>
      </c>
      <c r="AU75" s="201">
        <f t="shared" ref="AU75" si="1752">Q75</f>
        <v>0</v>
      </c>
      <c r="AV75" s="201" t="str">
        <f t="shared" ref="AV75" si="1753">R75</f>
        <v/>
      </c>
      <c r="AW75" s="323"/>
      <c r="AX75" s="324"/>
      <c r="AY75" s="201">
        <f t="shared" ref="AY75" si="1754">U75</f>
        <v>0</v>
      </c>
      <c r="AZ75" s="201">
        <f t="shared" ref="AZ75" si="1755">V75</f>
        <v>0</v>
      </c>
      <c r="BA75" s="201">
        <f t="shared" ref="BA75" si="1756">W75</f>
        <v>0</v>
      </c>
      <c r="BB75" s="201">
        <f t="shared" ref="BB75" si="1757">X75</f>
        <v>0</v>
      </c>
      <c r="BC75" s="201" t="str">
        <f t="shared" ref="BC75" si="1758">Y75</f>
        <v/>
      </c>
      <c r="BD75" s="323"/>
      <c r="BE75" s="324"/>
      <c r="BF75" s="201">
        <f t="shared" ref="BF75" si="1759">AB75</f>
        <v>0</v>
      </c>
      <c r="BG75" s="201">
        <f t="shared" ref="BG75" si="1760">AC75</f>
        <v>0</v>
      </c>
      <c r="BH75" s="201">
        <f t="shared" ref="BH75" si="1761">AD75</f>
        <v>0</v>
      </c>
      <c r="BI75" s="201">
        <f t="shared" ref="BI75" si="1762">AE75</f>
        <v>0</v>
      </c>
      <c r="BJ75" s="201" t="str">
        <f t="shared" ref="BJ75" si="1763">AF75</f>
        <v/>
      </c>
      <c r="BK75" s="324"/>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row>
    <row r="76" spans="1:111" s="61" customFormat="1" ht="13.5" thickBot="1" x14ac:dyDescent="0.25">
      <c r="A76" s="259"/>
      <c r="B76" s="264"/>
      <c r="C76" s="262"/>
      <c r="D76" s="262"/>
      <c r="E76" s="236"/>
      <c r="F76" s="243"/>
      <c r="G76" s="8" t="s">
        <v>6</v>
      </c>
      <c r="H76" s="173" t="str">
        <f t="shared" ref="H76" si="1764">IFERROR(H75/SUM(H75:K75),"")</f>
        <v/>
      </c>
      <c r="I76" s="174" t="str">
        <f t="shared" ref="I76" si="1765">IFERROR(I75/SUM(H75:K75),"")</f>
        <v/>
      </c>
      <c r="J76" s="175" t="str">
        <f t="shared" ref="J76" si="1766">IFERROR(J75/SUM(H75:K75),"")</f>
        <v/>
      </c>
      <c r="K76" s="175" t="str">
        <f t="shared" ref="K76" si="1767">IFERROR(K75/SUM(H75:K75),"")</f>
        <v/>
      </c>
      <c r="L76" s="132" t="str">
        <f t="shared" ref="L76" si="1768">IFERROR(L75/SUM(H75:K75),"")</f>
        <v/>
      </c>
      <c r="M76" s="234"/>
      <c r="N76" s="193" t="str">
        <f t="shared" ref="N76" si="1769">IFERROR(N75/SUM(N75:Q75),"")</f>
        <v/>
      </c>
      <c r="O76" s="10" t="str">
        <f t="shared" ref="O76" si="1770">IFERROR(O75/SUM(N75:Q75),"")</f>
        <v/>
      </c>
      <c r="P76" s="11" t="str">
        <f t="shared" ref="P76" si="1771">IFERROR(P75/SUM(N75:Q75),"")</f>
        <v/>
      </c>
      <c r="Q76" s="11" t="str">
        <f t="shared" ref="Q76" si="1772">IFERROR(Q75/SUM(N75:Q75),"")</f>
        <v/>
      </c>
      <c r="R76" s="34" t="str">
        <f t="shared" ref="R76" si="1773">IFERROR(R75/SUM(N75:Q75),"")</f>
        <v/>
      </c>
      <c r="S76" s="234"/>
      <c r="T76" s="322"/>
      <c r="U76" s="31" t="str">
        <f t="shared" ref="U76" si="1774">IFERROR(U75/SUM(U75:X75),"")</f>
        <v/>
      </c>
      <c r="V76" s="10" t="str">
        <f t="shared" ref="V76" si="1775">IFERROR(V75/SUM(U75:X75),"")</f>
        <v/>
      </c>
      <c r="W76" s="11" t="str">
        <f t="shared" ref="W76" si="1776">IFERROR(W75/SUM(U75:X75),"")</f>
        <v/>
      </c>
      <c r="X76" s="11" t="str">
        <f t="shared" ref="X76" si="1777">IFERROR(X75/SUM(U75:X75),"")</f>
        <v/>
      </c>
      <c r="Y76" s="34" t="str">
        <f t="shared" ref="Y76" si="1778">IFERROR(Y75/SUM(U75:X75),"")</f>
        <v/>
      </c>
      <c r="Z76" s="234"/>
      <c r="AA76" s="322"/>
      <c r="AB76" s="31" t="str">
        <f t="shared" ref="AB76" si="1779">IFERROR(AB75/SUM(AB75:AE75),"")</f>
        <v/>
      </c>
      <c r="AC76" s="10" t="str">
        <f t="shared" ref="AC76" si="1780">IFERROR(AC75/SUM(AB75:AE75),"")</f>
        <v/>
      </c>
      <c r="AD76" s="11" t="str">
        <f t="shared" ref="AD76" si="1781">IFERROR(AD75/SUM(AB75:AE75),"")</f>
        <v/>
      </c>
      <c r="AE76" s="11" t="str">
        <f t="shared" ref="AE76" si="1782">IFERROR(AE75/SUM(AB75:AE75),"")</f>
        <v/>
      </c>
      <c r="AF76" s="34" t="str">
        <f t="shared" ref="AF76" si="1783">IFERROR(AF75/SUM(AB75:AE75),"")</f>
        <v/>
      </c>
      <c r="AG76" s="322"/>
      <c r="AH76" s="136"/>
      <c r="AK76" s="63"/>
      <c r="AL76" s="203"/>
      <c r="AM76" s="203"/>
      <c r="AN76" s="204"/>
      <c r="AO76" s="204"/>
      <c r="AP76" s="205"/>
      <c r="AQ76" s="323"/>
      <c r="AR76" s="206"/>
      <c r="AS76" s="206"/>
      <c r="AT76" s="207"/>
      <c r="AU76" s="207"/>
      <c r="AV76" s="205"/>
      <c r="AW76" s="323"/>
      <c r="AX76" s="324"/>
      <c r="AY76" s="206"/>
      <c r="AZ76" s="206"/>
      <c r="BA76" s="207"/>
      <c r="BB76" s="207"/>
      <c r="BC76" s="205"/>
      <c r="BD76" s="323"/>
      <c r="BE76" s="324"/>
      <c r="BF76" s="206"/>
      <c r="BG76" s="206"/>
      <c r="BH76" s="207"/>
      <c r="BI76" s="207"/>
      <c r="BJ76" s="205"/>
      <c r="BK76" s="324"/>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row>
    <row r="77" spans="1:111" s="61" customFormat="1" ht="13.5" thickTop="1" x14ac:dyDescent="0.2">
      <c r="A77" s="258"/>
      <c r="B77" s="263"/>
      <c r="C77" s="265"/>
      <c r="D77" s="261"/>
      <c r="E77" s="235"/>
      <c r="F77" s="242"/>
      <c r="G77" s="4" t="s">
        <v>5</v>
      </c>
      <c r="H77" s="171"/>
      <c r="I77" s="172"/>
      <c r="J77" s="172"/>
      <c r="K77" s="172"/>
      <c r="L77" s="131" t="str">
        <f t="shared" ref="L77" si="1784">IF(AND(ISBLANK(H77),ISBLANK(I77),ISBLANK(J77),ISBLANK(K77)),"",SUM(J77:K77))</f>
        <v/>
      </c>
      <c r="M77" s="233" t="str">
        <f t="shared" ref="M77" si="1785">IFERROR(SUM(H77:K77)/E77,"")</f>
        <v/>
      </c>
      <c r="N77" s="190"/>
      <c r="O77" s="191"/>
      <c r="P77" s="191"/>
      <c r="Q77" s="191"/>
      <c r="R77" s="192" t="str">
        <f t="shared" ref="R77" si="1786">IF(AND(ISBLANK(N77),ISBLANK(O77),ISBLANK(P77),ISBLANK(Q77)),"",SUM(P77:Q77))</f>
        <v/>
      </c>
      <c r="S77" s="233" t="str">
        <f t="shared" ref="S77" si="1787">IFERROR(SUM(N77:Q77)/E77,"")</f>
        <v/>
      </c>
      <c r="T77" s="321" t="str">
        <f t="shared" ref="T77" si="1788">IF(OR(L78="",R78=""),"",IFERROR(R78-L78,""))</f>
        <v/>
      </c>
      <c r="U77" s="37"/>
      <c r="V77" s="28"/>
      <c r="W77" s="28"/>
      <c r="X77" s="28"/>
      <c r="Y77" s="7" t="str">
        <f t="shared" ref="Y77" si="1789">IF(AND(ISBLANK(U77),ISBLANK(V77),ISBLANK(W77),ISBLANK(X77)),"",SUM(W77:X77))</f>
        <v/>
      </c>
      <c r="Z77" s="233" t="str">
        <f t="shared" ref="Z77" si="1790">IFERROR(SUM(U77:X77)/E77,"")</f>
        <v/>
      </c>
      <c r="AA77" s="321" t="str">
        <f t="shared" ref="AA77" si="1791">IF(OR(L78="",Y78=""),"",IFERROR(Y78-L78,""))</f>
        <v/>
      </c>
      <c r="AB77" s="37"/>
      <c r="AC77" s="28"/>
      <c r="AD77" s="28"/>
      <c r="AE77" s="28"/>
      <c r="AF77" s="7" t="str">
        <f t="shared" ref="AF77" si="1792">IF(AND(ISBLANK(AB77),ISBLANK(AC77),ISBLANK(AD77),ISBLANK(AE77)),"",SUM(AD77:AE77))</f>
        <v/>
      </c>
      <c r="AG77" s="321" t="str">
        <f t="shared" ref="AG77" si="1793">IF(OR(M77="",AF78=""),"",IFERROR(AF78-L78,""))</f>
        <v/>
      </c>
      <c r="AH77" s="136"/>
      <c r="AK77" s="63"/>
      <c r="AL77" s="201">
        <f t="shared" ref="AL77" si="1794">H77</f>
        <v>0</v>
      </c>
      <c r="AM77" s="201">
        <f t="shared" ref="AM77" si="1795">I77</f>
        <v>0</v>
      </c>
      <c r="AN77" s="201">
        <f t="shared" ref="AN77" si="1796">J77</f>
        <v>0</v>
      </c>
      <c r="AO77" s="201">
        <f t="shared" ref="AO77" si="1797">K77</f>
        <v>0</v>
      </c>
      <c r="AP77" s="202"/>
      <c r="AQ77" s="323"/>
      <c r="AR77" s="201">
        <f t="shared" ref="AR77" si="1798">N77</f>
        <v>0</v>
      </c>
      <c r="AS77" s="201">
        <f t="shared" ref="AS77" si="1799">O77</f>
        <v>0</v>
      </c>
      <c r="AT77" s="201">
        <f t="shared" ref="AT77" si="1800">P77</f>
        <v>0</v>
      </c>
      <c r="AU77" s="201">
        <f t="shared" ref="AU77" si="1801">Q77</f>
        <v>0</v>
      </c>
      <c r="AV77" s="201" t="str">
        <f t="shared" ref="AV77" si="1802">R77</f>
        <v/>
      </c>
      <c r="AW77" s="323"/>
      <c r="AX77" s="324"/>
      <c r="AY77" s="201">
        <f t="shared" ref="AY77" si="1803">U77</f>
        <v>0</v>
      </c>
      <c r="AZ77" s="201">
        <f t="shared" ref="AZ77" si="1804">V77</f>
        <v>0</v>
      </c>
      <c r="BA77" s="201">
        <f t="shared" ref="BA77" si="1805">W77</f>
        <v>0</v>
      </c>
      <c r="BB77" s="201">
        <f t="shared" ref="BB77" si="1806">X77</f>
        <v>0</v>
      </c>
      <c r="BC77" s="201" t="str">
        <f t="shared" ref="BC77" si="1807">Y77</f>
        <v/>
      </c>
      <c r="BD77" s="323"/>
      <c r="BE77" s="324"/>
      <c r="BF77" s="201">
        <f t="shared" ref="BF77" si="1808">AB77</f>
        <v>0</v>
      </c>
      <c r="BG77" s="201">
        <f t="shared" ref="BG77" si="1809">AC77</f>
        <v>0</v>
      </c>
      <c r="BH77" s="201">
        <f t="shared" ref="BH77" si="1810">AD77</f>
        <v>0</v>
      </c>
      <c r="BI77" s="201">
        <f t="shared" ref="BI77" si="1811">AE77</f>
        <v>0</v>
      </c>
      <c r="BJ77" s="201" t="str">
        <f t="shared" ref="BJ77" si="1812">AF77</f>
        <v/>
      </c>
      <c r="BK77" s="324"/>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row>
    <row r="78" spans="1:111" s="61" customFormat="1" ht="13.5" thickBot="1" x14ac:dyDescent="0.25">
      <c r="A78" s="259"/>
      <c r="B78" s="264"/>
      <c r="C78" s="262"/>
      <c r="D78" s="262"/>
      <c r="E78" s="236"/>
      <c r="F78" s="243"/>
      <c r="G78" s="8" t="s">
        <v>6</v>
      </c>
      <c r="H78" s="173" t="str">
        <f t="shared" ref="H78" si="1813">IFERROR(H77/SUM(H77:K77),"")</f>
        <v/>
      </c>
      <c r="I78" s="174" t="str">
        <f t="shared" ref="I78" si="1814">IFERROR(I77/SUM(H77:K77),"")</f>
        <v/>
      </c>
      <c r="J78" s="175" t="str">
        <f t="shared" ref="J78" si="1815">IFERROR(J77/SUM(H77:K77),"")</f>
        <v/>
      </c>
      <c r="K78" s="175" t="str">
        <f t="shared" ref="K78" si="1816">IFERROR(K77/SUM(H77:K77),"")</f>
        <v/>
      </c>
      <c r="L78" s="132" t="str">
        <f t="shared" ref="L78" si="1817">IFERROR(L77/SUM(H77:K77),"")</f>
        <v/>
      </c>
      <c r="M78" s="234"/>
      <c r="N78" s="193" t="str">
        <f t="shared" ref="N78" si="1818">IFERROR(N77/SUM(N77:Q77),"")</f>
        <v/>
      </c>
      <c r="O78" s="10" t="str">
        <f t="shared" ref="O78" si="1819">IFERROR(O77/SUM(N77:Q77),"")</f>
        <v/>
      </c>
      <c r="P78" s="11" t="str">
        <f t="shared" ref="P78" si="1820">IFERROR(P77/SUM(N77:Q77),"")</f>
        <v/>
      </c>
      <c r="Q78" s="11" t="str">
        <f t="shared" ref="Q78" si="1821">IFERROR(Q77/SUM(N77:Q77),"")</f>
        <v/>
      </c>
      <c r="R78" s="34" t="str">
        <f t="shared" ref="R78" si="1822">IFERROR(R77/SUM(N77:Q77),"")</f>
        <v/>
      </c>
      <c r="S78" s="234"/>
      <c r="T78" s="322"/>
      <c r="U78" s="31" t="str">
        <f t="shared" ref="U78" si="1823">IFERROR(U77/SUM(U77:X77),"")</f>
        <v/>
      </c>
      <c r="V78" s="10" t="str">
        <f t="shared" ref="V78" si="1824">IFERROR(V77/SUM(U77:X77),"")</f>
        <v/>
      </c>
      <c r="W78" s="11" t="str">
        <f t="shared" ref="W78" si="1825">IFERROR(W77/SUM(U77:X77),"")</f>
        <v/>
      </c>
      <c r="X78" s="11" t="str">
        <f t="shared" ref="X78" si="1826">IFERROR(X77/SUM(U77:X77),"")</f>
        <v/>
      </c>
      <c r="Y78" s="34" t="str">
        <f t="shared" ref="Y78" si="1827">IFERROR(Y77/SUM(U77:X77),"")</f>
        <v/>
      </c>
      <c r="Z78" s="234"/>
      <c r="AA78" s="322"/>
      <c r="AB78" s="31" t="str">
        <f t="shared" ref="AB78" si="1828">IFERROR(AB77/SUM(AB77:AE77),"")</f>
        <v/>
      </c>
      <c r="AC78" s="10" t="str">
        <f t="shared" ref="AC78" si="1829">IFERROR(AC77/SUM(AB77:AE77),"")</f>
        <v/>
      </c>
      <c r="AD78" s="11" t="str">
        <f t="shared" ref="AD78" si="1830">IFERROR(AD77/SUM(AB77:AE77),"")</f>
        <v/>
      </c>
      <c r="AE78" s="11" t="str">
        <f t="shared" ref="AE78" si="1831">IFERROR(AE77/SUM(AB77:AE77),"")</f>
        <v/>
      </c>
      <c r="AF78" s="34" t="str">
        <f t="shared" ref="AF78" si="1832">IFERROR(AF77/SUM(AB77:AE77),"")</f>
        <v/>
      </c>
      <c r="AG78" s="322"/>
      <c r="AH78" s="136"/>
      <c r="AK78" s="63"/>
      <c r="AL78" s="203"/>
      <c r="AM78" s="203"/>
      <c r="AN78" s="204"/>
      <c r="AO78" s="204"/>
      <c r="AP78" s="205"/>
      <c r="AQ78" s="323"/>
      <c r="AR78" s="206"/>
      <c r="AS78" s="206"/>
      <c r="AT78" s="207"/>
      <c r="AU78" s="207"/>
      <c r="AV78" s="205"/>
      <c r="AW78" s="323"/>
      <c r="AX78" s="324"/>
      <c r="AY78" s="206"/>
      <c r="AZ78" s="206"/>
      <c r="BA78" s="207"/>
      <c r="BB78" s="207"/>
      <c r="BC78" s="205"/>
      <c r="BD78" s="323"/>
      <c r="BE78" s="324"/>
      <c r="BF78" s="206"/>
      <c r="BG78" s="206"/>
      <c r="BH78" s="207"/>
      <c r="BI78" s="207"/>
      <c r="BJ78" s="205"/>
      <c r="BK78" s="324"/>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row>
    <row r="79" spans="1:111" s="61" customFormat="1" ht="13.5" thickTop="1" x14ac:dyDescent="0.2">
      <c r="A79" s="258"/>
      <c r="B79" s="263"/>
      <c r="C79" s="265"/>
      <c r="D79" s="261"/>
      <c r="E79" s="235"/>
      <c r="F79" s="242"/>
      <c r="G79" s="4" t="s">
        <v>5</v>
      </c>
      <c r="H79" s="171"/>
      <c r="I79" s="172"/>
      <c r="J79" s="172"/>
      <c r="K79" s="172"/>
      <c r="L79" s="131" t="str">
        <f t="shared" ref="L79" si="1833">IF(AND(ISBLANK(H79),ISBLANK(I79),ISBLANK(J79),ISBLANK(K79)),"",SUM(J79:K79))</f>
        <v/>
      </c>
      <c r="M79" s="233" t="str">
        <f t="shared" ref="M79" si="1834">IFERROR(SUM(H79:K79)/E79,"")</f>
        <v/>
      </c>
      <c r="N79" s="190"/>
      <c r="O79" s="191"/>
      <c r="P79" s="191"/>
      <c r="Q79" s="191"/>
      <c r="R79" s="192" t="str">
        <f t="shared" ref="R79" si="1835">IF(AND(ISBLANK(N79),ISBLANK(O79),ISBLANK(P79),ISBLANK(Q79)),"",SUM(P79:Q79))</f>
        <v/>
      </c>
      <c r="S79" s="233" t="str">
        <f t="shared" ref="S79" si="1836">IFERROR(SUM(N79:Q79)/E79,"")</f>
        <v/>
      </c>
      <c r="T79" s="321" t="str">
        <f t="shared" ref="T79" si="1837">IF(OR(L80="",R80=""),"",IFERROR(R80-L80,""))</f>
        <v/>
      </c>
      <c r="U79" s="37"/>
      <c r="V79" s="28"/>
      <c r="W79" s="28"/>
      <c r="X79" s="28"/>
      <c r="Y79" s="7" t="str">
        <f t="shared" ref="Y79" si="1838">IF(AND(ISBLANK(U79),ISBLANK(V79),ISBLANK(W79),ISBLANK(X79)),"",SUM(W79:X79))</f>
        <v/>
      </c>
      <c r="Z79" s="233" t="str">
        <f t="shared" ref="Z79" si="1839">IFERROR(SUM(U79:X79)/E79,"")</f>
        <v/>
      </c>
      <c r="AA79" s="321" t="str">
        <f t="shared" ref="AA79" si="1840">IF(OR(L80="",Y80=""),"",IFERROR(Y80-L80,""))</f>
        <v/>
      </c>
      <c r="AB79" s="37"/>
      <c r="AC79" s="28"/>
      <c r="AD79" s="28"/>
      <c r="AE79" s="28"/>
      <c r="AF79" s="7" t="str">
        <f t="shared" ref="AF79" si="1841">IF(AND(ISBLANK(AB79),ISBLANK(AC79),ISBLANK(AD79),ISBLANK(AE79)),"",SUM(AD79:AE79))</f>
        <v/>
      </c>
      <c r="AG79" s="321" t="str">
        <f t="shared" ref="AG79" si="1842">IF(OR(M79="",AF80=""),"",IFERROR(AF80-L80,""))</f>
        <v/>
      </c>
      <c r="AH79" s="136"/>
      <c r="AK79" s="63"/>
      <c r="AL79" s="201">
        <f t="shared" ref="AL79" si="1843">H79</f>
        <v>0</v>
      </c>
      <c r="AM79" s="201">
        <f t="shared" ref="AM79" si="1844">I79</f>
        <v>0</v>
      </c>
      <c r="AN79" s="201">
        <f t="shared" ref="AN79" si="1845">J79</f>
        <v>0</v>
      </c>
      <c r="AO79" s="201">
        <f t="shared" ref="AO79" si="1846">K79</f>
        <v>0</v>
      </c>
      <c r="AP79" s="202"/>
      <c r="AQ79" s="323"/>
      <c r="AR79" s="201">
        <f t="shared" ref="AR79" si="1847">N79</f>
        <v>0</v>
      </c>
      <c r="AS79" s="201">
        <f t="shared" ref="AS79" si="1848">O79</f>
        <v>0</v>
      </c>
      <c r="AT79" s="201">
        <f t="shared" ref="AT79" si="1849">P79</f>
        <v>0</v>
      </c>
      <c r="AU79" s="201">
        <f t="shared" ref="AU79" si="1850">Q79</f>
        <v>0</v>
      </c>
      <c r="AV79" s="201" t="str">
        <f t="shared" ref="AV79" si="1851">R79</f>
        <v/>
      </c>
      <c r="AW79" s="323"/>
      <c r="AX79" s="324"/>
      <c r="AY79" s="201">
        <f t="shared" ref="AY79" si="1852">U79</f>
        <v>0</v>
      </c>
      <c r="AZ79" s="201">
        <f t="shared" ref="AZ79" si="1853">V79</f>
        <v>0</v>
      </c>
      <c r="BA79" s="201">
        <f t="shared" ref="BA79" si="1854">W79</f>
        <v>0</v>
      </c>
      <c r="BB79" s="201">
        <f t="shared" ref="BB79" si="1855">X79</f>
        <v>0</v>
      </c>
      <c r="BC79" s="201" t="str">
        <f t="shared" ref="BC79" si="1856">Y79</f>
        <v/>
      </c>
      <c r="BD79" s="323"/>
      <c r="BE79" s="324"/>
      <c r="BF79" s="201">
        <f t="shared" ref="BF79" si="1857">AB79</f>
        <v>0</v>
      </c>
      <c r="BG79" s="201">
        <f t="shared" ref="BG79" si="1858">AC79</f>
        <v>0</v>
      </c>
      <c r="BH79" s="201">
        <f t="shared" ref="BH79" si="1859">AD79</f>
        <v>0</v>
      </c>
      <c r="BI79" s="201">
        <f t="shared" ref="BI79" si="1860">AE79</f>
        <v>0</v>
      </c>
      <c r="BJ79" s="201" t="str">
        <f t="shared" ref="BJ79" si="1861">AF79</f>
        <v/>
      </c>
      <c r="BK79" s="324"/>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row>
    <row r="80" spans="1:111" s="61" customFormat="1" ht="13.5" thickBot="1" x14ac:dyDescent="0.25">
      <c r="A80" s="259"/>
      <c r="B80" s="264"/>
      <c r="C80" s="262"/>
      <c r="D80" s="262"/>
      <c r="E80" s="236"/>
      <c r="F80" s="243"/>
      <c r="G80" s="8" t="s">
        <v>6</v>
      </c>
      <c r="H80" s="173" t="str">
        <f t="shared" ref="H80" si="1862">IFERROR(H79/SUM(H79:K79),"")</f>
        <v/>
      </c>
      <c r="I80" s="174" t="str">
        <f t="shared" ref="I80" si="1863">IFERROR(I79/SUM(H79:K79),"")</f>
        <v/>
      </c>
      <c r="J80" s="175" t="str">
        <f t="shared" ref="J80" si="1864">IFERROR(J79/SUM(H79:K79),"")</f>
        <v/>
      </c>
      <c r="K80" s="175" t="str">
        <f t="shared" ref="K80" si="1865">IFERROR(K79/SUM(H79:K79),"")</f>
        <v/>
      </c>
      <c r="L80" s="132" t="str">
        <f t="shared" ref="L80" si="1866">IFERROR(L79/SUM(H79:K79),"")</f>
        <v/>
      </c>
      <c r="M80" s="234"/>
      <c r="N80" s="193" t="str">
        <f t="shared" ref="N80" si="1867">IFERROR(N79/SUM(N79:Q79),"")</f>
        <v/>
      </c>
      <c r="O80" s="10" t="str">
        <f t="shared" ref="O80" si="1868">IFERROR(O79/SUM(N79:Q79),"")</f>
        <v/>
      </c>
      <c r="P80" s="11" t="str">
        <f t="shared" ref="P80" si="1869">IFERROR(P79/SUM(N79:Q79),"")</f>
        <v/>
      </c>
      <c r="Q80" s="11" t="str">
        <f t="shared" ref="Q80" si="1870">IFERROR(Q79/SUM(N79:Q79),"")</f>
        <v/>
      </c>
      <c r="R80" s="34" t="str">
        <f t="shared" ref="R80" si="1871">IFERROR(R79/SUM(N79:Q79),"")</f>
        <v/>
      </c>
      <c r="S80" s="234"/>
      <c r="T80" s="322"/>
      <c r="U80" s="31" t="str">
        <f t="shared" ref="U80" si="1872">IFERROR(U79/SUM(U79:X79),"")</f>
        <v/>
      </c>
      <c r="V80" s="10" t="str">
        <f t="shared" ref="V80" si="1873">IFERROR(V79/SUM(U79:X79),"")</f>
        <v/>
      </c>
      <c r="W80" s="11" t="str">
        <f t="shared" ref="W80" si="1874">IFERROR(W79/SUM(U79:X79),"")</f>
        <v/>
      </c>
      <c r="X80" s="11" t="str">
        <f t="shared" ref="X80" si="1875">IFERROR(X79/SUM(U79:X79),"")</f>
        <v/>
      </c>
      <c r="Y80" s="34" t="str">
        <f t="shared" ref="Y80" si="1876">IFERROR(Y79/SUM(U79:X79),"")</f>
        <v/>
      </c>
      <c r="Z80" s="234"/>
      <c r="AA80" s="322"/>
      <c r="AB80" s="31" t="str">
        <f t="shared" ref="AB80" si="1877">IFERROR(AB79/SUM(AB79:AE79),"")</f>
        <v/>
      </c>
      <c r="AC80" s="10" t="str">
        <f t="shared" ref="AC80" si="1878">IFERROR(AC79/SUM(AB79:AE79),"")</f>
        <v/>
      </c>
      <c r="AD80" s="11" t="str">
        <f t="shared" ref="AD80" si="1879">IFERROR(AD79/SUM(AB79:AE79),"")</f>
        <v/>
      </c>
      <c r="AE80" s="11" t="str">
        <f t="shared" ref="AE80" si="1880">IFERROR(AE79/SUM(AB79:AE79),"")</f>
        <v/>
      </c>
      <c r="AF80" s="34" t="str">
        <f t="shared" ref="AF80" si="1881">IFERROR(AF79/SUM(AB79:AE79),"")</f>
        <v/>
      </c>
      <c r="AG80" s="322"/>
      <c r="AH80" s="136"/>
      <c r="AK80" s="63"/>
      <c r="AL80" s="203"/>
      <c r="AM80" s="203"/>
      <c r="AN80" s="204"/>
      <c r="AO80" s="204"/>
      <c r="AP80" s="205"/>
      <c r="AQ80" s="323"/>
      <c r="AR80" s="206"/>
      <c r="AS80" s="206"/>
      <c r="AT80" s="207"/>
      <c r="AU80" s="207"/>
      <c r="AV80" s="205"/>
      <c r="AW80" s="323"/>
      <c r="AX80" s="324"/>
      <c r="AY80" s="206"/>
      <c r="AZ80" s="206"/>
      <c r="BA80" s="207"/>
      <c r="BB80" s="207"/>
      <c r="BC80" s="205"/>
      <c r="BD80" s="323"/>
      <c r="BE80" s="324"/>
      <c r="BF80" s="206"/>
      <c r="BG80" s="206"/>
      <c r="BH80" s="207"/>
      <c r="BI80" s="207"/>
      <c r="BJ80" s="205"/>
      <c r="BK80" s="324"/>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row>
    <row r="81" spans="1:111" s="61" customFormat="1" ht="13.5" thickTop="1" x14ac:dyDescent="0.2">
      <c r="A81" s="258"/>
      <c r="B81" s="263"/>
      <c r="C81" s="265"/>
      <c r="D81" s="261"/>
      <c r="E81" s="235"/>
      <c r="F81" s="242"/>
      <c r="G81" s="4" t="s">
        <v>5</v>
      </c>
      <c r="H81" s="171"/>
      <c r="I81" s="172"/>
      <c r="J81" s="172"/>
      <c r="K81" s="172"/>
      <c r="L81" s="131" t="str">
        <f t="shared" ref="L81" si="1882">IF(AND(ISBLANK(H81),ISBLANK(I81),ISBLANK(J81),ISBLANK(K81)),"",SUM(J81:K81))</f>
        <v/>
      </c>
      <c r="M81" s="233" t="str">
        <f t="shared" ref="M81" si="1883">IFERROR(SUM(H81:K81)/E81,"")</f>
        <v/>
      </c>
      <c r="N81" s="190"/>
      <c r="O81" s="191"/>
      <c r="P81" s="191"/>
      <c r="Q81" s="191"/>
      <c r="R81" s="192" t="str">
        <f t="shared" ref="R81" si="1884">IF(AND(ISBLANK(N81),ISBLANK(O81),ISBLANK(P81),ISBLANK(Q81)),"",SUM(P81:Q81))</f>
        <v/>
      </c>
      <c r="S81" s="233" t="str">
        <f t="shared" ref="S81" si="1885">IFERROR(SUM(N81:Q81)/E81,"")</f>
        <v/>
      </c>
      <c r="T81" s="321" t="str">
        <f t="shared" ref="T81" si="1886">IF(OR(L82="",R82=""),"",IFERROR(R82-L82,""))</f>
        <v/>
      </c>
      <c r="U81" s="37"/>
      <c r="V81" s="28"/>
      <c r="W81" s="28"/>
      <c r="X81" s="28"/>
      <c r="Y81" s="7" t="str">
        <f t="shared" ref="Y81" si="1887">IF(AND(ISBLANK(U81),ISBLANK(V81),ISBLANK(W81),ISBLANK(X81)),"",SUM(W81:X81))</f>
        <v/>
      </c>
      <c r="Z81" s="233" t="str">
        <f t="shared" ref="Z81" si="1888">IFERROR(SUM(U81:X81)/E81,"")</f>
        <v/>
      </c>
      <c r="AA81" s="321" t="str">
        <f t="shared" ref="AA81" si="1889">IF(OR(L82="",Y82=""),"",IFERROR(Y82-L82,""))</f>
        <v/>
      </c>
      <c r="AB81" s="37"/>
      <c r="AC81" s="28"/>
      <c r="AD81" s="28"/>
      <c r="AE81" s="28"/>
      <c r="AF81" s="7" t="str">
        <f t="shared" ref="AF81" si="1890">IF(AND(ISBLANK(AB81),ISBLANK(AC81),ISBLANK(AD81),ISBLANK(AE81)),"",SUM(AD81:AE81))</f>
        <v/>
      </c>
      <c r="AG81" s="321" t="str">
        <f t="shared" ref="AG81" si="1891">IF(OR(M81="",AF82=""),"",IFERROR(AF82-L82,""))</f>
        <v/>
      </c>
      <c r="AH81" s="136"/>
      <c r="AK81" s="63"/>
      <c r="AL81" s="201">
        <f t="shared" ref="AL81" si="1892">H81</f>
        <v>0</v>
      </c>
      <c r="AM81" s="201">
        <f t="shared" ref="AM81" si="1893">I81</f>
        <v>0</v>
      </c>
      <c r="AN81" s="201">
        <f t="shared" ref="AN81" si="1894">J81</f>
        <v>0</v>
      </c>
      <c r="AO81" s="201">
        <f t="shared" ref="AO81" si="1895">K81</f>
        <v>0</v>
      </c>
      <c r="AP81" s="202"/>
      <c r="AQ81" s="323"/>
      <c r="AR81" s="201">
        <f t="shared" ref="AR81" si="1896">N81</f>
        <v>0</v>
      </c>
      <c r="AS81" s="201">
        <f t="shared" ref="AS81" si="1897">O81</f>
        <v>0</v>
      </c>
      <c r="AT81" s="201">
        <f t="shared" ref="AT81" si="1898">P81</f>
        <v>0</v>
      </c>
      <c r="AU81" s="201">
        <f t="shared" ref="AU81" si="1899">Q81</f>
        <v>0</v>
      </c>
      <c r="AV81" s="201" t="str">
        <f t="shared" ref="AV81" si="1900">R81</f>
        <v/>
      </c>
      <c r="AW81" s="323"/>
      <c r="AX81" s="324"/>
      <c r="AY81" s="201">
        <f t="shared" ref="AY81" si="1901">U81</f>
        <v>0</v>
      </c>
      <c r="AZ81" s="201">
        <f t="shared" ref="AZ81" si="1902">V81</f>
        <v>0</v>
      </c>
      <c r="BA81" s="201">
        <f t="shared" ref="BA81" si="1903">W81</f>
        <v>0</v>
      </c>
      <c r="BB81" s="201">
        <f t="shared" ref="BB81" si="1904">X81</f>
        <v>0</v>
      </c>
      <c r="BC81" s="201" t="str">
        <f t="shared" ref="BC81" si="1905">Y81</f>
        <v/>
      </c>
      <c r="BD81" s="323"/>
      <c r="BE81" s="324"/>
      <c r="BF81" s="201">
        <f t="shared" ref="BF81" si="1906">AB81</f>
        <v>0</v>
      </c>
      <c r="BG81" s="201">
        <f t="shared" ref="BG81" si="1907">AC81</f>
        <v>0</v>
      </c>
      <c r="BH81" s="201">
        <f t="shared" ref="BH81" si="1908">AD81</f>
        <v>0</v>
      </c>
      <c r="BI81" s="201">
        <f t="shared" ref="BI81" si="1909">AE81</f>
        <v>0</v>
      </c>
      <c r="BJ81" s="201" t="str">
        <f t="shared" ref="BJ81" si="1910">AF81</f>
        <v/>
      </c>
      <c r="BK81" s="324"/>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row>
    <row r="82" spans="1:111" s="61" customFormat="1" ht="13.5" thickBot="1" x14ac:dyDescent="0.25">
      <c r="A82" s="259"/>
      <c r="B82" s="264"/>
      <c r="C82" s="262"/>
      <c r="D82" s="262"/>
      <c r="E82" s="236"/>
      <c r="F82" s="243"/>
      <c r="G82" s="8" t="s">
        <v>6</v>
      </c>
      <c r="H82" s="173" t="str">
        <f t="shared" ref="H82" si="1911">IFERROR(H81/SUM(H81:K81),"")</f>
        <v/>
      </c>
      <c r="I82" s="174" t="str">
        <f t="shared" ref="I82" si="1912">IFERROR(I81/SUM(H81:K81),"")</f>
        <v/>
      </c>
      <c r="J82" s="175" t="str">
        <f t="shared" ref="J82" si="1913">IFERROR(J81/SUM(H81:K81),"")</f>
        <v/>
      </c>
      <c r="K82" s="175" t="str">
        <f t="shared" ref="K82" si="1914">IFERROR(K81/SUM(H81:K81),"")</f>
        <v/>
      </c>
      <c r="L82" s="132" t="str">
        <f t="shared" ref="L82" si="1915">IFERROR(L81/SUM(H81:K81),"")</f>
        <v/>
      </c>
      <c r="M82" s="234"/>
      <c r="N82" s="193" t="str">
        <f t="shared" ref="N82" si="1916">IFERROR(N81/SUM(N81:Q81),"")</f>
        <v/>
      </c>
      <c r="O82" s="10" t="str">
        <f t="shared" ref="O82" si="1917">IFERROR(O81/SUM(N81:Q81),"")</f>
        <v/>
      </c>
      <c r="P82" s="11" t="str">
        <f t="shared" ref="P82" si="1918">IFERROR(P81/SUM(N81:Q81),"")</f>
        <v/>
      </c>
      <c r="Q82" s="11" t="str">
        <f t="shared" ref="Q82" si="1919">IFERROR(Q81/SUM(N81:Q81),"")</f>
        <v/>
      </c>
      <c r="R82" s="34" t="str">
        <f t="shared" ref="R82" si="1920">IFERROR(R81/SUM(N81:Q81),"")</f>
        <v/>
      </c>
      <c r="S82" s="234"/>
      <c r="T82" s="322"/>
      <c r="U82" s="31" t="str">
        <f t="shared" ref="U82" si="1921">IFERROR(U81/SUM(U81:X81),"")</f>
        <v/>
      </c>
      <c r="V82" s="10" t="str">
        <f t="shared" ref="V82" si="1922">IFERROR(V81/SUM(U81:X81),"")</f>
        <v/>
      </c>
      <c r="W82" s="11" t="str">
        <f t="shared" ref="W82" si="1923">IFERROR(W81/SUM(U81:X81),"")</f>
        <v/>
      </c>
      <c r="X82" s="11" t="str">
        <f t="shared" ref="X82" si="1924">IFERROR(X81/SUM(U81:X81),"")</f>
        <v/>
      </c>
      <c r="Y82" s="34" t="str">
        <f t="shared" ref="Y82" si="1925">IFERROR(Y81/SUM(U81:X81),"")</f>
        <v/>
      </c>
      <c r="Z82" s="234"/>
      <c r="AA82" s="322"/>
      <c r="AB82" s="31" t="str">
        <f t="shared" ref="AB82" si="1926">IFERROR(AB81/SUM(AB81:AE81),"")</f>
        <v/>
      </c>
      <c r="AC82" s="10" t="str">
        <f t="shared" ref="AC82" si="1927">IFERROR(AC81/SUM(AB81:AE81),"")</f>
        <v/>
      </c>
      <c r="AD82" s="11" t="str">
        <f t="shared" ref="AD82" si="1928">IFERROR(AD81/SUM(AB81:AE81),"")</f>
        <v/>
      </c>
      <c r="AE82" s="11" t="str">
        <f t="shared" ref="AE82" si="1929">IFERROR(AE81/SUM(AB81:AE81),"")</f>
        <v/>
      </c>
      <c r="AF82" s="34" t="str">
        <f t="shared" ref="AF82" si="1930">IFERROR(AF81/SUM(AB81:AE81),"")</f>
        <v/>
      </c>
      <c r="AG82" s="322"/>
      <c r="AH82" s="136"/>
      <c r="AK82" s="63"/>
      <c r="AL82" s="203"/>
      <c r="AM82" s="203"/>
      <c r="AN82" s="204"/>
      <c r="AO82" s="204"/>
      <c r="AP82" s="205"/>
      <c r="AQ82" s="323"/>
      <c r="AR82" s="206"/>
      <c r="AS82" s="206"/>
      <c r="AT82" s="207"/>
      <c r="AU82" s="207"/>
      <c r="AV82" s="205"/>
      <c r="AW82" s="323"/>
      <c r="AX82" s="324"/>
      <c r="AY82" s="206"/>
      <c r="AZ82" s="206"/>
      <c r="BA82" s="207"/>
      <c r="BB82" s="207"/>
      <c r="BC82" s="205"/>
      <c r="BD82" s="323"/>
      <c r="BE82" s="324"/>
      <c r="BF82" s="206"/>
      <c r="BG82" s="206"/>
      <c r="BH82" s="207"/>
      <c r="BI82" s="207"/>
      <c r="BJ82" s="205"/>
      <c r="BK82" s="324"/>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row>
    <row r="83" spans="1:111" s="61" customFormat="1" ht="13.5" thickTop="1" x14ac:dyDescent="0.2">
      <c r="A83" s="258"/>
      <c r="B83" s="263"/>
      <c r="C83" s="265"/>
      <c r="D83" s="261"/>
      <c r="E83" s="235"/>
      <c r="F83" s="242"/>
      <c r="G83" s="4" t="s">
        <v>5</v>
      </c>
      <c r="H83" s="171"/>
      <c r="I83" s="172"/>
      <c r="J83" s="172"/>
      <c r="K83" s="172"/>
      <c r="L83" s="131" t="str">
        <f t="shared" ref="L83" si="1931">IF(AND(ISBLANK(H83),ISBLANK(I83),ISBLANK(J83),ISBLANK(K83)),"",SUM(J83:K83))</f>
        <v/>
      </c>
      <c r="M83" s="233" t="str">
        <f t="shared" ref="M83" si="1932">IFERROR(SUM(H83:K83)/E83,"")</f>
        <v/>
      </c>
      <c r="N83" s="190"/>
      <c r="O83" s="191"/>
      <c r="P83" s="191"/>
      <c r="Q83" s="191"/>
      <c r="R83" s="192" t="str">
        <f t="shared" ref="R83" si="1933">IF(AND(ISBLANK(N83),ISBLANK(O83),ISBLANK(P83),ISBLANK(Q83)),"",SUM(P83:Q83))</f>
        <v/>
      </c>
      <c r="S83" s="233" t="str">
        <f t="shared" ref="S83" si="1934">IFERROR(SUM(N83:Q83)/E83,"")</f>
        <v/>
      </c>
      <c r="T83" s="321" t="str">
        <f t="shared" ref="T83" si="1935">IF(OR(L84="",R84=""),"",IFERROR(R84-L84,""))</f>
        <v/>
      </c>
      <c r="U83" s="37"/>
      <c r="V83" s="28"/>
      <c r="W83" s="28"/>
      <c r="X83" s="28"/>
      <c r="Y83" s="7" t="str">
        <f t="shared" ref="Y83" si="1936">IF(AND(ISBLANK(U83),ISBLANK(V83),ISBLANK(W83),ISBLANK(X83)),"",SUM(W83:X83))</f>
        <v/>
      </c>
      <c r="Z83" s="233" t="str">
        <f t="shared" ref="Z83" si="1937">IFERROR(SUM(U83:X83)/E83,"")</f>
        <v/>
      </c>
      <c r="AA83" s="321" t="str">
        <f t="shared" ref="AA83" si="1938">IF(OR(L84="",Y84=""),"",IFERROR(Y84-L84,""))</f>
        <v/>
      </c>
      <c r="AB83" s="37"/>
      <c r="AC83" s="28"/>
      <c r="AD83" s="28"/>
      <c r="AE83" s="28"/>
      <c r="AF83" s="7" t="str">
        <f t="shared" ref="AF83" si="1939">IF(AND(ISBLANK(AB83),ISBLANK(AC83),ISBLANK(AD83),ISBLANK(AE83)),"",SUM(AD83:AE83))</f>
        <v/>
      </c>
      <c r="AG83" s="321" t="str">
        <f t="shared" ref="AG83" si="1940">IF(OR(M83="",AF84=""),"",IFERROR(AF84-L84,""))</f>
        <v/>
      </c>
      <c r="AH83" s="136"/>
      <c r="AK83" s="63"/>
      <c r="AL83" s="201">
        <f t="shared" ref="AL83" si="1941">H83</f>
        <v>0</v>
      </c>
      <c r="AM83" s="201">
        <f t="shared" ref="AM83" si="1942">I83</f>
        <v>0</v>
      </c>
      <c r="AN83" s="201">
        <f t="shared" ref="AN83" si="1943">J83</f>
        <v>0</v>
      </c>
      <c r="AO83" s="201">
        <f t="shared" ref="AO83" si="1944">K83</f>
        <v>0</v>
      </c>
      <c r="AP83" s="202"/>
      <c r="AQ83" s="323"/>
      <c r="AR83" s="201">
        <f t="shared" ref="AR83" si="1945">N83</f>
        <v>0</v>
      </c>
      <c r="AS83" s="201">
        <f t="shared" ref="AS83" si="1946">O83</f>
        <v>0</v>
      </c>
      <c r="AT83" s="201">
        <f t="shared" ref="AT83" si="1947">P83</f>
        <v>0</v>
      </c>
      <c r="AU83" s="201">
        <f t="shared" ref="AU83" si="1948">Q83</f>
        <v>0</v>
      </c>
      <c r="AV83" s="201" t="str">
        <f t="shared" ref="AV83" si="1949">R83</f>
        <v/>
      </c>
      <c r="AW83" s="323"/>
      <c r="AX83" s="324"/>
      <c r="AY83" s="201">
        <f t="shared" ref="AY83" si="1950">U83</f>
        <v>0</v>
      </c>
      <c r="AZ83" s="201">
        <f t="shared" ref="AZ83" si="1951">V83</f>
        <v>0</v>
      </c>
      <c r="BA83" s="201">
        <f t="shared" ref="BA83" si="1952">W83</f>
        <v>0</v>
      </c>
      <c r="BB83" s="201">
        <f t="shared" ref="BB83" si="1953">X83</f>
        <v>0</v>
      </c>
      <c r="BC83" s="201" t="str">
        <f t="shared" ref="BC83" si="1954">Y83</f>
        <v/>
      </c>
      <c r="BD83" s="323"/>
      <c r="BE83" s="324"/>
      <c r="BF83" s="201">
        <f t="shared" ref="BF83" si="1955">AB83</f>
        <v>0</v>
      </c>
      <c r="BG83" s="201">
        <f t="shared" ref="BG83" si="1956">AC83</f>
        <v>0</v>
      </c>
      <c r="BH83" s="201">
        <f t="shared" ref="BH83" si="1957">AD83</f>
        <v>0</v>
      </c>
      <c r="BI83" s="201">
        <f t="shared" ref="BI83" si="1958">AE83</f>
        <v>0</v>
      </c>
      <c r="BJ83" s="201" t="str">
        <f t="shared" ref="BJ83" si="1959">AF83</f>
        <v/>
      </c>
      <c r="BK83" s="324"/>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row>
    <row r="84" spans="1:111" s="61" customFormat="1" ht="13.5" thickBot="1" x14ac:dyDescent="0.25">
      <c r="A84" s="259"/>
      <c r="B84" s="264"/>
      <c r="C84" s="262"/>
      <c r="D84" s="262"/>
      <c r="E84" s="236"/>
      <c r="F84" s="243"/>
      <c r="G84" s="8" t="s">
        <v>6</v>
      </c>
      <c r="H84" s="173" t="str">
        <f t="shared" ref="H84" si="1960">IFERROR(H83/SUM(H83:K83),"")</f>
        <v/>
      </c>
      <c r="I84" s="174" t="str">
        <f t="shared" ref="I84" si="1961">IFERROR(I83/SUM(H83:K83),"")</f>
        <v/>
      </c>
      <c r="J84" s="175" t="str">
        <f t="shared" ref="J84" si="1962">IFERROR(J83/SUM(H83:K83),"")</f>
        <v/>
      </c>
      <c r="K84" s="175" t="str">
        <f t="shared" ref="K84" si="1963">IFERROR(K83/SUM(H83:K83),"")</f>
        <v/>
      </c>
      <c r="L84" s="132" t="str">
        <f t="shared" ref="L84" si="1964">IFERROR(L83/SUM(H83:K83),"")</f>
        <v/>
      </c>
      <c r="M84" s="234"/>
      <c r="N84" s="193" t="str">
        <f t="shared" ref="N84" si="1965">IFERROR(N83/SUM(N83:Q83),"")</f>
        <v/>
      </c>
      <c r="O84" s="10" t="str">
        <f t="shared" ref="O84" si="1966">IFERROR(O83/SUM(N83:Q83),"")</f>
        <v/>
      </c>
      <c r="P84" s="11" t="str">
        <f t="shared" ref="P84" si="1967">IFERROR(P83/SUM(N83:Q83),"")</f>
        <v/>
      </c>
      <c r="Q84" s="11" t="str">
        <f t="shared" ref="Q84" si="1968">IFERROR(Q83/SUM(N83:Q83),"")</f>
        <v/>
      </c>
      <c r="R84" s="34" t="str">
        <f t="shared" ref="R84" si="1969">IFERROR(R83/SUM(N83:Q83),"")</f>
        <v/>
      </c>
      <c r="S84" s="234"/>
      <c r="T84" s="322"/>
      <c r="U84" s="31" t="str">
        <f t="shared" ref="U84" si="1970">IFERROR(U83/SUM(U83:X83),"")</f>
        <v/>
      </c>
      <c r="V84" s="10" t="str">
        <f t="shared" ref="V84" si="1971">IFERROR(V83/SUM(U83:X83),"")</f>
        <v/>
      </c>
      <c r="W84" s="11" t="str">
        <f t="shared" ref="W84" si="1972">IFERROR(W83/SUM(U83:X83),"")</f>
        <v/>
      </c>
      <c r="X84" s="11" t="str">
        <f t="shared" ref="X84" si="1973">IFERROR(X83/SUM(U83:X83),"")</f>
        <v/>
      </c>
      <c r="Y84" s="34" t="str">
        <f t="shared" ref="Y84" si="1974">IFERROR(Y83/SUM(U83:X83),"")</f>
        <v/>
      </c>
      <c r="Z84" s="234"/>
      <c r="AA84" s="322"/>
      <c r="AB84" s="31" t="str">
        <f t="shared" ref="AB84" si="1975">IFERROR(AB83/SUM(AB83:AE83),"")</f>
        <v/>
      </c>
      <c r="AC84" s="10" t="str">
        <f t="shared" ref="AC84" si="1976">IFERROR(AC83/SUM(AB83:AE83),"")</f>
        <v/>
      </c>
      <c r="AD84" s="11" t="str">
        <f t="shared" ref="AD84" si="1977">IFERROR(AD83/SUM(AB83:AE83),"")</f>
        <v/>
      </c>
      <c r="AE84" s="11" t="str">
        <f t="shared" ref="AE84" si="1978">IFERROR(AE83/SUM(AB83:AE83),"")</f>
        <v/>
      </c>
      <c r="AF84" s="34" t="str">
        <f t="shared" ref="AF84" si="1979">IFERROR(AF83/SUM(AB83:AE83),"")</f>
        <v/>
      </c>
      <c r="AG84" s="322"/>
      <c r="AH84" s="136"/>
      <c r="AK84" s="63"/>
      <c r="AL84" s="203"/>
      <c r="AM84" s="203"/>
      <c r="AN84" s="204"/>
      <c r="AO84" s="204"/>
      <c r="AP84" s="205"/>
      <c r="AQ84" s="323"/>
      <c r="AR84" s="206"/>
      <c r="AS84" s="206"/>
      <c r="AT84" s="207"/>
      <c r="AU84" s="207"/>
      <c r="AV84" s="205"/>
      <c r="AW84" s="323"/>
      <c r="AX84" s="324"/>
      <c r="AY84" s="206"/>
      <c r="AZ84" s="206"/>
      <c r="BA84" s="207"/>
      <c r="BB84" s="207"/>
      <c r="BC84" s="205"/>
      <c r="BD84" s="323"/>
      <c r="BE84" s="324"/>
      <c r="BF84" s="206"/>
      <c r="BG84" s="206"/>
      <c r="BH84" s="207"/>
      <c r="BI84" s="207"/>
      <c r="BJ84" s="205"/>
      <c r="BK84" s="32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row>
    <row r="85" spans="1:111" s="61" customFormat="1" ht="13.5" thickTop="1" x14ac:dyDescent="0.2">
      <c r="A85" s="258"/>
      <c r="B85" s="263"/>
      <c r="C85" s="265"/>
      <c r="D85" s="261"/>
      <c r="E85" s="235"/>
      <c r="F85" s="242"/>
      <c r="G85" s="4" t="s">
        <v>5</v>
      </c>
      <c r="H85" s="171"/>
      <c r="I85" s="172"/>
      <c r="J85" s="172"/>
      <c r="K85" s="172"/>
      <c r="L85" s="131" t="str">
        <f t="shared" ref="L85" si="1980">IF(AND(ISBLANK(H85),ISBLANK(I85),ISBLANK(J85),ISBLANK(K85)),"",SUM(J85:K85))</f>
        <v/>
      </c>
      <c r="M85" s="233" t="str">
        <f t="shared" ref="M85" si="1981">IFERROR(SUM(H85:K85)/E85,"")</f>
        <v/>
      </c>
      <c r="N85" s="190"/>
      <c r="O85" s="191"/>
      <c r="P85" s="191"/>
      <c r="Q85" s="191"/>
      <c r="R85" s="192" t="str">
        <f t="shared" ref="R85" si="1982">IF(AND(ISBLANK(N85),ISBLANK(O85),ISBLANK(P85),ISBLANK(Q85)),"",SUM(P85:Q85))</f>
        <v/>
      </c>
      <c r="S85" s="233" t="str">
        <f t="shared" ref="S85" si="1983">IFERROR(SUM(N85:Q85)/E85,"")</f>
        <v/>
      </c>
      <c r="T85" s="321" t="str">
        <f t="shared" ref="T85" si="1984">IF(OR(L86="",R86=""),"",IFERROR(R86-L86,""))</f>
        <v/>
      </c>
      <c r="U85" s="37"/>
      <c r="V85" s="28"/>
      <c r="W85" s="28"/>
      <c r="X85" s="28"/>
      <c r="Y85" s="7" t="str">
        <f t="shared" ref="Y85" si="1985">IF(AND(ISBLANK(U85),ISBLANK(V85),ISBLANK(W85),ISBLANK(X85)),"",SUM(W85:X85))</f>
        <v/>
      </c>
      <c r="Z85" s="233" t="str">
        <f t="shared" ref="Z85" si="1986">IFERROR(SUM(U85:X85)/E85,"")</f>
        <v/>
      </c>
      <c r="AA85" s="321" t="str">
        <f t="shared" ref="AA85" si="1987">IF(OR(L86="",Y86=""),"",IFERROR(Y86-L86,""))</f>
        <v/>
      </c>
      <c r="AB85" s="37"/>
      <c r="AC85" s="28"/>
      <c r="AD85" s="28"/>
      <c r="AE85" s="28"/>
      <c r="AF85" s="7" t="str">
        <f t="shared" ref="AF85" si="1988">IF(AND(ISBLANK(AB85),ISBLANK(AC85),ISBLANK(AD85),ISBLANK(AE85)),"",SUM(AD85:AE85))</f>
        <v/>
      </c>
      <c r="AG85" s="321" t="str">
        <f t="shared" ref="AG85" si="1989">IF(OR(M85="",AF86=""),"",IFERROR(AF86-L86,""))</f>
        <v/>
      </c>
      <c r="AH85" s="136"/>
      <c r="AK85" s="63"/>
      <c r="AL85" s="201">
        <f t="shared" ref="AL85" si="1990">H85</f>
        <v>0</v>
      </c>
      <c r="AM85" s="201">
        <f t="shared" ref="AM85" si="1991">I85</f>
        <v>0</v>
      </c>
      <c r="AN85" s="201">
        <f t="shared" ref="AN85" si="1992">J85</f>
        <v>0</v>
      </c>
      <c r="AO85" s="201">
        <f t="shared" ref="AO85" si="1993">K85</f>
        <v>0</v>
      </c>
      <c r="AP85" s="202"/>
      <c r="AQ85" s="323"/>
      <c r="AR85" s="201">
        <f t="shared" ref="AR85" si="1994">N85</f>
        <v>0</v>
      </c>
      <c r="AS85" s="201">
        <f t="shared" ref="AS85" si="1995">O85</f>
        <v>0</v>
      </c>
      <c r="AT85" s="201">
        <f t="shared" ref="AT85" si="1996">P85</f>
        <v>0</v>
      </c>
      <c r="AU85" s="201">
        <f t="shared" ref="AU85" si="1997">Q85</f>
        <v>0</v>
      </c>
      <c r="AV85" s="201" t="str">
        <f t="shared" ref="AV85" si="1998">R85</f>
        <v/>
      </c>
      <c r="AW85" s="323"/>
      <c r="AX85" s="324"/>
      <c r="AY85" s="201">
        <f t="shared" ref="AY85" si="1999">U85</f>
        <v>0</v>
      </c>
      <c r="AZ85" s="201">
        <f t="shared" ref="AZ85" si="2000">V85</f>
        <v>0</v>
      </c>
      <c r="BA85" s="201">
        <f t="shared" ref="BA85" si="2001">W85</f>
        <v>0</v>
      </c>
      <c r="BB85" s="201">
        <f t="shared" ref="BB85" si="2002">X85</f>
        <v>0</v>
      </c>
      <c r="BC85" s="201" t="str">
        <f t="shared" ref="BC85" si="2003">Y85</f>
        <v/>
      </c>
      <c r="BD85" s="323"/>
      <c r="BE85" s="324"/>
      <c r="BF85" s="201">
        <f t="shared" ref="BF85" si="2004">AB85</f>
        <v>0</v>
      </c>
      <c r="BG85" s="201">
        <f t="shared" ref="BG85" si="2005">AC85</f>
        <v>0</v>
      </c>
      <c r="BH85" s="201">
        <f t="shared" ref="BH85" si="2006">AD85</f>
        <v>0</v>
      </c>
      <c r="BI85" s="201">
        <f t="shared" ref="BI85" si="2007">AE85</f>
        <v>0</v>
      </c>
      <c r="BJ85" s="201" t="str">
        <f t="shared" ref="BJ85" si="2008">AF85</f>
        <v/>
      </c>
      <c r="BK85" s="324"/>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row>
    <row r="86" spans="1:111" s="61" customFormat="1" ht="13.5" thickBot="1" x14ac:dyDescent="0.25">
      <c r="A86" s="259"/>
      <c r="B86" s="264"/>
      <c r="C86" s="262"/>
      <c r="D86" s="262"/>
      <c r="E86" s="236"/>
      <c r="F86" s="243"/>
      <c r="G86" s="8" t="s">
        <v>6</v>
      </c>
      <c r="H86" s="173" t="str">
        <f t="shared" ref="H86" si="2009">IFERROR(H85/SUM(H85:K85),"")</f>
        <v/>
      </c>
      <c r="I86" s="174" t="str">
        <f t="shared" ref="I86" si="2010">IFERROR(I85/SUM(H85:K85),"")</f>
        <v/>
      </c>
      <c r="J86" s="175" t="str">
        <f t="shared" ref="J86" si="2011">IFERROR(J85/SUM(H85:K85),"")</f>
        <v/>
      </c>
      <c r="K86" s="175" t="str">
        <f t="shared" ref="K86" si="2012">IFERROR(K85/SUM(H85:K85),"")</f>
        <v/>
      </c>
      <c r="L86" s="132" t="str">
        <f t="shared" ref="L86" si="2013">IFERROR(L85/SUM(H85:K85),"")</f>
        <v/>
      </c>
      <c r="M86" s="234"/>
      <c r="N86" s="193" t="str">
        <f t="shared" ref="N86" si="2014">IFERROR(N85/SUM(N85:Q85),"")</f>
        <v/>
      </c>
      <c r="O86" s="10" t="str">
        <f t="shared" ref="O86" si="2015">IFERROR(O85/SUM(N85:Q85),"")</f>
        <v/>
      </c>
      <c r="P86" s="11" t="str">
        <f t="shared" ref="P86" si="2016">IFERROR(P85/SUM(N85:Q85),"")</f>
        <v/>
      </c>
      <c r="Q86" s="11" t="str">
        <f t="shared" ref="Q86" si="2017">IFERROR(Q85/SUM(N85:Q85),"")</f>
        <v/>
      </c>
      <c r="R86" s="34" t="str">
        <f t="shared" ref="R86" si="2018">IFERROR(R85/SUM(N85:Q85),"")</f>
        <v/>
      </c>
      <c r="S86" s="234"/>
      <c r="T86" s="322"/>
      <c r="U86" s="31" t="str">
        <f t="shared" ref="U86" si="2019">IFERROR(U85/SUM(U85:X85),"")</f>
        <v/>
      </c>
      <c r="V86" s="10" t="str">
        <f t="shared" ref="V86" si="2020">IFERROR(V85/SUM(U85:X85),"")</f>
        <v/>
      </c>
      <c r="W86" s="11" t="str">
        <f t="shared" ref="W86" si="2021">IFERROR(W85/SUM(U85:X85),"")</f>
        <v/>
      </c>
      <c r="X86" s="11" t="str">
        <f t="shared" ref="X86" si="2022">IFERROR(X85/SUM(U85:X85),"")</f>
        <v/>
      </c>
      <c r="Y86" s="34" t="str">
        <f t="shared" ref="Y86" si="2023">IFERROR(Y85/SUM(U85:X85),"")</f>
        <v/>
      </c>
      <c r="Z86" s="234"/>
      <c r="AA86" s="322"/>
      <c r="AB86" s="31" t="str">
        <f t="shared" ref="AB86" si="2024">IFERROR(AB85/SUM(AB85:AE85),"")</f>
        <v/>
      </c>
      <c r="AC86" s="10" t="str">
        <f t="shared" ref="AC86" si="2025">IFERROR(AC85/SUM(AB85:AE85),"")</f>
        <v/>
      </c>
      <c r="AD86" s="11" t="str">
        <f t="shared" ref="AD86" si="2026">IFERROR(AD85/SUM(AB85:AE85),"")</f>
        <v/>
      </c>
      <c r="AE86" s="11" t="str">
        <f t="shared" ref="AE86" si="2027">IFERROR(AE85/SUM(AB85:AE85),"")</f>
        <v/>
      </c>
      <c r="AF86" s="34" t="str">
        <f t="shared" ref="AF86" si="2028">IFERROR(AF85/SUM(AB85:AE85),"")</f>
        <v/>
      </c>
      <c r="AG86" s="322"/>
      <c r="AH86" s="136"/>
      <c r="AK86" s="63"/>
      <c r="AL86" s="203"/>
      <c r="AM86" s="203"/>
      <c r="AN86" s="204"/>
      <c r="AO86" s="204"/>
      <c r="AP86" s="205"/>
      <c r="AQ86" s="323"/>
      <c r="AR86" s="206"/>
      <c r="AS86" s="206"/>
      <c r="AT86" s="207"/>
      <c r="AU86" s="207"/>
      <c r="AV86" s="205"/>
      <c r="AW86" s="323"/>
      <c r="AX86" s="324"/>
      <c r="AY86" s="206"/>
      <c r="AZ86" s="206"/>
      <c r="BA86" s="207"/>
      <c r="BB86" s="207"/>
      <c r="BC86" s="205"/>
      <c r="BD86" s="323"/>
      <c r="BE86" s="324"/>
      <c r="BF86" s="206"/>
      <c r="BG86" s="206"/>
      <c r="BH86" s="207"/>
      <c r="BI86" s="207"/>
      <c r="BJ86" s="205"/>
      <c r="BK86" s="324"/>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row>
    <row r="87" spans="1:111" s="61" customFormat="1" ht="13.5" thickTop="1" x14ac:dyDescent="0.2">
      <c r="A87" s="258"/>
      <c r="B87" s="263"/>
      <c r="C87" s="265"/>
      <c r="D87" s="261"/>
      <c r="E87" s="235"/>
      <c r="F87" s="242"/>
      <c r="G87" s="4" t="s">
        <v>5</v>
      </c>
      <c r="H87" s="171"/>
      <c r="I87" s="172"/>
      <c r="J87" s="172"/>
      <c r="K87" s="172"/>
      <c r="L87" s="131" t="str">
        <f t="shared" ref="L87" si="2029">IF(AND(ISBLANK(H87),ISBLANK(I87),ISBLANK(J87),ISBLANK(K87)),"",SUM(J87:K87))</f>
        <v/>
      </c>
      <c r="M87" s="233" t="str">
        <f t="shared" ref="M87" si="2030">IFERROR(SUM(H87:K87)/E87,"")</f>
        <v/>
      </c>
      <c r="N87" s="190"/>
      <c r="O87" s="191"/>
      <c r="P87" s="191"/>
      <c r="Q87" s="191"/>
      <c r="R87" s="192" t="str">
        <f t="shared" ref="R87" si="2031">IF(AND(ISBLANK(N87),ISBLANK(O87),ISBLANK(P87),ISBLANK(Q87)),"",SUM(P87:Q87))</f>
        <v/>
      </c>
      <c r="S87" s="233" t="str">
        <f t="shared" ref="S87" si="2032">IFERROR(SUM(N87:Q87)/E87,"")</f>
        <v/>
      </c>
      <c r="T87" s="321" t="str">
        <f t="shared" ref="T87" si="2033">IF(OR(L88="",R88=""),"",IFERROR(R88-L88,""))</f>
        <v/>
      </c>
      <c r="U87" s="37"/>
      <c r="V87" s="28"/>
      <c r="W87" s="28"/>
      <c r="X87" s="28"/>
      <c r="Y87" s="7" t="str">
        <f t="shared" ref="Y87" si="2034">IF(AND(ISBLANK(U87),ISBLANK(V87),ISBLANK(W87),ISBLANK(X87)),"",SUM(W87:X87))</f>
        <v/>
      </c>
      <c r="Z87" s="233" t="str">
        <f t="shared" ref="Z87" si="2035">IFERROR(SUM(U87:X87)/E87,"")</f>
        <v/>
      </c>
      <c r="AA87" s="321" t="str">
        <f t="shared" ref="AA87" si="2036">IF(OR(L88="",Y88=""),"",IFERROR(Y88-L88,""))</f>
        <v/>
      </c>
      <c r="AB87" s="37"/>
      <c r="AC87" s="28"/>
      <c r="AD87" s="28"/>
      <c r="AE87" s="28"/>
      <c r="AF87" s="7" t="str">
        <f t="shared" ref="AF87" si="2037">IF(AND(ISBLANK(AB87),ISBLANK(AC87),ISBLANK(AD87),ISBLANK(AE87)),"",SUM(AD87:AE87))</f>
        <v/>
      </c>
      <c r="AG87" s="321" t="str">
        <f t="shared" ref="AG87" si="2038">IF(OR(M87="",AF88=""),"",IFERROR(AF88-L88,""))</f>
        <v/>
      </c>
      <c r="AH87" s="136"/>
      <c r="AK87" s="63"/>
      <c r="AL87" s="201">
        <f t="shared" ref="AL87" si="2039">H87</f>
        <v>0</v>
      </c>
      <c r="AM87" s="201">
        <f t="shared" ref="AM87" si="2040">I87</f>
        <v>0</v>
      </c>
      <c r="AN87" s="201">
        <f t="shared" ref="AN87" si="2041">J87</f>
        <v>0</v>
      </c>
      <c r="AO87" s="201">
        <f t="shared" ref="AO87" si="2042">K87</f>
        <v>0</v>
      </c>
      <c r="AP87" s="202"/>
      <c r="AQ87" s="323"/>
      <c r="AR87" s="201">
        <f t="shared" ref="AR87" si="2043">N87</f>
        <v>0</v>
      </c>
      <c r="AS87" s="201">
        <f t="shared" ref="AS87" si="2044">O87</f>
        <v>0</v>
      </c>
      <c r="AT87" s="201">
        <f t="shared" ref="AT87" si="2045">P87</f>
        <v>0</v>
      </c>
      <c r="AU87" s="201">
        <f t="shared" ref="AU87" si="2046">Q87</f>
        <v>0</v>
      </c>
      <c r="AV87" s="201" t="str">
        <f t="shared" ref="AV87" si="2047">R87</f>
        <v/>
      </c>
      <c r="AW87" s="323"/>
      <c r="AX87" s="324"/>
      <c r="AY87" s="201">
        <f t="shared" ref="AY87" si="2048">U87</f>
        <v>0</v>
      </c>
      <c r="AZ87" s="201">
        <f t="shared" ref="AZ87" si="2049">V87</f>
        <v>0</v>
      </c>
      <c r="BA87" s="201">
        <f t="shared" ref="BA87" si="2050">W87</f>
        <v>0</v>
      </c>
      <c r="BB87" s="201">
        <f t="shared" ref="BB87" si="2051">X87</f>
        <v>0</v>
      </c>
      <c r="BC87" s="201" t="str">
        <f t="shared" ref="BC87" si="2052">Y87</f>
        <v/>
      </c>
      <c r="BD87" s="323"/>
      <c r="BE87" s="324"/>
      <c r="BF87" s="201">
        <f t="shared" ref="BF87" si="2053">AB87</f>
        <v>0</v>
      </c>
      <c r="BG87" s="201">
        <f t="shared" ref="BG87" si="2054">AC87</f>
        <v>0</v>
      </c>
      <c r="BH87" s="201">
        <f t="shared" ref="BH87" si="2055">AD87</f>
        <v>0</v>
      </c>
      <c r="BI87" s="201">
        <f t="shared" ref="BI87" si="2056">AE87</f>
        <v>0</v>
      </c>
      <c r="BJ87" s="201" t="str">
        <f t="shared" ref="BJ87" si="2057">AF87</f>
        <v/>
      </c>
      <c r="BK87" s="324"/>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row>
    <row r="88" spans="1:111" s="61" customFormat="1" ht="13.5" thickBot="1" x14ac:dyDescent="0.25">
      <c r="A88" s="259"/>
      <c r="B88" s="264"/>
      <c r="C88" s="262"/>
      <c r="D88" s="262"/>
      <c r="E88" s="236"/>
      <c r="F88" s="243"/>
      <c r="G88" s="8" t="s">
        <v>6</v>
      </c>
      <c r="H88" s="173" t="str">
        <f t="shared" ref="H88" si="2058">IFERROR(H87/SUM(H87:K87),"")</f>
        <v/>
      </c>
      <c r="I88" s="174" t="str">
        <f t="shared" ref="I88" si="2059">IFERROR(I87/SUM(H87:K87),"")</f>
        <v/>
      </c>
      <c r="J88" s="175" t="str">
        <f t="shared" ref="J88" si="2060">IFERROR(J87/SUM(H87:K87),"")</f>
        <v/>
      </c>
      <c r="K88" s="175" t="str">
        <f t="shared" ref="K88" si="2061">IFERROR(K87/SUM(H87:K87),"")</f>
        <v/>
      </c>
      <c r="L88" s="132" t="str">
        <f t="shared" ref="L88" si="2062">IFERROR(L87/SUM(H87:K87),"")</f>
        <v/>
      </c>
      <c r="M88" s="234"/>
      <c r="N88" s="193" t="str">
        <f t="shared" ref="N88" si="2063">IFERROR(N87/SUM(N87:Q87),"")</f>
        <v/>
      </c>
      <c r="O88" s="10" t="str">
        <f t="shared" ref="O88" si="2064">IFERROR(O87/SUM(N87:Q87),"")</f>
        <v/>
      </c>
      <c r="P88" s="11" t="str">
        <f t="shared" ref="P88" si="2065">IFERROR(P87/SUM(N87:Q87),"")</f>
        <v/>
      </c>
      <c r="Q88" s="11" t="str">
        <f t="shared" ref="Q88" si="2066">IFERROR(Q87/SUM(N87:Q87),"")</f>
        <v/>
      </c>
      <c r="R88" s="34" t="str">
        <f t="shared" ref="R88" si="2067">IFERROR(R87/SUM(N87:Q87),"")</f>
        <v/>
      </c>
      <c r="S88" s="234"/>
      <c r="T88" s="322"/>
      <c r="U88" s="31" t="str">
        <f t="shared" ref="U88" si="2068">IFERROR(U87/SUM(U87:X87),"")</f>
        <v/>
      </c>
      <c r="V88" s="10" t="str">
        <f t="shared" ref="V88" si="2069">IFERROR(V87/SUM(U87:X87),"")</f>
        <v/>
      </c>
      <c r="W88" s="11" t="str">
        <f t="shared" ref="W88" si="2070">IFERROR(W87/SUM(U87:X87),"")</f>
        <v/>
      </c>
      <c r="X88" s="11" t="str">
        <f t="shared" ref="X88" si="2071">IFERROR(X87/SUM(U87:X87),"")</f>
        <v/>
      </c>
      <c r="Y88" s="34" t="str">
        <f t="shared" ref="Y88" si="2072">IFERROR(Y87/SUM(U87:X87),"")</f>
        <v/>
      </c>
      <c r="Z88" s="234"/>
      <c r="AA88" s="322"/>
      <c r="AB88" s="31" t="str">
        <f t="shared" ref="AB88" si="2073">IFERROR(AB87/SUM(AB87:AE87),"")</f>
        <v/>
      </c>
      <c r="AC88" s="10" t="str">
        <f t="shared" ref="AC88" si="2074">IFERROR(AC87/SUM(AB87:AE87),"")</f>
        <v/>
      </c>
      <c r="AD88" s="11" t="str">
        <f t="shared" ref="AD88" si="2075">IFERROR(AD87/SUM(AB87:AE87),"")</f>
        <v/>
      </c>
      <c r="AE88" s="11" t="str">
        <f t="shared" ref="AE88" si="2076">IFERROR(AE87/SUM(AB87:AE87),"")</f>
        <v/>
      </c>
      <c r="AF88" s="34" t="str">
        <f t="shared" ref="AF88" si="2077">IFERROR(AF87/SUM(AB87:AE87),"")</f>
        <v/>
      </c>
      <c r="AG88" s="322"/>
      <c r="AH88" s="136"/>
      <c r="AK88" s="63"/>
      <c r="AL88" s="203"/>
      <c r="AM88" s="203"/>
      <c r="AN88" s="204"/>
      <c r="AO88" s="204"/>
      <c r="AP88" s="205"/>
      <c r="AQ88" s="323"/>
      <c r="AR88" s="206"/>
      <c r="AS88" s="206"/>
      <c r="AT88" s="207"/>
      <c r="AU88" s="207"/>
      <c r="AV88" s="205"/>
      <c r="AW88" s="323"/>
      <c r="AX88" s="324"/>
      <c r="AY88" s="206"/>
      <c r="AZ88" s="206"/>
      <c r="BA88" s="207"/>
      <c r="BB88" s="207"/>
      <c r="BC88" s="205"/>
      <c r="BD88" s="323"/>
      <c r="BE88" s="324"/>
      <c r="BF88" s="206"/>
      <c r="BG88" s="206"/>
      <c r="BH88" s="207"/>
      <c r="BI88" s="207"/>
      <c r="BJ88" s="205"/>
      <c r="BK88" s="324"/>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row>
    <row r="89" spans="1:111" s="61" customFormat="1" ht="13.5" thickTop="1" x14ac:dyDescent="0.2">
      <c r="A89" s="258"/>
      <c r="B89" s="263"/>
      <c r="C89" s="265"/>
      <c r="D89" s="261"/>
      <c r="E89" s="235"/>
      <c r="F89" s="242"/>
      <c r="G89" s="4" t="s">
        <v>5</v>
      </c>
      <c r="H89" s="171"/>
      <c r="I89" s="172"/>
      <c r="J89" s="172"/>
      <c r="K89" s="172"/>
      <c r="L89" s="131" t="str">
        <f t="shared" ref="L89" si="2078">IF(AND(ISBLANK(H89),ISBLANK(I89),ISBLANK(J89),ISBLANK(K89)),"",SUM(J89:K89))</f>
        <v/>
      </c>
      <c r="M89" s="233" t="str">
        <f t="shared" ref="M89" si="2079">IFERROR(SUM(H89:K89)/E89,"")</f>
        <v/>
      </c>
      <c r="N89" s="190"/>
      <c r="O89" s="191"/>
      <c r="P89" s="191"/>
      <c r="Q89" s="191"/>
      <c r="R89" s="192" t="str">
        <f t="shared" ref="R89" si="2080">IF(AND(ISBLANK(N89),ISBLANK(O89),ISBLANK(P89),ISBLANK(Q89)),"",SUM(P89:Q89))</f>
        <v/>
      </c>
      <c r="S89" s="233" t="str">
        <f t="shared" ref="S89" si="2081">IFERROR(SUM(N89:Q89)/E89,"")</f>
        <v/>
      </c>
      <c r="T89" s="321" t="str">
        <f t="shared" ref="T89" si="2082">IF(OR(L90="",R90=""),"",IFERROR(R90-L90,""))</f>
        <v/>
      </c>
      <c r="U89" s="37"/>
      <c r="V89" s="28"/>
      <c r="W89" s="28"/>
      <c r="X89" s="28"/>
      <c r="Y89" s="7" t="str">
        <f t="shared" ref="Y89" si="2083">IF(AND(ISBLANK(U89),ISBLANK(V89),ISBLANK(W89),ISBLANK(X89)),"",SUM(W89:X89))</f>
        <v/>
      </c>
      <c r="Z89" s="233" t="str">
        <f t="shared" ref="Z89" si="2084">IFERROR(SUM(U89:X89)/E89,"")</f>
        <v/>
      </c>
      <c r="AA89" s="321" t="str">
        <f t="shared" ref="AA89" si="2085">IF(OR(L90="",Y90=""),"",IFERROR(Y90-L90,""))</f>
        <v/>
      </c>
      <c r="AB89" s="37"/>
      <c r="AC89" s="28"/>
      <c r="AD89" s="28"/>
      <c r="AE89" s="28"/>
      <c r="AF89" s="7" t="str">
        <f t="shared" ref="AF89" si="2086">IF(AND(ISBLANK(AB89),ISBLANK(AC89),ISBLANK(AD89),ISBLANK(AE89)),"",SUM(AD89:AE89))</f>
        <v/>
      </c>
      <c r="AG89" s="321" t="str">
        <f t="shared" ref="AG89" si="2087">IF(OR(M89="",AF90=""),"",IFERROR(AF90-L90,""))</f>
        <v/>
      </c>
      <c r="AH89" s="136"/>
      <c r="AK89" s="63"/>
      <c r="AL89" s="201">
        <f t="shared" ref="AL89" si="2088">H89</f>
        <v>0</v>
      </c>
      <c r="AM89" s="201">
        <f t="shared" ref="AM89" si="2089">I89</f>
        <v>0</v>
      </c>
      <c r="AN89" s="201">
        <f t="shared" ref="AN89" si="2090">J89</f>
        <v>0</v>
      </c>
      <c r="AO89" s="201">
        <f t="shared" ref="AO89" si="2091">K89</f>
        <v>0</v>
      </c>
      <c r="AP89" s="202"/>
      <c r="AQ89" s="323"/>
      <c r="AR89" s="201">
        <f t="shared" ref="AR89" si="2092">N89</f>
        <v>0</v>
      </c>
      <c r="AS89" s="201">
        <f t="shared" ref="AS89" si="2093">O89</f>
        <v>0</v>
      </c>
      <c r="AT89" s="201">
        <f t="shared" ref="AT89" si="2094">P89</f>
        <v>0</v>
      </c>
      <c r="AU89" s="201">
        <f t="shared" ref="AU89" si="2095">Q89</f>
        <v>0</v>
      </c>
      <c r="AV89" s="201" t="str">
        <f t="shared" ref="AV89" si="2096">R89</f>
        <v/>
      </c>
      <c r="AW89" s="323"/>
      <c r="AX89" s="324"/>
      <c r="AY89" s="201">
        <f t="shared" ref="AY89" si="2097">U89</f>
        <v>0</v>
      </c>
      <c r="AZ89" s="201">
        <f t="shared" ref="AZ89" si="2098">V89</f>
        <v>0</v>
      </c>
      <c r="BA89" s="201">
        <f t="shared" ref="BA89" si="2099">W89</f>
        <v>0</v>
      </c>
      <c r="BB89" s="201">
        <f t="shared" ref="BB89" si="2100">X89</f>
        <v>0</v>
      </c>
      <c r="BC89" s="201" t="str">
        <f t="shared" ref="BC89" si="2101">Y89</f>
        <v/>
      </c>
      <c r="BD89" s="323"/>
      <c r="BE89" s="324"/>
      <c r="BF89" s="201">
        <f t="shared" ref="BF89" si="2102">AB89</f>
        <v>0</v>
      </c>
      <c r="BG89" s="201">
        <f t="shared" ref="BG89" si="2103">AC89</f>
        <v>0</v>
      </c>
      <c r="BH89" s="201">
        <f t="shared" ref="BH89" si="2104">AD89</f>
        <v>0</v>
      </c>
      <c r="BI89" s="201">
        <f t="shared" ref="BI89" si="2105">AE89</f>
        <v>0</v>
      </c>
      <c r="BJ89" s="201" t="str">
        <f t="shared" ref="BJ89" si="2106">AF89</f>
        <v/>
      </c>
      <c r="BK89" s="324"/>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row>
    <row r="90" spans="1:111" s="61" customFormat="1" ht="13.5" thickBot="1" x14ac:dyDescent="0.25">
      <c r="A90" s="259"/>
      <c r="B90" s="264"/>
      <c r="C90" s="262"/>
      <c r="D90" s="262"/>
      <c r="E90" s="236"/>
      <c r="F90" s="243"/>
      <c r="G90" s="8" t="s">
        <v>6</v>
      </c>
      <c r="H90" s="173" t="str">
        <f t="shared" ref="H90" si="2107">IFERROR(H89/SUM(H89:K89),"")</f>
        <v/>
      </c>
      <c r="I90" s="174" t="str">
        <f t="shared" ref="I90" si="2108">IFERROR(I89/SUM(H89:K89),"")</f>
        <v/>
      </c>
      <c r="J90" s="175" t="str">
        <f t="shared" ref="J90" si="2109">IFERROR(J89/SUM(H89:K89),"")</f>
        <v/>
      </c>
      <c r="K90" s="175" t="str">
        <f t="shared" ref="K90" si="2110">IFERROR(K89/SUM(H89:K89),"")</f>
        <v/>
      </c>
      <c r="L90" s="132" t="str">
        <f t="shared" ref="L90" si="2111">IFERROR(L89/SUM(H89:K89),"")</f>
        <v/>
      </c>
      <c r="M90" s="234"/>
      <c r="N90" s="193" t="str">
        <f t="shared" ref="N90" si="2112">IFERROR(N89/SUM(N89:Q89),"")</f>
        <v/>
      </c>
      <c r="O90" s="10" t="str">
        <f t="shared" ref="O90" si="2113">IFERROR(O89/SUM(N89:Q89),"")</f>
        <v/>
      </c>
      <c r="P90" s="11" t="str">
        <f t="shared" ref="P90" si="2114">IFERROR(P89/SUM(N89:Q89),"")</f>
        <v/>
      </c>
      <c r="Q90" s="11" t="str">
        <f t="shared" ref="Q90" si="2115">IFERROR(Q89/SUM(N89:Q89),"")</f>
        <v/>
      </c>
      <c r="R90" s="34" t="str">
        <f t="shared" ref="R90" si="2116">IFERROR(R89/SUM(N89:Q89),"")</f>
        <v/>
      </c>
      <c r="S90" s="234"/>
      <c r="T90" s="322"/>
      <c r="U90" s="31" t="str">
        <f t="shared" ref="U90" si="2117">IFERROR(U89/SUM(U89:X89),"")</f>
        <v/>
      </c>
      <c r="V90" s="10" t="str">
        <f t="shared" ref="V90" si="2118">IFERROR(V89/SUM(U89:X89),"")</f>
        <v/>
      </c>
      <c r="W90" s="11" t="str">
        <f t="shared" ref="W90" si="2119">IFERROR(W89/SUM(U89:X89),"")</f>
        <v/>
      </c>
      <c r="X90" s="11" t="str">
        <f t="shared" ref="X90" si="2120">IFERROR(X89/SUM(U89:X89),"")</f>
        <v/>
      </c>
      <c r="Y90" s="34" t="str">
        <f t="shared" ref="Y90" si="2121">IFERROR(Y89/SUM(U89:X89),"")</f>
        <v/>
      </c>
      <c r="Z90" s="234"/>
      <c r="AA90" s="322"/>
      <c r="AB90" s="31" t="str">
        <f t="shared" ref="AB90" si="2122">IFERROR(AB89/SUM(AB89:AE89),"")</f>
        <v/>
      </c>
      <c r="AC90" s="10" t="str">
        <f t="shared" ref="AC90" si="2123">IFERROR(AC89/SUM(AB89:AE89),"")</f>
        <v/>
      </c>
      <c r="AD90" s="11" t="str">
        <f t="shared" ref="AD90" si="2124">IFERROR(AD89/SUM(AB89:AE89),"")</f>
        <v/>
      </c>
      <c r="AE90" s="11" t="str">
        <f t="shared" ref="AE90" si="2125">IFERROR(AE89/SUM(AB89:AE89),"")</f>
        <v/>
      </c>
      <c r="AF90" s="34" t="str">
        <f t="shared" ref="AF90" si="2126">IFERROR(AF89/SUM(AB89:AE89),"")</f>
        <v/>
      </c>
      <c r="AG90" s="322"/>
      <c r="AH90" s="136"/>
      <c r="AK90" s="63"/>
      <c r="AL90" s="203"/>
      <c r="AM90" s="203"/>
      <c r="AN90" s="204"/>
      <c r="AO90" s="204"/>
      <c r="AP90" s="205"/>
      <c r="AQ90" s="323"/>
      <c r="AR90" s="206"/>
      <c r="AS90" s="206"/>
      <c r="AT90" s="207"/>
      <c r="AU90" s="207"/>
      <c r="AV90" s="205"/>
      <c r="AW90" s="323"/>
      <c r="AX90" s="324"/>
      <c r="AY90" s="206"/>
      <c r="AZ90" s="206"/>
      <c r="BA90" s="207"/>
      <c r="BB90" s="207"/>
      <c r="BC90" s="205"/>
      <c r="BD90" s="323"/>
      <c r="BE90" s="324"/>
      <c r="BF90" s="206"/>
      <c r="BG90" s="206"/>
      <c r="BH90" s="207"/>
      <c r="BI90" s="207"/>
      <c r="BJ90" s="205"/>
      <c r="BK90" s="324"/>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row>
    <row r="91" spans="1:111" s="61" customFormat="1" ht="13.5" thickTop="1" x14ac:dyDescent="0.2">
      <c r="A91" s="258"/>
      <c r="B91" s="263"/>
      <c r="C91" s="265"/>
      <c r="D91" s="261"/>
      <c r="E91" s="235"/>
      <c r="F91" s="242"/>
      <c r="G91" s="4" t="s">
        <v>5</v>
      </c>
      <c r="H91" s="171"/>
      <c r="I91" s="172"/>
      <c r="J91" s="172"/>
      <c r="K91" s="172"/>
      <c r="L91" s="131" t="str">
        <f t="shared" ref="L91" si="2127">IF(AND(ISBLANK(H91),ISBLANK(I91),ISBLANK(J91),ISBLANK(K91)),"",SUM(J91:K91))</f>
        <v/>
      </c>
      <c r="M91" s="233" t="str">
        <f t="shared" ref="M91" si="2128">IFERROR(SUM(H91:K91)/E91,"")</f>
        <v/>
      </c>
      <c r="N91" s="190"/>
      <c r="O91" s="191"/>
      <c r="P91" s="191"/>
      <c r="Q91" s="191"/>
      <c r="R91" s="192" t="str">
        <f t="shared" ref="R91" si="2129">IF(AND(ISBLANK(N91),ISBLANK(O91),ISBLANK(P91),ISBLANK(Q91)),"",SUM(P91:Q91))</f>
        <v/>
      </c>
      <c r="S91" s="233" t="str">
        <f t="shared" ref="S91" si="2130">IFERROR(SUM(N91:Q91)/E91,"")</f>
        <v/>
      </c>
      <c r="T91" s="321" t="str">
        <f t="shared" ref="T91" si="2131">IF(OR(L92="",R92=""),"",IFERROR(R92-L92,""))</f>
        <v/>
      </c>
      <c r="U91" s="37"/>
      <c r="V91" s="28"/>
      <c r="W91" s="28"/>
      <c r="X91" s="28"/>
      <c r="Y91" s="7" t="str">
        <f t="shared" ref="Y91" si="2132">IF(AND(ISBLANK(U91),ISBLANK(V91),ISBLANK(W91),ISBLANK(X91)),"",SUM(W91:X91))</f>
        <v/>
      </c>
      <c r="Z91" s="233" t="str">
        <f t="shared" ref="Z91" si="2133">IFERROR(SUM(U91:X91)/E91,"")</f>
        <v/>
      </c>
      <c r="AA91" s="321" t="str">
        <f t="shared" ref="AA91" si="2134">IF(OR(L92="",Y92=""),"",IFERROR(Y92-L92,""))</f>
        <v/>
      </c>
      <c r="AB91" s="37"/>
      <c r="AC91" s="28"/>
      <c r="AD91" s="28"/>
      <c r="AE91" s="28"/>
      <c r="AF91" s="7" t="str">
        <f t="shared" ref="AF91" si="2135">IF(AND(ISBLANK(AB91),ISBLANK(AC91),ISBLANK(AD91),ISBLANK(AE91)),"",SUM(AD91:AE91))</f>
        <v/>
      </c>
      <c r="AG91" s="321" t="str">
        <f t="shared" ref="AG91" si="2136">IF(OR(M91="",AF92=""),"",IFERROR(AF92-L92,""))</f>
        <v/>
      </c>
      <c r="AH91" s="136"/>
      <c r="AK91" s="63"/>
      <c r="AL91" s="201">
        <f t="shared" ref="AL91" si="2137">H91</f>
        <v>0</v>
      </c>
      <c r="AM91" s="201">
        <f t="shared" ref="AM91" si="2138">I91</f>
        <v>0</v>
      </c>
      <c r="AN91" s="201">
        <f t="shared" ref="AN91" si="2139">J91</f>
        <v>0</v>
      </c>
      <c r="AO91" s="201">
        <f t="shared" ref="AO91" si="2140">K91</f>
        <v>0</v>
      </c>
      <c r="AP91" s="202"/>
      <c r="AQ91" s="323"/>
      <c r="AR91" s="201">
        <f t="shared" ref="AR91" si="2141">N91</f>
        <v>0</v>
      </c>
      <c r="AS91" s="201">
        <f t="shared" ref="AS91" si="2142">O91</f>
        <v>0</v>
      </c>
      <c r="AT91" s="201">
        <f t="shared" ref="AT91" si="2143">P91</f>
        <v>0</v>
      </c>
      <c r="AU91" s="201">
        <f t="shared" ref="AU91" si="2144">Q91</f>
        <v>0</v>
      </c>
      <c r="AV91" s="201" t="str">
        <f t="shared" ref="AV91" si="2145">R91</f>
        <v/>
      </c>
      <c r="AW91" s="323"/>
      <c r="AX91" s="324"/>
      <c r="AY91" s="201">
        <f t="shared" ref="AY91" si="2146">U91</f>
        <v>0</v>
      </c>
      <c r="AZ91" s="201">
        <f t="shared" ref="AZ91" si="2147">V91</f>
        <v>0</v>
      </c>
      <c r="BA91" s="201">
        <f t="shared" ref="BA91" si="2148">W91</f>
        <v>0</v>
      </c>
      <c r="BB91" s="201">
        <f t="shared" ref="BB91" si="2149">X91</f>
        <v>0</v>
      </c>
      <c r="BC91" s="201" t="str">
        <f t="shared" ref="BC91" si="2150">Y91</f>
        <v/>
      </c>
      <c r="BD91" s="323"/>
      <c r="BE91" s="324"/>
      <c r="BF91" s="201">
        <f t="shared" ref="BF91" si="2151">AB91</f>
        <v>0</v>
      </c>
      <c r="BG91" s="201">
        <f t="shared" ref="BG91" si="2152">AC91</f>
        <v>0</v>
      </c>
      <c r="BH91" s="201">
        <f t="shared" ref="BH91" si="2153">AD91</f>
        <v>0</v>
      </c>
      <c r="BI91" s="201">
        <f t="shared" ref="BI91" si="2154">AE91</f>
        <v>0</v>
      </c>
      <c r="BJ91" s="201" t="str">
        <f t="shared" ref="BJ91" si="2155">AF91</f>
        <v/>
      </c>
      <c r="BK91" s="324"/>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row>
    <row r="92" spans="1:111" s="61" customFormat="1" ht="13.5" thickBot="1" x14ac:dyDescent="0.25">
      <c r="A92" s="259"/>
      <c r="B92" s="264"/>
      <c r="C92" s="262"/>
      <c r="D92" s="262"/>
      <c r="E92" s="236"/>
      <c r="F92" s="243"/>
      <c r="G92" s="8" t="s">
        <v>6</v>
      </c>
      <c r="H92" s="173" t="str">
        <f t="shared" ref="H92" si="2156">IFERROR(H91/SUM(H91:K91),"")</f>
        <v/>
      </c>
      <c r="I92" s="174" t="str">
        <f t="shared" ref="I92" si="2157">IFERROR(I91/SUM(H91:K91),"")</f>
        <v/>
      </c>
      <c r="J92" s="175" t="str">
        <f t="shared" ref="J92" si="2158">IFERROR(J91/SUM(H91:K91),"")</f>
        <v/>
      </c>
      <c r="K92" s="175" t="str">
        <f t="shared" ref="K92" si="2159">IFERROR(K91/SUM(H91:K91),"")</f>
        <v/>
      </c>
      <c r="L92" s="132" t="str">
        <f t="shared" ref="L92" si="2160">IFERROR(L91/SUM(H91:K91),"")</f>
        <v/>
      </c>
      <c r="M92" s="234"/>
      <c r="N92" s="193" t="str">
        <f t="shared" ref="N92" si="2161">IFERROR(N91/SUM(N91:Q91),"")</f>
        <v/>
      </c>
      <c r="O92" s="10" t="str">
        <f t="shared" ref="O92" si="2162">IFERROR(O91/SUM(N91:Q91),"")</f>
        <v/>
      </c>
      <c r="P92" s="11" t="str">
        <f t="shared" ref="P92" si="2163">IFERROR(P91/SUM(N91:Q91),"")</f>
        <v/>
      </c>
      <c r="Q92" s="11" t="str">
        <f t="shared" ref="Q92" si="2164">IFERROR(Q91/SUM(N91:Q91),"")</f>
        <v/>
      </c>
      <c r="R92" s="34" t="str">
        <f t="shared" ref="R92" si="2165">IFERROR(R91/SUM(N91:Q91),"")</f>
        <v/>
      </c>
      <c r="S92" s="234"/>
      <c r="T92" s="322"/>
      <c r="U92" s="31" t="str">
        <f t="shared" ref="U92" si="2166">IFERROR(U91/SUM(U91:X91),"")</f>
        <v/>
      </c>
      <c r="V92" s="10" t="str">
        <f t="shared" ref="V92" si="2167">IFERROR(V91/SUM(U91:X91),"")</f>
        <v/>
      </c>
      <c r="W92" s="11" t="str">
        <f t="shared" ref="W92" si="2168">IFERROR(W91/SUM(U91:X91),"")</f>
        <v/>
      </c>
      <c r="X92" s="11" t="str">
        <f t="shared" ref="X92" si="2169">IFERROR(X91/SUM(U91:X91),"")</f>
        <v/>
      </c>
      <c r="Y92" s="34" t="str">
        <f t="shared" ref="Y92" si="2170">IFERROR(Y91/SUM(U91:X91),"")</f>
        <v/>
      </c>
      <c r="Z92" s="234"/>
      <c r="AA92" s="322"/>
      <c r="AB92" s="31" t="str">
        <f t="shared" ref="AB92" si="2171">IFERROR(AB91/SUM(AB91:AE91),"")</f>
        <v/>
      </c>
      <c r="AC92" s="10" t="str">
        <f t="shared" ref="AC92" si="2172">IFERROR(AC91/SUM(AB91:AE91),"")</f>
        <v/>
      </c>
      <c r="AD92" s="11" t="str">
        <f t="shared" ref="AD92" si="2173">IFERROR(AD91/SUM(AB91:AE91),"")</f>
        <v/>
      </c>
      <c r="AE92" s="11" t="str">
        <f t="shared" ref="AE92" si="2174">IFERROR(AE91/SUM(AB91:AE91),"")</f>
        <v/>
      </c>
      <c r="AF92" s="34" t="str">
        <f t="shared" ref="AF92" si="2175">IFERROR(AF91/SUM(AB91:AE91),"")</f>
        <v/>
      </c>
      <c r="AG92" s="322"/>
      <c r="AH92" s="136"/>
      <c r="AK92" s="63"/>
      <c r="AL92" s="203"/>
      <c r="AM92" s="203"/>
      <c r="AN92" s="204"/>
      <c r="AO92" s="204"/>
      <c r="AP92" s="205"/>
      <c r="AQ92" s="323"/>
      <c r="AR92" s="206"/>
      <c r="AS92" s="206"/>
      <c r="AT92" s="207"/>
      <c r="AU92" s="207"/>
      <c r="AV92" s="205"/>
      <c r="AW92" s="323"/>
      <c r="AX92" s="324"/>
      <c r="AY92" s="206"/>
      <c r="AZ92" s="206"/>
      <c r="BA92" s="207"/>
      <c r="BB92" s="207"/>
      <c r="BC92" s="205"/>
      <c r="BD92" s="323"/>
      <c r="BE92" s="324"/>
      <c r="BF92" s="206"/>
      <c r="BG92" s="206"/>
      <c r="BH92" s="207"/>
      <c r="BI92" s="207"/>
      <c r="BJ92" s="205"/>
      <c r="BK92" s="324"/>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row>
    <row r="93" spans="1:111" s="61" customFormat="1" ht="13.5" thickTop="1" x14ac:dyDescent="0.2">
      <c r="A93" s="258"/>
      <c r="B93" s="263"/>
      <c r="C93" s="265"/>
      <c r="D93" s="261"/>
      <c r="E93" s="235"/>
      <c r="F93" s="242"/>
      <c r="G93" s="4" t="s">
        <v>5</v>
      </c>
      <c r="H93" s="171"/>
      <c r="I93" s="172"/>
      <c r="J93" s="172"/>
      <c r="K93" s="172"/>
      <c r="L93" s="131" t="str">
        <f t="shared" ref="L93" si="2176">IF(AND(ISBLANK(H93),ISBLANK(I93),ISBLANK(J93),ISBLANK(K93)),"",SUM(J93:K93))</f>
        <v/>
      </c>
      <c r="M93" s="233" t="str">
        <f t="shared" ref="M93" si="2177">IFERROR(SUM(H93:K93)/E93,"")</f>
        <v/>
      </c>
      <c r="N93" s="190"/>
      <c r="O93" s="191"/>
      <c r="P93" s="191"/>
      <c r="Q93" s="191"/>
      <c r="R93" s="192" t="str">
        <f t="shared" ref="R93" si="2178">IF(AND(ISBLANK(N93),ISBLANK(O93),ISBLANK(P93),ISBLANK(Q93)),"",SUM(P93:Q93))</f>
        <v/>
      </c>
      <c r="S93" s="233" t="str">
        <f t="shared" ref="S93" si="2179">IFERROR(SUM(N93:Q93)/E93,"")</f>
        <v/>
      </c>
      <c r="T93" s="321" t="str">
        <f t="shared" ref="T93" si="2180">IF(OR(L94="",R94=""),"",IFERROR(R94-L94,""))</f>
        <v/>
      </c>
      <c r="U93" s="37"/>
      <c r="V93" s="28"/>
      <c r="W93" s="28"/>
      <c r="X93" s="28"/>
      <c r="Y93" s="7" t="str">
        <f t="shared" ref="Y93" si="2181">IF(AND(ISBLANK(U93),ISBLANK(V93),ISBLANK(W93),ISBLANK(X93)),"",SUM(W93:X93))</f>
        <v/>
      </c>
      <c r="Z93" s="233" t="str">
        <f t="shared" ref="Z93" si="2182">IFERROR(SUM(U93:X93)/E93,"")</f>
        <v/>
      </c>
      <c r="AA93" s="321" t="str">
        <f t="shared" ref="AA93" si="2183">IF(OR(L94="",Y94=""),"",IFERROR(Y94-L94,""))</f>
        <v/>
      </c>
      <c r="AB93" s="37"/>
      <c r="AC93" s="28"/>
      <c r="AD93" s="28"/>
      <c r="AE93" s="28"/>
      <c r="AF93" s="7" t="str">
        <f t="shared" ref="AF93" si="2184">IF(AND(ISBLANK(AB93),ISBLANK(AC93),ISBLANK(AD93),ISBLANK(AE93)),"",SUM(AD93:AE93))</f>
        <v/>
      </c>
      <c r="AG93" s="321" t="str">
        <f t="shared" ref="AG93" si="2185">IF(OR(M93="",AF94=""),"",IFERROR(AF94-L94,""))</f>
        <v/>
      </c>
      <c r="AH93" s="136"/>
      <c r="AK93" s="63"/>
      <c r="AL93" s="201">
        <f t="shared" ref="AL93" si="2186">H93</f>
        <v>0</v>
      </c>
      <c r="AM93" s="201">
        <f t="shared" ref="AM93" si="2187">I93</f>
        <v>0</v>
      </c>
      <c r="AN93" s="201">
        <f t="shared" ref="AN93" si="2188">J93</f>
        <v>0</v>
      </c>
      <c r="AO93" s="201">
        <f t="shared" ref="AO93" si="2189">K93</f>
        <v>0</v>
      </c>
      <c r="AP93" s="202"/>
      <c r="AQ93" s="323"/>
      <c r="AR93" s="201">
        <f t="shared" ref="AR93" si="2190">N93</f>
        <v>0</v>
      </c>
      <c r="AS93" s="201">
        <f t="shared" ref="AS93" si="2191">O93</f>
        <v>0</v>
      </c>
      <c r="AT93" s="201">
        <f t="shared" ref="AT93" si="2192">P93</f>
        <v>0</v>
      </c>
      <c r="AU93" s="201">
        <f t="shared" ref="AU93" si="2193">Q93</f>
        <v>0</v>
      </c>
      <c r="AV93" s="201" t="str">
        <f t="shared" ref="AV93" si="2194">R93</f>
        <v/>
      </c>
      <c r="AW93" s="323"/>
      <c r="AX93" s="324"/>
      <c r="AY93" s="201">
        <f t="shared" ref="AY93" si="2195">U93</f>
        <v>0</v>
      </c>
      <c r="AZ93" s="201">
        <f t="shared" ref="AZ93" si="2196">V93</f>
        <v>0</v>
      </c>
      <c r="BA93" s="201">
        <f t="shared" ref="BA93" si="2197">W93</f>
        <v>0</v>
      </c>
      <c r="BB93" s="201">
        <f t="shared" ref="BB93" si="2198">X93</f>
        <v>0</v>
      </c>
      <c r="BC93" s="201" t="str">
        <f t="shared" ref="BC93" si="2199">Y93</f>
        <v/>
      </c>
      <c r="BD93" s="323"/>
      <c r="BE93" s="324"/>
      <c r="BF93" s="201">
        <f t="shared" ref="BF93" si="2200">AB93</f>
        <v>0</v>
      </c>
      <c r="BG93" s="201">
        <f t="shared" ref="BG93" si="2201">AC93</f>
        <v>0</v>
      </c>
      <c r="BH93" s="201">
        <f t="shared" ref="BH93" si="2202">AD93</f>
        <v>0</v>
      </c>
      <c r="BI93" s="201">
        <f t="shared" ref="BI93" si="2203">AE93</f>
        <v>0</v>
      </c>
      <c r="BJ93" s="201" t="str">
        <f t="shared" ref="BJ93" si="2204">AF93</f>
        <v/>
      </c>
      <c r="BK93" s="324"/>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row>
    <row r="94" spans="1:111" s="61" customFormat="1" ht="13.5" thickBot="1" x14ac:dyDescent="0.25">
      <c r="A94" s="259"/>
      <c r="B94" s="264"/>
      <c r="C94" s="262"/>
      <c r="D94" s="262"/>
      <c r="E94" s="236"/>
      <c r="F94" s="243"/>
      <c r="G94" s="8" t="s">
        <v>6</v>
      </c>
      <c r="H94" s="173" t="str">
        <f t="shared" ref="H94" si="2205">IFERROR(H93/SUM(H93:K93),"")</f>
        <v/>
      </c>
      <c r="I94" s="174" t="str">
        <f t="shared" ref="I94" si="2206">IFERROR(I93/SUM(H93:K93),"")</f>
        <v/>
      </c>
      <c r="J94" s="175" t="str">
        <f t="shared" ref="J94" si="2207">IFERROR(J93/SUM(H93:K93),"")</f>
        <v/>
      </c>
      <c r="K94" s="175" t="str">
        <f t="shared" ref="K94" si="2208">IFERROR(K93/SUM(H93:K93),"")</f>
        <v/>
      </c>
      <c r="L94" s="132" t="str">
        <f t="shared" ref="L94" si="2209">IFERROR(L93/SUM(H93:K93),"")</f>
        <v/>
      </c>
      <c r="M94" s="234"/>
      <c r="N94" s="193" t="str">
        <f t="shared" ref="N94" si="2210">IFERROR(N93/SUM(N93:Q93),"")</f>
        <v/>
      </c>
      <c r="O94" s="10" t="str">
        <f t="shared" ref="O94" si="2211">IFERROR(O93/SUM(N93:Q93),"")</f>
        <v/>
      </c>
      <c r="P94" s="11" t="str">
        <f t="shared" ref="P94" si="2212">IFERROR(P93/SUM(N93:Q93),"")</f>
        <v/>
      </c>
      <c r="Q94" s="11" t="str">
        <f t="shared" ref="Q94" si="2213">IFERROR(Q93/SUM(N93:Q93),"")</f>
        <v/>
      </c>
      <c r="R94" s="34" t="str">
        <f t="shared" ref="R94" si="2214">IFERROR(R93/SUM(N93:Q93),"")</f>
        <v/>
      </c>
      <c r="S94" s="234"/>
      <c r="T94" s="322"/>
      <c r="U94" s="31" t="str">
        <f t="shared" ref="U94" si="2215">IFERROR(U93/SUM(U93:X93),"")</f>
        <v/>
      </c>
      <c r="V94" s="10" t="str">
        <f t="shared" ref="V94" si="2216">IFERROR(V93/SUM(U93:X93),"")</f>
        <v/>
      </c>
      <c r="W94" s="11" t="str">
        <f t="shared" ref="W94" si="2217">IFERROR(W93/SUM(U93:X93),"")</f>
        <v/>
      </c>
      <c r="X94" s="11" t="str">
        <f t="shared" ref="X94" si="2218">IFERROR(X93/SUM(U93:X93),"")</f>
        <v/>
      </c>
      <c r="Y94" s="34" t="str">
        <f t="shared" ref="Y94" si="2219">IFERROR(Y93/SUM(U93:X93),"")</f>
        <v/>
      </c>
      <c r="Z94" s="234"/>
      <c r="AA94" s="322"/>
      <c r="AB94" s="31" t="str">
        <f t="shared" ref="AB94" si="2220">IFERROR(AB93/SUM(AB93:AE93),"")</f>
        <v/>
      </c>
      <c r="AC94" s="10" t="str">
        <f t="shared" ref="AC94" si="2221">IFERROR(AC93/SUM(AB93:AE93),"")</f>
        <v/>
      </c>
      <c r="AD94" s="11" t="str">
        <f t="shared" ref="AD94" si="2222">IFERROR(AD93/SUM(AB93:AE93),"")</f>
        <v/>
      </c>
      <c r="AE94" s="11" t="str">
        <f t="shared" ref="AE94" si="2223">IFERROR(AE93/SUM(AB93:AE93),"")</f>
        <v/>
      </c>
      <c r="AF94" s="34" t="str">
        <f t="shared" ref="AF94" si="2224">IFERROR(AF93/SUM(AB93:AE93),"")</f>
        <v/>
      </c>
      <c r="AG94" s="322"/>
      <c r="AH94" s="136"/>
      <c r="AK94" s="63"/>
      <c r="AL94" s="203"/>
      <c r="AM94" s="203"/>
      <c r="AN94" s="204"/>
      <c r="AO94" s="204"/>
      <c r="AP94" s="205"/>
      <c r="AQ94" s="323"/>
      <c r="AR94" s="206"/>
      <c r="AS94" s="206"/>
      <c r="AT94" s="207"/>
      <c r="AU94" s="207"/>
      <c r="AV94" s="205"/>
      <c r="AW94" s="323"/>
      <c r="AX94" s="324"/>
      <c r="AY94" s="206"/>
      <c r="AZ94" s="206"/>
      <c r="BA94" s="207"/>
      <c r="BB94" s="207"/>
      <c r="BC94" s="205"/>
      <c r="BD94" s="323"/>
      <c r="BE94" s="324"/>
      <c r="BF94" s="206"/>
      <c r="BG94" s="206"/>
      <c r="BH94" s="207"/>
      <c r="BI94" s="207"/>
      <c r="BJ94" s="205"/>
      <c r="BK94" s="32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row>
    <row r="95" spans="1:111" s="61" customFormat="1" ht="13.5" thickTop="1" x14ac:dyDescent="0.2">
      <c r="A95" s="258"/>
      <c r="B95" s="263"/>
      <c r="C95" s="265"/>
      <c r="D95" s="261"/>
      <c r="E95" s="235"/>
      <c r="F95" s="242"/>
      <c r="G95" s="4" t="s">
        <v>5</v>
      </c>
      <c r="H95" s="171"/>
      <c r="I95" s="172"/>
      <c r="J95" s="172"/>
      <c r="K95" s="172"/>
      <c r="L95" s="131" t="str">
        <f t="shared" ref="L95" si="2225">IF(AND(ISBLANK(H95),ISBLANK(I95),ISBLANK(J95),ISBLANK(K95)),"",SUM(J95:K95))</f>
        <v/>
      </c>
      <c r="M95" s="233" t="str">
        <f t="shared" ref="M95" si="2226">IFERROR(SUM(H95:K95)/E95,"")</f>
        <v/>
      </c>
      <c r="N95" s="190"/>
      <c r="O95" s="191"/>
      <c r="P95" s="191"/>
      <c r="Q95" s="191"/>
      <c r="R95" s="192" t="str">
        <f t="shared" ref="R95" si="2227">IF(AND(ISBLANK(N95),ISBLANK(O95),ISBLANK(P95),ISBLANK(Q95)),"",SUM(P95:Q95))</f>
        <v/>
      </c>
      <c r="S95" s="233" t="str">
        <f t="shared" ref="S95" si="2228">IFERROR(SUM(N95:Q95)/E95,"")</f>
        <v/>
      </c>
      <c r="T95" s="321" t="str">
        <f t="shared" ref="T95" si="2229">IF(OR(L96="",R96=""),"",IFERROR(R96-L96,""))</f>
        <v/>
      </c>
      <c r="U95" s="37"/>
      <c r="V95" s="28"/>
      <c r="W95" s="28"/>
      <c r="X95" s="28"/>
      <c r="Y95" s="7" t="str">
        <f t="shared" ref="Y95" si="2230">IF(AND(ISBLANK(U95),ISBLANK(V95),ISBLANK(W95),ISBLANK(X95)),"",SUM(W95:X95))</f>
        <v/>
      </c>
      <c r="Z95" s="233" t="str">
        <f t="shared" ref="Z95" si="2231">IFERROR(SUM(U95:X95)/E95,"")</f>
        <v/>
      </c>
      <c r="AA95" s="321" t="str">
        <f t="shared" ref="AA95" si="2232">IF(OR(L96="",Y96=""),"",IFERROR(Y96-L96,""))</f>
        <v/>
      </c>
      <c r="AB95" s="37"/>
      <c r="AC95" s="28"/>
      <c r="AD95" s="28"/>
      <c r="AE95" s="28"/>
      <c r="AF95" s="7" t="str">
        <f t="shared" ref="AF95" si="2233">IF(AND(ISBLANK(AB95),ISBLANK(AC95),ISBLANK(AD95),ISBLANK(AE95)),"",SUM(AD95:AE95))</f>
        <v/>
      </c>
      <c r="AG95" s="321" t="str">
        <f t="shared" ref="AG95" si="2234">IF(OR(M95="",AF96=""),"",IFERROR(AF96-L96,""))</f>
        <v/>
      </c>
      <c r="AH95" s="136"/>
      <c r="AK95" s="63"/>
      <c r="AL95" s="201">
        <f t="shared" ref="AL95" si="2235">H95</f>
        <v>0</v>
      </c>
      <c r="AM95" s="201">
        <f t="shared" ref="AM95" si="2236">I95</f>
        <v>0</v>
      </c>
      <c r="AN95" s="201">
        <f t="shared" ref="AN95" si="2237">J95</f>
        <v>0</v>
      </c>
      <c r="AO95" s="201">
        <f t="shared" ref="AO95" si="2238">K95</f>
        <v>0</v>
      </c>
      <c r="AP95" s="202"/>
      <c r="AQ95" s="323"/>
      <c r="AR95" s="201">
        <f t="shared" ref="AR95" si="2239">N95</f>
        <v>0</v>
      </c>
      <c r="AS95" s="201">
        <f t="shared" ref="AS95" si="2240">O95</f>
        <v>0</v>
      </c>
      <c r="AT95" s="201">
        <f t="shared" ref="AT95" si="2241">P95</f>
        <v>0</v>
      </c>
      <c r="AU95" s="201">
        <f t="shared" ref="AU95" si="2242">Q95</f>
        <v>0</v>
      </c>
      <c r="AV95" s="201" t="str">
        <f t="shared" ref="AV95" si="2243">R95</f>
        <v/>
      </c>
      <c r="AW95" s="323"/>
      <c r="AX95" s="324"/>
      <c r="AY95" s="201">
        <f t="shared" ref="AY95" si="2244">U95</f>
        <v>0</v>
      </c>
      <c r="AZ95" s="201">
        <f t="shared" ref="AZ95" si="2245">V95</f>
        <v>0</v>
      </c>
      <c r="BA95" s="201">
        <f t="shared" ref="BA95" si="2246">W95</f>
        <v>0</v>
      </c>
      <c r="BB95" s="201">
        <f t="shared" ref="BB95" si="2247">X95</f>
        <v>0</v>
      </c>
      <c r="BC95" s="201" t="str">
        <f t="shared" ref="BC95" si="2248">Y95</f>
        <v/>
      </c>
      <c r="BD95" s="323"/>
      <c r="BE95" s="324"/>
      <c r="BF95" s="201">
        <f t="shared" ref="BF95" si="2249">AB95</f>
        <v>0</v>
      </c>
      <c r="BG95" s="201">
        <f t="shared" ref="BG95" si="2250">AC95</f>
        <v>0</v>
      </c>
      <c r="BH95" s="201">
        <f t="shared" ref="BH95" si="2251">AD95</f>
        <v>0</v>
      </c>
      <c r="BI95" s="201">
        <f t="shared" ref="BI95" si="2252">AE95</f>
        <v>0</v>
      </c>
      <c r="BJ95" s="201" t="str">
        <f t="shared" ref="BJ95" si="2253">AF95</f>
        <v/>
      </c>
      <c r="BK95" s="324"/>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row>
    <row r="96" spans="1:111" s="61" customFormat="1" ht="13.5" thickBot="1" x14ac:dyDescent="0.25">
      <c r="A96" s="259"/>
      <c r="B96" s="264"/>
      <c r="C96" s="262"/>
      <c r="D96" s="262"/>
      <c r="E96" s="236"/>
      <c r="F96" s="243"/>
      <c r="G96" s="8" t="s">
        <v>6</v>
      </c>
      <c r="H96" s="173" t="str">
        <f t="shared" ref="H96" si="2254">IFERROR(H95/SUM(H95:K95),"")</f>
        <v/>
      </c>
      <c r="I96" s="174" t="str">
        <f t="shared" ref="I96" si="2255">IFERROR(I95/SUM(H95:K95),"")</f>
        <v/>
      </c>
      <c r="J96" s="175" t="str">
        <f t="shared" ref="J96" si="2256">IFERROR(J95/SUM(H95:K95),"")</f>
        <v/>
      </c>
      <c r="K96" s="175" t="str">
        <f t="shared" ref="K96" si="2257">IFERROR(K95/SUM(H95:K95),"")</f>
        <v/>
      </c>
      <c r="L96" s="132" t="str">
        <f t="shared" ref="L96" si="2258">IFERROR(L95/SUM(H95:K95),"")</f>
        <v/>
      </c>
      <c r="M96" s="234"/>
      <c r="N96" s="193" t="str">
        <f t="shared" ref="N96" si="2259">IFERROR(N95/SUM(N95:Q95),"")</f>
        <v/>
      </c>
      <c r="O96" s="10" t="str">
        <f t="shared" ref="O96" si="2260">IFERROR(O95/SUM(N95:Q95),"")</f>
        <v/>
      </c>
      <c r="P96" s="11" t="str">
        <f t="shared" ref="P96" si="2261">IFERROR(P95/SUM(N95:Q95),"")</f>
        <v/>
      </c>
      <c r="Q96" s="11" t="str">
        <f t="shared" ref="Q96" si="2262">IFERROR(Q95/SUM(N95:Q95),"")</f>
        <v/>
      </c>
      <c r="R96" s="34" t="str">
        <f t="shared" ref="R96" si="2263">IFERROR(R95/SUM(N95:Q95),"")</f>
        <v/>
      </c>
      <c r="S96" s="234"/>
      <c r="T96" s="322"/>
      <c r="U96" s="31" t="str">
        <f t="shared" ref="U96" si="2264">IFERROR(U95/SUM(U95:X95),"")</f>
        <v/>
      </c>
      <c r="V96" s="10" t="str">
        <f t="shared" ref="V96" si="2265">IFERROR(V95/SUM(U95:X95),"")</f>
        <v/>
      </c>
      <c r="W96" s="11" t="str">
        <f t="shared" ref="W96" si="2266">IFERROR(W95/SUM(U95:X95),"")</f>
        <v/>
      </c>
      <c r="X96" s="11" t="str">
        <f t="shared" ref="X96" si="2267">IFERROR(X95/SUM(U95:X95),"")</f>
        <v/>
      </c>
      <c r="Y96" s="34" t="str">
        <f t="shared" ref="Y96" si="2268">IFERROR(Y95/SUM(U95:X95),"")</f>
        <v/>
      </c>
      <c r="Z96" s="234"/>
      <c r="AA96" s="322"/>
      <c r="AB96" s="31" t="str">
        <f t="shared" ref="AB96" si="2269">IFERROR(AB95/SUM(AB95:AE95),"")</f>
        <v/>
      </c>
      <c r="AC96" s="10" t="str">
        <f t="shared" ref="AC96" si="2270">IFERROR(AC95/SUM(AB95:AE95),"")</f>
        <v/>
      </c>
      <c r="AD96" s="11" t="str">
        <f t="shared" ref="AD96" si="2271">IFERROR(AD95/SUM(AB95:AE95),"")</f>
        <v/>
      </c>
      <c r="AE96" s="11" t="str">
        <f t="shared" ref="AE96" si="2272">IFERROR(AE95/SUM(AB95:AE95),"")</f>
        <v/>
      </c>
      <c r="AF96" s="34" t="str">
        <f t="shared" ref="AF96" si="2273">IFERROR(AF95/SUM(AB95:AE95),"")</f>
        <v/>
      </c>
      <c r="AG96" s="322"/>
      <c r="AH96" s="136"/>
      <c r="AK96" s="63"/>
      <c r="AL96" s="203"/>
      <c r="AM96" s="203"/>
      <c r="AN96" s="204"/>
      <c r="AO96" s="204"/>
      <c r="AP96" s="205"/>
      <c r="AQ96" s="323"/>
      <c r="AR96" s="206"/>
      <c r="AS96" s="206"/>
      <c r="AT96" s="207"/>
      <c r="AU96" s="207"/>
      <c r="AV96" s="205"/>
      <c r="AW96" s="323"/>
      <c r="AX96" s="324"/>
      <c r="AY96" s="206"/>
      <c r="AZ96" s="206"/>
      <c r="BA96" s="207"/>
      <c r="BB96" s="207"/>
      <c r="BC96" s="205"/>
      <c r="BD96" s="323"/>
      <c r="BE96" s="324"/>
      <c r="BF96" s="206"/>
      <c r="BG96" s="206"/>
      <c r="BH96" s="207"/>
      <c r="BI96" s="207"/>
      <c r="BJ96" s="205"/>
      <c r="BK96" s="324"/>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row>
    <row r="97" spans="1:111" s="61" customFormat="1" ht="13.5" thickTop="1" x14ac:dyDescent="0.2">
      <c r="A97" s="258"/>
      <c r="B97" s="263"/>
      <c r="C97" s="265"/>
      <c r="D97" s="261"/>
      <c r="E97" s="235"/>
      <c r="F97" s="242"/>
      <c r="G97" s="4" t="s">
        <v>5</v>
      </c>
      <c r="H97" s="171"/>
      <c r="I97" s="172"/>
      <c r="J97" s="172"/>
      <c r="K97" s="172"/>
      <c r="L97" s="131" t="str">
        <f t="shared" ref="L97" si="2274">IF(AND(ISBLANK(H97),ISBLANK(I97),ISBLANK(J97),ISBLANK(K97)),"",SUM(J97:K97))</f>
        <v/>
      </c>
      <c r="M97" s="233" t="str">
        <f t="shared" ref="M97" si="2275">IFERROR(SUM(H97:K97)/E97,"")</f>
        <v/>
      </c>
      <c r="N97" s="190"/>
      <c r="O97" s="191"/>
      <c r="P97" s="191"/>
      <c r="Q97" s="191"/>
      <c r="R97" s="192" t="str">
        <f t="shared" ref="R97" si="2276">IF(AND(ISBLANK(N97),ISBLANK(O97),ISBLANK(P97),ISBLANK(Q97)),"",SUM(P97:Q97))</f>
        <v/>
      </c>
      <c r="S97" s="233" t="str">
        <f t="shared" ref="S97" si="2277">IFERROR(SUM(N97:Q97)/E97,"")</f>
        <v/>
      </c>
      <c r="T97" s="321" t="str">
        <f t="shared" ref="T97" si="2278">IF(OR(L98="",R98=""),"",IFERROR(R98-L98,""))</f>
        <v/>
      </c>
      <c r="U97" s="37"/>
      <c r="V97" s="28"/>
      <c r="W97" s="28"/>
      <c r="X97" s="28"/>
      <c r="Y97" s="7" t="str">
        <f t="shared" ref="Y97" si="2279">IF(AND(ISBLANK(U97),ISBLANK(V97),ISBLANK(W97),ISBLANK(X97)),"",SUM(W97:X97))</f>
        <v/>
      </c>
      <c r="Z97" s="233" t="str">
        <f t="shared" ref="Z97" si="2280">IFERROR(SUM(U97:X97)/E97,"")</f>
        <v/>
      </c>
      <c r="AA97" s="321" t="str">
        <f t="shared" ref="AA97" si="2281">IF(OR(L98="",Y98=""),"",IFERROR(Y98-L98,""))</f>
        <v/>
      </c>
      <c r="AB97" s="37"/>
      <c r="AC97" s="28"/>
      <c r="AD97" s="28"/>
      <c r="AE97" s="28"/>
      <c r="AF97" s="7" t="str">
        <f t="shared" ref="AF97" si="2282">IF(AND(ISBLANK(AB97),ISBLANK(AC97),ISBLANK(AD97),ISBLANK(AE97)),"",SUM(AD97:AE97))</f>
        <v/>
      </c>
      <c r="AG97" s="321" t="str">
        <f t="shared" ref="AG97" si="2283">IF(OR(M97="",AF98=""),"",IFERROR(AF98-L98,""))</f>
        <v/>
      </c>
      <c r="AH97" s="136"/>
      <c r="AK97" s="63"/>
      <c r="AL97" s="201">
        <f t="shared" ref="AL97" si="2284">H97</f>
        <v>0</v>
      </c>
      <c r="AM97" s="201">
        <f t="shared" ref="AM97" si="2285">I97</f>
        <v>0</v>
      </c>
      <c r="AN97" s="201">
        <f t="shared" ref="AN97" si="2286">J97</f>
        <v>0</v>
      </c>
      <c r="AO97" s="201">
        <f t="shared" ref="AO97" si="2287">K97</f>
        <v>0</v>
      </c>
      <c r="AP97" s="202"/>
      <c r="AQ97" s="323"/>
      <c r="AR97" s="201">
        <f t="shared" ref="AR97" si="2288">N97</f>
        <v>0</v>
      </c>
      <c r="AS97" s="201">
        <f t="shared" ref="AS97" si="2289">O97</f>
        <v>0</v>
      </c>
      <c r="AT97" s="201">
        <f t="shared" ref="AT97" si="2290">P97</f>
        <v>0</v>
      </c>
      <c r="AU97" s="201">
        <f t="shared" ref="AU97" si="2291">Q97</f>
        <v>0</v>
      </c>
      <c r="AV97" s="201" t="str">
        <f t="shared" ref="AV97" si="2292">R97</f>
        <v/>
      </c>
      <c r="AW97" s="323"/>
      <c r="AX97" s="324"/>
      <c r="AY97" s="201">
        <f t="shared" ref="AY97" si="2293">U97</f>
        <v>0</v>
      </c>
      <c r="AZ97" s="201">
        <f t="shared" ref="AZ97" si="2294">V97</f>
        <v>0</v>
      </c>
      <c r="BA97" s="201">
        <f t="shared" ref="BA97" si="2295">W97</f>
        <v>0</v>
      </c>
      <c r="BB97" s="201">
        <f t="shared" ref="BB97" si="2296">X97</f>
        <v>0</v>
      </c>
      <c r="BC97" s="201" t="str">
        <f t="shared" ref="BC97" si="2297">Y97</f>
        <v/>
      </c>
      <c r="BD97" s="323"/>
      <c r="BE97" s="324"/>
      <c r="BF97" s="201">
        <f t="shared" ref="BF97" si="2298">AB97</f>
        <v>0</v>
      </c>
      <c r="BG97" s="201">
        <f t="shared" ref="BG97" si="2299">AC97</f>
        <v>0</v>
      </c>
      <c r="BH97" s="201">
        <f t="shared" ref="BH97" si="2300">AD97</f>
        <v>0</v>
      </c>
      <c r="BI97" s="201">
        <f t="shared" ref="BI97" si="2301">AE97</f>
        <v>0</v>
      </c>
      <c r="BJ97" s="201" t="str">
        <f t="shared" ref="BJ97" si="2302">AF97</f>
        <v/>
      </c>
      <c r="BK97" s="324"/>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row>
    <row r="98" spans="1:111" s="61" customFormat="1" ht="13.5" thickBot="1" x14ac:dyDescent="0.25">
      <c r="A98" s="259"/>
      <c r="B98" s="264"/>
      <c r="C98" s="262"/>
      <c r="D98" s="262"/>
      <c r="E98" s="236"/>
      <c r="F98" s="243"/>
      <c r="G98" s="8" t="s">
        <v>6</v>
      </c>
      <c r="H98" s="173" t="str">
        <f t="shared" ref="H98" si="2303">IFERROR(H97/SUM(H97:K97),"")</f>
        <v/>
      </c>
      <c r="I98" s="174" t="str">
        <f t="shared" ref="I98" si="2304">IFERROR(I97/SUM(H97:K97),"")</f>
        <v/>
      </c>
      <c r="J98" s="175" t="str">
        <f t="shared" ref="J98" si="2305">IFERROR(J97/SUM(H97:K97),"")</f>
        <v/>
      </c>
      <c r="K98" s="175" t="str">
        <f t="shared" ref="K98" si="2306">IFERROR(K97/SUM(H97:K97),"")</f>
        <v/>
      </c>
      <c r="L98" s="132" t="str">
        <f t="shared" ref="L98" si="2307">IFERROR(L97/SUM(H97:K97),"")</f>
        <v/>
      </c>
      <c r="M98" s="234"/>
      <c r="N98" s="193" t="str">
        <f t="shared" ref="N98" si="2308">IFERROR(N97/SUM(N97:Q97),"")</f>
        <v/>
      </c>
      <c r="O98" s="10" t="str">
        <f t="shared" ref="O98" si="2309">IFERROR(O97/SUM(N97:Q97),"")</f>
        <v/>
      </c>
      <c r="P98" s="11" t="str">
        <f t="shared" ref="P98" si="2310">IFERROR(P97/SUM(N97:Q97),"")</f>
        <v/>
      </c>
      <c r="Q98" s="11" t="str">
        <f t="shared" ref="Q98" si="2311">IFERROR(Q97/SUM(N97:Q97),"")</f>
        <v/>
      </c>
      <c r="R98" s="34" t="str">
        <f t="shared" ref="R98" si="2312">IFERROR(R97/SUM(N97:Q97),"")</f>
        <v/>
      </c>
      <c r="S98" s="234"/>
      <c r="T98" s="322"/>
      <c r="U98" s="31" t="str">
        <f t="shared" ref="U98" si="2313">IFERROR(U97/SUM(U97:X97),"")</f>
        <v/>
      </c>
      <c r="V98" s="10" t="str">
        <f t="shared" ref="V98" si="2314">IFERROR(V97/SUM(U97:X97),"")</f>
        <v/>
      </c>
      <c r="W98" s="11" t="str">
        <f t="shared" ref="W98" si="2315">IFERROR(W97/SUM(U97:X97),"")</f>
        <v/>
      </c>
      <c r="X98" s="11" t="str">
        <f t="shared" ref="X98" si="2316">IFERROR(X97/SUM(U97:X97),"")</f>
        <v/>
      </c>
      <c r="Y98" s="34" t="str">
        <f t="shared" ref="Y98" si="2317">IFERROR(Y97/SUM(U97:X97),"")</f>
        <v/>
      </c>
      <c r="Z98" s="234"/>
      <c r="AA98" s="322"/>
      <c r="AB98" s="31" t="str">
        <f t="shared" ref="AB98" si="2318">IFERROR(AB97/SUM(AB97:AE97),"")</f>
        <v/>
      </c>
      <c r="AC98" s="10" t="str">
        <f t="shared" ref="AC98" si="2319">IFERROR(AC97/SUM(AB97:AE97),"")</f>
        <v/>
      </c>
      <c r="AD98" s="11" t="str">
        <f t="shared" ref="AD98" si="2320">IFERROR(AD97/SUM(AB97:AE97),"")</f>
        <v/>
      </c>
      <c r="AE98" s="11" t="str">
        <f t="shared" ref="AE98" si="2321">IFERROR(AE97/SUM(AB97:AE97),"")</f>
        <v/>
      </c>
      <c r="AF98" s="34" t="str">
        <f t="shared" ref="AF98" si="2322">IFERROR(AF97/SUM(AB97:AE97),"")</f>
        <v/>
      </c>
      <c r="AG98" s="322"/>
      <c r="AH98" s="136"/>
      <c r="AK98" s="63"/>
      <c r="AL98" s="203"/>
      <c r="AM98" s="203"/>
      <c r="AN98" s="204"/>
      <c r="AO98" s="204"/>
      <c r="AP98" s="205"/>
      <c r="AQ98" s="323"/>
      <c r="AR98" s="206"/>
      <c r="AS98" s="206"/>
      <c r="AT98" s="207"/>
      <c r="AU98" s="207"/>
      <c r="AV98" s="205"/>
      <c r="AW98" s="323"/>
      <c r="AX98" s="324"/>
      <c r="AY98" s="206"/>
      <c r="AZ98" s="206"/>
      <c r="BA98" s="207"/>
      <c r="BB98" s="207"/>
      <c r="BC98" s="205"/>
      <c r="BD98" s="323"/>
      <c r="BE98" s="324"/>
      <c r="BF98" s="206"/>
      <c r="BG98" s="206"/>
      <c r="BH98" s="207"/>
      <c r="BI98" s="207"/>
      <c r="BJ98" s="205"/>
      <c r="BK98" s="324"/>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row>
    <row r="99" spans="1:111" s="61" customFormat="1" ht="13.5" thickTop="1" x14ac:dyDescent="0.2">
      <c r="A99" s="258"/>
      <c r="B99" s="263"/>
      <c r="C99" s="265"/>
      <c r="D99" s="261"/>
      <c r="E99" s="235"/>
      <c r="F99" s="242"/>
      <c r="G99" s="4" t="s">
        <v>5</v>
      </c>
      <c r="H99" s="171"/>
      <c r="I99" s="172"/>
      <c r="J99" s="172"/>
      <c r="K99" s="172"/>
      <c r="L99" s="131" t="str">
        <f t="shared" ref="L99" si="2323">IF(AND(ISBLANK(H99),ISBLANK(I99),ISBLANK(J99),ISBLANK(K99)),"",SUM(J99:K99))</f>
        <v/>
      </c>
      <c r="M99" s="233" t="str">
        <f t="shared" ref="M99" si="2324">IFERROR(SUM(H99:K99)/E99,"")</f>
        <v/>
      </c>
      <c r="N99" s="190"/>
      <c r="O99" s="191"/>
      <c r="P99" s="191"/>
      <c r="Q99" s="191"/>
      <c r="R99" s="192" t="str">
        <f t="shared" ref="R99" si="2325">IF(AND(ISBLANK(N99),ISBLANK(O99),ISBLANK(P99),ISBLANK(Q99)),"",SUM(P99:Q99))</f>
        <v/>
      </c>
      <c r="S99" s="233" t="str">
        <f t="shared" ref="S99" si="2326">IFERROR(SUM(N99:Q99)/E99,"")</f>
        <v/>
      </c>
      <c r="T99" s="321" t="str">
        <f t="shared" ref="T99" si="2327">IF(OR(L100="",R100=""),"",IFERROR(R100-L100,""))</f>
        <v/>
      </c>
      <c r="U99" s="37"/>
      <c r="V99" s="28"/>
      <c r="W99" s="28"/>
      <c r="X99" s="28"/>
      <c r="Y99" s="7" t="str">
        <f t="shared" ref="Y99" si="2328">IF(AND(ISBLANK(U99),ISBLANK(V99),ISBLANK(W99),ISBLANK(X99)),"",SUM(W99:X99))</f>
        <v/>
      </c>
      <c r="Z99" s="233" t="str">
        <f t="shared" ref="Z99" si="2329">IFERROR(SUM(U99:X99)/E99,"")</f>
        <v/>
      </c>
      <c r="AA99" s="321" t="str">
        <f t="shared" ref="AA99" si="2330">IF(OR(L100="",Y100=""),"",IFERROR(Y100-L100,""))</f>
        <v/>
      </c>
      <c r="AB99" s="37"/>
      <c r="AC99" s="28"/>
      <c r="AD99" s="28"/>
      <c r="AE99" s="28"/>
      <c r="AF99" s="7" t="str">
        <f t="shared" ref="AF99" si="2331">IF(AND(ISBLANK(AB99),ISBLANK(AC99),ISBLANK(AD99),ISBLANK(AE99)),"",SUM(AD99:AE99))</f>
        <v/>
      </c>
      <c r="AG99" s="321" t="str">
        <f t="shared" ref="AG99" si="2332">IF(OR(M99="",AF100=""),"",IFERROR(AF100-L100,""))</f>
        <v/>
      </c>
      <c r="AH99" s="136"/>
      <c r="AK99" s="63"/>
      <c r="AL99" s="201">
        <f t="shared" ref="AL99" si="2333">H99</f>
        <v>0</v>
      </c>
      <c r="AM99" s="201">
        <f t="shared" ref="AM99" si="2334">I99</f>
        <v>0</v>
      </c>
      <c r="AN99" s="201">
        <f t="shared" ref="AN99" si="2335">J99</f>
        <v>0</v>
      </c>
      <c r="AO99" s="201">
        <f t="shared" ref="AO99" si="2336">K99</f>
        <v>0</v>
      </c>
      <c r="AP99" s="202"/>
      <c r="AQ99" s="323"/>
      <c r="AR99" s="201">
        <f t="shared" ref="AR99" si="2337">N99</f>
        <v>0</v>
      </c>
      <c r="AS99" s="201">
        <f t="shared" ref="AS99" si="2338">O99</f>
        <v>0</v>
      </c>
      <c r="AT99" s="201">
        <f t="shared" ref="AT99" si="2339">P99</f>
        <v>0</v>
      </c>
      <c r="AU99" s="201">
        <f t="shared" ref="AU99" si="2340">Q99</f>
        <v>0</v>
      </c>
      <c r="AV99" s="201" t="str">
        <f t="shared" ref="AV99" si="2341">R99</f>
        <v/>
      </c>
      <c r="AW99" s="323"/>
      <c r="AX99" s="324"/>
      <c r="AY99" s="201">
        <f t="shared" ref="AY99" si="2342">U99</f>
        <v>0</v>
      </c>
      <c r="AZ99" s="201">
        <f t="shared" ref="AZ99" si="2343">V99</f>
        <v>0</v>
      </c>
      <c r="BA99" s="201">
        <f t="shared" ref="BA99" si="2344">W99</f>
        <v>0</v>
      </c>
      <c r="BB99" s="201">
        <f t="shared" ref="BB99" si="2345">X99</f>
        <v>0</v>
      </c>
      <c r="BC99" s="201" t="str">
        <f t="shared" ref="BC99" si="2346">Y99</f>
        <v/>
      </c>
      <c r="BD99" s="323"/>
      <c r="BE99" s="324"/>
      <c r="BF99" s="201">
        <f t="shared" ref="BF99" si="2347">AB99</f>
        <v>0</v>
      </c>
      <c r="BG99" s="201">
        <f t="shared" ref="BG99" si="2348">AC99</f>
        <v>0</v>
      </c>
      <c r="BH99" s="201">
        <f t="shared" ref="BH99" si="2349">AD99</f>
        <v>0</v>
      </c>
      <c r="BI99" s="201">
        <f t="shared" ref="BI99" si="2350">AE99</f>
        <v>0</v>
      </c>
      <c r="BJ99" s="201" t="str">
        <f t="shared" ref="BJ99" si="2351">AF99</f>
        <v/>
      </c>
      <c r="BK99" s="324"/>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row>
    <row r="100" spans="1:111" s="61" customFormat="1" ht="13.5" thickBot="1" x14ac:dyDescent="0.25">
      <c r="A100" s="259"/>
      <c r="B100" s="264"/>
      <c r="C100" s="262"/>
      <c r="D100" s="262"/>
      <c r="E100" s="236"/>
      <c r="F100" s="243"/>
      <c r="G100" s="8" t="s">
        <v>6</v>
      </c>
      <c r="H100" s="173" t="str">
        <f t="shared" ref="H100" si="2352">IFERROR(H99/SUM(H99:K99),"")</f>
        <v/>
      </c>
      <c r="I100" s="174" t="str">
        <f t="shared" ref="I100" si="2353">IFERROR(I99/SUM(H99:K99),"")</f>
        <v/>
      </c>
      <c r="J100" s="175" t="str">
        <f t="shared" ref="J100" si="2354">IFERROR(J99/SUM(H99:K99),"")</f>
        <v/>
      </c>
      <c r="K100" s="175" t="str">
        <f t="shared" ref="K100" si="2355">IFERROR(K99/SUM(H99:K99),"")</f>
        <v/>
      </c>
      <c r="L100" s="132" t="str">
        <f t="shared" ref="L100" si="2356">IFERROR(L99/SUM(H99:K99),"")</f>
        <v/>
      </c>
      <c r="M100" s="234"/>
      <c r="N100" s="193" t="str">
        <f t="shared" ref="N100" si="2357">IFERROR(N99/SUM(N99:Q99),"")</f>
        <v/>
      </c>
      <c r="O100" s="10" t="str">
        <f t="shared" ref="O100" si="2358">IFERROR(O99/SUM(N99:Q99),"")</f>
        <v/>
      </c>
      <c r="P100" s="11" t="str">
        <f t="shared" ref="P100" si="2359">IFERROR(P99/SUM(N99:Q99),"")</f>
        <v/>
      </c>
      <c r="Q100" s="11" t="str">
        <f t="shared" ref="Q100" si="2360">IFERROR(Q99/SUM(N99:Q99),"")</f>
        <v/>
      </c>
      <c r="R100" s="34" t="str">
        <f t="shared" ref="R100" si="2361">IFERROR(R99/SUM(N99:Q99),"")</f>
        <v/>
      </c>
      <c r="S100" s="234"/>
      <c r="T100" s="322"/>
      <c r="U100" s="31" t="str">
        <f t="shared" ref="U100" si="2362">IFERROR(U99/SUM(U99:X99),"")</f>
        <v/>
      </c>
      <c r="V100" s="10" t="str">
        <f t="shared" ref="V100" si="2363">IFERROR(V99/SUM(U99:X99),"")</f>
        <v/>
      </c>
      <c r="W100" s="11" t="str">
        <f t="shared" ref="W100" si="2364">IFERROR(W99/SUM(U99:X99),"")</f>
        <v/>
      </c>
      <c r="X100" s="11" t="str">
        <f t="shared" ref="X100" si="2365">IFERROR(X99/SUM(U99:X99),"")</f>
        <v/>
      </c>
      <c r="Y100" s="34" t="str">
        <f t="shared" ref="Y100" si="2366">IFERROR(Y99/SUM(U99:X99),"")</f>
        <v/>
      </c>
      <c r="Z100" s="234"/>
      <c r="AA100" s="322"/>
      <c r="AB100" s="31" t="str">
        <f t="shared" ref="AB100" si="2367">IFERROR(AB99/SUM(AB99:AE99),"")</f>
        <v/>
      </c>
      <c r="AC100" s="10" t="str">
        <f t="shared" ref="AC100" si="2368">IFERROR(AC99/SUM(AB99:AE99),"")</f>
        <v/>
      </c>
      <c r="AD100" s="11" t="str">
        <f t="shared" ref="AD100" si="2369">IFERROR(AD99/SUM(AB99:AE99),"")</f>
        <v/>
      </c>
      <c r="AE100" s="11" t="str">
        <f t="shared" ref="AE100" si="2370">IFERROR(AE99/SUM(AB99:AE99),"")</f>
        <v/>
      </c>
      <c r="AF100" s="34" t="str">
        <f t="shared" ref="AF100" si="2371">IFERROR(AF99/SUM(AB99:AE99),"")</f>
        <v/>
      </c>
      <c r="AG100" s="322"/>
      <c r="AH100" s="136"/>
      <c r="AK100" s="63"/>
      <c r="AL100" s="203"/>
      <c r="AM100" s="203"/>
      <c r="AN100" s="204"/>
      <c r="AO100" s="204"/>
      <c r="AP100" s="205"/>
      <c r="AQ100" s="323"/>
      <c r="AR100" s="206"/>
      <c r="AS100" s="206"/>
      <c r="AT100" s="207"/>
      <c r="AU100" s="207"/>
      <c r="AV100" s="205"/>
      <c r="AW100" s="323"/>
      <c r="AX100" s="324"/>
      <c r="AY100" s="206"/>
      <c r="AZ100" s="206"/>
      <c r="BA100" s="207"/>
      <c r="BB100" s="207"/>
      <c r="BC100" s="205"/>
      <c r="BD100" s="323"/>
      <c r="BE100" s="324"/>
      <c r="BF100" s="206"/>
      <c r="BG100" s="206"/>
      <c r="BH100" s="207"/>
      <c r="BI100" s="207"/>
      <c r="BJ100" s="205"/>
      <c r="BK100" s="324"/>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row>
    <row r="101" spans="1:111" s="61" customFormat="1" ht="13.5" thickTop="1" x14ac:dyDescent="0.2">
      <c r="A101" s="258"/>
      <c r="B101" s="263"/>
      <c r="C101" s="265"/>
      <c r="D101" s="261"/>
      <c r="E101" s="235"/>
      <c r="F101" s="242"/>
      <c r="G101" s="4" t="s">
        <v>5</v>
      </c>
      <c r="H101" s="171"/>
      <c r="I101" s="172"/>
      <c r="J101" s="172"/>
      <c r="K101" s="172"/>
      <c r="L101" s="131" t="str">
        <f t="shared" ref="L101" si="2372">IF(AND(ISBLANK(H101),ISBLANK(I101),ISBLANK(J101),ISBLANK(K101)),"",SUM(J101:K101))</f>
        <v/>
      </c>
      <c r="M101" s="233" t="str">
        <f t="shared" ref="M101" si="2373">IFERROR(SUM(H101:K101)/E101,"")</f>
        <v/>
      </c>
      <c r="N101" s="190"/>
      <c r="O101" s="191"/>
      <c r="P101" s="191"/>
      <c r="Q101" s="191"/>
      <c r="R101" s="192" t="str">
        <f t="shared" ref="R101" si="2374">IF(AND(ISBLANK(N101),ISBLANK(O101),ISBLANK(P101),ISBLANK(Q101)),"",SUM(P101:Q101))</f>
        <v/>
      </c>
      <c r="S101" s="233" t="str">
        <f t="shared" ref="S101" si="2375">IFERROR(SUM(N101:Q101)/E101,"")</f>
        <v/>
      </c>
      <c r="T101" s="321" t="str">
        <f t="shared" ref="T101" si="2376">IF(OR(L102="",R102=""),"",IFERROR(R102-L102,""))</f>
        <v/>
      </c>
      <c r="U101" s="37"/>
      <c r="V101" s="28"/>
      <c r="W101" s="28"/>
      <c r="X101" s="28"/>
      <c r="Y101" s="7" t="str">
        <f t="shared" ref="Y101" si="2377">IF(AND(ISBLANK(U101),ISBLANK(V101),ISBLANK(W101),ISBLANK(X101)),"",SUM(W101:X101))</f>
        <v/>
      </c>
      <c r="Z101" s="233" t="str">
        <f t="shared" ref="Z101" si="2378">IFERROR(SUM(U101:X101)/E101,"")</f>
        <v/>
      </c>
      <c r="AA101" s="321" t="str">
        <f t="shared" ref="AA101" si="2379">IF(OR(L102="",Y102=""),"",IFERROR(Y102-L102,""))</f>
        <v/>
      </c>
      <c r="AB101" s="37"/>
      <c r="AC101" s="28"/>
      <c r="AD101" s="28"/>
      <c r="AE101" s="28"/>
      <c r="AF101" s="7" t="str">
        <f t="shared" ref="AF101" si="2380">IF(AND(ISBLANK(AB101),ISBLANK(AC101),ISBLANK(AD101),ISBLANK(AE101)),"",SUM(AD101:AE101))</f>
        <v/>
      </c>
      <c r="AG101" s="321" t="str">
        <f t="shared" ref="AG101" si="2381">IF(OR(M101="",AF102=""),"",IFERROR(AF102-L102,""))</f>
        <v/>
      </c>
      <c r="AH101" s="136"/>
      <c r="AK101" s="63"/>
      <c r="AL101" s="201">
        <f t="shared" ref="AL101" si="2382">H101</f>
        <v>0</v>
      </c>
      <c r="AM101" s="201">
        <f t="shared" ref="AM101" si="2383">I101</f>
        <v>0</v>
      </c>
      <c r="AN101" s="201">
        <f t="shared" ref="AN101" si="2384">J101</f>
        <v>0</v>
      </c>
      <c r="AO101" s="201">
        <f t="shared" ref="AO101" si="2385">K101</f>
        <v>0</v>
      </c>
      <c r="AP101" s="202"/>
      <c r="AQ101" s="323"/>
      <c r="AR101" s="201">
        <f t="shared" ref="AR101" si="2386">N101</f>
        <v>0</v>
      </c>
      <c r="AS101" s="201">
        <f t="shared" ref="AS101" si="2387">O101</f>
        <v>0</v>
      </c>
      <c r="AT101" s="201">
        <f t="shared" ref="AT101" si="2388">P101</f>
        <v>0</v>
      </c>
      <c r="AU101" s="201">
        <f t="shared" ref="AU101" si="2389">Q101</f>
        <v>0</v>
      </c>
      <c r="AV101" s="201" t="str">
        <f t="shared" ref="AV101" si="2390">R101</f>
        <v/>
      </c>
      <c r="AW101" s="323"/>
      <c r="AX101" s="324"/>
      <c r="AY101" s="201">
        <f t="shared" ref="AY101" si="2391">U101</f>
        <v>0</v>
      </c>
      <c r="AZ101" s="201">
        <f t="shared" ref="AZ101" si="2392">V101</f>
        <v>0</v>
      </c>
      <c r="BA101" s="201">
        <f t="shared" ref="BA101" si="2393">W101</f>
        <v>0</v>
      </c>
      <c r="BB101" s="201">
        <f t="shared" ref="BB101" si="2394">X101</f>
        <v>0</v>
      </c>
      <c r="BC101" s="201" t="str">
        <f t="shared" ref="BC101" si="2395">Y101</f>
        <v/>
      </c>
      <c r="BD101" s="323"/>
      <c r="BE101" s="324"/>
      <c r="BF101" s="201">
        <f t="shared" ref="BF101" si="2396">AB101</f>
        <v>0</v>
      </c>
      <c r="BG101" s="201">
        <f t="shared" ref="BG101" si="2397">AC101</f>
        <v>0</v>
      </c>
      <c r="BH101" s="201">
        <f t="shared" ref="BH101" si="2398">AD101</f>
        <v>0</v>
      </c>
      <c r="BI101" s="201">
        <f t="shared" ref="BI101" si="2399">AE101</f>
        <v>0</v>
      </c>
      <c r="BJ101" s="201" t="str">
        <f t="shared" ref="BJ101" si="2400">AF101</f>
        <v/>
      </c>
      <c r="BK101" s="324"/>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row>
    <row r="102" spans="1:111" s="61" customFormat="1" ht="13.5" thickBot="1" x14ac:dyDescent="0.25">
      <c r="A102" s="259"/>
      <c r="B102" s="264"/>
      <c r="C102" s="262"/>
      <c r="D102" s="262"/>
      <c r="E102" s="236"/>
      <c r="F102" s="243"/>
      <c r="G102" s="8" t="s">
        <v>6</v>
      </c>
      <c r="H102" s="173" t="str">
        <f t="shared" ref="H102" si="2401">IFERROR(H101/SUM(H101:K101),"")</f>
        <v/>
      </c>
      <c r="I102" s="174" t="str">
        <f t="shared" ref="I102" si="2402">IFERROR(I101/SUM(H101:K101),"")</f>
        <v/>
      </c>
      <c r="J102" s="175" t="str">
        <f t="shared" ref="J102" si="2403">IFERROR(J101/SUM(H101:K101),"")</f>
        <v/>
      </c>
      <c r="K102" s="175" t="str">
        <f t="shared" ref="K102" si="2404">IFERROR(K101/SUM(H101:K101),"")</f>
        <v/>
      </c>
      <c r="L102" s="132" t="str">
        <f t="shared" ref="L102" si="2405">IFERROR(L101/SUM(H101:K101),"")</f>
        <v/>
      </c>
      <c r="M102" s="234"/>
      <c r="N102" s="193" t="str">
        <f t="shared" ref="N102" si="2406">IFERROR(N101/SUM(N101:Q101),"")</f>
        <v/>
      </c>
      <c r="O102" s="10" t="str">
        <f t="shared" ref="O102" si="2407">IFERROR(O101/SUM(N101:Q101),"")</f>
        <v/>
      </c>
      <c r="P102" s="11" t="str">
        <f t="shared" ref="P102" si="2408">IFERROR(P101/SUM(N101:Q101),"")</f>
        <v/>
      </c>
      <c r="Q102" s="11" t="str">
        <f t="shared" ref="Q102" si="2409">IFERROR(Q101/SUM(N101:Q101),"")</f>
        <v/>
      </c>
      <c r="R102" s="34" t="str">
        <f t="shared" ref="R102" si="2410">IFERROR(R101/SUM(N101:Q101),"")</f>
        <v/>
      </c>
      <c r="S102" s="234"/>
      <c r="T102" s="322"/>
      <c r="U102" s="31" t="str">
        <f t="shared" ref="U102" si="2411">IFERROR(U101/SUM(U101:X101),"")</f>
        <v/>
      </c>
      <c r="V102" s="10" t="str">
        <f t="shared" ref="V102" si="2412">IFERROR(V101/SUM(U101:X101),"")</f>
        <v/>
      </c>
      <c r="W102" s="11" t="str">
        <f t="shared" ref="W102" si="2413">IFERROR(W101/SUM(U101:X101),"")</f>
        <v/>
      </c>
      <c r="X102" s="11" t="str">
        <f t="shared" ref="X102" si="2414">IFERROR(X101/SUM(U101:X101),"")</f>
        <v/>
      </c>
      <c r="Y102" s="34" t="str">
        <f t="shared" ref="Y102" si="2415">IFERROR(Y101/SUM(U101:X101),"")</f>
        <v/>
      </c>
      <c r="Z102" s="234"/>
      <c r="AA102" s="322"/>
      <c r="AB102" s="31" t="str">
        <f t="shared" ref="AB102" si="2416">IFERROR(AB101/SUM(AB101:AE101),"")</f>
        <v/>
      </c>
      <c r="AC102" s="10" t="str">
        <f t="shared" ref="AC102" si="2417">IFERROR(AC101/SUM(AB101:AE101),"")</f>
        <v/>
      </c>
      <c r="AD102" s="11" t="str">
        <f t="shared" ref="AD102" si="2418">IFERROR(AD101/SUM(AB101:AE101),"")</f>
        <v/>
      </c>
      <c r="AE102" s="11" t="str">
        <f t="shared" ref="AE102" si="2419">IFERROR(AE101/SUM(AB101:AE101),"")</f>
        <v/>
      </c>
      <c r="AF102" s="34" t="str">
        <f t="shared" ref="AF102" si="2420">IFERROR(AF101/SUM(AB101:AE101),"")</f>
        <v/>
      </c>
      <c r="AG102" s="322"/>
      <c r="AH102" s="136"/>
      <c r="AK102" s="63"/>
      <c r="AL102" s="203"/>
      <c r="AM102" s="203"/>
      <c r="AN102" s="204"/>
      <c r="AO102" s="204"/>
      <c r="AP102" s="205"/>
      <c r="AQ102" s="323"/>
      <c r="AR102" s="206"/>
      <c r="AS102" s="206"/>
      <c r="AT102" s="207"/>
      <c r="AU102" s="207"/>
      <c r="AV102" s="205"/>
      <c r="AW102" s="323"/>
      <c r="AX102" s="324"/>
      <c r="AY102" s="206"/>
      <c r="AZ102" s="206"/>
      <c r="BA102" s="207"/>
      <c r="BB102" s="207"/>
      <c r="BC102" s="205"/>
      <c r="BD102" s="323"/>
      <c r="BE102" s="324"/>
      <c r="BF102" s="206"/>
      <c r="BG102" s="206"/>
      <c r="BH102" s="207"/>
      <c r="BI102" s="207"/>
      <c r="BJ102" s="205"/>
      <c r="BK102" s="324"/>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row>
    <row r="103" spans="1:111" s="61" customFormat="1" ht="13.5" thickTop="1" x14ac:dyDescent="0.2">
      <c r="A103" s="258"/>
      <c r="B103" s="263"/>
      <c r="C103" s="265"/>
      <c r="D103" s="261"/>
      <c r="E103" s="235"/>
      <c r="F103" s="242"/>
      <c r="G103" s="4" t="s">
        <v>5</v>
      </c>
      <c r="H103" s="171"/>
      <c r="I103" s="172"/>
      <c r="J103" s="172"/>
      <c r="K103" s="172"/>
      <c r="L103" s="131" t="str">
        <f t="shared" ref="L103" si="2421">IF(AND(ISBLANK(H103),ISBLANK(I103),ISBLANK(J103),ISBLANK(K103)),"",SUM(J103:K103))</f>
        <v/>
      </c>
      <c r="M103" s="233" t="str">
        <f t="shared" ref="M103" si="2422">IFERROR(SUM(H103:K103)/E103,"")</f>
        <v/>
      </c>
      <c r="N103" s="190"/>
      <c r="O103" s="191"/>
      <c r="P103" s="191"/>
      <c r="Q103" s="191"/>
      <c r="R103" s="192" t="str">
        <f t="shared" ref="R103" si="2423">IF(AND(ISBLANK(N103),ISBLANK(O103),ISBLANK(P103),ISBLANK(Q103)),"",SUM(P103:Q103))</f>
        <v/>
      </c>
      <c r="S103" s="233" t="str">
        <f t="shared" ref="S103" si="2424">IFERROR(SUM(N103:Q103)/E103,"")</f>
        <v/>
      </c>
      <c r="T103" s="321" t="str">
        <f t="shared" ref="T103" si="2425">IF(OR(L104="",R104=""),"",IFERROR(R104-L104,""))</f>
        <v/>
      </c>
      <c r="U103" s="37"/>
      <c r="V103" s="28"/>
      <c r="W103" s="28"/>
      <c r="X103" s="28"/>
      <c r="Y103" s="7" t="str">
        <f t="shared" ref="Y103" si="2426">IF(AND(ISBLANK(U103),ISBLANK(V103),ISBLANK(W103),ISBLANK(X103)),"",SUM(W103:X103))</f>
        <v/>
      </c>
      <c r="Z103" s="233" t="str">
        <f t="shared" ref="Z103" si="2427">IFERROR(SUM(U103:X103)/E103,"")</f>
        <v/>
      </c>
      <c r="AA103" s="321" t="str">
        <f t="shared" ref="AA103" si="2428">IF(OR(L104="",Y104=""),"",IFERROR(Y104-L104,""))</f>
        <v/>
      </c>
      <c r="AB103" s="37"/>
      <c r="AC103" s="28"/>
      <c r="AD103" s="28"/>
      <c r="AE103" s="28"/>
      <c r="AF103" s="7" t="str">
        <f t="shared" ref="AF103" si="2429">IF(AND(ISBLANK(AB103),ISBLANK(AC103),ISBLANK(AD103),ISBLANK(AE103)),"",SUM(AD103:AE103))</f>
        <v/>
      </c>
      <c r="AG103" s="321" t="str">
        <f t="shared" ref="AG103" si="2430">IF(OR(M103="",AF104=""),"",IFERROR(AF104-L104,""))</f>
        <v/>
      </c>
      <c r="AH103" s="136"/>
      <c r="AK103" s="63"/>
      <c r="AL103" s="201">
        <f t="shared" ref="AL103" si="2431">H103</f>
        <v>0</v>
      </c>
      <c r="AM103" s="201">
        <f t="shared" ref="AM103" si="2432">I103</f>
        <v>0</v>
      </c>
      <c r="AN103" s="201">
        <f t="shared" ref="AN103" si="2433">J103</f>
        <v>0</v>
      </c>
      <c r="AO103" s="201">
        <f t="shared" ref="AO103" si="2434">K103</f>
        <v>0</v>
      </c>
      <c r="AP103" s="202"/>
      <c r="AQ103" s="323"/>
      <c r="AR103" s="201">
        <f t="shared" ref="AR103" si="2435">N103</f>
        <v>0</v>
      </c>
      <c r="AS103" s="201">
        <f t="shared" ref="AS103" si="2436">O103</f>
        <v>0</v>
      </c>
      <c r="AT103" s="201">
        <f t="shared" ref="AT103" si="2437">P103</f>
        <v>0</v>
      </c>
      <c r="AU103" s="201">
        <f t="shared" ref="AU103" si="2438">Q103</f>
        <v>0</v>
      </c>
      <c r="AV103" s="201" t="str">
        <f t="shared" ref="AV103" si="2439">R103</f>
        <v/>
      </c>
      <c r="AW103" s="323"/>
      <c r="AX103" s="324"/>
      <c r="AY103" s="201">
        <f t="shared" ref="AY103" si="2440">U103</f>
        <v>0</v>
      </c>
      <c r="AZ103" s="201">
        <f t="shared" ref="AZ103" si="2441">V103</f>
        <v>0</v>
      </c>
      <c r="BA103" s="201">
        <f t="shared" ref="BA103" si="2442">W103</f>
        <v>0</v>
      </c>
      <c r="BB103" s="201">
        <f t="shared" ref="BB103" si="2443">X103</f>
        <v>0</v>
      </c>
      <c r="BC103" s="201" t="str">
        <f t="shared" ref="BC103" si="2444">Y103</f>
        <v/>
      </c>
      <c r="BD103" s="323"/>
      <c r="BE103" s="324"/>
      <c r="BF103" s="201">
        <f t="shared" ref="BF103" si="2445">AB103</f>
        <v>0</v>
      </c>
      <c r="BG103" s="201">
        <f t="shared" ref="BG103" si="2446">AC103</f>
        <v>0</v>
      </c>
      <c r="BH103" s="201">
        <f t="shared" ref="BH103" si="2447">AD103</f>
        <v>0</v>
      </c>
      <c r="BI103" s="201">
        <f t="shared" ref="BI103" si="2448">AE103</f>
        <v>0</v>
      </c>
      <c r="BJ103" s="201" t="str">
        <f t="shared" ref="BJ103" si="2449">AF103</f>
        <v/>
      </c>
      <c r="BK103" s="324"/>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row>
    <row r="104" spans="1:111" s="61" customFormat="1" ht="13.5" thickBot="1" x14ac:dyDescent="0.25">
      <c r="A104" s="259"/>
      <c r="B104" s="264"/>
      <c r="C104" s="262"/>
      <c r="D104" s="262"/>
      <c r="E104" s="236"/>
      <c r="F104" s="243"/>
      <c r="G104" s="8" t="s">
        <v>6</v>
      </c>
      <c r="H104" s="173" t="str">
        <f t="shared" ref="H104" si="2450">IFERROR(H103/SUM(H103:K103),"")</f>
        <v/>
      </c>
      <c r="I104" s="174" t="str">
        <f t="shared" ref="I104" si="2451">IFERROR(I103/SUM(H103:K103),"")</f>
        <v/>
      </c>
      <c r="J104" s="175" t="str">
        <f t="shared" ref="J104" si="2452">IFERROR(J103/SUM(H103:K103),"")</f>
        <v/>
      </c>
      <c r="K104" s="175" t="str">
        <f t="shared" ref="K104" si="2453">IFERROR(K103/SUM(H103:K103),"")</f>
        <v/>
      </c>
      <c r="L104" s="132" t="str">
        <f t="shared" ref="L104" si="2454">IFERROR(L103/SUM(H103:K103),"")</f>
        <v/>
      </c>
      <c r="M104" s="234"/>
      <c r="N104" s="193" t="str">
        <f t="shared" ref="N104" si="2455">IFERROR(N103/SUM(N103:Q103),"")</f>
        <v/>
      </c>
      <c r="O104" s="10" t="str">
        <f t="shared" ref="O104" si="2456">IFERROR(O103/SUM(N103:Q103),"")</f>
        <v/>
      </c>
      <c r="P104" s="11" t="str">
        <f t="shared" ref="P104" si="2457">IFERROR(P103/SUM(N103:Q103),"")</f>
        <v/>
      </c>
      <c r="Q104" s="11" t="str">
        <f t="shared" ref="Q104" si="2458">IFERROR(Q103/SUM(N103:Q103),"")</f>
        <v/>
      </c>
      <c r="R104" s="34" t="str">
        <f t="shared" ref="R104" si="2459">IFERROR(R103/SUM(N103:Q103),"")</f>
        <v/>
      </c>
      <c r="S104" s="234"/>
      <c r="T104" s="322"/>
      <c r="U104" s="31" t="str">
        <f t="shared" ref="U104" si="2460">IFERROR(U103/SUM(U103:X103),"")</f>
        <v/>
      </c>
      <c r="V104" s="10" t="str">
        <f t="shared" ref="V104" si="2461">IFERROR(V103/SUM(U103:X103),"")</f>
        <v/>
      </c>
      <c r="W104" s="11" t="str">
        <f t="shared" ref="W104" si="2462">IFERROR(W103/SUM(U103:X103),"")</f>
        <v/>
      </c>
      <c r="X104" s="11" t="str">
        <f t="shared" ref="X104" si="2463">IFERROR(X103/SUM(U103:X103),"")</f>
        <v/>
      </c>
      <c r="Y104" s="34" t="str">
        <f t="shared" ref="Y104" si="2464">IFERROR(Y103/SUM(U103:X103),"")</f>
        <v/>
      </c>
      <c r="Z104" s="234"/>
      <c r="AA104" s="322"/>
      <c r="AB104" s="31" t="str">
        <f t="shared" ref="AB104" si="2465">IFERROR(AB103/SUM(AB103:AE103),"")</f>
        <v/>
      </c>
      <c r="AC104" s="10" t="str">
        <f t="shared" ref="AC104" si="2466">IFERROR(AC103/SUM(AB103:AE103),"")</f>
        <v/>
      </c>
      <c r="AD104" s="11" t="str">
        <f t="shared" ref="AD104" si="2467">IFERROR(AD103/SUM(AB103:AE103),"")</f>
        <v/>
      </c>
      <c r="AE104" s="11" t="str">
        <f t="shared" ref="AE104" si="2468">IFERROR(AE103/SUM(AB103:AE103),"")</f>
        <v/>
      </c>
      <c r="AF104" s="34" t="str">
        <f t="shared" ref="AF104" si="2469">IFERROR(AF103/SUM(AB103:AE103),"")</f>
        <v/>
      </c>
      <c r="AG104" s="322"/>
      <c r="AH104" s="136"/>
      <c r="AK104" s="63"/>
      <c r="AL104" s="203"/>
      <c r="AM104" s="203"/>
      <c r="AN104" s="204"/>
      <c r="AO104" s="204"/>
      <c r="AP104" s="205"/>
      <c r="AQ104" s="323"/>
      <c r="AR104" s="206"/>
      <c r="AS104" s="206"/>
      <c r="AT104" s="207"/>
      <c r="AU104" s="207"/>
      <c r="AV104" s="205"/>
      <c r="AW104" s="323"/>
      <c r="AX104" s="324"/>
      <c r="AY104" s="206"/>
      <c r="AZ104" s="206"/>
      <c r="BA104" s="207"/>
      <c r="BB104" s="207"/>
      <c r="BC104" s="205"/>
      <c r="BD104" s="323"/>
      <c r="BE104" s="324"/>
      <c r="BF104" s="206"/>
      <c r="BG104" s="206"/>
      <c r="BH104" s="207"/>
      <c r="BI104" s="207"/>
      <c r="BJ104" s="205"/>
      <c r="BK104" s="32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row>
    <row r="105" spans="1:111" s="61" customFormat="1" ht="13.5" thickTop="1" x14ac:dyDescent="0.2">
      <c r="A105" s="258"/>
      <c r="B105" s="263"/>
      <c r="C105" s="265"/>
      <c r="D105" s="261"/>
      <c r="E105" s="235"/>
      <c r="F105" s="242"/>
      <c r="G105" s="4" t="s">
        <v>5</v>
      </c>
      <c r="H105" s="171"/>
      <c r="I105" s="172"/>
      <c r="J105" s="172"/>
      <c r="K105" s="172"/>
      <c r="L105" s="131" t="str">
        <f t="shared" ref="L105" si="2470">IF(AND(ISBLANK(H105),ISBLANK(I105),ISBLANK(J105),ISBLANK(K105)),"",SUM(J105:K105))</f>
        <v/>
      </c>
      <c r="M105" s="233" t="str">
        <f t="shared" ref="M105" si="2471">IFERROR(SUM(H105:K105)/E105,"")</f>
        <v/>
      </c>
      <c r="N105" s="190"/>
      <c r="O105" s="191"/>
      <c r="P105" s="191"/>
      <c r="Q105" s="191"/>
      <c r="R105" s="192" t="str">
        <f t="shared" ref="R105" si="2472">IF(AND(ISBLANK(N105),ISBLANK(O105),ISBLANK(P105),ISBLANK(Q105)),"",SUM(P105:Q105))</f>
        <v/>
      </c>
      <c r="S105" s="233" t="str">
        <f t="shared" ref="S105" si="2473">IFERROR(SUM(N105:Q105)/E105,"")</f>
        <v/>
      </c>
      <c r="T105" s="321" t="str">
        <f t="shared" ref="T105" si="2474">IF(OR(L106="",R106=""),"",IFERROR(R106-L106,""))</f>
        <v/>
      </c>
      <c r="U105" s="37"/>
      <c r="V105" s="28"/>
      <c r="W105" s="28"/>
      <c r="X105" s="28"/>
      <c r="Y105" s="7" t="str">
        <f t="shared" ref="Y105" si="2475">IF(AND(ISBLANK(U105),ISBLANK(V105),ISBLANK(W105),ISBLANK(X105)),"",SUM(W105:X105))</f>
        <v/>
      </c>
      <c r="Z105" s="233" t="str">
        <f t="shared" ref="Z105" si="2476">IFERROR(SUM(U105:X105)/E105,"")</f>
        <v/>
      </c>
      <c r="AA105" s="321" t="str">
        <f t="shared" ref="AA105" si="2477">IF(OR(L106="",Y106=""),"",IFERROR(Y106-L106,""))</f>
        <v/>
      </c>
      <c r="AB105" s="37"/>
      <c r="AC105" s="28"/>
      <c r="AD105" s="28"/>
      <c r="AE105" s="28"/>
      <c r="AF105" s="7" t="str">
        <f t="shared" ref="AF105" si="2478">IF(AND(ISBLANK(AB105),ISBLANK(AC105),ISBLANK(AD105),ISBLANK(AE105)),"",SUM(AD105:AE105))</f>
        <v/>
      </c>
      <c r="AG105" s="321" t="str">
        <f t="shared" ref="AG105" si="2479">IF(OR(M105="",AF106=""),"",IFERROR(AF106-L106,""))</f>
        <v/>
      </c>
      <c r="AH105" s="136"/>
      <c r="AK105" s="63"/>
      <c r="AL105" s="201">
        <f t="shared" ref="AL105" si="2480">H105</f>
        <v>0</v>
      </c>
      <c r="AM105" s="201">
        <f t="shared" ref="AM105" si="2481">I105</f>
        <v>0</v>
      </c>
      <c r="AN105" s="201">
        <f t="shared" ref="AN105" si="2482">J105</f>
        <v>0</v>
      </c>
      <c r="AO105" s="201">
        <f t="shared" ref="AO105" si="2483">K105</f>
        <v>0</v>
      </c>
      <c r="AP105" s="202"/>
      <c r="AQ105" s="323"/>
      <c r="AR105" s="201">
        <f t="shared" ref="AR105" si="2484">N105</f>
        <v>0</v>
      </c>
      <c r="AS105" s="201">
        <f t="shared" ref="AS105" si="2485">O105</f>
        <v>0</v>
      </c>
      <c r="AT105" s="201">
        <f t="shared" ref="AT105" si="2486">P105</f>
        <v>0</v>
      </c>
      <c r="AU105" s="201">
        <f t="shared" ref="AU105" si="2487">Q105</f>
        <v>0</v>
      </c>
      <c r="AV105" s="201" t="str">
        <f t="shared" ref="AV105" si="2488">R105</f>
        <v/>
      </c>
      <c r="AW105" s="323"/>
      <c r="AX105" s="324"/>
      <c r="AY105" s="201">
        <f t="shared" ref="AY105" si="2489">U105</f>
        <v>0</v>
      </c>
      <c r="AZ105" s="201">
        <f t="shared" ref="AZ105" si="2490">V105</f>
        <v>0</v>
      </c>
      <c r="BA105" s="201">
        <f t="shared" ref="BA105" si="2491">W105</f>
        <v>0</v>
      </c>
      <c r="BB105" s="201">
        <f t="shared" ref="BB105" si="2492">X105</f>
        <v>0</v>
      </c>
      <c r="BC105" s="201" t="str">
        <f t="shared" ref="BC105" si="2493">Y105</f>
        <v/>
      </c>
      <c r="BD105" s="323"/>
      <c r="BE105" s="324"/>
      <c r="BF105" s="201">
        <f t="shared" ref="BF105" si="2494">AB105</f>
        <v>0</v>
      </c>
      <c r="BG105" s="201">
        <f t="shared" ref="BG105" si="2495">AC105</f>
        <v>0</v>
      </c>
      <c r="BH105" s="201">
        <f t="shared" ref="BH105" si="2496">AD105</f>
        <v>0</v>
      </c>
      <c r="BI105" s="201">
        <f t="shared" ref="BI105" si="2497">AE105</f>
        <v>0</v>
      </c>
      <c r="BJ105" s="201" t="str">
        <f t="shared" ref="BJ105" si="2498">AF105</f>
        <v/>
      </c>
      <c r="BK105" s="324"/>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row>
    <row r="106" spans="1:111" s="61" customFormat="1" ht="13.5" thickBot="1" x14ac:dyDescent="0.25">
      <c r="A106" s="259"/>
      <c r="B106" s="264"/>
      <c r="C106" s="262"/>
      <c r="D106" s="262"/>
      <c r="E106" s="236"/>
      <c r="F106" s="243"/>
      <c r="G106" s="8" t="s">
        <v>6</v>
      </c>
      <c r="H106" s="173" t="str">
        <f t="shared" ref="H106" si="2499">IFERROR(H105/SUM(H105:K105),"")</f>
        <v/>
      </c>
      <c r="I106" s="174" t="str">
        <f t="shared" ref="I106" si="2500">IFERROR(I105/SUM(H105:K105),"")</f>
        <v/>
      </c>
      <c r="J106" s="175" t="str">
        <f t="shared" ref="J106" si="2501">IFERROR(J105/SUM(H105:K105),"")</f>
        <v/>
      </c>
      <c r="K106" s="175" t="str">
        <f t="shared" ref="K106" si="2502">IFERROR(K105/SUM(H105:K105),"")</f>
        <v/>
      </c>
      <c r="L106" s="132" t="str">
        <f t="shared" ref="L106" si="2503">IFERROR(L105/SUM(H105:K105),"")</f>
        <v/>
      </c>
      <c r="M106" s="234"/>
      <c r="N106" s="193" t="str">
        <f t="shared" ref="N106" si="2504">IFERROR(N105/SUM(N105:Q105),"")</f>
        <v/>
      </c>
      <c r="O106" s="10" t="str">
        <f t="shared" ref="O106" si="2505">IFERROR(O105/SUM(N105:Q105),"")</f>
        <v/>
      </c>
      <c r="P106" s="11" t="str">
        <f t="shared" ref="P106" si="2506">IFERROR(P105/SUM(N105:Q105),"")</f>
        <v/>
      </c>
      <c r="Q106" s="11" t="str">
        <f t="shared" ref="Q106" si="2507">IFERROR(Q105/SUM(N105:Q105),"")</f>
        <v/>
      </c>
      <c r="R106" s="34" t="str">
        <f t="shared" ref="R106" si="2508">IFERROR(R105/SUM(N105:Q105),"")</f>
        <v/>
      </c>
      <c r="S106" s="234"/>
      <c r="T106" s="322"/>
      <c r="U106" s="31" t="str">
        <f t="shared" ref="U106" si="2509">IFERROR(U105/SUM(U105:X105),"")</f>
        <v/>
      </c>
      <c r="V106" s="10" t="str">
        <f t="shared" ref="V106" si="2510">IFERROR(V105/SUM(U105:X105),"")</f>
        <v/>
      </c>
      <c r="W106" s="11" t="str">
        <f t="shared" ref="W106" si="2511">IFERROR(W105/SUM(U105:X105),"")</f>
        <v/>
      </c>
      <c r="X106" s="11" t="str">
        <f t="shared" ref="X106" si="2512">IFERROR(X105/SUM(U105:X105),"")</f>
        <v/>
      </c>
      <c r="Y106" s="34" t="str">
        <f t="shared" ref="Y106" si="2513">IFERROR(Y105/SUM(U105:X105),"")</f>
        <v/>
      </c>
      <c r="Z106" s="234"/>
      <c r="AA106" s="322"/>
      <c r="AB106" s="31" t="str">
        <f t="shared" ref="AB106" si="2514">IFERROR(AB105/SUM(AB105:AE105),"")</f>
        <v/>
      </c>
      <c r="AC106" s="10" t="str">
        <f t="shared" ref="AC106" si="2515">IFERROR(AC105/SUM(AB105:AE105),"")</f>
        <v/>
      </c>
      <c r="AD106" s="11" t="str">
        <f t="shared" ref="AD106" si="2516">IFERROR(AD105/SUM(AB105:AE105),"")</f>
        <v/>
      </c>
      <c r="AE106" s="11" t="str">
        <f t="shared" ref="AE106" si="2517">IFERROR(AE105/SUM(AB105:AE105),"")</f>
        <v/>
      </c>
      <c r="AF106" s="34" t="str">
        <f t="shared" ref="AF106" si="2518">IFERROR(AF105/SUM(AB105:AE105),"")</f>
        <v/>
      </c>
      <c r="AG106" s="322"/>
      <c r="AH106" s="136"/>
      <c r="AK106" s="63"/>
      <c r="AL106" s="203"/>
      <c r="AM106" s="203"/>
      <c r="AN106" s="204"/>
      <c r="AO106" s="204"/>
      <c r="AP106" s="205"/>
      <c r="AQ106" s="323"/>
      <c r="AR106" s="206"/>
      <c r="AS106" s="206"/>
      <c r="AT106" s="207"/>
      <c r="AU106" s="207"/>
      <c r="AV106" s="205"/>
      <c r="AW106" s="323"/>
      <c r="AX106" s="324"/>
      <c r="AY106" s="206"/>
      <c r="AZ106" s="206"/>
      <c r="BA106" s="207"/>
      <c r="BB106" s="207"/>
      <c r="BC106" s="205"/>
      <c r="BD106" s="323"/>
      <c r="BE106" s="324"/>
      <c r="BF106" s="206"/>
      <c r="BG106" s="206"/>
      <c r="BH106" s="207"/>
      <c r="BI106" s="207"/>
      <c r="BJ106" s="205"/>
      <c r="BK106" s="324"/>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row>
    <row r="107" spans="1:111" s="61" customFormat="1" ht="13.5" thickTop="1" x14ac:dyDescent="0.2">
      <c r="A107" s="258"/>
      <c r="B107" s="263"/>
      <c r="C107" s="265"/>
      <c r="D107" s="261"/>
      <c r="E107" s="235"/>
      <c r="F107" s="242"/>
      <c r="G107" s="4" t="s">
        <v>5</v>
      </c>
      <c r="H107" s="171"/>
      <c r="I107" s="172"/>
      <c r="J107" s="172"/>
      <c r="K107" s="172"/>
      <c r="L107" s="131" t="str">
        <f t="shared" ref="L107" si="2519">IF(AND(ISBLANK(H107),ISBLANK(I107),ISBLANK(J107),ISBLANK(K107)),"",SUM(J107:K107))</f>
        <v/>
      </c>
      <c r="M107" s="233" t="str">
        <f t="shared" ref="M107" si="2520">IFERROR(SUM(H107:K107)/E107,"")</f>
        <v/>
      </c>
      <c r="N107" s="190"/>
      <c r="O107" s="191"/>
      <c r="P107" s="191"/>
      <c r="Q107" s="191"/>
      <c r="R107" s="192" t="str">
        <f t="shared" ref="R107" si="2521">IF(AND(ISBLANK(N107),ISBLANK(O107),ISBLANK(P107),ISBLANK(Q107)),"",SUM(P107:Q107))</f>
        <v/>
      </c>
      <c r="S107" s="233" t="str">
        <f t="shared" ref="S107" si="2522">IFERROR(SUM(N107:Q107)/E107,"")</f>
        <v/>
      </c>
      <c r="T107" s="321" t="str">
        <f t="shared" ref="T107" si="2523">IF(OR(L108="",R108=""),"",IFERROR(R108-L108,""))</f>
        <v/>
      </c>
      <c r="U107" s="37"/>
      <c r="V107" s="28"/>
      <c r="W107" s="28"/>
      <c r="X107" s="28"/>
      <c r="Y107" s="7" t="str">
        <f t="shared" ref="Y107" si="2524">IF(AND(ISBLANK(U107),ISBLANK(V107),ISBLANK(W107),ISBLANK(X107)),"",SUM(W107:X107))</f>
        <v/>
      </c>
      <c r="Z107" s="233" t="str">
        <f t="shared" ref="Z107" si="2525">IFERROR(SUM(U107:X107)/E107,"")</f>
        <v/>
      </c>
      <c r="AA107" s="321" t="str">
        <f t="shared" ref="AA107" si="2526">IF(OR(L108="",Y108=""),"",IFERROR(Y108-L108,""))</f>
        <v/>
      </c>
      <c r="AB107" s="37"/>
      <c r="AC107" s="28"/>
      <c r="AD107" s="28"/>
      <c r="AE107" s="28"/>
      <c r="AF107" s="7" t="str">
        <f t="shared" ref="AF107" si="2527">IF(AND(ISBLANK(AB107),ISBLANK(AC107),ISBLANK(AD107),ISBLANK(AE107)),"",SUM(AD107:AE107))</f>
        <v/>
      </c>
      <c r="AG107" s="321" t="str">
        <f t="shared" ref="AG107" si="2528">IF(OR(M107="",AF108=""),"",IFERROR(AF108-L108,""))</f>
        <v/>
      </c>
      <c r="AH107" s="136"/>
      <c r="AK107" s="63"/>
      <c r="AL107" s="201">
        <f t="shared" ref="AL107" si="2529">H107</f>
        <v>0</v>
      </c>
      <c r="AM107" s="201">
        <f t="shared" ref="AM107" si="2530">I107</f>
        <v>0</v>
      </c>
      <c r="AN107" s="201">
        <f t="shared" ref="AN107" si="2531">J107</f>
        <v>0</v>
      </c>
      <c r="AO107" s="201">
        <f t="shared" ref="AO107" si="2532">K107</f>
        <v>0</v>
      </c>
      <c r="AP107" s="202"/>
      <c r="AQ107" s="323"/>
      <c r="AR107" s="201">
        <f t="shared" ref="AR107" si="2533">N107</f>
        <v>0</v>
      </c>
      <c r="AS107" s="201">
        <f t="shared" ref="AS107" si="2534">O107</f>
        <v>0</v>
      </c>
      <c r="AT107" s="201">
        <f t="shared" ref="AT107" si="2535">P107</f>
        <v>0</v>
      </c>
      <c r="AU107" s="201">
        <f t="shared" ref="AU107" si="2536">Q107</f>
        <v>0</v>
      </c>
      <c r="AV107" s="201" t="str">
        <f t="shared" ref="AV107" si="2537">R107</f>
        <v/>
      </c>
      <c r="AW107" s="323"/>
      <c r="AX107" s="324"/>
      <c r="AY107" s="201">
        <f t="shared" ref="AY107" si="2538">U107</f>
        <v>0</v>
      </c>
      <c r="AZ107" s="201">
        <f t="shared" ref="AZ107" si="2539">V107</f>
        <v>0</v>
      </c>
      <c r="BA107" s="201">
        <f t="shared" ref="BA107" si="2540">W107</f>
        <v>0</v>
      </c>
      <c r="BB107" s="201">
        <f t="shared" ref="BB107" si="2541">X107</f>
        <v>0</v>
      </c>
      <c r="BC107" s="201" t="str">
        <f t="shared" ref="BC107" si="2542">Y107</f>
        <v/>
      </c>
      <c r="BD107" s="323"/>
      <c r="BE107" s="324"/>
      <c r="BF107" s="201">
        <f t="shared" ref="BF107" si="2543">AB107</f>
        <v>0</v>
      </c>
      <c r="BG107" s="201">
        <f t="shared" ref="BG107" si="2544">AC107</f>
        <v>0</v>
      </c>
      <c r="BH107" s="201">
        <f t="shared" ref="BH107" si="2545">AD107</f>
        <v>0</v>
      </c>
      <c r="BI107" s="201">
        <f t="shared" ref="BI107" si="2546">AE107</f>
        <v>0</v>
      </c>
      <c r="BJ107" s="201" t="str">
        <f t="shared" ref="BJ107" si="2547">AF107</f>
        <v/>
      </c>
      <c r="BK107" s="324"/>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row>
    <row r="108" spans="1:111" s="61" customFormat="1" ht="13.5" thickBot="1" x14ac:dyDescent="0.25">
      <c r="A108" s="259"/>
      <c r="B108" s="264"/>
      <c r="C108" s="262"/>
      <c r="D108" s="262"/>
      <c r="E108" s="236"/>
      <c r="F108" s="243"/>
      <c r="G108" s="8" t="s">
        <v>6</v>
      </c>
      <c r="H108" s="173" t="str">
        <f t="shared" ref="H108" si="2548">IFERROR(H107/SUM(H107:K107),"")</f>
        <v/>
      </c>
      <c r="I108" s="174" t="str">
        <f t="shared" ref="I108" si="2549">IFERROR(I107/SUM(H107:K107),"")</f>
        <v/>
      </c>
      <c r="J108" s="175" t="str">
        <f t="shared" ref="J108" si="2550">IFERROR(J107/SUM(H107:K107),"")</f>
        <v/>
      </c>
      <c r="K108" s="175" t="str">
        <f t="shared" ref="K108" si="2551">IFERROR(K107/SUM(H107:K107),"")</f>
        <v/>
      </c>
      <c r="L108" s="132" t="str">
        <f t="shared" ref="L108" si="2552">IFERROR(L107/SUM(H107:K107),"")</f>
        <v/>
      </c>
      <c r="M108" s="234"/>
      <c r="N108" s="193" t="str">
        <f t="shared" ref="N108" si="2553">IFERROR(N107/SUM(N107:Q107),"")</f>
        <v/>
      </c>
      <c r="O108" s="10" t="str">
        <f t="shared" ref="O108" si="2554">IFERROR(O107/SUM(N107:Q107),"")</f>
        <v/>
      </c>
      <c r="P108" s="11" t="str">
        <f t="shared" ref="P108" si="2555">IFERROR(P107/SUM(N107:Q107),"")</f>
        <v/>
      </c>
      <c r="Q108" s="11" t="str">
        <f t="shared" ref="Q108" si="2556">IFERROR(Q107/SUM(N107:Q107),"")</f>
        <v/>
      </c>
      <c r="R108" s="34" t="str">
        <f t="shared" ref="R108" si="2557">IFERROR(R107/SUM(N107:Q107),"")</f>
        <v/>
      </c>
      <c r="S108" s="234"/>
      <c r="T108" s="322"/>
      <c r="U108" s="31" t="str">
        <f t="shared" ref="U108" si="2558">IFERROR(U107/SUM(U107:X107),"")</f>
        <v/>
      </c>
      <c r="V108" s="10" t="str">
        <f t="shared" ref="V108" si="2559">IFERROR(V107/SUM(U107:X107),"")</f>
        <v/>
      </c>
      <c r="W108" s="11" t="str">
        <f t="shared" ref="W108" si="2560">IFERROR(W107/SUM(U107:X107),"")</f>
        <v/>
      </c>
      <c r="X108" s="11" t="str">
        <f t="shared" ref="X108" si="2561">IFERROR(X107/SUM(U107:X107),"")</f>
        <v/>
      </c>
      <c r="Y108" s="34" t="str">
        <f t="shared" ref="Y108" si="2562">IFERROR(Y107/SUM(U107:X107),"")</f>
        <v/>
      </c>
      <c r="Z108" s="234"/>
      <c r="AA108" s="322"/>
      <c r="AB108" s="31" t="str">
        <f t="shared" ref="AB108" si="2563">IFERROR(AB107/SUM(AB107:AE107),"")</f>
        <v/>
      </c>
      <c r="AC108" s="10" t="str">
        <f t="shared" ref="AC108" si="2564">IFERROR(AC107/SUM(AB107:AE107),"")</f>
        <v/>
      </c>
      <c r="AD108" s="11" t="str">
        <f t="shared" ref="AD108" si="2565">IFERROR(AD107/SUM(AB107:AE107),"")</f>
        <v/>
      </c>
      <c r="AE108" s="11" t="str">
        <f t="shared" ref="AE108" si="2566">IFERROR(AE107/SUM(AB107:AE107),"")</f>
        <v/>
      </c>
      <c r="AF108" s="34" t="str">
        <f t="shared" ref="AF108" si="2567">IFERROR(AF107/SUM(AB107:AE107),"")</f>
        <v/>
      </c>
      <c r="AG108" s="322"/>
      <c r="AH108" s="136"/>
      <c r="AK108" s="63"/>
      <c r="AL108" s="203"/>
      <c r="AM108" s="203"/>
      <c r="AN108" s="204"/>
      <c r="AO108" s="204"/>
      <c r="AP108" s="205"/>
      <c r="AQ108" s="323"/>
      <c r="AR108" s="206"/>
      <c r="AS108" s="206"/>
      <c r="AT108" s="207"/>
      <c r="AU108" s="207"/>
      <c r="AV108" s="205"/>
      <c r="AW108" s="323"/>
      <c r="AX108" s="324"/>
      <c r="AY108" s="206"/>
      <c r="AZ108" s="206"/>
      <c r="BA108" s="207"/>
      <c r="BB108" s="207"/>
      <c r="BC108" s="205"/>
      <c r="BD108" s="323"/>
      <c r="BE108" s="324"/>
      <c r="BF108" s="206"/>
      <c r="BG108" s="206"/>
      <c r="BH108" s="207"/>
      <c r="BI108" s="207"/>
      <c r="BJ108" s="205"/>
      <c r="BK108" s="324"/>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row>
    <row r="109" spans="1:111" s="61" customFormat="1" ht="13.5" thickTop="1" x14ac:dyDescent="0.2">
      <c r="A109" s="258"/>
      <c r="B109" s="263"/>
      <c r="C109" s="265"/>
      <c r="D109" s="261"/>
      <c r="E109" s="235"/>
      <c r="F109" s="242"/>
      <c r="G109" s="4" t="s">
        <v>5</v>
      </c>
      <c r="H109" s="171"/>
      <c r="I109" s="172"/>
      <c r="J109" s="172"/>
      <c r="K109" s="172"/>
      <c r="L109" s="131" t="str">
        <f t="shared" ref="L109" si="2568">IF(AND(ISBLANK(H109),ISBLANK(I109),ISBLANK(J109),ISBLANK(K109)),"",SUM(J109:K109))</f>
        <v/>
      </c>
      <c r="M109" s="233" t="str">
        <f t="shared" ref="M109" si="2569">IFERROR(SUM(H109:K109)/E109,"")</f>
        <v/>
      </c>
      <c r="N109" s="190"/>
      <c r="O109" s="191"/>
      <c r="P109" s="191"/>
      <c r="Q109" s="191"/>
      <c r="R109" s="192" t="str">
        <f t="shared" ref="R109" si="2570">IF(AND(ISBLANK(N109),ISBLANK(O109),ISBLANK(P109),ISBLANK(Q109)),"",SUM(P109:Q109))</f>
        <v/>
      </c>
      <c r="S109" s="233" t="str">
        <f t="shared" ref="S109" si="2571">IFERROR(SUM(N109:Q109)/E109,"")</f>
        <v/>
      </c>
      <c r="T109" s="321" t="str">
        <f t="shared" ref="T109" si="2572">IF(OR(L110="",R110=""),"",IFERROR(R110-L110,""))</f>
        <v/>
      </c>
      <c r="U109" s="37"/>
      <c r="V109" s="28"/>
      <c r="W109" s="28"/>
      <c r="X109" s="28"/>
      <c r="Y109" s="7" t="str">
        <f t="shared" ref="Y109" si="2573">IF(AND(ISBLANK(U109),ISBLANK(V109),ISBLANK(W109),ISBLANK(X109)),"",SUM(W109:X109))</f>
        <v/>
      </c>
      <c r="Z109" s="233" t="str">
        <f t="shared" ref="Z109" si="2574">IFERROR(SUM(U109:X109)/E109,"")</f>
        <v/>
      </c>
      <c r="AA109" s="321" t="str">
        <f t="shared" ref="AA109" si="2575">IF(OR(L110="",Y110=""),"",IFERROR(Y110-L110,""))</f>
        <v/>
      </c>
      <c r="AB109" s="37"/>
      <c r="AC109" s="28"/>
      <c r="AD109" s="28"/>
      <c r="AE109" s="28"/>
      <c r="AF109" s="7" t="str">
        <f t="shared" ref="AF109" si="2576">IF(AND(ISBLANK(AB109),ISBLANK(AC109),ISBLANK(AD109),ISBLANK(AE109)),"",SUM(AD109:AE109))</f>
        <v/>
      </c>
      <c r="AG109" s="321" t="str">
        <f t="shared" ref="AG109" si="2577">IF(OR(M109="",AF110=""),"",IFERROR(AF110-L110,""))</f>
        <v/>
      </c>
      <c r="AH109" s="136"/>
      <c r="AK109" s="63"/>
      <c r="AL109" s="201">
        <f t="shared" ref="AL109" si="2578">H109</f>
        <v>0</v>
      </c>
      <c r="AM109" s="201">
        <f t="shared" ref="AM109" si="2579">I109</f>
        <v>0</v>
      </c>
      <c r="AN109" s="201">
        <f t="shared" ref="AN109" si="2580">J109</f>
        <v>0</v>
      </c>
      <c r="AO109" s="201">
        <f t="shared" ref="AO109" si="2581">K109</f>
        <v>0</v>
      </c>
      <c r="AP109" s="202"/>
      <c r="AQ109" s="323"/>
      <c r="AR109" s="201">
        <f t="shared" ref="AR109" si="2582">N109</f>
        <v>0</v>
      </c>
      <c r="AS109" s="201">
        <f t="shared" ref="AS109" si="2583">O109</f>
        <v>0</v>
      </c>
      <c r="AT109" s="201">
        <f t="shared" ref="AT109" si="2584">P109</f>
        <v>0</v>
      </c>
      <c r="AU109" s="201">
        <f t="shared" ref="AU109" si="2585">Q109</f>
        <v>0</v>
      </c>
      <c r="AV109" s="201" t="str">
        <f t="shared" ref="AV109" si="2586">R109</f>
        <v/>
      </c>
      <c r="AW109" s="323"/>
      <c r="AX109" s="324"/>
      <c r="AY109" s="201">
        <f t="shared" ref="AY109" si="2587">U109</f>
        <v>0</v>
      </c>
      <c r="AZ109" s="201">
        <f t="shared" ref="AZ109" si="2588">V109</f>
        <v>0</v>
      </c>
      <c r="BA109" s="201">
        <f t="shared" ref="BA109" si="2589">W109</f>
        <v>0</v>
      </c>
      <c r="BB109" s="201">
        <f t="shared" ref="BB109" si="2590">X109</f>
        <v>0</v>
      </c>
      <c r="BC109" s="201" t="str">
        <f t="shared" ref="BC109" si="2591">Y109</f>
        <v/>
      </c>
      <c r="BD109" s="323"/>
      <c r="BE109" s="324"/>
      <c r="BF109" s="201">
        <f t="shared" ref="BF109" si="2592">AB109</f>
        <v>0</v>
      </c>
      <c r="BG109" s="201">
        <f t="shared" ref="BG109" si="2593">AC109</f>
        <v>0</v>
      </c>
      <c r="BH109" s="201">
        <f t="shared" ref="BH109" si="2594">AD109</f>
        <v>0</v>
      </c>
      <c r="BI109" s="201">
        <f t="shared" ref="BI109" si="2595">AE109</f>
        <v>0</v>
      </c>
      <c r="BJ109" s="201" t="str">
        <f t="shared" ref="BJ109" si="2596">AF109</f>
        <v/>
      </c>
      <c r="BK109" s="324"/>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row>
    <row r="110" spans="1:111" s="61" customFormat="1" ht="13.5" thickBot="1" x14ac:dyDescent="0.25">
      <c r="A110" s="259"/>
      <c r="B110" s="264"/>
      <c r="C110" s="262"/>
      <c r="D110" s="262"/>
      <c r="E110" s="236"/>
      <c r="F110" s="243"/>
      <c r="G110" s="8" t="s">
        <v>6</v>
      </c>
      <c r="H110" s="173" t="str">
        <f t="shared" ref="H110" si="2597">IFERROR(H109/SUM(H109:K109),"")</f>
        <v/>
      </c>
      <c r="I110" s="174" t="str">
        <f t="shared" ref="I110" si="2598">IFERROR(I109/SUM(H109:K109),"")</f>
        <v/>
      </c>
      <c r="J110" s="175" t="str">
        <f t="shared" ref="J110" si="2599">IFERROR(J109/SUM(H109:K109),"")</f>
        <v/>
      </c>
      <c r="K110" s="175" t="str">
        <f t="shared" ref="K110" si="2600">IFERROR(K109/SUM(H109:K109),"")</f>
        <v/>
      </c>
      <c r="L110" s="132" t="str">
        <f t="shared" ref="L110" si="2601">IFERROR(L109/SUM(H109:K109),"")</f>
        <v/>
      </c>
      <c r="M110" s="234"/>
      <c r="N110" s="193" t="str">
        <f t="shared" ref="N110" si="2602">IFERROR(N109/SUM(N109:Q109),"")</f>
        <v/>
      </c>
      <c r="O110" s="10" t="str">
        <f t="shared" ref="O110" si="2603">IFERROR(O109/SUM(N109:Q109),"")</f>
        <v/>
      </c>
      <c r="P110" s="11" t="str">
        <f t="shared" ref="P110" si="2604">IFERROR(P109/SUM(N109:Q109),"")</f>
        <v/>
      </c>
      <c r="Q110" s="11" t="str">
        <f t="shared" ref="Q110" si="2605">IFERROR(Q109/SUM(N109:Q109),"")</f>
        <v/>
      </c>
      <c r="R110" s="34" t="str">
        <f t="shared" ref="R110" si="2606">IFERROR(R109/SUM(N109:Q109),"")</f>
        <v/>
      </c>
      <c r="S110" s="234"/>
      <c r="T110" s="322"/>
      <c r="U110" s="31" t="str">
        <f t="shared" ref="U110" si="2607">IFERROR(U109/SUM(U109:X109),"")</f>
        <v/>
      </c>
      <c r="V110" s="10" t="str">
        <f t="shared" ref="V110" si="2608">IFERROR(V109/SUM(U109:X109),"")</f>
        <v/>
      </c>
      <c r="W110" s="11" t="str">
        <f t="shared" ref="W110" si="2609">IFERROR(W109/SUM(U109:X109),"")</f>
        <v/>
      </c>
      <c r="X110" s="11" t="str">
        <f t="shared" ref="X110" si="2610">IFERROR(X109/SUM(U109:X109),"")</f>
        <v/>
      </c>
      <c r="Y110" s="34" t="str">
        <f t="shared" ref="Y110" si="2611">IFERROR(Y109/SUM(U109:X109),"")</f>
        <v/>
      </c>
      <c r="Z110" s="234"/>
      <c r="AA110" s="322"/>
      <c r="AB110" s="31" t="str">
        <f t="shared" ref="AB110" si="2612">IFERROR(AB109/SUM(AB109:AE109),"")</f>
        <v/>
      </c>
      <c r="AC110" s="10" t="str">
        <f t="shared" ref="AC110" si="2613">IFERROR(AC109/SUM(AB109:AE109),"")</f>
        <v/>
      </c>
      <c r="AD110" s="11" t="str">
        <f t="shared" ref="AD110" si="2614">IFERROR(AD109/SUM(AB109:AE109),"")</f>
        <v/>
      </c>
      <c r="AE110" s="11" t="str">
        <f t="shared" ref="AE110" si="2615">IFERROR(AE109/SUM(AB109:AE109),"")</f>
        <v/>
      </c>
      <c r="AF110" s="34" t="str">
        <f t="shared" ref="AF110" si="2616">IFERROR(AF109/SUM(AB109:AE109),"")</f>
        <v/>
      </c>
      <c r="AG110" s="322"/>
      <c r="AH110" s="136"/>
      <c r="AK110" s="63"/>
      <c r="AL110" s="203"/>
      <c r="AM110" s="203"/>
      <c r="AN110" s="204"/>
      <c r="AO110" s="204"/>
      <c r="AP110" s="205"/>
      <c r="AQ110" s="323"/>
      <c r="AR110" s="206"/>
      <c r="AS110" s="206"/>
      <c r="AT110" s="207"/>
      <c r="AU110" s="207"/>
      <c r="AV110" s="205"/>
      <c r="AW110" s="323"/>
      <c r="AX110" s="324"/>
      <c r="AY110" s="206"/>
      <c r="AZ110" s="206"/>
      <c r="BA110" s="207"/>
      <c r="BB110" s="207"/>
      <c r="BC110" s="205"/>
      <c r="BD110" s="323"/>
      <c r="BE110" s="324"/>
      <c r="BF110" s="206"/>
      <c r="BG110" s="206"/>
      <c r="BH110" s="207"/>
      <c r="BI110" s="207"/>
      <c r="BJ110" s="205"/>
      <c r="BK110" s="324"/>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row>
    <row r="111" spans="1:111" s="61" customFormat="1" ht="13.5" thickTop="1" x14ac:dyDescent="0.2">
      <c r="A111" s="258"/>
      <c r="B111" s="263"/>
      <c r="C111" s="265"/>
      <c r="D111" s="261"/>
      <c r="E111" s="235"/>
      <c r="F111" s="242"/>
      <c r="G111" s="4" t="s">
        <v>5</v>
      </c>
      <c r="H111" s="171"/>
      <c r="I111" s="172"/>
      <c r="J111" s="172"/>
      <c r="K111" s="172"/>
      <c r="L111" s="131" t="str">
        <f t="shared" ref="L111" si="2617">IF(AND(ISBLANK(H111),ISBLANK(I111),ISBLANK(J111),ISBLANK(K111)),"",SUM(J111:K111))</f>
        <v/>
      </c>
      <c r="M111" s="233" t="str">
        <f t="shared" ref="M111" si="2618">IFERROR(SUM(H111:K111)/E111,"")</f>
        <v/>
      </c>
      <c r="N111" s="190"/>
      <c r="O111" s="191"/>
      <c r="P111" s="191"/>
      <c r="Q111" s="191"/>
      <c r="R111" s="192" t="str">
        <f t="shared" ref="R111" si="2619">IF(AND(ISBLANK(N111),ISBLANK(O111),ISBLANK(P111),ISBLANK(Q111)),"",SUM(P111:Q111))</f>
        <v/>
      </c>
      <c r="S111" s="233" t="str">
        <f t="shared" ref="S111" si="2620">IFERROR(SUM(N111:Q111)/E111,"")</f>
        <v/>
      </c>
      <c r="T111" s="321" t="str">
        <f t="shared" ref="T111" si="2621">IF(OR(L112="",R112=""),"",IFERROR(R112-L112,""))</f>
        <v/>
      </c>
      <c r="U111" s="37"/>
      <c r="V111" s="28"/>
      <c r="W111" s="28"/>
      <c r="X111" s="28"/>
      <c r="Y111" s="7" t="str">
        <f t="shared" ref="Y111" si="2622">IF(AND(ISBLANK(U111),ISBLANK(V111),ISBLANK(W111),ISBLANK(X111)),"",SUM(W111:X111))</f>
        <v/>
      </c>
      <c r="Z111" s="233" t="str">
        <f t="shared" ref="Z111" si="2623">IFERROR(SUM(U111:X111)/E111,"")</f>
        <v/>
      </c>
      <c r="AA111" s="321" t="str">
        <f t="shared" ref="AA111" si="2624">IF(OR(L112="",Y112=""),"",IFERROR(Y112-L112,""))</f>
        <v/>
      </c>
      <c r="AB111" s="37"/>
      <c r="AC111" s="28"/>
      <c r="AD111" s="28"/>
      <c r="AE111" s="28"/>
      <c r="AF111" s="7" t="str">
        <f t="shared" ref="AF111" si="2625">IF(AND(ISBLANK(AB111),ISBLANK(AC111),ISBLANK(AD111),ISBLANK(AE111)),"",SUM(AD111:AE111))</f>
        <v/>
      </c>
      <c r="AG111" s="321" t="str">
        <f t="shared" ref="AG111" si="2626">IF(OR(M111="",AF112=""),"",IFERROR(AF112-L112,""))</f>
        <v/>
      </c>
      <c r="AH111" s="136"/>
      <c r="AK111" s="63"/>
      <c r="AL111" s="201">
        <f t="shared" ref="AL111" si="2627">H111</f>
        <v>0</v>
      </c>
      <c r="AM111" s="201">
        <f t="shared" ref="AM111" si="2628">I111</f>
        <v>0</v>
      </c>
      <c r="AN111" s="201">
        <f t="shared" ref="AN111" si="2629">J111</f>
        <v>0</v>
      </c>
      <c r="AO111" s="201">
        <f t="shared" ref="AO111" si="2630">K111</f>
        <v>0</v>
      </c>
      <c r="AP111" s="202"/>
      <c r="AQ111" s="323"/>
      <c r="AR111" s="201">
        <f t="shared" ref="AR111" si="2631">N111</f>
        <v>0</v>
      </c>
      <c r="AS111" s="201">
        <f t="shared" ref="AS111" si="2632">O111</f>
        <v>0</v>
      </c>
      <c r="AT111" s="201">
        <f t="shared" ref="AT111" si="2633">P111</f>
        <v>0</v>
      </c>
      <c r="AU111" s="201">
        <f t="shared" ref="AU111" si="2634">Q111</f>
        <v>0</v>
      </c>
      <c r="AV111" s="201" t="str">
        <f t="shared" ref="AV111" si="2635">R111</f>
        <v/>
      </c>
      <c r="AW111" s="323"/>
      <c r="AX111" s="324"/>
      <c r="AY111" s="201">
        <f t="shared" ref="AY111" si="2636">U111</f>
        <v>0</v>
      </c>
      <c r="AZ111" s="201">
        <f t="shared" ref="AZ111" si="2637">V111</f>
        <v>0</v>
      </c>
      <c r="BA111" s="201">
        <f t="shared" ref="BA111" si="2638">W111</f>
        <v>0</v>
      </c>
      <c r="BB111" s="201">
        <f t="shared" ref="BB111" si="2639">X111</f>
        <v>0</v>
      </c>
      <c r="BC111" s="201" t="str">
        <f t="shared" ref="BC111" si="2640">Y111</f>
        <v/>
      </c>
      <c r="BD111" s="323"/>
      <c r="BE111" s="324"/>
      <c r="BF111" s="201">
        <f t="shared" ref="BF111" si="2641">AB111</f>
        <v>0</v>
      </c>
      <c r="BG111" s="201">
        <f t="shared" ref="BG111" si="2642">AC111</f>
        <v>0</v>
      </c>
      <c r="BH111" s="201">
        <f t="shared" ref="BH111" si="2643">AD111</f>
        <v>0</v>
      </c>
      <c r="BI111" s="201">
        <f t="shared" ref="BI111" si="2644">AE111</f>
        <v>0</v>
      </c>
      <c r="BJ111" s="201" t="str">
        <f t="shared" ref="BJ111" si="2645">AF111</f>
        <v/>
      </c>
      <c r="BK111" s="324"/>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row>
    <row r="112" spans="1:111" s="61" customFormat="1" ht="13.5" thickBot="1" x14ac:dyDescent="0.25">
      <c r="A112" s="259"/>
      <c r="B112" s="264"/>
      <c r="C112" s="262"/>
      <c r="D112" s="262"/>
      <c r="E112" s="236"/>
      <c r="F112" s="243"/>
      <c r="G112" s="8" t="s">
        <v>6</v>
      </c>
      <c r="H112" s="173" t="str">
        <f t="shared" ref="H112" si="2646">IFERROR(H111/SUM(H111:K111),"")</f>
        <v/>
      </c>
      <c r="I112" s="174" t="str">
        <f t="shared" ref="I112" si="2647">IFERROR(I111/SUM(H111:K111),"")</f>
        <v/>
      </c>
      <c r="J112" s="175" t="str">
        <f t="shared" ref="J112" si="2648">IFERROR(J111/SUM(H111:K111),"")</f>
        <v/>
      </c>
      <c r="K112" s="175" t="str">
        <f t="shared" ref="K112" si="2649">IFERROR(K111/SUM(H111:K111),"")</f>
        <v/>
      </c>
      <c r="L112" s="132" t="str">
        <f t="shared" ref="L112" si="2650">IFERROR(L111/SUM(H111:K111),"")</f>
        <v/>
      </c>
      <c r="M112" s="234"/>
      <c r="N112" s="193" t="str">
        <f t="shared" ref="N112" si="2651">IFERROR(N111/SUM(N111:Q111),"")</f>
        <v/>
      </c>
      <c r="O112" s="10" t="str">
        <f t="shared" ref="O112" si="2652">IFERROR(O111/SUM(N111:Q111),"")</f>
        <v/>
      </c>
      <c r="P112" s="11" t="str">
        <f t="shared" ref="P112" si="2653">IFERROR(P111/SUM(N111:Q111),"")</f>
        <v/>
      </c>
      <c r="Q112" s="11" t="str">
        <f t="shared" ref="Q112" si="2654">IFERROR(Q111/SUM(N111:Q111),"")</f>
        <v/>
      </c>
      <c r="R112" s="34" t="str">
        <f t="shared" ref="R112" si="2655">IFERROR(R111/SUM(N111:Q111),"")</f>
        <v/>
      </c>
      <c r="S112" s="234"/>
      <c r="T112" s="322"/>
      <c r="U112" s="31" t="str">
        <f t="shared" ref="U112" si="2656">IFERROR(U111/SUM(U111:X111),"")</f>
        <v/>
      </c>
      <c r="V112" s="10" t="str">
        <f t="shared" ref="V112" si="2657">IFERROR(V111/SUM(U111:X111),"")</f>
        <v/>
      </c>
      <c r="W112" s="11" t="str">
        <f t="shared" ref="W112" si="2658">IFERROR(W111/SUM(U111:X111),"")</f>
        <v/>
      </c>
      <c r="X112" s="11" t="str">
        <f t="shared" ref="X112" si="2659">IFERROR(X111/SUM(U111:X111),"")</f>
        <v/>
      </c>
      <c r="Y112" s="34" t="str">
        <f t="shared" ref="Y112" si="2660">IFERROR(Y111/SUM(U111:X111),"")</f>
        <v/>
      </c>
      <c r="Z112" s="234"/>
      <c r="AA112" s="322"/>
      <c r="AB112" s="31" t="str">
        <f t="shared" ref="AB112" si="2661">IFERROR(AB111/SUM(AB111:AE111),"")</f>
        <v/>
      </c>
      <c r="AC112" s="10" t="str">
        <f t="shared" ref="AC112" si="2662">IFERROR(AC111/SUM(AB111:AE111),"")</f>
        <v/>
      </c>
      <c r="AD112" s="11" t="str">
        <f t="shared" ref="AD112" si="2663">IFERROR(AD111/SUM(AB111:AE111),"")</f>
        <v/>
      </c>
      <c r="AE112" s="11" t="str">
        <f t="shared" ref="AE112" si="2664">IFERROR(AE111/SUM(AB111:AE111),"")</f>
        <v/>
      </c>
      <c r="AF112" s="34" t="str">
        <f t="shared" ref="AF112" si="2665">IFERROR(AF111/SUM(AB111:AE111),"")</f>
        <v/>
      </c>
      <c r="AG112" s="322"/>
      <c r="AH112" s="136"/>
      <c r="AK112" s="63"/>
      <c r="AL112" s="203"/>
      <c r="AM112" s="203"/>
      <c r="AN112" s="204"/>
      <c r="AO112" s="204"/>
      <c r="AP112" s="205"/>
      <c r="AQ112" s="323"/>
      <c r="AR112" s="206"/>
      <c r="AS112" s="206"/>
      <c r="AT112" s="207"/>
      <c r="AU112" s="207"/>
      <c r="AV112" s="205"/>
      <c r="AW112" s="323"/>
      <c r="AX112" s="324"/>
      <c r="AY112" s="206"/>
      <c r="AZ112" s="206"/>
      <c r="BA112" s="207"/>
      <c r="BB112" s="207"/>
      <c r="BC112" s="205"/>
      <c r="BD112" s="323"/>
      <c r="BE112" s="324"/>
      <c r="BF112" s="206"/>
      <c r="BG112" s="206"/>
      <c r="BH112" s="207"/>
      <c r="BI112" s="207"/>
      <c r="BJ112" s="205"/>
      <c r="BK112" s="324"/>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row>
    <row r="113" spans="1:111" s="61" customFormat="1" ht="13.5" thickTop="1" x14ac:dyDescent="0.2">
      <c r="A113" s="258"/>
      <c r="B113" s="263"/>
      <c r="C113" s="265"/>
      <c r="D113" s="261"/>
      <c r="E113" s="235"/>
      <c r="F113" s="242"/>
      <c r="G113" s="4" t="s">
        <v>5</v>
      </c>
      <c r="H113" s="171"/>
      <c r="I113" s="172"/>
      <c r="J113" s="172"/>
      <c r="K113" s="172"/>
      <c r="L113" s="131" t="str">
        <f t="shared" ref="L113" si="2666">IF(AND(ISBLANK(H113),ISBLANK(I113),ISBLANK(J113),ISBLANK(K113)),"",SUM(J113:K113))</f>
        <v/>
      </c>
      <c r="M113" s="233" t="str">
        <f t="shared" ref="M113" si="2667">IFERROR(SUM(H113:K113)/E113,"")</f>
        <v/>
      </c>
      <c r="N113" s="190"/>
      <c r="O113" s="191"/>
      <c r="P113" s="191"/>
      <c r="Q113" s="191"/>
      <c r="R113" s="192" t="str">
        <f t="shared" ref="R113" si="2668">IF(AND(ISBLANK(N113),ISBLANK(O113),ISBLANK(P113),ISBLANK(Q113)),"",SUM(P113:Q113))</f>
        <v/>
      </c>
      <c r="S113" s="233" t="str">
        <f t="shared" ref="S113" si="2669">IFERROR(SUM(N113:Q113)/E113,"")</f>
        <v/>
      </c>
      <c r="T113" s="321" t="str">
        <f t="shared" ref="T113" si="2670">IF(OR(L114="",R114=""),"",IFERROR(R114-L114,""))</f>
        <v/>
      </c>
      <c r="U113" s="37"/>
      <c r="V113" s="28"/>
      <c r="W113" s="28"/>
      <c r="X113" s="28"/>
      <c r="Y113" s="7" t="str">
        <f t="shared" ref="Y113" si="2671">IF(AND(ISBLANK(U113),ISBLANK(V113),ISBLANK(W113),ISBLANK(X113)),"",SUM(W113:X113))</f>
        <v/>
      </c>
      <c r="Z113" s="233" t="str">
        <f t="shared" ref="Z113" si="2672">IFERROR(SUM(U113:X113)/E113,"")</f>
        <v/>
      </c>
      <c r="AA113" s="321" t="str">
        <f t="shared" ref="AA113" si="2673">IF(OR(L114="",Y114=""),"",IFERROR(Y114-L114,""))</f>
        <v/>
      </c>
      <c r="AB113" s="37"/>
      <c r="AC113" s="28"/>
      <c r="AD113" s="28"/>
      <c r="AE113" s="28"/>
      <c r="AF113" s="7" t="str">
        <f t="shared" ref="AF113" si="2674">IF(AND(ISBLANK(AB113),ISBLANK(AC113),ISBLANK(AD113),ISBLANK(AE113)),"",SUM(AD113:AE113))</f>
        <v/>
      </c>
      <c r="AG113" s="321" t="str">
        <f t="shared" ref="AG113" si="2675">IF(OR(M113="",AF114=""),"",IFERROR(AF114-L114,""))</f>
        <v/>
      </c>
      <c r="AH113" s="136"/>
      <c r="AK113" s="63"/>
      <c r="AL113" s="201">
        <f t="shared" ref="AL113" si="2676">H113</f>
        <v>0</v>
      </c>
      <c r="AM113" s="201">
        <f t="shared" ref="AM113" si="2677">I113</f>
        <v>0</v>
      </c>
      <c r="AN113" s="201">
        <f t="shared" ref="AN113" si="2678">J113</f>
        <v>0</v>
      </c>
      <c r="AO113" s="201">
        <f t="shared" ref="AO113" si="2679">K113</f>
        <v>0</v>
      </c>
      <c r="AP113" s="202"/>
      <c r="AQ113" s="323"/>
      <c r="AR113" s="201">
        <f t="shared" ref="AR113" si="2680">N113</f>
        <v>0</v>
      </c>
      <c r="AS113" s="201">
        <f t="shared" ref="AS113" si="2681">O113</f>
        <v>0</v>
      </c>
      <c r="AT113" s="201">
        <f t="shared" ref="AT113" si="2682">P113</f>
        <v>0</v>
      </c>
      <c r="AU113" s="201">
        <f t="shared" ref="AU113" si="2683">Q113</f>
        <v>0</v>
      </c>
      <c r="AV113" s="201" t="str">
        <f t="shared" ref="AV113" si="2684">R113</f>
        <v/>
      </c>
      <c r="AW113" s="323"/>
      <c r="AX113" s="324"/>
      <c r="AY113" s="201">
        <f t="shared" ref="AY113" si="2685">U113</f>
        <v>0</v>
      </c>
      <c r="AZ113" s="201">
        <f t="shared" ref="AZ113" si="2686">V113</f>
        <v>0</v>
      </c>
      <c r="BA113" s="201">
        <f t="shared" ref="BA113" si="2687">W113</f>
        <v>0</v>
      </c>
      <c r="BB113" s="201">
        <f t="shared" ref="BB113" si="2688">X113</f>
        <v>0</v>
      </c>
      <c r="BC113" s="201" t="str">
        <f t="shared" ref="BC113" si="2689">Y113</f>
        <v/>
      </c>
      <c r="BD113" s="323"/>
      <c r="BE113" s="324"/>
      <c r="BF113" s="201">
        <f t="shared" ref="BF113" si="2690">AB113</f>
        <v>0</v>
      </c>
      <c r="BG113" s="201">
        <f t="shared" ref="BG113" si="2691">AC113</f>
        <v>0</v>
      </c>
      <c r="BH113" s="201">
        <f t="shared" ref="BH113" si="2692">AD113</f>
        <v>0</v>
      </c>
      <c r="BI113" s="201">
        <f t="shared" ref="BI113" si="2693">AE113</f>
        <v>0</v>
      </c>
      <c r="BJ113" s="201" t="str">
        <f t="shared" ref="BJ113" si="2694">AF113</f>
        <v/>
      </c>
      <c r="BK113" s="324"/>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row>
    <row r="114" spans="1:111" s="61" customFormat="1" ht="13.5" thickBot="1" x14ac:dyDescent="0.25">
      <c r="A114" s="259"/>
      <c r="B114" s="264"/>
      <c r="C114" s="262"/>
      <c r="D114" s="262"/>
      <c r="E114" s="236"/>
      <c r="F114" s="243"/>
      <c r="G114" s="8" t="s">
        <v>6</v>
      </c>
      <c r="H114" s="173" t="str">
        <f t="shared" ref="H114" si="2695">IFERROR(H113/SUM(H113:K113),"")</f>
        <v/>
      </c>
      <c r="I114" s="174" t="str">
        <f t="shared" ref="I114" si="2696">IFERROR(I113/SUM(H113:K113),"")</f>
        <v/>
      </c>
      <c r="J114" s="175" t="str">
        <f t="shared" ref="J114" si="2697">IFERROR(J113/SUM(H113:K113),"")</f>
        <v/>
      </c>
      <c r="K114" s="175" t="str">
        <f t="shared" ref="K114" si="2698">IFERROR(K113/SUM(H113:K113),"")</f>
        <v/>
      </c>
      <c r="L114" s="132" t="str">
        <f t="shared" ref="L114" si="2699">IFERROR(L113/SUM(H113:K113),"")</f>
        <v/>
      </c>
      <c r="M114" s="234"/>
      <c r="N114" s="193" t="str">
        <f t="shared" ref="N114" si="2700">IFERROR(N113/SUM(N113:Q113),"")</f>
        <v/>
      </c>
      <c r="O114" s="10" t="str">
        <f t="shared" ref="O114" si="2701">IFERROR(O113/SUM(N113:Q113),"")</f>
        <v/>
      </c>
      <c r="P114" s="11" t="str">
        <f t="shared" ref="P114" si="2702">IFERROR(P113/SUM(N113:Q113),"")</f>
        <v/>
      </c>
      <c r="Q114" s="11" t="str">
        <f t="shared" ref="Q114" si="2703">IFERROR(Q113/SUM(N113:Q113),"")</f>
        <v/>
      </c>
      <c r="R114" s="34" t="str">
        <f t="shared" ref="R114" si="2704">IFERROR(R113/SUM(N113:Q113),"")</f>
        <v/>
      </c>
      <c r="S114" s="234"/>
      <c r="T114" s="322"/>
      <c r="U114" s="31" t="str">
        <f t="shared" ref="U114" si="2705">IFERROR(U113/SUM(U113:X113),"")</f>
        <v/>
      </c>
      <c r="V114" s="10" t="str">
        <f t="shared" ref="V114" si="2706">IFERROR(V113/SUM(U113:X113),"")</f>
        <v/>
      </c>
      <c r="W114" s="11" t="str">
        <f t="shared" ref="W114" si="2707">IFERROR(W113/SUM(U113:X113),"")</f>
        <v/>
      </c>
      <c r="X114" s="11" t="str">
        <f t="shared" ref="X114" si="2708">IFERROR(X113/SUM(U113:X113),"")</f>
        <v/>
      </c>
      <c r="Y114" s="34" t="str">
        <f t="shared" ref="Y114" si="2709">IFERROR(Y113/SUM(U113:X113),"")</f>
        <v/>
      </c>
      <c r="Z114" s="234"/>
      <c r="AA114" s="322"/>
      <c r="AB114" s="31" t="str">
        <f t="shared" ref="AB114" si="2710">IFERROR(AB113/SUM(AB113:AE113),"")</f>
        <v/>
      </c>
      <c r="AC114" s="10" t="str">
        <f t="shared" ref="AC114" si="2711">IFERROR(AC113/SUM(AB113:AE113),"")</f>
        <v/>
      </c>
      <c r="AD114" s="11" t="str">
        <f t="shared" ref="AD114" si="2712">IFERROR(AD113/SUM(AB113:AE113),"")</f>
        <v/>
      </c>
      <c r="AE114" s="11" t="str">
        <f t="shared" ref="AE114" si="2713">IFERROR(AE113/SUM(AB113:AE113),"")</f>
        <v/>
      </c>
      <c r="AF114" s="34" t="str">
        <f t="shared" ref="AF114" si="2714">IFERROR(AF113/SUM(AB113:AE113),"")</f>
        <v/>
      </c>
      <c r="AG114" s="322"/>
      <c r="AH114" s="136"/>
      <c r="AK114" s="63"/>
      <c r="AL114" s="203"/>
      <c r="AM114" s="203"/>
      <c r="AN114" s="204"/>
      <c r="AO114" s="204"/>
      <c r="AP114" s="205"/>
      <c r="AQ114" s="323"/>
      <c r="AR114" s="206"/>
      <c r="AS114" s="206"/>
      <c r="AT114" s="207"/>
      <c r="AU114" s="207"/>
      <c r="AV114" s="205"/>
      <c r="AW114" s="323"/>
      <c r="AX114" s="324"/>
      <c r="AY114" s="206"/>
      <c r="AZ114" s="206"/>
      <c r="BA114" s="207"/>
      <c r="BB114" s="207"/>
      <c r="BC114" s="205"/>
      <c r="BD114" s="323"/>
      <c r="BE114" s="324"/>
      <c r="BF114" s="206"/>
      <c r="BG114" s="206"/>
      <c r="BH114" s="207"/>
      <c r="BI114" s="207"/>
      <c r="BJ114" s="205"/>
      <c r="BK114" s="32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row>
    <row r="115" spans="1:111" s="61" customFormat="1" ht="13.5" thickTop="1" x14ac:dyDescent="0.2">
      <c r="A115" s="258"/>
      <c r="B115" s="263"/>
      <c r="C115" s="265"/>
      <c r="D115" s="261"/>
      <c r="E115" s="235"/>
      <c r="F115" s="242"/>
      <c r="G115" s="4" t="s">
        <v>5</v>
      </c>
      <c r="H115" s="171"/>
      <c r="I115" s="172"/>
      <c r="J115" s="172"/>
      <c r="K115" s="172"/>
      <c r="L115" s="131" t="str">
        <f t="shared" ref="L115" si="2715">IF(AND(ISBLANK(H115),ISBLANK(I115),ISBLANK(J115),ISBLANK(K115)),"",SUM(J115:K115))</f>
        <v/>
      </c>
      <c r="M115" s="233" t="str">
        <f t="shared" ref="M115" si="2716">IFERROR(SUM(H115:K115)/E115,"")</f>
        <v/>
      </c>
      <c r="N115" s="190"/>
      <c r="O115" s="191"/>
      <c r="P115" s="191"/>
      <c r="Q115" s="191"/>
      <c r="R115" s="192" t="str">
        <f t="shared" ref="R115" si="2717">IF(AND(ISBLANK(N115),ISBLANK(O115),ISBLANK(P115),ISBLANK(Q115)),"",SUM(P115:Q115))</f>
        <v/>
      </c>
      <c r="S115" s="233" t="str">
        <f t="shared" ref="S115" si="2718">IFERROR(SUM(N115:Q115)/E115,"")</f>
        <v/>
      </c>
      <c r="T115" s="321" t="str">
        <f t="shared" ref="T115" si="2719">IF(OR(L116="",R116=""),"",IFERROR(R116-L116,""))</f>
        <v/>
      </c>
      <c r="U115" s="37"/>
      <c r="V115" s="28"/>
      <c r="W115" s="28"/>
      <c r="X115" s="28"/>
      <c r="Y115" s="7" t="str">
        <f t="shared" ref="Y115" si="2720">IF(AND(ISBLANK(U115),ISBLANK(V115),ISBLANK(W115),ISBLANK(X115)),"",SUM(W115:X115))</f>
        <v/>
      </c>
      <c r="Z115" s="233" t="str">
        <f t="shared" ref="Z115" si="2721">IFERROR(SUM(U115:X115)/E115,"")</f>
        <v/>
      </c>
      <c r="AA115" s="321" t="str">
        <f t="shared" ref="AA115" si="2722">IF(OR(L116="",Y116=""),"",IFERROR(Y116-L116,""))</f>
        <v/>
      </c>
      <c r="AB115" s="37"/>
      <c r="AC115" s="28"/>
      <c r="AD115" s="28"/>
      <c r="AE115" s="28"/>
      <c r="AF115" s="7" t="str">
        <f t="shared" ref="AF115" si="2723">IF(AND(ISBLANK(AB115),ISBLANK(AC115),ISBLANK(AD115),ISBLANK(AE115)),"",SUM(AD115:AE115))</f>
        <v/>
      </c>
      <c r="AG115" s="321" t="str">
        <f t="shared" ref="AG115" si="2724">IF(OR(M115="",AF116=""),"",IFERROR(AF116-L116,""))</f>
        <v/>
      </c>
      <c r="AH115" s="136"/>
      <c r="AK115" s="63"/>
      <c r="AL115" s="201">
        <f t="shared" ref="AL115" si="2725">H115</f>
        <v>0</v>
      </c>
      <c r="AM115" s="201">
        <f t="shared" ref="AM115" si="2726">I115</f>
        <v>0</v>
      </c>
      <c r="AN115" s="201">
        <f t="shared" ref="AN115" si="2727">J115</f>
        <v>0</v>
      </c>
      <c r="AO115" s="201">
        <f t="shared" ref="AO115" si="2728">K115</f>
        <v>0</v>
      </c>
      <c r="AP115" s="202"/>
      <c r="AQ115" s="323"/>
      <c r="AR115" s="201">
        <f t="shared" ref="AR115" si="2729">N115</f>
        <v>0</v>
      </c>
      <c r="AS115" s="201">
        <f t="shared" ref="AS115" si="2730">O115</f>
        <v>0</v>
      </c>
      <c r="AT115" s="201">
        <f t="shared" ref="AT115" si="2731">P115</f>
        <v>0</v>
      </c>
      <c r="AU115" s="201">
        <f t="shared" ref="AU115" si="2732">Q115</f>
        <v>0</v>
      </c>
      <c r="AV115" s="201" t="str">
        <f t="shared" ref="AV115" si="2733">R115</f>
        <v/>
      </c>
      <c r="AW115" s="323"/>
      <c r="AX115" s="324"/>
      <c r="AY115" s="201">
        <f t="shared" ref="AY115" si="2734">U115</f>
        <v>0</v>
      </c>
      <c r="AZ115" s="201">
        <f t="shared" ref="AZ115" si="2735">V115</f>
        <v>0</v>
      </c>
      <c r="BA115" s="201">
        <f t="shared" ref="BA115" si="2736">W115</f>
        <v>0</v>
      </c>
      <c r="BB115" s="201">
        <f t="shared" ref="BB115" si="2737">X115</f>
        <v>0</v>
      </c>
      <c r="BC115" s="201" t="str">
        <f t="shared" ref="BC115" si="2738">Y115</f>
        <v/>
      </c>
      <c r="BD115" s="323"/>
      <c r="BE115" s="324"/>
      <c r="BF115" s="201">
        <f t="shared" ref="BF115" si="2739">AB115</f>
        <v>0</v>
      </c>
      <c r="BG115" s="201">
        <f t="shared" ref="BG115" si="2740">AC115</f>
        <v>0</v>
      </c>
      <c r="BH115" s="201">
        <f t="shared" ref="BH115" si="2741">AD115</f>
        <v>0</v>
      </c>
      <c r="BI115" s="201">
        <f t="shared" ref="BI115" si="2742">AE115</f>
        <v>0</v>
      </c>
      <c r="BJ115" s="201" t="str">
        <f t="shared" ref="BJ115" si="2743">AF115</f>
        <v/>
      </c>
      <c r="BK115" s="324"/>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row>
    <row r="116" spans="1:111" s="61" customFormat="1" ht="13.5" thickBot="1" x14ac:dyDescent="0.25">
      <c r="A116" s="259"/>
      <c r="B116" s="264"/>
      <c r="C116" s="262"/>
      <c r="D116" s="262"/>
      <c r="E116" s="236"/>
      <c r="F116" s="243"/>
      <c r="G116" s="8" t="s">
        <v>6</v>
      </c>
      <c r="H116" s="173" t="str">
        <f t="shared" ref="H116" si="2744">IFERROR(H115/SUM(H115:K115),"")</f>
        <v/>
      </c>
      <c r="I116" s="174" t="str">
        <f t="shared" ref="I116" si="2745">IFERROR(I115/SUM(H115:K115),"")</f>
        <v/>
      </c>
      <c r="J116" s="175" t="str">
        <f t="shared" ref="J116" si="2746">IFERROR(J115/SUM(H115:K115),"")</f>
        <v/>
      </c>
      <c r="K116" s="175" t="str">
        <f t="shared" ref="K116" si="2747">IFERROR(K115/SUM(H115:K115),"")</f>
        <v/>
      </c>
      <c r="L116" s="132" t="str">
        <f t="shared" ref="L116" si="2748">IFERROR(L115/SUM(H115:K115),"")</f>
        <v/>
      </c>
      <c r="M116" s="234"/>
      <c r="N116" s="193" t="str">
        <f t="shared" ref="N116" si="2749">IFERROR(N115/SUM(N115:Q115),"")</f>
        <v/>
      </c>
      <c r="O116" s="10" t="str">
        <f t="shared" ref="O116" si="2750">IFERROR(O115/SUM(N115:Q115),"")</f>
        <v/>
      </c>
      <c r="P116" s="11" t="str">
        <f t="shared" ref="P116" si="2751">IFERROR(P115/SUM(N115:Q115),"")</f>
        <v/>
      </c>
      <c r="Q116" s="11" t="str">
        <f t="shared" ref="Q116" si="2752">IFERROR(Q115/SUM(N115:Q115),"")</f>
        <v/>
      </c>
      <c r="R116" s="34" t="str">
        <f t="shared" ref="R116" si="2753">IFERROR(R115/SUM(N115:Q115),"")</f>
        <v/>
      </c>
      <c r="S116" s="234"/>
      <c r="T116" s="322"/>
      <c r="U116" s="31" t="str">
        <f t="shared" ref="U116" si="2754">IFERROR(U115/SUM(U115:X115),"")</f>
        <v/>
      </c>
      <c r="V116" s="10" t="str">
        <f t="shared" ref="V116" si="2755">IFERROR(V115/SUM(U115:X115),"")</f>
        <v/>
      </c>
      <c r="W116" s="11" t="str">
        <f t="shared" ref="W116" si="2756">IFERROR(W115/SUM(U115:X115),"")</f>
        <v/>
      </c>
      <c r="X116" s="11" t="str">
        <f t="shared" ref="X116" si="2757">IFERROR(X115/SUM(U115:X115),"")</f>
        <v/>
      </c>
      <c r="Y116" s="34" t="str">
        <f t="shared" ref="Y116" si="2758">IFERROR(Y115/SUM(U115:X115),"")</f>
        <v/>
      </c>
      <c r="Z116" s="234"/>
      <c r="AA116" s="322"/>
      <c r="AB116" s="31" t="str">
        <f t="shared" ref="AB116" si="2759">IFERROR(AB115/SUM(AB115:AE115),"")</f>
        <v/>
      </c>
      <c r="AC116" s="10" t="str">
        <f t="shared" ref="AC116" si="2760">IFERROR(AC115/SUM(AB115:AE115),"")</f>
        <v/>
      </c>
      <c r="AD116" s="11" t="str">
        <f t="shared" ref="AD116" si="2761">IFERROR(AD115/SUM(AB115:AE115),"")</f>
        <v/>
      </c>
      <c r="AE116" s="11" t="str">
        <f t="shared" ref="AE116" si="2762">IFERROR(AE115/SUM(AB115:AE115),"")</f>
        <v/>
      </c>
      <c r="AF116" s="34" t="str">
        <f t="shared" ref="AF116" si="2763">IFERROR(AF115/SUM(AB115:AE115),"")</f>
        <v/>
      </c>
      <c r="AG116" s="322"/>
      <c r="AH116" s="136"/>
      <c r="AK116" s="63"/>
      <c r="AL116" s="203"/>
      <c r="AM116" s="203"/>
      <c r="AN116" s="204"/>
      <c r="AO116" s="204"/>
      <c r="AP116" s="205"/>
      <c r="AQ116" s="323"/>
      <c r="AR116" s="206"/>
      <c r="AS116" s="206"/>
      <c r="AT116" s="207"/>
      <c r="AU116" s="207"/>
      <c r="AV116" s="205"/>
      <c r="AW116" s="323"/>
      <c r="AX116" s="324"/>
      <c r="AY116" s="206"/>
      <c r="AZ116" s="206"/>
      <c r="BA116" s="207"/>
      <c r="BB116" s="207"/>
      <c r="BC116" s="205"/>
      <c r="BD116" s="323"/>
      <c r="BE116" s="324"/>
      <c r="BF116" s="206"/>
      <c r="BG116" s="206"/>
      <c r="BH116" s="207"/>
      <c r="BI116" s="207"/>
      <c r="BJ116" s="205"/>
      <c r="BK116" s="324"/>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row>
    <row r="117" spans="1:111" s="61" customFormat="1" ht="13.5" thickTop="1" x14ac:dyDescent="0.2">
      <c r="A117" s="258"/>
      <c r="B117" s="263"/>
      <c r="C117" s="265"/>
      <c r="D117" s="261"/>
      <c r="E117" s="235"/>
      <c r="F117" s="242"/>
      <c r="G117" s="4" t="s">
        <v>5</v>
      </c>
      <c r="H117" s="171"/>
      <c r="I117" s="172"/>
      <c r="J117" s="172"/>
      <c r="K117" s="172"/>
      <c r="L117" s="131" t="str">
        <f t="shared" ref="L117" si="2764">IF(AND(ISBLANK(H117),ISBLANK(I117),ISBLANK(J117),ISBLANK(K117)),"",SUM(J117:K117))</f>
        <v/>
      </c>
      <c r="M117" s="233" t="str">
        <f t="shared" ref="M117" si="2765">IFERROR(SUM(H117:K117)/E117,"")</f>
        <v/>
      </c>
      <c r="N117" s="190"/>
      <c r="O117" s="191"/>
      <c r="P117" s="191"/>
      <c r="Q117" s="191"/>
      <c r="R117" s="192" t="str">
        <f t="shared" ref="R117" si="2766">IF(AND(ISBLANK(N117),ISBLANK(O117),ISBLANK(P117),ISBLANK(Q117)),"",SUM(P117:Q117))</f>
        <v/>
      </c>
      <c r="S117" s="233" t="str">
        <f t="shared" ref="S117" si="2767">IFERROR(SUM(N117:Q117)/E117,"")</f>
        <v/>
      </c>
      <c r="T117" s="321" t="str">
        <f t="shared" ref="T117" si="2768">IF(OR(L118="",R118=""),"",IFERROR(R118-L118,""))</f>
        <v/>
      </c>
      <c r="U117" s="37"/>
      <c r="V117" s="28"/>
      <c r="W117" s="28"/>
      <c r="X117" s="28"/>
      <c r="Y117" s="7" t="str">
        <f t="shared" ref="Y117" si="2769">IF(AND(ISBLANK(U117),ISBLANK(V117),ISBLANK(W117),ISBLANK(X117)),"",SUM(W117:X117))</f>
        <v/>
      </c>
      <c r="Z117" s="233" t="str">
        <f t="shared" ref="Z117" si="2770">IFERROR(SUM(U117:X117)/E117,"")</f>
        <v/>
      </c>
      <c r="AA117" s="321" t="str">
        <f t="shared" ref="AA117" si="2771">IF(OR(L118="",Y118=""),"",IFERROR(Y118-L118,""))</f>
        <v/>
      </c>
      <c r="AB117" s="37"/>
      <c r="AC117" s="28"/>
      <c r="AD117" s="28"/>
      <c r="AE117" s="28"/>
      <c r="AF117" s="7" t="str">
        <f t="shared" ref="AF117" si="2772">IF(AND(ISBLANK(AB117),ISBLANK(AC117),ISBLANK(AD117),ISBLANK(AE117)),"",SUM(AD117:AE117))</f>
        <v/>
      </c>
      <c r="AG117" s="321" t="str">
        <f t="shared" ref="AG117" si="2773">IF(OR(M117="",AF118=""),"",IFERROR(AF118-L118,""))</f>
        <v/>
      </c>
      <c r="AH117" s="136"/>
      <c r="AK117" s="63"/>
      <c r="AL117" s="201">
        <f t="shared" ref="AL117" si="2774">H117</f>
        <v>0</v>
      </c>
      <c r="AM117" s="201">
        <f t="shared" ref="AM117" si="2775">I117</f>
        <v>0</v>
      </c>
      <c r="AN117" s="201">
        <f t="shared" ref="AN117" si="2776">J117</f>
        <v>0</v>
      </c>
      <c r="AO117" s="201">
        <f t="shared" ref="AO117" si="2777">K117</f>
        <v>0</v>
      </c>
      <c r="AP117" s="202"/>
      <c r="AQ117" s="323"/>
      <c r="AR117" s="201">
        <f t="shared" ref="AR117" si="2778">N117</f>
        <v>0</v>
      </c>
      <c r="AS117" s="201">
        <f t="shared" ref="AS117" si="2779">O117</f>
        <v>0</v>
      </c>
      <c r="AT117" s="201">
        <f t="shared" ref="AT117" si="2780">P117</f>
        <v>0</v>
      </c>
      <c r="AU117" s="201">
        <f t="shared" ref="AU117" si="2781">Q117</f>
        <v>0</v>
      </c>
      <c r="AV117" s="201" t="str">
        <f t="shared" ref="AV117" si="2782">R117</f>
        <v/>
      </c>
      <c r="AW117" s="323"/>
      <c r="AX117" s="324"/>
      <c r="AY117" s="201">
        <f t="shared" ref="AY117" si="2783">U117</f>
        <v>0</v>
      </c>
      <c r="AZ117" s="201">
        <f t="shared" ref="AZ117" si="2784">V117</f>
        <v>0</v>
      </c>
      <c r="BA117" s="201">
        <f t="shared" ref="BA117" si="2785">W117</f>
        <v>0</v>
      </c>
      <c r="BB117" s="201">
        <f t="shared" ref="BB117" si="2786">X117</f>
        <v>0</v>
      </c>
      <c r="BC117" s="201" t="str">
        <f t="shared" ref="BC117" si="2787">Y117</f>
        <v/>
      </c>
      <c r="BD117" s="323"/>
      <c r="BE117" s="324"/>
      <c r="BF117" s="201">
        <f t="shared" ref="BF117" si="2788">AB117</f>
        <v>0</v>
      </c>
      <c r="BG117" s="201">
        <f t="shared" ref="BG117" si="2789">AC117</f>
        <v>0</v>
      </c>
      <c r="BH117" s="201">
        <f t="shared" ref="BH117" si="2790">AD117</f>
        <v>0</v>
      </c>
      <c r="BI117" s="201">
        <f t="shared" ref="BI117" si="2791">AE117</f>
        <v>0</v>
      </c>
      <c r="BJ117" s="201" t="str">
        <f t="shared" ref="BJ117" si="2792">AF117</f>
        <v/>
      </c>
      <c r="BK117" s="324"/>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row>
    <row r="118" spans="1:111" s="61" customFormat="1" ht="13.5" thickBot="1" x14ac:dyDescent="0.25">
      <c r="A118" s="259"/>
      <c r="B118" s="264"/>
      <c r="C118" s="262"/>
      <c r="D118" s="262"/>
      <c r="E118" s="236"/>
      <c r="F118" s="243"/>
      <c r="G118" s="8" t="s">
        <v>6</v>
      </c>
      <c r="H118" s="173" t="str">
        <f t="shared" ref="H118" si="2793">IFERROR(H117/SUM(H117:K117),"")</f>
        <v/>
      </c>
      <c r="I118" s="174" t="str">
        <f t="shared" ref="I118" si="2794">IFERROR(I117/SUM(H117:K117),"")</f>
        <v/>
      </c>
      <c r="J118" s="175" t="str">
        <f t="shared" ref="J118" si="2795">IFERROR(J117/SUM(H117:K117),"")</f>
        <v/>
      </c>
      <c r="K118" s="175" t="str">
        <f t="shared" ref="K118" si="2796">IFERROR(K117/SUM(H117:K117),"")</f>
        <v/>
      </c>
      <c r="L118" s="132" t="str">
        <f t="shared" ref="L118" si="2797">IFERROR(L117/SUM(H117:K117),"")</f>
        <v/>
      </c>
      <c r="M118" s="234"/>
      <c r="N118" s="193" t="str">
        <f t="shared" ref="N118" si="2798">IFERROR(N117/SUM(N117:Q117),"")</f>
        <v/>
      </c>
      <c r="O118" s="10" t="str">
        <f t="shared" ref="O118" si="2799">IFERROR(O117/SUM(N117:Q117),"")</f>
        <v/>
      </c>
      <c r="P118" s="11" t="str">
        <f t="shared" ref="P118" si="2800">IFERROR(P117/SUM(N117:Q117),"")</f>
        <v/>
      </c>
      <c r="Q118" s="11" t="str">
        <f t="shared" ref="Q118" si="2801">IFERROR(Q117/SUM(N117:Q117),"")</f>
        <v/>
      </c>
      <c r="R118" s="34" t="str">
        <f t="shared" ref="R118" si="2802">IFERROR(R117/SUM(N117:Q117),"")</f>
        <v/>
      </c>
      <c r="S118" s="234"/>
      <c r="T118" s="322"/>
      <c r="U118" s="31" t="str">
        <f t="shared" ref="U118" si="2803">IFERROR(U117/SUM(U117:X117),"")</f>
        <v/>
      </c>
      <c r="V118" s="10" t="str">
        <f t="shared" ref="V118" si="2804">IFERROR(V117/SUM(U117:X117),"")</f>
        <v/>
      </c>
      <c r="W118" s="11" t="str">
        <f t="shared" ref="W118" si="2805">IFERROR(W117/SUM(U117:X117),"")</f>
        <v/>
      </c>
      <c r="X118" s="11" t="str">
        <f t="shared" ref="X118" si="2806">IFERROR(X117/SUM(U117:X117),"")</f>
        <v/>
      </c>
      <c r="Y118" s="34" t="str">
        <f t="shared" ref="Y118" si="2807">IFERROR(Y117/SUM(U117:X117),"")</f>
        <v/>
      </c>
      <c r="Z118" s="234"/>
      <c r="AA118" s="322"/>
      <c r="AB118" s="31" t="str">
        <f t="shared" ref="AB118" si="2808">IFERROR(AB117/SUM(AB117:AE117),"")</f>
        <v/>
      </c>
      <c r="AC118" s="10" t="str">
        <f t="shared" ref="AC118" si="2809">IFERROR(AC117/SUM(AB117:AE117),"")</f>
        <v/>
      </c>
      <c r="AD118" s="11" t="str">
        <f t="shared" ref="AD118" si="2810">IFERROR(AD117/SUM(AB117:AE117),"")</f>
        <v/>
      </c>
      <c r="AE118" s="11" t="str">
        <f t="shared" ref="AE118" si="2811">IFERROR(AE117/SUM(AB117:AE117),"")</f>
        <v/>
      </c>
      <c r="AF118" s="34" t="str">
        <f t="shared" ref="AF118" si="2812">IFERROR(AF117/SUM(AB117:AE117),"")</f>
        <v/>
      </c>
      <c r="AG118" s="322"/>
      <c r="AH118" s="136"/>
      <c r="AK118" s="63"/>
      <c r="AL118" s="203"/>
      <c r="AM118" s="203"/>
      <c r="AN118" s="204"/>
      <c r="AO118" s="204"/>
      <c r="AP118" s="205"/>
      <c r="AQ118" s="323"/>
      <c r="AR118" s="206"/>
      <c r="AS118" s="206"/>
      <c r="AT118" s="207"/>
      <c r="AU118" s="207"/>
      <c r="AV118" s="205"/>
      <c r="AW118" s="323"/>
      <c r="AX118" s="324"/>
      <c r="AY118" s="206"/>
      <c r="AZ118" s="206"/>
      <c r="BA118" s="207"/>
      <c r="BB118" s="207"/>
      <c r="BC118" s="205"/>
      <c r="BD118" s="323"/>
      <c r="BE118" s="324"/>
      <c r="BF118" s="206"/>
      <c r="BG118" s="206"/>
      <c r="BH118" s="207"/>
      <c r="BI118" s="207"/>
      <c r="BJ118" s="205"/>
      <c r="BK118" s="324"/>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row>
    <row r="119" spans="1:111" s="61" customFormat="1" ht="13.5" thickTop="1" x14ac:dyDescent="0.2">
      <c r="A119" s="258"/>
      <c r="B119" s="263"/>
      <c r="C119" s="265"/>
      <c r="D119" s="261"/>
      <c r="E119" s="235"/>
      <c r="F119" s="242"/>
      <c r="G119" s="4" t="s">
        <v>5</v>
      </c>
      <c r="H119" s="171"/>
      <c r="I119" s="172"/>
      <c r="J119" s="172"/>
      <c r="K119" s="172"/>
      <c r="L119" s="131" t="str">
        <f t="shared" ref="L119" si="2813">IF(AND(ISBLANK(H119),ISBLANK(I119),ISBLANK(J119),ISBLANK(K119)),"",SUM(J119:K119))</f>
        <v/>
      </c>
      <c r="M119" s="233" t="str">
        <f t="shared" ref="M119" si="2814">IFERROR(SUM(H119:K119)/E119,"")</f>
        <v/>
      </c>
      <c r="N119" s="190"/>
      <c r="O119" s="191"/>
      <c r="P119" s="191"/>
      <c r="Q119" s="191"/>
      <c r="R119" s="192" t="str">
        <f t="shared" ref="R119" si="2815">IF(AND(ISBLANK(N119),ISBLANK(O119),ISBLANK(P119),ISBLANK(Q119)),"",SUM(P119:Q119))</f>
        <v/>
      </c>
      <c r="S119" s="233" t="str">
        <f t="shared" ref="S119" si="2816">IFERROR(SUM(N119:Q119)/E119,"")</f>
        <v/>
      </c>
      <c r="T119" s="321" t="str">
        <f t="shared" ref="T119" si="2817">IF(OR(L120="",R120=""),"",IFERROR(R120-L120,""))</f>
        <v/>
      </c>
      <c r="U119" s="37"/>
      <c r="V119" s="28"/>
      <c r="W119" s="28"/>
      <c r="X119" s="28"/>
      <c r="Y119" s="7" t="str">
        <f t="shared" ref="Y119" si="2818">IF(AND(ISBLANK(U119),ISBLANK(V119),ISBLANK(W119),ISBLANK(X119)),"",SUM(W119:X119))</f>
        <v/>
      </c>
      <c r="Z119" s="233" t="str">
        <f t="shared" ref="Z119" si="2819">IFERROR(SUM(U119:X119)/E119,"")</f>
        <v/>
      </c>
      <c r="AA119" s="321" t="str">
        <f t="shared" ref="AA119" si="2820">IF(OR(L120="",Y120=""),"",IFERROR(Y120-L120,""))</f>
        <v/>
      </c>
      <c r="AB119" s="37"/>
      <c r="AC119" s="28"/>
      <c r="AD119" s="28"/>
      <c r="AE119" s="28"/>
      <c r="AF119" s="7" t="str">
        <f t="shared" ref="AF119" si="2821">IF(AND(ISBLANK(AB119),ISBLANK(AC119),ISBLANK(AD119),ISBLANK(AE119)),"",SUM(AD119:AE119))</f>
        <v/>
      </c>
      <c r="AG119" s="321" t="str">
        <f t="shared" ref="AG119" si="2822">IF(OR(M119="",AF120=""),"",IFERROR(AF120-L120,""))</f>
        <v/>
      </c>
      <c r="AH119" s="136"/>
      <c r="AK119" s="63"/>
      <c r="AL119" s="201">
        <f t="shared" ref="AL119" si="2823">H119</f>
        <v>0</v>
      </c>
      <c r="AM119" s="201">
        <f t="shared" ref="AM119" si="2824">I119</f>
        <v>0</v>
      </c>
      <c r="AN119" s="201">
        <f t="shared" ref="AN119" si="2825">J119</f>
        <v>0</v>
      </c>
      <c r="AO119" s="201">
        <f t="shared" ref="AO119" si="2826">K119</f>
        <v>0</v>
      </c>
      <c r="AP119" s="202"/>
      <c r="AQ119" s="323"/>
      <c r="AR119" s="201">
        <f t="shared" ref="AR119" si="2827">N119</f>
        <v>0</v>
      </c>
      <c r="AS119" s="201">
        <f t="shared" ref="AS119" si="2828">O119</f>
        <v>0</v>
      </c>
      <c r="AT119" s="201">
        <f t="shared" ref="AT119" si="2829">P119</f>
        <v>0</v>
      </c>
      <c r="AU119" s="201">
        <f t="shared" ref="AU119" si="2830">Q119</f>
        <v>0</v>
      </c>
      <c r="AV119" s="201" t="str">
        <f t="shared" ref="AV119" si="2831">R119</f>
        <v/>
      </c>
      <c r="AW119" s="323"/>
      <c r="AX119" s="324"/>
      <c r="AY119" s="201">
        <f t="shared" ref="AY119" si="2832">U119</f>
        <v>0</v>
      </c>
      <c r="AZ119" s="201">
        <f t="shared" ref="AZ119" si="2833">V119</f>
        <v>0</v>
      </c>
      <c r="BA119" s="201">
        <f t="shared" ref="BA119" si="2834">W119</f>
        <v>0</v>
      </c>
      <c r="BB119" s="201">
        <f t="shared" ref="BB119" si="2835">X119</f>
        <v>0</v>
      </c>
      <c r="BC119" s="201" t="str">
        <f t="shared" ref="BC119" si="2836">Y119</f>
        <v/>
      </c>
      <c r="BD119" s="323"/>
      <c r="BE119" s="324"/>
      <c r="BF119" s="201">
        <f t="shared" ref="BF119" si="2837">AB119</f>
        <v>0</v>
      </c>
      <c r="BG119" s="201">
        <f t="shared" ref="BG119" si="2838">AC119</f>
        <v>0</v>
      </c>
      <c r="BH119" s="201">
        <f t="shared" ref="BH119" si="2839">AD119</f>
        <v>0</v>
      </c>
      <c r="BI119" s="201">
        <f t="shared" ref="BI119" si="2840">AE119</f>
        <v>0</v>
      </c>
      <c r="BJ119" s="201" t="str">
        <f t="shared" ref="BJ119" si="2841">AF119</f>
        <v/>
      </c>
      <c r="BK119" s="324"/>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row>
    <row r="120" spans="1:111" s="61" customFormat="1" ht="13.5" thickBot="1" x14ac:dyDescent="0.25">
      <c r="A120" s="259"/>
      <c r="B120" s="264"/>
      <c r="C120" s="262"/>
      <c r="D120" s="262"/>
      <c r="E120" s="236"/>
      <c r="F120" s="243"/>
      <c r="G120" s="8" t="s">
        <v>6</v>
      </c>
      <c r="H120" s="173" t="str">
        <f t="shared" ref="H120" si="2842">IFERROR(H119/SUM(H119:K119),"")</f>
        <v/>
      </c>
      <c r="I120" s="174" t="str">
        <f t="shared" ref="I120" si="2843">IFERROR(I119/SUM(H119:K119),"")</f>
        <v/>
      </c>
      <c r="J120" s="175" t="str">
        <f t="shared" ref="J120" si="2844">IFERROR(J119/SUM(H119:K119),"")</f>
        <v/>
      </c>
      <c r="K120" s="175" t="str">
        <f t="shared" ref="K120" si="2845">IFERROR(K119/SUM(H119:K119),"")</f>
        <v/>
      </c>
      <c r="L120" s="132" t="str">
        <f t="shared" ref="L120" si="2846">IFERROR(L119/SUM(H119:K119),"")</f>
        <v/>
      </c>
      <c r="M120" s="234"/>
      <c r="N120" s="193" t="str">
        <f t="shared" ref="N120" si="2847">IFERROR(N119/SUM(N119:Q119),"")</f>
        <v/>
      </c>
      <c r="O120" s="10" t="str">
        <f t="shared" ref="O120" si="2848">IFERROR(O119/SUM(N119:Q119),"")</f>
        <v/>
      </c>
      <c r="P120" s="11" t="str">
        <f t="shared" ref="P120" si="2849">IFERROR(P119/SUM(N119:Q119),"")</f>
        <v/>
      </c>
      <c r="Q120" s="11" t="str">
        <f t="shared" ref="Q120" si="2850">IFERROR(Q119/SUM(N119:Q119),"")</f>
        <v/>
      </c>
      <c r="R120" s="34" t="str">
        <f t="shared" ref="R120" si="2851">IFERROR(R119/SUM(N119:Q119),"")</f>
        <v/>
      </c>
      <c r="S120" s="234"/>
      <c r="T120" s="322"/>
      <c r="U120" s="31" t="str">
        <f t="shared" ref="U120" si="2852">IFERROR(U119/SUM(U119:X119),"")</f>
        <v/>
      </c>
      <c r="V120" s="10" t="str">
        <f t="shared" ref="V120" si="2853">IFERROR(V119/SUM(U119:X119),"")</f>
        <v/>
      </c>
      <c r="W120" s="11" t="str">
        <f t="shared" ref="W120" si="2854">IFERROR(W119/SUM(U119:X119),"")</f>
        <v/>
      </c>
      <c r="X120" s="11" t="str">
        <f t="shared" ref="X120" si="2855">IFERROR(X119/SUM(U119:X119),"")</f>
        <v/>
      </c>
      <c r="Y120" s="34" t="str">
        <f t="shared" ref="Y120" si="2856">IFERROR(Y119/SUM(U119:X119),"")</f>
        <v/>
      </c>
      <c r="Z120" s="234"/>
      <c r="AA120" s="322"/>
      <c r="AB120" s="31" t="str">
        <f t="shared" ref="AB120" si="2857">IFERROR(AB119/SUM(AB119:AE119),"")</f>
        <v/>
      </c>
      <c r="AC120" s="10" t="str">
        <f t="shared" ref="AC120" si="2858">IFERROR(AC119/SUM(AB119:AE119),"")</f>
        <v/>
      </c>
      <c r="AD120" s="11" t="str">
        <f t="shared" ref="AD120" si="2859">IFERROR(AD119/SUM(AB119:AE119),"")</f>
        <v/>
      </c>
      <c r="AE120" s="11" t="str">
        <f t="shared" ref="AE120" si="2860">IFERROR(AE119/SUM(AB119:AE119),"")</f>
        <v/>
      </c>
      <c r="AF120" s="34" t="str">
        <f t="shared" ref="AF120" si="2861">IFERROR(AF119/SUM(AB119:AE119),"")</f>
        <v/>
      </c>
      <c r="AG120" s="322"/>
      <c r="AH120" s="136"/>
      <c r="AK120" s="63"/>
      <c r="AL120" s="203"/>
      <c r="AM120" s="203"/>
      <c r="AN120" s="204"/>
      <c r="AO120" s="204"/>
      <c r="AP120" s="205"/>
      <c r="AQ120" s="323"/>
      <c r="AR120" s="206"/>
      <c r="AS120" s="206"/>
      <c r="AT120" s="207"/>
      <c r="AU120" s="207"/>
      <c r="AV120" s="205"/>
      <c r="AW120" s="323"/>
      <c r="AX120" s="324"/>
      <c r="AY120" s="206"/>
      <c r="AZ120" s="206"/>
      <c r="BA120" s="207"/>
      <c r="BB120" s="207"/>
      <c r="BC120" s="205"/>
      <c r="BD120" s="323"/>
      <c r="BE120" s="324"/>
      <c r="BF120" s="206"/>
      <c r="BG120" s="206"/>
      <c r="BH120" s="207"/>
      <c r="BI120" s="207"/>
      <c r="BJ120" s="205"/>
      <c r="BK120" s="324"/>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row>
    <row r="121" spans="1:111" s="61" customFormat="1" ht="13.5" thickTop="1" x14ac:dyDescent="0.2">
      <c r="A121" s="258"/>
      <c r="B121" s="263"/>
      <c r="C121" s="265"/>
      <c r="D121" s="261"/>
      <c r="E121" s="235"/>
      <c r="F121" s="242"/>
      <c r="G121" s="4" t="s">
        <v>5</v>
      </c>
      <c r="H121" s="171"/>
      <c r="I121" s="172"/>
      <c r="J121" s="172"/>
      <c r="K121" s="172"/>
      <c r="L121" s="131" t="str">
        <f t="shared" ref="L121" si="2862">IF(AND(ISBLANK(H121),ISBLANK(I121),ISBLANK(J121),ISBLANK(K121)),"",SUM(J121:K121))</f>
        <v/>
      </c>
      <c r="M121" s="233" t="str">
        <f t="shared" ref="M121" si="2863">IFERROR(SUM(H121:K121)/E121,"")</f>
        <v/>
      </c>
      <c r="N121" s="190"/>
      <c r="O121" s="191"/>
      <c r="P121" s="191"/>
      <c r="Q121" s="191"/>
      <c r="R121" s="192" t="str">
        <f t="shared" ref="R121" si="2864">IF(AND(ISBLANK(N121),ISBLANK(O121),ISBLANK(P121),ISBLANK(Q121)),"",SUM(P121:Q121))</f>
        <v/>
      </c>
      <c r="S121" s="233" t="str">
        <f t="shared" ref="S121" si="2865">IFERROR(SUM(N121:Q121)/E121,"")</f>
        <v/>
      </c>
      <c r="T121" s="321" t="str">
        <f t="shared" ref="T121" si="2866">IF(OR(L122="",R122=""),"",IFERROR(R122-L122,""))</f>
        <v/>
      </c>
      <c r="U121" s="37"/>
      <c r="V121" s="28"/>
      <c r="W121" s="28"/>
      <c r="X121" s="28"/>
      <c r="Y121" s="7" t="str">
        <f t="shared" ref="Y121" si="2867">IF(AND(ISBLANK(U121),ISBLANK(V121),ISBLANK(W121),ISBLANK(X121)),"",SUM(W121:X121))</f>
        <v/>
      </c>
      <c r="Z121" s="233" t="str">
        <f t="shared" ref="Z121" si="2868">IFERROR(SUM(U121:X121)/E121,"")</f>
        <v/>
      </c>
      <c r="AA121" s="321" t="str">
        <f t="shared" ref="AA121" si="2869">IF(OR(L122="",Y122=""),"",IFERROR(Y122-L122,""))</f>
        <v/>
      </c>
      <c r="AB121" s="37"/>
      <c r="AC121" s="28"/>
      <c r="AD121" s="28"/>
      <c r="AE121" s="28"/>
      <c r="AF121" s="7" t="str">
        <f t="shared" ref="AF121" si="2870">IF(AND(ISBLANK(AB121),ISBLANK(AC121),ISBLANK(AD121),ISBLANK(AE121)),"",SUM(AD121:AE121))</f>
        <v/>
      </c>
      <c r="AG121" s="321" t="str">
        <f t="shared" ref="AG121" si="2871">IF(OR(M121="",AF122=""),"",IFERROR(AF122-L122,""))</f>
        <v/>
      </c>
      <c r="AH121" s="136"/>
      <c r="AK121" s="63"/>
      <c r="AL121" s="201">
        <f t="shared" ref="AL121" si="2872">H121</f>
        <v>0</v>
      </c>
      <c r="AM121" s="201">
        <f t="shared" ref="AM121" si="2873">I121</f>
        <v>0</v>
      </c>
      <c r="AN121" s="201">
        <f t="shared" ref="AN121" si="2874">J121</f>
        <v>0</v>
      </c>
      <c r="AO121" s="201">
        <f t="shared" ref="AO121" si="2875">K121</f>
        <v>0</v>
      </c>
      <c r="AP121" s="202"/>
      <c r="AQ121" s="323"/>
      <c r="AR121" s="201">
        <f t="shared" ref="AR121" si="2876">N121</f>
        <v>0</v>
      </c>
      <c r="AS121" s="201">
        <f t="shared" ref="AS121" si="2877">O121</f>
        <v>0</v>
      </c>
      <c r="AT121" s="201">
        <f t="shared" ref="AT121" si="2878">P121</f>
        <v>0</v>
      </c>
      <c r="AU121" s="201">
        <f t="shared" ref="AU121" si="2879">Q121</f>
        <v>0</v>
      </c>
      <c r="AV121" s="201" t="str">
        <f t="shared" ref="AV121" si="2880">R121</f>
        <v/>
      </c>
      <c r="AW121" s="323"/>
      <c r="AX121" s="324"/>
      <c r="AY121" s="201">
        <f t="shared" ref="AY121" si="2881">U121</f>
        <v>0</v>
      </c>
      <c r="AZ121" s="201">
        <f t="shared" ref="AZ121" si="2882">V121</f>
        <v>0</v>
      </c>
      <c r="BA121" s="201">
        <f t="shared" ref="BA121" si="2883">W121</f>
        <v>0</v>
      </c>
      <c r="BB121" s="201">
        <f t="shared" ref="BB121" si="2884">X121</f>
        <v>0</v>
      </c>
      <c r="BC121" s="201" t="str">
        <f t="shared" ref="BC121" si="2885">Y121</f>
        <v/>
      </c>
      <c r="BD121" s="323"/>
      <c r="BE121" s="324"/>
      <c r="BF121" s="201">
        <f t="shared" ref="BF121" si="2886">AB121</f>
        <v>0</v>
      </c>
      <c r="BG121" s="201">
        <f t="shared" ref="BG121" si="2887">AC121</f>
        <v>0</v>
      </c>
      <c r="BH121" s="201">
        <f t="shared" ref="BH121" si="2888">AD121</f>
        <v>0</v>
      </c>
      <c r="BI121" s="201">
        <f t="shared" ref="BI121" si="2889">AE121</f>
        <v>0</v>
      </c>
      <c r="BJ121" s="201" t="str">
        <f t="shared" ref="BJ121" si="2890">AF121</f>
        <v/>
      </c>
      <c r="BK121" s="324"/>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row>
    <row r="122" spans="1:111" s="61" customFormat="1" ht="13.5" thickBot="1" x14ac:dyDescent="0.25">
      <c r="A122" s="259"/>
      <c r="B122" s="264"/>
      <c r="C122" s="262"/>
      <c r="D122" s="262"/>
      <c r="E122" s="236"/>
      <c r="F122" s="243"/>
      <c r="G122" s="8" t="s">
        <v>6</v>
      </c>
      <c r="H122" s="173" t="str">
        <f t="shared" ref="H122" si="2891">IFERROR(H121/SUM(H121:K121),"")</f>
        <v/>
      </c>
      <c r="I122" s="174" t="str">
        <f t="shared" ref="I122" si="2892">IFERROR(I121/SUM(H121:K121),"")</f>
        <v/>
      </c>
      <c r="J122" s="175" t="str">
        <f t="shared" ref="J122" si="2893">IFERROR(J121/SUM(H121:K121),"")</f>
        <v/>
      </c>
      <c r="K122" s="175" t="str">
        <f t="shared" ref="K122" si="2894">IFERROR(K121/SUM(H121:K121),"")</f>
        <v/>
      </c>
      <c r="L122" s="132" t="str">
        <f t="shared" ref="L122" si="2895">IFERROR(L121/SUM(H121:K121),"")</f>
        <v/>
      </c>
      <c r="M122" s="234"/>
      <c r="N122" s="193" t="str">
        <f t="shared" ref="N122" si="2896">IFERROR(N121/SUM(N121:Q121),"")</f>
        <v/>
      </c>
      <c r="O122" s="10" t="str">
        <f t="shared" ref="O122" si="2897">IFERROR(O121/SUM(N121:Q121),"")</f>
        <v/>
      </c>
      <c r="P122" s="11" t="str">
        <f t="shared" ref="P122" si="2898">IFERROR(P121/SUM(N121:Q121),"")</f>
        <v/>
      </c>
      <c r="Q122" s="11" t="str">
        <f t="shared" ref="Q122" si="2899">IFERROR(Q121/SUM(N121:Q121),"")</f>
        <v/>
      </c>
      <c r="R122" s="34" t="str">
        <f t="shared" ref="R122" si="2900">IFERROR(R121/SUM(N121:Q121),"")</f>
        <v/>
      </c>
      <c r="S122" s="234"/>
      <c r="T122" s="322"/>
      <c r="U122" s="31" t="str">
        <f t="shared" ref="U122" si="2901">IFERROR(U121/SUM(U121:X121),"")</f>
        <v/>
      </c>
      <c r="V122" s="10" t="str">
        <f t="shared" ref="V122" si="2902">IFERROR(V121/SUM(U121:X121),"")</f>
        <v/>
      </c>
      <c r="W122" s="11" t="str">
        <f t="shared" ref="W122" si="2903">IFERROR(W121/SUM(U121:X121),"")</f>
        <v/>
      </c>
      <c r="X122" s="11" t="str">
        <f t="shared" ref="X122" si="2904">IFERROR(X121/SUM(U121:X121),"")</f>
        <v/>
      </c>
      <c r="Y122" s="34" t="str">
        <f t="shared" ref="Y122" si="2905">IFERROR(Y121/SUM(U121:X121),"")</f>
        <v/>
      </c>
      <c r="Z122" s="234"/>
      <c r="AA122" s="322"/>
      <c r="AB122" s="31" t="str">
        <f t="shared" ref="AB122" si="2906">IFERROR(AB121/SUM(AB121:AE121),"")</f>
        <v/>
      </c>
      <c r="AC122" s="10" t="str">
        <f t="shared" ref="AC122" si="2907">IFERROR(AC121/SUM(AB121:AE121),"")</f>
        <v/>
      </c>
      <c r="AD122" s="11" t="str">
        <f t="shared" ref="AD122" si="2908">IFERROR(AD121/SUM(AB121:AE121),"")</f>
        <v/>
      </c>
      <c r="AE122" s="11" t="str">
        <f t="shared" ref="AE122" si="2909">IFERROR(AE121/SUM(AB121:AE121),"")</f>
        <v/>
      </c>
      <c r="AF122" s="34" t="str">
        <f t="shared" ref="AF122" si="2910">IFERROR(AF121/SUM(AB121:AE121),"")</f>
        <v/>
      </c>
      <c r="AG122" s="322"/>
      <c r="AH122" s="136"/>
      <c r="AK122" s="63"/>
      <c r="AL122" s="203"/>
      <c r="AM122" s="203"/>
      <c r="AN122" s="204"/>
      <c r="AO122" s="204"/>
      <c r="AP122" s="205"/>
      <c r="AQ122" s="323"/>
      <c r="AR122" s="206"/>
      <c r="AS122" s="206"/>
      <c r="AT122" s="207"/>
      <c r="AU122" s="207"/>
      <c r="AV122" s="205"/>
      <c r="AW122" s="323"/>
      <c r="AX122" s="324"/>
      <c r="AY122" s="206"/>
      <c r="AZ122" s="206"/>
      <c r="BA122" s="207"/>
      <c r="BB122" s="207"/>
      <c r="BC122" s="205"/>
      <c r="BD122" s="323"/>
      <c r="BE122" s="324"/>
      <c r="BF122" s="206"/>
      <c r="BG122" s="206"/>
      <c r="BH122" s="207"/>
      <c r="BI122" s="207"/>
      <c r="BJ122" s="205"/>
      <c r="BK122" s="324"/>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row>
    <row r="123" spans="1:111" s="61" customFormat="1" ht="13.5" thickTop="1" x14ac:dyDescent="0.2">
      <c r="A123" s="258"/>
      <c r="B123" s="263"/>
      <c r="C123" s="265"/>
      <c r="D123" s="261"/>
      <c r="E123" s="235"/>
      <c r="F123" s="242"/>
      <c r="G123" s="4" t="s">
        <v>5</v>
      </c>
      <c r="H123" s="171"/>
      <c r="I123" s="172"/>
      <c r="J123" s="172"/>
      <c r="K123" s="172"/>
      <c r="L123" s="131" t="str">
        <f t="shared" ref="L123" si="2911">IF(AND(ISBLANK(H123),ISBLANK(I123),ISBLANK(J123),ISBLANK(K123)),"",SUM(J123:K123))</f>
        <v/>
      </c>
      <c r="M123" s="233" t="str">
        <f t="shared" ref="M123" si="2912">IFERROR(SUM(H123:K123)/E123,"")</f>
        <v/>
      </c>
      <c r="N123" s="190"/>
      <c r="O123" s="191"/>
      <c r="P123" s="191"/>
      <c r="Q123" s="191"/>
      <c r="R123" s="192" t="str">
        <f t="shared" ref="R123" si="2913">IF(AND(ISBLANK(N123),ISBLANK(O123),ISBLANK(P123),ISBLANK(Q123)),"",SUM(P123:Q123))</f>
        <v/>
      </c>
      <c r="S123" s="233" t="str">
        <f t="shared" ref="S123" si="2914">IFERROR(SUM(N123:Q123)/E123,"")</f>
        <v/>
      </c>
      <c r="T123" s="321" t="str">
        <f t="shared" ref="T123" si="2915">IF(OR(L124="",R124=""),"",IFERROR(R124-L124,""))</f>
        <v/>
      </c>
      <c r="U123" s="37"/>
      <c r="V123" s="28"/>
      <c r="W123" s="28"/>
      <c r="X123" s="28"/>
      <c r="Y123" s="7" t="str">
        <f t="shared" ref="Y123" si="2916">IF(AND(ISBLANK(U123),ISBLANK(V123),ISBLANK(W123),ISBLANK(X123)),"",SUM(W123:X123))</f>
        <v/>
      </c>
      <c r="Z123" s="233" t="str">
        <f t="shared" ref="Z123" si="2917">IFERROR(SUM(U123:X123)/E123,"")</f>
        <v/>
      </c>
      <c r="AA123" s="321" t="str">
        <f t="shared" ref="AA123" si="2918">IF(OR(L124="",Y124=""),"",IFERROR(Y124-L124,""))</f>
        <v/>
      </c>
      <c r="AB123" s="37"/>
      <c r="AC123" s="28"/>
      <c r="AD123" s="28"/>
      <c r="AE123" s="28"/>
      <c r="AF123" s="7" t="str">
        <f t="shared" ref="AF123" si="2919">IF(AND(ISBLANK(AB123),ISBLANK(AC123),ISBLANK(AD123),ISBLANK(AE123)),"",SUM(AD123:AE123))</f>
        <v/>
      </c>
      <c r="AG123" s="321" t="str">
        <f t="shared" ref="AG123" si="2920">IF(OR(M123="",AF124=""),"",IFERROR(AF124-L124,""))</f>
        <v/>
      </c>
      <c r="AH123" s="136"/>
      <c r="AK123" s="63"/>
      <c r="AL123" s="201">
        <f t="shared" ref="AL123" si="2921">H123</f>
        <v>0</v>
      </c>
      <c r="AM123" s="201">
        <f t="shared" ref="AM123" si="2922">I123</f>
        <v>0</v>
      </c>
      <c r="AN123" s="201">
        <f t="shared" ref="AN123" si="2923">J123</f>
        <v>0</v>
      </c>
      <c r="AO123" s="201">
        <f t="shared" ref="AO123" si="2924">K123</f>
        <v>0</v>
      </c>
      <c r="AP123" s="202"/>
      <c r="AQ123" s="323"/>
      <c r="AR123" s="201">
        <f t="shared" ref="AR123" si="2925">N123</f>
        <v>0</v>
      </c>
      <c r="AS123" s="201">
        <f t="shared" ref="AS123" si="2926">O123</f>
        <v>0</v>
      </c>
      <c r="AT123" s="201">
        <f t="shared" ref="AT123" si="2927">P123</f>
        <v>0</v>
      </c>
      <c r="AU123" s="201">
        <f t="shared" ref="AU123" si="2928">Q123</f>
        <v>0</v>
      </c>
      <c r="AV123" s="201" t="str">
        <f t="shared" ref="AV123" si="2929">R123</f>
        <v/>
      </c>
      <c r="AW123" s="323"/>
      <c r="AX123" s="324"/>
      <c r="AY123" s="201">
        <f t="shared" ref="AY123" si="2930">U123</f>
        <v>0</v>
      </c>
      <c r="AZ123" s="201">
        <f t="shared" ref="AZ123" si="2931">V123</f>
        <v>0</v>
      </c>
      <c r="BA123" s="201">
        <f t="shared" ref="BA123" si="2932">W123</f>
        <v>0</v>
      </c>
      <c r="BB123" s="201">
        <f t="shared" ref="BB123" si="2933">X123</f>
        <v>0</v>
      </c>
      <c r="BC123" s="201" t="str">
        <f t="shared" ref="BC123" si="2934">Y123</f>
        <v/>
      </c>
      <c r="BD123" s="323"/>
      <c r="BE123" s="324"/>
      <c r="BF123" s="201">
        <f t="shared" ref="BF123" si="2935">AB123</f>
        <v>0</v>
      </c>
      <c r="BG123" s="201">
        <f t="shared" ref="BG123" si="2936">AC123</f>
        <v>0</v>
      </c>
      <c r="BH123" s="201">
        <f t="shared" ref="BH123" si="2937">AD123</f>
        <v>0</v>
      </c>
      <c r="BI123" s="201">
        <f t="shared" ref="BI123" si="2938">AE123</f>
        <v>0</v>
      </c>
      <c r="BJ123" s="201" t="str">
        <f t="shared" ref="BJ123" si="2939">AF123</f>
        <v/>
      </c>
      <c r="BK123" s="324"/>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row>
    <row r="124" spans="1:111" s="61" customFormat="1" ht="13.5" thickBot="1" x14ac:dyDescent="0.25">
      <c r="A124" s="259"/>
      <c r="B124" s="264"/>
      <c r="C124" s="262"/>
      <c r="D124" s="262"/>
      <c r="E124" s="236"/>
      <c r="F124" s="243"/>
      <c r="G124" s="8" t="s">
        <v>6</v>
      </c>
      <c r="H124" s="173" t="str">
        <f t="shared" ref="H124" si="2940">IFERROR(H123/SUM(H123:K123),"")</f>
        <v/>
      </c>
      <c r="I124" s="174" t="str">
        <f t="shared" ref="I124" si="2941">IFERROR(I123/SUM(H123:K123),"")</f>
        <v/>
      </c>
      <c r="J124" s="175" t="str">
        <f t="shared" ref="J124" si="2942">IFERROR(J123/SUM(H123:K123),"")</f>
        <v/>
      </c>
      <c r="K124" s="175" t="str">
        <f t="shared" ref="K124" si="2943">IFERROR(K123/SUM(H123:K123),"")</f>
        <v/>
      </c>
      <c r="L124" s="132" t="str">
        <f t="shared" ref="L124" si="2944">IFERROR(L123/SUM(H123:K123),"")</f>
        <v/>
      </c>
      <c r="M124" s="234"/>
      <c r="N124" s="193" t="str">
        <f t="shared" ref="N124" si="2945">IFERROR(N123/SUM(N123:Q123),"")</f>
        <v/>
      </c>
      <c r="O124" s="10" t="str">
        <f t="shared" ref="O124" si="2946">IFERROR(O123/SUM(N123:Q123),"")</f>
        <v/>
      </c>
      <c r="P124" s="11" t="str">
        <f t="shared" ref="P124" si="2947">IFERROR(P123/SUM(N123:Q123),"")</f>
        <v/>
      </c>
      <c r="Q124" s="11" t="str">
        <f t="shared" ref="Q124" si="2948">IFERROR(Q123/SUM(N123:Q123),"")</f>
        <v/>
      </c>
      <c r="R124" s="34" t="str">
        <f t="shared" ref="R124" si="2949">IFERROR(R123/SUM(N123:Q123),"")</f>
        <v/>
      </c>
      <c r="S124" s="234"/>
      <c r="T124" s="322"/>
      <c r="U124" s="31" t="str">
        <f t="shared" ref="U124" si="2950">IFERROR(U123/SUM(U123:X123),"")</f>
        <v/>
      </c>
      <c r="V124" s="10" t="str">
        <f t="shared" ref="V124" si="2951">IFERROR(V123/SUM(U123:X123),"")</f>
        <v/>
      </c>
      <c r="W124" s="11" t="str">
        <f t="shared" ref="W124" si="2952">IFERROR(W123/SUM(U123:X123),"")</f>
        <v/>
      </c>
      <c r="X124" s="11" t="str">
        <f t="shared" ref="X124" si="2953">IFERROR(X123/SUM(U123:X123),"")</f>
        <v/>
      </c>
      <c r="Y124" s="34" t="str">
        <f t="shared" ref="Y124" si="2954">IFERROR(Y123/SUM(U123:X123),"")</f>
        <v/>
      </c>
      <c r="Z124" s="234"/>
      <c r="AA124" s="322"/>
      <c r="AB124" s="31" t="str">
        <f t="shared" ref="AB124" si="2955">IFERROR(AB123/SUM(AB123:AE123),"")</f>
        <v/>
      </c>
      <c r="AC124" s="10" t="str">
        <f t="shared" ref="AC124" si="2956">IFERROR(AC123/SUM(AB123:AE123),"")</f>
        <v/>
      </c>
      <c r="AD124" s="11" t="str">
        <f t="shared" ref="AD124" si="2957">IFERROR(AD123/SUM(AB123:AE123),"")</f>
        <v/>
      </c>
      <c r="AE124" s="11" t="str">
        <f t="shared" ref="AE124" si="2958">IFERROR(AE123/SUM(AB123:AE123),"")</f>
        <v/>
      </c>
      <c r="AF124" s="34" t="str">
        <f t="shared" ref="AF124" si="2959">IFERROR(AF123/SUM(AB123:AE123),"")</f>
        <v/>
      </c>
      <c r="AG124" s="322"/>
      <c r="AH124" s="136"/>
      <c r="AK124" s="63"/>
      <c r="AL124" s="203"/>
      <c r="AM124" s="203"/>
      <c r="AN124" s="204"/>
      <c r="AO124" s="204"/>
      <c r="AP124" s="205"/>
      <c r="AQ124" s="323"/>
      <c r="AR124" s="206"/>
      <c r="AS124" s="206"/>
      <c r="AT124" s="207"/>
      <c r="AU124" s="207"/>
      <c r="AV124" s="205"/>
      <c r="AW124" s="323"/>
      <c r="AX124" s="324"/>
      <c r="AY124" s="206"/>
      <c r="AZ124" s="206"/>
      <c r="BA124" s="207"/>
      <c r="BB124" s="207"/>
      <c r="BC124" s="205"/>
      <c r="BD124" s="323"/>
      <c r="BE124" s="324"/>
      <c r="BF124" s="206"/>
      <c r="BG124" s="206"/>
      <c r="BH124" s="207"/>
      <c r="BI124" s="207"/>
      <c r="BJ124" s="205"/>
      <c r="BK124" s="3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row>
    <row r="125" spans="1:111" s="61" customFormat="1" ht="13.5" thickTop="1" x14ac:dyDescent="0.2">
      <c r="A125" s="258"/>
      <c r="B125" s="263"/>
      <c r="C125" s="265"/>
      <c r="D125" s="261"/>
      <c r="E125" s="235"/>
      <c r="F125" s="242"/>
      <c r="G125" s="4" t="s">
        <v>5</v>
      </c>
      <c r="H125" s="171"/>
      <c r="I125" s="172"/>
      <c r="J125" s="172"/>
      <c r="K125" s="172"/>
      <c r="L125" s="131" t="str">
        <f t="shared" ref="L125" si="2960">IF(AND(ISBLANK(H125),ISBLANK(I125),ISBLANK(J125),ISBLANK(K125)),"",SUM(J125:K125))</f>
        <v/>
      </c>
      <c r="M125" s="233" t="str">
        <f t="shared" ref="M125" si="2961">IFERROR(SUM(H125:K125)/E125,"")</f>
        <v/>
      </c>
      <c r="N125" s="190"/>
      <c r="O125" s="191"/>
      <c r="P125" s="191"/>
      <c r="Q125" s="191"/>
      <c r="R125" s="192" t="str">
        <f t="shared" ref="R125" si="2962">IF(AND(ISBLANK(N125),ISBLANK(O125),ISBLANK(P125),ISBLANK(Q125)),"",SUM(P125:Q125))</f>
        <v/>
      </c>
      <c r="S125" s="233" t="str">
        <f t="shared" ref="S125" si="2963">IFERROR(SUM(N125:Q125)/E125,"")</f>
        <v/>
      </c>
      <c r="T125" s="321" t="str">
        <f t="shared" ref="T125" si="2964">IF(OR(L126="",R126=""),"",IFERROR(R126-L126,""))</f>
        <v/>
      </c>
      <c r="U125" s="37"/>
      <c r="V125" s="28"/>
      <c r="W125" s="28"/>
      <c r="X125" s="28"/>
      <c r="Y125" s="7" t="str">
        <f t="shared" ref="Y125" si="2965">IF(AND(ISBLANK(U125),ISBLANK(V125),ISBLANK(W125),ISBLANK(X125)),"",SUM(W125:X125))</f>
        <v/>
      </c>
      <c r="Z125" s="233" t="str">
        <f t="shared" ref="Z125" si="2966">IFERROR(SUM(U125:X125)/E125,"")</f>
        <v/>
      </c>
      <c r="AA125" s="321" t="str">
        <f t="shared" ref="AA125" si="2967">IF(OR(L126="",Y126=""),"",IFERROR(Y126-L126,""))</f>
        <v/>
      </c>
      <c r="AB125" s="37"/>
      <c r="AC125" s="28"/>
      <c r="AD125" s="28"/>
      <c r="AE125" s="28"/>
      <c r="AF125" s="7" t="str">
        <f t="shared" ref="AF125" si="2968">IF(AND(ISBLANK(AB125),ISBLANK(AC125),ISBLANK(AD125),ISBLANK(AE125)),"",SUM(AD125:AE125))</f>
        <v/>
      </c>
      <c r="AG125" s="321" t="str">
        <f t="shared" ref="AG125" si="2969">IF(OR(M125="",AF126=""),"",IFERROR(AF126-L126,""))</f>
        <v/>
      </c>
      <c r="AH125" s="136"/>
      <c r="AK125" s="63"/>
      <c r="AL125" s="201">
        <f t="shared" ref="AL125" si="2970">H125</f>
        <v>0</v>
      </c>
      <c r="AM125" s="201">
        <f t="shared" ref="AM125" si="2971">I125</f>
        <v>0</v>
      </c>
      <c r="AN125" s="201">
        <f t="shared" ref="AN125" si="2972">J125</f>
        <v>0</v>
      </c>
      <c r="AO125" s="201">
        <f t="shared" ref="AO125" si="2973">K125</f>
        <v>0</v>
      </c>
      <c r="AP125" s="202"/>
      <c r="AQ125" s="323"/>
      <c r="AR125" s="201">
        <f t="shared" ref="AR125" si="2974">N125</f>
        <v>0</v>
      </c>
      <c r="AS125" s="201">
        <f t="shared" ref="AS125" si="2975">O125</f>
        <v>0</v>
      </c>
      <c r="AT125" s="201">
        <f t="shared" ref="AT125" si="2976">P125</f>
        <v>0</v>
      </c>
      <c r="AU125" s="201">
        <f t="shared" ref="AU125" si="2977">Q125</f>
        <v>0</v>
      </c>
      <c r="AV125" s="201" t="str">
        <f t="shared" ref="AV125" si="2978">R125</f>
        <v/>
      </c>
      <c r="AW125" s="323"/>
      <c r="AX125" s="324"/>
      <c r="AY125" s="201">
        <f t="shared" ref="AY125" si="2979">U125</f>
        <v>0</v>
      </c>
      <c r="AZ125" s="201">
        <f t="shared" ref="AZ125" si="2980">V125</f>
        <v>0</v>
      </c>
      <c r="BA125" s="201">
        <f t="shared" ref="BA125" si="2981">W125</f>
        <v>0</v>
      </c>
      <c r="BB125" s="201">
        <f t="shared" ref="BB125" si="2982">X125</f>
        <v>0</v>
      </c>
      <c r="BC125" s="201" t="str">
        <f t="shared" ref="BC125" si="2983">Y125</f>
        <v/>
      </c>
      <c r="BD125" s="323"/>
      <c r="BE125" s="324"/>
      <c r="BF125" s="201">
        <f t="shared" ref="BF125" si="2984">AB125</f>
        <v>0</v>
      </c>
      <c r="BG125" s="201">
        <f t="shared" ref="BG125" si="2985">AC125</f>
        <v>0</v>
      </c>
      <c r="BH125" s="201">
        <f t="shared" ref="BH125" si="2986">AD125</f>
        <v>0</v>
      </c>
      <c r="BI125" s="201">
        <f t="shared" ref="BI125" si="2987">AE125</f>
        <v>0</v>
      </c>
      <c r="BJ125" s="201" t="str">
        <f t="shared" ref="BJ125" si="2988">AF125</f>
        <v/>
      </c>
      <c r="BK125" s="324"/>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row>
    <row r="126" spans="1:111" s="61" customFormat="1" ht="13.5" thickBot="1" x14ac:dyDescent="0.25">
      <c r="A126" s="259"/>
      <c r="B126" s="264"/>
      <c r="C126" s="262"/>
      <c r="D126" s="262"/>
      <c r="E126" s="236"/>
      <c r="F126" s="243"/>
      <c r="G126" s="8" t="s">
        <v>6</v>
      </c>
      <c r="H126" s="173" t="str">
        <f t="shared" ref="H126" si="2989">IFERROR(H125/SUM(H125:K125),"")</f>
        <v/>
      </c>
      <c r="I126" s="174" t="str">
        <f t="shared" ref="I126" si="2990">IFERROR(I125/SUM(H125:K125),"")</f>
        <v/>
      </c>
      <c r="J126" s="175" t="str">
        <f t="shared" ref="J126" si="2991">IFERROR(J125/SUM(H125:K125),"")</f>
        <v/>
      </c>
      <c r="K126" s="175" t="str">
        <f t="shared" ref="K126" si="2992">IFERROR(K125/SUM(H125:K125),"")</f>
        <v/>
      </c>
      <c r="L126" s="132" t="str">
        <f t="shared" ref="L126" si="2993">IFERROR(L125/SUM(H125:K125),"")</f>
        <v/>
      </c>
      <c r="M126" s="234"/>
      <c r="N126" s="193" t="str">
        <f t="shared" ref="N126" si="2994">IFERROR(N125/SUM(N125:Q125),"")</f>
        <v/>
      </c>
      <c r="O126" s="10" t="str">
        <f t="shared" ref="O126" si="2995">IFERROR(O125/SUM(N125:Q125),"")</f>
        <v/>
      </c>
      <c r="P126" s="11" t="str">
        <f t="shared" ref="P126" si="2996">IFERROR(P125/SUM(N125:Q125),"")</f>
        <v/>
      </c>
      <c r="Q126" s="11" t="str">
        <f t="shared" ref="Q126" si="2997">IFERROR(Q125/SUM(N125:Q125),"")</f>
        <v/>
      </c>
      <c r="R126" s="34" t="str">
        <f t="shared" ref="R126" si="2998">IFERROR(R125/SUM(N125:Q125),"")</f>
        <v/>
      </c>
      <c r="S126" s="234"/>
      <c r="T126" s="322"/>
      <c r="U126" s="31" t="str">
        <f t="shared" ref="U126" si="2999">IFERROR(U125/SUM(U125:X125),"")</f>
        <v/>
      </c>
      <c r="V126" s="10" t="str">
        <f t="shared" ref="V126" si="3000">IFERROR(V125/SUM(U125:X125),"")</f>
        <v/>
      </c>
      <c r="W126" s="11" t="str">
        <f t="shared" ref="W126" si="3001">IFERROR(W125/SUM(U125:X125),"")</f>
        <v/>
      </c>
      <c r="X126" s="11" t="str">
        <f t="shared" ref="X126" si="3002">IFERROR(X125/SUM(U125:X125),"")</f>
        <v/>
      </c>
      <c r="Y126" s="34" t="str">
        <f t="shared" ref="Y126" si="3003">IFERROR(Y125/SUM(U125:X125),"")</f>
        <v/>
      </c>
      <c r="Z126" s="234"/>
      <c r="AA126" s="322"/>
      <c r="AB126" s="31" t="str">
        <f t="shared" ref="AB126" si="3004">IFERROR(AB125/SUM(AB125:AE125),"")</f>
        <v/>
      </c>
      <c r="AC126" s="10" t="str">
        <f t="shared" ref="AC126" si="3005">IFERROR(AC125/SUM(AB125:AE125),"")</f>
        <v/>
      </c>
      <c r="AD126" s="11" t="str">
        <f t="shared" ref="AD126" si="3006">IFERROR(AD125/SUM(AB125:AE125),"")</f>
        <v/>
      </c>
      <c r="AE126" s="11" t="str">
        <f t="shared" ref="AE126" si="3007">IFERROR(AE125/SUM(AB125:AE125),"")</f>
        <v/>
      </c>
      <c r="AF126" s="34" t="str">
        <f t="shared" ref="AF126" si="3008">IFERROR(AF125/SUM(AB125:AE125),"")</f>
        <v/>
      </c>
      <c r="AG126" s="322"/>
      <c r="AH126" s="136"/>
      <c r="AK126" s="63"/>
      <c r="AL126" s="203"/>
      <c r="AM126" s="203"/>
      <c r="AN126" s="204"/>
      <c r="AO126" s="204"/>
      <c r="AP126" s="205"/>
      <c r="AQ126" s="323"/>
      <c r="AR126" s="206"/>
      <c r="AS126" s="206"/>
      <c r="AT126" s="207"/>
      <c r="AU126" s="207"/>
      <c r="AV126" s="205"/>
      <c r="AW126" s="323"/>
      <c r="AX126" s="324"/>
      <c r="AY126" s="206"/>
      <c r="AZ126" s="206"/>
      <c r="BA126" s="207"/>
      <c r="BB126" s="207"/>
      <c r="BC126" s="205"/>
      <c r="BD126" s="323"/>
      <c r="BE126" s="324"/>
      <c r="BF126" s="206"/>
      <c r="BG126" s="206"/>
      <c r="BH126" s="207"/>
      <c r="BI126" s="207"/>
      <c r="BJ126" s="205"/>
      <c r="BK126" s="324"/>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row>
    <row r="127" spans="1:111" s="61" customFormat="1" ht="13.5" thickTop="1" x14ac:dyDescent="0.2">
      <c r="A127" s="258"/>
      <c r="B127" s="263"/>
      <c r="C127" s="265"/>
      <c r="D127" s="261"/>
      <c r="E127" s="235"/>
      <c r="F127" s="242"/>
      <c r="G127" s="4" t="s">
        <v>5</v>
      </c>
      <c r="H127" s="171"/>
      <c r="I127" s="172"/>
      <c r="J127" s="172"/>
      <c r="K127" s="172"/>
      <c r="L127" s="131" t="str">
        <f t="shared" ref="L127" si="3009">IF(AND(ISBLANK(H127),ISBLANK(I127),ISBLANK(J127),ISBLANK(K127)),"",SUM(J127:K127))</f>
        <v/>
      </c>
      <c r="M127" s="233" t="str">
        <f t="shared" ref="M127" si="3010">IFERROR(SUM(H127:K127)/E127,"")</f>
        <v/>
      </c>
      <c r="N127" s="190"/>
      <c r="O127" s="191"/>
      <c r="P127" s="191"/>
      <c r="Q127" s="191"/>
      <c r="R127" s="192" t="str">
        <f t="shared" ref="R127" si="3011">IF(AND(ISBLANK(N127),ISBLANK(O127),ISBLANK(P127),ISBLANK(Q127)),"",SUM(P127:Q127))</f>
        <v/>
      </c>
      <c r="S127" s="233" t="str">
        <f t="shared" ref="S127" si="3012">IFERROR(SUM(N127:Q127)/E127,"")</f>
        <v/>
      </c>
      <c r="T127" s="321" t="str">
        <f t="shared" ref="T127" si="3013">IF(OR(L128="",R128=""),"",IFERROR(R128-L128,""))</f>
        <v/>
      </c>
      <c r="U127" s="37"/>
      <c r="V127" s="28"/>
      <c r="W127" s="28"/>
      <c r="X127" s="28"/>
      <c r="Y127" s="7" t="str">
        <f t="shared" ref="Y127" si="3014">IF(AND(ISBLANK(U127),ISBLANK(V127),ISBLANK(W127),ISBLANK(X127)),"",SUM(W127:X127))</f>
        <v/>
      </c>
      <c r="Z127" s="233" t="str">
        <f t="shared" ref="Z127" si="3015">IFERROR(SUM(U127:X127)/E127,"")</f>
        <v/>
      </c>
      <c r="AA127" s="321" t="str">
        <f t="shared" ref="AA127" si="3016">IF(OR(L128="",Y128=""),"",IFERROR(Y128-L128,""))</f>
        <v/>
      </c>
      <c r="AB127" s="37"/>
      <c r="AC127" s="28"/>
      <c r="AD127" s="28"/>
      <c r="AE127" s="28"/>
      <c r="AF127" s="7" t="str">
        <f t="shared" ref="AF127" si="3017">IF(AND(ISBLANK(AB127),ISBLANK(AC127),ISBLANK(AD127),ISBLANK(AE127)),"",SUM(AD127:AE127))</f>
        <v/>
      </c>
      <c r="AG127" s="321" t="str">
        <f t="shared" ref="AG127" si="3018">IF(OR(M127="",AF128=""),"",IFERROR(AF128-L128,""))</f>
        <v/>
      </c>
      <c r="AH127" s="136"/>
      <c r="AK127" s="63"/>
      <c r="AL127" s="201">
        <f t="shared" ref="AL127" si="3019">H127</f>
        <v>0</v>
      </c>
      <c r="AM127" s="201">
        <f t="shared" ref="AM127" si="3020">I127</f>
        <v>0</v>
      </c>
      <c r="AN127" s="201">
        <f t="shared" ref="AN127" si="3021">J127</f>
        <v>0</v>
      </c>
      <c r="AO127" s="201">
        <f t="shared" ref="AO127" si="3022">K127</f>
        <v>0</v>
      </c>
      <c r="AP127" s="202"/>
      <c r="AQ127" s="323"/>
      <c r="AR127" s="201">
        <f t="shared" ref="AR127" si="3023">N127</f>
        <v>0</v>
      </c>
      <c r="AS127" s="201">
        <f t="shared" ref="AS127" si="3024">O127</f>
        <v>0</v>
      </c>
      <c r="AT127" s="201">
        <f t="shared" ref="AT127" si="3025">P127</f>
        <v>0</v>
      </c>
      <c r="AU127" s="201">
        <f t="shared" ref="AU127" si="3026">Q127</f>
        <v>0</v>
      </c>
      <c r="AV127" s="201" t="str">
        <f t="shared" ref="AV127" si="3027">R127</f>
        <v/>
      </c>
      <c r="AW127" s="323"/>
      <c r="AX127" s="324"/>
      <c r="AY127" s="201">
        <f t="shared" ref="AY127" si="3028">U127</f>
        <v>0</v>
      </c>
      <c r="AZ127" s="201">
        <f t="shared" ref="AZ127" si="3029">V127</f>
        <v>0</v>
      </c>
      <c r="BA127" s="201">
        <f t="shared" ref="BA127" si="3030">W127</f>
        <v>0</v>
      </c>
      <c r="BB127" s="201">
        <f t="shared" ref="BB127" si="3031">X127</f>
        <v>0</v>
      </c>
      <c r="BC127" s="201" t="str">
        <f t="shared" ref="BC127" si="3032">Y127</f>
        <v/>
      </c>
      <c r="BD127" s="323"/>
      <c r="BE127" s="324"/>
      <c r="BF127" s="201">
        <f t="shared" ref="BF127" si="3033">AB127</f>
        <v>0</v>
      </c>
      <c r="BG127" s="201">
        <f t="shared" ref="BG127" si="3034">AC127</f>
        <v>0</v>
      </c>
      <c r="BH127" s="201">
        <f t="shared" ref="BH127" si="3035">AD127</f>
        <v>0</v>
      </c>
      <c r="BI127" s="201">
        <f t="shared" ref="BI127" si="3036">AE127</f>
        <v>0</v>
      </c>
      <c r="BJ127" s="201" t="str">
        <f t="shared" ref="BJ127" si="3037">AF127</f>
        <v/>
      </c>
      <c r="BK127" s="324"/>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row>
    <row r="128" spans="1:111" s="61" customFormat="1" ht="13.5" thickBot="1" x14ac:dyDescent="0.25">
      <c r="A128" s="259"/>
      <c r="B128" s="264"/>
      <c r="C128" s="262"/>
      <c r="D128" s="262"/>
      <c r="E128" s="236"/>
      <c r="F128" s="243"/>
      <c r="G128" s="8" t="s">
        <v>6</v>
      </c>
      <c r="H128" s="173" t="str">
        <f t="shared" ref="H128" si="3038">IFERROR(H127/SUM(H127:K127),"")</f>
        <v/>
      </c>
      <c r="I128" s="174" t="str">
        <f t="shared" ref="I128" si="3039">IFERROR(I127/SUM(H127:K127),"")</f>
        <v/>
      </c>
      <c r="J128" s="175" t="str">
        <f t="shared" ref="J128" si="3040">IFERROR(J127/SUM(H127:K127),"")</f>
        <v/>
      </c>
      <c r="K128" s="175" t="str">
        <f t="shared" ref="K128" si="3041">IFERROR(K127/SUM(H127:K127),"")</f>
        <v/>
      </c>
      <c r="L128" s="132" t="str">
        <f t="shared" ref="L128" si="3042">IFERROR(L127/SUM(H127:K127),"")</f>
        <v/>
      </c>
      <c r="M128" s="234"/>
      <c r="N128" s="193" t="str">
        <f t="shared" ref="N128" si="3043">IFERROR(N127/SUM(N127:Q127),"")</f>
        <v/>
      </c>
      <c r="O128" s="10" t="str">
        <f t="shared" ref="O128" si="3044">IFERROR(O127/SUM(N127:Q127),"")</f>
        <v/>
      </c>
      <c r="P128" s="11" t="str">
        <f t="shared" ref="P128" si="3045">IFERROR(P127/SUM(N127:Q127),"")</f>
        <v/>
      </c>
      <c r="Q128" s="11" t="str">
        <f t="shared" ref="Q128" si="3046">IFERROR(Q127/SUM(N127:Q127),"")</f>
        <v/>
      </c>
      <c r="R128" s="34" t="str">
        <f t="shared" ref="R128" si="3047">IFERROR(R127/SUM(N127:Q127),"")</f>
        <v/>
      </c>
      <c r="S128" s="234"/>
      <c r="T128" s="322"/>
      <c r="U128" s="31" t="str">
        <f t="shared" ref="U128" si="3048">IFERROR(U127/SUM(U127:X127),"")</f>
        <v/>
      </c>
      <c r="V128" s="10" t="str">
        <f t="shared" ref="V128" si="3049">IFERROR(V127/SUM(U127:X127),"")</f>
        <v/>
      </c>
      <c r="W128" s="11" t="str">
        <f t="shared" ref="W128" si="3050">IFERROR(W127/SUM(U127:X127),"")</f>
        <v/>
      </c>
      <c r="X128" s="11" t="str">
        <f t="shared" ref="X128" si="3051">IFERROR(X127/SUM(U127:X127),"")</f>
        <v/>
      </c>
      <c r="Y128" s="34" t="str">
        <f t="shared" ref="Y128" si="3052">IFERROR(Y127/SUM(U127:X127),"")</f>
        <v/>
      </c>
      <c r="Z128" s="234"/>
      <c r="AA128" s="322"/>
      <c r="AB128" s="31" t="str">
        <f t="shared" ref="AB128" si="3053">IFERROR(AB127/SUM(AB127:AE127),"")</f>
        <v/>
      </c>
      <c r="AC128" s="10" t="str">
        <f t="shared" ref="AC128" si="3054">IFERROR(AC127/SUM(AB127:AE127),"")</f>
        <v/>
      </c>
      <c r="AD128" s="11" t="str">
        <f t="shared" ref="AD128" si="3055">IFERROR(AD127/SUM(AB127:AE127),"")</f>
        <v/>
      </c>
      <c r="AE128" s="11" t="str">
        <f t="shared" ref="AE128" si="3056">IFERROR(AE127/SUM(AB127:AE127),"")</f>
        <v/>
      </c>
      <c r="AF128" s="34" t="str">
        <f t="shared" ref="AF128" si="3057">IFERROR(AF127/SUM(AB127:AE127),"")</f>
        <v/>
      </c>
      <c r="AG128" s="322"/>
      <c r="AH128" s="136"/>
      <c r="AK128" s="63"/>
      <c r="AL128" s="203"/>
      <c r="AM128" s="203"/>
      <c r="AN128" s="204"/>
      <c r="AO128" s="204"/>
      <c r="AP128" s="205"/>
      <c r="AQ128" s="323"/>
      <c r="AR128" s="206"/>
      <c r="AS128" s="206"/>
      <c r="AT128" s="207"/>
      <c r="AU128" s="207"/>
      <c r="AV128" s="205"/>
      <c r="AW128" s="323"/>
      <c r="AX128" s="324"/>
      <c r="AY128" s="206"/>
      <c r="AZ128" s="206"/>
      <c r="BA128" s="207"/>
      <c r="BB128" s="207"/>
      <c r="BC128" s="205"/>
      <c r="BD128" s="323"/>
      <c r="BE128" s="324"/>
      <c r="BF128" s="206"/>
      <c r="BG128" s="206"/>
      <c r="BH128" s="207"/>
      <c r="BI128" s="207"/>
      <c r="BJ128" s="205"/>
      <c r="BK128" s="324"/>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row>
    <row r="129" spans="1:111" s="61" customFormat="1" ht="13.5" thickTop="1" x14ac:dyDescent="0.2">
      <c r="A129" s="258"/>
      <c r="B129" s="263"/>
      <c r="C129" s="265"/>
      <c r="D129" s="261"/>
      <c r="E129" s="235"/>
      <c r="F129" s="242"/>
      <c r="G129" s="4" t="s">
        <v>5</v>
      </c>
      <c r="H129" s="171"/>
      <c r="I129" s="172"/>
      <c r="J129" s="172"/>
      <c r="K129" s="172"/>
      <c r="L129" s="131" t="str">
        <f t="shared" ref="L129" si="3058">IF(AND(ISBLANK(H129),ISBLANK(I129),ISBLANK(J129),ISBLANK(K129)),"",SUM(J129:K129))</f>
        <v/>
      </c>
      <c r="M129" s="233" t="str">
        <f t="shared" ref="M129" si="3059">IFERROR(SUM(H129:K129)/E129,"")</f>
        <v/>
      </c>
      <c r="N129" s="190"/>
      <c r="O129" s="191"/>
      <c r="P129" s="191"/>
      <c r="Q129" s="191"/>
      <c r="R129" s="192" t="str">
        <f t="shared" ref="R129" si="3060">IF(AND(ISBLANK(N129),ISBLANK(O129),ISBLANK(P129),ISBLANK(Q129)),"",SUM(P129:Q129))</f>
        <v/>
      </c>
      <c r="S129" s="233" t="str">
        <f t="shared" ref="S129" si="3061">IFERROR(SUM(N129:Q129)/E129,"")</f>
        <v/>
      </c>
      <c r="T129" s="321" t="str">
        <f t="shared" ref="T129" si="3062">IF(OR(L130="",R130=""),"",IFERROR(R130-L130,""))</f>
        <v/>
      </c>
      <c r="U129" s="37"/>
      <c r="V129" s="28"/>
      <c r="W129" s="28"/>
      <c r="X129" s="28"/>
      <c r="Y129" s="7" t="str">
        <f t="shared" ref="Y129" si="3063">IF(AND(ISBLANK(U129),ISBLANK(V129),ISBLANK(W129),ISBLANK(X129)),"",SUM(W129:X129))</f>
        <v/>
      </c>
      <c r="Z129" s="233" t="str">
        <f t="shared" ref="Z129" si="3064">IFERROR(SUM(U129:X129)/E129,"")</f>
        <v/>
      </c>
      <c r="AA129" s="321" t="str">
        <f t="shared" ref="AA129" si="3065">IF(OR(L130="",Y130=""),"",IFERROR(Y130-L130,""))</f>
        <v/>
      </c>
      <c r="AB129" s="37"/>
      <c r="AC129" s="28"/>
      <c r="AD129" s="28"/>
      <c r="AE129" s="28"/>
      <c r="AF129" s="7" t="str">
        <f t="shared" ref="AF129" si="3066">IF(AND(ISBLANK(AB129),ISBLANK(AC129),ISBLANK(AD129),ISBLANK(AE129)),"",SUM(AD129:AE129))</f>
        <v/>
      </c>
      <c r="AG129" s="321" t="str">
        <f t="shared" ref="AG129" si="3067">IF(OR(M129="",AF130=""),"",IFERROR(AF130-L130,""))</f>
        <v/>
      </c>
      <c r="AH129" s="136"/>
      <c r="AK129" s="63"/>
      <c r="AL129" s="201">
        <f t="shared" ref="AL129" si="3068">H129</f>
        <v>0</v>
      </c>
      <c r="AM129" s="201">
        <f t="shared" ref="AM129" si="3069">I129</f>
        <v>0</v>
      </c>
      <c r="AN129" s="201">
        <f t="shared" ref="AN129" si="3070">J129</f>
        <v>0</v>
      </c>
      <c r="AO129" s="201">
        <f t="shared" ref="AO129" si="3071">K129</f>
        <v>0</v>
      </c>
      <c r="AP129" s="202"/>
      <c r="AQ129" s="323"/>
      <c r="AR129" s="201">
        <f t="shared" ref="AR129" si="3072">N129</f>
        <v>0</v>
      </c>
      <c r="AS129" s="201">
        <f t="shared" ref="AS129" si="3073">O129</f>
        <v>0</v>
      </c>
      <c r="AT129" s="201">
        <f t="shared" ref="AT129" si="3074">P129</f>
        <v>0</v>
      </c>
      <c r="AU129" s="201">
        <f t="shared" ref="AU129" si="3075">Q129</f>
        <v>0</v>
      </c>
      <c r="AV129" s="201" t="str">
        <f t="shared" ref="AV129" si="3076">R129</f>
        <v/>
      </c>
      <c r="AW129" s="323"/>
      <c r="AX129" s="324"/>
      <c r="AY129" s="201">
        <f t="shared" ref="AY129" si="3077">U129</f>
        <v>0</v>
      </c>
      <c r="AZ129" s="201">
        <f t="shared" ref="AZ129" si="3078">V129</f>
        <v>0</v>
      </c>
      <c r="BA129" s="201">
        <f t="shared" ref="BA129" si="3079">W129</f>
        <v>0</v>
      </c>
      <c r="BB129" s="201">
        <f t="shared" ref="BB129" si="3080">X129</f>
        <v>0</v>
      </c>
      <c r="BC129" s="201" t="str">
        <f t="shared" ref="BC129" si="3081">Y129</f>
        <v/>
      </c>
      <c r="BD129" s="323"/>
      <c r="BE129" s="324"/>
      <c r="BF129" s="201">
        <f t="shared" ref="BF129" si="3082">AB129</f>
        <v>0</v>
      </c>
      <c r="BG129" s="201">
        <f t="shared" ref="BG129" si="3083">AC129</f>
        <v>0</v>
      </c>
      <c r="BH129" s="201">
        <f t="shared" ref="BH129" si="3084">AD129</f>
        <v>0</v>
      </c>
      <c r="BI129" s="201">
        <f t="shared" ref="BI129" si="3085">AE129</f>
        <v>0</v>
      </c>
      <c r="BJ129" s="201" t="str">
        <f t="shared" ref="BJ129" si="3086">AF129</f>
        <v/>
      </c>
      <c r="BK129" s="324"/>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row>
    <row r="130" spans="1:111" s="61" customFormat="1" ht="13.5" thickBot="1" x14ac:dyDescent="0.25">
      <c r="A130" s="259"/>
      <c r="B130" s="264"/>
      <c r="C130" s="262"/>
      <c r="D130" s="262"/>
      <c r="E130" s="236"/>
      <c r="F130" s="243"/>
      <c r="G130" s="8" t="s">
        <v>6</v>
      </c>
      <c r="H130" s="173" t="str">
        <f t="shared" ref="H130" si="3087">IFERROR(H129/SUM(H129:K129),"")</f>
        <v/>
      </c>
      <c r="I130" s="174" t="str">
        <f t="shared" ref="I130" si="3088">IFERROR(I129/SUM(H129:K129),"")</f>
        <v/>
      </c>
      <c r="J130" s="175" t="str">
        <f t="shared" ref="J130" si="3089">IFERROR(J129/SUM(H129:K129),"")</f>
        <v/>
      </c>
      <c r="K130" s="175" t="str">
        <f t="shared" ref="K130" si="3090">IFERROR(K129/SUM(H129:K129),"")</f>
        <v/>
      </c>
      <c r="L130" s="132" t="str">
        <f t="shared" ref="L130" si="3091">IFERROR(L129/SUM(H129:K129),"")</f>
        <v/>
      </c>
      <c r="M130" s="234"/>
      <c r="N130" s="193" t="str">
        <f t="shared" ref="N130" si="3092">IFERROR(N129/SUM(N129:Q129),"")</f>
        <v/>
      </c>
      <c r="O130" s="10" t="str">
        <f t="shared" ref="O130" si="3093">IFERROR(O129/SUM(N129:Q129),"")</f>
        <v/>
      </c>
      <c r="P130" s="11" t="str">
        <f t="shared" ref="P130" si="3094">IFERROR(P129/SUM(N129:Q129),"")</f>
        <v/>
      </c>
      <c r="Q130" s="11" t="str">
        <f t="shared" ref="Q130" si="3095">IFERROR(Q129/SUM(N129:Q129),"")</f>
        <v/>
      </c>
      <c r="R130" s="34" t="str">
        <f t="shared" ref="R130" si="3096">IFERROR(R129/SUM(N129:Q129),"")</f>
        <v/>
      </c>
      <c r="S130" s="234"/>
      <c r="T130" s="322"/>
      <c r="U130" s="31" t="str">
        <f t="shared" ref="U130" si="3097">IFERROR(U129/SUM(U129:X129),"")</f>
        <v/>
      </c>
      <c r="V130" s="10" t="str">
        <f t="shared" ref="V130" si="3098">IFERROR(V129/SUM(U129:X129),"")</f>
        <v/>
      </c>
      <c r="W130" s="11" t="str">
        <f t="shared" ref="W130" si="3099">IFERROR(W129/SUM(U129:X129),"")</f>
        <v/>
      </c>
      <c r="X130" s="11" t="str">
        <f t="shared" ref="X130" si="3100">IFERROR(X129/SUM(U129:X129),"")</f>
        <v/>
      </c>
      <c r="Y130" s="34" t="str">
        <f t="shared" ref="Y130" si="3101">IFERROR(Y129/SUM(U129:X129),"")</f>
        <v/>
      </c>
      <c r="Z130" s="234"/>
      <c r="AA130" s="322"/>
      <c r="AB130" s="31" t="str">
        <f t="shared" ref="AB130" si="3102">IFERROR(AB129/SUM(AB129:AE129),"")</f>
        <v/>
      </c>
      <c r="AC130" s="10" t="str">
        <f t="shared" ref="AC130" si="3103">IFERROR(AC129/SUM(AB129:AE129),"")</f>
        <v/>
      </c>
      <c r="AD130" s="11" t="str">
        <f t="shared" ref="AD130" si="3104">IFERROR(AD129/SUM(AB129:AE129),"")</f>
        <v/>
      </c>
      <c r="AE130" s="11" t="str">
        <f t="shared" ref="AE130" si="3105">IFERROR(AE129/SUM(AB129:AE129),"")</f>
        <v/>
      </c>
      <c r="AF130" s="34" t="str">
        <f t="shared" ref="AF130" si="3106">IFERROR(AF129/SUM(AB129:AE129),"")</f>
        <v/>
      </c>
      <c r="AG130" s="322"/>
      <c r="AH130" s="136"/>
      <c r="AK130" s="63"/>
      <c r="AL130" s="203"/>
      <c r="AM130" s="203"/>
      <c r="AN130" s="204"/>
      <c r="AO130" s="204"/>
      <c r="AP130" s="205"/>
      <c r="AQ130" s="323"/>
      <c r="AR130" s="206"/>
      <c r="AS130" s="206"/>
      <c r="AT130" s="207"/>
      <c r="AU130" s="207"/>
      <c r="AV130" s="205"/>
      <c r="AW130" s="323"/>
      <c r="AX130" s="324"/>
      <c r="AY130" s="206"/>
      <c r="AZ130" s="206"/>
      <c r="BA130" s="207"/>
      <c r="BB130" s="207"/>
      <c r="BC130" s="205"/>
      <c r="BD130" s="323"/>
      <c r="BE130" s="324"/>
      <c r="BF130" s="206"/>
      <c r="BG130" s="206"/>
      <c r="BH130" s="207"/>
      <c r="BI130" s="207"/>
      <c r="BJ130" s="205"/>
      <c r="BK130" s="324"/>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row>
    <row r="131" spans="1:111" s="61" customFormat="1" ht="13.5" thickTop="1" x14ac:dyDescent="0.2">
      <c r="A131" s="258"/>
      <c r="B131" s="263"/>
      <c r="C131" s="265"/>
      <c r="D131" s="261"/>
      <c r="E131" s="235"/>
      <c r="F131" s="242"/>
      <c r="G131" s="4" t="s">
        <v>5</v>
      </c>
      <c r="H131" s="171"/>
      <c r="I131" s="172"/>
      <c r="J131" s="172"/>
      <c r="K131" s="172"/>
      <c r="L131" s="131" t="str">
        <f t="shared" ref="L131" si="3107">IF(AND(ISBLANK(H131),ISBLANK(I131),ISBLANK(J131),ISBLANK(K131)),"",SUM(J131:K131))</f>
        <v/>
      </c>
      <c r="M131" s="233" t="str">
        <f t="shared" ref="M131" si="3108">IFERROR(SUM(H131:K131)/E131,"")</f>
        <v/>
      </c>
      <c r="N131" s="190"/>
      <c r="O131" s="191"/>
      <c r="P131" s="191"/>
      <c r="Q131" s="191"/>
      <c r="R131" s="192" t="str">
        <f t="shared" ref="R131" si="3109">IF(AND(ISBLANK(N131),ISBLANK(O131),ISBLANK(P131),ISBLANK(Q131)),"",SUM(P131:Q131))</f>
        <v/>
      </c>
      <c r="S131" s="233" t="str">
        <f t="shared" ref="S131" si="3110">IFERROR(SUM(N131:Q131)/E131,"")</f>
        <v/>
      </c>
      <c r="T131" s="321" t="str">
        <f t="shared" ref="T131" si="3111">IF(OR(L132="",R132=""),"",IFERROR(R132-L132,""))</f>
        <v/>
      </c>
      <c r="U131" s="37"/>
      <c r="V131" s="28"/>
      <c r="W131" s="28"/>
      <c r="X131" s="28"/>
      <c r="Y131" s="7" t="str">
        <f t="shared" ref="Y131" si="3112">IF(AND(ISBLANK(U131),ISBLANK(V131),ISBLANK(W131),ISBLANK(X131)),"",SUM(W131:X131))</f>
        <v/>
      </c>
      <c r="Z131" s="233" t="str">
        <f t="shared" ref="Z131" si="3113">IFERROR(SUM(U131:X131)/E131,"")</f>
        <v/>
      </c>
      <c r="AA131" s="321" t="str">
        <f t="shared" ref="AA131" si="3114">IF(OR(L132="",Y132=""),"",IFERROR(Y132-L132,""))</f>
        <v/>
      </c>
      <c r="AB131" s="37"/>
      <c r="AC131" s="28"/>
      <c r="AD131" s="28"/>
      <c r="AE131" s="28"/>
      <c r="AF131" s="7" t="str">
        <f t="shared" ref="AF131" si="3115">IF(AND(ISBLANK(AB131),ISBLANK(AC131),ISBLANK(AD131),ISBLANK(AE131)),"",SUM(AD131:AE131))</f>
        <v/>
      </c>
      <c r="AG131" s="321" t="str">
        <f t="shared" ref="AG131" si="3116">IF(OR(M131="",AF132=""),"",IFERROR(AF132-L132,""))</f>
        <v/>
      </c>
      <c r="AH131" s="136"/>
      <c r="AK131" s="63"/>
      <c r="AL131" s="201">
        <f t="shared" ref="AL131" si="3117">H131</f>
        <v>0</v>
      </c>
      <c r="AM131" s="201">
        <f t="shared" ref="AM131" si="3118">I131</f>
        <v>0</v>
      </c>
      <c r="AN131" s="201">
        <f t="shared" ref="AN131" si="3119">J131</f>
        <v>0</v>
      </c>
      <c r="AO131" s="201">
        <f t="shared" ref="AO131" si="3120">K131</f>
        <v>0</v>
      </c>
      <c r="AP131" s="202"/>
      <c r="AQ131" s="323"/>
      <c r="AR131" s="201">
        <f t="shared" ref="AR131" si="3121">N131</f>
        <v>0</v>
      </c>
      <c r="AS131" s="201">
        <f t="shared" ref="AS131" si="3122">O131</f>
        <v>0</v>
      </c>
      <c r="AT131" s="201">
        <f t="shared" ref="AT131" si="3123">P131</f>
        <v>0</v>
      </c>
      <c r="AU131" s="201">
        <f t="shared" ref="AU131" si="3124">Q131</f>
        <v>0</v>
      </c>
      <c r="AV131" s="201" t="str">
        <f t="shared" ref="AV131" si="3125">R131</f>
        <v/>
      </c>
      <c r="AW131" s="323"/>
      <c r="AX131" s="324"/>
      <c r="AY131" s="201">
        <f t="shared" ref="AY131" si="3126">U131</f>
        <v>0</v>
      </c>
      <c r="AZ131" s="201">
        <f t="shared" ref="AZ131" si="3127">V131</f>
        <v>0</v>
      </c>
      <c r="BA131" s="201">
        <f t="shared" ref="BA131" si="3128">W131</f>
        <v>0</v>
      </c>
      <c r="BB131" s="201">
        <f t="shared" ref="BB131" si="3129">X131</f>
        <v>0</v>
      </c>
      <c r="BC131" s="201" t="str">
        <f t="shared" ref="BC131" si="3130">Y131</f>
        <v/>
      </c>
      <c r="BD131" s="323"/>
      <c r="BE131" s="324"/>
      <c r="BF131" s="201">
        <f t="shared" ref="BF131" si="3131">AB131</f>
        <v>0</v>
      </c>
      <c r="BG131" s="201">
        <f t="shared" ref="BG131" si="3132">AC131</f>
        <v>0</v>
      </c>
      <c r="BH131" s="201">
        <f t="shared" ref="BH131" si="3133">AD131</f>
        <v>0</v>
      </c>
      <c r="BI131" s="201">
        <f t="shared" ref="BI131" si="3134">AE131</f>
        <v>0</v>
      </c>
      <c r="BJ131" s="201" t="str">
        <f t="shared" ref="BJ131" si="3135">AF131</f>
        <v/>
      </c>
      <c r="BK131" s="324"/>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row>
    <row r="132" spans="1:111" s="61" customFormat="1" ht="13.5" thickBot="1" x14ac:dyDescent="0.25">
      <c r="A132" s="259"/>
      <c r="B132" s="264"/>
      <c r="C132" s="262"/>
      <c r="D132" s="262"/>
      <c r="E132" s="236"/>
      <c r="F132" s="243"/>
      <c r="G132" s="8" t="s">
        <v>6</v>
      </c>
      <c r="H132" s="173" t="str">
        <f t="shared" ref="H132" si="3136">IFERROR(H131/SUM(H131:K131),"")</f>
        <v/>
      </c>
      <c r="I132" s="174" t="str">
        <f t="shared" ref="I132" si="3137">IFERROR(I131/SUM(H131:K131),"")</f>
        <v/>
      </c>
      <c r="J132" s="175" t="str">
        <f t="shared" ref="J132" si="3138">IFERROR(J131/SUM(H131:K131),"")</f>
        <v/>
      </c>
      <c r="K132" s="175" t="str">
        <f t="shared" ref="K132" si="3139">IFERROR(K131/SUM(H131:K131),"")</f>
        <v/>
      </c>
      <c r="L132" s="132" t="str">
        <f t="shared" ref="L132" si="3140">IFERROR(L131/SUM(H131:K131),"")</f>
        <v/>
      </c>
      <c r="M132" s="234"/>
      <c r="N132" s="193" t="str">
        <f t="shared" ref="N132" si="3141">IFERROR(N131/SUM(N131:Q131),"")</f>
        <v/>
      </c>
      <c r="O132" s="10" t="str">
        <f t="shared" ref="O132" si="3142">IFERROR(O131/SUM(N131:Q131),"")</f>
        <v/>
      </c>
      <c r="P132" s="11" t="str">
        <f t="shared" ref="P132" si="3143">IFERROR(P131/SUM(N131:Q131),"")</f>
        <v/>
      </c>
      <c r="Q132" s="11" t="str">
        <f t="shared" ref="Q132" si="3144">IFERROR(Q131/SUM(N131:Q131),"")</f>
        <v/>
      </c>
      <c r="R132" s="34" t="str">
        <f t="shared" ref="R132" si="3145">IFERROR(R131/SUM(N131:Q131),"")</f>
        <v/>
      </c>
      <c r="S132" s="234"/>
      <c r="T132" s="322"/>
      <c r="U132" s="31" t="str">
        <f t="shared" ref="U132" si="3146">IFERROR(U131/SUM(U131:X131),"")</f>
        <v/>
      </c>
      <c r="V132" s="10" t="str">
        <f t="shared" ref="V132" si="3147">IFERROR(V131/SUM(U131:X131),"")</f>
        <v/>
      </c>
      <c r="W132" s="11" t="str">
        <f t="shared" ref="W132" si="3148">IFERROR(W131/SUM(U131:X131),"")</f>
        <v/>
      </c>
      <c r="X132" s="11" t="str">
        <f t="shared" ref="X132" si="3149">IFERROR(X131/SUM(U131:X131),"")</f>
        <v/>
      </c>
      <c r="Y132" s="34" t="str">
        <f t="shared" ref="Y132" si="3150">IFERROR(Y131/SUM(U131:X131),"")</f>
        <v/>
      </c>
      <c r="Z132" s="234"/>
      <c r="AA132" s="322"/>
      <c r="AB132" s="31" t="str">
        <f t="shared" ref="AB132" si="3151">IFERROR(AB131/SUM(AB131:AE131),"")</f>
        <v/>
      </c>
      <c r="AC132" s="10" t="str">
        <f t="shared" ref="AC132" si="3152">IFERROR(AC131/SUM(AB131:AE131),"")</f>
        <v/>
      </c>
      <c r="AD132" s="11" t="str">
        <f t="shared" ref="AD132" si="3153">IFERROR(AD131/SUM(AB131:AE131),"")</f>
        <v/>
      </c>
      <c r="AE132" s="11" t="str">
        <f t="shared" ref="AE132" si="3154">IFERROR(AE131/SUM(AB131:AE131),"")</f>
        <v/>
      </c>
      <c r="AF132" s="34" t="str">
        <f t="shared" ref="AF132" si="3155">IFERROR(AF131/SUM(AB131:AE131),"")</f>
        <v/>
      </c>
      <c r="AG132" s="322"/>
      <c r="AH132" s="136"/>
      <c r="AK132" s="63"/>
      <c r="AL132" s="203"/>
      <c r="AM132" s="203"/>
      <c r="AN132" s="204"/>
      <c r="AO132" s="204"/>
      <c r="AP132" s="205"/>
      <c r="AQ132" s="323"/>
      <c r="AR132" s="206"/>
      <c r="AS132" s="206"/>
      <c r="AT132" s="207"/>
      <c r="AU132" s="207"/>
      <c r="AV132" s="205"/>
      <c r="AW132" s="323"/>
      <c r="AX132" s="324"/>
      <c r="AY132" s="206"/>
      <c r="AZ132" s="206"/>
      <c r="BA132" s="207"/>
      <c r="BB132" s="207"/>
      <c r="BC132" s="205"/>
      <c r="BD132" s="323"/>
      <c r="BE132" s="324"/>
      <c r="BF132" s="206"/>
      <c r="BG132" s="206"/>
      <c r="BH132" s="207"/>
      <c r="BI132" s="207"/>
      <c r="BJ132" s="205"/>
      <c r="BK132" s="324"/>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row>
    <row r="133" spans="1:111" s="61" customFormat="1" ht="13.5" thickTop="1" x14ac:dyDescent="0.2">
      <c r="A133" s="258"/>
      <c r="B133" s="263"/>
      <c r="C133" s="265"/>
      <c r="D133" s="261"/>
      <c r="E133" s="235"/>
      <c r="F133" s="242"/>
      <c r="G133" s="4" t="s">
        <v>5</v>
      </c>
      <c r="H133" s="171"/>
      <c r="I133" s="172"/>
      <c r="J133" s="172"/>
      <c r="K133" s="172"/>
      <c r="L133" s="131" t="str">
        <f t="shared" ref="L133" si="3156">IF(AND(ISBLANK(H133),ISBLANK(I133),ISBLANK(J133),ISBLANK(K133)),"",SUM(J133:K133))</f>
        <v/>
      </c>
      <c r="M133" s="233" t="str">
        <f t="shared" ref="M133" si="3157">IFERROR(SUM(H133:K133)/E133,"")</f>
        <v/>
      </c>
      <c r="N133" s="190"/>
      <c r="O133" s="191"/>
      <c r="P133" s="191"/>
      <c r="Q133" s="191"/>
      <c r="R133" s="192" t="str">
        <f t="shared" ref="R133" si="3158">IF(AND(ISBLANK(N133),ISBLANK(O133),ISBLANK(P133),ISBLANK(Q133)),"",SUM(P133:Q133))</f>
        <v/>
      </c>
      <c r="S133" s="233" t="str">
        <f t="shared" ref="S133" si="3159">IFERROR(SUM(N133:Q133)/E133,"")</f>
        <v/>
      </c>
      <c r="T133" s="321" t="str">
        <f t="shared" ref="T133" si="3160">IF(OR(L134="",R134=""),"",IFERROR(R134-L134,""))</f>
        <v/>
      </c>
      <c r="U133" s="37"/>
      <c r="V133" s="28"/>
      <c r="W133" s="28"/>
      <c r="X133" s="28"/>
      <c r="Y133" s="7" t="str">
        <f t="shared" ref="Y133" si="3161">IF(AND(ISBLANK(U133),ISBLANK(V133),ISBLANK(W133),ISBLANK(X133)),"",SUM(W133:X133))</f>
        <v/>
      </c>
      <c r="Z133" s="233" t="str">
        <f t="shared" ref="Z133" si="3162">IFERROR(SUM(U133:X133)/E133,"")</f>
        <v/>
      </c>
      <c r="AA133" s="321" t="str">
        <f t="shared" ref="AA133" si="3163">IF(OR(L134="",Y134=""),"",IFERROR(Y134-L134,""))</f>
        <v/>
      </c>
      <c r="AB133" s="37"/>
      <c r="AC133" s="28"/>
      <c r="AD133" s="28"/>
      <c r="AE133" s="28"/>
      <c r="AF133" s="7" t="str">
        <f t="shared" ref="AF133" si="3164">IF(AND(ISBLANK(AB133),ISBLANK(AC133),ISBLANK(AD133),ISBLANK(AE133)),"",SUM(AD133:AE133))</f>
        <v/>
      </c>
      <c r="AG133" s="321" t="str">
        <f t="shared" ref="AG133" si="3165">IF(OR(M133="",AF134=""),"",IFERROR(AF134-L134,""))</f>
        <v/>
      </c>
      <c r="AH133" s="136"/>
      <c r="AK133" s="63"/>
      <c r="AL133" s="201">
        <f t="shared" ref="AL133" si="3166">H133</f>
        <v>0</v>
      </c>
      <c r="AM133" s="201">
        <f t="shared" ref="AM133" si="3167">I133</f>
        <v>0</v>
      </c>
      <c r="AN133" s="201">
        <f t="shared" ref="AN133" si="3168">J133</f>
        <v>0</v>
      </c>
      <c r="AO133" s="201">
        <f t="shared" ref="AO133" si="3169">K133</f>
        <v>0</v>
      </c>
      <c r="AP133" s="202"/>
      <c r="AQ133" s="323"/>
      <c r="AR133" s="201">
        <f t="shared" ref="AR133" si="3170">N133</f>
        <v>0</v>
      </c>
      <c r="AS133" s="201">
        <f t="shared" ref="AS133" si="3171">O133</f>
        <v>0</v>
      </c>
      <c r="AT133" s="201">
        <f t="shared" ref="AT133" si="3172">P133</f>
        <v>0</v>
      </c>
      <c r="AU133" s="201">
        <f t="shared" ref="AU133" si="3173">Q133</f>
        <v>0</v>
      </c>
      <c r="AV133" s="201" t="str">
        <f t="shared" ref="AV133" si="3174">R133</f>
        <v/>
      </c>
      <c r="AW133" s="323"/>
      <c r="AX133" s="324"/>
      <c r="AY133" s="201">
        <f t="shared" ref="AY133" si="3175">U133</f>
        <v>0</v>
      </c>
      <c r="AZ133" s="201">
        <f t="shared" ref="AZ133" si="3176">V133</f>
        <v>0</v>
      </c>
      <c r="BA133" s="201">
        <f t="shared" ref="BA133" si="3177">W133</f>
        <v>0</v>
      </c>
      <c r="BB133" s="201">
        <f t="shared" ref="BB133" si="3178">X133</f>
        <v>0</v>
      </c>
      <c r="BC133" s="201" t="str">
        <f t="shared" ref="BC133" si="3179">Y133</f>
        <v/>
      </c>
      <c r="BD133" s="323"/>
      <c r="BE133" s="324"/>
      <c r="BF133" s="201">
        <f t="shared" ref="BF133" si="3180">AB133</f>
        <v>0</v>
      </c>
      <c r="BG133" s="201">
        <f t="shared" ref="BG133" si="3181">AC133</f>
        <v>0</v>
      </c>
      <c r="BH133" s="201">
        <f t="shared" ref="BH133" si="3182">AD133</f>
        <v>0</v>
      </c>
      <c r="BI133" s="201">
        <f t="shared" ref="BI133" si="3183">AE133</f>
        <v>0</v>
      </c>
      <c r="BJ133" s="201" t="str">
        <f t="shared" ref="BJ133" si="3184">AF133</f>
        <v/>
      </c>
      <c r="BK133" s="324"/>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row>
    <row r="134" spans="1:111" s="61" customFormat="1" ht="13.5" thickBot="1" x14ac:dyDescent="0.25">
      <c r="A134" s="259"/>
      <c r="B134" s="264"/>
      <c r="C134" s="262"/>
      <c r="D134" s="262"/>
      <c r="E134" s="236"/>
      <c r="F134" s="243"/>
      <c r="G134" s="8" t="s">
        <v>6</v>
      </c>
      <c r="H134" s="173" t="str">
        <f t="shared" ref="H134" si="3185">IFERROR(H133/SUM(H133:K133),"")</f>
        <v/>
      </c>
      <c r="I134" s="174" t="str">
        <f t="shared" ref="I134" si="3186">IFERROR(I133/SUM(H133:K133),"")</f>
        <v/>
      </c>
      <c r="J134" s="175" t="str">
        <f t="shared" ref="J134" si="3187">IFERROR(J133/SUM(H133:K133),"")</f>
        <v/>
      </c>
      <c r="K134" s="175" t="str">
        <f t="shared" ref="K134" si="3188">IFERROR(K133/SUM(H133:K133),"")</f>
        <v/>
      </c>
      <c r="L134" s="132" t="str">
        <f t="shared" ref="L134" si="3189">IFERROR(L133/SUM(H133:K133),"")</f>
        <v/>
      </c>
      <c r="M134" s="234"/>
      <c r="N134" s="193" t="str">
        <f t="shared" ref="N134" si="3190">IFERROR(N133/SUM(N133:Q133),"")</f>
        <v/>
      </c>
      <c r="O134" s="10" t="str">
        <f t="shared" ref="O134" si="3191">IFERROR(O133/SUM(N133:Q133),"")</f>
        <v/>
      </c>
      <c r="P134" s="11" t="str">
        <f t="shared" ref="P134" si="3192">IFERROR(P133/SUM(N133:Q133),"")</f>
        <v/>
      </c>
      <c r="Q134" s="11" t="str">
        <f t="shared" ref="Q134" si="3193">IFERROR(Q133/SUM(N133:Q133),"")</f>
        <v/>
      </c>
      <c r="R134" s="34" t="str">
        <f t="shared" ref="R134" si="3194">IFERROR(R133/SUM(N133:Q133),"")</f>
        <v/>
      </c>
      <c r="S134" s="234"/>
      <c r="T134" s="322"/>
      <c r="U134" s="31" t="str">
        <f t="shared" ref="U134" si="3195">IFERROR(U133/SUM(U133:X133),"")</f>
        <v/>
      </c>
      <c r="V134" s="10" t="str">
        <f t="shared" ref="V134" si="3196">IFERROR(V133/SUM(U133:X133),"")</f>
        <v/>
      </c>
      <c r="W134" s="11" t="str">
        <f t="shared" ref="W134" si="3197">IFERROR(W133/SUM(U133:X133),"")</f>
        <v/>
      </c>
      <c r="X134" s="11" t="str">
        <f t="shared" ref="X134" si="3198">IFERROR(X133/SUM(U133:X133),"")</f>
        <v/>
      </c>
      <c r="Y134" s="34" t="str">
        <f t="shared" ref="Y134" si="3199">IFERROR(Y133/SUM(U133:X133),"")</f>
        <v/>
      </c>
      <c r="Z134" s="234"/>
      <c r="AA134" s="322"/>
      <c r="AB134" s="31" t="str">
        <f t="shared" ref="AB134" si="3200">IFERROR(AB133/SUM(AB133:AE133),"")</f>
        <v/>
      </c>
      <c r="AC134" s="10" t="str">
        <f t="shared" ref="AC134" si="3201">IFERROR(AC133/SUM(AB133:AE133),"")</f>
        <v/>
      </c>
      <c r="AD134" s="11" t="str">
        <f t="shared" ref="AD134" si="3202">IFERROR(AD133/SUM(AB133:AE133),"")</f>
        <v/>
      </c>
      <c r="AE134" s="11" t="str">
        <f t="shared" ref="AE134" si="3203">IFERROR(AE133/SUM(AB133:AE133),"")</f>
        <v/>
      </c>
      <c r="AF134" s="34" t="str">
        <f t="shared" ref="AF134" si="3204">IFERROR(AF133/SUM(AB133:AE133),"")</f>
        <v/>
      </c>
      <c r="AG134" s="322"/>
      <c r="AH134" s="136"/>
      <c r="AK134" s="63"/>
      <c r="AL134" s="203"/>
      <c r="AM134" s="203"/>
      <c r="AN134" s="204"/>
      <c r="AO134" s="204"/>
      <c r="AP134" s="205"/>
      <c r="AQ134" s="323"/>
      <c r="AR134" s="206"/>
      <c r="AS134" s="206"/>
      <c r="AT134" s="207"/>
      <c r="AU134" s="207"/>
      <c r="AV134" s="205"/>
      <c r="AW134" s="323"/>
      <c r="AX134" s="324"/>
      <c r="AY134" s="206"/>
      <c r="AZ134" s="206"/>
      <c r="BA134" s="207"/>
      <c r="BB134" s="207"/>
      <c r="BC134" s="205"/>
      <c r="BD134" s="323"/>
      <c r="BE134" s="324"/>
      <c r="BF134" s="206"/>
      <c r="BG134" s="206"/>
      <c r="BH134" s="207"/>
      <c r="BI134" s="207"/>
      <c r="BJ134" s="205"/>
      <c r="BK134" s="32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row>
    <row r="135" spans="1:111" s="61" customFormat="1" ht="13.5" thickTop="1" x14ac:dyDescent="0.2">
      <c r="A135" s="258"/>
      <c r="B135" s="263"/>
      <c r="C135" s="265"/>
      <c r="D135" s="261"/>
      <c r="E135" s="235"/>
      <c r="F135" s="242"/>
      <c r="G135" s="4" t="s">
        <v>5</v>
      </c>
      <c r="H135" s="171"/>
      <c r="I135" s="172"/>
      <c r="J135" s="172"/>
      <c r="K135" s="172"/>
      <c r="L135" s="131" t="str">
        <f t="shared" ref="L135" si="3205">IF(AND(ISBLANK(H135),ISBLANK(I135),ISBLANK(J135),ISBLANK(K135)),"",SUM(J135:K135))</f>
        <v/>
      </c>
      <c r="M135" s="233" t="str">
        <f t="shared" ref="M135" si="3206">IFERROR(SUM(H135:K135)/E135,"")</f>
        <v/>
      </c>
      <c r="N135" s="190"/>
      <c r="O135" s="191"/>
      <c r="P135" s="191"/>
      <c r="Q135" s="191"/>
      <c r="R135" s="192" t="str">
        <f t="shared" ref="R135" si="3207">IF(AND(ISBLANK(N135),ISBLANK(O135),ISBLANK(P135),ISBLANK(Q135)),"",SUM(P135:Q135))</f>
        <v/>
      </c>
      <c r="S135" s="233" t="str">
        <f t="shared" ref="S135" si="3208">IFERROR(SUM(N135:Q135)/E135,"")</f>
        <v/>
      </c>
      <c r="T135" s="321" t="str">
        <f t="shared" ref="T135" si="3209">IF(OR(L136="",R136=""),"",IFERROR(R136-L136,""))</f>
        <v/>
      </c>
      <c r="U135" s="37"/>
      <c r="V135" s="28"/>
      <c r="W135" s="28"/>
      <c r="X135" s="28"/>
      <c r="Y135" s="7" t="str">
        <f t="shared" ref="Y135" si="3210">IF(AND(ISBLANK(U135),ISBLANK(V135),ISBLANK(W135),ISBLANK(X135)),"",SUM(W135:X135))</f>
        <v/>
      </c>
      <c r="Z135" s="233" t="str">
        <f t="shared" ref="Z135" si="3211">IFERROR(SUM(U135:X135)/E135,"")</f>
        <v/>
      </c>
      <c r="AA135" s="321" t="str">
        <f t="shared" ref="AA135" si="3212">IF(OR(L136="",Y136=""),"",IFERROR(Y136-L136,""))</f>
        <v/>
      </c>
      <c r="AB135" s="37"/>
      <c r="AC135" s="28"/>
      <c r="AD135" s="28"/>
      <c r="AE135" s="28"/>
      <c r="AF135" s="7" t="str">
        <f t="shared" ref="AF135" si="3213">IF(AND(ISBLANK(AB135),ISBLANK(AC135),ISBLANK(AD135),ISBLANK(AE135)),"",SUM(AD135:AE135))</f>
        <v/>
      </c>
      <c r="AG135" s="321" t="str">
        <f t="shared" ref="AG135" si="3214">IF(OR(M135="",AF136=""),"",IFERROR(AF136-L136,""))</f>
        <v/>
      </c>
      <c r="AH135" s="136"/>
      <c r="AK135" s="63"/>
      <c r="AL135" s="201">
        <f t="shared" ref="AL135" si="3215">H135</f>
        <v>0</v>
      </c>
      <c r="AM135" s="201">
        <f t="shared" ref="AM135" si="3216">I135</f>
        <v>0</v>
      </c>
      <c r="AN135" s="201">
        <f t="shared" ref="AN135" si="3217">J135</f>
        <v>0</v>
      </c>
      <c r="AO135" s="201">
        <f t="shared" ref="AO135" si="3218">K135</f>
        <v>0</v>
      </c>
      <c r="AP135" s="202"/>
      <c r="AQ135" s="323"/>
      <c r="AR135" s="201">
        <f t="shared" ref="AR135" si="3219">N135</f>
        <v>0</v>
      </c>
      <c r="AS135" s="201">
        <f t="shared" ref="AS135" si="3220">O135</f>
        <v>0</v>
      </c>
      <c r="AT135" s="201">
        <f t="shared" ref="AT135" si="3221">P135</f>
        <v>0</v>
      </c>
      <c r="AU135" s="201">
        <f t="shared" ref="AU135" si="3222">Q135</f>
        <v>0</v>
      </c>
      <c r="AV135" s="201" t="str">
        <f t="shared" ref="AV135" si="3223">R135</f>
        <v/>
      </c>
      <c r="AW135" s="323"/>
      <c r="AX135" s="324"/>
      <c r="AY135" s="201">
        <f t="shared" ref="AY135" si="3224">U135</f>
        <v>0</v>
      </c>
      <c r="AZ135" s="201">
        <f t="shared" ref="AZ135" si="3225">V135</f>
        <v>0</v>
      </c>
      <c r="BA135" s="201">
        <f t="shared" ref="BA135" si="3226">W135</f>
        <v>0</v>
      </c>
      <c r="BB135" s="201">
        <f t="shared" ref="BB135" si="3227">X135</f>
        <v>0</v>
      </c>
      <c r="BC135" s="201" t="str">
        <f t="shared" ref="BC135" si="3228">Y135</f>
        <v/>
      </c>
      <c r="BD135" s="323"/>
      <c r="BE135" s="324"/>
      <c r="BF135" s="201">
        <f t="shared" ref="BF135" si="3229">AB135</f>
        <v>0</v>
      </c>
      <c r="BG135" s="201">
        <f t="shared" ref="BG135" si="3230">AC135</f>
        <v>0</v>
      </c>
      <c r="BH135" s="201">
        <f t="shared" ref="BH135" si="3231">AD135</f>
        <v>0</v>
      </c>
      <c r="BI135" s="201">
        <f t="shared" ref="BI135" si="3232">AE135</f>
        <v>0</v>
      </c>
      <c r="BJ135" s="201" t="str">
        <f t="shared" ref="BJ135" si="3233">AF135</f>
        <v/>
      </c>
      <c r="BK135" s="324"/>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row>
    <row r="136" spans="1:111" s="61" customFormat="1" ht="13.5" thickBot="1" x14ac:dyDescent="0.25">
      <c r="A136" s="259"/>
      <c r="B136" s="264"/>
      <c r="C136" s="262"/>
      <c r="D136" s="262"/>
      <c r="E136" s="236"/>
      <c r="F136" s="243"/>
      <c r="G136" s="8" t="s">
        <v>6</v>
      </c>
      <c r="H136" s="173" t="str">
        <f t="shared" ref="H136" si="3234">IFERROR(H135/SUM(H135:K135),"")</f>
        <v/>
      </c>
      <c r="I136" s="174" t="str">
        <f t="shared" ref="I136" si="3235">IFERROR(I135/SUM(H135:K135),"")</f>
        <v/>
      </c>
      <c r="J136" s="175" t="str">
        <f t="shared" ref="J136" si="3236">IFERROR(J135/SUM(H135:K135),"")</f>
        <v/>
      </c>
      <c r="K136" s="175" t="str">
        <f t="shared" ref="K136" si="3237">IFERROR(K135/SUM(H135:K135),"")</f>
        <v/>
      </c>
      <c r="L136" s="132" t="str">
        <f t="shared" ref="L136" si="3238">IFERROR(L135/SUM(H135:K135),"")</f>
        <v/>
      </c>
      <c r="M136" s="234"/>
      <c r="N136" s="193" t="str">
        <f t="shared" ref="N136" si="3239">IFERROR(N135/SUM(N135:Q135),"")</f>
        <v/>
      </c>
      <c r="O136" s="10" t="str">
        <f t="shared" ref="O136" si="3240">IFERROR(O135/SUM(N135:Q135),"")</f>
        <v/>
      </c>
      <c r="P136" s="11" t="str">
        <f t="shared" ref="P136" si="3241">IFERROR(P135/SUM(N135:Q135),"")</f>
        <v/>
      </c>
      <c r="Q136" s="11" t="str">
        <f t="shared" ref="Q136" si="3242">IFERROR(Q135/SUM(N135:Q135),"")</f>
        <v/>
      </c>
      <c r="R136" s="34" t="str">
        <f t="shared" ref="R136" si="3243">IFERROR(R135/SUM(N135:Q135),"")</f>
        <v/>
      </c>
      <c r="S136" s="234"/>
      <c r="T136" s="322"/>
      <c r="U136" s="31" t="str">
        <f t="shared" ref="U136" si="3244">IFERROR(U135/SUM(U135:X135),"")</f>
        <v/>
      </c>
      <c r="V136" s="10" t="str">
        <f t="shared" ref="V136" si="3245">IFERROR(V135/SUM(U135:X135),"")</f>
        <v/>
      </c>
      <c r="W136" s="11" t="str">
        <f t="shared" ref="W136" si="3246">IFERROR(W135/SUM(U135:X135),"")</f>
        <v/>
      </c>
      <c r="X136" s="11" t="str">
        <f t="shared" ref="X136" si="3247">IFERROR(X135/SUM(U135:X135),"")</f>
        <v/>
      </c>
      <c r="Y136" s="34" t="str">
        <f t="shared" ref="Y136" si="3248">IFERROR(Y135/SUM(U135:X135),"")</f>
        <v/>
      </c>
      <c r="Z136" s="234"/>
      <c r="AA136" s="322"/>
      <c r="AB136" s="31" t="str">
        <f t="shared" ref="AB136" si="3249">IFERROR(AB135/SUM(AB135:AE135),"")</f>
        <v/>
      </c>
      <c r="AC136" s="10" t="str">
        <f t="shared" ref="AC136" si="3250">IFERROR(AC135/SUM(AB135:AE135),"")</f>
        <v/>
      </c>
      <c r="AD136" s="11" t="str">
        <f t="shared" ref="AD136" si="3251">IFERROR(AD135/SUM(AB135:AE135),"")</f>
        <v/>
      </c>
      <c r="AE136" s="11" t="str">
        <f t="shared" ref="AE136" si="3252">IFERROR(AE135/SUM(AB135:AE135),"")</f>
        <v/>
      </c>
      <c r="AF136" s="34" t="str">
        <f t="shared" ref="AF136" si="3253">IFERROR(AF135/SUM(AB135:AE135),"")</f>
        <v/>
      </c>
      <c r="AG136" s="322"/>
      <c r="AH136" s="136"/>
      <c r="AK136" s="63"/>
      <c r="AL136" s="203"/>
      <c r="AM136" s="203"/>
      <c r="AN136" s="204"/>
      <c r="AO136" s="204"/>
      <c r="AP136" s="205"/>
      <c r="AQ136" s="323"/>
      <c r="AR136" s="206"/>
      <c r="AS136" s="206"/>
      <c r="AT136" s="207"/>
      <c r="AU136" s="207"/>
      <c r="AV136" s="205"/>
      <c r="AW136" s="323"/>
      <c r="AX136" s="324"/>
      <c r="AY136" s="206"/>
      <c r="AZ136" s="206"/>
      <c r="BA136" s="207"/>
      <c r="BB136" s="207"/>
      <c r="BC136" s="205"/>
      <c r="BD136" s="323"/>
      <c r="BE136" s="324"/>
      <c r="BF136" s="206"/>
      <c r="BG136" s="206"/>
      <c r="BH136" s="207"/>
      <c r="BI136" s="207"/>
      <c r="BJ136" s="205"/>
      <c r="BK136" s="324"/>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row>
    <row r="137" spans="1:111" s="61" customFormat="1" ht="13.5" thickTop="1" x14ac:dyDescent="0.2">
      <c r="A137" s="258"/>
      <c r="B137" s="263"/>
      <c r="C137" s="265"/>
      <c r="D137" s="261"/>
      <c r="E137" s="235"/>
      <c r="F137" s="242"/>
      <c r="G137" s="4" t="s">
        <v>5</v>
      </c>
      <c r="H137" s="171"/>
      <c r="I137" s="172"/>
      <c r="J137" s="172"/>
      <c r="K137" s="172"/>
      <c r="L137" s="131" t="str">
        <f t="shared" ref="L137" si="3254">IF(AND(ISBLANK(H137),ISBLANK(I137),ISBLANK(J137),ISBLANK(K137)),"",SUM(J137:K137))</f>
        <v/>
      </c>
      <c r="M137" s="233" t="str">
        <f t="shared" ref="M137" si="3255">IFERROR(SUM(H137:K137)/E137,"")</f>
        <v/>
      </c>
      <c r="N137" s="190"/>
      <c r="O137" s="191"/>
      <c r="P137" s="191"/>
      <c r="Q137" s="191"/>
      <c r="R137" s="192" t="str">
        <f t="shared" ref="R137" si="3256">IF(AND(ISBLANK(N137),ISBLANK(O137),ISBLANK(P137),ISBLANK(Q137)),"",SUM(P137:Q137))</f>
        <v/>
      </c>
      <c r="S137" s="233" t="str">
        <f t="shared" ref="S137" si="3257">IFERROR(SUM(N137:Q137)/E137,"")</f>
        <v/>
      </c>
      <c r="T137" s="321" t="str">
        <f t="shared" ref="T137" si="3258">IF(OR(L138="",R138=""),"",IFERROR(R138-L138,""))</f>
        <v/>
      </c>
      <c r="U137" s="37"/>
      <c r="V137" s="28"/>
      <c r="W137" s="28"/>
      <c r="X137" s="28"/>
      <c r="Y137" s="7" t="str">
        <f t="shared" ref="Y137" si="3259">IF(AND(ISBLANK(U137),ISBLANK(V137),ISBLANK(W137),ISBLANK(X137)),"",SUM(W137:X137))</f>
        <v/>
      </c>
      <c r="Z137" s="233" t="str">
        <f t="shared" ref="Z137" si="3260">IFERROR(SUM(U137:X137)/E137,"")</f>
        <v/>
      </c>
      <c r="AA137" s="321" t="str">
        <f t="shared" ref="AA137" si="3261">IF(OR(L138="",Y138=""),"",IFERROR(Y138-L138,""))</f>
        <v/>
      </c>
      <c r="AB137" s="37"/>
      <c r="AC137" s="28"/>
      <c r="AD137" s="28"/>
      <c r="AE137" s="28"/>
      <c r="AF137" s="7" t="str">
        <f t="shared" ref="AF137" si="3262">IF(AND(ISBLANK(AB137),ISBLANK(AC137),ISBLANK(AD137),ISBLANK(AE137)),"",SUM(AD137:AE137))</f>
        <v/>
      </c>
      <c r="AG137" s="321" t="str">
        <f t="shared" ref="AG137" si="3263">IF(OR(M137="",AF138=""),"",IFERROR(AF138-L138,""))</f>
        <v/>
      </c>
      <c r="AH137" s="136"/>
      <c r="AK137" s="63"/>
      <c r="AL137" s="201">
        <f t="shared" ref="AL137" si="3264">H137</f>
        <v>0</v>
      </c>
      <c r="AM137" s="201">
        <f t="shared" ref="AM137" si="3265">I137</f>
        <v>0</v>
      </c>
      <c r="AN137" s="201">
        <f t="shared" ref="AN137" si="3266">J137</f>
        <v>0</v>
      </c>
      <c r="AO137" s="201">
        <f t="shared" ref="AO137" si="3267">K137</f>
        <v>0</v>
      </c>
      <c r="AP137" s="202"/>
      <c r="AQ137" s="323"/>
      <c r="AR137" s="201">
        <f t="shared" ref="AR137" si="3268">N137</f>
        <v>0</v>
      </c>
      <c r="AS137" s="201">
        <f t="shared" ref="AS137" si="3269">O137</f>
        <v>0</v>
      </c>
      <c r="AT137" s="201">
        <f t="shared" ref="AT137" si="3270">P137</f>
        <v>0</v>
      </c>
      <c r="AU137" s="201">
        <f t="shared" ref="AU137" si="3271">Q137</f>
        <v>0</v>
      </c>
      <c r="AV137" s="201" t="str">
        <f t="shared" ref="AV137" si="3272">R137</f>
        <v/>
      </c>
      <c r="AW137" s="323"/>
      <c r="AX137" s="324"/>
      <c r="AY137" s="201">
        <f t="shared" ref="AY137" si="3273">U137</f>
        <v>0</v>
      </c>
      <c r="AZ137" s="201">
        <f t="shared" ref="AZ137" si="3274">V137</f>
        <v>0</v>
      </c>
      <c r="BA137" s="201">
        <f t="shared" ref="BA137" si="3275">W137</f>
        <v>0</v>
      </c>
      <c r="BB137" s="201">
        <f t="shared" ref="BB137" si="3276">X137</f>
        <v>0</v>
      </c>
      <c r="BC137" s="201" t="str">
        <f t="shared" ref="BC137" si="3277">Y137</f>
        <v/>
      </c>
      <c r="BD137" s="323"/>
      <c r="BE137" s="324"/>
      <c r="BF137" s="201">
        <f t="shared" ref="BF137" si="3278">AB137</f>
        <v>0</v>
      </c>
      <c r="BG137" s="201">
        <f t="shared" ref="BG137" si="3279">AC137</f>
        <v>0</v>
      </c>
      <c r="BH137" s="201">
        <f t="shared" ref="BH137" si="3280">AD137</f>
        <v>0</v>
      </c>
      <c r="BI137" s="201">
        <f t="shared" ref="BI137" si="3281">AE137</f>
        <v>0</v>
      </c>
      <c r="BJ137" s="201" t="str">
        <f t="shared" ref="BJ137" si="3282">AF137</f>
        <v/>
      </c>
      <c r="BK137" s="324"/>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row>
    <row r="138" spans="1:111" s="61" customFormat="1" ht="13.5" thickBot="1" x14ac:dyDescent="0.25">
      <c r="A138" s="259"/>
      <c r="B138" s="264"/>
      <c r="C138" s="262"/>
      <c r="D138" s="262"/>
      <c r="E138" s="236"/>
      <c r="F138" s="243"/>
      <c r="G138" s="8" t="s">
        <v>6</v>
      </c>
      <c r="H138" s="173" t="str">
        <f t="shared" ref="H138" si="3283">IFERROR(H137/SUM(H137:K137),"")</f>
        <v/>
      </c>
      <c r="I138" s="174" t="str">
        <f t="shared" ref="I138" si="3284">IFERROR(I137/SUM(H137:K137),"")</f>
        <v/>
      </c>
      <c r="J138" s="175" t="str">
        <f t="shared" ref="J138" si="3285">IFERROR(J137/SUM(H137:K137),"")</f>
        <v/>
      </c>
      <c r="K138" s="175" t="str">
        <f t="shared" ref="K138" si="3286">IFERROR(K137/SUM(H137:K137),"")</f>
        <v/>
      </c>
      <c r="L138" s="132" t="str">
        <f t="shared" ref="L138" si="3287">IFERROR(L137/SUM(H137:K137),"")</f>
        <v/>
      </c>
      <c r="M138" s="234"/>
      <c r="N138" s="193" t="str">
        <f t="shared" ref="N138" si="3288">IFERROR(N137/SUM(N137:Q137),"")</f>
        <v/>
      </c>
      <c r="O138" s="10" t="str">
        <f t="shared" ref="O138" si="3289">IFERROR(O137/SUM(N137:Q137),"")</f>
        <v/>
      </c>
      <c r="P138" s="11" t="str">
        <f t="shared" ref="P138" si="3290">IFERROR(P137/SUM(N137:Q137),"")</f>
        <v/>
      </c>
      <c r="Q138" s="11" t="str">
        <f t="shared" ref="Q138" si="3291">IFERROR(Q137/SUM(N137:Q137),"")</f>
        <v/>
      </c>
      <c r="R138" s="34" t="str">
        <f t="shared" ref="R138" si="3292">IFERROR(R137/SUM(N137:Q137),"")</f>
        <v/>
      </c>
      <c r="S138" s="234"/>
      <c r="T138" s="322"/>
      <c r="U138" s="31" t="str">
        <f t="shared" ref="U138" si="3293">IFERROR(U137/SUM(U137:X137),"")</f>
        <v/>
      </c>
      <c r="V138" s="10" t="str">
        <f t="shared" ref="V138" si="3294">IFERROR(V137/SUM(U137:X137),"")</f>
        <v/>
      </c>
      <c r="W138" s="11" t="str">
        <f t="shared" ref="W138" si="3295">IFERROR(W137/SUM(U137:X137),"")</f>
        <v/>
      </c>
      <c r="X138" s="11" t="str">
        <f t="shared" ref="X138" si="3296">IFERROR(X137/SUM(U137:X137),"")</f>
        <v/>
      </c>
      <c r="Y138" s="34" t="str">
        <f t="shared" ref="Y138" si="3297">IFERROR(Y137/SUM(U137:X137),"")</f>
        <v/>
      </c>
      <c r="Z138" s="234"/>
      <c r="AA138" s="322"/>
      <c r="AB138" s="31" t="str">
        <f t="shared" ref="AB138" si="3298">IFERROR(AB137/SUM(AB137:AE137),"")</f>
        <v/>
      </c>
      <c r="AC138" s="10" t="str">
        <f t="shared" ref="AC138" si="3299">IFERROR(AC137/SUM(AB137:AE137),"")</f>
        <v/>
      </c>
      <c r="AD138" s="11" t="str">
        <f t="shared" ref="AD138" si="3300">IFERROR(AD137/SUM(AB137:AE137),"")</f>
        <v/>
      </c>
      <c r="AE138" s="11" t="str">
        <f t="shared" ref="AE138" si="3301">IFERROR(AE137/SUM(AB137:AE137),"")</f>
        <v/>
      </c>
      <c r="AF138" s="34" t="str">
        <f t="shared" ref="AF138" si="3302">IFERROR(AF137/SUM(AB137:AE137),"")</f>
        <v/>
      </c>
      <c r="AG138" s="322"/>
      <c r="AH138" s="136"/>
      <c r="AK138" s="63"/>
      <c r="AL138" s="203"/>
      <c r="AM138" s="203"/>
      <c r="AN138" s="204"/>
      <c r="AO138" s="204"/>
      <c r="AP138" s="205"/>
      <c r="AQ138" s="323"/>
      <c r="AR138" s="206"/>
      <c r="AS138" s="206"/>
      <c r="AT138" s="207"/>
      <c r="AU138" s="207"/>
      <c r="AV138" s="205"/>
      <c r="AW138" s="323"/>
      <c r="AX138" s="324"/>
      <c r="AY138" s="206"/>
      <c r="AZ138" s="206"/>
      <c r="BA138" s="207"/>
      <c r="BB138" s="207"/>
      <c r="BC138" s="205"/>
      <c r="BD138" s="323"/>
      <c r="BE138" s="324"/>
      <c r="BF138" s="206"/>
      <c r="BG138" s="206"/>
      <c r="BH138" s="207"/>
      <c r="BI138" s="207"/>
      <c r="BJ138" s="205"/>
      <c r="BK138" s="324"/>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row>
    <row r="139" spans="1:111" s="61" customFormat="1" ht="13.5" thickTop="1" x14ac:dyDescent="0.2">
      <c r="A139" s="258"/>
      <c r="B139" s="263"/>
      <c r="C139" s="265"/>
      <c r="D139" s="261"/>
      <c r="E139" s="235"/>
      <c r="F139" s="242"/>
      <c r="G139" s="4" t="s">
        <v>5</v>
      </c>
      <c r="H139" s="171"/>
      <c r="I139" s="172"/>
      <c r="J139" s="172"/>
      <c r="K139" s="172"/>
      <c r="L139" s="131" t="str">
        <f t="shared" ref="L139" si="3303">IF(AND(ISBLANK(H139),ISBLANK(I139),ISBLANK(J139),ISBLANK(K139)),"",SUM(J139:K139))</f>
        <v/>
      </c>
      <c r="M139" s="233" t="str">
        <f t="shared" ref="M139" si="3304">IFERROR(SUM(H139:K139)/E139,"")</f>
        <v/>
      </c>
      <c r="N139" s="190"/>
      <c r="O139" s="191"/>
      <c r="P139" s="191"/>
      <c r="Q139" s="191"/>
      <c r="R139" s="192" t="str">
        <f t="shared" ref="R139" si="3305">IF(AND(ISBLANK(N139),ISBLANK(O139),ISBLANK(P139),ISBLANK(Q139)),"",SUM(P139:Q139))</f>
        <v/>
      </c>
      <c r="S139" s="233" t="str">
        <f t="shared" ref="S139" si="3306">IFERROR(SUM(N139:Q139)/E139,"")</f>
        <v/>
      </c>
      <c r="T139" s="321" t="str">
        <f t="shared" ref="T139" si="3307">IF(OR(L140="",R140=""),"",IFERROR(R140-L140,""))</f>
        <v/>
      </c>
      <c r="U139" s="37"/>
      <c r="V139" s="28"/>
      <c r="W139" s="28"/>
      <c r="X139" s="28"/>
      <c r="Y139" s="7" t="str">
        <f t="shared" ref="Y139" si="3308">IF(AND(ISBLANK(U139),ISBLANK(V139),ISBLANK(W139),ISBLANK(X139)),"",SUM(W139:X139))</f>
        <v/>
      </c>
      <c r="Z139" s="233" t="str">
        <f t="shared" ref="Z139" si="3309">IFERROR(SUM(U139:X139)/E139,"")</f>
        <v/>
      </c>
      <c r="AA139" s="321" t="str">
        <f t="shared" ref="AA139" si="3310">IF(OR(L140="",Y140=""),"",IFERROR(Y140-L140,""))</f>
        <v/>
      </c>
      <c r="AB139" s="37"/>
      <c r="AC139" s="28"/>
      <c r="AD139" s="28"/>
      <c r="AE139" s="28"/>
      <c r="AF139" s="7" t="str">
        <f t="shared" ref="AF139" si="3311">IF(AND(ISBLANK(AB139),ISBLANK(AC139),ISBLANK(AD139),ISBLANK(AE139)),"",SUM(AD139:AE139))</f>
        <v/>
      </c>
      <c r="AG139" s="321" t="str">
        <f t="shared" ref="AG139" si="3312">IF(OR(M139="",AF140=""),"",IFERROR(AF140-L140,""))</f>
        <v/>
      </c>
      <c r="AH139" s="136"/>
      <c r="AK139" s="63"/>
      <c r="AL139" s="201">
        <f t="shared" ref="AL139" si="3313">H139</f>
        <v>0</v>
      </c>
      <c r="AM139" s="201">
        <f t="shared" ref="AM139" si="3314">I139</f>
        <v>0</v>
      </c>
      <c r="AN139" s="201">
        <f t="shared" ref="AN139" si="3315">J139</f>
        <v>0</v>
      </c>
      <c r="AO139" s="201">
        <f t="shared" ref="AO139" si="3316">K139</f>
        <v>0</v>
      </c>
      <c r="AP139" s="202"/>
      <c r="AQ139" s="323"/>
      <c r="AR139" s="201">
        <f t="shared" ref="AR139" si="3317">N139</f>
        <v>0</v>
      </c>
      <c r="AS139" s="201">
        <f t="shared" ref="AS139" si="3318">O139</f>
        <v>0</v>
      </c>
      <c r="AT139" s="201">
        <f t="shared" ref="AT139" si="3319">P139</f>
        <v>0</v>
      </c>
      <c r="AU139" s="201">
        <f t="shared" ref="AU139" si="3320">Q139</f>
        <v>0</v>
      </c>
      <c r="AV139" s="201" t="str">
        <f t="shared" ref="AV139" si="3321">R139</f>
        <v/>
      </c>
      <c r="AW139" s="323"/>
      <c r="AX139" s="324"/>
      <c r="AY139" s="201">
        <f t="shared" ref="AY139" si="3322">U139</f>
        <v>0</v>
      </c>
      <c r="AZ139" s="201">
        <f t="shared" ref="AZ139" si="3323">V139</f>
        <v>0</v>
      </c>
      <c r="BA139" s="201">
        <f t="shared" ref="BA139" si="3324">W139</f>
        <v>0</v>
      </c>
      <c r="BB139" s="201">
        <f t="shared" ref="BB139" si="3325">X139</f>
        <v>0</v>
      </c>
      <c r="BC139" s="201" t="str">
        <f t="shared" ref="BC139" si="3326">Y139</f>
        <v/>
      </c>
      <c r="BD139" s="323"/>
      <c r="BE139" s="324"/>
      <c r="BF139" s="201">
        <f t="shared" ref="BF139" si="3327">AB139</f>
        <v>0</v>
      </c>
      <c r="BG139" s="201">
        <f t="shared" ref="BG139" si="3328">AC139</f>
        <v>0</v>
      </c>
      <c r="BH139" s="201">
        <f t="shared" ref="BH139" si="3329">AD139</f>
        <v>0</v>
      </c>
      <c r="BI139" s="201">
        <f t="shared" ref="BI139" si="3330">AE139</f>
        <v>0</v>
      </c>
      <c r="BJ139" s="201" t="str">
        <f t="shared" ref="BJ139" si="3331">AF139</f>
        <v/>
      </c>
      <c r="BK139" s="324"/>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row>
    <row r="140" spans="1:111" s="61" customFormat="1" ht="13.5" thickBot="1" x14ac:dyDescent="0.25">
      <c r="A140" s="259"/>
      <c r="B140" s="264"/>
      <c r="C140" s="262"/>
      <c r="D140" s="262"/>
      <c r="E140" s="236"/>
      <c r="F140" s="243"/>
      <c r="G140" s="8" t="s">
        <v>6</v>
      </c>
      <c r="H140" s="173" t="str">
        <f t="shared" ref="H140" si="3332">IFERROR(H139/SUM(H139:K139),"")</f>
        <v/>
      </c>
      <c r="I140" s="174" t="str">
        <f t="shared" ref="I140" si="3333">IFERROR(I139/SUM(H139:K139),"")</f>
        <v/>
      </c>
      <c r="J140" s="175" t="str">
        <f t="shared" ref="J140" si="3334">IFERROR(J139/SUM(H139:K139),"")</f>
        <v/>
      </c>
      <c r="K140" s="175" t="str">
        <f t="shared" ref="K140" si="3335">IFERROR(K139/SUM(H139:K139),"")</f>
        <v/>
      </c>
      <c r="L140" s="132" t="str">
        <f t="shared" ref="L140" si="3336">IFERROR(L139/SUM(H139:K139),"")</f>
        <v/>
      </c>
      <c r="M140" s="234"/>
      <c r="N140" s="193" t="str">
        <f t="shared" ref="N140" si="3337">IFERROR(N139/SUM(N139:Q139),"")</f>
        <v/>
      </c>
      <c r="O140" s="10" t="str">
        <f t="shared" ref="O140" si="3338">IFERROR(O139/SUM(N139:Q139),"")</f>
        <v/>
      </c>
      <c r="P140" s="11" t="str">
        <f t="shared" ref="P140" si="3339">IFERROR(P139/SUM(N139:Q139),"")</f>
        <v/>
      </c>
      <c r="Q140" s="11" t="str">
        <f t="shared" ref="Q140" si="3340">IFERROR(Q139/SUM(N139:Q139),"")</f>
        <v/>
      </c>
      <c r="R140" s="34" t="str">
        <f t="shared" ref="R140" si="3341">IFERROR(R139/SUM(N139:Q139),"")</f>
        <v/>
      </c>
      <c r="S140" s="234"/>
      <c r="T140" s="322"/>
      <c r="U140" s="31" t="str">
        <f t="shared" ref="U140" si="3342">IFERROR(U139/SUM(U139:X139),"")</f>
        <v/>
      </c>
      <c r="V140" s="10" t="str">
        <f t="shared" ref="V140" si="3343">IFERROR(V139/SUM(U139:X139),"")</f>
        <v/>
      </c>
      <c r="W140" s="11" t="str">
        <f t="shared" ref="W140" si="3344">IFERROR(W139/SUM(U139:X139),"")</f>
        <v/>
      </c>
      <c r="X140" s="11" t="str">
        <f t="shared" ref="X140" si="3345">IFERROR(X139/SUM(U139:X139),"")</f>
        <v/>
      </c>
      <c r="Y140" s="34" t="str">
        <f t="shared" ref="Y140" si="3346">IFERROR(Y139/SUM(U139:X139),"")</f>
        <v/>
      </c>
      <c r="Z140" s="234"/>
      <c r="AA140" s="322"/>
      <c r="AB140" s="31" t="str">
        <f t="shared" ref="AB140" si="3347">IFERROR(AB139/SUM(AB139:AE139),"")</f>
        <v/>
      </c>
      <c r="AC140" s="10" t="str">
        <f t="shared" ref="AC140" si="3348">IFERROR(AC139/SUM(AB139:AE139),"")</f>
        <v/>
      </c>
      <c r="AD140" s="11" t="str">
        <f t="shared" ref="AD140" si="3349">IFERROR(AD139/SUM(AB139:AE139),"")</f>
        <v/>
      </c>
      <c r="AE140" s="11" t="str">
        <f t="shared" ref="AE140" si="3350">IFERROR(AE139/SUM(AB139:AE139),"")</f>
        <v/>
      </c>
      <c r="AF140" s="34" t="str">
        <f t="shared" ref="AF140" si="3351">IFERROR(AF139/SUM(AB139:AE139),"")</f>
        <v/>
      </c>
      <c r="AG140" s="322"/>
      <c r="AH140" s="136"/>
      <c r="AK140" s="63"/>
      <c r="AL140" s="203"/>
      <c r="AM140" s="203"/>
      <c r="AN140" s="204"/>
      <c r="AO140" s="204"/>
      <c r="AP140" s="205"/>
      <c r="AQ140" s="323"/>
      <c r="AR140" s="206"/>
      <c r="AS140" s="206"/>
      <c r="AT140" s="207"/>
      <c r="AU140" s="207"/>
      <c r="AV140" s="205"/>
      <c r="AW140" s="323"/>
      <c r="AX140" s="324"/>
      <c r="AY140" s="206"/>
      <c r="AZ140" s="206"/>
      <c r="BA140" s="207"/>
      <c r="BB140" s="207"/>
      <c r="BC140" s="205"/>
      <c r="BD140" s="323"/>
      <c r="BE140" s="324"/>
      <c r="BF140" s="206"/>
      <c r="BG140" s="206"/>
      <c r="BH140" s="207"/>
      <c r="BI140" s="207"/>
      <c r="BJ140" s="205"/>
      <c r="BK140" s="324"/>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row>
    <row r="141" spans="1:111" s="61" customFormat="1" ht="13.5" thickTop="1" x14ac:dyDescent="0.2">
      <c r="A141" s="258"/>
      <c r="B141" s="263"/>
      <c r="C141" s="265"/>
      <c r="D141" s="261"/>
      <c r="E141" s="235"/>
      <c r="F141" s="242"/>
      <c r="G141" s="4" t="s">
        <v>5</v>
      </c>
      <c r="H141" s="171"/>
      <c r="I141" s="172"/>
      <c r="J141" s="172"/>
      <c r="K141" s="172"/>
      <c r="L141" s="131" t="str">
        <f t="shared" ref="L141" si="3352">IF(AND(ISBLANK(H141),ISBLANK(I141),ISBLANK(J141),ISBLANK(K141)),"",SUM(J141:K141))</f>
        <v/>
      </c>
      <c r="M141" s="233" t="str">
        <f t="shared" ref="M141" si="3353">IFERROR(SUM(H141:K141)/E141,"")</f>
        <v/>
      </c>
      <c r="N141" s="190"/>
      <c r="O141" s="191"/>
      <c r="P141" s="191"/>
      <c r="Q141" s="191"/>
      <c r="R141" s="192" t="str">
        <f t="shared" ref="R141" si="3354">IF(AND(ISBLANK(N141),ISBLANK(O141),ISBLANK(P141),ISBLANK(Q141)),"",SUM(P141:Q141))</f>
        <v/>
      </c>
      <c r="S141" s="233" t="str">
        <f t="shared" ref="S141" si="3355">IFERROR(SUM(N141:Q141)/E141,"")</f>
        <v/>
      </c>
      <c r="T141" s="321" t="str">
        <f t="shared" ref="T141" si="3356">IF(OR(L142="",R142=""),"",IFERROR(R142-L142,""))</f>
        <v/>
      </c>
      <c r="U141" s="37"/>
      <c r="V141" s="28"/>
      <c r="W141" s="28"/>
      <c r="X141" s="28"/>
      <c r="Y141" s="7" t="str">
        <f t="shared" ref="Y141" si="3357">IF(AND(ISBLANK(U141),ISBLANK(V141),ISBLANK(W141),ISBLANK(X141)),"",SUM(W141:X141))</f>
        <v/>
      </c>
      <c r="Z141" s="233" t="str">
        <f t="shared" ref="Z141" si="3358">IFERROR(SUM(U141:X141)/E141,"")</f>
        <v/>
      </c>
      <c r="AA141" s="321" t="str">
        <f t="shared" ref="AA141" si="3359">IF(OR(L142="",Y142=""),"",IFERROR(Y142-L142,""))</f>
        <v/>
      </c>
      <c r="AB141" s="37"/>
      <c r="AC141" s="28"/>
      <c r="AD141" s="28"/>
      <c r="AE141" s="28"/>
      <c r="AF141" s="7" t="str">
        <f t="shared" ref="AF141" si="3360">IF(AND(ISBLANK(AB141),ISBLANK(AC141),ISBLANK(AD141),ISBLANK(AE141)),"",SUM(AD141:AE141))</f>
        <v/>
      </c>
      <c r="AG141" s="321" t="str">
        <f t="shared" ref="AG141" si="3361">IF(OR(M141="",AF142=""),"",IFERROR(AF142-L142,""))</f>
        <v/>
      </c>
      <c r="AH141" s="136"/>
      <c r="AK141" s="63"/>
      <c r="AL141" s="201">
        <f t="shared" ref="AL141" si="3362">H141</f>
        <v>0</v>
      </c>
      <c r="AM141" s="201">
        <f t="shared" ref="AM141" si="3363">I141</f>
        <v>0</v>
      </c>
      <c r="AN141" s="201">
        <f t="shared" ref="AN141" si="3364">J141</f>
        <v>0</v>
      </c>
      <c r="AO141" s="201">
        <f t="shared" ref="AO141" si="3365">K141</f>
        <v>0</v>
      </c>
      <c r="AP141" s="202"/>
      <c r="AQ141" s="323"/>
      <c r="AR141" s="201">
        <f t="shared" ref="AR141" si="3366">N141</f>
        <v>0</v>
      </c>
      <c r="AS141" s="201">
        <f t="shared" ref="AS141" si="3367">O141</f>
        <v>0</v>
      </c>
      <c r="AT141" s="201">
        <f t="shared" ref="AT141" si="3368">P141</f>
        <v>0</v>
      </c>
      <c r="AU141" s="201">
        <f t="shared" ref="AU141" si="3369">Q141</f>
        <v>0</v>
      </c>
      <c r="AV141" s="201" t="str">
        <f t="shared" ref="AV141" si="3370">R141</f>
        <v/>
      </c>
      <c r="AW141" s="323"/>
      <c r="AX141" s="324"/>
      <c r="AY141" s="201">
        <f t="shared" ref="AY141" si="3371">U141</f>
        <v>0</v>
      </c>
      <c r="AZ141" s="201">
        <f t="shared" ref="AZ141" si="3372">V141</f>
        <v>0</v>
      </c>
      <c r="BA141" s="201">
        <f t="shared" ref="BA141" si="3373">W141</f>
        <v>0</v>
      </c>
      <c r="BB141" s="201">
        <f t="shared" ref="BB141" si="3374">X141</f>
        <v>0</v>
      </c>
      <c r="BC141" s="201" t="str">
        <f t="shared" ref="BC141" si="3375">Y141</f>
        <v/>
      </c>
      <c r="BD141" s="323"/>
      <c r="BE141" s="324"/>
      <c r="BF141" s="201">
        <f t="shared" ref="BF141" si="3376">AB141</f>
        <v>0</v>
      </c>
      <c r="BG141" s="201">
        <f t="shared" ref="BG141" si="3377">AC141</f>
        <v>0</v>
      </c>
      <c r="BH141" s="201">
        <f t="shared" ref="BH141" si="3378">AD141</f>
        <v>0</v>
      </c>
      <c r="BI141" s="201">
        <f t="shared" ref="BI141" si="3379">AE141</f>
        <v>0</v>
      </c>
      <c r="BJ141" s="201" t="str">
        <f t="shared" ref="BJ141" si="3380">AF141</f>
        <v/>
      </c>
      <c r="BK141" s="324"/>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row>
    <row r="142" spans="1:111" s="61" customFormat="1" ht="13.5" thickBot="1" x14ac:dyDescent="0.25">
      <c r="A142" s="259"/>
      <c r="B142" s="264"/>
      <c r="C142" s="262"/>
      <c r="D142" s="262"/>
      <c r="E142" s="236"/>
      <c r="F142" s="243"/>
      <c r="G142" s="8" t="s">
        <v>6</v>
      </c>
      <c r="H142" s="173" t="str">
        <f t="shared" ref="H142" si="3381">IFERROR(H141/SUM(H141:K141),"")</f>
        <v/>
      </c>
      <c r="I142" s="174" t="str">
        <f t="shared" ref="I142" si="3382">IFERROR(I141/SUM(H141:K141),"")</f>
        <v/>
      </c>
      <c r="J142" s="175" t="str">
        <f t="shared" ref="J142" si="3383">IFERROR(J141/SUM(H141:K141),"")</f>
        <v/>
      </c>
      <c r="K142" s="175" t="str">
        <f t="shared" ref="K142" si="3384">IFERROR(K141/SUM(H141:K141),"")</f>
        <v/>
      </c>
      <c r="L142" s="132" t="str">
        <f t="shared" ref="L142" si="3385">IFERROR(L141/SUM(H141:K141),"")</f>
        <v/>
      </c>
      <c r="M142" s="234"/>
      <c r="N142" s="193" t="str">
        <f t="shared" ref="N142" si="3386">IFERROR(N141/SUM(N141:Q141),"")</f>
        <v/>
      </c>
      <c r="O142" s="10" t="str">
        <f t="shared" ref="O142" si="3387">IFERROR(O141/SUM(N141:Q141),"")</f>
        <v/>
      </c>
      <c r="P142" s="11" t="str">
        <f t="shared" ref="P142" si="3388">IFERROR(P141/SUM(N141:Q141),"")</f>
        <v/>
      </c>
      <c r="Q142" s="11" t="str">
        <f t="shared" ref="Q142" si="3389">IFERROR(Q141/SUM(N141:Q141),"")</f>
        <v/>
      </c>
      <c r="R142" s="34" t="str">
        <f t="shared" ref="R142" si="3390">IFERROR(R141/SUM(N141:Q141),"")</f>
        <v/>
      </c>
      <c r="S142" s="234"/>
      <c r="T142" s="322"/>
      <c r="U142" s="31" t="str">
        <f t="shared" ref="U142" si="3391">IFERROR(U141/SUM(U141:X141),"")</f>
        <v/>
      </c>
      <c r="V142" s="10" t="str">
        <f t="shared" ref="V142" si="3392">IFERROR(V141/SUM(U141:X141),"")</f>
        <v/>
      </c>
      <c r="W142" s="11" t="str">
        <f t="shared" ref="W142" si="3393">IFERROR(W141/SUM(U141:X141),"")</f>
        <v/>
      </c>
      <c r="X142" s="11" t="str">
        <f t="shared" ref="X142" si="3394">IFERROR(X141/SUM(U141:X141),"")</f>
        <v/>
      </c>
      <c r="Y142" s="34" t="str">
        <f t="shared" ref="Y142" si="3395">IFERROR(Y141/SUM(U141:X141),"")</f>
        <v/>
      </c>
      <c r="Z142" s="234"/>
      <c r="AA142" s="322"/>
      <c r="AB142" s="31" t="str">
        <f t="shared" ref="AB142" si="3396">IFERROR(AB141/SUM(AB141:AE141),"")</f>
        <v/>
      </c>
      <c r="AC142" s="10" t="str">
        <f t="shared" ref="AC142" si="3397">IFERROR(AC141/SUM(AB141:AE141),"")</f>
        <v/>
      </c>
      <c r="AD142" s="11" t="str">
        <f t="shared" ref="AD142" si="3398">IFERROR(AD141/SUM(AB141:AE141),"")</f>
        <v/>
      </c>
      <c r="AE142" s="11" t="str">
        <f t="shared" ref="AE142" si="3399">IFERROR(AE141/SUM(AB141:AE141),"")</f>
        <v/>
      </c>
      <c r="AF142" s="34" t="str">
        <f t="shared" ref="AF142" si="3400">IFERROR(AF141/SUM(AB141:AE141),"")</f>
        <v/>
      </c>
      <c r="AG142" s="322"/>
      <c r="AH142" s="136"/>
      <c r="AK142" s="63"/>
      <c r="AL142" s="203"/>
      <c r="AM142" s="203"/>
      <c r="AN142" s="204"/>
      <c r="AO142" s="204"/>
      <c r="AP142" s="205"/>
      <c r="AQ142" s="323"/>
      <c r="AR142" s="206"/>
      <c r="AS142" s="206"/>
      <c r="AT142" s="207"/>
      <c r="AU142" s="207"/>
      <c r="AV142" s="205"/>
      <c r="AW142" s="323"/>
      <c r="AX142" s="324"/>
      <c r="AY142" s="206"/>
      <c r="AZ142" s="206"/>
      <c r="BA142" s="207"/>
      <c r="BB142" s="207"/>
      <c r="BC142" s="205"/>
      <c r="BD142" s="323"/>
      <c r="BE142" s="324"/>
      <c r="BF142" s="206"/>
      <c r="BG142" s="206"/>
      <c r="BH142" s="207"/>
      <c r="BI142" s="207"/>
      <c r="BJ142" s="205"/>
      <c r="BK142" s="324"/>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row>
    <row r="143" spans="1:111" s="61" customFormat="1" ht="13.5" thickTop="1" x14ac:dyDescent="0.2">
      <c r="A143" s="258"/>
      <c r="B143" s="263"/>
      <c r="C143" s="265"/>
      <c r="D143" s="261"/>
      <c r="E143" s="235"/>
      <c r="F143" s="242"/>
      <c r="G143" s="4" t="s">
        <v>5</v>
      </c>
      <c r="H143" s="171"/>
      <c r="I143" s="172"/>
      <c r="J143" s="172"/>
      <c r="K143" s="172"/>
      <c r="L143" s="131" t="str">
        <f t="shared" ref="L143" si="3401">IF(AND(ISBLANK(H143),ISBLANK(I143),ISBLANK(J143),ISBLANK(K143)),"",SUM(J143:K143))</f>
        <v/>
      </c>
      <c r="M143" s="233" t="str">
        <f t="shared" ref="M143" si="3402">IFERROR(SUM(H143:K143)/E143,"")</f>
        <v/>
      </c>
      <c r="N143" s="190"/>
      <c r="O143" s="191"/>
      <c r="P143" s="191"/>
      <c r="Q143" s="191"/>
      <c r="R143" s="192" t="str">
        <f t="shared" ref="R143" si="3403">IF(AND(ISBLANK(N143),ISBLANK(O143),ISBLANK(P143),ISBLANK(Q143)),"",SUM(P143:Q143))</f>
        <v/>
      </c>
      <c r="S143" s="233" t="str">
        <f t="shared" ref="S143" si="3404">IFERROR(SUM(N143:Q143)/E143,"")</f>
        <v/>
      </c>
      <c r="T143" s="321" t="str">
        <f t="shared" ref="T143" si="3405">IF(OR(L144="",R144=""),"",IFERROR(R144-L144,""))</f>
        <v/>
      </c>
      <c r="U143" s="37"/>
      <c r="V143" s="28"/>
      <c r="W143" s="28"/>
      <c r="X143" s="28"/>
      <c r="Y143" s="7" t="str">
        <f t="shared" ref="Y143" si="3406">IF(AND(ISBLANK(U143),ISBLANK(V143),ISBLANK(W143),ISBLANK(X143)),"",SUM(W143:X143))</f>
        <v/>
      </c>
      <c r="Z143" s="233" t="str">
        <f t="shared" ref="Z143" si="3407">IFERROR(SUM(U143:X143)/E143,"")</f>
        <v/>
      </c>
      <c r="AA143" s="321" t="str">
        <f t="shared" ref="AA143" si="3408">IF(OR(L144="",Y144=""),"",IFERROR(Y144-L144,""))</f>
        <v/>
      </c>
      <c r="AB143" s="37"/>
      <c r="AC143" s="28"/>
      <c r="AD143" s="28"/>
      <c r="AE143" s="28"/>
      <c r="AF143" s="7" t="str">
        <f t="shared" ref="AF143" si="3409">IF(AND(ISBLANK(AB143),ISBLANK(AC143),ISBLANK(AD143),ISBLANK(AE143)),"",SUM(AD143:AE143))</f>
        <v/>
      </c>
      <c r="AG143" s="321" t="str">
        <f t="shared" ref="AG143" si="3410">IF(OR(M143="",AF144=""),"",IFERROR(AF144-L144,""))</f>
        <v/>
      </c>
      <c r="AH143" s="136"/>
      <c r="AK143" s="63"/>
      <c r="AL143" s="201">
        <f t="shared" ref="AL143" si="3411">H143</f>
        <v>0</v>
      </c>
      <c r="AM143" s="201">
        <f t="shared" ref="AM143" si="3412">I143</f>
        <v>0</v>
      </c>
      <c r="AN143" s="201">
        <f t="shared" ref="AN143" si="3413">J143</f>
        <v>0</v>
      </c>
      <c r="AO143" s="201">
        <f t="shared" ref="AO143" si="3414">K143</f>
        <v>0</v>
      </c>
      <c r="AP143" s="202"/>
      <c r="AQ143" s="323"/>
      <c r="AR143" s="201">
        <f t="shared" ref="AR143" si="3415">N143</f>
        <v>0</v>
      </c>
      <c r="AS143" s="201">
        <f t="shared" ref="AS143" si="3416">O143</f>
        <v>0</v>
      </c>
      <c r="AT143" s="201">
        <f t="shared" ref="AT143" si="3417">P143</f>
        <v>0</v>
      </c>
      <c r="AU143" s="201">
        <f t="shared" ref="AU143" si="3418">Q143</f>
        <v>0</v>
      </c>
      <c r="AV143" s="201" t="str">
        <f t="shared" ref="AV143" si="3419">R143</f>
        <v/>
      </c>
      <c r="AW143" s="323"/>
      <c r="AX143" s="324"/>
      <c r="AY143" s="201">
        <f t="shared" ref="AY143" si="3420">U143</f>
        <v>0</v>
      </c>
      <c r="AZ143" s="201">
        <f t="shared" ref="AZ143" si="3421">V143</f>
        <v>0</v>
      </c>
      <c r="BA143" s="201">
        <f t="shared" ref="BA143" si="3422">W143</f>
        <v>0</v>
      </c>
      <c r="BB143" s="201">
        <f t="shared" ref="BB143" si="3423">X143</f>
        <v>0</v>
      </c>
      <c r="BC143" s="201" t="str">
        <f t="shared" ref="BC143" si="3424">Y143</f>
        <v/>
      </c>
      <c r="BD143" s="323"/>
      <c r="BE143" s="324"/>
      <c r="BF143" s="201">
        <f t="shared" ref="BF143" si="3425">AB143</f>
        <v>0</v>
      </c>
      <c r="BG143" s="201">
        <f t="shared" ref="BG143" si="3426">AC143</f>
        <v>0</v>
      </c>
      <c r="BH143" s="201">
        <f t="shared" ref="BH143" si="3427">AD143</f>
        <v>0</v>
      </c>
      <c r="BI143" s="201">
        <f t="shared" ref="BI143" si="3428">AE143</f>
        <v>0</v>
      </c>
      <c r="BJ143" s="201" t="str">
        <f t="shared" ref="BJ143" si="3429">AF143</f>
        <v/>
      </c>
      <c r="BK143" s="324"/>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row>
    <row r="144" spans="1:111" s="61" customFormat="1" ht="13.5" thickBot="1" x14ac:dyDescent="0.25">
      <c r="A144" s="259"/>
      <c r="B144" s="264"/>
      <c r="C144" s="262"/>
      <c r="D144" s="262"/>
      <c r="E144" s="236"/>
      <c r="F144" s="243"/>
      <c r="G144" s="8" t="s">
        <v>6</v>
      </c>
      <c r="H144" s="173" t="str">
        <f t="shared" ref="H144" si="3430">IFERROR(H143/SUM(H143:K143),"")</f>
        <v/>
      </c>
      <c r="I144" s="174" t="str">
        <f t="shared" ref="I144" si="3431">IFERROR(I143/SUM(H143:K143),"")</f>
        <v/>
      </c>
      <c r="J144" s="175" t="str">
        <f t="shared" ref="J144" si="3432">IFERROR(J143/SUM(H143:K143),"")</f>
        <v/>
      </c>
      <c r="K144" s="175" t="str">
        <f t="shared" ref="K144" si="3433">IFERROR(K143/SUM(H143:K143),"")</f>
        <v/>
      </c>
      <c r="L144" s="132" t="str">
        <f t="shared" ref="L144" si="3434">IFERROR(L143/SUM(H143:K143),"")</f>
        <v/>
      </c>
      <c r="M144" s="234"/>
      <c r="N144" s="193" t="str">
        <f t="shared" ref="N144" si="3435">IFERROR(N143/SUM(N143:Q143),"")</f>
        <v/>
      </c>
      <c r="O144" s="10" t="str">
        <f t="shared" ref="O144" si="3436">IFERROR(O143/SUM(N143:Q143),"")</f>
        <v/>
      </c>
      <c r="P144" s="11" t="str">
        <f t="shared" ref="P144" si="3437">IFERROR(P143/SUM(N143:Q143),"")</f>
        <v/>
      </c>
      <c r="Q144" s="11" t="str">
        <f t="shared" ref="Q144" si="3438">IFERROR(Q143/SUM(N143:Q143),"")</f>
        <v/>
      </c>
      <c r="R144" s="34" t="str">
        <f t="shared" ref="R144" si="3439">IFERROR(R143/SUM(N143:Q143),"")</f>
        <v/>
      </c>
      <c r="S144" s="234"/>
      <c r="T144" s="322"/>
      <c r="U144" s="31" t="str">
        <f t="shared" ref="U144" si="3440">IFERROR(U143/SUM(U143:X143),"")</f>
        <v/>
      </c>
      <c r="V144" s="10" t="str">
        <f t="shared" ref="V144" si="3441">IFERROR(V143/SUM(U143:X143),"")</f>
        <v/>
      </c>
      <c r="W144" s="11" t="str">
        <f t="shared" ref="W144" si="3442">IFERROR(W143/SUM(U143:X143),"")</f>
        <v/>
      </c>
      <c r="X144" s="11" t="str">
        <f t="shared" ref="X144" si="3443">IFERROR(X143/SUM(U143:X143),"")</f>
        <v/>
      </c>
      <c r="Y144" s="34" t="str">
        <f t="shared" ref="Y144" si="3444">IFERROR(Y143/SUM(U143:X143),"")</f>
        <v/>
      </c>
      <c r="Z144" s="234"/>
      <c r="AA144" s="322"/>
      <c r="AB144" s="31" t="str">
        <f t="shared" ref="AB144" si="3445">IFERROR(AB143/SUM(AB143:AE143),"")</f>
        <v/>
      </c>
      <c r="AC144" s="10" t="str">
        <f t="shared" ref="AC144" si="3446">IFERROR(AC143/SUM(AB143:AE143),"")</f>
        <v/>
      </c>
      <c r="AD144" s="11" t="str">
        <f t="shared" ref="AD144" si="3447">IFERROR(AD143/SUM(AB143:AE143),"")</f>
        <v/>
      </c>
      <c r="AE144" s="11" t="str">
        <f t="shared" ref="AE144" si="3448">IFERROR(AE143/SUM(AB143:AE143),"")</f>
        <v/>
      </c>
      <c r="AF144" s="34" t="str">
        <f t="shared" ref="AF144" si="3449">IFERROR(AF143/SUM(AB143:AE143),"")</f>
        <v/>
      </c>
      <c r="AG144" s="322"/>
      <c r="AH144" s="136"/>
      <c r="AK144" s="63"/>
      <c r="AL144" s="203"/>
      <c r="AM144" s="203"/>
      <c r="AN144" s="204"/>
      <c r="AO144" s="204"/>
      <c r="AP144" s="205"/>
      <c r="AQ144" s="323"/>
      <c r="AR144" s="206"/>
      <c r="AS144" s="206"/>
      <c r="AT144" s="207"/>
      <c r="AU144" s="207"/>
      <c r="AV144" s="205"/>
      <c r="AW144" s="323"/>
      <c r="AX144" s="324"/>
      <c r="AY144" s="206"/>
      <c r="AZ144" s="206"/>
      <c r="BA144" s="207"/>
      <c r="BB144" s="207"/>
      <c r="BC144" s="205"/>
      <c r="BD144" s="323"/>
      <c r="BE144" s="324"/>
      <c r="BF144" s="206"/>
      <c r="BG144" s="206"/>
      <c r="BH144" s="207"/>
      <c r="BI144" s="207"/>
      <c r="BJ144" s="205"/>
      <c r="BK144" s="32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row>
    <row r="145" spans="1:111" s="61" customFormat="1" ht="13.5" thickTop="1" x14ac:dyDescent="0.2">
      <c r="A145" s="258"/>
      <c r="B145" s="263"/>
      <c r="C145" s="265"/>
      <c r="D145" s="261"/>
      <c r="E145" s="235"/>
      <c r="F145" s="242"/>
      <c r="G145" s="4" t="s">
        <v>5</v>
      </c>
      <c r="H145" s="171"/>
      <c r="I145" s="172"/>
      <c r="J145" s="172"/>
      <c r="K145" s="172"/>
      <c r="L145" s="131" t="str">
        <f t="shared" ref="L145" si="3450">IF(AND(ISBLANK(H145),ISBLANK(I145),ISBLANK(J145),ISBLANK(K145)),"",SUM(J145:K145))</f>
        <v/>
      </c>
      <c r="M145" s="233" t="str">
        <f t="shared" ref="M145" si="3451">IFERROR(SUM(H145:K145)/E145,"")</f>
        <v/>
      </c>
      <c r="N145" s="190"/>
      <c r="O145" s="191"/>
      <c r="P145" s="191"/>
      <c r="Q145" s="191"/>
      <c r="R145" s="192" t="str">
        <f t="shared" ref="R145" si="3452">IF(AND(ISBLANK(N145),ISBLANK(O145),ISBLANK(P145),ISBLANK(Q145)),"",SUM(P145:Q145))</f>
        <v/>
      </c>
      <c r="S145" s="233" t="str">
        <f t="shared" ref="S145" si="3453">IFERROR(SUM(N145:Q145)/E145,"")</f>
        <v/>
      </c>
      <c r="T145" s="321" t="str">
        <f t="shared" ref="T145" si="3454">IF(OR(L146="",R146=""),"",IFERROR(R146-L146,""))</f>
        <v/>
      </c>
      <c r="U145" s="37"/>
      <c r="V145" s="28"/>
      <c r="W145" s="28"/>
      <c r="X145" s="28"/>
      <c r="Y145" s="7" t="str">
        <f t="shared" ref="Y145" si="3455">IF(AND(ISBLANK(U145),ISBLANK(V145),ISBLANK(W145),ISBLANK(X145)),"",SUM(W145:X145))</f>
        <v/>
      </c>
      <c r="Z145" s="233" t="str">
        <f t="shared" ref="Z145" si="3456">IFERROR(SUM(U145:X145)/E145,"")</f>
        <v/>
      </c>
      <c r="AA145" s="321" t="str">
        <f t="shared" ref="AA145" si="3457">IF(OR(L146="",Y146=""),"",IFERROR(Y146-L146,""))</f>
        <v/>
      </c>
      <c r="AB145" s="37"/>
      <c r="AC145" s="28"/>
      <c r="AD145" s="28"/>
      <c r="AE145" s="28"/>
      <c r="AF145" s="7" t="str">
        <f t="shared" ref="AF145" si="3458">IF(AND(ISBLANK(AB145),ISBLANK(AC145),ISBLANK(AD145),ISBLANK(AE145)),"",SUM(AD145:AE145))</f>
        <v/>
      </c>
      <c r="AG145" s="321" t="str">
        <f t="shared" ref="AG145" si="3459">IF(OR(M145="",AF146=""),"",IFERROR(AF146-L146,""))</f>
        <v/>
      </c>
      <c r="AH145" s="136"/>
      <c r="AK145" s="63"/>
      <c r="AL145" s="201">
        <f t="shared" ref="AL145" si="3460">H145</f>
        <v>0</v>
      </c>
      <c r="AM145" s="201">
        <f t="shared" ref="AM145" si="3461">I145</f>
        <v>0</v>
      </c>
      <c r="AN145" s="201">
        <f t="shared" ref="AN145" si="3462">J145</f>
        <v>0</v>
      </c>
      <c r="AO145" s="201">
        <f t="shared" ref="AO145" si="3463">K145</f>
        <v>0</v>
      </c>
      <c r="AP145" s="202"/>
      <c r="AQ145" s="323"/>
      <c r="AR145" s="201">
        <f t="shared" ref="AR145" si="3464">N145</f>
        <v>0</v>
      </c>
      <c r="AS145" s="201">
        <f t="shared" ref="AS145" si="3465">O145</f>
        <v>0</v>
      </c>
      <c r="AT145" s="201">
        <f t="shared" ref="AT145" si="3466">P145</f>
        <v>0</v>
      </c>
      <c r="AU145" s="201">
        <f t="shared" ref="AU145" si="3467">Q145</f>
        <v>0</v>
      </c>
      <c r="AV145" s="201" t="str">
        <f t="shared" ref="AV145" si="3468">R145</f>
        <v/>
      </c>
      <c r="AW145" s="323"/>
      <c r="AX145" s="324"/>
      <c r="AY145" s="201">
        <f t="shared" ref="AY145" si="3469">U145</f>
        <v>0</v>
      </c>
      <c r="AZ145" s="201">
        <f t="shared" ref="AZ145" si="3470">V145</f>
        <v>0</v>
      </c>
      <c r="BA145" s="201">
        <f t="shared" ref="BA145" si="3471">W145</f>
        <v>0</v>
      </c>
      <c r="BB145" s="201">
        <f t="shared" ref="BB145" si="3472">X145</f>
        <v>0</v>
      </c>
      <c r="BC145" s="201" t="str">
        <f t="shared" ref="BC145" si="3473">Y145</f>
        <v/>
      </c>
      <c r="BD145" s="323"/>
      <c r="BE145" s="324"/>
      <c r="BF145" s="201">
        <f t="shared" ref="BF145" si="3474">AB145</f>
        <v>0</v>
      </c>
      <c r="BG145" s="201">
        <f t="shared" ref="BG145" si="3475">AC145</f>
        <v>0</v>
      </c>
      <c r="BH145" s="201">
        <f t="shared" ref="BH145" si="3476">AD145</f>
        <v>0</v>
      </c>
      <c r="BI145" s="201">
        <f t="shared" ref="BI145" si="3477">AE145</f>
        <v>0</v>
      </c>
      <c r="BJ145" s="201" t="str">
        <f t="shared" ref="BJ145" si="3478">AF145</f>
        <v/>
      </c>
      <c r="BK145" s="324"/>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row>
    <row r="146" spans="1:111" s="61" customFormat="1" ht="13.5" thickBot="1" x14ac:dyDescent="0.25">
      <c r="A146" s="259"/>
      <c r="B146" s="264"/>
      <c r="C146" s="262"/>
      <c r="D146" s="262"/>
      <c r="E146" s="236"/>
      <c r="F146" s="243"/>
      <c r="G146" s="8" t="s">
        <v>6</v>
      </c>
      <c r="H146" s="173" t="str">
        <f t="shared" ref="H146" si="3479">IFERROR(H145/SUM(H145:K145),"")</f>
        <v/>
      </c>
      <c r="I146" s="174" t="str">
        <f t="shared" ref="I146" si="3480">IFERROR(I145/SUM(H145:K145),"")</f>
        <v/>
      </c>
      <c r="J146" s="175" t="str">
        <f t="shared" ref="J146" si="3481">IFERROR(J145/SUM(H145:K145),"")</f>
        <v/>
      </c>
      <c r="K146" s="175" t="str">
        <f t="shared" ref="K146" si="3482">IFERROR(K145/SUM(H145:K145),"")</f>
        <v/>
      </c>
      <c r="L146" s="132" t="str">
        <f t="shared" ref="L146" si="3483">IFERROR(L145/SUM(H145:K145),"")</f>
        <v/>
      </c>
      <c r="M146" s="234"/>
      <c r="N146" s="193" t="str">
        <f t="shared" ref="N146" si="3484">IFERROR(N145/SUM(N145:Q145),"")</f>
        <v/>
      </c>
      <c r="O146" s="10" t="str">
        <f t="shared" ref="O146" si="3485">IFERROR(O145/SUM(N145:Q145),"")</f>
        <v/>
      </c>
      <c r="P146" s="11" t="str">
        <f t="shared" ref="P146" si="3486">IFERROR(P145/SUM(N145:Q145),"")</f>
        <v/>
      </c>
      <c r="Q146" s="11" t="str">
        <f t="shared" ref="Q146" si="3487">IFERROR(Q145/SUM(N145:Q145),"")</f>
        <v/>
      </c>
      <c r="R146" s="34" t="str">
        <f t="shared" ref="R146" si="3488">IFERROR(R145/SUM(N145:Q145),"")</f>
        <v/>
      </c>
      <c r="S146" s="234"/>
      <c r="T146" s="322"/>
      <c r="U146" s="31" t="str">
        <f t="shared" ref="U146" si="3489">IFERROR(U145/SUM(U145:X145),"")</f>
        <v/>
      </c>
      <c r="V146" s="10" t="str">
        <f t="shared" ref="V146" si="3490">IFERROR(V145/SUM(U145:X145),"")</f>
        <v/>
      </c>
      <c r="W146" s="11" t="str">
        <f t="shared" ref="W146" si="3491">IFERROR(W145/SUM(U145:X145),"")</f>
        <v/>
      </c>
      <c r="X146" s="11" t="str">
        <f t="shared" ref="X146" si="3492">IFERROR(X145/SUM(U145:X145),"")</f>
        <v/>
      </c>
      <c r="Y146" s="34" t="str">
        <f t="shared" ref="Y146" si="3493">IFERROR(Y145/SUM(U145:X145),"")</f>
        <v/>
      </c>
      <c r="Z146" s="234"/>
      <c r="AA146" s="322"/>
      <c r="AB146" s="31" t="str">
        <f t="shared" ref="AB146" si="3494">IFERROR(AB145/SUM(AB145:AE145),"")</f>
        <v/>
      </c>
      <c r="AC146" s="10" t="str">
        <f t="shared" ref="AC146" si="3495">IFERROR(AC145/SUM(AB145:AE145),"")</f>
        <v/>
      </c>
      <c r="AD146" s="11" t="str">
        <f t="shared" ref="AD146" si="3496">IFERROR(AD145/SUM(AB145:AE145),"")</f>
        <v/>
      </c>
      <c r="AE146" s="11" t="str">
        <f t="shared" ref="AE146" si="3497">IFERROR(AE145/SUM(AB145:AE145),"")</f>
        <v/>
      </c>
      <c r="AF146" s="34" t="str">
        <f t="shared" ref="AF146" si="3498">IFERROR(AF145/SUM(AB145:AE145),"")</f>
        <v/>
      </c>
      <c r="AG146" s="322"/>
      <c r="AH146" s="136"/>
      <c r="AK146" s="63"/>
      <c r="AL146" s="203"/>
      <c r="AM146" s="203"/>
      <c r="AN146" s="204"/>
      <c r="AO146" s="204"/>
      <c r="AP146" s="205"/>
      <c r="AQ146" s="323"/>
      <c r="AR146" s="206"/>
      <c r="AS146" s="206"/>
      <c r="AT146" s="207"/>
      <c r="AU146" s="207"/>
      <c r="AV146" s="205"/>
      <c r="AW146" s="323"/>
      <c r="AX146" s="324"/>
      <c r="AY146" s="206"/>
      <c r="AZ146" s="206"/>
      <c r="BA146" s="207"/>
      <c r="BB146" s="207"/>
      <c r="BC146" s="205"/>
      <c r="BD146" s="323"/>
      <c r="BE146" s="324"/>
      <c r="BF146" s="206"/>
      <c r="BG146" s="206"/>
      <c r="BH146" s="207"/>
      <c r="BI146" s="207"/>
      <c r="BJ146" s="205"/>
      <c r="BK146" s="324"/>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row>
    <row r="147" spans="1:111" s="61" customFormat="1" ht="13.5" thickTop="1" x14ac:dyDescent="0.2">
      <c r="A147" s="258"/>
      <c r="B147" s="263"/>
      <c r="C147" s="265"/>
      <c r="D147" s="261"/>
      <c r="E147" s="235"/>
      <c r="F147" s="242"/>
      <c r="G147" s="4" t="s">
        <v>5</v>
      </c>
      <c r="H147" s="171"/>
      <c r="I147" s="172"/>
      <c r="J147" s="172"/>
      <c r="K147" s="172"/>
      <c r="L147" s="131" t="str">
        <f t="shared" ref="L147" si="3499">IF(AND(ISBLANK(H147),ISBLANK(I147),ISBLANK(J147),ISBLANK(K147)),"",SUM(J147:K147))</f>
        <v/>
      </c>
      <c r="M147" s="233" t="str">
        <f t="shared" ref="M147" si="3500">IFERROR(SUM(H147:K147)/E147,"")</f>
        <v/>
      </c>
      <c r="N147" s="190"/>
      <c r="O147" s="191"/>
      <c r="P147" s="191"/>
      <c r="Q147" s="191"/>
      <c r="R147" s="192" t="str">
        <f t="shared" ref="R147" si="3501">IF(AND(ISBLANK(N147),ISBLANK(O147),ISBLANK(P147),ISBLANK(Q147)),"",SUM(P147:Q147))</f>
        <v/>
      </c>
      <c r="S147" s="233" t="str">
        <f t="shared" ref="S147" si="3502">IFERROR(SUM(N147:Q147)/E147,"")</f>
        <v/>
      </c>
      <c r="T147" s="321" t="str">
        <f t="shared" ref="T147" si="3503">IF(OR(L148="",R148=""),"",IFERROR(R148-L148,""))</f>
        <v/>
      </c>
      <c r="U147" s="37"/>
      <c r="V147" s="28"/>
      <c r="W147" s="28"/>
      <c r="X147" s="28"/>
      <c r="Y147" s="7" t="str">
        <f t="shared" ref="Y147" si="3504">IF(AND(ISBLANK(U147),ISBLANK(V147),ISBLANK(W147),ISBLANK(X147)),"",SUM(W147:X147))</f>
        <v/>
      </c>
      <c r="Z147" s="233" t="str">
        <f t="shared" ref="Z147" si="3505">IFERROR(SUM(U147:X147)/E147,"")</f>
        <v/>
      </c>
      <c r="AA147" s="321" t="str">
        <f t="shared" ref="AA147" si="3506">IF(OR(L148="",Y148=""),"",IFERROR(Y148-L148,""))</f>
        <v/>
      </c>
      <c r="AB147" s="37"/>
      <c r="AC147" s="28"/>
      <c r="AD147" s="28"/>
      <c r="AE147" s="28"/>
      <c r="AF147" s="7" t="str">
        <f t="shared" ref="AF147" si="3507">IF(AND(ISBLANK(AB147),ISBLANK(AC147),ISBLANK(AD147),ISBLANK(AE147)),"",SUM(AD147:AE147))</f>
        <v/>
      </c>
      <c r="AG147" s="321" t="str">
        <f t="shared" ref="AG147" si="3508">IF(OR(M147="",AF148=""),"",IFERROR(AF148-L148,""))</f>
        <v/>
      </c>
      <c r="AH147" s="136"/>
      <c r="AK147" s="63"/>
      <c r="AL147" s="201">
        <f t="shared" ref="AL147" si="3509">H147</f>
        <v>0</v>
      </c>
      <c r="AM147" s="201">
        <f t="shared" ref="AM147" si="3510">I147</f>
        <v>0</v>
      </c>
      <c r="AN147" s="201">
        <f t="shared" ref="AN147" si="3511">J147</f>
        <v>0</v>
      </c>
      <c r="AO147" s="201">
        <f t="shared" ref="AO147" si="3512">K147</f>
        <v>0</v>
      </c>
      <c r="AP147" s="202"/>
      <c r="AQ147" s="323"/>
      <c r="AR147" s="201">
        <f t="shared" ref="AR147" si="3513">N147</f>
        <v>0</v>
      </c>
      <c r="AS147" s="201">
        <f t="shared" ref="AS147" si="3514">O147</f>
        <v>0</v>
      </c>
      <c r="AT147" s="201">
        <f t="shared" ref="AT147" si="3515">P147</f>
        <v>0</v>
      </c>
      <c r="AU147" s="201">
        <f t="shared" ref="AU147" si="3516">Q147</f>
        <v>0</v>
      </c>
      <c r="AV147" s="201" t="str">
        <f t="shared" ref="AV147" si="3517">R147</f>
        <v/>
      </c>
      <c r="AW147" s="323"/>
      <c r="AX147" s="324"/>
      <c r="AY147" s="201">
        <f t="shared" ref="AY147" si="3518">U147</f>
        <v>0</v>
      </c>
      <c r="AZ147" s="201">
        <f t="shared" ref="AZ147" si="3519">V147</f>
        <v>0</v>
      </c>
      <c r="BA147" s="201">
        <f t="shared" ref="BA147" si="3520">W147</f>
        <v>0</v>
      </c>
      <c r="BB147" s="201">
        <f t="shared" ref="BB147" si="3521">X147</f>
        <v>0</v>
      </c>
      <c r="BC147" s="201" t="str">
        <f t="shared" ref="BC147" si="3522">Y147</f>
        <v/>
      </c>
      <c r="BD147" s="323"/>
      <c r="BE147" s="324"/>
      <c r="BF147" s="201">
        <f t="shared" ref="BF147" si="3523">AB147</f>
        <v>0</v>
      </c>
      <c r="BG147" s="201">
        <f t="shared" ref="BG147" si="3524">AC147</f>
        <v>0</v>
      </c>
      <c r="BH147" s="201">
        <f t="shared" ref="BH147" si="3525">AD147</f>
        <v>0</v>
      </c>
      <c r="BI147" s="201">
        <f t="shared" ref="BI147" si="3526">AE147</f>
        <v>0</v>
      </c>
      <c r="BJ147" s="201" t="str">
        <f t="shared" ref="BJ147" si="3527">AF147</f>
        <v/>
      </c>
      <c r="BK147" s="324"/>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row>
    <row r="148" spans="1:111" s="61" customFormat="1" ht="13.5" thickBot="1" x14ac:dyDescent="0.25">
      <c r="A148" s="259"/>
      <c r="B148" s="264"/>
      <c r="C148" s="262"/>
      <c r="D148" s="262"/>
      <c r="E148" s="236"/>
      <c r="F148" s="243"/>
      <c r="G148" s="8" t="s">
        <v>6</v>
      </c>
      <c r="H148" s="173" t="str">
        <f t="shared" ref="H148" si="3528">IFERROR(H147/SUM(H147:K147),"")</f>
        <v/>
      </c>
      <c r="I148" s="174" t="str">
        <f t="shared" ref="I148" si="3529">IFERROR(I147/SUM(H147:K147),"")</f>
        <v/>
      </c>
      <c r="J148" s="175" t="str">
        <f t="shared" ref="J148" si="3530">IFERROR(J147/SUM(H147:K147),"")</f>
        <v/>
      </c>
      <c r="K148" s="175" t="str">
        <f t="shared" ref="K148" si="3531">IFERROR(K147/SUM(H147:K147),"")</f>
        <v/>
      </c>
      <c r="L148" s="132" t="str">
        <f t="shared" ref="L148" si="3532">IFERROR(L147/SUM(H147:K147),"")</f>
        <v/>
      </c>
      <c r="M148" s="234"/>
      <c r="N148" s="193" t="str">
        <f t="shared" ref="N148" si="3533">IFERROR(N147/SUM(N147:Q147),"")</f>
        <v/>
      </c>
      <c r="O148" s="10" t="str">
        <f t="shared" ref="O148" si="3534">IFERROR(O147/SUM(N147:Q147),"")</f>
        <v/>
      </c>
      <c r="P148" s="11" t="str">
        <f t="shared" ref="P148" si="3535">IFERROR(P147/SUM(N147:Q147),"")</f>
        <v/>
      </c>
      <c r="Q148" s="11" t="str">
        <f t="shared" ref="Q148" si="3536">IFERROR(Q147/SUM(N147:Q147),"")</f>
        <v/>
      </c>
      <c r="R148" s="34" t="str">
        <f t="shared" ref="R148" si="3537">IFERROR(R147/SUM(N147:Q147),"")</f>
        <v/>
      </c>
      <c r="S148" s="234"/>
      <c r="T148" s="322"/>
      <c r="U148" s="31" t="str">
        <f t="shared" ref="U148" si="3538">IFERROR(U147/SUM(U147:X147),"")</f>
        <v/>
      </c>
      <c r="V148" s="10" t="str">
        <f t="shared" ref="V148" si="3539">IFERROR(V147/SUM(U147:X147),"")</f>
        <v/>
      </c>
      <c r="W148" s="11" t="str">
        <f t="shared" ref="W148" si="3540">IFERROR(W147/SUM(U147:X147),"")</f>
        <v/>
      </c>
      <c r="X148" s="11" t="str">
        <f t="shared" ref="X148" si="3541">IFERROR(X147/SUM(U147:X147),"")</f>
        <v/>
      </c>
      <c r="Y148" s="34" t="str">
        <f t="shared" ref="Y148" si="3542">IFERROR(Y147/SUM(U147:X147),"")</f>
        <v/>
      </c>
      <c r="Z148" s="234"/>
      <c r="AA148" s="322"/>
      <c r="AB148" s="31" t="str">
        <f t="shared" ref="AB148" si="3543">IFERROR(AB147/SUM(AB147:AE147),"")</f>
        <v/>
      </c>
      <c r="AC148" s="10" t="str">
        <f t="shared" ref="AC148" si="3544">IFERROR(AC147/SUM(AB147:AE147),"")</f>
        <v/>
      </c>
      <c r="AD148" s="11" t="str">
        <f t="shared" ref="AD148" si="3545">IFERROR(AD147/SUM(AB147:AE147),"")</f>
        <v/>
      </c>
      <c r="AE148" s="11" t="str">
        <f t="shared" ref="AE148" si="3546">IFERROR(AE147/SUM(AB147:AE147),"")</f>
        <v/>
      </c>
      <c r="AF148" s="34" t="str">
        <f t="shared" ref="AF148" si="3547">IFERROR(AF147/SUM(AB147:AE147),"")</f>
        <v/>
      </c>
      <c r="AG148" s="322"/>
      <c r="AH148" s="136"/>
      <c r="AK148" s="63"/>
      <c r="AL148" s="203"/>
      <c r="AM148" s="203"/>
      <c r="AN148" s="204"/>
      <c r="AO148" s="204"/>
      <c r="AP148" s="205"/>
      <c r="AQ148" s="323"/>
      <c r="AR148" s="206"/>
      <c r="AS148" s="206"/>
      <c r="AT148" s="207"/>
      <c r="AU148" s="207"/>
      <c r="AV148" s="205"/>
      <c r="AW148" s="323"/>
      <c r="AX148" s="324"/>
      <c r="AY148" s="206"/>
      <c r="AZ148" s="206"/>
      <c r="BA148" s="207"/>
      <c r="BB148" s="207"/>
      <c r="BC148" s="205"/>
      <c r="BD148" s="323"/>
      <c r="BE148" s="324"/>
      <c r="BF148" s="206"/>
      <c r="BG148" s="206"/>
      <c r="BH148" s="207"/>
      <c r="BI148" s="207"/>
      <c r="BJ148" s="205"/>
      <c r="BK148" s="324"/>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row>
    <row r="149" spans="1:111" s="61" customFormat="1" ht="13.5" thickTop="1" x14ac:dyDescent="0.2">
      <c r="A149" s="258"/>
      <c r="B149" s="263"/>
      <c r="C149" s="265"/>
      <c r="D149" s="261"/>
      <c r="E149" s="235"/>
      <c r="F149" s="242"/>
      <c r="G149" s="4" t="s">
        <v>5</v>
      </c>
      <c r="H149" s="171"/>
      <c r="I149" s="172"/>
      <c r="J149" s="172"/>
      <c r="K149" s="172"/>
      <c r="L149" s="131" t="str">
        <f t="shared" ref="L149" si="3548">IF(AND(ISBLANK(H149),ISBLANK(I149),ISBLANK(J149),ISBLANK(K149)),"",SUM(J149:K149))</f>
        <v/>
      </c>
      <c r="M149" s="233" t="str">
        <f t="shared" ref="M149" si="3549">IFERROR(SUM(H149:K149)/E149,"")</f>
        <v/>
      </c>
      <c r="N149" s="190"/>
      <c r="O149" s="191"/>
      <c r="P149" s="191"/>
      <c r="Q149" s="191"/>
      <c r="R149" s="192" t="str">
        <f t="shared" ref="R149" si="3550">IF(AND(ISBLANK(N149),ISBLANK(O149),ISBLANK(P149),ISBLANK(Q149)),"",SUM(P149:Q149))</f>
        <v/>
      </c>
      <c r="S149" s="233" t="str">
        <f t="shared" ref="S149" si="3551">IFERROR(SUM(N149:Q149)/E149,"")</f>
        <v/>
      </c>
      <c r="T149" s="321" t="str">
        <f t="shared" ref="T149" si="3552">IF(OR(L150="",R150=""),"",IFERROR(R150-L150,""))</f>
        <v/>
      </c>
      <c r="U149" s="37"/>
      <c r="V149" s="28"/>
      <c r="W149" s="28"/>
      <c r="X149" s="28"/>
      <c r="Y149" s="7" t="str">
        <f t="shared" ref="Y149" si="3553">IF(AND(ISBLANK(U149),ISBLANK(V149),ISBLANK(W149),ISBLANK(X149)),"",SUM(W149:X149))</f>
        <v/>
      </c>
      <c r="Z149" s="233" t="str">
        <f t="shared" ref="Z149" si="3554">IFERROR(SUM(U149:X149)/E149,"")</f>
        <v/>
      </c>
      <c r="AA149" s="321" t="str">
        <f t="shared" ref="AA149" si="3555">IF(OR(L150="",Y150=""),"",IFERROR(Y150-L150,""))</f>
        <v/>
      </c>
      <c r="AB149" s="37"/>
      <c r="AC149" s="28"/>
      <c r="AD149" s="28"/>
      <c r="AE149" s="28"/>
      <c r="AF149" s="7" t="str">
        <f t="shared" ref="AF149" si="3556">IF(AND(ISBLANK(AB149),ISBLANK(AC149),ISBLANK(AD149),ISBLANK(AE149)),"",SUM(AD149:AE149))</f>
        <v/>
      </c>
      <c r="AG149" s="321" t="str">
        <f t="shared" ref="AG149" si="3557">IF(OR(M149="",AF150=""),"",IFERROR(AF150-L150,""))</f>
        <v/>
      </c>
      <c r="AH149" s="136"/>
      <c r="AK149" s="63"/>
      <c r="AL149" s="201">
        <f t="shared" ref="AL149" si="3558">H149</f>
        <v>0</v>
      </c>
      <c r="AM149" s="201">
        <f t="shared" ref="AM149" si="3559">I149</f>
        <v>0</v>
      </c>
      <c r="AN149" s="201">
        <f t="shared" ref="AN149" si="3560">J149</f>
        <v>0</v>
      </c>
      <c r="AO149" s="201">
        <f t="shared" ref="AO149" si="3561">K149</f>
        <v>0</v>
      </c>
      <c r="AP149" s="202"/>
      <c r="AQ149" s="323"/>
      <c r="AR149" s="201">
        <f t="shared" ref="AR149" si="3562">N149</f>
        <v>0</v>
      </c>
      <c r="AS149" s="201">
        <f t="shared" ref="AS149" si="3563">O149</f>
        <v>0</v>
      </c>
      <c r="AT149" s="201">
        <f t="shared" ref="AT149" si="3564">P149</f>
        <v>0</v>
      </c>
      <c r="AU149" s="201">
        <f t="shared" ref="AU149" si="3565">Q149</f>
        <v>0</v>
      </c>
      <c r="AV149" s="201" t="str">
        <f t="shared" ref="AV149" si="3566">R149</f>
        <v/>
      </c>
      <c r="AW149" s="323"/>
      <c r="AX149" s="324"/>
      <c r="AY149" s="201">
        <f t="shared" ref="AY149" si="3567">U149</f>
        <v>0</v>
      </c>
      <c r="AZ149" s="201">
        <f t="shared" ref="AZ149" si="3568">V149</f>
        <v>0</v>
      </c>
      <c r="BA149" s="201">
        <f t="shared" ref="BA149" si="3569">W149</f>
        <v>0</v>
      </c>
      <c r="BB149" s="201">
        <f t="shared" ref="BB149" si="3570">X149</f>
        <v>0</v>
      </c>
      <c r="BC149" s="201" t="str">
        <f t="shared" ref="BC149" si="3571">Y149</f>
        <v/>
      </c>
      <c r="BD149" s="323"/>
      <c r="BE149" s="324"/>
      <c r="BF149" s="201">
        <f t="shared" ref="BF149" si="3572">AB149</f>
        <v>0</v>
      </c>
      <c r="BG149" s="201">
        <f t="shared" ref="BG149" si="3573">AC149</f>
        <v>0</v>
      </c>
      <c r="BH149" s="201">
        <f t="shared" ref="BH149" si="3574">AD149</f>
        <v>0</v>
      </c>
      <c r="BI149" s="201">
        <f t="shared" ref="BI149" si="3575">AE149</f>
        <v>0</v>
      </c>
      <c r="BJ149" s="201" t="str">
        <f t="shared" ref="BJ149" si="3576">AF149</f>
        <v/>
      </c>
      <c r="BK149" s="324"/>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row>
    <row r="150" spans="1:111" s="61" customFormat="1" ht="13.5" thickBot="1" x14ac:dyDescent="0.25">
      <c r="A150" s="259"/>
      <c r="B150" s="264"/>
      <c r="C150" s="262"/>
      <c r="D150" s="262"/>
      <c r="E150" s="236"/>
      <c r="F150" s="243"/>
      <c r="G150" s="8" t="s">
        <v>6</v>
      </c>
      <c r="H150" s="173" t="str">
        <f t="shared" ref="H150" si="3577">IFERROR(H149/SUM(H149:K149),"")</f>
        <v/>
      </c>
      <c r="I150" s="174" t="str">
        <f t="shared" ref="I150" si="3578">IFERROR(I149/SUM(H149:K149),"")</f>
        <v/>
      </c>
      <c r="J150" s="175" t="str">
        <f t="shared" ref="J150" si="3579">IFERROR(J149/SUM(H149:K149),"")</f>
        <v/>
      </c>
      <c r="K150" s="175" t="str">
        <f t="shared" ref="K150" si="3580">IFERROR(K149/SUM(H149:K149),"")</f>
        <v/>
      </c>
      <c r="L150" s="132" t="str">
        <f t="shared" ref="L150" si="3581">IFERROR(L149/SUM(H149:K149),"")</f>
        <v/>
      </c>
      <c r="M150" s="234"/>
      <c r="N150" s="193" t="str">
        <f t="shared" ref="N150" si="3582">IFERROR(N149/SUM(N149:Q149),"")</f>
        <v/>
      </c>
      <c r="O150" s="10" t="str">
        <f t="shared" ref="O150" si="3583">IFERROR(O149/SUM(N149:Q149),"")</f>
        <v/>
      </c>
      <c r="P150" s="11" t="str">
        <f t="shared" ref="P150" si="3584">IFERROR(P149/SUM(N149:Q149),"")</f>
        <v/>
      </c>
      <c r="Q150" s="11" t="str">
        <f t="shared" ref="Q150" si="3585">IFERROR(Q149/SUM(N149:Q149),"")</f>
        <v/>
      </c>
      <c r="R150" s="34" t="str">
        <f t="shared" ref="R150" si="3586">IFERROR(R149/SUM(N149:Q149),"")</f>
        <v/>
      </c>
      <c r="S150" s="234"/>
      <c r="T150" s="322"/>
      <c r="U150" s="31" t="str">
        <f t="shared" ref="U150" si="3587">IFERROR(U149/SUM(U149:X149),"")</f>
        <v/>
      </c>
      <c r="V150" s="10" t="str">
        <f t="shared" ref="V150" si="3588">IFERROR(V149/SUM(U149:X149),"")</f>
        <v/>
      </c>
      <c r="W150" s="11" t="str">
        <f t="shared" ref="W150" si="3589">IFERROR(W149/SUM(U149:X149),"")</f>
        <v/>
      </c>
      <c r="X150" s="11" t="str">
        <f t="shared" ref="X150" si="3590">IFERROR(X149/SUM(U149:X149),"")</f>
        <v/>
      </c>
      <c r="Y150" s="34" t="str">
        <f t="shared" ref="Y150" si="3591">IFERROR(Y149/SUM(U149:X149),"")</f>
        <v/>
      </c>
      <c r="Z150" s="234"/>
      <c r="AA150" s="322"/>
      <c r="AB150" s="31" t="str">
        <f t="shared" ref="AB150" si="3592">IFERROR(AB149/SUM(AB149:AE149),"")</f>
        <v/>
      </c>
      <c r="AC150" s="10" t="str">
        <f t="shared" ref="AC150" si="3593">IFERROR(AC149/SUM(AB149:AE149),"")</f>
        <v/>
      </c>
      <c r="AD150" s="11" t="str">
        <f t="shared" ref="AD150" si="3594">IFERROR(AD149/SUM(AB149:AE149),"")</f>
        <v/>
      </c>
      <c r="AE150" s="11" t="str">
        <f t="shared" ref="AE150" si="3595">IFERROR(AE149/SUM(AB149:AE149),"")</f>
        <v/>
      </c>
      <c r="AF150" s="34" t="str">
        <f t="shared" ref="AF150" si="3596">IFERROR(AF149/SUM(AB149:AE149),"")</f>
        <v/>
      </c>
      <c r="AG150" s="322"/>
      <c r="AH150" s="136"/>
      <c r="AK150" s="63"/>
      <c r="AL150" s="203"/>
      <c r="AM150" s="203"/>
      <c r="AN150" s="204"/>
      <c r="AO150" s="204"/>
      <c r="AP150" s="205"/>
      <c r="AQ150" s="323"/>
      <c r="AR150" s="206"/>
      <c r="AS150" s="206"/>
      <c r="AT150" s="207"/>
      <c r="AU150" s="207"/>
      <c r="AV150" s="205"/>
      <c r="AW150" s="323"/>
      <c r="AX150" s="324"/>
      <c r="AY150" s="206"/>
      <c r="AZ150" s="206"/>
      <c r="BA150" s="207"/>
      <c r="BB150" s="207"/>
      <c r="BC150" s="205"/>
      <c r="BD150" s="323"/>
      <c r="BE150" s="324"/>
      <c r="BF150" s="206"/>
      <c r="BG150" s="206"/>
      <c r="BH150" s="207"/>
      <c r="BI150" s="207"/>
      <c r="BJ150" s="205"/>
      <c r="BK150" s="324"/>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row>
    <row r="151" spans="1:111" s="61" customFormat="1" ht="13.5" thickTop="1" x14ac:dyDescent="0.2">
      <c r="A151" s="258"/>
      <c r="B151" s="263"/>
      <c r="C151" s="265"/>
      <c r="D151" s="261"/>
      <c r="E151" s="235"/>
      <c r="F151" s="242"/>
      <c r="G151" s="4" t="s">
        <v>5</v>
      </c>
      <c r="H151" s="171"/>
      <c r="I151" s="172"/>
      <c r="J151" s="172"/>
      <c r="K151" s="172"/>
      <c r="L151" s="131" t="str">
        <f t="shared" ref="L151" si="3597">IF(AND(ISBLANK(H151),ISBLANK(I151),ISBLANK(J151),ISBLANK(K151)),"",SUM(J151:K151))</f>
        <v/>
      </c>
      <c r="M151" s="233" t="str">
        <f t="shared" ref="M151" si="3598">IFERROR(SUM(H151:K151)/E151,"")</f>
        <v/>
      </c>
      <c r="N151" s="190"/>
      <c r="O151" s="191"/>
      <c r="P151" s="191"/>
      <c r="Q151" s="191"/>
      <c r="R151" s="192" t="str">
        <f t="shared" ref="R151" si="3599">IF(AND(ISBLANK(N151),ISBLANK(O151),ISBLANK(P151),ISBLANK(Q151)),"",SUM(P151:Q151))</f>
        <v/>
      </c>
      <c r="S151" s="233" t="str">
        <f t="shared" ref="S151" si="3600">IFERROR(SUM(N151:Q151)/E151,"")</f>
        <v/>
      </c>
      <c r="T151" s="321" t="str">
        <f t="shared" ref="T151" si="3601">IF(OR(L152="",R152=""),"",IFERROR(R152-L152,""))</f>
        <v/>
      </c>
      <c r="U151" s="37"/>
      <c r="V151" s="28"/>
      <c r="W151" s="28"/>
      <c r="X151" s="28"/>
      <c r="Y151" s="7" t="str">
        <f t="shared" ref="Y151" si="3602">IF(AND(ISBLANK(U151),ISBLANK(V151),ISBLANK(W151),ISBLANK(X151)),"",SUM(W151:X151))</f>
        <v/>
      </c>
      <c r="Z151" s="233" t="str">
        <f t="shared" ref="Z151" si="3603">IFERROR(SUM(U151:X151)/E151,"")</f>
        <v/>
      </c>
      <c r="AA151" s="321" t="str">
        <f t="shared" ref="AA151" si="3604">IF(OR(L152="",Y152=""),"",IFERROR(Y152-L152,""))</f>
        <v/>
      </c>
      <c r="AB151" s="37"/>
      <c r="AC151" s="28"/>
      <c r="AD151" s="28"/>
      <c r="AE151" s="28"/>
      <c r="AF151" s="7" t="str">
        <f t="shared" ref="AF151" si="3605">IF(AND(ISBLANK(AB151),ISBLANK(AC151),ISBLANK(AD151),ISBLANK(AE151)),"",SUM(AD151:AE151))</f>
        <v/>
      </c>
      <c r="AG151" s="321" t="str">
        <f t="shared" ref="AG151" si="3606">IF(OR(M151="",AF152=""),"",IFERROR(AF152-L152,""))</f>
        <v/>
      </c>
      <c r="AH151" s="136"/>
      <c r="AK151" s="63"/>
      <c r="AL151" s="201">
        <f t="shared" ref="AL151" si="3607">H151</f>
        <v>0</v>
      </c>
      <c r="AM151" s="201">
        <f t="shared" ref="AM151" si="3608">I151</f>
        <v>0</v>
      </c>
      <c r="AN151" s="201">
        <f t="shared" ref="AN151" si="3609">J151</f>
        <v>0</v>
      </c>
      <c r="AO151" s="201">
        <f t="shared" ref="AO151" si="3610">K151</f>
        <v>0</v>
      </c>
      <c r="AP151" s="202"/>
      <c r="AQ151" s="323"/>
      <c r="AR151" s="201">
        <f t="shared" ref="AR151" si="3611">N151</f>
        <v>0</v>
      </c>
      <c r="AS151" s="201">
        <f t="shared" ref="AS151" si="3612">O151</f>
        <v>0</v>
      </c>
      <c r="AT151" s="201">
        <f t="shared" ref="AT151" si="3613">P151</f>
        <v>0</v>
      </c>
      <c r="AU151" s="201">
        <f t="shared" ref="AU151" si="3614">Q151</f>
        <v>0</v>
      </c>
      <c r="AV151" s="201" t="str">
        <f t="shared" ref="AV151" si="3615">R151</f>
        <v/>
      </c>
      <c r="AW151" s="323"/>
      <c r="AX151" s="324"/>
      <c r="AY151" s="201">
        <f t="shared" ref="AY151" si="3616">U151</f>
        <v>0</v>
      </c>
      <c r="AZ151" s="201">
        <f t="shared" ref="AZ151" si="3617">V151</f>
        <v>0</v>
      </c>
      <c r="BA151" s="201">
        <f t="shared" ref="BA151" si="3618">W151</f>
        <v>0</v>
      </c>
      <c r="BB151" s="201">
        <f t="shared" ref="BB151" si="3619">X151</f>
        <v>0</v>
      </c>
      <c r="BC151" s="201" t="str">
        <f t="shared" ref="BC151" si="3620">Y151</f>
        <v/>
      </c>
      <c r="BD151" s="323"/>
      <c r="BE151" s="324"/>
      <c r="BF151" s="201">
        <f t="shared" ref="BF151" si="3621">AB151</f>
        <v>0</v>
      </c>
      <c r="BG151" s="201">
        <f t="shared" ref="BG151" si="3622">AC151</f>
        <v>0</v>
      </c>
      <c r="BH151" s="201">
        <f t="shared" ref="BH151" si="3623">AD151</f>
        <v>0</v>
      </c>
      <c r="BI151" s="201">
        <f t="shared" ref="BI151" si="3624">AE151</f>
        <v>0</v>
      </c>
      <c r="BJ151" s="201" t="str">
        <f t="shared" ref="BJ151" si="3625">AF151</f>
        <v/>
      </c>
      <c r="BK151" s="324"/>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row>
    <row r="152" spans="1:111" s="61" customFormat="1" ht="13.5" thickBot="1" x14ac:dyDescent="0.25">
      <c r="A152" s="259"/>
      <c r="B152" s="264"/>
      <c r="C152" s="262"/>
      <c r="D152" s="262"/>
      <c r="E152" s="236"/>
      <c r="F152" s="243"/>
      <c r="G152" s="8" t="s">
        <v>6</v>
      </c>
      <c r="H152" s="173" t="str">
        <f t="shared" ref="H152" si="3626">IFERROR(H151/SUM(H151:K151),"")</f>
        <v/>
      </c>
      <c r="I152" s="174" t="str">
        <f t="shared" ref="I152" si="3627">IFERROR(I151/SUM(H151:K151),"")</f>
        <v/>
      </c>
      <c r="J152" s="175" t="str">
        <f t="shared" ref="J152" si="3628">IFERROR(J151/SUM(H151:K151),"")</f>
        <v/>
      </c>
      <c r="K152" s="175" t="str">
        <f t="shared" ref="K152" si="3629">IFERROR(K151/SUM(H151:K151),"")</f>
        <v/>
      </c>
      <c r="L152" s="132" t="str">
        <f t="shared" ref="L152" si="3630">IFERROR(L151/SUM(H151:K151),"")</f>
        <v/>
      </c>
      <c r="M152" s="234"/>
      <c r="N152" s="193" t="str">
        <f t="shared" ref="N152" si="3631">IFERROR(N151/SUM(N151:Q151),"")</f>
        <v/>
      </c>
      <c r="O152" s="10" t="str">
        <f t="shared" ref="O152" si="3632">IFERROR(O151/SUM(N151:Q151),"")</f>
        <v/>
      </c>
      <c r="P152" s="11" t="str">
        <f t="shared" ref="P152" si="3633">IFERROR(P151/SUM(N151:Q151),"")</f>
        <v/>
      </c>
      <c r="Q152" s="11" t="str">
        <f t="shared" ref="Q152" si="3634">IFERROR(Q151/SUM(N151:Q151),"")</f>
        <v/>
      </c>
      <c r="R152" s="34" t="str">
        <f t="shared" ref="R152" si="3635">IFERROR(R151/SUM(N151:Q151),"")</f>
        <v/>
      </c>
      <c r="S152" s="234"/>
      <c r="T152" s="322"/>
      <c r="U152" s="31" t="str">
        <f t="shared" ref="U152" si="3636">IFERROR(U151/SUM(U151:X151),"")</f>
        <v/>
      </c>
      <c r="V152" s="10" t="str">
        <f t="shared" ref="V152" si="3637">IFERROR(V151/SUM(U151:X151),"")</f>
        <v/>
      </c>
      <c r="W152" s="11" t="str">
        <f t="shared" ref="W152" si="3638">IFERROR(W151/SUM(U151:X151),"")</f>
        <v/>
      </c>
      <c r="X152" s="11" t="str">
        <f t="shared" ref="X152" si="3639">IFERROR(X151/SUM(U151:X151),"")</f>
        <v/>
      </c>
      <c r="Y152" s="34" t="str">
        <f t="shared" ref="Y152" si="3640">IFERROR(Y151/SUM(U151:X151),"")</f>
        <v/>
      </c>
      <c r="Z152" s="234"/>
      <c r="AA152" s="322"/>
      <c r="AB152" s="31" t="str">
        <f t="shared" ref="AB152" si="3641">IFERROR(AB151/SUM(AB151:AE151),"")</f>
        <v/>
      </c>
      <c r="AC152" s="10" t="str">
        <f t="shared" ref="AC152" si="3642">IFERROR(AC151/SUM(AB151:AE151),"")</f>
        <v/>
      </c>
      <c r="AD152" s="11" t="str">
        <f t="shared" ref="AD152" si="3643">IFERROR(AD151/SUM(AB151:AE151),"")</f>
        <v/>
      </c>
      <c r="AE152" s="11" t="str">
        <f t="shared" ref="AE152" si="3644">IFERROR(AE151/SUM(AB151:AE151),"")</f>
        <v/>
      </c>
      <c r="AF152" s="34" t="str">
        <f t="shared" ref="AF152" si="3645">IFERROR(AF151/SUM(AB151:AE151),"")</f>
        <v/>
      </c>
      <c r="AG152" s="322"/>
      <c r="AH152" s="136"/>
      <c r="AK152" s="63"/>
      <c r="AL152" s="203"/>
      <c r="AM152" s="203"/>
      <c r="AN152" s="204"/>
      <c r="AO152" s="204"/>
      <c r="AP152" s="205"/>
      <c r="AQ152" s="323"/>
      <c r="AR152" s="206"/>
      <c r="AS152" s="206"/>
      <c r="AT152" s="207"/>
      <c r="AU152" s="207"/>
      <c r="AV152" s="205"/>
      <c r="AW152" s="323"/>
      <c r="AX152" s="324"/>
      <c r="AY152" s="206"/>
      <c r="AZ152" s="206"/>
      <c r="BA152" s="207"/>
      <c r="BB152" s="207"/>
      <c r="BC152" s="205"/>
      <c r="BD152" s="323"/>
      <c r="BE152" s="324"/>
      <c r="BF152" s="206"/>
      <c r="BG152" s="206"/>
      <c r="BH152" s="207"/>
      <c r="BI152" s="207"/>
      <c r="BJ152" s="205"/>
      <c r="BK152" s="324"/>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row>
    <row r="153" spans="1:111" s="61" customFormat="1" ht="13.5" thickTop="1" x14ac:dyDescent="0.2">
      <c r="A153" s="258"/>
      <c r="B153" s="263"/>
      <c r="C153" s="265"/>
      <c r="D153" s="261"/>
      <c r="E153" s="235"/>
      <c r="F153" s="242"/>
      <c r="G153" s="4" t="s">
        <v>5</v>
      </c>
      <c r="H153" s="171"/>
      <c r="I153" s="172"/>
      <c r="J153" s="172"/>
      <c r="K153" s="172"/>
      <c r="L153" s="131" t="str">
        <f t="shared" ref="L153" si="3646">IF(AND(ISBLANK(H153),ISBLANK(I153),ISBLANK(J153),ISBLANK(K153)),"",SUM(J153:K153))</f>
        <v/>
      </c>
      <c r="M153" s="233" t="str">
        <f t="shared" ref="M153" si="3647">IFERROR(SUM(H153:K153)/E153,"")</f>
        <v/>
      </c>
      <c r="N153" s="190"/>
      <c r="O153" s="191"/>
      <c r="P153" s="191"/>
      <c r="Q153" s="191"/>
      <c r="R153" s="192" t="str">
        <f t="shared" ref="R153" si="3648">IF(AND(ISBLANK(N153),ISBLANK(O153),ISBLANK(P153),ISBLANK(Q153)),"",SUM(P153:Q153))</f>
        <v/>
      </c>
      <c r="S153" s="233" t="str">
        <f t="shared" ref="S153" si="3649">IFERROR(SUM(N153:Q153)/E153,"")</f>
        <v/>
      </c>
      <c r="T153" s="321" t="str">
        <f t="shared" ref="T153" si="3650">IF(OR(L154="",R154=""),"",IFERROR(R154-L154,""))</f>
        <v/>
      </c>
      <c r="U153" s="37"/>
      <c r="V153" s="28"/>
      <c r="W153" s="28"/>
      <c r="X153" s="28"/>
      <c r="Y153" s="7" t="str">
        <f t="shared" ref="Y153" si="3651">IF(AND(ISBLANK(U153),ISBLANK(V153),ISBLANK(W153),ISBLANK(X153)),"",SUM(W153:X153))</f>
        <v/>
      </c>
      <c r="Z153" s="233" t="str">
        <f t="shared" ref="Z153" si="3652">IFERROR(SUM(U153:X153)/E153,"")</f>
        <v/>
      </c>
      <c r="AA153" s="321" t="str">
        <f t="shared" ref="AA153" si="3653">IF(OR(L154="",Y154=""),"",IFERROR(Y154-L154,""))</f>
        <v/>
      </c>
      <c r="AB153" s="37"/>
      <c r="AC153" s="28"/>
      <c r="AD153" s="28"/>
      <c r="AE153" s="28"/>
      <c r="AF153" s="7" t="str">
        <f t="shared" ref="AF153" si="3654">IF(AND(ISBLANK(AB153),ISBLANK(AC153),ISBLANK(AD153),ISBLANK(AE153)),"",SUM(AD153:AE153))</f>
        <v/>
      </c>
      <c r="AG153" s="321" t="str">
        <f t="shared" ref="AG153" si="3655">IF(OR(M153="",AF154=""),"",IFERROR(AF154-L154,""))</f>
        <v/>
      </c>
      <c r="AH153" s="136"/>
      <c r="AK153" s="63"/>
      <c r="AL153" s="201">
        <f t="shared" ref="AL153" si="3656">H153</f>
        <v>0</v>
      </c>
      <c r="AM153" s="201">
        <f t="shared" ref="AM153" si="3657">I153</f>
        <v>0</v>
      </c>
      <c r="AN153" s="201">
        <f t="shared" ref="AN153" si="3658">J153</f>
        <v>0</v>
      </c>
      <c r="AO153" s="201">
        <f t="shared" ref="AO153" si="3659">K153</f>
        <v>0</v>
      </c>
      <c r="AP153" s="202"/>
      <c r="AQ153" s="323"/>
      <c r="AR153" s="201">
        <f t="shared" ref="AR153" si="3660">N153</f>
        <v>0</v>
      </c>
      <c r="AS153" s="201">
        <f t="shared" ref="AS153" si="3661">O153</f>
        <v>0</v>
      </c>
      <c r="AT153" s="201">
        <f t="shared" ref="AT153" si="3662">P153</f>
        <v>0</v>
      </c>
      <c r="AU153" s="201">
        <f t="shared" ref="AU153" si="3663">Q153</f>
        <v>0</v>
      </c>
      <c r="AV153" s="201" t="str">
        <f t="shared" ref="AV153" si="3664">R153</f>
        <v/>
      </c>
      <c r="AW153" s="323"/>
      <c r="AX153" s="324"/>
      <c r="AY153" s="201">
        <f t="shared" ref="AY153" si="3665">U153</f>
        <v>0</v>
      </c>
      <c r="AZ153" s="201">
        <f t="shared" ref="AZ153" si="3666">V153</f>
        <v>0</v>
      </c>
      <c r="BA153" s="201">
        <f t="shared" ref="BA153" si="3667">W153</f>
        <v>0</v>
      </c>
      <c r="BB153" s="201">
        <f t="shared" ref="BB153" si="3668">X153</f>
        <v>0</v>
      </c>
      <c r="BC153" s="201" t="str">
        <f t="shared" ref="BC153" si="3669">Y153</f>
        <v/>
      </c>
      <c r="BD153" s="323"/>
      <c r="BE153" s="324"/>
      <c r="BF153" s="201">
        <f t="shared" ref="BF153" si="3670">AB153</f>
        <v>0</v>
      </c>
      <c r="BG153" s="201">
        <f t="shared" ref="BG153" si="3671">AC153</f>
        <v>0</v>
      </c>
      <c r="BH153" s="201">
        <f t="shared" ref="BH153" si="3672">AD153</f>
        <v>0</v>
      </c>
      <c r="BI153" s="201">
        <f t="shared" ref="BI153" si="3673">AE153</f>
        <v>0</v>
      </c>
      <c r="BJ153" s="201" t="str">
        <f t="shared" ref="BJ153" si="3674">AF153</f>
        <v/>
      </c>
      <c r="BK153" s="324"/>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row>
    <row r="154" spans="1:111" s="61" customFormat="1" ht="13.5" thickBot="1" x14ac:dyDescent="0.25">
      <c r="A154" s="259"/>
      <c r="B154" s="264"/>
      <c r="C154" s="262"/>
      <c r="D154" s="262"/>
      <c r="E154" s="236"/>
      <c r="F154" s="243"/>
      <c r="G154" s="8" t="s">
        <v>6</v>
      </c>
      <c r="H154" s="173" t="str">
        <f t="shared" ref="H154" si="3675">IFERROR(H153/SUM(H153:K153),"")</f>
        <v/>
      </c>
      <c r="I154" s="174" t="str">
        <f t="shared" ref="I154" si="3676">IFERROR(I153/SUM(H153:K153),"")</f>
        <v/>
      </c>
      <c r="J154" s="175" t="str">
        <f t="shared" ref="J154" si="3677">IFERROR(J153/SUM(H153:K153),"")</f>
        <v/>
      </c>
      <c r="K154" s="175" t="str">
        <f t="shared" ref="K154" si="3678">IFERROR(K153/SUM(H153:K153),"")</f>
        <v/>
      </c>
      <c r="L154" s="132" t="str">
        <f t="shared" ref="L154" si="3679">IFERROR(L153/SUM(H153:K153),"")</f>
        <v/>
      </c>
      <c r="M154" s="234"/>
      <c r="N154" s="193" t="str">
        <f t="shared" ref="N154" si="3680">IFERROR(N153/SUM(N153:Q153),"")</f>
        <v/>
      </c>
      <c r="O154" s="10" t="str">
        <f t="shared" ref="O154" si="3681">IFERROR(O153/SUM(N153:Q153),"")</f>
        <v/>
      </c>
      <c r="P154" s="11" t="str">
        <f t="shared" ref="P154" si="3682">IFERROR(P153/SUM(N153:Q153),"")</f>
        <v/>
      </c>
      <c r="Q154" s="11" t="str">
        <f t="shared" ref="Q154" si="3683">IFERROR(Q153/SUM(N153:Q153),"")</f>
        <v/>
      </c>
      <c r="R154" s="34" t="str">
        <f t="shared" ref="R154" si="3684">IFERROR(R153/SUM(N153:Q153),"")</f>
        <v/>
      </c>
      <c r="S154" s="234"/>
      <c r="T154" s="322"/>
      <c r="U154" s="31" t="str">
        <f t="shared" ref="U154" si="3685">IFERROR(U153/SUM(U153:X153),"")</f>
        <v/>
      </c>
      <c r="V154" s="10" t="str">
        <f t="shared" ref="V154" si="3686">IFERROR(V153/SUM(U153:X153),"")</f>
        <v/>
      </c>
      <c r="W154" s="11" t="str">
        <f t="shared" ref="W154" si="3687">IFERROR(W153/SUM(U153:X153),"")</f>
        <v/>
      </c>
      <c r="X154" s="11" t="str">
        <f t="shared" ref="X154" si="3688">IFERROR(X153/SUM(U153:X153),"")</f>
        <v/>
      </c>
      <c r="Y154" s="34" t="str">
        <f t="shared" ref="Y154" si="3689">IFERROR(Y153/SUM(U153:X153),"")</f>
        <v/>
      </c>
      <c r="Z154" s="234"/>
      <c r="AA154" s="322"/>
      <c r="AB154" s="31" t="str">
        <f t="shared" ref="AB154" si="3690">IFERROR(AB153/SUM(AB153:AE153),"")</f>
        <v/>
      </c>
      <c r="AC154" s="10" t="str">
        <f t="shared" ref="AC154" si="3691">IFERROR(AC153/SUM(AB153:AE153),"")</f>
        <v/>
      </c>
      <c r="AD154" s="11" t="str">
        <f t="shared" ref="AD154" si="3692">IFERROR(AD153/SUM(AB153:AE153),"")</f>
        <v/>
      </c>
      <c r="AE154" s="11" t="str">
        <f t="shared" ref="AE154" si="3693">IFERROR(AE153/SUM(AB153:AE153),"")</f>
        <v/>
      </c>
      <c r="AF154" s="34" t="str">
        <f t="shared" ref="AF154" si="3694">IFERROR(AF153/SUM(AB153:AE153),"")</f>
        <v/>
      </c>
      <c r="AG154" s="322"/>
      <c r="AH154" s="136"/>
      <c r="AK154" s="63"/>
      <c r="AL154" s="203"/>
      <c r="AM154" s="203"/>
      <c r="AN154" s="204"/>
      <c r="AO154" s="204"/>
      <c r="AP154" s="205"/>
      <c r="AQ154" s="323"/>
      <c r="AR154" s="206"/>
      <c r="AS154" s="206"/>
      <c r="AT154" s="207"/>
      <c r="AU154" s="207"/>
      <c r="AV154" s="205"/>
      <c r="AW154" s="323"/>
      <c r="AX154" s="324"/>
      <c r="AY154" s="206"/>
      <c r="AZ154" s="206"/>
      <c r="BA154" s="207"/>
      <c r="BB154" s="207"/>
      <c r="BC154" s="205"/>
      <c r="BD154" s="323"/>
      <c r="BE154" s="324"/>
      <c r="BF154" s="206"/>
      <c r="BG154" s="206"/>
      <c r="BH154" s="207"/>
      <c r="BI154" s="207"/>
      <c r="BJ154" s="205"/>
      <c r="BK154" s="32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row>
    <row r="155" spans="1:111" s="61" customFormat="1" ht="13.5" thickTop="1" x14ac:dyDescent="0.2">
      <c r="A155" s="258"/>
      <c r="B155" s="263"/>
      <c r="C155" s="265"/>
      <c r="D155" s="261"/>
      <c r="E155" s="235"/>
      <c r="F155" s="242"/>
      <c r="G155" s="4" t="s">
        <v>5</v>
      </c>
      <c r="H155" s="171"/>
      <c r="I155" s="172"/>
      <c r="J155" s="172"/>
      <c r="K155" s="172"/>
      <c r="L155" s="131" t="str">
        <f t="shared" ref="L155" si="3695">IF(AND(ISBLANK(H155),ISBLANK(I155),ISBLANK(J155),ISBLANK(K155)),"",SUM(J155:K155))</f>
        <v/>
      </c>
      <c r="M155" s="233" t="str">
        <f t="shared" ref="M155" si="3696">IFERROR(SUM(H155:K155)/E155,"")</f>
        <v/>
      </c>
      <c r="N155" s="190"/>
      <c r="O155" s="191"/>
      <c r="P155" s="191"/>
      <c r="Q155" s="191"/>
      <c r="R155" s="192" t="str">
        <f t="shared" ref="R155" si="3697">IF(AND(ISBLANK(N155),ISBLANK(O155),ISBLANK(P155),ISBLANK(Q155)),"",SUM(P155:Q155))</f>
        <v/>
      </c>
      <c r="S155" s="233" t="str">
        <f t="shared" ref="S155" si="3698">IFERROR(SUM(N155:Q155)/E155,"")</f>
        <v/>
      </c>
      <c r="T155" s="321" t="str">
        <f t="shared" ref="T155" si="3699">IF(OR(L156="",R156=""),"",IFERROR(R156-L156,""))</f>
        <v/>
      </c>
      <c r="U155" s="37"/>
      <c r="V155" s="28"/>
      <c r="W155" s="28"/>
      <c r="X155" s="28"/>
      <c r="Y155" s="7" t="str">
        <f t="shared" ref="Y155" si="3700">IF(AND(ISBLANK(U155),ISBLANK(V155),ISBLANK(W155),ISBLANK(X155)),"",SUM(W155:X155))</f>
        <v/>
      </c>
      <c r="Z155" s="233" t="str">
        <f t="shared" ref="Z155" si="3701">IFERROR(SUM(U155:X155)/E155,"")</f>
        <v/>
      </c>
      <c r="AA155" s="321" t="str">
        <f t="shared" ref="AA155" si="3702">IF(OR(L156="",Y156=""),"",IFERROR(Y156-L156,""))</f>
        <v/>
      </c>
      <c r="AB155" s="37"/>
      <c r="AC155" s="28"/>
      <c r="AD155" s="28"/>
      <c r="AE155" s="28"/>
      <c r="AF155" s="7" t="str">
        <f t="shared" ref="AF155" si="3703">IF(AND(ISBLANK(AB155),ISBLANK(AC155),ISBLANK(AD155),ISBLANK(AE155)),"",SUM(AD155:AE155))</f>
        <v/>
      </c>
      <c r="AG155" s="321" t="str">
        <f t="shared" ref="AG155" si="3704">IF(OR(M155="",AF156=""),"",IFERROR(AF156-L156,""))</f>
        <v/>
      </c>
      <c r="AH155" s="136"/>
      <c r="AK155" s="63"/>
      <c r="AL155" s="201">
        <f t="shared" ref="AL155" si="3705">H155</f>
        <v>0</v>
      </c>
      <c r="AM155" s="201">
        <f t="shared" ref="AM155" si="3706">I155</f>
        <v>0</v>
      </c>
      <c r="AN155" s="201">
        <f t="shared" ref="AN155" si="3707">J155</f>
        <v>0</v>
      </c>
      <c r="AO155" s="201">
        <f t="shared" ref="AO155" si="3708">K155</f>
        <v>0</v>
      </c>
      <c r="AP155" s="202"/>
      <c r="AQ155" s="323"/>
      <c r="AR155" s="201">
        <f t="shared" ref="AR155" si="3709">N155</f>
        <v>0</v>
      </c>
      <c r="AS155" s="201">
        <f t="shared" ref="AS155" si="3710">O155</f>
        <v>0</v>
      </c>
      <c r="AT155" s="201">
        <f t="shared" ref="AT155" si="3711">P155</f>
        <v>0</v>
      </c>
      <c r="AU155" s="201">
        <f t="shared" ref="AU155" si="3712">Q155</f>
        <v>0</v>
      </c>
      <c r="AV155" s="201" t="str">
        <f t="shared" ref="AV155" si="3713">R155</f>
        <v/>
      </c>
      <c r="AW155" s="323"/>
      <c r="AX155" s="324"/>
      <c r="AY155" s="201">
        <f t="shared" ref="AY155" si="3714">U155</f>
        <v>0</v>
      </c>
      <c r="AZ155" s="201">
        <f t="shared" ref="AZ155" si="3715">V155</f>
        <v>0</v>
      </c>
      <c r="BA155" s="201">
        <f t="shared" ref="BA155" si="3716">W155</f>
        <v>0</v>
      </c>
      <c r="BB155" s="201">
        <f t="shared" ref="BB155" si="3717">X155</f>
        <v>0</v>
      </c>
      <c r="BC155" s="201" t="str">
        <f t="shared" ref="BC155" si="3718">Y155</f>
        <v/>
      </c>
      <c r="BD155" s="323"/>
      <c r="BE155" s="324"/>
      <c r="BF155" s="201">
        <f t="shared" ref="BF155" si="3719">AB155</f>
        <v>0</v>
      </c>
      <c r="BG155" s="201">
        <f t="shared" ref="BG155" si="3720">AC155</f>
        <v>0</v>
      </c>
      <c r="BH155" s="201">
        <f t="shared" ref="BH155" si="3721">AD155</f>
        <v>0</v>
      </c>
      <c r="BI155" s="201">
        <f t="shared" ref="BI155" si="3722">AE155</f>
        <v>0</v>
      </c>
      <c r="BJ155" s="201" t="str">
        <f t="shared" ref="BJ155" si="3723">AF155</f>
        <v/>
      </c>
      <c r="BK155" s="324"/>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row>
    <row r="156" spans="1:111" s="61" customFormat="1" ht="13.5" thickBot="1" x14ac:dyDescent="0.25">
      <c r="A156" s="259"/>
      <c r="B156" s="264"/>
      <c r="C156" s="262"/>
      <c r="D156" s="262"/>
      <c r="E156" s="236"/>
      <c r="F156" s="243"/>
      <c r="G156" s="8" t="s">
        <v>6</v>
      </c>
      <c r="H156" s="173" t="str">
        <f t="shared" ref="H156" si="3724">IFERROR(H155/SUM(H155:K155),"")</f>
        <v/>
      </c>
      <c r="I156" s="174" t="str">
        <f t="shared" ref="I156" si="3725">IFERROR(I155/SUM(H155:K155),"")</f>
        <v/>
      </c>
      <c r="J156" s="175" t="str">
        <f t="shared" ref="J156" si="3726">IFERROR(J155/SUM(H155:K155),"")</f>
        <v/>
      </c>
      <c r="K156" s="175" t="str">
        <f t="shared" ref="K156" si="3727">IFERROR(K155/SUM(H155:K155),"")</f>
        <v/>
      </c>
      <c r="L156" s="132" t="str">
        <f t="shared" ref="L156" si="3728">IFERROR(L155/SUM(H155:K155),"")</f>
        <v/>
      </c>
      <c r="M156" s="234"/>
      <c r="N156" s="193" t="str">
        <f t="shared" ref="N156" si="3729">IFERROR(N155/SUM(N155:Q155),"")</f>
        <v/>
      </c>
      <c r="O156" s="10" t="str">
        <f t="shared" ref="O156" si="3730">IFERROR(O155/SUM(N155:Q155),"")</f>
        <v/>
      </c>
      <c r="P156" s="11" t="str">
        <f t="shared" ref="P156" si="3731">IFERROR(P155/SUM(N155:Q155),"")</f>
        <v/>
      </c>
      <c r="Q156" s="11" t="str">
        <f t="shared" ref="Q156" si="3732">IFERROR(Q155/SUM(N155:Q155),"")</f>
        <v/>
      </c>
      <c r="R156" s="34" t="str">
        <f t="shared" ref="R156" si="3733">IFERROR(R155/SUM(N155:Q155),"")</f>
        <v/>
      </c>
      <c r="S156" s="234"/>
      <c r="T156" s="322"/>
      <c r="U156" s="31" t="str">
        <f t="shared" ref="U156" si="3734">IFERROR(U155/SUM(U155:X155),"")</f>
        <v/>
      </c>
      <c r="V156" s="10" t="str">
        <f t="shared" ref="V156" si="3735">IFERROR(V155/SUM(U155:X155),"")</f>
        <v/>
      </c>
      <c r="W156" s="11" t="str">
        <f t="shared" ref="W156" si="3736">IFERROR(W155/SUM(U155:X155),"")</f>
        <v/>
      </c>
      <c r="X156" s="11" t="str">
        <f t="shared" ref="X156" si="3737">IFERROR(X155/SUM(U155:X155),"")</f>
        <v/>
      </c>
      <c r="Y156" s="34" t="str">
        <f t="shared" ref="Y156" si="3738">IFERROR(Y155/SUM(U155:X155),"")</f>
        <v/>
      </c>
      <c r="Z156" s="234"/>
      <c r="AA156" s="322"/>
      <c r="AB156" s="31" t="str">
        <f t="shared" ref="AB156" si="3739">IFERROR(AB155/SUM(AB155:AE155),"")</f>
        <v/>
      </c>
      <c r="AC156" s="10" t="str">
        <f t="shared" ref="AC156" si="3740">IFERROR(AC155/SUM(AB155:AE155),"")</f>
        <v/>
      </c>
      <c r="AD156" s="11" t="str">
        <f t="shared" ref="AD156" si="3741">IFERROR(AD155/SUM(AB155:AE155),"")</f>
        <v/>
      </c>
      <c r="AE156" s="11" t="str">
        <f t="shared" ref="AE156" si="3742">IFERROR(AE155/SUM(AB155:AE155),"")</f>
        <v/>
      </c>
      <c r="AF156" s="34" t="str">
        <f t="shared" ref="AF156" si="3743">IFERROR(AF155/SUM(AB155:AE155),"")</f>
        <v/>
      </c>
      <c r="AG156" s="322"/>
      <c r="AH156" s="136"/>
      <c r="AK156" s="63"/>
      <c r="AL156" s="203"/>
      <c r="AM156" s="203"/>
      <c r="AN156" s="204"/>
      <c r="AO156" s="204"/>
      <c r="AP156" s="205"/>
      <c r="AQ156" s="323"/>
      <c r="AR156" s="206"/>
      <c r="AS156" s="206"/>
      <c r="AT156" s="207"/>
      <c r="AU156" s="207"/>
      <c r="AV156" s="205"/>
      <c r="AW156" s="323"/>
      <c r="AX156" s="324"/>
      <c r="AY156" s="206"/>
      <c r="AZ156" s="206"/>
      <c r="BA156" s="207"/>
      <c r="BB156" s="207"/>
      <c r="BC156" s="205"/>
      <c r="BD156" s="323"/>
      <c r="BE156" s="324"/>
      <c r="BF156" s="206"/>
      <c r="BG156" s="206"/>
      <c r="BH156" s="207"/>
      <c r="BI156" s="207"/>
      <c r="BJ156" s="205"/>
      <c r="BK156" s="324"/>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row>
    <row r="157" spans="1:111" s="61" customFormat="1" ht="13.5" thickTop="1" x14ac:dyDescent="0.2">
      <c r="A157" s="258"/>
      <c r="B157" s="263"/>
      <c r="C157" s="265"/>
      <c r="D157" s="261"/>
      <c r="E157" s="235"/>
      <c r="F157" s="242"/>
      <c r="G157" s="4" t="s">
        <v>5</v>
      </c>
      <c r="H157" s="171"/>
      <c r="I157" s="172"/>
      <c r="J157" s="172"/>
      <c r="K157" s="172"/>
      <c r="L157" s="131" t="str">
        <f t="shared" ref="L157" si="3744">IF(AND(ISBLANK(H157),ISBLANK(I157),ISBLANK(J157),ISBLANK(K157)),"",SUM(J157:K157))</f>
        <v/>
      </c>
      <c r="M157" s="233" t="str">
        <f t="shared" ref="M157" si="3745">IFERROR(SUM(H157:K157)/E157,"")</f>
        <v/>
      </c>
      <c r="N157" s="190"/>
      <c r="O157" s="191"/>
      <c r="P157" s="191"/>
      <c r="Q157" s="191"/>
      <c r="R157" s="192" t="str">
        <f t="shared" ref="R157" si="3746">IF(AND(ISBLANK(N157),ISBLANK(O157),ISBLANK(P157),ISBLANK(Q157)),"",SUM(P157:Q157))</f>
        <v/>
      </c>
      <c r="S157" s="233" t="str">
        <f t="shared" ref="S157" si="3747">IFERROR(SUM(N157:Q157)/E157,"")</f>
        <v/>
      </c>
      <c r="T157" s="321" t="str">
        <f t="shared" ref="T157" si="3748">IF(OR(L158="",R158=""),"",IFERROR(R158-L158,""))</f>
        <v/>
      </c>
      <c r="U157" s="37"/>
      <c r="V157" s="28"/>
      <c r="W157" s="28"/>
      <c r="X157" s="28"/>
      <c r="Y157" s="7" t="str">
        <f t="shared" ref="Y157" si="3749">IF(AND(ISBLANK(U157),ISBLANK(V157),ISBLANK(W157),ISBLANK(X157)),"",SUM(W157:X157))</f>
        <v/>
      </c>
      <c r="Z157" s="233" t="str">
        <f t="shared" ref="Z157" si="3750">IFERROR(SUM(U157:X157)/E157,"")</f>
        <v/>
      </c>
      <c r="AA157" s="321" t="str">
        <f t="shared" ref="AA157" si="3751">IF(OR(L158="",Y158=""),"",IFERROR(Y158-L158,""))</f>
        <v/>
      </c>
      <c r="AB157" s="37"/>
      <c r="AC157" s="28"/>
      <c r="AD157" s="28"/>
      <c r="AE157" s="28"/>
      <c r="AF157" s="7" t="str">
        <f t="shared" ref="AF157" si="3752">IF(AND(ISBLANK(AB157),ISBLANK(AC157),ISBLANK(AD157),ISBLANK(AE157)),"",SUM(AD157:AE157))</f>
        <v/>
      </c>
      <c r="AG157" s="321" t="str">
        <f t="shared" ref="AG157" si="3753">IF(OR(M157="",AF158=""),"",IFERROR(AF158-L158,""))</f>
        <v/>
      </c>
      <c r="AH157" s="136"/>
      <c r="AK157" s="63"/>
      <c r="AL157" s="201">
        <f t="shared" ref="AL157" si="3754">H157</f>
        <v>0</v>
      </c>
      <c r="AM157" s="201">
        <f t="shared" ref="AM157" si="3755">I157</f>
        <v>0</v>
      </c>
      <c r="AN157" s="201">
        <f t="shared" ref="AN157" si="3756">J157</f>
        <v>0</v>
      </c>
      <c r="AO157" s="201">
        <f t="shared" ref="AO157" si="3757">K157</f>
        <v>0</v>
      </c>
      <c r="AP157" s="202"/>
      <c r="AQ157" s="323"/>
      <c r="AR157" s="201">
        <f t="shared" ref="AR157" si="3758">N157</f>
        <v>0</v>
      </c>
      <c r="AS157" s="201">
        <f t="shared" ref="AS157" si="3759">O157</f>
        <v>0</v>
      </c>
      <c r="AT157" s="201">
        <f t="shared" ref="AT157" si="3760">P157</f>
        <v>0</v>
      </c>
      <c r="AU157" s="201">
        <f t="shared" ref="AU157" si="3761">Q157</f>
        <v>0</v>
      </c>
      <c r="AV157" s="201" t="str">
        <f t="shared" ref="AV157" si="3762">R157</f>
        <v/>
      </c>
      <c r="AW157" s="323"/>
      <c r="AX157" s="324"/>
      <c r="AY157" s="201">
        <f t="shared" ref="AY157" si="3763">U157</f>
        <v>0</v>
      </c>
      <c r="AZ157" s="201">
        <f t="shared" ref="AZ157" si="3764">V157</f>
        <v>0</v>
      </c>
      <c r="BA157" s="201">
        <f t="shared" ref="BA157" si="3765">W157</f>
        <v>0</v>
      </c>
      <c r="BB157" s="201">
        <f t="shared" ref="BB157" si="3766">X157</f>
        <v>0</v>
      </c>
      <c r="BC157" s="201" t="str">
        <f t="shared" ref="BC157" si="3767">Y157</f>
        <v/>
      </c>
      <c r="BD157" s="323"/>
      <c r="BE157" s="324"/>
      <c r="BF157" s="201">
        <f t="shared" ref="BF157" si="3768">AB157</f>
        <v>0</v>
      </c>
      <c r="BG157" s="201">
        <f t="shared" ref="BG157" si="3769">AC157</f>
        <v>0</v>
      </c>
      <c r="BH157" s="201">
        <f t="shared" ref="BH157" si="3770">AD157</f>
        <v>0</v>
      </c>
      <c r="BI157" s="201">
        <f t="shared" ref="BI157" si="3771">AE157</f>
        <v>0</v>
      </c>
      <c r="BJ157" s="201" t="str">
        <f t="shared" ref="BJ157" si="3772">AF157</f>
        <v/>
      </c>
      <c r="BK157" s="324"/>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row>
    <row r="158" spans="1:111" s="61" customFormat="1" ht="13.5" thickBot="1" x14ac:dyDescent="0.25">
      <c r="A158" s="259"/>
      <c r="B158" s="264"/>
      <c r="C158" s="262"/>
      <c r="D158" s="262"/>
      <c r="E158" s="236"/>
      <c r="F158" s="243"/>
      <c r="G158" s="8" t="s">
        <v>6</v>
      </c>
      <c r="H158" s="173" t="str">
        <f t="shared" ref="H158" si="3773">IFERROR(H157/SUM(H157:K157),"")</f>
        <v/>
      </c>
      <c r="I158" s="174" t="str">
        <f t="shared" ref="I158" si="3774">IFERROR(I157/SUM(H157:K157),"")</f>
        <v/>
      </c>
      <c r="J158" s="175" t="str">
        <f t="shared" ref="J158" si="3775">IFERROR(J157/SUM(H157:K157),"")</f>
        <v/>
      </c>
      <c r="K158" s="175" t="str">
        <f t="shared" ref="K158" si="3776">IFERROR(K157/SUM(H157:K157),"")</f>
        <v/>
      </c>
      <c r="L158" s="132" t="str">
        <f t="shared" ref="L158" si="3777">IFERROR(L157/SUM(H157:K157),"")</f>
        <v/>
      </c>
      <c r="M158" s="234"/>
      <c r="N158" s="193" t="str">
        <f t="shared" ref="N158" si="3778">IFERROR(N157/SUM(N157:Q157),"")</f>
        <v/>
      </c>
      <c r="O158" s="10" t="str">
        <f t="shared" ref="O158" si="3779">IFERROR(O157/SUM(N157:Q157),"")</f>
        <v/>
      </c>
      <c r="P158" s="11" t="str">
        <f t="shared" ref="P158" si="3780">IFERROR(P157/SUM(N157:Q157),"")</f>
        <v/>
      </c>
      <c r="Q158" s="11" t="str">
        <f t="shared" ref="Q158" si="3781">IFERROR(Q157/SUM(N157:Q157),"")</f>
        <v/>
      </c>
      <c r="R158" s="34" t="str">
        <f t="shared" ref="R158" si="3782">IFERROR(R157/SUM(N157:Q157),"")</f>
        <v/>
      </c>
      <c r="S158" s="234"/>
      <c r="T158" s="322"/>
      <c r="U158" s="31" t="str">
        <f t="shared" ref="U158" si="3783">IFERROR(U157/SUM(U157:X157),"")</f>
        <v/>
      </c>
      <c r="V158" s="10" t="str">
        <f t="shared" ref="V158" si="3784">IFERROR(V157/SUM(U157:X157),"")</f>
        <v/>
      </c>
      <c r="W158" s="11" t="str">
        <f t="shared" ref="W158" si="3785">IFERROR(W157/SUM(U157:X157),"")</f>
        <v/>
      </c>
      <c r="X158" s="11" t="str">
        <f t="shared" ref="X158" si="3786">IFERROR(X157/SUM(U157:X157),"")</f>
        <v/>
      </c>
      <c r="Y158" s="34" t="str">
        <f t="shared" ref="Y158" si="3787">IFERROR(Y157/SUM(U157:X157),"")</f>
        <v/>
      </c>
      <c r="Z158" s="234"/>
      <c r="AA158" s="322"/>
      <c r="AB158" s="31" t="str">
        <f t="shared" ref="AB158" si="3788">IFERROR(AB157/SUM(AB157:AE157),"")</f>
        <v/>
      </c>
      <c r="AC158" s="10" t="str">
        <f t="shared" ref="AC158" si="3789">IFERROR(AC157/SUM(AB157:AE157),"")</f>
        <v/>
      </c>
      <c r="AD158" s="11" t="str">
        <f t="shared" ref="AD158" si="3790">IFERROR(AD157/SUM(AB157:AE157),"")</f>
        <v/>
      </c>
      <c r="AE158" s="11" t="str">
        <f t="shared" ref="AE158" si="3791">IFERROR(AE157/SUM(AB157:AE157),"")</f>
        <v/>
      </c>
      <c r="AF158" s="34" t="str">
        <f t="shared" ref="AF158" si="3792">IFERROR(AF157/SUM(AB157:AE157),"")</f>
        <v/>
      </c>
      <c r="AG158" s="322"/>
      <c r="AH158" s="136"/>
      <c r="AK158" s="63"/>
      <c r="AL158" s="203"/>
      <c r="AM158" s="203"/>
      <c r="AN158" s="204"/>
      <c r="AO158" s="204"/>
      <c r="AP158" s="205"/>
      <c r="AQ158" s="323"/>
      <c r="AR158" s="206"/>
      <c r="AS158" s="206"/>
      <c r="AT158" s="207"/>
      <c r="AU158" s="207"/>
      <c r="AV158" s="205"/>
      <c r="AW158" s="323"/>
      <c r="AX158" s="324"/>
      <c r="AY158" s="206"/>
      <c r="AZ158" s="206"/>
      <c r="BA158" s="207"/>
      <c r="BB158" s="207"/>
      <c r="BC158" s="205"/>
      <c r="BD158" s="323"/>
      <c r="BE158" s="324"/>
      <c r="BF158" s="206"/>
      <c r="BG158" s="206"/>
      <c r="BH158" s="207"/>
      <c r="BI158" s="207"/>
      <c r="BJ158" s="205"/>
      <c r="BK158" s="324"/>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row>
    <row r="159" spans="1:111" s="61" customFormat="1" ht="13.5" thickTop="1" x14ac:dyDescent="0.2">
      <c r="A159" s="258"/>
      <c r="B159" s="263"/>
      <c r="C159" s="265"/>
      <c r="D159" s="261"/>
      <c r="E159" s="235"/>
      <c r="F159" s="242"/>
      <c r="G159" s="4" t="s">
        <v>5</v>
      </c>
      <c r="H159" s="171"/>
      <c r="I159" s="172"/>
      <c r="J159" s="172"/>
      <c r="K159" s="172"/>
      <c r="L159" s="131" t="str">
        <f t="shared" ref="L159" si="3793">IF(AND(ISBLANK(H159),ISBLANK(I159),ISBLANK(J159),ISBLANK(K159)),"",SUM(J159:K159))</f>
        <v/>
      </c>
      <c r="M159" s="233" t="str">
        <f t="shared" ref="M159" si="3794">IFERROR(SUM(H159:K159)/E159,"")</f>
        <v/>
      </c>
      <c r="N159" s="190"/>
      <c r="O159" s="191"/>
      <c r="P159" s="191"/>
      <c r="Q159" s="191"/>
      <c r="R159" s="192" t="str">
        <f t="shared" ref="R159" si="3795">IF(AND(ISBLANK(N159),ISBLANK(O159),ISBLANK(P159),ISBLANK(Q159)),"",SUM(P159:Q159))</f>
        <v/>
      </c>
      <c r="S159" s="233" t="str">
        <f t="shared" ref="S159" si="3796">IFERROR(SUM(N159:Q159)/E159,"")</f>
        <v/>
      </c>
      <c r="T159" s="321" t="str">
        <f t="shared" ref="T159" si="3797">IF(OR(L160="",R160=""),"",IFERROR(R160-L160,""))</f>
        <v/>
      </c>
      <c r="U159" s="37"/>
      <c r="V159" s="28"/>
      <c r="W159" s="28"/>
      <c r="X159" s="28"/>
      <c r="Y159" s="7" t="str">
        <f t="shared" ref="Y159" si="3798">IF(AND(ISBLANK(U159),ISBLANK(V159),ISBLANK(W159),ISBLANK(X159)),"",SUM(W159:X159))</f>
        <v/>
      </c>
      <c r="Z159" s="233" t="str">
        <f t="shared" ref="Z159" si="3799">IFERROR(SUM(U159:X159)/E159,"")</f>
        <v/>
      </c>
      <c r="AA159" s="321" t="str">
        <f t="shared" ref="AA159" si="3800">IF(OR(L160="",Y160=""),"",IFERROR(Y160-L160,""))</f>
        <v/>
      </c>
      <c r="AB159" s="37"/>
      <c r="AC159" s="28"/>
      <c r="AD159" s="28"/>
      <c r="AE159" s="28"/>
      <c r="AF159" s="7" t="str">
        <f t="shared" ref="AF159" si="3801">IF(AND(ISBLANK(AB159),ISBLANK(AC159),ISBLANK(AD159),ISBLANK(AE159)),"",SUM(AD159:AE159))</f>
        <v/>
      </c>
      <c r="AG159" s="321" t="str">
        <f t="shared" ref="AG159" si="3802">IF(OR(M159="",AF160=""),"",IFERROR(AF160-L160,""))</f>
        <v/>
      </c>
      <c r="AH159" s="136"/>
      <c r="AK159" s="63"/>
      <c r="AL159" s="201">
        <f t="shared" ref="AL159" si="3803">H159</f>
        <v>0</v>
      </c>
      <c r="AM159" s="201">
        <f t="shared" ref="AM159" si="3804">I159</f>
        <v>0</v>
      </c>
      <c r="AN159" s="201">
        <f t="shared" ref="AN159" si="3805">J159</f>
        <v>0</v>
      </c>
      <c r="AO159" s="201">
        <f t="shared" ref="AO159" si="3806">K159</f>
        <v>0</v>
      </c>
      <c r="AP159" s="202"/>
      <c r="AQ159" s="323"/>
      <c r="AR159" s="201">
        <f t="shared" ref="AR159" si="3807">N159</f>
        <v>0</v>
      </c>
      <c r="AS159" s="201">
        <f t="shared" ref="AS159" si="3808">O159</f>
        <v>0</v>
      </c>
      <c r="AT159" s="201">
        <f t="shared" ref="AT159" si="3809">P159</f>
        <v>0</v>
      </c>
      <c r="AU159" s="201">
        <f t="shared" ref="AU159" si="3810">Q159</f>
        <v>0</v>
      </c>
      <c r="AV159" s="201" t="str">
        <f t="shared" ref="AV159" si="3811">R159</f>
        <v/>
      </c>
      <c r="AW159" s="323"/>
      <c r="AX159" s="324"/>
      <c r="AY159" s="201">
        <f t="shared" ref="AY159" si="3812">U159</f>
        <v>0</v>
      </c>
      <c r="AZ159" s="201">
        <f t="shared" ref="AZ159" si="3813">V159</f>
        <v>0</v>
      </c>
      <c r="BA159" s="201">
        <f t="shared" ref="BA159" si="3814">W159</f>
        <v>0</v>
      </c>
      <c r="BB159" s="201">
        <f t="shared" ref="BB159" si="3815">X159</f>
        <v>0</v>
      </c>
      <c r="BC159" s="201" t="str">
        <f t="shared" ref="BC159" si="3816">Y159</f>
        <v/>
      </c>
      <c r="BD159" s="323"/>
      <c r="BE159" s="324"/>
      <c r="BF159" s="201">
        <f t="shared" ref="BF159" si="3817">AB159</f>
        <v>0</v>
      </c>
      <c r="BG159" s="201">
        <f t="shared" ref="BG159" si="3818">AC159</f>
        <v>0</v>
      </c>
      <c r="BH159" s="201">
        <f t="shared" ref="BH159" si="3819">AD159</f>
        <v>0</v>
      </c>
      <c r="BI159" s="201">
        <f t="shared" ref="BI159" si="3820">AE159</f>
        <v>0</v>
      </c>
      <c r="BJ159" s="201" t="str">
        <f t="shared" ref="BJ159" si="3821">AF159</f>
        <v/>
      </c>
      <c r="BK159" s="324"/>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row>
    <row r="160" spans="1:111" s="61" customFormat="1" ht="13.5" thickBot="1" x14ac:dyDescent="0.25">
      <c r="A160" s="259"/>
      <c r="B160" s="264"/>
      <c r="C160" s="262"/>
      <c r="D160" s="262"/>
      <c r="E160" s="236"/>
      <c r="F160" s="243"/>
      <c r="G160" s="8" t="s">
        <v>6</v>
      </c>
      <c r="H160" s="173" t="str">
        <f t="shared" ref="H160" si="3822">IFERROR(H159/SUM(H159:K159),"")</f>
        <v/>
      </c>
      <c r="I160" s="174" t="str">
        <f t="shared" ref="I160" si="3823">IFERROR(I159/SUM(H159:K159),"")</f>
        <v/>
      </c>
      <c r="J160" s="175" t="str">
        <f t="shared" ref="J160" si="3824">IFERROR(J159/SUM(H159:K159),"")</f>
        <v/>
      </c>
      <c r="K160" s="175" t="str">
        <f t="shared" ref="K160" si="3825">IFERROR(K159/SUM(H159:K159),"")</f>
        <v/>
      </c>
      <c r="L160" s="132" t="str">
        <f t="shared" ref="L160" si="3826">IFERROR(L159/SUM(H159:K159),"")</f>
        <v/>
      </c>
      <c r="M160" s="234"/>
      <c r="N160" s="193" t="str">
        <f t="shared" ref="N160" si="3827">IFERROR(N159/SUM(N159:Q159),"")</f>
        <v/>
      </c>
      <c r="O160" s="10" t="str">
        <f t="shared" ref="O160" si="3828">IFERROR(O159/SUM(N159:Q159),"")</f>
        <v/>
      </c>
      <c r="P160" s="11" t="str">
        <f t="shared" ref="P160" si="3829">IFERROR(P159/SUM(N159:Q159),"")</f>
        <v/>
      </c>
      <c r="Q160" s="11" t="str">
        <f t="shared" ref="Q160" si="3830">IFERROR(Q159/SUM(N159:Q159),"")</f>
        <v/>
      </c>
      <c r="R160" s="34" t="str">
        <f t="shared" ref="R160" si="3831">IFERROR(R159/SUM(N159:Q159),"")</f>
        <v/>
      </c>
      <c r="S160" s="234"/>
      <c r="T160" s="322"/>
      <c r="U160" s="31" t="str">
        <f t="shared" ref="U160" si="3832">IFERROR(U159/SUM(U159:X159),"")</f>
        <v/>
      </c>
      <c r="V160" s="10" t="str">
        <f t="shared" ref="V160" si="3833">IFERROR(V159/SUM(U159:X159),"")</f>
        <v/>
      </c>
      <c r="W160" s="11" t="str">
        <f t="shared" ref="W160" si="3834">IFERROR(W159/SUM(U159:X159),"")</f>
        <v/>
      </c>
      <c r="X160" s="11" t="str">
        <f t="shared" ref="X160" si="3835">IFERROR(X159/SUM(U159:X159),"")</f>
        <v/>
      </c>
      <c r="Y160" s="34" t="str">
        <f t="shared" ref="Y160" si="3836">IFERROR(Y159/SUM(U159:X159),"")</f>
        <v/>
      </c>
      <c r="Z160" s="234"/>
      <c r="AA160" s="322"/>
      <c r="AB160" s="31" t="str">
        <f t="shared" ref="AB160" si="3837">IFERROR(AB159/SUM(AB159:AE159),"")</f>
        <v/>
      </c>
      <c r="AC160" s="10" t="str">
        <f t="shared" ref="AC160" si="3838">IFERROR(AC159/SUM(AB159:AE159),"")</f>
        <v/>
      </c>
      <c r="AD160" s="11" t="str">
        <f t="shared" ref="AD160" si="3839">IFERROR(AD159/SUM(AB159:AE159),"")</f>
        <v/>
      </c>
      <c r="AE160" s="11" t="str">
        <f t="shared" ref="AE160" si="3840">IFERROR(AE159/SUM(AB159:AE159),"")</f>
        <v/>
      </c>
      <c r="AF160" s="34" t="str">
        <f t="shared" ref="AF160" si="3841">IFERROR(AF159/SUM(AB159:AE159),"")</f>
        <v/>
      </c>
      <c r="AG160" s="322"/>
      <c r="AH160" s="136"/>
      <c r="AK160" s="63"/>
      <c r="AL160" s="203"/>
      <c r="AM160" s="203"/>
      <c r="AN160" s="204"/>
      <c r="AO160" s="204"/>
      <c r="AP160" s="205"/>
      <c r="AQ160" s="323"/>
      <c r="AR160" s="206"/>
      <c r="AS160" s="206"/>
      <c r="AT160" s="207"/>
      <c r="AU160" s="207"/>
      <c r="AV160" s="205"/>
      <c r="AW160" s="323"/>
      <c r="AX160" s="324"/>
      <c r="AY160" s="206"/>
      <c r="AZ160" s="206"/>
      <c r="BA160" s="207"/>
      <c r="BB160" s="207"/>
      <c r="BC160" s="205"/>
      <c r="BD160" s="323"/>
      <c r="BE160" s="324"/>
      <c r="BF160" s="206"/>
      <c r="BG160" s="206"/>
      <c r="BH160" s="207"/>
      <c r="BI160" s="207"/>
      <c r="BJ160" s="205"/>
      <c r="BK160" s="324"/>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row>
    <row r="161" spans="1:111" s="61" customFormat="1" ht="13.5" thickTop="1" x14ac:dyDescent="0.2">
      <c r="A161" s="258"/>
      <c r="B161" s="263"/>
      <c r="C161" s="265"/>
      <c r="D161" s="261"/>
      <c r="E161" s="235"/>
      <c r="F161" s="242"/>
      <c r="G161" s="4" t="s">
        <v>5</v>
      </c>
      <c r="H161" s="171"/>
      <c r="I161" s="172"/>
      <c r="J161" s="172"/>
      <c r="K161" s="172"/>
      <c r="L161" s="131" t="str">
        <f t="shared" ref="L161" si="3842">IF(AND(ISBLANK(H161),ISBLANK(I161),ISBLANK(J161),ISBLANK(K161)),"",SUM(J161:K161))</f>
        <v/>
      </c>
      <c r="M161" s="233" t="str">
        <f t="shared" ref="M161" si="3843">IFERROR(SUM(H161:K161)/E161,"")</f>
        <v/>
      </c>
      <c r="N161" s="190"/>
      <c r="O161" s="191"/>
      <c r="P161" s="191"/>
      <c r="Q161" s="191"/>
      <c r="R161" s="192" t="str">
        <f t="shared" ref="R161" si="3844">IF(AND(ISBLANK(N161),ISBLANK(O161),ISBLANK(P161),ISBLANK(Q161)),"",SUM(P161:Q161))</f>
        <v/>
      </c>
      <c r="S161" s="233" t="str">
        <f t="shared" ref="S161" si="3845">IFERROR(SUM(N161:Q161)/E161,"")</f>
        <v/>
      </c>
      <c r="T161" s="321" t="str">
        <f t="shared" ref="T161" si="3846">IF(OR(L162="",R162=""),"",IFERROR(R162-L162,""))</f>
        <v/>
      </c>
      <c r="U161" s="37"/>
      <c r="V161" s="28"/>
      <c r="W161" s="28"/>
      <c r="X161" s="28"/>
      <c r="Y161" s="7" t="str">
        <f t="shared" ref="Y161" si="3847">IF(AND(ISBLANK(U161),ISBLANK(V161),ISBLANK(W161),ISBLANK(X161)),"",SUM(W161:X161))</f>
        <v/>
      </c>
      <c r="Z161" s="233" t="str">
        <f t="shared" ref="Z161" si="3848">IFERROR(SUM(U161:X161)/E161,"")</f>
        <v/>
      </c>
      <c r="AA161" s="321" t="str">
        <f t="shared" ref="AA161" si="3849">IF(OR(L162="",Y162=""),"",IFERROR(Y162-L162,""))</f>
        <v/>
      </c>
      <c r="AB161" s="37"/>
      <c r="AC161" s="28"/>
      <c r="AD161" s="28"/>
      <c r="AE161" s="28"/>
      <c r="AF161" s="7" t="str">
        <f t="shared" ref="AF161" si="3850">IF(AND(ISBLANK(AB161),ISBLANK(AC161),ISBLANK(AD161),ISBLANK(AE161)),"",SUM(AD161:AE161))</f>
        <v/>
      </c>
      <c r="AG161" s="321" t="str">
        <f t="shared" ref="AG161" si="3851">IF(OR(M161="",AF162=""),"",IFERROR(AF162-L162,""))</f>
        <v/>
      </c>
      <c r="AH161" s="136"/>
      <c r="AK161" s="63"/>
      <c r="AL161" s="201">
        <f t="shared" ref="AL161" si="3852">H161</f>
        <v>0</v>
      </c>
      <c r="AM161" s="201">
        <f t="shared" ref="AM161" si="3853">I161</f>
        <v>0</v>
      </c>
      <c r="AN161" s="201">
        <f t="shared" ref="AN161" si="3854">J161</f>
        <v>0</v>
      </c>
      <c r="AO161" s="201">
        <f t="shared" ref="AO161" si="3855">K161</f>
        <v>0</v>
      </c>
      <c r="AP161" s="202"/>
      <c r="AQ161" s="323"/>
      <c r="AR161" s="201">
        <f t="shared" ref="AR161" si="3856">N161</f>
        <v>0</v>
      </c>
      <c r="AS161" s="201">
        <f t="shared" ref="AS161" si="3857">O161</f>
        <v>0</v>
      </c>
      <c r="AT161" s="201">
        <f t="shared" ref="AT161" si="3858">P161</f>
        <v>0</v>
      </c>
      <c r="AU161" s="201">
        <f t="shared" ref="AU161" si="3859">Q161</f>
        <v>0</v>
      </c>
      <c r="AV161" s="201" t="str">
        <f t="shared" ref="AV161" si="3860">R161</f>
        <v/>
      </c>
      <c r="AW161" s="323"/>
      <c r="AX161" s="324"/>
      <c r="AY161" s="201">
        <f t="shared" ref="AY161" si="3861">U161</f>
        <v>0</v>
      </c>
      <c r="AZ161" s="201">
        <f t="shared" ref="AZ161" si="3862">V161</f>
        <v>0</v>
      </c>
      <c r="BA161" s="201">
        <f t="shared" ref="BA161" si="3863">W161</f>
        <v>0</v>
      </c>
      <c r="BB161" s="201">
        <f t="shared" ref="BB161" si="3864">X161</f>
        <v>0</v>
      </c>
      <c r="BC161" s="201" t="str">
        <f t="shared" ref="BC161" si="3865">Y161</f>
        <v/>
      </c>
      <c r="BD161" s="323"/>
      <c r="BE161" s="324"/>
      <c r="BF161" s="201">
        <f t="shared" ref="BF161" si="3866">AB161</f>
        <v>0</v>
      </c>
      <c r="BG161" s="201">
        <f t="shared" ref="BG161" si="3867">AC161</f>
        <v>0</v>
      </c>
      <c r="BH161" s="201">
        <f t="shared" ref="BH161" si="3868">AD161</f>
        <v>0</v>
      </c>
      <c r="BI161" s="201">
        <f t="shared" ref="BI161" si="3869">AE161</f>
        <v>0</v>
      </c>
      <c r="BJ161" s="201" t="str">
        <f t="shared" ref="BJ161" si="3870">AF161</f>
        <v/>
      </c>
      <c r="BK161" s="324"/>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row>
    <row r="162" spans="1:111" s="61" customFormat="1" ht="13.5" thickBot="1" x14ac:dyDescent="0.25">
      <c r="A162" s="259"/>
      <c r="B162" s="264"/>
      <c r="C162" s="262"/>
      <c r="D162" s="262"/>
      <c r="E162" s="236"/>
      <c r="F162" s="243"/>
      <c r="G162" s="8" t="s">
        <v>6</v>
      </c>
      <c r="H162" s="173" t="str">
        <f t="shared" ref="H162" si="3871">IFERROR(H161/SUM(H161:K161),"")</f>
        <v/>
      </c>
      <c r="I162" s="174" t="str">
        <f t="shared" ref="I162" si="3872">IFERROR(I161/SUM(H161:K161),"")</f>
        <v/>
      </c>
      <c r="J162" s="175" t="str">
        <f t="shared" ref="J162" si="3873">IFERROR(J161/SUM(H161:K161),"")</f>
        <v/>
      </c>
      <c r="K162" s="175" t="str">
        <f t="shared" ref="K162" si="3874">IFERROR(K161/SUM(H161:K161),"")</f>
        <v/>
      </c>
      <c r="L162" s="132" t="str">
        <f t="shared" ref="L162" si="3875">IFERROR(L161/SUM(H161:K161),"")</f>
        <v/>
      </c>
      <c r="M162" s="234"/>
      <c r="N162" s="193" t="str">
        <f t="shared" ref="N162" si="3876">IFERROR(N161/SUM(N161:Q161),"")</f>
        <v/>
      </c>
      <c r="O162" s="10" t="str">
        <f t="shared" ref="O162" si="3877">IFERROR(O161/SUM(N161:Q161),"")</f>
        <v/>
      </c>
      <c r="P162" s="11" t="str">
        <f t="shared" ref="P162" si="3878">IFERROR(P161/SUM(N161:Q161),"")</f>
        <v/>
      </c>
      <c r="Q162" s="11" t="str">
        <f t="shared" ref="Q162" si="3879">IFERROR(Q161/SUM(N161:Q161),"")</f>
        <v/>
      </c>
      <c r="R162" s="34" t="str">
        <f t="shared" ref="R162" si="3880">IFERROR(R161/SUM(N161:Q161),"")</f>
        <v/>
      </c>
      <c r="S162" s="234"/>
      <c r="T162" s="322"/>
      <c r="U162" s="31" t="str">
        <f t="shared" ref="U162" si="3881">IFERROR(U161/SUM(U161:X161),"")</f>
        <v/>
      </c>
      <c r="V162" s="10" t="str">
        <f t="shared" ref="V162" si="3882">IFERROR(V161/SUM(U161:X161),"")</f>
        <v/>
      </c>
      <c r="W162" s="11" t="str">
        <f t="shared" ref="W162" si="3883">IFERROR(W161/SUM(U161:X161),"")</f>
        <v/>
      </c>
      <c r="X162" s="11" t="str">
        <f t="shared" ref="X162" si="3884">IFERROR(X161/SUM(U161:X161),"")</f>
        <v/>
      </c>
      <c r="Y162" s="34" t="str">
        <f t="shared" ref="Y162" si="3885">IFERROR(Y161/SUM(U161:X161),"")</f>
        <v/>
      </c>
      <c r="Z162" s="234"/>
      <c r="AA162" s="322"/>
      <c r="AB162" s="31" t="str">
        <f t="shared" ref="AB162" si="3886">IFERROR(AB161/SUM(AB161:AE161),"")</f>
        <v/>
      </c>
      <c r="AC162" s="10" t="str">
        <f t="shared" ref="AC162" si="3887">IFERROR(AC161/SUM(AB161:AE161),"")</f>
        <v/>
      </c>
      <c r="AD162" s="11" t="str">
        <f t="shared" ref="AD162" si="3888">IFERROR(AD161/SUM(AB161:AE161),"")</f>
        <v/>
      </c>
      <c r="AE162" s="11" t="str">
        <f t="shared" ref="AE162" si="3889">IFERROR(AE161/SUM(AB161:AE161),"")</f>
        <v/>
      </c>
      <c r="AF162" s="34" t="str">
        <f t="shared" ref="AF162" si="3890">IFERROR(AF161/SUM(AB161:AE161),"")</f>
        <v/>
      </c>
      <c r="AG162" s="322"/>
      <c r="AH162" s="136"/>
      <c r="AK162" s="63"/>
      <c r="AL162" s="203"/>
      <c r="AM162" s="203"/>
      <c r="AN162" s="204"/>
      <c r="AO162" s="204"/>
      <c r="AP162" s="205"/>
      <c r="AQ162" s="323"/>
      <c r="AR162" s="206"/>
      <c r="AS162" s="206"/>
      <c r="AT162" s="207"/>
      <c r="AU162" s="207"/>
      <c r="AV162" s="205"/>
      <c r="AW162" s="323"/>
      <c r="AX162" s="324"/>
      <c r="AY162" s="206"/>
      <c r="AZ162" s="206"/>
      <c r="BA162" s="207"/>
      <c r="BB162" s="207"/>
      <c r="BC162" s="205"/>
      <c r="BD162" s="323"/>
      <c r="BE162" s="324"/>
      <c r="BF162" s="206"/>
      <c r="BG162" s="206"/>
      <c r="BH162" s="207"/>
      <c r="BI162" s="207"/>
      <c r="BJ162" s="205"/>
      <c r="BK162" s="324"/>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row>
    <row r="163" spans="1:111" s="61" customFormat="1" ht="13.5" thickTop="1" x14ac:dyDescent="0.2">
      <c r="A163" s="258"/>
      <c r="B163" s="263"/>
      <c r="C163" s="265"/>
      <c r="D163" s="261"/>
      <c r="E163" s="235"/>
      <c r="F163" s="242"/>
      <c r="G163" s="4" t="s">
        <v>5</v>
      </c>
      <c r="H163" s="171"/>
      <c r="I163" s="172"/>
      <c r="J163" s="172"/>
      <c r="K163" s="172"/>
      <c r="L163" s="131" t="str">
        <f t="shared" ref="L163" si="3891">IF(AND(ISBLANK(H163),ISBLANK(I163),ISBLANK(J163),ISBLANK(K163)),"",SUM(J163:K163))</f>
        <v/>
      </c>
      <c r="M163" s="233" t="str">
        <f t="shared" ref="M163" si="3892">IFERROR(SUM(H163:K163)/E163,"")</f>
        <v/>
      </c>
      <c r="N163" s="190"/>
      <c r="O163" s="191"/>
      <c r="P163" s="191"/>
      <c r="Q163" s="191"/>
      <c r="R163" s="192" t="str">
        <f t="shared" ref="R163" si="3893">IF(AND(ISBLANK(N163),ISBLANK(O163),ISBLANK(P163),ISBLANK(Q163)),"",SUM(P163:Q163))</f>
        <v/>
      </c>
      <c r="S163" s="233" t="str">
        <f t="shared" ref="S163" si="3894">IFERROR(SUM(N163:Q163)/E163,"")</f>
        <v/>
      </c>
      <c r="T163" s="321" t="str">
        <f t="shared" ref="T163" si="3895">IF(OR(L164="",R164=""),"",IFERROR(R164-L164,""))</f>
        <v/>
      </c>
      <c r="U163" s="37"/>
      <c r="V163" s="28"/>
      <c r="W163" s="28"/>
      <c r="X163" s="28"/>
      <c r="Y163" s="7" t="str">
        <f t="shared" ref="Y163" si="3896">IF(AND(ISBLANK(U163),ISBLANK(V163),ISBLANK(W163),ISBLANK(X163)),"",SUM(W163:X163))</f>
        <v/>
      </c>
      <c r="Z163" s="233" t="str">
        <f t="shared" ref="Z163" si="3897">IFERROR(SUM(U163:X163)/E163,"")</f>
        <v/>
      </c>
      <c r="AA163" s="321" t="str">
        <f t="shared" ref="AA163" si="3898">IF(OR(L164="",Y164=""),"",IFERROR(Y164-L164,""))</f>
        <v/>
      </c>
      <c r="AB163" s="37"/>
      <c r="AC163" s="28"/>
      <c r="AD163" s="28"/>
      <c r="AE163" s="28"/>
      <c r="AF163" s="7" t="str">
        <f t="shared" ref="AF163" si="3899">IF(AND(ISBLANK(AB163),ISBLANK(AC163),ISBLANK(AD163),ISBLANK(AE163)),"",SUM(AD163:AE163))</f>
        <v/>
      </c>
      <c r="AG163" s="321" t="str">
        <f t="shared" ref="AG163" si="3900">IF(OR(M163="",AF164=""),"",IFERROR(AF164-L164,""))</f>
        <v/>
      </c>
      <c r="AH163" s="136"/>
      <c r="AK163" s="63"/>
      <c r="AL163" s="201">
        <f t="shared" ref="AL163" si="3901">H163</f>
        <v>0</v>
      </c>
      <c r="AM163" s="201">
        <f t="shared" ref="AM163" si="3902">I163</f>
        <v>0</v>
      </c>
      <c r="AN163" s="201">
        <f t="shared" ref="AN163" si="3903">J163</f>
        <v>0</v>
      </c>
      <c r="AO163" s="201">
        <f t="shared" ref="AO163" si="3904">K163</f>
        <v>0</v>
      </c>
      <c r="AP163" s="202"/>
      <c r="AQ163" s="323"/>
      <c r="AR163" s="201">
        <f t="shared" ref="AR163" si="3905">N163</f>
        <v>0</v>
      </c>
      <c r="AS163" s="201">
        <f t="shared" ref="AS163" si="3906">O163</f>
        <v>0</v>
      </c>
      <c r="AT163" s="201">
        <f t="shared" ref="AT163" si="3907">P163</f>
        <v>0</v>
      </c>
      <c r="AU163" s="201">
        <f t="shared" ref="AU163" si="3908">Q163</f>
        <v>0</v>
      </c>
      <c r="AV163" s="201" t="str">
        <f t="shared" ref="AV163" si="3909">R163</f>
        <v/>
      </c>
      <c r="AW163" s="323"/>
      <c r="AX163" s="324"/>
      <c r="AY163" s="201">
        <f t="shared" ref="AY163" si="3910">U163</f>
        <v>0</v>
      </c>
      <c r="AZ163" s="201">
        <f t="shared" ref="AZ163" si="3911">V163</f>
        <v>0</v>
      </c>
      <c r="BA163" s="201">
        <f t="shared" ref="BA163" si="3912">W163</f>
        <v>0</v>
      </c>
      <c r="BB163" s="201">
        <f t="shared" ref="BB163" si="3913">X163</f>
        <v>0</v>
      </c>
      <c r="BC163" s="201" t="str">
        <f t="shared" ref="BC163" si="3914">Y163</f>
        <v/>
      </c>
      <c r="BD163" s="323"/>
      <c r="BE163" s="324"/>
      <c r="BF163" s="201">
        <f t="shared" ref="BF163" si="3915">AB163</f>
        <v>0</v>
      </c>
      <c r="BG163" s="201">
        <f t="shared" ref="BG163" si="3916">AC163</f>
        <v>0</v>
      </c>
      <c r="BH163" s="201">
        <f t="shared" ref="BH163" si="3917">AD163</f>
        <v>0</v>
      </c>
      <c r="BI163" s="201">
        <f t="shared" ref="BI163" si="3918">AE163</f>
        <v>0</v>
      </c>
      <c r="BJ163" s="201" t="str">
        <f t="shared" ref="BJ163" si="3919">AF163</f>
        <v/>
      </c>
      <c r="BK163" s="324"/>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row>
    <row r="164" spans="1:111" s="61" customFormat="1" ht="13.5" thickBot="1" x14ac:dyDescent="0.25">
      <c r="A164" s="259"/>
      <c r="B164" s="264"/>
      <c r="C164" s="262"/>
      <c r="D164" s="262"/>
      <c r="E164" s="236"/>
      <c r="F164" s="243"/>
      <c r="G164" s="8" t="s">
        <v>6</v>
      </c>
      <c r="H164" s="173" t="str">
        <f t="shared" ref="H164" si="3920">IFERROR(H163/SUM(H163:K163),"")</f>
        <v/>
      </c>
      <c r="I164" s="174" t="str">
        <f t="shared" ref="I164" si="3921">IFERROR(I163/SUM(H163:K163),"")</f>
        <v/>
      </c>
      <c r="J164" s="175" t="str">
        <f t="shared" ref="J164" si="3922">IFERROR(J163/SUM(H163:K163),"")</f>
        <v/>
      </c>
      <c r="K164" s="175" t="str">
        <f t="shared" ref="K164" si="3923">IFERROR(K163/SUM(H163:K163),"")</f>
        <v/>
      </c>
      <c r="L164" s="132" t="str">
        <f t="shared" ref="L164" si="3924">IFERROR(L163/SUM(H163:K163),"")</f>
        <v/>
      </c>
      <c r="M164" s="234"/>
      <c r="N164" s="193" t="str">
        <f t="shared" ref="N164" si="3925">IFERROR(N163/SUM(N163:Q163),"")</f>
        <v/>
      </c>
      <c r="O164" s="10" t="str">
        <f t="shared" ref="O164" si="3926">IFERROR(O163/SUM(N163:Q163),"")</f>
        <v/>
      </c>
      <c r="P164" s="11" t="str">
        <f t="shared" ref="P164" si="3927">IFERROR(P163/SUM(N163:Q163),"")</f>
        <v/>
      </c>
      <c r="Q164" s="11" t="str">
        <f t="shared" ref="Q164" si="3928">IFERROR(Q163/SUM(N163:Q163),"")</f>
        <v/>
      </c>
      <c r="R164" s="34" t="str">
        <f t="shared" ref="R164" si="3929">IFERROR(R163/SUM(N163:Q163),"")</f>
        <v/>
      </c>
      <c r="S164" s="234"/>
      <c r="T164" s="322"/>
      <c r="U164" s="31" t="str">
        <f t="shared" ref="U164" si="3930">IFERROR(U163/SUM(U163:X163),"")</f>
        <v/>
      </c>
      <c r="V164" s="10" t="str">
        <f t="shared" ref="V164" si="3931">IFERROR(V163/SUM(U163:X163),"")</f>
        <v/>
      </c>
      <c r="W164" s="11" t="str">
        <f t="shared" ref="W164" si="3932">IFERROR(W163/SUM(U163:X163),"")</f>
        <v/>
      </c>
      <c r="X164" s="11" t="str">
        <f t="shared" ref="X164" si="3933">IFERROR(X163/SUM(U163:X163),"")</f>
        <v/>
      </c>
      <c r="Y164" s="34" t="str">
        <f t="shared" ref="Y164" si="3934">IFERROR(Y163/SUM(U163:X163),"")</f>
        <v/>
      </c>
      <c r="Z164" s="234"/>
      <c r="AA164" s="322"/>
      <c r="AB164" s="31" t="str">
        <f t="shared" ref="AB164" si="3935">IFERROR(AB163/SUM(AB163:AE163),"")</f>
        <v/>
      </c>
      <c r="AC164" s="10" t="str">
        <f t="shared" ref="AC164" si="3936">IFERROR(AC163/SUM(AB163:AE163),"")</f>
        <v/>
      </c>
      <c r="AD164" s="11" t="str">
        <f t="shared" ref="AD164" si="3937">IFERROR(AD163/SUM(AB163:AE163),"")</f>
        <v/>
      </c>
      <c r="AE164" s="11" t="str">
        <f t="shared" ref="AE164" si="3938">IFERROR(AE163/SUM(AB163:AE163),"")</f>
        <v/>
      </c>
      <c r="AF164" s="34" t="str">
        <f t="shared" ref="AF164" si="3939">IFERROR(AF163/SUM(AB163:AE163),"")</f>
        <v/>
      </c>
      <c r="AG164" s="322"/>
      <c r="AH164" s="136"/>
      <c r="AK164" s="63"/>
      <c r="AL164" s="203"/>
      <c r="AM164" s="203"/>
      <c r="AN164" s="204"/>
      <c r="AO164" s="204"/>
      <c r="AP164" s="205"/>
      <c r="AQ164" s="323"/>
      <c r="AR164" s="206"/>
      <c r="AS164" s="206"/>
      <c r="AT164" s="207"/>
      <c r="AU164" s="207"/>
      <c r="AV164" s="205"/>
      <c r="AW164" s="323"/>
      <c r="AX164" s="324"/>
      <c r="AY164" s="206"/>
      <c r="AZ164" s="206"/>
      <c r="BA164" s="207"/>
      <c r="BB164" s="207"/>
      <c r="BC164" s="205"/>
      <c r="BD164" s="323"/>
      <c r="BE164" s="324"/>
      <c r="BF164" s="206"/>
      <c r="BG164" s="206"/>
      <c r="BH164" s="207"/>
      <c r="BI164" s="207"/>
      <c r="BJ164" s="205"/>
      <c r="BK164" s="32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row>
    <row r="165" spans="1:111" s="61" customFormat="1" ht="13.5" thickTop="1" x14ac:dyDescent="0.2">
      <c r="A165" s="258"/>
      <c r="B165" s="263"/>
      <c r="C165" s="265"/>
      <c r="D165" s="261"/>
      <c r="E165" s="235"/>
      <c r="F165" s="242"/>
      <c r="G165" s="4" t="s">
        <v>5</v>
      </c>
      <c r="H165" s="171"/>
      <c r="I165" s="172"/>
      <c r="J165" s="172"/>
      <c r="K165" s="172"/>
      <c r="L165" s="131" t="str">
        <f t="shared" ref="L165" si="3940">IF(AND(ISBLANK(H165),ISBLANK(I165),ISBLANK(J165),ISBLANK(K165)),"",SUM(J165:K165))</f>
        <v/>
      </c>
      <c r="M165" s="233" t="str">
        <f t="shared" ref="M165" si="3941">IFERROR(SUM(H165:K165)/E165,"")</f>
        <v/>
      </c>
      <c r="N165" s="190"/>
      <c r="O165" s="191"/>
      <c r="P165" s="191"/>
      <c r="Q165" s="191"/>
      <c r="R165" s="192" t="str">
        <f t="shared" ref="R165" si="3942">IF(AND(ISBLANK(N165),ISBLANK(O165),ISBLANK(P165),ISBLANK(Q165)),"",SUM(P165:Q165))</f>
        <v/>
      </c>
      <c r="S165" s="233" t="str">
        <f t="shared" ref="S165" si="3943">IFERROR(SUM(N165:Q165)/E165,"")</f>
        <v/>
      </c>
      <c r="T165" s="321" t="str">
        <f t="shared" ref="T165" si="3944">IF(OR(L166="",R166=""),"",IFERROR(R166-L166,""))</f>
        <v/>
      </c>
      <c r="U165" s="37"/>
      <c r="V165" s="28"/>
      <c r="W165" s="28"/>
      <c r="X165" s="28"/>
      <c r="Y165" s="7" t="str">
        <f t="shared" ref="Y165" si="3945">IF(AND(ISBLANK(U165),ISBLANK(V165),ISBLANK(W165),ISBLANK(X165)),"",SUM(W165:X165))</f>
        <v/>
      </c>
      <c r="Z165" s="233" t="str">
        <f t="shared" ref="Z165" si="3946">IFERROR(SUM(U165:X165)/E165,"")</f>
        <v/>
      </c>
      <c r="AA165" s="321" t="str">
        <f t="shared" ref="AA165" si="3947">IF(OR(L166="",Y166=""),"",IFERROR(Y166-L166,""))</f>
        <v/>
      </c>
      <c r="AB165" s="37"/>
      <c r="AC165" s="28"/>
      <c r="AD165" s="28"/>
      <c r="AE165" s="28"/>
      <c r="AF165" s="7" t="str">
        <f t="shared" ref="AF165" si="3948">IF(AND(ISBLANK(AB165),ISBLANK(AC165),ISBLANK(AD165),ISBLANK(AE165)),"",SUM(AD165:AE165))</f>
        <v/>
      </c>
      <c r="AG165" s="321" t="str">
        <f t="shared" ref="AG165" si="3949">IF(OR(M165="",AF166=""),"",IFERROR(AF166-L166,""))</f>
        <v/>
      </c>
      <c r="AH165" s="136"/>
      <c r="AK165" s="63"/>
      <c r="AL165" s="201">
        <f t="shared" ref="AL165" si="3950">H165</f>
        <v>0</v>
      </c>
      <c r="AM165" s="201">
        <f t="shared" ref="AM165" si="3951">I165</f>
        <v>0</v>
      </c>
      <c r="AN165" s="201">
        <f t="shared" ref="AN165" si="3952">J165</f>
        <v>0</v>
      </c>
      <c r="AO165" s="201">
        <f t="shared" ref="AO165" si="3953">K165</f>
        <v>0</v>
      </c>
      <c r="AP165" s="202"/>
      <c r="AQ165" s="323"/>
      <c r="AR165" s="201">
        <f t="shared" ref="AR165" si="3954">N165</f>
        <v>0</v>
      </c>
      <c r="AS165" s="201">
        <f t="shared" ref="AS165" si="3955">O165</f>
        <v>0</v>
      </c>
      <c r="AT165" s="201">
        <f t="shared" ref="AT165" si="3956">P165</f>
        <v>0</v>
      </c>
      <c r="AU165" s="201">
        <f t="shared" ref="AU165" si="3957">Q165</f>
        <v>0</v>
      </c>
      <c r="AV165" s="201" t="str">
        <f t="shared" ref="AV165" si="3958">R165</f>
        <v/>
      </c>
      <c r="AW165" s="323"/>
      <c r="AX165" s="324"/>
      <c r="AY165" s="201">
        <f t="shared" ref="AY165" si="3959">U165</f>
        <v>0</v>
      </c>
      <c r="AZ165" s="201">
        <f t="shared" ref="AZ165" si="3960">V165</f>
        <v>0</v>
      </c>
      <c r="BA165" s="201">
        <f t="shared" ref="BA165" si="3961">W165</f>
        <v>0</v>
      </c>
      <c r="BB165" s="201">
        <f t="shared" ref="BB165" si="3962">X165</f>
        <v>0</v>
      </c>
      <c r="BC165" s="201" t="str">
        <f t="shared" ref="BC165" si="3963">Y165</f>
        <v/>
      </c>
      <c r="BD165" s="323"/>
      <c r="BE165" s="324"/>
      <c r="BF165" s="201">
        <f t="shared" ref="BF165" si="3964">AB165</f>
        <v>0</v>
      </c>
      <c r="BG165" s="201">
        <f t="shared" ref="BG165" si="3965">AC165</f>
        <v>0</v>
      </c>
      <c r="BH165" s="201">
        <f t="shared" ref="BH165" si="3966">AD165</f>
        <v>0</v>
      </c>
      <c r="BI165" s="201">
        <f t="shared" ref="BI165" si="3967">AE165</f>
        <v>0</v>
      </c>
      <c r="BJ165" s="201" t="str">
        <f t="shared" ref="BJ165" si="3968">AF165</f>
        <v/>
      </c>
      <c r="BK165" s="324"/>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row>
    <row r="166" spans="1:111" s="61" customFormat="1" ht="13.5" thickBot="1" x14ac:dyDescent="0.25">
      <c r="A166" s="259"/>
      <c r="B166" s="264"/>
      <c r="C166" s="262"/>
      <c r="D166" s="262"/>
      <c r="E166" s="236"/>
      <c r="F166" s="243"/>
      <c r="G166" s="8" t="s">
        <v>6</v>
      </c>
      <c r="H166" s="173" t="str">
        <f t="shared" ref="H166" si="3969">IFERROR(H165/SUM(H165:K165),"")</f>
        <v/>
      </c>
      <c r="I166" s="174" t="str">
        <f t="shared" ref="I166" si="3970">IFERROR(I165/SUM(H165:K165),"")</f>
        <v/>
      </c>
      <c r="J166" s="175" t="str">
        <f t="shared" ref="J166" si="3971">IFERROR(J165/SUM(H165:K165),"")</f>
        <v/>
      </c>
      <c r="K166" s="175" t="str">
        <f t="shared" ref="K166" si="3972">IFERROR(K165/SUM(H165:K165),"")</f>
        <v/>
      </c>
      <c r="L166" s="132" t="str">
        <f t="shared" ref="L166" si="3973">IFERROR(L165/SUM(H165:K165),"")</f>
        <v/>
      </c>
      <c r="M166" s="234"/>
      <c r="N166" s="193" t="str">
        <f t="shared" ref="N166" si="3974">IFERROR(N165/SUM(N165:Q165),"")</f>
        <v/>
      </c>
      <c r="O166" s="10" t="str">
        <f t="shared" ref="O166" si="3975">IFERROR(O165/SUM(N165:Q165),"")</f>
        <v/>
      </c>
      <c r="P166" s="11" t="str">
        <f t="shared" ref="P166" si="3976">IFERROR(P165/SUM(N165:Q165),"")</f>
        <v/>
      </c>
      <c r="Q166" s="11" t="str">
        <f t="shared" ref="Q166" si="3977">IFERROR(Q165/SUM(N165:Q165),"")</f>
        <v/>
      </c>
      <c r="R166" s="34" t="str">
        <f t="shared" ref="R166" si="3978">IFERROR(R165/SUM(N165:Q165),"")</f>
        <v/>
      </c>
      <c r="S166" s="234"/>
      <c r="T166" s="322"/>
      <c r="U166" s="31" t="str">
        <f t="shared" ref="U166" si="3979">IFERROR(U165/SUM(U165:X165),"")</f>
        <v/>
      </c>
      <c r="V166" s="10" t="str">
        <f t="shared" ref="V166" si="3980">IFERROR(V165/SUM(U165:X165),"")</f>
        <v/>
      </c>
      <c r="W166" s="11" t="str">
        <f t="shared" ref="W166" si="3981">IFERROR(W165/SUM(U165:X165),"")</f>
        <v/>
      </c>
      <c r="X166" s="11" t="str">
        <f t="shared" ref="X166" si="3982">IFERROR(X165/SUM(U165:X165),"")</f>
        <v/>
      </c>
      <c r="Y166" s="34" t="str">
        <f t="shared" ref="Y166" si="3983">IFERROR(Y165/SUM(U165:X165),"")</f>
        <v/>
      </c>
      <c r="Z166" s="234"/>
      <c r="AA166" s="322"/>
      <c r="AB166" s="31" t="str">
        <f t="shared" ref="AB166" si="3984">IFERROR(AB165/SUM(AB165:AE165),"")</f>
        <v/>
      </c>
      <c r="AC166" s="10" t="str">
        <f t="shared" ref="AC166" si="3985">IFERROR(AC165/SUM(AB165:AE165),"")</f>
        <v/>
      </c>
      <c r="AD166" s="11" t="str">
        <f t="shared" ref="AD166" si="3986">IFERROR(AD165/SUM(AB165:AE165),"")</f>
        <v/>
      </c>
      <c r="AE166" s="11" t="str">
        <f t="shared" ref="AE166" si="3987">IFERROR(AE165/SUM(AB165:AE165),"")</f>
        <v/>
      </c>
      <c r="AF166" s="34" t="str">
        <f t="shared" ref="AF166" si="3988">IFERROR(AF165/SUM(AB165:AE165),"")</f>
        <v/>
      </c>
      <c r="AG166" s="322"/>
      <c r="AH166" s="136"/>
      <c r="AK166" s="63"/>
      <c r="AL166" s="203"/>
      <c r="AM166" s="203"/>
      <c r="AN166" s="204"/>
      <c r="AO166" s="204"/>
      <c r="AP166" s="205"/>
      <c r="AQ166" s="323"/>
      <c r="AR166" s="206"/>
      <c r="AS166" s="206"/>
      <c r="AT166" s="207"/>
      <c r="AU166" s="207"/>
      <c r="AV166" s="205"/>
      <c r="AW166" s="323"/>
      <c r="AX166" s="324"/>
      <c r="AY166" s="206"/>
      <c r="AZ166" s="206"/>
      <c r="BA166" s="207"/>
      <c r="BB166" s="207"/>
      <c r="BC166" s="205"/>
      <c r="BD166" s="323"/>
      <c r="BE166" s="324"/>
      <c r="BF166" s="206"/>
      <c r="BG166" s="206"/>
      <c r="BH166" s="207"/>
      <c r="BI166" s="207"/>
      <c r="BJ166" s="205"/>
      <c r="BK166" s="324"/>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row>
    <row r="167" spans="1:111" s="61" customFormat="1" ht="13.5" thickTop="1" x14ac:dyDescent="0.2">
      <c r="A167" s="258"/>
      <c r="B167" s="263"/>
      <c r="C167" s="265"/>
      <c r="D167" s="261"/>
      <c r="E167" s="235"/>
      <c r="F167" s="242"/>
      <c r="G167" s="4" t="s">
        <v>5</v>
      </c>
      <c r="H167" s="171"/>
      <c r="I167" s="172"/>
      <c r="J167" s="172"/>
      <c r="K167" s="172"/>
      <c r="L167" s="131" t="str">
        <f t="shared" ref="L167" si="3989">IF(AND(ISBLANK(H167),ISBLANK(I167),ISBLANK(J167),ISBLANK(K167)),"",SUM(J167:K167))</f>
        <v/>
      </c>
      <c r="M167" s="233" t="str">
        <f t="shared" ref="M167" si="3990">IFERROR(SUM(H167:K167)/E167,"")</f>
        <v/>
      </c>
      <c r="N167" s="190"/>
      <c r="O167" s="191"/>
      <c r="P167" s="191"/>
      <c r="Q167" s="191"/>
      <c r="R167" s="192" t="str">
        <f t="shared" ref="R167" si="3991">IF(AND(ISBLANK(N167),ISBLANK(O167),ISBLANK(P167),ISBLANK(Q167)),"",SUM(P167:Q167))</f>
        <v/>
      </c>
      <c r="S167" s="233" t="str">
        <f t="shared" ref="S167" si="3992">IFERROR(SUM(N167:Q167)/E167,"")</f>
        <v/>
      </c>
      <c r="T167" s="321" t="str">
        <f t="shared" ref="T167" si="3993">IF(OR(L168="",R168=""),"",IFERROR(R168-L168,""))</f>
        <v/>
      </c>
      <c r="U167" s="37"/>
      <c r="V167" s="28"/>
      <c r="W167" s="28"/>
      <c r="X167" s="28"/>
      <c r="Y167" s="7" t="str">
        <f t="shared" ref="Y167" si="3994">IF(AND(ISBLANK(U167),ISBLANK(V167),ISBLANK(W167),ISBLANK(X167)),"",SUM(W167:X167))</f>
        <v/>
      </c>
      <c r="Z167" s="233" t="str">
        <f t="shared" ref="Z167" si="3995">IFERROR(SUM(U167:X167)/E167,"")</f>
        <v/>
      </c>
      <c r="AA167" s="321" t="str">
        <f t="shared" ref="AA167" si="3996">IF(OR(L168="",Y168=""),"",IFERROR(Y168-L168,""))</f>
        <v/>
      </c>
      <c r="AB167" s="37"/>
      <c r="AC167" s="28"/>
      <c r="AD167" s="28"/>
      <c r="AE167" s="28"/>
      <c r="AF167" s="7" t="str">
        <f t="shared" ref="AF167" si="3997">IF(AND(ISBLANK(AB167),ISBLANK(AC167),ISBLANK(AD167),ISBLANK(AE167)),"",SUM(AD167:AE167))</f>
        <v/>
      </c>
      <c r="AG167" s="321" t="str">
        <f t="shared" ref="AG167" si="3998">IF(OR(M167="",AF168=""),"",IFERROR(AF168-L168,""))</f>
        <v/>
      </c>
      <c r="AH167" s="136"/>
      <c r="AK167" s="63"/>
      <c r="AL167" s="201">
        <f t="shared" ref="AL167" si="3999">H167</f>
        <v>0</v>
      </c>
      <c r="AM167" s="201">
        <f t="shared" ref="AM167" si="4000">I167</f>
        <v>0</v>
      </c>
      <c r="AN167" s="201">
        <f t="shared" ref="AN167" si="4001">J167</f>
        <v>0</v>
      </c>
      <c r="AO167" s="201">
        <f t="shared" ref="AO167" si="4002">K167</f>
        <v>0</v>
      </c>
      <c r="AP167" s="202"/>
      <c r="AQ167" s="323"/>
      <c r="AR167" s="201">
        <f t="shared" ref="AR167" si="4003">N167</f>
        <v>0</v>
      </c>
      <c r="AS167" s="201">
        <f t="shared" ref="AS167" si="4004">O167</f>
        <v>0</v>
      </c>
      <c r="AT167" s="201">
        <f t="shared" ref="AT167" si="4005">P167</f>
        <v>0</v>
      </c>
      <c r="AU167" s="201">
        <f t="shared" ref="AU167" si="4006">Q167</f>
        <v>0</v>
      </c>
      <c r="AV167" s="201" t="str">
        <f t="shared" ref="AV167" si="4007">R167</f>
        <v/>
      </c>
      <c r="AW167" s="323"/>
      <c r="AX167" s="324"/>
      <c r="AY167" s="201">
        <f t="shared" ref="AY167" si="4008">U167</f>
        <v>0</v>
      </c>
      <c r="AZ167" s="201">
        <f t="shared" ref="AZ167" si="4009">V167</f>
        <v>0</v>
      </c>
      <c r="BA167" s="201">
        <f t="shared" ref="BA167" si="4010">W167</f>
        <v>0</v>
      </c>
      <c r="BB167" s="201">
        <f t="shared" ref="BB167" si="4011">X167</f>
        <v>0</v>
      </c>
      <c r="BC167" s="201" t="str">
        <f t="shared" ref="BC167" si="4012">Y167</f>
        <v/>
      </c>
      <c r="BD167" s="323"/>
      <c r="BE167" s="324"/>
      <c r="BF167" s="201">
        <f t="shared" ref="BF167" si="4013">AB167</f>
        <v>0</v>
      </c>
      <c r="BG167" s="201">
        <f t="shared" ref="BG167" si="4014">AC167</f>
        <v>0</v>
      </c>
      <c r="BH167" s="201">
        <f t="shared" ref="BH167" si="4015">AD167</f>
        <v>0</v>
      </c>
      <c r="BI167" s="201">
        <f t="shared" ref="BI167" si="4016">AE167</f>
        <v>0</v>
      </c>
      <c r="BJ167" s="201" t="str">
        <f t="shared" ref="BJ167" si="4017">AF167</f>
        <v/>
      </c>
      <c r="BK167" s="324"/>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row>
    <row r="168" spans="1:111" s="61" customFormat="1" ht="13.5" thickBot="1" x14ac:dyDescent="0.25">
      <c r="A168" s="259"/>
      <c r="B168" s="264"/>
      <c r="C168" s="262"/>
      <c r="D168" s="262"/>
      <c r="E168" s="236"/>
      <c r="F168" s="243"/>
      <c r="G168" s="8" t="s">
        <v>6</v>
      </c>
      <c r="H168" s="173" t="str">
        <f t="shared" ref="H168" si="4018">IFERROR(H167/SUM(H167:K167),"")</f>
        <v/>
      </c>
      <c r="I168" s="174" t="str">
        <f t="shared" ref="I168" si="4019">IFERROR(I167/SUM(H167:K167),"")</f>
        <v/>
      </c>
      <c r="J168" s="175" t="str">
        <f t="shared" ref="J168" si="4020">IFERROR(J167/SUM(H167:K167),"")</f>
        <v/>
      </c>
      <c r="K168" s="175" t="str">
        <f t="shared" ref="K168" si="4021">IFERROR(K167/SUM(H167:K167),"")</f>
        <v/>
      </c>
      <c r="L168" s="132" t="str">
        <f t="shared" ref="L168" si="4022">IFERROR(L167/SUM(H167:K167),"")</f>
        <v/>
      </c>
      <c r="M168" s="234"/>
      <c r="N168" s="193" t="str">
        <f t="shared" ref="N168" si="4023">IFERROR(N167/SUM(N167:Q167),"")</f>
        <v/>
      </c>
      <c r="O168" s="10" t="str">
        <f t="shared" ref="O168" si="4024">IFERROR(O167/SUM(N167:Q167),"")</f>
        <v/>
      </c>
      <c r="P168" s="11" t="str">
        <f t="shared" ref="P168" si="4025">IFERROR(P167/SUM(N167:Q167),"")</f>
        <v/>
      </c>
      <c r="Q168" s="11" t="str">
        <f t="shared" ref="Q168" si="4026">IFERROR(Q167/SUM(N167:Q167),"")</f>
        <v/>
      </c>
      <c r="R168" s="34" t="str">
        <f t="shared" ref="R168" si="4027">IFERROR(R167/SUM(N167:Q167),"")</f>
        <v/>
      </c>
      <c r="S168" s="234"/>
      <c r="T168" s="322"/>
      <c r="U168" s="31" t="str">
        <f t="shared" ref="U168" si="4028">IFERROR(U167/SUM(U167:X167),"")</f>
        <v/>
      </c>
      <c r="V168" s="10" t="str">
        <f t="shared" ref="V168" si="4029">IFERROR(V167/SUM(U167:X167),"")</f>
        <v/>
      </c>
      <c r="W168" s="11" t="str">
        <f t="shared" ref="W168" si="4030">IFERROR(W167/SUM(U167:X167),"")</f>
        <v/>
      </c>
      <c r="X168" s="11" t="str">
        <f t="shared" ref="X168" si="4031">IFERROR(X167/SUM(U167:X167),"")</f>
        <v/>
      </c>
      <c r="Y168" s="34" t="str">
        <f t="shared" ref="Y168" si="4032">IFERROR(Y167/SUM(U167:X167),"")</f>
        <v/>
      </c>
      <c r="Z168" s="234"/>
      <c r="AA168" s="322"/>
      <c r="AB168" s="31" t="str">
        <f t="shared" ref="AB168" si="4033">IFERROR(AB167/SUM(AB167:AE167),"")</f>
        <v/>
      </c>
      <c r="AC168" s="10" t="str">
        <f t="shared" ref="AC168" si="4034">IFERROR(AC167/SUM(AB167:AE167),"")</f>
        <v/>
      </c>
      <c r="AD168" s="11" t="str">
        <f t="shared" ref="AD168" si="4035">IFERROR(AD167/SUM(AB167:AE167),"")</f>
        <v/>
      </c>
      <c r="AE168" s="11" t="str">
        <f t="shared" ref="AE168" si="4036">IFERROR(AE167/SUM(AB167:AE167),"")</f>
        <v/>
      </c>
      <c r="AF168" s="34" t="str">
        <f t="shared" ref="AF168" si="4037">IFERROR(AF167/SUM(AB167:AE167),"")</f>
        <v/>
      </c>
      <c r="AG168" s="322"/>
      <c r="AH168" s="136"/>
      <c r="AK168" s="63"/>
      <c r="AL168" s="203"/>
      <c r="AM168" s="203"/>
      <c r="AN168" s="204"/>
      <c r="AO168" s="204"/>
      <c r="AP168" s="205"/>
      <c r="AQ168" s="323"/>
      <c r="AR168" s="206"/>
      <c r="AS168" s="206"/>
      <c r="AT168" s="207"/>
      <c r="AU168" s="207"/>
      <c r="AV168" s="205"/>
      <c r="AW168" s="323"/>
      <c r="AX168" s="324"/>
      <c r="AY168" s="206"/>
      <c r="AZ168" s="206"/>
      <c r="BA168" s="207"/>
      <c r="BB168" s="207"/>
      <c r="BC168" s="205"/>
      <c r="BD168" s="323"/>
      <c r="BE168" s="324"/>
      <c r="BF168" s="206"/>
      <c r="BG168" s="206"/>
      <c r="BH168" s="207"/>
      <c r="BI168" s="207"/>
      <c r="BJ168" s="205"/>
      <c r="BK168" s="324"/>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row>
    <row r="169" spans="1:111" s="61" customFormat="1" ht="13.5" thickTop="1" x14ac:dyDescent="0.2">
      <c r="A169" s="258"/>
      <c r="B169" s="263"/>
      <c r="C169" s="265"/>
      <c r="D169" s="261"/>
      <c r="E169" s="235"/>
      <c r="F169" s="242"/>
      <c r="G169" s="4" t="s">
        <v>5</v>
      </c>
      <c r="H169" s="171"/>
      <c r="I169" s="172"/>
      <c r="J169" s="172"/>
      <c r="K169" s="172"/>
      <c r="L169" s="131" t="str">
        <f t="shared" ref="L169" si="4038">IF(AND(ISBLANK(H169),ISBLANK(I169),ISBLANK(J169),ISBLANK(K169)),"",SUM(J169:K169))</f>
        <v/>
      </c>
      <c r="M169" s="233" t="str">
        <f t="shared" ref="M169" si="4039">IFERROR(SUM(H169:K169)/E169,"")</f>
        <v/>
      </c>
      <c r="N169" s="190"/>
      <c r="O169" s="191"/>
      <c r="P169" s="191"/>
      <c r="Q169" s="191"/>
      <c r="R169" s="192" t="str">
        <f t="shared" ref="R169" si="4040">IF(AND(ISBLANK(N169),ISBLANK(O169),ISBLANK(P169),ISBLANK(Q169)),"",SUM(P169:Q169))</f>
        <v/>
      </c>
      <c r="S169" s="233" t="str">
        <f t="shared" ref="S169" si="4041">IFERROR(SUM(N169:Q169)/E169,"")</f>
        <v/>
      </c>
      <c r="T169" s="321" t="str">
        <f t="shared" ref="T169" si="4042">IF(OR(L170="",R170=""),"",IFERROR(R170-L170,""))</f>
        <v/>
      </c>
      <c r="U169" s="37"/>
      <c r="V169" s="28"/>
      <c r="W169" s="28"/>
      <c r="X169" s="28"/>
      <c r="Y169" s="7" t="str">
        <f t="shared" ref="Y169" si="4043">IF(AND(ISBLANK(U169),ISBLANK(V169),ISBLANK(W169),ISBLANK(X169)),"",SUM(W169:X169))</f>
        <v/>
      </c>
      <c r="Z169" s="233" t="str">
        <f t="shared" ref="Z169" si="4044">IFERROR(SUM(U169:X169)/E169,"")</f>
        <v/>
      </c>
      <c r="AA169" s="321" t="str">
        <f t="shared" ref="AA169" si="4045">IF(OR(L170="",Y170=""),"",IFERROR(Y170-L170,""))</f>
        <v/>
      </c>
      <c r="AB169" s="37"/>
      <c r="AC169" s="28"/>
      <c r="AD169" s="28"/>
      <c r="AE169" s="28"/>
      <c r="AF169" s="7" t="str">
        <f t="shared" ref="AF169" si="4046">IF(AND(ISBLANK(AB169),ISBLANK(AC169),ISBLANK(AD169),ISBLANK(AE169)),"",SUM(AD169:AE169))</f>
        <v/>
      </c>
      <c r="AG169" s="321" t="str">
        <f t="shared" ref="AG169" si="4047">IF(OR(M169="",AF170=""),"",IFERROR(AF170-L170,""))</f>
        <v/>
      </c>
      <c r="AH169" s="136"/>
      <c r="AK169" s="63"/>
      <c r="AL169" s="201">
        <f t="shared" ref="AL169" si="4048">H169</f>
        <v>0</v>
      </c>
      <c r="AM169" s="201">
        <f t="shared" ref="AM169" si="4049">I169</f>
        <v>0</v>
      </c>
      <c r="AN169" s="201">
        <f t="shared" ref="AN169" si="4050">J169</f>
        <v>0</v>
      </c>
      <c r="AO169" s="201">
        <f t="shared" ref="AO169" si="4051">K169</f>
        <v>0</v>
      </c>
      <c r="AP169" s="202"/>
      <c r="AQ169" s="323"/>
      <c r="AR169" s="201">
        <f t="shared" ref="AR169" si="4052">N169</f>
        <v>0</v>
      </c>
      <c r="AS169" s="201">
        <f t="shared" ref="AS169" si="4053">O169</f>
        <v>0</v>
      </c>
      <c r="AT169" s="201">
        <f t="shared" ref="AT169" si="4054">P169</f>
        <v>0</v>
      </c>
      <c r="AU169" s="201">
        <f t="shared" ref="AU169" si="4055">Q169</f>
        <v>0</v>
      </c>
      <c r="AV169" s="201" t="str">
        <f t="shared" ref="AV169" si="4056">R169</f>
        <v/>
      </c>
      <c r="AW169" s="323"/>
      <c r="AX169" s="324"/>
      <c r="AY169" s="201">
        <f t="shared" ref="AY169" si="4057">U169</f>
        <v>0</v>
      </c>
      <c r="AZ169" s="201">
        <f t="shared" ref="AZ169" si="4058">V169</f>
        <v>0</v>
      </c>
      <c r="BA169" s="201">
        <f t="shared" ref="BA169" si="4059">W169</f>
        <v>0</v>
      </c>
      <c r="BB169" s="201">
        <f t="shared" ref="BB169" si="4060">X169</f>
        <v>0</v>
      </c>
      <c r="BC169" s="201" t="str">
        <f t="shared" ref="BC169" si="4061">Y169</f>
        <v/>
      </c>
      <c r="BD169" s="323"/>
      <c r="BE169" s="324"/>
      <c r="BF169" s="201">
        <f t="shared" ref="BF169" si="4062">AB169</f>
        <v>0</v>
      </c>
      <c r="BG169" s="201">
        <f t="shared" ref="BG169" si="4063">AC169</f>
        <v>0</v>
      </c>
      <c r="BH169" s="201">
        <f t="shared" ref="BH169" si="4064">AD169</f>
        <v>0</v>
      </c>
      <c r="BI169" s="201">
        <f t="shared" ref="BI169" si="4065">AE169</f>
        <v>0</v>
      </c>
      <c r="BJ169" s="201" t="str">
        <f t="shared" ref="BJ169" si="4066">AF169</f>
        <v/>
      </c>
      <c r="BK169" s="324"/>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row>
    <row r="170" spans="1:111" s="61" customFormat="1" ht="13.5" thickBot="1" x14ac:dyDescent="0.25">
      <c r="A170" s="259"/>
      <c r="B170" s="264"/>
      <c r="C170" s="262"/>
      <c r="D170" s="262"/>
      <c r="E170" s="236"/>
      <c r="F170" s="243"/>
      <c r="G170" s="8" t="s">
        <v>6</v>
      </c>
      <c r="H170" s="173" t="str">
        <f t="shared" ref="H170" si="4067">IFERROR(H169/SUM(H169:K169),"")</f>
        <v/>
      </c>
      <c r="I170" s="174" t="str">
        <f t="shared" ref="I170" si="4068">IFERROR(I169/SUM(H169:K169),"")</f>
        <v/>
      </c>
      <c r="J170" s="175" t="str">
        <f t="shared" ref="J170" si="4069">IFERROR(J169/SUM(H169:K169),"")</f>
        <v/>
      </c>
      <c r="K170" s="175" t="str">
        <f t="shared" ref="K170" si="4070">IFERROR(K169/SUM(H169:K169),"")</f>
        <v/>
      </c>
      <c r="L170" s="132" t="str">
        <f t="shared" ref="L170" si="4071">IFERROR(L169/SUM(H169:K169),"")</f>
        <v/>
      </c>
      <c r="M170" s="234"/>
      <c r="N170" s="193" t="str">
        <f t="shared" ref="N170" si="4072">IFERROR(N169/SUM(N169:Q169),"")</f>
        <v/>
      </c>
      <c r="O170" s="10" t="str">
        <f t="shared" ref="O170" si="4073">IFERROR(O169/SUM(N169:Q169),"")</f>
        <v/>
      </c>
      <c r="P170" s="11" t="str">
        <f t="shared" ref="P170" si="4074">IFERROR(P169/SUM(N169:Q169),"")</f>
        <v/>
      </c>
      <c r="Q170" s="11" t="str">
        <f t="shared" ref="Q170" si="4075">IFERROR(Q169/SUM(N169:Q169),"")</f>
        <v/>
      </c>
      <c r="R170" s="34" t="str">
        <f t="shared" ref="R170" si="4076">IFERROR(R169/SUM(N169:Q169),"")</f>
        <v/>
      </c>
      <c r="S170" s="234"/>
      <c r="T170" s="322"/>
      <c r="U170" s="31" t="str">
        <f t="shared" ref="U170" si="4077">IFERROR(U169/SUM(U169:X169),"")</f>
        <v/>
      </c>
      <c r="V170" s="10" t="str">
        <f t="shared" ref="V170" si="4078">IFERROR(V169/SUM(U169:X169),"")</f>
        <v/>
      </c>
      <c r="W170" s="11" t="str">
        <f t="shared" ref="W170" si="4079">IFERROR(W169/SUM(U169:X169),"")</f>
        <v/>
      </c>
      <c r="X170" s="11" t="str">
        <f t="shared" ref="X170" si="4080">IFERROR(X169/SUM(U169:X169),"")</f>
        <v/>
      </c>
      <c r="Y170" s="34" t="str">
        <f t="shared" ref="Y170" si="4081">IFERROR(Y169/SUM(U169:X169),"")</f>
        <v/>
      </c>
      <c r="Z170" s="234"/>
      <c r="AA170" s="322"/>
      <c r="AB170" s="31" t="str">
        <f t="shared" ref="AB170" si="4082">IFERROR(AB169/SUM(AB169:AE169),"")</f>
        <v/>
      </c>
      <c r="AC170" s="10" t="str">
        <f t="shared" ref="AC170" si="4083">IFERROR(AC169/SUM(AB169:AE169),"")</f>
        <v/>
      </c>
      <c r="AD170" s="11" t="str">
        <f t="shared" ref="AD170" si="4084">IFERROR(AD169/SUM(AB169:AE169),"")</f>
        <v/>
      </c>
      <c r="AE170" s="11" t="str">
        <f t="shared" ref="AE170" si="4085">IFERROR(AE169/SUM(AB169:AE169),"")</f>
        <v/>
      </c>
      <c r="AF170" s="34" t="str">
        <f t="shared" ref="AF170" si="4086">IFERROR(AF169/SUM(AB169:AE169),"")</f>
        <v/>
      </c>
      <c r="AG170" s="322"/>
      <c r="AH170" s="136"/>
      <c r="AK170" s="63"/>
      <c r="AL170" s="203"/>
      <c r="AM170" s="203"/>
      <c r="AN170" s="204"/>
      <c r="AO170" s="204"/>
      <c r="AP170" s="205"/>
      <c r="AQ170" s="323"/>
      <c r="AR170" s="206"/>
      <c r="AS170" s="206"/>
      <c r="AT170" s="207"/>
      <c r="AU170" s="207"/>
      <c r="AV170" s="205"/>
      <c r="AW170" s="323"/>
      <c r="AX170" s="324"/>
      <c r="AY170" s="206"/>
      <c r="AZ170" s="206"/>
      <c r="BA170" s="207"/>
      <c r="BB170" s="207"/>
      <c r="BC170" s="205"/>
      <c r="BD170" s="323"/>
      <c r="BE170" s="324"/>
      <c r="BF170" s="206"/>
      <c r="BG170" s="206"/>
      <c r="BH170" s="207"/>
      <c r="BI170" s="207"/>
      <c r="BJ170" s="205"/>
      <c r="BK170" s="324"/>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row>
    <row r="171" spans="1:111" s="61" customFormat="1" ht="13.5" thickTop="1" x14ac:dyDescent="0.2">
      <c r="A171" s="258"/>
      <c r="B171" s="263"/>
      <c r="C171" s="265"/>
      <c r="D171" s="261"/>
      <c r="E171" s="235"/>
      <c r="F171" s="242"/>
      <c r="G171" s="4" t="s">
        <v>5</v>
      </c>
      <c r="H171" s="171"/>
      <c r="I171" s="172"/>
      <c r="J171" s="172"/>
      <c r="K171" s="172"/>
      <c r="L171" s="131" t="str">
        <f t="shared" ref="L171" si="4087">IF(AND(ISBLANK(H171),ISBLANK(I171),ISBLANK(J171),ISBLANK(K171)),"",SUM(J171:K171))</f>
        <v/>
      </c>
      <c r="M171" s="233" t="str">
        <f t="shared" ref="M171" si="4088">IFERROR(SUM(H171:K171)/E171,"")</f>
        <v/>
      </c>
      <c r="N171" s="190"/>
      <c r="O171" s="191"/>
      <c r="P171" s="191"/>
      <c r="Q171" s="191"/>
      <c r="R171" s="192" t="str">
        <f t="shared" ref="R171" si="4089">IF(AND(ISBLANK(N171),ISBLANK(O171),ISBLANK(P171),ISBLANK(Q171)),"",SUM(P171:Q171))</f>
        <v/>
      </c>
      <c r="S171" s="233" t="str">
        <f t="shared" ref="S171" si="4090">IFERROR(SUM(N171:Q171)/E171,"")</f>
        <v/>
      </c>
      <c r="T171" s="321" t="str">
        <f t="shared" ref="T171" si="4091">IF(OR(L172="",R172=""),"",IFERROR(R172-L172,""))</f>
        <v/>
      </c>
      <c r="U171" s="37"/>
      <c r="V171" s="28"/>
      <c r="W171" s="28"/>
      <c r="X171" s="28"/>
      <c r="Y171" s="7" t="str">
        <f t="shared" ref="Y171" si="4092">IF(AND(ISBLANK(U171),ISBLANK(V171),ISBLANK(W171),ISBLANK(X171)),"",SUM(W171:X171))</f>
        <v/>
      </c>
      <c r="Z171" s="233" t="str">
        <f t="shared" ref="Z171" si="4093">IFERROR(SUM(U171:X171)/E171,"")</f>
        <v/>
      </c>
      <c r="AA171" s="321" t="str">
        <f t="shared" ref="AA171" si="4094">IF(OR(L172="",Y172=""),"",IFERROR(Y172-L172,""))</f>
        <v/>
      </c>
      <c r="AB171" s="37"/>
      <c r="AC171" s="28"/>
      <c r="AD171" s="28"/>
      <c r="AE171" s="28"/>
      <c r="AF171" s="7" t="str">
        <f t="shared" ref="AF171" si="4095">IF(AND(ISBLANK(AB171),ISBLANK(AC171),ISBLANK(AD171),ISBLANK(AE171)),"",SUM(AD171:AE171))</f>
        <v/>
      </c>
      <c r="AG171" s="321" t="str">
        <f t="shared" ref="AG171" si="4096">IF(OR(M171="",AF172=""),"",IFERROR(AF172-L172,""))</f>
        <v/>
      </c>
      <c r="AH171" s="136"/>
      <c r="AK171" s="63"/>
      <c r="AL171" s="201">
        <f t="shared" ref="AL171" si="4097">H171</f>
        <v>0</v>
      </c>
      <c r="AM171" s="201">
        <f t="shared" ref="AM171" si="4098">I171</f>
        <v>0</v>
      </c>
      <c r="AN171" s="201">
        <f t="shared" ref="AN171" si="4099">J171</f>
        <v>0</v>
      </c>
      <c r="AO171" s="201">
        <f t="shared" ref="AO171" si="4100">K171</f>
        <v>0</v>
      </c>
      <c r="AP171" s="202"/>
      <c r="AQ171" s="323"/>
      <c r="AR171" s="201">
        <f t="shared" ref="AR171" si="4101">N171</f>
        <v>0</v>
      </c>
      <c r="AS171" s="201">
        <f t="shared" ref="AS171" si="4102">O171</f>
        <v>0</v>
      </c>
      <c r="AT171" s="201">
        <f t="shared" ref="AT171" si="4103">P171</f>
        <v>0</v>
      </c>
      <c r="AU171" s="201">
        <f t="shared" ref="AU171" si="4104">Q171</f>
        <v>0</v>
      </c>
      <c r="AV171" s="201" t="str">
        <f t="shared" ref="AV171" si="4105">R171</f>
        <v/>
      </c>
      <c r="AW171" s="323"/>
      <c r="AX171" s="324"/>
      <c r="AY171" s="201">
        <f t="shared" ref="AY171" si="4106">U171</f>
        <v>0</v>
      </c>
      <c r="AZ171" s="201">
        <f t="shared" ref="AZ171" si="4107">V171</f>
        <v>0</v>
      </c>
      <c r="BA171" s="201">
        <f t="shared" ref="BA171" si="4108">W171</f>
        <v>0</v>
      </c>
      <c r="BB171" s="201">
        <f t="shared" ref="BB171" si="4109">X171</f>
        <v>0</v>
      </c>
      <c r="BC171" s="201" t="str">
        <f t="shared" ref="BC171" si="4110">Y171</f>
        <v/>
      </c>
      <c r="BD171" s="323"/>
      <c r="BE171" s="324"/>
      <c r="BF171" s="201">
        <f t="shared" ref="BF171" si="4111">AB171</f>
        <v>0</v>
      </c>
      <c r="BG171" s="201">
        <f t="shared" ref="BG171" si="4112">AC171</f>
        <v>0</v>
      </c>
      <c r="BH171" s="201">
        <f t="shared" ref="BH171" si="4113">AD171</f>
        <v>0</v>
      </c>
      <c r="BI171" s="201">
        <f t="shared" ref="BI171" si="4114">AE171</f>
        <v>0</v>
      </c>
      <c r="BJ171" s="201" t="str">
        <f t="shared" ref="BJ171" si="4115">AF171</f>
        <v/>
      </c>
      <c r="BK171" s="324"/>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row>
    <row r="172" spans="1:111" s="61" customFormat="1" ht="13.5" thickBot="1" x14ac:dyDescent="0.25">
      <c r="A172" s="259"/>
      <c r="B172" s="264"/>
      <c r="C172" s="262"/>
      <c r="D172" s="262"/>
      <c r="E172" s="236"/>
      <c r="F172" s="243"/>
      <c r="G172" s="8" t="s">
        <v>6</v>
      </c>
      <c r="H172" s="173" t="str">
        <f t="shared" ref="H172" si="4116">IFERROR(H171/SUM(H171:K171),"")</f>
        <v/>
      </c>
      <c r="I172" s="174" t="str">
        <f t="shared" ref="I172" si="4117">IFERROR(I171/SUM(H171:K171),"")</f>
        <v/>
      </c>
      <c r="J172" s="175" t="str">
        <f t="shared" ref="J172" si="4118">IFERROR(J171/SUM(H171:K171),"")</f>
        <v/>
      </c>
      <c r="K172" s="175" t="str">
        <f t="shared" ref="K172" si="4119">IFERROR(K171/SUM(H171:K171),"")</f>
        <v/>
      </c>
      <c r="L172" s="132" t="str">
        <f t="shared" ref="L172" si="4120">IFERROR(L171/SUM(H171:K171),"")</f>
        <v/>
      </c>
      <c r="M172" s="234"/>
      <c r="N172" s="193" t="str">
        <f t="shared" ref="N172" si="4121">IFERROR(N171/SUM(N171:Q171),"")</f>
        <v/>
      </c>
      <c r="O172" s="10" t="str">
        <f t="shared" ref="O172" si="4122">IFERROR(O171/SUM(N171:Q171),"")</f>
        <v/>
      </c>
      <c r="P172" s="11" t="str">
        <f t="shared" ref="P172" si="4123">IFERROR(P171/SUM(N171:Q171),"")</f>
        <v/>
      </c>
      <c r="Q172" s="11" t="str">
        <f t="shared" ref="Q172" si="4124">IFERROR(Q171/SUM(N171:Q171),"")</f>
        <v/>
      </c>
      <c r="R172" s="34" t="str">
        <f t="shared" ref="R172" si="4125">IFERROR(R171/SUM(N171:Q171),"")</f>
        <v/>
      </c>
      <c r="S172" s="234"/>
      <c r="T172" s="322"/>
      <c r="U172" s="31" t="str">
        <f t="shared" ref="U172" si="4126">IFERROR(U171/SUM(U171:X171),"")</f>
        <v/>
      </c>
      <c r="V172" s="10" t="str">
        <f t="shared" ref="V172" si="4127">IFERROR(V171/SUM(U171:X171),"")</f>
        <v/>
      </c>
      <c r="W172" s="11" t="str">
        <f t="shared" ref="W172" si="4128">IFERROR(W171/SUM(U171:X171),"")</f>
        <v/>
      </c>
      <c r="X172" s="11" t="str">
        <f t="shared" ref="X172" si="4129">IFERROR(X171/SUM(U171:X171),"")</f>
        <v/>
      </c>
      <c r="Y172" s="34" t="str">
        <f t="shared" ref="Y172" si="4130">IFERROR(Y171/SUM(U171:X171),"")</f>
        <v/>
      </c>
      <c r="Z172" s="234"/>
      <c r="AA172" s="322"/>
      <c r="AB172" s="31" t="str">
        <f t="shared" ref="AB172" si="4131">IFERROR(AB171/SUM(AB171:AE171),"")</f>
        <v/>
      </c>
      <c r="AC172" s="10" t="str">
        <f t="shared" ref="AC172" si="4132">IFERROR(AC171/SUM(AB171:AE171),"")</f>
        <v/>
      </c>
      <c r="AD172" s="11" t="str">
        <f t="shared" ref="AD172" si="4133">IFERROR(AD171/SUM(AB171:AE171),"")</f>
        <v/>
      </c>
      <c r="AE172" s="11" t="str">
        <f t="shared" ref="AE172" si="4134">IFERROR(AE171/SUM(AB171:AE171),"")</f>
        <v/>
      </c>
      <c r="AF172" s="34" t="str">
        <f t="shared" ref="AF172" si="4135">IFERROR(AF171/SUM(AB171:AE171),"")</f>
        <v/>
      </c>
      <c r="AG172" s="322"/>
      <c r="AH172" s="136"/>
      <c r="AK172" s="63"/>
      <c r="AL172" s="203"/>
      <c r="AM172" s="203"/>
      <c r="AN172" s="204"/>
      <c r="AO172" s="204"/>
      <c r="AP172" s="205"/>
      <c r="AQ172" s="323"/>
      <c r="AR172" s="206"/>
      <c r="AS172" s="206"/>
      <c r="AT172" s="207"/>
      <c r="AU172" s="207"/>
      <c r="AV172" s="205"/>
      <c r="AW172" s="323"/>
      <c r="AX172" s="324"/>
      <c r="AY172" s="206"/>
      <c r="AZ172" s="206"/>
      <c r="BA172" s="207"/>
      <c r="BB172" s="207"/>
      <c r="BC172" s="205"/>
      <c r="BD172" s="323"/>
      <c r="BE172" s="324"/>
      <c r="BF172" s="206"/>
      <c r="BG172" s="206"/>
      <c r="BH172" s="207"/>
      <c r="BI172" s="207"/>
      <c r="BJ172" s="205"/>
      <c r="BK172" s="324"/>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row>
    <row r="173" spans="1:111" s="61" customFormat="1" ht="13.5" thickTop="1" x14ac:dyDescent="0.2">
      <c r="A173" s="258"/>
      <c r="B173" s="263"/>
      <c r="C173" s="265"/>
      <c r="D173" s="261"/>
      <c r="E173" s="235"/>
      <c r="F173" s="242"/>
      <c r="G173" s="4" t="s">
        <v>5</v>
      </c>
      <c r="H173" s="171"/>
      <c r="I173" s="172"/>
      <c r="J173" s="172"/>
      <c r="K173" s="172"/>
      <c r="L173" s="131" t="str">
        <f t="shared" ref="L173" si="4136">IF(AND(ISBLANK(H173),ISBLANK(I173),ISBLANK(J173),ISBLANK(K173)),"",SUM(J173:K173))</f>
        <v/>
      </c>
      <c r="M173" s="233" t="str">
        <f t="shared" ref="M173" si="4137">IFERROR(SUM(H173:K173)/E173,"")</f>
        <v/>
      </c>
      <c r="N173" s="190"/>
      <c r="O173" s="191"/>
      <c r="P173" s="191"/>
      <c r="Q173" s="191"/>
      <c r="R173" s="192" t="str">
        <f t="shared" ref="R173" si="4138">IF(AND(ISBLANK(N173),ISBLANK(O173),ISBLANK(P173),ISBLANK(Q173)),"",SUM(P173:Q173))</f>
        <v/>
      </c>
      <c r="S173" s="233" t="str">
        <f t="shared" ref="S173" si="4139">IFERROR(SUM(N173:Q173)/E173,"")</f>
        <v/>
      </c>
      <c r="T173" s="321" t="str">
        <f t="shared" ref="T173" si="4140">IF(OR(L174="",R174=""),"",IFERROR(R174-L174,""))</f>
        <v/>
      </c>
      <c r="U173" s="37"/>
      <c r="V173" s="28"/>
      <c r="W173" s="28"/>
      <c r="X173" s="28"/>
      <c r="Y173" s="7" t="str">
        <f t="shared" ref="Y173" si="4141">IF(AND(ISBLANK(U173),ISBLANK(V173),ISBLANK(W173),ISBLANK(X173)),"",SUM(W173:X173))</f>
        <v/>
      </c>
      <c r="Z173" s="233" t="str">
        <f t="shared" ref="Z173" si="4142">IFERROR(SUM(U173:X173)/E173,"")</f>
        <v/>
      </c>
      <c r="AA173" s="321" t="str">
        <f t="shared" ref="AA173" si="4143">IF(OR(L174="",Y174=""),"",IFERROR(Y174-L174,""))</f>
        <v/>
      </c>
      <c r="AB173" s="37"/>
      <c r="AC173" s="28"/>
      <c r="AD173" s="28"/>
      <c r="AE173" s="28"/>
      <c r="AF173" s="7" t="str">
        <f t="shared" ref="AF173" si="4144">IF(AND(ISBLANK(AB173),ISBLANK(AC173),ISBLANK(AD173),ISBLANK(AE173)),"",SUM(AD173:AE173))</f>
        <v/>
      </c>
      <c r="AG173" s="321" t="str">
        <f t="shared" ref="AG173" si="4145">IF(OR(M173="",AF174=""),"",IFERROR(AF174-L174,""))</f>
        <v/>
      </c>
      <c r="AH173" s="136"/>
      <c r="AK173" s="63"/>
      <c r="AL173" s="201">
        <f t="shared" ref="AL173" si="4146">H173</f>
        <v>0</v>
      </c>
      <c r="AM173" s="201">
        <f t="shared" ref="AM173" si="4147">I173</f>
        <v>0</v>
      </c>
      <c r="AN173" s="201">
        <f t="shared" ref="AN173" si="4148">J173</f>
        <v>0</v>
      </c>
      <c r="AO173" s="201">
        <f t="shared" ref="AO173" si="4149">K173</f>
        <v>0</v>
      </c>
      <c r="AP173" s="202"/>
      <c r="AQ173" s="323"/>
      <c r="AR173" s="201">
        <f t="shared" ref="AR173" si="4150">N173</f>
        <v>0</v>
      </c>
      <c r="AS173" s="201">
        <f t="shared" ref="AS173" si="4151">O173</f>
        <v>0</v>
      </c>
      <c r="AT173" s="201">
        <f t="shared" ref="AT173" si="4152">P173</f>
        <v>0</v>
      </c>
      <c r="AU173" s="201">
        <f t="shared" ref="AU173" si="4153">Q173</f>
        <v>0</v>
      </c>
      <c r="AV173" s="201" t="str">
        <f t="shared" ref="AV173" si="4154">R173</f>
        <v/>
      </c>
      <c r="AW173" s="323"/>
      <c r="AX173" s="324"/>
      <c r="AY173" s="201">
        <f t="shared" ref="AY173" si="4155">U173</f>
        <v>0</v>
      </c>
      <c r="AZ173" s="201">
        <f t="shared" ref="AZ173" si="4156">V173</f>
        <v>0</v>
      </c>
      <c r="BA173" s="201">
        <f t="shared" ref="BA173" si="4157">W173</f>
        <v>0</v>
      </c>
      <c r="BB173" s="201">
        <f t="shared" ref="BB173" si="4158">X173</f>
        <v>0</v>
      </c>
      <c r="BC173" s="201" t="str">
        <f t="shared" ref="BC173" si="4159">Y173</f>
        <v/>
      </c>
      <c r="BD173" s="323"/>
      <c r="BE173" s="324"/>
      <c r="BF173" s="201">
        <f t="shared" ref="BF173" si="4160">AB173</f>
        <v>0</v>
      </c>
      <c r="BG173" s="201">
        <f t="shared" ref="BG173" si="4161">AC173</f>
        <v>0</v>
      </c>
      <c r="BH173" s="201">
        <f t="shared" ref="BH173" si="4162">AD173</f>
        <v>0</v>
      </c>
      <c r="BI173" s="201">
        <f t="shared" ref="BI173" si="4163">AE173</f>
        <v>0</v>
      </c>
      <c r="BJ173" s="201" t="str">
        <f t="shared" ref="BJ173" si="4164">AF173</f>
        <v/>
      </c>
      <c r="BK173" s="324"/>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row>
    <row r="174" spans="1:111" s="61" customFormat="1" ht="13.5" thickBot="1" x14ac:dyDescent="0.25">
      <c r="A174" s="259"/>
      <c r="B174" s="264"/>
      <c r="C174" s="262"/>
      <c r="D174" s="262"/>
      <c r="E174" s="236"/>
      <c r="F174" s="243"/>
      <c r="G174" s="8" t="s">
        <v>6</v>
      </c>
      <c r="H174" s="173" t="str">
        <f t="shared" ref="H174" si="4165">IFERROR(H173/SUM(H173:K173),"")</f>
        <v/>
      </c>
      <c r="I174" s="174" t="str">
        <f t="shared" ref="I174" si="4166">IFERROR(I173/SUM(H173:K173),"")</f>
        <v/>
      </c>
      <c r="J174" s="175" t="str">
        <f t="shared" ref="J174" si="4167">IFERROR(J173/SUM(H173:K173),"")</f>
        <v/>
      </c>
      <c r="K174" s="175" t="str">
        <f t="shared" ref="K174" si="4168">IFERROR(K173/SUM(H173:K173),"")</f>
        <v/>
      </c>
      <c r="L174" s="132" t="str">
        <f t="shared" ref="L174" si="4169">IFERROR(L173/SUM(H173:K173),"")</f>
        <v/>
      </c>
      <c r="M174" s="234"/>
      <c r="N174" s="193" t="str">
        <f t="shared" ref="N174" si="4170">IFERROR(N173/SUM(N173:Q173),"")</f>
        <v/>
      </c>
      <c r="O174" s="10" t="str">
        <f t="shared" ref="O174" si="4171">IFERROR(O173/SUM(N173:Q173),"")</f>
        <v/>
      </c>
      <c r="P174" s="11" t="str">
        <f t="shared" ref="P174" si="4172">IFERROR(P173/SUM(N173:Q173),"")</f>
        <v/>
      </c>
      <c r="Q174" s="11" t="str">
        <f t="shared" ref="Q174" si="4173">IFERROR(Q173/SUM(N173:Q173),"")</f>
        <v/>
      </c>
      <c r="R174" s="34" t="str">
        <f t="shared" ref="R174" si="4174">IFERROR(R173/SUM(N173:Q173),"")</f>
        <v/>
      </c>
      <c r="S174" s="234"/>
      <c r="T174" s="322"/>
      <c r="U174" s="31" t="str">
        <f t="shared" ref="U174" si="4175">IFERROR(U173/SUM(U173:X173),"")</f>
        <v/>
      </c>
      <c r="V174" s="10" t="str">
        <f t="shared" ref="V174" si="4176">IFERROR(V173/SUM(U173:X173),"")</f>
        <v/>
      </c>
      <c r="W174" s="11" t="str">
        <f t="shared" ref="W174" si="4177">IFERROR(W173/SUM(U173:X173),"")</f>
        <v/>
      </c>
      <c r="X174" s="11" t="str">
        <f t="shared" ref="X174" si="4178">IFERROR(X173/SUM(U173:X173),"")</f>
        <v/>
      </c>
      <c r="Y174" s="34" t="str">
        <f t="shared" ref="Y174" si="4179">IFERROR(Y173/SUM(U173:X173),"")</f>
        <v/>
      </c>
      <c r="Z174" s="234"/>
      <c r="AA174" s="322"/>
      <c r="AB174" s="31" t="str">
        <f t="shared" ref="AB174" si="4180">IFERROR(AB173/SUM(AB173:AE173),"")</f>
        <v/>
      </c>
      <c r="AC174" s="10" t="str">
        <f t="shared" ref="AC174" si="4181">IFERROR(AC173/SUM(AB173:AE173),"")</f>
        <v/>
      </c>
      <c r="AD174" s="11" t="str">
        <f t="shared" ref="AD174" si="4182">IFERROR(AD173/SUM(AB173:AE173),"")</f>
        <v/>
      </c>
      <c r="AE174" s="11" t="str">
        <f t="shared" ref="AE174" si="4183">IFERROR(AE173/SUM(AB173:AE173),"")</f>
        <v/>
      </c>
      <c r="AF174" s="34" t="str">
        <f t="shared" ref="AF174" si="4184">IFERROR(AF173/SUM(AB173:AE173),"")</f>
        <v/>
      </c>
      <c r="AG174" s="322"/>
      <c r="AH174" s="136"/>
      <c r="AK174" s="63"/>
      <c r="AL174" s="203"/>
      <c r="AM174" s="203"/>
      <c r="AN174" s="204"/>
      <c r="AO174" s="204"/>
      <c r="AP174" s="205"/>
      <c r="AQ174" s="323"/>
      <c r="AR174" s="206"/>
      <c r="AS174" s="206"/>
      <c r="AT174" s="207"/>
      <c r="AU174" s="207"/>
      <c r="AV174" s="205"/>
      <c r="AW174" s="323"/>
      <c r="AX174" s="324"/>
      <c r="AY174" s="206"/>
      <c r="AZ174" s="206"/>
      <c r="BA174" s="207"/>
      <c r="BB174" s="207"/>
      <c r="BC174" s="205"/>
      <c r="BD174" s="323"/>
      <c r="BE174" s="324"/>
      <c r="BF174" s="206"/>
      <c r="BG174" s="206"/>
      <c r="BH174" s="207"/>
      <c r="BI174" s="207"/>
      <c r="BJ174" s="205"/>
      <c r="BK174" s="32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row>
    <row r="175" spans="1:111" s="61" customFormat="1" ht="13.5" thickTop="1" x14ac:dyDescent="0.2">
      <c r="A175" s="258"/>
      <c r="B175" s="263"/>
      <c r="C175" s="265"/>
      <c r="D175" s="261"/>
      <c r="E175" s="235"/>
      <c r="F175" s="242"/>
      <c r="G175" s="4" t="s">
        <v>5</v>
      </c>
      <c r="H175" s="171"/>
      <c r="I175" s="172"/>
      <c r="J175" s="172"/>
      <c r="K175" s="172"/>
      <c r="L175" s="131" t="str">
        <f t="shared" ref="L175" si="4185">IF(AND(ISBLANK(H175),ISBLANK(I175),ISBLANK(J175),ISBLANK(K175)),"",SUM(J175:K175))</f>
        <v/>
      </c>
      <c r="M175" s="233" t="str">
        <f t="shared" ref="M175" si="4186">IFERROR(SUM(H175:K175)/E175,"")</f>
        <v/>
      </c>
      <c r="N175" s="190"/>
      <c r="O175" s="191"/>
      <c r="P175" s="191"/>
      <c r="Q175" s="191"/>
      <c r="R175" s="192" t="str">
        <f t="shared" ref="R175" si="4187">IF(AND(ISBLANK(N175),ISBLANK(O175),ISBLANK(P175),ISBLANK(Q175)),"",SUM(P175:Q175))</f>
        <v/>
      </c>
      <c r="S175" s="233" t="str">
        <f t="shared" ref="S175" si="4188">IFERROR(SUM(N175:Q175)/E175,"")</f>
        <v/>
      </c>
      <c r="T175" s="321" t="str">
        <f t="shared" ref="T175" si="4189">IF(OR(L176="",R176=""),"",IFERROR(R176-L176,""))</f>
        <v/>
      </c>
      <c r="U175" s="37"/>
      <c r="V175" s="28"/>
      <c r="W175" s="28"/>
      <c r="X175" s="28"/>
      <c r="Y175" s="7" t="str">
        <f t="shared" ref="Y175" si="4190">IF(AND(ISBLANK(U175),ISBLANK(V175),ISBLANK(W175),ISBLANK(X175)),"",SUM(W175:X175))</f>
        <v/>
      </c>
      <c r="Z175" s="233" t="str">
        <f t="shared" ref="Z175" si="4191">IFERROR(SUM(U175:X175)/E175,"")</f>
        <v/>
      </c>
      <c r="AA175" s="321" t="str">
        <f t="shared" ref="AA175" si="4192">IF(OR(L176="",Y176=""),"",IFERROR(Y176-L176,""))</f>
        <v/>
      </c>
      <c r="AB175" s="37"/>
      <c r="AC175" s="28"/>
      <c r="AD175" s="28"/>
      <c r="AE175" s="28"/>
      <c r="AF175" s="7" t="str">
        <f t="shared" ref="AF175" si="4193">IF(AND(ISBLANK(AB175),ISBLANK(AC175),ISBLANK(AD175),ISBLANK(AE175)),"",SUM(AD175:AE175))</f>
        <v/>
      </c>
      <c r="AG175" s="321" t="str">
        <f t="shared" ref="AG175" si="4194">IF(OR(M175="",AF176=""),"",IFERROR(AF176-L176,""))</f>
        <v/>
      </c>
      <c r="AH175" s="136"/>
      <c r="AK175" s="63"/>
      <c r="AL175" s="201">
        <f t="shared" ref="AL175" si="4195">H175</f>
        <v>0</v>
      </c>
      <c r="AM175" s="201">
        <f t="shared" ref="AM175" si="4196">I175</f>
        <v>0</v>
      </c>
      <c r="AN175" s="201">
        <f t="shared" ref="AN175" si="4197">J175</f>
        <v>0</v>
      </c>
      <c r="AO175" s="201">
        <f t="shared" ref="AO175" si="4198">K175</f>
        <v>0</v>
      </c>
      <c r="AP175" s="202"/>
      <c r="AQ175" s="323"/>
      <c r="AR175" s="201">
        <f t="shared" ref="AR175" si="4199">N175</f>
        <v>0</v>
      </c>
      <c r="AS175" s="201">
        <f t="shared" ref="AS175" si="4200">O175</f>
        <v>0</v>
      </c>
      <c r="AT175" s="201">
        <f t="shared" ref="AT175" si="4201">P175</f>
        <v>0</v>
      </c>
      <c r="AU175" s="201">
        <f t="shared" ref="AU175" si="4202">Q175</f>
        <v>0</v>
      </c>
      <c r="AV175" s="201" t="str">
        <f t="shared" ref="AV175" si="4203">R175</f>
        <v/>
      </c>
      <c r="AW175" s="323"/>
      <c r="AX175" s="324"/>
      <c r="AY175" s="201">
        <f t="shared" ref="AY175" si="4204">U175</f>
        <v>0</v>
      </c>
      <c r="AZ175" s="201">
        <f t="shared" ref="AZ175" si="4205">V175</f>
        <v>0</v>
      </c>
      <c r="BA175" s="201">
        <f t="shared" ref="BA175" si="4206">W175</f>
        <v>0</v>
      </c>
      <c r="BB175" s="201">
        <f t="shared" ref="BB175" si="4207">X175</f>
        <v>0</v>
      </c>
      <c r="BC175" s="201" t="str">
        <f t="shared" ref="BC175" si="4208">Y175</f>
        <v/>
      </c>
      <c r="BD175" s="323"/>
      <c r="BE175" s="324"/>
      <c r="BF175" s="201">
        <f t="shared" ref="BF175" si="4209">AB175</f>
        <v>0</v>
      </c>
      <c r="BG175" s="201">
        <f t="shared" ref="BG175" si="4210">AC175</f>
        <v>0</v>
      </c>
      <c r="BH175" s="201">
        <f t="shared" ref="BH175" si="4211">AD175</f>
        <v>0</v>
      </c>
      <c r="BI175" s="201">
        <f t="shared" ref="BI175" si="4212">AE175</f>
        <v>0</v>
      </c>
      <c r="BJ175" s="201" t="str">
        <f t="shared" ref="BJ175" si="4213">AF175</f>
        <v/>
      </c>
      <c r="BK175" s="324"/>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row>
    <row r="176" spans="1:111" s="61" customFormat="1" ht="13.5" thickBot="1" x14ac:dyDescent="0.25">
      <c r="A176" s="259"/>
      <c r="B176" s="264"/>
      <c r="C176" s="262"/>
      <c r="D176" s="262"/>
      <c r="E176" s="236"/>
      <c r="F176" s="243"/>
      <c r="G176" s="8" t="s">
        <v>6</v>
      </c>
      <c r="H176" s="173" t="str">
        <f t="shared" ref="H176" si="4214">IFERROR(H175/SUM(H175:K175),"")</f>
        <v/>
      </c>
      <c r="I176" s="174" t="str">
        <f t="shared" ref="I176" si="4215">IFERROR(I175/SUM(H175:K175),"")</f>
        <v/>
      </c>
      <c r="J176" s="175" t="str">
        <f t="shared" ref="J176" si="4216">IFERROR(J175/SUM(H175:K175),"")</f>
        <v/>
      </c>
      <c r="K176" s="175" t="str">
        <f t="shared" ref="K176" si="4217">IFERROR(K175/SUM(H175:K175),"")</f>
        <v/>
      </c>
      <c r="L176" s="132" t="str">
        <f t="shared" ref="L176" si="4218">IFERROR(L175/SUM(H175:K175),"")</f>
        <v/>
      </c>
      <c r="M176" s="234"/>
      <c r="N176" s="193" t="str">
        <f t="shared" ref="N176" si="4219">IFERROR(N175/SUM(N175:Q175),"")</f>
        <v/>
      </c>
      <c r="O176" s="10" t="str">
        <f t="shared" ref="O176" si="4220">IFERROR(O175/SUM(N175:Q175),"")</f>
        <v/>
      </c>
      <c r="P176" s="11" t="str">
        <f t="shared" ref="P176" si="4221">IFERROR(P175/SUM(N175:Q175),"")</f>
        <v/>
      </c>
      <c r="Q176" s="11" t="str">
        <f t="shared" ref="Q176" si="4222">IFERROR(Q175/SUM(N175:Q175),"")</f>
        <v/>
      </c>
      <c r="R176" s="34" t="str">
        <f t="shared" ref="R176" si="4223">IFERROR(R175/SUM(N175:Q175),"")</f>
        <v/>
      </c>
      <c r="S176" s="234"/>
      <c r="T176" s="322"/>
      <c r="U176" s="31" t="str">
        <f t="shared" ref="U176" si="4224">IFERROR(U175/SUM(U175:X175),"")</f>
        <v/>
      </c>
      <c r="V176" s="10" t="str">
        <f t="shared" ref="V176" si="4225">IFERROR(V175/SUM(U175:X175),"")</f>
        <v/>
      </c>
      <c r="W176" s="11" t="str">
        <f t="shared" ref="W176" si="4226">IFERROR(W175/SUM(U175:X175),"")</f>
        <v/>
      </c>
      <c r="X176" s="11" t="str">
        <f t="shared" ref="X176" si="4227">IFERROR(X175/SUM(U175:X175),"")</f>
        <v/>
      </c>
      <c r="Y176" s="34" t="str">
        <f t="shared" ref="Y176" si="4228">IFERROR(Y175/SUM(U175:X175),"")</f>
        <v/>
      </c>
      <c r="Z176" s="234"/>
      <c r="AA176" s="322"/>
      <c r="AB176" s="31" t="str">
        <f t="shared" ref="AB176" si="4229">IFERROR(AB175/SUM(AB175:AE175),"")</f>
        <v/>
      </c>
      <c r="AC176" s="10" t="str">
        <f t="shared" ref="AC176" si="4230">IFERROR(AC175/SUM(AB175:AE175),"")</f>
        <v/>
      </c>
      <c r="AD176" s="11" t="str">
        <f t="shared" ref="AD176" si="4231">IFERROR(AD175/SUM(AB175:AE175),"")</f>
        <v/>
      </c>
      <c r="AE176" s="11" t="str">
        <f t="shared" ref="AE176" si="4232">IFERROR(AE175/SUM(AB175:AE175),"")</f>
        <v/>
      </c>
      <c r="AF176" s="34" t="str">
        <f t="shared" ref="AF176" si="4233">IFERROR(AF175/SUM(AB175:AE175),"")</f>
        <v/>
      </c>
      <c r="AG176" s="322"/>
      <c r="AH176" s="136"/>
      <c r="AK176" s="63"/>
      <c r="AL176" s="203"/>
      <c r="AM176" s="203"/>
      <c r="AN176" s="204"/>
      <c r="AO176" s="204"/>
      <c r="AP176" s="205"/>
      <c r="AQ176" s="323"/>
      <c r="AR176" s="206"/>
      <c r="AS176" s="206"/>
      <c r="AT176" s="207"/>
      <c r="AU176" s="207"/>
      <c r="AV176" s="205"/>
      <c r="AW176" s="323"/>
      <c r="AX176" s="324"/>
      <c r="AY176" s="206"/>
      <c r="AZ176" s="206"/>
      <c r="BA176" s="207"/>
      <c r="BB176" s="207"/>
      <c r="BC176" s="205"/>
      <c r="BD176" s="323"/>
      <c r="BE176" s="324"/>
      <c r="BF176" s="206"/>
      <c r="BG176" s="206"/>
      <c r="BH176" s="207"/>
      <c r="BI176" s="207"/>
      <c r="BJ176" s="205"/>
      <c r="BK176" s="324"/>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row>
    <row r="177" spans="1:111" s="61" customFormat="1" ht="13.5" thickTop="1" x14ac:dyDescent="0.2">
      <c r="A177" s="258"/>
      <c r="B177" s="263"/>
      <c r="C177" s="265"/>
      <c r="D177" s="261"/>
      <c r="E177" s="235"/>
      <c r="F177" s="242"/>
      <c r="G177" s="4" t="s">
        <v>5</v>
      </c>
      <c r="H177" s="171"/>
      <c r="I177" s="172"/>
      <c r="J177" s="172"/>
      <c r="K177" s="172"/>
      <c r="L177" s="131" t="str">
        <f t="shared" ref="L177" si="4234">IF(AND(ISBLANK(H177),ISBLANK(I177),ISBLANK(J177),ISBLANK(K177)),"",SUM(J177:K177))</f>
        <v/>
      </c>
      <c r="M177" s="233" t="str">
        <f t="shared" ref="M177" si="4235">IFERROR(SUM(H177:K177)/E177,"")</f>
        <v/>
      </c>
      <c r="N177" s="190"/>
      <c r="O177" s="191"/>
      <c r="P177" s="191"/>
      <c r="Q177" s="191"/>
      <c r="R177" s="192" t="str">
        <f t="shared" ref="R177" si="4236">IF(AND(ISBLANK(N177),ISBLANK(O177),ISBLANK(P177),ISBLANK(Q177)),"",SUM(P177:Q177))</f>
        <v/>
      </c>
      <c r="S177" s="233" t="str">
        <f t="shared" ref="S177" si="4237">IFERROR(SUM(N177:Q177)/E177,"")</f>
        <v/>
      </c>
      <c r="T177" s="321" t="str">
        <f t="shared" ref="T177" si="4238">IF(OR(L178="",R178=""),"",IFERROR(R178-L178,""))</f>
        <v/>
      </c>
      <c r="U177" s="37"/>
      <c r="V177" s="28"/>
      <c r="W177" s="28"/>
      <c r="X177" s="28"/>
      <c r="Y177" s="7" t="str">
        <f t="shared" ref="Y177" si="4239">IF(AND(ISBLANK(U177),ISBLANK(V177),ISBLANK(W177),ISBLANK(X177)),"",SUM(W177:X177))</f>
        <v/>
      </c>
      <c r="Z177" s="233" t="str">
        <f t="shared" ref="Z177" si="4240">IFERROR(SUM(U177:X177)/E177,"")</f>
        <v/>
      </c>
      <c r="AA177" s="321" t="str">
        <f t="shared" ref="AA177" si="4241">IF(OR(L178="",Y178=""),"",IFERROR(Y178-L178,""))</f>
        <v/>
      </c>
      <c r="AB177" s="37"/>
      <c r="AC177" s="28"/>
      <c r="AD177" s="28"/>
      <c r="AE177" s="28"/>
      <c r="AF177" s="7" t="str">
        <f t="shared" ref="AF177" si="4242">IF(AND(ISBLANK(AB177),ISBLANK(AC177),ISBLANK(AD177),ISBLANK(AE177)),"",SUM(AD177:AE177))</f>
        <v/>
      </c>
      <c r="AG177" s="321" t="str">
        <f t="shared" ref="AG177" si="4243">IF(OR(M177="",AF178=""),"",IFERROR(AF178-L178,""))</f>
        <v/>
      </c>
      <c r="AH177" s="136"/>
      <c r="AK177" s="63"/>
      <c r="AL177" s="201">
        <f t="shared" ref="AL177" si="4244">H177</f>
        <v>0</v>
      </c>
      <c r="AM177" s="201">
        <f t="shared" ref="AM177" si="4245">I177</f>
        <v>0</v>
      </c>
      <c r="AN177" s="201">
        <f t="shared" ref="AN177" si="4246">J177</f>
        <v>0</v>
      </c>
      <c r="AO177" s="201">
        <f t="shared" ref="AO177" si="4247">K177</f>
        <v>0</v>
      </c>
      <c r="AP177" s="202"/>
      <c r="AQ177" s="323"/>
      <c r="AR177" s="201">
        <f t="shared" ref="AR177" si="4248">N177</f>
        <v>0</v>
      </c>
      <c r="AS177" s="201">
        <f t="shared" ref="AS177" si="4249">O177</f>
        <v>0</v>
      </c>
      <c r="AT177" s="201">
        <f t="shared" ref="AT177" si="4250">P177</f>
        <v>0</v>
      </c>
      <c r="AU177" s="201">
        <f t="shared" ref="AU177" si="4251">Q177</f>
        <v>0</v>
      </c>
      <c r="AV177" s="201" t="str">
        <f t="shared" ref="AV177" si="4252">R177</f>
        <v/>
      </c>
      <c r="AW177" s="323"/>
      <c r="AX177" s="324"/>
      <c r="AY177" s="201">
        <f t="shared" ref="AY177" si="4253">U177</f>
        <v>0</v>
      </c>
      <c r="AZ177" s="201">
        <f t="shared" ref="AZ177" si="4254">V177</f>
        <v>0</v>
      </c>
      <c r="BA177" s="201">
        <f t="shared" ref="BA177" si="4255">W177</f>
        <v>0</v>
      </c>
      <c r="BB177" s="201">
        <f t="shared" ref="BB177" si="4256">X177</f>
        <v>0</v>
      </c>
      <c r="BC177" s="201" t="str">
        <f t="shared" ref="BC177" si="4257">Y177</f>
        <v/>
      </c>
      <c r="BD177" s="323"/>
      <c r="BE177" s="324"/>
      <c r="BF177" s="201">
        <f t="shared" ref="BF177" si="4258">AB177</f>
        <v>0</v>
      </c>
      <c r="BG177" s="201">
        <f t="shared" ref="BG177" si="4259">AC177</f>
        <v>0</v>
      </c>
      <c r="BH177" s="201">
        <f t="shared" ref="BH177" si="4260">AD177</f>
        <v>0</v>
      </c>
      <c r="BI177" s="201">
        <f t="shared" ref="BI177" si="4261">AE177</f>
        <v>0</v>
      </c>
      <c r="BJ177" s="201" t="str">
        <f t="shared" ref="BJ177" si="4262">AF177</f>
        <v/>
      </c>
      <c r="BK177" s="324"/>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row>
    <row r="178" spans="1:111" s="61" customFormat="1" ht="13.5" thickBot="1" x14ac:dyDescent="0.25">
      <c r="A178" s="259"/>
      <c r="B178" s="264"/>
      <c r="C178" s="262"/>
      <c r="D178" s="262"/>
      <c r="E178" s="236"/>
      <c r="F178" s="243"/>
      <c r="G178" s="8" t="s">
        <v>6</v>
      </c>
      <c r="H178" s="173" t="str">
        <f t="shared" ref="H178" si="4263">IFERROR(H177/SUM(H177:K177),"")</f>
        <v/>
      </c>
      <c r="I178" s="174" t="str">
        <f t="shared" ref="I178" si="4264">IFERROR(I177/SUM(H177:K177),"")</f>
        <v/>
      </c>
      <c r="J178" s="175" t="str">
        <f t="shared" ref="J178" si="4265">IFERROR(J177/SUM(H177:K177),"")</f>
        <v/>
      </c>
      <c r="K178" s="175" t="str">
        <f t="shared" ref="K178" si="4266">IFERROR(K177/SUM(H177:K177),"")</f>
        <v/>
      </c>
      <c r="L178" s="132" t="str">
        <f t="shared" ref="L178" si="4267">IFERROR(L177/SUM(H177:K177),"")</f>
        <v/>
      </c>
      <c r="M178" s="234"/>
      <c r="N178" s="193" t="str">
        <f t="shared" ref="N178" si="4268">IFERROR(N177/SUM(N177:Q177),"")</f>
        <v/>
      </c>
      <c r="O178" s="10" t="str">
        <f t="shared" ref="O178" si="4269">IFERROR(O177/SUM(N177:Q177),"")</f>
        <v/>
      </c>
      <c r="P178" s="11" t="str">
        <f t="shared" ref="P178" si="4270">IFERROR(P177/SUM(N177:Q177),"")</f>
        <v/>
      </c>
      <c r="Q178" s="11" t="str">
        <f t="shared" ref="Q178" si="4271">IFERROR(Q177/SUM(N177:Q177),"")</f>
        <v/>
      </c>
      <c r="R178" s="34" t="str">
        <f t="shared" ref="R178" si="4272">IFERROR(R177/SUM(N177:Q177),"")</f>
        <v/>
      </c>
      <c r="S178" s="234"/>
      <c r="T178" s="322"/>
      <c r="U178" s="31" t="str">
        <f t="shared" ref="U178" si="4273">IFERROR(U177/SUM(U177:X177),"")</f>
        <v/>
      </c>
      <c r="V178" s="10" t="str">
        <f t="shared" ref="V178" si="4274">IFERROR(V177/SUM(U177:X177),"")</f>
        <v/>
      </c>
      <c r="W178" s="11" t="str">
        <f t="shared" ref="W178" si="4275">IFERROR(W177/SUM(U177:X177),"")</f>
        <v/>
      </c>
      <c r="X178" s="11" t="str">
        <f t="shared" ref="X178" si="4276">IFERROR(X177/SUM(U177:X177),"")</f>
        <v/>
      </c>
      <c r="Y178" s="34" t="str">
        <f t="shared" ref="Y178" si="4277">IFERROR(Y177/SUM(U177:X177),"")</f>
        <v/>
      </c>
      <c r="Z178" s="234"/>
      <c r="AA178" s="322"/>
      <c r="AB178" s="31" t="str">
        <f t="shared" ref="AB178" si="4278">IFERROR(AB177/SUM(AB177:AE177),"")</f>
        <v/>
      </c>
      <c r="AC178" s="10" t="str">
        <f t="shared" ref="AC178" si="4279">IFERROR(AC177/SUM(AB177:AE177),"")</f>
        <v/>
      </c>
      <c r="AD178" s="11" t="str">
        <f t="shared" ref="AD178" si="4280">IFERROR(AD177/SUM(AB177:AE177),"")</f>
        <v/>
      </c>
      <c r="AE178" s="11" t="str">
        <f t="shared" ref="AE178" si="4281">IFERROR(AE177/SUM(AB177:AE177),"")</f>
        <v/>
      </c>
      <c r="AF178" s="34" t="str">
        <f t="shared" ref="AF178" si="4282">IFERROR(AF177/SUM(AB177:AE177),"")</f>
        <v/>
      </c>
      <c r="AG178" s="322"/>
      <c r="AH178" s="136"/>
      <c r="AK178" s="63"/>
      <c r="AL178" s="203"/>
      <c r="AM178" s="203"/>
      <c r="AN178" s="204"/>
      <c r="AO178" s="204"/>
      <c r="AP178" s="205"/>
      <c r="AQ178" s="323"/>
      <c r="AR178" s="206"/>
      <c r="AS178" s="206"/>
      <c r="AT178" s="207"/>
      <c r="AU178" s="207"/>
      <c r="AV178" s="205"/>
      <c r="AW178" s="323"/>
      <c r="AX178" s="324"/>
      <c r="AY178" s="206"/>
      <c r="AZ178" s="206"/>
      <c r="BA178" s="207"/>
      <c r="BB178" s="207"/>
      <c r="BC178" s="205"/>
      <c r="BD178" s="323"/>
      <c r="BE178" s="324"/>
      <c r="BF178" s="206"/>
      <c r="BG178" s="206"/>
      <c r="BH178" s="207"/>
      <c r="BI178" s="207"/>
      <c r="BJ178" s="205"/>
      <c r="BK178" s="324"/>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row>
    <row r="179" spans="1:111" s="61" customFormat="1" ht="13.5" thickTop="1" x14ac:dyDescent="0.2">
      <c r="A179" s="258"/>
      <c r="B179" s="263"/>
      <c r="C179" s="265"/>
      <c r="D179" s="261"/>
      <c r="E179" s="235"/>
      <c r="F179" s="242"/>
      <c r="G179" s="4" t="s">
        <v>5</v>
      </c>
      <c r="H179" s="171"/>
      <c r="I179" s="172"/>
      <c r="J179" s="172"/>
      <c r="K179" s="172"/>
      <c r="L179" s="131" t="str">
        <f t="shared" ref="L179" si="4283">IF(AND(ISBLANK(H179),ISBLANK(I179),ISBLANK(J179),ISBLANK(K179)),"",SUM(J179:K179))</f>
        <v/>
      </c>
      <c r="M179" s="233" t="str">
        <f t="shared" ref="M179" si="4284">IFERROR(SUM(H179:K179)/E179,"")</f>
        <v/>
      </c>
      <c r="N179" s="190"/>
      <c r="O179" s="191"/>
      <c r="P179" s="191"/>
      <c r="Q179" s="191"/>
      <c r="R179" s="192" t="str">
        <f t="shared" ref="R179" si="4285">IF(AND(ISBLANK(N179),ISBLANK(O179),ISBLANK(P179),ISBLANK(Q179)),"",SUM(P179:Q179))</f>
        <v/>
      </c>
      <c r="S179" s="233" t="str">
        <f t="shared" ref="S179" si="4286">IFERROR(SUM(N179:Q179)/E179,"")</f>
        <v/>
      </c>
      <c r="T179" s="321" t="str">
        <f t="shared" ref="T179" si="4287">IF(OR(L180="",R180=""),"",IFERROR(R180-L180,""))</f>
        <v/>
      </c>
      <c r="U179" s="37"/>
      <c r="V179" s="28"/>
      <c r="W179" s="28"/>
      <c r="X179" s="28"/>
      <c r="Y179" s="7" t="str">
        <f t="shared" ref="Y179" si="4288">IF(AND(ISBLANK(U179),ISBLANK(V179),ISBLANK(W179),ISBLANK(X179)),"",SUM(W179:X179))</f>
        <v/>
      </c>
      <c r="Z179" s="233" t="str">
        <f t="shared" ref="Z179" si="4289">IFERROR(SUM(U179:X179)/E179,"")</f>
        <v/>
      </c>
      <c r="AA179" s="321" t="str">
        <f t="shared" ref="AA179" si="4290">IF(OR(L180="",Y180=""),"",IFERROR(Y180-L180,""))</f>
        <v/>
      </c>
      <c r="AB179" s="37"/>
      <c r="AC179" s="28"/>
      <c r="AD179" s="28"/>
      <c r="AE179" s="28"/>
      <c r="AF179" s="7" t="str">
        <f t="shared" ref="AF179" si="4291">IF(AND(ISBLANK(AB179),ISBLANK(AC179),ISBLANK(AD179),ISBLANK(AE179)),"",SUM(AD179:AE179))</f>
        <v/>
      </c>
      <c r="AG179" s="321" t="str">
        <f t="shared" ref="AG179" si="4292">IF(OR(M179="",AF180=""),"",IFERROR(AF180-L180,""))</f>
        <v/>
      </c>
      <c r="AH179" s="136"/>
      <c r="AK179" s="63"/>
      <c r="AL179" s="201">
        <f t="shared" ref="AL179" si="4293">H179</f>
        <v>0</v>
      </c>
      <c r="AM179" s="201">
        <f t="shared" ref="AM179" si="4294">I179</f>
        <v>0</v>
      </c>
      <c r="AN179" s="201">
        <f t="shared" ref="AN179" si="4295">J179</f>
        <v>0</v>
      </c>
      <c r="AO179" s="201">
        <f t="shared" ref="AO179" si="4296">K179</f>
        <v>0</v>
      </c>
      <c r="AP179" s="202"/>
      <c r="AQ179" s="323"/>
      <c r="AR179" s="201">
        <f t="shared" ref="AR179" si="4297">N179</f>
        <v>0</v>
      </c>
      <c r="AS179" s="201">
        <f t="shared" ref="AS179" si="4298">O179</f>
        <v>0</v>
      </c>
      <c r="AT179" s="201">
        <f t="shared" ref="AT179" si="4299">P179</f>
        <v>0</v>
      </c>
      <c r="AU179" s="201">
        <f t="shared" ref="AU179" si="4300">Q179</f>
        <v>0</v>
      </c>
      <c r="AV179" s="201" t="str">
        <f t="shared" ref="AV179" si="4301">R179</f>
        <v/>
      </c>
      <c r="AW179" s="323"/>
      <c r="AX179" s="324"/>
      <c r="AY179" s="201">
        <f t="shared" ref="AY179" si="4302">U179</f>
        <v>0</v>
      </c>
      <c r="AZ179" s="201">
        <f t="shared" ref="AZ179" si="4303">V179</f>
        <v>0</v>
      </c>
      <c r="BA179" s="201">
        <f t="shared" ref="BA179" si="4304">W179</f>
        <v>0</v>
      </c>
      <c r="BB179" s="201">
        <f t="shared" ref="BB179" si="4305">X179</f>
        <v>0</v>
      </c>
      <c r="BC179" s="201" t="str">
        <f t="shared" ref="BC179" si="4306">Y179</f>
        <v/>
      </c>
      <c r="BD179" s="323"/>
      <c r="BE179" s="324"/>
      <c r="BF179" s="201">
        <f t="shared" ref="BF179" si="4307">AB179</f>
        <v>0</v>
      </c>
      <c r="BG179" s="201">
        <f t="shared" ref="BG179" si="4308">AC179</f>
        <v>0</v>
      </c>
      <c r="BH179" s="201">
        <f t="shared" ref="BH179" si="4309">AD179</f>
        <v>0</v>
      </c>
      <c r="BI179" s="201">
        <f t="shared" ref="BI179" si="4310">AE179</f>
        <v>0</v>
      </c>
      <c r="BJ179" s="201" t="str">
        <f t="shared" ref="BJ179" si="4311">AF179</f>
        <v/>
      </c>
      <c r="BK179" s="324"/>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row>
    <row r="180" spans="1:111" s="61" customFormat="1" ht="13.5" thickBot="1" x14ac:dyDescent="0.25">
      <c r="A180" s="259"/>
      <c r="B180" s="264"/>
      <c r="C180" s="262"/>
      <c r="D180" s="262"/>
      <c r="E180" s="236"/>
      <c r="F180" s="243"/>
      <c r="G180" s="8" t="s">
        <v>6</v>
      </c>
      <c r="H180" s="173" t="str">
        <f t="shared" ref="H180" si="4312">IFERROR(H179/SUM(H179:K179),"")</f>
        <v/>
      </c>
      <c r="I180" s="174" t="str">
        <f t="shared" ref="I180" si="4313">IFERROR(I179/SUM(H179:K179),"")</f>
        <v/>
      </c>
      <c r="J180" s="175" t="str">
        <f t="shared" ref="J180" si="4314">IFERROR(J179/SUM(H179:K179),"")</f>
        <v/>
      </c>
      <c r="K180" s="175" t="str">
        <f t="shared" ref="K180" si="4315">IFERROR(K179/SUM(H179:K179),"")</f>
        <v/>
      </c>
      <c r="L180" s="132" t="str">
        <f t="shared" ref="L180" si="4316">IFERROR(L179/SUM(H179:K179),"")</f>
        <v/>
      </c>
      <c r="M180" s="234"/>
      <c r="N180" s="193" t="str">
        <f t="shared" ref="N180" si="4317">IFERROR(N179/SUM(N179:Q179),"")</f>
        <v/>
      </c>
      <c r="O180" s="10" t="str">
        <f t="shared" ref="O180" si="4318">IFERROR(O179/SUM(N179:Q179),"")</f>
        <v/>
      </c>
      <c r="P180" s="11" t="str">
        <f t="shared" ref="P180" si="4319">IFERROR(P179/SUM(N179:Q179),"")</f>
        <v/>
      </c>
      <c r="Q180" s="11" t="str">
        <f t="shared" ref="Q180" si="4320">IFERROR(Q179/SUM(N179:Q179),"")</f>
        <v/>
      </c>
      <c r="R180" s="34" t="str">
        <f t="shared" ref="R180" si="4321">IFERROR(R179/SUM(N179:Q179),"")</f>
        <v/>
      </c>
      <c r="S180" s="234"/>
      <c r="T180" s="322"/>
      <c r="U180" s="31" t="str">
        <f t="shared" ref="U180" si="4322">IFERROR(U179/SUM(U179:X179),"")</f>
        <v/>
      </c>
      <c r="V180" s="10" t="str">
        <f t="shared" ref="V180" si="4323">IFERROR(V179/SUM(U179:X179),"")</f>
        <v/>
      </c>
      <c r="W180" s="11" t="str">
        <f t="shared" ref="W180" si="4324">IFERROR(W179/SUM(U179:X179),"")</f>
        <v/>
      </c>
      <c r="X180" s="11" t="str">
        <f t="shared" ref="X180" si="4325">IFERROR(X179/SUM(U179:X179),"")</f>
        <v/>
      </c>
      <c r="Y180" s="34" t="str">
        <f t="shared" ref="Y180" si="4326">IFERROR(Y179/SUM(U179:X179),"")</f>
        <v/>
      </c>
      <c r="Z180" s="234"/>
      <c r="AA180" s="322"/>
      <c r="AB180" s="31" t="str">
        <f t="shared" ref="AB180" si="4327">IFERROR(AB179/SUM(AB179:AE179),"")</f>
        <v/>
      </c>
      <c r="AC180" s="10" t="str">
        <f t="shared" ref="AC180" si="4328">IFERROR(AC179/SUM(AB179:AE179),"")</f>
        <v/>
      </c>
      <c r="AD180" s="11" t="str">
        <f t="shared" ref="AD180" si="4329">IFERROR(AD179/SUM(AB179:AE179),"")</f>
        <v/>
      </c>
      <c r="AE180" s="11" t="str">
        <f t="shared" ref="AE180" si="4330">IFERROR(AE179/SUM(AB179:AE179),"")</f>
        <v/>
      </c>
      <c r="AF180" s="34" t="str">
        <f t="shared" ref="AF180" si="4331">IFERROR(AF179/SUM(AB179:AE179),"")</f>
        <v/>
      </c>
      <c r="AG180" s="322"/>
      <c r="AH180" s="136"/>
      <c r="AK180" s="63"/>
      <c r="AL180" s="203"/>
      <c r="AM180" s="203"/>
      <c r="AN180" s="204"/>
      <c r="AO180" s="204"/>
      <c r="AP180" s="205"/>
      <c r="AQ180" s="323"/>
      <c r="AR180" s="206"/>
      <c r="AS180" s="206"/>
      <c r="AT180" s="207"/>
      <c r="AU180" s="207"/>
      <c r="AV180" s="205"/>
      <c r="AW180" s="323"/>
      <c r="AX180" s="324"/>
      <c r="AY180" s="206"/>
      <c r="AZ180" s="206"/>
      <c r="BA180" s="207"/>
      <c r="BB180" s="207"/>
      <c r="BC180" s="205"/>
      <c r="BD180" s="323"/>
      <c r="BE180" s="324"/>
      <c r="BF180" s="206"/>
      <c r="BG180" s="206"/>
      <c r="BH180" s="207"/>
      <c r="BI180" s="207"/>
      <c r="BJ180" s="205"/>
      <c r="BK180" s="324"/>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row>
    <row r="181" spans="1:111" s="61" customFormat="1" ht="13.5" thickTop="1" x14ac:dyDescent="0.2">
      <c r="A181" s="258"/>
      <c r="B181" s="263"/>
      <c r="C181" s="265"/>
      <c r="D181" s="261"/>
      <c r="E181" s="235"/>
      <c r="F181" s="242"/>
      <c r="G181" s="4" t="s">
        <v>5</v>
      </c>
      <c r="H181" s="171"/>
      <c r="I181" s="172"/>
      <c r="J181" s="172"/>
      <c r="K181" s="172"/>
      <c r="L181" s="131" t="str">
        <f t="shared" ref="L181" si="4332">IF(AND(ISBLANK(H181),ISBLANK(I181),ISBLANK(J181),ISBLANK(K181)),"",SUM(J181:K181))</f>
        <v/>
      </c>
      <c r="M181" s="233" t="str">
        <f t="shared" ref="M181" si="4333">IFERROR(SUM(H181:K181)/E181,"")</f>
        <v/>
      </c>
      <c r="N181" s="190"/>
      <c r="O181" s="191"/>
      <c r="P181" s="191"/>
      <c r="Q181" s="191"/>
      <c r="R181" s="192" t="str">
        <f t="shared" ref="R181" si="4334">IF(AND(ISBLANK(N181),ISBLANK(O181),ISBLANK(P181),ISBLANK(Q181)),"",SUM(P181:Q181))</f>
        <v/>
      </c>
      <c r="S181" s="233" t="str">
        <f t="shared" ref="S181" si="4335">IFERROR(SUM(N181:Q181)/E181,"")</f>
        <v/>
      </c>
      <c r="T181" s="321" t="str">
        <f t="shared" ref="T181" si="4336">IF(OR(L182="",R182=""),"",IFERROR(R182-L182,""))</f>
        <v/>
      </c>
      <c r="U181" s="37"/>
      <c r="V181" s="28"/>
      <c r="W181" s="28"/>
      <c r="X181" s="28"/>
      <c r="Y181" s="7" t="str">
        <f t="shared" ref="Y181" si="4337">IF(AND(ISBLANK(U181),ISBLANK(V181),ISBLANK(W181),ISBLANK(X181)),"",SUM(W181:X181))</f>
        <v/>
      </c>
      <c r="Z181" s="233" t="str">
        <f t="shared" ref="Z181" si="4338">IFERROR(SUM(U181:X181)/E181,"")</f>
        <v/>
      </c>
      <c r="AA181" s="321" t="str">
        <f t="shared" ref="AA181" si="4339">IF(OR(L182="",Y182=""),"",IFERROR(Y182-L182,""))</f>
        <v/>
      </c>
      <c r="AB181" s="37"/>
      <c r="AC181" s="28"/>
      <c r="AD181" s="28"/>
      <c r="AE181" s="28"/>
      <c r="AF181" s="7" t="str">
        <f t="shared" ref="AF181" si="4340">IF(AND(ISBLANK(AB181),ISBLANK(AC181),ISBLANK(AD181),ISBLANK(AE181)),"",SUM(AD181:AE181))</f>
        <v/>
      </c>
      <c r="AG181" s="321" t="str">
        <f t="shared" ref="AG181" si="4341">IF(OR(M181="",AF182=""),"",IFERROR(AF182-L182,""))</f>
        <v/>
      </c>
      <c r="AH181" s="136"/>
      <c r="AK181" s="63"/>
      <c r="AL181" s="201">
        <f t="shared" ref="AL181" si="4342">H181</f>
        <v>0</v>
      </c>
      <c r="AM181" s="201">
        <f t="shared" ref="AM181" si="4343">I181</f>
        <v>0</v>
      </c>
      <c r="AN181" s="201">
        <f t="shared" ref="AN181" si="4344">J181</f>
        <v>0</v>
      </c>
      <c r="AO181" s="201">
        <f t="shared" ref="AO181" si="4345">K181</f>
        <v>0</v>
      </c>
      <c r="AP181" s="202"/>
      <c r="AQ181" s="323"/>
      <c r="AR181" s="201">
        <f t="shared" ref="AR181" si="4346">N181</f>
        <v>0</v>
      </c>
      <c r="AS181" s="201">
        <f t="shared" ref="AS181" si="4347">O181</f>
        <v>0</v>
      </c>
      <c r="AT181" s="201">
        <f t="shared" ref="AT181" si="4348">P181</f>
        <v>0</v>
      </c>
      <c r="AU181" s="201">
        <f t="shared" ref="AU181" si="4349">Q181</f>
        <v>0</v>
      </c>
      <c r="AV181" s="201" t="str">
        <f t="shared" ref="AV181" si="4350">R181</f>
        <v/>
      </c>
      <c r="AW181" s="323"/>
      <c r="AX181" s="324"/>
      <c r="AY181" s="201">
        <f t="shared" ref="AY181" si="4351">U181</f>
        <v>0</v>
      </c>
      <c r="AZ181" s="201">
        <f t="shared" ref="AZ181" si="4352">V181</f>
        <v>0</v>
      </c>
      <c r="BA181" s="201">
        <f t="shared" ref="BA181" si="4353">W181</f>
        <v>0</v>
      </c>
      <c r="BB181" s="201">
        <f t="shared" ref="BB181" si="4354">X181</f>
        <v>0</v>
      </c>
      <c r="BC181" s="201" t="str">
        <f t="shared" ref="BC181" si="4355">Y181</f>
        <v/>
      </c>
      <c r="BD181" s="323"/>
      <c r="BE181" s="324"/>
      <c r="BF181" s="201">
        <f t="shared" ref="BF181" si="4356">AB181</f>
        <v>0</v>
      </c>
      <c r="BG181" s="201">
        <f t="shared" ref="BG181" si="4357">AC181</f>
        <v>0</v>
      </c>
      <c r="BH181" s="201">
        <f t="shared" ref="BH181" si="4358">AD181</f>
        <v>0</v>
      </c>
      <c r="BI181" s="201">
        <f t="shared" ref="BI181" si="4359">AE181</f>
        <v>0</v>
      </c>
      <c r="BJ181" s="201" t="str">
        <f t="shared" ref="BJ181" si="4360">AF181</f>
        <v/>
      </c>
      <c r="BK181" s="324"/>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row>
    <row r="182" spans="1:111" s="61" customFormat="1" ht="13.5" thickBot="1" x14ac:dyDescent="0.25">
      <c r="A182" s="259"/>
      <c r="B182" s="264"/>
      <c r="C182" s="262"/>
      <c r="D182" s="262"/>
      <c r="E182" s="236"/>
      <c r="F182" s="243"/>
      <c r="G182" s="8" t="s">
        <v>6</v>
      </c>
      <c r="H182" s="173" t="str">
        <f t="shared" ref="H182" si="4361">IFERROR(H181/SUM(H181:K181),"")</f>
        <v/>
      </c>
      <c r="I182" s="174" t="str">
        <f t="shared" ref="I182" si="4362">IFERROR(I181/SUM(H181:K181),"")</f>
        <v/>
      </c>
      <c r="J182" s="175" t="str">
        <f t="shared" ref="J182" si="4363">IFERROR(J181/SUM(H181:K181),"")</f>
        <v/>
      </c>
      <c r="K182" s="175" t="str">
        <f t="shared" ref="K182" si="4364">IFERROR(K181/SUM(H181:K181),"")</f>
        <v/>
      </c>
      <c r="L182" s="132" t="str">
        <f t="shared" ref="L182" si="4365">IFERROR(L181/SUM(H181:K181),"")</f>
        <v/>
      </c>
      <c r="M182" s="234"/>
      <c r="N182" s="193" t="str">
        <f t="shared" ref="N182" si="4366">IFERROR(N181/SUM(N181:Q181),"")</f>
        <v/>
      </c>
      <c r="O182" s="10" t="str">
        <f t="shared" ref="O182" si="4367">IFERROR(O181/SUM(N181:Q181),"")</f>
        <v/>
      </c>
      <c r="P182" s="11" t="str">
        <f t="shared" ref="P182" si="4368">IFERROR(P181/SUM(N181:Q181),"")</f>
        <v/>
      </c>
      <c r="Q182" s="11" t="str">
        <f t="shared" ref="Q182" si="4369">IFERROR(Q181/SUM(N181:Q181),"")</f>
        <v/>
      </c>
      <c r="R182" s="34" t="str">
        <f t="shared" ref="R182" si="4370">IFERROR(R181/SUM(N181:Q181),"")</f>
        <v/>
      </c>
      <c r="S182" s="234"/>
      <c r="T182" s="322"/>
      <c r="U182" s="31" t="str">
        <f t="shared" ref="U182" si="4371">IFERROR(U181/SUM(U181:X181),"")</f>
        <v/>
      </c>
      <c r="V182" s="10" t="str">
        <f t="shared" ref="V182" si="4372">IFERROR(V181/SUM(U181:X181),"")</f>
        <v/>
      </c>
      <c r="W182" s="11" t="str">
        <f t="shared" ref="W182" si="4373">IFERROR(W181/SUM(U181:X181),"")</f>
        <v/>
      </c>
      <c r="X182" s="11" t="str">
        <f t="shared" ref="X182" si="4374">IFERROR(X181/SUM(U181:X181),"")</f>
        <v/>
      </c>
      <c r="Y182" s="34" t="str">
        <f t="shared" ref="Y182" si="4375">IFERROR(Y181/SUM(U181:X181),"")</f>
        <v/>
      </c>
      <c r="Z182" s="234"/>
      <c r="AA182" s="322"/>
      <c r="AB182" s="31" t="str">
        <f t="shared" ref="AB182" si="4376">IFERROR(AB181/SUM(AB181:AE181),"")</f>
        <v/>
      </c>
      <c r="AC182" s="10" t="str">
        <f t="shared" ref="AC182" si="4377">IFERROR(AC181/SUM(AB181:AE181),"")</f>
        <v/>
      </c>
      <c r="AD182" s="11" t="str">
        <f t="shared" ref="AD182" si="4378">IFERROR(AD181/SUM(AB181:AE181),"")</f>
        <v/>
      </c>
      <c r="AE182" s="11" t="str">
        <f t="shared" ref="AE182" si="4379">IFERROR(AE181/SUM(AB181:AE181),"")</f>
        <v/>
      </c>
      <c r="AF182" s="34" t="str">
        <f t="shared" ref="AF182" si="4380">IFERROR(AF181/SUM(AB181:AE181),"")</f>
        <v/>
      </c>
      <c r="AG182" s="322"/>
      <c r="AH182" s="136"/>
      <c r="AK182" s="63"/>
      <c r="AL182" s="203"/>
      <c r="AM182" s="203"/>
      <c r="AN182" s="204"/>
      <c r="AO182" s="204"/>
      <c r="AP182" s="205"/>
      <c r="AQ182" s="323"/>
      <c r="AR182" s="206"/>
      <c r="AS182" s="206"/>
      <c r="AT182" s="207"/>
      <c r="AU182" s="207"/>
      <c r="AV182" s="205"/>
      <c r="AW182" s="323"/>
      <c r="AX182" s="324"/>
      <c r="AY182" s="206"/>
      <c r="AZ182" s="206"/>
      <c r="BA182" s="207"/>
      <c r="BB182" s="207"/>
      <c r="BC182" s="205"/>
      <c r="BD182" s="323"/>
      <c r="BE182" s="324"/>
      <c r="BF182" s="206"/>
      <c r="BG182" s="206"/>
      <c r="BH182" s="207"/>
      <c r="BI182" s="207"/>
      <c r="BJ182" s="205"/>
      <c r="BK182" s="324"/>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row>
    <row r="183" spans="1:111" s="61" customFormat="1" ht="13.5" thickTop="1" x14ac:dyDescent="0.2">
      <c r="A183" s="258"/>
      <c r="B183" s="263"/>
      <c r="C183" s="265"/>
      <c r="D183" s="261"/>
      <c r="E183" s="235"/>
      <c r="F183" s="242"/>
      <c r="G183" s="4" t="s">
        <v>5</v>
      </c>
      <c r="H183" s="171"/>
      <c r="I183" s="172"/>
      <c r="J183" s="172"/>
      <c r="K183" s="172"/>
      <c r="L183" s="131" t="str">
        <f t="shared" ref="L183" si="4381">IF(AND(ISBLANK(H183),ISBLANK(I183),ISBLANK(J183),ISBLANK(K183)),"",SUM(J183:K183))</f>
        <v/>
      </c>
      <c r="M183" s="233" t="str">
        <f t="shared" ref="M183" si="4382">IFERROR(SUM(H183:K183)/E183,"")</f>
        <v/>
      </c>
      <c r="N183" s="190"/>
      <c r="O183" s="191"/>
      <c r="P183" s="191"/>
      <c r="Q183" s="191"/>
      <c r="R183" s="192" t="str">
        <f t="shared" ref="R183" si="4383">IF(AND(ISBLANK(N183),ISBLANK(O183),ISBLANK(P183),ISBLANK(Q183)),"",SUM(P183:Q183))</f>
        <v/>
      </c>
      <c r="S183" s="233" t="str">
        <f t="shared" ref="S183" si="4384">IFERROR(SUM(N183:Q183)/E183,"")</f>
        <v/>
      </c>
      <c r="T183" s="321" t="str">
        <f t="shared" ref="T183" si="4385">IF(OR(L184="",R184=""),"",IFERROR(R184-L184,""))</f>
        <v/>
      </c>
      <c r="U183" s="37"/>
      <c r="V183" s="28"/>
      <c r="W183" s="28"/>
      <c r="X183" s="28"/>
      <c r="Y183" s="7" t="str">
        <f t="shared" ref="Y183" si="4386">IF(AND(ISBLANK(U183),ISBLANK(V183),ISBLANK(W183),ISBLANK(X183)),"",SUM(W183:X183))</f>
        <v/>
      </c>
      <c r="Z183" s="233" t="str">
        <f t="shared" ref="Z183" si="4387">IFERROR(SUM(U183:X183)/E183,"")</f>
        <v/>
      </c>
      <c r="AA183" s="321" t="str">
        <f t="shared" ref="AA183" si="4388">IF(OR(L184="",Y184=""),"",IFERROR(Y184-L184,""))</f>
        <v/>
      </c>
      <c r="AB183" s="37"/>
      <c r="AC183" s="28"/>
      <c r="AD183" s="28"/>
      <c r="AE183" s="28"/>
      <c r="AF183" s="7" t="str">
        <f t="shared" ref="AF183" si="4389">IF(AND(ISBLANK(AB183),ISBLANK(AC183),ISBLANK(AD183),ISBLANK(AE183)),"",SUM(AD183:AE183))</f>
        <v/>
      </c>
      <c r="AG183" s="321" t="str">
        <f t="shared" ref="AG183" si="4390">IF(OR(M183="",AF184=""),"",IFERROR(AF184-L184,""))</f>
        <v/>
      </c>
      <c r="AH183" s="136"/>
      <c r="AK183" s="63"/>
      <c r="AL183" s="201">
        <f t="shared" ref="AL183" si="4391">H183</f>
        <v>0</v>
      </c>
      <c r="AM183" s="201">
        <f t="shared" ref="AM183" si="4392">I183</f>
        <v>0</v>
      </c>
      <c r="AN183" s="201">
        <f t="shared" ref="AN183" si="4393">J183</f>
        <v>0</v>
      </c>
      <c r="AO183" s="201">
        <f t="shared" ref="AO183" si="4394">K183</f>
        <v>0</v>
      </c>
      <c r="AP183" s="202"/>
      <c r="AQ183" s="323"/>
      <c r="AR183" s="201">
        <f t="shared" ref="AR183" si="4395">N183</f>
        <v>0</v>
      </c>
      <c r="AS183" s="201">
        <f t="shared" ref="AS183" si="4396">O183</f>
        <v>0</v>
      </c>
      <c r="AT183" s="201">
        <f t="shared" ref="AT183" si="4397">P183</f>
        <v>0</v>
      </c>
      <c r="AU183" s="201">
        <f t="shared" ref="AU183" si="4398">Q183</f>
        <v>0</v>
      </c>
      <c r="AV183" s="201" t="str">
        <f t="shared" ref="AV183" si="4399">R183</f>
        <v/>
      </c>
      <c r="AW183" s="323"/>
      <c r="AX183" s="324"/>
      <c r="AY183" s="201">
        <f t="shared" ref="AY183" si="4400">U183</f>
        <v>0</v>
      </c>
      <c r="AZ183" s="201">
        <f t="shared" ref="AZ183" si="4401">V183</f>
        <v>0</v>
      </c>
      <c r="BA183" s="201">
        <f t="shared" ref="BA183" si="4402">W183</f>
        <v>0</v>
      </c>
      <c r="BB183" s="201">
        <f t="shared" ref="BB183" si="4403">X183</f>
        <v>0</v>
      </c>
      <c r="BC183" s="201" t="str">
        <f t="shared" ref="BC183" si="4404">Y183</f>
        <v/>
      </c>
      <c r="BD183" s="323"/>
      <c r="BE183" s="324"/>
      <c r="BF183" s="201">
        <f t="shared" ref="BF183" si="4405">AB183</f>
        <v>0</v>
      </c>
      <c r="BG183" s="201">
        <f t="shared" ref="BG183" si="4406">AC183</f>
        <v>0</v>
      </c>
      <c r="BH183" s="201">
        <f t="shared" ref="BH183" si="4407">AD183</f>
        <v>0</v>
      </c>
      <c r="BI183" s="201">
        <f t="shared" ref="BI183" si="4408">AE183</f>
        <v>0</v>
      </c>
      <c r="BJ183" s="201" t="str">
        <f t="shared" ref="BJ183" si="4409">AF183</f>
        <v/>
      </c>
      <c r="BK183" s="324"/>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row>
    <row r="184" spans="1:111" s="61" customFormat="1" ht="13.5" thickBot="1" x14ac:dyDescent="0.25">
      <c r="A184" s="259"/>
      <c r="B184" s="264"/>
      <c r="C184" s="262"/>
      <c r="D184" s="262"/>
      <c r="E184" s="236"/>
      <c r="F184" s="243"/>
      <c r="G184" s="8" t="s">
        <v>6</v>
      </c>
      <c r="H184" s="173" t="str">
        <f t="shared" ref="H184" si="4410">IFERROR(H183/SUM(H183:K183),"")</f>
        <v/>
      </c>
      <c r="I184" s="174" t="str">
        <f t="shared" ref="I184" si="4411">IFERROR(I183/SUM(H183:K183),"")</f>
        <v/>
      </c>
      <c r="J184" s="175" t="str">
        <f t="shared" ref="J184" si="4412">IFERROR(J183/SUM(H183:K183),"")</f>
        <v/>
      </c>
      <c r="K184" s="175" t="str">
        <f t="shared" ref="K184" si="4413">IFERROR(K183/SUM(H183:K183),"")</f>
        <v/>
      </c>
      <c r="L184" s="132" t="str">
        <f t="shared" ref="L184" si="4414">IFERROR(L183/SUM(H183:K183),"")</f>
        <v/>
      </c>
      <c r="M184" s="234"/>
      <c r="N184" s="193" t="str">
        <f t="shared" ref="N184" si="4415">IFERROR(N183/SUM(N183:Q183),"")</f>
        <v/>
      </c>
      <c r="O184" s="10" t="str">
        <f t="shared" ref="O184" si="4416">IFERROR(O183/SUM(N183:Q183),"")</f>
        <v/>
      </c>
      <c r="P184" s="11" t="str">
        <f t="shared" ref="P184" si="4417">IFERROR(P183/SUM(N183:Q183),"")</f>
        <v/>
      </c>
      <c r="Q184" s="11" t="str">
        <f t="shared" ref="Q184" si="4418">IFERROR(Q183/SUM(N183:Q183),"")</f>
        <v/>
      </c>
      <c r="R184" s="34" t="str">
        <f t="shared" ref="R184" si="4419">IFERROR(R183/SUM(N183:Q183),"")</f>
        <v/>
      </c>
      <c r="S184" s="234"/>
      <c r="T184" s="322"/>
      <c r="U184" s="31" t="str">
        <f t="shared" ref="U184" si="4420">IFERROR(U183/SUM(U183:X183),"")</f>
        <v/>
      </c>
      <c r="V184" s="10" t="str">
        <f t="shared" ref="V184" si="4421">IFERROR(V183/SUM(U183:X183),"")</f>
        <v/>
      </c>
      <c r="W184" s="11" t="str">
        <f t="shared" ref="W184" si="4422">IFERROR(W183/SUM(U183:X183),"")</f>
        <v/>
      </c>
      <c r="X184" s="11" t="str">
        <f t="shared" ref="X184" si="4423">IFERROR(X183/SUM(U183:X183),"")</f>
        <v/>
      </c>
      <c r="Y184" s="34" t="str">
        <f t="shared" ref="Y184" si="4424">IFERROR(Y183/SUM(U183:X183),"")</f>
        <v/>
      </c>
      <c r="Z184" s="234"/>
      <c r="AA184" s="322"/>
      <c r="AB184" s="31" t="str">
        <f t="shared" ref="AB184" si="4425">IFERROR(AB183/SUM(AB183:AE183),"")</f>
        <v/>
      </c>
      <c r="AC184" s="10" t="str">
        <f t="shared" ref="AC184" si="4426">IFERROR(AC183/SUM(AB183:AE183),"")</f>
        <v/>
      </c>
      <c r="AD184" s="11" t="str">
        <f t="shared" ref="AD184" si="4427">IFERROR(AD183/SUM(AB183:AE183),"")</f>
        <v/>
      </c>
      <c r="AE184" s="11" t="str">
        <f t="shared" ref="AE184" si="4428">IFERROR(AE183/SUM(AB183:AE183),"")</f>
        <v/>
      </c>
      <c r="AF184" s="34" t="str">
        <f t="shared" ref="AF184" si="4429">IFERROR(AF183/SUM(AB183:AE183),"")</f>
        <v/>
      </c>
      <c r="AG184" s="322"/>
      <c r="AH184" s="136"/>
      <c r="AK184" s="63"/>
      <c r="AL184" s="203"/>
      <c r="AM184" s="203"/>
      <c r="AN184" s="204"/>
      <c r="AO184" s="204"/>
      <c r="AP184" s="205"/>
      <c r="AQ184" s="323"/>
      <c r="AR184" s="206"/>
      <c r="AS184" s="206"/>
      <c r="AT184" s="207"/>
      <c r="AU184" s="207"/>
      <c r="AV184" s="205"/>
      <c r="AW184" s="323"/>
      <c r="AX184" s="324"/>
      <c r="AY184" s="206"/>
      <c r="AZ184" s="206"/>
      <c r="BA184" s="207"/>
      <c r="BB184" s="207"/>
      <c r="BC184" s="205"/>
      <c r="BD184" s="323"/>
      <c r="BE184" s="324"/>
      <c r="BF184" s="206"/>
      <c r="BG184" s="206"/>
      <c r="BH184" s="207"/>
      <c r="BI184" s="207"/>
      <c r="BJ184" s="205"/>
      <c r="BK184" s="32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row>
    <row r="185" spans="1:111" s="61" customFormat="1" ht="13.5" thickTop="1" x14ac:dyDescent="0.2">
      <c r="A185" s="258"/>
      <c r="B185" s="263"/>
      <c r="C185" s="265"/>
      <c r="D185" s="261"/>
      <c r="E185" s="235"/>
      <c r="F185" s="242"/>
      <c r="G185" s="4" t="s">
        <v>5</v>
      </c>
      <c r="H185" s="171"/>
      <c r="I185" s="172"/>
      <c r="J185" s="172"/>
      <c r="K185" s="172"/>
      <c r="L185" s="131" t="str">
        <f t="shared" ref="L185" si="4430">IF(AND(ISBLANK(H185),ISBLANK(I185),ISBLANK(J185),ISBLANK(K185)),"",SUM(J185:K185))</f>
        <v/>
      </c>
      <c r="M185" s="233" t="str">
        <f t="shared" ref="M185" si="4431">IFERROR(SUM(H185:K185)/E185,"")</f>
        <v/>
      </c>
      <c r="N185" s="190"/>
      <c r="O185" s="191"/>
      <c r="P185" s="191"/>
      <c r="Q185" s="191"/>
      <c r="R185" s="192" t="str">
        <f t="shared" ref="R185" si="4432">IF(AND(ISBLANK(N185),ISBLANK(O185),ISBLANK(P185),ISBLANK(Q185)),"",SUM(P185:Q185))</f>
        <v/>
      </c>
      <c r="S185" s="233" t="str">
        <f t="shared" ref="S185" si="4433">IFERROR(SUM(N185:Q185)/E185,"")</f>
        <v/>
      </c>
      <c r="T185" s="321" t="str">
        <f t="shared" ref="T185" si="4434">IF(OR(L186="",R186=""),"",IFERROR(R186-L186,""))</f>
        <v/>
      </c>
      <c r="U185" s="37"/>
      <c r="V185" s="28"/>
      <c r="W185" s="28"/>
      <c r="X185" s="28"/>
      <c r="Y185" s="7" t="str">
        <f t="shared" ref="Y185" si="4435">IF(AND(ISBLANK(U185),ISBLANK(V185),ISBLANK(W185),ISBLANK(X185)),"",SUM(W185:X185))</f>
        <v/>
      </c>
      <c r="Z185" s="233" t="str">
        <f t="shared" ref="Z185" si="4436">IFERROR(SUM(U185:X185)/E185,"")</f>
        <v/>
      </c>
      <c r="AA185" s="321" t="str">
        <f t="shared" ref="AA185" si="4437">IF(OR(L186="",Y186=""),"",IFERROR(Y186-L186,""))</f>
        <v/>
      </c>
      <c r="AB185" s="37"/>
      <c r="AC185" s="28"/>
      <c r="AD185" s="28"/>
      <c r="AE185" s="28"/>
      <c r="AF185" s="7" t="str">
        <f t="shared" ref="AF185" si="4438">IF(AND(ISBLANK(AB185),ISBLANK(AC185),ISBLANK(AD185),ISBLANK(AE185)),"",SUM(AD185:AE185))</f>
        <v/>
      </c>
      <c r="AG185" s="321" t="str">
        <f t="shared" ref="AG185" si="4439">IF(OR(M185="",AF186=""),"",IFERROR(AF186-L186,""))</f>
        <v/>
      </c>
      <c r="AH185" s="136"/>
      <c r="AK185" s="63"/>
      <c r="AL185" s="201">
        <f t="shared" ref="AL185" si="4440">H185</f>
        <v>0</v>
      </c>
      <c r="AM185" s="201">
        <f t="shared" ref="AM185" si="4441">I185</f>
        <v>0</v>
      </c>
      <c r="AN185" s="201">
        <f t="shared" ref="AN185" si="4442">J185</f>
        <v>0</v>
      </c>
      <c r="AO185" s="201">
        <f t="shared" ref="AO185" si="4443">K185</f>
        <v>0</v>
      </c>
      <c r="AP185" s="202"/>
      <c r="AQ185" s="323"/>
      <c r="AR185" s="201">
        <f t="shared" ref="AR185" si="4444">N185</f>
        <v>0</v>
      </c>
      <c r="AS185" s="201">
        <f t="shared" ref="AS185" si="4445">O185</f>
        <v>0</v>
      </c>
      <c r="AT185" s="201">
        <f t="shared" ref="AT185" si="4446">P185</f>
        <v>0</v>
      </c>
      <c r="AU185" s="201">
        <f t="shared" ref="AU185" si="4447">Q185</f>
        <v>0</v>
      </c>
      <c r="AV185" s="201" t="str">
        <f t="shared" ref="AV185" si="4448">R185</f>
        <v/>
      </c>
      <c r="AW185" s="323"/>
      <c r="AX185" s="324"/>
      <c r="AY185" s="201">
        <f t="shared" ref="AY185" si="4449">U185</f>
        <v>0</v>
      </c>
      <c r="AZ185" s="201">
        <f t="shared" ref="AZ185" si="4450">V185</f>
        <v>0</v>
      </c>
      <c r="BA185" s="201">
        <f t="shared" ref="BA185" si="4451">W185</f>
        <v>0</v>
      </c>
      <c r="BB185" s="201">
        <f t="shared" ref="BB185" si="4452">X185</f>
        <v>0</v>
      </c>
      <c r="BC185" s="201" t="str">
        <f t="shared" ref="BC185" si="4453">Y185</f>
        <v/>
      </c>
      <c r="BD185" s="323"/>
      <c r="BE185" s="324"/>
      <c r="BF185" s="201">
        <f t="shared" ref="BF185" si="4454">AB185</f>
        <v>0</v>
      </c>
      <c r="BG185" s="201">
        <f t="shared" ref="BG185" si="4455">AC185</f>
        <v>0</v>
      </c>
      <c r="BH185" s="201">
        <f t="shared" ref="BH185" si="4456">AD185</f>
        <v>0</v>
      </c>
      <c r="BI185" s="201">
        <f t="shared" ref="BI185" si="4457">AE185</f>
        <v>0</v>
      </c>
      <c r="BJ185" s="201" t="str">
        <f t="shared" ref="BJ185" si="4458">AF185</f>
        <v/>
      </c>
      <c r="BK185" s="324"/>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row>
    <row r="186" spans="1:111" s="61" customFormat="1" ht="13.5" thickBot="1" x14ac:dyDescent="0.25">
      <c r="A186" s="259"/>
      <c r="B186" s="264"/>
      <c r="C186" s="262"/>
      <c r="D186" s="262"/>
      <c r="E186" s="236"/>
      <c r="F186" s="243"/>
      <c r="G186" s="8" t="s">
        <v>6</v>
      </c>
      <c r="H186" s="173" t="str">
        <f t="shared" ref="H186" si="4459">IFERROR(H185/SUM(H185:K185),"")</f>
        <v/>
      </c>
      <c r="I186" s="174" t="str">
        <f t="shared" ref="I186" si="4460">IFERROR(I185/SUM(H185:K185),"")</f>
        <v/>
      </c>
      <c r="J186" s="175" t="str">
        <f t="shared" ref="J186" si="4461">IFERROR(J185/SUM(H185:K185),"")</f>
        <v/>
      </c>
      <c r="K186" s="175" t="str">
        <f t="shared" ref="K186" si="4462">IFERROR(K185/SUM(H185:K185),"")</f>
        <v/>
      </c>
      <c r="L186" s="132" t="str">
        <f t="shared" ref="L186" si="4463">IFERROR(L185/SUM(H185:K185),"")</f>
        <v/>
      </c>
      <c r="M186" s="234"/>
      <c r="N186" s="193" t="str">
        <f t="shared" ref="N186" si="4464">IFERROR(N185/SUM(N185:Q185),"")</f>
        <v/>
      </c>
      <c r="O186" s="10" t="str">
        <f t="shared" ref="O186" si="4465">IFERROR(O185/SUM(N185:Q185),"")</f>
        <v/>
      </c>
      <c r="P186" s="11" t="str">
        <f t="shared" ref="P186" si="4466">IFERROR(P185/SUM(N185:Q185),"")</f>
        <v/>
      </c>
      <c r="Q186" s="11" t="str">
        <f t="shared" ref="Q186" si="4467">IFERROR(Q185/SUM(N185:Q185),"")</f>
        <v/>
      </c>
      <c r="R186" s="34" t="str">
        <f t="shared" ref="R186" si="4468">IFERROR(R185/SUM(N185:Q185),"")</f>
        <v/>
      </c>
      <c r="S186" s="234"/>
      <c r="T186" s="322"/>
      <c r="U186" s="31" t="str">
        <f t="shared" ref="U186" si="4469">IFERROR(U185/SUM(U185:X185),"")</f>
        <v/>
      </c>
      <c r="V186" s="10" t="str">
        <f t="shared" ref="V186" si="4470">IFERROR(V185/SUM(U185:X185),"")</f>
        <v/>
      </c>
      <c r="W186" s="11" t="str">
        <f t="shared" ref="W186" si="4471">IFERROR(W185/SUM(U185:X185),"")</f>
        <v/>
      </c>
      <c r="X186" s="11" t="str">
        <f t="shared" ref="X186" si="4472">IFERROR(X185/SUM(U185:X185),"")</f>
        <v/>
      </c>
      <c r="Y186" s="34" t="str">
        <f t="shared" ref="Y186" si="4473">IFERROR(Y185/SUM(U185:X185),"")</f>
        <v/>
      </c>
      <c r="Z186" s="234"/>
      <c r="AA186" s="322"/>
      <c r="AB186" s="31" t="str">
        <f t="shared" ref="AB186" si="4474">IFERROR(AB185/SUM(AB185:AE185),"")</f>
        <v/>
      </c>
      <c r="AC186" s="10" t="str">
        <f t="shared" ref="AC186" si="4475">IFERROR(AC185/SUM(AB185:AE185),"")</f>
        <v/>
      </c>
      <c r="AD186" s="11" t="str">
        <f t="shared" ref="AD186" si="4476">IFERROR(AD185/SUM(AB185:AE185),"")</f>
        <v/>
      </c>
      <c r="AE186" s="11" t="str">
        <f t="shared" ref="AE186" si="4477">IFERROR(AE185/SUM(AB185:AE185),"")</f>
        <v/>
      </c>
      <c r="AF186" s="34" t="str">
        <f t="shared" ref="AF186" si="4478">IFERROR(AF185/SUM(AB185:AE185),"")</f>
        <v/>
      </c>
      <c r="AG186" s="322"/>
      <c r="AH186" s="136"/>
      <c r="AK186" s="63"/>
      <c r="AL186" s="203"/>
      <c r="AM186" s="203"/>
      <c r="AN186" s="204"/>
      <c r="AO186" s="204"/>
      <c r="AP186" s="205"/>
      <c r="AQ186" s="323"/>
      <c r="AR186" s="206"/>
      <c r="AS186" s="206"/>
      <c r="AT186" s="207"/>
      <c r="AU186" s="207"/>
      <c r="AV186" s="205"/>
      <c r="AW186" s="323"/>
      <c r="AX186" s="324"/>
      <c r="AY186" s="206"/>
      <c r="AZ186" s="206"/>
      <c r="BA186" s="207"/>
      <c r="BB186" s="207"/>
      <c r="BC186" s="205"/>
      <c r="BD186" s="323"/>
      <c r="BE186" s="324"/>
      <c r="BF186" s="206"/>
      <c r="BG186" s="206"/>
      <c r="BH186" s="207"/>
      <c r="BI186" s="207"/>
      <c r="BJ186" s="205"/>
      <c r="BK186" s="324"/>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row>
    <row r="187" spans="1:111" s="61" customFormat="1" ht="13.5" thickTop="1" x14ac:dyDescent="0.2">
      <c r="A187" s="258"/>
      <c r="B187" s="263"/>
      <c r="C187" s="265"/>
      <c r="D187" s="261"/>
      <c r="E187" s="235"/>
      <c r="F187" s="242"/>
      <c r="G187" s="4" t="s">
        <v>5</v>
      </c>
      <c r="H187" s="171"/>
      <c r="I187" s="172"/>
      <c r="J187" s="172"/>
      <c r="K187" s="172"/>
      <c r="L187" s="131" t="str">
        <f t="shared" ref="L187" si="4479">IF(AND(ISBLANK(H187),ISBLANK(I187),ISBLANK(J187),ISBLANK(K187)),"",SUM(J187:K187))</f>
        <v/>
      </c>
      <c r="M187" s="233" t="str">
        <f t="shared" ref="M187" si="4480">IFERROR(SUM(H187:K187)/E187,"")</f>
        <v/>
      </c>
      <c r="N187" s="190"/>
      <c r="O187" s="191"/>
      <c r="P187" s="191"/>
      <c r="Q187" s="191"/>
      <c r="R187" s="192" t="str">
        <f t="shared" ref="R187" si="4481">IF(AND(ISBLANK(N187),ISBLANK(O187),ISBLANK(P187),ISBLANK(Q187)),"",SUM(P187:Q187))</f>
        <v/>
      </c>
      <c r="S187" s="233" t="str">
        <f t="shared" ref="S187" si="4482">IFERROR(SUM(N187:Q187)/E187,"")</f>
        <v/>
      </c>
      <c r="T187" s="321" t="str">
        <f t="shared" ref="T187" si="4483">IF(OR(L188="",R188=""),"",IFERROR(R188-L188,""))</f>
        <v/>
      </c>
      <c r="U187" s="37"/>
      <c r="V187" s="28"/>
      <c r="W187" s="28"/>
      <c r="X187" s="28"/>
      <c r="Y187" s="7" t="str">
        <f t="shared" ref="Y187" si="4484">IF(AND(ISBLANK(U187),ISBLANK(V187),ISBLANK(W187),ISBLANK(X187)),"",SUM(W187:X187))</f>
        <v/>
      </c>
      <c r="Z187" s="233" t="str">
        <f t="shared" ref="Z187" si="4485">IFERROR(SUM(U187:X187)/E187,"")</f>
        <v/>
      </c>
      <c r="AA187" s="321" t="str">
        <f t="shared" ref="AA187" si="4486">IF(OR(L188="",Y188=""),"",IFERROR(Y188-L188,""))</f>
        <v/>
      </c>
      <c r="AB187" s="37"/>
      <c r="AC187" s="28"/>
      <c r="AD187" s="28"/>
      <c r="AE187" s="28"/>
      <c r="AF187" s="7" t="str">
        <f t="shared" ref="AF187" si="4487">IF(AND(ISBLANK(AB187),ISBLANK(AC187),ISBLANK(AD187),ISBLANK(AE187)),"",SUM(AD187:AE187))</f>
        <v/>
      </c>
      <c r="AG187" s="321" t="str">
        <f t="shared" ref="AG187" si="4488">IF(OR(M187="",AF188=""),"",IFERROR(AF188-L188,""))</f>
        <v/>
      </c>
      <c r="AH187" s="136"/>
      <c r="AK187" s="63"/>
      <c r="AL187" s="201">
        <f t="shared" ref="AL187" si="4489">H187</f>
        <v>0</v>
      </c>
      <c r="AM187" s="201">
        <f t="shared" ref="AM187" si="4490">I187</f>
        <v>0</v>
      </c>
      <c r="AN187" s="201">
        <f t="shared" ref="AN187" si="4491">J187</f>
        <v>0</v>
      </c>
      <c r="AO187" s="201">
        <f t="shared" ref="AO187" si="4492">K187</f>
        <v>0</v>
      </c>
      <c r="AP187" s="202"/>
      <c r="AQ187" s="323"/>
      <c r="AR187" s="201">
        <f t="shared" ref="AR187" si="4493">N187</f>
        <v>0</v>
      </c>
      <c r="AS187" s="201">
        <f t="shared" ref="AS187" si="4494">O187</f>
        <v>0</v>
      </c>
      <c r="AT187" s="201">
        <f t="shared" ref="AT187" si="4495">P187</f>
        <v>0</v>
      </c>
      <c r="AU187" s="201">
        <f t="shared" ref="AU187" si="4496">Q187</f>
        <v>0</v>
      </c>
      <c r="AV187" s="201" t="str">
        <f t="shared" ref="AV187" si="4497">R187</f>
        <v/>
      </c>
      <c r="AW187" s="323"/>
      <c r="AX187" s="324"/>
      <c r="AY187" s="201">
        <f t="shared" ref="AY187" si="4498">U187</f>
        <v>0</v>
      </c>
      <c r="AZ187" s="201">
        <f t="shared" ref="AZ187" si="4499">V187</f>
        <v>0</v>
      </c>
      <c r="BA187" s="201">
        <f t="shared" ref="BA187" si="4500">W187</f>
        <v>0</v>
      </c>
      <c r="BB187" s="201">
        <f t="shared" ref="BB187" si="4501">X187</f>
        <v>0</v>
      </c>
      <c r="BC187" s="201" t="str">
        <f t="shared" ref="BC187" si="4502">Y187</f>
        <v/>
      </c>
      <c r="BD187" s="323"/>
      <c r="BE187" s="324"/>
      <c r="BF187" s="201">
        <f t="shared" ref="BF187" si="4503">AB187</f>
        <v>0</v>
      </c>
      <c r="BG187" s="201">
        <f t="shared" ref="BG187" si="4504">AC187</f>
        <v>0</v>
      </c>
      <c r="BH187" s="201">
        <f t="shared" ref="BH187" si="4505">AD187</f>
        <v>0</v>
      </c>
      <c r="BI187" s="201">
        <f t="shared" ref="BI187" si="4506">AE187</f>
        <v>0</v>
      </c>
      <c r="BJ187" s="201" t="str">
        <f t="shared" ref="BJ187" si="4507">AF187</f>
        <v/>
      </c>
      <c r="BK187" s="324"/>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row>
    <row r="188" spans="1:111" s="61" customFormat="1" ht="13.5" thickBot="1" x14ac:dyDescent="0.25">
      <c r="A188" s="259"/>
      <c r="B188" s="264"/>
      <c r="C188" s="262"/>
      <c r="D188" s="262"/>
      <c r="E188" s="236"/>
      <c r="F188" s="243"/>
      <c r="G188" s="8" t="s">
        <v>6</v>
      </c>
      <c r="H188" s="173" t="str">
        <f t="shared" ref="H188" si="4508">IFERROR(H187/SUM(H187:K187),"")</f>
        <v/>
      </c>
      <c r="I188" s="174" t="str">
        <f t="shared" ref="I188" si="4509">IFERROR(I187/SUM(H187:K187),"")</f>
        <v/>
      </c>
      <c r="J188" s="175" t="str">
        <f t="shared" ref="J188" si="4510">IFERROR(J187/SUM(H187:K187),"")</f>
        <v/>
      </c>
      <c r="K188" s="175" t="str">
        <f t="shared" ref="K188" si="4511">IFERROR(K187/SUM(H187:K187),"")</f>
        <v/>
      </c>
      <c r="L188" s="132" t="str">
        <f t="shared" ref="L188" si="4512">IFERROR(L187/SUM(H187:K187),"")</f>
        <v/>
      </c>
      <c r="M188" s="234"/>
      <c r="N188" s="193" t="str">
        <f t="shared" ref="N188" si="4513">IFERROR(N187/SUM(N187:Q187),"")</f>
        <v/>
      </c>
      <c r="O188" s="10" t="str">
        <f t="shared" ref="O188" si="4514">IFERROR(O187/SUM(N187:Q187),"")</f>
        <v/>
      </c>
      <c r="P188" s="11" t="str">
        <f t="shared" ref="P188" si="4515">IFERROR(P187/SUM(N187:Q187),"")</f>
        <v/>
      </c>
      <c r="Q188" s="11" t="str">
        <f t="shared" ref="Q188" si="4516">IFERROR(Q187/SUM(N187:Q187),"")</f>
        <v/>
      </c>
      <c r="R188" s="34" t="str">
        <f t="shared" ref="R188" si="4517">IFERROR(R187/SUM(N187:Q187),"")</f>
        <v/>
      </c>
      <c r="S188" s="234"/>
      <c r="T188" s="322"/>
      <c r="U188" s="31" t="str">
        <f t="shared" ref="U188" si="4518">IFERROR(U187/SUM(U187:X187),"")</f>
        <v/>
      </c>
      <c r="V188" s="10" t="str">
        <f t="shared" ref="V188" si="4519">IFERROR(V187/SUM(U187:X187),"")</f>
        <v/>
      </c>
      <c r="W188" s="11" t="str">
        <f t="shared" ref="W188" si="4520">IFERROR(W187/SUM(U187:X187),"")</f>
        <v/>
      </c>
      <c r="X188" s="11" t="str">
        <f t="shared" ref="X188" si="4521">IFERROR(X187/SUM(U187:X187),"")</f>
        <v/>
      </c>
      <c r="Y188" s="34" t="str">
        <f t="shared" ref="Y188" si="4522">IFERROR(Y187/SUM(U187:X187),"")</f>
        <v/>
      </c>
      <c r="Z188" s="234"/>
      <c r="AA188" s="322"/>
      <c r="AB188" s="31" t="str">
        <f t="shared" ref="AB188" si="4523">IFERROR(AB187/SUM(AB187:AE187),"")</f>
        <v/>
      </c>
      <c r="AC188" s="10" t="str">
        <f t="shared" ref="AC188" si="4524">IFERROR(AC187/SUM(AB187:AE187),"")</f>
        <v/>
      </c>
      <c r="AD188" s="11" t="str">
        <f t="shared" ref="AD188" si="4525">IFERROR(AD187/SUM(AB187:AE187),"")</f>
        <v/>
      </c>
      <c r="AE188" s="11" t="str">
        <f t="shared" ref="AE188" si="4526">IFERROR(AE187/SUM(AB187:AE187),"")</f>
        <v/>
      </c>
      <c r="AF188" s="34" t="str">
        <f t="shared" ref="AF188" si="4527">IFERROR(AF187/SUM(AB187:AE187),"")</f>
        <v/>
      </c>
      <c r="AG188" s="322"/>
      <c r="AH188" s="136"/>
      <c r="AK188" s="63"/>
      <c r="AL188" s="203"/>
      <c r="AM188" s="203"/>
      <c r="AN188" s="204"/>
      <c r="AO188" s="204"/>
      <c r="AP188" s="205"/>
      <c r="AQ188" s="323"/>
      <c r="AR188" s="206"/>
      <c r="AS188" s="206"/>
      <c r="AT188" s="207"/>
      <c r="AU188" s="207"/>
      <c r="AV188" s="205"/>
      <c r="AW188" s="323"/>
      <c r="AX188" s="324"/>
      <c r="AY188" s="206"/>
      <c r="AZ188" s="206"/>
      <c r="BA188" s="207"/>
      <c r="BB188" s="207"/>
      <c r="BC188" s="205"/>
      <c r="BD188" s="323"/>
      <c r="BE188" s="324"/>
      <c r="BF188" s="206"/>
      <c r="BG188" s="206"/>
      <c r="BH188" s="207"/>
      <c r="BI188" s="207"/>
      <c r="BJ188" s="205"/>
      <c r="BK188" s="324"/>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row>
    <row r="189" spans="1:111" s="61" customFormat="1" ht="13.5" thickTop="1" x14ac:dyDescent="0.2">
      <c r="A189" s="258"/>
      <c r="B189" s="263"/>
      <c r="C189" s="265"/>
      <c r="D189" s="261"/>
      <c r="E189" s="235"/>
      <c r="F189" s="242"/>
      <c r="G189" s="4" t="s">
        <v>5</v>
      </c>
      <c r="H189" s="171"/>
      <c r="I189" s="172"/>
      <c r="J189" s="172"/>
      <c r="K189" s="172"/>
      <c r="L189" s="131" t="str">
        <f t="shared" ref="L189" si="4528">IF(AND(ISBLANK(H189),ISBLANK(I189),ISBLANK(J189),ISBLANK(K189)),"",SUM(J189:K189))</f>
        <v/>
      </c>
      <c r="M189" s="233" t="str">
        <f t="shared" ref="M189" si="4529">IFERROR(SUM(H189:K189)/E189,"")</f>
        <v/>
      </c>
      <c r="N189" s="190"/>
      <c r="O189" s="191"/>
      <c r="P189" s="191"/>
      <c r="Q189" s="191"/>
      <c r="R189" s="192" t="str">
        <f t="shared" ref="R189" si="4530">IF(AND(ISBLANK(N189),ISBLANK(O189),ISBLANK(P189),ISBLANK(Q189)),"",SUM(P189:Q189))</f>
        <v/>
      </c>
      <c r="S189" s="233" t="str">
        <f t="shared" ref="S189" si="4531">IFERROR(SUM(N189:Q189)/E189,"")</f>
        <v/>
      </c>
      <c r="T189" s="321" t="str">
        <f t="shared" ref="T189" si="4532">IF(OR(L190="",R190=""),"",IFERROR(R190-L190,""))</f>
        <v/>
      </c>
      <c r="U189" s="37"/>
      <c r="V189" s="28"/>
      <c r="W189" s="28"/>
      <c r="X189" s="28"/>
      <c r="Y189" s="7" t="str">
        <f t="shared" ref="Y189" si="4533">IF(AND(ISBLANK(U189),ISBLANK(V189),ISBLANK(W189),ISBLANK(X189)),"",SUM(W189:X189))</f>
        <v/>
      </c>
      <c r="Z189" s="233" t="str">
        <f t="shared" ref="Z189" si="4534">IFERROR(SUM(U189:X189)/E189,"")</f>
        <v/>
      </c>
      <c r="AA189" s="321" t="str">
        <f t="shared" ref="AA189" si="4535">IF(OR(L190="",Y190=""),"",IFERROR(Y190-L190,""))</f>
        <v/>
      </c>
      <c r="AB189" s="37"/>
      <c r="AC189" s="28"/>
      <c r="AD189" s="28"/>
      <c r="AE189" s="28"/>
      <c r="AF189" s="7" t="str">
        <f t="shared" ref="AF189" si="4536">IF(AND(ISBLANK(AB189),ISBLANK(AC189),ISBLANK(AD189),ISBLANK(AE189)),"",SUM(AD189:AE189))</f>
        <v/>
      </c>
      <c r="AG189" s="321" t="str">
        <f t="shared" ref="AG189" si="4537">IF(OR(M189="",AF190=""),"",IFERROR(AF190-L190,""))</f>
        <v/>
      </c>
      <c r="AH189" s="136"/>
      <c r="AK189" s="63"/>
      <c r="AL189" s="201">
        <f t="shared" ref="AL189" si="4538">H189</f>
        <v>0</v>
      </c>
      <c r="AM189" s="201">
        <f t="shared" ref="AM189" si="4539">I189</f>
        <v>0</v>
      </c>
      <c r="AN189" s="201">
        <f t="shared" ref="AN189" si="4540">J189</f>
        <v>0</v>
      </c>
      <c r="AO189" s="201">
        <f t="shared" ref="AO189" si="4541">K189</f>
        <v>0</v>
      </c>
      <c r="AP189" s="202"/>
      <c r="AQ189" s="323"/>
      <c r="AR189" s="201">
        <f t="shared" ref="AR189" si="4542">N189</f>
        <v>0</v>
      </c>
      <c r="AS189" s="201">
        <f t="shared" ref="AS189" si="4543">O189</f>
        <v>0</v>
      </c>
      <c r="AT189" s="201">
        <f t="shared" ref="AT189" si="4544">P189</f>
        <v>0</v>
      </c>
      <c r="AU189" s="201">
        <f t="shared" ref="AU189" si="4545">Q189</f>
        <v>0</v>
      </c>
      <c r="AV189" s="201" t="str">
        <f t="shared" ref="AV189" si="4546">R189</f>
        <v/>
      </c>
      <c r="AW189" s="323"/>
      <c r="AX189" s="324"/>
      <c r="AY189" s="201">
        <f t="shared" ref="AY189" si="4547">U189</f>
        <v>0</v>
      </c>
      <c r="AZ189" s="201">
        <f t="shared" ref="AZ189" si="4548">V189</f>
        <v>0</v>
      </c>
      <c r="BA189" s="201">
        <f t="shared" ref="BA189" si="4549">W189</f>
        <v>0</v>
      </c>
      <c r="BB189" s="201">
        <f t="shared" ref="BB189" si="4550">X189</f>
        <v>0</v>
      </c>
      <c r="BC189" s="201" t="str">
        <f t="shared" ref="BC189" si="4551">Y189</f>
        <v/>
      </c>
      <c r="BD189" s="323"/>
      <c r="BE189" s="324"/>
      <c r="BF189" s="201">
        <f t="shared" ref="BF189" si="4552">AB189</f>
        <v>0</v>
      </c>
      <c r="BG189" s="201">
        <f t="shared" ref="BG189" si="4553">AC189</f>
        <v>0</v>
      </c>
      <c r="BH189" s="201">
        <f t="shared" ref="BH189" si="4554">AD189</f>
        <v>0</v>
      </c>
      <c r="BI189" s="201">
        <f t="shared" ref="BI189" si="4555">AE189</f>
        <v>0</v>
      </c>
      <c r="BJ189" s="201" t="str">
        <f t="shared" ref="BJ189" si="4556">AF189</f>
        <v/>
      </c>
      <c r="BK189" s="324"/>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row>
    <row r="190" spans="1:111" s="61" customFormat="1" ht="13.5" thickBot="1" x14ac:dyDescent="0.25">
      <c r="A190" s="259"/>
      <c r="B190" s="264"/>
      <c r="C190" s="262"/>
      <c r="D190" s="262"/>
      <c r="E190" s="236"/>
      <c r="F190" s="243"/>
      <c r="G190" s="8" t="s">
        <v>6</v>
      </c>
      <c r="H190" s="173" t="str">
        <f t="shared" ref="H190" si="4557">IFERROR(H189/SUM(H189:K189),"")</f>
        <v/>
      </c>
      <c r="I190" s="174" t="str">
        <f t="shared" ref="I190" si="4558">IFERROR(I189/SUM(H189:K189),"")</f>
        <v/>
      </c>
      <c r="J190" s="175" t="str">
        <f t="shared" ref="J190" si="4559">IFERROR(J189/SUM(H189:K189),"")</f>
        <v/>
      </c>
      <c r="K190" s="175" t="str">
        <f t="shared" ref="K190" si="4560">IFERROR(K189/SUM(H189:K189),"")</f>
        <v/>
      </c>
      <c r="L190" s="132" t="str">
        <f t="shared" ref="L190" si="4561">IFERROR(L189/SUM(H189:K189),"")</f>
        <v/>
      </c>
      <c r="M190" s="234"/>
      <c r="N190" s="193" t="str">
        <f t="shared" ref="N190" si="4562">IFERROR(N189/SUM(N189:Q189),"")</f>
        <v/>
      </c>
      <c r="O190" s="10" t="str">
        <f t="shared" ref="O190" si="4563">IFERROR(O189/SUM(N189:Q189),"")</f>
        <v/>
      </c>
      <c r="P190" s="11" t="str">
        <f t="shared" ref="P190" si="4564">IFERROR(P189/SUM(N189:Q189),"")</f>
        <v/>
      </c>
      <c r="Q190" s="11" t="str">
        <f t="shared" ref="Q190" si="4565">IFERROR(Q189/SUM(N189:Q189),"")</f>
        <v/>
      </c>
      <c r="R190" s="34" t="str">
        <f t="shared" ref="R190" si="4566">IFERROR(R189/SUM(N189:Q189),"")</f>
        <v/>
      </c>
      <c r="S190" s="234"/>
      <c r="T190" s="322"/>
      <c r="U190" s="31" t="str">
        <f t="shared" ref="U190" si="4567">IFERROR(U189/SUM(U189:X189),"")</f>
        <v/>
      </c>
      <c r="V190" s="10" t="str">
        <f t="shared" ref="V190" si="4568">IFERROR(V189/SUM(U189:X189),"")</f>
        <v/>
      </c>
      <c r="W190" s="11" t="str">
        <f t="shared" ref="W190" si="4569">IFERROR(W189/SUM(U189:X189),"")</f>
        <v/>
      </c>
      <c r="X190" s="11" t="str">
        <f t="shared" ref="X190" si="4570">IFERROR(X189/SUM(U189:X189),"")</f>
        <v/>
      </c>
      <c r="Y190" s="34" t="str">
        <f t="shared" ref="Y190" si="4571">IFERROR(Y189/SUM(U189:X189),"")</f>
        <v/>
      </c>
      <c r="Z190" s="234"/>
      <c r="AA190" s="322"/>
      <c r="AB190" s="31" t="str">
        <f t="shared" ref="AB190" si="4572">IFERROR(AB189/SUM(AB189:AE189),"")</f>
        <v/>
      </c>
      <c r="AC190" s="10" t="str">
        <f t="shared" ref="AC190" si="4573">IFERROR(AC189/SUM(AB189:AE189),"")</f>
        <v/>
      </c>
      <c r="AD190" s="11" t="str">
        <f t="shared" ref="AD190" si="4574">IFERROR(AD189/SUM(AB189:AE189),"")</f>
        <v/>
      </c>
      <c r="AE190" s="11" t="str">
        <f t="shared" ref="AE190" si="4575">IFERROR(AE189/SUM(AB189:AE189),"")</f>
        <v/>
      </c>
      <c r="AF190" s="34" t="str">
        <f t="shared" ref="AF190" si="4576">IFERROR(AF189/SUM(AB189:AE189),"")</f>
        <v/>
      </c>
      <c r="AG190" s="322"/>
      <c r="AH190" s="136"/>
      <c r="AK190" s="63"/>
      <c r="AL190" s="203"/>
      <c r="AM190" s="203"/>
      <c r="AN190" s="204"/>
      <c r="AO190" s="204"/>
      <c r="AP190" s="205"/>
      <c r="AQ190" s="323"/>
      <c r="AR190" s="206"/>
      <c r="AS190" s="206"/>
      <c r="AT190" s="207"/>
      <c r="AU190" s="207"/>
      <c r="AV190" s="205"/>
      <c r="AW190" s="323"/>
      <c r="AX190" s="324"/>
      <c r="AY190" s="206"/>
      <c r="AZ190" s="206"/>
      <c r="BA190" s="207"/>
      <c r="BB190" s="207"/>
      <c r="BC190" s="205"/>
      <c r="BD190" s="323"/>
      <c r="BE190" s="324"/>
      <c r="BF190" s="206"/>
      <c r="BG190" s="206"/>
      <c r="BH190" s="207"/>
      <c r="BI190" s="207"/>
      <c r="BJ190" s="205"/>
      <c r="BK190" s="324"/>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row>
    <row r="191" spans="1:111" s="61" customFormat="1" ht="13.5" thickTop="1" x14ac:dyDescent="0.2">
      <c r="A191" s="258"/>
      <c r="B191" s="263"/>
      <c r="C191" s="265"/>
      <c r="D191" s="261"/>
      <c r="E191" s="235"/>
      <c r="F191" s="242"/>
      <c r="G191" s="4" t="s">
        <v>5</v>
      </c>
      <c r="H191" s="171"/>
      <c r="I191" s="172"/>
      <c r="J191" s="172"/>
      <c r="K191" s="172"/>
      <c r="L191" s="131" t="str">
        <f t="shared" ref="L191" si="4577">IF(AND(ISBLANK(H191),ISBLANK(I191),ISBLANK(J191),ISBLANK(K191)),"",SUM(J191:K191))</f>
        <v/>
      </c>
      <c r="M191" s="233" t="str">
        <f t="shared" ref="M191" si="4578">IFERROR(SUM(H191:K191)/E191,"")</f>
        <v/>
      </c>
      <c r="N191" s="190"/>
      <c r="O191" s="191"/>
      <c r="P191" s="191"/>
      <c r="Q191" s="191"/>
      <c r="R191" s="192" t="str">
        <f t="shared" ref="R191" si="4579">IF(AND(ISBLANK(N191),ISBLANK(O191),ISBLANK(P191),ISBLANK(Q191)),"",SUM(P191:Q191))</f>
        <v/>
      </c>
      <c r="S191" s="233" t="str">
        <f t="shared" ref="S191" si="4580">IFERROR(SUM(N191:Q191)/E191,"")</f>
        <v/>
      </c>
      <c r="T191" s="321" t="str">
        <f t="shared" ref="T191" si="4581">IF(OR(L192="",R192=""),"",IFERROR(R192-L192,""))</f>
        <v/>
      </c>
      <c r="U191" s="37"/>
      <c r="V191" s="28"/>
      <c r="W191" s="28"/>
      <c r="X191" s="28"/>
      <c r="Y191" s="7" t="str">
        <f t="shared" ref="Y191" si="4582">IF(AND(ISBLANK(U191),ISBLANK(V191),ISBLANK(W191),ISBLANK(X191)),"",SUM(W191:X191))</f>
        <v/>
      </c>
      <c r="Z191" s="233" t="str">
        <f t="shared" ref="Z191" si="4583">IFERROR(SUM(U191:X191)/E191,"")</f>
        <v/>
      </c>
      <c r="AA191" s="321" t="str">
        <f t="shared" ref="AA191" si="4584">IF(OR(L192="",Y192=""),"",IFERROR(Y192-L192,""))</f>
        <v/>
      </c>
      <c r="AB191" s="37"/>
      <c r="AC191" s="28"/>
      <c r="AD191" s="28"/>
      <c r="AE191" s="28"/>
      <c r="AF191" s="7" t="str">
        <f t="shared" ref="AF191" si="4585">IF(AND(ISBLANK(AB191),ISBLANK(AC191),ISBLANK(AD191),ISBLANK(AE191)),"",SUM(AD191:AE191))</f>
        <v/>
      </c>
      <c r="AG191" s="321" t="str">
        <f t="shared" ref="AG191" si="4586">IF(OR(M191="",AF192=""),"",IFERROR(AF192-L192,""))</f>
        <v/>
      </c>
      <c r="AH191" s="136"/>
      <c r="AK191" s="63"/>
      <c r="AL191" s="201">
        <f t="shared" ref="AL191" si="4587">H191</f>
        <v>0</v>
      </c>
      <c r="AM191" s="201">
        <f t="shared" ref="AM191" si="4588">I191</f>
        <v>0</v>
      </c>
      <c r="AN191" s="201">
        <f t="shared" ref="AN191" si="4589">J191</f>
        <v>0</v>
      </c>
      <c r="AO191" s="201">
        <f t="shared" ref="AO191" si="4590">K191</f>
        <v>0</v>
      </c>
      <c r="AP191" s="202"/>
      <c r="AQ191" s="323"/>
      <c r="AR191" s="201">
        <f t="shared" ref="AR191" si="4591">N191</f>
        <v>0</v>
      </c>
      <c r="AS191" s="201">
        <f t="shared" ref="AS191" si="4592">O191</f>
        <v>0</v>
      </c>
      <c r="AT191" s="201">
        <f t="shared" ref="AT191" si="4593">P191</f>
        <v>0</v>
      </c>
      <c r="AU191" s="201">
        <f t="shared" ref="AU191" si="4594">Q191</f>
        <v>0</v>
      </c>
      <c r="AV191" s="201" t="str">
        <f t="shared" ref="AV191" si="4595">R191</f>
        <v/>
      </c>
      <c r="AW191" s="323"/>
      <c r="AX191" s="324"/>
      <c r="AY191" s="201">
        <f t="shared" ref="AY191" si="4596">U191</f>
        <v>0</v>
      </c>
      <c r="AZ191" s="201">
        <f t="shared" ref="AZ191" si="4597">V191</f>
        <v>0</v>
      </c>
      <c r="BA191" s="201">
        <f t="shared" ref="BA191" si="4598">W191</f>
        <v>0</v>
      </c>
      <c r="BB191" s="201">
        <f t="shared" ref="BB191" si="4599">X191</f>
        <v>0</v>
      </c>
      <c r="BC191" s="201" t="str">
        <f t="shared" ref="BC191" si="4600">Y191</f>
        <v/>
      </c>
      <c r="BD191" s="323"/>
      <c r="BE191" s="324"/>
      <c r="BF191" s="201">
        <f t="shared" ref="BF191" si="4601">AB191</f>
        <v>0</v>
      </c>
      <c r="BG191" s="201">
        <f t="shared" ref="BG191" si="4602">AC191</f>
        <v>0</v>
      </c>
      <c r="BH191" s="201">
        <f t="shared" ref="BH191" si="4603">AD191</f>
        <v>0</v>
      </c>
      <c r="BI191" s="201">
        <f t="shared" ref="BI191" si="4604">AE191</f>
        <v>0</v>
      </c>
      <c r="BJ191" s="201" t="str">
        <f t="shared" ref="BJ191" si="4605">AF191</f>
        <v/>
      </c>
      <c r="BK191" s="324"/>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row>
    <row r="192" spans="1:111" s="61" customFormat="1" ht="13.5" thickBot="1" x14ac:dyDescent="0.25">
      <c r="A192" s="259"/>
      <c r="B192" s="264"/>
      <c r="C192" s="262"/>
      <c r="D192" s="262"/>
      <c r="E192" s="236"/>
      <c r="F192" s="243"/>
      <c r="G192" s="8" t="s">
        <v>6</v>
      </c>
      <c r="H192" s="173" t="str">
        <f t="shared" ref="H192" si="4606">IFERROR(H191/SUM(H191:K191),"")</f>
        <v/>
      </c>
      <c r="I192" s="174" t="str">
        <f t="shared" ref="I192" si="4607">IFERROR(I191/SUM(H191:K191),"")</f>
        <v/>
      </c>
      <c r="J192" s="175" t="str">
        <f t="shared" ref="J192" si="4608">IFERROR(J191/SUM(H191:K191),"")</f>
        <v/>
      </c>
      <c r="K192" s="175" t="str">
        <f t="shared" ref="K192" si="4609">IFERROR(K191/SUM(H191:K191),"")</f>
        <v/>
      </c>
      <c r="L192" s="132" t="str">
        <f t="shared" ref="L192" si="4610">IFERROR(L191/SUM(H191:K191),"")</f>
        <v/>
      </c>
      <c r="M192" s="234"/>
      <c r="N192" s="193" t="str">
        <f t="shared" ref="N192" si="4611">IFERROR(N191/SUM(N191:Q191),"")</f>
        <v/>
      </c>
      <c r="O192" s="10" t="str">
        <f t="shared" ref="O192" si="4612">IFERROR(O191/SUM(N191:Q191),"")</f>
        <v/>
      </c>
      <c r="P192" s="11" t="str">
        <f t="shared" ref="P192" si="4613">IFERROR(P191/SUM(N191:Q191),"")</f>
        <v/>
      </c>
      <c r="Q192" s="11" t="str">
        <f t="shared" ref="Q192" si="4614">IFERROR(Q191/SUM(N191:Q191),"")</f>
        <v/>
      </c>
      <c r="R192" s="34" t="str">
        <f t="shared" ref="R192" si="4615">IFERROR(R191/SUM(N191:Q191),"")</f>
        <v/>
      </c>
      <c r="S192" s="234"/>
      <c r="T192" s="322"/>
      <c r="U192" s="31" t="str">
        <f t="shared" ref="U192" si="4616">IFERROR(U191/SUM(U191:X191),"")</f>
        <v/>
      </c>
      <c r="V192" s="10" t="str">
        <f t="shared" ref="V192" si="4617">IFERROR(V191/SUM(U191:X191),"")</f>
        <v/>
      </c>
      <c r="W192" s="11" t="str">
        <f t="shared" ref="W192" si="4618">IFERROR(W191/SUM(U191:X191),"")</f>
        <v/>
      </c>
      <c r="X192" s="11" t="str">
        <f t="shared" ref="X192" si="4619">IFERROR(X191/SUM(U191:X191),"")</f>
        <v/>
      </c>
      <c r="Y192" s="34" t="str">
        <f t="shared" ref="Y192" si="4620">IFERROR(Y191/SUM(U191:X191),"")</f>
        <v/>
      </c>
      <c r="Z192" s="234"/>
      <c r="AA192" s="322"/>
      <c r="AB192" s="31" t="str">
        <f t="shared" ref="AB192" si="4621">IFERROR(AB191/SUM(AB191:AE191),"")</f>
        <v/>
      </c>
      <c r="AC192" s="10" t="str">
        <f t="shared" ref="AC192" si="4622">IFERROR(AC191/SUM(AB191:AE191),"")</f>
        <v/>
      </c>
      <c r="AD192" s="11" t="str">
        <f t="shared" ref="AD192" si="4623">IFERROR(AD191/SUM(AB191:AE191),"")</f>
        <v/>
      </c>
      <c r="AE192" s="11" t="str">
        <f t="shared" ref="AE192" si="4624">IFERROR(AE191/SUM(AB191:AE191),"")</f>
        <v/>
      </c>
      <c r="AF192" s="34" t="str">
        <f t="shared" ref="AF192" si="4625">IFERROR(AF191/SUM(AB191:AE191),"")</f>
        <v/>
      </c>
      <c r="AG192" s="322"/>
      <c r="AH192" s="136"/>
      <c r="AK192" s="63"/>
      <c r="AL192" s="203"/>
      <c r="AM192" s="203"/>
      <c r="AN192" s="204"/>
      <c r="AO192" s="204"/>
      <c r="AP192" s="205"/>
      <c r="AQ192" s="323"/>
      <c r="AR192" s="206"/>
      <c r="AS192" s="206"/>
      <c r="AT192" s="207"/>
      <c r="AU192" s="207"/>
      <c r="AV192" s="205"/>
      <c r="AW192" s="323"/>
      <c r="AX192" s="324"/>
      <c r="AY192" s="206"/>
      <c r="AZ192" s="206"/>
      <c r="BA192" s="207"/>
      <c r="BB192" s="207"/>
      <c r="BC192" s="205"/>
      <c r="BD192" s="323"/>
      <c r="BE192" s="324"/>
      <c r="BF192" s="206"/>
      <c r="BG192" s="206"/>
      <c r="BH192" s="207"/>
      <c r="BI192" s="207"/>
      <c r="BJ192" s="205"/>
      <c r="BK192" s="324"/>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row>
    <row r="193" spans="1:111" s="61" customFormat="1" ht="13.5" thickTop="1" x14ac:dyDescent="0.2">
      <c r="A193" s="258"/>
      <c r="B193" s="263"/>
      <c r="C193" s="265"/>
      <c r="D193" s="261"/>
      <c r="E193" s="235"/>
      <c r="F193" s="242"/>
      <c r="G193" s="4" t="s">
        <v>5</v>
      </c>
      <c r="H193" s="171"/>
      <c r="I193" s="172"/>
      <c r="J193" s="172"/>
      <c r="K193" s="172"/>
      <c r="L193" s="131" t="str">
        <f t="shared" ref="L193" si="4626">IF(AND(ISBLANK(H193),ISBLANK(I193),ISBLANK(J193),ISBLANK(K193)),"",SUM(J193:K193))</f>
        <v/>
      </c>
      <c r="M193" s="233" t="str">
        <f t="shared" ref="M193" si="4627">IFERROR(SUM(H193:K193)/E193,"")</f>
        <v/>
      </c>
      <c r="N193" s="190"/>
      <c r="O193" s="191"/>
      <c r="P193" s="191"/>
      <c r="Q193" s="191"/>
      <c r="R193" s="192" t="str">
        <f t="shared" ref="R193" si="4628">IF(AND(ISBLANK(N193),ISBLANK(O193),ISBLANK(P193),ISBLANK(Q193)),"",SUM(P193:Q193))</f>
        <v/>
      </c>
      <c r="S193" s="233" t="str">
        <f t="shared" ref="S193" si="4629">IFERROR(SUM(N193:Q193)/E193,"")</f>
        <v/>
      </c>
      <c r="T193" s="321" t="str">
        <f t="shared" ref="T193" si="4630">IF(OR(L194="",R194=""),"",IFERROR(R194-L194,""))</f>
        <v/>
      </c>
      <c r="U193" s="37"/>
      <c r="V193" s="28"/>
      <c r="W193" s="28"/>
      <c r="X193" s="28"/>
      <c r="Y193" s="7" t="str">
        <f t="shared" ref="Y193" si="4631">IF(AND(ISBLANK(U193),ISBLANK(V193),ISBLANK(W193),ISBLANK(X193)),"",SUM(W193:X193))</f>
        <v/>
      </c>
      <c r="Z193" s="233" t="str">
        <f t="shared" ref="Z193" si="4632">IFERROR(SUM(U193:X193)/E193,"")</f>
        <v/>
      </c>
      <c r="AA193" s="321" t="str">
        <f t="shared" ref="AA193" si="4633">IF(OR(L194="",Y194=""),"",IFERROR(Y194-L194,""))</f>
        <v/>
      </c>
      <c r="AB193" s="37"/>
      <c r="AC193" s="28"/>
      <c r="AD193" s="28"/>
      <c r="AE193" s="28"/>
      <c r="AF193" s="7" t="str">
        <f t="shared" ref="AF193" si="4634">IF(AND(ISBLANK(AB193),ISBLANK(AC193),ISBLANK(AD193),ISBLANK(AE193)),"",SUM(AD193:AE193))</f>
        <v/>
      </c>
      <c r="AG193" s="321" t="str">
        <f t="shared" ref="AG193" si="4635">IF(OR(M193="",AF194=""),"",IFERROR(AF194-L194,""))</f>
        <v/>
      </c>
      <c r="AH193" s="136"/>
      <c r="AK193" s="63"/>
      <c r="AL193" s="201">
        <f t="shared" ref="AL193" si="4636">H193</f>
        <v>0</v>
      </c>
      <c r="AM193" s="201">
        <f t="shared" ref="AM193" si="4637">I193</f>
        <v>0</v>
      </c>
      <c r="AN193" s="201">
        <f t="shared" ref="AN193" si="4638">J193</f>
        <v>0</v>
      </c>
      <c r="AO193" s="201">
        <f t="shared" ref="AO193" si="4639">K193</f>
        <v>0</v>
      </c>
      <c r="AP193" s="202"/>
      <c r="AQ193" s="323"/>
      <c r="AR193" s="201">
        <f t="shared" ref="AR193" si="4640">N193</f>
        <v>0</v>
      </c>
      <c r="AS193" s="201">
        <f t="shared" ref="AS193" si="4641">O193</f>
        <v>0</v>
      </c>
      <c r="AT193" s="201">
        <f t="shared" ref="AT193" si="4642">P193</f>
        <v>0</v>
      </c>
      <c r="AU193" s="201">
        <f t="shared" ref="AU193" si="4643">Q193</f>
        <v>0</v>
      </c>
      <c r="AV193" s="201" t="str">
        <f t="shared" ref="AV193" si="4644">R193</f>
        <v/>
      </c>
      <c r="AW193" s="323"/>
      <c r="AX193" s="324"/>
      <c r="AY193" s="201">
        <f t="shared" ref="AY193" si="4645">U193</f>
        <v>0</v>
      </c>
      <c r="AZ193" s="201">
        <f t="shared" ref="AZ193" si="4646">V193</f>
        <v>0</v>
      </c>
      <c r="BA193" s="201">
        <f t="shared" ref="BA193" si="4647">W193</f>
        <v>0</v>
      </c>
      <c r="BB193" s="201">
        <f t="shared" ref="BB193" si="4648">X193</f>
        <v>0</v>
      </c>
      <c r="BC193" s="201" t="str">
        <f t="shared" ref="BC193" si="4649">Y193</f>
        <v/>
      </c>
      <c r="BD193" s="323"/>
      <c r="BE193" s="324"/>
      <c r="BF193" s="201">
        <f t="shared" ref="BF193" si="4650">AB193</f>
        <v>0</v>
      </c>
      <c r="BG193" s="201">
        <f t="shared" ref="BG193" si="4651">AC193</f>
        <v>0</v>
      </c>
      <c r="BH193" s="201">
        <f t="shared" ref="BH193" si="4652">AD193</f>
        <v>0</v>
      </c>
      <c r="BI193" s="201">
        <f t="shared" ref="BI193" si="4653">AE193</f>
        <v>0</v>
      </c>
      <c r="BJ193" s="201" t="str">
        <f t="shared" ref="BJ193" si="4654">AF193</f>
        <v/>
      </c>
      <c r="BK193" s="324"/>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row>
    <row r="194" spans="1:111" s="61" customFormat="1" ht="13.5" thickBot="1" x14ac:dyDescent="0.25">
      <c r="A194" s="259"/>
      <c r="B194" s="264"/>
      <c r="C194" s="262"/>
      <c r="D194" s="262"/>
      <c r="E194" s="236"/>
      <c r="F194" s="243"/>
      <c r="G194" s="8" t="s">
        <v>6</v>
      </c>
      <c r="H194" s="173" t="str">
        <f t="shared" ref="H194" si="4655">IFERROR(H193/SUM(H193:K193),"")</f>
        <v/>
      </c>
      <c r="I194" s="174" t="str">
        <f t="shared" ref="I194" si="4656">IFERROR(I193/SUM(H193:K193),"")</f>
        <v/>
      </c>
      <c r="J194" s="175" t="str">
        <f t="shared" ref="J194" si="4657">IFERROR(J193/SUM(H193:K193),"")</f>
        <v/>
      </c>
      <c r="K194" s="175" t="str">
        <f t="shared" ref="K194" si="4658">IFERROR(K193/SUM(H193:K193),"")</f>
        <v/>
      </c>
      <c r="L194" s="132" t="str">
        <f t="shared" ref="L194" si="4659">IFERROR(L193/SUM(H193:K193),"")</f>
        <v/>
      </c>
      <c r="M194" s="234"/>
      <c r="N194" s="193" t="str">
        <f t="shared" ref="N194" si="4660">IFERROR(N193/SUM(N193:Q193),"")</f>
        <v/>
      </c>
      <c r="O194" s="10" t="str">
        <f t="shared" ref="O194" si="4661">IFERROR(O193/SUM(N193:Q193),"")</f>
        <v/>
      </c>
      <c r="P194" s="11" t="str">
        <f t="shared" ref="P194" si="4662">IFERROR(P193/SUM(N193:Q193),"")</f>
        <v/>
      </c>
      <c r="Q194" s="11" t="str">
        <f t="shared" ref="Q194" si="4663">IFERROR(Q193/SUM(N193:Q193),"")</f>
        <v/>
      </c>
      <c r="R194" s="34" t="str">
        <f t="shared" ref="R194" si="4664">IFERROR(R193/SUM(N193:Q193),"")</f>
        <v/>
      </c>
      <c r="S194" s="234"/>
      <c r="T194" s="322"/>
      <c r="U194" s="31" t="str">
        <f t="shared" ref="U194" si="4665">IFERROR(U193/SUM(U193:X193),"")</f>
        <v/>
      </c>
      <c r="V194" s="10" t="str">
        <f t="shared" ref="V194" si="4666">IFERROR(V193/SUM(U193:X193),"")</f>
        <v/>
      </c>
      <c r="W194" s="11" t="str">
        <f t="shared" ref="W194" si="4667">IFERROR(W193/SUM(U193:X193),"")</f>
        <v/>
      </c>
      <c r="X194" s="11" t="str">
        <f t="shared" ref="X194" si="4668">IFERROR(X193/SUM(U193:X193),"")</f>
        <v/>
      </c>
      <c r="Y194" s="34" t="str">
        <f t="shared" ref="Y194" si="4669">IFERROR(Y193/SUM(U193:X193),"")</f>
        <v/>
      </c>
      <c r="Z194" s="234"/>
      <c r="AA194" s="322"/>
      <c r="AB194" s="31" t="str">
        <f t="shared" ref="AB194" si="4670">IFERROR(AB193/SUM(AB193:AE193),"")</f>
        <v/>
      </c>
      <c r="AC194" s="10" t="str">
        <f t="shared" ref="AC194" si="4671">IFERROR(AC193/SUM(AB193:AE193),"")</f>
        <v/>
      </c>
      <c r="AD194" s="11" t="str">
        <f t="shared" ref="AD194" si="4672">IFERROR(AD193/SUM(AB193:AE193),"")</f>
        <v/>
      </c>
      <c r="AE194" s="11" t="str">
        <f t="shared" ref="AE194" si="4673">IFERROR(AE193/SUM(AB193:AE193),"")</f>
        <v/>
      </c>
      <c r="AF194" s="34" t="str">
        <f t="shared" ref="AF194" si="4674">IFERROR(AF193/SUM(AB193:AE193),"")</f>
        <v/>
      </c>
      <c r="AG194" s="322"/>
      <c r="AH194" s="136"/>
      <c r="AK194" s="63"/>
      <c r="AL194" s="203"/>
      <c r="AM194" s="203"/>
      <c r="AN194" s="204"/>
      <c r="AO194" s="204"/>
      <c r="AP194" s="205"/>
      <c r="AQ194" s="323"/>
      <c r="AR194" s="206"/>
      <c r="AS194" s="206"/>
      <c r="AT194" s="207"/>
      <c r="AU194" s="207"/>
      <c r="AV194" s="205"/>
      <c r="AW194" s="323"/>
      <c r="AX194" s="324"/>
      <c r="AY194" s="206"/>
      <c r="AZ194" s="206"/>
      <c r="BA194" s="207"/>
      <c r="BB194" s="207"/>
      <c r="BC194" s="205"/>
      <c r="BD194" s="323"/>
      <c r="BE194" s="324"/>
      <c r="BF194" s="206"/>
      <c r="BG194" s="206"/>
      <c r="BH194" s="207"/>
      <c r="BI194" s="207"/>
      <c r="BJ194" s="205"/>
      <c r="BK194" s="32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row>
    <row r="195" spans="1:111" s="61" customFormat="1" ht="13.5" thickTop="1" x14ac:dyDescent="0.2">
      <c r="A195" s="258"/>
      <c r="B195" s="263"/>
      <c r="C195" s="265"/>
      <c r="D195" s="261"/>
      <c r="E195" s="235"/>
      <c r="F195" s="242"/>
      <c r="G195" s="4" t="s">
        <v>5</v>
      </c>
      <c r="H195" s="171"/>
      <c r="I195" s="172"/>
      <c r="J195" s="172"/>
      <c r="K195" s="172"/>
      <c r="L195" s="131" t="str">
        <f t="shared" ref="L195" si="4675">IF(AND(ISBLANK(H195),ISBLANK(I195),ISBLANK(J195),ISBLANK(K195)),"",SUM(J195:K195))</f>
        <v/>
      </c>
      <c r="M195" s="233" t="str">
        <f t="shared" ref="M195" si="4676">IFERROR(SUM(H195:K195)/E195,"")</f>
        <v/>
      </c>
      <c r="N195" s="190"/>
      <c r="O195" s="191"/>
      <c r="P195" s="191"/>
      <c r="Q195" s="191"/>
      <c r="R195" s="192" t="str">
        <f t="shared" ref="R195" si="4677">IF(AND(ISBLANK(N195),ISBLANK(O195),ISBLANK(P195),ISBLANK(Q195)),"",SUM(P195:Q195))</f>
        <v/>
      </c>
      <c r="S195" s="233" t="str">
        <f t="shared" ref="S195" si="4678">IFERROR(SUM(N195:Q195)/E195,"")</f>
        <v/>
      </c>
      <c r="T195" s="321" t="str">
        <f t="shared" ref="T195" si="4679">IF(OR(L196="",R196=""),"",IFERROR(R196-L196,""))</f>
        <v/>
      </c>
      <c r="U195" s="37"/>
      <c r="V195" s="28"/>
      <c r="W195" s="28"/>
      <c r="X195" s="28"/>
      <c r="Y195" s="7" t="str">
        <f t="shared" ref="Y195" si="4680">IF(AND(ISBLANK(U195),ISBLANK(V195),ISBLANK(W195),ISBLANK(X195)),"",SUM(W195:X195))</f>
        <v/>
      </c>
      <c r="Z195" s="233" t="str">
        <f t="shared" ref="Z195" si="4681">IFERROR(SUM(U195:X195)/E195,"")</f>
        <v/>
      </c>
      <c r="AA195" s="321" t="str">
        <f t="shared" ref="AA195" si="4682">IF(OR(L196="",Y196=""),"",IFERROR(Y196-L196,""))</f>
        <v/>
      </c>
      <c r="AB195" s="37"/>
      <c r="AC195" s="28"/>
      <c r="AD195" s="28"/>
      <c r="AE195" s="28"/>
      <c r="AF195" s="7" t="str">
        <f t="shared" ref="AF195" si="4683">IF(AND(ISBLANK(AB195),ISBLANK(AC195),ISBLANK(AD195),ISBLANK(AE195)),"",SUM(AD195:AE195))</f>
        <v/>
      </c>
      <c r="AG195" s="321" t="str">
        <f t="shared" ref="AG195" si="4684">IF(OR(M195="",AF196=""),"",IFERROR(AF196-L196,""))</f>
        <v/>
      </c>
      <c r="AH195" s="136"/>
      <c r="AK195" s="63"/>
      <c r="AL195" s="201">
        <f t="shared" ref="AL195" si="4685">H195</f>
        <v>0</v>
      </c>
      <c r="AM195" s="201">
        <f t="shared" ref="AM195" si="4686">I195</f>
        <v>0</v>
      </c>
      <c r="AN195" s="201">
        <f t="shared" ref="AN195" si="4687">J195</f>
        <v>0</v>
      </c>
      <c r="AO195" s="201">
        <f t="shared" ref="AO195" si="4688">K195</f>
        <v>0</v>
      </c>
      <c r="AP195" s="202"/>
      <c r="AQ195" s="323"/>
      <c r="AR195" s="201">
        <f t="shared" ref="AR195" si="4689">N195</f>
        <v>0</v>
      </c>
      <c r="AS195" s="201">
        <f t="shared" ref="AS195" si="4690">O195</f>
        <v>0</v>
      </c>
      <c r="AT195" s="201">
        <f t="shared" ref="AT195" si="4691">P195</f>
        <v>0</v>
      </c>
      <c r="AU195" s="201">
        <f t="shared" ref="AU195" si="4692">Q195</f>
        <v>0</v>
      </c>
      <c r="AV195" s="201" t="str">
        <f t="shared" ref="AV195" si="4693">R195</f>
        <v/>
      </c>
      <c r="AW195" s="323"/>
      <c r="AX195" s="324"/>
      <c r="AY195" s="201">
        <f t="shared" ref="AY195" si="4694">U195</f>
        <v>0</v>
      </c>
      <c r="AZ195" s="201">
        <f t="shared" ref="AZ195" si="4695">V195</f>
        <v>0</v>
      </c>
      <c r="BA195" s="201">
        <f t="shared" ref="BA195" si="4696">W195</f>
        <v>0</v>
      </c>
      <c r="BB195" s="201">
        <f t="shared" ref="BB195" si="4697">X195</f>
        <v>0</v>
      </c>
      <c r="BC195" s="201" t="str">
        <f t="shared" ref="BC195" si="4698">Y195</f>
        <v/>
      </c>
      <c r="BD195" s="323"/>
      <c r="BE195" s="324"/>
      <c r="BF195" s="201">
        <f t="shared" ref="BF195" si="4699">AB195</f>
        <v>0</v>
      </c>
      <c r="BG195" s="201">
        <f t="shared" ref="BG195" si="4700">AC195</f>
        <v>0</v>
      </c>
      <c r="BH195" s="201">
        <f t="shared" ref="BH195" si="4701">AD195</f>
        <v>0</v>
      </c>
      <c r="BI195" s="201">
        <f t="shared" ref="BI195" si="4702">AE195</f>
        <v>0</v>
      </c>
      <c r="BJ195" s="201" t="str">
        <f t="shared" ref="BJ195" si="4703">AF195</f>
        <v/>
      </c>
      <c r="BK195" s="324"/>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row>
    <row r="196" spans="1:111" s="61" customFormat="1" ht="13.5" thickBot="1" x14ac:dyDescent="0.25">
      <c r="A196" s="259"/>
      <c r="B196" s="264"/>
      <c r="C196" s="262"/>
      <c r="D196" s="262"/>
      <c r="E196" s="236"/>
      <c r="F196" s="243"/>
      <c r="G196" s="8" t="s">
        <v>6</v>
      </c>
      <c r="H196" s="173" t="str">
        <f t="shared" ref="H196" si="4704">IFERROR(H195/SUM(H195:K195),"")</f>
        <v/>
      </c>
      <c r="I196" s="174" t="str">
        <f t="shared" ref="I196" si="4705">IFERROR(I195/SUM(H195:K195),"")</f>
        <v/>
      </c>
      <c r="J196" s="175" t="str">
        <f t="shared" ref="J196" si="4706">IFERROR(J195/SUM(H195:K195),"")</f>
        <v/>
      </c>
      <c r="K196" s="175" t="str">
        <f t="shared" ref="K196" si="4707">IFERROR(K195/SUM(H195:K195),"")</f>
        <v/>
      </c>
      <c r="L196" s="132" t="str">
        <f t="shared" ref="L196" si="4708">IFERROR(L195/SUM(H195:K195),"")</f>
        <v/>
      </c>
      <c r="M196" s="234"/>
      <c r="N196" s="193" t="str">
        <f t="shared" ref="N196" si="4709">IFERROR(N195/SUM(N195:Q195),"")</f>
        <v/>
      </c>
      <c r="O196" s="10" t="str">
        <f t="shared" ref="O196" si="4710">IFERROR(O195/SUM(N195:Q195),"")</f>
        <v/>
      </c>
      <c r="P196" s="11" t="str">
        <f t="shared" ref="P196" si="4711">IFERROR(P195/SUM(N195:Q195),"")</f>
        <v/>
      </c>
      <c r="Q196" s="11" t="str">
        <f t="shared" ref="Q196" si="4712">IFERROR(Q195/SUM(N195:Q195),"")</f>
        <v/>
      </c>
      <c r="R196" s="34" t="str">
        <f t="shared" ref="R196" si="4713">IFERROR(R195/SUM(N195:Q195),"")</f>
        <v/>
      </c>
      <c r="S196" s="234"/>
      <c r="T196" s="322"/>
      <c r="U196" s="31" t="str">
        <f t="shared" ref="U196" si="4714">IFERROR(U195/SUM(U195:X195),"")</f>
        <v/>
      </c>
      <c r="V196" s="10" t="str">
        <f t="shared" ref="V196" si="4715">IFERROR(V195/SUM(U195:X195),"")</f>
        <v/>
      </c>
      <c r="W196" s="11" t="str">
        <f t="shared" ref="W196" si="4716">IFERROR(W195/SUM(U195:X195),"")</f>
        <v/>
      </c>
      <c r="X196" s="11" t="str">
        <f t="shared" ref="X196" si="4717">IFERROR(X195/SUM(U195:X195),"")</f>
        <v/>
      </c>
      <c r="Y196" s="34" t="str">
        <f t="shared" ref="Y196" si="4718">IFERROR(Y195/SUM(U195:X195),"")</f>
        <v/>
      </c>
      <c r="Z196" s="234"/>
      <c r="AA196" s="322"/>
      <c r="AB196" s="31" t="str">
        <f t="shared" ref="AB196" si="4719">IFERROR(AB195/SUM(AB195:AE195),"")</f>
        <v/>
      </c>
      <c r="AC196" s="10" t="str">
        <f t="shared" ref="AC196" si="4720">IFERROR(AC195/SUM(AB195:AE195),"")</f>
        <v/>
      </c>
      <c r="AD196" s="11" t="str">
        <f t="shared" ref="AD196" si="4721">IFERROR(AD195/SUM(AB195:AE195),"")</f>
        <v/>
      </c>
      <c r="AE196" s="11" t="str">
        <f t="shared" ref="AE196" si="4722">IFERROR(AE195/SUM(AB195:AE195),"")</f>
        <v/>
      </c>
      <c r="AF196" s="34" t="str">
        <f t="shared" ref="AF196" si="4723">IFERROR(AF195/SUM(AB195:AE195),"")</f>
        <v/>
      </c>
      <c r="AG196" s="322"/>
      <c r="AH196" s="136"/>
      <c r="AK196" s="63"/>
      <c r="AL196" s="203"/>
      <c r="AM196" s="203"/>
      <c r="AN196" s="204"/>
      <c r="AO196" s="204"/>
      <c r="AP196" s="205"/>
      <c r="AQ196" s="323"/>
      <c r="AR196" s="206"/>
      <c r="AS196" s="206"/>
      <c r="AT196" s="207"/>
      <c r="AU196" s="207"/>
      <c r="AV196" s="205"/>
      <c r="AW196" s="323"/>
      <c r="AX196" s="324"/>
      <c r="AY196" s="206"/>
      <c r="AZ196" s="206"/>
      <c r="BA196" s="207"/>
      <c r="BB196" s="207"/>
      <c r="BC196" s="205"/>
      <c r="BD196" s="323"/>
      <c r="BE196" s="324"/>
      <c r="BF196" s="206"/>
      <c r="BG196" s="206"/>
      <c r="BH196" s="207"/>
      <c r="BI196" s="207"/>
      <c r="BJ196" s="205"/>
      <c r="BK196" s="324"/>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row>
    <row r="197" spans="1:111" s="61" customFormat="1" ht="13.5" thickTop="1" x14ac:dyDescent="0.2">
      <c r="A197" s="258"/>
      <c r="B197" s="263"/>
      <c r="C197" s="265"/>
      <c r="D197" s="261"/>
      <c r="E197" s="235"/>
      <c r="F197" s="242"/>
      <c r="G197" s="4" t="s">
        <v>5</v>
      </c>
      <c r="H197" s="171"/>
      <c r="I197" s="172"/>
      <c r="J197" s="172"/>
      <c r="K197" s="172"/>
      <c r="L197" s="131" t="str">
        <f t="shared" ref="L197" si="4724">IF(AND(ISBLANK(H197),ISBLANK(I197),ISBLANK(J197),ISBLANK(K197)),"",SUM(J197:K197))</f>
        <v/>
      </c>
      <c r="M197" s="233" t="str">
        <f t="shared" ref="M197" si="4725">IFERROR(SUM(H197:K197)/E197,"")</f>
        <v/>
      </c>
      <c r="N197" s="190"/>
      <c r="O197" s="191"/>
      <c r="P197" s="191"/>
      <c r="Q197" s="191"/>
      <c r="R197" s="192" t="str">
        <f t="shared" ref="R197" si="4726">IF(AND(ISBLANK(N197),ISBLANK(O197),ISBLANK(P197),ISBLANK(Q197)),"",SUM(P197:Q197))</f>
        <v/>
      </c>
      <c r="S197" s="233" t="str">
        <f t="shared" ref="S197" si="4727">IFERROR(SUM(N197:Q197)/E197,"")</f>
        <v/>
      </c>
      <c r="T197" s="321" t="str">
        <f t="shared" ref="T197" si="4728">IF(OR(L198="",R198=""),"",IFERROR(R198-L198,""))</f>
        <v/>
      </c>
      <c r="U197" s="37"/>
      <c r="V197" s="28"/>
      <c r="W197" s="28"/>
      <c r="X197" s="28"/>
      <c r="Y197" s="7" t="str">
        <f t="shared" ref="Y197" si="4729">IF(AND(ISBLANK(U197),ISBLANK(V197),ISBLANK(W197),ISBLANK(X197)),"",SUM(W197:X197))</f>
        <v/>
      </c>
      <c r="Z197" s="233" t="str">
        <f t="shared" ref="Z197" si="4730">IFERROR(SUM(U197:X197)/E197,"")</f>
        <v/>
      </c>
      <c r="AA197" s="321" t="str">
        <f t="shared" ref="AA197" si="4731">IF(OR(L198="",Y198=""),"",IFERROR(Y198-L198,""))</f>
        <v/>
      </c>
      <c r="AB197" s="37"/>
      <c r="AC197" s="28"/>
      <c r="AD197" s="28"/>
      <c r="AE197" s="28"/>
      <c r="AF197" s="7" t="str">
        <f t="shared" ref="AF197" si="4732">IF(AND(ISBLANK(AB197),ISBLANK(AC197),ISBLANK(AD197),ISBLANK(AE197)),"",SUM(AD197:AE197))</f>
        <v/>
      </c>
      <c r="AG197" s="321" t="str">
        <f t="shared" ref="AG197" si="4733">IF(OR(M197="",AF198=""),"",IFERROR(AF198-L198,""))</f>
        <v/>
      </c>
      <c r="AH197" s="136"/>
      <c r="AK197" s="63"/>
      <c r="AL197" s="201">
        <f t="shared" ref="AL197" si="4734">H197</f>
        <v>0</v>
      </c>
      <c r="AM197" s="201">
        <f t="shared" ref="AM197" si="4735">I197</f>
        <v>0</v>
      </c>
      <c r="AN197" s="201">
        <f t="shared" ref="AN197" si="4736">J197</f>
        <v>0</v>
      </c>
      <c r="AO197" s="201">
        <f t="shared" ref="AO197" si="4737">K197</f>
        <v>0</v>
      </c>
      <c r="AP197" s="202"/>
      <c r="AQ197" s="323"/>
      <c r="AR197" s="201">
        <f t="shared" ref="AR197" si="4738">N197</f>
        <v>0</v>
      </c>
      <c r="AS197" s="201">
        <f t="shared" ref="AS197" si="4739">O197</f>
        <v>0</v>
      </c>
      <c r="AT197" s="201">
        <f t="shared" ref="AT197" si="4740">P197</f>
        <v>0</v>
      </c>
      <c r="AU197" s="201">
        <f t="shared" ref="AU197" si="4741">Q197</f>
        <v>0</v>
      </c>
      <c r="AV197" s="201" t="str">
        <f t="shared" ref="AV197" si="4742">R197</f>
        <v/>
      </c>
      <c r="AW197" s="323"/>
      <c r="AX197" s="324"/>
      <c r="AY197" s="201">
        <f t="shared" ref="AY197" si="4743">U197</f>
        <v>0</v>
      </c>
      <c r="AZ197" s="201">
        <f t="shared" ref="AZ197" si="4744">V197</f>
        <v>0</v>
      </c>
      <c r="BA197" s="201">
        <f t="shared" ref="BA197" si="4745">W197</f>
        <v>0</v>
      </c>
      <c r="BB197" s="201">
        <f t="shared" ref="BB197" si="4746">X197</f>
        <v>0</v>
      </c>
      <c r="BC197" s="201" t="str">
        <f t="shared" ref="BC197" si="4747">Y197</f>
        <v/>
      </c>
      <c r="BD197" s="323"/>
      <c r="BE197" s="324"/>
      <c r="BF197" s="201">
        <f t="shared" ref="BF197" si="4748">AB197</f>
        <v>0</v>
      </c>
      <c r="BG197" s="201">
        <f t="shared" ref="BG197" si="4749">AC197</f>
        <v>0</v>
      </c>
      <c r="BH197" s="201">
        <f t="shared" ref="BH197" si="4750">AD197</f>
        <v>0</v>
      </c>
      <c r="BI197" s="201">
        <f t="shared" ref="BI197" si="4751">AE197</f>
        <v>0</v>
      </c>
      <c r="BJ197" s="201" t="str">
        <f t="shared" ref="BJ197" si="4752">AF197</f>
        <v/>
      </c>
      <c r="BK197" s="324"/>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row>
    <row r="198" spans="1:111" s="61" customFormat="1" ht="13.5" thickBot="1" x14ac:dyDescent="0.25">
      <c r="A198" s="259"/>
      <c r="B198" s="264"/>
      <c r="C198" s="262"/>
      <c r="D198" s="262"/>
      <c r="E198" s="236"/>
      <c r="F198" s="243"/>
      <c r="G198" s="8" t="s">
        <v>6</v>
      </c>
      <c r="H198" s="173" t="str">
        <f t="shared" ref="H198" si="4753">IFERROR(H197/SUM(H197:K197),"")</f>
        <v/>
      </c>
      <c r="I198" s="174" t="str">
        <f t="shared" ref="I198" si="4754">IFERROR(I197/SUM(H197:K197),"")</f>
        <v/>
      </c>
      <c r="J198" s="175" t="str">
        <f t="shared" ref="J198" si="4755">IFERROR(J197/SUM(H197:K197),"")</f>
        <v/>
      </c>
      <c r="K198" s="175" t="str">
        <f t="shared" ref="K198" si="4756">IFERROR(K197/SUM(H197:K197),"")</f>
        <v/>
      </c>
      <c r="L198" s="132" t="str">
        <f t="shared" ref="L198" si="4757">IFERROR(L197/SUM(H197:K197),"")</f>
        <v/>
      </c>
      <c r="M198" s="234"/>
      <c r="N198" s="193" t="str">
        <f t="shared" ref="N198" si="4758">IFERROR(N197/SUM(N197:Q197),"")</f>
        <v/>
      </c>
      <c r="O198" s="10" t="str">
        <f t="shared" ref="O198" si="4759">IFERROR(O197/SUM(N197:Q197),"")</f>
        <v/>
      </c>
      <c r="P198" s="11" t="str">
        <f t="shared" ref="P198" si="4760">IFERROR(P197/SUM(N197:Q197),"")</f>
        <v/>
      </c>
      <c r="Q198" s="11" t="str">
        <f t="shared" ref="Q198" si="4761">IFERROR(Q197/SUM(N197:Q197),"")</f>
        <v/>
      </c>
      <c r="R198" s="34" t="str">
        <f t="shared" ref="R198" si="4762">IFERROR(R197/SUM(N197:Q197),"")</f>
        <v/>
      </c>
      <c r="S198" s="234"/>
      <c r="T198" s="322"/>
      <c r="U198" s="31" t="str">
        <f t="shared" ref="U198" si="4763">IFERROR(U197/SUM(U197:X197),"")</f>
        <v/>
      </c>
      <c r="V198" s="10" t="str">
        <f t="shared" ref="V198" si="4764">IFERROR(V197/SUM(U197:X197),"")</f>
        <v/>
      </c>
      <c r="W198" s="11" t="str">
        <f t="shared" ref="W198" si="4765">IFERROR(W197/SUM(U197:X197),"")</f>
        <v/>
      </c>
      <c r="X198" s="11" t="str">
        <f t="shared" ref="X198" si="4766">IFERROR(X197/SUM(U197:X197),"")</f>
        <v/>
      </c>
      <c r="Y198" s="34" t="str">
        <f t="shared" ref="Y198" si="4767">IFERROR(Y197/SUM(U197:X197),"")</f>
        <v/>
      </c>
      <c r="Z198" s="234"/>
      <c r="AA198" s="322"/>
      <c r="AB198" s="31" t="str">
        <f t="shared" ref="AB198" si="4768">IFERROR(AB197/SUM(AB197:AE197),"")</f>
        <v/>
      </c>
      <c r="AC198" s="10" t="str">
        <f t="shared" ref="AC198" si="4769">IFERROR(AC197/SUM(AB197:AE197),"")</f>
        <v/>
      </c>
      <c r="AD198" s="11" t="str">
        <f t="shared" ref="AD198" si="4770">IFERROR(AD197/SUM(AB197:AE197),"")</f>
        <v/>
      </c>
      <c r="AE198" s="11" t="str">
        <f t="shared" ref="AE198" si="4771">IFERROR(AE197/SUM(AB197:AE197),"")</f>
        <v/>
      </c>
      <c r="AF198" s="34" t="str">
        <f t="shared" ref="AF198" si="4772">IFERROR(AF197/SUM(AB197:AE197),"")</f>
        <v/>
      </c>
      <c r="AG198" s="322"/>
      <c r="AH198" s="136"/>
      <c r="AK198" s="63"/>
      <c r="AL198" s="203"/>
      <c r="AM198" s="203"/>
      <c r="AN198" s="204"/>
      <c r="AO198" s="204"/>
      <c r="AP198" s="205"/>
      <c r="AQ198" s="323"/>
      <c r="AR198" s="206"/>
      <c r="AS198" s="206"/>
      <c r="AT198" s="207"/>
      <c r="AU198" s="207"/>
      <c r="AV198" s="205"/>
      <c r="AW198" s="323"/>
      <c r="AX198" s="324"/>
      <c r="AY198" s="206"/>
      <c r="AZ198" s="206"/>
      <c r="BA198" s="207"/>
      <c r="BB198" s="207"/>
      <c r="BC198" s="205"/>
      <c r="BD198" s="323"/>
      <c r="BE198" s="324"/>
      <c r="BF198" s="206"/>
      <c r="BG198" s="206"/>
      <c r="BH198" s="207"/>
      <c r="BI198" s="207"/>
      <c r="BJ198" s="205"/>
      <c r="BK198" s="324"/>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row>
    <row r="199" spans="1:111" s="61" customFormat="1" ht="13.5" thickTop="1" x14ac:dyDescent="0.2">
      <c r="A199" s="258"/>
      <c r="B199" s="263"/>
      <c r="C199" s="265"/>
      <c r="D199" s="261"/>
      <c r="E199" s="235"/>
      <c r="F199" s="242"/>
      <c r="G199" s="4" t="s">
        <v>5</v>
      </c>
      <c r="H199" s="171"/>
      <c r="I199" s="172"/>
      <c r="J199" s="172"/>
      <c r="K199" s="172"/>
      <c r="L199" s="131" t="str">
        <f t="shared" ref="L199" si="4773">IF(AND(ISBLANK(H199),ISBLANK(I199),ISBLANK(J199),ISBLANK(K199)),"",SUM(J199:K199))</f>
        <v/>
      </c>
      <c r="M199" s="233" t="str">
        <f t="shared" ref="M199" si="4774">IFERROR(SUM(H199:K199)/E199,"")</f>
        <v/>
      </c>
      <c r="N199" s="190"/>
      <c r="O199" s="191"/>
      <c r="P199" s="191"/>
      <c r="Q199" s="191"/>
      <c r="R199" s="192" t="str">
        <f t="shared" ref="R199" si="4775">IF(AND(ISBLANK(N199),ISBLANK(O199),ISBLANK(P199),ISBLANK(Q199)),"",SUM(P199:Q199))</f>
        <v/>
      </c>
      <c r="S199" s="233" t="str">
        <f t="shared" ref="S199" si="4776">IFERROR(SUM(N199:Q199)/E199,"")</f>
        <v/>
      </c>
      <c r="T199" s="321" t="str">
        <f t="shared" ref="T199" si="4777">IF(OR(L200="",R200=""),"",IFERROR(R200-L200,""))</f>
        <v/>
      </c>
      <c r="U199" s="37"/>
      <c r="V199" s="28"/>
      <c r="W199" s="28"/>
      <c r="X199" s="28"/>
      <c r="Y199" s="7" t="str">
        <f t="shared" ref="Y199" si="4778">IF(AND(ISBLANK(U199),ISBLANK(V199),ISBLANK(W199),ISBLANK(X199)),"",SUM(W199:X199))</f>
        <v/>
      </c>
      <c r="Z199" s="233" t="str">
        <f t="shared" ref="Z199" si="4779">IFERROR(SUM(U199:X199)/E199,"")</f>
        <v/>
      </c>
      <c r="AA199" s="321" t="str">
        <f t="shared" ref="AA199" si="4780">IF(OR(L200="",Y200=""),"",IFERROR(Y200-L200,""))</f>
        <v/>
      </c>
      <c r="AB199" s="37"/>
      <c r="AC199" s="28"/>
      <c r="AD199" s="28"/>
      <c r="AE199" s="28"/>
      <c r="AF199" s="7" t="str">
        <f t="shared" ref="AF199" si="4781">IF(AND(ISBLANK(AB199),ISBLANK(AC199),ISBLANK(AD199),ISBLANK(AE199)),"",SUM(AD199:AE199))</f>
        <v/>
      </c>
      <c r="AG199" s="321" t="str">
        <f t="shared" ref="AG199" si="4782">IF(OR(M199="",AF200=""),"",IFERROR(AF200-L200,""))</f>
        <v/>
      </c>
      <c r="AH199" s="136"/>
      <c r="AK199" s="63"/>
      <c r="AL199" s="201">
        <f t="shared" ref="AL199" si="4783">H199</f>
        <v>0</v>
      </c>
      <c r="AM199" s="201">
        <f t="shared" ref="AM199" si="4784">I199</f>
        <v>0</v>
      </c>
      <c r="AN199" s="201">
        <f t="shared" ref="AN199" si="4785">J199</f>
        <v>0</v>
      </c>
      <c r="AO199" s="201">
        <f t="shared" ref="AO199" si="4786">K199</f>
        <v>0</v>
      </c>
      <c r="AP199" s="202"/>
      <c r="AQ199" s="323"/>
      <c r="AR199" s="201">
        <f t="shared" ref="AR199" si="4787">N199</f>
        <v>0</v>
      </c>
      <c r="AS199" s="201">
        <f t="shared" ref="AS199" si="4788">O199</f>
        <v>0</v>
      </c>
      <c r="AT199" s="201">
        <f t="shared" ref="AT199" si="4789">P199</f>
        <v>0</v>
      </c>
      <c r="AU199" s="201">
        <f t="shared" ref="AU199" si="4790">Q199</f>
        <v>0</v>
      </c>
      <c r="AV199" s="201" t="str">
        <f t="shared" ref="AV199" si="4791">R199</f>
        <v/>
      </c>
      <c r="AW199" s="323"/>
      <c r="AX199" s="324"/>
      <c r="AY199" s="201">
        <f t="shared" ref="AY199" si="4792">U199</f>
        <v>0</v>
      </c>
      <c r="AZ199" s="201">
        <f t="shared" ref="AZ199" si="4793">V199</f>
        <v>0</v>
      </c>
      <c r="BA199" s="201">
        <f t="shared" ref="BA199" si="4794">W199</f>
        <v>0</v>
      </c>
      <c r="BB199" s="201">
        <f t="shared" ref="BB199" si="4795">X199</f>
        <v>0</v>
      </c>
      <c r="BC199" s="201" t="str">
        <f t="shared" ref="BC199" si="4796">Y199</f>
        <v/>
      </c>
      <c r="BD199" s="323"/>
      <c r="BE199" s="324"/>
      <c r="BF199" s="201">
        <f t="shared" ref="BF199" si="4797">AB199</f>
        <v>0</v>
      </c>
      <c r="BG199" s="201">
        <f t="shared" ref="BG199" si="4798">AC199</f>
        <v>0</v>
      </c>
      <c r="BH199" s="201">
        <f t="shared" ref="BH199" si="4799">AD199</f>
        <v>0</v>
      </c>
      <c r="BI199" s="201">
        <f t="shared" ref="BI199" si="4800">AE199</f>
        <v>0</v>
      </c>
      <c r="BJ199" s="201" t="str">
        <f t="shared" ref="BJ199" si="4801">AF199</f>
        <v/>
      </c>
      <c r="BK199" s="324"/>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row>
    <row r="200" spans="1:111" s="61" customFormat="1" ht="13.5" thickBot="1" x14ac:dyDescent="0.25">
      <c r="A200" s="259"/>
      <c r="B200" s="264"/>
      <c r="C200" s="262"/>
      <c r="D200" s="262"/>
      <c r="E200" s="236"/>
      <c r="F200" s="243"/>
      <c r="G200" s="8" t="s">
        <v>6</v>
      </c>
      <c r="H200" s="173" t="str">
        <f t="shared" ref="H200" si="4802">IFERROR(H199/SUM(H199:K199),"")</f>
        <v/>
      </c>
      <c r="I200" s="174" t="str">
        <f t="shared" ref="I200" si="4803">IFERROR(I199/SUM(H199:K199),"")</f>
        <v/>
      </c>
      <c r="J200" s="175" t="str">
        <f t="shared" ref="J200" si="4804">IFERROR(J199/SUM(H199:K199),"")</f>
        <v/>
      </c>
      <c r="K200" s="175" t="str">
        <f t="shared" ref="K200" si="4805">IFERROR(K199/SUM(H199:K199),"")</f>
        <v/>
      </c>
      <c r="L200" s="132" t="str">
        <f t="shared" ref="L200" si="4806">IFERROR(L199/SUM(H199:K199),"")</f>
        <v/>
      </c>
      <c r="M200" s="234"/>
      <c r="N200" s="193" t="str">
        <f t="shared" ref="N200" si="4807">IFERROR(N199/SUM(N199:Q199),"")</f>
        <v/>
      </c>
      <c r="O200" s="10" t="str">
        <f t="shared" ref="O200" si="4808">IFERROR(O199/SUM(N199:Q199),"")</f>
        <v/>
      </c>
      <c r="P200" s="11" t="str">
        <f t="shared" ref="P200" si="4809">IFERROR(P199/SUM(N199:Q199),"")</f>
        <v/>
      </c>
      <c r="Q200" s="11" t="str">
        <f t="shared" ref="Q200" si="4810">IFERROR(Q199/SUM(N199:Q199),"")</f>
        <v/>
      </c>
      <c r="R200" s="34" t="str">
        <f t="shared" ref="R200" si="4811">IFERROR(R199/SUM(N199:Q199),"")</f>
        <v/>
      </c>
      <c r="S200" s="234"/>
      <c r="T200" s="322"/>
      <c r="U200" s="31" t="str">
        <f t="shared" ref="U200" si="4812">IFERROR(U199/SUM(U199:X199),"")</f>
        <v/>
      </c>
      <c r="V200" s="10" t="str">
        <f t="shared" ref="V200" si="4813">IFERROR(V199/SUM(U199:X199),"")</f>
        <v/>
      </c>
      <c r="W200" s="11" t="str">
        <f t="shared" ref="W200" si="4814">IFERROR(W199/SUM(U199:X199),"")</f>
        <v/>
      </c>
      <c r="X200" s="11" t="str">
        <f t="shared" ref="X200" si="4815">IFERROR(X199/SUM(U199:X199),"")</f>
        <v/>
      </c>
      <c r="Y200" s="34" t="str">
        <f t="shared" ref="Y200" si="4816">IFERROR(Y199/SUM(U199:X199),"")</f>
        <v/>
      </c>
      <c r="Z200" s="234"/>
      <c r="AA200" s="322"/>
      <c r="AB200" s="31" t="str">
        <f t="shared" ref="AB200" si="4817">IFERROR(AB199/SUM(AB199:AE199),"")</f>
        <v/>
      </c>
      <c r="AC200" s="10" t="str">
        <f t="shared" ref="AC200" si="4818">IFERROR(AC199/SUM(AB199:AE199),"")</f>
        <v/>
      </c>
      <c r="AD200" s="11" t="str">
        <f t="shared" ref="AD200" si="4819">IFERROR(AD199/SUM(AB199:AE199),"")</f>
        <v/>
      </c>
      <c r="AE200" s="11" t="str">
        <f t="shared" ref="AE200" si="4820">IFERROR(AE199/SUM(AB199:AE199),"")</f>
        <v/>
      </c>
      <c r="AF200" s="34" t="str">
        <f t="shared" ref="AF200" si="4821">IFERROR(AF199/SUM(AB199:AE199),"")</f>
        <v/>
      </c>
      <c r="AG200" s="322"/>
      <c r="AH200" s="136"/>
      <c r="AK200" s="63"/>
      <c r="AL200" s="203"/>
      <c r="AM200" s="203"/>
      <c r="AN200" s="204"/>
      <c r="AO200" s="204"/>
      <c r="AP200" s="205"/>
      <c r="AQ200" s="323"/>
      <c r="AR200" s="206"/>
      <c r="AS200" s="206"/>
      <c r="AT200" s="207"/>
      <c r="AU200" s="207"/>
      <c r="AV200" s="205"/>
      <c r="AW200" s="323"/>
      <c r="AX200" s="324"/>
      <c r="AY200" s="206"/>
      <c r="AZ200" s="206"/>
      <c r="BA200" s="207"/>
      <c r="BB200" s="207"/>
      <c r="BC200" s="205"/>
      <c r="BD200" s="323"/>
      <c r="BE200" s="324"/>
      <c r="BF200" s="206"/>
      <c r="BG200" s="206"/>
      <c r="BH200" s="207"/>
      <c r="BI200" s="207"/>
      <c r="BJ200" s="205"/>
      <c r="BK200" s="324"/>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row>
    <row r="201" spans="1:111" s="61" customFormat="1" ht="13.5" thickTop="1" x14ac:dyDescent="0.2">
      <c r="A201" s="258"/>
      <c r="B201" s="263"/>
      <c r="C201" s="265"/>
      <c r="D201" s="261"/>
      <c r="E201" s="235"/>
      <c r="F201" s="242"/>
      <c r="G201" s="4" t="s">
        <v>5</v>
      </c>
      <c r="H201" s="171"/>
      <c r="I201" s="172"/>
      <c r="J201" s="172"/>
      <c r="K201" s="172"/>
      <c r="L201" s="131" t="str">
        <f t="shared" ref="L201" si="4822">IF(AND(ISBLANK(H201),ISBLANK(I201),ISBLANK(J201),ISBLANK(K201)),"",SUM(J201:K201))</f>
        <v/>
      </c>
      <c r="M201" s="233" t="str">
        <f t="shared" ref="M201" si="4823">IFERROR(SUM(H201:K201)/E201,"")</f>
        <v/>
      </c>
      <c r="N201" s="190"/>
      <c r="O201" s="191"/>
      <c r="P201" s="191"/>
      <c r="Q201" s="191"/>
      <c r="R201" s="192" t="str">
        <f t="shared" ref="R201" si="4824">IF(AND(ISBLANK(N201),ISBLANK(O201),ISBLANK(P201),ISBLANK(Q201)),"",SUM(P201:Q201))</f>
        <v/>
      </c>
      <c r="S201" s="233" t="str">
        <f t="shared" ref="S201" si="4825">IFERROR(SUM(N201:Q201)/E201,"")</f>
        <v/>
      </c>
      <c r="T201" s="321" t="str">
        <f t="shared" ref="T201" si="4826">IF(OR(L202="",R202=""),"",IFERROR(R202-L202,""))</f>
        <v/>
      </c>
      <c r="U201" s="37"/>
      <c r="V201" s="28"/>
      <c r="W201" s="28"/>
      <c r="X201" s="28"/>
      <c r="Y201" s="7" t="str">
        <f t="shared" ref="Y201" si="4827">IF(AND(ISBLANK(U201),ISBLANK(V201),ISBLANK(W201),ISBLANK(X201)),"",SUM(W201:X201))</f>
        <v/>
      </c>
      <c r="Z201" s="233" t="str">
        <f t="shared" ref="Z201" si="4828">IFERROR(SUM(U201:X201)/E201,"")</f>
        <v/>
      </c>
      <c r="AA201" s="321" t="str">
        <f t="shared" ref="AA201" si="4829">IF(OR(L202="",Y202=""),"",IFERROR(Y202-L202,""))</f>
        <v/>
      </c>
      <c r="AB201" s="37"/>
      <c r="AC201" s="28"/>
      <c r="AD201" s="28"/>
      <c r="AE201" s="28"/>
      <c r="AF201" s="7" t="str">
        <f t="shared" ref="AF201" si="4830">IF(AND(ISBLANK(AB201),ISBLANK(AC201),ISBLANK(AD201),ISBLANK(AE201)),"",SUM(AD201:AE201))</f>
        <v/>
      </c>
      <c r="AG201" s="321" t="str">
        <f t="shared" ref="AG201" si="4831">IF(OR(M201="",AF202=""),"",IFERROR(AF202-L202,""))</f>
        <v/>
      </c>
      <c r="AH201" s="136"/>
      <c r="AK201" s="63"/>
      <c r="AL201" s="201">
        <f t="shared" ref="AL201" si="4832">H201</f>
        <v>0</v>
      </c>
      <c r="AM201" s="201">
        <f t="shared" ref="AM201" si="4833">I201</f>
        <v>0</v>
      </c>
      <c r="AN201" s="201">
        <f t="shared" ref="AN201" si="4834">J201</f>
        <v>0</v>
      </c>
      <c r="AO201" s="201">
        <f t="shared" ref="AO201" si="4835">K201</f>
        <v>0</v>
      </c>
      <c r="AP201" s="202"/>
      <c r="AQ201" s="323"/>
      <c r="AR201" s="201">
        <f t="shared" ref="AR201" si="4836">N201</f>
        <v>0</v>
      </c>
      <c r="AS201" s="201">
        <f t="shared" ref="AS201" si="4837">O201</f>
        <v>0</v>
      </c>
      <c r="AT201" s="201">
        <f t="shared" ref="AT201" si="4838">P201</f>
        <v>0</v>
      </c>
      <c r="AU201" s="201">
        <f t="shared" ref="AU201" si="4839">Q201</f>
        <v>0</v>
      </c>
      <c r="AV201" s="201" t="str">
        <f t="shared" ref="AV201" si="4840">R201</f>
        <v/>
      </c>
      <c r="AW201" s="323"/>
      <c r="AX201" s="324"/>
      <c r="AY201" s="201">
        <f t="shared" ref="AY201" si="4841">U201</f>
        <v>0</v>
      </c>
      <c r="AZ201" s="201">
        <f t="shared" ref="AZ201" si="4842">V201</f>
        <v>0</v>
      </c>
      <c r="BA201" s="201">
        <f t="shared" ref="BA201" si="4843">W201</f>
        <v>0</v>
      </c>
      <c r="BB201" s="201">
        <f t="shared" ref="BB201" si="4844">X201</f>
        <v>0</v>
      </c>
      <c r="BC201" s="201" t="str">
        <f t="shared" ref="BC201" si="4845">Y201</f>
        <v/>
      </c>
      <c r="BD201" s="323"/>
      <c r="BE201" s="324"/>
      <c r="BF201" s="201">
        <f t="shared" ref="BF201" si="4846">AB201</f>
        <v>0</v>
      </c>
      <c r="BG201" s="201">
        <f t="shared" ref="BG201" si="4847">AC201</f>
        <v>0</v>
      </c>
      <c r="BH201" s="201">
        <f t="shared" ref="BH201" si="4848">AD201</f>
        <v>0</v>
      </c>
      <c r="BI201" s="201">
        <f t="shared" ref="BI201" si="4849">AE201</f>
        <v>0</v>
      </c>
      <c r="BJ201" s="201" t="str">
        <f t="shared" ref="BJ201" si="4850">AF201</f>
        <v/>
      </c>
      <c r="BK201" s="324"/>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row>
    <row r="202" spans="1:111" s="61" customFormat="1" ht="13.5" thickBot="1" x14ac:dyDescent="0.25">
      <c r="A202" s="259"/>
      <c r="B202" s="264"/>
      <c r="C202" s="262"/>
      <c r="D202" s="262"/>
      <c r="E202" s="236"/>
      <c r="F202" s="243"/>
      <c r="G202" s="8" t="s">
        <v>6</v>
      </c>
      <c r="H202" s="173" t="str">
        <f t="shared" ref="H202" si="4851">IFERROR(H201/SUM(H201:K201),"")</f>
        <v/>
      </c>
      <c r="I202" s="174" t="str">
        <f t="shared" ref="I202" si="4852">IFERROR(I201/SUM(H201:K201),"")</f>
        <v/>
      </c>
      <c r="J202" s="175" t="str">
        <f t="shared" ref="J202" si="4853">IFERROR(J201/SUM(H201:K201),"")</f>
        <v/>
      </c>
      <c r="K202" s="175" t="str">
        <f t="shared" ref="K202" si="4854">IFERROR(K201/SUM(H201:K201),"")</f>
        <v/>
      </c>
      <c r="L202" s="132" t="str">
        <f t="shared" ref="L202" si="4855">IFERROR(L201/SUM(H201:K201),"")</f>
        <v/>
      </c>
      <c r="M202" s="234"/>
      <c r="N202" s="193" t="str">
        <f t="shared" ref="N202" si="4856">IFERROR(N201/SUM(N201:Q201),"")</f>
        <v/>
      </c>
      <c r="O202" s="10" t="str">
        <f t="shared" ref="O202" si="4857">IFERROR(O201/SUM(N201:Q201),"")</f>
        <v/>
      </c>
      <c r="P202" s="11" t="str">
        <f t="shared" ref="P202" si="4858">IFERROR(P201/SUM(N201:Q201),"")</f>
        <v/>
      </c>
      <c r="Q202" s="11" t="str">
        <f t="shared" ref="Q202" si="4859">IFERROR(Q201/SUM(N201:Q201),"")</f>
        <v/>
      </c>
      <c r="R202" s="34" t="str">
        <f t="shared" ref="R202" si="4860">IFERROR(R201/SUM(N201:Q201),"")</f>
        <v/>
      </c>
      <c r="S202" s="234"/>
      <c r="T202" s="322"/>
      <c r="U202" s="31" t="str">
        <f t="shared" ref="U202" si="4861">IFERROR(U201/SUM(U201:X201),"")</f>
        <v/>
      </c>
      <c r="V202" s="10" t="str">
        <f t="shared" ref="V202" si="4862">IFERROR(V201/SUM(U201:X201),"")</f>
        <v/>
      </c>
      <c r="W202" s="11" t="str">
        <f t="shared" ref="W202" si="4863">IFERROR(W201/SUM(U201:X201),"")</f>
        <v/>
      </c>
      <c r="X202" s="11" t="str">
        <f t="shared" ref="X202" si="4864">IFERROR(X201/SUM(U201:X201),"")</f>
        <v/>
      </c>
      <c r="Y202" s="34" t="str">
        <f t="shared" ref="Y202" si="4865">IFERROR(Y201/SUM(U201:X201),"")</f>
        <v/>
      </c>
      <c r="Z202" s="234"/>
      <c r="AA202" s="322"/>
      <c r="AB202" s="31" t="str">
        <f t="shared" ref="AB202" si="4866">IFERROR(AB201/SUM(AB201:AE201),"")</f>
        <v/>
      </c>
      <c r="AC202" s="10" t="str">
        <f t="shared" ref="AC202" si="4867">IFERROR(AC201/SUM(AB201:AE201),"")</f>
        <v/>
      </c>
      <c r="AD202" s="11" t="str">
        <f t="shared" ref="AD202" si="4868">IFERROR(AD201/SUM(AB201:AE201),"")</f>
        <v/>
      </c>
      <c r="AE202" s="11" t="str">
        <f t="shared" ref="AE202" si="4869">IFERROR(AE201/SUM(AB201:AE201),"")</f>
        <v/>
      </c>
      <c r="AF202" s="34" t="str">
        <f t="shared" ref="AF202" si="4870">IFERROR(AF201/SUM(AB201:AE201),"")</f>
        <v/>
      </c>
      <c r="AG202" s="322"/>
      <c r="AH202" s="136"/>
      <c r="AK202" s="63"/>
      <c r="AL202" s="203"/>
      <c r="AM202" s="203"/>
      <c r="AN202" s="204"/>
      <c r="AO202" s="204"/>
      <c r="AP202" s="205"/>
      <c r="AQ202" s="323"/>
      <c r="AR202" s="206"/>
      <c r="AS202" s="206"/>
      <c r="AT202" s="207"/>
      <c r="AU202" s="207"/>
      <c r="AV202" s="205"/>
      <c r="AW202" s="323"/>
      <c r="AX202" s="324"/>
      <c r="AY202" s="206"/>
      <c r="AZ202" s="206"/>
      <c r="BA202" s="207"/>
      <c r="BB202" s="207"/>
      <c r="BC202" s="205"/>
      <c r="BD202" s="323"/>
      <c r="BE202" s="324"/>
      <c r="BF202" s="206"/>
      <c r="BG202" s="206"/>
      <c r="BH202" s="207"/>
      <c r="BI202" s="207"/>
      <c r="BJ202" s="205"/>
      <c r="BK202" s="324"/>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row>
    <row r="203" spans="1:111" s="61" customFormat="1" ht="13.5" thickTop="1" x14ac:dyDescent="0.2">
      <c r="A203" s="258"/>
      <c r="B203" s="263"/>
      <c r="C203" s="265"/>
      <c r="D203" s="261"/>
      <c r="E203" s="235"/>
      <c r="F203" s="242"/>
      <c r="G203" s="4" t="s">
        <v>5</v>
      </c>
      <c r="H203" s="171"/>
      <c r="I203" s="172"/>
      <c r="J203" s="172"/>
      <c r="K203" s="172"/>
      <c r="L203" s="131" t="str">
        <f t="shared" ref="L203" si="4871">IF(AND(ISBLANK(H203),ISBLANK(I203),ISBLANK(J203),ISBLANK(K203)),"",SUM(J203:K203))</f>
        <v/>
      </c>
      <c r="M203" s="233" t="str">
        <f t="shared" ref="M203" si="4872">IFERROR(SUM(H203:K203)/E203,"")</f>
        <v/>
      </c>
      <c r="N203" s="190"/>
      <c r="O203" s="191"/>
      <c r="P203" s="191"/>
      <c r="Q203" s="191"/>
      <c r="R203" s="192" t="str">
        <f t="shared" ref="R203" si="4873">IF(AND(ISBLANK(N203),ISBLANK(O203),ISBLANK(P203),ISBLANK(Q203)),"",SUM(P203:Q203))</f>
        <v/>
      </c>
      <c r="S203" s="233" t="str">
        <f t="shared" ref="S203" si="4874">IFERROR(SUM(N203:Q203)/E203,"")</f>
        <v/>
      </c>
      <c r="T203" s="321" t="str">
        <f t="shared" ref="T203" si="4875">IF(OR(L204="",R204=""),"",IFERROR(R204-L204,""))</f>
        <v/>
      </c>
      <c r="U203" s="37"/>
      <c r="V203" s="28"/>
      <c r="W203" s="28"/>
      <c r="X203" s="28"/>
      <c r="Y203" s="7" t="str">
        <f t="shared" ref="Y203" si="4876">IF(AND(ISBLANK(U203),ISBLANK(V203),ISBLANK(W203),ISBLANK(X203)),"",SUM(W203:X203))</f>
        <v/>
      </c>
      <c r="Z203" s="233" t="str">
        <f t="shared" ref="Z203" si="4877">IFERROR(SUM(U203:X203)/E203,"")</f>
        <v/>
      </c>
      <c r="AA203" s="321" t="str">
        <f t="shared" ref="AA203" si="4878">IF(OR(L204="",Y204=""),"",IFERROR(Y204-L204,""))</f>
        <v/>
      </c>
      <c r="AB203" s="37"/>
      <c r="AC203" s="28"/>
      <c r="AD203" s="28"/>
      <c r="AE203" s="28"/>
      <c r="AF203" s="7" t="str">
        <f t="shared" ref="AF203" si="4879">IF(AND(ISBLANK(AB203),ISBLANK(AC203),ISBLANK(AD203),ISBLANK(AE203)),"",SUM(AD203:AE203))</f>
        <v/>
      </c>
      <c r="AG203" s="321" t="str">
        <f t="shared" ref="AG203" si="4880">IF(OR(M203="",AF204=""),"",IFERROR(AF204-L204,""))</f>
        <v/>
      </c>
      <c r="AH203" s="136"/>
      <c r="AK203" s="63"/>
      <c r="AL203" s="201">
        <f t="shared" ref="AL203" si="4881">H203</f>
        <v>0</v>
      </c>
      <c r="AM203" s="201">
        <f t="shared" ref="AM203" si="4882">I203</f>
        <v>0</v>
      </c>
      <c r="AN203" s="201">
        <f t="shared" ref="AN203" si="4883">J203</f>
        <v>0</v>
      </c>
      <c r="AO203" s="201">
        <f t="shared" ref="AO203" si="4884">K203</f>
        <v>0</v>
      </c>
      <c r="AP203" s="202"/>
      <c r="AQ203" s="323"/>
      <c r="AR203" s="201">
        <f t="shared" ref="AR203" si="4885">N203</f>
        <v>0</v>
      </c>
      <c r="AS203" s="201">
        <f t="shared" ref="AS203" si="4886">O203</f>
        <v>0</v>
      </c>
      <c r="AT203" s="201">
        <f t="shared" ref="AT203" si="4887">P203</f>
        <v>0</v>
      </c>
      <c r="AU203" s="201">
        <f t="shared" ref="AU203" si="4888">Q203</f>
        <v>0</v>
      </c>
      <c r="AV203" s="201" t="str">
        <f t="shared" ref="AV203" si="4889">R203</f>
        <v/>
      </c>
      <c r="AW203" s="323"/>
      <c r="AX203" s="324"/>
      <c r="AY203" s="201">
        <f t="shared" ref="AY203" si="4890">U203</f>
        <v>0</v>
      </c>
      <c r="AZ203" s="201">
        <f t="shared" ref="AZ203" si="4891">V203</f>
        <v>0</v>
      </c>
      <c r="BA203" s="201">
        <f t="shared" ref="BA203" si="4892">W203</f>
        <v>0</v>
      </c>
      <c r="BB203" s="201">
        <f t="shared" ref="BB203" si="4893">X203</f>
        <v>0</v>
      </c>
      <c r="BC203" s="201" t="str">
        <f t="shared" ref="BC203" si="4894">Y203</f>
        <v/>
      </c>
      <c r="BD203" s="323"/>
      <c r="BE203" s="324"/>
      <c r="BF203" s="201">
        <f t="shared" ref="BF203" si="4895">AB203</f>
        <v>0</v>
      </c>
      <c r="BG203" s="201">
        <f t="shared" ref="BG203" si="4896">AC203</f>
        <v>0</v>
      </c>
      <c r="BH203" s="201">
        <f t="shared" ref="BH203" si="4897">AD203</f>
        <v>0</v>
      </c>
      <c r="BI203" s="201">
        <f t="shared" ref="BI203" si="4898">AE203</f>
        <v>0</v>
      </c>
      <c r="BJ203" s="201" t="str">
        <f t="shared" ref="BJ203" si="4899">AF203</f>
        <v/>
      </c>
      <c r="BK203" s="324"/>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row>
    <row r="204" spans="1:111" s="61" customFormat="1" ht="13.5" thickBot="1" x14ac:dyDescent="0.25">
      <c r="A204" s="259"/>
      <c r="B204" s="264"/>
      <c r="C204" s="262"/>
      <c r="D204" s="262"/>
      <c r="E204" s="236"/>
      <c r="F204" s="243"/>
      <c r="G204" s="8" t="s">
        <v>6</v>
      </c>
      <c r="H204" s="173" t="str">
        <f t="shared" ref="H204" si="4900">IFERROR(H203/SUM(H203:K203),"")</f>
        <v/>
      </c>
      <c r="I204" s="174" t="str">
        <f t="shared" ref="I204" si="4901">IFERROR(I203/SUM(H203:K203),"")</f>
        <v/>
      </c>
      <c r="J204" s="175" t="str">
        <f t="shared" ref="J204" si="4902">IFERROR(J203/SUM(H203:K203),"")</f>
        <v/>
      </c>
      <c r="K204" s="175" t="str">
        <f t="shared" ref="K204" si="4903">IFERROR(K203/SUM(H203:K203),"")</f>
        <v/>
      </c>
      <c r="L204" s="132" t="str">
        <f t="shared" ref="L204" si="4904">IFERROR(L203/SUM(H203:K203),"")</f>
        <v/>
      </c>
      <c r="M204" s="234"/>
      <c r="N204" s="193" t="str">
        <f t="shared" ref="N204" si="4905">IFERROR(N203/SUM(N203:Q203),"")</f>
        <v/>
      </c>
      <c r="O204" s="10" t="str">
        <f t="shared" ref="O204" si="4906">IFERROR(O203/SUM(N203:Q203),"")</f>
        <v/>
      </c>
      <c r="P204" s="11" t="str">
        <f t="shared" ref="P204" si="4907">IFERROR(P203/SUM(N203:Q203),"")</f>
        <v/>
      </c>
      <c r="Q204" s="11" t="str">
        <f t="shared" ref="Q204" si="4908">IFERROR(Q203/SUM(N203:Q203),"")</f>
        <v/>
      </c>
      <c r="R204" s="34" t="str">
        <f t="shared" ref="R204" si="4909">IFERROR(R203/SUM(N203:Q203),"")</f>
        <v/>
      </c>
      <c r="S204" s="234"/>
      <c r="T204" s="322"/>
      <c r="U204" s="31" t="str">
        <f t="shared" ref="U204" si="4910">IFERROR(U203/SUM(U203:X203),"")</f>
        <v/>
      </c>
      <c r="V204" s="10" t="str">
        <f t="shared" ref="V204" si="4911">IFERROR(V203/SUM(U203:X203),"")</f>
        <v/>
      </c>
      <c r="W204" s="11" t="str">
        <f t="shared" ref="W204" si="4912">IFERROR(W203/SUM(U203:X203),"")</f>
        <v/>
      </c>
      <c r="X204" s="11" t="str">
        <f t="shared" ref="X204" si="4913">IFERROR(X203/SUM(U203:X203),"")</f>
        <v/>
      </c>
      <c r="Y204" s="34" t="str">
        <f t="shared" ref="Y204" si="4914">IFERROR(Y203/SUM(U203:X203),"")</f>
        <v/>
      </c>
      <c r="Z204" s="234"/>
      <c r="AA204" s="322"/>
      <c r="AB204" s="31" t="str">
        <f t="shared" ref="AB204" si="4915">IFERROR(AB203/SUM(AB203:AE203),"")</f>
        <v/>
      </c>
      <c r="AC204" s="10" t="str">
        <f t="shared" ref="AC204" si="4916">IFERROR(AC203/SUM(AB203:AE203),"")</f>
        <v/>
      </c>
      <c r="AD204" s="11" t="str">
        <f t="shared" ref="AD204" si="4917">IFERROR(AD203/SUM(AB203:AE203),"")</f>
        <v/>
      </c>
      <c r="AE204" s="11" t="str">
        <f t="shared" ref="AE204" si="4918">IFERROR(AE203/SUM(AB203:AE203),"")</f>
        <v/>
      </c>
      <c r="AF204" s="34" t="str">
        <f t="shared" ref="AF204" si="4919">IFERROR(AF203/SUM(AB203:AE203),"")</f>
        <v/>
      </c>
      <c r="AG204" s="322"/>
      <c r="AH204" s="136"/>
      <c r="AK204" s="63"/>
      <c r="AL204" s="203"/>
      <c r="AM204" s="203"/>
      <c r="AN204" s="204"/>
      <c r="AO204" s="204"/>
      <c r="AP204" s="205"/>
      <c r="AQ204" s="323"/>
      <c r="AR204" s="206"/>
      <c r="AS204" s="206"/>
      <c r="AT204" s="207"/>
      <c r="AU204" s="207"/>
      <c r="AV204" s="205"/>
      <c r="AW204" s="323"/>
      <c r="AX204" s="324"/>
      <c r="AY204" s="206"/>
      <c r="AZ204" s="206"/>
      <c r="BA204" s="207"/>
      <c r="BB204" s="207"/>
      <c r="BC204" s="205"/>
      <c r="BD204" s="323"/>
      <c r="BE204" s="324"/>
      <c r="BF204" s="206"/>
      <c r="BG204" s="206"/>
      <c r="BH204" s="207"/>
      <c r="BI204" s="207"/>
      <c r="BJ204" s="205"/>
      <c r="BK204" s="32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row>
    <row r="205" spans="1:111" s="61" customFormat="1" ht="13.5" thickTop="1" x14ac:dyDescent="0.2">
      <c r="A205" s="258"/>
      <c r="B205" s="263"/>
      <c r="C205" s="265"/>
      <c r="D205" s="261"/>
      <c r="E205" s="235"/>
      <c r="F205" s="242"/>
      <c r="G205" s="4" t="s">
        <v>5</v>
      </c>
      <c r="H205" s="171"/>
      <c r="I205" s="172"/>
      <c r="J205" s="172"/>
      <c r="K205" s="172"/>
      <c r="L205" s="131" t="str">
        <f t="shared" ref="L205" si="4920">IF(AND(ISBLANK(H205),ISBLANK(I205),ISBLANK(J205),ISBLANK(K205)),"",SUM(J205:K205))</f>
        <v/>
      </c>
      <c r="M205" s="233" t="str">
        <f t="shared" ref="M205" si="4921">IFERROR(SUM(H205:K205)/E205,"")</f>
        <v/>
      </c>
      <c r="N205" s="190"/>
      <c r="O205" s="191"/>
      <c r="P205" s="191"/>
      <c r="Q205" s="191"/>
      <c r="R205" s="192" t="str">
        <f t="shared" ref="R205" si="4922">IF(AND(ISBLANK(N205),ISBLANK(O205),ISBLANK(P205),ISBLANK(Q205)),"",SUM(P205:Q205))</f>
        <v/>
      </c>
      <c r="S205" s="233" t="str">
        <f t="shared" ref="S205" si="4923">IFERROR(SUM(N205:Q205)/E205,"")</f>
        <v/>
      </c>
      <c r="T205" s="321" t="str">
        <f t="shared" ref="T205" si="4924">IF(OR(L206="",R206=""),"",IFERROR(R206-L206,""))</f>
        <v/>
      </c>
      <c r="U205" s="37"/>
      <c r="V205" s="28"/>
      <c r="W205" s="28"/>
      <c r="X205" s="28"/>
      <c r="Y205" s="7" t="str">
        <f t="shared" ref="Y205" si="4925">IF(AND(ISBLANK(U205),ISBLANK(V205),ISBLANK(W205),ISBLANK(X205)),"",SUM(W205:X205))</f>
        <v/>
      </c>
      <c r="Z205" s="233" t="str">
        <f t="shared" ref="Z205" si="4926">IFERROR(SUM(U205:X205)/E205,"")</f>
        <v/>
      </c>
      <c r="AA205" s="321" t="str">
        <f t="shared" ref="AA205" si="4927">IF(OR(L206="",Y206=""),"",IFERROR(Y206-L206,""))</f>
        <v/>
      </c>
      <c r="AB205" s="37"/>
      <c r="AC205" s="28"/>
      <c r="AD205" s="28"/>
      <c r="AE205" s="28"/>
      <c r="AF205" s="7" t="str">
        <f t="shared" ref="AF205" si="4928">IF(AND(ISBLANK(AB205),ISBLANK(AC205),ISBLANK(AD205),ISBLANK(AE205)),"",SUM(AD205:AE205))</f>
        <v/>
      </c>
      <c r="AG205" s="321" t="str">
        <f t="shared" ref="AG205" si="4929">IF(OR(M205="",AF206=""),"",IFERROR(AF206-L206,""))</f>
        <v/>
      </c>
      <c r="AH205" s="136"/>
      <c r="AK205" s="63"/>
      <c r="AL205" s="201">
        <f t="shared" ref="AL205" si="4930">H205</f>
        <v>0</v>
      </c>
      <c r="AM205" s="201">
        <f t="shared" ref="AM205" si="4931">I205</f>
        <v>0</v>
      </c>
      <c r="AN205" s="201">
        <f t="shared" ref="AN205" si="4932">J205</f>
        <v>0</v>
      </c>
      <c r="AO205" s="201">
        <f t="shared" ref="AO205" si="4933">K205</f>
        <v>0</v>
      </c>
      <c r="AP205" s="202"/>
      <c r="AQ205" s="323"/>
      <c r="AR205" s="201">
        <f t="shared" ref="AR205" si="4934">N205</f>
        <v>0</v>
      </c>
      <c r="AS205" s="201">
        <f t="shared" ref="AS205" si="4935">O205</f>
        <v>0</v>
      </c>
      <c r="AT205" s="201">
        <f t="shared" ref="AT205" si="4936">P205</f>
        <v>0</v>
      </c>
      <c r="AU205" s="201">
        <f t="shared" ref="AU205" si="4937">Q205</f>
        <v>0</v>
      </c>
      <c r="AV205" s="201" t="str">
        <f t="shared" ref="AV205" si="4938">R205</f>
        <v/>
      </c>
      <c r="AW205" s="323"/>
      <c r="AX205" s="324"/>
      <c r="AY205" s="201">
        <f t="shared" ref="AY205" si="4939">U205</f>
        <v>0</v>
      </c>
      <c r="AZ205" s="201">
        <f t="shared" ref="AZ205" si="4940">V205</f>
        <v>0</v>
      </c>
      <c r="BA205" s="201">
        <f t="shared" ref="BA205" si="4941">W205</f>
        <v>0</v>
      </c>
      <c r="BB205" s="201">
        <f t="shared" ref="BB205" si="4942">X205</f>
        <v>0</v>
      </c>
      <c r="BC205" s="201" t="str">
        <f t="shared" ref="BC205" si="4943">Y205</f>
        <v/>
      </c>
      <c r="BD205" s="323"/>
      <c r="BE205" s="324"/>
      <c r="BF205" s="201">
        <f t="shared" ref="BF205" si="4944">AB205</f>
        <v>0</v>
      </c>
      <c r="BG205" s="201">
        <f t="shared" ref="BG205" si="4945">AC205</f>
        <v>0</v>
      </c>
      <c r="BH205" s="201">
        <f t="shared" ref="BH205" si="4946">AD205</f>
        <v>0</v>
      </c>
      <c r="BI205" s="201">
        <f t="shared" ref="BI205" si="4947">AE205</f>
        <v>0</v>
      </c>
      <c r="BJ205" s="201" t="str">
        <f t="shared" ref="BJ205" si="4948">AF205</f>
        <v/>
      </c>
      <c r="BK205" s="324"/>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row>
    <row r="206" spans="1:111" s="61" customFormat="1" ht="13.5" thickBot="1" x14ac:dyDescent="0.25">
      <c r="A206" s="259"/>
      <c r="B206" s="264"/>
      <c r="C206" s="262"/>
      <c r="D206" s="262"/>
      <c r="E206" s="236"/>
      <c r="F206" s="243"/>
      <c r="G206" s="8" t="s">
        <v>6</v>
      </c>
      <c r="H206" s="173" t="str">
        <f t="shared" ref="H206" si="4949">IFERROR(H205/SUM(H205:K205),"")</f>
        <v/>
      </c>
      <c r="I206" s="174" t="str">
        <f t="shared" ref="I206" si="4950">IFERROR(I205/SUM(H205:K205),"")</f>
        <v/>
      </c>
      <c r="J206" s="175" t="str">
        <f t="shared" ref="J206" si="4951">IFERROR(J205/SUM(H205:K205),"")</f>
        <v/>
      </c>
      <c r="K206" s="175" t="str">
        <f t="shared" ref="K206" si="4952">IFERROR(K205/SUM(H205:K205),"")</f>
        <v/>
      </c>
      <c r="L206" s="132" t="str">
        <f t="shared" ref="L206" si="4953">IFERROR(L205/SUM(H205:K205),"")</f>
        <v/>
      </c>
      <c r="M206" s="234"/>
      <c r="N206" s="193" t="str">
        <f t="shared" ref="N206" si="4954">IFERROR(N205/SUM(N205:Q205),"")</f>
        <v/>
      </c>
      <c r="O206" s="10" t="str">
        <f t="shared" ref="O206" si="4955">IFERROR(O205/SUM(N205:Q205),"")</f>
        <v/>
      </c>
      <c r="P206" s="11" t="str">
        <f t="shared" ref="P206" si="4956">IFERROR(P205/SUM(N205:Q205),"")</f>
        <v/>
      </c>
      <c r="Q206" s="11" t="str">
        <f t="shared" ref="Q206" si="4957">IFERROR(Q205/SUM(N205:Q205),"")</f>
        <v/>
      </c>
      <c r="R206" s="34" t="str">
        <f t="shared" ref="R206" si="4958">IFERROR(R205/SUM(N205:Q205),"")</f>
        <v/>
      </c>
      <c r="S206" s="234"/>
      <c r="T206" s="322"/>
      <c r="U206" s="31" t="str">
        <f t="shared" ref="U206" si="4959">IFERROR(U205/SUM(U205:X205),"")</f>
        <v/>
      </c>
      <c r="V206" s="10" t="str">
        <f t="shared" ref="V206" si="4960">IFERROR(V205/SUM(U205:X205),"")</f>
        <v/>
      </c>
      <c r="W206" s="11" t="str">
        <f t="shared" ref="W206" si="4961">IFERROR(W205/SUM(U205:X205),"")</f>
        <v/>
      </c>
      <c r="X206" s="11" t="str">
        <f t="shared" ref="X206" si="4962">IFERROR(X205/SUM(U205:X205),"")</f>
        <v/>
      </c>
      <c r="Y206" s="34" t="str">
        <f t="shared" ref="Y206" si="4963">IFERROR(Y205/SUM(U205:X205),"")</f>
        <v/>
      </c>
      <c r="Z206" s="234"/>
      <c r="AA206" s="322"/>
      <c r="AB206" s="31" t="str">
        <f t="shared" ref="AB206" si="4964">IFERROR(AB205/SUM(AB205:AE205),"")</f>
        <v/>
      </c>
      <c r="AC206" s="10" t="str">
        <f t="shared" ref="AC206" si="4965">IFERROR(AC205/SUM(AB205:AE205),"")</f>
        <v/>
      </c>
      <c r="AD206" s="11" t="str">
        <f t="shared" ref="AD206" si="4966">IFERROR(AD205/SUM(AB205:AE205),"")</f>
        <v/>
      </c>
      <c r="AE206" s="11" t="str">
        <f t="shared" ref="AE206" si="4967">IFERROR(AE205/SUM(AB205:AE205),"")</f>
        <v/>
      </c>
      <c r="AF206" s="34" t="str">
        <f t="shared" ref="AF206" si="4968">IFERROR(AF205/SUM(AB205:AE205),"")</f>
        <v/>
      </c>
      <c r="AG206" s="322"/>
      <c r="AH206" s="136"/>
      <c r="AK206" s="63"/>
      <c r="AL206" s="203"/>
      <c r="AM206" s="203"/>
      <c r="AN206" s="204"/>
      <c r="AO206" s="204"/>
      <c r="AP206" s="205"/>
      <c r="AQ206" s="323"/>
      <c r="AR206" s="206"/>
      <c r="AS206" s="206"/>
      <c r="AT206" s="207"/>
      <c r="AU206" s="207"/>
      <c r="AV206" s="205"/>
      <c r="AW206" s="323"/>
      <c r="AX206" s="324"/>
      <c r="AY206" s="206"/>
      <c r="AZ206" s="206"/>
      <c r="BA206" s="207"/>
      <c r="BB206" s="207"/>
      <c r="BC206" s="205"/>
      <c r="BD206" s="323"/>
      <c r="BE206" s="324"/>
      <c r="BF206" s="206"/>
      <c r="BG206" s="206"/>
      <c r="BH206" s="207"/>
      <c r="BI206" s="207"/>
      <c r="BJ206" s="205"/>
      <c r="BK206" s="324"/>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row>
    <row r="207" spans="1:111" s="61" customFormat="1" ht="13.5" thickTop="1" x14ac:dyDescent="0.2">
      <c r="A207" s="258"/>
      <c r="B207" s="263"/>
      <c r="C207" s="265"/>
      <c r="D207" s="261"/>
      <c r="E207" s="235"/>
      <c r="F207" s="242"/>
      <c r="G207" s="4" t="s">
        <v>5</v>
      </c>
      <c r="H207" s="171"/>
      <c r="I207" s="172"/>
      <c r="J207" s="172"/>
      <c r="K207" s="172"/>
      <c r="L207" s="131" t="str">
        <f t="shared" ref="L207" si="4969">IF(AND(ISBLANK(H207),ISBLANK(I207),ISBLANK(J207),ISBLANK(K207)),"",SUM(J207:K207))</f>
        <v/>
      </c>
      <c r="M207" s="233" t="str">
        <f t="shared" ref="M207" si="4970">IFERROR(SUM(H207:K207)/E207,"")</f>
        <v/>
      </c>
      <c r="N207" s="190"/>
      <c r="O207" s="191"/>
      <c r="P207" s="191"/>
      <c r="Q207" s="191"/>
      <c r="R207" s="192" t="str">
        <f t="shared" ref="R207" si="4971">IF(AND(ISBLANK(N207),ISBLANK(O207),ISBLANK(P207),ISBLANK(Q207)),"",SUM(P207:Q207))</f>
        <v/>
      </c>
      <c r="S207" s="233" t="str">
        <f t="shared" ref="S207" si="4972">IFERROR(SUM(N207:Q207)/E207,"")</f>
        <v/>
      </c>
      <c r="T207" s="321" t="str">
        <f t="shared" ref="T207" si="4973">IF(OR(L208="",R208=""),"",IFERROR(R208-L208,""))</f>
        <v/>
      </c>
      <c r="U207" s="37"/>
      <c r="V207" s="28"/>
      <c r="W207" s="28"/>
      <c r="X207" s="28"/>
      <c r="Y207" s="7" t="str">
        <f t="shared" ref="Y207" si="4974">IF(AND(ISBLANK(U207),ISBLANK(V207),ISBLANK(W207),ISBLANK(X207)),"",SUM(W207:X207))</f>
        <v/>
      </c>
      <c r="Z207" s="233" t="str">
        <f t="shared" ref="Z207" si="4975">IFERROR(SUM(U207:X207)/E207,"")</f>
        <v/>
      </c>
      <c r="AA207" s="321" t="str">
        <f t="shared" ref="AA207" si="4976">IF(OR(L208="",Y208=""),"",IFERROR(Y208-L208,""))</f>
        <v/>
      </c>
      <c r="AB207" s="37"/>
      <c r="AC207" s="28"/>
      <c r="AD207" s="28"/>
      <c r="AE207" s="28"/>
      <c r="AF207" s="7" t="str">
        <f t="shared" ref="AF207" si="4977">IF(AND(ISBLANK(AB207),ISBLANK(AC207),ISBLANK(AD207),ISBLANK(AE207)),"",SUM(AD207:AE207))</f>
        <v/>
      </c>
      <c r="AG207" s="321" t="str">
        <f t="shared" ref="AG207" si="4978">IF(OR(M207="",AF208=""),"",IFERROR(AF208-L208,""))</f>
        <v/>
      </c>
      <c r="AH207" s="136"/>
      <c r="AK207" s="63"/>
      <c r="AL207" s="201">
        <f t="shared" ref="AL207" si="4979">H207</f>
        <v>0</v>
      </c>
      <c r="AM207" s="201">
        <f t="shared" ref="AM207" si="4980">I207</f>
        <v>0</v>
      </c>
      <c r="AN207" s="201">
        <f t="shared" ref="AN207" si="4981">J207</f>
        <v>0</v>
      </c>
      <c r="AO207" s="201">
        <f t="shared" ref="AO207" si="4982">K207</f>
        <v>0</v>
      </c>
      <c r="AP207" s="202"/>
      <c r="AQ207" s="323"/>
      <c r="AR207" s="201">
        <f t="shared" ref="AR207" si="4983">N207</f>
        <v>0</v>
      </c>
      <c r="AS207" s="201">
        <f t="shared" ref="AS207" si="4984">O207</f>
        <v>0</v>
      </c>
      <c r="AT207" s="201">
        <f t="shared" ref="AT207" si="4985">P207</f>
        <v>0</v>
      </c>
      <c r="AU207" s="201">
        <f t="shared" ref="AU207" si="4986">Q207</f>
        <v>0</v>
      </c>
      <c r="AV207" s="201" t="str">
        <f t="shared" ref="AV207" si="4987">R207</f>
        <v/>
      </c>
      <c r="AW207" s="323"/>
      <c r="AX207" s="324"/>
      <c r="AY207" s="201">
        <f t="shared" ref="AY207" si="4988">U207</f>
        <v>0</v>
      </c>
      <c r="AZ207" s="201">
        <f t="shared" ref="AZ207" si="4989">V207</f>
        <v>0</v>
      </c>
      <c r="BA207" s="201">
        <f t="shared" ref="BA207" si="4990">W207</f>
        <v>0</v>
      </c>
      <c r="BB207" s="201">
        <f t="shared" ref="BB207" si="4991">X207</f>
        <v>0</v>
      </c>
      <c r="BC207" s="201" t="str">
        <f t="shared" ref="BC207" si="4992">Y207</f>
        <v/>
      </c>
      <c r="BD207" s="323"/>
      <c r="BE207" s="324"/>
      <c r="BF207" s="201">
        <f t="shared" ref="BF207" si="4993">AB207</f>
        <v>0</v>
      </c>
      <c r="BG207" s="201">
        <f t="shared" ref="BG207" si="4994">AC207</f>
        <v>0</v>
      </c>
      <c r="BH207" s="201">
        <f t="shared" ref="BH207" si="4995">AD207</f>
        <v>0</v>
      </c>
      <c r="BI207" s="201">
        <f t="shared" ref="BI207" si="4996">AE207</f>
        <v>0</v>
      </c>
      <c r="BJ207" s="201" t="str">
        <f t="shared" ref="BJ207" si="4997">AF207</f>
        <v/>
      </c>
      <c r="BK207" s="324"/>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row>
    <row r="208" spans="1:111" s="61" customFormat="1" ht="13.5" thickBot="1" x14ac:dyDescent="0.25">
      <c r="A208" s="259"/>
      <c r="B208" s="264"/>
      <c r="C208" s="262"/>
      <c r="D208" s="262"/>
      <c r="E208" s="236"/>
      <c r="F208" s="243"/>
      <c r="G208" s="8" t="s">
        <v>6</v>
      </c>
      <c r="H208" s="173" t="str">
        <f t="shared" ref="H208" si="4998">IFERROR(H207/SUM(H207:K207),"")</f>
        <v/>
      </c>
      <c r="I208" s="174" t="str">
        <f t="shared" ref="I208" si="4999">IFERROR(I207/SUM(H207:K207),"")</f>
        <v/>
      </c>
      <c r="J208" s="175" t="str">
        <f t="shared" ref="J208" si="5000">IFERROR(J207/SUM(H207:K207),"")</f>
        <v/>
      </c>
      <c r="K208" s="175" t="str">
        <f t="shared" ref="K208" si="5001">IFERROR(K207/SUM(H207:K207),"")</f>
        <v/>
      </c>
      <c r="L208" s="132" t="str">
        <f t="shared" ref="L208" si="5002">IFERROR(L207/SUM(H207:K207),"")</f>
        <v/>
      </c>
      <c r="M208" s="234"/>
      <c r="N208" s="193" t="str">
        <f t="shared" ref="N208" si="5003">IFERROR(N207/SUM(N207:Q207),"")</f>
        <v/>
      </c>
      <c r="O208" s="10" t="str">
        <f t="shared" ref="O208" si="5004">IFERROR(O207/SUM(N207:Q207),"")</f>
        <v/>
      </c>
      <c r="P208" s="11" t="str">
        <f t="shared" ref="P208" si="5005">IFERROR(P207/SUM(N207:Q207),"")</f>
        <v/>
      </c>
      <c r="Q208" s="11" t="str">
        <f t="shared" ref="Q208" si="5006">IFERROR(Q207/SUM(N207:Q207),"")</f>
        <v/>
      </c>
      <c r="R208" s="34" t="str">
        <f t="shared" ref="R208" si="5007">IFERROR(R207/SUM(N207:Q207),"")</f>
        <v/>
      </c>
      <c r="S208" s="234"/>
      <c r="T208" s="322"/>
      <c r="U208" s="31" t="str">
        <f t="shared" ref="U208" si="5008">IFERROR(U207/SUM(U207:X207),"")</f>
        <v/>
      </c>
      <c r="V208" s="10" t="str">
        <f t="shared" ref="V208" si="5009">IFERROR(V207/SUM(U207:X207),"")</f>
        <v/>
      </c>
      <c r="W208" s="11" t="str">
        <f t="shared" ref="W208" si="5010">IFERROR(W207/SUM(U207:X207),"")</f>
        <v/>
      </c>
      <c r="X208" s="11" t="str">
        <f t="shared" ref="X208" si="5011">IFERROR(X207/SUM(U207:X207),"")</f>
        <v/>
      </c>
      <c r="Y208" s="34" t="str">
        <f t="shared" ref="Y208" si="5012">IFERROR(Y207/SUM(U207:X207),"")</f>
        <v/>
      </c>
      <c r="Z208" s="234"/>
      <c r="AA208" s="322"/>
      <c r="AB208" s="31" t="str">
        <f t="shared" ref="AB208" si="5013">IFERROR(AB207/SUM(AB207:AE207),"")</f>
        <v/>
      </c>
      <c r="AC208" s="10" t="str">
        <f t="shared" ref="AC208" si="5014">IFERROR(AC207/SUM(AB207:AE207),"")</f>
        <v/>
      </c>
      <c r="AD208" s="11" t="str">
        <f t="shared" ref="AD208" si="5015">IFERROR(AD207/SUM(AB207:AE207),"")</f>
        <v/>
      </c>
      <c r="AE208" s="11" t="str">
        <f t="shared" ref="AE208" si="5016">IFERROR(AE207/SUM(AB207:AE207),"")</f>
        <v/>
      </c>
      <c r="AF208" s="34" t="str">
        <f t="shared" ref="AF208" si="5017">IFERROR(AF207/SUM(AB207:AE207),"")</f>
        <v/>
      </c>
      <c r="AG208" s="322"/>
      <c r="AH208" s="136"/>
      <c r="AK208" s="63"/>
      <c r="AL208" s="203"/>
      <c r="AM208" s="203"/>
      <c r="AN208" s="204"/>
      <c r="AO208" s="204"/>
      <c r="AP208" s="205"/>
      <c r="AQ208" s="323"/>
      <c r="AR208" s="206"/>
      <c r="AS208" s="206"/>
      <c r="AT208" s="207"/>
      <c r="AU208" s="207"/>
      <c r="AV208" s="205"/>
      <c r="AW208" s="323"/>
      <c r="AX208" s="324"/>
      <c r="AY208" s="206"/>
      <c r="AZ208" s="206"/>
      <c r="BA208" s="207"/>
      <c r="BB208" s="207"/>
      <c r="BC208" s="205"/>
      <c r="BD208" s="323"/>
      <c r="BE208" s="324"/>
      <c r="BF208" s="206"/>
      <c r="BG208" s="206"/>
      <c r="BH208" s="207"/>
      <c r="BI208" s="207"/>
      <c r="BJ208" s="205"/>
      <c r="BK208" s="324"/>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row>
    <row r="209" spans="1:111" s="61" customFormat="1" ht="13.5" thickTop="1" x14ac:dyDescent="0.2">
      <c r="A209" s="258"/>
      <c r="B209" s="263"/>
      <c r="C209" s="265"/>
      <c r="D209" s="261"/>
      <c r="E209" s="235"/>
      <c r="F209" s="242"/>
      <c r="G209" s="4" t="s">
        <v>5</v>
      </c>
      <c r="H209" s="171"/>
      <c r="I209" s="172"/>
      <c r="J209" s="172"/>
      <c r="K209" s="172"/>
      <c r="L209" s="131" t="str">
        <f t="shared" ref="L209" si="5018">IF(AND(ISBLANK(H209),ISBLANK(I209),ISBLANK(J209),ISBLANK(K209)),"",SUM(J209:K209))</f>
        <v/>
      </c>
      <c r="M209" s="233" t="str">
        <f t="shared" ref="M209" si="5019">IFERROR(SUM(H209:K209)/E209,"")</f>
        <v/>
      </c>
      <c r="N209" s="190"/>
      <c r="O209" s="191"/>
      <c r="P209" s="191"/>
      <c r="Q209" s="191"/>
      <c r="R209" s="192" t="str">
        <f t="shared" ref="R209" si="5020">IF(AND(ISBLANK(N209),ISBLANK(O209),ISBLANK(P209),ISBLANK(Q209)),"",SUM(P209:Q209))</f>
        <v/>
      </c>
      <c r="S209" s="233" t="str">
        <f t="shared" ref="S209" si="5021">IFERROR(SUM(N209:Q209)/E209,"")</f>
        <v/>
      </c>
      <c r="T209" s="321" t="str">
        <f t="shared" ref="T209" si="5022">IF(OR(L210="",R210=""),"",IFERROR(R210-L210,""))</f>
        <v/>
      </c>
      <c r="U209" s="37"/>
      <c r="V209" s="28"/>
      <c r="W209" s="28"/>
      <c r="X209" s="28"/>
      <c r="Y209" s="7" t="str">
        <f t="shared" ref="Y209" si="5023">IF(AND(ISBLANK(U209),ISBLANK(V209),ISBLANK(W209),ISBLANK(X209)),"",SUM(W209:X209))</f>
        <v/>
      </c>
      <c r="Z209" s="233" t="str">
        <f t="shared" ref="Z209" si="5024">IFERROR(SUM(U209:X209)/E209,"")</f>
        <v/>
      </c>
      <c r="AA209" s="321" t="str">
        <f t="shared" ref="AA209" si="5025">IF(OR(L210="",Y210=""),"",IFERROR(Y210-L210,""))</f>
        <v/>
      </c>
      <c r="AB209" s="37"/>
      <c r="AC209" s="28"/>
      <c r="AD209" s="28"/>
      <c r="AE209" s="28"/>
      <c r="AF209" s="7" t="str">
        <f t="shared" ref="AF209" si="5026">IF(AND(ISBLANK(AB209),ISBLANK(AC209),ISBLANK(AD209),ISBLANK(AE209)),"",SUM(AD209:AE209))</f>
        <v/>
      </c>
      <c r="AG209" s="321" t="str">
        <f t="shared" ref="AG209" si="5027">IF(OR(M209="",AF210=""),"",IFERROR(AF210-L210,""))</f>
        <v/>
      </c>
      <c r="AH209" s="136"/>
      <c r="AK209" s="63"/>
      <c r="AL209" s="201">
        <f t="shared" ref="AL209" si="5028">H209</f>
        <v>0</v>
      </c>
      <c r="AM209" s="201">
        <f t="shared" ref="AM209" si="5029">I209</f>
        <v>0</v>
      </c>
      <c r="AN209" s="201">
        <f t="shared" ref="AN209" si="5030">J209</f>
        <v>0</v>
      </c>
      <c r="AO209" s="201">
        <f t="shared" ref="AO209" si="5031">K209</f>
        <v>0</v>
      </c>
      <c r="AP209" s="202"/>
      <c r="AQ209" s="323"/>
      <c r="AR209" s="201">
        <f t="shared" ref="AR209" si="5032">N209</f>
        <v>0</v>
      </c>
      <c r="AS209" s="201">
        <f t="shared" ref="AS209" si="5033">O209</f>
        <v>0</v>
      </c>
      <c r="AT209" s="201">
        <f t="shared" ref="AT209" si="5034">P209</f>
        <v>0</v>
      </c>
      <c r="AU209" s="201">
        <f t="shared" ref="AU209" si="5035">Q209</f>
        <v>0</v>
      </c>
      <c r="AV209" s="201" t="str">
        <f t="shared" ref="AV209" si="5036">R209</f>
        <v/>
      </c>
      <c r="AW209" s="323"/>
      <c r="AX209" s="324"/>
      <c r="AY209" s="201">
        <f t="shared" ref="AY209" si="5037">U209</f>
        <v>0</v>
      </c>
      <c r="AZ209" s="201">
        <f t="shared" ref="AZ209" si="5038">V209</f>
        <v>0</v>
      </c>
      <c r="BA209" s="201">
        <f t="shared" ref="BA209" si="5039">W209</f>
        <v>0</v>
      </c>
      <c r="BB209" s="201">
        <f t="shared" ref="BB209" si="5040">X209</f>
        <v>0</v>
      </c>
      <c r="BC209" s="201" t="str">
        <f t="shared" ref="BC209" si="5041">Y209</f>
        <v/>
      </c>
      <c r="BD209" s="323"/>
      <c r="BE209" s="324"/>
      <c r="BF209" s="201">
        <f t="shared" ref="BF209" si="5042">AB209</f>
        <v>0</v>
      </c>
      <c r="BG209" s="201">
        <f t="shared" ref="BG209" si="5043">AC209</f>
        <v>0</v>
      </c>
      <c r="BH209" s="201">
        <f t="shared" ref="BH209" si="5044">AD209</f>
        <v>0</v>
      </c>
      <c r="BI209" s="201">
        <f t="shared" ref="BI209" si="5045">AE209</f>
        <v>0</v>
      </c>
      <c r="BJ209" s="201" t="str">
        <f t="shared" ref="BJ209" si="5046">AF209</f>
        <v/>
      </c>
      <c r="BK209" s="324"/>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row>
    <row r="210" spans="1:111" s="61" customFormat="1" ht="13.5" thickBot="1" x14ac:dyDescent="0.25">
      <c r="A210" s="259"/>
      <c r="B210" s="264"/>
      <c r="C210" s="262"/>
      <c r="D210" s="262"/>
      <c r="E210" s="236"/>
      <c r="F210" s="243"/>
      <c r="G210" s="8" t="s">
        <v>6</v>
      </c>
      <c r="H210" s="173" t="str">
        <f t="shared" ref="H210" si="5047">IFERROR(H209/SUM(H209:K209),"")</f>
        <v/>
      </c>
      <c r="I210" s="174" t="str">
        <f t="shared" ref="I210" si="5048">IFERROR(I209/SUM(H209:K209),"")</f>
        <v/>
      </c>
      <c r="J210" s="175" t="str">
        <f t="shared" ref="J210" si="5049">IFERROR(J209/SUM(H209:K209),"")</f>
        <v/>
      </c>
      <c r="K210" s="175" t="str">
        <f t="shared" ref="K210" si="5050">IFERROR(K209/SUM(H209:K209),"")</f>
        <v/>
      </c>
      <c r="L210" s="132" t="str">
        <f t="shared" ref="L210" si="5051">IFERROR(L209/SUM(H209:K209),"")</f>
        <v/>
      </c>
      <c r="M210" s="234"/>
      <c r="N210" s="193" t="str">
        <f t="shared" ref="N210" si="5052">IFERROR(N209/SUM(N209:Q209),"")</f>
        <v/>
      </c>
      <c r="O210" s="10" t="str">
        <f t="shared" ref="O210" si="5053">IFERROR(O209/SUM(N209:Q209),"")</f>
        <v/>
      </c>
      <c r="P210" s="11" t="str">
        <f t="shared" ref="P210" si="5054">IFERROR(P209/SUM(N209:Q209),"")</f>
        <v/>
      </c>
      <c r="Q210" s="11" t="str">
        <f t="shared" ref="Q210" si="5055">IFERROR(Q209/SUM(N209:Q209),"")</f>
        <v/>
      </c>
      <c r="R210" s="34" t="str">
        <f t="shared" ref="R210" si="5056">IFERROR(R209/SUM(N209:Q209),"")</f>
        <v/>
      </c>
      <c r="S210" s="234"/>
      <c r="T210" s="322"/>
      <c r="U210" s="31" t="str">
        <f t="shared" ref="U210" si="5057">IFERROR(U209/SUM(U209:X209),"")</f>
        <v/>
      </c>
      <c r="V210" s="10" t="str">
        <f t="shared" ref="V210" si="5058">IFERROR(V209/SUM(U209:X209),"")</f>
        <v/>
      </c>
      <c r="W210" s="11" t="str">
        <f t="shared" ref="W210" si="5059">IFERROR(W209/SUM(U209:X209),"")</f>
        <v/>
      </c>
      <c r="X210" s="11" t="str">
        <f t="shared" ref="X210" si="5060">IFERROR(X209/SUM(U209:X209),"")</f>
        <v/>
      </c>
      <c r="Y210" s="34" t="str">
        <f t="shared" ref="Y210" si="5061">IFERROR(Y209/SUM(U209:X209),"")</f>
        <v/>
      </c>
      <c r="Z210" s="234"/>
      <c r="AA210" s="322"/>
      <c r="AB210" s="31" t="str">
        <f t="shared" ref="AB210" si="5062">IFERROR(AB209/SUM(AB209:AE209),"")</f>
        <v/>
      </c>
      <c r="AC210" s="10" t="str">
        <f t="shared" ref="AC210" si="5063">IFERROR(AC209/SUM(AB209:AE209),"")</f>
        <v/>
      </c>
      <c r="AD210" s="11" t="str">
        <f t="shared" ref="AD210" si="5064">IFERROR(AD209/SUM(AB209:AE209),"")</f>
        <v/>
      </c>
      <c r="AE210" s="11" t="str">
        <f t="shared" ref="AE210" si="5065">IFERROR(AE209/SUM(AB209:AE209),"")</f>
        <v/>
      </c>
      <c r="AF210" s="34" t="str">
        <f t="shared" ref="AF210" si="5066">IFERROR(AF209/SUM(AB209:AE209),"")</f>
        <v/>
      </c>
      <c r="AG210" s="322"/>
      <c r="AH210" s="136"/>
      <c r="AK210" s="63"/>
      <c r="AL210" s="203"/>
      <c r="AM210" s="203"/>
      <c r="AN210" s="204"/>
      <c r="AO210" s="204"/>
      <c r="AP210" s="205"/>
      <c r="AQ210" s="323"/>
      <c r="AR210" s="206"/>
      <c r="AS210" s="206"/>
      <c r="AT210" s="207"/>
      <c r="AU210" s="207"/>
      <c r="AV210" s="205"/>
      <c r="AW210" s="323"/>
      <c r="AX210" s="324"/>
      <c r="AY210" s="206"/>
      <c r="AZ210" s="206"/>
      <c r="BA210" s="207"/>
      <c r="BB210" s="207"/>
      <c r="BC210" s="205"/>
      <c r="BD210" s="323"/>
      <c r="BE210" s="324"/>
      <c r="BF210" s="206"/>
      <c r="BG210" s="206"/>
      <c r="BH210" s="207"/>
      <c r="BI210" s="207"/>
      <c r="BJ210" s="205"/>
      <c r="BK210" s="324"/>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row>
    <row r="211" spans="1:111" s="61" customFormat="1" ht="13.5" thickTop="1" x14ac:dyDescent="0.2">
      <c r="A211" s="258"/>
      <c r="B211" s="263"/>
      <c r="C211" s="265"/>
      <c r="D211" s="261"/>
      <c r="E211" s="235"/>
      <c r="F211" s="242"/>
      <c r="G211" s="4" t="s">
        <v>5</v>
      </c>
      <c r="H211" s="171"/>
      <c r="I211" s="172"/>
      <c r="J211" s="172"/>
      <c r="K211" s="172"/>
      <c r="L211" s="131" t="str">
        <f t="shared" ref="L211" si="5067">IF(AND(ISBLANK(H211),ISBLANK(I211),ISBLANK(J211),ISBLANK(K211)),"",SUM(J211:K211))</f>
        <v/>
      </c>
      <c r="M211" s="233" t="str">
        <f t="shared" ref="M211" si="5068">IFERROR(SUM(H211:K211)/E211,"")</f>
        <v/>
      </c>
      <c r="N211" s="190"/>
      <c r="O211" s="191"/>
      <c r="P211" s="191"/>
      <c r="Q211" s="191"/>
      <c r="R211" s="192" t="str">
        <f t="shared" ref="R211" si="5069">IF(AND(ISBLANK(N211),ISBLANK(O211),ISBLANK(P211),ISBLANK(Q211)),"",SUM(P211:Q211))</f>
        <v/>
      </c>
      <c r="S211" s="233" t="str">
        <f t="shared" ref="S211" si="5070">IFERROR(SUM(N211:Q211)/E211,"")</f>
        <v/>
      </c>
      <c r="T211" s="321" t="str">
        <f t="shared" ref="T211" si="5071">IF(OR(L212="",R212=""),"",IFERROR(R212-L212,""))</f>
        <v/>
      </c>
      <c r="U211" s="37"/>
      <c r="V211" s="28"/>
      <c r="W211" s="28"/>
      <c r="X211" s="28"/>
      <c r="Y211" s="7" t="str">
        <f t="shared" ref="Y211" si="5072">IF(AND(ISBLANK(U211),ISBLANK(V211),ISBLANK(W211),ISBLANK(X211)),"",SUM(W211:X211))</f>
        <v/>
      </c>
      <c r="Z211" s="233" t="str">
        <f t="shared" ref="Z211" si="5073">IFERROR(SUM(U211:X211)/E211,"")</f>
        <v/>
      </c>
      <c r="AA211" s="321" t="str">
        <f t="shared" ref="AA211" si="5074">IF(OR(L212="",Y212=""),"",IFERROR(Y212-L212,""))</f>
        <v/>
      </c>
      <c r="AB211" s="37"/>
      <c r="AC211" s="28"/>
      <c r="AD211" s="28"/>
      <c r="AE211" s="28"/>
      <c r="AF211" s="7" t="str">
        <f t="shared" ref="AF211" si="5075">IF(AND(ISBLANK(AB211),ISBLANK(AC211),ISBLANK(AD211),ISBLANK(AE211)),"",SUM(AD211:AE211))</f>
        <v/>
      </c>
      <c r="AG211" s="321" t="str">
        <f t="shared" ref="AG211" si="5076">IF(OR(M211="",AF212=""),"",IFERROR(AF212-L212,""))</f>
        <v/>
      </c>
      <c r="AH211" s="136"/>
      <c r="AK211" s="63"/>
      <c r="AL211" s="201">
        <f t="shared" ref="AL211" si="5077">H211</f>
        <v>0</v>
      </c>
      <c r="AM211" s="201">
        <f t="shared" ref="AM211" si="5078">I211</f>
        <v>0</v>
      </c>
      <c r="AN211" s="201">
        <f t="shared" ref="AN211" si="5079">J211</f>
        <v>0</v>
      </c>
      <c r="AO211" s="201">
        <f t="shared" ref="AO211" si="5080">K211</f>
        <v>0</v>
      </c>
      <c r="AP211" s="202"/>
      <c r="AQ211" s="323"/>
      <c r="AR211" s="201">
        <f t="shared" ref="AR211" si="5081">N211</f>
        <v>0</v>
      </c>
      <c r="AS211" s="201">
        <f t="shared" ref="AS211" si="5082">O211</f>
        <v>0</v>
      </c>
      <c r="AT211" s="201">
        <f t="shared" ref="AT211" si="5083">P211</f>
        <v>0</v>
      </c>
      <c r="AU211" s="201">
        <f t="shared" ref="AU211" si="5084">Q211</f>
        <v>0</v>
      </c>
      <c r="AV211" s="201" t="str">
        <f t="shared" ref="AV211" si="5085">R211</f>
        <v/>
      </c>
      <c r="AW211" s="323"/>
      <c r="AX211" s="324"/>
      <c r="AY211" s="201">
        <f t="shared" ref="AY211" si="5086">U211</f>
        <v>0</v>
      </c>
      <c r="AZ211" s="201">
        <f t="shared" ref="AZ211" si="5087">V211</f>
        <v>0</v>
      </c>
      <c r="BA211" s="201">
        <f t="shared" ref="BA211" si="5088">W211</f>
        <v>0</v>
      </c>
      <c r="BB211" s="201">
        <f t="shared" ref="BB211" si="5089">X211</f>
        <v>0</v>
      </c>
      <c r="BC211" s="201" t="str">
        <f t="shared" ref="BC211" si="5090">Y211</f>
        <v/>
      </c>
      <c r="BD211" s="323"/>
      <c r="BE211" s="324"/>
      <c r="BF211" s="201">
        <f t="shared" ref="BF211" si="5091">AB211</f>
        <v>0</v>
      </c>
      <c r="BG211" s="201">
        <f t="shared" ref="BG211" si="5092">AC211</f>
        <v>0</v>
      </c>
      <c r="BH211" s="201">
        <f t="shared" ref="BH211" si="5093">AD211</f>
        <v>0</v>
      </c>
      <c r="BI211" s="201">
        <f t="shared" ref="BI211" si="5094">AE211</f>
        <v>0</v>
      </c>
      <c r="BJ211" s="201" t="str">
        <f t="shared" ref="BJ211" si="5095">AF211</f>
        <v/>
      </c>
      <c r="BK211" s="324"/>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row>
    <row r="212" spans="1:111" s="61" customFormat="1" ht="13.5" thickBot="1" x14ac:dyDescent="0.25">
      <c r="A212" s="259"/>
      <c r="B212" s="264"/>
      <c r="C212" s="262"/>
      <c r="D212" s="262"/>
      <c r="E212" s="236"/>
      <c r="F212" s="243"/>
      <c r="G212" s="8" t="s">
        <v>6</v>
      </c>
      <c r="H212" s="173" t="str">
        <f t="shared" ref="H212" si="5096">IFERROR(H211/SUM(H211:K211),"")</f>
        <v/>
      </c>
      <c r="I212" s="174" t="str">
        <f t="shared" ref="I212" si="5097">IFERROR(I211/SUM(H211:K211),"")</f>
        <v/>
      </c>
      <c r="J212" s="175" t="str">
        <f t="shared" ref="J212" si="5098">IFERROR(J211/SUM(H211:K211),"")</f>
        <v/>
      </c>
      <c r="K212" s="175" t="str">
        <f t="shared" ref="K212" si="5099">IFERROR(K211/SUM(H211:K211),"")</f>
        <v/>
      </c>
      <c r="L212" s="132" t="str">
        <f t="shared" ref="L212" si="5100">IFERROR(L211/SUM(H211:K211),"")</f>
        <v/>
      </c>
      <c r="M212" s="234"/>
      <c r="N212" s="193" t="str">
        <f t="shared" ref="N212" si="5101">IFERROR(N211/SUM(N211:Q211),"")</f>
        <v/>
      </c>
      <c r="O212" s="10" t="str">
        <f t="shared" ref="O212" si="5102">IFERROR(O211/SUM(N211:Q211),"")</f>
        <v/>
      </c>
      <c r="P212" s="11" t="str">
        <f t="shared" ref="P212" si="5103">IFERROR(P211/SUM(N211:Q211),"")</f>
        <v/>
      </c>
      <c r="Q212" s="11" t="str">
        <f t="shared" ref="Q212" si="5104">IFERROR(Q211/SUM(N211:Q211),"")</f>
        <v/>
      </c>
      <c r="R212" s="34" t="str">
        <f t="shared" ref="R212" si="5105">IFERROR(R211/SUM(N211:Q211),"")</f>
        <v/>
      </c>
      <c r="S212" s="234"/>
      <c r="T212" s="322"/>
      <c r="U212" s="31" t="str">
        <f t="shared" ref="U212" si="5106">IFERROR(U211/SUM(U211:X211),"")</f>
        <v/>
      </c>
      <c r="V212" s="10" t="str">
        <f t="shared" ref="V212" si="5107">IFERROR(V211/SUM(U211:X211),"")</f>
        <v/>
      </c>
      <c r="W212" s="11" t="str">
        <f t="shared" ref="W212" si="5108">IFERROR(W211/SUM(U211:X211),"")</f>
        <v/>
      </c>
      <c r="X212" s="11" t="str">
        <f t="shared" ref="X212" si="5109">IFERROR(X211/SUM(U211:X211),"")</f>
        <v/>
      </c>
      <c r="Y212" s="34" t="str">
        <f t="shared" ref="Y212" si="5110">IFERROR(Y211/SUM(U211:X211),"")</f>
        <v/>
      </c>
      <c r="Z212" s="234"/>
      <c r="AA212" s="322"/>
      <c r="AB212" s="31" t="str">
        <f t="shared" ref="AB212" si="5111">IFERROR(AB211/SUM(AB211:AE211),"")</f>
        <v/>
      </c>
      <c r="AC212" s="10" t="str">
        <f t="shared" ref="AC212" si="5112">IFERROR(AC211/SUM(AB211:AE211),"")</f>
        <v/>
      </c>
      <c r="AD212" s="11" t="str">
        <f t="shared" ref="AD212" si="5113">IFERROR(AD211/SUM(AB211:AE211),"")</f>
        <v/>
      </c>
      <c r="AE212" s="11" t="str">
        <f t="shared" ref="AE212" si="5114">IFERROR(AE211/SUM(AB211:AE211),"")</f>
        <v/>
      </c>
      <c r="AF212" s="34" t="str">
        <f t="shared" ref="AF212" si="5115">IFERROR(AF211/SUM(AB211:AE211),"")</f>
        <v/>
      </c>
      <c r="AG212" s="322"/>
      <c r="AH212" s="136"/>
      <c r="AK212" s="63"/>
      <c r="AL212" s="203"/>
      <c r="AM212" s="203"/>
      <c r="AN212" s="204"/>
      <c r="AO212" s="204"/>
      <c r="AP212" s="205"/>
      <c r="AQ212" s="323"/>
      <c r="AR212" s="206"/>
      <c r="AS212" s="206"/>
      <c r="AT212" s="207"/>
      <c r="AU212" s="207"/>
      <c r="AV212" s="205"/>
      <c r="AW212" s="323"/>
      <c r="AX212" s="324"/>
      <c r="AY212" s="206"/>
      <c r="AZ212" s="206"/>
      <c r="BA212" s="207"/>
      <c r="BB212" s="207"/>
      <c r="BC212" s="205"/>
      <c r="BD212" s="323"/>
      <c r="BE212" s="324"/>
      <c r="BF212" s="206"/>
      <c r="BG212" s="206"/>
      <c r="BH212" s="207"/>
      <c r="BI212" s="207"/>
      <c r="BJ212" s="205"/>
      <c r="BK212" s="324"/>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row>
    <row r="213" spans="1:111" s="61" customFormat="1" ht="13.5" thickTop="1" x14ac:dyDescent="0.2">
      <c r="A213" s="258"/>
      <c r="B213" s="263"/>
      <c r="C213" s="265"/>
      <c r="D213" s="261"/>
      <c r="E213" s="235"/>
      <c r="F213" s="242"/>
      <c r="G213" s="4" t="s">
        <v>5</v>
      </c>
      <c r="H213" s="171"/>
      <c r="I213" s="172"/>
      <c r="J213" s="172"/>
      <c r="K213" s="172"/>
      <c r="L213" s="131" t="str">
        <f t="shared" ref="L213" si="5116">IF(AND(ISBLANK(H213),ISBLANK(I213),ISBLANK(J213),ISBLANK(K213)),"",SUM(J213:K213))</f>
        <v/>
      </c>
      <c r="M213" s="233" t="str">
        <f t="shared" ref="M213" si="5117">IFERROR(SUM(H213:K213)/E213,"")</f>
        <v/>
      </c>
      <c r="N213" s="190"/>
      <c r="O213" s="191"/>
      <c r="P213" s="191"/>
      <c r="Q213" s="191"/>
      <c r="R213" s="192" t="str">
        <f t="shared" ref="R213" si="5118">IF(AND(ISBLANK(N213),ISBLANK(O213),ISBLANK(P213),ISBLANK(Q213)),"",SUM(P213:Q213))</f>
        <v/>
      </c>
      <c r="S213" s="233" t="str">
        <f t="shared" ref="S213" si="5119">IFERROR(SUM(N213:Q213)/E213,"")</f>
        <v/>
      </c>
      <c r="T213" s="321" t="str">
        <f t="shared" ref="T213" si="5120">IF(OR(L214="",R214=""),"",IFERROR(R214-L214,""))</f>
        <v/>
      </c>
      <c r="U213" s="37"/>
      <c r="V213" s="28"/>
      <c r="W213" s="28"/>
      <c r="X213" s="28"/>
      <c r="Y213" s="7" t="str">
        <f t="shared" ref="Y213" si="5121">IF(AND(ISBLANK(U213),ISBLANK(V213),ISBLANK(W213),ISBLANK(X213)),"",SUM(W213:X213))</f>
        <v/>
      </c>
      <c r="Z213" s="233" t="str">
        <f t="shared" ref="Z213" si="5122">IFERROR(SUM(U213:X213)/E213,"")</f>
        <v/>
      </c>
      <c r="AA213" s="321" t="str">
        <f t="shared" ref="AA213" si="5123">IF(OR(L214="",Y214=""),"",IFERROR(Y214-L214,""))</f>
        <v/>
      </c>
      <c r="AB213" s="37"/>
      <c r="AC213" s="28"/>
      <c r="AD213" s="28"/>
      <c r="AE213" s="28"/>
      <c r="AF213" s="7" t="str">
        <f t="shared" ref="AF213" si="5124">IF(AND(ISBLANK(AB213),ISBLANK(AC213),ISBLANK(AD213),ISBLANK(AE213)),"",SUM(AD213:AE213))</f>
        <v/>
      </c>
      <c r="AG213" s="321" t="str">
        <f t="shared" ref="AG213" si="5125">IF(OR(M213="",AF214=""),"",IFERROR(AF214-L214,""))</f>
        <v/>
      </c>
      <c r="AH213" s="136"/>
      <c r="AK213" s="63"/>
      <c r="AL213" s="201">
        <f t="shared" ref="AL213" si="5126">H213</f>
        <v>0</v>
      </c>
      <c r="AM213" s="201">
        <f t="shared" ref="AM213" si="5127">I213</f>
        <v>0</v>
      </c>
      <c r="AN213" s="201">
        <f t="shared" ref="AN213" si="5128">J213</f>
        <v>0</v>
      </c>
      <c r="AO213" s="201">
        <f t="shared" ref="AO213" si="5129">K213</f>
        <v>0</v>
      </c>
      <c r="AP213" s="202"/>
      <c r="AQ213" s="323"/>
      <c r="AR213" s="201">
        <f t="shared" ref="AR213" si="5130">N213</f>
        <v>0</v>
      </c>
      <c r="AS213" s="201">
        <f t="shared" ref="AS213" si="5131">O213</f>
        <v>0</v>
      </c>
      <c r="AT213" s="201">
        <f t="shared" ref="AT213" si="5132">P213</f>
        <v>0</v>
      </c>
      <c r="AU213" s="201">
        <f t="shared" ref="AU213" si="5133">Q213</f>
        <v>0</v>
      </c>
      <c r="AV213" s="201" t="str">
        <f t="shared" ref="AV213" si="5134">R213</f>
        <v/>
      </c>
      <c r="AW213" s="323"/>
      <c r="AX213" s="324"/>
      <c r="AY213" s="201">
        <f t="shared" ref="AY213" si="5135">U213</f>
        <v>0</v>
      </c>
      <c r="AZ213" s="201">
        <f t="shared" ref="AZ213" si="5136">V213</f>
        <v>0</v>
      </c>
      <c r="BA213" s="201">
        <f t="shared" ref="BA213" si="5137">W213</f>
        <v>0</v>
      </c>
      <c r="BB213" s="201">
        <f t="shared" ref="BB213" si="5138">X213</f>
        <v>0</v>
      </c>
      <c r="BC213" s="201" t="str">
        <f t="shared" ref="BC213" si="5139">Y213</f>
        <v/>
      </c>
      <c r="BD213" s="323"/>
      <c r="BE213" s="324"/>
      <c r="BF213" s="201">
        <f t="shared" ref="BF213" si="5140">AB213</f>
        <v>0</v>
      </c>
      <c r="BG213" s="201">
        <f t="shared" ref="BG213" si="5141">AC213</f>
        <v>0</v>
      </c>
      <c r="BH213" s="201">
        <f t="shared" ref="BH213" si="5142">AD213</f>
        <v>0</v>
      </c>
      <c r="BI213" s="201">
        <f t="shared" ref="BI213" si="5143">AE213</f>
        <v>0</v>
      </c>
      <c r="BJ213" s="201" t="str">
        <f t="shared" ref="BJ213" si="5144">AF213</f>
        <v/>
      </c>
      <c r="BK213" s="324"/>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row>
    <row r="214" spans="1:111" s="61" customFormat="1" ht="13.5" thickBot="1" x14ac:dyDescent="0.25">
      <c r="A214" s="259"/>
      <c r="B214" s="264"/>
      <c r="C214" s="262"/>
      <c r="D214" s="262"/>
      <c r="E214" s="236"/>
      <c r="F214" s="243"/>
      <c r="G214" s="8" t="s">
        <v>6</v>
      </c>
      <c r="H214" s="173" t="str">
        <f t="shared" ref="H214" si="5145">IFERROR(H213/SUM(H213:K213),"")</f>
        <v/>
      </c>
      <c r="I214" s="174" t="str">
        <f t="shared" ref="I214" si="5146">IFERROR(I213/SUM(H213:K213),"")</f>
        <v/>
      </c>
      <c r="J214" s="175" t="str">
        <f t="shared" ref="J214" si="5147">IFERROR(J213/SUM(H213:K213),"")</f>
        <v/>
      </c>
      <c r="K214" s="175" t="str">
        <f t="shared" ref="K214" si="5148">IFERROR(K213/SUM(H213:K213),"")</f>
        <v/>
      </c>
      <c r="L214" s="132" t="str">
        <f t="shared" ref="L214" si="5149">IFERROR(L213/SUM(H213:K213),"")</f>
        <v/>
      </c>
      <c r="M214" s="234"/>
      <c r="N214" s="193" t="str">
        <f t="shared" ref="N214" si="5150">IFERROR(N213/SUM(N213:Q213),"")</f>
        <v/>
      </c>
      <c r="O214" s="10" t="str">
        <f t="shared" ref="O214" si="5151">IFERROR(O213/SUM(N213:Q213),"")</f>
        <v/>
      </c>
      <c r="P214" s="11" t="str">
        <f t="shared" ref="P214" si="5152">IFERROR(P213/SUM(N213:Q213),"")</f>
        <v/>
      </c>
      <c r="Q214" s="11" t="str">
        <f t="shared" ref="Q214" si="5153">IFERROR(Q213/SUM(N213:Q213),"")</f>
        <v/>
      </c>
      <c r="R214" s="34" t="str">
        <f t="shared" ref="R214" si="5154">IFERROR(R213/SUM(N213:Q213),"")</f>
        <v/>
      </c>
      <c r="S214" s="234"/>
      <c r="T214" s="322"/>
      <c r="U214" s="31" t="str">
        <f t="shared" ref="U214" si="5155">IFERROR(U213/SUM(U213:X213),"")</f>
        <v/>
      </c>
      <c r="V214" s="10" t="str">
        <f t="shared" ref="V214" si="5156">IFERROR(V213/SUM(U213:X213),"")</f>
        <v/>
      </c>
      <c r="W214" s="11" t="str">
        <f t="shared" ref="W214" si="5157">IFERROR(W213/SUM(U213:X213),"")</f>
        <v/>
      </c>
      <c r="X214" s="11" t="str">
        <f t="shared" ref="X214" si="5158">IFERROR(X213/SUM(U213:X213),"")</f>
        <v/>
      </c>
      <c r="Y214" s="34" t="str">
        <f t="shared" ref="Y214" si="5159">IFERROR(Y213/SUM(U213:X213),"")</f>
        <v/>
      </c>
      <c r="Z214" s="234"/>
      <c r="AA214" s="322"/>
      <c r="AB214" s="31" t="str">
        <f t="shared" ref="AB214" si="5160">IFERROR(AB213/SUM(AB213:AE213),"")</f>
        <v/>
      </c>
      <c r="AC214" s="10" t="str">
        <f t="shared" ref="AC214" si="5161">IFERROR(AC213/SUM(AB213:AE213),"")</f>
        <v/>
      </c>
      <c r="AD214" s="11" t="str">
        <f t="shared" ref="AD214" si="5162">IFERROR(AD213/SUM(AB213:AE213),"")</f>
        <v/>
      </c>
      <c r="AE214" s="11" t="str">
        <f t="shared" ref="AE214" si="5163">IFERROR(AE213/SUM(AB213:AE213),"")</f>
        <v/>
      </c>
      <c r="AF214" s="34" t="str">
        <f t="shared" ref="AF214" si="5164">IFERROR(AF213/SUM(AB213:AE213),"")</f>
        <v/>
      </c>
      <c r="AG214" s="322"/>
      <c r="AH214" s="136"/>
      <c r="AK214" s="63"/>
      <c r="AL214" s="203"/>
      <c r="AM214" s="203"/>
      <c r="AN214" s="204"/>
      <c r="AO214" s="204"/>
      <c r="AP214" s="205"/>
      <c r="AQ214" s="323"/>
      <c r="AR214" s="206"/>
      <c r="AS214" s="206"/>
      <c r="AT214" s="207"/>
      <c r="AU214" s="207"/>
      <c r="AV214" s="205"/>
      <c r="AW214" s="323"/>
      <c r="AX214" s="324"/>
      <c r="AY214" s="206"/>
      <c r="AZ214" s="206"/>
      <c r="BA214" s="207"/>
      <c r="BB214" s="207"/>
      <c r="BC214" s="205"/>
      <c r="BD214" s="323"/>
      <c r="BE214" s="324"/>
      <c r="BF214" s="206"/>
      <c r="BG214" s="206"/>
      <c r="BH214" s="207"/>
      <c r="BI214" s="207"/>
      <c r="BJ214" s="205"/>
      <c r="BK214" s="32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row>
    <row r="215" spans="1:111" s="61" customFormat="1" ht="13.5" thickTop="1" x14ac:dyDescent="0.2">
      <c r="A215" s="258"/>
      <c r="B215" s="263"/>
      <c r="C215" s="265"/>
      <c r="D215" s="261"/>
      <c r="E215" s="235"/>
      <c r="F215" s="242"/>
      <c r="G215" s="4" t="s">
        <v>5</v>
      </c>
      <c r="H215" s="171"/>
      <c r="I215" s="172"/>
      <c r="J215" s="172"/>
      <c r="K215" s="172"/>
      <c r="L215" s="131" t="str">
        <f t="shared" ref="L215" si="5165">IF(AND(ISBLANK(H215),ISBLANK(I215),ISBLANK(J215),ISBLANK(K215)),"",SUM(J215:K215))</f>
        <v/>
      </c>
      <c r="M215" s="233" t="str">
        <f t="shared" ref="M215" si="5166">IFERROR(SUM(H215:K215)/E215,"")</f>
        <v/>
      </c>
      <c r="N215" s="190"/>
      <c r="O215" s="191"/>
      <c r="P215" s="191"/>
      <c r="Q215" s="191"/>
      <c r="R215" s="192" t="str">
        <f t="shared" ref="R215" si="5167">IF(AND(ISBLANK(N215),ISBLANK(O215),ISBLANK(P215),ISBLANK(Q215)),"",SUM(P215:Q215))</f>
        <v/>
      </c>
      <c r="S215" s="233" t="str">
        <f t="shared" ref="S215" si="5168">IFERROR(SUM(N215:Q215)/E215,"")</f>
        <v/>
      </c>
      <c r="T215" s="321" t="str">
        <f t="shared" ref="T215" si="5169">IF(OR(L216="",R216=""),"",IFERROR(R216-L216,""))</f>
        <v/>
      </c>
      <c r="U215" s="37"/>
      <c r="V215" s="28"/>
      <c r="W215" s="28"/>
      <c r="X215" s="28"/>
      <c r="Y215" s="7" t="str">
        <f t="shared" ref="Y215" si="5170">IF(AND(ISBLANK(U215),ISBLANK(V215),ISBLANK(W215),ISBLANK(X215)),"",SUM(W215:X215))</f>
        <v/>
      </c>
      <c r="Z215" s="233" t="str">
        <f t="shared" ref="Z215" si="5171">IFERROR(SUM(U215:X215)/E215,"")</f>
        <v/>
      </c>
      <c r="AA215" s="321" t="str">
        <f t="shared" ref="AA215" si="5172">IF(OR(L216="",Y216=""),"",IFERROR(Y216-L216,""))</f>
        <v/>
      </c>
      <c r="AB215" s="37"/>
      <c r="AC215" s="28"/>
      <c r="AD215" s="28"/>
      <c r="AE215" s="28"/>
      <c r="AF215" s="7" t="str">
        <f t="shared" ref="AF215" si="5173">IF(AND(ISBLANK(AB215),ISBLANK(AC215),ISBLANK(AD215),ISBLANK(AE215)),"",SUM(AD215:AE215))</f>
        <v/>
      </c>
      <c r="AG215" s="321" t="str">
        <f t="shared" ref="AG215" si="5174">IF(OR(M215="",AF216=""),"",IFERROR(AF216-L216,""))</f>
        <v/>
      </c>
      <c r="AH215" s="136"/>
      <c r="AK215" s="63"/>
      <c r="AL215" s="201">
        <f t="shared" ref="AL215" si="5175">H215</f>
        <v>0</v>
      </c>
      <c r="AM215" s="201">
        <f t="shared" ref="AM215" si="5176">I215</f>
        <v>0</v>
      </c>
      <c r="AN215" s="201">
        <f t="shared" ref="AN215" si="5177">J215</f>
        <v>0</v>
      </c>
      <c r="AO215" s="201">
        <f t="shared" ref="AO215" si="5178">K215</f>
        <v>0</v>
      </c>
      <c r="AP215" s="202"/>
      <c r="AQ215" s="323"/>
      <c r="AR215" s="201">
        <f t="shared" ref="AR215" si="5179">N215</f>
        <v>0</v>
      </c>
      <c r="AS215" s="201">
        <f t="shared" ref="AS215" si="5180">O215</f>
        <v>0</v>
      </c>
      <c r="AT215" s="201">
        <f t="shared" ref="AT215" si="5181">P215</f>
        <v>0</v>
      </c>
      <c r="AU215" s="201">
        <f t="shared" ref="AU215" si="5182">Q215</f>
        <v>0</v>
      </c>
      <c r="AV215" s="201" t="str">
        <f t="shared" ref="AV215" si="5183">R215</f>
        <v/>
      </c>
      <c r="AW215" s="323"/>
      <c r="AX215" s="324"/>
      <c r="AY215" s="201">
        <f t="shared" ref="AY215" si="5184">U215</f>
        <v>0</v>
      </c>
      <c r="AZ215" s="201">
        <f t="shared" ref="AZ215" si="5185">V215</f>
        <v>0</v>
      </c>
      <c r="BA215" s="201">
        <f t="shared" ref="BA215" si="5186">W215</f>
        <v>0</v>
      </c>
      <c r="BB215" s="201">
        <f t="shared" ref="BB215" si="5187">X215</f>
        <v>0</v>
      </c>
      <c r="BC215" s="201" t="str">
        <f t="shared" ref="BC215" si="5188">Y215</f>
        <v/>
      </c>
      <c r="BD215" s="323"/>
      <c r="BE215" s="324"/>
      <c r="BF215" s="201">
        <f t="shared" ref="BF215" si="5189">AB215</f>
        <v>0</v>
      </c>
      <c r="BG215" s="201">
        <f t="shared" ref="BG215" si="5190">AC215</f>
        <v>0</v>
      </c>
      <c r="BH215" s="201">
        <f t="shared" ref="BH215" si="5191">AD215</f>
        <v>0</v>
      </c>
      <c r="BI215" s="201">
        <f t="shared" ref="BI215" si="5192">AE215</f>
        <v>0</v>
      </c>
      <c r="BJ215" s="201" t="str">
        <f t="shared" ref="BJ215" si="5193">AF215</f>
        <v/>
      </c>
      <c r="BK215" s="324"/>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row>
    <row r="216" spans="1:111" s="61" customFormat="1" ht="13.5" thickBot="1" x14ac:dyDescent="0.25">
      <c r="A216" s="259"/>
      <c r="B216" s="264"/>
      <c r="C216" s="262"/>
      <c r="D216" s="262"/>
      <c r="E216" s="236"/>
      <c r="F216" s="243"/>
      <c r="G216" s="8" t="s">
        <v>6</v>
      </c>
      <c r="H216" s="173" t="str">
        <f t="shared" ref="H216" si="5194">IFERROR(H215/SUM(H215:K215),"")</f>
        <v/>
      </c>
      <c r="I216" s="174" t="str">
        <f t="shared" ref="I216" si="5195">IFERROR(I215/SUM(H215:K215),"")</f>
        <v/>
      </c>
      <c r="J216" s="175" t="str">
        <f t="shared" ref="J216" si="5196">IFERROR(J215/SUM(H215:K215),"")</f>
        <v/>
      </c>
      <c r="K216" s="175" t="str">
        <f t="shared" ref="K216" si="5197">IFERROR(K215/SUM(H215:K215),"")</f>
        <v/>
      </c>
      <c r="L216" s="132" t="str">
        <f t="shared" ref="L216" si="5198">IFERROR(L215/SUM(H215:K215),"")</f>
        <v/>
      </c>
      <c r="M216" s="234"/>
      <c r="N216" s="193" t="str">
        <f t="shared" ref="N216" si="5199">IFERROR(N215/SUM(N215:Q215),"")</f>
        <v/>
      </c>
      <c r="O216" s="10" t="str">
        <f t="shared" ref="O216" si="5200">IFERROR(O215/SUM(N215:Q215),"")</f>
        <v/>
      </c>
      <c r="P216" s="11" t="str">
        <f t="shared" ref="P216" si="5201">IFERROR(P215/SUM(N215:Q215),"")</f>
        <v/>
      </c>
      <c r="Q216" s="11" t="str">
        <f t="shared" ref="Q216" si="5202">IFERROR(Q215/SUM(N215:Q215),"")</f>
        <v/>
      </c>
      <c r="R216" s="34" t="str">
        <f t="shared" ref="R216" si="5203">IFERROR(R215/SUM(N215:Q215),"")</f>
        <v/>
      </c>
      <c r="S216" s="234"/>
      <c r="T216" s="322"/>
      <c r="U216" s="31" t="str">
        <f t="shared" ref="U216" si="5204">IFERROR(U215/SUM(U215:X215),"")</f>
        <v/>
      </c>
      <c r="V216" s="10" t="str">
        <f t="shared" ref="V216" si="5205">IFERROR(V215/SUM(U215:X215),"")</f>
        <v/>
      </c>
      <c r="W216" s="11" t="str">
        <f t="shared" ref="W216" si="5206">IFERROR(W215/SUM(U215:X215),"")</f>
        <v/>
      </c>
      <c r="X216" s="11" t="str">
        <f t="shared" ref="X216" si="5207">IFERROR(X215/SUM(U215:X215),"")</f>
        <v/>
      </c>
      <c r="Y216" s="34" t="str">
        <f t="shared" ref="Y216" si="5208">IFERROR(Y215/SUM(U215:X215),"")</f>
        <v/>
      </c>
      <c r="Z216" s="234"/>
      <c r="AA216" s="322"/>
      <c r="AB216" s="31" t="str">
        <f t="shared" ref="AB216" si="5209">IFERROR(AB215/SUM(AB215:AE215),"")</f>
        <v/>
      </c>
      <c r="AC216" s="10" t="str">
        <f t="shared" ref="AC216" si="5210">IFERROR(AC215/SUM(AB215:AE215),"")</f>
        <v/>
      </c>
      <c r="AD216" s="11" t="str">
        <f t="shared" ref="AD216" si="5211">IFERROR(AD215/SUM(AB215:AE215),"")</f>
        <v/>
      </c>
      <c r="AE216" s="11" t="str">
        <f t="shared" ref="AE216" si="5212">IFERROR(AE215/SUM(AB215:AE215),"")</f>
        <v/>
      </c>
      <c r="AF216" s="34" t="str">
        <f t="shared" ref="AF216" si="5213">IFERROR(AF215/SUM(AB215:AE215),"")</f>
        <v/>
      </c>
      <c r="AG216" s="322"/>
      <c r="AH216" s="136"/>
      <c r="AK216" s="63"/>
      <c r="AL216" s="203"/>
      <c r="AM216" s="203"/>
      <c r="AN216" s="204"/>
      <c r="AO216" s="204"/>
      <c r="AP216" s="205"/>
      <c r="AQ216" s="323"/>
      <c r="AR216" s="206"/>
      <c r="AS216" s="206"/>
      <c r="AT216" s="207"/>
      <c r="AU216" s="207"/>
      <c r="AV216" s="205"/>
      <c r="AW216" s="323"/>
      <c r="AX216" s="324"/>
      <c r="AY216" s="206"/>
      <c r="AZ216" s="206"/>
      <c r="BA216" s="207"/>
      <c r="BB216" s="207"/>
      <c r="BC216" s="205"/>
      <c r="BD216" s="323"/>
      <c r="BE216" s="324"/>
      <c r="BF216" s="206"/>
      <c r="BG216" s="206"/>
      <c r="BH216" s="207"/>
      <c r="BI216" s="207"/>
      <c r="BJ216" s="205"/>
      <c r="BK216" s="324"/>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row>
    <row r="217" spans="1:111" s="61" customFormat="1" ht="13.5" thickTop="1" x14ac:dyDescent="0.2">
      <c r="A217" s="258"/>
      <c r="B217" s="263"/>
      <c r="C217" s="265"/>
      <c r="D217" s="261"/>
      <c r="E217" s="235"/>
      <c r="F217" s="242"/>
      <c r="G217" s="4" t="s">
        <v>5</v>
      </c>
      <c r="H217" s="171"/>
      <c r="I217" s="172"/>
      <c r="J217" s="172"/>
      <c r="K217" s="172"/>
      <c r="L217" s="131" t="str">
        <f t="shared" ref="L217" si="5214">IF(AND(ISBLANK(H217),ISBLANK(I217),ISBLANK(J217),ISBLANK(K217)),"",SUM(J217:K217))</f>
        <v/>
      </c>
      <c r="M217" s="233" t="str">
        <f t="shared" ref="M217" si="5215">IFERROR(SUM(H217:K217)/E217,"")</f>
        <v/>
      </c>
      <c r="N217" s="190"/>
      <c r="O217" s="191"/>
      <c r="P217" s="191"/>
      <c r="Q217" s="191"/>
      <c r="R217" s="192" t="str">
        <f t="shared" ref="R217" si="5216">IF(AND(ISBLANK(N217),ISBLANK(O217),ISBLANK(P217),ISBLANK(Q217)),"",SUM(P217:Q217))</f>
        <v/>
      </c>
      <c r="S217" s="233" t="str">
        <f t="shared" ref="S217" si="5217">IFERROR(SUM(N217:Q217)/E217,"")</f>
        <v/>
      </c>
      <c r="T217" s="321" t="str">
        <f t="shared" ref="T217" si="5218">IF(OR(L218="",R218=""),"",IFERROR(R218-L218,""))</f>
        <v/>
      </c>
      <c r="U217" s="37"/>
      <c r="V217" s="28"/>
      <c r="W217" s="28"/>
      <c r="X217" s="28"/>
      <c r="Y217" s="7" t="str">
        <f t="shared" ref="Y217" si="5219">IF(AND(ISBLANK(U217),ISBLANK(V217),ISBLANK(W217),ISBLANK(X217)),"",SUM(W217:X217))</f>
        <v/>
      </c>
      <c r="Z217" s="233" t="str">
        <f t="shared" ref="Z217" si="5220">IFERROR(SUM(U217:X217)/E217,"")</f>
        <v/>
      </c>
      <c r="AA217" s="321" t="str">
        <f t="shared" ref="AA217" si="5221">IF(OR(L218="",Y218=""),"",IFERROR(Y218-L218,""))</f>
        <v/>
      </c>
      <c r="AB217" s="37"/>
      <c r="AC217" s="28"/>
      <c r="AD217" s="28"/>
      <c r="AE217" s="28"/>
      <c r="AF217" s="7" t="str">
        <f t="shared" ref="AF217" si="5222">IF(AND(ISBLANK(AB217),ISBLANK(AC217),ISBLANK(AD217),ISBLANK(AE217)),"",SUM(AD217:AE217))</f>
        <v/>
      </c>
      <c r="AG217" s="321" t="str">
        <f t="shared" ref="AG217" si="5223">IF(OR(M217="",AF218=""),"",IFERROR(AF218-L218,""))</f>
        <v/>
      </c>
      <c r="AH217" s="136"/>
      <c r="AK217" s="63"/>
      <c r="AL217" s="201">
        <f t="shared" ref="AL217" si="5224">H217</f>
        <v>0</v>
      </c>
      <c r="AM217" s="201">
        <f t="shared" ref="AM217" si="5225">I217</f>
        <v>0</v>
      </c>
      <c r="AN217" s="201">
        <f t="shared" ref="AN217" si="5226">J217</f>
        <v>0</v>
      </c>
      <c r="AO217" s="201">
        <f t="shared" ref="AO217" si="5227">K217</f>
        <v>0</v>
      </c>
      <c r="AP217" s="202"/>
      <c r="AQ217" s="323"/>
      <c r="AR217" s="201">
        <f t="shared" ref="AR217" si="5228">N217</f>
        <v>0</v>
      </c>
      <c r="AS217" s="201">
        <f t="shared" ref="AS217" si="5229">O217</f>
        <v>0</v>
      </c>
      <c r="AT217" s="201">
        <f t="shared" ref="AT217" si="5230">P217</f>
        <v>0</v>
      </c>
      <c r="AU217" s="201">
        <f t="shared" ref="AU217" si="5231">Q217</f>
        <v>0</v>
      </c>
      <c r="AV217" s="201" t="str">
        <f t="shared" ref="AV217" si="5232">R217</f>
        <v/>
      </c>
      <c r="AW217" s="323"/>
      <c r="AX217" s="324"/>
      <c r="AY217" s="201">
        <f t="shared" ref="AY217" si="5233">U217</f>
        <v>0</v>
      </c>
      <c r="AZ217" s="201">
        <f t="shared" ref="AZ217" si="5234">V217</f>
        <v>0</v>
      </c>
      <c r="BA217" s="201">
        <f t="shared" ref="BA217" si="5235">W217</f>
        <v>0</v>
      </c>
      <c r="BB217" s="201">
        <f t="shared" ref="BB217" si="5236">X217</f>
        <v>0</v>
      </c>
      <c r="BC217" s="201" t="str">
        <f t="shared" ref="BC217" si="5237">Y217</f>
        <v/>
      </c>
      <c r="BD217" s="323"/>
      <c r="BE217" s="324"/>
      <c r="BF217" s="201">
        <f t="shared" ref="BF217" si="5238">AB217</f>
        <v>0</v>
      </c>
      <c r="BG217" s="201">
        <f t="shared" ref="BG217" si="5239">AC217</f>
        <v>0</v>
      </c>
      <c r="BH217" s="201">
        <f t="shared" ref="BH217" si="5240">AD217</f>
        <v>0</v>
      </c>
      <c r="BI217" s="201">
        <f t="shared" ref="BI217" si="5241">AE217</f>
        <v>0</v>
      </c>
      <c r="BJ217" s="201" t="str">
        <f t="shared" ref="BJ217" si="5242">AF217</f>
        <v/>
      </c>
      <c r="BK217" s="324"/>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row>
    <row r="218" spans="1:111" s="61" customFormat="1" ht="13.5" thickBot="1" x14ac:dyDescent="0.25">
      <c r="A218" s="259"/>
      <c r="B218" s="264"/>
      <c r="C218" s="262"/>
      <c r="D218" s="262"/>
      <c r="E218" s="236"/>
      <c r="F218" s="243"/>
      <c r="G218" s="8" t="s">
        <v>6</v>
      </c>
      <c r="H218" s="173" t="str">
        <f t="shared" ref="H218" si="5243">IFERROR(H217/SUM(H217:K217),"")</f>
        <v/>
      </c>
      <c r="I218" s="174" t="str">
        <f t="shared" ref="I218" si="5244">IFERROR(I217/SUM(H217:K217),"")</f>
        <v/>
      </c>
      <c r="J218" s="175" t="str">
        <f t="shared" ref="J218" si="5245">IFERROR(J217/SUM(H217:K217),"")</f>
        <v/>
      </c>
      <c r="K218" s="175" t="str">
        <f t="shared" ref="K218" si="5246">IFERROR(K217/SUM(H217:K217),"")</f>
        <v/>
      </c>
      <c r="L218" s="132" t="str">
        <f t="shared" ref="L218" si="5247">IFERROR(L217/SUM(H217:K217),"")</f>
        <v/>
      </c>
      <c r="M218" s="234"/>
      <c r="N218" s="193" t="str">
        <f t="shared" ref="N218" si="5248">IFERROR(N217/SUM(N217:Q217),"")</f>
        <v/>
      </c>
      <c r="O218" s="10" t="str">
        <f t="shared" ref="O218" si="5249">IFERROR(O217/SUM(N217:Q217),"")</f>
        <v/>
      </c>
      <c r="P218" s="11" t="str">
        <f t="shared" ref="P218" si="5250">IFERROR(P217/SUM(N217:Q217),"")</f>
        <v/>
      </c>
      <c r="Q218" s="11" t="str">
        <f t="shared" ref="Q218" si="5251">IFERROR(Q217/SUM(N217:Q217),"")</f>
        <v/>
      </c>
      <c r="R218" s="34" t="str">
        <f t="shared" ref="R218" si="5252">IFERROR(R217/SUM(N217:Q217),"")</f>
        <v/>
      </c>
      <c r="S218" s="234"/>
      <c r="T218" s="322"/>
      <c r="U218" s="31" t="str">
        <f t="shared" ref="U218" si="5253">IFERROR(U217/SUM(U217:X217),"")</f>
        <v/>
      </c>
      <c r="V218" s="10" t="str">
        <f t="shared" ref="V218" si="5254">IFERROR(V217/SUM(U217:X217),"")</f>
        <v/>
      </c>
      <c r="W218" s="11" t="str">
        <f t="shared" ref="W218" si="5255">IFERROR(W217/SUM(U217:X217),"")</f>
        <v/>
      </c>
      <c r="X218" s="11" t="str">
        <f t="shared" ref="X218" si="5256">IFERROR(X217/SUM(U217:X217),"")</f>
        <v/>
      </c>
      <c r="Y218" s="34" t="str">
        <f t="shared" ref="Y218" si="5257">IFERROR(Y217/SUM(U217:X217),"")</f>
        <v/>
      </c>
      <c r="Z218" s="234"/>
      <c r="AA218" s="322"/>
      <c r="AB218" s="31" t="str">
        <f t="shared" ref="AB218" si="5258">IFERROR(AB217/SUM(AB217:AE217),"")</f>
        <v/>
      </c>
      <c r="AC218" s="10" t="str">
        <f t="shared" ref="AC218" si="5259">IFERROR(AC217/SUM(AB217:AE217),"")</f>
        <v/>
      </c>
      <c r="AD218" s="11" t="str">
        <f t="shared" ref="AD218" si="5260">IFERROR(AD217/SUM(AB217:AE217),"")</f>
        <v/>
      </c>
      <c r="AE218" s="11" t="str">
        <f t="shared" ref="AE218" si="5261">IFERROR(AE217/SUM(AB217:AE217),"")</f>
        <v/>
      </c>
      <c r="AF218" s="34" t="str">
        <f t="shared" ref="AF218" si="5262">IFERROR(AF217/SUM(AB217:AE217),"")</f>
        <v/>
      </c>
      <c r="AG218" s="322"/>
      <c r="AH218" s="136"/>
      <c r="AK218" s="63"/>
      <c r="AL218" s="203"/>
      <c r="AM218" s="203"/>
      <c r="AN218" s="204"/>
      <c r="AO218" s="204"/>
      <c r="AP218" s="205"/>
      <c r="AQ218" s="323"/>
      <c r="AR218" s="206"/>
      <c r="AS218" s="206"/>
      <c r="AT218" s="207"/>
      <c r="AU218" s="207"/>
      <c r="AV218" s="205"/>
      <c r="AW218" s="323"/>
      <c r="AX218" s="324"/>
      <c r="AY218" s="206"/>
      <c r="AZ218" s="206"/>
      <c r="BA218" s="207"/>
      <c r="BB218" s="207"/>
      <c r="BC218" s="205"/>
      <c r="BD218" s="323"/>
      <c r="BE218" s="324"/>
      <c r="BF218" s="206"/>
      <c r="BG218" s="206"/>
      <c r="BH218" s="207"/>
      <c r="BI218" s="207"/>
      <c r="BJ218" s="205"/>
      <c r="BK218" s="324"/>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row>
    <row r="219" spans="1:111" s="61" customFormat="1" ht="13.5" thickTop="1" x14ac:dyDescent="0.2">
      <c r="A219" s="258"/>
      <c r="B219" s="263"/>
      <c r="C219" s="265"/>
      <c r="D219" s="261"/>
      <c r="E219" s="235"/>
      <c r="F219" s="242"/>
      <c r="G219" s="4" t="s">
        <v>5</v>
      </c>
      <c r="H219" s="171"/>
      <c r="I219" s="172"/>
      <c r="J219" s="172"/>
      <c r="K219" s="172"/>
      <c r="L219" s="131" t="str">
        <f t="shared" ref="L219" si="5263">IF(AND(ISBLANK(H219),ISBLANK(I219),ISBLANK(J219),ISBLANK(K219)),"",SUM(J219:K219))</f>
        <v/>
      </c>
      <c r="M219" s="233" t="str">
        <f t="shared" ref="M219" si="5264">IFERROR(SUM(H219:K219)/E219,"")</f>
        <v/>
      </c>
      <c r="N219" s="190"/>
      <c r="O219" s="191"/>
      <c r="P219" s="191"/>
      <c r="Q219" s="191"/>
      <c r="R219" s="192" t="str">
        <f t="shared" ref="R219" si="5265">IF(AND(ISBLANK(N219),ISBLANK(O219),ISBLANK(P219),ISBLANK(Q219)),"",SUM(P219:Q219))</f>
        <v/>
      </c>
      <c r="S219" s="233" t="str">
        <f t="shared" ref="S219" si="5266">IFERROR(SUM(N219:Q219)/E219,"")</f>
        <v/>
      </c>
      <c r="T219" s="321" t="str">
        <f t="shared" ref="T219" si="5267">IF(OR(L220="",R220=""),"",IFERROR(R220-L220,""))</f>
        <v/>
      </c>
      <c r="U219" s="37"/>
      <c r="V219" s="28"/>
      <c r="W219" s="28"/>
      <c r="X219" s="28"/>
      <c r="Y219" s="7" t="str">
        <f t="shared" ref="Y219" si="5268">IF(AND(ISBLANK(U219),ISBLANK(V219),ISBLANK(W219),ISBLANK(X219)),"",SUM(W219:X219))</f>
        <v/>
      </c>
      <c r="Z219" s="233" t="str">
        <f t="shared" ref="Z219" si="5269">IFERROR(SUM(U219:X219)/E219,"")</f>
        <v/>
      </c>
      <c r="AA219" s="321" t="str">
        <f t="shared" ref="AA219" si="5270">IF(OR(L220="",Y220=""),"",IFERROR(Y220-L220,""))</f>
        <v/>
      </c>
      <c r="AB219" s="37"/>
      <c r="AC219" s="28"/>
      <c r="AD219" s="28"/>
      <c r="AE219" s="28"/>
      <c r="AF219" s="7" t="str">
        <f t="shared" ref="AF219" si="5271">IF(AND(ISBLANK(AB219),ISBLANK(AC219),ISBLANK(AD219),ISBLANK(AE219)),"",SUM(AD219:AE219))</f>
        <v/>
      </c>
      <c r="AG219" s="321" t="str">
        <f t="shared" ref="AG219" si="5272">IF(OR(M219="",AF220=""),"",IFERROR(AF220-L220,""))</f>
        <v/>
      </c>
      <c r="AH219" s="136"/>
      <c r="AK219" s="63"/>
      <c r="AL219" s="201">
        <f t="shared" ref="AL219" si="5273">H219</f>
        <v>0</v>
      </c>
      <c r="AM219" s="201">
        <f t="shared" ref="AM219" si="5274">I219</f>
        <v>0</v>
      </c>
      <c r="AN219" s="201">
        <f t="shared" ref="AN219" si="5275">J219</f>
        <v>0</v>
      </c>
      <c r="AO219" s="201">
        <f t="shared" ref="AO219" si="5276">K219</f>
        <v>0</v>
      </c>
      <c r="AP219" s="202"/>
      <c r="AQ219" s="323"/>
      <c r="AR219" s="201">
        <f t="shared" ref="AR219" si="5277">N219</f>
        <v>0</v>
      </c>
      <c r="AS219" s="201">
        <f t="shared" ref="AS219" si="5278">O219</f>
        <v>0</v>
      </c>
      <c r="AT219" s="201">
        <f t="shared" ref="AT219" si="5279">P219</f>
        <v>0</v>
      </c>
      <c r="AU219" s="201">
        <f t="shared" ref="AU219" si="5280">Q219</f>
        <v>0</v>
      </c>
      <c r="AV219" s="201" t="str">
        <f t="shared" ref="AV219" si="5281">R219</f>
        <v/>
      </c>
      <c r="AW219" s="323"/>
      <c r="AX219" s="324"/>
      <c r="AY219" s="201">
        <f t="shared" ref="AY219" si="5282">U219</f>
        <v>0</v>
      </c>
      <c r="AZ219" s="201">
        <f t="shared" ref="AZ219" si="5283">V219</f>
        <v>0</v>
      </c>
      <c r="BA219" s="201">
        <f t="shared" ref="BA219" si="5284">W219</f>
        <v>0</v>
      </c>
      <c r="BB219" s="201">
        <f t="shared" ref="BB219" si="5285">X219</f>
        <v>0</v>
      </c>
      <c r="BC219" s="201" t="str">
        <f t="shared" ref="BC219" si="5286">Y219</f>
        <v/>
      </c>
      <c r="BD219" s="323"/>
      <c r="BE219" s="324"/>
      <c r="BF219" s="201">
        <f t="shared" ref="BF219" si="5287">AB219</f>
        <v>0</v>
      </c>
      <c r="BG219" s="201">
        <f t="shared" ref="BG219" si="5288">AC219</f>
        <v>0</v>
      </c>
      <c r="BH219" s="201">
        <f t="shared" ref="BH219" si="5289">AD219</f>
        <v>0</v>
      </c>
      <c r="BI219" s="201">
        <f t="shared" ref="BI219" si="5290">AE219</f>
        <v>0</v>
      </c>
      <c r="BJ219" s="201" t="str">
        <f t="shared" ref="BJ219" si="5291">AF219</f>
        <v/>
      </c>
      <c r="BK219" s="324"/>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row>
    <row r="220" spans="1:111" s="61" customFormat="1" ht="13.5" thickBot="1" x14ac:dyDescent="0.25">
      <c r="A220" s="259"/>
      <c r="B220" s="264"/>
      <c r="C220" s="262"/>
      <c r="D220" s="262"/>
      <c r="E220" s="236"/>
      <c r="F220" s="243"/>
      <c r="G220" s="8" t="s">
        <v>6</v>
      </c>
      <c r="H220" s="173" t="str">
        <f t="shared" ref="H220" si="5292">IFERROR(H219/SUM(H219:K219),"")</f>
        <v/>
      </c>
      <c r="I220" s="174" t="str">
        <f t="shared" ref="I220" si="5293">IFERROR(I219/SUM(H219:K219),"")</f>
        <v/>
      </c>
      <c r="J220" s="175" t="str">
        <f t="shared" ref="J220" si="5294">IFERROR(J219/SUM(H219:K219),"")</f>
        <v/>
      </c>
      <c r="K220" s="175" t="str">
        <f t="shared" ref="K220" si="5295">IFERROR(K219/SUM(H219:K219),"")</f>
        <v/>
      </c>
      <c r="L220" s="132" t="str">
        <f t="shared" ref="L220" si="5296">IFERROR(L219/SUM(H219:K219),"")</f>
        <v/>
      </c>
      <c r="M220" s="234"/>
      <c r="N220" s="193" t="str">
        <f t="shared" ref="N220" si="5297">IFERROR(N219/SUM(N219:Q219),"")</f>
        <v/>
      </c>
      <c r="O220" s="10" t="str">
        <f t="shared" ref="O220" si="5298">IFERROR(O219/SUM(N219:Q219),"")</f>
        <v/>
      </c>
      <c r="P220" s="11" t="str">
        <f t="shared" ref="P220" si="5299">IFERROR(P219/SUM(N219:Q219),"")</f>
        <v/>
      </c>
      <c r="Q220" s="11" t="str">
        <f t="shared" ref="Q220" si="5300">IFERROR(Q219/SUM(N219:Q219),"")</f>
        <v/>
      </c>
      <c r="R220" s="34" t="str">
        <f t="shared" ref="R220" si="5301">IFERROR(R219/SUM(N219:Q219),"")</f>
        <v/>
      </c>
      <c r="S220" s="234"/>
      <c r="T220" s="322"/>
      <c r="U220" s="31" t="str">
        <f t="shared" ref="U220" si="5302">IFERROR(U219/SUM(U219:X219),"")</f>
        <v/>
      </c>
      <c r="V220" s="10" t="str">
        <f t="shared" ref="V220" si="5303">IFERROR(V219/SUM(U219:X219),"")</f>
        <v/>
      </c>
      <c r="W220" s="11" t="str">
        <f t="shared" ref="W220" si="5304">IFERROR(W219/SUM(U219:X219),"")</f>
        <v/>
      </c>
      <c r="X220" s="11" t="str">
        <f t="shared" ref="X220" si="5305">IFERROR(X219/SUM(U219:X219),"")</f>
        <v/>
      </c>
      <c r="Y220" s="34" t="str">
        <f t="shared" ref="Y220" si="5306">IFERROR(Y219/SUM(U219:X219),"")</f>
        <v/>
      </c>
      <c r="Z220" s="234"/>
      <c r="AA220" s="322"/>
      <c r="AB220" s="31" t="str">
        <f t="shared" ref="AB220" si="5307">IFERROR(AB219/SUM(AB219:AE219),"")</f>
        <v/>
      </c>
      <c r="AC220" s="10" t="str">
        <f t="shared" ref="AC220" si="5308">IFERROR(AC219/SUM(AB219:AE219),"")</f>
        <v/>
      </c>
      <c r="AD220" s="11" t="str">
        <f t="shared" ref="AD220" si="5309">IFERROR(AD219/SUM(AB219:AE219),"")</f>
        <v/>
      </c>
      <c r="AE220" s="11" t="str">
        <f t="shared" ref="AE220" si="5310">IFERROR(AE219/SUM(AB219:AE219),"")</f>
        <v/>
      </c>
      <c r="AF220" s="34" t="str">
        <f t="shared" ref="AF220" si="5311">IFERROR(AF219/SUM(AB219:AE219),"")</f>
        <v/>
      </c>
      <c r="AG220" s="322"/>
      <c r="AH220" s="136"/>
      <c r="AK220" s="63"/>
      <c r="AL220" s="203"/>
      <c r="AM220" s="203"/>
      <c r="AN220" s="204"/>
      <c r="AO220" s="204"/>
      <c r="AP220" s="205"/>
      <c r="AQ220" s="323"/>
      <c r="AR220" s="206"/>
      <c r="AS220" s="206"/>
      <c r="AT220" s="207"/>
      <c r="AU220" s="207"/>
      <c r="AV220" s="205"/>
      <c r="AW220" s="323"/>
      <c r="AX220" s="324"/>
      <c r="AY220" s="206"/>
      <c r="AZ220" s="206"/>
      <c r="BA220" s="207"/>
      <c r="BB220" s="207"/>
      <c r="BC220" s="205"/>
      <c r="BD220" s="323"/>
      <c r="BE220" s="324"/>
      <c r="BF220" s="206"/>
      <c r="BG220" s="206"/>
      <c r="BH220" s="207"/>
      <c r="BI220" s="207"/>
      <c r="BJ220" s="205"/>
      <c r="BK220" s="324"/>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row>
    <row r="221" spans="1:111" s="61" customFormat="1" ht="13.5" thickTop="1" x14ac:dyDescent="0.2">
      <c r="A221" s="258"/>
      <c r="B221" s="263"/>
      <c r="C221" s="265"/>
      <c r="D221" s="261"/>
      <c r="E221" s="235"/>
      <c r="F221" s="242"/>
      <c r="G221" s="4" t="s">
        <v>5</v>
      </c>
      <c r="H221" s="171"/>
      <c r="I221" s="172"/>
      <c r="J221" s="172"/>
      <c r="K221" s="172"/>
      <c r="L221" s="131" t="str">
        <f t="shared" ref="L221" si="5312">IF(AND(ISBLANK(H221),ISBLANK(I221),ISBLANK(J221),ISBLANK(K221)),"",SUM(J221:K221))</f>
        <v/>
      </c>
      <c r="M221" s="233" t="str">
        <f t="shared" ref="M221" si="5313">IFERROR(SUM(H221:K221)/E221,"")</f>
        <v/>
      </c>
      <c r="N221" s="190"/>
      <c r="O221" s="191"/>
      <c r="P221" s="191"/>
      <c r="Q221" s="191"/>
      <c r="R221" s="192" t="str">
        <f t="shared" ref="R221" si="5314">IF(AND(ISBLANK(N221),ISBLANK(O221),ISBLANK(P221),ISBLANK(Q221)),"",SUM(P221:Q221))</f>
        <v/>
      </c>
      <c r="S221" s="233" t="str">
        <f t="shared" ref="S221" si="5315">IFERROR(SUM(N221:Q221)/E221,"")</f>
        <v/>
      </c>
      <c r="T221" s="321" t="str">
        <f t="shared" ref="T221" si="5316">IF(OR(L222="",R222=""),"",IFERROR(R222-L222,""))</f>
        <v/>
      </c>
      <c r="U221" s="37"/>
      <c r="V221" s="28"/>
      <c r="W221" s="28"/>
      <c r="X221" s="28"/>
      <c r="Y221" s="7" t="str">
        <f t="shared" ref="Y221" si="5317">IF(AND(ISBLANK(U221),ISBLANK(V221),ISBLANK(W221),ISBLANK(X221)),"",SUM(W221:X221))</f>
        <v/>
      </c>
      <c r="Z221" s="233" t="str">
        <f t="shared" ref="Z221" si="5318">IFERROR(SUM(U221:X221)/E221,"")</f>
        <v/>
      </c>
      <c r="AA221" s="321" t="str">
        <f t="shared" ref="AA221" si="5319">IF(OR(L222="",Y222=""),"",IFERROR(Y222-L222,""))</f>
        <v/>
      </c>
      <c r="AB221" s="37"/>
      <c r="AC221" s="28"/>
      <c r="AD221" s="28"/>
      <c r="AE221" s="28"/>
      <c r="AF221" s="7" t="str">
        <f t="shared" ref="AF221" si="5320">IF(AND(ISBLANK(AB221),ISBLANK(AC221),ISBLANK(AD221),ISBLANK(AE221)),"",SUM(AD221:AE221))</f>
        <v/>
      </c>
      <c r="AG221" s="321" t="str">
        <f t="shared" ref="AG221" si="5321">IF(OR(M221="",AF222=""),"",IFERROR(AF222-L222,""))</f>
        <v/>
      </c>
      <c r="AH221" s="136"/>
      <c r="AK221" s="63"/>
      <c r="AL221" s="201">
        <f t="shared" ref="AL221" si="5322">H221</f>
        <v>0</v>
      </c>
      <c r="AM221" s="201">
        <f t="shared" ref="AM221" si="5323">I221</f>
        <v>0</v>
      </c>
      <c r="AN221" s="201">
        <f t="shared" ref="AN221" si="5324">J221</f>
        <v>0</v>
      </c>
      <c r="AO221" s="201">
        <f t="shared" ref="AO221" si="5325">K221</f>
        <v>0</v>
      </c>
      <c r="AP221" s="202"/>
      <c r="AQ221" s="323"/>
      <c r="AR221" s="201">
        <f t="shared" ref="AR221" si="5326">N221</f>
        <v>0</v>
      </c>
      <c r="AS221" s="201">
        <f t="shared" ref="AS221" si="5327">O221</f>
        <v>0</v>
      </c>
      <c r="AT221" s="201">
        <f t="shared" ref="AT221" si="5328">P221</f>
        <v>0</v>
      </c>
      <c r="AU221" s="201">
        <f t="shared" ref="AU221" si="5329">Q221</f>
        <v>0</v>
      </c>
      <c r="AV221" s="201" t="str">
        <f t="shared" ref="AV221" si="5330">R221</f>
        <v/>
      </c>
      <c r="AW221" s="323"/>
      <c r="AX221" s="324"/>
      <c r="AY221" s="201">
        <f t="shared" ref="AY221" si="5331">U221</f>
        <v>0</v>
      </c>
      <c r="AZ221" s="201">
        <f t="shared" ref="AZ221" si="5332">V221</f>
        <v>0</v>
      </c>
      <c r="BA221" s="201">
        <f t="shared" ref="BA221" si="5333">W221</f>
        <v>0</v>
      </c>
      <c r="BB221" s="201">
        <f t="shared" ref="BB221" si="5334">X221</f>
        <v>0</v>
      </c>
      <c r="BC221" s="201" t="str">
        <f t="shared" ref="BC221" si="5335">Y221</f>
        <v/>
      </c>
      <c r="BD221" s="323"/>
      <c r="BE221" s="324"/>
      <c r="BF221" s="201">
        <f t="shared" ref="BF221" si="5336">AB221</f>
        <v>0</v>
      </c>
      <c r="BG221" s="201">
        <f t="shared" ref="BG221" si="5337">AC221</f>
        <v>0</v>
      </c>
      <c r="BH221" s="201">
        <f t="shared" ref="BH221" si="5338">AD221</f>
        <v>0</v>
      </c>
      <c r="BI221" s="201">
        <f t="shared" ref="BI221" si="5339">AE221</f>
        <v>0</v>
      </c>
      <c r="BJ221" s="201" t="str">
        <f t="shared" ref="BJ221" si="5340">AF221</f>
        <v/>
      </c>
      <c r="BK221" s="324"/>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row>
    <row r="222" spans="1:111" s="61" customFormat="1" ht="13.5" thickBot="1" x14ac:dyDescent="0.25">
      <c r="A222" s="259"/>
      <c r="B222" s="264"/>
      <c r="C222" s="262"/>
      <c r="D222" s="262"/>
      <c r="E222" s="236"/>
      <c r="F222" s="243"/>
      <c r="G222" s="8" t="s">
        <v>6</v>
      </c>
      <c r="H222" s="173" t="str">
        <f t="shared" ref="H222" si="5341">IFERROR(H221/SUM(H221:K221),"")</f>
        <v/>
      </c>
      <c r="I222" s="174" t="str">
        <f t="shared" ref="I222" si="5342">IFERROR(I221/SUM(H221:K221),"")</f>
        <v/>
      </c>
      <c r="J222" s="175" t="str">
        <f t="shared" ref="J222" si="5343">IFERROR(J221/SUM(H221:K221),"")</f>
        <v/>
      </c>
      <c r="K222" s="175" t="str">
        <f t="shared" ref="K222" si="5344">IFERROR(K221/SUM(H221:K221),"")</f>
        <v/>
      </c>
      <c r="L222" s="132" t="str">
        <f t="shared" ref="L222" si="5345">IFERROR(L221/SUM(H221:K221),"")</f>
        <v/>
      </c>
      <c r="M222" s="234"/>
      <c r="N222" s="193" t="str">
        <f t="shared" ref="N222" si="5346">IFERROR(N221/SUM(N221:Q221),"")</f>
        <v/>
      </c>
      <c r="O222" s="10" t="str">
        <f t="shared" ref="O222" si="5347">IFERROR(O221/SUM(N221:Q221),"")</f>
        <v/>
      </c>
      <c r="P222" s="11" t="str">
        <f t="shared" ref="P222" si="5348">IFERROR(P221/SUM(N221:Q221),"")</f>
        <v/>
      </c>
      <c r="Q222" s="11" t="str">
        <f t="shared" ref="Q222" si="5349">IFERROR(Q221/SUM(N221:Q221),"")</f>
        <v/>
      </c>
      <c r="R222" s="34" t="str">
        <f t="shared" ref="R222" si="5350">IFERROR(R221/SUM(N221:Q221),"")</f>
        <v/>
      </c>
      <c r="S222" s="234"/>
      <c r="T222" s="322"/>
      <c r="U222" s="31" t="str">
        <f t="shared" ref="U222" si="5351">IFERROR(U221/SUM(U221:X221),"")</f>
        <v/>
      </c>
      <c r="V222" s="10" t="str">
        <f t="shared" ref="V222" si="5352">IFERROR(V221/SUM(U221:X221),"")</f>
        <v/>
      </c>
      <c r="W222" s="11" t="str">
        <f t="shared" ref="W222" si="5353">IFERROR(W221/SUM(U221:X221),"")</f>
        <v/>
      </c>
      <c r="X222" s="11" t="str">
        <f t="shared" ref="X222" si="5354">IFERROR(X221/SUM(U221:X221),"")</f>
        <v/>
      </c>
      <c r="Y222" s="34" t="str">
        <f t="shared" ref="Y222" si="5355">IFERROR(Y221/SUM(U221:X221),"")</f>
        <v/>
      </c>
      <c r="Z222" s="234"/>
      <c r="AA222" s="322"/>
      <c r="AB222" s="31" t="str">
        <f t="shared" ref="AB222" si="5356">IFERROR(AB221/SUM(AB221:AE221),"")</f>
        <v/>
      </c>
      <c r="AC222" s="10" t="str">
        <f t="shared" ref="AC222" si="5357">IFERROR(AC221/SUM(AB221:AE221),"")</f>
        <v/>
      </c>
      <c r="AD222" s="11" t="str">
        <f t="shared" ref="AD222" si="5358">IFERROR(AD221/SUM(AB221:AE221),"")</f>
        <v/>
      </c>
      <c r="AE222" s="11" t="str">
        <f t="shared" ref="AE222" si="5359">IFERROR(AE221/SUM(AB221:AE221),"")</f>
        <v/>
      </c>
      <c r="AF222" s="34" t="str">
        <f t="shared" ref="AF222" si="5360">IFERROR(AF221/SUM(AB221:AE221),"")</f>
        <v/>
      </c>
      <c r="AG222" s="322"/>
      <c r="AH222" s="136"/>
      <c r="AK222" s="63"/>
      <c r="AL222" s="203"/>
      <c r="AM222" s="203"/>
      <c r="AN222" s="204"/>
      <c r="AO222" s="204"/>
      <c r="AP222" s="205"/>
      <c r="AQ222" s="323"/>
      <c r="AR222" s="206"/>
      <c r="AS222" s="206"/>
      <c r="AT222" s="207"/>
      <c r="AU222" s="207"/>
      <c r="AV222" s="205"/>
      <c r="AW222" s="323"/>
      <c r="AX222" s="324"/>
      <c r="AY222" s="206"/>
      <c r="AZ222" s="206"/>
      <c r="BA222" s="207"/>
      <c r="BB222" s="207"/>
      <c r="BC222" s="205"/>
      <c r="BD222" s="323"/>
      <c r="BE222" s="324"/>
      <c r="BF222" s="206"/>
      <c r="BG222" s="206"/>
      <c r="BH222" s="207"/>
      <c r="BI222" s="207"/>
      <c r="BJ222" s="205"/>
      <c r="BK222" s="324"/>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row>
    <row r="223" spans="1:111" s="61" customFormat="1" ht="13.5" thickTop="1" x14ac:dyDescent="0.2">
      <c r="A223" s="258"/>
      <c r="B223" s="263"/>
      <c r="C223" s="265"/>
      <c r="D223" s="261"/>
      <c r="E223" s="235"/>
      <c r="F223" s="242"/>
      <c r="G223" s="4" t="s">
        <v>5</v>
      </c>
      <c r="H223" s="171"/>
      <c r="I223" s="172"/>
      <c r="J223" s="172"/>
      <c r="K223" s="172"/>
      <c r="L223" s="131" t="str">
        <f t="shared" ref="L223" si="5361">IF(AND(ISBLANK(H223),ISBLANK(I223),ISBLANK(J223),ISBLANK(K223)),"",SUM(J223:K223))</f>
        <v/>
      </c>
      <c r="M223" s="233" t="str">
        <f t="shared" ref="M223" si="5362">IFERROR(SUM(H223:K223)/E223,"")</f>
        <v/>
      </c>
      <c r="N223" s="190"/>
      <c r="O223" s="191"/>
      <c r="P223" s="191"/>
      <c r="Q223" s="191"/>
      <c r="R223" s="192" t="str">
        <f t="shared" ref="R223" si="5363">IF(AND(ISBLANK(N223),ISBLANK(O223),ISBLANK(P223),ISBLANK(Q223)),"",SUM(P223:Q223))</f>
        <v/>
      </c>
      <c r="S223" s="233" t="str">
        <f t="shared" ref="S223" si="5364">IFERROR(SUM(N223:Q223)/E223,"")</f>
        <v/>
      </c>
      <c r="T223" s="321" t="str">
        <f t="shared" ref="T223" si="5365">IF(OR(L224="",R224=""),"",IFERROR(R224-L224,""))</f>
        <v/>
      </c>
      <c r="U223" s="37"/>
      <c r="V223" s="28"/>
      <c r="W223" s="28"/>
      <c r="X223" s="28"/>
      <c r="Y223" s="7" t="str">
        <f t="shared" ref="Y223" si="5366">IF(AND(ISBLANK(U223),ISBLANK(V223),ISBLANK(W223),ISBLANK(X223)),"",SUM(W223:X223))</f>
        <v/>
      </c>
      <c r="Z223" s="233" t="str">
        <f t="shared" ref="Z223" si="5367">IFERROR(SUM(U223:X223)/E223,"")</f>
        <v/>
      </c>
      <c r="AA223" s="321" t="str">
        <f t="shared" ref="AA223" si="5368">IF(OR(L224="",Y224=""),"",IFERROR(Y224-L224,""))</f>
        <v/>
      </c>
      <c r="AB223" s="37"/>
      <c r="AC223" s="28"/>
      <c r="AD223" s="28"/>
      <c r="AE223" s="28"/>
      <c r="AF223" s="7" t="str">
        <f t="shared" ref="AF223" si="5369">IF(AND(ISBLANK(AB223),ISBLANK(AC223),ISBLANK(AD223),ISBLANK(AE223)),"",SUM(AD223:AE223))</f>
        <v/>
      </c>
      <c r="AG223" s="321" t="str">
        <f t="shared" ref="AG223" si="5370">IF(OR(M223="",AF224=""),"",IFERROR(AF224-L224,""))</f>
        <v/>
      </c>
      <c r="AH223" s="136"/>
      <c r="AK223" s="63"/>
      <c r="AL223" s="201">
        <f t="shared" ref="AL223" si="5371">H223</f>
        <v>0</v>
      </c>
      <c r="AM223" s="201">
        <f t="shared" ref="AM223" si="5372">I223</f>
        <v>0</v>
      </c>
      <c r="AN223" s="201">
        <f t="shared" ref="AN223" si="5373">J223</f>
        <v>0</v>
      </c>
      <c r="AO223" s="201">
        <f t="shared" ref="AO223" si="5374">K223</f>
        <v>0</v>
      </c>
      <c r="AP223" s="202"/>
      <c r="AQ223" s="323"/>
      <c r="AR223" s="201">
        <f t="shared" ref="AR223" si="5375">N223</f>
        <v>0</v>
      </c>
      <c r="AS223" s="201">
        <f t="shared" ref="AS223" si="5376">O223</f>
        <v>0</v>
      </c>
      <c r="AT223" s="201">
        <f t="shared" ref="AT223" si="5377">P223</f>
        <v>0</v>
      </c>
      <c r="AU223" s="201">
        <f t="shared" ref="AU223" si="5378">Q223</f>
        <v>0</v>
      </c>
      <c r="AV223" s="201" t="str">
        <f t="shared" ref="AV223" si="5379">R223</f>
        <v/>
      </c>
      <c r="AW223" s="323"/>
      <c r="AX223" s="324"/>
      <c r="AY223" s="201">
        <f t="shared" ref="AY223" si="5380">U223</f>
        <v>0</v>
      </c>
      <c r="AZ223" s="201">
        <f t="shared" ref="AZ223" si="5381">V223</f>
        <v>0</v>
      </c>
      <c r="BA223" s="201">
        <f t="shared" ref="BA223" si="5382">W223</f>
        <v>0</v>
      </c>
      <c r="BB223" s="201">
        <f t="shared" ref="BB223" si="5383">X223</f>
        <v>0</v>
      </c>
      <c r="BC223" s="201" t="str">
        <f t="shared" ref="BC223" si="5384">Y223</f>
        <v/>
      </c>
      <c r="BD223" s="323"/>
      <c r="BE223" s="324"/>
      <c r="BF223" s="201">
        <f t="shared" ref="BF223" si="5385">AB223</f>
        <v>0</v>
      </c>
      <c r="BG223" s="201">
        <f t="shared" ref="BG223" si="5386">AC223</f>
        <v>0</v>
      </c>
      <c r="BH223" s="201">
        <f t="shared" ref="BH223" si="5387">AD223</f>
        <v>0</v>
      </c>
      <c r="BI223" s="201">
        <f t="shared" ref="BI223" si="5388">AE223</f>
        <v>0</v>
      </c>
      <c r="BJ223" s="201" t="str">
        <f t="shared" ref="BJ223" si="5389">AF223</f>
        <v/>
      </c>
      <c r="BK223" s="324"/>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row>
    <row r="224" spans="1:111" s="61" customFormat="1" ht="13.5" thickBot="1" x14ac:dyDescent="0.25">
      <c r="A224" s="259"/>
      <c r="B224" s="264"/>
      <c r="C224" s="262"/>
      <c r="D224" s="262"/>
      <c r="E224" s="236"/>
      <c r="F224" s="243"/>
      <c r="G224" s="8" t="s">
        <v>6</v>
      </c>
      <c r="H224" s="173" t="str">
        <f t="shared" ref="H224" si="5390">IFERROR(H223/SUM(H223:K223),"")</f>
        <v/>
      </c>
      <c r="I224" s="174" t="str">
        <f t="shared" ref="I224" si="5391">IFERROR(I223/SUM(H223:K223),"")</f>
        <v/>
      </c>
      <c r="J224" s="175" t="str">
        <f t="shared" ref="J224" si="5392">IFERROR(J223/SUM(H223:K223),"")</f>
        <v/>
      </c>
      <c r="K224" s="175" t="str">
        <f t="shared" ref="K224" si="5393">IFERROR(K223/SUM(H223:K223),"")</f>
        <v/>
      </c>
      <c r="L224" s="132" t="str">
        <f t="shared" ref="L224" si="5394">IFERROR(L223/SUM(H223:K223),"")</f>
        <v/>
      </c>
      <c r="M224" s="234"/>
      <c r="N224" s="193" t="str">
        <f t="shared" ref="N224" si="5395">IFERROR(N223/SUM(N223:Q223),"")</f>
        <v/>
      </c>
      <c r="O224" s="10" t="str">
        <f t="shared" ref="O224" si="5396">IFERROR(O223/SUM(N223:Q223),"")</f>
        <v/>
      </c>
      <c r="P224" s="11" t="str">
        <f t="shared" ref="P224" si="5397">IFERROR(P223/SUM(N223:Q223),"")</f>
        <v/>
      </c>
      <c r="Q224" s="11" t="str">
        <f t="shared" ref="Q224" si="5398">IFERROR(Q223/SUM(N223:Q223),"")</f>
        <v/>
      </c>
      <c r="R224" s="34" t="str">
        <f t="shared" ref="R224" si="5399">IFERROR(R223/SUM(N223:Q223),"")</f>
        <v/>
      </c>
      <c r="S224" s="234"/>
      <c r="T224" s="322"/>
      <c r="U224" s="31" t="str">
        <f t="shared" ref="U224" si="5400">IFERROR(U223/SUM(U223:X223),"")</f>
        <v/>
      </c>
      <c r="V224" s="10" t="str">
        <f t="shared" ref="V224" si="5401">IFERROR(V223/SUM(U223:X223),"")</f>
        <v/>
      </c>
      <c r="W224" s="11" t="str">
        <f t="shared" ref="W224" si="5402">IFERROR(W223/SUM(U223:X223),"")</f>
        <v/>
      </c>
      <c r="X224" s="11" t="str">
        <f t="shared" ref="X224" si="5403">IFERROR(X223/SUM(U223:X223),"")</f>
        <v/>
      </c>
      <c r="Y224" s="34" t="str">
        <f t="shared" ref="Y224" si="5404">IFERROR(Y223/SUM(U223:X223),"")</f>
        <v/>
      </c>
      <c r="Z224" s="234"/>
      <c r="AA224" s="322"/>
      <c r="AB224" s="31" t="str">
        <f t="shared" ref="AB224" si="5405">IFERROR(AB223/SUM(AB223:AE223),"")</f>
        <v/>
      </c>
      <c r="AC224" s="10" t="str">
        <f t="shared" ref="AC224" si="5406">IFERROR(AC223/SUM(AB223:AE223),"")</f>
        <v/>
      </c>
      <c r="AD224" s="11" t="str">
        <f t="shared" ref="AD224" si="5407">IFERROR(AD223/SUM(AB223:AE223),"")</f>
        <v/>
      </c>
      <c r="AE224" s="11" t="str">
        <f t="shared" ref="AE224" si="5408">IFERROR(AE223/SUM(AB223:AE223),"")</f>
        <v/>
      </c>
      <c r="AF224" s="34" t="str">
        <f t="shared" ref="AF224" si="5409">IFERROR(AF223/SUM(AB223:AE223),"")</f>
        <v/>
      </c>
      <c r="AG224" s="322"/>
      <c r="AH224" s="136"/>
      <c r="AK224" s="63"/>
      <c r="AL224" s="203"/>
      <c r="AM224" s="203"/>
      <c r="AN224" s="204"/>
      <c r="AO224" s="204"/>
      <c r="AP224" s="205"/>
      <c r="AQ224" s="323"/>
      <c r="AR224" s="206"/>
      <c r="AS224" s="206"/>
      <c r="AT224" s="207"/>
      <c r="AU224" s="207"/>
      <c r="AV224" s="205"/>
      <c r="AW224" s="323"/>
      <c r="AX224" s="324"/>
      <c r="AY224" s="206"/>
      <c r="AZ224" s="206"/>
      <c r="BA224" s="207"/>
      <c r="BB224" s="207"/>
      <c r="BC224" s="205"/>
      <c r="BD224" s="323"/>
      <c r="BE224" s="324"/>
      <c r="BF224" s="206"/>
      <c r="BG224" s="206"/>
      <c r="BH224" s="207"/>
      <c r="BI224" s="207"/>
      <c r="BJ224" s="205"/>
      <c r="BK224" s="3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row>
    <row r="225" spans="1:111" s="61" customFormat="1" ht="13.5" thickTop="1" x14ac:dyDescent="0.2">
      <c r="A225" s="258"/>
      <c r="B225" s="263"/>
      <c r="C225" s="265"/>
      <c r="D225" s="261"/>
      <c r="E225" s="235"/>
      <c r="F225" s="242"/>
      <c r="G225" s="4" t="s">
        <v>5</v>
      </c>
      <c r="H225" s="171"/>
      <c r="I225" s="172"/>
      <c r="J225" s="172"/>
      <c r="K225" s="172"/>
      <c r="L225" s="131" t="str">
        <f t="shared" ref="L225" si="5410">IF(AND(ISBLANK(H225),ISBLANK(I225),ISBLANK(J225),ISBLANK(K225)),"",SUM(J225:K225))</f>
        <v/>
      </c>
      <c r="M225" s="233" t="str">
        <f t="shared" ref="M225" si="5411">IFERROR(SUM(H225:K225)/E225,"")</f>
        <v/>
      </c>
      <c r="N225" s="190"/>
      <c r="O225" s="191"/>
      <c r="P225" s="191"/>
      <c r="Q225" s="191"/>
      <c r="R225" s="192" t="str">
        <f t="shared" ref="R225" si="5412">IF(AND(ISBLANK(N225),ISBLANK(O225),ISBLANK(P225),ISBLANK(Q225)),"",SUM(P225:Q225))</f>
        <v/>
      </c>
      <c r="S225" s="233" t="str">
        <f t="shared" ref="S225" si="5413">IFERROR(SUM(N225:Q225)/E225,"")</f>
        <v/>
      </c>
      <c r="T225" s="321" t="str">
        <f t="shared" ref="T225" si="5414">IF(OR(L226="",R226=""),"",IFERROR(R226-L226,""))</f>
        <v/>
      </c>
      <c r="U225" s="37"/>
      <c r="V225" s="28"/>
      <c r="W225" s="28"/>
      <c r="X225" s="28"/>
      <c r="Y225" s="7" t="str">
        <f t="shared" ref="Y225" si="5415">IF(AND(ISBLANK(U225),ISBLANK(V225),ISBLANK(W225),ISBLANK(X225)),"",SUM(W225:X225))</f>
        <v/>
      </c>
      <c r="Z225" s="233" t="str">
        <f t="shared" ref="Z225" si="5416">IFERROR(SUM(U225:X225)/E225,"")</f>
        <v/>
      </c>
      <c r="AA225" s="321" t="str">
        <f t="shared" ref="AA225" si="5417">IF(OR(L226="",Y226=""),"",IFERROR(Y226-L226,""))</f>
        <v/>
      </c>
      <c r="AB225" s="37"/>
      <c r="AC225" s="28"/>
      <c r="AD225" s="28"/>
      <c r="AE225" s="28"/>
      <c r="AF225" s="7" t="str">
        <f t="shared" ref="AF225" si="5418">IF(AND(ISBLANK(AB225),ISBLANK(AC225),ISBLANK(AD225),ISBLANK(AE225)),"",SUM(AD225:AE225))</f>
        <v/>
      </c>
      <c r="AG225" s="321" t="str">
        <f t="shared" ref="AG225" si="5419">IF(OR(M225="",AF226=""),"",IFERROR(AF226-L226,""))</f>
        <v/>
      </c>
      <c r="AH225" s="136"/>
      <c r="AK225" s="63"/>
      <c r="AL225" s="201">
        <f t="shared" ref="AL225" si="5420">H225</f>
        <v>0</v>
      </c>
      <c r="AM225" s="201">
        <f t="shared" ref="AM225" si="5421">I225</f>
        <v>0</v>
      </c>
      <c r="AN225" s="201">
        <f t="shared" ref="AN225" si="5422">J225</f>
        <v>0</v>
      </c>
      <c r="AO225" s="201">
        <f t="shared" ref="AO225" si="5423">K225</f>
        <v>0</v>
      </c>
      <c r="AP225" s="202"/>
      <c r="AQ225" s="323"/>
      <c r="AR225" s="201">
        <f t="shared" ref="AR225" si="5424">N225</f>
        <v>0</v>
      </c>
      <c r="AS225" s="201">
        <f t="shared" ref="AS225" si="5425">O225</f>
        <v>0</v>
      </c>
      <c r="AT225" s="201">
        <f t="shared" ref="AT225" si="5426">P225</f>
        <v>0</v>
      </c>
      <c r="AU225" s="201">
        <f t="shared" ref="AU225" si="5427">Q225</f>
        <v>0</v>
      </c>
      <c r="AV225" s="201" t="str">
        <f t="shared" ref="AV225" si="5428">R225</f>
        <v/>
      </c>
      <c r="AW225" s="323"/>
      <c r="AX225" s="324"/>
      <c r="AY225" s="201">
        <f t="shared" ref="AY225" si="5429">U225</f>
        <v>0</v>
      </c>
      <c r="AZ225" s="201">
        <f t="shared" ref="AZ225" si="5430">V225</f>
        <v>0</v>
      </c>
      <c r="BA225" s="201">
        <f t="shared" ref="BA225" si="5431">W225</f>
        <v>0</v>
      </c>
      <c r="BB225" s="201">
        <f t="shared" ref="BB225" si="5432">X225</f>
        <v>0</v>
      </c>
      <c r="BC225" s="201" t="str">
        <f t="shared" ref="BC225" si="5433">Y225</f>
        <v/>
      </c>
      <c r="BD225" s="323"/>
      <c r="BE225" s="324"/>
      <c r="BF225" s="201">
        <f t="shared" ref="BF225" si="5434">AB225</f>
        <v>0</v>
      </c>
      <c r="BG225" s="201">
        <f t="shared" ref="BG225" si="5435">AC225</f>
        <v>0</v>
      </c>
      <c r="BH225" s="201">
        <f t="shared" ref="BH225" si="5436">AD225</f>
        <v>0</v>
      </c>
      <c r="BI225" s="201">
        <f t="shared" ref="BI225" si="5437">AE225</f>
        <v>0</v>
      </c>
      <c r="BJ225" s="201" t="str">
        <f t="shared" ref="BJ225" si="5438">AF225</f>
        <v/>
      </c>
      <c r="BK225" s="324"/>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row>
    <row r="226" spans="1:111" s="61" customFormat="1" ht="13.5" thickBot="1" x14ac:dyDescent="0.25">
      <c r="A226" s="259"/>
      <c r="B226" s="264"/>
      <c r="C226" s="262"/>
      <c r="D226" s="262"/>
      <c r="E226" s="236"/>
      <c r="F226" s="243"/>
      <c r="G226" s="8" t="s">
        <v>6</v>
      </c>
      <c r="H226" s="173" t="str">
        <f t="shared" ref="H226" si="5439">IFERROR(H225/SUM(H225:K225),"")</f>
        <v/>
      </c>
      <c r="I226" s="174" t="str">
        <f t="shared" ref="I226" si="5440">IFERROR(I225/SUM(H225:K225),"")</f>
        <v/>
      </c>
      <c r="J226" s="175" t="str">
        <f t="shared" ref="J226" si="5441">IFERROR(J225/SUM(H225:K225),"")</f>
        <v/>
      </c>
      <c r="K226" s="175" t="str">
        <f t="shared" ref="K226" si="5442">IFERROR(K225/SUM(H225:K225),"")</f>
        <v/>
      </c>
      <c r="L226" s="132" t="str">
        <f t="shared" ref="L226" si="5443">IFERROR(L225/SUM(H225:K225),"")</f>
        <v/>
      </c>
      <c r="M226" s="234"/>
      <c r="N226" s="193" t="str">
        <f t="shared" ref="N226" si="5444">IFERROR(N225/SUM(N225:Q225),"")</f>
        <v/>
      </c>
      <c r="O226" s="10" t="str">
        <f t="shared" ref="O226" si="5445">IFERROR(O225/SUM(N225:Q225),"")</f>
        <v/>
      </c>
      <c r="P226" s="11" t="str">
        <f t="shared" ref="P226" si="5446">IFERROR(P225/SUM(N225:Q225),"")</f>
        <v/>
      </c>
      <c r="Q226" s="11" t="str">
        <f t="shared" ref="Q226" si="5447">IFERROR(Q225/SUM(N225:Q225),"")</f>
        <v/>
      </c>
      <c r="R226" s="34" t="str">
        <f t="shared" ref="R226" si="5448">IFERROR(R225/SUM(N225:Q225),"")</f>
        <v/>
      </c>
      <c r="S226" s="234"/>
      <c r="T226" s="322"/>
      <c r="U226" s="31" t="str">
        <f t="shared" ref="U226" si="5449">IFERROR(U225/SUM(U225:X225),"")</f>
        <v/>
      </c>
      <c r="V226" s="10" t="str">
        <f t="shared" ref="V226" si="5450">IFERROR(V225/SUM(U225:X225),"")</f>
        <v/>
      </c>
      <c r="W226" s="11" t="str">
        <f t="shared" ref="W226" si="5451">IFERROR(W225/SUM(U225:X225),"")</f>
        <v/>
      </c>
      <c r="X226" s="11" t="str">
        <f t="shared" ref="X226" si="5452">IFERROR(X225/SUM(U225:X225),"")</f>
        <v/>
      </c>
      <c r="Y226" s="34" t="str">
        <f t="shared" ref="Y226" si="5453">IFERROR(Y225/SUM(U225:X225),"")</f>
        <v/>
      </c>
      <c r="Z226" s="234"/>
      <c r="AA226" s="322"/>
      <c r="AB226" s="31" t="str">
        <f t="shared" ref="AB226" si="5454">IFERROR(AB225/SUM(AB225:AE225),"")</f>
        <v/>
      </c>
      <c r="AC226" s="10" t="str">
        <f t="shared" ref="AC226" si="5455">IFERROR(AC225/SUM(AB225:AE225),"")</f>
        <v/>
      </c>
      <c r="AD226" s="11" t="str">
        <f t="shared" ref="AD226" si="5456">IFERROR(AD225/SUM(AB225:AE225),"")</f>
        <v/>
      </c>
      <c r="AE226" s="11" t="str">
        <f t="shared" ref="AE226" si="5457">IFERROR(AE225/SUM(AB225:AE225),"")</f>
        <v/>
      </c>
      <c r="AF226" s="34" t="str">
        <f t="shared" ref="AF226" si="5458">IFERROR(AF225/SUM(AB225:AE225),"")</f>
        <v/>
      </c>
      <c r="AG226" s="322"/>
      <c r="AH226" s="136"/>
      <c r="AK226" s="63"/>
      <c r="AL226" s="203"/>
      <c r="AM226" s="203"/>
      <c r="AN226" s="204"/>
      <c r="AO226" s="204"/>
      <c r="AP226" s="205"/>
      <c r="AQ226" s="323"/>
      <c r="AR226" s="206"/>
      <c r="AS226" s="206"/>
      <c r="AT226" s="207"/>
      <c r="AU226" s="207"/>
      <c r="AV226" s="205"/>
      <c r="AW226" s="323"/>
      <c r="AX226" s="324"/>
      <c r="AY226" s="206"/>
      <c r="AZ226" s="206"/>
      <c r="BA226" s="207"/>
      <c r="BB226" s="207"/>
      <c r="BC226" s="205"/>
      <c r="BD226" s="323"/>
      <c r="BE226" s="324"/>
      <c r="BF226" s="206"/>
      <c r="BG226" s="206"/>
      <c r="BH226" s="207"/>
      <c r="BI226" s="207"/>
      <c r="BJ226" s="205"/>
      <c r="BK226" s="324"/>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row>
    <row r="227" spans="1:111" s="61" customFormat="1" ht="13.5" thickTop="1" x14ac:dyDescent="0.2">
      <c r="A227" s="258"/>
      <c r="B227" s="263"/>
      <c r="C227" s="265"/>
      <c r="D227" s="261"/>
      <c r="E227" s="235"/>
      <c r="F227" s="242"/>
      <c r="G227" s="4" t="s">
        <v>5</v>
      </c>
      <c r="H227" s="171"/>
      <c r="I227" s="172"/>
      <c r="J227" s="172"/>
      <c r="K227" s="172"/>
      <c r="L227" s="131" t="str">
        <f t="shared" ref="L227" si="5459">IF(AND(ISBLANK(H227),ISBLANK(I227),ISBLANK(J227),ISBLANK(K227)),"",SUM(J227:K227))</f>
        <v/>
      </c>
      <c r="M227" s="233" t="str">
        <f t="shared" ref="M227" si="5460">IFERROR(SUM(H227:K227)/E227,"")</f>
        <v/>
      </c>
      <c r="N227" s="190"/>
      <c r="O227" s="191"/>
      <c r="P227" s="191"/>
      <c r="Q227" s="191"/>
      <c r="R227" s="192" t="str">
        <f t="shared" ref="R227" si="5461">IF(AND(ISBLANK(N227),ISBLANK(O227),ISBLANK(P227),ISBLANK(Q227)),"",SUM(P227:Q227))</f>
        <v/>
      </c>
      <c r="S227" s="233" t="str">
        <f t="shared" ref="S227" si="5462">IFERROR(SUM(N227:Q227)/E227,"")</f>
        <v/>
      </c>
      <c r="T227" s="321" t="str">
        <f t="shared" ref="T227" si="5463">IF(OR(L228="",R228=""),"",IFERROR(R228-L228,""))</f>
        <v/>
      </c>
      <c r="U227" s="37"/>
      <c r="V227" s="28"/>
      <c r="W227" s="28"/>
      <c r="X227" s="28"/>
      <c r="Y227" s="7" t="str">
        <f t="shared" ref="Y227" si="5464">IF(AND(ISBLANK(U227),ISBLANK(V227),ISBLANK(W227),ISBLANK(X227)),"",SUM(W227:X227))</f>
        <v/>
      </c>
      <c r="Z227" s="233" t="str">
        <f t="shared" ref="Z227" si="5465">IFERROR(SUM(U227:X227)/E227,"")</f>
        <v/>
      </c>
      <c r="AA227" s="321" t="str">
        <f t="shared" ref="AA227" si="5466">IF(OR(L228="",Y228=""),"",IFERROR(Y228-L228,""))</f>
        <v/>
      </c>
      <c r="AB227" s="37"/>
      <c r="AC227" s="28"/>
      <c r="AD227" s="28"/>
      <c r="AE227" s="28"/>
      <c r="AF227" s="7" t="str">
        <f t="shared" ref="AF227" si="5467">IF(AND(ISBLANK(AB227),ISBLANK(AC227),ISBLANK(AD227),ISBLANK(AE227)),"",SUM(AD227:AE227))</f>
        <v/>
      </c>
      <c r="AG227" s="321" t="str">
        <f t="shared" ref="AG227" si="5468">IF(OR(M227="",AF228=""),"",IFERROR(AF228-L228,""))</f>
        <v/>
      </c>
      <c r="AH227" s="136"/>
      <c r="AK227" s="63"/>
      <c r="AL227" s="201">
        <f t="shared" ref="AL227" si="5469">H227</f>
        <v>0</v>
      </c>
      <c r="AM227" s="201">
        <f t="shared" ref="AM227" si="5470">I227</f>
        <v>0</v>
      </c>
      <c r="AN227" s="201">
        <f t="shared" ref="AN227" si="5471">J227</f>
        <v>0</v>
      </c>
      <c r="AO227" s="201">
        <f t="shared" ref="AO227" si="5472">K227</f>
        <v>0</v>
      </c>
      <c r="AP227" s="202"/>
      <c r="AQ227" s="323"/>
      <c r="AR227" s="201">
        <f t="shared" ref="AR227" si="5473">N227</f>
        <v>0</v>
      </c>
      <c r="AS227" s="201">
        <f t="shared" ref="AS227" si="5474">O227</f>
        <v>0</v>
      </c>
      <c r="AT227" s="201">
        <f t="shared" ref="AT227" si="5475">P227</f>
        <v>0</v>
      </c>
      <c r="AU227" s="201">
        <f t="shared" ref="AU227" si="5476">Q227</f>
        <v>0</v>
      </c>
      <c r="AV227" s="201" t="str">
        <f t="shared" ref="AV227" si="5477">R227</f>
        <v/>
      </c>
      <c r="AW227" s="323"/>
      <c r="AX227" s="324"/>
      <c r="AY227" s="201">
        <f t="shared" ref="AY227" si="5478">U227</f>
        <v>0</v>
      </c>
      <c r="AZ227" s="201">
        <f t="shared" ref="AZ227" si="5479">V227</f>
        <v>0</v>
      </c>
      <c r="BA227" s="201">
        <f t="shared" ref="BA227" si="5480">W227</f>
        <v>0</v>
      </c>
      <c r="BB227" s="201">
        <f t="shared" ref="BB227" si="5481">X227</f>
        <v>0</v>
      </c>
      <c r="BC227" s="201" t="str">
        <f t="shared" ref="BC227" si="5482">Y227</f>
        <v/>
      </c>
      <c r="BD227" s="323"/>
      <c r="BE227" s="324"/>
      <c r="BF227" s="201">
        <f t="shared" ref="BF227" si="5483">AB227</f>
        <v>0</v>
      </c>
      <c r="BG227" s="201">
        <f t="shared" ref="BG227" si="5484">AC227</f>
        <v>0</v>
      </c>
      <c r="BH227" s="201">
        <f t="shared" ref="BH227" si="5485">AD227</f>
        <v>0</v>
      </c>
      <c r="BI227" s="201">
        <f t="shared" ref="BI227" si="5486">AE227</f>
        <v>0</v>
      </c>
      <c r="BJ227" s="201" t="str">
        <f t="shared" ref="BJ227" si="5487">AF227</f>
        <v/>
      </c>
      <c r="BK227" s="324"/>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row>
    <row r="228" spans="1:111" s="61" customFormat="1" ht="13.5" thickBot="1" x14ac:dyDescent="0.25">
      <c r="A228" s="259"/>
      <c r="B228" s="264"/>
      <c r="C228" s="262"/>
      <c r="D228" s="262"/>
      <c r="E228" s="236"/>
      <c r="F228" s="243"/>
      <c r="G228" s="8" t="s">
        <v>6</v>
      </c>
      <c r="H228" s="173" t="str">
        <f t="shared" ref="H228" si="5488">IFERROR(H227/SUM(H227:K227),"")</f>
        <v/>
      </c>
      <c r="I228" s="174" t="str">
        <f t="shared" ref="I228" si="5489">IFERROR(I227/SUM(H227:K227),"")</f>
        <v/>
      </c>
      <c r="J228" s="175" t="str">
        <f t="shared" ref="J228" si="5490">IFERROR(J227/SUM(H227:K227),"")</f>
        <v/>
      </c>
      <c r="K228" s="175" t="str">
        <f t="shared" ref="K228" si="5491">IFERROR(K227/SUM(H227:K227),"")</f>
        <v/>
      </c>
      <c r="L228" s="132" t="str">
        <f t="shared" ref="L228" si="5492">IFERROR(L227/SUM(H227:K227),"")</f>
        <v/>
      </c>
      <c r="M228" s="234"/>
      <c r="N228" s="193" t="str">
        <f t="shared" ref="N228" si="5493">IFERROR(N227/SUM(N227:Q227),"")</f>
        <v/>
      </c>
      <c r="O228" s="10" t="str">
        <f t="shared" ref="O228" si="5494">IFERROR(O227/SUM(N227:Q227),"")</f>
        <v/>
      </c>
      <c r="P228" s="11" t="str">
        <f t="shared" ref="P228" si="5495">IFERROR(P227/SUM(N227:Q227),"")</f>
        <v/>
      </c>
      <c r="Q228" s="11" t="str">
        <f t="shared" ref="Q228" si="5496">IFERROR(Q227/SUM(N227:Q227),"")</f>
        <v/>
      </c>
      <c r="R228" s="34" t="str">
        <f t="shared" ref="R228" si="5497">IFERROR(R227/SUM(N227:Q227),"")</f>
        <v/>
      </c>
      <c r="S228" s="234"/>
      <c r="T228" s="322"/>
      <c r="U228" s="31" t="str">
        <f t="shared" ref="U228" si="5498">IFERROR(U227/SUM(U227:X227),"")</f>
        <v/>
      </c>
      <c r="V228" s="10" t="str">
        <f t="shared" ref="V228" si="5499">IFERROR(V227/SUM(U227:X227),"")</f>
        <v/>
      </c>
      <c r="W228" s="11" t="str">
        <f t="shared" ref="W228" si="5500">IFERROR(W227/SUM(U227:X227),"")</f>
        <v/>
      </c>
      <c r="X228" s="11" t="str">
        <f t="shared" ref="X228" si="5501">IFERROR(X227/SUM(U227:X227),"")</f>
        <v/>
      </c>
      <c r="Y228" s="34" t="str">
        <f t="shared" ref="Y228" si="5502">IFERROR(Y227/SUM(U227:X227),"")</f>
        <v/>
      </c>
      <c r="Z228" s="234"/>
      <c r="AA228" s="322"/>
      <c r="AB228" s="31" t="str">
        <f t="shared" ref="AB228" si="5503">IFERROR(AB227/SUM(AB227:AE227),"")</f>
        <v/>
      </c>
      <c r="AC228" s="10" t="str">
        <f t="shared" ref="AC228" si="5504">IFERROR(AC227/SUM(AB227:AE227),"")</f>
        <v/>
      </c>
      <c r="AD228" s="11" t="str">
        <f t="shared" ref="AD228" si="5505">IFERROR(AD227/SUM(AB227:AE227),"")</f>
        <v/>
      </c>
      <c r="AE228" s="11" t="str">
        <f t="shared" ref="AE228" si="5506">IFERROR(AE227/SUM(AB227:AE227),"")</f>
        <v/>
      </c>
      <c r="AF228" s="34" t="str">
        <f t="shared" ref="AF228" si="5507">IFERROR(AF227/SUM(AB227:AE227),"")</f>
        <v/>
      </c>
      <c r="AG228" s="322"/>
      <c r="AH228" s="136"/>
      <c r="AK228" s="63"/>
      <c r="AL228" s="203"/>
      <c r="AM228" s="203"/>
      <c r="AN228" s="204"/>
      <c r="AO228" s="204"/>
      <c r="AP228" s="205"/>
      <c r="AQ228" s="323"/>
      <c r="AR228" s="206"/>
      <c r="AS228" s="206"/>
      <c r="AT228" s="207"/>
      <c r="AU228" s="207"/>
      <c r="AV228" s="205"/>
      <c r="AW228" s="323"/>
      <c r="AX228" s="324"/>
      <c r="AY228" s="206"/>
      <c r="AZ228" s="206"/>
      <c r="BA228" s="207"/>
      <c r="BB228" s="207"/>
      <c r="BC228" s="205"/>
      <c r="BD228" s="323"/>
      <c r="BE228" s="324"/>
      <c r="BF228" s="206"/>
      <c r="BG228" s="206"/>
      <c r="BH228" s="207"/>
      <c r="BI228" s="207"/>
      <c r="BJ228" s="205"/>
      <c r="BK228" s="324"/>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row>
    <row r="229" spans="1:111" s="61" customFormat="1" ht="13.5" thickTop="1" x14ac:dyDescent="0.2">
      <c r="A229" s="258"/>
      <c r="B229" s="263"/>
      <c r="C229" s="265"/>
      <c r="D229" s="261"/>
      <c r="E229" s="235"/>
      <c r="F229" s="242"/>
      <c r="G229" s="4" t="s">
        <v>5</v>
      </c>
      <c r="H229" s="171"/>
      <c r="I229" s="172"/>
      <c r="J229" s="172"/>
      <c r="K229" s="172"/>
      <c r="L229" s="131" t="str">
        <f t="shared" ref="L229" si="5508">IF(AND(ISBLANK(H229),ISBLANK(I229),ISBLANK(J229),ISBLANK(K229)),"",SUM(J229:K229))</f>
        <v/>
      </c>
      <c r="M229" s="233" t="str">
        <f t="shared" ref="M229" si="5509">IFERROR(SUM(H229:K229)/E229,"")</f>
        <v/>
      </c>
      <c r="N229" s="190"/>
      <c r="O229" s="191"/>
      <c r="P229" s="191"/>
      <c r="Q229" s="191"/>
      <c r="R229" s="192" t="str">
        <f t="shared" ref="R229" si="5510">IF(AND(ISBLANK(N229),ISBLANK(O229),ISBLANK(P229),ISBLANK(Q229)),"",SUM(P229:Q229))</f>
        <v/>
      </c>
      <c r="S229" s="233" t="str">
        <f t="shared" ref="S229" si="5511">IFERROR(SUM(N229:Q229)/E229,"")</f>
        <v/>
      </c>
      <c r="T229" s="321" t="str">
        <f t="shared" ref="T229" si="5512">IF(OR(L230="",R230=""),"",IFERROR(R230-L230,""))</f>
        <v/>
      </c>
      <c r="U229" s="37"/>
      <c r="V229" s="28"/>
      <c r="W229" s="28"/>
      <c r="X229" s="28"/>
      <c r="Y229" s="7" t="str">
        <f t="shared" ref="Y229" si="5513">IF(AND(ISBLANK(U229),ISBLANK(V229),ISBLANK(W229),ISBLANK(X229)),"",SUM(W229:X229))</f>
        <v/>
      </c>
      <c r="Z229" s="233" t="str">
        <f t="shared" ref="Z229" si="5514">IFERROR(SUM(U229:X229)/E229,"")</f>
        <v/>
      </c>
      <c r="AA229" s="321" t="str">
        <f t="shared" ref="AA229" si="5515">IF(OR(L230="",Y230=""),"",IFERROR(Y230-L230,""))</f>
        <v/>
      </c>
      <c r="AB229" s="37"/>
      <c r="AC229" s="28"/>
      <c r="AD229" s="28"/>
      <c r="AE229" s="28"/>
      <c r="AF229" s="7" t="str">
        <f t="shared" ref="AF229" si="5516">IF(AND(ISBLANK(AB229),ISBLANK(AC229),ISBLANK(AD229),ISBLANK(AE229)),"",SUM(AD229:AE229))</f>
        <v/>
      </c>
      <c r="AG229" s="321" t="str">
        <f t="shared" ref="AG229" si="5517">IF(OR(M229="",AF230=""),"",IFERROR(AF230-L230,""))</f>
        <v/>
      </c>
      <c r="AH229" s="136"/>
      <c r="AK229" s="63"/>
      <c r="AL229" s="201">
        <f t="shared" ref="AL229" si="5518">H229</f>
        <v>0</v>
      </c>
      <c r="AM229" s="201">
        <f t="shared" ref="AM229" si="5519">I229</f>
        <v>0</v>
      </c>
      <c r="AN229" s="201">
        <f t="shared" ref="AN229" si="5520">J229</f>
        <v>0</v>
      </c>
      <c r="AO229" s="201">
        <f t="shared" ref="AO229" si="5521">K229</f>
        <v>0</v>
      </c>
      <c r="AP229" s="202"/>
      <c r="AQ229" s="323"/>
      <c r="AR229" s="201">
        <f t="shared" ref="AR229" si="5522">N229</f>
        <v>0</v>
      </c>
      <c r="AS229" s="201">
        <f t="shared" ref="AS229" si="5523">O229</f>
        <v>0</v>
      </c>
      <c r="AT229" s="201">
        <f t="shared" ref="AT229" si="5524">P229</f>
        <v>0</v>
      </c>
      <c r="AU229" s="201">
        <f t="shared" ref="AU229" si="5525">Q229</f>
        <v>0</v>
      </c>
      <c r="AV229" s="201" t="str">
        <f t="shared" ref="AV229" si="5526">R229</f>
        <v/>
      </c>
      <c r="AW229" s="323"/>
      <c r="AX229" s="324"/>
      <c r="AY229" s="201">
        <f t="shared" ref="AY229" si="5527">U229</f>
        <v>0</v>
      </c>
      <c r="AZ229" s="201">
        <f t="shared" ref="AZ229" si="5528">V229</f>
        <v>0</v>
      </c>
      <c r="BA229" s="201">
        <f t="shared" ref="BA229" si="5529">W229</f>
        <v>0</v>
      </c>
      <c r="BB229" s="201">
        <f t="shared" ref="BB229" si="5530">X229</f>
        <v>0</v>
      </c>
      <c r="BC229" s="201" t="str">
        <f t="shared" ref="BC229" si="5531">Y229</f>
        <v/>
      </c>
      <c r="BD229" s="323"/>
      <c r="BE229" s="324"/>
      <c r="BF229" s="201">
        <f t="shared" ref="BF229" si="5532">AB229</f>
        <v>0</v>
      </c>
      <c r="BG229" s="201">
        <f t="shared" ref="BG229" si="5533">AC229</f>
        <v>0</v>
      </c>
      <c r="BH229" s="201">
        <f t="shared" ref="BH229" si="5534">AD229</f>
        <v>0</v>
      </c>
      <c r="BI229" s="201">
        <f t="shared" ref="BI229" si="5535">AE229</f>
        <v>0</v>
      </c>
      <c r="BJ229" s="201" t="str">
        <f t="shared" ref="BJ229" si="5536">AF229</f>
        <v/>
      </c>
      <c r="BK229" s="324"/>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row>
    <row r="230" spans="1:111" s="61" customFormat="1" ht="13.5" thickBot="1" x14ac:dyDescent="0.25">
      <c r="A230" s="259"/>
      <c r="B230" s="264"/>
      <c r="C230" s="262"/>
      <c r="D230" s="262"/>
      <c r="E230" s="236"/>
      <c r="F230" s="243"/>
      <c r="G230" s="8" t="s">
        <v>6</v>
      </c>
      <c r="H230" s="173" t="str">
        <f t="shared" ref="H230" si="5537">IFERROR(H229/SUM(H229:K229),"")</f>
        <v/>
      </c>
      <c r="I230" s="174" t="str">
        <f t="shared" ref="I230" si="5538">IFERROR(I229/SUM(H229:K229),"")</f>
        <v/>
      </c>
      <c r="J230" s="175" t="str">
        <f t="shared" ref="J230" si="5539">IFERROR(J229/SUM(H229:K229),"")</f>
        <v/>
      </c>
      <c r="K230" s="175" t="str">
        <f t="shared" ref="K230" si="5540">IFERROR(K229/SUM(H229:K229),"")</f>
        <v/>
      </c>
      <c r="L230" s="132" t="str">
        <f t="shared" ref="L230" si="5541">IFERROR(L229/SUM(H229:K229),"")</f>
        <v/>
      </c>
      <c r="M230" s="234"/>
      <c r="N230" s="193" t="str">
        <f t="shared" ref="N230" si="5542">IFERROR(N229/SUM(N229:Q229),"")</f>
        <v/>
      </c>
      <c r="O230" s="10" t="str">
        <f t="shared" ref="O230" si="5543">IFERROR(O229/SUM(N229:Q229),"")</f>
        <v/>
      </c>
      <c r="P230" s="11" t="str">
        <f t="shared" ref="P230" si="5544">IFERROR(P229/SUM(N229:Q229),"")</f>
        <v/>
      </c>
      <c r="Q230" s="11" t="str">
        <f t="shared" ref="Q230" si="5545">IFERROR(Q229/SUM(N229:Q229),"")</f>
        <v/>
      </c>
      <c r="R230" s="34" t="str">
        <f t="shared" ref="R230" si="5546">IFERROR(R229/SUM(N229:Q229),"")</f>
        <v/>
      </c>
      <c r="S230" s="234"/>
      <c r="T230" s="322"/>
      <c r="U230" s="31" t="str">
        <f t="shared" ref="U230" si="5547">IFERROR(U229/SUM(U229:X229),"")</f>
        <v/>
      </c>
      <c r="V230" s="10" t="str">
        <f t="shared" ref="V230" si="5548">IFERROR(V229/SUM(U229:X229),"")</f>
        <v/>
      </c>
      <c r="W230" s="11" t="str">
        <f t="shared" ref="W230" si="5549">IFERROR(W229/SUM(U229:X229),"")</f>
        <v/>
      </c>
      <c r="X230" s="11" t="str">
        <f t="shared" ref="X230" si="5550">IFERROR(X229/SUM(U229:X229),"")</f>
        <v/>
      </c>
      <c r="Y230" s="34" t="str">
        <f t="shared" ref="Y230" si="5551">IFERROR(Y229/SUM(U229:X229),"")</f>
        <v/>
      </c>
      <c r="Z230" s="234"/>
      <c r="AA230" s="322"/>
      <c r="AB230" s="31" t="str">
        <f t="shared" ref="AB230" si="5552">IFERROR(AB229/SUM(AB229:AE229),"")</f>
        <v/>
      </c>
      <c r="AC230" s="10" t="str">
        <f t="shared" ref="AC230" si="5553">IFERROR(AC229/SUM(AB229:AE229),"")</f>
        <v/>
      </c>
      <c r="AD230" s="11" t="str">
        <f t="shared" ref="AD230" si="5554">IFERROR(AD229/SUM(AB229:AE229),"")</f>
        <v/>
      </c>
      <c r="AE230" s="11" t="str">
        <f t="shared" ref="AE230" si="5555">IFERROR(AE229/SUM(AB229:AE229),"")</f>
        <v/>
      </c>
      <c r="AF230" s="34" t="str">
        <f t="shared" ref="AF230" si="5556">IFERROR(AF229/SUM(AB229:AE229),"")</f>
        <v/>
      </c>
      <c r="AG230" s="322"/>
      <c r="AH230" s="136"/>
      <c r="AK230" s="63"/>
      <c r="AL230" s="203"/>
      <c r="AM230" s="203"/>
      <c r="AN230" s="204"/>
      <c r="AO230" s="204"/>
      <c r="AP230" s="205"/>
      <c r="AQ230" s="323"/>
      <c r="AR230" s="206"/>
      <c r="AS230" s="206"/>
      <c r="AT230" s="207"/>
      <c r="AU230" s="207"/>
      <c r="AV230" s="205"/>
      <c r="AW230" s="323"/>
      <c r="AX230" s="324"/>
      <c r="AY230" s="206"/>
      <c r="AZ230" s="206"/>
      <c r="BA230" s="207"/>
      <c r="BB230" s="207"/>
      <c r="BC230" s="205"/>
      <c r="BD230" s="323"/>
      <c r="BE230" s="324"/>
      <c r="BF230" s="206"/>
      <c r="BG230" s="206"/>
      <c r="BH230" s="207"/>
      <c r="BI230" s="207"/>
      <c r="BJ230" s="205"/>
      <c r="BK230" s="324"/>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row>
    <row r="231" spans="1:111" s="61" customFormat="1" ht="13.5" thickTop="1" x14ac:dyDescent="0.2">
      <c r="A231" s="258"/>
      <c r="B231" s="263"/>
      <c r="C231" s="265"/>
      <c r="D231" s="261"/>
      <c r="E231" s="235"/>
      <c r="F231" s="242"/>
      <c r="G231" s="4" t="s">
        <v>5</v>
      </c>
      <c r="H231" s="171"/>
      <c r="I231" s="172"/>
      <c r="J231" s="172"/>
      <c r="K231" s="172"/>
      <c r="L231" s="131" t="str">
        <f t="shared" ref="L231" si="5557">IF(AND(ISBLANK(H231),ISBLANK(I231),ISBLANK(J231),ISBLANK(K231)),"",SUM(J231:K231))</f>
        <v/>
      </c>
      <c r="M231" s="233" t="str">
        <f t="shared" ref="M231" si="5558">IFERROR(SUM(H231:K231)/E231,"")</f>
        <v/>
      </c>
      <c r="N231" s="190"/>
      <c r="O231" s="191"/>
      <c r="P231" s="191"/>
      <c r="Q231" s="191"/>
      <c r="R231" s="192" t="str">
        <f t="shared" ref="R231" si="5559">IF(AND(ISBLANK(N231),ISBLANK(O231),ISBLANK(P231),ISBLANK(Q231)),"",SUM(P231:Q231))</f>
        <v/>
      </c>
      <c r="S231" s="233" t="str">
        <f t="shared" ref="S231" si="5560">IFERROR(SUM(N231:Q231)/E231,"")</f>
        <v/>
      </c>
      <c r="T231" s="321" t="str">
        <f t="shared" ref="T231" si="5561">IF(OR(L232="",R232=""),"",IFERROR(R232-L232,""))</f>
        <v/>
      </c>
      <c r="U231" s="37"/>
      <c r="V231" s="28"/>
      <c r="W231" s="28"/>
      <c r="X231" s="28"/>
      <c r="Y231" s="7" t="str">
        <f t="shared" ref="Y231" si="5562">IF(AND(ISBLANK(U231),ISBLANK(V231),ISBLANK(W231),ISBLANK(X231)),"",SUM(W231:X231))</f>
        <v/>
      </c>
      <c r="Z231" s="233" t="str">
        <f t="shared" ref="Z231" si="5563">IFERROR(SUM(U231:X231)/E231,"")</f>
        <v/>
      </c>
      <c r="AA231" s="321" t="str">
        <f t="shared" ref="AA231" si="5564">IF(OR(L232="",Y232=""),"",IFERROR(Y232-L232,""))</f>
        <v/>
      </c>
      <c r="AB231" s="37"/>
      <c r="AC231" s="28"/>
      <c r="AD231" s="28"/>
      <c r="AE231" s="28"/>
      <c r="AF231" s="7" t="str">
        <f t="shared" ref="AF231" si="5565">IF(AND(ISBLANK(AB231),ISBLANK(AC231),ISBLANK(AD231),ISBLANK(AE231)),"",SUM(AD231:AE231))</f>
        <v/>
      </c>
      <c r="AG231" s="321" t="str">
        <f t="shared" ref="AG231" si="5566">IF(OR(M231="",AF232=""),"",IFERROR(AF232-L232,""))</f>
        <v/>
      </c>
      <c r="AH231" s="136"/>
      <c r="AK231" s="63"/>
      <c r="AL231" s="201">
        <f t="shared" ref="AL231" si="5567">H231</f>
        <v>0</v>
      </c>
      <c r="AM231" s="201">
        <f t="shared" ref="AM231" si="5568">I231</f>
        <v>0</v>
      </c>
      <c r="AN231" s="201">
        <f t="shared" ref="AN231" si="5569">J231</f>
        <v>0</v>
      </c>
      <c r="AO231" s="201">
        <f t="shared" ref="AO231" si="5570">K231</f>
        <v>0</v>
      </c>
      <c r="AP231" s="202"/>
      <c r="AQ231" s="323"/>
      <c r="AR231" s="201">
        <f t="shared" ref="AR231" si="5571">N231</f>
        <v>0</v>
      </c>
      <c r="AS231" s="201">
        <f t="shared" ref="AS231" si="5572">O231</f>
        <v>0</v>
      </c>
      <c r="AT231" s="201">
        <f t="shared" ref="AT231" si="5573">P231</f>
        <v>0</v>
      </c>
      <c r="AU231" s="201">
        <f t="shared" ref="AU231" si="5574">Q231</f>
        <v>0</v>
      </c>
      <c r="AV231" s="201" t="str">
        <f t="shared" ref="AV231" si="5575">R231</f>
        <v/>
      </c>
      <c r="AW231" s="323"/>
      <c r="AX231" s="324"/>
      <c r="AY231" s="201">
        <f t="shared" ref="AY231" si="5576">U231</f>
        <v>0</v>
      </c>
      <c r="AZ231" s="201">
        <f t="shared" ref="AZ231" si="5577">V231</f>
        <v>0</v>
      </c>
      <c r="BA231" s="201">
        <f t="shared" ref="BA231" si="5578">W231</f>
        <v>0</v>
      </c>
      <c r="BB231" s="201">
        <f t="shared" ref="BB231" si="5579">X231</f>
        <v>0</v>
      </c>
      <c r="BC231" s="201" t="str">
        <f t="shared" ref="BC231" si="5580">Y231</f>
        <v/>
      </c>
      <c r="BD231" s="323"/>
      <c r="BE231" s="324"/>
      <c r="BF231" s="201">
        <f t="shared" ref="BF231" si="5581">AB231</f>
        <v>0</v>
      </c>
      <c r="BG231" s="201">
        <f t="shared" ref="BG231" si="5582">AC231</f>
        <v>0</v>
      </c>
      <c r="BH231" s="201">
        <f t="shared" ref="BH231" si="5583">AD231</f>
        <v>0</v>
      </c>
      <c r="BI231" s="201">
        <f t="shared" ref="BI231" si="5584">AE231</f>
        <v>0</v>
      </c>
      <c r="BJ231" s="201" t="str">
        <f t="shared" ref="BJ231" si="5585">AF231</f>
        <v/>
      </c>
      <c r="BK231" s="324"/>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row>
    <row r="232" spans="1:111" s="61" customFormat="1" ht="13.5" thickBot="1" x14ac:dyDescent="0.25">
      <c r="A232" s="259"/>
      <c r="B232" s="264"/>
      <c r="C232" s="262"/>
      <c r="D232" s="262"/>
      <c r="E232" s="236"/>
      <c r="F232" s="243"/>
      <c r="G232" s="8" t="s">
        <v>6</v>
      </c>
      <c r="H232" s="173" t="str">
        <f t="shared" ref="H232" si="5586">IFERROR(H231/SUM(H231:K231),"")</f>
        <v/>
      </c>
      <c r="I232" s="174" t="str">
        <f t="shared" ref="I232" si="5587">IFERROR(I231/SUM(H231:K231),"")</f>
        <v/>
      </c>
      <c r="J232" s="175" t="str">
        <f t="shared" ref="J232" si="5588">IFERROR(J231/SUM(H231:K231),"")</f>
        <v/>
      </c>
      <c r="K232" s="175" t="str">
        <f t="shared" ref="K232" si="5589">IFERROR(K231/SUM(H231:K231),"")</f>
        <v/>
      </c>
      <c r="L232" s="132" t="str">
        <f t="shared" ref="L232" si="5590">IFERROR(L231/SUM(H231:K231),"")</f>
        <v/>
      </c>
      <c r="M232" s="234"/>
      <c r="N232" s="193" t="str">
        <f t="shared" ref="N232" si="5591">IFERROR(N231/SUM(N231:Q231),"")</f>
        <v/>
      </c>
      <c r="O232" s="10" t="str">
        <f t="shared" ref="O232" si="5592">IFERROR(O231/SUM(N231:Q231),"")</f>
        <v/>
      </c>
      <c r="P232" s="11" t="str">
        <f t="shared" ref="P232" si="5593">IFERROR(P231/SUM(N231:Q231),"")</f>
        <v/>
      </c>
      <c r="Q232" s="11" t="str">
        <f t="shared" ref="Q232" si="5594">IFERROR(Q231/SUM(N231:Q231),"")</f>
        <v/>
      </c>
      <c r="R232" s="34" t="str">
        <f t="shared" ref="R232" si="5595">IFERROR(R231/SUM(N231:Q231),"")</f>
        <v/>
      </c>
      <c r="S232" s="234"/>
      <c r="T232" s="322"/>
      <c r="U232" s="31" t="str">
        <f t="shared" ref="U232" si="5596">IFERROR(U231/SUM(U231:X231),"")</f>
        <v/>
      </c>
      <c r="V232" s="10" t="str">
        <f t="shared" ref="V232" si="5597">IFERROR(V231/SUM(U231:X231),"")</f>
        <v/>
      </c>
      <c r="W232" s="11" t="str">
        <f t="shared" ref="W232" si="5598">IFERROR(W231/SUM(U231:X231),"")</f>
        <v/>
      </c>
      <c r="X232" s="11" t="str">
        <f t="shared" ref="X232" si="5599">IFERROR(X231/SUM(U231:X231),"")</f>
        <v/>
      </c>
      <c r="Y232" s="34" t="str">
        <f t="shared" ref="Y232" si="5600">IFERROR(Y231/SUM(U231:X231),"")</f>
        <v/>
      </c>
      <c r="Z232" s="234"/>
      <c r="AA232" s="322"/>
      <c r="AB232" s="31" t="str">
        <f t="shared" ref="AB232" si="5601">IFERROR(AB231/SUM(AB231:AE231),"")</f>
        <v/>
      </c>
      <c r="AC232" s="10" t="str">
        <f t="shared" ref="AC232" si="5602">IFERROR(AC231/SUM(AB231:AE231),"")</f>
        <v/>
      </c>
      <c r="AD232" s="11" t="str">
        <f t="shared" ref="AD232" si="5603">IFERROR(AD231/SUM(AB231:AE231),"")</f>
        <v/>
      </c>
      <c r="AE232" s="11" t="str">
        <f t="shared" ref="AE232" si="5604">IFERROR(AE231/SUM(AB231:AE231),"")</f>
        <v/>
      </c>
      <c r="AF232" s="34" t="str">
        <f t="shared" ref="AF232" si="5605">IFERROR(AF231/SUM(AB231:AE231),"")</f>
        <v/>
      </c>
      <c r="AG232" s="322"/>
      <c r="AH232" s="136"/>
      <c r="AK232" s="63"/>
      <c r="AL232" s="203"/>
      <c r="AM232" s="203"/>
      <c r="AN232" s="204"/>
      <c r="AO232" s="204"/>
      <c r="AP232" s="205"/>
      <c r="AQ232" s="323"/>
      <c r="AR232" s="206"/>
      <c r="AS232" s="206"/>
      <c r="AT232" s="207"/>
      <c r="AU232" s="207"/>
      <c r="AV232" s="205"/>
      <c r="AW232" s="323"/>
      <c r="AX232" s="324"/>
      <c r="AY232" s="206"/>
      <c r="AZ232" s="206"/>
      <c r="BA232" s="207"/>
      <c r="BB232" s="207"/>
      <c r="BC232" s="205"/>
      <c r="BD232" s="323"/>
      <c r="BE232" s="324"/>
      <c r="BF232" s="206"/>
      <c r="BG232" s="206"/>
      <c r="BH232" s="207"/>
      <c r="BI232" s="207"/>
      <c r="BJ232" s="205"/>
      <c r="BK232" s="324"/>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row>
    <row r="233" spans="1:111" s="61" customFormat="1" ht="13.5" thickTop="1" x14ac:dyDescent="0.2">
      <c r="A233" s="258"/>
      <c r="B233" s="263"/>
      <c r="C233" s="265"/>
      <c r="D233" s="261"/>
      <c r="E233" s="235"/>
      <c r="F233" s="242"/>
      <c r="G233" s="4" t="s">
        <v>5</v>
      </c>
      <c r="H233" s="171"/>
      <c r="I233" s="172"/>
      <c r="J233" s="172"/>
      <c r="K233" s="172"/>
      <c r="L233" s="131" t="str">
        <f t="shared" ref="L233" si="5606">IF(AND(ISBLANK(H233),ISBLANK(I233),ISBLANK(J233),ISBLANK(K233)),"",SUM(J233:K233))</f>
        <v/>
      </c>
      <c r="M233" s="233" t="str">
        <f t="shared" ref="M233" si="5607">IFERROR(SUM(H233:K233)/E233,"")</f>
        <v/>
      </c>
      <c r="N233" s="190"/>
      <c r="O233" s="191"/>
      <c r="P233" s="191"/>
      <c r="Q233" s="191"/>
      <c r="R233" s="192" t="str">
        <f t="shared" ref="R233" si="5608">IF(AND(ISBLANK(N233),ISBLANK(O233),ISBLANK(P233),ISBLANK(Q233)),"",SUM(P233:Q233))</f>
        <v/>
      </c>
      <c r="S233" s="233" t="str">
        <f t="shared" ref="S233" si="5609">IFERROR(SUM(N233:Q233)/E233,"")</f>
        <v/>
      </c>
      <c r="T233" s="321" t="str">
        <f t="shared" ref="T233" si="5610">IF(OR(L234="",R234=""),"",IFERROR(R234-L234,""))</f>
        <v/>
      </c>
      <c r="U233" s="37"/>
      <c r="V233" s="28"/>
      <c r="W233" s="28"/>
      <c r="X233" s="28"/>
      <c r="Y233" s="7" t="str">
        <f t="shared" ref="Y233" si="5611">IF(AND(ISBLANK(U233),ISBLANK(V233),ISBLANK(W233),ISBLANK(X233)),"",SUM(W233:X233))</f>
        <v/>
      </c>
      <c r="Z233" s="233" t="str">
        <f t="shared" ref="Z233" si="5612">IFERROR(SUM(U233:X233)/E233,"")</f>
        <v/>
      </c>
      <c r="AA233" s="321" t="str">
        <f t="shared" ref="AA233" si="5613">IF(OR(L234="",Y234=""),"",IFERROR(Y234-L234,""))</f>
        <v/>
      </c>
      <c r="AB233" s="37"/>
      <c r="AC233" s="28"/>
      <c r="AD233" s="28"/>
      <c r="AE233" s="28"/>
      <c r="AF233" s="7" t="str">
        <f t="shared" ref="AF233" si="5614">IF(AND(ISBLANK(AB233),ISBLANK(AC233),ISBLANK(AD233),ISBLANK(AE233)),"",SUM(AD233:AE233))</f>
        <v/>
      </c>
      <c r="AG233" s="321" t="str">
        <f t="shared" ref="AG233" si="5615">IF(OR(M233="",AF234=""),"",IFERROR(AF234-L234,""))</f>
        <v/>
      </c>
      <c r="AH233" s="136"/>
      <c r="AK233" s="63"/>
      <c r="AL233" s="201">
        <f t="shared" ref="AL233" si="5616">H233</f>
        <v>0</v>
      </c>
      <c r="AM233" s="201">
        <f t="shared" ref="AM233" si="5617">I233</f>
        <v>0</v>
      </c>
      <c r="AN233" s="201">
        <f t="shared" ref="AN233" si="5618">J233</f>
        <v>0</v>
      </c>
      <c r="AO233" s="201">
        <f t="shared" ref="AO233" si="5619">K233</f>
        <v>0</v>
      </c>
      <c r="AP233" s="202"/>
      <c r="AQ233" s="323"/>
      <c r="AR233" s="201">
        <f t="shared" ref="AR233" si="5620">N233</f>
        <v>0</v>
      </c>
      <c r="AS233" s="201">
        <f t="shared" ref="AS233" si="5621">O233</f>
        <v>0</v>
      </c>
      <c r="AT233" s="201">
        <f t="shared" ref="AT233" si="5622">P233</f>
        <v>0</v>
      </c>
      <c r="AU233" s="201">
        <f t="shared" ref="AU233" si="5623">Q233</f>
        <v>0</v>
      </c>
      <c r="AV233" s="201" t="str">
        <f t="shared" ref="AV233" si="5624">R233</f>
        <v/>
      </c>
      <c r="AW233" s="323"/>
      <c r="AX233" s="324"/>
      <c r="AY233" s="201">
        <f t="shared" ref="AY233" si="5625">U233</f>
        <v>0</v>
      </c>
      <c r="AZ233" s="201">
        <f t="shared" ref="AZ233" si="5626">V233</f>
        <v>0</v>
      </c>
      <c r="BA233" s="201">
        <f t="shared" ref="BA233" si="5627">W233</f>
        <v>0</v>
      </c>
      <c r="BB233" s="201">
        <f t="shared" ref="BB233" si="5628">X233</f>
        <v>0</v>
      </c>
      <c r="BC233" s="201" t="str">
        <f t="shared" ref="BC233" si="5629">Y233</f>
        <v/>
      </c>
      <c r="BD233" s="323"/>
      <c r="BE233" s="324"/>
      <c r="BF233" s="201">
        <f t="shared" ref="BF233" si="5630">AB233</f>
        <v>0</v>
      </c>
      <c r="BG233" s="201">
        <f t="shared" ref="BG233" si="5631">AC233</f>
        <v>0</v>
      </c>
      <c r="BH233" s="201">
        <f t="shared" ref="BH233" si="5632">AD233</f>
        <v>0</v>
      </c>
      <c r="BI233" s="201">
        <f t="shared" ref="BI233" si="5633">AE233</f>
        <v>0</v>
      </c>
      <c r="BJ233" s="201" t="str">
        <f t="shared" ref="BJ233" si="5634">AF233</f>
        <v/>
      </c>
      <c r="BK233" s="324"/>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row>
    <row r="234" spans="1:111" s="61" customFormat="1" ht="13.5" thickBot="1" x14ac:dyDescent="0.25">
      <c r="A234" s="259"/>
      <c r="B234" s="264"/>
      <c r="C234" s="262"/>
      <c r="D234" s="262"/>
      <c r="E234" s="236"/>
      <c r="F234" s="243"/>
      <c r="G234" s="8" t="s">
        <v>6</v>
      </c>
      <c r="H234" s="173" t="str">
        <f t="shared" ref="H234" si="5635">IFERROR(H233/SUM(H233:K233),"")</f>
        <v/>
      </c>
      <c r="I234" s="174" t="str">
        <f t="shared" ref="I234" si="5636">IFERROR(I233/SUM(H233:K233),"")</f>
        <v/>
      </c>
      <c r="J234" s="175" t="str">
        <f t="shared" ref="J234" si="5637">IFERROR(J233/SUM(H233:K233),"")</f>
        <v/>
      </c>
      <c r="K234" s="175" t="str">
        <f t="shared" ref="K234" si="5638">IFERROR(K233/SUM(H233:K233),"")</f>
        <v/>
      </c>
      <c r="L234" s="132" t="str">
        <f t="shared" ref="L234" si="5639">IFERROR(L233/SUM(H233:K233),"")</f>
        <v/>
      </c>
      <c r="M234" s="234"/>
      <c r="N234" s="193" t="str">
        <f t="shared" ref="N234" si="5640">IFERROR(N233/SUM(N233:Q233),"")</f>
        <v/>
      </c>
      <c r="O234" s="10" t="str">
        <f t="shared" ref="O234" si="5641">IFERROR(O233/SUM(N233:Q233),"")</f>
        <v/>
      </c>
      <c r="P234" s="11" t="str">
        <f t="shared" ref="P234" si="5642">IFERROR(P233/SUM(N233:Q233),"")</f>
        <v/>
      </c>
      <c r="Q234" s="11" t="str">
        <f t="shared" ref="Q234" si="5643">IFERROR(Q233/SUM(N233:Q233),"")</f>
        <v/>
      </c>
      <c r="R234" s="34" t="str">
        <f t="shared" ref="R234" si="5644">IFERROR(R233/SUM(N233:Q233),"")</f>
        <v/>
      </c>
      <c r="S234" s="234"/>
      <c r="T234" s="322"/>
      <c r="U234" s="31" t="str">
        <f t="shared" ref="U234" si="5645">IFERROR(U233/SUM(U233:X233),"")</f>
        <v/>
      </c>
      <c r="V234" s="10" t="str">
        <f t="shared" ref="V234" si="5646">IFERROR(V233/SUM(U233:X233),"")</f>
        <v/>
      </c>
      <c r="W234" s="11" t="str">
        <f t="shared" ref="W234" si="5647">IFERROR(W233/SUM(U233:X233),"")</f>
        <v/>
      </c>
      <c r="X234" s="11" t="str">
        <f t="shared" ref="X234" si="5648">IFERROR(X233/SUM(U233:X233),"")</f>
        <v/>
      </c>
      <c r="Y234" s="34" t="str">
        <f t="shared" ref="Y234" si="5649">IFERROR(Y233/SUM(U233:X233),"")</f>
        <v/>
      </c>
      <c r="Z234" s="234"/>
      <c r="AA234" s="322"/>
      <c r="AB234" s="31" t="str">
        <f t="shared" ref="AB234" si="5650">IFERROR(AB233/SUM(AB233:AE233),"")</f>
        <v/>
      </c>
      <c r="AC234" s="10" t="str">
        <f t="shared" ref="AC234" si="5651">IFERROR(AC233/SUM(AB233:AE233),"")</f>
        <v/>
      </c>
      <c r="AD234" s="11" t="str">
        <f t="shared" ref="AD234" si="5652">IFERROR(AD233/SUM(AB233:AE233),"")</f>
        <v/>
      </c>
      <c r="AE234" s="11" t="str">
        <f t="shared" ref="AE234" si="5653">IFERROR(AE233/SUM(AB233:AE233),"")</f>
        <v/>
      </c>
      <c r="AF234" s="34" t="str">
        <f t="shared" ref="AF234" si="5654">IFERROR(AF233/SUM(AB233:AE233),"")</f>
        <v/>
      </c>
      <c r="AG234" s="322"/>
      <c r="AH234" s="136"/>
      <c r="AK234" s="63"/>
      <c r="AL234" s="203"/>
      <c r="AM234" s="203"/>
      <c r="AN234" s="204"/>
      <c r="AO234" s="204"/>
      <c r="AP234" s="205"/>
      <c r="AQ234" s="323"/>
      <c r="AR234" s="206"/>
      <c r="AS234" s="206"/>
      <c r="AT234" s="207"/>
      <c r="AU234" s="207"/>
      <c r="AV234" s="205"/>
      <c r="AW234" s="323"/>
      <c r="AX234" s="324"/>
      <c r="AY234" s="206"/>
      <c r="AZ234" s="206"/>
      <c r="BA234" s="207"/>
      <c r="BB234" s="207"/>
      <c r="BC234" s="205"/>
      <c r="BD234" s="323"/>
      <c r="BE234" s="324"/>
      <c r="BF234" s="206"/>
      <c r="BG234" s="206"/>
      <c r="BH234" s="207"/>
      <c r="BI234" s="207"/>
      <c r="BJ234" s="205"/>
      <c r="BK234" s="32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row>
    <row r="235" spans="1:111" s="61" customFormat="1" ht="13.5" thickTop="1" x14ac:dyDescent="0.2">
      <c r="A235" s="258"/>
      <c r="B235" s="263"/>
      <c r="C235" s="265"/>
      <c r="D235" s="261"/>
      <c r="E235" s="235"/>
      <c r="F235" s="242"/>
      <c r="G235" s="4" t="s">
        <v>5</v>
      </c>
      <c r="H235" s="171"/>
      <c r="I235" s="172"/>
      <c r="J235" s="172"/>
      <c r="K235" s="172"/>
      <c r="L235" s="131" t="str">
        <f t="shared" ref="L235" si="5655">IF(AND(ISBLANK(H235),ISBLANK(I235),ISBLANK(J235),ISBLANK(K235)),"",SUM(J235:K235))</f>
        <v/>
      </c>
      <c r="M235" s="233" t="str">
        <f t="shared" ref="M235" si="5656">IFERROR(SUM(H235:K235)/E235,"")</f>
        <v/>
      </c>
      <c r="N235" s="190"/>
      <c r="O235" s="191"/>
      <c r="P235" s="191"/>
      <c r="Q235" s="191"/>
      <c r="R235" s="192" t="str">
        <f t="shared" ref="R235" si="5657">IF(AND(ISBLANK(N235),ISBLANK(O235),ISBLANK(P235),ISBLANK(Q235)),"",SUM(P235:Q235))</f>
        <v/>
      </c>
      <c r="S235" s="233" t="str">
        <f t="shared" ref="S235" si="5658">IFERROR(SUM(N235:Q235)/E235,"")</f>
        <v/>
      </c>
      <c r="T235" s="321" t="str">
        <f t="shared" ref="T235" si="5659">IF(OR(L236="",R236=""),"",IFERROR(R236-L236,""))</f>
        <v/>
      </c>
      <c r="U235" s="37"/>
      <c r="V235" s="28"/>
      <c r="W235" s="28"/>
      <c r="X235" s="28"/>
      <c r="Y235" s="7" t="str">
        <f t="shared" ref="Y235" si="5660">IF(AND(ISBLANK(U235),ISBLANK(V235),ISBLANK(W235),ISBLANK(X235)),"",SUM(W235:X235))</f>
        <v/>
      </c>
      <c r="Z235" s="233" t="str">
        <f t="shared" ref="Z235" si="5661">IFERROR(SUM(U235:X235)/E235,"")</f>
        <v/>
      </c>
      <c r="AA235" s="321" t="str">
        <f t="shared" ref="AA235" si="5662">IF(OR(L236="",Y236=""),"",IFERROR(Y236-L236,""))</f>
        <v/>
      </c>
      <c r="AB235" s="37"/>
      <c r="AC235" s="28"/>
      <c r="AD235" s="28"/>
      <c r="AE235" s="28"/>
      <c r="AF235" s="7" t="str">
        <f t="shared" ref="AF235" si="5663">IF(AND(ISBLANK(AB235),ISBLANK(AC235),ISBLANK(AD235),ISBLANK(AE235)),"",SUM(AD235:AE235))</f>
        <v/>
      </c>
      <c r="AG235" s="321" t="str">
        <f t="shared" ref="AG235" si="5664">IF(OR(M235="",AF236=""),"",IFERROR(AF236-L236,""))</f>
        <v/>
      </c>
      <c r="AH235" s="136"/>
      <c r="AK235" s="63"/>
      <c r="AL235" s="201">
        <f t="shared" ref="AL235" si="5665">H235</f>
        <v>0</v>
      </c>
      <c r="AM235" s="201">
        <f t="shared" ref="AM235" si="5666">I235</f>
        <v>0</v>
      </c>
      <c r="AN235" s="201">
        <f t="shared" ref="AN235" si="5667">J235</f>
        <v>0</v>
      </c>
      <c r="AO235" s="201">
        <f t="shared" ref="AO235" si="5668">K235</f>
        <v>0</v>
      </c>
      <c r="AP235" s="202"/>
      <c r="AQ235" s="323"/>
      <c r="AR235" s="201">
        <f t="shared" ref="AR235" si="5669">N235</f>
        <v>0</v>
      </c>
      <c r="AS235" s="201">
        <f t="shared" ref="AS235" si="5670">O235</f>
        <v>0</v>
      </c>
      <c r="AT235" s="201">
        <f t="shared" ref="AT235" si="5671">P235</f>
        <v>0</v>
      </c>
      <c r="AU235" s="201">
        <f t="shared" ref="AU235" si="5672">Q235</f>
        <v>0</v>
      </c>
      <c r="AV235" s="201" t="str">
        <f t="shared" ref="AV235" si="5673">R235</f>
        <v/>
      </c>
      <c r="AW235" s="323"/>
      <c r="AX235" s="324"/>
      <c r="AY235" s="201">
        <f t="shared" ref="AY235" si="5674">U235</f>
        <v>0</v>
      </c>
      <c r="AZ235" s="201">
        <f t="shared" ref="AZ235" si="5675">V235</f>
        <v>0</v>
      </c>
      <c r="BA235" s="201">
        <f t="shared" ref="BA235" si="5676">W235</f>
        <v>0</v>
      </c>
      <c r="BB235" s="201">
        <f t="shared" ref="BB235" si="5677">X235</f>
        <v>0</v>
      </c>
      <c r="BC235" s="201" t="str">
        <f t="shared" ref="BC235" si="5678">Y235</f>
        <v/>
      </c>
      <c r="BD235" s="323"/>
      <c r="BE235" s="324"/>
      <c r="BF235" s="201">
        <f t="shared" ref="BF235" si="5679">AB235</f>
        <v>0</v>
      </c>
      <c r="BG235" s="201">
        <f t="shared" ref="BG235" si="5680">AC235</f>
        <v>0</v>
      </c>
      <c r="BH235" s="201">
        <f t="shared" ref="BH235" si="5681">AD235</f>
        <v>0</v>
      </c>
      <c r="BI235" s="201">
        <f t="shared" ref="BI235" si="5682">AE235</f>
        <v>0</v>
      </c>
      <c r="BJ235" s="201" t="str">
        <f t="shared" ref="BJ235" si="5683">AF235</f>
        <v/>
      </c>
      <c r="BK235" s="324"/>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row>
    <row r="236" spans="1:111" s="61" customFormat="1" ht="13.5" thickBot="1" x14ac:dyDescent="0.25">
      <c r="A236" s="259"/>
      <c r="B236" s="264"/>
      <c r="C236" s="262"/>
      <c r="D236" s="262"/>
      <c r="E236" s="236"/>
      <c r="F236" s="243"/>
      <c r="G236" s="8" t="s">
        <v>6</v>
      </c>
      <c r="H236" s="173" t="str">
        <f t="shared" ref="H236" si="5684">IFERROR(H235/SUM(H235:K235),"")</f>
        <v/>
      </c>
      <c r="I236" s="174" t="str">
        <f t="shared" ref="I236" si="5685">IFERROR(I235/SUM(H235:K235),"")</f>
        <v/>
      </c>
      <c r="J236" s="175" t="str">
        <f t="shared" ref="J236" si="5686">IFERROR(J235/SUM(H235:K235),"")</f>
        <v/>
      </c>
      <c r="K236" s="175" t="str">
        <f t="shared" ref="K236" si="5687">IFERROR(K235/SUM(H235:K235),"")</f>
        <v/>
      </c>
      <c r="L236" s="132" t="str">
        <f t="shared" ref="L236" si="5688">IFERROR(L235/SUM(H235:K235),"")</f>
        <v/>
      </c>
      <c r="M236" s="234"/>
      <c r="N236" s="193" t="str">
        <f t="shared" ref="N236" si="5689">IFERROR(N235/SUM(N235:Q235),"")</f>
        <v/>
      </c>
      <c r="O236" s="10" t="str">
        <f t="shared" ref="O236" si="5690">IFERROR(O235/SUM(N235:Q235),"")</f>
        <v/>
      </c>
      <c r="P236" s="11" t="str">
        <f t="shared" ref="P236" si="5691">IFERROR(P235/SUM(N235:Q235),"")</f>
        <v/>
      </c>
      <c r="Q236" s="11" t="str">
        <f t="shared" ref="Q236" si="5692">IFERROR(Q235/SUM(N235:Q235),"")</f>
        <v/>
      </c>
      <c r="R236" s="34" t="str">
        <f t="shared" ref="R236" si="5693">IFERROR(R235/SUM(N235:Q235),"")</f>
        <v/>
      </c>
      <c r="S236" s="234"/>
      <c r="T236" s="322"/>
      <c r="U236" s="31" t="str">
        <f t="shared" ref="U236" si="5694">IFERROR(U235/SUM(U235:X235),"")</f>
        <v/>
      </c>
      <c r="V236" s="10" t="str">
        <f t="shared" ref="V236" si="5695">IFERROR(V235/SUM(U235:X235),"")</f>
        <v/>
      </c>
      <c r="W236" s="11" t="str">
        <f t="shared" ref="W236" si="5696">IFERROR(W235/SUM(U235:X235),"")</f>
        <v/>
      </c>
      <c r="X236" s="11" t="str">
        <f t="shared" ref="X236" si="5697">IFERROR(X235/SUM(U235:X235),"")</f>
        <v/>
      </c>
      <c r="Y236" s="34" t="str">
        <f t="shared" ref="Y236" si="5698">IFERROR(Y235/SUM(U235:X235),"")</f>
        <v/>
      </c>
      <c r="Z236" s="234"/>
      <c r="AA236" s="322"/>
      <c r="AB236" s="31" t="str">
        <f t="shared" ref="AB236" si="5699">IFERROR(AB235/SUM(AB235:AE235),"")</f>
        <v/>
      </c>
      <c r="AC236" s="10" t="str">
        <f t="shared" ref="AC236" si="5700">IFERROR(AC235/SUM(AB235:AE235),"")</f>
        <v/>
      </c>
      <c r="AD236" s="11" t="str">
        <f t="shared" ref="AD236" si="5701">IFERROR(AD235/SUM(AB235:AE235),"")</f>
        <v/>
      </c>
      <c r="AE236" s="11" t="str">
        <f t="shared" ref="AE236" si="5702">IFERROR(AE235/SUM(AB235:AE235),"")</f>
        <v/>
      </c>
      <c r="AF236" s="34" t="str">
        <f t="shared" ref="AF236" si="5703">IFERROR(AF235/SUM(AB235:AE235),"")</f>
        <v/>
      </c>
      <c r="AG236" s="322"/>
      <c r="AH236" s="136"/>
      <c r="AK236" s="63"/>
      <c r="AL236" s="203"/>
      <c r="AM236" s="203"/>
      <c r="AN236" s="204"/>
      <c r="AO236" s="204"/>
      <c r="AP236" s="205"/>
      <c r="AQ236" s="323"/>
      <c r="AR236" s="206"/>
      <c r="AS236" s="206"/>
      <c r="AT236" s="207"/>
      <c r="AU236" s="207"/>
      <c r="AV236" s="205"/>
      <c r="AW236" s="323"/>
      <c r="AX236" s="324"/>
      <c r="AY236" s="206"/>
      <c r="AZ236" s="206"/>
      <c r="BA236" s="207"/>
      <c r="BB236" s="207"/>
      <c r="BC236" s="205"/>
      <c r="BD236" s="323"/>
      <c r="BE236" s="324"/>
      <c r="BF236" s="206"/>
      <c r="BG236" s="206"/>
      <c r="BH236" s="207"/>
      <c r="BI236" s="207"/>
      <c r="BJ236" s="205"/>
      <c r="BK236" s="324"/>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row>
    <row r="237" spans="1:111" s="61" customFormat="1" ht="13.5" thickTop="1" x14ac:dyDescent="0.2">
      <c r="A237" s="258"/>
      <c r="B237" s="263"/>
      <c r="C237" s="265"/>
      <c r="D237" s="261"/>
      <c r="E237" s="235"/>
      <c r="F237" s="242"/>
      <c r="G237" s="4" t="s">
        <v>5</v>
      </c>
      <c r="H237" s="171"/>
      <c r="I237" s="172"/>
      <c r="J237" s="172"/>
      <c r="K237" s="172"/>
      <c r="L237" s="131" t="str">
        <f t="shared" ref="L237" si="5704">IF(AND(ISBLANK(H237),ISBLANK(I237),ISBLANK(J237),ISBLANK(K237)),"",SUM(J237:K237))</f>
        <v/>
      </c>
      <c r="M237" s="233" t="str">
        <f t="shared" ref="M237" si="5705">IFERROR(SUM(H237:K237)/E237,"")</f>
        <v/>
      </c>
      <c r="N237" s="190"/>
      <c r="O237" s="191"/>
      <c r="P237" s="191"/>
      <c r="Q237" s="191"/>
      <c r="R237" s="192" t="str">
        <f t="shared" ref="R237" si="5706">IF(AND(ISBLANK(N237),ISBLANK(O237),ISBLANK(P237),ISBLANK(Q237)),"",SUM(P237:Q237))</f>
        <v/>
      </c>
      <c r="S237" s="233" t="str">
        <f t="shared" ref="S237" si="5707">IFERROR(SUM(N237:Q237)/E237,"")</f>
        <v/>
      </c>
      <c r="T237" s="321" t="str">
        <f t="shared" ref="T237" si="5708">IF(OR(L238="",R238=""),"",IFERROR(R238-L238,""))</f>
        <v/>
      </c>
      <c r="U237" s="37"/>
      <c r="V237" s="28"/>
      <c r="W237" s="28"/>
      <c r="X237" s="28"/>
      <c r="Y237" s="7" t="str">
        <f t="shared" ref="Y237" si="5709">IF(AND(ISBLANK(U237),ISBLANK(V237),ISBLANK(W237),ISBLANK(X237)),"",SUM(W237:X237))</f>
        <v/>
      </c>
      <c r="Z237" s="233" t="str">
        <f t="shared" ref="Z237" si="5710">IFERROR(SUM(U237:X237)/E237,"")</f>
        <v/>
      </c>
      <c r="AA237" s="321" t="str">
        <f t="shared" ref="AA237" si="5711">IF(OR(L238="",Y238=""),"",IFERROR(Y238-L238,""))</f>
        <v/>
      </c>
      <c r="AB237" s="37"/>
      <c r="AC237" s="28"/>
      <c r="AD237" s="28"/>
      <c r="AE237" s="28"/>
      <c r="AF237" s="7" t="str">
        <f t="shared" ref="AF237" si="5712">IF(AND(ISBLANK(AB237),ISBLANK(AC237),ISBLANK(AD237),ISBLANK(AE237)),"",SUM(AD237:AE237))</f>
        <v/>
      </c>
      <c r="AG237" s="321" t="str">
        <f t="shared" ref="AG237" si="5713">IF(OR(M237="",AF238=""),"",IFERROR(AF238-L238,""))</f>
        <v/>
      </c>
      <c r="AH237" s="136"/>
      <c r="AK237" s="63"/>
      <c r="AL237" s="201">
        <f t="shared" ref="AL237" si="5714">H237</f>
        <v>0</v>
      </c>
      <c r="AM237" s="201">
        <f t="shared" ref="AM237" si="5715">I237</f>
        <v>0</v>
      </c>
      <c r="AN237" s="201">
        <f t="shared" ref="AN237" si="5716">J237</f>
        <v>0</v>
      </c>
      <c r="AO237" s="201">
        <f t="shared" ref="AO237" si="5717">K237</f>
        <v>0</v>
      </c>
      <c r="AP237" s="202"/>
      <c r="AQ237" s="323"/>
      <c r="AR237" s="201">
        <f t="shared" ref="AR237" si="5718">N237</f>
        <v>0</v>
      </c>
      <c r="AS237" s="201">
        <f t="shared" ref="AS237" si="5719">O237</f>
        <v>0</v>
      </c>
      <c r="AT237" s="201">
        <f t="shared" ref="AT237" si="5720">P237</f>
        <v>0</v>
      </c>
      <c r="AU237" s="201">
        <f t="shared" ref="AU237" si="5721">Q237</f>
        <v>0</v>
      </c>
      <c r="AV237" s="201" t="str">
        <f t="shared" ref="AV237" si="5722">R237</f>
        <v/>
      </c>
      <c r="AW237" s="323"/>
      <c r="AX237" s="324"/>
      <c r="AY237" s="201">
        <f t="shared" ref="AY237" si="5723">U237</f>
        <v>0</v>
      </c>
      <c r="AZ237" s="201">
        <f t="shared" ref="AZ237" si="5724">V237</f>
        <v>0</v>
      </c>
      <c r="BA237" s="201">
        <f t="shared" ref="BA237" si="5725">W237</f>
        <v>0</v>
      </c>
      <c r="BB237" s="201">
        <f t="shared" ref="BB237" si="5726">X237</f>
        <v>0</v>
      </c>
      <c r="BC237" s="201" t="str">
        <f t="shared" ref="BC237" si="5727">Y237</f>
        <v/>
      </c>
      <c r="BD237" s="323"/>
      <c r="BE237" s="324"/>
      <c r="BF237" s="201">
        <f t="shared" ref="BF237" si="5728">AB237</f>
        <v>0</v>
      </c>
      <c r="BG237" s="201">
        <f t="shared" ref="BG237" si="5729">AC237</f>
        <v>0</v>
      </c>
      <c r="BH237" s="201">
        <f t="shared" ref="BH237" si="5730">AD237</f>
        <v>0</v>
      </c>
      <c r="BI237" s="201">
        <f t="shared" ref="BI237" si="5731">AE237</f>
        <v>0</v>
      </c>
      <c r="BJ237" s="201" t="str">
        <f t="shared" ref="BJ237" si="5732">AF237</f>
        <v/>
      </c>
      <c r="BK237" s="324"/>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row>
    <row r="238" spans="1:111" s="61" customFormat="1" ht="13.5" thickBot="1" x14ac:dyDescent="0.25">
      <c r="A238" s="259"/>
      <c r="B238" s="264"/>
      <c r="C238" s="262"/>
      <c r="D238" s="262"/>
      <c r="E238" s="236"/>
      <c r="F238" s="243"/>
      <c r="G238" s="8" t="s">
        <v>6</v>
      </c>
      <c r="H238" s="173" t="str">
        <f t="shared" ref="H238" si="5733">IFERROR(H237/SUM(H237:K237),"")</f>
        <v/>
      </c>
      <c r="I238" s="174" t="str">
        <f t="shared" ref="I238" si="5734">IFERROR(I237/SUM(H237:K237),"")</f>
        <v/>
      </c>
      <c r="J238" s="175" t="str">
        <f t="shared" ref="J238" si="5735">IFERROR(J237/SUM(H237:K237),"")</f>
        <v/>
      </c>
      <c r="K238" s="175" t="str">
        <f t="shared" ref="K238" si="5736">IFERROR(K237/SUM(H237:K237),"")</f>
        <v/>
      </c>
      <c r="L238" s="132" t="str">
        <f t="shared" ref="L238" si="5737">IFERROR(L237/SUM(H237:K237),"")</f>
        <v/>
      </c>
      <c r="M238" s="234"/>
      <c r="N238" s="193" t="str">
        <f t="shared" ref="N238" si="5738">IFERROR(N237/SUM(N237:Q237),"")</f>
        <v/>
      </c>
      <c r="O238" s="10" t="str">
        <f t="shared" ref="O238" si="5739">IFERROR(O237/SUM(N237:Q237),"")</f>
        <v/>
      </c>
      <c r="P238" s="11" t="str">
        <f t="shared" ref="P238" si="5740">IFERROR(P237/SUM(N237:Q237),"")</f>
        <v/>
      </c>
      <c r="Q238" s="11" t="str">
        <f t="shared" ref="Q238" si="5741">IFERROR(Q237/SUM(N237:Q237),"")</f>
        <v/>
      </c>
      <c r="R238" s="34" t="str">
        <f t="shared" ref="R238" si="5742">IFERROR(R237/SUM(N237:Q237),"")</f>
        <v/>
      </c>
      <c r="S238" s="234"/>
      <c r="T238" s="322"/>
      <c r="U238" s="31" t="str">
        <f t="shared" ref="U238" si="5743">IFERROR(U237/SUM(U237:X237),"")</f>
        <v/>
      </c>
      <c r="V238" s="10" t="str">
        <f t="shared" ref="V238" si="5744">IFERROR(V237/SUM(U237:X237),"")</f>
        <v/>
      </c>
      <c r="W238" s="11" t="str">
        <f t="shared" ref="W238" si="5745">IFERROR(W237/SUM(U237:X237),"")</f>
        <v/>
      </c>
      <c r="X238" s="11" t="str">
        <f t="shared" ref="X238" si="5746">IFERROR(X237/SUM(U237:X237),"")</f>
        <v/>
      </c>
      <c r="Y238" s="34" t="str">
        <f t="shared" ref="Y238" si="5747">IFERROR(Y237/SUM(U237:X237),"")</f>
        <v/>
      </c>
      <c r="Z238" s="234"/>
      <c r="AA238" s="322"/>
      <c r="AB238" s="31" t="str">
        <f t="shared" ref="AB238" si="5748">IFERROR(AB237/SUM(AB237:AE237),"")</f>
        <v/>
      </c>
      <c r="AC238" s="10" t="str">
        <f t="shared" ref="AC238" si="5749">IFERROR(AC237/SUM(AB237:AE237),"")</f>
        <v/>
      </c>
      <c r="AD238" s="11" t="str">
        <f t="shared" ref="AD238" si="5750">IFERROR(AD237/SUM(AB237:AE237),"")</f>
        <v/>
      </c>
      <c r="AE238" s="11" t="str">
        <f t="shared" ref="AE238" si="5751">IFERROR(AE237/SUM(AB237:AE237),"")</f>
        <v/>
      </c>
      <c r="AF238" s="34" t="str">
        <f t="shared" ref="AF238" si="5752">IFERROR(AF237/SUM(AB237:AE237),"")</f>
        <v/>
      </c>
      <c r="AG238" s="322"/>
      <c r="AH238" s="136"/>
      <c r="AK238" s="63"/>
      <c r="AL238" s="203"/>
      <c r="AM238" s="203"/>
      <c r="AN238" s="204"/>
      <c r="AO238" s="204"/>
      <c r="AP238" s="205"/>
      <c r="AQ238" s="323"/>
      <c r="AR238" s="206"/>
      <c r="AS238" s="206"/>
      <c r="AT238" s="207"/>
      <c r="AU238" s="207"/>
      <c r="AV238" s="205"/>
      <c r="AW238" s="323"/>
      <c r="AX238" s="324"/>
      <c r="AY238" s="206"/>
      <c r="AZ238" s="206"/>
      <c r="BA238" s="207"/>
      <c r="BB238" s="207"/>
      <c r="BC238" s="205"/>
      <c r="BD238" s="323"/>
      <c r="BE238" s="324"/>
      <c r="BF238" s="206"/>
      <c r="BG238" s="206"/>
      <c r="BH238" s="207"/>
      <c r="BI238" s="207"/>
      <c r="BJ238" s="205"/>
      <c r="BK238" s="324"/>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row>
    <row r="239" spans="1:111" s="61" customFormat="1" ht="13.5" thickTop="1" x14ac:dyDescent="0.2">
      <c r="A239" s="258"/>
      <c r="B239" s="263"/>
      <c r="C239" s="265"/>
      <c r="D239" s="261"/>
      <c r="E239" s="235"/>
      <c r="F239" s="242"/>
      <c r="G239" s="4" t="s">
        <v>5</v>
      </c>
      <c r="H239" s="171"/>
      <c r="I239" s="172"/>
      <c r="J239" s="172"/>
      <c r="K239" s="172"/>
      <c r="L239" s="131" t="str">
        <f t="shared" ref="L239" si="5753">IF(AND(ISBLANK(H239),ISBLANK(I239),ISBLANK(J239),ISBLANK(K239)),"",SUM(J239:K239))</f>
        <v/>
      </c>
      <c r="M239" s="233" t="str">
        <f t="shared" ref="M239" si="5754">IFERROR(SUM(H239:K239)/E239,"")</f>
        <v/>
      </c>
      <c r="N239" s="190"/>
      <c r="O239" s="191"/>
      <c r="P239" s="191"/>
      <c r="Q239" s="191"/>
      <c r="R239" s="192" t="str">
        <f t="shared" ref="R239" si="5755">IF(AND(ISBLANK(N239),ISBLANK(O239),ISBLANK(P239),ISBLANK(Q239)),"",SUM(P239:Q239))</f>
        <v/>
      </c>
      <c r="S239" s="233" t="str">
        <f t="shared" ref="S239" si="5756">IFERROR(SUM(N239:Q239)/E239,"")</f>
        <v/>
      </c>
      <c r="T239" s="321" t="str">
        <f t="shared" ref="T239" si="5757">IF(OR(L240="",R240=""),"",IFERROR(R240-L240,""))</f>
        <v/>
      </c>
      <c r="U239" s="37"/>
      <c r="V239" s="28"/>
      <c r="W239" s="28"/>
      <c r="X239" s="28"/>
      <c r="Y239" s="7" t="str">
        <f t="shared" ref="Y239" si="5758">IF(AND(ISBLANK(U239),ISBLANK(V239),ISBLANK(W239),ISBLANK(X239)),"",SUM(W239:X239))</f>
        <v/>
      </c>
      <c r="Z239" s="233" t="str">
        <f t="shared" ref="Z239" si="5759">IFERROR(SUM(U239:X239)/E239,"")</f>
        <v/>
      </c>
      <c r="AA239" s="321" t="str">
        <f t="shared" ref="AA239" si="5760">IF(OR(L240="",Y240=""),"",IFERROR(Y240-L240,""))</f>
        <v/>
      </c>
      <c r="AB239" s="37"/>
      <c r="AC239" s="28"/>
      <c r="AD239" s="28"/>
      <c r="AE239" s="28"/>
      <c r="AF239" s="7" t="str">
        <f t="shared" ref="AF239" si="5761">IF(AND(ISBLANK(AB239),ISBLANK(AC239),ISBLANK(AD239),ISBLANK(AE239)),"",SUM(AD239:AE239))</f>
        <v/>
      </c>
      <c r="AG239" s="321" t="str">
        <f t="shared" ref="AG239" si="5762">IF(OR(M239="",AF240=""),"",IFERROR(AF240-L240,""))</f>
        <v/>
      </c>
      <c r="AH239" s="136"/>
      <c r="AK239" s="63"/>
      <c r="AL239" s="201">
        <f t="shared" ref="AL239" si="5763">H239</f>
        <v>0</v>
      </c>
      <c r="AM239" s="201">
        <f t="shared" ref="AM239" si="5764">I239</f>
        <v>0</v>
      </c>
      <c r="AN239" s="201">
        <f t="shared" ref="AN239" si="5765">J239</f>
        <v>0</v>
      </c>
      <c r="AO239" s="201">
        <f t="shared" ref="AO239" si="5766">K239</f>
        <v>0</v>
      </c>
      <c r="AP239" s="202"/>
      <c r="AQ239" s="323"/>
      <c r="AR239" s="201">
        <f t="shared" ref="AR239" si="5767">N239</f>
        <v>0</v>
      </c>
      <c r="AS239" s="201">
        <f t="shared" ref="AS239" si="5768">O239</f>
        <v>0</v>
      </c>
      <c r="AT239" s="201">
        <f t="shared" ref="AT239" si="5769">P239</f>
        <v>0</v>
      </c>
      <c r="AU239" s="201">
        <f t="shared" ref="AU239" si="5770">Q239</f>
        <v>0</v>
      </c>
      <c r="AV239" s="201" t="str">
        <f t="shared" ref="AV239" si="5771">R239</f>
        <v/>
      </c>
      <c r="AW239" s="323"/>
      <c r="AX239" s="324"/>
      <c r="AY239" s="201">
        <f t="shared" ref="AY239" si="5772">U239</f>
        <v>0</v>
      </c>
      <c r="AZ239" s="201">
        <f t="shared" ref="AZ239" si="5773">V239</f>
        <v>0</v>
      </c>
      <c r="BA239" s="201">
        <f t="shared" ref="BA239" si="5774">W239</f>
        <v>0</v>
      </c>
      <c r="BB239" s="201">
        <f t="shared" ref="BB239" si="5775">X239</f>
        <v>0</v>
      </c>
      <c r="BC239" s="201" t="str">
        <f t="shared" ref="BC239" si="5776">Y239</f>
        <v/>
      </c>
      <c r="BD239" s="323"/>
      <c r="BE239" s="324"/>
      <c r="BF239" s="201">
        <f t="shared" ref="BF239" si="5777">AB239</f>
        <v>0</v>
      </c>
      <c r="BG239" s="201">
        <f t="shared" ref="BG239" si="5778">AC239</f>
        <v>0</v>
      </c>
      <c r="BH239" s="201">
        <f t="shared" ref="BH239" si="5779">AD239</f>
        <v>0</v>
      </c>
      <c r="BI239" s="201">
        <f t="shared" ref="BI239" si="5780">AE239</f>
        <v>0</v>
      </c>
      <c r="BJ239" s="201" t="str">
        <f t="shared" ref="BJ239" si="5781">AF239</f>
        <v/>
      </c>
      <c r="BK239" s="324"/>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row>
    <row r="240" spans="1:111" s="61" customFormat="1" ht="13.5" thickBot="1" x14ac:dyDescent="0.25">
      <c r="A240" s="259"/>
      <c r="B240" s="264"/>
      <c r="C240" s="262"/>
      <c r="D240" s="262"/>
      <c r="E240" s="236"/>
      <c r="F240" s="243"/>
      <c r="G240" s="8" t="s">
        <v>6</v>
      </c>
      <c r="H240" s="173" t="str">
        <f t="shared" ref="H240" si="5782">IFERROR(H239/SUM(H239:K239),"")</f>
        <v/>
      </c>
      <c r="I240" s="174" t="str">
        <f t="shared" ref="I240" si="5783">IFERROR(I239/SUM(H239:K239),"")</f>
        <v/>
      </c>
      <c r="J240" s="175" t="str">
        <f t="shared" ref="J240" si="5784">IFERROR(J239/SUM(H239:K239),"")</f>
        <v/>
      </c>
      <c r="K240" s="175" t="str">
        <f t="shared" ref="K240" si="5785">IFERROR(K239/SUM(H239:K239),"")</f>
        <v/>
      </c>
      <c r="L240" s="132" t="str">
        <f t="shared" ref="L240" si="5786">IFERROR(L239/SUM(H239:K239),"")</f>
        <v/>
      </c>
      <c r="M240" s="234"/>
      <c r="N240" s="193" t="str">
        <f t="shared" ref="N240" si="5787">IFERROR(N239/SUM(N239:Q239),"")</f>
        <v/>
      </c>
      <c r="O240" s="10" t="str">
        <f t="shared" ref="O240" si="5788">IFERROR(O239/SUM(N239:Q239),"")</f>
        <v/>
      </c>
      <c r="P240" s="11" t="str">
        <f t="shared" ref="P240" si="5789">IFERROR(P239/SUM(N239:Q239),"")</f>
        <v/>
      </c>
      <c r="Q240" s="11" t="str">
        <f t="shared" ref="Q240" si="5790">IFERROR(Q239/SUM(N239:Q239),"")</f>
        <v/>
      </c>
      <c r="R240" s="34" t="str">
        <f t="shared" ref="R240" si="5791">IFERROR(R239/SUM(N239:Q239),"")</f>
        <v/>
      </c>
      <c r="S240" s="234"/>
      <c r="T240" s="322"/>
      <c r="U240" s="31" t="str">
        <f t="shared" ref="U240" si="5792">IFERROR(U239/SUM(U239:X239),"")</f>
        <v/>
      </c>
      <c r="V240" s="10" t="str">
        <f t="shared" ref="V240" si="5793">IFERROR(V239/SUM(U239:X239),"")</f>
        <v/>
      </c>
      <c r="W240" s="11" t="str">
        <f t="shared" ref="W240" si="5794">IFERROR(W239/SUM(U239:X239),"")</f>
        <v/>
      </c>
      <c r="X240" s="11" t="str">
        <f t="shared" ref="X240" si="5795">IFERROR(X239/SUM(U239:X239),"")</f>
        <v/>
      </c>
      <c r="Y240" s="34" t="str">
        <f t="shared" ref="Y240" si="5796">IFERROR(Y239/SUM(U239:X239),"")</f>
        <v/>
      </c>
      <c r="Z240" s="234"/>
      <c r="AA240" s="322"/>
      <c r="AB240" s="31" t="str">
        <f t="shared" ref="AB240" si="5797">IFERROR(AB239/SUM(AB239:AE239),"")</f>
        <v/>
      </c>
      <c r="AC240" s="10" t="str">
        <f t="shared" ref="AC240" si="5798">IFERROR(AC239/SUM(AB239:AE239),"")</f>
        <v/>
      </c>
      <c r="AD240" s="11" t="str">
        <f t="shared" ref="AD240" si="5799">IFERROR(AD239/SUM(AB239:AE239),"")</f>
        <v/>
      </c>
      <c r="AE240" s="11" t="str">
        <f t="shared" ref="AE240" si="5800">IFERROR(AE239/SUM(AB239:AE239),"")</f>
        <v/>
      </c>
      <c r="AF240" s="34" t="str">
        <f t="shared" ref="AF240" si="5801">IFERROR(AF239/SUM(AB239:AE239),"")</f>
        <v/>
      </c>
      <c r="AG240" s="322"/>
      <c r="AH240" s="136"/>
      <c r="AK240" s="63"/>
      <c r="AL240" s="203"/>
      <c r="AM240" s="203"/>
      <c r="AN240" s="204"/>
      <c r="AO240" s="204"/>
      <c r="AP240" s="205"/>
      <c r="AQ240" s="323"/>
      <c r="AR240" s="206"/>
      <c r="AS240" s="206"/>
      <c r="AT240" s="207"/>
      <c r="AU240" s="207"/>
      <c r="AV240" s="205"/>
      <c r="AW240" s="323"/>
      <c r="AX240" s="324"/>
      <c r="AY240" s="206"/>
      <c r="AZ240" s="206"/>
      <c r="BA240" s="207"/>
      <c r="BB240" s="207"/>
      <c r="BC240" s="205"/>
      <c r="BD240" s="323"/>
      <c r="BE240" s="324"/>
      <c r="BF240" s="206"/>
      <c r="BG240" s="206"/>
      <c r="BH240" s="207"/>
      <c r="BI240" s="207"/>
      <c r="BJ240" s="205"/>
      <c r="BK240" s="324"/>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row>
    <row r="241" spans="1:111" s="61" customFormat="1" ht="13.5" thickTop="1" x14ac:dyDescent="0.2">
      <c r="A241" s="258"/>
      <c r="B241" s="263"/>
      <c r="C241" s="265"/>
      <c r="D241" s="261"/>
      <c r="E241" s="235"/>
      <c r="F241" s="242"/>
      <c r="G241" s="4" t="s">
        <v>5</v>
      </c>
      <c r="H241" s="171"/>
      <c r="I241" s="172"/>
      <c r="J241" s="172"/>
      <c r="K241" s="172"/>
      <c r="L241" s="131" t="str">
        <f t="shared" ref="L241" si="5802">IF(AND(ISBLANK(H241),ISBLANK(I241),ISBLANK(J241),ISBLANK(K241)),"",SUM(J241:K241))</f>
        <v/>
      </c>
      <c r="M241" s="233" t="str">
        <f t="shared" ref="M241" si="5803">IFERROR(SUM(H241:K241)/E241,"")</f>
        <v/>
      </c>
      <c r="N241" s="190"/>
      <c r="O241" s="191"/>
      <c r="P241" s="191"/>
      <c r="Q241" s="191"/>
      <c r="R241" s="192" t="str">
        <f t="shared" ref="R241" si="5804">IF(AND(ISBLANK(N241),ISBLANK(O241),ISBLANK(P241),ISBLANK(Q241)),"",SUM(P241:Q241))</f>
        <v/>
      </c>
      <c r="S241" s="233" t="str">
        <f t="shared" ref="S241" si="5805">IFERROR(SUM(N241:Q241)/E241,"")</f>
        <v/>
      </c>
      <c r="T241" s="321" t="str">
        <f t="shared" ref="T241" si="5806">IF(OR(L242="",R242=""),"",IFERROR(R242-L242,""))</f>
        <v/>
      </c>
      <c r="U241" s="37"/>
      <c r="V241" s="28"/>
      <c r="W241" s="28"/>
      <c r="X241" s="28"/>
      <c r="Y241" s="7" t="str">
        <f t="shared" ref="Y241" si="5807">IF(AND(ISBLANK(U241),ISBLANK(V241),ISBLANK(W241),ISBLANK(X241)),"",SUM(W241:X241))</f>
        <v/>
      </c>
      <c r="Z241" s="233" t="str">
        <f t="shared" ref="Z241" si="5808">IFERROR(SUM(U241:X241)/E241,"")</f>
        <v/>
      </c>
      <c r="AA241" s="321" t="str">
        <f t="shared" ref="AA241" si="5809">IF(OR(L242="",Y242=""),"",IFERROR(Y242-L242,""))</f>
        <v/>
      </c>
      <c r="AB241" s="37"/>
      <c r="AC241" s="28"/>
      <c r="AD241" s="28"/>
      <c r="AE241" s="28"/>
      <c r="AF241" s="7" t="str">
        <f t="shared" ref="AF241" si="5810">IF(AND(ISBLANK(AB241),ISBLANK(AC241),ISBLANK(AD241),ISBLANK(AE241)),"",SUM(AD241:AE241))</f>
        <v/>
      </c>
      <c r="AG241" s="321" t="str">
        <f t="shared" ref="AG241" si="5811">IF(OR(M241="",AF242=""),"",IFERROR(AF242-L242,""))</f>
        <v/>
      </c>
      <c r="AH241" s="136"/>
      <c r="AK241" s="63"/>
      <c r="AL241" s="201">
        <f t="shared" ref="AL241" si="5812">H241</f>
        <v>0</v>
      </c>
      <c r="AM241" s="201">
        <f t="shared" ref="AM241" si="5813">I241</f>
        <v>0</v>
      </c>
      <c r="AN241" s="201">
        <f t="shared" ref="AN241" si="5814">J241</f>
        <v>0</v>
      </c>
      <c r="AO241" s="201">
        <f t="shared" ref="AO241" si="5815">K241</f>
        <v>0</v>
      </c>
      <c r="AP241" s="202"/>
      <c r="AQ241" s="323"/>
      <c r="AR241" s="201">
        <f t="shared" ref="AR241" si="5816">N241</f>
        <v>0</v>
      </c>
      <c r="AS241" s="201">
        <f t="shared" ref="AS241" si="5817">O241</f>
        <v>0</v>
      </c>
      <c r="AT241" s="201">
        <f t="shared" ref="AT241" si="5818">P241</f>
        <v>0</v>
      </c>
      <c r="AU241" s="201">
        <f t="shared" ref="AU241" si="5819">Q241</f>
        <v>0</v>
      </c>
      <c r="AV241" s="201" t="str">
        <f t="shared" ref="AV241" si="5820">R241</f>
        <v/>
      </c>
      <c r="AW241" s="323"/>
      <c r="AX241" s="324"/>
      <c r="AY241" s="201">
        <f t="shared" ref="AY241" si="5821">U241</f>
        <v>0</v>
      </c>
      <c r="AZ241" s="201">
        <f t="shared" ref="AZ241" si="5822">V241</f>
        <v>0</v>
      </c>
      <c r="BA241" s="201">
        <f t="shared" ref="BA241" si="5823">W241</f>
        <v>0</v>
      </c>
      <c r="BB241" s="201">
        <f t="shared" ref="BB241" si="5824">X241</f>
        <v>0</v>
      </c>
      <c r="BC241" s="201" t="str">
        <f t="shared" ref="BC241" si="5825">Y241</f>
        <v/>
      </c>
      <c r="BD241" s="323"/>
      <c r="BE241" s="324"/>
      <c r="BF241" s="201">
        <f t="shared" ref="BF241" si="5826">AB241</f>
        <v>0</v>
      </c>
      <c r="BG241" s="201">
        <f t="shared" ref="BG241" si="5827">AC241</f>
        <v>0</v>
      </c>
      <c r="BH241" s="201">
        <f t="shared" ref="BH241" si="5828">AD241</f>
        <v>0</v>
      </c>
      <c r="BI241" s="201">
        <f t="shared" ref="BI241" si="5829">AE241</f>
        <v>0</v>
      </c>
      <c r="BJ241" s="201" t="str">
        <f t="shared" ref="BJ241" si="5830">AF241</f>
        <v/>
      </c>
      <c r="BK241" s="324"/>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row>
    <row r="242" spans="1:111" s="61" customFormat="1" ht="13.5" thickBot="1" x14ac:dyDescent="0.25">
      <c r="A242" s="259"/>
      <c r="B242" s="264"/>
      <c r="C242" s="262"/>
      <c r="D242" s="262"/>
      <c r="E242" s="236"/>
      <c r="F242" s="243"/>
      <c r="G242" s="8" t="s">
        <v>6</v>
      </c>
      <c r="H242" s="173" t="str">
        <f t="shared" ref="H242" si="5831">IFERROR(H241/SUM(H241:K241),"")</f>
        <v/>
      </c>
      <c r="I242" s="174" t="str">
        <f t="shared" ref="I242" si="5832">IFERROR(I241/SUM(H241:K241),"")</f>
        <v/>
      </c>
      <c r="J242" s="175" t="str">
        <f t="shared" ref="J242" si="5833">IFERROR(J241/SUM(H241:K241),"")</f>
        <v/>
      </c>
      <c r="K242" s="175" t="str">
        <f t="shared" ref="K242" si="5834">IFERROR(K241/SUM(H241:K241),"")</f>
        <v/>
      </c>
      <c r="L242" s="132" t="str">
        <f t="shared" ref="L242" si="5835">IFERROR(L241/SUM(H241:K241),"")</f>
        <v/>
      </c>
      <c r="M242" s="234"/>
      <c r="N242" s="193" t="str">
        <f t="shared" ref="N242" si="5836">IFERROR(N241/SUM(N241:Q241),"")</f>
        <v/>
      </c>
      <c r="O242" s="10" t="str">
        <f t="shared" ref="O242" si="5837">IFERROR(O241/SUM(N241:Q241),"")</f>
        <v/>
      </c>
      <c r="P242" s="11" t="str">
        <f t="shared" ref="P242" si="5838">IFERROR(P241/SUM(N241:Q241),"")</f>
        <v/>
      </c>
      <c r="Q242" s="11" t="str">
        <f t="shared" ref="Q242" si="5839">IFERROR(Q241/SUM(N241:Q241),"")</f>
        <v/>
      </c>
      <c r="R242" s="34" t="str">
        <f t="shared" ref="R242" si="5840">IFERROR(R241/SUM(N241:Q241),"")</f>
        <v/>
      </c>
      <c r="S242" s="234"/>
      <c r="T242" s="322"/>
      <c r="U242" s="31" t="str">
        <f t="shared" ref="U242" si="5841">IFERROR(U241/SUM(U241:X241),"")</f>
        <v/>
      </c>
      <c r="V242" s="10" t="str">
        <f t="shared" ref="V242" si="5842">IFERROR(V241/SUM(U241:X241),"")</f>
        <v/>
      </c>
      <c r="W242" s="11" t="str">
        <f t="shared" ref="W242" si="5843">IFERROR(W241/SUM(U241:X241),"")</f>
        <v/>
      </c>
      <c r="X242" s="11" t="str">
        <f t="shared" ref="X242" si="5844">IFERROR(X241/SUM(U241:X241),"")</f>
        <v/>
      </c>
      <c r="Y242" s="34" t="str">
        <f t="shared" ref="Y242" si="5845">IFERROR(Y241/SUM(U241:X241),"")</f>
        <v/>
      </c>
      <c r="Z242" s="234"/>
      <c r="AA242" s="322"/>
      <c r="AB242" s="31" t="str">
        <f t="shared" ref="AB242" si="5846">IFERROR(AB241/SUM(AB241:AE241),"")</f>
        <v/>
      </c>
      <c r="AC242" s="10" t="str">
        <f t="shared" ref="AC242" si="5847">IFERROR(AC241/SUM(AB241:AE241),"")</f>
        <v/>
      </c>
      <c r="AD242" s="11" t="str">
        <f t="shared" ref="AD242" si="5848">IFERROR(AD241/SUM(AB241:AE241),"")</f>
        <v/>
      </c>
      <c r="AE242" s="11" t="str">
        <f t="shared" ref="AE242" si="5849">IFERROR(AE241/SUM(AB241:AE241),"")</f>
        <v/>
      </c>
      <c r="AF242" s="34" t="str">
        <f t="shared" ref="AF242" si="5850">IFERROR(AF241/SUM(AB241:AE241),"")</f>
        <v/>
      </c>
      <c r="AG242" s="322"/>
      <c r="AH242" s="136"/>
      <c r="AK242" s="63"/>
      <c r="AL242" s="203"/>
      <c r="AM242" s="203"/>
      <c r="AN242" s="204"/>
      <c r="AO242" s="204"/>
      <c r="AP242" s="205"/>
      <c r="AQ242" s="323"/>
      <c r="AR242" s="206"/>
      <c r="AS242" s="206"/>
      <c r="AT242" s="207"/>
      <c r="AU242" s="207"/>
      <c r="AV242" s="205"/>
      <c r="AW242" s="323"/>
      <c r="AX242" s="324"/>
      <c r="AY242" s="206"/>
      <c r="AZ242" s="206"/>
      <c r="BA242" s="207"/>
      <c r="BB242" s="207"/>
      <c r="BC242" s="205"/>
      <c r="BD242" s="323"/>
      <c r="BE242" s="324"/>
      <c r="BF242" s="206"/>
      <c r="BG242" s="206"/>
      <c r="BH242" s="207"/>
      <c r="BI242" s="207"/>
      <c r="BJ242" s="205"/>
      <c r="BK242" s="324"/>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row>
    <row r="243" spans="1:111" s="61" customFormat="1" ht="13.5" thickTop="1" x14ac:dyDescent="0.2">
      <c r="A243" s="258"/>
      <c r="B243" s="263"/>
      <c r="C243" s="265"/>
      <c r="D243" s="261"/>
      <c r="E243" s="235"/>
      <c r="F243" s="242"/>
      <c r="G243" s="4" t="s">
        <v>5</v>
      </c>
      <c r="H243" s="171"/>
      <c r="I243" s="172"/>
      <c r="J243" s="172"/>
      <c r="K243" s="172"/>
      <c r="L243" s="131" t="str">
        <f t="shared" ref="L243" si="5851">IF(AND(ISBLANK(H243),ISBLANK(I243),ISBLANK(J243),ISBLANK(K243)),"",SUM(J243:K243))</f>
        <v/>
      </c>
      <c r="M243" s="233" t="str">
        <f t="shared" ref="M243" si="5852">IFERROR(SUM(H243:K243)/E243,"")</f>
        <v/>
      </c>
      <c r="N243" s="190"/>
      <c r="O243" s="191"/>
      <c r="P243" s="191"/>
      <c r="Q243" s="191"/>
      <c r="R243" s="192" t="str">
        <f t="shared" ref="R243" si="5853">IF(AND(ISBLANK(N243),ISBLANK(O243),ISBLANK(P243),ISBLANK(Q243)),"",SUM(P243:Q243))</f>
        <v/>
      </c>
      <c r="S243" s="233" t="str">
        <f t="shared" ref="S243" si="5854">IFERROR(SUM(N243:Q243)/E243,"")</f>
        <v/>
      </c>
      <c r="T243" s="321" t="str">
        <f t="shared" ref="T243" si="5855">IF(OR(L244="",R244=""),"",IFERROR(R244-L244,""))</f>
        <v/>
      </c>
      <c r="U243" s="37"/>
      <c r="V243" s="28"/>
      <c r="W243" s="28"/>
      <c r="X243" s="28"/>
      <c r="Y243" s="7" t="str">
        <f t="shared" ref="Y243" si="5856">IF(AND(ISBLANK(U243),ISBLANK(V243),ISBLANK(W243),ISBLANK(X243)),"",SUM(W243:X243))</f>
        <v/>
      </c>
      <c r="Z243" s="233" t="str">
        <f t="shared" ref="Z243" si="5857">IFERROR(SUM(U243:X243)/E243,"")</f>
        <v/>
      </c>
      <c r="AA243" s="321" t="str">
        <f t="shared" ref="AA243" si="5858">IF(OR(L244="",Y244=""),"",IFERROR(Y244-L244,""))</f>
        <v/>
      </c>
      <c r="AB243" s="37"/>
      <c r="AC243" s="28"/>
      <c r="AD243" s="28"/>
      <c r="AE243" s="28"/>
      <c r="AF243" s="7" t="str">
        <f t="shared" ref="AF243" si="5859">IF(AND(ISBLANK(AB243),ISBLANK(AC243),ISBLANK(AD243),ISBLANK(AE243)),"",SUM(AD243:AE243))</f>
        <v/>
      </c>
      <c r="AG243" s="321" t="str">
        <f t="shared" ref="AG243" si="5860">IF(OR(M243="",AF244=""),"",IFERROR(AF244-L244,""))</f>
        <v/>
      </c>
      <c r="AH243" s="136"/>
      <c r="AK243" s="63"/>
      <c r="AL243" s="201">
        <f t="shared" ref="AL243" si="5861">H243</f>
        <v>0</v>
      </c>
      <c r="AM243" s="201">
        <f t="shared" ref="AM243" si="5862">I243</f>
        <v>0</v>
      </c>
      <c r="AN243" s="201">
        <f t="shared" ref="AN243" si="5863">J243</f>
        <v>0</v>
      </c>
      <c r="AO243" s="201">
        <f t="shared" ref="AO243" si="5864">K243</f>
        <v>0</v>
      </c>
      <c r="AP243" s="202"/>
      <c r="AQ243" s="323"/>
      <c r="AR243" s="201">
        <f t="shared" ref="AR243" si="5865">N243</f>
        <v>0</v>
      </c>
      <c r="AS243" s="201">
        <f t="shared" ref="AS243" si="5866">O243</f>
        <v>0</v>
      </c>
      <c r="AT243" s="201">
        <f t="shared" ref="AT243" si="5867">P243</f>
        <v>0</v>
      </c>
      <c r="AU243" s="201">
        <f t="shared" ref="AU243" si="5868">Q243</f>
        <v>0</v>
      </c>
      <c r="AV243" s="201" t="str">
        <f t="shared" ref="AV243" si="5869">R243</f>
        <v/>
      </c>
      <c r="AW243" s="323"/>
      <c r="AX243" s="324"/>
      <c r="AY243" s="201">
        <f t="shared" ref="AY243" si="5870">U243</f>
        <v>0</v>
      </c>
      <c r="AZ243" s="201">
        <f t="shared" ref="AZ243" si="5871">V243</f>
        <v>0</v>
      </c>
      <c r="BA243" s="201">
        <f t="shared" ref="BA243" si="5872">W243</f>
        <v>0</v>
      </c>
      <c r="BB243" s="201">
        <f t="shared" ref="BB243" si="5873">X243</f>
        <v>0</v>
      </c>
      <c r="BC243" s="201" t="str">
        <f t="shared" ref="BC243" si="5874">Y243</f>
        <v/>
      </c>
      <c r="BD243" s="323"/>
      <c r="BE243" s="324"/>
      <c r="BF243" s="201">
        <f t="shared" ref="BF243" si="5875">AB243</f>
        <v>0</v>
      </c>
      <c r="BG243" s="201">
        <f t="shared" ref="BG243" si="5876">AC243</f>
        <v>0</v>
      </c>
      <c r="BH243" s="201">
        <f t="shared" ref="BH243" si="5877">AD243</f>
        <v>0</v>
      </c>
      <c r="BI243" s="201">
        <f t="shared" ref="BI243" si="5878">AE243</f>
        <v>0</v>
      </c>
      <c r="BJ243" s="201" t="str">
        <f t="shared" ref="BJ243" si="5879">AF243</f>
        <v/>
      </c>
      <c r="BK243" s="324"/>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row>
    <row r="244" spans="1:111" s="61" customFormat="1" ht="13.5" thickBot="1" x14ac:dyDescent="0.25">
      <c r="A244" s="259"/>
      <c r="B244" s="264"/>
      <c r="C244" s="262"/>
      <c r="D244" s="262"/>
      <c r="E244" s="236"/>
      <c r="F244" s="243"/>
      <c r="G244" s="8" t="s">
        <v>6</v>
      </c>
      <c r="H244" s="173" t="str">
        <f t="shared" ref="H244" si="5880">IFERROR(H243/SUM(H243:K243),"")</f>
        <v/>
      </c>
      <c r="I244" s="174" t="str">
        <f t="shared" ref="I244" si="5881">IFERROR(I243/SUM(H243:K243),"")</f>
        <v/>
      </c>
      <c r="J244" s="175" t="str">
        <f t="shared" ref="J244" si="5882">IFERROR(J243/SUM(H243:K243),"")</f>
        <v/>
      </c>
      <c r="K244" s="175" t="str">
        <f t="shared" ref="K244" si="5883">IFERROR(K243/SUM(H243:K243),"")</f>
        <v/>
      </c>
      <c r="L244" s="132" t="str">
        <f t="shared" ref="L244" si="5884">IFERROR(L243/SUM(H243:K243),"")</f>
        <v/>
      </c>
      <c r="M244" s="234"/>
      <c r="N244" s="193" t="str">
        <f t="shared" ref="N244" si="5885">IFERROR(N243/SUM(N243:Q243),"")</f>
        <v/>
      </c>
      <c r="O244" s="10" t="str">
        <f t="shared" ref="O244" si="5886">IFERROR(O243/SUM(N243:Q243),"")</f>
        <v/>
      </c>
      <c r="P244" s="11" t="str">
        <f t="shared" ref="P244" si="5887">IFERROR(P243/SUM(N243:Q243),"")</f>
        <v/>
      </c>
      <c r="Q244" s="11" t="str">
        <f t="shared" ref="Q244" si="5888">IFERROR(Q243/SUM(N243:Q243),"")</f>
        <v/>
      </c>
      <c r="R244" s="34" t="str">
        <f t="shared" ref="R244" si="5889">IFERROR(R243/SUM(N243:Q243),"")</f>
        <v/>
      </c>
      <c r="S244" s="234"/>
      <c r="T244" s="322"/>
      <c r="U244" s="31" t="str">
        <f t="shared" ref="U244" si="5890">IFERROR(U243/SUM(U243:X243),"")</f>
        <v/>
      </c>
      <c r="V244" s="10" t="str">
        <f t="shared" ref="V244" si="5891">IFERROR(V243/SUM(U243:X243),"")</f>
        <v/>
      </c>
      <c r="W244" s="11" t="str">
        <f t="shared" ref="W244" si="5892">IFERROR(W243/SUM(U243:X243),"")</f>
        <v/>
      </c>
      <c r="X244" s="11" t="str">
        <f t="shared" ref="X244" si="5893">IFERROR(X243/SUM(U243:X243),"")</f>
        <v/>
      </c>
      <c r="Y244" s="34" t="str">
        <f t="shared" ref="Y244" si="5894">IFERROR(Y243/SUM(U243:X243),"")</f>
        <v/>
      </c>
      <c r="Z244" s="234"/>
      <c r="AA244" s="322"/>
      <c r="AB244" s="31" t="str">
        <f t="shared" ref="AB244" si="5895">IFERROR(AB243/SUM(AB243:AE243),"")</f>
        <v/>
      </c>
      <c r="AC244" s="10" t="str">
        <f t="shared" ref="AC244" si="5896">IFERROR(AC243/SUM(AB243:AE243),"")</f>
        <v/>
      </c>
      <c r="AD244" s="11" t="str">
        <f t="shared" ref="AD244" si="5897">IFERROR(AD243/SUM(AB243:AE243),"")</f>
        <v/>
      </c>
      <c r="AE244" s="11" t="str">
        <f t="shared" ref="AE244" si="5898">IFERROR(AE243/SUM(AB243:AE243),"")</f>
        <v/>
      </c>
      <c r="AF244" s="34" t="str">
        <f t="shared" ref="AF244" si="5899">IFERROR(AF243/SUM(AB243:AE243),"")</f>
        <v/>
      </c>
      <c r="AG244" s="322"/>
      <c r="AH244" s="136"/>
      <c r="AK244" s="63"/>
      <c r="AL244" s="203"/>
      <c r="AM244" s="203"/>
      <c r="AN244" s="204"/>
      <c r="AO244" s="204"/>
      <c r="AP244" s="205"/>
      <c r="AQ244" s="323"/>
      <c r="AR244" s="206"/>
      <c r="AS244" s="206"/>
      <c r="AT244" s="207"/>
      <c r="AU244" s="207"/>
      <c r="AV244" s="205"/>
      <c r="AW244" s="323"/>
      <c r="AX244" s="324"/>
      <c r="AY244" s="206"/>
      <c r="AZ244" s="206"/>
      <c r="BA244" s="207"/>
      <c r="BB244" s="207"/>
      <c r="BC244" s="205"/>
      <c r="BD244" s="323"/>
      <c r="BE244" s="324"/>
      <c r="BF244" s="206"/>
      <c r="BG244" s="206"/>
      <c r="BH244" s="207"/>
      <c r="BI244" s="207"/>
      <c r="BJ244" s="205"/>
      <c r="BK244" s="32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row>
    <row r="245" spans="1:111" s="61" customFormat="1" ht="13.5" thickTop="1" x14ac:dyDescent="0.2">
      <c r="A245" s="258"/>
      <c r="B245" s="263"/>
      <c r="C245" s="265"/>
      <c r="D245" s="261"/>
      <c r="E245" s="235"/>
      <c r="F245" s="242"/>
      <c r="G245" s="4" t="s">
        <v>5</v>
      </c>
      <c r="H245" s="171"/>
      <c r="I245" s="172"/>
      <c r="J245" s="172"/>
      <c r="K245" s="172"/>
      <c r="L245" s="131" t="str">
        <f t="shared" ref="L245" si="5900">IF(AND(ISBLANK(H245),ISBLANK(I245),ISBLANK(J245),ISBLANK(K245)),"",SUM(J245:K245))</f>
        <v/>
      </c>
      <c r="M245" s="233" t="str">
        <f t="shared" ref="M245" si="5901">IFERROR(SUM(H245:K245)/E245,"")</f>
        <v/>
      </c>
      <c r="N245" s="190"/>
      <c r="O245" s="191"/>
      <c r="P245" s="191"/>
      <c r="Q245" s="191"/>
      <c r="R245" s="192" t="str">
        <f t="shared" ref="R245" si="5902">IF(AND(ISBLANK(N245),ISBLANK(O245),ISBLANK(P245),ISBLANK(Q245)),"",SUM(P245:Q245))</f>
        <v/>
      </c>
      <c r="S245" s="233" t="str">
        <f t="shared" ref="S245" si="5903">IFERROR(SUM(N245:Q245)/E245,"")</f>
        <v/>
      </c>
      <c r="T245" s="321" t="str">
        <f t="shared" ref="T245" si="5904">IF(OR(L246="",R246=""),"",IFERROR(R246-L246,""))</f>
        <v/>
      </c>
      <c r="U245" s="37"/>
      <c r="V245" s="28"/>
      <c r="W245" s="28"/>
      <c r="X245" s="28"/>
      <c r="Y245" s="7" t="str">
        <f t="shared" ref="Y245" si="5905">IF(AND(ISBLANK(U245),ISBLANK(V245),ISBLANK(W245),ISBLANK(X245)),"",SUM(W245:X245))</f>
        <v/>
      </c>
      <c r="Z245" s="233" t="str">
        <f t="shared" ref="Z245" si="5906">IFERROR(SUM(U245:X245)/E245,"")</f>
        <v/>
      </c>
      <c r="AA245" s="321" t="str">
        <f t="shared" ref="AA245" si="5907">IF(OR(L246="",Y246=""),"",IFERROR(Y246-L246,""))</f>
        <v/>
      </c>
      <c r="AB245" s="37"/>
      <c r="AC245" s="28"/>
      <c r="AD245" s="28"/>
      <c r="AE245" s="28"/>
      <c r="AF245" s="7" t="str">
        <f t="shared" ref="AF245" si="5908">IF(AND(ISBLANK(AB245),ISBLANK(AC245),ISBLANK(AD245),ISBLANK(AE245)),"",SUM(AD245:AE245))</f>
        <v/>
      </c>
      <c r="AG245" s="321" t="str">
        <f t="shared" ref="AG245" si="5909">IF(OR(M245="",AF246=""),"",IFERROR(AF246-L246,""))</f>
        <v/>
      </c>
      <c r="AH245" s="136"/>
      <c r="AK245" s="63"/>
      <c r="AL245" s="201">
        <f t="shared" ref="AL245" si="5910">H245</f>
        <v>0</v>
      </c>
      <c r="AM245" s="201">
        <f t="shared" ref="AM245" si="5911">I245</f>
        <v>0</v>
      </c>
      <c r="AN245" s="201">
        <f t="shared" ref="AN245" si="5912">J245</f>
        <v>0</v>
      </c>
      <c r="AO245" s="201">
        <f t="shared" ref="AO245" si="5913">K245</f>
        <v>0</v>
      </c>
      <c r="AP245" s="202"/>
      <c r="AQ245" s="323"/>
      <c r="AR245" s="201">
        <f t="shared" ref="AR245" si="5914">N245</f>
        <v>0</v>
      </c>
      <c r="AS245" s="201">
        <f t="shared" ref="AS245" si="5915">O245</f>
        <v>0</v>
      </c>
      <c r="AT245" s="201">
        <f t="shared" ref="AT245" si="5916">P245</f>
        <v>0</v>
      </c>
      <c r="AU245" s="201">
        <f t="shared" ref="AU245" si="5917">Q245</f>
        <v>0</v>
      </c>
      <c r="AV245" s="201" t="str">
        <f t="shared" ref="AV245" si="5918">R245</f>
        <v/>
      </c>
      <c r="AW245" s="323"/>
      <c r="AX245" s="324"/>
      <c r="AY245" s="201">
        <f t="shared" ref="AY245" si="5919">U245</f>
        <v>0</v>
      </c>
      <c r="AZ245" s="201">
        <f t="shared" ref="AZ245" si="5920">V245</f>
        <v>0</v>
      </c>
      <c r="BA245" s="201">
        <f t="shared" ref="BA245" si="5921">W245</f>
        <v>0</v>
      </c>
      <c r="BB245" s="201">
        <f t="shared" ref="BB245" si="5922">X245</f>
        <v>0</v>
      </c>
      <c r="BC245" s="201" t="str">
        <f t="shared" ref="BC245" si="5923">Y245</f>
        <v/>
      </c>
      <c r="BD245" s="323"/>
      <c r="BE245" s="324"/>
      <c r="BF245" s="201">
        <f t="shared" ref="BF245" si="5924">AB245</f>
        <v>0</v>
      </c>
      <c r="BG245" s="201">
        <f t="shared" ref="BG245" si="5925">AC245</f>
        <v>0</v>
      </c>
      <c r="BH245" s="201">
        <f t="shared" ref="BH245" si="5926">AD245</f>
        <v>0</v>
      </c>
      <c r="BI245" s="201">
        <f t="shared" ref="BI245" si="5927">AE245</f>
        <v>0</v>
      </c>
      <c r="BJ245" s="201" t="str">
        <f t="shared" ref="BJ245" si="5928">AF245</f>
        <v/>
      </c>
      <c r="BK245" s="324"/>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row>
    <row r="246" spans="1:111" s="61" customFormat="1" ht="13.5" thickBot="1" x14ac:dyDescent="0.25">
      <c r="A246" s="259"/>
      <c r="B246" s="264"/>
      <c r="C246" s="262"/>
      <c r="D246" s="262"/>
      <c r="E246" s="236"/>
      <c r="F246" s="243"/>
      <c r="G246" s="8" t="s">
        <v>6</v>
      </c>
      <c r="H246" s="173" t="str">
        <f t="shared" ref="H246" si="5929">IFERROR(H245/SUM(H245:K245),"")</f>
        <v/>
      </c>
      <c r="I246" s="174" t="str">
        <f t="shared" ref="I246" si="5930">IFERROR(I245/SUM(H245:K245),"")</f>
        <v/>
      </c>
      <c r="J246" s="175" t="str">
        <f t="shared" ref="J246" si="5931">IFERROR(J245/SUM(H245:K245),"")</f>
        <v/>
      </c>
      <c r="K246" s="175" t="str">
        <f t="shared" ref="K246" si="5932">IFERROR(K245/SUM(H245:K245),"")</f>
        <v/>
      </c>
      <c r="L246" s="132" t="str">
        <f t="shared" ref="L246" si="5933">IFERROR(L245/SUM(H245:K245),"")</f>
        <v/>
      </c>
      <c r="M246" s="234"/>
      <c r="N246" s="193" t="str">
        <f t="shared" ref="N246" si="5934">IFERROR(N245/SUM(N245:Q245),"")</f>
        <v/>
      </c>
      <c r="O246" s="10" t="str">
        <f t="shared" ref="O246" si="5935">IFERROR(O245/SUM(N245:Q245),"")</f>
        <v/>
      </c>
      <c r="P246" s="11" t="str">
        <f t="shared" ref="P246" si="5936">IFERROR(P245/SUM(N245:Q245),"")</f>
        <v/>
      </c>
      <c r="Q246" s="11" t="str">
        <f t="shared" ref="Q246" si="5937">IFERROR(Q245/SUM(N245:Q245),"")</f>
        <v/>
      </c>
      <c r="R246" s="34" t="str">
        <f t="shared" ref="R246" si="5938">IFERROR(R245/SUM(N245:Q245),"")</f>
        <v/>
      </c>
      <c r="S246" s="234"/>
      <c r="T246" s="322"/>
      <c r="U246" s="31" t="str">
        <f t="shared" ref="U246" si="5939">IFERROR(U245/SUM(U245:X245),"")</f>
        <v/>
      </c>
      <c r="V246" s="10" t="str">
        <f t="shared" ref="V246" si="5940">IFERROR(V245/SUM(U245:X245),"")</f>
        <v/>
      </c>
      <c r="W246" s="11" t="str">
        <f t="shared" ref="W246" si="5941">IFERROR(W245/SUM(U245:X245),"")</f>
        <v/>
      </c>
      <c r="X246" s="11" t="str">
        <f t="shared" ref="X246" si="5942">IFERROR(X245/SUM(U245:X245),"")</f>
        <v/>
      </c>
      <c r="Y246" s="34" t="str">
        <f t="shared" ref="Y246" si="5943">IFERROR(Y245/SUM(U245:X245),"")</f>
        <v/>
      </c>
      <c r="Z246" s="234"/>
      <c r="AA246" s="322"/>
      <c r="AB246" s="31" t="str">
        <f t="shared" ref="AB246" si="5944">IFERROR(AB245/SUM(AB245:AE245),"")</f>
        <v/>
      </c>
      <c r="AC246" s="10" t="str">
        <f t="shared" ref="AC246" si="5945">IFERROR(AC245/SUM(AB245:AE245),"")</f>
        <v/>
      </c>
      <c r="AD246" s="11" t="str">
        <f t="shared" ref="AD246" si="5946">IFERROR(AD245/SUM(AB245:AE245),"")</f>
        <v/>
      </c>
      <c r="AE246" s="11" t="str">
        <f t="shared" ref="AE246" si="5947">IFERROR(AE245/SUM(AB245:AE245),"")</f>
        <v/>
      </c>
      <c r="AF246" s="34" t="str">
        <f t="shared" ref="AF246" si="5948">IFERROR(AF245/SUM(AB245:AE245),"")</f>
        <v/>
      </c>
      <c r="AG246" s="322"/>
      <c r="AH246" s="136"/>
      <c r="AK246" s="63"/>
      <c r="AL246" s="203"/>
      <c r="AM246" s="203"/>
      <c r="AN246" s="204"/>
      <c r="AO246" s="204"/>
      <c r="AP246" s="205"/>
      <c r="AQ246" s="323"/>
      <c r="AR246" s="206"/>
      <c r="AS246" s="206"/>
      <c r="AT246" s="207"/>
      <c r="AU246" s="207"/>
      <c r="AV246" s="205"/>
      <c r="AW246" s="323"/>
      <c r="AX246" s="324"/>
      <c r="AY246" s="206"/>
      <c r="AZ246" s="206"/>
      <c r="BA246" s="207"/>
      <c r="BB246" s="207"/>
      <c r="BC246" s="205"/>
      <c r="BD246" s="323"/>
      <c r="BE246" s="324"/>
      <c r="BF246" s="206"/>
      <c r="BG246" s="206"/>
      <c r="BH246" s="207"/>
      <c r="BI246" s="207"/>
      <c r="BJ246" s="205"/>
      <c r="BK246" s="324"/>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row>
    <row r="247" spans="1:111" s="61" customFormat="1" ht="13.5" thickTop="1" x14ac:dyDescent="0.2">
      <c r="A247" s="258"/>
      <c r="B247" s="263"/>
      <c r="C247" s="265"/>
      <c r="D247" s="261"/>
      <c r="E247" s="235"/>
      <c r="F247" s="242"/>
      <c r="G247" s="4" t="s">
        <v>5</v>
      </c>
      <c r="H247" s="171"/>
      <c r="I247" s="172"/>
      <c r="J247" s="172"/>
      <c r="K247" s="172"/>
      <c r="L247" s="131" t="str">
        <f t="shared" ref="L247" si="5949">IF(AND(ISBLANK(H247),ISBLANK(I247),ISBLANK(J247),ISBLANK(K247)),"",SUM(J247:K247))</f>
        <v/>
      </c>
      <c r="M247" s="233" t="str">
        <f t="shared" ref="M247" si="5950">IFERROR(SUM(H247:K247)/E247,"")</f>
        <v/>
      </c>
      <c r="N247" s="190"/>
      <c r="O247" s="191"/>
      <c r="P247" s="191"/>
      <c r="Q247" s="191"/>
      <c r="R247" s="192" t="str">
        <f t="shared" ref="R247" si="5951">IF(AND(ISBLANK(N247),ISBLANK(O247),ISBLANK(P247),ISBLANK(Q247)),"",SUM(P247:Q247))</f>
        <v/>
      </c>
      <c r="S247" s="233" t="str">
        <f t="shared" ref="S247" si="5952">IFERROR(SUM(N247:Q247)/E247,"")</f>
        <v/>
      </c>
      <c r="T247" s="321" t="str">
        <f t="shared" ref="T247" si="5953">IF(OR(L248="",R248=""),"",IFERROR(R248-L248,""))</f>
        <v/>
      </c>
      <c r="U247" s="37"/>
      <c r="V247" s="28"/>
      <c r="W247" s="28"/>
      <c r="X247" s="28"/>
      <c r="Y247" s="7" t="str">
        <f t="shared" ref="Y247" si="5954">IF(AND(ISBLANK(U247),ISBLANK(V247),ISBLANK(W247),ISBLANK(X247)),"",SUM(W247:X247))</f>
        <v/>
      </c>
      <c r="Z247" s="233" t="str">
        <f t="shared" ref="Z247" si="5955">IFERROR(SUM(U247:X247)/E247,"")</f>
        <v/>
      </c>
      <c r="AA247" s="321" t="str">
        <f t="shared" ref="AA247" si="5956">IF(OR(L248="",Y248=""),"",IFERROR(Y248-L248,""))</f>
        <v/>
      </c>
      <c r="AB247" s="37"/>
      <c r="AC247" s="28"/>
      <c r="AD247" s="28"/>
      <c r="AE247" s="28"/>
      <c r="AF247" s="7" t="str">
        <f t="shared" ref="AF247" si="5957">IF(AND(ISBLANK(AB247),ISBLANK(AC247),ISBLANK(AD247),ISBLANK(AE247)),"",SUM(AD247:AE247))</f>
        <v/>
      </c>
      <c r="AG247" s="321" t="str">
        <f t="shared" ref="AG247" si="5958">IF(OR(M247="",AF248=""),"",IFERROR(AF248-L248,""))</f>
        <v/>
      </c>
      <c r="AH247" s="136"/>
      <c r="AK247" s="63"/>
      <c r="AL247" s="201">
        <f t="shared" ref="AL247" si="5959">H247</f>
        <v>0</v>
      </c>
      <c r="AM247" s="201">
        <f t="shared" ref="AM247" si="5960">I247</f>
        <v>0</v>
      </c>
      <c r="AN247" s="201">
        <f t="shared" ref="AN247" si="5961">J247</f>
        <v>0</v>
      </c>
      <c r="AO247" s="201">
        <f t="shared" ref="AO247" si="5962">K247</f>
        <v>0</v>
      </c>
      <c r="AP247" s="202"/>
      <c r="AQ247" s="323"/>
      <c r="AR247" s="201">
        <f t="shared" ref="AR247" si="5963">N247</f>
        <v>0</v>
      </c>
      <c r="AS247" s="201">
        <f t="shared" ref="AS247" si="5964">O247</f>
        <v>0</v>
      </c>
      <c r="AT247" s="201">
        <f t="shared" ref="AT247" si="5965">P247</f>
        <v>0</v>
      </c>
      <c r="AU247" s="201">
        <f t="shared" ref="AU247" si="5966">Q247</f>
        <v>0</v>
      </c>
      <c r="AV247" s="201" t="str">
        <f t="shared" ref="AV247" si="5967">R247</f>
        <v/>
      </c>
      <c r="AW247" s="323"/>
      <c r="AX247" s="324"/>
      <c r="AY247" s="201">
        <f t="shared" ref="AY247" si="5968">U247</f>
        <v>0</v>
      </c>
      <c r="AZ247" s="201">
        <f t="shared" ref="AZ247" si="5969">V247</f>
        <v>0</v>
      </c>
      <c r="BA247" s="201">
        <f t="shared" ref="BA247" si="5970">W247</f>
        <v>0</v>
      </c>
      <c r="BB247" s="201">
        <f t="shared" ref="BB247" si="5971">X247</f>
        <v>0</v>
      </c>
      <c r="BC247" s="201" t="str">
        <f t="shared" ref="BC247" si="5972">Y247</f>
        <v/>
      </c>
      <c r="BD247" s="323"/>
      <c r="BE247" s="324"/>
      <c r="BF247" s="201">
        <f t="shared" ref="BF247" si="5973">AB247</f>
        <v>0</v>
      </c>
      <c r="BG247" s="201">
        <f t="shared" ref="BG247" si="5974">AC247</f>
        <v>0</v>
      </c>
      <c r="BH247" s="201">
        <f t="shared" ref="BH247" si="5975">AD247</f>
        <v>0</v>
      </c>
      <c r="BI247" s="201">
        <f t="shared" ref="BI247" si="5976">AE247</f>
        <v>0</v>
      </c>
      <c r="BJ247" s="201" t="str">
        <f t="shared" ref="BJ247" si="5977">AF247</f>
        <v/>
      </c>
      <c r="BK247" s="324"/>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row>
    <row r="248" spans="1:111" s="61" customFormat="1" ht="13.5" thickBot="1" x14ac:dyDescent="0.25">
      <c r="A248" s="259"/>
      <c r="B248" s="264"/>
      <c r="C248" s="262"/>
      <c r="D248" s="262"/>
      <c r="E248" s="236"/>
      <c r="F248" s="243"/>
      <c r="G248" s="8" t="s">
        <v>6</v>
      </c>
      <c r="H248" s="173" t="str">
        <f t="shared" ref="H248" si="5978">IFERROR(H247/SUM(H247:K247),"")</f>
        <v/>
      </c>
      <c r="I248" s="174" t="str">
        <f t="shared" ref="I248" si="5979">IFERROR(I247/SUM(H247:K247),"")</f>
        <v/>
      </c>
      <c r="J248" s="175" t="str">
        <f t="shared" ref="J248" si="5980">IFERROR(J247/SUM(H247:K247),"")</f>
        <v/>
      </c>
      <c r="K248" s="175" t="str">
        <f t="shared" ref="K248" si="5981">IFERROR(K247/SUM(H247:K247),"")</f>
        <v/>
      </c>
      <c r="L248" s="132" t="str">
        <f t="shared" ref="L248" si="5982">IFERROR(L247/SUM(H247:K247),"")</f>
        <v/>
      </c>
      <c r="M248" s="234"/>
      <c r="N248" s="193" t="str">
        <f t="shared" ref="N248" si="5983">IFERROR(N247/SUM(N247:Q247),"")</f>
        <v/>
      </c>
      <c r="O248" s="10" t="str">
        <f t="shared" ref="O248" si="5984">IFERROR(O247/SUM(N247:Q247),"")</f>
        <v/>
      </c>
      <c r="P248" s="11" t="str">
        <f t="shared" ref="P248" si="5985">IFERROR(P247/SUM(N247:Q247),"")</f>
        <v/>
      </c>
      <c r="Q248" s="11" t="str">
        <f t="shared" ref="Q248" si="5986">IFERROR(Q247/SUM(N247:Q247),"")</f>
        <v/>
      </c>
      <c r="R248" s="34" t="str">
        <f t="shared" ref="R248" si="5987">IFERROR(R247/SUM(N247:Q247),"")</f>
        <v/>
      </c>
      <c r="S248" s="234"/>
      <c r="T248" s="322"/>
      <c r="U248" s="31" t="str">
        <f t="shared" ref="U248" si="5988">IFERROR(U247/SUM(U247:X247),"")</f>
        <v/>
      </c>
      <c r="V248" s="10" t="str">
        <f t="shared" ref="V248" si="5989">IFERROR(V247/SUM(U247:X247),"")</f>
        <v/>
      </c>
      <c r="W248" s="11" t="str">
        <f t="shared" ref="W248" si="5990">IFERROR(W247/SUM(U247:X247),"")</f>
        <v/>
      </c>
      <c r="X248" s="11" t="str">
        <f t="shared" ref="X248" si="5991">IFERROR(X247/SUM(U247:X247),"")</f>
        <v/>
      </c>
      <c r="Y248" s="34" t="str">
        <f t="shared" ref="Y248" si="5992">IFERROR(Y247/SUM(U247:X247),"")</f>
        <v/>
      </c>
      <c r="Z248" s="234"/>
      <c r="AA248" s="322"/>
      <c r="AB248" s="31" t="str">
        <f t="shared" ref="AB248" si="5993">IFERROR(AB247/SUM(AB247:AE247),"")</f>
        <v/>
      </c>
      <c r="AC248" s="10" t="str">
        <f t="shared" ref="AC248" si="5994">IFERROR(AC247/SUM(AB247:AE247),"")</f>
        <v/>
      </c>
      <c r="AD248" s="11" t="str">
        <f t="shared" ref="AD248" si="5995">IFERROR(AD247/SUM(AB247:AE247),"")</f>
        <v/>
      </c>
      <c r="AE248" s="11" t="str">
        <f t="shared" ref="AE248" si="5996">IFERROR(AE247/SUM(AB247:AE247),"")</f>
        <v/>
      </c>
      <c r="AF248" s="34" t="str">
        <f t="shared" ref="AF248" si="5997">IFERROR(AF247/SUM(AB247:AE247),"")</f>
        <v/>
      </c>
      <c r="AG248" s="322"/>
      <c r="AH248" s="136"/>
      <c r="AK248" s="63"/>
      <c r="AL248" s="203"/>
      <c r="AM248" s="203"/>
      <c r="AN248" s="204"/>
      <c r="AO248" s="204"/>
      <c r="AP248" s="205"/>
      <c r="AQ248" s="323"/>
      <c r="AR248" s="206"/>
      <c r="AS248" s="206"/>
      <c r="AT248" s="207"/>
      <c r="AU248" s="207"/>
      <c r="AV248" s="205"/>
      <c r="AW248" s="323"/>
      <c r="AX248" s="324"/>
      <c r="AY248" s="206"/>
      <c r="AZ248" s="206"/>
      <c r="BA248" s="207"/>
      <c r="BB248" s="207"/>
      <c r="BC248" s="205"/>
      <c r="BD248" s="323"/>
      <c r="BE248" s="324"/>
      <c r="BF248" s="206"/>
      <c r="BG248" s="206"/>
      <c r="BH248" s="207"/>
      <c r="BI248" s="207"/>
      <c r="BJ248" s="205"/>
      <c r="BK248" s="324"/>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row>
    <row r="249" spans="1:111" s="61" customFormat="1" ht="13.5" thickTop="1" x14ac:dyDescent="0.2">
      <c r="A249" s="258"/>
      <c r="B249" s="263"/>
      <c r="C249" s="265"/>
      <c r="D249" s="261"/>
      <c r="E249" s="235"/>
      <c r="F249" s="242"/>
      <c r="G249" s="4" t="s">
        <v>5</v>
      </c>
      <c r="H249" s="171"/>
      <c r="I249" s="172"/>
      <c r="J249" s="172"/>
      <c r="K249" s="172"/>
      <c r="L249" s="131" t="str">
        <f t="shared" ref="L249" si="5998">IF(AND(ISBLANK(H249),ISBLANK(I249),ISBLANK(J249),ISBLANK(K249)),"",SUM(J249:K249))</f>
        <v/>
      </c>
      <c r="M249" s="233" t="str">
        <f t="shared" ref="M249" si="5999">IFERROR(SUM(H249:K249)/E249,"")</f>
        <v/>
      </c>
      <c r="N249" s="190"/>
      <c r="O249" s="191"/>
      <c r="P249" s="191"/>
      <c r="Q249" s="191"/>
      <c r="R249" s="192" t="str">
        <f t="shared" ref="R249" si="6000">IF(AND(ISBLANK(N249),ISBLANK(O249),ISBLANK(P249),ISBLANK(Q249)),"",SUM(P249:Q249))</f>
        <v/>
      </c>
      <c r="S249" s="233" t="str">
        <f t="shared" ref="S249" si="6001">IFERROR(SUM(N249:Q249)/E249,"")</f>
        <v/>
      </c>
      <c r="T249" s="321" t="str">
        <f t="shared" ref="T249" si="6002">IF(OR(L250="",R250=""),"",IFERROR(R250-L250,""))</f>
        <v/>
      </c>
      <c r="U249" s="37"/>
      <c r="V249" s="28"/>
      <c r="W249" s="28"/>
      <c r="X249" s="28"/>
      <c r="Y249" s="7" t="str">
        <f t="shared" ref="Y249" si="6003">IF(AND(ISBLANK(U249),ISBLANK(V249),ISBLANK(W249),ISBLANK(X249)),"",SUM(W249:X249))</f>
        <v/>
      </c>
      <c r="Z249" s="233" t="str">
        <f t="shared" ref="Z249" si="6004">IFERROR(SUM(U249:X249)/E249,"")</f>
        <v/>
      </c>
      <c r="AA249" s="321" t="str">
        <f t="shared" ref="AA249" si="6005">IF(OR(L250="",Y250=""),"",IFERROR(Y250-L250,""))</f>
        <v/>
      </c>
      <c r="AB249" s="37"/>
      <c r="AC249" s="28"/>
      <c r="AD249" s="28"/>
      <c r="AE249" s="28"/>
      <c r="AF249" s="7" t="str">
        <f t="shared" ref="AF249" si="6006">IF(AND(ISBLANK(AB249),ISBLANK(AC249),ISBLANK(AD249),ISBLANK(AE249)),"",SUM(AD249:AE249))</f>
        <v/>
      </c>
      <c r="AG249" s="321" t="str">
        <f t="shared" ref="AG249" si="6007">IF(OR(M249="",AF250=""),"",IFERROR(AF250-L250,""))</f>
        <v/>
      </c>
      <c r="AH249" s="136"/>
      <c r="AK249" s="63"/>
      <c r="AL249" s="201">
        <f t="shared" ref="AL249" si="6008">H249</f>
        <v>0</v>
      </c>
      <c r="AM249" s="201">
        <f t="shared" ref="AM249" si="6009">I249</f>
        <v>0</v>
      </c>
      <c r="AN249" s="201">
        <f t="shared" ref="AN249" si="6010">J249</f>
        <v>0</v>
      </c>
      <c r="AO249" s="201">
        <f t="shared" ref="AO249" si="6011">K249</f>
        <v>0</v>
      </c>
      <c r="AP249" s="202"/>
      <c r="AQ249" s="323"/>
      <c r="AR249" s="201">
        <f t="shared" ref="AR249" si="6012">N249</f>
        <v>0</v>
      </c>
      <c r="AS249" s="201">
        <f t="shared" ref="AS249" si="6013">O249</f>
        <v>0</v>
      </c>
      <c r="AT249" s="201">
        <f t="shared" ref="AT249" si="6014">P249</f>
        <v>0</v>
      </c>
      <c r="AU249" s="201">
        <f t="shared" ref="AU249" si="6015">Q249</f>
        <v>0</v>
      </c>
      <c r="AV249" s="201" t="str">
        <f t="shared" ref="AV249" si="6016">R249</f>
        <v/>
      </c>
      <c r="AW249" s="323"/>
      <c r="AX249" s="324"/>
      <c r="AY249" s="201">
        <f t="shared" ref="AY249" si="6017">U249</f>
        <v>0</v>
      </c>
      <c r="AZ249" s="201">
        <f t="shared" ref="AZ249" si="6018">V249</f>
        <v>0</v>
      </c>
      <c r="BA249" s="201">
        <f t="shared" ref="BA249" si="6019">W249</f>
        <v>0</v>
      </c>
      <c r="BB249" s="201">
        <f t="shared" ref="BB249" si="6020">X249</f>
        <v>0</v>
      </c>
      <c r="BC249" s="201" t="str">
        <f t="shared" ref="BC249" si="6021">Y249</f>
        <v/>
      </c>
      <c r="BD249" s="323"/>
      <c r="BE249" s="324"/>
      <c r="BF249" s="201">
        <f t="shared" ref="BF249" si="6022">AB249</f>
        <v>0</v>
      </c>
      <c r="BG249" s="201">
        <f t="shared" ref="BG249" si="6023">AC249</f>
        <v>0</v>
      </c>
      <c r="BH249" s="201">
        <f t="shared" ref="BH249" si="6024">AD249</f>
        <v>0</v>
      </c>
      <c r="BI249" s="201">
        <f t="shared" ref="BI249" si="6025">AE249</f>
        <v>0</v>
      </c>
      <c r="BJ249" s="201" t="str">
        <f t="shared" ref="BJ249" si="6026">AF249</f>
        <v/>
      </c>
      <c r="BK249" s="324"/>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row>
    <row r="250" spans="1:111" s="61" customFormat="1" ht="13.5" thickBot="1" x14ac:dyDescent="0.25">
      <c r="A250" s="259"/>
      <c r="B250" s="264"/>
      <c r="C250" s="262"/>
      <c r="D250" s="262"/>
      <c r="E250" s="236"/>
      <c r="F250" s="243"/>
      <c r="G250" s="8" t="s">
        <v>6</v>
      </c>
      <c r="H250" s="173" t="str">
        <f t="shared" ref="H250" si="6027">IFERROR(H249/SUM(H249:K249),"")</f>
        <v/>
      </c>
      <c r="I250" s="174" t="str">
        <f t="shared" ref="I250" si="6028">IFERROR(I249/SUM(H249:K249),"")</f>
        <v/>
      </c>
      <c r="J250" s="175" t="str">
        <f t="shared" ref="J250" si="6029">IFERROR(J249/SUM(H249:K249),"")</f>
        <v/>
      </c>
      <c r="K250" s="175" t="str">
        <f t="shared" ref="K250" si="6030">IFERROR(K249/SUM(H249:K249),"")</f>
        <v/>
      </c>
      <c r="L250" s="132" t="str">
        <f t="shared" ref="L250" si="6031">IFERROR(L249/SUM(H249:K249),"")</f>
        <v/>
      </c>
      <c r="M250" s="234"/>
      <c r="N250" s="193" t="str">
        <f t="shared" ref="N250" si="6032">IFERROR(N249/SUM(N249:Q249),"")</f>
        <v/>
      </c>
      <c r="O250" s="10" t="str">
        <f t="shared" ref="O250" si="6033">IFERROR(O249/SUM(N249:Q249),"")</f>
        <v/>
      </c>
      <c r="P250" s="11" t="str">
        <f t="shared" ref="P250" si="6034">IFERROR(P249/SUM(N249:Q249),"")</f>
        <v/>
      </c>
      <c r="Q250" s="11" t="str">
        <f t="shared" ref="Q250" si="6035">IFERROR(Q249/SUM(N249:Q249),"")</f>
        <v/>
      </c>
      <c r="R250" s="34" t="str">
        <f t="shared" ref="R250" si="6036">IFERROR(R249/SUM(N249:Q249),"")</f>
        <v/>
      </c>
      <c r="S250" s="234"/>
      <c r="T250" s="322"/>
      <c r="U250" s="31" t="str">
        <f t="shared" ref="U250" si="6037">IFERROR(U249/SUM(U249:X249),"")</f>
        <v/>
      </c>
      <c r="V250" s="10" t="str">
        <f t="shared" ref="V250" si="6038">IFERROR(V249/SUM(U249:X249),"")</f>
        <v/>
      </c>
      <c r="W250" s="11" t="str">
        <f t="shared" ref="W250" si="6039">IFERROR(W249/SUM(U249:X249),"")</f>
        <v/>
      </c>
      <c r="X250" s="11" t="str">
        <f t="shared" ref="X250" si="6040">IFERROR(X249/SUM(U249:X249),"")</f>
        <v/>
      </c>
      <c r="Y250" s="34" t="str">
        <f t="shared" ref="Y250" si="6041">IFERROR(Y249/SUM(U249:X249),"")</f>
        <v/>
      </c>
      <c r="Z250" s="234"/>
      <c r="AA250" s="322"/>
      <c r="AB250" s="31" t="str">
        <f t="shared" ref="AB250" si="6042">IFERROR(AB249/SUM(AB249:AE249),"")</f>
        <v/>
      </c>
      <c r="AC250" s="10" t="str">
        <f t="shared" ref="AC250" si="6043">IFERROR(AC249/SUM(AB249:AE249),"")</f>
        <v/>
      </c>
      <c r="AD250" s="11" t="str">
        <f t="shared" ref="AD250" si="6044">IFERROR(AD249/SUM(AB249:AE249),"")</f>
        <v/>
      </c>
      <c r="AE250" s="11" t="str">
        <f t="shared" ref="AE250" si="6045">IFERROR(AE249/SUM(AB249:AE249),"")</f>
        <v/>
      </c>
      <c r="AF250" s="34" t="str">
        <f t="shared" ref="AF250" si="6046">IFERROR(AF249/SUM(AB249:AE249),"")</f>
        <v/>
      </c>
      <c r="AG250" s="322"/>
      <c r="AH250" s="136"/>
      <c r="AK250" s="63"/>
      <c r="AL250" s="203"/>
      <c r="AM250" s="203"/>
      <c r="AN250" s="204"/>
      <c r="AO250" s="204"/>
      <c r="AP250" s="205"/>
      <c r="AQ250" s="323"/>
      <c r="AR250" s="206"/>
      <c r="AS250" s="206"/>
      <c r="AT250" s="207"/>
      <c r="AU250" s="207"/>
      <c r="AV250" s="205"/>
      <c r="AW250" s="323"/>
      <c r="AX250" s="324"/>
      <c r="AY250" s="206"/>
      <c r="AZ250" s="206"/>
      <c r="BA250" s="207"/>
      <c r="BB250" s="207"/>
      <c r="BC250" s="205"/>
      <c r="BD250" s="323"/>
      <c r="BE250" s="324"/>
      <c r="BF250" s="206"/>
      <c r="BG250" s="206"/>
      <c r="BH250" s="207"/>
      <c r="BI250" s="207"/>
      <c r="BJ250" s="205"/>
      <c r="BK250" s="324"/>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row>
    <row r="251" spans="1:111" s="61" customFormat="1" ht="13.5" thickTop="1" x14ac:dyDescent="0.2">
      <c r="A251" s="258"/>
      <c r="B251" s="263"/>
      <c r="C251" s="265"/>
      <c r="D251" s="261"/>
      <c r="E251" s="235"/>
      <c r="F251" s="242"/>
      <c r="G251" s="4" t="s">
        <v>5</v>
      </c>
      <c r="H251" s="171"/>
      <c r="I251" s="172"/>
      <c r="J251" s="172"/>
      <c r="K251" s="172"/>
      <c r="L251" s="131" t="str">
        <f t="shared" ref="L251" si="6047">IF(AND(ISBLANK(H251),ISBLANK(I251),ISBLANK(J251),ISBLANK(K251)),"",SUM(J251:K251))</f>
        <v/>
      </c>
      <c r="M251" s="233" t="str">
        <f t="shared" ref="M251" si="6048">IFERROR(SUM(H251:K251)/E251,"")</f>
        <v/>
      </c>
      <c r="N251" s="190"/>
      <c r="O251" s="191"/>
      <c r="P251" s="191"/>
      <c r="Q251" s="191"/>
      <c r="R251" s="192" t="str">
        <f t="shared" ref="R251" si="6049">IF(AND(ISBLANK(N251),ISBLANK(O251),ISBLANK(P251),ISBLANK(Q251)),"",SUM(P251:Q251))</f>
        <v/>
      </c>
      <c r="S251" s="233" t="str">
        <f t="shared" ref="S251" si="6050">IFERROR(SUM(N251:Q251)/E251,"")</f>
        <v/>
      </c>
      <c r="T251" s="321" t="str">
        <f t="shared" ref="T251" si="6051">IF(OR(L252="",R252=""),"",IFERROR(R252-L252,""))</f>
        <v/>
      </c>
      <c r="U251" s="37"/>
      <c r="V251" s="28"/>
      <c r="W251" s="28"/>
      <c r="X251" s="28"/>
      <c r="Y251" s="7" t="str">
        <f t="shared" ref="Y251" si="6052">IF(AND(ISBLANK(U251),ISBLANK(V251),ISBLANK(W251),ISBLANK(X251)),"",SUM(W251:X251))</f>
        <v/>
      </c>
      <c r="Z251" s="233" t="str">
        <f t="shared" ref="Z251" si="6053">IFERROR(SUM(U251:X251)/E251,"")</f>
        <v/>
      </c>
      <c r="AA251" s="321" t="str">
        <f t="shared" ref="AA251" si="6054">IF(OR(L252="",Y252=""),"",IFERROR(Y252-L252,""))</f>
        <v/>
      </c>
      <c r="AB251" s="37"/>
      <c r="AC251" s="28"/>
      <c r="AD251" s="28"/>
      <c r="AE251" s="28"/>
      <c r="AF251" s="7" t="str">
        <f t="shared" ref="AF251" si="6055">IF(AND(ISBLANK(AB251),ISBLANK(AC251),ISBLANK(AD251),ISBLANK(AE251)),"",SUM(AD251:AE251))</f>
        <v/>
      </c>
      <c r="AG251" s="321" t="str">
        <f t="shared" ref="AG251" si="6056">IF(OR(M251="",AF252=""),"",IFERROR(AF252-L252,""))</f>
        <v/>
      </c>
      <c r="AH251" s="136"/>
      <c r="AK251" s="63"/>
      <c r="AL251" s="201">
        <f t="shared" ref="AL251" si="6057">H251</f>
        <v>0</v>
      </c>
      <c r="AM251" s="201">
        <f t="shared" ref="AM251" si="6058">I251</f>
        <v>0</v>
      </c>
      <c r="AN251" s="201">
        <f t="shared" ref="AN251" si="6059">J251</f>
        <v>0</v>
      </c>
      <c r="AO251" s="201">
        <f t="shared" ref="AO251" si="6060">K251</f>
        <v>0</v>
      </c>
      <c r="AP251" s="202"/>
      <c r="AQ251" s="323"/>
      <c r="AR251" s="201">
        <f t="shared" ref="AR251" si="6061">N251</f>
        <v>0</v>
      </c>
      <c r="AS251" s="201">
        <f t="shared" ref="AS251" si="6062">O251</f>
        <v>0</v>
      </c>
      <c r="AT251" s="201">
        <f t="shared" ref="AT251" si="6063">P251</f>
        <v>0</v>
      </c>
      <c r="AU251" s="201">
        <f t="shared" ref="AU251" si="6064">Q251</f>
        <v>0</v>
      </c>
      <c r="AV251" s="201" t="str">
        <f t="shared" ref="AV251" si="6065">R251</f>
        <v/>
      </c>
      <c r="AW251" s="323"/>
      <c r="AX251" s="324"/>
      <c r="AY251" s="201">
        <f t="shared" ref="AY251" si="6066">U251</f>
        <v>0</v>
      </c>
      <c r="AZ251" s="201">
        <f t="shared" ref="AZ251" si="6067">V251</f>
        <v>0</v>
      </c>
      <c r="BA251" s="201">
        <f t="shared" ref="BA251" si="6068">W251</f>
        <v>0</v>
      </c>
      <c r="BB251" s="201">
        <f t="shared" ref="BB251" si="6069">X251</f>
        <v>0</v>
      </c>
      <c r="BC251" s="201" t="str">
        <f t="shared" ref="BC251" si="6070">Y251</f>
        <v/>
      </c>
      <c r="BD251" s="323"/>
      <c r="BE251" s="324"/>
      <c r="BF251" s="201">
        <f t="shared" ref="BF251" si="6071">AB251</f>
        <v>0</v>
      </c>
      <c r="BG251" s="201">
        <f t="shared" ref="BG251" si="6072">AC251</f>
        <v>0</v>
      </c>
      <c r="BH251" s="201">
        <f t="shared" ref="BH251" si="6073">AD251</f>
        <v>0</v>
      </c>
      <c r="BI251" s="201">
        <f t="shared" ref="BI251" si="6074">AE251</f>
        <v>0</v>
      </c>
      <c r="BJ251" s="201" t="str">
        <f t="shared" ref="BJ251" si="6075">AF251</f>
        <v/>
      </c>
      <c r="BK251" s="324"/>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row>
    <row r="252" spans="1:111" s="61" customFormat="1" ht="13.5" thickBot="1" x14ac:dyDescent="0.25">
      <c r="A252" s="259"/>
      <c r="B252" s="264"/>
      <c r="C252" s="262"/>
      <c r="D252" s="262"/>
      <c r="E252" s="236"/>
      <c r="F252" s="243"/>
      <c r="G252" s="8" t="s">
        <v>6</v>
      </c>
      <c r="H252" s="173" t="str">
        <f t="shared" ref="H252" si="6076">IFERROR(H251/SUM(H251:K251),"")</f>
        <v/>
      </c>
      <c r="I252" s="174" t="str">
        <f t="shared" ref="I252" si="6077">IFERROR(I251/SUM(H251:K251),"")</f>
        <v/>
      </c>
      <c r="J252" s="175" t="str">
        <f t="shared" ref="J252" si="6078">IFERROR(J251/SUM(H251:K251),"")</f>
        <v/>
      </c>
      <c r="K252" s="175" t="str">
        <f t="shared" ref="K252" si="6079">IFERROR(K251/SUM(H251:K251),"")</f>
        <v/>
      </c>
      <c r="L252" s="132" t="str">
        <f t="shared" ref="L252" si="6080">IFERROR(L251/SUM(H251:K251),"")</f>
        <v/>
      </c>
      <c r="M252" s="234"/>
      <c r="N252" s="193" t="str">
        <f t="shared" ref="N252" si="6081">IFERROR(N251/SUM(N251:Q251),"")</f>
        <v/>
      </c>
      <c r="O252" s="10" t="str">
        <f t="shared" ref="O252" si="6082">IFERROR(O251/SUM(N251:Q251),"")</f>
        <v/>
      </c>
      <c r="P252" s="11" t="str">
        <f t="shared" ref="P252" si="6083">IFERROR(P251/SUM(N251:Q251),"")</f>
        <v/>
      </c>
      <c r="Q252" s="11" t="str">
        <f t="shared" ref="Q252" si="6084">IFERROR(Q251/SUM(N251:Q251),"")</f>
        <v/>
      </c>
      <c r="R252" s="34" t="str">
        <f t="shared" ref="R252" si="6085">IFERROR(R251/SUM(N251:Q251),"")</f>
        <v/>
      </c>
      <c r="S252" s="234"/>
      <c r="T252" s="322"/>
      <c r="U252" s="31" t="str">
        <f t="shared" ref="U252" si="6086">IFERROR(U251/SUM(U251:X251),"")</f>
        <v/>
      </c>
      <c r="V252" s="10" t="str">
        <f t="shared" ref="V252" si="6087">IFERROR(V251/SUM(U251:X251),"")</f>
        <v/>
      </c>
      <c r="W252" s="11" t="str">
        <f t="shared" ref="W252" si="6088">IFERROR(W251/SUM(U251:X251),"")</f>
        <v/>
      </c>
      <c r="X252" s="11" t="str">
        <f t="shared" ref="X252" si="6089">IFERROR(X251/SUM(U251:X251),"")</f>
        <v/>
      </c>
      <c r="Y252" s="34" t="str">
        <f t="shared" ref="Y252" si="6090">IFERROR(Y251/SUM(U251:X251),"")</f>
        <v/>
      </c>
      <c r="Z252" s="234"/>
      <c r="AA252" s="322"/>
      <c r="AB252" s="31" t="str">
        <f t="shared" ref="AB252" si="6091">IFERROR(AB251/SUM(AB251:AE251),"")</f>
        <v/>
      </c>
      <c r="AC252" s="10" t="str">
        <f t="shared" ref="AC252" si="6092">IFERROR(AC251/SUM(AB251:AE251),"")</f>
        <v/>
      </c>
      <c r="AD252" s="11" t="str">
        <f t="shared" ref="AD252" si="6093">IFERROR(AD251/SUM(AB251:AE251),"")</f>
        <v/>
      </c>
      <c r="AE252" s="11" t="str">
        <f t="shared" ref="AE252" si="6094">IFERROR(AE251/SUM(AB251:AE251),"")</f>
        <v/>
      </c>
      <c r="AF252" s="34" t="str">
        <f t="shared" ref="AF252" si="6095">IFERROR(AF251/SUM(AB251:AE251),"")</f>
        <v/>
      </c>
      <c r="AG252" s="322"/>
      <c r="AH252" s="136"/>
      <c r="AK252" s="63"/>
      <c r="AL252" s="203"/>
      <c r="AM252" s="203"/>
      <c r="AN252" s="204"/>
      <c r="AO252" s="204"/>
      <c r="AP252" s="205"/>
      <c r="AQ252" s="323"/>
      <c r="AR252" s="206"/>
      <c r="AS252" s="206"/>
      <c r="AT252" s="207"/>
      <c r="AU252" s="207"/>
      <c r="AV252" s="205"/>
      <c r="AW252" s="323"/>
      <c r="AX252" s="324"/>
      <c r="AY252" s="206"/>
      <c r="AZ252" s="206"/>
      <c r="BA252" s="207"/>
      <c r="BB252" s="207"/>
      <c r="BC252" s="205"/>
      <c r="BD252" s="323"/>
      <c r="BE252" s="324"/>
      <c r="BF252" s="206"/>
      <c r="BG252" s="206"/>
      <c r="BH252" s="207"/>
      <c r="BI252" s="207"/>
      <c r="BJ252" s="205"/>
      <c r="BK252" s="324"/>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row>
    <row r="253" spans="1:111" s="61" customFormat="1" ht="13.5" thickTop="1" x14ac:dyDescent="0.2">
      <c r="A253" s="258"/>
      <c r="B253" s="263"/>
      <c r="C253" s="265"/>
      <c r="D253" s="261"/>
      <c r="E253" s="235"/>
      <c r="F253" s="242"/>
      <c r="G253" s="4" t="s">
        <v>5</v>
      </c>
      <c r="H253" s="171"/>
      <c r="I253" s="172"/>
      <c r="J253" s="172"/>
      <c r="K253" s="172"/>
      <c r="L253" s="131" t="str">
        <f t="shared" ref="L253" si="6096">IF(AND(ISBLANK(H253),ISBLANK(I253),ISBLANK(J253),ISBLANK(K253)),"",SUM(J253:K253))</f>
        <v/>
      </c>
      <c r="M253" s="233" t="str">
        <f t="shared" ref="M253" si="6097">IFERROR(SUM(H253:K253)/E253,"")</f>
        <v/>
      </c>
      <c r="N253" s="190"/>
      <c r="O253" s="191"/>
      <c r="P253" s="191"/>
      <c r="Q253" s="191"/>
      <c r="R253" s="192" t="str">
        <f t="shared" ref="R253" si="6098">IF(AND(ISBLANK(N253),ISBLANK(O253),ISBLANK(P253),ISBLANK(Q253)),"",SUM(P253:Q253))</f>
        <v/>
      </c>
      <c r="S253" s="233" t="str">
        <f t="shared" ref="S253" si="6099">IFERROR(SUM(N253:Q253)/E253,"")</f>
        <v/>
      </c>
      <c r="T253" s="321" t="str">
        <f t="shared" ref="T253" si="6100">IF(OR(L254="",R254=""),"",IFERROR(R254-L254,""))</f>
        <v/>
      </c>
      <c r="U253" s="37"/>
      <c r="V253" s="28"/>
      <c r="W253" s="28"/>
      <c r="X253" s="28"/>
      <c r="Y253" s="7" t="str">
        <f t="shared" ref="Y253" si="6101">IF(AND(ISBLANK(U253),ISBLANK(V253),ISBLANK(W253),ISBLANK(X253)),"",SUM(W253:X253))</f>
        <v/>
      </c>
      <c r="Z253" s="233" t="str">
        <f t="shared" ref="Z253" si="6102">IFERROR(SUM(U253:X253)/E253,"")</f>
        <v/>
      </c>
      <c r="AA253" s="321" t="str">
        <f t="shared" ref="AA253" si="6103">IF(OR(L254="",Y254=""),"",IFERROR(Y254-L254,""))</f>
        <v/>
      </c>
      <c r="AB253" s="37"/>
      <c r="AC253" s="28"/>
      <c r="AD253" s="28"/>
      <c r="AE253" s="28"/>
      <c r="AF253" s="7" t="str">
        <f t="shared" ref="AF253" si="6104">IF(AND(ISBLANK(AB253),ISBLANK(AC253),ISBLANK(AD253),ISBLANK(AE253)),"",SUM(AD253:AE253))</f>
        <v/>
      </c>
      <c r="AG253" s="321" t="str">
        <f t="shared" ref="AG253" si="6105">IF(OR(M253="",AF254=""),"",IFERROR(AF254-L254,""))</f>
        <v/>
      </c>
      <c r="AH253" s="136"/>
      <c r="AK253" s="63"/>
      <c r="AL253" s="201">
        <f t="shared" ref="AL253" si="6106">H253</f>
        <v>0</v>
      </c>
      <c r="AM253" s="201">
        <f t="shared" ref="AM253" si="6107">I253</f>
        <v>0</v>
      </c>
      <c r="AN253" s="201">
        <f t="shared" ref="AN253" si="6108">J253</f>
        <v>0</v>
      </c>
      <c r="AO253" s="201">
        <f t="shared" ref="AO253" si="6109">K253</f>
        <v>0</v>
      </c>
      <c r="AP253" s="202"/>
      <c r="AQ253" s="323"/>
      <c r="AR253" s="201">
        <f t="shared" ref="AR253" si="6110">N253</f>
        <v>0</v>
      </c>
      <c r="AS253" s="201">
        <f t="shared" ref="AS253" si="6111">O253</f>
        <v>0</v>
      </c>
      <c r="AT253" s="201">
        <f t="shared" ref="AT253" si="6112">P253</f>
        <v>0</v>
      </c>
      <c r="AU253" s="201">
        <f t="shared" ref="AU253" si="6113">Q253</f>
        <v>0</v>
      </c>
      <c r="AV253" s="201" t="str">
        <f t="shared" ref="AV253" si="6114">R253</f>
        <v/>
      </c>
      <c r="AW253" s="323"/>
      <c r="AX253" s="324"/>
      <c r="AY253" s="201">
        <f t="shared" ref="AY253" si="6115">U253</f>
        <v>0</v>
      </c>
      <c r="AZ253" s="201">
        <f t="shared" ref="AZ253" si="6116">V253</f>
        <v>0</v>
      </c>
      <c r="BA253" s="201">
        <f t="shared" ref="BA253" si="6117">W253</f>
        <v>0</v>
      </c>
      <c r="BB253" s="201">
        <f t="shared" ref="BB253" si="6118">X253</f>
        <v>0</v>
      </c>
      <c r="BC253" s="201" t="str">
        <f t="shared" ref="BC253" si="6119">Y253</f>
        <v/>
      </c>
      <c r="BD253" s="323"/>
      <c r="BE253" s="324"/>
      <c r="BF253" s="201">
        <f t="shared" ref="BF253" si="6120">AB253</f>
        <v>0</v>
      </c>
      <c r="BG253" s="201">
        <f t="shared" ref="BG253" si="6121">AC253</f>
        <v>0</v>
      </c>
      <c r="BH253" s="201">
        <f t="shared" ref="BH253" si="6122">AD253</f>
        <v>0</v>
      </c>
      <c r="BI253" s="201">
        <f t="shared" ref="BI253" si="6123">AE253</f>
        <v>0</v>
      </c>
      <c r="BJ253" s="201" t="str">
        <f t="shared" ref="BJ253" si="6124">AF253</f>
        <v/>
      </c>
      <c r="BK253" s="324"/>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row>
    <row r="254" spans="1:111" s="61" customFormat="1" ht="13.5" thickBot="1" x14ac:dyDescent="0.25">
      <c r="A254" s="259"/>
      <c r="B254" s="264"/>
      <c r="C254" s="262"/>
      <c r="D254" s="262"/>
      <c r="E254" s="236"/>
      <c r="F254" s="243"/>
      <c r="G254" s="8" t="s">
        <v>6</v>
      </c>
      <c r="H254" s="173" t="str">
        <f t="shared" ref="H254" si="6125">IFERROR(H253/SUM(H253:K253),"")</f>
        <v/>
      </c>
      <c r="I254" s="174" t="str">
        <f t="shared" ref="I254" si="6126">IFERROR(I253/SUM(H253:K253),"")</f>
        <v/>
      </c>
      <c r="J254" s="175" t="str">
        <f t="shared" ref="J254" si="6127">IFERROR(J253/SUM(H253:K253),"")</f>
        <v/>
      </c>
      <c r="K254" s="175" t="str">
        <f t="shared" ref="K254" si="6128">IFERROR(K253/SUM(H253:K253),"")</f>
        <v/>
      </c>
      <c r="L254" s="132" t="str">
        <f t="shared" ref="L254" si="6129">IFERROR(L253/SUM(H253:K253),"")</f>
        <v/>
      </c>
      <c r="M254" s="234"/>
      <c r="N254" s="193" t="str">
        <f t="shared" ref="N254" si="6130">IFERROR(N253/SUM(N253:Q253),"")</f>
        <v/>
      </c>
      <c r="O254" s="10" t="str">
        <f t="shared" ref="O254" si="6131">IFERROR(O253/SUM(N253:Q253),"")</f>
        <v/>
      </c>
      <c r="P254" s="11" t="str">
        <f t="shared" ref="P254" si="6132">IFERROR(P253/SUM(N253:Q253),"")</f>
        <v/>
      </c>
      <c r="Q254" s="11" t="str">
        <f t="shared" ref="Q254" si="6133">IFERROR(Q253/SUM(N253:Q253),"")</f>
        <v/>
      </c>
      <c r="R254" s="34" t="str">
        <f t="shared" ref="R254" si="6134">IFERROR(R253/SUM(N253:Q253),"")</f>
        <v/>
      </c>
      <c r="S254" s="234"/>
      <c r="T254" s="322"/>
      <c r="U254" s="31" t="str">
        <f t="shared" ref="U254" si="6135">IFERROR(U253/SUM(U253:X253),"")</f>
        <v/>
      </c>
      <c r="V254" s="10" t="str">
        <f t="shared" ref="V254" si="6136">IFERROR(V253/SUM(U253:X253),"")</f>
        <v/>
      </c>
      <c r="W254" s="11" t="str">
        <f t="shared" ref="W254" si="6137">IFERROR(W253/SUM(U253:X253),"")</f>
        <v/>
      </c>
      <c r="X254" s="11" t="str">
        <f t="shared" ref="X254" si="6138">IFERROR(X253/SUM(U253:X253),"")</f>
        <v/>
      </c>
      <c r="Y254" s="34" t="str">
        <f t="shared" ref="Y254" si="6139">IFERROR(Y253/SUM(U253:X253),"")</f>
        <v/>
      </c>
      <c r="Z254" s="234"/>
      <c r="AA254" s="322"/>
      <c r="AB254" s="31" t="str">
        <f t="shared" ref="AB254" si="6140">IFERROR(AB253/SUM(AB253:AE253),"")</f>
        <v/>
      </c>
      <c r="AC254" s="10" t="str">
        <f t="shared" ref="AC254" si="6141">IFERROR(AC253/SUM(AB253:AE253),"")</f>
        <v/>
      </c>
      <c r="AD254" s="11" t="str">
        <f t="shared" ref="AD254" si="6142">IFERROR(AD253/SUM(AB253:AE253),"")</f>
        <v/>
      </c>
      <c r="AE254" s="11" t="str">
        <f t="shared" ref="AE254" si="6143">IFERROR(AE253/SUM(AB253:AE253),"")</f>
        <v/>
      </c>
      <c r="AF254" s="34" t="str">
        <f t="shared" ref="AF254" si="6144">IFERROR(AF253/SUM(AB253:AE253),"")</f>
        <v/>
      </c>
      <c r="AG254" s="322"/>
      <c r="AH254" s="136"/>
      <c r="AK254" s="63"/>
      <c r="AL254" s="203"/>
      <c r="AM254" s="203"/>
      <c r="AN254" s="204"/>
      <c r="AO254" s="204"/>
      <c r="AP254" s="205"/>
      <c r="AQ254" s="323"/>
      <c r="AR254" s="206"/>
      <c r="AS254" s="206"/>
      <c r="AT254" s="207"/>
      <c r="AU254" s="207"/>
      <c r="AV254" s="205"/>
      <c r="AW254" s="323"/>
      <c r="AX254" s="324"/>
      <c r="AY254" s="206"/>
      <c r="AZ254" s="206"/>
      <c r="BA254" s="207"/>
      <c r="BB254" s="207"/>
      <c r="BC254" s="205"/>
      <c r="BD254" s="323"/>
      <c r="BE254" s="324"/>
      <c r="BF254" s="206"/>
      <c r="BG254" s="206"/>
      <c r="BH254" s="207"/>
      <c r="BI254" s="207"/>
      <c r="BJ254" s="205"/>
      <c r="BK254" s="32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row>
    <row r="255" spans="1:111" s="61" customFormat="1" ht="13.5" thickTop="1" x14ac:dyDescent="0.2">
      <c r="A255" s="258"/>
      <c r="B255" s="263"/>
      <c r="C255" s="265"/>
      <c r="D255" s="261"/>
      <c r="E255" s="235"/>
      <c r="F255" s="242"/>
      <c r="G255" s="4" t="s">
        <v>5</v>
      </c>
      <c r="H255" s="171"/>
      <c r="I255" s="172"/>
      <c r="J255" s="172"/>
      <c r="K255" s="172"/>
      <c r="L255" s="131" t="str">
        <f t="shared" ref="L255" si="6145">IF(AND(ISBLANK(H255),ISBLANK(I255),ISBLANK(J255),ISBLANK(K255)),"",SUM(J255:K255))</f>
        <v/>
      </c>
      <c r="M255" s="233" t="str">
        <f t="shared" ref="M255" si="6146">IFERROR(SUM(H255:K255)/E255,"")</f>
        <v/>
      </c>
      <c r="N255" s="190"/>
      <c r="O255" s="191"/>
      <c r="P255" s="191"/>
      <c r="Q255" s="191"/>
      <c r="R255" s="192" t="str">
        <f t="shared" ref="R255" si="6147">IF(AND(ISBLANK(N255),ISBLANK(O255),ISBLANK(P255),ISBLANK(Q255)),"",SUM(P255:Q255))</f>
        <v/>
      </c>
      <c r="S255" s="233" t="str">
        <f t="shared" ref="S255" si="6148">IFERROR(SUM(N255:Q255)/E255,"")</f>
        <v/>
      </c>
      <c r="T255" s="321" t="str">
        <f t="shared" ref="T255" si="6149">IF(OR(L256="",R256=""),"",IFERROR(R256-L256,""))</f>
        <v/>
      </c>
      <c r="U255" s="37"/>
      <c r="V255" s="28"/>
      <c r="W255" s="28"/>
      <c r="X255" s="28"/>
      <c r="Y255" s="7" t="str">
        <f t="shared" ref="Y255" si="6150">IF(AND(ISBLANK(U255),ISBLANK(V255),ISBLANK(W255),ISBLANK(X255)),"",SUM(W255:X255))</f>
        <v/>
      </c>
      <c r="Z255" s="233" t="str">
        <f t="shared" ref="Z255" si="6151">IFERROR(SUM(U255:X255)/E255,"")</f>
        <v/>
      </c>
      <c r="AA255" s="321" t="str">
        <f t="shared" ref="AA255" si="6152">IF(OR(L256="",Y256=""),"",IFERROR(Y256-L256,""))</f>
        <v/>
      </c>
      <c r="AB255" s="37"/>
      <c r="AC255" s="28"/>
      <c r="AD255" s="28"/>
      <c r="AE255" s="28"/>
      <c r="AF255" s="7" t="str">
        <f t="shared" ref="AF255" si="6153">IF(AND(ISBLANK(AB255),ISBLANK(AC255),ISBLANK(AD255),ISBLANK(AE255)),"",SUM(AD255:AE255))</f>
        <v/>
      </c>
      <c r="AG255" s="321" t="str">
        <f t="shared" ref="AG255" si="6154">IF(OR(M255="",AF256=""),"",IFERROR(AF256-L256,""))</f>
        <v/>
      </c>
      <c r="AH255" s="136"/>
      <c r="AK255" s="63"/>
      <c r="AL255" s="201">
        <f t="shared" ref="AL255" si="6155">H255</f>
        <v>0</v>
      </c>
      <c r="AM255" s="201">
        <f t="shared" ref="AM255" si="6156">I255</f>
        <v>0</v>
      </c>
      <c r="AN255" s="201">
        <f t="shared" ref="AN255" si="6157">J255</f>
        <v>0</v>
      </c>
      <c r="AO255" s="201">
        <f t="shared" ref="AO255" si="6158">K255</f>
        <v>0</v>
      </c>
      <c r="AP255" s="202"/>
      <c r="AQ255" s="323"/>
      <c r="AR255" s="201">
        <f t="shared" ref="AR255" si="6159">N255</f>
        <v>0</v>
      </c>
      <c r="AS255" s="201">
        <f t="shared" ref="AS255" si="6160">O255</f>
        <v>0</v>
      </c>
      <c r="AT255" s="201">
        <f t="shared" ref="AT255" si="6161">P255</f>
        <v>0</v>
      </c>
      <c r="AU255" s="201">
        <f t="shared" ref="AU255" si="6162">Q255</f>
        <v>0</v>
      </c>
      <c r="AV255" s="201" t="str">
        <f t="shared" ref="AV255" si="6163">R255</f>
        <v/>
      </c>
      <c r="AW255" s="323"/>
      <c r="AX255" s="324"/>
      <c r="AY255" s="201">
        <f t="shared" ref="AY255" si="6164">U255</f>
        <v>0</v>
      </c>
      <c r="AZ255" s="201">
        <f t="shared" ref="AZ255" si="6165">V255</f>
        <v>0</v>
      </c>
      <c r="BA255" s="201">
        <f t="shared" ref="BA255" si="6166">W255</f>
        <v>0</v>
      </c>
      <c r="BB255" s="201">
        <f t="shared" ref="BB255" si="6167">X255</f>
        <v>0</v>
      </c>
      <c r="BC255" s="201" t="str">
        <f t="shared" ref="BC255" si="6168">Y255</f>
        <v/>
      </c>
      <c r="BD255" s="323"/>
      <c r="BE255" s="324"/>
      <c r="BF255" s="201">
        <f t="shared" ref="BF255" si="6169">AB255</f>
        <v>0</v>
      </c>
      <c r="BG255" s="201">
        <f t="shared" ref="BG255" si="6170">AC255</f>
        <v>0</v>
      </c>
      <c r="BH255" s="201">
        <f t="shared" ref="BH255" si="6171">AD255</f>
        <v>0</v>
      </c>
      <c r="BI255" s="201">
        <f t="shared" ref="BI255" si="6172">AE255</f>
        <v>0</v>
      </c>
      <c r="BJ255" s="201" t="str">
        <f t="shared" ref="BJ255" si="6173">AF255</f>
        <v/>
      </c>
      <c r="BK255" s="324"/>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row>
    <row r="256" spans="1:111" s="61" customFormat="1" ht="13.5" thickBot="1" x14ac:dyDescent="0.25">
      <c r="A256" s="259"/>
      <c r="B256" s="264"/>
      <c r="C256" s="262"/>
      <c r="D256" s="262"/>
      <c r="E256" s="236"/>
      <c r="F256" s="243"/>
      <c r="G256" s="8" t="s">
        <v>6</v>
      </c>
      <c r="H256" s="173" t="str">
        <f t="shared" ref="H256" si="6174">IFERROR(H255/SUM(H255:K255),"")</f>
        <v/>
      </c>
      <c r="I256" s="174" t="str">
        <f t="shared" ref="I256" si="6175">IFERROR(I255/SUM(H255:K255),"")</f>
        <v/>
      </c>
      <c r="J256" s="175" t="str">
        <f t="shared" ref="J256" si="6176">IFERROR(J255/SUM(H255:K255),"")</f>
        <v/>
      </c>
      <c r="K256" s="175" t="str">
        <f t="shared" ref="K256" si="6177">IFERROR(K255/SUM(H255:K255),"")</f>
        <v/>
      </c>
      <c r="L256" s="132" t="str">
        <f t="shared" ref="L256" si="6178">IFERROR(L255/SUM(H255:K255),"")</f>
        <v/>
      </c>
      <c r="M256" s="234"/>
      <c r="N256" s="193" t="str">
        <f t="shared" ref="N256" si="6179">IFERROR(N255/SUM(N255:Q255),"")</f>
        <v/>
      </c>
      <c r="O256" s="10" t="str">
        <f t="shared" ref="O256" si="6180">IFERROR(O255/SUM(N255:Q255),"")</f>
        <v/>
      </c>
      <c r="P256" s="11" t="str">
        <f t="shared" ref="P256" si="6181">IFERROR(P255/SUM(N255:Q255),"")</f>
        <v/>
      </c>
      <c r="Q256" s="11" t="str">
        <f t="shared" ref="Q256" si="6182">IFERROR(Q255/SUM(N255:Q255),"")</f>
        <v/>
      </c>
      <c r="R256" s="34" t="str">
        <f t="shared" ref="R256" si="6183">IFERROR(R255/SUM(N255:Q255),"")</f>
        <v/>
      </c>
      <c r="S256" s="234"/>
      <c r="T256" s="322"/>
      <c r="U256" s="31" t="str">
        <f t="shared" ref="U256" si="6184">IFERROR(U255/SUM(U255:X255),"")</f>
        <v/>
      </c>
      <c r="V256" s="10" t="str">
        <f t="shared" ref="V256" si="6185">IFERROR(V255/SUM(U255:X255),"")</f>
        <v/>
      </c>
      <c r="W256" s="11" t="str">
        <f t="shared" ref="W256" si="6186">IFERROR(W255/SUM(U255:X255),"")</f>
        <v/>
      </c>
      <c r="X256" s="11" t="str">
        <f t="shared" ref="X256" si="6187">IFERROR(X255/SUM(U255:X255),"")</f>
        <v/>
      </c>
      <c r="Y256" s="34" t="str">
        <f t="shared" ref="Y256" si="6188">IFERROR(Y255/SUM(U255:X255),"")</f>
        <v/>
      </c>
      <c r="Z256" s="234"/>
      <c r="AA256" s="322"/>
      <c r="AB256" s="31" t="str">
        <f t="shared" ref="AB256" si="6189">IFERROR(AB255/SUM(AB255:AE255),"")</f>
        <v/>
      </c>
      <c r="AC256" s="10" t="str">
        <f t="shared" ref="AC256" si="6190">IFERROR(AC255/SUM(AB255:AE255),"")</f>
        <v/>
      </c>
      <c r="AD256" s="11" t="str">
        <f t="shared" ref="AD256" si="6191">IFERROR(AD255/SUM(AB255:AE255),"")</f>
        <v/>
      </c>
      <c r="AE256" s="11" t="str">
        <f t="shared" ref="AE256" si="6192">IFERROR(AE255/SUM(AB255:AE255),"")</f>
        <v/>
      </c>
      <c r="AF256" s="34" t="str">
        <f t="shared" ref="AF256" si="6193">IFERROR(AF255/SUM(AB255:AE255),"")</f>
        <v/>
      </c>
      <c r="AG256" s="322"/>
      <c r="AH256" s="136"/>
      <c r="AK256" s="63"/>
      <c r="AL256" s="203"/>
      <c r="AM256" s="203"/>
      <c r="AN256" s="204"/>
      <c r="AO256" s="204"/>
      <c r="AP256" s="205"/>
      <c r="AQ256" s="323"/>
      <c r="AR256" s="206"/>
      <c r="AS256" s="206"/>
      <c r="AT256" s="207"/>
      <c r="AU256" s="207"/>
      <c r="AV256" s="205"/>
      <c r="AW256" s="323"/>
      <c r="AX256" s="324"/>
      <c r="AY256" s="206"/>
      <c r="AZ256" s="206"/>
      <c r="BA256" s="207"/>
      <c r="BB256" s="207"/>
      <c r="BC256" s="205"/>
      <c r="BD256" s="323"/>
      <c r="BE256" s="324"/>
      <c r="BF256" s="206"/>
      <c r="BG256" s="206"/>
      <c r="BH256" s="207"/>
      <c r="BI256" s="207"/>
      <c r="BJ256" s="205"/>
      <c r="BK256" s="324"/>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row>
    <row r="257" spans="1:111" s="61" customFormat="1" ht="13.5" thickTop="1" x14ac:dyDescent="0.2">
      <c r="A257" s="258"/>
      <c r="B257" s="263"/>
      <c r="C257" s="265"/>
      <c r="D257" s="261"/>
      <c r="E257" s="235"/>
      <c r="F257" s="242"/>
      <c r="G257" s="4" t="s">
        <v>5</v>
      </c>
      <c r="H257" s="171"/>
      <c r="I257" s="172"/>
      <c r="J257" s="172"/>
      <c r="K257" s="172"/>
      <c r="L257" s="131" t="str">
        <f t="shared" ref="L257" si="6194">IF(AND(ISBLANK(H257),ISBLANK(I257),ISBLANK(J257),ISBLANK(K257)),"",SUM(J257:K257))</f>
        <v/>
      </c>
      <c r="M257" s="233" t="str">
        <f t="shared" ref="M257" si="6195">IFERROR(SUM(H257:K257)/E257,"")</f>
        <v/>
      </c>
      <c r="N257" s="190"/>
      <c r="O257" s="191"/>
      <c r="P257" s="191"/>
      <c r="Q257" s="191"/>
      <c r="R257" s="192" t="str">
        <f t="shared" ref="R257" si="6196">IF(AND(ISBLANK(N257),ISBLANK(O257),ISBLANK(P257),ISBLANK(Q257)),"",SUM(P257:Q257))</f>
        <v/>
      </c>
      <c r="S257" s="233" t="str">
        <f t="shared" ref="S257" si="6197">IFERROR(SUM(N257:Q257)/E257,"")</f>
        <v/>
      </c>
      <c r="T257" s="321" t="str">
        <f t="shared" ref="T257" si="6198">IF(OR(L258="",R258=""),"",IFERROR(R258-L258,""))</f>
        <v/>
      </c>
      <c r="U257" s="37"/>
      <c r="V257" s="28"/>
      <c r="W257" s="28"/>
      <c r="X257" s="28"/>
      <c r="Y257" s="7" t="str">
        <f t="shared" ref="Y257" si="6199">IF(AND(ISBLANK(U257),ISBLANK(V257),ISBLANK(W257),ISBLANK(X257)),"",SUM(W257:X257))</f>
        <v/>
      </c>
      <c r="Z257" s="233" t="str">
        <f t="shared" ref="Z257" si="6200">IFERROR(SUM(U257:X257)/E257,"")</f>
        <v/>
      </c>
      <c r="AA257" s="321" t="str">
        <f t="shared" ref="AA257" si="6201">IF(OR(L258="",Y258=""),"",IFERROR(Y258-L258,""))</f>
        <v/>
      </c>
      <c r="AB257" s="37"/>
      <c r="AC257" s="28"/>
      <c r="AD257" s="28"/>
      <c r="AE257" s="28"/>
      <c r="AF257" s="7" t="str">
        <f t="shared" ref="AF257" si="6202">IF(AND(ISBLANK(AB257),ISBLANK(AC257),ISBLANK(AD257),ISBLANK(AE257)),"",SUM(AD257:AE257))</f>
        <v/>
      </c>
      <c r="AG257" s="321" t="str">
        <f t="shared" ref="AG257" si="6203">IF(OR(M257="",AF258=""),"",IFERROR(AF258-L258,""))</f>
        <v/>
      </c>
      <c r="AH257" s="136"/>
      <c r="AK257" s="63"/>
      <c r="AL257" s="201">
        <f t="shared" ref="AL257" si="6204">H257</f>
        <v>0</v>
      </c>
      <c r="AM257" s="201">
        <f t="shared" ref="AM257" si="6205">I257</f>
        <v>0</v>
      </c>
      <c r="AN257" s="201">
        <f t="shared" ref="AN257" si="6206">J257</f>
        <v>0</v>
      </c>
      <c r="AO257" s="201">
        <f t="shared" ref="AO257" si="6207">K257</f>
        <v>0</v>
      </c>
      <c r="AP257" s="202"/>
      <c r="AQ257" s="323"/>
      <c r="AR257" s="201">
        <f t="shared" ref="AR257" si="6208">N257</f>
        <v>0</v>
      </c>
      <c r="AS257" s="201">
        <f t="shared" ref="AS257" si="6209">O257</f>
        <v>0</v>
      </c>
      <c r="AT257" s="201">
        <f t="shared" ref="AT257" si="6210">P257</f>
        <v>0</v>
      </c>
      <c r="AU257" s="201">
        <f t="shared" ref="AU257" si="6211">Q257</f>
        <v>0</v>
      </c>
      <c r="AV257" s="201" t="str">
        <f t="shared" ref="AV257" si="6212">R257</f>
        <v/>
      </c>
      <c r="AW257" s="323"/>
      <c r="AX257" s="324"/>
      <c r="AY257" s="201">
        <f t="shared" ref="AY257" si="6213">U257</f>
        <v>0</v>
      </c>
      <c r="AZ257" s="201">
        <f t="shared" ref="AZ257" si="6214">V257</f>
        <v>0</v>
      </c>
      <c r="BA257" s="201">
        <f t="shared" ref="BA257" si="6215">W257</f>
        <v>0</v>
      </c>
      <c r="BB257" s="201">
        <f t="shared" ref="BB257" si="6216">X257</f>
        <v>0</v>
      </c>
      <c r="BC257" s="201" t="str">
        <f t="shared" ref="BC257" si="6217">Y257</f>
        <v/>
      </c>
      <c r="BD257" s="323"/>
      <c r="BE257" s="324"/>
      <c r="BF257" s="201">
        <f t="shared" ref="BF257" si="6218">AB257</f>
        <v>0</v>
      </c>
      <c r="BG257" s="201">
        <f t="shared" ref="BG257" si="6219">AC257</f>
        <v>0</v>
      </c>
      <c r="BH257" s="201">
        <f t="shared" ref="BH257" si="6220">AD257</f>
        <v>0</v>
      </c>
      <c r="BI257" s="201">
        <f t="shared" ref="BI257" si="6221">AE257</f>
        <v>0</v>
      </c>
      <c r="BJ257" s="201" t="str">
        <f t="shared" ref="BJ257" si="6222">AF257</f>
        <v/>
      </c>
      <c r="BK257" s="324"/>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row>
    <row r="258" spans="1:111" s="61" customFormat="1" ht="13.5" thickBot="1" x14ac:dyDescent="0.25">
      <c r="A258" s="259"/>
      <c r="B258" s="264"/>
      <c r="C258" s="262"/>
      <c r="D258" s="262"/>
      <c r="E258" s="236"/>
      <c r="F258" s="243"/>
      <c r="G258" s="8" t="s">
        <v>6</v>
      </c>
      <c r="H258" s="173" t="str">
        <f t="shared" ref="H258" si="6223">IFERROR(H257/SUM(H257:K257),"")</f>
        <v/>
      </c>
      <c r="I258" s="174" t="str">
        <f t="shared" ref="I258" si="6224">IFERROR(I257/SUM(H257:K257),"")</f>
        <v/>
      </c>
      <c r="J258" s="175" t="str">
        <f t="shared" ref="J258" si="6225">IFERROR(J257/SUM(H257:K257),"")</f>
        <v/>
      </c>
      <c r="K258" s="175" t="str">
        <f t="shared" ref="K258" si="6226">IFERROR(K257/SUM(H257:K257),"")</f>
        <v/>
      </c>
      <c r="L258" s="132" t="str">
        <f t="shared" ref="L258" si="6227">IFERROR(L257/SUM(H257:K257),"")</f>
        <v/>
      </c>
      <c r="M258" s="234"/>
      <c r="N258" s="193" t="str">
        <f t="shared" ref="N258" si="6228">IFERROR(N257/SUM(N257:Q257),"")</f>
        <v/>
      </c>
      <c r="O258" s="10" t="str">
        <f t="shared" ref="O258" si="6229">IFERROR(O257/SUM(N257:Q257),"")</f>
        <v/>
      </c>
      <c r="P258" s="11" t="str">
        <f t="shared" ref="P258" si="6230">IFERROR(P257/SUM(N257:Q257),"")</f>
        <v/>
      </c>
      <c r="Q258" s="11" t="str">
        <f t="shared" ref="Q258" si="6231">IFERROR(Q257/SUM(N257:Q257),"")</f>
        <v/>
      </c>
      <c r="R258" s="34" t="str">
        <f t="shared" ref="R258" si="6232">IFERROR(R257/SUM(N257:Q257),"")</f>
        <v/>
      </c>
      <c r="S258" s="234"/>
      <c r="T258" s="322"/>
      <c r="U258" s="31" t="str">
        <f t="shared" ref="U258" si="6233">IFERROR(U257/SUM(U257:X257),"")</f>
        <v/>
      </c>
      <c r="V258" s="10" t="str">
        <f t="shared" ref="V258" si="6234">IFERROR(V257/SUM(U257:X257),"")</f>
        <v/>
      </c>
      <c r="W258" s="11" t="str">
        <f t="shared" ref="W258" si="6235">IFERROR(W257/SUM(U257:X257),"")</f>
        <v/>
      </c>
      <c r="X258" s="11" t="str">
        <f t="shared" ref="X258" si="6236">IFERROR(X257/SUM(U257:X257),"")</f>
        <v/>
      </c>
      <c r="Y258" s="34" t="str">
        <f t="shared" ref="Y258" si="6237">IFERROR(Y257/SUM(U257:X257),"")</f>
        <v/>
      </c>
      <c r="Z258" s="234"/>
      <c r="AA258" s="322"/>
      <c r="AB258" s="31" t="str">
        <f t="shared" ref="AB258" si="6238">IFERROR(AB257/SUM(AB257:AE257),"")</f>
        <v/>
      </c>
      <c r="AC258" s="10" t="str">
        <f t="shared" ref="AC258" si="6239">IFERROR(AC257/SUM(AB257:AE257),"")</f>
        <v/>
      </c>
      <c r="AD258" s="11" t="str">
        <f t="shared" ref="AD258" si="6240">IFERROR(AD257/SUM(AB257:AE257),"")</f>
        <v/>
      </c>
      <c r="AE258" s="11" t="str">
        <f t="shared" ref="AE258" si="6241">IFERROR(AE257/SUM(AB257:AE257),"")</f>
        <v/>
      </c>
      <c r="AF258" s="34" t="str">
        <f t="shared" ref="AF258" si="6242">IFERROR(AF257/SUM(AB257:AE257),"")</f>
        <v/>
      </c>
      <c r="AG258" s="322"/>
      <c r="AH258" s="136"/>
      <c r="AK258" s="63"/>
      <c r="AL258" s="203"/>
      <c r="AM258" s="203"/>
      <c r="AN258" s="204"/>
      <c r="AO258" s="204"/>
      <c r="AP258" s="205"/>
      <c r="AQ258" s="323"/>
      <c r="AR258" s="206"/>
      <c r="AS258" s="206"/>
      <c r="AT258" s="207"/>
      <c r="AU258" s="207"/>
      <c r="AV258" s="205"/>
      <c r="AW258" s="323"/>
      <c r="AX258" s="324"/>
      <c r="AY258" s="206"/>
      <c r="AZ258" s="206"/>
      <c r="BA258" s="207"/>
      <c r="BB258" s="207"/>
      <c r="BC258" s="205"/>
      <c r="BD258" s="323"/>
      <c r="BE258" s="324"/>
      <c r="BF258" s="206"/>
      <c r="BG258" s="206"/>
      <c r="BH258" s="207"/>
      <c r="BI258" s="207"/>
      <c r="BJ258" s="205"/>
      <c r="BK258" s="324"/>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row>
    <row r="259" spans="1:111" s="61" customFormat="1" ht="13.5" thickTop="1" x14ac:dyDescent="0.2">
      <c r="A259" s="258"/>
      <c r="B259" s="263"/>
      <c r="C259" s="265"/>
      <c r="D259" s="261"/>
      <c r="E259" s="235"/>
      <c r="F259" s="242"/>
      <c r="G259" s="4" t="s">
        <v>5</v>
      </c>
      <c r="H259" s="171"/>
      <c r="I259" s="172"/>
      <c r="J259" s="172"/>
      <c r="K259" s="172"/>
      <c r="L259" s="131" t="str">
        <f t="shared" ref="L259" si="6243">IF(AND(ISBLANK(H259),ISBLANK(I259),ISBLANK(J259),ISBLANK(K259)),"",SUM(J259:K259))</f>
        <v/>
      </c>
      <c r="M259" s="233" t="str">
        <f t="shared" ref="M259" si="6244">IFERROR(SUM(H259:K259)/E259,"")</f>
        <v/>
      </c>
      <c r="N259" s="190"/>
      <c r="O259" s="191"/>
      <c r="P259" s="191"/>
      <c r="Q259" s="191"/>
      <c r="R259" s="192" t="str">
        <f t="shared" ref="R259" si="6245">IF(AND(ISBLANK(N259),ISBLANK(O259),ISBLANK(P259),ISBLANK(Q259)),"",SUM(P259:Q259))</f>
        <v/>
      </c>
      <c r="S259" s="233" t="str">
        <f t="shared" ref="S259" si="6246">IFERROR(SUM(N259:Q259)/E259,"")</f>
        <v/>
      </c>
      <c r="T259" s="321" t="str">
        <f t="shared" ref="T259" si="6247">IF(OR(L260="",R260=""),"",IFERROR(R260-L260,""))</f>
        <v/>
      </c>
      <c r="U259" s="37"/>
      <c r="V259" s="28"/>
      <c r="W259" s="28"/>
      <c r="X259" s="28"/>
      <c r="Y259" s="7" t="str">
        <f t="shared" ref="Y259" si="6248">IF(AND(ISBLANK(U259),ISBLANK(V259),ISBLANK(W259),ISBLANK(X259)),"",SUM(W259:X259))</f>
        <v/>
      </c>
      <c r="Z259" s="233" t="str">
        <f t="shared" ref="Z259" si="6249">IFERROR(SUM(U259:X259)/E259,"")</f>
        <v/>
      </c>
      <c r="AA259" s="321" t="str">
        <f t="shared" ref="AA259" si="6250">IF(OR(L260="",Y260=""),"",IFERROR(Y260-L260,""))</f>
        <v/>
      </c>
      <c r="AB259" s="37"/>
      <c r="AC259" s="28"/>
      <c r="AD259" s="28"/>
      <c r="AE259" s="28"/>
      <c r="AF259" s="7" t="str">
        <f t="shared" ref="AF259" si="6251">IF(AND(ISBLANK(AB259),ISBLANK(AC259),ISBLANK(AD259),ISBLANK(AE259)),"",SUM(AD259:AE259))</f>
        <v/>
      </c>
      <c r="AG259" s="321" t="str">
        <f t="shared" ref="AG259" si="6252">IF(OR(M259="",AF260=""),"",IFERROR(AF260-L260,""))</f>
        <v/>
      </c>
      <c r="AH259" s="136"/>
      <c r="AK259" s="63"/>
      <c r="AL259" s="201">
        <f t="shared" ref="AL259" si="6253">H259</f>
        <v>0</v>
      </c>
      <c r="AM259" s="201">
        <f t="shared" ref="AM259" si="6254">I259</f>
        <v>0</v>
      </c>
      <c r="AN259" s="201">
        <f t="shared" ref="AN259" si="6255">J259</f>
        <v>0</v>
      </c>
      <c r="AO259" s="201">
        <f t="shared" ref="AO259" si="6256">K259</f>
        <v>0</v>
      </c>
      <c r="AP259" s="202"/>
      <c r="AQ259" s="323"/>
      <c r="AR259" s="201">
        <f t="shared" ref="AR259" si="6257">N259</f>
        <v>0</v>
      </c>
      <c r="AS259" s="201">
        <f t="shared" ref="AS259" si="6258">O259</f>
        <v>0</v>
      </c>
      <c r="AT259" s="201">
        <f t="shared" ref="AT259" si="6259">P259</f>
        <v>0</v>
      </c>
      <c r="AU259" s="201">
        <f t="shared" ref="AU259" si="6260">Q259</f>
        <v>0</v>
      </c>
      <c r="AV259" s="201" t="str">
        <f t="shared" ref="AV259" si="6261">R259</f>
        <v/>
      </c>
      <c r="AW259" s="323"/>
      <c r="AX259" s="324"/>
      <c r="AY259" s="201">
        <f t="shared" ref="AY259" si="6262">U259</f>
        <v>0</v>
      </c>
      <c r="AZ259" s="201">
        <f t="shared" ref="AZ259" si="6263">V259</f>
        <v>0</v>
      </c>
      <c r="BA259" s="201">
        <f t="shared" ref="BA259" si="6264">W259</f>
        <v>0</v>
      </c>
      <c r="BB259" s="201">
        <f t="shared" ref="BB259" si="6265">X259</f>
        <v>0</v>
      </c>
      <c r="BC259" s="201" t="str">
        <f t="shared" ref="BC259" si="6266">Y259</f>
        <v/>
      </c>
      <c r="BD259" s="323"/>
      <c r="BE259" s="324"/>
      <c r="BF259" s="201">
        <f t="shared" ref="BF259" si="6267">AB259</f>
        <v>0</v>
      </c>
      <c r="BG259" s="201">
        <f t="shared" ref="BG259" si="6268">AC259</f>
        <v>0</v>
      </c>
      <c r="BH259" s="201">
        <f t="shared" ref="BH259" si="6269">AD259</f>
        <v>0</v>
      </c>
      <c r="BI259" s="201">
        <f t="shared" ref="BI259" si="6270">AE259</f>
        <v>0</v>
      </c>
      <c r="BJ259" s="201" t="str">
        <f t="shared" ref="BJ259" si="6271">AF259</f>
        <v/>
      </c>
      <c r="BK259" s="324"/>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row>
    <row r="260" spans="1:111" s="61" customFormat="1" ht="13.5" thickBot="1" x14ac:dyDescent="0.25">
      <c r="A260" s="259"/>
      <c r="B260" s="264"/>
      <c r="C260" s="262"/>
      <c r="D260" s="262"/>
      <c r="E260" s="236"/>
      <c r="F260" s="243"/>
      <c r="G260" s="8" t="s">
        <v>6</v>
      </c>
      <c r="H260" s="173" t="str">
        <f t="shared" ref="H260" si="6272">IFERROR(H259/SUM(H259:K259),"")</f>
        <v/>
      </c>
      <c r="I260" s="174" t="str">
        <f t="shared" ref="I260" si="6273">IFERROR(I259/SUM(H259:K259),"")</f>
        <v/>
      </c>
      <c r="J260" s="175" t="str">
        <f t="shared" ref="J260" si="6274">IFERROR(J259/SUM(H259:K259),"")</f>
        <v/>
      </c>
      <c r="K260" s="175" t="str">
        <f t="shared" ref="K260" si="6275">IFERROR(K259/SUM(H259:K259),"")</f>
        <v/>
      </c>
      <c r="L260" s="132" t="str">
        <f t="shared" ref="L260" si="6276">IFERROR(L259/SUM(H259:K259),"")</f>
        <v/>
      </c>
      <c r="M260" s="234"/>
      <c r="N260" s="193" t="str">
        <f t="shared" ref="N260" si="6277">IFERROR(N259/SUM(N259:Q259),"")</f>
        <v/>
      </c>
      <c r="O260" s="10" t="str">
        <f t="shared" ref="O260" si="6278">IFERROR(O259/SUM(N259:Q259),"")</f>
        <v/>
      </c>
      <c r="P260" s="11" t="str">
        <f t="shared" ref="P260" si="6279">IFERROR(P259/SUM(N259:Q259),"")</f>
        <v/>
      </c>
      <c r="Q260" s="11" t="str">
        <f t="shared" ref="Q260" si="6280">IFERROR(Q259/SUM(N259:Q259),"")</f>
        <v/>
      </c>
      <c r="R260" s="34" t="str">
        <f t="shared" ref="R260" si="6281">IFERROR(R259/SUM(N259:Q259),"")</f>
        <v/>
      </c>
      <c r="S260" s="234"/>
      <c r="T260" s="322"/>
      <c r="U260" s="31" t="str">
        <f t="shared" ref="U260" si="6282">IFERROR(U259/SUM(U259:X259),"")</f>
        <v/>
      </c>
      <c r="V260" s="10" t="str">
        <f t="shared" ref="V260" si="6283">IFERROR(V259/SUM(U259:X259),"")</f>
        <v/>
      </c>
      <c r="W260" s="11" t="str">
        <f t="shared" ref="W260" si="6284">IFERROR(W259/SUM(U259:X259),"")</f>
        <v/>
      </c>
      <c r="X260" s="11" t="str">
        <f t="shared" ref="X260" si="6285">IFERROR(X259/SUM(U259:X259),"")</f>
        <v/>
      </c>
      <c r="Y260" s="34" t="str">
        <f t="shared" ref="Y260" si="6286">IFERROR(Y259/SUM(U259:X259),"")</f>
        <v/>
      </c>
      <c r="Z260" s="234"/>
      <c r="AA260" s="322"/>
      <c r="AB260" s="31" t="str">
        <f t="shared" ref="AB260" si="6287">IFERROR(AB259/SUM(AB259:AE259),"")</f>
        <v/>
      </c>
      <c r="AC260" s="10" t="str">
        <f t="shared" ref="AC260" si="6288">IFERROR(AC259/SUM(AB259:AE259),"")</f>
        <v/>
      </c>
      <c r="AD260" s="11" t="str">
        <f t="shared" ref="AD260" si="6289">IFERROR(AD259/SUM(AB259:AE259),"")</f>
        <v/>
      </c>
      <c r="AE260" s="11" t="str">
        <f t="shared" ref="AE260" si="6290">IFERROR(AE259/SUM(AB259:AE259),"")</f>
        <v/>
      </c>
      <c r="AF260" s="34" t="str">
        <f t="shared" ref="AF260" si="6291">IFERROR(AF259/SUM(AB259:AE259),"")</f>
        <v/>
      </c>
      <c r="AG260" s="322"/>
      <c r="AH260" s="136"/>
      <c r="AK260" s="63"/>
      <c r="AL260" s="203"/>
      <c r="AM260" s="203"/>
      <c r="AN260" s="204"/>
      <c r="AO260" s="204"/>
      <c r="AP260" s="205"/>
      <c r="AQ260" s="323"/>
      <c r="AR260" s="206"/>
      <c r="AS260" s="206"/>
      <c r="AT260" s="207"/>
      <c r="AU260" s="207"/>
      <c r="AV260" s="205"/>
      <c r="AW260" s="323"/>
      <c r="AX260" s="324"/>
      <c r="AY260" s="206"/>
      <c r="AZ260" s="206"/>
      <c r="BA260" s="207"/>
      <c r="BB260" s="207"/>
      <c r="BC260" s="205"/>
      <c r="BD260" s="323"/>
      <c r="BE260" s="324"/>
      <c r="BF260" s="206"/>
      <c r="BG260" s="206"/>
      <c r="BH260" s="207"/>
      <c r="BI260" s="207"/>
      <c r="BJ260" s="205"/>
      <c r="BK260" s="324"/>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row>
    <row r="261" spans="1:111" s="61" customFormat="1" ht="13.5" thickTop="1" x14ac:dyDescent="0.2">
      <c r="A261" s="258"/>
      <c r="B261" s="263"/>
      <c r="C261" s="265"/>
      <c r="D261" s="261"/>
      <c r="E261" s="235"/>
      <c r="F261" s="242"/>
      <c r="G261" s="4" t="s">
        <v>5</v>
      </c>
      <c r="H261" s="171"/>
      <c r="I261" s="172"/>
      <c r="J261" s="172"/>
      <c r="K261" s="172"/>
      <c r="L261" s="131" t="str">
        <f t="shared" ref="L261" si="6292">IF(AND(ISBLANK(H261),ISBLANK(I261),ISBLANK(J261),ISBLANK(K261)),"",SUM(J261:K261))</f>
        <v/>
      </c>
      <c r="M261" s="233" t="str">
        <f t="shared" ref="M261" si="6293">IFERROR(SUM(H261:K261)/E261,"")</f>
        <v/>
      </c>
      <c r="N261" s="190"/>
      <c r="O261" s="191"/>
      <c r="P261" s="191"/>
      <c r="Q261" s="191"/>
      <c r="R261" s="192" t="str">
        <f t="shared" ref="R261" si="6294">IF(AND(ISBLANK(N261),ISBLANK(O261),ISBLANK(P261),ISBLANK(Q261)),"",SUM(P261:Q261))</f>
        <v/>
      </c>
      <c r="S261" s="233" t="str">
        <f t="shared" ref="S261" si="6295">IFERROR(SUM(N261:Q261)/E261,"")</f>
        <v/>
      </c>
      <c r="T261" s="321" t="str">
        <f t="shared" ref="T261" si="6296">IF(OR(L262="",R262=""),"",IFERROR(R262-L262,""))</f>
        <v/>
      </c>
      <c r="U261" s="37"/>
      <c r="V261" s="28"/>
      <c r="W261" s="28"/>
      <c r="X261" s="28"/>
      <c r="Y261" s="7" t="str">
        <f t="shared" ref="Y261" si="6297">IF(AND(ISBLANK(U261),ISBLANK(V261),ISBLANK(W261),ISBLANK(X261)),"",SUM(W261:X261))</f>
        <v/>
      </c>
      <c r="Z261" s="233" t="str">
        <f t="shared" ref="Z261" si="6298">IFERROR(SUM(U261:X261)/E261,"")</f>
        <v/>
      </c>
      <c r="AA261" s="321" t="str">
        <f t="shared" ref="AA261" si="6299">IF(OR(L262="",Y262=""),"",IFERROR(Y262-L262,""))</f>
        <v/>
      </c>
      <c r="AB261" s="37"/>
      <c r="AC261" s="28"/>
      <c r="AD261" s="28"/>
      <c r="AE261" s="28"/>
      <c r="AF261" s="7" t="str">
        <f t="shared" ref="AF261" si="6300">IF(AND(ISBLANK(AB261),ISBLANK(AC261),ISBLANK(AD261),ISBLANK(AE261)),"",SUM(AD261:AE261))</f>
        <v/>
      </c>
      <c r="AG261" s="321" t="str">
        <f t="shared" ref="AG261" si="6301">IF(OR(M261="",AF262=""),"",IFERROR(AF262-L262,""))</f>
        <v/>
      </c>
      <c r="AH261" s="136"/>
      <c r="AK261" s="63"/>
      <c r="AL261" s="201">
        <f t="shared" ref="AL261" si="6302">H261</f>
        <v>0</v>
      </c>
      <c r="AM261" s="201">
        <f t="shared" ref="AM261" si="6303">I261</f>
        <v>0</v>
      </c>
      <c r="AN261" s="201">
        <f t="shared" ref="AN261" si="6304">J261</f>
        <v>0</v>
      </c>
      <c r="AO261" s="201">
        <f t="shared" ref="AO261" si="6305">K261</f>
        <v>0</v>
      </c>
      <c r="AP261" s="202"/>
      <c r="AQ261" s="323"/>
      <c r="AR261" s="201">
        <f t="shared" ref="AR261" si="6306">N261</f>
        <v>0</v>
      </c>
      <c r="AS261" s="201">
        <f t="shared" ref="AS261" si="6307">O261</f>
        <v>0</v>
      </c>
      <c r="AT261" s="201">
        <f t="shared" ref="AT261" si="6308">P261</f>
        <v>0</v>
      </c>
      <c r="AU261" s="201">
        <f t="shared" ref="AU261" si="6309">Q261</f>
        <v>0</v>
      </c>
      <c r="AV261" s="201" t="str">
        <f t="shared" ref="AV261" si="6310">R261</f>
        <v/>
      </c>
      <c r="AW261" s="323"/>
      <c r="AX261" s="324"/>
      <c r="AY261" s="201">
        <f t="shared" ref="AY261" si="6311">U261</f>
        <v>0</v>
      </c>
      <c r="AZ261" s="201">
        <f t="shared" ref="AZ261" si="6312">V261</f>
        <v>0</v>
      </c>
      <c r="BA261" s="201">
        <f t="shared" ref="BA261" si="6313">W261</f>
        <v>0</v>
      </c>
      <c r="BB261" s="201">
        <f t="shared" ref="BB261" si="6314">X261</f>
        <v>0</v>
      </c>
      <c r="BC261" s="201" t="str">
        <f t="shared" ref="BC261" si="6315">Y261</f>
        <v/>
      </c>
      <c r="BD261" s="323"/>
      <c r="BE261" s="324"/>
      <c r="BF261" s="201">
        <f t="shared" ref="BF261" si="6316">AB261</f>
        <v>0</v>
      </c>
      <c r="BG261" s="201">
        <f t="shared" ref="BG261" si="6317">AC261</f>
        <v>0</v>
      </c>
      <c r="BH261" s="201">
        <f t="shared" ref="BH261" si="6318">AD261</f>
        <v>0</v>
      </c>
      <c r="BI261" s="201">
        <f t="shared" ref="BI261" si="6319">AE261</f>
        <v>0</v>
      </c>
      <c r="BJ261" s="201" t="str">
        <f t="shared" ref="BJ261" si="6320">AF261</f>
        <v/>
      </c>
      <c r="BK261" s="324"/>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row>
    <row r="262" spans="1:111" s="61" customFormat="1" ht="13.5" thickBot="1" x14ac:dyDescent="0.25">
      <c r="A262" s="259"/>
      <c r="B262" s="264"/>
      <c r="C262" s="262"/>
      <c r="D262" s="262"/>
      <c r="E262" s="236"/>
      <c r="F262" s="243"/>
      <c r="G262" s="8" t="s">
        <v>6</v>
      </c>
      <c r="H262" s="173" t="str">
        <f t="shared" ref="H262" si="6321">IFERROR(H261/SUM(H261:K261),"")</f>
        <v/>
      </c>
      <c r="I262" s="174" t="str">
        <f t="shared" ref="I262" si="6322">IFERROR(I261/SUM(H261:K261),"")</f>
        <v/>
      </c>
      <c r="J262" s="175" t="str">
        <f t="shared" ref="J262" si="6323">IFERROR(J261/SUM(H261:K261),"")</f>
        <v/>
      </c>
      <c r="K262" s="175" t="str">
        <f t="shared" ref="K262" si="6324">IFERROR(K261/SUM(H261:K261),"")</f>
        <v/>
      </c>
      <c r="L262" s="132" t="str">
        <f t="shared" ref="L262" si="6325">IFERROR(L261/SUM(H261:K261),"")</f>
        <v/>
      </c>
      <c r="M262" s="234"/>
      <c r="N262" s="193" t="str">
        <f t="shared" ref="N262" si="6326">IFERROR(N261/SUM(N261:Q261),"")</f>
        <v/>
      </c>
      <c r="O262" s="10" t="str">
        <f t="shared" ref="O262" si="6327">IFERROR(O261/SUM(N261:Q261),"")</f>
        <v/>
      </c>
      <c r="P262" s="11" t="str">
        <f t="shared" ref="P262" si="6328">IFERROR(P261/SUM(N261:Q261),"")</f>
        <v/>
      </c>
      <c r="Q262" s="11" t="str">
        <f t="shared" ref="Q262" si="6329">IFERROR(Q261/SUM(N261:Q261),"")</f>
        <v/>
      </c>
      <c r="R262" s="34" t="str">
        <f t="shared" ref="R262" si="6330">IFERROR(R261/SUM(N261:Q261),"")</f>
        <v/>
      </c>
      <c r="S262" s="234"/>
      <c r="T262" s="322"/>
      <c r="U262" s="31" t="str">
        <f t="shared" ref="U262" si="6331">IFERROR(U261/SUM(U261:X261),"")</f>
        <v/>
      </c>
      <c r="V262" s="10" t="str">
        <f t="shared" ref="V262" si="6332">IFERROR(V261/SUM(U261:X261),"")</f>
        <v/>
      </c>
      <c r="W262" s="11" t="str">
        <f t="shared" ref="W262" si="6333">IFERROR(W261/SUM(U261:X261),"")</f>
        <v/>
      </c>
      <c r="X262" s="11" t="str">
        <f t="shared" ref="X262" si="6334">IFERROR(X261/SUM(U261:X261),"")</f>
        <v/>
      </c>
      <c r="Y262" s="34" t="str">
        <f t="shared" ref="Y262" si="6335">IFERROR(Y261/SUM(U261:X261),"")</f>
        <v/>
      </c>
      <c r="Z262" s="234"/>
      <c r="AA262" s="322"/>
      <c r="AB262" s="31" t="str">
        <f t="shared" ref="AB262" si="6336">IFERROR(AB261/SUM(AB261:AE261),"")</f>
        <v/>
      </c>
      <c r="AC262" s="10" t="str">
        <f t="shared" ref="AC262" si="6337">IFERROR(AC261/SUM(AB261:AE261),"")</f>
        <v/>
      </c>
      <c r="AD262" s="11" t="str">
        <f t="shared" ref="AD262" si="6338">IFERROR(AD261/SUM(AB261:AE261),"")</f>
        <v/>
      </c>
      <c r="AE262" s="11" t="str">
        <f t="shared" ref="AE262" si="6339">IFERROR(AE261/SUM(AB261:AE261),"")</f>
        <v/>
      </c>
      <c r="AF262" s="34" t="str">
        <f t="shared" ref="AF262" si="6340">IFERROR(AF261/SUM(AB261:AE261),"")</f>
        <v/>
      </c>
      <c r="AG262" s="322"/>
      <c r="AH262" s="136"/>
      <c r="AK262" s="63"/>
      <c r="AL262" s="203"/>
      <c r="AM262" s="203"/>
      <c r="AN262" s="204"/>
      <c r="AO262" s="204"/>
      <c r="AP262" s="205"/>
      <c r="AQ262" s="323"/>
      <c r="AR262" s="206"/>
      <c r="AS262" s="206"/>
      <c r="AT262" s="207"/>
      <c r="AU262" s="207"/>
      <c r="AV262" s="205"/>
      <c r="AW262" s="323"/>
      <c r="AX262" s="324"/>
      <c r="AY262" s="206"/>
      <c r="AZ262" s="206"/>
      <c r="BA262" s="207"/>
      <c r="BB262" s="207"/>
      <c r="BC262" s="205"/>
      <c r="BD262" s="323"/>
      <c r="BE262" s="324"/>
      <c r="BF262" s="206"/>
      <c r="BG262" s="206"/>
      <c r="BH262" s="207"/>
      <c r="BI262" s="207"/>
      <c r="BJ262" s="205"/>
      <c r="BK262" s="324"/>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row>
    <row r="263" spans="1:111" s="61" customFormat="1" ht="13.5" thickTop="1" x14ac:dyDescent="0.2">
      <c r="A263" s="258"/>
      <c r="B263" s="263"/>
      <c r="C263" s="265"/>
      <c r="D263" s="261"/>
      <c r="E263" s="235"/>
      <c r="F263" s="242"/>
      <c r="G263" s="4" t="s">
        <v>5</v>
      </c>
      <c r="H263" s="171"/>
      <c r="I263" s="172"/>
      <c r="J263" s="172"/>
      <c r="K263" s="172"/>
      <c r="L263" s="131" t="str">
        <f t="shared" ref="L263" si="6341">IF(AND(ISBLANK(H263),ISBLANK(I263),ISBLANK(J263),ISBLANK(K263)),"",SUM(J263:K263))</f>
        <v/>
      </c>
      <c r="M263" s="233" t="str">
        <f t="shared" ref="M263" si="6342">IFERROR(SUM(H263:K263)/E263,"")</f>
        <v/>
      </c>
      <c r="N263" s="190"/>
      <c r="O263" s="191"/>
      <c r="P263" s="191"/>
      <c r="Q263" s="191"/>
      <c r="R263" s="192" t="str">
        <f t="shared" ref="R263" si="6343">IF(AND(ISBLANK(N263),ISBLANK(O263),ISBLANK(P263),ISBLANK(Q263)),"",SUM(P263:Q263))</f>
        <v/>
      </c>
      <c r="S263" s="233" t="str">
        <f t="shared" ref="S263" si="6344">IFERROR(SUM(N263:Q263)/E263,"")</f>
        <v/>
      </c>
      <c r="T263" s="321" t="str">
        <f t="shared" ref="T263" si="6345">IF(OR(L264="",R264=""),"",IFERROR(R264-L264,""))</f>
        <v/>
      </c>
      <c r="U263" s="37"/>
      <c r="V263" s="28"/>
      <c r="W263" s="28"/>
      <c r="X263" s="28"/>
      <c r="Y263" s="7" t="str">
        <f t="shared" ref="Y263" si="6346">IF(AND(ISBLANK(U263),ISBLANK(V263),ISBLANK(W263),ISBLANK(X263)),"",SUM(W263:X263))</f>
        <v/>
      </c>
      <c r="Z263" s="233" t="str">
        <f t="shared" ref="Z263" si="6347">IFERROR(SUM(U263:X263)/E263,"")</f>
        <v/>
      </c>
      <c r="AA263" s="321" t="str">
        <f t="shared" ref="AA263" si="6348">IF(OR(L264="",Y264=""),"",IFERROR(Y264-L264,""))</f>
        <v/>
      </c>
      <c r="AB263" s="37"/>
      <c r="AC263" s="28"/>
      <c r="AD263" s="28"/>
      <c r="AE263" s="28"/>
      <c r="AF263" s="7" t="str">
        <f t="shared" ref="AF263" si="6349">IF(AND(ISBLANK(AB263),ISBLANK(AC263),ISBLANK(AD263),ISBLANK(AE263)),"",SUM(AD263:AE263))</f>
        <v/>
      </c>
      <c r="AG263" s="321" t="str">
        <f t="shared" ref="AG263" si="6350">IF(OR(M263="",AF264=""),"",IFERROR(AF264-L264,""))</f>
        <v/>
      </c>
      <c r="AH263" s="136"/>
      <c r="AK263" s="63"/>
      <c r="AL263" s="201">
        <f t="shared" ref="AL263" si="6351">H263</f>
        <v>0</v>
      </c>
      <c r="AM263" s="201">
        <f t="shared" ref="AM263" si="6352">I263</f>
        <v>0</v>
      </c>
      <c r="AN263" s="201">
        <f t="shared" ref="AN263" si="6353">J263</f>
        <v>0</v>
      </c>
      <c r="AO263" s="201">
        <f t="shared" ref="AO263" si="6354">K263</f>
        <v>0</v>
      </c>
      <c r="AP263" s="202"/>
      <c r="AQ263" s="323"/>
      <c r="AR263" s="201">
        <f t="shared" ref="AR263" si="6355">N263</f>
        <v>0</v>
      </c>
      <c r="AS263" s="201">
        <f t="shared" ref="AS263" si="6356">O263</f>
        <v>0</v>
      </c>
      <c r="AT263" s="201">
        <f t="shared" ref="AT263" si="6357">P263</f>
        <v>0</v>
      </c>
      <c r="AU263" s="201">
        <f t="shared" ref="AU263" si="6358">Q263</f>
        <v>0</v>
      </c>
      <c r="AV263" s="201" t="str">
        <f t="shared" ref="AV263" si="6359">R263</f>
        <v/>
      </c>
      <c r="AW263" s="323"/>
      <c r="AX263" s="324"/>
      <c r="AY263" s="201">
        <f t="shared" ref="AY263" si="6360">U263</f>
        <v>0</v>
      </c>
      <c r="AZ263" s="201">
        <f t="shared" ref="AZ263" si="6361">V263</f>
        <v>0</v>
      </c>
      <c r="BA263" s="201">
        <f t="shared" ref="BA263" si="6362">W263</f>
        <v>0</v>
      </c>
      <c r="BB263" s="201">
        <f t="shared" ref="BB263" si="6363">X263</f>
        <v>0</v>
      </c>
      <c r="BC263" s="201" t="str">
        <f t="shared" ref="BC263" si="6364">Y263</f>
        <v/>
      </c>
      <c r="BD263" s="323"/>
      <c r="BE263" s="324"/>
      <c r="BF263" s="201">
        <f t="shared" ref="BF263" si="6365">AB263</f>
        <v>0</v>
      </c>
      <c r="BG263" s="201">
        <f t="shared" ref="BG263" si="6366">AC263</f>
        <v>0</v>
      </c>
      <c r="BH263" s="201">
        <f t="shared" ref="BH263" si="6367">AD263</f>
        <v>0</v>
      </c>
      <c r="BI263" s="201">
        <f t="shared" ref="BI263" si="6368">AE263</f>
        <v>0</v>
      </c>
      <c r="BJ263" s="201" t="str">
        <f t="shared" ref="BJ263" si="6369">AF263</f>
        <v/>
      </c>
      <c r="BK263" s="324"/>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row>
    <row r="264" spans="1:111" s="61" customFormat="1" ht="13.5" thickBot="1" x14ac:dyDescent="0.25">
      <c r="A264" s="259"/>
      <c r="B264" s="264"/>
      <c r="C264" s="262"/>
      <c r="D264" s="262"/>
      <c r="E264" s="236"/>
      <c r="F264" s="243"/>
      <c r="G264" s="8" t="s">
        <v>6</v>
      </c>
      <c r="H264" s="173" t="str">
        <f t="shared" ref="H264" si="6370">IFERROR(H263/SUM(H263:K263),"")</f>
        <v/>
      </c>
      <c r="I264" s="174" t="str">
        <f t="shared" ref="I264" si="6371">IFERROR(I263/SUM(H263:K263),"")</f>
        <v/>
      </c>
      <c r="J264" s="175" t="str">
        <f t="shared" ref="J264" si="6372">IFERROR(J263/SUM(H263:K263),"")</f>
        <v/>
      </c>
      <c r="K264" s="175" t="str">
        <f t="shared" ref="K264" si="6373">IFERROR(K263/SUM(H263:K263),"")</f>
        <v/>
      </c>
      <c r="L264" s="132" t="str">
        <f t="shared" ref="L264" si="6374">IFERROR(L263/SUM(H263:K263),"")</f>
        <v/>
      </c>
      <c r="M264" s="234"/>
      <c r="N264" s="193" t="str">
        <f t="shared" ref="N264" si="6375">IFERROR(N263/SUM(N263:Q263),"")</f>
        <v/>
      </c>
      <c r="O264" s="10" t="str">
        <f t="shared" ref="O264" si="6376">IFERROR(O263/SUM(N263:Q263),"")</f>
        <v/>
      </c>
      <c r="P264" s="11" t="str">
        <f t="shared" ref="P264" si="6377">IFERROR(P263/SUM(N263:Q263),"")</f>
        <v/>
      </c>
      <c r="Q264" s="11" t="str">
        <f t="shared" ref="Q264" si="6378">IFERROR(Q263/SUM(N263:Q263),"")</f>
        <v/>
      </c>
      <c r="R264" s="34" t="str">
        <f t="shared" ref="R264" si="6379">IFERROR(R263/SUM(N263:Q263),"")</f>
        <v/>
      </c>
      <c r="S264" s="234"/>
      <c r="T264" s="322"/>
      <c r="U264" s="31" t="str">
        <f t="shared" ref="U264" si="6380">IFERROR(U263/SUM(U263:X263),"")</f>
        <v/>
      </c>
      <c r="V264" s="10" t="str">
        <f t="shared" ref="V264" si="6381">IFERROR(V263/SUM(U263:X263),"")</f>
        <v/>
      </c>
      <c r="W264" s="11" t="str">
        <f t="shared" ref="W264" si="6382">IFERROR(W263/SUM(U263:X263),"")</f>
        <v/>
      </c>
      <c r="X264" s="11" t="str">
        <f t="shared" ref="X264" si="6383">IFERROR(X263/SUM(U263:X263),"")</f>
        <v/>
      </c>
      <c r="Y264" s="34" t="str">
        <f t="shared" ref="Y264" si="6384">IFERROR(Y263/SUM(U263:X263),"")</f>
        <v/>
      </c>
      <c r="Z264" s="234"/>
      <c r="AA264" s="322"/>
      <c r="AB264" s="31" t="str">
        <f t="shared" ref="AB264" si="6385">IFERROR(AB263/SUM(AB263:AE263),"")</f>
        <v/>
      </c>
      <c r="AC264" s="10" t="str">
        <f t="shared" ref="AC264" si="6386">IFERROR(AC263/SUM(AB263:AE263),"")</f>
        <v/>
      </c>
      <c r="AD264" s="11" t="str">
        <f t="shared" ref="AD264" si="6387">IFERROR(AD263/SUM(AB263:AE263),"")</f>
        <v/>
      </c>
      <c r="AE264" s="11" t="str">
        <f t="shared" ref="AE264" si="6388">IFERROR(AE263/SUM(AB263:AE263),"")</f>
        <v/>
      </c>
      <c r="AF264" s="34" t="str">
        <f t="shared" ref="AF264" si="6389">IFERROR(AF263/SUM(AB263:AE263),"")</f>
        <v/>
      </c>
      <c r="AG264" s="322"/>
      <c r="AH264" s="136"/>
      <c r="AK264" s="63"/>
      <c r="AL264" s="203"/>
      <c r="AM264" s="203"/>
      <c r="AN264" s="204"/>
      <c r="AO264" s="204"/>
      <c r="AP264" s="205"/>
      <c r="AQ264" s="323"/>
      <c r="AR264" s="206"/>
      <c r="AS264" s="206"/>
      <c r="AT264" s="207"/>
      <c r="AU264" s="207"/>
      <c r="AV264" s="205"/>
      <c r="AW264" s="323"/>
      <c r="AX264" s="324"/>
      <c r="AY264" s="206"/>
      <c r="AZ264" s="206"/>
      <c r="BA264" s="207"/>
      <c r="BB264" s="207"/>
      <c r="BC264" s="205"/>
      <c r="BD264" s="323"/>
      <c r="BE264" s="324"/>
      <c r="BF264" s="206"/>
      <c r="BG264" s="206"/>
      <c r="BH264" s="207"/>
      <c r="BI264" s="207"/>
      <c r="BJ264" s="205"/>
      <c r="BK264" s="32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row>
    <row r="265" spans="1:111" s="61" customFormat="1" ht="13.5" thickTop="1" x14ac:dyDescent="0.2">
      <c r="A265" s="258"/>
      <c r="B265" s="263"/>
      <c r="C265" s="265"/>
      <c r="D265" s="261"/>
      <c r="E265" s="235"/>
      <c r="F265" s="242"/>
      <c r="G265" s="4" t="s">
        <v>5</v>
      </c>
      <c r="H265" s="171"/>
      <c r="I265" s="172"/>
      <c r="J265" s="172"/>
      <c r="K265" s="172"/>
      <c r="L265" s="131" t="str">
        <f t="shared" ref="L265" si="6390">IF(AND(ISBLANK(H265),ISBLANK(I265),ISBLANK(J265),ISBLANK(K265)),"",SUM(J265:K265))</f>
        <v/>
      </c>
      <c r="M265" s="233" t="str">
        <f t="shared" ref="M265" si="6391">IFERROR(SUM(H265:K265)/E265,"")</f>
        <v/>
      </c>
      <c r="N265" s="190"/>
      <c r="O265" s="191"/>
      <c r="P265" s="191"/>
      <c r="Q265" s="191"/>
      <c r="R265" s="192" t="str">
        <f t="shared" ref="R265" si="6392">IF(AND(ISBLANK(N265),ISBLANK(O265),ISBLANK(P265),ISBLANK(Q265)),"",SUM(P265:Q265))</f>
        <v/>
      </c>
      <c r="S265" s="233" t="str">
        <f t="shared" ref="S265" si="6393">IFERROR(SUM(N265:Q265)/E265,"")</f>
        <v/>
      </c>
      <c r="T265" s="321" t="str">
        <f t="shared" ref="T265" si="6394">IF(OR(L266="",R266=""),"",IFERROR(R266-L266,""))</f>
        <v/>
      </c>
      <c r="U265" s="37"/>
      <c r="V265" s="28"/>
      <c r="W265" s="28"/>
      <c r="X265" s="28"/>
      <c r="Y265" s="7" t="str">
        <f t="shared" ref="Y265" si="6395">IF(AND(ISBLANK(U265),ISBLANK(V265),ISBLANK(W265),ISBLANK(X265)),"",SUM(W265:X265))</f>
        <v/>
      </c>
      <c r="Z265" s="233" t="str">
        <f t="shared" ref="Z265" si="6396">IFERROR(SUM(U265:X265)/E265,"")</f>
        <v/>
      </c>
      <c r="AA265" s="321" t="str">
        <f t="shared" ref="AA265" si="6397">IF(OR(L266="",Y266=""),"",IFERROR(Y266-L266,""))</f>
        <v/>
      </c>
      <c r="AB265" s="37"/>
      <c r="AC265" s="28"/>
      <c r="AD265" s="28"/>
      <c r="AE265" s="28"/>
      <c r="AF265" s="7" t="str">
        <f t="shared" ref="AF265" si="6398">IF(AND(ISBLANK(AB265),ISBLANK(AC265),ISBLANK(AD265),ISBLANK(AE265)),"",SUM(AD265:AE265))</f>
        <v/>
      </c>
      <c r="AG265" s="321" t="str">
        <f t="shared" ref="AG265" si="6399">IF(OR(M265="",AF266=""),"",IFERROR(AF266-L266,""))</f>
        <v/>
      </c>
      <c r="AH265" s="136"/>
      <c r="AK265" s="63"/>
      <c r="AL265" s="201">
        <f t="shared" ref="AL265" si="6400">H265</f>
        <v>0</v>
      </c>
      <c r="AM265" s="201">
        <f t="shared" ref="AM265" si="6401">I265</f>
        <v>0</v>
      </c>
      <c r="AN265" s="201">
        <f t="shared" ref="AN265" si="6402">J265</f>
        <v>0</v>
      </c>
      <c r="AO265" s="201">
        <f t="shared" ref="AO265" si="6403">K265</f>
        <v>0</v>
      </c>
      <c r="AP265" s="202"/>
      <c r="AQ265" s="323"/>
      <c r="AR265" s="201">
        <f t="shared" ref="AR265" si="6404">N265</f>
        <v>0</v>
      </c>
      <c r="AS265" s="201">
        <f t="shared" ref="AS265" si="6405">O265</f>
        <v>0</v>
      </c>
      <c r="AT265" s="201">
        <f t="shared" ref="AT265" si="6406">P265</f>
        <v>0</v>
      </c>
      <c r="AU265" s="201">
        <f t="shared" ref="AU265" si="6407">Q265</f>
        <v>0</v>
      </c>
      <c r="AV265" s="201" t="str">
        <f t="shared" ref="AV265" si="6408">R265</f>
        <v/>
      </c>
      <c r="AW265" s="323"/>
      <c r="AX265" s="324"/>
      <c r="AY265" s="201">
        <f t="shared" ref="AY265" si="6409">U265</f>
        <v>0</v>
      </c>
      <c r="AZ265" s="201">
        <f t="shared" ref="AZ265" si="6410">V265</f>
        <v>0</v>
      </c>
      <c r="BA265" s="201">
        <f t="shared" ref="BA265" si="6411">W265</f>
        <v>0</v>
      </c>
      <c r="BB265" s="201">
        <f t="shared" ref="BB265" si="6412">X265</f>
        <v>0</v>
      </c>
      <c r="BC265" s="201" t="str">
        <f t="shared" ref="BC265" si="6413">Y265</f>
        <v/>
      </c>
      <c r="BD265" s="323"/>
      <c r="BE265" s="324"/>
      <c r="BF265" s="201">
        <f t="shared" ref="BF265" si="6414">AB265</f>
        <v>0</v>
      </c>
      <c r="BG265" s="201">
        <f t="shared" ref="BG265" si="6415">AC265</f>
        <v>0</v>
      </c>
      <c r="BH265" s="201">
        <f t="shared" ref="BH265" si="6416">AD265</f>
        <v>0</v>
      </c>
      <c r="BI265" s="201">
        <f t="shared" ref="BI265" si="6417">AE265</f>
        <v>0</v>
      </c>
      <c r="BJ265" s="201" t="str">
        <f t="shared" ref="BJ265" si="6418">AF265</f>
        <v/>
      </c>
      <c r="BK265" s="324"/>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row>
    <row r="266" spans="1:111" s="61" customFormat="1" ht="13.5" thickBot="1" x14ac:dyDescent="0.25">
      <c r="A266" s="259"/>
      <c r="B266" s="264"/>
      <c r="C266" s="262"/>
      <c r="D266" s="262"/>
      <c r="E266" s="236"/>
      <c r="F266" s="243"/>
      <c r="G266" s="8" t="s">
        <v>6</v>
      </c>
      <c r="H266" s="173" t="str">
        <f t="shared" ref="H266" si="6419">IFERROR(H265/SUM(H265:K265),"")</f>
        <v/>
      </c>
      <c r="I266" s="174" t="str">
        <f t="shared" ref="I266" si="6420">IFERROR(I265/SUM(H265:K265),"")</f>
        <v/>
      </c>
      <c r="J266" s="175" t="str">
        <f t="shared" ref="J266" si="6421">IFERROR(J265/SUM(H265:K265),"")</f>
        <v/>
      </c>
      <c r="K266" s="175" t="str">
        <f t="shared" ref="K266" si="6422">IFERROR(K265/SUM(H265:K265),"")</f>
        <v/>
      </c>
      <c r="L266" s="132" t="str">
        <f t="shared" ref="L266" si="6423">IFERROR(L265/SUM(H265:K265),"")</f>
        <v/>
      </c>
      <c r="M266" s="234"/>
      <c r="N266" s="193" t="str">
        <f t="shared" ref="N266" si="6424">IFERROR(N265/SUM(N265:Q265),"")</f>
        <v/>
      </c>
      <c r="O266" s="10" t="str">
        <f t="shared" ref="O266" si="6425">IFERROR(O265/SUM(N265:Q265),"")</f>
        <v/>
      </c>
      <c r="P266" s="11" t="str">
        <f t="shared" ref="P266" si="6426">IFERROR(P265/SUM(N265:Q265),"")</f>
        <v/>
      </c>
      <c r="Q266" s="11" t="str">
        <f t="shared" ref="Q266" si="6427">IFERROR(Q265/SUM(N265:Q265),"")</f>
        <v/>
      </c>
      <c r="R266" s="34" t="str">
        <f t="shared" ref="R266" si="6428">IFERROR(R265/SUM(N265:Q265),"")</f>
        <v/>
      </c>
      <c r="S266" s="234"/>
      <c r="T266" s="322"/>
      <c r="U266" s="31" t="str">
        <f t="shared" ref="U266" si="6429">IFERROR(U265/SUM(U265:X265),"")</f>
        <v/>
      </c>
      <c r="V266" s="10" t="str">
        <f t="shared" ref="V266" si="6430">IFERROR(V265/SUM(U265:X265),"")</f>
        <v/>
      </c>
      <c r="W266" s="11" t="str">
        <f t="shared" ref="W266" si="6431">IFERROR(W265/SUM(U265:X265),"")</f>
        <v/>
      </c>
      <c r="X266" s="11" t="str">
        <f t="shared" ref="X266" si="6432">IFERROR(X265/SUM(U265:X265),"")</f>
        <v/>
      </c>
      <c r="Y266" s="34" t="str">
        <f t="shared" ref="Y266" si="6433">IFERROR(Y265/SUM(U265:X265),"")</f>
        <v/>
      </c>
      <c r="Z266" s="234"/>
      <c r="AA266" s="322"/>
      <c r="AB266" s="31" t="str">
        <f t="shared" ref="AB266" si="6434">IFERROR(AB265/SUM(AB265:AE265),"")</f>
        <v/>
      </c>
      <c r="AC266" s="10" t="str">
        <f t="shared" ref="AC266" si="6435">IFERROR(AC265/SUM(AB265:AE265),"")</f>
        <v/>
      </c>
      <c r="AD266" s="11" t="str">
        <f t="shared" ref="AD266" si="6436">IFERROR(AD265/SUM(AB265:AE265),"")</f>
        <v/>
      </c>
      <c r="AE266" s="11" t="str">
        <f t="shared" ref="AE266" si="6437">IFERROR(AE265/SUM(AB265:AE265),"")</f>
        <v/>
      </c>
      <c r="AF266" s="34" t="str">
        <f t="shared" ref="AF266" si="6438">IFERROR(AF265/SUM(AB265:AE265),"")</f>
        <v/>
      </c>
      <c r="AG266" s="322"/>
      <c r="AH266" s="136"/>
      <c r="AK266" s="63"/>
      <c r="AL266" s="203"/>
      <c r="AM266" s="203"/>
      <c r="AN266" s="204"/>
      <c r="AO266" s="204"/>
      <c r="AP266" s="205"/>
      <c r="AQ266" s="323"/>
      <c r="AR266" s="206"/>
      <c r="AS266" s="206"/>
      <c r="AT266" s="207"/>
      <c r="AU266" s="207"/>
      <c r="AV266" s="205"/>
      <c r="AW266" s="323"/>
      <c r="AX266" s="324"/>
      <c r="AY266" s="206"/>
      <c r="AZ266" s="206"/>
      <c r="BA266" s="207"/>
      <c r="BB266" s="207"/>
      <c r="BC266" s="205"/>
      <c r="BD266" s="323"/>
      <c r="BE266" s="324"/>
      <c r="BF266" s="206"/>
      <c r="BG266" s="206"/>
      <c r="BH266" s="207"/>
      <c r="BI266" s="207"/>
      <c r="BJ266" s="205"/>
      <c r="BK266" s="324"/>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row>
    <row r="267" spans="1:111" s="61" customFormat="1" ht="13.5" thickTop="1" x14ac:dyDescent="0.2">
      <c r="A267" s="258"/>
      <c r="B267" s="263"/>
      <c r="C267" s="265"/>
      <c r="D267" s="261"/>
      <c r="E267" s="235"/>
      <c r="F267" s="242"/>
      <c r="G267" s="4" t="s">
        <v>5</v>
      </c>
      <c r="H267" s="171"/>
      <c r="I267" s="172"/>
      <c r="J267" s="172"/>
      <c r="K267" s="172"/>
      <c r="L267" s="131" t="str">
        <f t="shared" ref="L267" si="6439">IF(AND(ISBLANK(H267),ISBLANK(I267),ISBLANK(J267),ISBLANK(K267)),"",SUM(J267:K267))</f>
        <v/>
      </c>
      <c r="M267" s="233" t="str">
        <f t="shared" ref="M267" si="6440">IFERROR(SUM(H267:K267)/E267,"")</f>
        <v/>
      </c>
      <c r="N267" s="190"/>
      <c r="O267" s="191"/>
      <c r="P267" s="191"/>
      <c r="Q267" s="191"/>
      <c r="R267" s="192" t="str">
        <f t="shared" ref="R267" si="6441">IF(AND(ISBLANK(N267),ISBLANK(O267),ISBLANK(P267),ISBLANK(Q267)),"",SUM(P267:Q267))</f>
        <v/>
      </c>
      <c r="S267" s="233" t="str">
        <f t="shared" ref="S267" si="6442">IFERROR(SUM(N267:Q267)/E267,"")</f>
        <v/>
      </c>
      <c r="T267" s="321" t="str">
        <f t="shared" ref="T267" si="6443">IF(OR(L268="",R268=""),"",IFERROR(R268-L268,""))</f>
        <v/>
      </c>
      <c r="U267" s="37"/>
      <c r="V267" s="28"/>
      <c r="W267" s="28"/>
      <c r="X267" s="28"/>
      <c r="Y267" s="7" t="str">
        <f t="shared" ref="Y267" si="6444">IF(AND(ISBLANK(U267),ISBLANK(V267),ISBLANK(W267),ISBLANK(X267)),"",SUM(W267:X267))</f>
        <v/>
      </c>
      <c r="Z267" s="233" t="str">
        <f t="shared" ref="Z267" si="6445">IFERROR(SUM(U267:X267)/E267,"")</f>
        <v/>
      </c>
      <c r="AA267" s="321" t="str">
        <f t="shared" ref="AA267" si="6446">IF(OR(L268="",Y268=""),"",IFERROR(Y268-L268,""))</f>
        <v/>
      </c>
      <c r="AB267" s="37"/>
      <c r="AC267" s="28"/>
      <c r="AD267" s="28"/>
      <c r="AE267" s="28"/>
      <c r="AF267" s="7" t="str">
        <f t="shared" ref="AF267" si="6447">IF(AND(ISBLANK(AB267),ISBLANK(AC267),ISBLANK(AD267),ISBLANK(AE267)),"",SUM(AD267:AE267))</f>
        <v/>
      </c>
      <c r="AG267" s="321" t="str">
        <f t="shared" ref="AG267" si="6448">IF(OR(M267="",AF268=""),"",IFERROR(AF268-L268,""))</f>
        <v/>
      </c>
      <c r="AH267" s="136"/>
      <c r="AK267" s="63"/>
      <c r="AL267" s="201">
        <f t="shared" ref="AL267" si="6449">H267</f>
        <v>0</v>
      </c>
      <c r="AM267" s="201">
        <f t="shared" ref="AM267" si="6450">I267</f>
        <v>0</v>
      </c>
      <c r="AN267" s="201">
        <f t="shared" ref="AN267" si="6451">J267</f>
        <v>0</v>
      </c>
      <c r="AO267" s="201">
        <f t="shared" ref="AO267" si="6452">K267</f>
        <v>0</v>
      </c>
      <c r="AP267" s="202"/>
      <c r="AQ267" s="323"/>
      <c r="AR267" s="201">
        <f t="shared" ref="AR267" si="6453">N267</f>
        <v>0</v>
      </c>
      <c r="AS267" s="201">
        <f t="shared" ref="AS267" si="6454">O267</f>
        <v>0</v>
      </c>
      <c r="AT267" s="201">
        <f t="shared" ref="AT267" si="6455">P267</f>
        <v>0</v>
      </c>
      <c r="AU267" s="201">
        <f t="shared" ref="AU267" si="6456">Q267</f>
        <v>0</v>
      </c>
      <c r="AV267" s="201" t="str">
        <f t="shared" ref="AV267" si="6457">R267</f>
        <v/>
      </c>
      <c r="AW267" s="323"/>
      <c r="AX267" s="324"/>
      <c r="AY267" s="201">
        <f t="shared" ref="AY267" si="6458">U267</f>
        <v>0</v>
      </c>
      <c r="AZ267" s="201">
        <f t="shared" ref="AZ267" si="6459">V267</f>
        <v>0</v>
      </c>
      <c r="BA267" s="201">
        <f t="shared" ref="BA267" si="6460">W267</f>
        <v>0</v>
      </c>
      <c r="BB267" s="201">
        <f t="shared" ref="BB267" si="6461">X267</f>
        <v>0</v>
      </c>
      <c r="BC267" s="201" t="str">
        <f t="shared" ref="BC267" si="6462">Y267</f>
        <v/>
      </c>
      <c r="BD267" s="323"/>
      <c r="BE267" s="324"/>
      <c r="BF267" s="201">
        <f t="shared" ref="BF267" si="6463">AB267</f>
        <v>0</v>
      </c>
      <c r="BG267" s="201">
        <f t="shared" ref="BG267" si="6464">AC267</f>
        <v>0</v>
      </c>
      <c r="BH267" s="201">
        <f t="shared" ref="BH267" si="6465">AD267</f>
        <v>0</v>
      </c>
      <c r="BI267" s="201">
        <f t="shared" ref="BI267" si="6466">AE267</f>
        <v>0</v>
      </c>
      <c r="BJ267" s="201" t="str">
        <f t="shared" ref="BJ267" si="6467">AF267</f>
        <v/>
      </c>
      <c r="BK267" s="324"/>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row>
    <row r="268" spans="1:111" s="61" customFormat="1" ht="13.5" thickBot="1" x14ac:dyDescent="0.25">
      <c r="A268" s="259"/>
      <c r="B268" s="264"/>
      <c r="C268" s="262"/>
      <c r="D268" s="262"/>
      <c r="E268" s="236"/>
      <c r="F268" s="243"/>
      <c r="G268" s="8" t="s">
        <v>6</v>
      </c>
      <c r="H268" s="173" t="str">
        <f t="shared" ref="H268" si="6468">IFERROR(H267/SUM(H267:K267),"")</f>
        <v/>
      </c>
      <c r="I268" s="174" t="str">
        <f t="shared" ref="I268" si="6469">IFERROR(I267/SUM(H267:K267),"")</f>
        <v/>
      </c>
      <c r="J268" s="175" t="str">
        <f t="shared" ref="J268" si="6470">IFERROR(J267/SUM(H267:K267),"")</f>
        <v/>
      </c>
      <c r="K268" s="175" t="str">
        <f t="shared" ref="K268" si="6471">IFERROR(K267/SUM(H267:K267),"")</f>
        <v/>
      </c>
      <c r="L268" s="132" t="str">
        <f t="shared" ref="L268" si="6472">IFERROR(L267/SUM(H267:K267),"")</f>
        <v/>
      </c>
      <c r="M268" s="234"/>
      <c r="N268" s="193" t="str">
        <f t="shared" ref="N268" si="6473">IFERROR(N267/SUM(N267:Q267),"")</f>
        <v/>
      </c>
      <c r="O268" s="10" t="str">
        <f t="shared" ref="O268" si="6474">IFERROR(O267/SUM(N267:Q267),"")</f>
        <v/>
      </c>
      <c r="P268" s="11" t="str">
        <f t="shared" ref="P268" si="6475">IFERROR(P267/SUM(N267:Q267),"")</f>
        <v/>
      </c>
      <c r="Q268" s="11" t="str">
        <f t="shared" ref="Q268" si="6476">IFERROR(Q267/SUM(N267:Q267),"")</f>
        <v/>
      </c>
      <c r="R268" s="34" t="str">
        <f t="shared" ref="R268" si="6477">IFERROR(R267/SUM(N267:Q267),"")</f>
        <v/>
      </c>
      <c r="S268" s="234"/>
      <c r="T268" s="322"/>
      <c r="U268" s="31" t="str">
        <f t="shared" ref="U268" si="6478">IFERROR(U267/SUM(U267:X267),"")</f>
        <v/>
      </c>
      <c r="V268" s="10" t="str">
        <f t="shared" ref="V268" si="6479">IFERROR(V267/SUM(U267:X267),"")</f>
        <v/>
      </c>
      <c r="W268" s="11" t="str">
        <f t="shared" ref="W268" si="6480">IFERROR(W267/SUM(U267:X267),"")</f>
        <v/>
      </c>
      <c r="X268" s="11" t="str">
        <f t="shared" ref="X268" si="6481">IFERROR(X267/SUM(U267:X267),"")</f>
        <v/>
      </c>
      <c r="Y268" s="34" t="str">
        <f t="shared" ref="Y268" si="6482">IFERROR(Y267/SUM(U267:X267),"")</f>
        <v/>
      </c>
      <c r="Z268" s="234"/>
      <c r="AA268" s="322"/>
      <c r="AB268" s="31" t="str">
        <f t="shared" ref="AB268" si="6483">IFERROR(AB267/SUM(AB267:AE267),"")</f>
        <v/>
      </c>
      <c r="AC268" s="10" t="str">
        <f t="shared" ref="AC268" si="6484">IFERROR(AC267/SUM(AB267:AE267),"")</f>
        <v/>
      </c>
      <c r="AD268" s="11" t="str">
        <f t="shared" ref="AD268" si="6485">IFERROR(AD267/SUM(AB267:AE267),"")</f>
        <v/>
      </c>
      <c r="AE268" s="11" t="str">
        <f t="shared" ref="AE268" si="6486">IFERROR(AE267/SUM(AB267:AE267),"")</f>
        <v/>
      </c>
      <c r="AF268" s="34" t="str">
        <f t="shared" ref="AF268" si="6487">IFERROR(AF267/SUM(AB267:AE267),"")</f>
        <v/>
      </c>
      <c r="AG268" s="322"/>
      <c r="AH268" s="136"/>
      <c r="AK268" s="63"/>
      <c r="AL268" s="203"/>
      <c r="AM268" s="203"/>
      <c r="AN268" s="204"/>
      <c r="AO268" s="204"/>
      <c r="AP268" s="205"/>
      <c r="AQ268" s="323"/>
      <c r="AR268" s="206"/>
      <c r="AS268" s="206"/>
      <c r="AT268" s="207"/>
      <c r="AU268" s="207"/>
      <c r="AV268" s="205"/>
      <c r="AW268" s="323"/>
      <c r="AX268" s="324"/>
      <c r="AY268" s="206"/>
      <c r="AZ268" s="206"/>
      <c r="BA268" s="207"/>
      <c r="BB268" s="207"/>
      <c r="BC268" s="205"/>
      <c r="BD268" s="323"/>
      <c r="BE268" s="324"/>
      <c r="BF268" s="206"/>
      <c r="BG268" s="206"/>
      <c r="BH268" s="207"/>
      <c r="BI268" s="207"/>
      <c r="BJ268" s="205"/>
      <c r="BK268" s="324"/>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row>
    <row r="269" spans="1:111" s="61" customFormat="1" ht="13.5" thickTop="1" x14ac:dyDescent="0.2">
      <c r="A269" s="258"/>
      <c r="B269" s="263"/>
      <c r="C269" s="265"/>
      <c r="D269" s="261"/>
      <c r="E269" s="235"/>
      <c r="F269" s="242"/>
      <c r="G269" s="4" t="s">
        <v>5</v>
      </c>
      <c r="H269" s="171"/>
      <c r="I269" s="172"/>
      <c r="J269" s="172"/>
      <c r="K269" s="172"/>
      <c r="L269" s="131" t="str">
        <f t="shared" ref="L269" si="6488">IF(AND(ISBLANK(H269),ISBLANK(I269),ISBLANK(J269),ISBLANK(K269)),"",SUM(J269:K269))</f>
        <v/>
      </c>
      <c r="M269" s="233" t="str">
        <f t="shared" ref="M269" si="6489">IFERROR(SUM(H269:K269)/E269,"")</f>
        <v/>
      </c>
      <c r="N269" s="190"/>
      <c r="O269" s="191"/>
      <c r="P269" s="191"/>
      <c r="Q269" s="191"/>
      <c r="R269" s="192" t="str">
        <f t="shared" ref="R269" si="6490">IF(AND(ISBLANK(N269),ISBLANK(O269),ISBLANK(P269),ISBLANK(Q269)),"",SUM(P269:Q269))</f>
        <v/>
      </c>
      <c r="S269" s="233" t="str">
        <f t="shared" ref="S269" si="6491">IFERROR(SUM(N269:Q269)/E269,"")</f>
        <v/>
      </c>
      <c r="T269" s="321" t="str">
        <f t="shared" ref="T269" si="6492">IF(OR(L270="",R270=""),"",IFERROR(R270-L270,""))</f>
        <v/>
      </c>
      <c r="U269" s="37"/>
      <c r="V269" s="28"/>
      <c r="W269" s="28"/>
      <c r="X269" s="28"/>
      <c r="Y269" s="7" t="str">
        <f t="shared" ref="Y269" si="6493">IF(AND(ISBLANK(U269),ISBLANK(V269),ISBLANK(W269),ISBLANK(X269)),"",SUM(W269:X269))</f>
        <v/>
      </c>
      <c r="Z269" s="233" t="str">
        <f t="shared" ref="Z269" si="6494">IFERROR(SUM(U269:X269)/E269,"")</f>
        <v/>
      </c>
      <c r="AA269" s="321" t="str">
        <f t="shared" ref="AA269" si="6495">IF(OR(L270="",Y270=""),"",IFERROR(Y270-L270,""))</f>
        <v/>
      </c>
      <c r="AB269" s="37"/>
      <c r="AC269" s="28"/>
      <c r="AD269" s="28"/>
      <c r="AE269" s="28"/>
      <c r="AF269" s="7" t="str">
        <f t="shared" ref="AF269" si="6496">IF(AND(ISBLANK(AB269),ISBLANK(AC269),ISBLANK(AD269),ISBLANK(AE269)),"",SUM(AD269:AE269))</f>
        <v/>
      </c>
      <c r="AG269" s="321" t="str">
        <f t="shared" ref="AG269" si="6497">IF(OR(M269="",AF270=""),"",IFERROR(AF270-L270,""))</f>
        <v/>
      </c>
      <c r="AH269" s="136"/>
      <c r="AK269" s="63"/>
      <c r="AL269" s="201">
        <f t="shared" ref="AL269" si="6498">H269</f>
        <v>0</v>
      </c>
      <c r="AM269" s="201">
        <f t="shared" ref="AM269" si="6499">I269</f>
        <v>0</v>
      </c>
      <c r="AN269" s="201">
        <f t="shared" ref="AN269" si="6500">J269</f>
        <v>0</v>
      </c>
      <c r="AO269" s="201">
        <f t="shared" ref="AO269" si="6501">K269</f>
        <v>0</v>
      </c>
      <c r="AP269" s="202"/>
      <c r="AQ269" s="323"/>
      <c r="AR269" s="201">
        <f t="shared" ref="AR269" si="6502">N269</f>
        <v>0</v>
      </c>
      <c r="AS269" s="201">
        <f t="shared" ref="AS269" si="6503">O269</f>
        <v>0</v>
      </c>
      <c r="AT269" s="201">
        <f t="shared" ref="AT269" si="6504">P269</f>
        <v>0</v>
      </c>
      <c r="AU269" s="201">
        <f t="shared" ref="AU269" si="6505">Q269</f>
        <v>0</v>
      </c>
      <c r="AV269" s="201" t="str">
        <f t="shared" ref="AV269" si="6506">R269</f>
        <v/>
      </c>
      <c r="AW269" s="323"/>
      <c r="AX269" s="324"/>
      <c r="AY269" s="201">
        <f t="shared" ref="AY269" si="6507">U269</f>
        <v>0</v>
      </c>
      <c r="AZ269" s="201">
        <f t="shared" ref="AZ269" si="6508">V269</f>
        <v>0</v>
      </c>
      <c r="BA269" s="201">
        <f t="shared" ref="BA269" si="6509">W269</f>
        <v>0</v>
      </c>
      <c r="BB269" s="201">
        <f t="shared" ref="BB269" si="6510">X269</f>
        <v>0</v>
      </c>
      <c r="BC269" s="201" t="str">
        <f t="shared" ref="BC269" si="6511">Y269</f>
        <v/>
      </c>
      <c r="BD269" s="323"/>
      <c r="BE269" s="324"/>
      <c r="BF269" s="201">
        <f t="shared" ref="BF269" si="6512">AB269</f>
        <v>0</v>
      </c>
      <c r="BG269" s="201">
        <f t="shared" ref="BG269" si="6513">AC269</f>
        <v>0</v>
      </c>
      <c r="BH269" s="201">
        <f t="shared" ref="BH269" si="6514">AD269</f>
        <v>0</v>
      </c>
      <c r="BI269" s="201">
        <f t="shared" ref="BI269" si="6515">AE269</f>
        <v>0</v>
      </c>
      <c r="BJ269" s="201" t="str">
        <f t="shared" ref="BJ269" si="6516">AF269</f>
        <v/>
      </c>
      <c r="BK269" s="324"/>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row>
    <row r="270" spans="1:111" s="61" customFormat="1" ht="13.5" thickBot="1" x14ac:dyDescent="0.25">
      <c r="A270" s="259"/>
      <c r="B270" s="264"/>
      <c r="C270" s="262"/>
      <c r="D270" s="262"/>
      <c r="E270" s="236"/>
      <c r="F270" s="243"/>
      <c r="G270" s="8" t="s">
        <v>6</v>
      </c>
      <c r="H270" s="173" t="str">
        <f t="shared" ref="H270" si="6517">IFERROR(H269/SUM(H269:K269),"")</f>
        <v/>
      </c>
      <c r="I270" s="174" t="str">
        <f t="shared" ref="I270" si="6518">IFERROR(I269/SUM(H269:K269),"")</f>
        <v/>
      </c>
      <c r="J270" s="175" t="str">
        <f t="shared" ref="J270" si="6519">IFERROR(J269/SUM(H269:K269),"")</f>
        <v/>
      </c>
      <c r="K270" s="175" t="str">
        <f t="shared" ref="K270" si="6520">IFERROR(K269/SUM(H269:K269),"")</f>
        <v/>
      </c>
      <c r="L270" s="132" t="str">
        <f t="shared" ref="L270" si="6521">IFERROR(L269/SUM(H269:K269),"")</f>
        <v/>
      </c>
      <c r="M270" s="234"/>
      <c r="N270" s="193" t="str">
        <f t="shared" ref="N270" si="6522">IFERROR(N269/SUM(N269:Q269),"")</f>
        <v/>
      </c>
      <c r="O270" s="10" t="str">
        <f t="shared" ref="O270" si="6523">IFERROR(O269/SUM(N269:Q269),"")</f>
        <v/>
      </c>
      <c r="P270" s="11" t="str">
        <f t="shared" ref="P270" si="6524">IFERROR(P269/SUM(N269:Q269),"")</f>
        <v/>
      </c>
      <c r="Q270" s="11" t="str">
        <f t="shared" ref="Q270" si="6525">IFERROR(Q269/SUM(N269:Q269),"")</f>
        <v/>
      </c>
      <c r="R270" s="34" t="str">
        <f t="shared" ref="R270" si="6526">IFERROR(R269/SUM(N269:Q269),"")</f>
        <v/>
      </c>
      <c r="S270" s="234"/>
      <c r="T270" s="322"/>
      <c r="U270" s="31" t="str">
        <f t="shared" ref="U270" si="6527">IFERROR(U269/SUM(U269:X269),"")</f>
        <v/>
      </c>
      <c r="V270" s="10" t="str">
        <f t="shared" ref="V270" si="6528">IFERROR(V269/SUM(U269:X269),"")</f>
        <v/>
      </c>
      <c r="W270" s="11" t="str">
        <f t="shared" ref="W270" si="6529">IFERROR(W269/SUM(U269:X269),"")</f>
        <v/>
      </c>
      <c r="X270" s="11" t="str">
        <f t="shared" ref="X270" si="6530">IFERROR(X269/SUM(U269:X269),"")</f>
        <v/>
      </c>
      <c r="Y270" s="34" t="str">
        <f t="shared" ref="Y270" si="6531">IFERROR(Y269/SUM(U269:X269),"")</f>
        <v/>
      </c>
      <c r="Z270" s="234"/>
      <c r="AA270" s="322"/>
      <c r="AB270" s="31" t="str">
        <f t="shared" ref="AB270" si="6532">IFERROR(AB269/SUM(AB269:AE269),"")</f>
        <v/>
      </c>
      <c r="AC270" s="10" t="str">
        <f t="shared" ref="AC270" si="6533">IFERROR(AC269/SUM(AB269:AE269),"")</f>
        <v/>
      </c>
      <c r="AD270" s="11" t="str">
        <f t="shared" ref="AD270" si="6534">IFERROR(AD269/SUM(AB269:AE269),"")</f>
        <v/>
      </c>
      <c r="AE270" s="11" t="str">
        <f t="shared" ref="AE270" si="6535">IFERROR(AE269/SUM(AB269:AE269),"")</f>
        <v/>
      </c>
      <c r="AF270" s="34" t="str">
        <f t="shared" ref="AF270" si="6536">IFERROR(AF269/SUM(AB269:AE269),"")</f>
        <v/>
      </c>
      <c r="AG270" s="322"/>
      <c r="AH270" s="136"/>
      <c r="AK270" s="63"/>
      <c r="AL270" s="203"/>
      <c r="AM270" s="203"/>
      <c r="AN270" s="204"/>
      <c r="AO270" s="204"/>
      <c r="AP270" s="205"/>
      <c r="AQ270" s="323"/>
      <c r="AR270" s="206"/>
      <c r="AS270" s="206"/>
      <c r="AT270" s="207"/>
      <c r="AU270" s="207"/>
      <c r="AV270" s="205"/>
      <c r="AW270" s="323"/>
      <c r="AX270" s="324"/>
      <c r="AY270" s="206"/>
      <c r="AZ270" s="206"/>
      <c r="BA270" s="207"/>
      <c r="BB270" s="207"/>
      <c r="BC270" s="205"/>
      <c r="BD270" s="323"/>
      <c r="BE270" s="324"/>
      <c r="BF270" s="206"/>
      <c r="BG270" s="206"/>
      <c r="BH270" s="207"/>
      <c r="BI270" s="207"/>
      <c r="BJ270" s="205"/>
      <c r="BK270" s="324"/>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row>
    <row r="271" spans="1:111" s="61" customFormat="1" ht="13.5" thickTop="1" x14ac:dyDescent="0.2">
      <c r="A271" s="258"/>
      <c r="B271" s="263"/>
      <c r="C271" s="265"/>
      <c r="D271" s="261"/>
      <c r="E271" s="235"/>
      <c r="F271" s="242"/>
      <c r="G271" s="4" t="s">
        <v>5</v>
      </c>
      <c r="H271" s="171"/>
      <c r="I271" s="172"/>
      <c r="J271" s="172"/>
      <c r="K271" s="172"/>
      <c r="L271" s="131" t="str">
        <f t="shared" ref="L271" si="6537">IF(AND(ISBLANK(H271),ISBLANK(I271),ISBLANK(J271),ISBLANK(K271)),"",SUM(J271:K271))</f>
        <v/>
      </c>
      <c r="M271" s="233" t="str">
        <f t="shared" ref="M271" si="6538">IFERROR(SUM(H271:K271)/E271,"")</f>
        <v/>
      </c>
      <c r="N271" s="190"/>
      <c r="O271" s="191"/>
      <c r="P271" s="191"/>
      <c r="Q271" s="191"/>
      <c r="R271" s="192" t="str">
        <f t="shared" ref="R271" si="6539">IF(AND(ISBLANK(N271),ISBLANK(O271),ISBLANK(P271),ISBLANK(Q271)),"",SUM(P271:Q271))</f>
        <v/>
      </c>
      <c r="S271" s="233" t="str">
        <f t="shared" ref="S271" si="6540">IFERROR(SUM(N271:Q271)/E271,"")</f>
        <v/>
      </c>
      <c r="T271" s="321" t="str">
        <f t="shared" ref="T271" si="6541">IF(OR(L272="",R272=""),"",IFERROR(R272-L272,""))</f>
        <v/>
      </c>
      <c r="U271" s="37"/>
      <c r="V271" s="28"/>
      <c r="W271" s="28"/>
      <c r="X271" s="28"/>
      <c r="Y271" s="7" t="str">
        <f t="shared" ref="Y271" si="6542">IF(AND(ISBLANK(U271),ISBLANK(V271),ISBLANK(W271),ISBLANK(X271)),"",SUM(W271:X271))</f>
        <v/>
      </c>
      <c r="Z271" s="233" t="str">
        <f t="shared" ref="Z271" si="6543">IFERROR(SUM(U271:X271)/E271,"")</f>
        <v/>
      </c>
      <c r="AA271" s="321" t="str">
        <f t="shared" ref="AA271" si="6544">IF(OR(L272="",Y272=""),"",IFERROR(Y272-L272,""))</f>
        <v/>
      </c>
      <c r="AB271" s="37"/>
      <c r="AC271" s="28"/>
      <c r="AD271" s="28"/>
      <c r="AE271" s="28"/>
      <c r="AF271" s="7" t="str">
        <f t="shared" ref="AF271" si="6545">IF(AND(ISBLANK(AB271),ISBLANK(AC271),ISBLANK(AD271),ISBLANK(AE271)),"",SUM(AD271:AE271))</f>
        <v/>
      </c>
      <c r="AG271" s="321" t="str">
        <f t="shared" ref="AG271" si="6546">IF(OR(M271="",AF272=""),"",IFERROR(AF272-L272,""))</f>
        <v/>
      </c>
      <c r="AH271" s="136"/>
      <c r="AK271" s="63"/>
      <c r="AL271" s="201">
        <f t="shared" ref="AL271" si="6547">H271</f>
        <v>0</v>
      </c>
      <c r="AM271" s="201">
        <f t="shared" ref="AM271" si="6548">I271</f>
        <v>0</v>
      </c>
      <c r="AN271" s="201">
        <f t="shared" ref="AN271" si="6549">J271</f>
        <v>0</v>
      </c>
      <c r="AO271" s="201">
        <f t="shared" ref="AO271" si="6550">K271</f>
        <v>0</v>
      </c>
      <c r="AP271" s="202"/>
      <c r="AQ271" s="323"/>
      <c r="AR271" s="201">
        <f t="shared" ref="AR271" si="6551">N271</f>
        <v>0</v>
      </c>
      <c r="AS271" s="201">
        <f t="shared" ref="AS271" si="6552">O271</f>
        <v>0</v>
      </c>
      <c r="AT271" s="201">
        <f t="shared" ref="AT271" si="6553">P271</f>
        <v>0</v>
      </c>
      <c r="AU271" s="201">
        <f t="shared" ref="AU271" si="6554">Q271</f>
        <v>0</v>
      </c>
      <c r="AV271" s="201" t="str">
        <f t="shared" ref="AV271" si="6555">R271</f>
        <v/>
      </c>
      <c r="AW271" s="323"/>
      <c r="AX271" s="324"/>
      <c r="AY271" s="201">
        <f t="shared" ref="AY271" si="6556">U271</f>
        <v>0</v>
      </c>
      <c r="AZ271" s="201">
        <f t="shared" ref="AZ271" si="6557">V271</f>
        <v>0</v>
      </c>
      <c r="BA271" s="201">
        <f t="shared" ref="BA271" si="6558">W271</f>
        <v>0</v>
      </c>
      <c r="BB271" s="201">
        <f t="shared" ref="BB271" si="6559">X271</f>
        <v>0</v>
      </c>
      <c r="BC271" s="201" t="str">
        <f t="shared" ref="BC271" si="6560">Y271</f>
        <v/>
      </c>
      <c r="BD271" s="323"/>
      <c r="BE271" s="324"/>
      <c r="BF271" s="201">
        <f t="shared" ref="BF271" si="6561">AB271</f>
        <v>0</v>
      </c>
      <c r="BG271" s="201">
        <f t="shared" ref="BG271" si="6562">AC271</f>
        <v>0</v>
      </c>
      <c r="BH271" s="201">
        <f t="shared" ref="BH271" si="6563">AD271</f>
        <v>0</v>
      </c>
      <c r="BI271" s="201">
        <f t="shared" ref="BI271" si="6564">AE271</f>
        <v>0</v>
      </c>
      <c r="BJ271" s="201" t="str">
        <f t="shared" ref="BJ271" si="6565">AF271</f>
        <v/>
      </c>
      <c r="BK271" s="324"/>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row>
    <row r="272" spans="1:111" s="61" customFormat="1" ht="13.5" thickBot="1" x14ac:dyDescent="0.25">
      <c r="A272" s="259"/>
      <c r="B272" s="264"/>
      <c r="C272" s="262"/>
      <c r="D272" s="262"/>
      <c r="E272" s="236"/>
      <c r="F272" s="243"/>
      <c r="G272" s="8" t="s">
        <v>6</v>
      </c>
      <c r="H272" s="173" t="str">
        <f t="shared" ref="H272" si="6566">IFERROR(H271/SUM(H271:K271),"")</f>
        <v/>
      </c>
      <c r="I272" s="174" t="str">
        <f t="shared" ref="I272" si="6567">IFERROR(I271/SUM(H271:K271),"")</f>
        <v/>
      </c>
      <c r="J272" s="175" t="str">
        <f t="shared" ref="J272" si="6568">IFERROR(J271/SUM(H271:K271),"")</f>
        <v/>
      </c>
      <c r="K272" s="175" t="str">
        <f t="shared" ref="K272" si="6569">IFERROR(K271/SUM(H271:K271),"")</f>
        <v/>
      </c>
      <c r="L272" s="132" t="str">
        <f t="shared" ref="L272" si="6570">IFERROR(L271/SUM(H271:K271),"")</f>
        <v/>
      </c>
      <c r="M272" s="234"/>
      <c r="N272" s="193" t="str">
        <f t="shared" ref="N272" si="6571">IFERROR(N271/SUM(N271:Q271),"")</f>
        <v/>
      </c>
      <c r="O272" s="10" t="str">
        <f t="shared" ref="O272" si="6572">IFERROR(O271/SUM(N271:Q271),"")</f>
        <v/>
      </c>
      <c r="P272" s="11" t="str">
        <f t="shared" ref="P272" si="6573">IFERROR(P271/SUM(N271:Q271),"")</f>
        <v/>
      </c>
      <c r="Q272" s="11" t="str">
        <f t="shared" ref="Q272" si="6574">IFERROR(Q271/SUM(N271:Q271),"")</f>
        <v/>
      </c>
      <c r="R272" s="34" t="str">
        <f t="shared" ref="R272" si="6575">IFERROR(R271/SUM(N271:Q271),"")</f>
        <v/>
      </c>
      <c r="S272" s="234"/>
      <c r="T272" s="322"/>
      <c r="U272" s="31" t="str">
        <f t="shared" ref="U272" si="6576">IFERROR(U271/SUM(U271:X271),"")</f>
        <v/>
      </c>
      <c r="V272" s="10" t="str">
        <f t="shared" ref="V272" si="6577">IFERROR(V271/SUM(U271:X271),"")</f>
        <v/>
      </c>
      <c r="W272" s="11" t="str">
        <f t="shared" ref="W272" si="6578">IFERROR(W271/SUM(U271:X271),"")</f>
        <v/>
      </c>
      <c r="X272" s="11" t="str">
        <f t="shared" ref="X272" si="6579">IFERROR(X271/SUM(U271:X271),"")</f>
        <v/>
      </c>
      <c r="Y272" s="34" t="str">
        <f t="shared" ref="Y272" si="6580">IFERROR(Y271/SUM(U271:X271),"")</f>
        <v/>
      </c>
      <c r="Z272" s="234"/>
      <c r="AA272" s="322"/>
      <c r="AB272" s="31" t="str">
        <f t="shared" ref="AB272" si="6581">IFERROR(AB271/SUM(AB271:AE271),"")</f>
        <v/>
      </c>
      <c r="AC272" s="10" t="str">
        <f t="shared" ref="AC272" si="6582">IFERROR(AC271/SUM(AB271:AE271),"")</f>
        <v/>
      </c>
      <c r="AD272" s="11" t="str">
        <f t="shared" ref="AD272" si="6583">IFERROR(AD271/SUM(AB271:AE271),"")</f>
        <v/>
      </c>
      <c r="AE272" s="11" t="str">
        <f t="shared" ref="AE272" si="6584">IFERROR(AE271/SUM(AB271:AE271),"")</f>
        <v/>
      </c>
      <c r="AF272" s="34" t="str">
        <f t="shared" ref="AF272" si="6585">IFERROR(AF271/SUM(AB271:AE271),"")</f>
        <v/>
      </c>
      <c r="AG272" s="322"/>
      <c r="AH272" s="136"/>
      <c r="AK272" s="63"/>
      <c r="AL272" s="203"/>
      <c r="AM272" s="203"/>
      <c r="AN272" s="204"/>
      <c r="AO272" s="204"/>
      <c r="AP272" s="205"/>
      <c r="AQ272" s="323"/>
      <c r="AR272" s="206"/>
      <c r="AS272" s="206"/>
      <c r="AT272" s="207"/>
      <c r="AU272" s="207"/>
      <c r="AV272" s="205"/>
      <c r="AW272" s="323"/>
      <c r="AX272" s="324"/>
      <c r="AY272" s="206"/>
      <c r="AZ272" s="206"/>
      <c r="BA272" s="207"/>
      <c r="BB272" s="207"/>
      <c r="BC272" s="205"/>
      <c r="BD272" s="323"/>
      <c r="BE272" s="324"/>
      <c r="BF272" s="206"/>
      <c r="BG272" s="206"/>
      <c r="BH272" s="207"/>
      <c r="BI272" s="207"/>
      <c r="BJ272" s="205"/>
      <c r="BK272" s="324"/>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row>
    <row r="273" spans="1:111" s="61" customFormat="1" ht="13.5" thickTop="1" x14ac:dyDescent="0.2">
      <c r="A273" s="258"/>
      <c r="B273" s="263"/>
      <c r="C273" s="265"/>
      <c r="D273" s="261"/>
      <c r="E273" s="235"/>
      <c r="F273" s="242"/>
      <c r="G273" s="4" t="s">
        <v>5</v>
      </c>
      <c r="H273" s="171"/>
      <c r="I273" s="172"/>
      <c r="J273" s="172"/>
      <c r="K273" s="172"/>
      <c r="L273" s="131" t="str">
        <f t="shared" ref="L273" si="6586">IF(AND(ISBLANK(H273),ISBLANK(I273),ISBLANK(J273),ISBLANK(K273)),"",SUM(J273:K273))</f>
        <v/>
      </c>
      <c r="M273" s="233" t="str">
        <f t="shared" ref="M273" si="6587">IFERROR(SUM(H273:K273)/E273,"")</f>
        <v/>
      </c>
      <c r="N273" s="190"/>
      <c r="O273" s="191"/>
      <c r="P273" s="191"/>
      <c r="Q273" s="191"/>
      <c r="R273" s="192" t="str">
        <f t="shared" ref="R273" si="6588">IF(AND(ISBLANK(N273),ISBLANK(O273),ISBLANK(P273),ISBLANK(Q273)),"",SUM(P273:Q273))</f>
        <v/>
      </c>
      <c r="S273" s="233" t="str">
        <f t="shared" ref="S273" si="6589">IFERROR(SUM(N273:Q273)/E273,"")</f>
        <v/>
      </c>
      <c r="T273" s="321" t="str">
        <f t="shared" ref="T273" si="6590">IF(OR(L274="",R274=""),"",IFERROR(R274-L274,""))</f>
        <v/>
      </c>
      <c r="U273" s="37"/>
      <c r="V273" s="28"/>
      <c r="W273" s="28"/>
      <c r="X273" s="28"/>
      <c r="Y273" s="7" t="str">
        <f t="shared" ref="Y273" si="6591">IF(AND(ISBLANK(U273),ISBLANK(V273),ISBLANK(W273),ISBLANK(X273)),"",SUM(W273:X273))</f>
        <v/>
      </c>
      <c r="Z273" s="233" t="str">
        <f t="shared" ref="Z273" si="6592">IFERROR(SUM(U273:X273)/E273,"")</f>
        <v/>
      </c>
      <c r="AA273" s="321" t="str">
        <f t="shared" ref="AA273" si="6593">IF(OR(L274="",Y274=""),"",IFERROR(Y274-L274,""))</f>
        <v/>
      </c>
      <c r="AB273" s="37"/>
      <c r="AC273" s="28"/>
      <c r="AD273" s="28"/>
      <c r="AE273" s="28"/>
      <c r="AF273" s="7" t="str">
        <f t="shared" ref="AF273" si="6594">IF(AND(ISBLANK(AB273),ISBLANK(AC273),ISBLANK(AD273),ISBLANK(AE273)),"",SUM(AD273:AE273))</f>
        <v/>
      </c>
      <c r="AG273" s="321" t="str">
        <f t="shared" ref="AG273" si="6595">IF(OR(M273="",AF274=""),"",IFERROR(AF274-L274,""))</f>
        <v/>
      </c>
      <c r="AH273" s="136"/>
      <c r="AK273" s="63"/>
      <c r="AL273" s="201">
        <f t="shared" ref="AL273" si="6596">H273</f>
        <v>0</v>
      </c>
      <c r="AM273" s="201">
        <f t="shared" ref="AM273" si="6597">I273</f>
        <v>0</v>
      </c>
      <c r="AN273" s="201">
        <f t="shared" ref="AN273" si="6598">J273</f>
        <v>0</v>
      </c>
      <c r="AO273" s="201">
        <f t="shared" ref="AO273" si="6599">K273</f>
        <v>0</v>
      </c>
      <c r="AP273" s="202"/>
      <c r="AQ273" s="323"/>
      <c r="AR273" s="201">
        <f t="shared" ref="AR273" si="6600">N273</f>
        <v>0</v>
      </c>
      <c r="AS273" s="201">
        <f t="shared" ref="AS273" si="6601">O273</f>
        <v>0</v>
      </c>
      <c r="AT273" s="201">
        <f t="shared" ref="AT273" si="6602">P273</f>
        <v>0</v>
      </c>
      <c r="AU273" s="201">
        <f t="shared" ref="AU273" si="6603">Q273</f>
        <v>0</v>
      </c>
      <c r="AV273" s="201" t="str">
        <f t="shared" ref="AV273" si="6604">R273</f>
        <v/>
      </c>
      <c r="AW273" s="323"/>
      <c r="AX273" s="324"/>
      <c r="AY273" s="201">
        <f t="shared" ref="AY273" si="6605">U273</f>
        <v>0</v>
      </c>
      <c r="AZ273" s="201">
        <f t="shared" ref="AZ273" si="6606">V273</f>
        <v>0</v>
      </c>
      <c r="BA273" s="201">
        <f t="shared" ref="BA273" si="6607">W273</f>
        <v>0</v>
      </c>
      <c r="BB273" s="201">
        <f t="shared" ref="BB273" si="6608">X273</f>
        <v>0</v>
      </c>
      <c r="BC273" s="201" t="str">
        <f t="shared" ref="BC273" si="6609">Y273</f>
        <v/>
      </c>
      <c r="BD273" s="323"/>
      <c r="BE273" s="324"/>
      <c r="BF273" s="201">
        <f t="shared" ref="BF273" si="6610">AB273</f>
        <v>0</v>
      </c>
      <c r="BG273" s="201">
        <f t="shared" ref="BG273" si="6611">AC273</f>
        <v>0</v>
      </c>
      <c r="BH273" s="201">
        <f t="shared" ref="BH273" si="6612">AD273</f>
        <v>0</v>
      </c>
      <c r="BI273" s="201">
        <f t="shared" ref="BI273" si="6613">AE273</f>
        <v>0</v>
      </c>
      <c r="BJ273" s="201" t="str">
        <f t="shared" ref="BJ273" si="6614">AF273</f>
        <v/>
      </c>
      <c r="BK273" s="324"/>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row>
    <row r="274" spans="1:111" s="61" customFormat="1" ht="13.5" thickBot="1" x14ac:dyDescent="0.25">
      <c r="A274" s="259"/>
      <c r="B274" s="264"/>
      <c r="C274" s="262"/>
      <c r="D274" s="262"/>
      <c r="E274" s="236"/>
      <c r="F274" s="243"/>
      <c r="G274" s="8" t="s">
        <v>6</v>
      </c>
      <c r="H274" s="173" t="str">
        <f t="shared" ref="H274" si="6615">IFERROR(H273/SUM(H273:K273),"")</f>
        <v/>
      </c>
      <c r="I274" s="174" t="str">
        <f t="shared" ref="I274" si="6616">IFERROR(I273/SUM(H273:K273),"")</f>
        <v/>
      </c>
      <c r="J274" s="175" t="str">
        <f t="shared" ref="J274" si="6617">IFERROR(J273/SUM(H273:K273),"")</f>
        <v/>
      </c>
      <c r="K274" s="175" t="str">
        <f t="shared" ref="K274" si="6618">IFERROR(K273/SUM(H273:K273),"")</f>
        <v/>
      </c>
      <c r="L274" s="132" t="str">
        <f t="shared" ref="L274" si="6619">IFERROR(L273/SUM(H273:K273),"")</f>
        <v/>
      </c>
      <c r="M274" s="234"/>
      <c r="N274" s="193" t="str">
        <f t="shared" ref="N274" si="6620">IFERROR(N273/SUM(N273:Q273),"")</f>
        <v/>
      </c>
      <c r="O274" s="10" t="str">
        <f t="shared" ref="O274" si="6621">IFERROR(O273/SUM(N273:Q273),"")</f>
        <v/>
      </c>
      <c r="P274" s="11" t="str">
        <f t="shared" ref="P274" si="6622">IFERROR(P273/SUM(N273:Q273),"")</f>
        <v/>
      </c>
      <c r="Q274" s="11" t="str">
        <f t="shared" ref="Q274" si="6623">IFERROR(Q273/SUM(N273:Q273),"")</f>
        <v/>
      </c>
      <c r="R274" s="34" t="str">
        <f t="shared" ref="R274" si="6624">IFERROR(R273/SUM(N273:Q273),"")</f>
        <v/>
      </c>
      <c r="S274" s="234"/>
      <c r="T274" s="322"/>
      <c r="U274" s="31" t="str">
        <f t="shared" ref="U274" si="6625">IFERROR(U273/SUM(U273:X273),"")</f>
        <v/>
      </c>
      <c r="V274" s="10" t="str">
        <f t="shared" ref="V274" si="6626">IFERROR(V273/SUM(U273:X273),"")</f>
        <v/>
      </c>
      <c r="W274" s="11" t="str">
        <f t="shared" ref="W274" si="6627">IFERROR(W273/SUM(U273:X273),"")</f>
        <v/>
      </c>
      <c r="X274" s="11" t="str">
        <f t="shared" ref="X274" si="6628">IFERROR(X273/SUM(U273:X273),"")</f>
        <v/>
      </c>
      <c r="Y274" s="34" t="str">
        <f t="shared" ref="Y274" si="6629">IFERROR(Y273/SUM(U273:X273),"")</f>
        <v/>
      </c>
      <c r="Z274" s="234"/>
      <c r="AA274" s="322"/>
      <c r="AB274" s="31" t="str">
        <f t="shared" ref="AB274" si="6630">IFERROR(AB273/SUM(AB273:AE273),"")</f>
        <v/>
      </c>
      <c r="AC274" s="10" t="str">
        <f t="shared" ref="AC274" si="6631">IFERROR(AC273/SUM(AB273:AE273),"")</f>
        <v/>
      </c>
      <c r="AD274" s="11" t="str">
        <f t="shared" ref="AD274" si="6632">IFERROR(AD273/SUM(AB273:AE273),"")</f>
        <v/>
      </c>
      <c r="AE274" s="11" t="str">
        <f t="shared" ref="AE274" si="6633">IFERROR(AE273/SUM(AB273:AE273),"")</f>
        <v/>
      </c>
      <c r="AF274" s="34" t="str">
        <f t="shared" ref="AF274" si="6634">IFERROR(AF273/SUM(AB273:AE273),"")</f>
        <v/>
      </c>
      <c r="AG274" s="322"/>
      <c r="AH274" s="136"/>
      <c r="AK274" s="63"/>
      <c r="AL274" s="203"/>
      <c r="AM274" s="203"/>
      <c r="AN274" s="204"/>
      <c r="AO274" s="204"/>
      <c r="AP274" s="205"/>
      <c r="AQ274" s="323"/>
      <c r="AR274" s="206"/>
      <c r="AS274" s="206"/>
      <c r="AT274" s="207"/>
      <c r="AU274" s="207"/>
      <c r="AV274" s="205"/>
      <c r="AW274" s="323"/>
      <c r="AX274" s="324"/>
      <c r="AY274" s="206"/>
      <c r="AZ274" s="206"/>
      <c r="BA274" s="207"/>
      <c r="BB274" s="207"/>
      <c r="BC274" s="205"/>
      <c r="BD274" s="323"/>
      <c r="BE274" s="324"/>
      <c r="BF274" s="206"/>
      <c r="BG274" s="206"/>
      <c r="BH274" s="207"/>
      <c r="BI274" s="207"/>
      <c r="BJ274" s="205"/>
      <c r="BK274" s="32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row>
    <row r="275" spans="1:111" s="61" customFormat="1" ht="13.5" thickTop="1" x14ac:dyDescent="0.2">
      <c r="A275" s="258"/>
      <c r="B275" s="263"/>
      <c r="C275" s="265"/>
      <c r="D275" s="261"/>
      <c r="E275" s="235"/>
      <c r="F275" s="242"/>
      <c r="G275" s="4" t="s">
        <v>5</v>
      </c>
      <c r="H275" s="171"/>
      <c r="I275" s="172"/>
      <c r="J275" s="172"/>
      <c r="K275" s="172"/>
      <c r="L275" s="131" t="str">
        <f t="shared" ref="L275" si="6635">IF(AND(ISBLANK(H275),ISBLANK(I275),ISBLANK(J275),ISBLANK(K275)),"",SUM(J275:K275))</f>
        <v/>
      </c>
      <c r="M275" s="233" t="str">
        <f t="shared" ref="M275" si="6636">IFERROR(SUM(H275:K275)/E275,"")</f>
        <v/>
      </c>
      <c r="N275" s="190"/>
      <c r="O275" s="191"/>
      <c r="P275" s="191"/>
      <c r="Q275" s="191"/>
      <c r="R275" s="192" t="str">
        <f t="shared" ref="R275" si="6637">IF(AND(ISBLANK(N275),ISBLANK(O275),ISBLANK(P275),ISBLANK(Q275)),"",SUM(P275:Q275))</f>
        <v/>
      </c>
      <c r="S275" s="233" t="str">
        <f t="shared" ref="S275" si="6638">IFERROR(SUM(N275:Q275)/E275,"")</f>
        <v/>
      </c>
      <c r="T275" s="321" t="str">
        <f t="shared" ref="T275" si="6639">IF(OR(L276="",R276=""),"",IFERROR(R276-L276,""))</f>
        <v/>
      </c>
      <c r="U275" s="37"/>
      <c r="V275" s="28"/>
      <c r="W275" s="28"/>
      <c r="X275" s="28"/>
      <c r="Y275" s="7" t="str">
        <f t="shared" ref="Y275" si="6640">IF(AND(ISBLANK(U275),ISBLANK(V275),ISBLANK(W275),ISBLANK(X275)),"",SUM(W275:X275))</f>
        <v/>
      </c>
      <c r="Z275" s="233" t="str">
        <f t="shared" ref="Z275" si="6641">IFERROR(SUM(U275:X275)/E275,"")</f>
        <v/>
      </c>
      <c r="AA275" s="321" t="str">
        <f t="shared" ref="AA275" si="6642">IF(OR(L276="",Y276=""),"",IFERROR(Y276-L276,""))</f>
        <v/>
      </c>
      <c r="AB275" s="37"/>
      <c r="AC275" s="28"/>
      <c r="AD275" s="28"/>
      <c r="AE275" s="28"/>
      <c r="AF275" s="7" t="str">
        <f t="shared" ref="AF275" si="6643">IF(AND(ISBLANK(AB275),ISBLANK(AC275),ISBLANK(AD275),ISBLANK(AE275)),"",SUM(AD275:AE275))</f>
        <v/>
      </c>
      <c r="AG275" s="321" t="str">
        <f t="shared" ref="AG275" si="6644">IF(OR(M275="",AF276=""),"",IFERROR(AF276-L276,""))</f>
        <v/>
      </c>
      <c r="AH275" s="136"/>
      <c r="AK275" s="63"/>
      <c r="AL275" s="201">
        <f t="shared" ref="AL275" si="6645">H275</f>
        <v>0</v>
      </c>
      <c r="AM275" s="201">
        <f t="shared" ref="AM275" si="6646">I275</f>
        <v>0</v>
      </c>
      <c r="AN275" s="201">
        <f t="shared" ref="AN275" si="6647">J275</f>
        <v>0</v>
      </c>
      <c r="AO275" s="201">
        <f t="shared" ref="AO275" si="6648">K275</f>
        <v>0</v>
      </c>
      <c r="AP275" s="202"/>
      <c r="AQ275" s="323"/>
      <c r="AR275" s="201">
        <f t="shared" ref="AR275" si="6649">N275</f>
        <v>0</v>
      </c>
      <c r="AS275" s="201">
        <f t="shared" ref="AS275" si="6650">O275</f>
        <v>0</v>
      </c>
      <c r="AT275" s="201">
        <f t="shared" ref="AT275" si="6651">P275</f>
        <v>0</v>
      </c>
      <c r="AU275" s="201">
        <f t="shared" ref="AU275" si="6652">Q275</f>
        <v>0</v>
      </c>
      <c r="AV275" s="201" t="str">
        <f t="shared" ref="AV275" si="6653">R275</f>
        <v/>
      </c>
      <c r="AW275" s="323"/>
      <c r="AX275" s="324"/>
      <c r="AY275" s="201">
        <f t="shared" ref="AY275" si="6654">U275</f>
        <v>0</v>
      </c>
      <c r="AZ275" s="201">
        <f t="shared" ref="AZ275" si="6655">V275</f>
        <v>0</v>
      </c>
      <c r="BA275" s="201">
        <f t="shared" ref="BA275" si="6656">W275</f>
        <v>0</v>
      </c>
      <c r="BB275" s="201">
        <f t="shared" ref="BB275" si="6657">X275</f>
        <v>0</v>
      </c>
      <c r="BC275" s="201" t="str">
        <f t="shared" ref="BC275" si="6658">Y275</f>
        <v/>
      </c>
      <c r="BD275" s="323"/>
      <c r="BE275" s="324"/>
      <c r="BF275" s="201">
        <f t="shared" ref="BF275" si="6659">AB275</f>
        <v>0</v>
      </c>
      <c r="BG275" s="201">
        <f t="shared" ref="BG275" si="6660">AC275</f>
        <v>0</v>
      </c>
      <c r="BH275" s="201">
        <f t="shared" ref="BH275" si="6661">AD275</f>
        <v>0</v>
      </c>
      <c r="BI275" s="201">
        <f t="shared" ref="BI275" si="6662">AE275</f>
        <v>0</v>
      </c>
      <c r="BJ275" s="201" t="str">
        <f t="shared" ref="BJ275" si="6663">AF275</f>
        <v/>
      </c>
      <c r="BK275" s="324"/>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row>
    <row r="276" spans="1:111" s="61" customFormat="1" ht="13.5" thickBot="1" x14ac:dyDescent="0.25">
      <c r="A276" s="259"/>
      <c r="B276" s="264"/>
      <c r="C276" s="262"/>
      <c r="D276" s="262"/>
      <c r="E276" s="236"/>
      <c r="F276" s="243"/>
      <c r="G276" s="8" t="s">
        <v>6</v>
      </c>
      <c r="H276" s="173" t="str">
        <f t="shared" ref="H276" si="6664">IFERROR(H275/SUM(H275:K275),"")</f>
        <v/>
      </c>
      <c r="I276" s="174" t="str">
        <f t="shared" ref="I276" si="6665">IFERROR(I275/SUM(H275:K275),"")</f>
        <v/>
      </c>
      <c r="J276" s="175" t="str">
        <f t="shared" ref="J276" si="6666">IFERROR(J275/SUM(H275:K275),"")</f>
        <v/>
      </c>
      <c r="K276" s="175" t="str">
        <f t="shared" ref="K276" si="6667">IFERROR(K275/SUM(H275:K275),"")</f>
        <v/>
      </c>
      <c r="L276" s="132" t="str">
        <f t="shared" ref="L276" si="6668">IFERROR(L275/SUM(H275:K275),"")</f>
        <v/>
      </c>
      <c r="M276" s="234"/>
      <c r="N276" s="193" t="str">
        <f t="shared" ref="N276" si="6669">IFERROR(N275/SUM(N275:Q275),"")</f>
        <v/>
      </c>
      <c r="O276" s="10" t="str">
        <f t="shared" ref="O276" si="6670">IFERROR(O275/SUM(N275:Q275),"")</f>
        <v/>
      </c>
      <c r="P276" s="11" t="str">
        <f t="shared" ref="P276" si="6671">IFERROR(P275/SUM(N275:Q275),"")</f>
        <v/>
      </c>
      <c r="Q276" s="11" t="str">
        <f t="shared" ref="Q276" si="6672">IFERROR(Q275/SUM(N275:Q275),"")</f>
        <v/>
      </c>
      <c r="R276" s="34" t="str">
        <f t="shared" ref="R276" si="6673">IFERROR(R275/SUM(N275:Q275),"")</f>
        <v/>
      </c>
      <c r="S276" s="234"/>
      <c r="T276" s="322"/>
      <c r="U276" s="31" t="str">
        <f t="shared" ref="U276" si="6674">IFERROR(U275/SUM(U275:X275),"")</f>
        <v/>
      </c>
      <c r="V276" s="10" t="str">
        <f t="shared" ref="V276" si="6675">IFERROR(V275/SUM(U275:X275),"")</f>
        <v/>
      </c>
      <c r="W276" s="11" t="str">
        <f t="shared" ref="W276" si="6676">IFERROR(W275/SUM(U275:X275),"")</f>
        <v/>
      </c>
      <c r="X276" s="11" t="str">
        <f t="shared" ref="X276" si="6677">IFERROR(X275/SUM(U275:X275),"")</f>
        <v/>
      </c>
      <c r="Y276" s="34" t="str">
        <f t="shared" ref="Y276" si="6678">IFERROR(Y275/SUM(U275:X275),"")</f>
        <v/>
      </c>
      <c r="Z276" s="234"/>
      <c r="AA276" s="322"/>
      <c r="AB276" s="31" t="str">
        <f t="shared" ref="AB276" si="6679">IFERROR(AB275/SUM(AB275:AE275),"")</f>
        <v/>
      </c>
      <c r="AC276" s="10" t="str">
        <f t="shared" ref="AC276" si="6680">IFERROR(AC275/SUM(AB275:AE275),"")</f>
        <v/>
      </c>
      <c r="AD276" s="11" t="str">
        <f t="shared" ref="AD276" si="6681">IFERROR(AD275/SUM(AB275:AE275),"")</f>
        <v/>
      </c>
      <c r="AE276" s="11" t="str">
        <f t="shared" ref="AE276" si="6682">IFERROR(AE275/SUM(AB275:AE275),"")</f>
        <v/>
      </c>
      <c r="AF276" s="34" t="str">
        <f t="shared" ref="AF276" si="6683">IFERROR(AF275/SUM(AB275:AE275),"")</f>
        <v/>
      </c>
      <c r="AG276" s="322"/>
      <c r="AH276" s="136"/>
      <c r="AK276" s="63"/>
      <c r="AL276" s="203"/>
      <c r="AM276" s="203"/>
      <c r="AN276" s="204"/>
      <c r="AO276" s="204"/>
      <c r="AP276" s="205"/>
      <c r="AQ276" s="323"/>
      <c r="AR276" s="206"/>
      <c r="AS276" s="206"/>
      <c r="AT276" s="207"/>
      <c r="AU276" s="207"/>
      <c r="AV276" s="205"/>
      <c r="AW276" s="323"/>
      <c r="AX276" s="324"/>
      <c r="AY276" s="206"/>
      <c r="AZ276" s="206"/>
      <c r="BA276" s="207"/>
      <c r="BB276" s="207"/>
      <c r="BC276" s="205"/>
      <c r="BD276" s="323"/>
      <c r="BE276" s="324"/>
      <c r="BF276" s="206"/>
      <c r="BG276" s="206"/>
      <c r="BH276" s="207"/>
      <c r="BI276" s="207"/>
      <c r="BJ276" s="205"/>
      <c r="BK276" s="324"/>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row>
    <row r="277" spans="1:111" s="61" customFormat="1" ht="13.5" thickTop="1" x14ac:dyDescent="0.2">
      <c r="A277" s="258"/>
      <c r="B277" s="263"/>
      <c r="C277" s="265"/>
      <c r="D277" s="261"/>
      <c r="E277" s="235"/>
      <c r="F277" s="242"/>
      <c r="G277" s="4" t="s">
        <v>5</v>
      </c>
      <c r="H277" s="171"/>
      <c r="I277" s="172"/>
      <c r="J277" s="172"/>
      <c r="K277" s="172"/>
      <c r="L277" s="131" t="str">
        <f t="shared" ref="L277" si="6684">IF(AND(ISBLANK(H277),ISBLANK(I277),ISBLANK(J277),ISBLANK(K277)),"",SUM(J277:K277))</f>
        <v/>
      </c>
      <c r="M277" s="233" t="str">
        <f t="shared" ref="M277" si="6685">IFERROR(SUM(H277:K277)/E277,"")</f>
        <v/>
      </c>
      <c r="N277" s="190"/>
      <c r="O277" s="191"/>
      <c r="P277" s="191"/>
      <c r="Q277" s="191"/>
      <c r="R277" s="192" t="str">
        <f t="shared" ref="R277" si="6686">IF(AND(ISBLANK(N277),ISBLANK(O277),ISBLANK(P277),ISBLANK(Q277)),"",SUM(P277:Q277))</f>
        <v/>
      </c>
      <c r="S277" s="233" t="str">
        <f t="shared" ref="S277" si="6687">IFERROR(SUM(N277:Q277)/E277,"")</f>
        <v/>
      </c>
      <c r="T277" s="321" t="str">
        <f t="shared" ref="T277" si="6688">IF(OR(L278="",R278=""),"",IFERROR(R278-L278,""))</f>
        <v/>
      </c>
      <c r="U277" s="37"/>
      <c r="V277" s="28"/>
      <c r="W277" s="28"/>
      <c r="X277" s="28"/>
      <c r="Y277" s="7" t="str">
        <f t="shared" ref="Y277" si="6689">IF(AND(ISBLANK(U277),ISBLANK(V277),ISBLANK(W277),ISBLANK(X277)),"",SUM(W277:X277))</f>
        <v/>
      </c>
      <c r="Z277" s="233" t="str">
        <f t="shared" ref="Z277" si="6690">IFERROR(SUM(U277:X277)/E277,"")</f>
        <v/>
      </c>
      <c r="AA277" s="321" t="str">
        <f t="shared" ref="AA277" si="6691">IF(OR(L278="",Y278=""),"",IFERROR(Y278-L278,""))</f>
        <v/>
      </c>
      <c r="AB277" s="37"/>
      <c r="AC277" s="28"/>
      <c r="AD277" s="28"/>
      <c r="AE277" s="28"/>
      <c r="AF277" s="7" t="str">
        <f t="shared" ref="AF277" si="6692">IF(AND(ISBLANK(AB277),ISBLANK(AC277),ISBLANK(AD277),ISBLANK(AE277)),"",SUM(AD277:AE277))</f>
        <v/>
      </c>
      <c r="AG277" s="321" t="str">
        <f t="shared" ref="AG277" si="6693">IF(OR(M277="",AF278=""),"",IFERROR(AF278-L278,""))</f>
        <v/>
      </c>
      <c r="AH277" s="136"/>
      <c r="AK277" s="63"/>
      <c r="AL277" s="201">
        <f t="shared" ref="AL277" si="6694">H277</f>
        <v>0</v>
      </c>
      <c r="AM277" s="201">
        <f t="shared" ref="AM277" si="6695">I277</f>
        <v>0</v>
      </c>
      <c r="AN277" s="201">
        <f t="shared" ref="AN277" si="6696">J277</f>
        <v>0</v>
      </c>
      <c r="AO277" s="201">
        <f t="shared" ref="AO277" si="6697">K277</f>
        <v>0</v>
      </c>
      <c r="AP277" s="202"/>
      <c r="AQ277" s="323"/>
      <c r="AR277" s="201">
        <f t="shared" ref="AR277" si="6698">N277</f>
        <v>0</v>
      </c>
      <c r="AS277" s="201">
        <f t="shared" ref="AS277" si="6699">O277</f>
        <v>0</v>
      </c>
      <c r="AT277" s="201">
        <f t="shared" ref="AT277" si="6700">P277</f>
        <v>0</v>
      </c>
      <c r="AU277" s="201">
        <f t="shared" ref="AU277" si="6701">Q277</f>
        <v>0</v>
      </c>
      <c r="AV277" s="201" t="str">
        <f t="shared" ref="AV277" si="6702">R277</f>
        <v/>
      </c>
      <c r="AW277" s="323"/>
      <c r="AX277" s="324"/>
      <c r="AY277" s="201">
        <f t="shared" ref="AY277" si="6703">U277</f>
        <v>0</v>
      </c>
      <c r="AZ277" s="201">
        <f t="shared" ref="AZ277" si="6704">V277</f>
        <v>0</v>
      </c>
      <c r="BA277" s="201">
        <f t="shared" ref="BA277" si="6705">W277</f>
        <v>0</v>
      </c>
      <c r="BB277" s="201">
        <f t="shared" ref="BB277" si="6706">X277</f>
        <v>0</v>
      </c>
      <c r="BC277" s="201" t="str">
        <f t="shared" ref="BC277" si="6707">Y277</f>
        <v/>
      </c>
      <c r="BD277" s="323"/>
      <c r="BE277" s="324"/>
      <c r="BF277" s="201">
        <f t="shared" ref="BF277" si="6708">AB277</f>
        <v>0</v>
      </c>
      <c r="BG277" s="201">
        <f t="shared" ref="BG277" si="6709">AC277</f>
        <v>0</v>
      </c>
      <c r="BH277" s="201">
        <f t="shared" ref="BH277" si="6710">AD277</f>
        <v>0</v>
      </c>
      <c r="BI277" s="201">
        <f t="shared" ref="BI277" si="6711">AE277</f>
        <v>0</v>
      </c>
      <c r="BJ277" s="201" t="str">
        <f t="shared" ref="BJ277" si="6712">AF277</f>
        <v/>
      </c>
      <c r="BK277" s="324"/>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row>
    <row r="278" spans="1:111" s="61" customFormat="1" ht="13.5" thickBot="1" x14ac:dyDescent="0.25">
      <c r="A278" s="259"/>
      <c r="B278" s="264"/>
      <c r="C278" s="262"/>
      <c r="D278" s="262"/>
      <c r="E278" s="236"/>
      <c r="F278" s="243"/>
      <c r="G278" s="8" t="s">
        <v>6</v>
      </c>
      <c r="H278" s="173" t="str">
        <f t="shared" ref="H278" si="6713">IFERROR(H277/SUM(H277:K277),"")</f>
        <v/>
      </c>
      <c r="I278" s="174" t="str">
        <f t="shared" ref="I278" si="6714">IFERROR(I277/SUM(H277:K277),"")</f>
        <v/>
      </c>
      <c r="J278" s="175" t="str">
        <f t="shared" ref="J278" si="6715">IFERROR(J277/SUM(H277:K277),"")</f>
        <v/>
      </c>
      <c r="K278" s="175" t="str">
        <f t="shared" ref="K278" si="6716">IFERROR(K277/SUM(H277:K277),"")</f>
        <v/>
      </c>
      <c r="L278" s="132" t="str">
        <f t="shared" ref="L278" si="6717">IFERROR(L277/SUM(H277:K277),"")</f>
        <v/>
      </c>
      <c r="M278" s="234"/>
      <c r="N278" s="193" t="str">
        <f t="shared" ref="N278" si="6718">IFERROR(N277/SUM(N277:Q277),"")</f>
        <v/>
      </c>
      <c r="O278" s="10" t="str">
        <f t="shared" ref="O278" si="6719">IFERROR(O277/SUM(N277:Q277),"")</f>
        <v/>
      </c>
      <c r="P278" s="11" t="str">
        <f t="shared" ref="P278" si="6720">IFERROR(P277/SUM(N277:Q277),"")</f>
        <v/>
      </c>
      <c r="Q278" s="11" t="str">
        <f t="shared" ref="Q278" si="6721">IFERROR(Q277/SUM(N277:Q277),"")</f>
        <v/>
      </c>
      <c r="R278" s="34" t="str">
        <f t="shared" ref="R278" si="6722">IFERROR(R277/SUM(N277:Q277),"")</f>
        <v/>
      </c>
      <c r="S278" s="234"/>
      <c r="T278" s="322"/>
      <c r="U278" s="31" t="str">
        <f t="shared" ref="U278" si="6723">IFERROR(U277/SUM(U277:X277),"")</f>
        <v/>
      </c>
      <c r="V278" s="10" t="str">
        <f t="shared" ref="V278" si="6724">IFERROR(V277/SUM(U277:X277),"")</f>
        <v/>
      </c>
      <c r="W278" s="11" t="str">
        <f t="shared" ref="W278" si="6725">IFERROR(W277/SUM(U277:X277),"")</f>
        <v/>
      </c>
      <c r="X278" s="11" t="str">
        <f t="shared" ref="X278" si="6726">IFERROR(X277/SUM(U277:X277),"")</f>
        <v/>
      </c>
      <c r="Y278" s="34" t="str">
        <f t="shared" ref="Y278" si="6727">IFERROR(Y277/SUM(U277:X277),"")</f>
        <v/>
      </c>
      <c r="Z278" s="234"/>
      <c r="AA278" s="322"/>
      <c r="AB278" s="31" t="str">
        <f t="shared" ref="AB278" si="6728">IFERROR(AB277/SUM(AB277:AE277),"")</f>
        <v/>
      </c>
      <c r="AC278" s="10" t="str">
        <f t="shared" ref="AC278" si="6729">IFERROR(AC277/SUM(AB277:AE277),"")</f>
        <v/>
      </c>
      <c r="AD278" s="11" t="str">
        <f t="shared" ref="AD278" si="6730">IFERROR(AD277/SUM(AB277:AE277),"")</f>
        <v/>
      </c>
      <c r="AE278" s="11" t="str">
        <f t="shared" ref="AE278" si="6731">IFERROR(AE277/SUM(AB277:AE277),"")</f>
        <v/>
      </c>
      <c r="AF278" s="34" t="str">
        <f t="shared" ref="AF278" si="6732">IFERROR(AF277/SUM(AB277:AE277),"")</f>
        <v/>
      </c>
      <c r="AG278" s="322"/>
      <c r="AH278" s="136"/>
      <c r="AK278" s="63"/>
      <c r="AL278" s="203"/>
      <c r="AM278" s="203"/>
      <c r="AN278" s="204"/>
      <c r="AO278" s="204"/>
      <c r="AP278" s="205"/>
      <c r="AQ278" s="323"/>
      <c r="AR278" s="206"/>
      <c r="AS278" s="206"/>
      <c r="AT278" s="207"/>
      <c r="AU278" s="207"/>
      <c r="AV278" s="205"/>
      <c r="AW278" s="323"/>
      <c r="AX278" s="324"/>
      <c r="AY278" s="206"/>
      <c r="AZ278" s="206"/>
      <c r="BA278" s="207"/>
      <c r="BB278" s="207"/>
      <c r="BC278" s="205"/>
      <c r="BD278" s="323"/>
      <c r="BE278" s="324"/>
      <c r="BF278" s="206"/>
      <c r="BG278" s="206"/>
      <c r="BH278" s="207"/>
      <c r="BI278" s="207"/>
      <c r="BJ278" s="205"/>
      <c r="BK278" s="324"/>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row>
    <row r="279" spans="1:111" s="61" customFormat="1" ht="13.5" thickTop="1" x14ac:dyDescent="0.2">
      <c r="A279" s="258"/>
      <c r="B279" s="263"/>
      <c r="C279" s="265"/>
      <c r="D279" s="261"/>
      <c r="E279" s="235"/>
      <c r="F279" s="242"/>
      <c r="G279" s="4" t="s">
        <v>5</v>
      </c>
      <c r="H279" s="171"/>
      <c r="I279" s="172"/>
      <c r="J279" s="172"/>
      <c r="K279" s="172"/>
      <c r="L279" s="131" t="str">
        <f t="shared" ref="L279" si="6733">IF(AND(ISBLANK(H279),ISBLANK(I279),ISBLANK(J279),ISBLANK(K279)),"",SUM(J279:K279))</f>
        <v/>
      </c>
      <c r="M279" s="233" t="str">
        <f t="shared" ref="M279" si="6734">IFERROR(SUM(H279:K279)/E279,"")</f>
        <v/>
      </c>
      <c r="N279" s="190"/>
      <c r="O279" s="191"/>
      <c r="P279" s="191"/>
      <c r="Q279" s="191"/>
      <c r="R279" s="192" t="str">
        <f t="shared" ref="R279" si="6735">IF(AND(ISBLANK(N279),ISBLANK(O279),ISBLANK(P279),ISBLANK(Q279)),"",SUM(P279:Q279))</f>
        <v/>
      </c>
      <c r="S279" s="233" t="str">
        <f t="shared" ref="S279" si="6736">IFERROR(SUM(N279:Q279)/E279,"")</f>
        <v/>
      </c>
      <c r="T279" s="321" t="str">
        <f t="shared" ref="T279" si="6737">IF(OR(L280="",R280=""),"",IFERROR(R280-L280,""))</f>
        <v/>
      </c>
      <c r="U279" s="37"/>
      <c r="V279" s="28"/>
      <c r="W279" s="28"/>
      <c r="X279" s="28"/>
      <c r="Y279" s="7" t="str">
        <f t="shared" ref="Y279" si="6738">IF(AND(ISBLANK(U279),ISBLANK(V279),ISBLANK(W279),ISBLANK(X279)),"",SUM(W279:X279))</f>
        <v/>
      </c>
      <c r="Z279" s="233" t="str">
        <f t="shared" ref="Z279" si="6739">IFERROR(SUM(U279:X279)/E279,"")</f>
        <v/>
      </c>
      <c r="AA279" s="321" t="str">
        <f t="shared" ref="AA279" si="6740">IF(OR(L280="",Y280=""),"",IFERROR(Y280-L280,""))</f>
        <v/>
      </c>
      <c r="AB279" s="37"/>
      <c r="AC279" s="28"/>
      <c r="AD279" s="28"/>
      <c r="AE279" s="28"/>
      <c r="AF279" s="7" t="str">
        <f t="shared" ref="AF279" si="6741">IF(AND(ISBLANK(AB279),ISBLANK(AC279),ISBLANK(AD279),ISBLANK(AE279)),"",SUM(AD279:AE279))</f>
        <v/>
      </c>
      <c r="AG279" s="321" t="str">
        <f t="shared" ref="AG279" si="6742">IF(OR(M279="",AF280=""),"",IFERROR(AF280-L280,""))</f>
        <v/>
      </c>
      <c r="AH279" s="136"/>
      <c r="AK279" s="63"/>
      <c r="AL279" s="201">
        <f t="shared" ref="AL279" si="6743">H279</f>
        <v>0</v>
      </c>
      <c r="AM279" s="201">
        <f t="shared" ref="AM279" si="6744">I279</f>
        <v>0</v>
      </c>
      <c r="AN279" s="201">
        <f t="shared" ref="AN279" si="6745">J279</f>
        <v>0</v>
      </c>
      <c r="AO279" s="201">
        <f t="shared" ref="AO279" si="6746">K279</f>
        <v>0</v>
      </c>
      <c r="AP279" s="202"/>
      <c r="AQ279" s="323"/>
      <c r="AR279" s="201">
        <f t="shared" ref="AR279" si="6747">N279</f>
        <v>0</v>
      </c>
      <c r="AS279" s="201">
        <f t="shared" ref="AS279" si="6748">O279</f>
        <v>0</v>
      </c>
      <c r="AT279" s="201">
        <f t="shared" ref="AT279" si="6749">P279</f>
        <v>0</v>
      </c>
      <c r="AU279" s="201">
        <f t="shared" ref="AU279" si="6750">Q279</f>
        <v>0</v>
      </c>
      <c r="AV279" s="201" t="str">
        <f t="shared" ref="AV279" si="6751">R279</f>
        <v/>
      </c>
      <c r="AW279" s="323"/>
      <c r="AX279" s="324"/>
      <c r="AY279" s="201">
        <f t="shared" ref="AY279" si="6752">U279</f>
        <v>0</v>
      </c>
      <c r="AZ279" s="201">
        <f t="shared" ref="AZ279" si="6753">V279</f>
        <v>0</v>
      </c>
      <c r="BA279" s="201">
        <f t="shared" ref="BA279" si="6754">W279</f>
        <v>0</v>
      </c>
      <c r="BB279" s="201">
        <f t="shared" ref="BB279" si="6755">X279</f>
        <v>0</v>
      </c>
      <c r="BC279" s="201" t="str">
        <f t="shared" ref="BC279" si="6756">Y279</f>
        <v/>
      </c>
      <c r="BD279" s="323"/>
      <c r="BE279" s="324"/>
      <c r="BF279" s="201">
        <f t="shared" ref="BF279" si="6757">AB279</f>
        <v>0</v>
      </c>
      <c r="BG279" s="201">
        <f t="shared" ref="BG279" si="6758">AC279</f>
        <v>0</v>
      </c>
      <c r="BH279" s="201">
        <f t="shared" ref="BH279" si="6759">AD279</f>
        <v>0</v>
      </c>
      <c r="BI279" s="201">
        <f t="shared" ref="BI279" si="6760">AE279</f>
        <v>0</v>
      </c>
      <c r="BJ279" s="201" t="str">
        <f t="shared" ref="BJ279" si="6761">AF279</f>
        <v/>
      </c>
      <c r="BK279" s="324"/>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row>
    <row r="280" spans="1:111" s="61" customFormat="1" ht="13.5" thickBot="1" x14ac:dyDescent="0.25">
      <c r="A280" s="259"/>
      <c r="B280" s="264"/>
      <c r="C280" s="262"/>
      <c r="D280" s="262"/>
      <c r="E280" s="236"/>
      <c r="F280" s="243"/>
      <c r="G280" s="8" t="s">
        <v>6</v>
      </c>
      <c r="H280" s="173" t="str">
        <f t="shared" ref="H280" si="6762">IFERROR(H279/SUM(H279:K279),"")</f>
        <v/>
      </c>
      <c r="I280" s="174" t="str">
        <f t="shared" ref="I280" si="6763">IFERROR(I279/SUM(H279:K279),"")</f>
        <v/>
      </c>
      <c r="J280" s="175" t="str">
        <f t="shared" ref="J280" si="6764">IFERROR(J279/SUM(H279:K279),"")</f>
        <v/>
      </c>
      <c r="K280" s="175" t="str">
        <f t="shared" ref="K280" si="6765">IFERROR(K279/SUM(H279:K279),"")</f>
        <v/>
      </c>
      <c r="L280" s="132" t="str">
        <f t="shared" ref="L280" si="6766">IFERROR(L279/SUM(H279:K279),"")</f>
        <v/>
      </c>
      <c r="M280" s="234"/>
      <c r="N280" s="193" t="str">
        <f t="shared" ref="N280" si="6767">IFERROR(N279/SUM(N279:Q279),"")</f>
        <v/>
      </c>
      <c r="O280" s="10" t="str">
        <f t="shared" ref="O280" si="6768">IFERROR(O279/SUM(N279:Q279),"")</f>
        <v/>
      </c>
      <c r="P280" s="11" t="str">
        <f t="shared" ref="P280" si="6769">IFERROR(P279/SUM(N279:Q279),"")</f>
        <v/>
      </c>
      <c r="Q280" s="11" t="str">
        <f t="shared" ref="Q280" si="6770">IFERROR(Q279/SUM(N279:Q279),"")</f>
        <v/>
      </c>
      <c r="R280" s="34" t="str">
        <f t="shared" ref="R280" si="6771">IFERROR(R279/SUM(N279:Q279),"")</f>
        <v/>
      </c>
      <c r="S280" s="234"/>
      <c r="T280" s="322"/>
      <c r="U280" s="31" t="str">
        <f t="shared" ref="U280" si="6772">IFERROR(U279/SUM(U279:X279),"")</f>
        <v/>
      </c>
      <c r="V280" s="10" t="str">
        <f t="shared" ref="V280" si="6773">IFERROR(V279/SUM(U279:X279),"")</f>
        <v/>
      </c>
      <c r="W280" s="11" t="str">
        <f t="shared" ref="W280" si="6774">IFERROR(W279/SUM(U279:X279),"")</f>
        <v/>
      </c>
      <c r="X280" s="11" t="str">
        <f t="shared" ref="X280" si="6775">IFERROR(X279/SUM(U279:X279),"")</f>
        <v/>
      </c>
      <c r="Y280" s="34" t="str">
        <f t="shared" ref="Y280" si="6776">IFERROR(Y279/SUM(U279:X279),"")</f>
        <v/>
      </c>
      <c r="Z280" s="234"/>
      <c r="AA280" s="322"/>
      <c r="AB280" s="31" t="str">
        <f t="shared" ref="AB280" si="6777">IFERROR(AB279/SUM(AB279:AE279),"")</f>
        <v/>
      </c>
      <c r="AC280" s="10" t="str">
        <f t="shared" ref="AC280" si="6778">IFERROR(AC279/SUM(AB279:AE279),"")</f>
        <v/>
      </c>
      <c r="AD280" s="11" t="str">
        <f t="shared" ref="AD280" si="6779">IFERROR(AD279/SUM(AB279:AE279),"")</f>
        <v/>
      </c>
      <c r="AE280" s="11" t="str">
        <f t="shared" ref="AE280" si="6780">IFERROR(AE279/SUM(AB279:AE279),"")</f>
        <v/>
      </c>
      <c r="AF280" s="34" t="str">
        <f t="shared" ref="AF280" si="6781">IFERROR(AF279/SUM(AB279:AE279),"")</f>
        <v/>
      </c>
      <c r="AG280" s="322"/>
      <c r="AH280" s="136"/>
      <c r="AK280" s="63"/>
      <c r="AL280" s="203"/>
      <c r="AM280" s="203"/>
      <c r="AN280" s="204"/>
      <c r="AO280" s="204"/>
      <c r="AP280" s="205"/>
      <c r="AQ280" s="323"/>
      <c r="AR280" s="206"/>
      <c r="AS280" s="206"/>
      <c r="AT280" s="207"/>
      <c r="AU280" s="207"/>
      <c r="AV280" s="205"/>
      <c r="AW280" s="323"/>
      <c r="AX280" s="324"/>
      <c r="AY280" s="206"/>
      <c r="AZ280" s="206"/>
      <c r="BA280" s="207"/>
      <c r="BB280" s="207"/>
      <c r="BC280" s="205"/>
      <c r="BD280" s="323"/>
      <c r="BE280" s="324"/>
      <c r="BF280" s="206"/>
      <c r="BG280" s="206"/>
      <c r="BH280" s="207"/>
      <c r="BI280" s="207"/>
      <c r="BJ280" s="205"/>
      <c r="BK280" s="324"/>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row>
    <row r="281" spans="1:111" s="61" customFormat="1" ht="13.5" thickTop="1" x14ac:dyDescent="0.2">
      <c r="A281" s="258"/>
      <c r="B281" s="263"/>
      <c r="C281" s="265"/>
      <c r="D281" s="261"/>
      <c r="E281" s="235"/>
      <c r="F281" s="242"/>
      <c r="G281" s="4" t="s">
        <v>5</v>
      </c>
      <c r="H281" s="171"/>
      <c r="I281" s="172"/>
      <c r="J281" s="172"/>
      <c r="K281" s="172"/>
      <c r="L281" s="131" t="str">
        <f t="shared" ref="L281" si="6782">IF(AND(ISBLANK(H281),ISBLANK(I281),ISBLANK(J281),ISBLANK(K281)),"",SUM(J281:K281))</f>
        <v/>
      </c>
      <c r="M281" s="233" t="str">
        <f t="shared" ref="M281" si="6783">IFERROR(SUM(H281:K281)/E281,"")</f>
        <v/>
      </c>
      <c r="N281" s="190"/>
      <c r="O281" s="191"/>
      <c r="P281" s="191"/>
      <c r="Q281" s="191"/>
      <c r="R281" s="192" t="str">
        <f t="shared" ref="R281" si="6784">IF(AND(ISBLANK(N281),ISBLANK(O281),ISBLANK(P281),ISBLANK(Q281)),"",SUM(P281:Q281))</f>
        <v/>
      </c>
      <c r="S281" s="233" t="str">
        <f t="shared" ref="S281" si="6785">IFERROR(SUM(N281:Q281)/E281,"")</f>
        <v/>
      </c>
      <c r="T281" s="321" t="str">
        <f t="shared" ref="T281" si="6786">IF(OR(L282="",R282=""),"",IFERROR(R282-L282,""))</f>
        <v/>
      </c>
      <c r="U281" s="37"/>
      <c r="V281" s="28"/>
      <c r="W281" s="28"/>
      <c r="X281" s="28"/>
      <c r="Y281" s="7" t="str">
        <f t="shared" ref="Y281" si="6787">IF(AND(ISBLANK(U281),ISBLANK(V281),ISBLANK(W281),ISBLANK(X281)),"",SUM(W281:X281))</f>
        <v/>
      </c>
      <c r="Z281" s="233" t="str">
        <f t="shared" ref="Z281" si="6788">IFERROR(SUM(U281:X281)/E281,"")</f>
        <v/>
      </c>
      <c r="AA281" s="321" t="str">
        <f t="shared" ref="AA281" si="6789">IF(OR(L282="",Y282=""),"",IFERROR(Y282-L282,""))</f>
        <v/>
      </c>
      <c r="AB281" s="37"/>
      <c r="AC281" s="28"/>
      <c r="AD281" s="28"/>
      <c r="AE281" s="28"/>
      <c r="AF281" s="7" t="str">
        <f t="shared" ref="AF281" si="6790">IF(AND(ISBLANK(AB281),ISBLANK(AC281),ISBLANK(AD281),ISBLANK(AE281)),"",SUM(AD281:AE281))</f>
        <v/>
      </c>
      <c r="AG281" s="321" t="str">
        <f t="shared" ref="AG281" si="6791">IF(OR(M281="",AF282=""),"",IFERROR(AF282-L282,""))</f>
        <v/>
      </c>
      <c r="AH281" s="136"/>
      <c r="AK281" s="63"/>
      <c r="AL281" s="201">
        <f t="shared" ref="AL281" si="6792">H281</f>
        <v>0</v>
      </c>
      <c r="AM281" s="201">
        <f t="shared" ref="AM281" si="6793">I281</f>
        <v>0</v>
      </c>
      <c r="AN281" s="201">
        <f t="shared" ref="AN281" si="6794">J281</f>
        <v>0</v>
      </c>
      <c r="AO281" s="201">
        <f t="shared" ref="AO281" si="6795">K281</f>
        <v>0</v>
      </c>
      <c r="AP281" s="202"/>
      <c r="AQ281" s="323"/>
      <c r="AR281" s="201">
        <f t="shared" ref="AR281" si="6796">N281</f>
        <v>0</v>
      </c>
      <c r="AS281" s="201">
        <f t="shared" ref="AS281" si="6797">O281</f>
        <v>0</v>
      </c>
      <c r="AT281" s="201">
        <f t="shared" ref="AT281" si="6798">P281</f>
        <v>0</v>
      </c>
      <c r="AU281" s="201">
        <f t="shared" ref="AU281" si="6799">Q281</f>
        <v>0</v>
      </c>
      <c r="AV281" s="201" t="str">
        <f t="shared" ref="AV281" si="6800">R281</f>
        <v/>
      </c>
      <c r="AW281" s="323"/>
      <c r="AX281" s="324"/>
      <c r="AY281" s="201">
        <f t="shared" ref="AY281" si="6801">U281</f>
        <v>0</v>
      </c>
      <c r="AZ281" s="201">
        <f t="shared" ref="AZ281" si="6802">V281</f>
        <v>0</v>
      </c>
      <c r="BA281" s="201">
        <f t="shared" ref="BA281" si="6803">W281</f>
        <v>0</v>
      </c>
      <c r="BB281" s="201">
        <f t="shared" ref="BB281" si="6804">X281</f>
        <v>0</v>
      </c>
      <c r="BC281" s="201" t="str">
        <f t="shared" ref="BC281" si="6805">Y281</f>
        <v/>
      </c>
      <c r="BD281" s="323"/>
      <c r="BE281" s="324"/>
      <c r="BF281" s="201">
        <f t="shared" ref="BF281" si="6806">AB281</f>
        <v>0</v>
      </c>
      <c r="BG281" s="201">
        <f t="shared" ref="BG281" si="6807">AC281</f>
        <v>0</v>
      </c>
      <c r="BH281" s="201">
        <f t="shared" ref="BH281" si="6808">AD281</f>
        <v>0</v>
      </c>
      <c r="BI281" s="201">
        <f t="shared" ref="BI281" si="6809">AE281</f>
        <v>0</v>
      </c>
      <c r="BJ281" s="201" t="str">
        <f t="shared" ref="BJ281" si="6810">AF281</f>
        <v/>
      </c>
      <c r="BK281" s="324"/>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row>
    <row r="282" spans="1:111" s="61" customFormat="1" ht="13.5" thickBot="1" x14ac:dyDescent="0.25">
      <c r="A282" s="259"/>
      <c r="B282" s="264"/>
      <c r="C282" s="262"/>
      <c r="D282" s="262"/>
      <c r="E282" s="236"/>
      <c r="F282" s="243"/>
      <c r="G282" s="8" t="s">
        <v>6</v>
      </c>
      <c r="H282" s="173" t="str">
        <f t="shared" ref="H282" si="6811">IFERROR(H281/SUM(H281:K281),"")</f>
        <v/>
      </c>
      <c r="I282" s="174" t="str">
        <f t="shared" ref="I282" si="6812">IFERROR(I281/SUM(H281:K281),"")</f>
        <v/>
      </c>
      <c r="J282" s="175" t="str">
        <f t="shared" ref="J282" si="6813">IFERROR(J281/SUM(H281:K281),"")</f>
        <v/>
      </c>
      <c r="K282" s="175" t="str">
        <f t="shared" ref="K282" si="6814">IFERROR(K281/SUM(H281:K281),"")</f>
        <v/>
      </c>
      <c r="L282" s="132" t="str">
        <f t="shared" ref="L282" si="6815">IFERROR(L281/SUM(H281:K281),"")</f>
        <v/>
      </c>
      <c r="M282" s="234"/>
      <c r="N282" s="193" t="str">
        <f t="shared" ref="N282" si="6816">IFERROR(N281/SUM(N281:Q281),"")</f>
        <v/>
      </c>
      <c r="O282" s="10" t="str">
        <f t="shared" ref="O282" si="6817">IFERROR(O281/SUM(N281:Q281),"")</f>
        <v/>
      </c>
      <c r="P282" s="11" t="str">
        <f t="shared" ref="P282" si="6818">IFERROR(P281/SUM(N281:Q281),"")</f>
        <v/>
      </c>
      <c r="Q282" s="11" t="str">
        <f t="shared" ref="Q282" si="6819">IFERROR(Q281/SUM(N281:Q281),"")</f>
        <v/>
      </c>
      <c r="R282" s="34" t="str">
        <f t="shared" ref="R282" si="6820">IFERROR(R281/SUM(N281:Q281),"")</f>
        <v/>
      </c>
      <c r="S282" s="234"/>
      <c r="T282" s="322"/>
      <c r="U282" s="31" t="str">
        <f t="shared" ref="U282" si="6821">IFERROR(U281/SUM(U281:X281),"")</f>
        <v/>
      </c>
      <c r="V282" s="10" t="str">
        <f t="shared" ref="V282" si="6822">IFERROR(V281/SUM(U281:X281),"")</f>
        <v/>
      </c>
      <c r="W282" s="11" t="str">
        <f t="shared" ref="W282" si="6823">IFERROR(W281/SUM(U281:X281),"")</f>
        <v/>
      </c>
      <c r="X282" s="11" t="str">
        <f t="shared" ref="X282" si="6824">IFERROR(X281/SUM(U281:X281),"")</f>
        <v/>
      </c>
      <c r="Y282" s="34" t="str">
        <f t="shared" ref="Y282" si="6825">IFERROR(Y281/SUM(U281:X281),"")</f>
        <v/>
      </c>
      <c r="Z282" s="234"/>
      <c r="AA282" s="322"/>
      <c r="AB282" s="31" t="str">
        <f t="shared" ref="AB282" si="6826">IFERROR(AB281/SUM(AB281:AE281),"")</f>
        <v/>
      </c>
      <c r="AC282" s="10" t="str">
        <f t="shared" ref="AC282" si="6827">IFERROR(AC281/SUM(AB281:AE281),"")</f>
        <v/>
      </c>
      <c r="AD282" s="11" t="str">
        <f t="shared" ref="AD282" si="6828">IFERROR(AD281/SUM(AB281:AE281),"")</f>
        <v/>
      </c>
      <c r="AE282" s="11" t="str">
        <f t="shared" ref="AE282" si="6829">IFERROR(AE281/SUM(AB281:AE281),"")</f>
        <v/>
      </c>
      <c r="AF282" s="34" t="str">
        <f t="shared" ref="AF282" si="6830">IFERROR(AF281/SUM(AB281:AE281),"")</f>
        <v/>
      </c>
      <c r="AG282" s="322"/>
      <c r="AH282" s="136"/>
      <c r="AK282" s="63"/>
      <c r="AL282" s="203"/>
      <c r="AM282" s="203"/>
      <c r="AN282" s="204"/>
      <c r="AO282" s="204"/>
      <c r="AP282" s="205"/>
      <c r="AQ282" s="323"/>
      <c r="AR282" s="206"/>
      <c r="AS282" s="206"/>
      <c r="AT282" s="207"/>
      <c r="AU282" s="207"/>
      <c r="AV282" s="205"/>
      <c r="AW282" s="323"/>
      <c r="AX282" s="324"/>
      <c r="AY282" s="206"/>
      <c r="AZ282" s="206"/>
      <c r="BA282" s="207"/>
      <c r="BB282" s="207"/>
      <c r="BC282" s="205"/>
      <c r="BD282" s="323"/>
      <c r="BE282" s="324"/>
      <c r="BF282" s="206"/>
      <c r="BG282" s="206"/>
      <c r="BH282" s="207"/>
      <c r="BI282" s="207"/>
      <c r="BJ282" s="205"/>
      <c r="BK282" s="324"/>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row>
    <row r="283" spans="1:111" s="61" customFormat="1" ht="13.5" thickTop="1" x14ac:dyDescent="0.2">
      <c r="A283" s="258"/>
      <c r="B283" s="263"/>
      <c r="C283" s="265"/>
      <c r="D283" s="261"/>
      <c r="E283" s="235"/>
      <c r="F283" s="242"/>
      <c r="G283" s="4" t="s">
        <v>5</v>
      </c>
      <c r="H283" s="171"/>
      <c r="I283" s="172"/>
      <c r="J283" s="172"/>
      <c r="K283" s="172"/>
      <c r="L283" s="131" t="str">
        <f t="shared" ref="L283" si="6831">IF(AND(ISBLANK(H283),ISBLANK(I283),ISBLANK(J283),ISBLANK(K283)),"",SUM(J283:K283))</f>
        <v/>
      </c>
      <c r="M283" s="233" t="str">
        <f t="shared" ref="M283" si="6832">IFERROR(SUM(H283:K283)/E283,"")</f>
        <v/>
      </c>
      <c r="N283" s="190"/>
      <c r="O283" s="191"/>
      <c r="P283" s="191"/>
      <c r="Q283" s="191"/>
      <c r="R283" s="192" t="str">
        <f t="shared" ref="R283" si="6833">IF(AND(ISBLANK(N283),ISBLANK(O283),ISBLANK(P283),ISBLANK(Q283)),"",SUM(P283:Q283))</f>
        <v/>
      </c>
      <c r="S283" s="233" t="str">
        <f t="shared" ref="S283" si="6834">IFERROR(SUM(N283:Q283)/E283,"")</f>
        <v/>
      </c>
      <c r="T283" s="321" t="str">
        <f t="shared" ref="T283" si="6835">IF(OR(L284="",R284=""),"",IFERROR(R284-L284,""))</f>
        <v/>
      </c>
      <c r="U283" s="37"/>
      <c r="V283" s="28"/>
      <c r="W283" s="28"/>
      <c r="X283" s="28"/>
      <c r="Y283" s="7" t="str">
        <f t="shared" ref="Y283" si="6836">IF(AND(ISBLANK(U283),ISBLANK(V283),ISBLANK(W283),ISBLANK(X283)),"",SUM(W283:X283))</f>
        <v/>
      </c>
      <c r="Z283" s="233" t="str">
        <f t="shared" ref="Z283" si="6837">IFERROR(SUM(U283:X283)/E283,"")</f>
        <v/>
      </c>
      <c r="AA283" s="321" t="str">
        <f t="shared" ref="AA283" si="6838">IF(OR(L284="",Y284=""),"",IFERROR(Y284-L284,""))</f>
        <v/>
      </c>
      <c r="AB283" s="37"/>
      <c r="AC283" s="28"/>
      <c r="AD283" s="28"/>
      <c r="AE283" s="28"/>
      <c r="AF283" s="7" t="str">
        <f t="shared" ref="AF283" si="6839">IF(AND(ISBLANK(AB283),ISBLANK(AC283),ISBLANK(AD283),ISBLANK(AE283)),"",SUM(AD283:AE283))</f>
        <v/>
      </c>
      <c r="AG283" s="321" t="str">
        <f t="shared" ref="AG283" si="6840">IF(OR(M283="",AF284=""),"",IFERROR(AF284-L284,""))</f>
        <v/>
      </c>
      <c r="AH283" s="136"/>
      <c r="AK283" s="63"/>
      <c r="AL283" s="201">
        <f t="shared" ref="AL283" si="6841">H283</f>
        <v>0</v>
      </c>
      <c r="AM283" s="201">
        <f t="shared" ref="AM283" si="6842">I283</f>
        <v>0</v>
      </c>
      <c r="AN283" s="201">
        <f t="shared" ref="AN283" si="6843">J283</f>
        <v>0</v>
      </c>
      <c r="AO283" s="201">
        <f t="shared" ref="AO283" si="6844">K283</f>
        <v>0</v>
      </c>
      <c r="AP283" s="202"/>
      <c r="AQ283" s="323"/>
      <c r="AR283" s="201">
        <f t="shared" ref="AR283" si="6845">N283</f>
        <v>0</v>
      </c>
      <c r="AS283" s="201">
        <f t="shared" ref="AS283" si="6846">O283</f>
        <v>0</v>
      </c>
      <c r="AT283" s="201">
        <f t="shared" ref="AT283" si="6847">P283</f>
        <v>0</v>
      </c>
      <c r="AU283" s="201">
        <f t="shared" ref="AU283" si="6848">Q283</f>
        <v>0</v>
      </c>
      <c r="AV283" s="201" t="str">
        <f t="shared" ref="AV283" si="6849">R283</f>
        <v/>
      </c>
      <c r="AW283" s="323"/>
      <c r="AX283" s="324"/>
      <c r="AY283" s="201">
        <f t="shared" ref="AY283" si="6850">U283</f>
        <v>0</v>
      </c>
      <c r="AZ283" s="201">
        <f t="shared" ref="AZ283" si="6851">V283</f>
        <v>0</v>
      </c>
      <c r="BA283" s="201">
        <f t="shared" ref="BA283" si="6852">W283</f>
        <v>0</v>
      </c>
      <c r="BB283" s="201">
        <f t="shared" ref="BB283" si="6853">X283</f>
        <v>0</v>
      </c>
      <c r="BC283" s="201" t="str">
        <f t="shared" ref="BC283" si="6854">Y283</f>
        <v/>
      </c>
      <c r="BD283" s="323"/>
      <c r="BE283" s="324"/>
      <c r="BF283" s="201">
        <f t="shared" ref="BF283" si="6855">AB283</f>
        <v>0</v>
      </c>
      <c r="BG283" s="201">
        <f t="shared" ref="BG283" si="6856">AC283</f>
        <v>0</v>
      </c>
      <c r="BH283" s="201">
        <f t="shared" ref="BH283" si="6857">AD283</f>
        <v>0</v>
      </c>
      <c r="BI283" s="201">
        <f t="shared" ref="BI283" si="6858">AE283</f>
        <v>0</v>
      </c>
      <c r="BJ283" s="201" t="str">
        <f t="shared" ref="BJ283" si="6859">AF283</f>
        <v/>
      </c>
      <c r="BK283" s="324"/>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row>
    <row r="284" spans="1:111" s="61" customFormat="1" ht="13.5" thickBot="1" x14ac:dyDescent="0.25">
      <c r="A284" s="259"/>
      <c r="B284" s="264"/>
      <c r="C284" s="262"/>
      <c r="D284" s="262"/>
      <c r="E284" s="236"/>
      <c r="F284" s="243"/>
      <c r="G284" s="8" t="s">
        <v>6</v>
      </c>
      <c r="H284" s="173" t="str">
        <f t="shared" ref="H284" si="6860">IFERROR(H283/SUM(H283:K283),"")</f>
        <v/>
      </c>
      <c r="I284" s="174" t="str">
        <f t="shared" ref="I284" si="6861">IFERROR(I283/SUM(H283:K283),"")</f>
        <v/>
      </c>
      <c r="J284" s="175" t="str">
        <f t="shared" ref="J284" si="6862">IFERROR(J283/SUM(H283:K283),"")</f>
        <v/>
      </c>
      <c r="K284" s="175" t="str">
        <f t="shared" ref="K284" si="6863">IFERROR(K283/SUM(H283:K283),"")</f>
        <v/>
      </c>
      <c r="L284" s="132" t="str">
        <f t="shared" ref="L284" si="6864">IFERROR(L283/SUM(H283:K283),"")</f>
        <v/>
      </c>
      <c r="M284" s="234"/>
      <c r="N284" s="193" t="str">
        <f t="shared" ref="N284" si="6865">IFERROR(N283/SUM(N283:Q283),"")</f>
        <v/>
      </c>
      <c r="O284" s="10" t="str">
        <f t="shared" ref="O284" si="6866">IFERROR(O283/SUM(N283:Q283),"")</f>
        <v/>
      </c>
      <c r="P284" s="11" t="str">
        <f t="shared" ref="P284" si="6867">IFERROR(P283/SUM(N283:Q283),"")</f>
        <v/>
      </c>
      <c r="Q284" s="11" t="str">
        <f t="shared" ref="Q284" si="6868">IFERROR(Q283/SUM(N283:Q283),"")</f>
        <v/>
      </c>
      <c r="R284" s="34" t="str">
        <f t="shared" ref="R284" si="6869">IFERROR(R283/SUM(N283:Q283),"")</f>
        <v/>
      </c>
      <c r="S284" s="234"/>
      <c r="T284" s="322"/>
      <c r="U284" s="31" t="str">
        <f t="shared" ref="U284" si="6870">IFERROR(U283/SUM(U283:X283),"")</f>
        <v/>
      </c>
      <c r="V284" s="10" t="str">
        <f t="shared" ref="V284" si="6871">IFERROR(V283/SUM(U283:X283),"")</f>
        <v/>
      </c>
      <c r="W284" s="11" t="str">
        <f t="shared" ref="W284" si="6872">IFERROR(W283/SUM(U283:X283),"")</f>
        <v/>
      </c>
      <c r="X284" s="11" t="str">
        <f t="shared" ref="X284" si="6873">IFERROR(X283/SUM(U283:X283),"")</f>
        <v/>
      </c>
      <c r="Y284" s="34" t="str">
        <f t="shared" ref="Y284" si="6874">IFERROR(Y283/SUM(U283:X283),"")</f>
        <v/>
      </c>
      <c r="Z284" s="234"/>
      <c r="AA284" s="322"/>
      <c r="AB284" s="31" t="str">
        <f t="shared" ref="AB284" si="6875">IFERROR(AB283/SUM(AB283:AE283),"")</f>
        <v/>
      </c>
      <c r="AC284" s="10" t="str">
        <f t="shared" ref="AC284" si="6876">IFERROR(AC283/SUM(AB283:AE283),"")</f>
        <v/>
      </c>
      <c r="AD284" s="11" t="str">
        <f t="shared" ref="AD284" si="6877">IFERROR(AD283/SUM(AB283:AE283),"")</f>
        <v/>
      </c>
      <c r="AE284" s="11" t="str">
        <f t="shared" ref="AE284" si="6878">IFERROR(AE283/SUM(AB283:AE283),"")</f>
        <v/>
      </c>
      <c r="AF284" s="34" t="str">
        <f t="shared" ref="AF284" si="6879">IFERROR(AF283/SUM(AB283:AE283),"")</f>
        <v/>
      </c>
      <c r="AG284" s="322"/>
      <c r="AH284" s="136"/>
      <c r="AK284" s="63"/>
      <c r="AL284" s="203"/>
      <c r="AM284" s="203"/>
      <c r="AN284" s="204"/>
      <c r="AO284" s="204"/>
      <c r="AP284" s="205"/>
      <c r="AQ284" s="323"/>
      <c r="AR284" s="206"/>
      <c r="AS284" s="206"/>
      <c r="AT284" s="207"/>
      <c r="AU284" s="207"/>
      <c r="AV284" s="205"/>
      <c r="AW284" s="323"/>
      <c r="AX284" s="324"/>
      <c r="AY284" s="206"/>
      <c r="AZ284" s="206"/>
      <c r="BA284" s="207"/>
      <c r="BB284" s="207"/>
      <c r="BC284" s="205"/>
      <c r="BD284" s="323"/>
      <c r="BE284" s="324"/>
      <c r="BF284" s="206"/>
      <c r="BG284" s="206"/>
      <c r="BH284" s="207"/>
      <c r="BI284" s="207"/>
      <c r="BJ284" s="205"/>
      <c r="BK284" s="32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row>
    <row r="285" spans="1:111" s="61" customFormat="1" ht="13.5" thickTop="1" x14ac:dyDescent="0.2">
      <c r="A285" s="258"/>
      <c r="B285" s="263"/>
      <c r="C285" s="265"/>
      <c r="D285" s="261"/>
      <c r="E285" s="235"/>
      <c r="F285" s="242"/>
      <c r="G285" s="4" t="s">
        <v>5</v>
      </c>
      <c r="H285" s="171"/>
      <c r="I285" s="172"/>
      <c r="J285" s="172"/>
      <c r="K285" s="172"/>
      <c r="L285" s="131" t="str">
        <f t="shared" ref="L285" si="6880">IF(AND(ISBLANK(H285),ISBLANK(I285),ISBLANK(J285),ISBLANK(K285)),"",SUM(J285:K285))</f>
        <v/>
      </c>
      <c r="M285" s="233" t="str">
        <f t="shared" ref="M285" si="6881">IFERROR(SUM(H285:K285)/E285,"")</f>
        <v/>
      </c>
      <c r="N285" s="190"/>
      <c r="O285" s="191"/>
      <c r="P285" s="191"/>
      <c r="Q285" s="191"/>
      <c r="R285" s="192" t="str">
        <f t="shared" ref="R285" si="6882">IF(AND(ISBLANK(N285),ISBLANK(O285),ISBLANK(P285),ISBLANK(Q285)),"",SUM(P285:Q285))</f>
        <v/>
      </c>
      <c r="S285" s="233" t="str">
        <f t="shared" ref="S285" si="6883">IFERROR(SUM(N285:Q285)/E285,"")</f>
        <v/>
      </c>
      <c r="T285" s="321" t="str">
        <f t="shared" ref="T285" si="6884">IF(OR(L286="",R286=""),"",IFERROR(R286-L286,""))</f>
        <v/>
      </c>
      <c r="U285" s="37"/>
      <c r="V285" s="28"/>
      <c r="W285" s="28"/>
      <c r="X285" s="28"/>
      <c r="Y285" s="7" t="str">
        <f t="shared" ref="Y285" si="6885">IF(AND(ISBLANK(U285),ISBLANK(V285),ISBLANK(W285),ISBLANK(X285)),"",SUM(W285:X285))</f>
        <v/>
      </c>
      <c r="Z285" s="233" t="str">
        <f t="shared" ref="Z285" si="6886">IFERROR(SUM(U285:X285)/E285,"")</f>
        <v/>
      </c>
      <c r="AA285" s="321" t="str">
        <f t="shared" ref="AA285" si="6887">IF(OR(L286="",Y286=""),"",IFERROR(Y286-L286,""))</f>
        <v/>
      </c>
      <c r="AB285" s="37"/>
      <c r="AC285" s="28"/>
      <c r="AD285" s="28"/>
      <c r="AE285" s="28"/>
      <c r="AF285" s="7" t="str">
        <f t="shared" ref="AF285" si="6888">IF(AND(ISBLANK(AB285),ISBLANK(AC285),ISBLANK(AD285),ISBLANK(AE285)),"",SUM(AD285:AE285))</f>
        <v/>
      </c>
      <c r="AG285" s="321" t="str">
        <f t="shared" ref="AG285" si="6889">IF(OR(M285="",AF286=""),"",IFERROR(AF286-L286,""))</f>
        <v/>
      </c>
      <c r="AH285" s="136"/>
      <c r="AK285" s="63"/>
      <c r="AL285" s="201">
        <f t="shared" ref="AL285" si="6890">H285</f>
        <v>0</v>
      </c>
      <c r="AM285" s="201">
        <f t="shared" ref="AM285" si="6891">I285</f>
        <v>0</v>
      </c>
      <c r="AN285" s="201">
        <f t="shared" ref="AN285" si="6892">J285</f>
        <v>0</v>
      </c>
      <c r="AO285" s="201">
        <f t="shared" ref="AO285" si="6893">K285</f>
        <v>0</v>
      </c>
      <c r="AP285" s="202"/>
      <c r="AQ285" s="323"/>
      <c r="AR285" s="201">
        <f t="shared" ref="AR285" si="6894">N285</f>
        <v>0</v>
      </c>
      <c r="AS285" s="201">
        <f t="shared" ref="AS285" si="6895">O285</f>
        <v>0</v>
      </c>
      <c r="AT285" s="201">
        <f t="shared" ref="AT285" si="6896">P285</f>
        <v>0</v>
      </c>
      <c r="AU285" s="201">
        <f t="shared" ref="AU285" si="6897">Q285</f>
        <v>0</v>
      </c>
      <c r="AV285" s="201" t="str">
        <f t="shared" ref="AV285" si="6898">R285</f>
        <v/>
      </c>
      <c r="AW285" s="323"/>
      <c r="AX285" s="324"/>
      <c r="AY285" s="201">
        <f t="shared" ref="AY285" si="6899">U285</f>
        <v>0</v>
      </c>
      <c r="AZ285" s="201">
        <f t="shared" ref="AZ285" si="6900">V285</f>
        <v>0</v>
      </c>
      <c r="BA285" s="201">
        <f t="shared" ref="BA285" si="6901">W285</f>
        <v>0</v>
      </c>
      <c r="BB285" s="201">
        <f t="shared" ref="BB285" si="6902">X285</f>
        <v>0</v>
      </c>
      <c r="BC285" s="201" t="str">
        <f t="shared" ref="BC285" si="6903">Y285</f>
        <v/>
      </c>
      <c r="BD285" s="323"/>
      <c r="BE285" s="324"/>
      <c r="BF285" s="201">
        <f t="shared" ref="BF285" si="6904">AB285</f>
        <v>0</v>
      </c>
      <c r="BG285" s="201">
        <f t="shared" ref="BG285" si="6905">AC285</f>
        <v>0</v>
      </c>
      <c r="BH285" s="201">
        <f t="shared" ref="BH285" si="6906">AD285</f>
        <v>0</v>
      </c>
      <c r="BI285" s="201">
        <f t="shared" ref="BI285" si="6907">AE285</f>
        <v>0</v>
      </c>
      <c r="BJ285" s="201" t="str">
        <f t="shared" ref="BJ285" si="6908">AF285</f>
        <v/>
      </c>
      <c r="BK285" s="324"/>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row>
    <row r="286" spans="1:111" s="61" customFormat="1" ht="13.5" thickBot="1" x14ac:dyDescent="0.25">
      <c r="A286" s="259"/>
      <c r="B286" s="264"/>
      <c r="C286" s="262"/>
      <c r="D286" s="262"/>
      <c r="E286" s="236"/>
      <c r="F286" s="243"/>
      <c r="G286" s="8" t="s">
        <v>6</v>
      </c>
      <c r="H286" s="173" t="str">
        <f t="shared" ref="H286" si="6909">IFERROR(H285/SUM(H285:K285),"")</f>
        <v/>
      </c>
      <c r="I286" s="174" t="str">
        <f t="shared" ref="I286" si="6910">IFERROR(I285/SUM(H285:K285),"")</f>
        <v/>
      </c>
      <c r="J286" s="175" t="str">
        <f t="shared" ref="J286" si="6911">IFERROR(J285/SUM(H285:K285),"")</f>
        <v/>
      </c>
      <c r="K286" s="175" t="str">
        <f t="shared" ref="K286" si="6912">IFERROR(K285/SUM(H285:K285),"")</f>
        <v/>
      </c>
      <c r="L286" s="132" t="str">
        <f t="shared" ref="L286" si="6913">IFERROR(L285/SUM(H285:K285),"")</f>
        <v/>
      </c>
      <c r="M286" s="234"/>
      <c r="N286" s="193" t="str">
        <f t="shared" ref="N286" si="6914">IFERROR(N285/SUM(N285:Q285),"")</f>
        <v/>
      </c>
      <c r="O286" s="10" t="str">
        <f t="shared" ref="O286" si="6915">IFERROR(O285/SUM(N285:Q285),"")</f>
        <v/>
      </c>
      <c r="P286" s="11" t="str">
        <f t="shared" ref="P286" si="6916">IFERROR(P285/SUM(N285:Q285),"")</f>
        <v/>
      </c>
      <c r="Q286" s="11" t="str">
        <f t="shared" ref="Q286" si="6917">IFERROR(Q285/SUM(N285:Q285),"")</f>
        <v/>
      </c>
      <c r="R286" s="34" t="str">
        <f t="shared" ref="R286" si="6918">IFERROR(R285/SUM(N285:Q285),"")</f>
        <v/>
      </c>
      <c r="S286" s="234"/>
      <c r="T286" s="322"/>
      <c r="U286" s="31" t="str">
        <f t="shared" ref="U286" si="6919">IFERROR(U285/SUM(U285:X285),"")</f>
        <v/>
      </c>
      <c r="V286" s="10" t="str">
        <f t="shared" ref="V286" si="6920">IFERROR(V285/SUM(U285:X285),"")</f>
        <v/>
      </c>
      <c r="W286" s="11" t="str">
        <f t="shared" ref="W286" si="6921">IFERROR(W285/SUM(U285:X285),"")</f>
        <v/>
      </c>
      <c r="X286" s="11" t="str">
        <f t="shared" ref="X286" si="6922">IFERROR(X285/SUM(U285:X285),"")</f>
        <v/>
      </c>
      <c r="Y286" s="34" t="str">
        <f t="shared" ref="Y286" si="6923">IFERROR(Y285/SUM(U285:X285),"")</f>
        <v/>
      </c>
      <c r="Z286" s="234"/>
      <c r="AA286" s="322"/>
      <c r="AB286" s="31" t="str">
        <f t="shared" ref="AB286" si="6924">IFERROR(AB285/SUM(AB285:AE285),"")</f>
        <v/>
      </c>
      <c r="AC286" s="10" t="str">
        <f t="shared" ref="AC286" si="6925">IFERROR(AC285/SUM(AB285:AE285),"")</f>
        <v/>
      </c>
      <c r="AD286" s="11" t="str">
        <f t="shared" ref="AD286" si="6926">IFERROR(AD285/SUM(AB285:AE285),"")</f>
        <v/>
      </c>
      <c r="AE286" s="11" t="str">
        <f t="shared" ref="AE286" si="6927">IFERROR(AE285/SUM(AB285:AE285),"")</f>
        <v/>
      </c>
      <c r="AF286" s="34" t="str">
        <f t="shared" ref="AF286" si="6928">IFERROR(AF285/SUM(AB285:AE285),"")</f>
        <v/>
      </c>
      <c r="AG286" s="322"/>
      <c r="AH286" s="136"/>
      <c r="AK286" s="63"/>
      <c r="AL286" s="203"/>
      <c r="AM286" s="203"/>
      <c r="AN286" s="204"/>
      <c r="AO286" s="204"/>
      <c r="AP286" s="205"/>
      <c r="AQ286" s="323"/>
      <c r="AR286" s="206"/>
      <c r="AS286" s="206"/>
      <c r="AT286" s="207"/>
      <c r="AU286" s="207"/>
      <c r="AV286" s="205"/>
      <c r="AW286" s="323"/>
      <c r="AX286" s="324"/>
      <c r="AY286" s="206"/>
      <c r="AZ286" s="206"/>
      <c r="BA286" s="207"/>
      <c r="BB286" s="207"/>
      <c r="BC286" s="205"/>
      <c r="BD286" s="323"/>
      <c r="BE286" s="324"/>
      <c r="BF286" s="206"/>
      <c r="BG286" s="206"/>
      <c r="BH286" s="207"/>
      <c r="BI286" s="207"/>
      <c r="BJ286" s="205"/>
      <c r="BK286" s="324"/>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row>
    <row r="287" spans="1:111" s="61" customFormat="1" ht="13.5" thickTop="1" x14ac:dyDescent="0.2">
      <c r="A287" s="258"/>
      <c r="B287" s="263"/>
      <c r="C287" s="265"/>
      <c r="D287" s="261"/>
      <c r="E287" s="235"/>
      <c r="F287" s="242"/>
      <c r="G287" s="4" t="s">
        <v>5</v>
      </c>
      <c r="H287" s="171"/>
      <c r="I287" s="172"/>
      <c r="J287" s="172"/>
      <c r="K287" s="172"/>
      <c r="L287" s="131" t="str">
        <f t="shared" ref="L287" si="6929">IF(AND(ISBLANK(H287),ISBLANK(I287),ISBLANK(J287),ISBLANK(K287)),"",SUM(J287:K287))</f>
        <v/>
      </c>
      <c r="M287" s="233" t="str">
        <f t="shared" ref="M287" si="6930">IFERROR(SUM(H287:K287)/E287,"")</f>
        <v/>
      </c>
      <c r="N287" s="190"/>
      <c r="O287" s="191"/>
      <c r="P287" s="191"/>
      <c r="Q287" s="191"/>
      <c r="R287" s="192" t="str">
        <f t="shared" ref="R287" si="6931">IF(AND(ISBLANK(N287),ISBLANK(O287),ISBLANK(P287),ISBLANK(Q287)),"",SUM(P287:Q287))</f>
        <v/>
      </c>
      <c r="S287" s="233" t="str">
        <f t="shared" ref="S287" si="6932">IFERROR(SUM(N287:Q287)/E287,"")</f>
        <v/>
      </c>
      <c r="T287" s="321" t="str">
        <f t="shared" ref="T287" si="6933">IF(OR(L288="",R288=""),"",IFERROR(R288-L288,""))</f>
        <v/>
      </c>
      <c r="U287" s="37"/>
      <c r="V287" s="28"/>
      <c r="W287" s="28"/>
      <c r="X287" s="28"/>
      <c r="Y287" s="7" t="str">
        <f t="shared" ref="Y287" si="6934">IF(AND(ISBLANK(U287),ISBLANK(V287),ISBLANK(W287),ISBLANK(X287)),"",SUM(W287:X287))</f>
        <v/>
      </c>
      <c r="Z287" s="233" t="str">
        <f t="shared" ref="Z287" si="6935">IFERROR(SUM(U287:X287)/E287,"")</f>
        <v/>
      </c>
      <c r="AA287" s="321" t="str">
        <f t="shared" ref="AA287" si="6936">IF(OR(L288="",Y288=""),"",IFERROR(Y288-L288,""))</f>
        <v/>
      </c>
      <c r="AB287" s="37"/>
      <c r="AC287" s="28"/>
      <c r="AD287" s="28"/>
      <c r="AE287" s="28"/>
      <c r="AF287" s="7" t="str">
        <f t="shared" ref="AF287" si="6937">IF(AND(ISBLANK(AB287),ISBLANK(AC287),ISBLANK(AD287),ISBLANK(AE287)),"",SUM(AD287:AE287))</f>
        <v/>
      </c>
      <c r="AG287" s="321" t="str">
        <f t="shared" ref="AG287" si="6938">IF(OR(M287="",AF288=""),"",IFERROR(AF288-L288,""))</f>
        <v/>
      </c>
      <c r="AH287" s="136"/>
      <c r="AK287" s="63"/>
      <c r="AL287" s="201">
        <f t="shared" ref="AL287" si="6939">H287</f>
        <v>0</v>
      </c>
      <c r="AM287" s="201">
        <f t="shared" ref="AM287" si="6940">I287</f>
        <v>0</v>
      </c>
      <c r="AN287" s="201">
        <f t="shared" ref="AN287" si="6941">J287</f>
        <v>0</v>
      </c>
      <c r="AO287" s="201">
        <f t="shared" ref="AO287" si="6942">K287</f>
        <v>0</v>
      </c>
      <c r="AP287" s="202"/>
      <c r="AQ287" s="323"/>
      <c r="AR287" s="201">
        <f t="shared" ref="AR287" si="6943">N287</f>
        <v>0</v>
      </c>
      <c r="AS287" s="201">
        <f t="shared" ref="AS287" si="6944">O287</f>
        <v>0</v>
      </c>
      <c r="AT287" s="201">
        <f t="shared" ref="AT287" si="6945">P287</f>
        <v>0</v>
      </c>
      <c r="AU287" s="201">
        <f t="shared" ref="AU287" si="6946">Q287</f>
        <v>0</v>
      </c>
      <c r="AV287" s="201" t="str">
        <f t="shared" ref="AV287" si="6947">R287</f>
        <v/>
      </c>
      <c r="AW287" s="323"/>
      <c r="AX287" s="324"/>
      <c r="AY287" s="201">
        <f t="shared" ref="AY287" si="6948">U287</f>
        <v>0</v>
      </c>
      <c r="AZ287" s="201">
        <f t="shared" ref="AZ287" si="6949">V287</f>
        <v>0</v>
      </c>
      <c r="BA287" s="201">
        <f t="shared" ref="BA287" si="6950">W287</f>
        <v>0</v>
      </c>
      <c r="BB287" s="201">
        <f t="shared" ref="BB287" si="6951">X287</f>
        <v>0</v>
      </c>
      <c r="BC287" s="201" t="str">
        <f t="shared" ref="BC287" si="6952">Y287</f>
        <v/>
      </c>
      <c r="BD287" s="323"/>
      <c r="BE287" s="324"/>
      <c r="BF287" s="201">
        <f t="shared" ref="BF287" si="6953">AB287</f>
        <v>0</v>
      </c>
      <c r="BG287" s="201">
        <f t="shared" ref="BG287" si="6954">AC287</f>
        <v>0</v>
      </c>
      <c r="BH287" s="201">
        <f t="shared" ref="BH287" si="6955">AD287</f>
        <v>0</v>
      </c>
      <c r="BI287" s="201">
        <f t="shared" ref="BI287" si="6956">AE287</f>
        <v>0</v>
      </c>
      <c r="BJ287" s="201" t="str">
        <f t="shared" ref="BJ287" si="6957">AF287</f>
        <v/>
      </c>
      <c r="BK287" s="324"/>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row>
    <row r="288" spans="1:111" s="61" customFormat="1" ht="13.5" thickBot="1" x14ac:dyDescent="0.25">
      <c r="A288" s="259"/>
      <c r="B288" s="264"/>
      <c r="C288" s="262"/>
      <c r="D288" s="262"/>
      <c r="E288" s="236"/>
      <c r="F288" s="243"/>
      <c r="G288" s="8" t="s">
        <v>6</v>
      </c>
      <c r="H288" s="173" t="str">
        <f t="shared" ref="H288" si="6958">IFERROR(H287/SUM(H287:K287),"")</f>
        <v/>
      </c>
      <c r="I288" s="174" t="str">
        <f t="shared" ref="I288" si="6959">IFERROR(I287/SUM(H287:K287),"")</f>
        <v/>
      </c>
      <c r="J288" s="175" t="str">
        <f t="shared" ref="J288" si="6960">IFERROR(J287/SUM(H287:K287),"")</f>
        <v/>
      </c>
      <c r="K288" s="175" t="str">
        <f t="shared" ref="K288" si="6961">IFERROR(K287/SUM(H287:K287),"")</f>
        <v/>
      </c>
      <c r="L288" s="132" t="str">
        <f t="shared" ref="L288" si="6962">IFERROR(L287/SUM(H287:K287),"")</f>
        <v/>
      </c>
      <c r="M288" s="234"/>
      <c r="N288" s="193" t="str">
        <f t="shared" ref="N288" si="6963">IFERROR(N287/SUM(N287:Q287),"")</f>
        <v/>
      </c>
      <c r="O288" s="10" t="str">
        <f t="shared" ref="O288" si="6964">IFERROR(O287/SUM(N287:Q287),"")</f>
        <v/>
      </c>
      <c r="P288" s="11" t="str">
        <f t="shared" ref="P288" si="6965">IFERROR(P287/SUM(N287:Q287),"")</f>
        <v/>
      </c>
      <c r="Q288" s="11" t="str">
        <f t="shared" ref="Q288" si="6966">IFERROR(Q287/SUM(N287:Q287),"")</f>
        <v/>
      </c>
      <c r="R288" s="34" t="str">
        <f t="shared" ref="R288" si="6967">IFERROR(R287/SUM(N287:Q287),"")</f>
        <v/>
      </c>
      <c r="S288" s="234"/>
      <c r="T288" s="322"/>
      <c r="U288" s="31" t="str">
        <f t="shared" ref="U288" si="6968">IFERROR(U287/SUM(U287:X287),"")</f>
        <v/>
      </c>
      <c r="V288" s="10" t="str">
        <f t="shared" ref="V288" si="6969">IFERROR(V287/SUM(U287:X287),"")</f>
        <v/>
      </c>
      <c r="W288" s="11" t="str">
        <f t="shared" ref="W288" si="6970">IFERROR(W287/SUM(U287:X287),"")</f>
        <v/>
      </c>
      <c r="X288" s="11" t="str">
        <f t="shared" ref="X288" si="6971">IFERROR(X287/SUM(U287:X287),"")</f>
        <v/>
      </c>
      <c r="Y288" s="34" t="str">
        <f t="shared" ref="Y288" si="6972">IFERROR(Y287/SUM(U287:X287),"")</f>
        <v/>
      </c>
      <c r="Z288" s="234"/>
      <c r="AA288" s="322"/>
      <c r="AB288" s="31" t="str">
        <f t="shared" ref="AB288" si="6973">IFERROR(AB287/SUM(AB287:AE287),"")</f>
        <v/>
      </c>
      <c r="AC288" s="10" t="str">
        <f t="shared" ref="AC288" si="6974">IFERROR(AC287/SUM(AB287:AE287),"")</f>
        <v/>
      </c>
      <c r="AD288" s="11" t="str">
        <f t="shared" ref="AD288" si="6975">IFERROR(AD287/SUM(AB287:AE287),"")</f>
        <v/>
      </c>
      <c r="AE288" s="11" t="str">
        <f t="shared" ref="AE288" si="6976">IFERROR(AE287/SUM(AB287:AE287),"")</f>
        <v/>
      </c>
      <c r="AF288" s="34" t="str">
        <f t="shared" ref="AF288" si="6977">IFERROR(AF287/SUM(AB287:AE287),"")</f>
        <v/>
      </c>
      <c r="AG288" s="322"/>
      <c r="AH288" s="136"/>
      <c r="AK288" s="63"/>
      <c r="AL288" s="203"/>
      <c r="AM288" s="203"/>
      <c r="AN288" s="204"/>
      <c r="AO288" s="204"/>
      <c r="AP288" s="205"/>
      <c r="AQ288" s="323"/>
      <c r="AR288" s="206"/>
      <c r="AS288" s="206"/>
      <c r="AT288" s="207"/>
      <c r="AU288" s="207"/>
      <c r="AV288" s="205"/>
      <c r="AW288" s="323"/>
      <c r="AX288" s="324"/>
      <c r="AY288" s="206"/>
      <c r="AZ288" s="206"/>
      <c r="BA288" s="207"/>
      <c r="BB288" s="207"/>
      <c r="BC288" s="205"/>
      <c r="BD288" s="323"/>
      <c r="BE288" s="324"/>
      <c r="BF288" s="206"/>
      <c r="BG288" s="206"/>
      <c r="BH288" s="207"/>
      <c r="BI288" s="207"/>
      <c r="BJ288" s="205"/>
      <c r="BK288" s="324"/>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row>
    <row r="289" spans="1:111" s="61" customFormat="1" ht="13.5" thickTop="1" x14ac:dyDescent="0.2">
      <c r="A289" s="258"/>
      <c r="B289" s="263"/>
      <c r="C289" s="265"/>
      <c r="D289" s="261"/>
      <c r="E289" s="235"/>
      <c r="F289" s="242"/>
      <c r="G289" s="4" t="s">
        <v>5</v>
      </c>
      <c r="H289" s="171"/>
      <c r="I289" s="172"/>
      <c r="J289" s="172"/>
      <c r="K289" s="172"/>
      <c r="L289" s="131" t="str">
        <f t="shared" ref="L289" si="6978">IF(AND(ISBLANK(H289),ISBLANK(I289),ISBLANK(J289),ISBLANK(K289)),"",SUM(J289:K289))</f>
        <v/>
      </c>
      <c r="M289" s="233" t="str">
        <f t="shared" ref="M289" si="6979">IFERROR(SUM(H289:K289)/E289,"")</f>
        <v/>
      </c>
      <c r="N289" s="190"/>
      <c r="O289" s="191"/>
      <c r="P289" s="191"/>
      <c r="Q289" s="191"/>
      <c r="R289" s="192" t="str">
        <f t="shared" ref="R289" si="6980">IF(AND(ISBLANK(N289),ISBLANK(O289),ISBLANK(P289),ISBLANK(Q289)),"",SUM(P289:Q289))</f>
        <v/>
      </c>
      <c r="S289" s="233" t="str">
        <f t="shared" ref="S289" si="6981">IFERROR(SUM(N289:Q289)/E289,"")</f>
        <v/>
      </c>
      <c r="T289" s="321" t="str">
        <f t="shared" ref="T289" si="6982">IF(OR(L290="",R290=""),"",IFERROR(R290-L290,""))</f>
        <v/>
      </c>
      <c r="U289" s="37"/>
      <c r="V289" s="28"/>
      <c r="W289" s="28"/>
      <c r="X289" s="28"/>
      <c r="Y289" s="7" t="str">
        <f t="shared" ref="Y289" si="6983">IF(AND(ISBLANK(U289),ISBLANK(V289),ISBLANK(W289),ISBLANK(X289)),"",SUM(W289:X289))</f>
        <v/>
      </c>
      <c r="Z289" s="233" t="str">
        <f t="shared" ref="Z289" si="6984">IFERROR(SUM(U289:X289)/E289,"")</f>
        <v/>
      </c>
      <c r="AA289" s="321" t="str">
        <f t="shared" ref="AA289" si="6985">IF(OR(L290="",Y290=""),"",IFERROR(Y290-L290,""))</f>
        <v/>
      </c>
      <c r="AB289" s="37"/>
      <c r="AC289" s="28"/>
      <c r="AD289" s="28"/>
      <c r="AE289" s="28"/>
      <c r="AF289" s="7" t="str">
        <f t="shared" ref="AF289" si="6986">IF(AND(ISBLANK(AB289),ISBLANK(AC289),ISBLANK(AD289),ISBLANK(AE289)),"",SUM(AD289:AE289))</f>
        <v/>
      </c>
      <c r="AG289" s="321" t="str">
        <f t="shared" ref="AG289" si="6987">IF(OR(M289="",AF290=""),"",IFERROR(AF290-L290,""))</f>
        <v/>
      </c>
      <c r="AH289" s="136"/>
      <c r="AK289" s="63"/>
      <c r="AL289" s="201">
        <f t="shared" ref="AL289" si="6988">H289</f>
        <v>0</v>
      </c>
      <c r="AM289" s="201">
        <f t="shared" ref="AM289" si="6989">I289</f>
        <v>0</v>
      </c>
      <c r="AN289" s="201">
        <f t="shared" ref="AN289" si="6990">J289</f>
        <v>0</v>
      </c>
      <c r="AO289" s="201">
        <f t="shared" ref="AO289" si="6991">K289</f>
        <v>0</v>
      </c>
      <c r="AP289" s="202"/>
      <c r="AQ289" s="323"/>
      <c r="AR289" s="201">
        <f t="shared" ref="AR289" si="6992">N289</f>
        <v>0</v>
      </c>
      <c r="AS289" s="201">
        <f t="shared" ref="AS289" si="6993">O289</f>
        <v>0</v>
      </c>
      <c r="AT289" s="201">
        <f t="shared" ref="AT289" si="6994">P289</f>
        <v>0</v>
      </c>
      <c r="AU289" s="201">
        <f t="shared" ref="AU289" si="6995">Q289</f>
        <v>0</v>
      </c>
      <c r="AV289" s="201" t="str">
        <f t="shared" ref="AV289" si="6996">R289</f>
        <v/>
      </c>
      <c r="AW289" s="323"/>
      <c r="AX289" s="324"/>
      <c r="AY289" s="201">
        <f t="shared" ref="AY289" si="6997">U289</f>
        <v>0</v>
      </c>
      <c r="AZ289" s="201">
        <f t="shared" ref="AZ289" si="6998">V289</f>
        <v>0</v>
      </c>
      <c r="BA289" s="201">
        <f t="shared" ref="BA289" si="6999">W289</f>
        <v>0</v>
      </c>
      <c r="BB289" s="201">
        <f t="shared" ref="BB289" si="7000">X289</f>
        <v>0</v>
      </c>
      <c r="BC289" s="201" t="str">
        <f t="shared" ref="BC289" si="7001">Y289</f>
        <v/>
      </c>
      <c r="BD289" s="323"/>
      <c r="BE289" s="324"/>
      <c r="BF289" s="201">
        <f t="shared" ref="BF289" si="7002">AB289</f>
        <v>0</v>
      </c>
      <c r="BG289" s="201">
        <f t="shared" ref="BG289" si="7003">AC289</f>
        <v>0</v>
      </c>
      <c r="BH289" s="201">
        <f t="shared" ref="BH289" si="7004">AD289</f>
        <v>0</v>
      </c>
      <c r="BI289" s="201">
        <f t="shared" ref="BI289" si="7005">AE289</f>
        <v>0</v>
      </c>
      <c r="BJ289" s="201" t="str">
        <f t="shared" ref="BJ289" si="7006">AF289</f>
        <v/>
      </c>
      <c r="BK289" s="324"/>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row>
    <row r="290" spans="1:111" s="61" customFormat="1" ht="13.5" thickBot="1" x14ac:dyDescent="0.25">
      <c r="A290" s="259"/>
      <c r="B290" s="264"/>
      <c r="C290" s="262"/>
      <c r="D290" s="262"/>
      <c r="E290" s="236"/>
      <c r="F290" s="243"/>
      <c r="G290" s="8" t="s">
        <v>6</v>
      </c>
      <c r="H290" s="173" t="str">
        <f t="shared" ref="H290" si="7007">IFERROR(H289/SUM(H289:K289),"")</f>
        <v/>
      </c>
      <c r="I290" s="174" t="str">
        <f t="shared" ref="I290" si="7008">IFERROR(I289/SUM(H289:K289),"")</f>
        <v/>
      </c>
      <c r="J290" s="175" t="str">
        <f t="shared" ref="J290" si="7009">IFERROR(J289/SUM(H289:K289),"")</f>
        <v/>
      </c>
      <c r="K290" s="175" t="str">
        <f t="shared" ref="K290" si="7010">IFERROR(K289/SUM(H289:K289),"")</f>
        <v/>
      </c>
      <c r="L290" s="132" t="str">
        <f t="shared" ref="L290" si="7011">IFERROR(L289/SUM(H289:K289),"")</f>
        <v/>
      </c>
      <c r="M290" s="234"/>
      <c r="N290" s="193" t="str">
        <f t="shared" ref="N290" si="7012">IFERROR(N289/SUM(N289:Q289),"")</f>
        <v/>
      </c>
      <c r="O290" s="10" t="str">
        <f t="shared" ref="O290" si="7013">IFERROR(O289/SUM(N289:Q289),"")</f>
        <v/>
      </c>
      <c r="P290" s="11" t="str">
        <f t="shared" ref="P290" si="7014">IFERROR(P289/SUM(N289:Q289),"")</f>
        <v/>
      </c>
      <c r="Q290" s="11" t="str">
        <f t="shared" ref="Q290" si="7015">IFERROR(Q289/SUM(N289:Q289),"")</f>
        <v/>
      </c>
      <c r="R290" s="34" t="str">
        <f t="shared" ref="R290" si="7016">IFERROR(R289/SUM(N289:Q289),"")</f>
        <v/>
      </c>
      <c r="S290" s="234"/>
      <c r="T290" s="322"/>
      <c r="U290" s="31" t="str">
        <f t="shared" ref="U290" si="7017">IFERROR(U289/SUM(U289:X289),"")</f>
        <v/>
      </c>
      <c r="V290" s="10" t="str">
        <f t="shared" ref="V290" si="7018">IFERROR(V289/SUM(U289:X289),"")</f>
        <v/>
      </c>
      <c r="W290" s="11" t="str">
        <f t="shared" ref="W290" si="7019">IFERROR(W289/SUM(U289:X289),"")</f>
        <v/>
      </c>
      <c r="X290" s="11" t="str">
        <f t="shared" ref="X290" si="7020">IFERROR(X289/SUM(U289:X289),"")</f>
        <v/>
      </c>
      <c r="Y290" s="34" t="str">
        <f t="shared" ref="Y290" si="7021">IFERROR(Y289/SUM(U289:X289),"")</f>
        <v/>
      </c>
      <c r="Z290" s="234"/>
      <c r="AA290" s="322"/>
      <c r="AB290" s="31" t="str">
        <f t="shared" ref="AB290" si="7022">IFERROR(AB289/SUM(AB289:AE289),"")</f>
        <v/>
      </c>
      <c r="AC290" s="10" t="str">
        <f t="shared" ref="AC290" si="7023">IFERROR(AC289/SUM(AB289:AE289),"")</f>
        <v/>
      </c>
      <c r="AD290" s="11" t="str">
        <f t="shared" ref="AD290" si="7024">IFERROR(AD289/SUM(AB289:AE289),"")</f>
        <v/>
      </c>
      <c r="AE290" s="11" t="str">
        <f t="shared" ref="AE290" si="7025">IFERROR(AE289/SUM(AB289:AE289),"")</f>
        <v/>
      </c>
      <c r="AF290" s="34" t="str">
        <f t="shared" ref="AF290" si="7026">IFERROR(AF289/SUM(AB289:AE289),"")</f>
        <v/>
      </c>
      <c r="AG290" s="322"/>
      <c r="AH290" s="136"/>
      <c r="AK290" s="63"/>
      <c r="AL290" s="203"/>
      <c r="AM290" s="203"/>
      <c r="AN290" s="204"/>
      <c r="AO290" s="204"/>
      <c r="AP290" s="205"/>
      <c r="AQ290" s="323"/>
      <c r="AR290" s="206"/>
      <c r="AS290" s="206"/>
      <c r="AT290" s="207"/>
      <c r="AU290" s="207"/>
      <c r="AV290" s="205"/>
      <c r="AW290" s="323"/>
      <c r="AX290" s="324"/>
      <c r="AY290" s="206"/>
      <c r="AZ290" s="206"/>
      <c r="BA290" s="207"/>
      <c r="BB290" s="207"/>
      <c r="BC290" s="205"/>
      <c r="BD290" s="323"/>
      <c r="BE290" s="324"/>
      <c r="BF290" s="206"/>
      <c r="BG290" s="206"/>
      <c r="BH290" s="207"/>
      <c r="BI290" s="207"/>
      <c r="BJ290" s="205"/>
      <c r="BK290" s="324"/>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row>
    <row r="291" spans="1:111" s="61" customFormat="1" ht="13.5" thickTop="1" x14ac:dyDescent="0.2">
      <c r="A291" s="258"/>
      <c r="B291" s="263"/>
      <c r="C291" s="265"/>
      <c r="D291" s="261"/>
      <c r="E291" s="235"/>
      <c r="F291" s="242"/>
      <c r="G291" s="4" t="s">
        <v>5</v>
      </c>
      <c r="H291" s="171"/>
      <c r="I291" s="172"/>
      <c r="J291" s="172"/>
      <c r="K291" s="172"/>
      <c r="L291" s="131" t="str">
        <f t="shared" ref="L291" si="7027">IF(AND(ISBLANK(H291),ISBLANK(I291),ISBLANK(J291),ISBLANK(K291)),"",SUM(J291:K291))</f>
        <v/>
      </c>
      <c r="M291" s="233" t="str">
        <f t="shared" ref="M291" si="7028">IFERROR(SUM(H291:K291)/E291,"")</f>
        <v/>
      </c>
      <c r="N291" s="190"/>
      <c r="O291" s="191"/>
      <c r="P291" s="191"/>
      <c r="Q291" s="191"/>
      <c r="R291" s="192" t="str">
        <f t="shared" ref="R291" si="7029">IF(AND(ISBLANK(N291),ISBLANK(O291),ISBLANK(P291),ISBLANK(Q291)),"",SUM(P291:Q291))</f>
        <v/>
      </c>
      <c r="S291" s="233" t="str">
        <f t="shared" ref="S291" si="7030">IFERROR(SUM(N291:Q291)/E291,"")</f>
        <v/>
      </c>
      <c r="T291" s="321" t="str">
        <f t="shared" ref="T291" si="7031">IF(OR(L292="",R292=""),"",IFERROR(R292-L292,""))</f>
        <v/>
      </c>
      <c r="U291" s="37"/>
      <c r="V291" s="28"/>
      <c r="W291" s="28"/>
      <c r="X291" s="28"/>
      <c r="Y291" s="7" t="str">
        <f t="shared" ref="Y291" si="7032">IF(AND(ISBLANK(U291),ISBLANK(V291),ISBLANK(W291),ISBLANK(X291)),"",SUM(W291:X291))</f>
        <v/>
      </c>
      <c r="Z291" s="233" t="str">
        <f t="shared" ref="Z291" si="7033">IFERROR(SUM(U291:X291)/E291,"")</f>
        <v/>
      </c>
      <c r="AA291" s="321" t="str">
        <f t="shared" ref="AA291" si="7034">IF(OR(L292="",Y292=""),"",IFERROR(Y292-L292,""))</f>
        <v/>
      </c>
      <c r="AB291" s="37"/>
      <c r="AC291" s="28"/>
      <c r="AD291" s="28"/>
      <c r="AE291" s="28"/>
      <c r="AF291" s="7" t="str">
        <f t="shared" ref="AF291" si="7035">IF(AND(ISBLANK(AB291),ISBLANK(AC291),ISBLANK(AD291),ISBLANK(AE291)),"",SUM(AD291:AE291))</f>
        <v/>
      </c>
      <c r="AG291" s="321" t="str">
        <f t="shared" ref="AG291" si="7036">IF(OR(M291="",AF292=""),"",IFERROR(AF292-L292,""))</f>
        <v/>
      </c>
      <c r="AH291" s="136"/>
      <c r="AK291" s="63"/>
      <c r="AL291" s="201">
        <f t="shared" ref="AL291" si="7037">H291</f>
        <v>0</v>
      </c>
      <c r="AM291" s="201">
        <f t="shared" ref="AM291" si="7038">I291</f>
        <v>0</v>
      </c>
      <c r="AN291" s="201">
        <f t="shared" ref="AN291" si="7039">J291</f>
        <v>0</v>
      </c>
      <c r="AO291" s="201">
        <f t="shared" ref="AO291" si="7040">K291</f>
        <v>0</v>
      </c>
      <c r="AP291" s="202"/>
      <c r="AQ291" s="323"/>
      <c r="AR291" s="201">
        <f t="shared" ref="AR291" si="7041">N291</f>
        <v>0</v>
      </c>
      <c r="AS291" s="201">
        <f t="shared" ref="AS291" si="7042">O291</f>
        <v>0</v>
      </c>
      <c r="AT291" s="201">
        <f t="shared" ref="AT291" si="7043">P291</f>
        <v>0</v>
      </c>
      <c r="AU291" s="201">
        <f t="shared" ref="AU291" si="7044">Q291</f>
        <v>0</v>
      </c>
      <c r="AV291" s="201" t="str">
        <f t="shared" ref="AV291" si="7045">R291</f>
        <v/>
      </c>
      <c r="AW291" s="323"/>
      <c r="AX291" s="324"/>
      <c r="AY291" s="201">
        <f t="shared" ref="AY291" si="7046">U291</f>
        <v>0</v>
      </c>
      <c r="AZ291" s="201">
        <f t="shared" ref="AZ291" si="7047">V291</f>
        <v>0</v>
      </c>
      <c r="BA291" s="201">
        <f t="shared" ref="BA291" si="7048">W291</f>
        <v>0</v>
      </c>
      <c r="BB291" s="201">
        <f t="shared" ref="BB291" si="7049">X291</f>
        <v>0</v>
      </c>
      <c r="BC291" s="201" t="str">
        <f t="shared" ref="BC291" si="7050">Y291</f>
        <v/>
      </c>
      <c r="BD291" s="323"/>
      <c r="BE291" s="324"/>
      <c r="BF291" s="201">
        <f t="shared" ref="BF291" si="7051">AB291</f>
        <v>0</v>
      </c>
      <c r="BG291" s="201">
        <f t="shared" ref="BG291" si="7052">AC291</f>
        <v>0</v>
      </c>
      <c r="BH291" s="201">
        <f t="shared" ref="BH291" si="7053">AD291</f>
        <v>0</v>
      </c>
      <c r="BI291" s="201">
        <f t="shared" ref="BI291" si="7054">AE291</f>
        <v>0</v>
      </c>
      <c r="BJ291" s="201" t="str">
        <f t="shared" ref="BJ291" si="7055">AF291</f>
        <v/>
      </c>
      <c r="BK291" s="324"/>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row>
    <row r="292" spans="1:111" s="61" customFormat="1" ht="13.5" thickBot="1" x14ac:dyDescent="0.25">
      <c r="A292" s="259"/>
      <c r="B292" s="264"/>
      <c r="C292" s="262"/>
      <c r="D292" s="262"/>
      <c r="E292" s="236"/>
      <c r="F292" s="243"/>
      <c r="G292" s="8" t="s">
        <v>6</v>
      </c>
      <c r="H292" s="173" t="str">
        <f t="shared" ref="H292" si="7056">IFERROR(H291/SUM(H291:K291),"")</f>
        <v/>
      </c>
      <c r="I292" s="174" t="str">
        <f t="shared" ref="I292" si="7057">IFERROR(I291/SUM(H291:K291),"")</f>
        <v/>
      </c>
      <c r="J292" s="175" t="str">
        <f t="shared" ref="J292" si="7058">IFERROR(J291/SUM(H291:K291),"")</f>
        <v/>
      </c>
      <c r="K292" s="175" t="str">
        <f t="shared" ref="K292" si="7059">IFERROR(K291/SUM(H291:K291),"")</f>
        <v/>
      </c>
      <c r="L292" s="132" t="str">
        <f t="shared" ref="L292" si="7060">IFERROR(L291/SUM(H291:K291),"")</f>
        <v/>
      </c>
      <c r="M292" s="234"/>
      <c r="N292" s="193" t="str">
        <f t="shared" ref="N292" si="7061">IFERROR(N291/SUM(N291:Q291),"")</f>
        <v/>
      </c>
      <c r="O292" s="10" t="str">
        <f t="shared" ref="O292" si="7062">IFERROR(O291/SUM(N291:Q291),"")</f>
        <v/>
      </c>
      <c r="P292" s="11" t="str">
        <f t="shared" ref="P292" si="7063">IFERROR(P291/SUM(N291:Q291),"")</f>
        <v/>
      </c>
      <c r="Q292" s="11" t="str">
        <f t="shared" ref="Q292" si="7064">IFERROR(Q291/SUM(N291:Q291),"")</f>
        <v/>
      </c>
      <c r="R292" s="34" t="str">
        <f t="shared" ref="R292" si="7065">IFERROR(R291/SUM(N291:Q291),"")</f>
        <v/>
      </c>
      <c r="S292" s="234"/>
      <c r="T292" s="322"/>
      <c r="U292" s="31" t="str">
        <f t="shared" ref="U292" si="7066">IFERROR(U291/SUM(U291:X291),"")</f>
        <v/>
      </c>
      <c r="V292" s="10" t="str">
        <f t="shared" ref="V292" si="7067">IFERROR(V291/SUM(U291:X291),"")</f>
        <v/>
      </c>
      <c r="W292" s="11" t="str">
        <f t="shared" ref="W292" si="7068">IFERROR(W291/SUM(U291:X291),"")</f>
        <v/>
      </c>
      <c r="X292" s="11" t="str">
        <f t="shared" ref="X292" si="7069">IFERROR(X291/SUM(U291:X291),"")</f>
        <v/>
      </c>
      <c r="Y292" s="34" t="str">
        <f t="shared" ref="Y292" si="7070">IFERROR(Y291/SUM(U291:X291),"")</f>
        <v/>
      </c>
      <c r="Z292" s="234"/>
      <c r="AA292" s="322"/>
      <c r="AB292" s="31" t="str">
        <f t="shared" ref="AB292" si="7071">IFERROR(AB291/SUM(AB291:AE291),"")</f>
        <v/>
      </c>
      <c r="AC292" s="10" t="str">
        <f t="shared" ref="AC292" si="7072">IFERROR(AC291/SUM(AB291:AE291),"")</f>
        <v/>
      </c>
      <c r="AD292" s="11" t="str">
        <f t="shared" ref="AD292" si="7073">IFERROR(AD291/SUM(AB291:AE291),"")</f>
        <v/>
      </c>
      <c r="AE292" s="11" t="str">
        <f t="shared" ref="AE292" si="7074">IFERROR(AE291/SUM(AB291:AE291),"")</f>
        <v/>
      </c>
      <c r="AF292" s="34" t="str">
        <f t="shared" ref="AF292" si="7075">IFERROR(AF291/SUM(AB291:AE291),"")</f>
        <v/>
      </c>
      <c r="AG292" s="322"/>
      <c r="AH292" s="136"/>
      <c r="AK292" s="63"/>
      <c r="AL292" s="203"/>
      <c r="AM292" s="203"/>
      <c r="AN292" s="204"/>
      <c r="AO292" s="204"/>
      <c r="AP292" s="205"/>
      <c r="AQ292" s="323"/>
      <c r="AR292" s="206"/>
      <c r="AS292" s="206"/>
      <c r="AT292" s="207"/>
      <c r="AU292" s="207"/>
      <c r="AV292" s="205"/>
      <c r="AW292" s="323"/>
      <c r="AX292" s="324"/>
      <c r="AY292" s="206"/>
      <c r="AZ292" s="206"/>
      <c r="BA292" s="207"/>
      <c r="BB292" s="207"/>
      <c r="BC292" s="205"/>
      <c r="BD292" s="323"/>
      <c r="BE292" s="324"/>
      <c r="BF292" s="206"/>
      <c r="BG292" s="206"/>
      <c r="BH292" s="207"/>
      <c r="BI292" s="207"/>
      <c r="BJ292" s="205"/>
      <c r="BK292" s="324"/>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row>
    <row r="293" spans="1:111" s="61" customFormat="1" ht="13.5" thickTop="1" x14ac:dyDescent="0.2">
      <c r="A293" s="258"/>
      <c r="B293" s="263"/>
      <c r="C293" s="265"/>
      <c r="D293" s="261"/>
      <c r="E293" s="235"/>
      <c r="F293" s="242"/>
      <c r="G293" s="4" t="s">
        <v>5</v>
      </c>
      <c r="H293" s="171"/>
      <c r="I293" s="172"/>
      <c r="J293" s="172"/>
      <c r="K293" s="172"/>
      <c r="L293" s="131" t="str">
        <f t="shared" ref="L293" si="7076">IF(AND(ISBLANK(H293),ISBLANK(I293),ISBLANK(J293),ISBLANK(K293)),"",SUM(J293:K293))</f>
        <v/>
      </c>
      <c r="M293" s="233" t="str">
        <f t="shared" ref="M293" si="7077">IFERROR(SUM(H293:K293)/E293,"")</f>
        <v/>
      </c>
      <c r="N293" s="190"/>
      <c r="O293" s="191"/>
      <c r="P293" s="191"/>
      <c r="Q293" s="191"/>
      <c r="R293" s="192" t="str">
        <f t="shared" ref="R293" si="7078">IF(AND(ISBLANK(N293),ISBLANK(O293),ISBLANK(P293),ISBLANK(Q293)),"",SUM(P293:Q293))</f>
        <v/>
      </c>
      <c r="S293" s="233" t="str">
        <f t="shared" ref="S293" si="7079">IFERROR(SUM(N293:Q293)/E293,"")</f>
        <v/>
      </c>
      <c r="T293" s="321" t="str">
        <f t="shared" ref="T293" si="7080">IF(OR(L294="",R294=""),"",IFERROR(R294-L294,""))</f>
        <v/>
      </c>
      <c r="U293" s="37"/>
      <c r="V293" s="28"/>
      <c r="W293" s="28"/>
      <c r="X293" s="28"/>
      <c r="Y293" s="7" t="str">
        <f t="shared" ref="Y293" si="7081">IF(AND(ISBLANK(U293),ISBLANK(V293),ISBLANK(W293),ISBLANK(X293)),"",SUM(W293:X293))</f>
        <v/>
      </c>
      <c r="Z293" s="233" t="str">
        <f t="shared" ref="Z293" si="7082">IFERROR(SUM(U293:X293)/E293,"")</f>
        <v/>
      </c>
      <c r="AA293" s="321" t="str">
        <f t="shared" ref="AA293" si="7083">IF(OR(L294="",Y294=""),"",IFERROR(Y294-L294,""))</f>
        <v/>
      </c>
      <c r="AB293" s="37"/>
      <c r="AC293" s="28"/>
      <c r="AD293" s="28"/>
      <c r="AE293" s="28"/>
      <c r="AF293" s="7" t="str">
        <f t="shared" ref="AF293" si="7084">IF(AND(ISBLANK(AB293),ISBLANK(AC293),ISBLANK(AD293),ISBLANK(AE293)),"",SUM(AD293:AE293))</f>
        <v/>
      </c>
      <c r="AG293" s="321" t="str">
        <f t="shared" ref="AG293" si="7085">IF(OR(M293="",AF294=""),"",IFERROR(AF294-L294,""))</f>
        <v/>
      </c>
      <c r="AH293" s="136"/>
      <c r="AK293" s="63"/>
      <c r="AL293" s="201">
        <f t="shared" ref="AL293" si="7086">H293</f>
        <v>0</v>
      </c>
      <c r="AM293" s="201">
        <f t="shared" ref="AM293" si="7087">I293</f>
        <v>0</v>
      </c>
      <c r="AN293" s="201">
        <f t="shared" ref="AN293" si="7088">J293</f>
        <v>0</v>
      </c>
      <c r="AO293" s="201">
        <f t="shared" ref="AO293" si="7089">K293</f>
        <v>0</v>
      </c>
      <c r="AP293" s="202"/>
      <c r="AQ293" s="323"/>
      <c r="AR293" s="201">
        <f t="shared" ref="AR293" si="7090">N293</f>
        <v>0</v>
      </c>
      <c r="AS293" s="201">
        <f t="shared" ref="AS293" si="7091">O293</f>
        <v>0</v>
      </c>
      <c r="AT293" s="201">
        <f t="shared" ref="AT293" si="7092">P293</f>
        <v>0</v>
      </c>
      <c r="AU293" s="201">
        <f t="shared" ref="AU293" si="7093">Q293</f>
        <v>0</v>
      </c>
      <c r="AV293" s="201" t="str">
        <f t="shared" ref="AV293" si="7094">R293</f>
        <v/>
      </c>
      <c r="AW293" s="323"/>
      <c r="AX293" s="324"/>
      <c r="AY293" s="201">
        <f t="shared" ref="AY293" si="7095">U293</f>
        <v>0</v>
      </c>
      <c r="AZ293" s="201">
        <f t="shared" ref="AZ293" si="7096">V293</f>
        <v>0</v>
      </c>
      <c r="BA293" s="201">
        <f t="shared" ref="BA293" si="7097">W293</f>
        <v>0</v>
      </c>
      <c r="BB293" s="201">
        <f t="shared" ref="BB293" si="7098">X293</f>
        <v>0</v>
      </c>
      <c r="BC293" s="201" t="str">
        <f t="shared" ref="BC293" si="7099">Y293</f>
        <v/>
      </c>
      <c r="BD293" s="323"/>
      <c r="BE293" s="324"/>
      <c r="BF293" s="201">
        <f t="shared" ref="BF293" si="7100">AB293</f>
        <v>0</v>
      </c>
      <c r="BG293" s="201">
        <f t="shared" ref="BG293" si="7101">AC293</f>
        <v>0</v>
      </c>
      <c r="BH293" s="201">
        <f t="shared" ref="BH293" si="7102">AD293</f>
        <v>0</v>
      </c>
      <c r="BI293" s="201">
        <f t="shared" ref="BI293" si="7103">AE293</f>
        <v>0</v>
      </c>
      <c r="BJ293" s="201" t="str">
        <f t="shared" ref="BJ293" si="7104">AF293</f>
        <v/>
      </c>
      <c r="BK293" s="324"/>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row>
    <row r="294" spans="1:111" s="61" customFormat="1" ht="13.5" thickBot="1" x14ac:dyDescent="0.25">
      <c r="A294" s="259"/>
      <c r="B294" s="264"/>
      <c r="C294" s="262"/>
      <c r="D294" s="262"/>
      <c r="E294" s="236"/>
      <c r="F294" s="243"/>
      <c r="G294" s="8" t="s">
        <v>6</v>
      </c>
      <c r="H294" s="173" t="str">
        <f t="shared" ref="H294" si="7105">IFERROR(H293/SUM(H293:K293),"")</f>
        <v/>
      </c>
      <c r="I294" s="174" t="str">
        <f t="shared" ref="I294" si="7106">IFERROR(I293/SUM(H293:K293),"")</f>
        <v/>
      </c>
      <c r="J294" s="175" t="str">
        <f t="shared" ref="J294" si="7107">IFERROR(J293/SUM(H293:K293),"")</f>
        <v/>
      </c>
      <c r="K294" s="175" t="str">
        <f t="shared" ref="K294" si="7108">IFERROR(K293/SUM(H293:K293),"")</f>
        <v/>
      </c>
      <c r="L294" s="132" t="str">
        <f t="shared" ref="L294" si="7109">IFERROR(L293/SUM(H293:K293),"")</f>
        <v/>
      </c>
      <c r="M294" s="234"/>
      <c r="N294" s="193" t="str">
        <f t="shared" ref="N294" si="7110">IFERROR(N293/SUM(N293:Q293),"")</f>
        <v/>
      </c>
      <c r="O294" s="10" t="str">
        <f t="shared" ref="O294" si="7111">IFERROR(O293/SUM(N293:Q293),"")</f>
        <v/>
      </c>
      <c r="P294" s="11" t="str">
        <f t="shared" ref="P294" si="7112">IFERROR(P293/SUM(N293:Q293),"")</f>
        <v/>
      </c>
      <c r="Q294" s="11" t="str">
        <f t="shared" ref="Q294" si="7113">IFERROR(Q293/SUM(N293:Q293),"")</f>
        <v/>
      </c>
      <c r="R294" s="34" t="str">
        <f t="shared" ref="R294" si="7114">IFERROR(R293/SUM(N293:Q293),"")</f>
        <v/>
      </c>
      <c r="S294" s="234"/>
      <c r="T294" s="322"/>
      <c r="U294" s="31" t="str">
        <f t="shared" ref="U294" si="7115">IFERROR(U293/SUM(U293:X293),"")</f>
        <v/>
      </c>
      <c r="V294" s="10" t="str">
        <f t="shared" ref="V294" si="7116">IFERROR(V293/SUM(U293:X293),"")</f>
        <v/>
      </c>
      <c r="W294" s="11" t="str">
        <f t="shared" ref="W294" si="7117">IFERROR(W293/SUM(U293:X293),"")</f>
        <v/>
      </c>
      <c r="X294" s="11" t="str">
        <f t="shared" ref="X294" si="7118">IFERROR(X293/SUM(U293:X293),"")</f>
        <v/>
      </c>
      <c r="Y294" s="34" t="str">
        <f t="shared" ref="Y294" si="7119">IFERROR(Y293/SUM(U293:X293),"")</f>
        <v/>
      </c>
      <c r="Z294" s="234"/>
      <c r="AA294" s="322"/>
      <c r="AB294" s="31" t="str">
        <f t="shared" ref="AB294" si="7120">IFERROR(AB293/SUM(AB293:AE293),"")</f>
        <v/>
      </c>
      <c r="AC294" s="10" t="str">
        <f t="shared" ref="AC294" si="7121">IFERROR(AC293/SUM(AB293:AE293),"")</f>
        <v/>
      </c>
      <c r="AD294" s="11" t="str">
        <f t="shared" ref="AD294" si="7122">IFERROR(AD293/SUM(AB293:AE293),"")</f>
        <v/>
      </c>
      <c r="AE294" s="11" t="str">
        <f t="shared" ref="AE294" si="7123">IFERROR(AE293/SUM(AB293:AE293),"")</f>
        <v/>
      </c>
      <c r="AF294" s="34" t="str">
        <f t="shared" ref="AF294" si="7124">IFERROR(AF293/SUM(AB293:AE293),"")</f>
        <v/>
      </c>
      <c r="AG294" s="322"/>
      <c r="AH294" s="136"/>
      <c r="AK294" s="63"/>
      <c r="AL294" s="203"/>
      <c r="AM294" s="203"/>
      <c r="AN294" s="204"/>
      <c r="AO294" s="204"/>
      <c r="AP294" s="205"/>
      <c r="AQ294" s="323"/>
      <c r="AR294" s="206"/>
      <c r="AS294" s="206"/>
      <c r="AT294" s="207"/>
      <c r="AU294" s="207"/>
      <c r="AV294" s="205"/>
      <c r="AW294" s="323"/>
      <c r="AX294" s="324"/>
      <c r="AY294" s="206"/>
      <c r="AZ294" s="206"/>
      <c r="BA294" s="207"/>
      <c r="BB294" s="207"/>
      <c r="BC294" s="205"/>
      <c r="BD294" s="323"/>
      <c r="BE294" s="324"/>
      <c r="BF294" s="206"/>
      <c r="BG294" s="206"/>
      <c r="BH294" s="207"/>
      <c r="BI294" s="207"/>
      <c r="BJ294" s="205"/>
      <c r="BK294" s="32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row>
    <row r="295" spans="1:111" s="61" customFormat="1" ht="13.5" thickTop="1" x14ac:dyDescent="0.2">
      <c r="A295" s="258"/>
      <c r="B295" s="263"/>
      <c r="C295" s="265"/>
      <c r="D295" s="261"/>
      <c r="E295" s="235"/>
      <c r="F295" s="242"/>
      <c r="G295" s="4" t="s">
        <v>5</v>
      </c>
      <c r="H295" s="171"/>
      <c r="I295" s="172"/>
      <c r="J295" s="172"/>
      <c r="K295" s="172"/>
      <c r="L295" s="131" t="str">
        <f t="shared" ref="L295" si="7125">IF(AND(ISBLANK(H295),ISBLANK(I295),ISBLANK(J295),ISBLANK(K295)),"",SUM(J295:K295))</f>
        <v/>
      </c>
      <c r="M295" s="233" t="str">
        <f t="shared" ref="M295" si="7126">IFERROR(SUM(H295:K295)/E295,"")</f>
        <v/>
      </c>
      <c r="N295" s="190"/>
      <c r="O295" s="191"/>
      <c r="P295" s="191"/>
      <c r="Q295" s="191"/>
      <c r="R295" s="192" t="str">
        <f t="shared" ref="R295" si="7127">IF(AND(ISBLANK(N295),ISBLANK(O295),ISBLANK(P295),ISBLANK(Q295)),"",SUM(P295:Q295))</f>
        <v/>
      </c>
      <c r="S295" s="233" t="str">
        <f t="shared" ref="S295" si="7128">IFERROR(SUM(N295:Q295)/E295,"")</f>
        <v/>
      </c>
      <c r="T295" s="321" t="str">
        <f t="shared" ref="T295" si="7129">IF(OR(L296="",R296=""),"",IFERROR(R296-L296,""))</f>
        <v/>
      </c>
      <c r="U295" s="37"/>
      <c r="V295" s="28"/>
      <c r="W295" s="28"/>
      <c r="X295" s="28"/>
      <c r="Y295" s="7" t="str">
        <f t="shared" ref="Y295" si="7130">IF(AND(ISBLANK(U295),ISBLANK(V295),ISBLANK(W295),ISBLANK(X295)),"",SUM(W295:X295))</f>
        <v/>
      </c>
      <c r="Z295" s="233" t="str">
        <f t="shared" ref="Z295" si="7131">IFERROR(SUM(U295:X295)/E295,"")</f>
        <v/>
      </c>
      <c r="AA295" s="321" t="str">
        <f t="shared" ref="AA295" si="7132">IF(OR(L296="",Y296=""),"",IFERROR(Y296-L296,""))</f>
        <v/>
      </c>
      <c r="AB295" s="37"/>
      <c r="AC295" s="28"/>
      <c r="AD295" s="28"/>
      <c r="AE295" s="28"/>
      <c r="AF295" s="7" t="str">
        <f t="shared" ref="AF295" si="7133">IF(AND(ISBLANK(AB295),ISBLANK(AC295),ISBLANK(AD295),ISBLANK(AE295)),"",SUM(AD295:AE295))</f>
        <v/>
      </c>
      <c r="AG295" s="321" t="str">
        <f t="shared" ref="AG295" si="7134">IF(OR(M295="",AF296=""),"",IFERROR(AF296-L296,""))</f>
        <v/>
      </c>
      <c r="AH295" s="136"/>
      <c r="AK295" s="63"/>
      <c r="AL295" s="201">
        <f t="shared" ref="AL295" si="7135">H295</f>
        <v>0</v>
      </c>
      <c r="AM295" s="201">
        <f t="shared" ref="AM295" si="7136">I295</f>
        <v>0</v>
      </c>
      <c r="AN295" s="201">
        <f t="shared" ref="AN295" si="7137">J295</f>
        <v>0</v>
      </c>
      <c r="AO295" s="201">
        <f t="shared" ref="AO295" si="7138">K295</f>
        <v>0</v>
      </c>
      <c r="AP295" s="202"/>
      <c r="AQ295" s="323"/>
      <c r="AR295" s="201">
        <f t="shared" ref="AR295" si="7139">N295</f>
        <v>0</v>
      </c>
      <c r="AS295" s="201">
        <f t="shared" ref="AS295" si="7140">O295</f>
        <v>0</v>
      </c>
      <c r="AT295" s="201">
        <f t="shared" ref="AT295" si="7141">P295</f>
        <v>0</v>
      </c>
      <c r="AU295" s="201">
        <f t="shared" ref="AU295" si="7142">Q295</f>
        <v>0</v>
      </c>
      <c r="AV295" s="201" t="str">
        <f t="shared" ref="AV295" si="7143">R295</f>
        <v/>
      </c>
      <c r="AW295" s="323"/>
      <c r="AX295" s="324"/>
      <c r="AY295" s="201">
        <f t="shared" ref="AY295" si="7144">U295</f>
        <v>0</v>
      </c>
      <c r="AZ295" s="201">
        <f t="shared" ref="AZ295" si="7145">V295</f>
        <v>0</v>
      </c>
      <c r="BA295" s="201">
        <f t="shared" ref="BA295" si="7146">W295</f>
        <v>0</v>
      </c>
      <c r="BB295" s="201">
        <f t="shared" ref="BB295" si="7147">X295</f>
        <v>0</v>
      </c>
      <c r="BC295" s="201" t="str">
        <f t="shared" ref="BC295" si="7148">Y295</f>
        <v/>
      </c>
      <c r="BD295" s="323"/>
      <c r="BE295" s="324"/>
      <c r="BF295" s="201">
        <f t="shared" ref="BF295" si="7149">AB295</f>
        <v>0</v>
      </c>
      <c r="BG295" s="201">
        <f t="shared" ref="BG295" si="7150">AC295</f>
        <v>0</v>
      </c>
      <c r="BH295" s="201">
        <f t="shared" ref="BH295" si="7151">AD295</f>
        <v>0</v>
      </c>
      <c r="BI295" s="201">
        <f t="shared" ref="BI295" si="7152">AE295</f>
        <v>0</v>
      </c>
      <c r="BJ295" s="201" t="str">
        <f t="shared" ref="BJ295" si="7153">AF295</f>
        <v/>
      </c>
      <c r="BK295" s="324"/>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row>
    <row r="296" spans="1:111" s="61" customFormat="1" ht="13.5" thickBot="1" x14ac:dyDescent="0.25">
      <c r="A296" s="259"/>
      <c r="B296" s="264"/>
      <c r="C296" s="262"/>
      <c r="D296" s="262"/>
      <c r="E296" s="236"/>
      <c r="F296" s="243"/>
      <c r="G296" s="8" t="s">
        <v>6</v>
      </c>
      <c r="H296" s="173" t="str">
        <f t="shared" ref="H296" si="7154">IFERROR(H295/SUM(H295:K295),"")</f>
        <v/>
      </c>
      <c r="I296" s="174" t="str">
        <f t="shared" ref="I296" si="7155">IFERROR(I295/SUM(H295:K295),"")</f>
        <v/>
      </c>
      <c r="J296" s="175" t="str">
        <f t="shared" ref="J296" si="7156">IFERROR(J295/SUM(H295:K295),"")</f>
        <v/>
      </c>
      <c r="K296" s="175" t="str">
        <f t="shared" ref="K296" si="7157">IFERROR(K295/SUM(H295:K295),"")</f>
        <v/>
      </c>
      <c r="L296" s="132" t="str">
        <f t="shared" ref="L296" si="7158">IFERROR(L295/SUM(H295:K295),"")</f>
        <v/>
      </c>
      <c r="M296" s="234"/>
      <c r="N296" s="193" t="str">
        <f t="shared" ref="N296" si="7159">IFERROR(N295/SUM(N295:Q295),"")</f>
        <v/>
      </c>
      <c r="O296" s="10" t="str">
        <f t="shared" ref="O296" si="7160">IFERROR(O295/SUM(N295:Q295),"")</f>
        <v/>
      </c>
      <c r="P296" s="11" t="str">
        <f t="shared" ref="P296" si="7161">IFERROR(P295/SUM(N295:Q295),"")</f>
        <v/>
      </c>
      <c r="Q296" s="11" t="str">
        <f t="shared" ref="Q296" si="7162">IFERROR(Q295/SUM(N295:Q295),"")</f>
        <v/>
      </c>
      <c r="R296" s="34" t="str">
        <f t="shared" ref="R296" si="7163">IFERROR(R295/SUM(N295:Q295),"")</f>
        <v/>
      </c>
      <c r="S296" s="234"/>
      <c r="T296" s="322"/>
      <c r="U296" s="31" t="str">
        <f t="shared" ref="U296" si="7164">IFERROR(U295/SUM(U295:X295),"")</f>
        <v/>
      </c>
      <c r="V296" s="10" t="str">
        <f t="shared" ref="V296" si="7165">IFERROR(V295/SUM(U295:X295),"")</f>
        <v/>
      </c>
      <c r="W296" s="11" t="str">
        <f t="shared" ref="W296" si="7166">IFERROR(W295/SUM(U295:X295),"")</f>
        <v/>
      </c>
      <c r="X296" s="11" t="str">
        <f t="shared" ref="X296" si="7167">IFERROR(X295/SUM(U295:X295),"")</f>
        <v/>
      </c>
      <c r="Y296" s="34" t="str">
        <f t="shared" ref="Y296" si="7168">IFERROR(Y295/SUM(U295:X295),"")</f>
        <v/>
      </c>
      <c r="Z296" s="234"/>
      <c r="AA296" s="322"/>
      <c r="AB296" s="31" t="str">
        <f t="shared" ref="AB296" si="7169">IFERROR(AB295/SUM(AB295:AE295),"")</f>
        <v/>
      </c>
      <c r="AC296" s="10" t="str">
        <f t="shared" ref="AC296" si="7170">IFERROR(AC295/SUM(AB295:AE295),"")</f>
        <v/>
      </c>
      <c r="AD296" s="11" t="str">
        <f t="shared" ref="AD296" si="7171">IFERROR(AD295/SUM(AB295:AE295),"")</f>
        <v/>
      </c>
      <c r="AE296" s="11" t="str">
        <f t="shared" ref="AE296" si="7172">IFERROR(AE295/SUM(AB295:AE295),"")</f>
        <v/>
      </c>
      <c r="AF296" s="34" t="str">
        <f t="shared" ref="AF296" si="7173">IFERROR(AF295/SUM(AB295:AE295),"")</f>
        <v/>
      </c>
      <c r="AG296" s="322"/>
      <c r="AH296" s="136"/>
      <c r="AK296" s="63"/>
      <c r="AL296" s="203"/>
      <c r="AM296" s="203"/>
      <c r="AN296" s="204"/>
      <c r="AO296" s="204"/>
      <c r="AP296" s="205"/>
      <c r="AQ296" s="323"/>
      <c r="AR296" s="206"/>
      <c r="AS296" s="206"/>
      <c r="AT296" s="207"/>
      <c r="AU296" s="207"/>
      <c r="AV296" s="205"/>
      <c r="AW296" s="323"/>
      <c r="AX296" s="324"/>
      <c r="AY296" s="206"/>
      <c r="AZ296" s="206"/>
      <c r="BA296" s="207"/>
      <c r="BB296" s="207"/>
      <c r="BC296" s="205"/>
      <c r="BD296" s="323"/>
      <c r="BE296" s="324"/>
      <c r="BF296" s="206"/>
      <c r="BG296" s="206"/>
      <c r="BH296" s="207"/>
      <c r="BI296" s="207"/>
      <c r="BJ296" s="205"/>
      <c r="BK296" s="324"/>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row>
    <row r="297" spans="1:111" s="61" customFormat="1" ht="13.5" thickTop="1" x14ac:dyDescent="0.2">
      <c r="A297" s="258"/>
      <c r="B297" s="263"/>
      <c r="C297" s="265"/>
      <c r="D297" s="261"/>
      <c r="E297" s="235"/>
      <c r="F297" s="242"/>
      <c r="G297" s="4" t="s">
        <v>5</v>
      </c>
      <c r="H297" s="171"/>
      <c r="I297" s="172"/>
      <c r="J297" s="172"/>
      <c r="K297" s="172"/>
      <c r="L297" s="131" t="str">
        <f t="shared" ref="L297" si="7174">IF(AND(ISBLANK(H297),ISBLANK(I297),ISBLANK(J297),ISBLANK(K297)),"",SUM(J297:K297))</f>
        <v/>
      </c>
      <c r="M297" s="233" t="str">
        <f t="shared" ref="M297" si="7175">IFERROR(SUM(H297:K297)/E297,"")</f>
        <v/>
      </c>
      <c r="N297" s="190"/>
      <c r="O297" s="191"/>
      <c r="P297" s="191"/>
      <c r="Q297" s="191"/>
      <c r="R297" s="192" t="str">
        <f t="shared" ref="R297" si="7176">IF(AND(ISBLANK(N297),ISBLANK(O297),ISBLANK(P297),ISBLANK(Q297)),"",SUM(P297:Q297))</f>
        <v/>
      </c>
      <c r="S297" s="233" t="str">
        <f t="shared" ref="S297" si="7177">IFERROR(SUM(N297:Q297)/E297,"")</f>
        <v/>
      </c>
      <c r="T297" s="321" t="str">
        <f t="shared" ref="T297" si="7178">IF(OR(L298="",R298=""),"",IFERROR(R298-L298,""))</f>
        <v/>
      </c>
      <c r="U297" s="37"/>
      <c r="V297" s="28"/>
      <c r="W297" s="28"/>
      <c r="X297" s="28"/>
      <c r="Y297" s="7" t="str">
        <f t="shared" ref="Y297" si="7179">IF(AND(ISBLANK(U297),ISBLANK(V297),ISBLANK(W297),ISBLANK(X297)),"",SUM(W297:X297))</f>
        <v/>
      </c>
      <c r="Z297" s="233" t="str">
        <f t="shared" ref="Z297" si="7180">IFERROR(SUM(U297:X297)/E297,"")</f>
        <v/>
      </c>
      <c r="AA297" s="321" t="str">
        <f t="shared" ref="AA297" si="7181">IF(OR(L298="",Y298=""),"",IFERROR(Y298-L298,""))</f>
        <v/>
      </c>
      <c r="AB297" s="37"/>
      <c r="AC297" s="28"/>
      <c r="AD297" s="28"/>
      <c r="AE297" s="28"/>
      <c r="AF297" s="7" t="str">
        <f t="shared" ref="AF297" si="7182">IF(AND(ISBLANK(AB297),ISBLANK(AC297),ISBLANK(AD297),ISBLANK(AE297)),"",SUM(AD297:AE297))</f>
        <v/>
      </c>
      <c r="AG297" s="321" t="str">
        <f t="shared" ref="AG297" si="7183">IF(OR(M297="",AF298=""),"",IFERROR(AF298-L298,""))</f>
        <v/>
      </c>
      <c r="AH297" s="136"/>
      <c r="AK297" s="63"/>
      <c r="AL297" s="201">
        <f t="shared" ref="AL297" si="7184">H297</f>
        <v>0</v>
      </c>
      <c r="AM297" s="201">
        <f t="shared" ref="AM297" si="7185">I297</f>
        <v>0</v>
      </c>
      <c r="AN297" s="201">
        <f t="shared" ref="AN297" si="7186">J297</f>
        <v>0</v>
      </c>
      <c r="AO297" s="201">
        <f t="shared" ref="AO297" si="7187">K297</f>
        <v>0</v>
      </c>
      <c r="AP297" s="202"/>
      <c r="AQ297" s="323"/>
      <c r="AR297" s="201">
        <f t="shared" ref="AR297" si="7188">N297</f>
        <v>0</v>
      </c>
      <c r="AS297" s="201">
        <f t="shared" ref="AS297" si="7189">O297</f>
        <v>0</v>
      </c>
      <c r="AT297" s="201">
        <f t="shared" ref="AT297" si="7190">P297</f>
        <v>0</v>
      </c>
      <c r="AU297" s="201">
        <f t="shared" ref="AU297" si="7191">Q297</f>
        <v>0</v>
      </c>
      <c r="AV297" s="201" t="str">
        <f t="shared" ref="AV297" si="7192">R297</f>
        <v/>
      </c>
      <c r="AW297" s="323"/>
      <c r="AX297" s="324"/>
      <c r="AY297" s="201">
        <f t="shared" ref="AY297" si="7193">U297</f>
        <v>0</v>
      </c>
      <c r="AZ297" s="201">
        <f t="shared" ref="AZ297" si="7194">V297</f>
        <v>0</v>
      </c>
      <c r="BA297" s="201">
        <f t="shared" ref="BA297" si="7195">W297</f>
        <v>0</v>
      </c>
      <c r="BB297" s="201">
        <f t="shared" ref="BB297" si="7196">X297</f>
        <v>0</v>
      </c>
      <c r="BC297" s="201" t="str">
        <f t="shared" ref="BC297" si="7197">Y297</f>
        <v/>
      </c>
      <c r="BD297" s="323"/>
      <c r="BE297" s="324"/>
      <c r="BF297" s="201">
        <f t="shared" ref="BF297" si="7198">AB297</f>
        <v>0</v>
      </c>
      <c r="BG297" s="201">
        <f t="shared" ref="BG297" si="7199">AC297</f>
        <v>0</v>
      </c>
      <c r="BH297" s="201">
        <f t="shared" ref="BH297" si="7200">AD297</f>
        <v>0</v>
      </c>
      <c r="BI297" s="201">
        <f t="shared" ref="BI297" si="7201">AE297</f>
        <v>0</v>
      </c>
      <c r="BJ297" s="201" t="str">
        <f t="shared" ref="BJ297" si="7202">AF297</f>
        <v/>
      </c>
      <c r="BK297" s="324"/>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row>
    <row r="298" spans="1:111" s="61" customFormat="1" ht="13.5" thickBot="1" x14ac:dyDescent="0.25">
      <c r="A298" s="259"/>
      <c r="B298" s="264"/>
      <c r="C298" s="262"/>
      <c r="D298" s="262"/>
      <c r="E298" s="236"/>
      <c r="F298" s="243"/>
      <c r="G298" s="8" t="s">
        <v>6</v>
      </c>
      <c r="H298" s="173" t="str">
        <f t="shared" ref="H298" si="7203">IFERROR(H297/SUM(H297:K297),"")</f>
        <v/>
      </c>
      <c r="I298" s="174" t="str">
        <f t="shared" ref="I298" si="7204">IFERROR(I297/SUM(H297:K297),"")</f>
        <v/>
      </c>
      <c r="J298" s="175" t="str">
        <f t="shared" ref="J298" si="7205">IFERROR(J297/SUM(H297:K297),"")</f>
        <v/>
      </c>
      <c r="K298" s="175" t="str">
        <f t="shared" ref="K298" si="7206">IFERROR(K297/SUM(H297:K297),"")</f>
        <v/>
      </c>
      <c r="L298" s="132" t="str">
        <f t="shared" ref="L298" si="7207">IFERROR(L297/SUM(H297:K297),"")</f>
        <v/>
      </c>
      <c r="M298" s="234"/>
      <c r="N298" s="193" t="str">
        <f t="shared" ref="N298" si="7208">IFERROR(N297/SUM(N297:Q297),"")</f>
        <v/>
      </c>
      <c r="O298" s="10" t="str">
        <f t="shared" ref="O298" si="7209">IFERROR(O297/SUM(N297:Q297),"")</f>
        <v/>
      </c>
      <c r="P298" s="11" t="str">
        <f t="shared" ref="P298" si="7210">IFERROR(P297/SUM(N297:Q297),"")</f>
        <v/>
      </c>
      <c r="Q298" s="11" t="str">
        <f t="shared" ref="Q298" si="7211">IFERROR(Q297/SUM(N297:Q297),"")</f>
        <v/>
      </c>
      <c r="R298" s="34" t="str">
        <f t="shared" ref="R298" si="7212">IFERROR(R297/SUM(N297:Q297),"")</f>
        <v/>
      </c>
      <c r="S298" s="234"/>
      <c r="T298" s="322"/>
      <c r="U298" s="31" t="str">
        <f t="shared" ref="U298" si="7213">IFERROR(U297/SUM(U297:X297),"")</f>
        <v/>
      </c>
      <c r="V298" s="10" t="str">
        <f t="shared" ref="V298" si="7214">IFERROR(V297/SUM(U297:X297),"")</f>
        <v/>
      </c>
      <c r="W298" s="11" t="str">
        <f t="shared" ref="W298" si="7215">IFERROR(W297/SUM(U297:X297),"")</f>
        <v/>
      </c>
      <c r="X298" s="11" t="str">
        <f t="shared" ref="X298" si="7216">IFERROR(X297/SUM(U297:X297),"")</f>
        <v/>
      </c>
      <c r="Y298" s="34" t="str">
        <f t="shared" ref="Y298" si="7217">IFERROR(Y297/SUM(U297:X297),"")</f>
        <v/>
      </c>
      <c r="Z298" s="234"/>
      <c r="AA298" s="322"/>
      <c r="AB298" s="31" t="str">
        <f t="shared" ref="AB298" si="7218">IFERROR(AB297/SUM(AB297:AE297),"")</f>
        <v/>
      </c>
      <c r="AC298" s="10" t="str">
        <f t="shared" ref="AC298" si="7219">IFERROR(AC297/SUM(AB297:AE297),"")</f>
        <v/>
      </c>
      <c r="AD298" s="11" t="str">
        <f t="shared" ref="AD298" si="7220">IFERROR(AD297/SUM(AB297:AE297),"")</f>
        <v/>
      </c>
      <c r="AE298" s="11" t="str">
        <f t="shared" ref="AE298" si="7221">IFERROR(AE297/SUM(AB297:AE297),"")</f>
        <v/>
      </c>
      <c r="AF298" s="34" t="str">
        <f t="shared" ref="AF298" si="7222">IFERROR(AF297/SUM(AB297:AE297),"")</f>
        <v/>
      </c>
      <c r="AG298" s="322"/>
      <c r="AH298" s="136"/>
      <c r="AK298" s="63"/>
      <c r="AL298" s="203"/>
      <c r="AM298" s="203"/>
      <c r="AN298" s="204"/>
      <c r="AO298" s="204"/>
      <c r="AP298" s="205"/>
      <c r="AQ298" s="323"/>
      <c r="AR298" s="206"/>
      <c r="AS298" s="206"/>
      <c r="AT298" s="207"/>
      <c r="AU298" s="207"/>
      <c r="AV298" s="205"/>
      <c r="AW298" s="323"/>
      <c r="AX298" s="324"/>
      <c r="AY298" s="206"/>
      <c r="AZ298" s="206"/>
      <c r="BA298" s="207"/>
      <c r="BB298" s="207"/>
      <c r="BC298" s="205"/>
      <c r="BD298" s="323"/>
      <c r="BE298" s="324"/>
      <c r="BF298" s="206"/>
      <c r="BG298" s="206"/>
      <c r="BH298" s="207"/>
      <c r="BI298" s="207"/>
      <c r="BJ298" s="205"/>
      <c r="BK298" s="324"/>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row>
    <row r="299" spans="1:111" s="61" customFormat="1" ht="13.5" thickTop="1" x14ac:dyDescent="0.2">
      <c r="A299" s="258"/>
      <c r="B299" s="263"/>
      <c r="C299" s="265"/>
      <c r="D299" s="261"/>
      <c r="E299" s="235"/>
      <c r="F299" s="242"/>
      <c r="G299" s="4" t="s">
        <v>5</v>
      </c>
      <c r="H299" s="171"/>
      <c r="I299" s="172"/>
      <c r="J299" s="172"/>
      <c r="K299" s="172"/>
      <c r="L299" s="131" t="str">
        <f t="shared" ref="L299" si="7223">IF(AND(ISBLANK(H299),ISBLANK(I299),ISBLANK(J299),ISBLANK(K299)),"",SUM(J299:K299))</f>
        <v/>
      </c>
      <c r="M299" s="233" t="str">
        <f t="shared" ref="M299" si="7224">IFERROR(SUM(H299:K299)/E299,"")</f>
        <v/>
      </c>
      <c r="N299" s="190"/>
      <c r="O299" s="191"/>
      <c r="P299" s="191"/>
      <c r="Q299" s="191"/>
      <c r="R299" s="192" t="str">
        <f t="shared" ref="R299" si="7225">IF(AND(ISBLANK(N299),ISBLANK(O299),ISBLANK(P299),ISBLANK(Q299)),"",SUM(P299:Q299))</f>
        <v/>
      </c>
      <c r="S299" s="233" t="str">
        <f t="shared" ref="S299" si="7226">IFERROR(SUM(N299:Q299)/E299,"")</f>
        <v/>
      </c>
      <c r="T299" s="321" t="str">
        <f t="shared" ref="T299" si="7227">IF(OR(L300="",R300=""),"",IFERROR(R300-L300,""))</f>
        <v/>
      </c>
      <c r="U299" s="37"/>
      <c r="V299" s="28"/>
      <c r="W299" s="28"/>
      <c r="X299" s="28"/>
      <c r="Y299" s="7" t="str">
        <f t="shared" ref="Y299" si="7228">IF(AND(ISBLANK(U299),ISBLANK(V299),ISBLANK(W299),ISBLANK(X299)),"",SUM(W299:X299))</f>
        <v/>
      </c>
      <c r="Z299" s="233" t="str">
        <f t="shared" ref="Z299" si="7229">IFERROR(SUM(U299:X299)/E299,"")</f>
        <v/>
      </c>
      <c r="AA299" s="321" t="str">
        <f t="shared" ref="AA299" si="7230">IF(OR(L300="",Y300=""),"",IFERROR(Y300-L300,""))</f>
        <v/>
      </c>
      <c r="AB299" s="37"/>
      <c r="AC299" s="28"/>
      <c r="AD299" s="28"/>
      <c r="AE299" s="28"/>
      <c r="AF299" s="7" t="str">
        <f t="shared" ref="AF299" si="7231">IF(AND(ISBLANK(AB299),ISBLANK(AC299),ISBLANK(AD299),ISBLANK(AE299)),"",SUM(AD299:AE299))</f>
        <v/>
      </c>
      <c r="AG299" s="321" t="str">
        <f t="shared" ref="AG299" si="7232">IF(OR(M299="",AF300=""),"",IFERROR(AF300-L300,""))</f>
        <v/>
      </c>
      <c r="AH299" s="136"/>
      <c r="AK299" s="63"/>
      <c r="AL299" s="201">
        <f t="shared" ref="AL299" si="7233">H299</f>
        <v>0</v>
      </c>
      <c r="AM299" s="201">
        <f t="shared" ref="AM299" si="7234">I299</f>
        <v>0</v>
      </c>
      <c r="AN299" s="201">
        <f t="shared" ref="AN299" si="7235">J299</f>
        <v>0</v>
      </c>
      <c r="AO299" s="201">
        <f t="shared" ref="AO299" si="7236">K299</f>
        <v>0</v>
      </c>
      <c r="AP299" s="202"/>
      <c r="AQ299" s="323"/>
      <c r="AR299" s="201">
        <f t="shared" ref="AR299" si="7237">N299</f>
        <v>0</v>
      </c>
      <c r="AS299" s="201">
        <f t="shared" ref="AS299" si="7238">O299</f>
        <v>0</v>
      </c>
      <c r="AT299" s="201">
        <f t="shared" ref="AT299" si="7239">P299</f>
        <v>0</v>
      </c>
      <c r="AU299" s="201">
        <f t="shared" ref="AU299" si="7240">Q299</f>
        <v>0</v>
      </c>
      <c r="AV299" s="201" t="str">
        <f t="shared" ref="AV299" si="7241">R299</f>
        <v/>
      </c>
      <c r="AW299" s="323"/>
      <c r="AX299" s="324"/>
      <c r="AY299" s="201">
        <f t="shared" ref="AY299" si="7242">U299</f>
        <v>0</v>
      </c>
      <c r="AZ299" s="201">
        <f t="shared" ref="AZ299" si="7243">V299</f>
        <v>0</v>
      </c>
      <c r="BA299" s="201">
        <f t="shared" ref="BA299" si="7244">W299</f>
        <v>0</v>
      </c>
      <c r="BB299" s="201">
        <f t="shared" ref="BB299" si="7245">X299</f>
        <v>0</v>
      </c>
      <c r="BC299" s="201" t="str">
        <f t="shared" ref="BC299" si="7246">Y299</f>
        <v/>
      </c>
      <c r="BD299" s="323"/>
      <c r="BE299" s="324"/>
      <c r="BF299" s="201">
        <f t="shared" ref="BF299" si="7247">AB299</f>
        <v>0</v>
      </c>
      <c r="BG299" s="201">
        <f t="shared" ref="BG299" si="7248">AC299</f>
        <v>0</v>
      </c>
      <c r="BH299" s="201">
        <f t="shared" ref="BH299" si="7249">AD299</f>
        <v>0</v>
      </c>
      <c r="BI299" s="201">
        <f t="shared" ref="BI299" si="7250">AE299</f>
        <v>0</v>
      </c>
      <c r="BJ299" s="201" t="str">
        <f t="shared" ref="BJ299" si="7251">AF299</f>
        <v/>
      </c>
      <c r="BK299" s="324"/>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row>
    <row r="300" spans="1:111" s="61" customFormat="1" ht="13.5" thickBot="1" x14ac:dyDescent="0.25">
      <c r="A300" s="259"/>
      <c r="B300" s="264"/>
      <c r="C300" s="262"/>
      <c r="D300" s="262"/>
      <c r="E300" s="236"/>
      <c r="F300" s="243"/>
      <c r="G300" s="8" t="s">
        <v>6</v>
      </c>
      <c r="H300" s="173" t="str">
        <f t="shared" ref="H300" si="7252">IFERROR(H299/SUM(H299:K299),"")</f>
        <v/>
      </c>
      <c r="I300" s="174" t="str">
        <f t="shared" ref="I300" si="7253">IFERROR(I299/SUM(H299:K299),"")</f>
        <v/>
      </c>
      <c r="J300" s="175" t="str">
        <f t="shared" ref="J300" si="7254">IFERROR(J299/SUM(H299:K299),"")</f>
        <v/>
      </c>
      <c r="K300" s="175" t="str">
        <f t="shared" ref="K300" si="7255">IFERROR(K299/SUM(H299:K299),"")</f>
        <v/>
      </c>
      <c r="L300" s="132" t="str">
        <f t="shared" ref="L300" si="7256">IFERROR(L299/SUM(H299:K299),"")</f>
        <v/>
      </c>
      <c r="M300" s="234"/>
      <c r="N300" s="193" t="str">
        <f t="shared" ref="N300" si="7257">IFERROR(N299/SUM(N299:Q299),"")</f>
        <v/>
      </c>
      <c r="O300" s="10" t="str">
        <f t="shared" ref="O300" si="7258">IFERROR(O299/SUM(N299:Q299),"")</f>
        <v/>
      </c>
      <c r="P300" s="11" t="str">
        <f t="shared" ref="P300" si="7259">IFERROR(P299/SUM(N299:Q299),"")</f>
        <v/>
      </c>
      <c r="Q300" s="11" t="str">
        <f t="shared" ref="Q300" si="7260">IFERROR(Q299/SUM(N299:Q299),"")</f>
        <v/>
      </c>
      <c r="R300" s="34" t="str">
        <f t="shared" ref="R300" si="7261">IFERROR(R299/SUM(N299:Q299),"")</f>
        <v/>
      </c>
      <c r="S300" s="234"/>
      <c r="T300" s="322"/>
      <c r="U300" s="31" t="str">
        <f t="shared" ref="U300" si="7262">IFERROR(U299/SUM(U299:X299),"")</f>
        <v/>
      </c>
      <c r="V300" s="10" t="str">
        <f t="shared" ref="V300" si="7263">IFERROR(V299/SUM(U299:X299),"")</f>
        <v/>
      </c>
      <c r="W300" s="11" t="str">
        <f t="shared" ref="W300" si="7264">IFERROR(W299/SUM(U299:X299),"")</f>
        <v/>
      </c>
      <c r="X300" s="11" t="str">
        <f t="shared" ref="X300" si="7265">IFERROR(X299/SUM(U299:X299),"")</f>
        <v/>
      </c>
      <c r="Y300" s="34" t="str">
        <f t="shared" ref="Y300" si="7266">IFERROR(Y299/SUM(U299:X299),"")</f>
        <v/>
      </c>
      <c r="Z300" s="234"/>
      <c r="AA300" s="322"/>
      <c r="AB300" s="31" t="str">
        <f t="shared" ref="AB300" si="7267">IFERROR(AB299/SUM(AB299:AE299),"")</f>
        <v/>
      </c>
      <c r="AC300" s="10" t="str">
        <f t="shared" ref="AC300" si="7268">IFERROR(AC299/SUM(AB299:AE299),"")</f>
        <v/>
      </c>
      <c r="AD300" s="11" t="str">
        <f t="shared" ref="AD300" si="7269">IFERROR(AD299/SUM(AB299:AE299),"")</f>
        <v/>
      </c>
      <c r="AE300" s="11" t="str">
        <f t="shared" ref="AE300" si="7270">IFERROR(AE299/SUM(AB299:AE299),"")</f>
        <v/>
      </c>
      <c r="AF300" s="34" t="str">
        <f t="shared" ref="AF300" si="7271">IFERROR(AF299/SUM(AB299:AE299),"")</f>
        <v/>
      </c>
      <c r="AG300" s="322"/>
      <c r="AH300" s="136"/>
      <c r="AK300" s="63"/>
      <c r="AL300" s="203"/>
      <c r="AM300" s="203"/>
      <c r="AN300" s="204"/>
      <c r="AO300" s="204"/>
      <c r="AP300" s="205"/>
      <c r="AQ300" s="323"/>
      <c r="AR300" s="206"/>
      <c r="AS300" s="206"/>
      <c r="AT300" s="207"/>
      <c r="AU300" s="207"/>
      <c r="AV300" s="205"/>
      <c r="AW300" s="323"/>
      <c r="AX300" s="324"/>
      <c r="AY300" s="206"/>
      <c r="AZ300" s="206"/>
      <c r="BA300" s="207"/>
      <c r="BB300" s="207"/>
      <c r="BC300" s="205"/>
      <c r="BD300" s="323"/>
      <c r="BE300" s="324"/>
      <c r="BF300" s="206"/>
      <c r="BG300" s="206"/>
      <c r="BH300" s="207"/>
      <c r="BI300" s="207"/>
      <c r="BJ300" s="205"/>
      <c r="BK300" s="324"/>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row>
    <row r="301" spans="1:111" s="61" customFormat="1" ht="13.5" thickTop="1" x14ac:dyDescent="0.2">
      <c r="A301" s="258"/>
      <c r="B301" s="263"/>
      <c r="C301" s="265"/>
      <c r="D301" s="261"/>
      <c r="E301" s="235"/>
      <c r="F301" s="242"/>
      <c r="G301" s="4" t="s">
        <v>5</v>
      </c>
      <c r="H301" s="171"/>
      <c r="I301" s="172"/>
      <c r="J301" s="172"/>
      <c r="K301" s="172"/>
      <c r="L301" s="131" t="str">
        <f t="shared" ref="L301" si="7272">IF(AND(ISBLANK(H301),ISBLANK(I301),ISBLANK(J301),ISBLANK(K301)),"",SUM(J301:K301))</f>
        <v/>
      </c>
      <c r="M301" s="233" t="str">
        <f t="shared" ref="M301" si="7273">IFERROR(SUM(H301:K301)/E301,"")</f>
        <v/>
      </c>
      <c r="N301" s="190"/>
      <c r="O301" s="191"/>
      <c r="P301" s="191"/>
      <c r="Q301" s="191"/>
      <c r="R301" s="192" t="str">
        <f t="shared" ref="R301" si="7274">IF(AND(ISBLANK(N301),ISBLANK(O301),ISBLANK(P301),ISBLANK(Q301)),"",SUM(P301:Q301))</f>
        <v/>
      </c>
      <c r="S301" s="233" t="str">
        <f t="shared" ref="S301" si="7275">IFERROR(SUM(N301:Q301)/E301,"")</f>
        <v/>
      </c>
      <c r="T301" s="321" t="str">
        <f t="shared" ref="T301" si="7276">IF(OR(L302="",R302=""),"",IFERROR(R302-L302,""))</f>
        <v/>
      </c>
      <c r="U301" s="37"/>
      <c r="V301" s="28"/>
      <c r="W301" s="28"/>
      <c r="X301" s="28"/>
      <c r="Y301" s="7" t="str">
        <f t="shared" ref="Y301" si="7277">IF(AND(ISBLANK(U301),ISBLANK(V301),ISBLANK(W301),ISBLANK(X301)),"",SUM(W301:X301))</f>
        <v/>
      </c>
      <c r="Z301" s="233" t="str">
        <f t="shared" ref="Z301" si="7278">IFERROR(SUM(U301:X301)/E301,"")</f>
        <v/>
      </c>
      <c r="AA301" s="321" t="str">
        <f t="shared" ref="AA301" si="7279">IF(OR(L302="",Y302=""),"",IFERROR(Y302-L302,""))</f>
        <v/>
      </c>
      <c r="AB301" s="37"/>
      <c r="AC301" s="28"/>
      <c r="AD301" s="28"/>
      <c r="AE301" s="28"/>
      <c r="AF301" s="7" t="str">
        <f t="shared" ref="AF301" si="7280">IF(AND(ISBLANK(AB301),ISBLANK(AC301),ISBLANK(AD301),ISBLANK(AE301)),"",SUM(AD301:AE301))</f>
        <v/>
      </c>
      <c r="AG301" s="321" t="str">
        <f t="shared" ref="AG301" si="7281">IF(OR(M301="",AF302=""),"",IFERROR(AF302-L302,""))</f>
        <v/>
      </c>
      <c r="AH301" s="136"/>
      <c r="AK301" s="63"/>
      <c r="AL301" s="201">
        <f t="shared" ref="AL301" si="7282">H301</f>
        <v>0</v>
      </c>
      <c r="AM301" s="201">
        <f t="shared" ref="AM301" si="7283">I301</f>
        <v>0</v>
      </c>
      <c r="AN301" s="201">
        <f t="shared" ref="AN301" si="7284">J301</f>
        <v>0</v>
      </c>
      <c r="AO301" s="201">
        <f t="shared" ref="AO301" si="7285">K301</f>
        <v>0</v>
      </c>
      <c r="AP301" s="202"/>
      <c r="AQ301" s="323"/>
      <c r="AR301" s="201">
        <f t="shared" ref="AR301" si="7286">N301</f>
        <v>0</v>
      </c>
      <c r="AS301" s="201">
        <f t="shared" ref="AS301" si="7287">O301</f>
        <v>0</v>
      </c>
      <c r="AT301" s="201">
        <f t="shared" ref="AT301" si="7288">P301</f>
        <v>0</v>
      </c>
      <c r="AU301" s="201">
        <f t="shared" ref="AU301" si="7289">Q301</f>
        <v>0</v>
      </c>
      <c r="AV301" s="201" t="str">
        <f t="shared" ref="AV301" si="7290">R301</f>
        <v/>
      </c>
      <c r="AW301" s="323"/>
      <c r="AX301" s="324"/>
      <c r="AY301" s="201">
        <f t="shared" ref="AY301" si="7291">U301</f>
        <v>0</v>
      </c>
      <c r="AZ301" s="201">
        <f t="shared" ref="AZ301" si="7292">V301</f>
        <v>0</v>
      </c>
      <c r="BA301" s="201">
        <f t="shared" ref="BA301" si="7293">W301</f>
        <v>0</v>
      </c>
      <c r="BB301" s="201">
        <f t="shared" ref="BB301" si="7294">X301</f>
        <v>0</v>
      </c>
      <c r="BC301" s="201" t="str">
        <f t="shared" ref="BC301" si="7295">Y301</f>
        <v/>
      </c>
      <c r="BD301" s="323"/>
      <c r="BE301" s="324"/>
      <c r="BF301" s="201">
        <f t="shared" ref="BF301" si="7296">AB301</f>
        <v>0</v>
      </c>
      <c r="BG301" s="201">
        <f t="shared" ref="BG301" si="7297">AC301</f>
        <v>0</v>
      </c>
      <c r="BH301" s="201">
        <f t="shared" ref="BH301" si="7298">AD301</f>
        <v>0</v>
      </c>
      <c r="BI301" s="201">
        <f t="shared" ref="BI301" si="7299">AE301</f>
        <v>0</v>
      </c>
      <c r="BJ301" s="201" t="str">
        <f t="shared" ref="BJ301" si="7300">AF301</f>
        <v/>
      </c>
      <c r="BK301" s="324"/>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row>
    <row r="302" spans="1:111" s="61" customFormat="1" ht="13.5" thickBot="1" x14ac:dyDescent="0.25">
      <c r="A302" s="259"/>
      <c r="B302" s="264"/>
      <c r="C302" s="262"/>
      <c r="D302" s="262"/>
      <c r="E302" s="236"/>
      <c r="F302" s="243"/>
      <c r="G302" s="8" t="s">
        <v>6</v>
      </c>
      <c r="H302" s="173" t="str">
        <f t="shared" ref="H302" si="7301">IFERROR(H301/SUM(H301:K301),"")</f>
        <v/>
      </c>
      <c r="I302" s="174" t="str">
        <f t="shared" ref="I302" si="7302">IFERROR(I301/SUM(H301:K301),"")</f>
        <v/>
      </c>
      <c r="J302" s="175" t="str">
        <f t="shared" ref="J302" si="7303">IFERROR(J301/SUM(H301:K301),"")</f>
        <v/>
      </c>
      <c r="K302" s="175" t="str">
        <f t="shared" ref="K302" si="7304">IFERROR(K301/SUM(H301:K301),"")</f>
        <v/>
      </c>
      <c r="L302" s="132" t="str">
        <f t="shared" ref="L302" si="7305">IFERROR(L301/SUM(H301:K301),"")</f>
        <v/>
      </c>
      <c r="M302" s="234"/>
      <c r="N302" s="193" t="str">
        <f t="shared" ref="N302" si="7306">IFERROR(N301/SUM(N301:Q301),"")</f>
        <v/>
      </c>
      <c r="O302" s="10" t="str">
        <f t="shared" ref="O302" si="7307">IFERROR(O301/SUM(N301:Q301),"")</f>
        <v/>
      </c>
      <c r="P302" s="11" t="str">
        <f t="shared" ref="P302" si="7308">IFERROR(P301/SUM(N301:Q301),"")</f>
        <v/>
      </c>
      <c r="Q302" s="11" t="str">
        <f t="shared" ref="Q302" si="7309">IFERROR(Q301/SUM(N301:Q301),"")</f>
        <v/>
      </c>
      <c r="R302" s="34" t="str">
        <f t="shared" ref="R302" si="7310">IFERROR(R301/SUM(N301:Q301),"")</f>
        <v/>
      </c>
      <c r="S302" s="234"/>
      <c r="T302" s="322"/>
      <c r="U302" s="31" t="str">
        <f t="shared" ref="U302" si="7311">IFERROR(U301/SUM(U301:X301),"")</f>
        <v/>
      </c>
      <c r="V302" s="10" t="str">
        <f t="shared" ref="V302" si="7312">IFERROR(V301/SUM(U301:X301),"")</f>
        <v/>
      </c>
      <c r="W302" s="11" t="str">
        <f t="shared" ref="W302" si="7313">IFERROR(W301/SUM(U301:X301),"")</f>
        <v/>
      </c>
      <c r="X302" s="11" t="str">
        <f t="shared" ref="X302" si="7314">IFERROR(X301/SUM(U301:X301),"")</f>
        <v/>
      </c>
      <c r="Y302" s="34" t="str">
        <f t="shared" ref="Y302" si="7315">IFERROR(Y301/SUM(U301:X301),"")</f>
        <v/>
      </c>
      <c r="Z302" s="234"/>
      <c r="AA302" s="322"/>
      <c r="AB302" s="31" t="str">
        <f t="shared" ref="AB302" si="7316">IFERROR(AB301/SUM(AB301:AE301),"")</f>
        <v/>
      </c>
      <c r="AC302" s="10" t="str">
        <f t="shared" ref="AC302" si="7317">IFERROR(AC301/SUM(AB301:AE301),"")</f>
        <v/>
      </c>
      <c r="AD302" s="11" t="str">
        <f t="shared" ref="AD302" si="7318">IFERROR(AD301/SUM(AB301:AE301),"")</f>
        <v/>
      </c>
      <c r="AE302" s="11" t="str">
        <f t="shared" ref="AE302" si="7319">IFERROR(AE301/SUM(AB301:AE301),"")</f>
        <v/>
      </c>
      <c r="AF302" s="34" t="str">
        <f t="shared" ref="AF302" si="7320">IFERROR(AF301/SUM(AB301:AE301),"")</f>
        <v/>
      </c>
      <c r="AG302" s="322"/>
      <c r="AH302" s="136"/>
      <c r="AK302" s="63"/>
      <c r="AL302" s="203"/>
      <c r="AM302" s="203"/>
      <c r="AN302" s="204"/>
      <c r="AO302" s="204"/>
      <c r="AP302" s="205"/>
      <c r="AQ302" s="323"/>
      <c r="AR302" s="206"/>
      <c r="AS302" s="206"/>
      <c r="AT302" s="207"/>
      <c r="AU302" s="207"/>
      <c r="AV302" s="205"/>
      <c r="AW302" s="323"/>
      <c r="AX302" s="324"/>
      <c r="AY302" s="206"/>
      <c r="AZ302" s="206"/>
      <c r="BA302" s="207"/>
      <c r="BB302" s="207"/>
      <c r="BC302" s="205"/>
      <c r="BD302" s="323"/>
      <c r="BE302" s="324"/>
      <c r="BF302" s="206"/>
      <c r="BG302" s="206"/>
      <c r="BH302" s="207"/>
      <c r="BI302" s="207"/>
      <c r="BJ302" s="205"/>
      <c r="BK302" s="324"/>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row>
    <row r="303" spans="1:111" s="61" customFormat="1" ht="13.5" thickTop="1" x14ac:dyDescent="0.2">
      <c r="A303" s="258"/>
      <c r="B303" s="263"/>
      <c r="C303" s="265"/>
      <c r="D303" s="261"/>
      <c r="E303" s="235"/>
      <c r="F303" s="242"/>
      <c r="G303" s="4" t="s">
        <v>5</v>
      </c>
      <c r="H303" s="171"/>
      <c r="I303" s="172"/>
      <c r="J303" s="172"/>
      <c r="K303" s="172"/>
      <c r="L303" s="131" t="str">
        <f t="shared" ref="L303" si="7321">IF(AND(ISBLANK(H303),ISBLANK(I303),ISBLANK(J303),ISBLANK(K303)),"",SUM(J303:K303))</f>
        <v/>
      </c>
      <c r="M303" s="233" t="str">
        <f t="shared" ref="M303" si="7322">IFERROR(SUM(H303:K303)/E303,"")</f>
        <v/>
      </c>
      <c r="N303" s="190"/>
      <c r="O303" s="191"/>
      <c r="P303" s="191"/>
      <c r="Q303" s="191"/>
      <c r="R303" s="192" t="str">
        <f t="shared" ref="R303" si="7323">IF(AND(ISBLANK(N303),ISBLANK(O303),ISBLANK(P303),ISBLANK(Q303)),"",SUM(P303:Q303))</f>
        <v/>
      </c>
      <c r="S303" s="233" t="str">
        <f t="shared" ref="S303" si="7324">IFERROR(SUM(N303:Q303)/E303,"")</f>
        <v/>
      </c>
      <c r="T303" s="321" t="str">
        <f t="shared" ref="T303" si="7325">IF(OR(L304="",R304=""),"",IFERROR(R304-L304,""))</f>
        <v/>
      </c>
      <c r="U303" s="37"/>
      <c r="V303" s="28"/>
      <c r="W303" s="28"/>
      <c r="X303" s="28"/>
      <c r="Y303" s="7" t="str">
        <f t="shared" ref="Y303" si="7326">IF(AND(ISBLANK(U303),ISBLANK(V303),ISBLANK(W303),ISBLANK(X303)),"",SUM(W303:X303))</f>
        <v/>
      </c>
      <c r="Z303" s="233" t="str">
        <f t="shared" ref="Z303" si="7327">IFERROR(SUM(U303:X303)/E303,"")</f>
        <v/>
      </c>
      <c r="AA303" s="321" t="str">
        <f t="shared" ref="AA303" si="7328">IF(OR(L304="",Y304=""),"",IFERROR(Y304-L304,""))</f>
        <v/>
      </c>
      <c r="AB303" s="37"/>
      <c r="AC303" s="28"/>
      <c r="AD303" s="28"/>
      <c r="AE303" s="28"/>
      <c r="AF303" s="7" t="str">
        <f t="shared" ref="AF303" si="7329">IF(AND(ISBLANK(AB303),ISBLANK(AC303),ISBLANK(AD303),ISBLANK(AE303)),"",SUM(AD303:AE303))</f>
        <v/>
      </c>
      <c r="AG303" s="321" t="str">
        <f t="shared" ref="AG303" si="7330">IF(OR(M303="",AF304=""),"",IFERROR(AF304-L304,""))</f>
        <v/>
      </c>
      <c r="AH303" s="136"/>
      <c r="AK303" s="63"/>
      <c r="AL303" s="201">
        <f t="shared" ref="AL303" si="7331">H303</f>
        <v>0</v>
      </c>
      <c r="AM303" s="201">
        <f t="shared" ref="AM303" si="7332">I303</f>
        <v>0</v>
      </c>
      <c r="AN303" s="201">
        <f t="shared" ref="AN303" si="7333">J303</f>
        <v>0</v>
      </c>
      <c r="AO303" s="201">
        <f t="shared" ref="AO303" si="7334">K303</f>
        <v>0</v>
      </c>
      <c r="AP303" s="202"/>
      <c r="AQ303" s="323"/>
      <c r="AR303" s="201">
        <f t="shared" ref="AR303" si="7335">N303</f>
        <v>0</v>
      </c>
      <c r="AS303" s="201">
        <f t="shared" ref="AS303" si="7336">O303</f>
        <v>0</v>
      </c>
      <c r="AT303" s="201">
        <f t="shared" ref="AT303" si="7337">P303</f>
        <v>0</v>
      </c>
      <c r="AU303" s="201">
        <f t="shared" ref="AU303" si="7338">Q303</f>
        <v>0</v>
      </c>
      <c r="AV303" s="201" t="str">
        <f t="shared" ref="AV303" si="7339">R303</f>
        <v/>
      </c>
      <c r="AW303" s="323"/>
      <c r="AX303" s="324"/>
      <c r="AY303" s="201">
        <f t="shared" ref="AY303" si="7340">U303</f>
        <v>0</v>
      </c>
      <c r="AZ303" s="201">
        <f t="shared" ref="AZ303" si="7341">V303</f>
        <v>0</v>
      </c>
      <c r="BA303" s="201">
        <f t="shared" ref="BA303" si="7342">W303</f>
        <v>0</v>
      </c>
      <c r="BB303" s="201">
        <f t="shared" ref="BB303" si="7343">X303</f>
        <v>0</v>
      </c>
      <c r="BC303" s="201" t="str">
        <f t="shared" ref="BC303" si="7344">Y303</f>
        <v/>
      </c>
      <c r="BD303" s="323"/>
      <c r="BE303" s="324"/>
      <c r="BF303" s="201">
        <f t="shared" ref="BF303" si="7345">AB303</f>
        <v>0</v>
      </c>
      <c r="BG303" s="201">
        <f t="shared" ref="BG303" si="7346">AC303</f>
        <v>0</v>
      </c>
      <c r="BH303" s="201">
        <f t="shared" ref="BH303" si="7347">AD303</f>
        <v>0</v>
      </c>
      <c r="BI303" s="201">
        <f t="shared" ref="BI303" si="7348">AE303</f>
        <v>0</v>
      </c>
      <c r="BJ303" s="201" t="str">
        <f t="shared" ref="BJ303" si="7349">AF303</f>
        <v/>
      </c>
      <c r="BK303" s="324"/>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row>
    <row r="304" spans="1:111" s="61" customFormat="1" ht="13.5" thickBot="1" x14ac:dyDescent="0.25">
      <c r="A304" s="259"/>
      <c r="B304" s="264"/>
      <c r="C304" s="262"/>
      <c r="D304" s="262"/>
      <c r="E304" s="236"/>
      <c r="F304" s="243"/>
      <c r="G304" s="8" t="s">
        <v>6</v>
      </c>
      <c r="H304" s="173" t="str">
        <f t="shared" ref="H304" si="7350">IFERROR(H303/SUM(H303:K303),"")</f>
        <v/>
      </c>
      <c r="I304" s="174" t="str">
        <f t="shared" ref="I304" si="7351">IFERROR(I303/SUM(H303:K303),"")</f>
        <v/>
      </c>
      <c r="J304" s="175" t="str">
        <f t="shared" ref="J304" si="7352">IFERROR(J303/SUM(H303:K303),"")</f>
        <v/>
      </c>
      <c r="K304" s="175" t="str">
        <f t="shared" ref="K304" si="7353">IFERROR(K303/SUM(H303:K303),"")</f>
        <v/>
      </c>
      <c r="L304" s="132" t="str">
        <f t="shared" ref="L304" si="7354">IFERROR(L303/SUM(H303:K303),"")</f>
        <v/>
      </c>
      <c r="M304" s="234"/>
      <c r="N304" s="193" t="str">
        <f t="shared" ref="N304" si="7355">IFERROR(N303/SUM(N303:Q303),"")</f>
        <v/>
      </c>
      <c r="O304" s="10" t="str">
        <f t="shared" ref="O304" si="7356">IFERROR(O303/SUM(N303:Q303),"")</f>
        <v/>
      </c>
      <c r="P304" s="11" t="str">
        <f t="shared" ref="P304" si="7357">IFERROR(P303/SUM(N303:Q303),"")</f>
        <v/>
      </c>
      <c r="Q304" s="11" t="str">
        <f t="shared" ref="Q304" si="7358">IFERROR(Q303/SUM(N303:Q303),"")</f>
        <v/>
      </c>
      <c r="R304" s="34" t="str">
        <f t="shared" ref="R304" si="7359">IFERROR(R303/SUM(N303:Q303),"")</f>
        <v/>
      </c>
      <c r="S304" s="234"/>
      <c r="T304" s="322"/>
      <c r="U304" s="31" t="str">
        <f t="shared" ref="U304" si="7360">IFERROR(U303/SUM(U303:X303),"")</f>
        <v/>
      </c>
      <c r="V304" s="10" t="str">
        <f t="shared" ref="V304" si="7361">IFERROR(V303/SUM(U303:X303),"")</f>
        <v/>
      </c>
      <c r="W304" s="11" t="str">
        <f t="shared" ref="W304" si="7362">IFERROR(W303/SUM(U303:X303),"")</f>
        <v/>
      </c>
      <c r="X304" s="11" t="str">
        <f t="shared" ref="X304" si="7363">IFERROR(X303/SUM(U303:X303),"")</f>
        <v/>
      </c>
      <c r="Y304" s="34" t="str">
        <f t="shared" ref="Y304" si="7364">IFERROR(Y303/SUM(U303:X303),"")</f>
        <v/>
      </c>
      <c r="Z304" s="234"/>
      <c r="AA304" s="322"/>
      <c r="AB304" s="31" t="str">
        <f t="shared" ref="AB304" si="7365">IFERROR(AB303/SUM(AB303:AE303),"")</f>
        <v/>
      </c>
      <c r="AC304" s="10" t="str">
        <f t="shared" ref="AC304" si="7366">IFERROR(AC303/SUM(AB303:AE303),"")</f>
        <v/>
      </c>
      <c r="AD304" s="11" t="str">
        <f t="shared" ref="AD304" si="7367">IFERROR(AD303/SUM(AB303:AE303),"")</f>
        <v/>
      </c>
      <c r="AE304" s="11" t="str">
        <f t="shared" ref="AE304" si="7368">IFERROR(AE303/SUM(AB303:AE303),"")</f>
        <v/>
      </c>
      <c r="AF304" s="34" t="str">
        <f t="shared" ref="AF304" si="7369">IFERROR(AF303/SUM(AB303:AE303),"")</f>
        <v/>
      </c>
      <c r="AG304" s="322"/>
      <c r="AH304" s="136"/>
      <c r="AK304" s="63"/>
      <c r="AL304" s="203"/>
      <c r="AM304" s="203"/>
      <c r="AN304" s="204"/>
      <c r="AO304" s="204"/>
      <c r="AP304" s="205"/>
      <c r="AQ304" s="323"/>
      <c r="AR304" s="206"/>
      <c r="AS304" s="206"/>
      <c r="AT304" s="207"/>
      <c r="AU304" s="207"/>
      <c r="AV304" s="205"/>
      <c r="AW304" s="323"/>
      <c r="AX304" s="324"/>
      <c r="AY304" s="206"/>
      <c r="AZ304" s="206"/>
      <c r="BA304" s="207"/>
      <c r="BB304" s="207"/>
      <c r="BC304" s="205"/>
      <c r="BD304" s="323"/>
      <c r="BE304" s="324"/>
      <c r="BF304" s="206"/>
      <c r="BG304" s="206"/>
      <c r="BH304" s="207"/>
      <c r="BI304" s="207"/>
      <c r="BJ304" s="205"/>
      <c r="BK304" s="32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row>
    <row r="305" spans="1:111" s="61" customFormat="1" ht="13.5" thickTop="1" x14ac:dyDescent="0.2">
      <c r="A305" s="258"/>
      <c r="B305" s="263"/>
      <c r="C305" s="265"/>
      <c r="D305" s="261"/>
      <c r="E305" s="235"/>
      <c r="F305" s="242"/>
      <c r="G305" s="4" t="s">
        <v>5</v>
      </c>
      <c r="H305" s="171"/>
      <c r="I305" s="172"/>
      <c r="J305" s="172"/>
      <c r="K305" s="172"/>
      <c r="L305" s="131" t="str">
        <f t="shared" ref="L305" si="7370">IF(AND(ISBLANK(H305),ISBLANK(I305),ISBLANK(J305),ISBLANK(K305)),"",SUM(J305:K305))</f>
        <v/>
      </c>
      <c r="M305" s="233" t="str">
        <f t="shared" ref="M305" si="7371">IFERROR(SUM(H305:K305)/E305,"")</f>
        <v/>
      </c>
      <c r="N305" s="190"/>
      <c r="O305" s="191"/>
      <c r="P305" s="191"/>
      <c r="Q305" s="191"/>
      <c r="R305" s="192" t="str">
        <f t="shared" ref="R305" si="7372">IF(AND(ISBLANK(N305),ISBLANK(O305),ISBLANK(P305),ISBLANK(Q305)),"",SUM(P305:Q305))</f>
        <v/>
      </c>
      <c r="S305" s="233" t="str">
        <f t="shared" ref="S305" si="7373">IFERROR(SUM(N305:Q305)/E305,"")</f>
        <v/>
      </c>
      <c r="T305" s="321" t="str">
        <f t="shared" ref="T305" si="7374">IF(OR(L306="",R306=""),"",IFERROR(R306-L306,""))</f>
        <v/>
      </c>
      <c r="U305" s="37"/>
      <c r="V305" s="28"/>
      <c r="W305" s="28"/>
      <c r="X305" s="28"/>
      <c r="Y305" s="7" t="str">
        <f t="shared" ref="Y305" si="7375">IF(AND(ISBLANK(U305),ISBLANK(V305),ISBLANK(W305),ISBLANK(X305)),"",SUM(W305:X305))</f>
        <v/>
      </c>
      <c r="Z305" s="233" t="str">
        <f t="shared" ref="Z305" si="7376">IFERROR(SUM(U305:X305)/E305,"")</f>
        <v/>
      </c>
      <c r="AA305" s="321" t="str">
        <f t="shared" ref="AA305" si="7377">IF(OR(L306="",Y306=""),"",IFERROR(Y306-L306,""))</f>
        <v/>
      </c>
      <c r="AB305" s="37"/>
      <c r="AC305" s="28"/>
      <c r="AD305" s="28"/>
      <c r="AE305" s="28"/>
      <c r="AF305" s="7" t="str">
        <f t="shared" ref="AF305" si="7378">IF(AND(ISBLANK(AB305),ISBLANK(AC305),ISBLANK(AD305),ISBLANK(AE305)),"",SUM(AD305:AE305))</f>
        <v/>
      </c>
      <c r="AG305" s="321" t="str">
        <f t="shared" ref="AG305" si="7379">IF(OR(M305="",AF306=""),"",IFERROR(AF306-L306,""))</f>
        <v/>
      </c>
      <c r="AH305" s="136"/>
      <c r="AK305" s="63"/>
      <c r="AL305" s="201">
        <f t="shared" ref="AL305" si="7380">H305</f>
        <v>0</v>
      </c>
      <c r="AM305" s="201">
        <f t="shared" ref="AM305" si="7381">I305</f>
        <v>0</v>
      </c>
      <c r="AN305" s="201">
        <f t="shared" ref="AN305" si="7382">J305</f>
        <v>0</v>
      </c>
      <c r="AO305" s="201">
        <f t="shared" ref="AO305" si="7383">K305</f>
        <v>0</v>
      </c>
      <c r="AP305" s="202"/>
      <c r="AQ305" s="323"/>
      <c r="AR305" s="201">
        <f t="shared" ref="AR305" si="7384">N305</f>
        <v>0</v>
      </c>
      <c r="AS305" s="201">
        <f t="shared" ref="AS305" si="7385">O305</f>
        <v>0</v>
      </c>
      <c r="AT305" s="201">
        <f t="shared" ref="AT305" si="7386">P305</f>
        <v>0</v>
      </c>
      <c r="AU305" s="201">
        <f t="shared" ref="AU305" si="7387">Q305</f>
        <v>0</v>
      </c>
      <c r="AV305" s="201" t="str">
        <f t="shared" ref="AV305" si="7388">R305</f>
        <v/>
      </c>
      <c r="AW305" s="323"/>
      <c r="AX305" s="324"/>
      <c r="AY305" s="201">
        <f t="shared" ref="AY305" si="7389">U305</f>
        <v>0</v>
      </c>
      <c r="AZ305" s="201">
        <f t="shared" ref="AZ305" si="7390">V305</f>
        <v>0</v>
      </c>
      <c r="BA305" s="201">
        <f t="shared" ref="BA305" si="7391">W305</f>
        <v>0</v>
      </c>
      <c r="BB305" s="201">
        <f t="shared" ref="BB305" si="7392">X305</f>
        <v>0</v>
      </c>
      <c r="BC305" s="201" t="str">
        <f t="shared" ref="BC305" si="7393">Y305</f>
        <v/>
      </c>
      <c r="BD305" s="323"/>
      <c r="BE305" s="324"/>
      <c r="BF305" s="201">
        <f t="shared" ref="BF305" si="7394">AB305</f>
        <v>0</v>
      </c>
      <c r="BG305" s="201">
        <f t="shared" ref="BG305" si="7395">AC305</f>
        <v>0</v>
      </c>
      <c r="BH305" s="201">
        <f t="shared" ref="BH305" si="7396">AD305</f>
        <v>0</v>
      </c>
      <c r="BI305" s="201">
        <f t="shared" ref="BI305" si="7397">AE305</f>
        <v>0</v>
      </c>
      <c r="BJ305" s="201" t="str">
        <f t="shared" ref="BJ305" si="7398">AF305</f>
        <v/>
      </c>
      <c r="BK305" s="324"/>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row>
    <row r="306" spans="1:111" s="61" customFormat="1" ht="13.5" thickBot="1" x14ac:dyDescent="0.25">
      <c r="A306" s="259"/>
      <c r="B306" s="264"/>
      <c r="C306" s="262"/>
      <c r="D306" s="262"/>
      <c r="E306" s="236"/>
      <c r="F306" s="243"/>
      <c r="G306" s="8" t="s">
        <v>6</v>
      </c>
      <c r="H306" s="173" t="str">
        <f t="shared" ref="H306" si="7399">IFERROR(H305/SUM(H305:K305),"")</f>
        <v/>
      </c>
      <c r="I306" s="174" t="str">
        <f t="shared" ref="I306" si="7400">IFERROR(I305/SUM(H305:K305),"")</f>
        <v/>
      </c>
      <c r="J306" s="175" t="str">
        <f t="shared" ref="J306" si="7401">IFERROR(J305/SUM(H305:K305),"")</f>
        <v/>
      </c>
      <c r="K306" s="175" t="str">
        <f t="shared" ref="K306" si="7402">IFERROR(K305/SUM(H305:K305),"")</f>
        <v/>
      </c>
      <c r="L306" s="132" t="str">
        <f t="shared" ref="L306" si="7403">IFERROR(L305/SUM(H305:K305),"")</f>
        <v/>
      </c>
      <c r="M306" s="234"/>
      <c r="N306" s="193" t="str">
        <f t="shared" ref="N306" si="7404">IFERROR(N305/SUM(N305:Q305),"")</f>
        <v/>
      </c>
      <c r="O306" s="10" t="str">
        <f t="shared" ref="O306" si="7405">IFERROR(O305/SUM(N305:Q305),"")</f>
        <v/>
      </c>
      <c r="P306" s="11" t="str">
        <f t="shared" ref="P306" si="7406">IFERROR(P305/SUM(N305:Q305),"")</f>
        <v/>
      </c>
      <c r="Q306" s="11" t="str">
        <f t="shared" ref="Q306" si="7407">IFERROR(Q305/SUM(N305:Q305),"")</f>
        <v/>
      </c>
      <c r="R306" s="34" t="str">
        <f t="shared" ref="R306" si="7408">IFERROR(R305/SUM(N305:Q305),"")</f>
        <v/>
      </c>
      <c r="S306" s="234"/>
      <c r="T306" s="322"/>
      <c r="U306" s="31" t="str">
        <f t="shared" ref="U306" si="7409">IFERROR(U305/SUM(U305:X305),"")</f>
        <v/>
      </c>
      <c r="V306" s="10" t="str">
        <f t="shared" ref="V306" si="7410">IFERROR(V305/SUM(U305:X305),"")</f>
        <v/>
      </c>
      <c r="W306" s="11" t="str">
        <f t="shared" ref="W306" si="7411">IFERROR(W305/SUM(U305:X305),"")</f>
        <v/>
      </c>
      <c r="X306" s="11" t="str">
        <f t="shared" ref="X306" si="7412">IFERROR(X305/SUM(U305:X305),"")</f>
        <v/>
      </c>
      <c r="Y306" s="34" t="str">
        <f t="shared" ref="Y306" si="7413">IFERROR(Y305/SUM(U305:X305),"")</f>
        <v/>
      </c>
      <c r="Z306" s="234"/>
      <c r="AA306" s="322"/>
      <c r="AB306" s="31" t="str">
        <f t="shared" ref="AB306" si="7414">IFERROR(AB305/SUM(AB305:AE305),"")</f>
        <v/>
      </c>
      <c r="AC306" s="10" t="str">
        <f t="shared" ref="AC306" si="7415">IFERROR(AC305/SUM(AB305:AE305),"")</f>
        <v/>
      </c>
      <c r="AD306" s="11" t="str">
        <f t="shared" ref="AD306" si="7416">IFERROR(AD305/SUM(AB305:AE305),"")</f>
        <v/>
      </c>
      <c r="AE306" s="11" t="str">
        <f t="shared" ref="AE306" si="7417">IFERROR(AE305/SUM(AB305:AE305),"")</f>
        <v/>
      </c>
      <c r="AF306" s="34" t="str">
        <f t="shared" ref="AF306" si="7418">IFERROR(AF305/SUM(AB305:AE305),"")</f>
        <v/>
      </c>
      <c r="AG306" s="322"/>
      <c r="AH306" s="136"/>
      <c r="AK306" s="63"/>
      <c r="AL306" s="203"/>
      <c r="AM306" s="203"/>
      <c r="AN306" s="204"/>
      <c r="AO306" s="204"/>
      <c r="AP306" s="205"/>
      <c r="AQ306" s="323"/>
      <c r="AR306" s="206"/>
      <c r="AS306" s="206"/>
      <c r="AT306" s="207"/>
      <c r="AU306" s="207"/>
      <c r="AV306" s="205"/>
      <c r="AW306" s="323"/>
      <c r="AX306" s="324"/>
      <c r="AY306" s="206"/>
      <c r="AZ306" s="206"/>
      <c r="BA306" s="207"/>
      <c r="BB306" s="207"/>
      <c r="BC306" s="205"/>
      <c r="BD306" s="323"/>
      <c r="BE306" s="324"/>
      <c r="BF306" s="206"/>
      <c r="BG306" s="206"/>
      <c r="BH306" s="207"/>
      <c r="BI306" s="207"/>
      <c r="BJ306" s="205"/>
      <c r="BK306" s="324"/>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row>
    <row r="307" spans="1:111" s="61" customFormat="1" ht="13.5" thickTop="1" x14ac:dyDescent="0.2">
      <c r="A307" s="258"/>
      <c r="B307" s="263"/>
      <c r="C307" s="265"/>
      <c r="D307" s="261"/>
      <c r="E307" s="235"/>
      <c r="F307" s="242"/>
      <c r="G307" s="4" t="s">
        <v>5</v>
      </c>
      <c r="H307" s="171"/>
      <c r="I307" s="172"/>
      <c r="J307" s="172"/>
      <c r="K307" s="172"/>
      <c r="L307" s="131" t="str">
        <f t="shared" ref="L307" si="7419">IF(AND(ISBLANK(H307),ISBLANK(I307),ISBLANK(J307),ISBLANK(K307)),"",SUM(J307:K307))</f>
        <v/>
      </c>
      <c r="M307" s="233" t="str">
        <f t="shared" ref="M307" si="7420">IFERROR(SUM(H307:K307)/E307,"")</f>
        <v/>
      </c>
      <c r="N307" s="190"/>
      <c r="O307" s="191"/>
      <c r="P307" s="191"/>
      <c r="Q307" s="191"/>
      <c r="R307" s="192" t="str">
        <f t="shared" ref="R307" si="7421">IF(AND(ISBLANK(N307),ISBLANK(O307),ISBLANK(P307),ISBLANK(Q307)),"",SUM(P307:Q307))</f>
        <v/>
      </c>
      <c r="S307" s="233" t="str">
        <f t="shared" ref="S307" si="7422">IFERROR(SUM(N307:Q307)/E307,"")</f>
        <v/>
      </c>
      <c r="T307" s="321" t="str">
        <f t="shared" ref="T307" si="7423">IF(OR(L308="",R308=""),"",IFERROR(R308-L308,""))</f>
        <v/>
      </c>
      <c r="U307" s="37"/>
      <c r="V307" s="28"/>
      <c r="W307" s="28"/>
      <c r="X307" s="28"/>
      <c r="Y307" s="7" t="str">
        <f t="shared" ref="Y307" si="7424">IF(AND(ISBLANK(U307),ISBLANK(V307),ISBLANK(W307),ISBLANK(X307)),"",SUM(W307:X307))</f>
        <v/>
      </c>
      <c r="Z307" s="233" t="str">
        <f t="shared" ref="Z307" si="7425">IFERROR(SUM(U307:X307)/E307,"")</f>
        <v/>
      </c>
      <c r="AA307" s="321" t="str">
        <f t="shared" ref="AA307" si="7426">IF(OR(L308="",Y308=""),"",IFERROR(Y308-L308,""))</f>
        <v/>
      </c>
      <c r="AB307" s="37"/>
      <c r="AC307" s="28"/>
      <c r="AD307" s="28"/>
      <c r="AE307" s="28"/>
      <c r="AF307" s="7" t="str">
        <f t="shared" ref="AF307" si="7427">IF(AND(ISBLANK(AB307),ISBLANK(AC307),ISBLANK(AD307),ISBLANK(AE307)),"",SUM(AD307:AE307))</f>
        <v/>
      </c>
      <c r="AG307" s="321" t="str">
        <f t="shared" ref="AG307" si="7428">IF(OR(M307="",AF308=""),"",IFERROR(AF308-L308,""))</f>
        <v/>
      </c>
      <c r="AH307" s="136"/>
      <c r="AK307" s="63"/>
      <c r="AL307" s="201">
        <f t="shared" ref="AL307" si="7429">H307</f>
        <v>0</v>
      </c>
      <c r="AM307" s="201">
        <f t="shared" ref="AM307" si="7430">I307</f>
        <v>0</v>
      </c>
      <c r="AN307" s="201">
        <f t="shared" ref="AN307" si="7431">J307</f>
        <v>0</v>
      </c>
      <c r="AO307" s="201">
        <f t="shared" ref="AO307" si="7432">K307</f>
        <v>0</v>
      </c>
      <c r="AP307" s="202"/>
      <c r="AQ307" s="323"/>
      <c r="AR307" s="201">
        <f t="shared" ref="AR307" si="7433">N307</f>
        <v>0</v>
      </c>
      <c r="AS307" s="201">
        <f t="shared" ref="AS307" si="7434">O307</f>
        <v>0</v>
      </c>
      <c r="AT307" s="201">
        <f t="shared" ref="AT307" si="7435">P307</f>
        <v>0</v>
      </c>
      <c r="AU307" s="201">
        <f t="shared" ref="AU307" si="7436">Q307</f>
        <v>0</v>
      </c>
      <c r="AV307" s="201" t="str">
        <f t="shared" ref="AV307" si="7437">R307</f>
        <v/>
      </c>
      <c r="AW307" s="323"/>
      <c r="AX307" s="324"/>
      <c r="AY307" s="201">
        <f t="shared" ref="AY307" si="7438">U307</f>
        <v>0</v>
      </c>
      <c r="AZ307" s="201">
        <f t="shared" ref="AZ307" si="7439">V307</f>
        <v>0</v>
      </c>
      <c r="BA307" s="201">
        <f t="shared" ref="BA307" si="7440">W307</f>
        <v>0</v>
      </c>
      <c r="BB307" s="201">
        <f t="shared" ref="BB307" si="7441">X307</f>
        <v>0</v>
      </c>
      <c r="BC307" s="201" t="str">
        <f t="shared" ref="BC307" si="7442">Y307</f>
        <v/>
      </c>
      <c r="BD307" s="323"/>
      <c r="BE307" s="324"/>
      <c r="BF307" s="201">
        <f t="shared" ref="BF307" si="7443">AB307</f>
        <v>0</v>
      </c>
      <c r="BG307" s="201">
        <f t="shared" ref="BG307" si="7444">AC307</f>
        <v>0</v>
      </c>
      <c r="BH307" s="201">
        <f t="shared" ref="BH307" si="7445">AD307</f>
        <v>0</v>
      </c>
      <c r="BI307" s="201">
        <f t="shared" ref="BI307" si="7446">AE307</f>
        <v>0</v>
      </c>
      <c r="BJ307" s="201" t="str">
        <f t="shared" ref="BJ307" si="7447">AF307</f>
        <v/>
      </c>
      <c r="BK307" s="324"/>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row>
    <row r="308" spans="1:111" s="61" customFormat="1" ht="13.5" thickBot="1" x14ac:dyDescent="0.25">
      <c r="A308" s="259"/>
      <c r="B308" s="264"/>
      <c r="C308" s="262"/>
      <c r="D308" s="262"/>
      <c r="E308" s="236"/>
      <c r="F308" s="243"/>
      <c r="G308" s="8" t="s">
        <v>6</v>
      </c>
      <c r="H308" s="173" t="str">
        <f t="shared" ref="H308" si="7448">IFERROR(H307/SUM(H307:K307),"")</f>
        <v/>
      </c>
      <c r="I308" s="174" t="str">
        <f t="shared" ref="I308" si="7449">IFERROR(I307/SUM(H307:K307),"")</f>
        <v/>
      </c>
      <c r="J308" s="175" t="str">
        <f t="shared" ref="J308" si="7450">IFERROR(J307/SUM(H307:K307),"")</f>
        <v/>
      </c>
      <c r="K308" s="175" t="str">
        <f t="shared" ref="K308" si="7451">IFERROR(K307/SUM(H307:K307),"")</f>
        <v/>
      </c>
      <c r="L308" s="132" t="str">
        <f t="shared" ref="L308" si="7452">IFERROR(L307/SUM(H307:K307),"")</f>
        <v/>
      </c>
      <c r="M308" s="234"/>
      <c r="N308" s="193" t="str">
        <f t="shared" ref="N308" si="7453">IFERROR(N307/SUM(N307:Q307),"")</f>
        <v/>
      </c>
      <c r="O308" s="10" t="str">
        <f t="shared" ref="O308" si="7454">IFERROR(O307/SUM(N307:Q307),"")</f>
        <v/>
      </c>
      <c r="P308" s="11" t="str">
        <f t="shared" ref="P308" si="7455">IFERROR(P307/SUM(N307:Q307),"")</f>
        <v/>
      </c>
      <c r="Q308" s="11" t="str">
        <f t="shared" ref="Q308" si="7456">IFERROR(Q307/SUM(N307:Q307),"")</f>
        <v/>
      </c>
      <c r="R308" s="34" t="str">
        <f t="shared" ref="R308" si="7457">IFERROR(R307/SUM(N307:Q307),"")</f>
        <v/>
      </c>
      <c r="S308" s="234"/>
      <c r="T308" s="322"/>
      <c r="U308" s="31" t="str">
        <f t="shared" ref="U308" si="7458">IFERROR(U307/SUM(U307:X307),"")</f>
        <v/>
      </c>
      <c r="V308" s="10" t="str">
        <f t="shared" ref="V308" si="7459">IFERROR(V307/SUM(U307:X307),"")</f>
        <v/>
      </c>
      <c r="W308" s="11" t="str">
        <f t="shared" ref="W308" si="7460">IFERROR(W307/SUM(U307:X307),"")</f>
        <v/>
      </c>
      <c r="X308" s="11" t="str">
        <f t="shared" ref="X308" si="7461">IFERROR(X307/SUM(U307:X307),"")</f>
        <v/>
      </c>
      <c r="Y308" s="34" t="str">
        <f t="shared" ref="Y308" si="7462">IFERROR(Y307/SUM(U307:X307),"")</f>
        <v/>
      </c>
      <c r="Z308" s="234"/>
      <c r="AA308" s="322"/>
      <c r="AB308" s="31" t="str">
        <f t="shared" ref="AB308" si="7463">IFERROR(AB307/SUM(AB307:AE307),"")</f>
        <v/>
      </c>
      <c r="AC308" s="10" t="str">
        <f t="shared" ref="AC308" si="7464">IFERROR(AC307/SUM(AB307:AE307),"")</f>
        <v/>
      </c>
      <c r="AD308" s="11" t="str">
        <f t="shared" ref="AD308" si="7465">IFERROR(AD307/SUM(AB307:AE307),"")</f>
        <v/>
      </c>
      <c r="AE308" s="11" t="str">
        <f t="shared" ref="AE308" si="7466">IFERROR(AE307/SUM(AB307:AE307),"")</f>
        <v/>
      </c>
      <c r="AF308" s="34" t="str">
        <f t="shared" ref="AF308" si="7467">IFERROR(AF307/SUM(AB307:AE307),"")</f>
        <v/>
      </c>
      <c r="AG308" s="322"/>
      <c r="AH308" s="136"/>
      <c r="AK308" s="63"/>
      <c r="AL308" s="203"/>
      <c r="AM308" s="203"/>
      <c r="AN308" s="204"/>
      <c r="AO308" s="204"/>
      <c r="AP308" s="205"/>
      <c r="AQ308" s="323"/>
      <c r="AR308" s="206"/>
      <c r="AS308" s="206"/>
      <c r="AT308" s="207"/>
      <c r="AU308" s="207"/>
      <c r="AV308" s="205"/>
      <c r="AW308" s="323"/>
      <c r="AX308" s="324"/>
      <c r="AY308" s="206"/>
      <c r="AZ308" s="206"/>
      <c r="BA308" s="207"/>
      <c r="BB308" s="207"/>
      <c r="BC308" s="205"/>
      <c r="BD308" s="323"/>
      <c r="BE308" s="324"/>
      <c r="BF308" s="206"/>
      <c r="BG308" s="206"/>
      <c r="BH308" s="207"/>
      <c r="BI308" s="207"/>
      <c r="BJ308" s="205"/>
      <c r="BK308" s="324"/>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row>
    <row r="309" spans="1:111" s="61" customFormat="1" ht="13.5" thickTop="1" x14ac:dyDescent="0.2">
      <c r="A309" s="258"/>
      <c r="B309" s="263"/>
      <c r="C309" s="265"/>
      <c r="D309" s="261"/>
      <c r="E309" s="235"/>
      <c r="F309" s="242"/>
      <c r="G309" s="4" t="s">
        <v>5</v>
      </c>
      <c r="H309" s="171"/>
      <c r="I309" s="172"/>
      <c r="J309" s="172"/>
      <c r="K309" s="172"/>
      <c r="L309" s="131" t="str">
        <f t="shared" ref="L309" si="7468">IF(AND(ISBLANK(H309),ISBLANK(I309),ISBLANK(J309),ISBLANK(K309)),"",SUM(J309:K309))</f>
        <v/>
      </c>
      <c r="M309" s="233" t="str">
        <f t="shared" ref="M309" si="7469">IFERROR(SUM(H309:K309)/E309,"")</f>
        <v/>
      </c>
      <c r="N309" s="190"/>
      <c r="O309" s="191"/>
      <c r="P309" s="191"/>
      <c r="Q309" s="191"/>
      <c r="R309" s="192" t="str">
        <f t="shared" ref="R309" si="7470">IF(AND(ISBLANK(N309),ISBLANK(O309),ISBLANK(P309),ISBLANK(Q309)),"",SUM(P309:Q309))</f>
        <v/>
      </c>
      <c r="S309" s="233" t="str">
        <f t="shared" ref="S309" si="7471">IFERROR(SUM(N309:Q309)/E309,"")</f>
        <v/>
      </c>
      <c r="T309" s="321" t="str">
        <f t="shared" ref="T309" si="7472">IF(OR(L310="",R310=""),"",IFERROR(R310-L310,""))</f>
        <v/>
      </c>
      <c r="U309" s="37"/>
      <c r="V309" s="28"/>
      <c r="W309" s="28"/>
      <c r="X309" s="28"/>
      <c r="Y309" s="7" t="str">
        <f t="shared" ref="Y309" si="7473">IF(AND(ISBLANK(U309),ISBLANK(V309),ISBLANK(W309),ISBLANK(X309)),"",SUM(W309:X309))</f>
        <v/>
      </c>
      <c r="Z309" s="233" t="str">
        <f t="shared" ref="Z309" si="7474">IFERROR(SUM(U309:X309)/E309,"")</f>
        <v/>
      </c>
      <c r="AA309" s="321" t="str">
        <f t="shared" ref="AA309" si="7475">IF(OR(L310="",Y310=""),"",IFERROR(Y310-L310,""))</f>
        <v/>
      </c>
      <c r="AB309" s="37"/>
      <c r="AC309" s="28"/>
      <c r="AD309" s="28"/>
      <c r="AE309" s="28"/>
      <c r="AF309" s="7" t="str">
        <f t="shared" ref="AF309" si="7476">IF(AND(ISBLANK(AB309),ISBLANK(AC309),ISBLANK(AD309),ISBLANK(AE309)),"",SUM(AD309:AE309))</f>
        <v/>
      </c>
      <c r="AG309" s="321" t="str">
        <f t="shared" ref="AG309" si="7477">IF(OR(M309="",AF310=""),"",IFERROR(AF310-L310,""))</f>
        <v/>
      </c>
      <c r="AH309" s="136"/>
      <c r="AK309" s="63"/>
      <c r="AL309" s="201">
        <f t="shared" ref="AL309" si="7478">H309</f>
        <v>0</v>
      </c>
      <c r="AM309" s="201">
        <f t="shared" ref="AM309" si="7479">I309</f>
        <v>0</v>
      </c>
      <c r="AN309" s="201">
        <f t="shared" ref="AN309" si="7480">J309</f>
        <v>0</v>
      </c>
      <c r="AO309" s="201">
        <f t="shared" ref="AO309" si="7481">K309</f>
        <v>0</v>
      </c>
      <c r="AP309" s="202"/>
      <c r="AQ309" s="323"/>
      <c r="AR309" s="201">
        <f t="shared" ref="AR309" si="7482">N309</f>
        <v>0</v>
      </c>
      <c r="AS309" s="201">
        <f t="shared" ref="AS309" si="7483">O309</f>
        <v>0</v>
      </c>
      <c r="AT309" s="201">
        <f t="shared" ref="AT309" si="7484">P309</f>
        <v>0</v>
      </c>
      <c r="AU309" s="201">
        <f t="shared" ref="AU309" si="7485">Q309</f>
        <v>0</v>
      </c>
      <c r="AV309" s="201" t="str">
        <f t="shared" ref="AV309" si="7486">R309</f>
        <v/>
      </c>
      <c r="AW309" s="323"/>
      <c r="AX309" s="324"/>
      <c r="AY309" s="201">
        <f t="shared" ref="AY309" si="7487">U309</f>
        <v>0</v>
      </c>
      <c r="AZ309" s="201">
        <f t="shared" ref="AZ309" si="7488">V309</f>
        <v>0</v>
      </c>
      <c r="BA309" s="201">
        <f t="shared" ref="BA309" si="7489">W309</f>
        <v>0</v>
      </c>
      <c r="BB309" s="201">
        <f t="shared" ref="BB309" si="7490">X309</f>
        <v>0</v>
      </c>
      <c r="BC309" s="201" t="str">
        <f t="shared" ref="BC309" si="7491">Y309</f>
        <v/>
      </c>
      <c r="BD309" s="323"/>
      <c r="BE309" s="324"/>
      <c r="BF309" s="201">
        <f t="shared" ref="BF309" si="7492">AB309</f>
        <v>0</v>
      </c>
      <c r="BG309" s="201">
        <f t="shared" ref="BG309" si="7493">AC309</f>
        <v>0</v>
      </c>
      <c r="BH309" s="201">
        <f t="shared" ref="BH309" si="7494">AD309</f>
        <v>0</v>
      </c>
      <c r="BI309" s="201">
        <f t="shared" ref="BI309" si="7495">AE309</f>
        <v>0</v>
      </c>
      <c r="BJ309" s="201" t="str">
        <f t="shared" ref="BJ309" si="7496">AF309</f>
        <v/>
      </c>
      <c r="BK309" s="324"/>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row>
    <row r="310" spans="1:111" s="61" customFormat="1" ht="13.5" thickBot="1" x14ac:dyDescent="0.25">
      <c r="A310" s="259"/>
      <c r="B310" s="264"/>
      <c r="C310" s="262"/>
      <c r="D310" s="262"/>
      <c r="E310" s="236"/>
      <c r="F310" s="243"/>
      <c r="G310" s="8" t="s">
        <v>6</v>
      </c>
      <c r="H310" s="173" t="str">
        <f t="shared" ref="H310" si="7497">IFERROR(H309/SUM(H309:K309),"")</f>
        <v/>
      </c>
      <c r="I310" s="174" t="str">
        <f t="shared" ref="I310" si="7498">IFERROR(I309/SUM(H309:K309),"")</f>
        <v/>
      </c>
      <c r="J310" s="175" t="str">
        <f t="shared" ref="J310" si="7499">IFERROR(J309/SUM(H309:K309),"")</f>
        <v/>
      </c>
      <c r="K310" s="175" t="str">
        <f t="shared" ref="K310" si="7500">IFERROR(K309/SUM(H309:K309),"")</f>
        <v/>
      </c>
      <c r="L310" s="132" t="str">
        <f t="shared" ref="L310" si="7501">IFERROR(L309/SUM(H309:K309),"")</f>
        <v/>
      </c>
      <c r="M310" s="234"/>
      <c r="N310" s="193" t="str">
        <f t="shared" ref="N310" si="7502">IFERROR(N309/SUM(N309:Q309),"")</f>
        <v/>
      </c>
      <c r="O310" s="10" t="str">
        <f t="shared" ref="O310" si="7503">IFERROR(O309/SUM(N309:Q309),"")</f>
        <v/>
      </c>
      <c r="P310" s="11" t="str">
        <f t="shared" ref="P310" si="7504">IFERROR(P309/SUM(N309:Q309),"")</f>
        <v/>
      </c>
      <c r="Q310" s="11" t="str">
        <f t="shared" ref="Q310" si="7505">IFERROR(Q309/SUM(N309:Q309),"")</f>
        <v/>
      </c>
      <c r="R310" s="34" t="str">
        <f t="shared" ref="R310" si="7506">IFERROR(R309/SUM(N309:Q309),"")</f>
        <v/>
      </c>
      <c r="S310" s="234"/>
      <c r="T310" s="322"/>
      <c r="U310" s="31" t="str">
        <f t="shared" ref="U310" si="7507">IFERROR(U309/SUM(U309:X309),"")</f>
        <v/>
      </c>
      <c r="V310" s="10" t="str">
        <f t="shared" ref="V310" si="7508">IFERROR(V309/SUM(U309:X309),"")</f>
        <v/>
      </c>
      <c r="W310" s="11" t="str">
        <f t="shared" ref="W310" si="7509">IFERROR(W309/SUM(U309:X309),"")</f>
        <v/>
      </c>
      <c r="X310" s="11" t="str">
        <f t="shared" ref="X310" si="7510">IFERROR(X309/SUM(U309:X309),"")</f>
        <v/>
      </c>
      <c r="Y310" s="34" t="str">
        <f t="shared" ref="Y310" si="7511">IFERROR(Y309/SUM(U309:X309),"")</f>
        <v/>
      </c>
      <c r="Z310" s="234"/>
      <c r="AA310" s="322"/>
      <c r="AB310" s="31" t="str">
        <f t="shared" ref="AB310" si="7512">IFERROR(AB309/SUM(AB309:AE309),"")</f>
        <v/>
      </c>
      <c r="AC310" s="10" t="str">
        <f t="shared" ref="AC310" si="7513">IFERROR(AC309/SUM(AB309:AE309),"")</f>
        <v/>
      </c>
      <c r="AD310" s="11" t="str">
        <f t="shared" ref="AD310" si="7514">IFERROR(AD309/SUM(AB309:AE309),"")</f>
        <v/>
      </c>
      <c r="AE310" s="11" t="str">
        <f t="shared" ref="AE310" si="7515">IFERROR(AE309/SUM(AB309:AE309),"")</f>
        <v/>
      </c>
      <c r="AF310" s="34" t="str">
        <f t="shared" ref="AF310" si="7516">IFERROR(AF309/SUM(AB309:AE309),"")</f>
        <v/>
      </c>
      <c r="AG310" s="322"/>
      <c r="AH310" s="136"/>
      <c r="AK310" s="63"/>
      <c r="AL310" s="203"/>
      <c r="AM310" s="203"/>
      <c r="AN310" s="204"/>
      <c r="AO310" s="204"/>
      <c r="AP310" s="205"/>
      <c r="AQ310" s="323"/>
      <c r="AR310" s="206"/>
      <c r="AS310" s="206"/>
      <c r="AT310" s="207"/>
      <c r="AU310" s="207"/>
      <c r="AV310" s="205"/>
      <c r="AW310" s="323"/>
      <c r="AX310" s="324"/>
      <c r="AY310" s="206"/>
      <c r="AZ310" s="206"/>
      <c r="BA310" s="207"/>
      <c r="BB310" s="207"/>
      <c r="BC310" s="205"/>
      <c r="BD310" s="323"/>
      <c r="BE310" s="324"/>
      <c r="BF310" s="206"/>
      <c r="BG310" s="206"/>
      <c r="BH310" s="207"/>
      <c r="BI310" s="207"/>
      <c r="BJ310" s="205"/>
      <c r="BK310" s="324"/>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row>
    <row r="311" spans="1:111" s="61" customFormat="1" ht="13.5" thickTop="1" x14ac:dyDescent="0.2">
      <c r="A311" s="258"/>
      <c r="B311" s="263"/>
      <c r="C311" s="265"/>
      <c r="D311" s="261"/>
      <c r="E311" s="235"/>
      <c r="F311" s="242"/>
      <c r="G311" s="4" t="s">
        <v>5</v>
      </c>
      <c r="H311" s="171"/>
      <c r="I311" s="172"/>
      <c r="J311" s="172"/>
      <c r="K311" s="172"/>
      <c r="L311" s="131" t="str">
        <f t="shared" ref="L311" si="7517">IF(AND(ISBLANK(H311),ISBLANK(I311),ISBLANK(J311),ISBLANK(K311)),"",SUM(J311:K311))</f>
        <v/>
      </c>
      <c r="M311" s="233" t="str">
        <f t="shared" ref="M311" si="7518">IFERROR(SUM(H311:K311)/E311,"")</f>
        <v/>
      </c>
      <c r="N311" s="190"/>
      <c r="O311" s="191"/>
      <c r="P311" s="191"/>
      <c r="Q311" s="191"/>
      <c r="R311" s="192" t="str">
        <f t="shared" ref="R311" si="7519">IF(AND(ISBLANK(N311),ISBLANK(O311),ISBLANK(P311),ISBLANK(Q311)),"",SUM(P311:Q311))</f>
        <v/>
      </c>
      <c r="S311" s="233" t="str">
        <f t="shared" ref="S311" si="7520">IFERROR(SUM(N311:Q311)/E311,"")</f>
        <v/>
      </c>
      <c r="T311" s="321" t="str">
        <f t="shared" ref="T311" si="7521">IF(OR(L312="",R312=""),"",IFERROR(R312-L312,""))</f>
        <v/>
      </c>
      <c r="U311" s="37"/>
      <c r="V311" s="28"/>
      <c r="W311" s="28"/>
      <c r="X311" s="28"/>
      <c r="Y311" s="7" t="str">
        <f t="shared" ref="Y311" si="7522">IF(AND(ISBLANK(U311),ISBLANK(V311),ISBLANK(W311),ISBLANK(X311)),"",SUM(W311:X311))</f>
        <v/>
      </c>
      <c r="Z311" s="233" t="str">
        <f t="shared" ref="Z311" si="7523">IFERROR(SUM(U311:X311)/E311,"")</f>
        <v/>
      </c>
      <c r="AA311" s="321" t="str">
        <f t="shared" ref="AA311" si="7524">IF(OR(L312="",Y312=""),"",IFERROR(Y312-L312,""))</f>
        <v/>
      </c>
      <c r="AB311" s="37"/>
      <c r="AC311" s="28"/>
      <c r="AD311" s="28"/>
      <c r="AE311" s="28"/>
      <c r="AF311" s="7" t="str">
        <f t="shared" ref="AF311" si="7525">IF(AND(ISBLANK(AB311),ISBLANK(AC311),ISBLANK(AD311),ISBLANK(AE311)),"",SUM(AD311:AE311))</f>
        <v/>
      </c>
      <c r="AG311" s="321" t="str">
        <f t="shared" ref="AG311" si="7526">IF(OR(M311="",AF312=""),"",IFERROR(AF312-L312,""))</f>
        <v/>
      </c>
      <c r="AH311" s="136"/>
      <c r="AK311" s="63"/>
      <c r="AL311" s="201">
        <f t="shared" ref="AL311" si="7527">H311</f>
        <v>0</v>
      </c>
      <c r="AM311" s="201">
        <f t="shared" ref="AM311" si="7528">I311</f>
        <v>0</v>
      </c>
      <c r="AN311" s="201">
        <f t="shared" ref="AN311" si="7529">J311</f>
        <v>0</v>
      </c>
      <c r="AO311" s="201">
        <f t="shared" ref="AO311" si="7530">K311</f>
        <v>0</v>
      </c>
      <c r="AP311" s="202"/>
      <c r="AQ311" s="323"/>
      <c r="AR311" s="201">
        <f t="shared" ref="AR311" si="7531">N311</f>
        <v>0</v>
      </c>
      <c r="AS311" s="201">
        <f t="shared" ref="AS311" si="7532">O311</f>
        <v>0</v>
      </c>
      <c r="AT311" s="201">
        <f t="shared" ref="AT311" si="7533">P311</f>
        <v>0</v>
      </c>
      <c r="AU311" s="201">
        <f t="shared" ref="AU311" si="7534">Q311</f>
        <v>0</v>
      </c>
      <c r="AV311" s="201" t="str">
        <f t="shared" ref="AV311" si="7535">R311</f>
        <v/>
      </c>
      <c r="AW311" s="323"/>
      <c r="AX311" s="324"/>
      <c r="AY311" s="201">
        <f t="shared" ref="AY311" si="7536">U311</f>
        <v>0</v>
      </c>
      <c r="AZ311" s="201">
        <f t="shared" ref="AZ311" si="7537">V311</f>
        <v>0</v>
      </c>
      <c r="BA311" s="201">
        <f t="shared" ref="BA311" si="7538">W311</f>
        <v>0</v>
      </c>
      <c r="BB311" s="201">
        <f t="shared" ref="BB311" si="7539">X311</f>
        <v>0</v>
      </c>
      <c r="BC311" s="201" t="str">
        <f t="shared" ref="BC311" si="7540">Y311</f>
        <v/>
      </c>
      <c r="BD311" s="323"/>
      <c r="BE311" s="324"/>
      <c r="BF311" s="201">
        <f t="shared" ref="BF311" si="7541">AB311</f>
        <v>0</v>
      </c>
      <c r="BG311" s="201">
        <f t="shared" ref="BG311" si="7542">AC311</f>
        <v>0</v>
      </c>
      <c r="BH311" s="201">
        <f t="shared" ref="BH311" si="7543">AD311</f>
        <v>0</v>
      </c>
      <c r="BI311" s="201">
        <f t="shared" ref="BI311" si="7544">AE311</f>
        <v>0</v>
      </c>
      <c r="BJ311" s="201" t="str">
        <f t="shared" ref="BJ311" si="7545">AF311</f>
        <v/>
      </c>
      <c r="BK311" s="324"/>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row>
    <row r="312" spans="1:111" s="61" customFormat="1" ht="13.5" thickBot="1" x14ac:dyDescent="0.25">
      <c r="A312" s="259"/>
      <c r="B312" s="264"/>
      <c r="C312" s="262"/>
      <c r="D312" s="262"/>
      <c r="E312" s="236"/>
      <c r="F312" s="243"/>
      <c r="G312" s="8" t="s">
        <v>6</v>
      </c>
      <c r="H312" s="173" t="str">
        <f t="shared" ref="H312" si="7546">IFERROR(H311/SUM(H311:K311),"")</f>
        <v/>
      </c>
      <c r="I312" s="174" t="str">
        <f t="shared" ref="I312" si="7547">IFERROR(I311/SUM(H311:K311),"")</f>
        <v/>
      </c>
      <c r="J312" s="175" t="str">
        <f t="shared" ref="J312" si="7548">IFERROR(J311/SUM(H311:K311),"")</f>
        <v/>
      </c>
      <c r="K312" s="175" t="str">
        <f t="shared" ref="K312" si="7549">IFERROR(K311/SUM(H311:K311),"")</f>
        <v/>
      </c>
      <c r="L312" s="132" t="str">
        <f t="shared" ref="L312" si="7550">IFERROR(L311/SUM(H311:K311),"")</f>
        <v/>
      </c>
      <c r="M312" s="234"/>
      <c r="N312" s="193" t="str">
        <f t="shared" ref="N312" si="7551">IFERROR(N311/SUM(N311:Q311),"")</f>
        <v/>
      </c>
      <c r="O312" s="10" t="str">
        <f t="shared" ref="O312" si="7552">IFERROR(O311/SUM(N311:Q311),"")</f>
        <v/>
      </c>
      <c r="P312" s="11" t="str">
        <f t="shared" ref="P312" si="7553">IFERROR(P311/SUM(N311:Q311),"")</f>
        <v/>
      </c>
      <c r="Q312" s="11" t="str">
        <f t="shared" ref="Q312" si="7554">IFERROR(Q311/SUM(N311:Q311),"")</f>
        <v/>
      </c>
      <c r="R312" s="34" t="str">
        <f t="shared" ref="R312" si="7555">IFERROR(R311/SUM(N311:Q311),"")</f>
        <v/>
      </c>
      <c r="S312" s="234"/>
      <c r="T312" s="322"/>
      <c r="U312" s="31" t="str">
        <f t="shared" ref="U312" si="7556">IFERROR(U311/SUM(U311:X311),"")</f>
        <v/>
      </c>
      <c r="V312" s="10" t="str">
        <f t="shared" ref="V312" si="7557">IFERROR(V311/SUM(U311:X311),"")</f>
        <v/>
      </c>
      <c r="W312" s="11" t="str">
        <f t="shared" ref="W312" si="7558">IFERROR(W311/SUM(U311:X311),"")</f>
        <v/>
      </c>
      <c r="X312" s="11" t="str">
        <f t="shared" ref="X312" si="7559">IFERROR(X311/SUM(U311:X311),"")</f>
        <v/>
      </c>
      <c r="Y312" s="34" t="str">
        <f t="shared" ref="Y312" si="7560">IFERROR(Y311/SUM(U311:X311),"")</f>
        <v/>
      </c>
      <c r="Z312" s="234"/>
      <c r="AA312" s="322"/>
      <c r="AB312" s="31" t="str">
        <f t="shared" ref="AB312" si="7561">IFERROR(AB311/SUM(AB311:AE311),"")</f>
        <v/>
      </c>
      <c r="AC312" s="10" t="str">
        <f t="shared" ref="AC312" si="7562">IFERROR(AC311/SUM(AB311:AE311),"")</f>
        <v/>
      </c>
      <c r="AD312" s="11" t="str">
        <f t="shared" ref="AD312" si="7563">IFERROR(AD311/SUM(AB311:AE311),"")</f>
        <v/>
      </c>
      <c r="AE312" s="11" t="str">
        <f t="shared" ref="AE312" si="7564">IFERROR(AE311/SUM(AB311:AE311),"")</f>
        <v/>
      </c>
      <c r="AF312" s="34" t="str">
        <f t="shared" ref="AF312" si="7565">IFERROR(AF311/SUM(AB311:AE311),"")</f>
        <v/>
      </c>
      <c r="AG312" s="322"/>
      <c r="AH312" s="136"/>
      <c r="AK312" s="63"/>
      <c r="AL312" s="203"/>
      <c r="AM312" s="203"/>
      <c r="AN312" s="204"/>
      <c r="AO312" s="204"/>
      <c r="AP312" s="205"/>
      <c r="AQ312" s="323"/>
      <c r="AR312" s="206"/>
      <c r="AS312" s="206"/>
      <c r="AT312" s="207"/>
      <c r="AU312" s="207"/>
      <c r="AV312" s="205"/>
      <c r="AW312" s="323"/>
      <c r="AX312" s="324"/>
      <c r="AY312" s="206"/>
      <c r="AZ312" s="206"/>
      <c r="BA312" s="207"/>
      <c r="BB312" s="207"/>
      <c r="BC312" s="205"/>
      <c r="BD312" s="323"/>
      <c r="BE312" s="324"/>
      <c r="BF312" s="206"/>
      <c r="BG312" s="206"/>
      <c r="BH312" s="207"/>
      <c r="BI312" s="207"/>
      <c r="BJ312" s="205"/>
      <c r="BK312" s="324"/>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row>
    <row r="313" spans="1:111" s="61" customFormat="1" ht="13.5" thickTop="1" x14ac:dyDescent="0.2">
      <c r="A313" s="258"/>
      <c r="B313" s="263"/>
      <c r="C313" s="265"/>
      <c r="D313" s="261"/>
      <c r="E313" s="235"/>
      <c r="F313" s="242"/>
      <c r="G313" s="4" t="s">
        <v>5</v>
      </c>
      <c r="H313" s="171"/>
      <c r="I313" s="172"/>
      <c r="J313" s="172"/>
      <c r="K313" s="172"/>
      <c r="L313" s="131" t="str">
        <f t="shared" ref="L313" si="7566">IF(AND(ISBLANK(H313),ISBLANK(I313),ISBLANK(J313),ISBLANK(K313)),"",SUM(J313:K313))</f>
        <v/>
      </c>
      <c r="M313" s="233" t="str">
        <f t="shared" ref="M313" si="7567">IFERROR(SUM(H313:K313)/E313,"")</f>
        <v/>
      </c>
      <c r="N313" s="190"/>
      <c r="O313" s="191"/>
      <c r="P313" s="191"/>
      <c r="Q313" s="191"/>
      <c r="R313" s="192" t="str">
        <f t="shared" ref="R313" si="7568">IF(AND(ISBLANK(N313),ISBLANK(O313),ISBLANK(P313),ISBLANK(Q313)),"",SUM(P313:Q313))</f>
        <v/>
      </c>
      <c r="S313" s="233" t="str">
        <f t="shared" ref="S313" si="7569">IFERROR(SUM(N313:Q313)/E313,"")</f>
        <v/>
      </c>
      <c r="T313" s="321" t="str">
        <f t="shared" ref="T313" si="7570">IF(OR(L314="",R314=""),"",IFERROR(R314-L314,""))</f>
        <v/>
      </c>
      <c r="U313" s="37"/>
      <c r="V313" s="28"/>
      <c r="W313" s="28"/>
      <c r="X313" s="28"/>
      <c r="Y313" s="7" t="str">
        <f t="shared" ref="Y313" si="7571">IF(AND(ISBLANK(U313),ISBLANK(V313),ISBLANK(W313),ISBLANK(X313)),"",SUM(W313:X313))</f>
        <v/>
      </c>
      <c r="Z313" s="233" t="str">
        <f t="shared" ref="Z313" si="7572">IFERROR(SUM(U313:X313)/E313,"")</f>
        <v/>
      </c>
      <c r="AA313" s="321" t="str">
        <f t="shared" ref="AA313" si="7573">IF(OR(L314="",Y314=""),"",IFERROR(Y314-L314,""))</f>
        <v/>
      </c>
      <c r="AB313" s="37"/>
      <c r="AC313" s="28"/>
      <c r="AD313" s="28"/>
      <c r="AE313" s="28"/>
      <c r="AF313" s="7" t="str">
        <f t="shared" ref="AF313" si="7574">IF(AND(ISBLANK(AB313),ISBLANK(AC313),ISBLANK(AD313),ISBLANK(AE313)),"",SUM(AD313:AE313))</f>
        <v/>
      </c>
      <c r="AG313" s="321" t="str">
        <f t="shared" ref="AG313" si="7575">IF(OR(M313="",AF314=""),"",IFERROR(AF314-L314,""))</f>
        <v/>
      </c>
      <c r="AH313" s="136"/>
      <c r="AK313" s="63"/>
      <c r="AL313" s="201">
        <f t="shared" ref="AL313" si="7576">H313</f>
        <v>0</v>
      </c>
      <c r="AM313" s="201">
        <f t="shared" ref="AM313" si="7577">I313</f>
        <v>0</v>
      </c>
      <c r="AN313" s="201">
        <f t="shared" ref="AN313" si="7578">J313</f>
        <v>0</v>
      </c>
      <c r="AO313" s="201">
        <f t="shared" ref="AO313" si="7579">K313</f>
        <v>0</v>
      </c>
      <c r="AP313" s="202"/>
      <c r="AQ313" s="323"/>
      <c r="AR313" s="201">
        <f t="shared" ref="AR313" si="7580">N313</f>
        <v>0</v>
      </c>
      <c r="AS313" s="201">
        <f t="shared" ref="AS313" si="7581">O313</f>
        <v>0</v>
      </c>
      <c r="AT313" s="201">
        <f t="shared" ref="AT313" si="7582">P313</f>
        <v>0</v>
      </c>
      <c r="AU313" s="201">
        <f t="shared" ref="AU313" si="7583">Q313</f>
        <v>0</v>
      </c>
      <c r="AV313" s="201" t="str">
        <f t="shared" ref="AV313" si="7584">R313</f>
        <v/>
      </c>
      <c r="AW313" s="323"/>
      <c r="AX313" s="324"/>
      <c r="AY313" s="201">
        <f t="shared" ref="AY313" si="7585">U313</f>
        <v>0</v>
      </c>
      <c r="AZ313" s="201">
        <f t="shared" ref="AZ313" si="7586">V313</f>
        <v>0</v>
      </c>
      <c r="BA313" s="201">
        <f t="shared" ref="BA313" si="7587">W313</f>
        <v>0</v>
      </c>
      <c r="BB313" s="201">
        <f t="shared" ref="BB313" si="7588">X313</f>
        <v>0</v>
      </c>
      <c r="BC313" s="201" t="str">
        <f t="shared" ref="BC313" si="7589">Y313</f>
        <v/>
      </c>
      <c r="BD313" s="323"/>
      <c r="BE313" s="324"/>
      <c r="BF313" s="201">
        <f t="shared" ref="BF313" si="7590">AB313</f>
        <v>0</v>
      </c>
      <c r="BG313" s="201">
        <f t="shared" ref="BG313" si="7591">AC313</f>
        <v>0</v>
      </c>
      <c r="BH313" s="201">
        <f t="shared" ref="BH313" si="7592">AD313</f>
        <v>0</v>
      </c>
      <c r="BI313" s="201">
        <f t="shared" ref="BI313" si="7593">AE313</f>
        <v>0</v>
      </c>
      <c r="BJ313" s="201" t="str">
        <f t="shared" ref="BJ313" si="7594">AF313</f>
        <v/>
      </c>
      <c r="BK313" s="324"/>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row>
    <row r="314" spans="1:111" s="61" customFormat="1" ht="13.5" thickBot="1" x14ac:dyDescent="0.25">
      <c r="A314" s="259"/>
      <c r="B314" s="264"/>
      <c r="C314" s="262"/>
      <c r="D314" s="262"/>
      <c r="E314" s="236"/>
      <c r="F314" s="243"/>
      <c r="G314" s="8" t="s">
        <v>6</v>
      </c>
      <c r="H314" s="173" t="str">
        <f t="shared" ref="H314" si="7595">IFERROR(H313/SUM(H313:K313),"")</f>
        <v/>
      </c>
      <c r="I314" s="174" t="str">
        <f t="shared" ref="I314" si="7596">IFERROR(I313/SUM(H313:K313),"")</f>
        <v/>
      </c>
      <c r="J314" s="175" t="str">
        <f t="shared" ref="J314" si="7597">IFERROR(J313/SUM(H313:K313),"")</f>
        <v/>
      </c>
      <c r="K314" s="175" t="str">
        <f t="shared" ref="K314" si="7598">IFERROR(K313/SUM(H313:K313),"")</f>
        <v/>
      </c>
      <c r="L314" s="132" t="str">
        <f t="shared" ref="L314" si="7599">IFERROR(L313/SUM(H313:K313),"")</f>
        <v/>
      </c>
      <c r="M314" s="234"/>
      <c r="N314" s="193" t="str">
        <f t="shared" ref="N314" si="7600">IFERROR(N313/SUM(N313:Q313),"")</f>
        <v/>
      </c>
      <c r="O314" s="10" t="str">
        <f t="shared" ref="O314" si="7601">IFERROR(O313/SUM(N313:Q313),"")</f>
        <v/>
      </c>
      <c r="P314" s="11" t="str">
        <f t="shared" ref="P314" si="7602">IFERROR(P313/SUM(N313:Q313),"")</f>
        <v/>
      </c>
      <c r="Q314" s="11" t="str">
        <f t="shared" ref="Q314" si="7603">IFERROR(Q313/SUM(N313:Q313),"")</f>
        <v/>
      </c>
      <c r="R314" s="34" t="str">
        <f t="shared" ref="R314" si="7604">IFERROR(R313/SUM(N313:Q313),"")</f>
        <v/>
      </c>
      <c r="S314" s="234"/>
      <c r="T314" s="322"/>
      <c r="U314" s="31" t="str">
        <f t="shared" ref="U314" si="7605">IFERROR(U313/SUM(U313:X313),"")</f>
        <v/>
      </c>
      <c r="V314" s="10" t="str">
        <f t="shared" ref="V314" si="7606">IFERROR(V313/SUM(U313:X313),"")</f>
        <v/>
      </c>
      <c r="W314" s="11" t="str">
        <f t="shared" ref="W314" si="7607">IFERROR(W313/SUM(U313:X313),"")</f>
        <v/>
      </c>
      <c r="X314" s="11" t="str">
        <f t="shared" ref="X314" si="7608">IFERROR(X313/SUM(U313:X313),"")</f>
        <v/>
      </c>
      <c r="Y314" s="34" t="str">
        <f t="shared" ref="Y314" si="7609">IFERROR(Y313/SUM(U313:X313),"")</f>
        <v/>
      </c>
      <c r="Z314" s="234"/>
      <c r="AA314" s="322"/>
      <c r="AB314" s="31" t="str">
        <f t="shared" ref="AB314" si="7610">IFERROR(AB313/SUM(AB313:AE313),"")</f>
        <v/>
      </c>
      <c r="AC314" s="10" t="str">
        <f t="shared" ref="AC314" si="7611">IFERROR(AC313/SUM(AB313:AE313),"")</f>
        <v/>
      </c>
      <c r="AD314" s="11" t="str">
        <f t="shared" ref="AD314" si="7612">IFERROR(AD313/SUM(AB313:AE313),"")</f>
        <v/>
      </c>
      <c r="AE314" s="11" t="str">
        <f t="shared" ref="AE314" si="7613">IFERROR(AE313/SUM(AB313:AE313),"")</f>
        <v/>
      </c>
      <c r="AF314" s="34" t="str">
        <f t="shared" ref="AF314" si="7614">IFERROR(AF313/SUM(AB313:AE313),"")</f>
        <v/>
      </c>
      <c r="AG314" s="322"/>
      <c r="AH314" s="136"/>
      <c r="AK314" s="63"/>
      <c r="AL314" s="203"/>
      <c r="AM314" s="203"/>
      <c r="AN314" s="204"/>
      <c r="AO314" s="204"/>
      <c r="AP314" s="205"/>
      <c r="AQ314" s="323"/>
      <c r="AR314" s="206"/>
      <c r="AS314" s="206"/>
      <c r="AT314" s="207"/>
      <c r="AU314" s="207"/>
      <c r="AV314" s="205"/>
      <c r="AW314" s="323"/>
      <c r="AX314" s="324"/>
      <c r="AY314" s="206"/>
      <c r="AZ314" s="206"/>
      <c r="BA314" s="207"/>
      <c r="BB314" s="207"/>
      <c r="BC314" s="205"/>
      <c r="BD314" s="323"/>
      <c r="BE314" s="324"/>
      <c r="BF314" s="206"/>
      <c r="BG314" s="206"/>
      <c r="BH314" s="207"/>
      <c r="BI314" s="207"/>
      <c r="BJ314" s="205"/>
      <c r="BK314" s="32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row>
    <row r="315" spans="1:111" s="61" customFormat="1" ht="13.5" thickTop="1" x14ac:dyDescent="0.2">
      <c r="A315" s="258"/>
      <c r="B315" s="263"/>
      <c r="C315" s="265"/>
      <c r="D315" s="261"/>
      <c r="E315" s="235"/>
      <c r="F315" s="242"/>
      <c r="G315" s="4" t="s">
        <v>5</v>
      </c>
      <c r="H315" s="171"/>
      <c r="I315" s="172"/>
      <c r="J315" s="172"/>
      <c r="K315" s="172"/>
      <c r="L315" s="131" t="str">
        <f t="shared" ref="L315" si="7615">IF(AND(ISBLANK(H315),ISBLANK(I315),ISBLANK(J315),ISBLANK(K315)),"",SUM(J315:K315))</f>
        <v/>
      </c>
      <c r="M315" s="233" t="str">
        <f t="shared" ref="M315" si="7616">IFERROR(SUM(H315:K315)/E315,"")</f>
        <v/>
      </c>
      <c r="N315" s="190"/>
      <c r="O315" s="191"/>
      <c r="P315" s="191"/>
      <c r="Q315" s="191"/>
      <c r="R315" s="192" t="str">
        <f t="shared" ref="R315" si="7617">IF(AND(ISBLANK(N315),ISBLANK(O315),ISBLANK(P315),ISBLANK(Q315)),"",SUM(P315:Q315))</f>
        <v/>
      </c>
      <c r="S315" s="233" t="str">
        <f t="shared" ref="S315" si="7618">IFERROR(SUM(N315:Q315)/E315,"")</f>
        <v/>
      </c>
      <c r="T315" s="321" t="str">
        <f t="shared" ref="T315" si="7619">IF(OR(L316="",R316=""),"",IFERROR(R316-L316,""))</f>
        <v/>
      </c>
      <c r="U315" s="37"/>
      <c r="V315" s="28"/>
      <c r="W315" s="28"/>
      <c r="X315" s="28"/>
      <c r="Y315" s="7" t="str">
        <f t="shared" ref="Y315" si="7620">IF(AND(ISBLANK(U315),ISBLANK(V315),ISBLANK(W315),ISBLANK(X315)),"",SUM(W315:X315))</f>
        <v/>
      </c>
      <c r="Z315" s="233" t="str">
        <f t="shared" ref="Z315" si="7621">IFERROR(SUM(U315:X315)/E315,"")</f>
        <v/>
      </c>
      <c r="AA315" s="321" t="str">
        <f t="shared" ref="AA315" si="7622">IF(OR(L316="",Y316=""),"",IFERROR(Y316-L316,""))</f>
        <v/>
      </c>
      <c r="AB315" s="37"/>
      <c r="AC315" s="28"/>
      <c r="AD315" s="28"/>
      <c r="AE315" s="28"/>
      <c r="AF315" s="7" t="str">
        <f t="shared" ref="AF315" si="7623">IF(AND(ISBLANK(AB315),ISBLANK(AC315),ISBLANK(AD315),ISBLANK(AE315)),"",SUM(AD315:AE315))</f>
        <v/>
      </c>
      <c r="AG315" s="321" t="str">
        <f t="shared" ref="AG315" si="7624">IF(OR(M315="",AF316=""),"",IFERROR(AF316-L316,""))</f>
        <v/>
      </c>
      <c r="AH315" s="136"/>
      <c r="AK315" s="63"/>
      <c r="AL315" s="201">
        <f t="shared" ref="AL315" si="7625">H315</f>
        <v>0</v>
      </c>
      <c r="AM315" s="201">
        <f t="shared" ref="AM315" si="7626">I315</f>
        <v>0</v>
      </c>
      <c r="AN315" s="201">
        <f t="shared" ref="AN315" si="7627">J315</f>
        <v>0</v>
      </c>
      <c r="AO315" s="201">
        <f t="shared" ref="AO315" si="7628">K315</f>
        <v>0</v>
      </c>
      <c r="AP315" s="202"/>
      <c r="AQ315" s="323"/>
      <c r="AR315" s="201">
        <f t="shared" ref="AR315" si="7629">N315</f>
        <v>0</v>
      </c>
      <c r="AS315" s="201">
        <f t="shared" ref="AS315" si="7630">O315</f>
        <v>0</v>
      </c>
      <c r="AT315" s="201">
        <f t="shared" ref="AT315" si="7631">P315</f>
        <v>0</v>
      </c>
      <c r="AU315" s="201">
        <f t="shared" ref="AU315" si="7632">Q315</f>
        <v>0</v>
      </c>
      <c r="AV315" s="201" t="str">
        <f t="shared" ref="AV315" si="7633">R315</f>
        <v/>
      </c>
      <c r="AW315" s="323"/>
      <c r="AX315" s="324"/>
      <c r="AY315" s="201">
        <f t="shared" ref="AY315" si="7634">U315</f>
        <v>0</v>
      </c>
      <c r="AZ315" s="201">
        <f t="shared" ref="AZ315" si="7635">V315</f>
        <v>0</v>
      </c>
      <c r="BA315" s="201">
        <f t="shared" ref="BA315" si="7636">W315</f>
        <v>0</v>
      </c>
      <c r="BB315" s="201">
        <f t="shared" ref="BB315" si="7637">X315</f>
        <v>0</v>
      </c>
      <c r="BC315" s="201" t="str">
        <f t="shared" ref="BC315" si="7638">Y315</f>
        <v/>
      </c>
      <c r="BD315" s="323"/>
      <c r="BE315" s="324"/>
      <c r="BF315" s="201">
        <f t="shared" ref="BF315" si="7639">AB315</f>
        <v>0</v>
      </c>
      <c r="BG315" s="201">
        <f t="shared" ref="BG315" si="7640">AC315</f>
        <v>0</v>
      </c>
      <c r="BH315" s="201">
        <f t="shared" ref="BH315" si="7641">AD315</f>
        <v>0</v>
      </c>
      <c r="BI315" s="201">
        <f t="shared" ref="BI315" si="7642">AE315</f>
        <v>0</v>
      </c>
      <c r="BJ315" s="201" t="str">
        <f t="shared" ref="BJ315" si="7643">AF315</f>
        <v/>
      </c>
      <c r="BK315" s="324"/>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row>
    <row r="316" spans="1:111" s="61" customFormat="1" ht="13.5" thickBot="1" x14ac:dyDescent="0.25">
      <c r="A316" s="259"/>
      <c r="B316" s="264"/>
      <c r="C316" s="262"/>
      <c r="D316" s="262"/>
      <c r="E316" s="236"/>
      <c r="F316" s="243"/>
      <c r="G316" s="8" t="s">
        <v>6</v>
      </c>
      <c r="H316" s="173" t="str">
        <f t="shared" ref="H316" si="7644">IFERROR(H315/SUM(H315:K315),"")</f>
        <v/>
      </c>
      <c r="I316" s="174" t="str">
        <f t="shared" ref="I316" si="7645">IFERROR(I315/SUM(H315:K315),"")</f>
        <v/>
      </c>
      <c r="J316" s="175" t="str">
        <f t="shared" ref="J316" si="7646">IFERROR(J315/SUM(H315:K315),"")</f>
        <v/>
      </c>
      <c r="K316" s="175" t="str">
        <f t="shared" ref="K316" si="7647">IFERROR(K315/SUM(H315:K315),"")</f>
        <v/>
      </c>
      <c r="L316" s="132" t="str">
        <f t="shared" ref="L316" si="7648">IFERROR(L315/SUM(H315:K315),"")</f>
        <v/>
      </c>
      <c r="M316" s="234"/>
      <c r="N316" s="193" t="str">
        <f t="shared" ref="N316" si="7649">IFERROR(N315/SUM(N315:Q315),"")</f>
        <v/>
      </c>
      <c r="O316" s="10" t="str">
        <f t="shared" ref="O316" si="7650">IFERROR(O315/SUM(N315:Q315),"")</f>
        <v/>
      </c>
      <c r="P316" s="11" t="str">
        <f t="shared" ref="P316" si="7651">IFERROR(P315/SUM(N315:Q315),"")</f>
        <v/>
      </c>
      <c r="Q316" s="11" t="str">
        <f t="shared" ref="Q316" si="7652">IFERROR(Q315/SUM(N315:Q315),"")</f>
        <v/>
      </c>
      <c r="R316" s="34" t="str">
        <f t="shared" ref="R316" si="7653">IFERROR(R315/SUM(N315:Q315),"")</f>
        <v/>
      </c>
      <c r="S316" s="234"/>
      <c r="T316" s="322"/>
      <c r="U316" s="31" t="str">
        <f t="shared" ref="U316" si="7654">IFERROR(U315/SUM(U315:X315),"")</f>
        <v/>
      </c>
      <c r="V316" s="10" t="str">
        <f t="shared" ref="V316" si="7655">IFERROR(V315/SUM(U315:X315),"")</f>
        <v/>
      </c>
      <c r="W316" s="11" t="str">
        <f t="shared" ref="W316" si="7656">IFERROR(W315/SUM(U315:X315),"")</f>
        <v/>
      </c>
      <c r="X316" s="11" t="str">
        <f t="shared" ref="X316" si="7657">IFERROR(X315/SUM(U315:X315),"")</f>
        <v/>
      </c>
      <c r="Y316" s="34" t="str">
        <f t="shared" ref="Y316" si="7658">IFERROR(Y315/SUM(U315:X315),"")</f>
        <v/>
      </c>
      <c r="Z316" s="234"/>
      <c r="AA316" s="322"/>
      <c r="AB316" s="31" t="str">
        <f t="shared" ref="AB316" si="7659">IFERROR(AB315/SUM(AB315:AE315),"")</f>
        <v/>
      </c>
      <c r="AC316" s="10" t="str">
        <f t="shared" ref="AC316" si="7660">IFERROR(AC315/SUM(AB315:AE315),"")</f>
        <v/>
      </c>
      <c r="AD316" s="11" t="str">
        <f t="shared" ref="AD316" si="7661">IFERROR(AD315/SUM(AB315:AE315),"")</f>
        <v/>
      </c>
      <c r="AE316" s="11" t="str">
        <f t="shared" ref="AE316" si="7662">IFERROR(AE315/SUM(AB315:AE315),"")</f>
        <v/>
      </c>
      <c r="AF316" s="34" t="str">
        <f t="shared" ref="AF316" si="7663">IFERROR(AF315/SUM(AB315:AE315),"")</f>
        <v/>
      </c>
      <c r="AG316" s="322"/>
      <c r="AH316" s="136"/>
      <c r="AK316" s="63"/>
      <c r="AL316" s="203"/>
      <c r="AM316" s="203"/>
      <c r="AN316" s="204"/>
      <c r="AO316" s="204"/>
      <c r="AP316" s="205"/>
      <c r="AQ316" s="323"/>
      <c r="AR316" s="206"/>
      <c r="AS316" s="206"/>
      <c r="AT316" s="207"/>
      <c r="AU316" s="207"/>
      <c r="AV316" s="205"/>
      <c r="AW316" s="323"/>
      <c r="AX316" s="324"/>
      <c r="AY316" s="206"/>
      <c r="AZ316" s="206"/>
      <c r="BA316" s="207"/>
      <c r="BB316" s="207"/>
      <c r="BC316" s="205"/>
      <c r="BD316" s="323"/>
      <c r="BE316" s="324"/>
      <c r="BF316" s="206"/>
      <c r="BG316" s="206"/>
      <c r="BH316" s="207"/>
      <c r="BI316" s="207"/>
      <c r="BJ316" s="205"/>
      <c r="BK316" s="324"/>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row>
    <row r="317" spans="1:111" s="61" customFormat="1" ht="13.5" thickTop="1" x14ac:dyDescent="0.2">
      <c r="A317" s="258"/>
      <c r="B317" s="263"/>
      <c r="C317" s="265"/>
      <c r="D317" s="261"/>
      <c r="E317" s="235"/>
      <c r="F317" s="242"/>
      <c r="G317" s="4" t="s">
        <v>5</v>
      </c>
      <c r="H317" s="171"/>
      <c r="I317" s="172"/>
      <c r="J317" s="172"/>
      <c r="K317" s="172"/>
      <c r="L317" s="131" t="str">
        <f t="shared" ref="L317" si="7664">IF(AND(ISBLANK(H317),ISBLANK(I317),ISBLANK(J317),ISBLANK(K317)),"",SUM(J317:K317))</f>
        <v/>
      </c>
      <c r="M317" s="233" t="str">
        <f t="shared" ref="M317" si="7665">IFERROR(SUM(H317:K317)/E317,"")</f>
        <v/>
      </c>
      <c r="N317" s="190"/>
      <c r="O317" s="191"/>
      <c r="P317" s="191"/>
      <c r="Q317" s="191"/>
      <c r="R317" s="192" t="str">
        <f t="shared" ref="R317" si="7666">IF(AND(ISBLANK(N317),ISBLANK(O317),ISBLANK(P317),ISBLANK(Q317)),"",SUM(P317:Q317))</f>
        <v/>
      </c>
      <c r="S317" s="233" t="str">
        <f t="shared" ref="S317" si="7667">IFERROR(SUM(N317:Q317)/E317,"")</f>
        <v/>
      </c>
      <c r="T317" s="321" t="str">
        <f t="shared" ref="T317" si="7668">IF(OR(L318="",R318=""),"",IFERROR(R318-L318,""))</f>
        <v/>
      </c>
      <c r="U317" s="37"/>
      <c r="V317" s="28"/>
      <c r="W317" s="28"/>
      <c r="X317" s="28"/>
      <c r="Y317" s="7" t="str">
        <f t="shared" ref="Y317" si="7669">IF(AND(ISBLANK(U317),ISBLANK(V317),ISBLANK(W317),ISBLANK(X317)),"",SUM(W317:X317))</f>
        <v/>
      </c>
      <c r="Z317" s="233" t="str">
        <f t="shared" ref="Z317" si="7670">IFERROR(SUM(U317:X317)/E317,"")</f>
        <v/>
      </c>
      <c r="AA317" s="321" t="str">
        <f t="shared" ref="AA317" si="7671">IF(OR(L318="",Y318=""),"",IFERROR(Y318-L318,""))</f>
        <v/>
      </c>
      <c r="AB317" s="37"/>
      <c r="AC317" s="28"/>
      <c r="AD317" s="28"/>
      <c r="AE317" s="28"/>
      <c r="AF317" s="7" t="str">
        <f t="shared" ref="AF317" si="7672">IF(AND(ISBLANK(AB317),ISBLANK(AC317),ISBLANK(AD317),ISBLANK(AE317)),"",SUM(AD317:AE317))</f>
        <v/>
      </c>
      <c r="AG317" s="321" t="str">
        <f t="shared" ref="AG317" si="7673">IF(OR(M317="",AF318=""),"",IFERROR(AF318-L318,""))</f>
        <v/>
      </c>
      <c r="AH317" s="136"/>
      <c r="AK317" s="63"/>
      <c r="AL317" s="201">
        <f t="shared" ref="AL317" si="7674">H317</f>
        <v>0</v>
      </c>
      <c r="AM317" s="201">
        <f t="shared" ref="AM317" si="7675">I317</f>
        <v>0</v>
      </c>
      <c r="AN317" s="201">
        <f t="shared" ref="AN317" si="7676">J317</f>
        <v>0</v>
      </c>
      <c r="AO317" s="201">
        <f t="shared" ref="AO317" si="7677">K317</f>
        <v>0</v>
      </c>
      <c r="AP317" s="202"/>
      <c r="AQ317" s="323"/>
      <c r="AR317" s="201">
        <f t="shared" ref="AR317" si="7678">N317</f>
        <v>0</v>
      </c>
      <c r="AS317" s="201">
        <f t="shared" ref="AS317" si="7679">O317</f>
        <v>0</v>
      </c>
      <c r="AT317" s="201">
        <f t="shared" ref="AT317" si="7680">P317</f>
        <v>0</v>
      </c>
      <c r="AU317" s="201">
        <f t="shared" ref="AU317" si="7681">Q317</f>
        <v>0</v>
      </c>
      <c r="AV317" s="201" t="str">
        <f t="shared" ref="AV317" si="7682">R317</f>
        <v/>
      </c>
      <c r="AW317" s="323"/>
      <c r="AX317" s="324"/>
      <c r="AY317" s="201">
        <f t="shared" ref="AY317" si="7683">U317</f>
        <v>0</v>
      </c>
      <c r="AZ317" s="201">
        <f t="shared" ref="AZ317" si="7684">V317</f>
        <v>0</v>
      </c>
      <c r="BA317" s="201">
        <f t="shared" ref="BA317" si="7685">W317</f>
        <v>0</v>
      </c>
      <c r="BB317" s="201">
        <f t="shared" ref="BB317" si="7686">X317</f>
        <v>0</v>
      </c>
      <c r="BC317" s="201" t="str">
        <f t="shared" ref="BC317" si="7687">Y317</f>
        <v/>
      </c>
      <c r="BD317" s="323"/>
      <c r="BE317" s="324"/>
      <c r="BF317" s="201">
        <f t="shared" ref="BF317" si="7688">AB317</f>
        <v>0</v>
      </c>
      <c r="BG317" s="201">
        <f t="shared" ref="BG317" si="7689">AC317</f>
        <v>0</v>
      </c>
      <c r="BH317" s="201">
        <f t="shared" ref="BH317" si="7690">AD317</f>
        <v>0</v>
      </c>
      <c r="BI317" s="201">
        <f t="shared" ref="BI317" si="7691">AE317</f>
        <v>0</v>
      </c>
      <c r="BJ317" s="201" t="str">
        <f t="shared" ref="BJ317" si="7692">AF317</f>
        <v/>
      </c>
      <c r="BK317" s="324"/>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row>
    <row r="318" spans="1:111" s="61" customFormat="1" ht="13.5" thickBot="1" x14ac:dyDescent="0.25">
      <c r="A318" s="259"/>
      <c r="B318" s="264"/>
      <c r="C318" s="262"/>
      <c r="D318" s="262"/>
      <c r="E318" s="236"/>
      <c r="F318" s="243"/>
      <c r="G318" s="8" t="s">
        <v>6</v>
      </c>
      <c r="H318" s="173" t="str">
        <f t="shared" ref="H318" si="7693">IFERROR(H317/SUM(H317:K317),"")</f>
        <v/>
      </c>
      <c r="I318" s="174" t="str">
        <f t="shared" ref="I318" si="7694">IFERROR(I317/SUM(H317:K317),"")</f>
        <v/>
      </c>
      <c r="J318" s="175" t="str">
        <f t="shared" ref="J318" si="7695">IFERROR(J317/SUM(H317:K317),"")</f>
        <v/>
      </c>
      <c r="K318" s="175" t="str">
        <f t="shared" ref="K318" si="7696">IFERROR(K317/SUM(H317:K317),"")</f>
        <v/>
      </c>
      <c r="L318" s="132" t="str">
        <f t="shared" ref="L318" si="7697">IFERROR(L317/SUM(H317:K317),"")</f>
        <v/>
      </c>
      <c r="M318" s="234"/>
      <c r="N318" s="193" t="str">
        <f t="shared" ref="N318" si="7698">IFERROR(N317/SUM(N317:Q317),"")</f>
        <v/>
      </c>
      <c r="O318" s="10" t="str">
        <f t="shared" ref="O318" si="7699">IFERROR(O317/SUM(N317:Q317),"")</f>
        <v/>
      </c>
      <c r="P318" s="11" t="str">
        <f t="shared" ref="P318" si="7700">IFERROR(P317/SUM(N317:Q317),"")</f>
        <v/>
      </c>
      <c r="Q318" s="11" t="str">
        <f t="shared" ref="Q318" si="7701">IFERROR(Q317/SUM(N317:Q317),"")</f>
        <v/>
      </c>
      <c r="R318" s="34" t="str">
        <f t="shared" ref="R318" si="7702">IFERROR(R317/SUM(N317:Q317),"")</f>
        <v/>
      </c>
      <c r="S318" s="234"/>
      <c r="T318" s="322"/>
      <c r="U318" s="31" t="str">
        <f t="shared" ref="U318" si="7703">IFERROR(U317/SUM(U317:X317),"")</f>
        <v/>
      </c>
      <c r="V318" s="10" t="str">
        <f t="shared" ref="V318" si="7704">IFERROR(V317/SUM(U317:X317),"")</f>
        <v/>
      </c>
      <c r="W318" s="11" t="str">
        <f t="shared" ref="W318" si="7705">IFERROR(W317/SUM(U317:X317),"")</f>
        <v/>
      </c>
      <c r="X318" s="11" t="str">
        <f t="shared" ref="X318" si="7706">IFERROR(X317/SUM(U317:X317),"")</f>
        <v/>
      </c>
      <c r="Y318" s="34" t="str">
        <f t="shared" ref="Y318" si="7707">IFERROR(Y317/SUM(U317:X317),"")</f>
        <v/>
      </c>
      <c r="Z318" s="234"/>
      <c r="AA318" s="322"/>
      <c r="AB318" s="31" t="str">
        <f t="shared" ref="AB318" si="7708">IFERROR(AB317/SUM(AB317:AE317),"")</f>
        <v/>
      </c>
      <c r="AC318" s="10" t="str">
        <f t="shared" ref="AC318" si="7709">IFERROR(AC317/SUM(AB317:AE317),"")</f>
        <v/>
      </c>
      <c r="AD318" s="11" t="str">
        <f t="shared" ref="AD318" si="7710">IFERROR(AD317/SUM(AB317:AE317),"")</f>
        <v/>
      </c>
      <c r="AE318" s="11" t="str">
        <f t="shared" ref="AE318" si="7711">IFERROR(AE317/SUM(AB317:AE317),"")</f>
        <v/>
      </c>
      <c r="AF318" s="34" t="str">
        <f t="shared" ref="AF318" si="7712">IFERROR(AF317/SUM(AB317:AE317),"")</f>
        <v/>
      </c>
      <c r="AG318" s="322"/>
      <c r="AH318" s="136"/>
      <c r="AK318" s="63"/>
      <c r="AL318" s="203"/>
      <c r="AM318" s="203"/>
      <c r="AN318" s="204"/>
      <c r="AO318" s="204"/>
      <c r="AP318" s="205"/>
      <c r="AQ318" s="323"/>
      <c r="AR318" s="206"/>
      <c r="AS318" s="206"/>
      <c r="AT318" s="207"/>
      <c r="AU318" s="207"/>
      <c r="AV318" s="205"/>
      <c r="AW318" s="323"/>
      <c r="AX318" s="324"/>
      <c r="AY318" s="206"/>
      <c r="AZ318" s="206"/>
      <c r="BA318" s="207"/>
      <c r="BB318" s="207"/>
      <c r="BC318" s="205"/>
      <c r="BD318" s="323"/>
      <c r="BE318" s="324"/>
      <c r="BF318" s="206"/>
      <c r="BG318" s="206"/>
      <c r="BH318" s="207"/>
      <c r="BI318" s="207"/>
      <c r="BJ318" s="205"/>
      <c r="BK318" s="324"/>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row>
    <row r="319" spans="1:111" s="61" customFormat="1" ht="13.5" thickTop="1" x14ac:dyDescent="0.2">
      <c r="A319" s="258"/>
      <c r="B319" s="263"/>
      <c r="C319" s="265"/>
      <c r="D319" s="261"/>
      <c r="E319" s="235"/>
      <c r="F319" s="242"/>
      <c r="G319" s="4" t="s">
        <v>5</v>
      </c>
      <c r="H319" s="171"/>
      <c r="I319" s="172"/>
      <c r="J319" s="172"/>
      <c r="K319" s="172"/>
      <c r="L319" s="131" t="str">
        <f t="shared" ref="L319" si="7713">IF(AND(ISBLANK(H319),ISBLANK(I319),ISBLANK(J319),ISBLANK(K319)),"",SUM(J319:K319))</f>
        <v/>
      </c>
      <c r="M319" s="233" t="str">
        <f t="shared" ref="M319" si="7714">IFERROR(SUM(H319:K319)/E319,"")</f>
        <v/>
      </c>
      <c r="N319" s="190"/>
      <c r="O319" s="191"/>
      <c r="P319" s="191"/>
      <c r="Q319" s="191"/>
      <c r="R319" s="192" t="str">
        <f t="shared" ref="R319" si="7715">IF(AND(ISBLANK(N319),ISBLANK(O319),ISBLANK(P319),ISBLANK(Q319)),"",SUM(P319:Q319))</f>
        <v/>
      </c>
      <c r="S319" s="233" t="str">
        <f t="shared" ref="S319" si="7716">IFERROR(SUM(N319:Q319)/E319,"")</f>
        <v/>
      </c>
      <c r="T319" s="321" t="str">
        <f t="shared" ref="T319" si="7717">IF(OR(L320="",R320=""),"",IFERROR(R320-L320,""))</f>
        <v/>
      </c>
      <c r="U319" s="37"/>
      <c r="V319" s="28"/>
      <c r="W319" s="28"/>
      <c r="X319" s="28"/>
      <c r="Y319" s="7" t="str">
        <f t="shared" ref="Y319" si="7718">IF(AND(ISBLANK(U319),ISBLANK(V319),ISBLANK(W319),ISBLANK(X319)),"",SUM(W319:X319))</f>
        <v/>
      </c>
      <c r="Z319" s="233" t="str">
        <f t="shared" ref="Z319" si="7719">IFERROR(SUM(U319:X319)/E319,"")</f>
        <v/>
      </c>
      <c r="AA319" s="321" t="str">
        <f t="shared" ref="AA319" si="7720">IF(OR(L320="",Y320=""),"",IFERROR(Y320-L320,""))</f>
        <v/>
      </c>
      <c r="AB319" s="37"/>
      <c r="AC319" s="28"/>
      <c r="AD319" s="28"/>
      <c r="AE319" s="28"/>
      <c r="AF319" s="7" t="str">
        <f t="shared" ref="AF319" si="7721">IF(AND(ISBLANK(AB319),ISBLANK(AC319),ISBLANK(AD319),ISBLANK(AE319)),"",SUM(AD319:AE319))</f>
        <v/>
      </c>
      <c r="AG319" s="321" t="str">
        <f t="shared" ref="AG319" si="7722">IF(OR(M319="",AF320=""),"",IFERROR(AF320-L320,""))</f>
        <v/>
      </c>
      <c r="AH319" s="136"/>
      <c r="AK319" s="63"/>
      <c r="AL319" s="201">
        <f t="shared" ref="AL319" si="7723">H319</f>
        <v>0</v>
      </c>
      <c r="AM319" s="201">
        <f t="shared" ref="AM319" si="7724">I319</f>
        <v>0</v>
      </c>
      <c r="AN319" s="201">
        <f t="shared" ref="AN319" si="7725">J319</f>
        <v>0</v>
      </c>
      <c r="AO319" s="201">
        <f t="shared" ref="AO319" si="7726">K319</f>
        <v>0</v>
      </c>
      <c r="AP319" s="202"/>
      <c r="AQ319" s="323"/>
      <c r="AR319" s="201">
        <f t="shared" ref="AR319" si="7727">N319</f>
        <v>0</v>
      </c>
      <c r="AS319" s="201">
        <f t="shared" ref="AS319" si="7728">O319</f>
        <v>0</v>
      </c>
      <c r="AT319" s="201">
        <f t="shared" ref="AT319" si="7729">P319</f>
        <v>0</v>
      </c>
      <c r="AU319" s="201">
        <f t="shared" ref="AU319" si="7730">Q319</f>
        <v>0</v>
      </c>
      <c r="AV319" s="201" t="str">
        <f t="shared" ref="AV319" si="7731">R319</f>
        <v/>
      </c>
      <c r="AW319" s="323"/>
      <c r="AX319" s="324"/>
      <c r="AY319" s="201">
        <f t="shared" ref="AY319" si="7732">U319</f>
        <v>0</v>
      </c>
      <c r="AZ319" s="201">
        <f t="shared" ref="AZ319" si="7733">V319</f>
        <v>0</v>
      </c>
      <c r="BA319" s="201">
        <f t="shared" ref="BA319" si="7734">W319</f>
        <v>0</v>
      </c>
      <c r="BB319" s="201">
        <f t="shared" ref="BB319" si="7735">X319</f>
        <v>0</v>
      </c>
      <c r="BC319" s="201" t="str">
        <f t="shared" ref="BC319" si="7736">Y319</f>
        <v/>
      </c>
      <c r="BD319" s="323"/>
      <c r="BE319" s="324"/>
      <c r="BF319" s="201">
        <f t="shared" ref="BF319" si="7737">AB319</f>
        <v>0</v>
      </c>
      <c r="BG319" s="201">
        <f t="shared" ref="BG319" si="7738">AC319</f>
        <v>0</v>
      </c>
      <c r="BH319" s="201">
        <f t="shared" ref="BH319" si="7739">AD319</f>
        <v>0</v>
      </c>
      <c r="BI319" s="201">
        <f t="shared" ref="BI319" si="7740">AE319</f>
        <v>0</v>
      </c>
      <c r="BJ319" s="201" t="str">
        <f t="shared" ref="BJ319" si="7741">AF319</f>
        <v/>
      </c>
      <c r="BK319" s="324"/>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row>
    <row r="320" spans="1:111" s="61" customFormat="1" ht="13.5" thickBot="1" x14ac:dyDescent="0.25">
      <c r="A320" s="259"/>
      <c r="B320" s="264"/>
      <c r="C320" s="262"/>
      <c r="D320" s="262"/>
      <c r="E320" s="236"/>
      <c r="F320" s="243"/>
      <c r="G320" s="8" t="s">
        <v>6</v>
      </c>
      <c r="H320" s="173" t="str">
        <f t="shared" ref="H320" si="7742">IFERROR(H319/SUM(H319:K319),"")</f>
        <v/>
      </c>
      <c r="I320" s="174" t="str">
        <f t="shared" ref="I320" si="7743">IFERROR(I319/SUM(H319:K319),"")</f>
        <v/>
      </c>
      <c r="J320" s="175" t="str">
        <f t="shared" ref="J320" si="7744">IFERROR(J319/SUM(H319:K319),"")</f>
        <v/>
      </c>
      <c r="K320" s="175" t="str">
        <f t="shared" ref="K320" si="7745">IFERROR(K319/SUM(H319:K319),"")</f>
        <v/>
      </c>
      <c r="L320" s="132" t="str">
        <f t="shared" ref="L320" si="7746">IFERROR(L319/SUM(H319:K319),"")</f>
        <v/>
      </c>
      <c r="M320" s="234"/>
      <c r="N320" s="193" t="str">
        <f t="shared" ref="N320" si="7747">IFERROR(N319/SUM(N319:Q319),"")</f>
        <v/>
      </c>
      <c r="O320" s="10" t="str">
        <f t="shared" ref="O320" si="7748">IFERROR(O319/SUM(N319:Q319),"")</f>
        <v/>
      </c>
      <c r="P320" s="11" t="str">
        <f t="shared" ref="P320" si="7749">IFERROR(P319/SUM(N319:Q319),"")</f>
        <v/>
      </c>
      <c r="Q320" s="11" t="str">
        <f t="shared" ref="Q320" si="7750">IFERROR(Q319/SUM(N319:Q319),"")</f>
        <v/>
      </c>
      <c r="R320" s="34" t="str">
        <f t="shared" ref="R320" si="7751">IFERROR(R319/SUM(N319:Q319),"")</f>
        <v/>
      </c>
      <c r="S320" s="234"/>
      <c r="T320" s="322"/>
      <c r="U320" s="31" t="str">
        <f t="shared" ref="U320" si="7752">IFERROR(U319/SUM(U319:X319),"")</f>
        <v/>
      </c>
      <c r="V320" s="10" t="str">
        <f t="shared" ref="V320" si="7753">IFERROR(V319/SUM(U319:X319),"")</f>
        <v/>
      </c>
      <c r="W320" s="11" t="str">
        <f t="shared" ref="W320" si="7754">IFERROR(W319/SUM(U319:X319),"")</f>
        <v/>
      </c>
      <c r="X320" s="11" t="str">
        <f t="shared" ref="X320" si="7755">IFERROR(X319/SUM(U319:X319),"")</f>
        <v/>
      </c>
      <c r="Y320" s="34" t="str">
        <f t="shared" ref="Y320" si="7756">IFERROR(Y319/SUM(U319:X319),"")</f>
        <v/>
      </c>
      <c r="Z320" s="234"/>
      <c r="AA320" s="322"/>
      <c r="AB320" s="31" t="str">
        <f t="shared" ref="AB320" si="7757">IFERROR(AB319/SUM(AB319:AE319),"")</f>
        <v/>
      </c>
      <c r="AC320" s="10" t="str">
        <f t="shared" ref="AC320" si="7758">IFERROR(AC319/SUM(AB319:AE319),"")</f>
        <v/>
      </c>
      <c r="AD320" s="11" t="str">
        <f t="shared" ref="AD320" si="7759">IFERROR(AD319/SUM(AB319:AE319),"")</f>
        <v/>
      </c>
      <c r="AE320" s="11" t="str">
        <f t="shared" ref="AE320" si="7760">IFERROR(AE319/SUM(AB319:AE319),"")</f>
        <v/>
      </c>
      <c r="AF320" s="34" t="str">
        <f t="shared" ref="AF320" si="7761">IFERROR(AF319/SUM(AB319:AE319),"")</f>
        <v/>
      </c>
      <c r="AG320" s="322"/>
      <c r="AH320" s="136"/>
      <c r="AK320" s="63"/>
      <c r="AL320" s="203"/>
      <c r="AM320" s="203"/>
      <c r="AN320" s="204"/>
      <c r="AO320" s="204"/>
      <c r="AP320" s="205"/>
      <c r="AQ320" s="323"/>
      <c r="AR320" s="206"/>
      <c r="AS320" s="206"/>
      <c r="AT320" s="207"/>
      <c r="AU320" s="207"/>
      <c r="AV320" s="205"/>
      <c r="AW320" s="323"/>
      <c r="AX320" s="324"/>
      <c r="AY320" s="206"/>
      <c r="AZ320" s="206"/>
      <c r="BA320" s="207"/>
      <c r="BB320" s="207"/>
      <c r="BC320" s="205"/>
      <c r="BD320" s="323"/>
      <c r="BE320" s="324"/>
      <c r="BF320" s="206"/>
      <c r="BG320" s="206"/>
      <c r="BH320" s="207"/>
      <c r="BI320" s="207"/>
      <c r="BJ320" s="205"/>
      <c r="BK320" s="324"/>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row>
    <row r="321" spans="1:111" s="61" customFormat="1" ht="13.5" thickTop="1" x14ac:dyDescent="0.2">
      <c r="A321" s="258"/>
      <c r="B321" s="263"/>
      <c r="C321" s="265"/>
      <c r="D321" s="261"/>
      <c r="E321" s="235"/>
      <c r="F321" s="242"/>
      <c r="G321" s="4" t="s">
        <v>5</v>
      </c>
      <c r="H321" s="171"/>
      <c r="I321" s="172"/>
      <c r="J321" s="172"/>
      <c r="K321" s="172"/>
      <c r="L321" s="131" t="str">
        <f t="shared" ref="L321" si="7762">IF(AND(ISBLANK(H321),ISBLANK(I321),ISBLANK(J321),ISBLANK(K321)),"",SUM(J321:K321))</f>
        <v/>
      </c>
      <c r="M321" s="233" t="str">
        <f t="shared" ref="M321" si="7763">IFERROR(SUM(H321:K321)/E321,"")</f>
        <v/>
      </c>
      <c r="N321" s="190"/>
      <c r="O321" s="191"/>
      <c r="P321" s="191"/>
      <c r="Q321" s="191"/>
      <c r="R321" s="192" t="str">
        <f t="shared" ref="R321" si="7764">IF(AND(ISBLANK(N321),ISBLANK(O321),ISBLANK(P321),ISBLANK(Q321)),"",SUM(P321:Q321))</f>
        <v/>
      </c>
      <c r="S321" s="233" t="str">
        <f t="shared" ref="S321" si="7765">IFERROR(SUM(N321:Q321)/E321,"")</f>
        <v/>
      </c>
      <c r="T321" s="321" t="str">
        <f t="shared" ref="T321" si="7766">IF(OR(L322="",R322=""),"",IFERROR(R322-L322,""))</f>
        <v/>
      </c>
      <c r="U321" s="37"/>
      <c r="V321" s="28"/>
      <c r="W321" s="28"/>
      <c r="X321" s="28"/>
      <c r="Y321" s="7" t="str">
        <f t="shared" ref="Y321" si="7767">IF(AND(ISBLANK(U321),ISBLANK(V321),ISBLANK(W321),ISBLANK(X321)),"",SUM(W321:X321))</f>
        <v/>
      </c>
      <c r="Z321" s="233" t="str">
        <f t="shared" ref="Z321" si="7768">IFERROR(SUM(U321:X321)/E321,"")</f>
        <v/>
      </c>
      <c r="AA321" s="321" t="str">
        <f t="shared" ref="AA321" si="7769">IF(OR(L322="",Y322=""),"",IFERROR(Y322-L322,""))</f>
        <v/>
      </c>
      <c r="AB321" s="37"/>
      <c r="AC321" s="28"/>
      <c r="AD321" s="28"/>
      <c r="AE321" s="28"/>
      <c r="AF321" s="7" t="str">
        <f t="shared" ref="AF321" si="7770">IF(AND(ISBLANK(AB321),ISBLANK(AC321),ISBLANK(AD321),ISBLANK(AE321)),"",SUM(AD321:AE321))</f>
        <v/>
      </c>
      <c r="AG321" s="321" t="str">
        <f t="shared" ref="AG321" si="7771">IF(OR(M321="",AF322=""),"",IFERROR(AF322-L322,""))</f>
        <v/>
      </c>
      <c r="AH321" s="136"/>
      <c r="AK321" s="63"/>
      <c r="AL321" s="201">
        <f t="shared" ref="AL321" si="7772">H321</f>
        <v>0</v>
      </c>
      <c r="AM321" s="201">
        <f t="shared" ref="AM321" si="7773">I321</f>
        <v>0</v>
      </c>
      <c r="AN321" s="201">
        <f t="shared" ref="AN321" si="7774">J321</f>
        <v>0</v>
      </c>
      <c r="AO321" s="201">
        <f t="shared" ref="AO321" si="7775">K321</f>
        <v>0</v>
      </c>
      <c r="AP321" s="202"/>
      <c r="AQ321" s="323"/>
      <c r="AR321" s="201">
        <f t="shared" ref="AR321" si="7776">N321</f>
        <v>0</v>
      </c>
      <c r="AS321" s="201">
        <f t="shared" ref="AS321" si="7777">O321</f>
        <v>0</v>
      </c>
      <c r="AT321" s="201">
        <f t="shared" ref="AT321" si="7778">P321</f>
        <v>0</v>
      </c>
      <c r="AU321" s="201">
        <f t="shared" ref="AU321" si="7779">Q321</f>
        <v>0</v>
      </c>
      <c r="AV321" s="201" t="str">
        <f t="shared" ref="AV321" si="7780">R321</f>
        <v/>
      </c>
      <c r="AW321" s="323"/>
      <c r="AX321" s="324"/>
      <c r="AY321" s="201">
        <f t="shared" ref="AY321" si="7781">U321</f>
        <v>0</v>
      </c>
      <c r="AZ321" s="201">
        <f t="shared" ref="AZ321" si="7782">V321</f>
        <v>0</v>
      </c>
      <c r="BA321" s="201">
        <f t="shared" ref="BA321" si="7783">W321</f>
        <v>0</v>
      </c>
      <c r="BB321" s="201">
        <f t="shared" ref="BB321" si="7784">X321</f>
        <v>0</v>
      </c>
      <c r="BC321" s="201" t="str">
        <f t="shared" ref="BC321" si="7785">Y321</f>
        <v/>
      </c>
      <c r="BD321" s="323"/>
      <c r="BE321" s="324"/>
      <c r="BF321" s="201">
        <f t="shared" ref="BF321" si="7786">AB321</f>
        <v>0</v>
      </c>
      <c r="BG321" s="201">
        <f t="shared" ref="BG321" si="7787">AC321</f>
        <v>0</v>
      </c>
      <c r="BH321" s="201">
        <f t="shared" ref="BH321" si="7788">AD321</f>
        <v>0</v>
      </c>
      <c r="BI321" s="201">
        <f t="shared" ref="BI321" si="7789">AE321</f>
        <v>0</v>
      </c>
      <c r="BJ321" s="201" t="str">
        <f t="shared" ref="BJ321" si="7790">AF321</f>
        <v/>
      </c>
      <c r="BK321" s="324"/>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row>
    <row r="322" spans="1:111" s="61" customFormat="1" ht="13.5" thickBot="1" x14ac:dyDescent="0.25">
      <c r="A322" s="259"/>
      <c r="B322" s="264"/>
      <c r="C322" s="262"/>
      <c r="D322" s="262"/>
      <c r="E322" s="236"/>
      <c r="F322" s="243"/>
      <c r="G322" s="8" t="s">
        <v>6</v>
      </c>
      <c r="H322" s="173" t="str">
        <f t="shared" ref="H322" si="7791">IFERROR(H321/SUM(H321:K321),"")</f>
        <v/>
      </c>
      <c r="I322" s="174" t="str">
        <f t="shared" ref="I322" si="7792">IFERROR(I321/SUM(H321:K321),"")</f>
        <v/>
      </c>
      <c r="J322" s="175" t="str">
        <f t="shared" ref="J322" si="7793">IFERROR(J321/SUM(H321:K321),"")</f>
        <v/>
      </c>
      <c r="K322" s="175" t="str">
        <f t="shared" ref="K322" si="7794">IFERROR(K321/SUM(H321:K321),"")</f>
        <v/>
      </c>
      <c r="L322" s="132" t="str">
        <f t="shared" ref="L322" si="7795">IFERROR(L321/SUM(H321:K321),"")</f>
        <v/>
      </c>
      <c r="M322" s="234"/>
      <c r="N322" s="193" t="str">
        <f t="shared" ref="N322" si="7796">IFERROR(N321/SUM(N321:Q321),"")</f>
        <v/>
      </c>
      <c r="O322" s="10" t="str">
        <f t="shared" ref="O322" si="7797">IFERROR(O321/SUM(N321:Q321),"")</f>
        <v/>
      </c>
      <c r="P322" s="11" t="str">
        <f t="shared" ref="P322" si="7798">IFERROR(P321/SUM(N321:Q321),"")</f>
        <v/>
      </c>
      <c r="Q322" s="11" t="str">
        <f t="shared" ref="Q322" si="7799">IFERROR(Q321/SUM(N321:Q321),"")</f>
        <v/>
      </c>
      <c r="R322" s="34" t="str">
        <f t="shared" ref="R322" si="7800">IFERROR(R321/SUM(N321:Q321),"")</f>
        <v/>
      </c>
      <c r="S322" s="234"/>
      <c r="T322" s="322"/>
      <c r="U322" s="31" t="str">
        <f t="shared" ref="U322" si="7801">IFERROR(U321/SUM(U321:X321),"")</f>
        <v/>
      </c>
      <c r="V322" s="10" t="str">
        <f t="shared" ref="V322" si="7802">IFERROR(V321/SUM(U321:X321),"")</f>
        <v/>
      </c>
      <c r="W322" s="11" t="str">
        <f t="shared" ref="W322" si="7803">IFERROR(W321/SUM(U321:X321),"")</f>
        <v/>
      </c>
      <c r="X322" s="11" t="str">
        <f t="shared" ref="X322" si="7804">IFERROR(X321/SUM(U321:X321),"")</f>
        <v/>
      </c>
      <c r="Y322" s="34" t="str">
        <f t="shared" ref="Y322" si="7805">IFERROR(Y321/SUM(U321:X321),"")</f>
        <v/>
      </c>
      <c r="Z322" s="234"/>
      <c r="AA322" s="322"/>
      <c r="AB322" s="31" t="str">
        <f t="shared" ref="AB322" si="7806">IFERROR(AB321/SUM(AB321:AE321),"")</f>
        <v/>
      </c>
      <c r="AC322" s="10" t="str">
        <f t="shared" ref="AC322" si="7807">IFERROR(AC321/SUM(AB321:AE321),"")</f>
        <v/>
      </c>
      <c r="AD322" s="11" t="str">
        <f t="shared" ref="AD322" si="7808">IFERROR(AD321/SUM(AB321:AE321),"")</f>
        <v/>
      </c>
      <c r="AE322" s="11" t="str">
        <f t="shared" ref="AE322" si="7809">IFERROR(AE321/SUM(AB321:AE321),"")</f>
        <v/>
      </c>
      <c r="AF322" s="34" t="str">
        <f t="shared" ref="AF322" si="7810">IFERROR(AF321/SUM(AB321:AE321),"")</f>
        <v/>
      </c>
      <c r="AG322" s="322"/>
      <c r="AH322" s="136"/>
      <c r="AK322" s="63"/>
      <c r="AL322" s="203"/>
      <c r="AM322" s="203"/>
      <c r="AN322" s="204"/>
      <c r="AO322" s="204"/>
      <c r="AP322" s="205"/>
      <c r="AQ322" s="323"/>
      <c r="AR322" s="206"/>
      <c r="AS322" s="206"/>
      <c r="AT322" s="207"/>
      <c r="AU322" s="207"/>
      <c r="AV322" s="205"/>
      <c r="AW322" s="323"/>
      <c r="AX322" s="324"/>
      <c r="AY322" s="206"/>
      <c r="AZ322" s="206"/>
      <c r="BA322" s="207"/>
      <c r="BB322" s="207"/>
      <c r="BC322" s="205"/>
      <c r="BD322" s="323"/>
      <c r="BE322" s="324"/>
      <c r="BF322" s="206"/>
      <c r="BG322" s="206"/>
      <c r="BH322" s="207"/>
      <c r="BI322" s="207"/>
      <c r="BJ322" s="205"/>
      <c r="BK322" s="324"/>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row>
    <row r="323" spans="1:111" s="61" customFormat="1" ht="13.5" thickTop="1" x14ac:dyDescent="0.2">
      <c r="A323" s="258"/>
      <c r="B323" s="263"/>
      <c r="C323" s="265"/>
      <c r="D323" s="261"/>
      <c r="E323" s="235"/>
      <c r="F323" s="242"/>
      <c r="G323" s="4" t="s">
        <v>5</v>
      </c>
      <c r="H323" s="171"/>
      <c r="I323" s="172"/>
      <c r="J323" s="172"/>
      <c r="K323" s="172"/>
      <c r="L323" s="131" t="str">
        <f t="shared" ref="L323" si="7811">IF(AND(ISBLANK(H323),ISBLANK(I323),ISBLANK(J323),ISBLANK(K323)),"",SUM(J323:K323))</f>
        <v/>
      </c>
      <c r="M323" s="233" t="str">
        <f t="shared" ref="M323" si="7812">IFERROR(SUM(H323:K323)/E323,"")</f>
        <v/>
      </c>
      <c r="N323" s="190"/>
      <c r="O323" s="191"/>
      <c r="P323" s="191"/>
      <c r="Q323" s="191"/>
      <c r="R323" s="192" t="str">
        <f t="shared" ref="R323" si="7813">IF(AND(ISBLANK(N323),ISBLANK(O323),ISBLANK(P323),ISBLANK(Q323)),"",SUM(P323:Q323))</f>
        <v/>
      </c>
      <c r="S323" s="233" t="str">
        <f t="shared" ref="S323" si="7814">IFERROR(SUM(N323:Q323)/E323,"")</f>
        <v/>
      </c>
      <c r="T323" s="321" t="str">
        <f t="shared" ref="T323" si="7815">IF(OR(L324="",R324=""),"",IFERROR(R324-L324,""))</f>
        <v/>
      </c>
      <c r="U323" s="37"/>
      <c r="V323" s="28"/>
      <c r="W323" s="28"/>
      <c r="X323" s="28"/>
      <c r="Y323" s="7" t="str">
        <f t="shared" ref="Y323" si="7816">IF(AND(ISBLANK(U323),ISBLANK(V323),ISBLANK(W323),ISBLANK(X323)),"",SUM(W323:X323))</f>
        <v/>
      </c>
      <c r="Z323" s="233" t="str">
        <f t="shared" ref="Z323" si="7817">IFERROR(SUM(U323:X323)/E323,"")</f>
        <v/>
      </c>
      <c r="AA323" s="321" t="str">
        <f t="shared" ref="AA323" si="7818">IF(OR(L324="",Y324=""),"",IFERROR(Y324-L324,""))</f>
        <v/>
      </c>
      <c r="AB323" s="37"/>
      <c r="AC323" s="28"/>
      <c r="AD323" s="28"/>
      <c r="AE323" s="28"/>
      <c r="AF323" s="7" t="str">
        <f t="shared" ref="AF323" si="7819">IF(AND(ISBLANK(AB323),ISBLANK(AC323),ISBLANK(AD323),ISBLANK(AE323)),"",SUM(AD323:AE323))</f>
        <v/>
      </c>
      <c r="AG323" s="321" t="str">
        <f t="shared" ref="AG323" si="7820">IF(OR(M323="",AF324=""),"",IFERROR(AF324-L324,""))</f>
        <v/>
      </c>
      <c r="AH323" s="136"/>
      <c r="AK323" s="63"/>
      <c r="AL323" s="201">
        <f t="shared" ref="AL323" si="7821">H323</f>
        <v>0</v>
      </c>
      <c r="AM323" s="201">
        <f t="shared" ref="AM323" si="7822">I323</f>
        <v>0</v>
      </c>
      <c r="AN323" s="201">
        <f t="shared" ref="AN323" si="7823">J323</f>
        <v>0</v>
      </c>
      <c r="AO323" s="201">
        <f t="shared" ref="AO323" si="7824">K323</f>
        <v>0</v>
      </c>
      <c r="AP323" s="202"/>
      <c r="AQ323" s="323"/>
      <c r="AR323" s="201">
        <f t="shared" ref="AR323" si="7825">N323</f>
        <v>0</v>
      </c>
      <c r="AS323" s="201">
        <f t="shared" ref="AS323" si="7826">O323</f>
        <v>0</v>
      </c>
      <c r="AT323" s="201">
        <f t="shared" ref="AT323" si="7827">P323</f>
        <v>0</v>
      </c>
      <c r="AU323" s="201">
        <f t="shared" ref="AU323" si="7828">Q323</f>
        <v>0</v>
      </c>
      <c r="AV323" s="201" t="str">
        <f t="shared" ref="AV323" si="7829">R323</f>
        <v/>
      </c>
      <c r="AW323" s="323"/>
      <c r="AX323" s="324"/>
      <c r="AY323" s="201">
        <f t="shared" ref="AY323" si="7830">U323</f>
        <v>0</v>
      </c>
      <c r="AZ323" s="201">
        <f t="shared" ref="AZ323" si="7831">V323</f>
        <v>0</v>
      </c>
      <c r="BA323" s="201">
        <f t="shared" ref="BA323" si="7832">W323</f>
        <v>0</v>
      </c>
      <c r="BB323" s="201">
        <f t="shared" ref="BB323" si="7833">X323</f>
        <v>0</v>
      </c>
      <c r="BC323" s="201" t="str">
        <f t="shared" ref="BC323" si="7834">Y323</f>
        <v/>
      </c>
      <c r="BD323" s="323"/>
      <c r="BE323" s="324"/>
      <c r="BF323" s="201">
        <f t="shared" ref="BF323" si="7835">AB323</f>
        <v>0</v>
      </c>
      <c r="BG323" s="201">
        <f t="shared" ref="BG323" si="7836">AC323</f>
        <v>0</v>
      </c>
      <c r="BH323" s="201">
        <f t="shared" ref="BH323" si="7837">AD323</f>
        <v>0</v>
      </c>
      <c r="BI323" s="201">
        <f t="shared" ref="BI323" si="7838">AE323</f>
        <v>0</v>
      </c>
      <c r="BJ323" s="201" t="str">
        <f t="shared" ref="BJ323" si="7839">AF323</f>
        <v/>
      </c>
      <c r="BK323" s="324"/>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row>
    <row r="324" spans="1:111" s="61" customFormat="1" ht="13.5" thickBot="1" x14ac:dyDescent="0.25">
      <c r="A324" s="259"/>
      <c r="B324" s="264"/>
      <c r="C324" s="262"/>
      <c r="D324" s="262"/>
      <c r="E324" s="236"/>
      <c r="F324" s="243"/>
      <c r="G324" s="8" t="s">
        <v>6</v>
      </c>
      <c r="H324" s="173" t="str">
        <f t="shared" ref="H324" si="7840">IFERROR(H323/SUM(H323:K323),"")</f>
        <v/>
      </c>
      <c r="I324" s="174" t="str">
        <f t="shared" ref="I324" si="7841">IFERROR(I323/SUM(H323:K323),"")</f>
        <v/>
      </c>
      <c r="J324" s="175" t="str">
        <f t="shared" ref="J324" si="7842">IFERROR(J323/SUM(H323:K323),"")</f>
        <v/>
      </c>
      <c r="K324" s="175" t="str">
        <f t="shared" ref="K324" si="7843">IFERROR(K323/SUM(H323:K323),"")</f>
        <v/>
      </c>
      <c r="L324" s="132" t="str">
        <f t="shared" ref="L324" si="7844">IFERROR(L323/SUM(H323:K323),"")</f>
        <v/>
      </c>
      <c r="M324" s="234"/>
      <c r="N324" s="193" t="str">
        <f t="shared" ref="N324" si="7845">IFERROR(N323/SUM(N323:Q323),"")</f>
        <v/>
      </c>
      <c r="O324" s="10" t="str">
        <f t="shared" ref="O324" si="7846">IFERROR(O323/SUM(N323:Q323),"")</f>
        <v/>
      </c>
      <c r="P324" s="11" t="str">
        <f t="shared" ref="P324" si="7847">IFERROR(P323/SUM(N323:Q323),"")</f>
        <v/>
      </c>
      <c r="Q324" s="11" t="str">
        <f t="shared" ref="Q324" si="7848">IFERROR(Q323/SUM(N323:Q323),"")</f>
        <v/>
      </c>
      <c r="R324" s="34" t="str">
        <f t="shared" ref="R324" si="7849">IFERROR(R323/SUM(N323:Q323),"")</f>
        <v/>
      </c>
      <c r="S324" s="234"/>
      <c r="T324" s="322"/>
      <c r="U324" s="31" t="str">
        <f t="shared" ref="U324" si="7850">IFERROR(U323/SUM(U323:X323),"")</f>
        <v/>
      </c>
      <c r="V324" s="10" t="str">
        <f t="shared" ref="V324" si="7851">IFERROR(V323/SUM(U323:X323),"")</f>
        <v/>
      </c>
      <c r="W324" s="11" t="str">
        <f t="shared" ref="W324" si="7852">IFERROR(W323/SUM(U323:X323),"")</f>
        <v/>
      </c>
      <c r="X324" s="11" t="str">
        <f t="shared" ref="X324" si="7853">IFERROR(X323/SUM(U323:X323),"")</f>
        <v/>
      </c>
      <c r="Y324" s="34" t="str">
        <f t="shared" ref="Y324" si="7854">IFERROR(Y323/SUM(U323:X323),"")</f>
        <v/>
      </c>
      <c r="Z324" s="234"/>
      <c r="AA324" s="322"/>
      <c r="AB324" s="31" t="str">
        <f t="shared" ref="AB324" si="7855">IFERROR(AB323/SUM(AB323:AE323),"")</f>
        <v/>
      </c>
      <c r="AC324" s="10" t="str">
        <f t="shared" ref="AC324" si="7856">IFERROR(AC323/SUM(AB323:AE323),"")</f>
        <v/>
      </c>
      <c r="AD324" s="11" t="str">
        <f t="shared" ref="AD324" si="7857">IFERROR(AD323/SUM(AB323:AE323),"")</f>
        <v/>
      </c>
      <c r="AE324" s="11" t="str">
        <f t="shared" ref="AE324" si="7858">IFERROR(AE323/SUM(AB323:AE323),"")</f>
        <v/>
      </c>
      <c r="AF324" s="34" t="str">
        <f t="shared" ref="AF324" si="7859">IFERROR(AF323/SUM(AB323:AE323),"")</f>
        <v/>
      </c>
      <c r="AG324" s="322"/>
      <c r="AH324" s="136"/>
      <c r="AK324" s="63"/>
      <c r="AL324" s="203"/>
      <c r="AM324" s="203"/>
      <c r="AN324" s="204"/>
      <c r="AO324" s="204"/>
      <c r="AP324" s="205"/>
      <c r="AQ324" s="323"/>
      <c r="AR324" s="206"/>
      <c r="AS324" s="206"/>
      <c r="AT324" s="207"/>
      <c r="AU324" s="207"/>
      <c r="AV324" s="205"/>
      <c r="AW324" s="323"/>
      <c r="AX324" s="324"/>
      <c r="AY324" s="206"/>
      <c r="AZ324" s="206"/>
      <c r="BA324" s="207"/>
      <c r="BB324" s="207"/>
      <c r="BC324" s="205"/>
      <c r="BD324" s="323"/>
      <c r="BE324" s="324"/>
      <c r="BF324" s="206"/>
      <c r="BG324" s="206"/>
      <c r="BH324" s="207"/>
      <c r="BI324" s="207"/>
      <c r="BJ324" s="205"/>
      <c r="BK324" s="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row>
    <row r="325" spans="1:111" s="61" customFormat="1" ht="13.5" thickTop="1" x14ac:dyDescent="0.2">
      <c r="A325" s="258"/>
      <c r="B325" s="263"/>
      <c r="C325" s="265"/>
      <c r="D325" s="261"/>
      <c r="E325" s="235"/>
      <c r="F325" s="242"/>
      <c r="G325" s="4" t="s">
        <v>5</v>
      </c>
      <c r="H325" s="171"/>
      <c r="I325" s="172"/>
      <c r="J325" s="172"/>
      <c r="K325" s="172"/>
      <c r="L325" s="131" t="str">
        <f t="shared" ref="L325" si="7860">IF(AND(ISBLANK(H325),ISBLANK(I325),ISBLANK(J325),ISBLANK(K325)),"",SUM(J325:K325))</f>
        <v/>
      </c>
      <c r="M325" s="233" t="str">
        <f t="shared" ref="M325" si="7861">IFERROR(SUM(H325:K325)/E325,"")</f>
        <v/>
      </c>
      <c r="N325" s="190"/>
      <c r="O325" s="191"/>
      <c r="P325" s="191"/>
      <c r="Q325" s="191"/>
      <c r="R325" s="192" t="str">
        <f t="shared" ref="R325" si="7862">IF(AND(ISBLANK(N325),ISBLANK(O325),ISBLANK(P325),ISBLANK(Q325)),"",SUM(P325:Q325))</f>
        <v/>
      </c>
      <c r="S325" s="233" t="str">
        <f t="shared" ref="S325" si="7863">IFERROR(SUM(N325:Q325)/E325,"")</f>
        <v/>
      </c>
      <c r="T325" s="321" t="str">
        <f t="shared" ref="T325" si="7864">IF(OR(L326="",R326=""),"",IFERROR(R326-L326,""))</f>
        <v/>
      </c>
      <c r="U325" s="37"/>
      <c r="V325" s="28"/>
      <c r="W325" s="28"/>
      <c r="X325" s="28"/>
      <c r="Y325" s="7" t="str">
        <f t="shared" ref="Y325" si="7865">IF(AND(ISBLANK(U325),ISBLANK(V325),ISBLANK(W325),ISBLANK(X325)),"",SUM(W325:X325))</f>
        <v/>
      </c>
      <c r="Z325" s="233" t="str">
        <f t="shared" ref="Z325" si="7866">IFERROR(SUM(U325:X325)/E325,"")</f>
        <v/>
      </c>
      <c r="AA325" s="321" t="str">
        <f t="shared" ref="AA325" si="7867">IF(OR(L326="",Y326=""),"",IFERROR(Y326-L326,""))</f>
        <v/>
      </c>
      <c r="AB325" s="37"/>
      <c r="AC325" s="28"/>
      <c r="AD325" s="28"/>
      <c r="AE325" s="28"/>
      <c r="AF325" s="7" t="str">
        <f t="shared" ref="AF325" si="7868">IF(AND(ISBLANK(AB325),ISBLANK(AC325),ISBLANK(AD325),ISBLANK(AE325)),"",SUM(AD325:AE325))</f>
        <v/>
      </c>
      <c r="AG325" s="321" t="str">
        <f t="shared" ref="AG325" si="7869">IF(OR(M325="",AF326=""),"",IFERROR(AF326-L326,""))</f>
        <v/>
      </c>
      <c r="AH325" s="136"/>
      <c r="AK325" s="63"/>
      <c r="AL325" s="201">
        <f t="shared" ref="AL325" si="7870">H325</f>
        <v>0</v>
      </c>
      <c r="AM325" s="201">
        <f t="shared" ref="AM325" si="7871">I325</f>
        <v>0</v>
      </c>
      <c r="AN325" s="201">
        <f t="shared" ref="AN325" si="7872">J325</f>
        <v>0</v>
      </c>
      <c r="AO325" s="201">
        <f t="shared" ref="AO325" si="7873">K325</f>
        <v>0</v>
      </c>
      <c r="AP325" s="202"/>
      <c r="AQ325" s="323"/>
      <c r="AR325" s="201">
        <f t="shared" ref="AR325" si="7874">N325</f>
        <v>0</v>
      </c>
      <c r="AS325" s="201">
        <f t="shared" ref="AS325" si="7875">O325</f>
        <v>0</v>
      </c>
      <c r="AT325" s="201">
        <f t="shared" ref="AT325" si="7876">P325</f>
        <v>0</v>
      </c>
      <c r="AU325" s="201">
        <f t="shared" ref="AU325" si="7877">Q325</f>
        <v>0</v>
      </c>
      <c r="AV325" s="201" t="str">
        <f t="shared" ref="AV325" si="7878">R325</f>
        <v/>
      </c>
      <c r="AW325" s="323"/>
      <c r="AX325" s="324"/>
      <c r="AY325" s="201">
        <f t="shared" ref="AY325" si="7879">U325</f>
        <v>0</v>
      </c>
      <c r="AZ325" s="201">
        <f t="shared" ref="AZ325" si="7880">V325</f>
        <v>0</v>
      </c>
      <c r="BA325" s="201">
        <f t="shared" ref="BA325" si="7881">W325</f>
        <v>0</v>
      </c>
      <c r="BB325" s="201">
        <f t="shared" ref="BB325" si="7882">X325</f>
        <v>0</v>
      </c>
      <c r="BC325" s="201" t="str">
        <f t="shared" ref="BC325" si="7883">Y325</f>
        <v/>
      </c>
      <c r="BD325" s="323"/>
      <c r="BE325" s="324"/>
      <c r="BF325" s="201">
        <f t="shared" ref="BF325" si="7884">AB325</f>
        <v>0</v>
      </c>
      <c r="BG325" s="201">
        <f t="shared" ref="BG325" si="7885">AC325</f>
        <v>0</v>
      </c>
      <c r="BH325" s="201">
        <f t="shared" ref="BH325" si="7886">AD325</f>
        <v>0</v>
      </c>
      <c r="BI325" s="201">
        <f t="shared" ref="BI325" si="7887">AE325</f>
        <v>0</v>
      </c>
      <c r="BJ325" s="201" t="str">
        <f t="shared" ref="BJ325" si="7888">AF325</f>
        <v/>
      </c>
      <c r="BK325" s="324"/>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row>
    <row r="326" spans="1:111" s="61" customFormat="1" ht="13.5" thickBot="1" x14ac:dyDescent="0.25">
      <c r="A326" s="259"/>
      <c r="B326" s="264"/>
      <c r="C326" s="262"/>
      <c r="D326" s="262"/>
      <c r="E326" s="236"/>
      <c r="F326" s="243"/>
      <c r="G326" s="8" t="s">
        <v>6</v>
      </c>
      <c r="H326" s="173" t="str">
        <f t="shared" ref="H326" si="7889">IFERROR(H325/SUM(H325:K325),"")</f>
        <v/>
      </c>
      <c r="I326" s="174" t="str">
        <f t="shared" ref="I326" si="7890">IFERROR(I325/SUM(H325:K325),"")</f>
        <v/>
      </c>
      <c r="J326" s="175" t="str">
        <f t="shared" ref="J326" si="7891">IFERROR(J325/SUM(H325:K325),"")</f>
        <v/>
      </c>
      <c r="K326" s="175" t="str">
        <f t="shared" ref="K326" si="7892">IFERROR(K325/SUM(H325:K325),"")</f>
        <v/>
      </c>
      <c r="L326" s="132" t="str">
        <f t="shared" ref="L326" si="7893">IFERROR(L325/SUM(H325:K325),"")</f>
        <v/>
      </c>
      <c r="M326" s="234"/>
      <c r="N326" s="193" t="str">
        <f t="shared" ref="N326" si="7894">IFERROR(N325/SUM(N325:Q325),"")</f>
        <v/>
      </c>
      <c r="O326" s="10" t="str">
        <f t="shared" ref="O326" si="7895">IFERROR(O325/SUM(N325:Q325),"")</f>
        <v/>
      </c>
      <c r="P326" s="11" t="str">
        <f t="shared" ref="P326" si="7896">IFERROR(P325/SUM(N325:Q325),"")</f>
        <v/>
      </c>
      <c r="Q326" s="11" t="str">
        <f t="shared" ref="Q326" si="7897">IFERROR(Q325/SUM(N325:Q325),"")</f>
        <v/>
      </c>
      <c r="R326" s="34" t="str">
        <f t="shared" ref="R326" si="7898">IFERROR(R325/SUM(N325:Q325),"")</f>
        <v/>
      </c>
      <c r="S326" s="234"/>
      <c r="T326" s="322"/>
      <c r="U326" s="31" t="str">
        <f t="shared" ref="U326" si="7899">IFERROR(U325/SUM(U325:X325),"")</f>
        <v/>
      </c>
      <c r="V326" s="10" t="str">
        <f t="shared" ref="V326" si="7900">IFERROR(V325/SUM(U325:X325),"")</f>
        <v/>
      </c>
      <c r="W326" s="11" t="str">
        <f t="shared" ref="W326" si="7901">IFERROR(W325/SUM(U325:X325),"")</f>
        <v/>
      </c>
      <c r="X326" s="11" t="str">
        <f t="shared" ref="X326" si="7902">IFERROR(X325/SUM(U325:X325),"")</f>
        <v/>
      </c>
      <c r="Y326" s="34" t="str">
        <f t="shared" ref="Y326" si="7903">IFERROR(Y325/SUM(U325:X325),"")</f>
        <v/>
      </c>
      <c r="Z326" s="234"/>
      <c r="AA326" s="322"/>
      <c r="AB326" s="31" t="str">
        <f t="shared" ref="AB326" si="7904">IFERROR(AB325/SUM(AB325:AE325),"")</f>
        <v/>
      </c>
      <c r="AC326" s="10" t="str">
        <f t="shared" ref="AC326" si="7905">IFERROR(AC325/SUM(AB325:AE325),"")</f>
        <v/>
      </c>
      <c r="AD326" s="11" t="str">
        <f t="shared" ref="AD326" si="7906">IFERROR(AD325/SUM(AB325:AE325),"")</f>
        <v/>
      </c>
      <c r="AE326" s="11" t="str">
        <f t="shared" ref="AE326" si="7907">IFERROR(AE325/SUM(AB325:AE325),"")</f>
        <v/>
      </c>
      <c r="AF326" s="34" t="str">
        <f t="shared" ref="AF326" si="7908">IFERROR(AF325/SUM(AB325:AE325),"")</f>
        <v/>
      </c>
      <c r="AG326" s="322"/>
      <c r="AH326" s="136"/>
      <c r="AK326" s="63"/>
      <c r="AL326" s="203"/>
      <c r="AM326" s="203"/>
      <c r="AN326" s="204"/>
      <c r="AO326" s="204"/>
      <c r="AP326" s="205"/>
      <c r="AQ326" s="323"/>
      <c r="AR326" s="206"/>
      <c r="AS326" s="206"/>
      <c r="AT326" s="207"/>
      <c r="AU326" s="207"/>
      <c r="AV326" s="205"/>
      <c r="AW326" s="323"/>
      <c r="AX326" s="324"/>
      <c r="AY326" s="206"/>
      <c r="AZ326" s="206"/>
      <c r="BA326" s="207"/>
      <c r="BB326" s="207"/>
      <c r="BC326" s="205"/>
      <c r="BD326" s="323"/>
      <c r="BE326" s="324"/>
      <c r="BF326" s="206"/>
      <c r="BG326" s="206"/>
      <c r="BH326" s="207"/>
      <c r="BI326" s="207"/>
      <c r="BJ326" s="205"/>
      <c r="BK326" s="324"/>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row>
    <row r="327" spans="1:111" s="61" customFormat="1" ht="13.5" thickTop="1" x14ac:dyDescent="0.2">
      <c r="A327" s="258"/>
      <c r="B327" s="263"/>
      <c r="C327" s="265"/>
      <c r="D327" s="261"/>
      <c r="E327" s="235"/>
      <c r="F327" s="242"/>
      <c r="G327" s="4" t="s">
        <v>5</v>
      </c>
      <c r="H327" s="171"/>
      <c r="I327" s="172"/>
      <c r="J327" s="172"/>
      <c r="K327" s="172"/>
      <c r="L327" s="131" t="str">
        <f t="shared" ref="L327" si="7909">IF(AND(ISBLANK(H327),ISBLANK(I327),ISBLANK(J327),ISBLANK(K327)),"",SUM(J327:K327))</f>
        <v/>
      </c>
      <c r="M327" s="233" t="str">
        <f t="shared" ref="M327" si="7910">IFERROR(SUM(H327:K327)/E327,"")</f>
        <v/>
      </c>
      <c r="N327" s="190"/>
      <c r="O327" s="191"/>
      <c r="P327" s="191"/>
      <c r="Q327" s="191"/>
      <c r="R327" s="192" t="str">
        <f t="shared" ref="R327" si="7911">IF(AND(ISBLANK(N327),ISBLANK(O327),ISBLANK(P327),ISBLANK(Q327)),"",SUM(P327:Q327))</f>
        <v/>
      </c>
      <c r="S327" s="233" t="str">
        <f t="shared" ref="S327" si="7912">IFERROR(SUM(N327:Q327)/E327,"")</f>
        <v/>
      </c>
      <c r="T327" s="321" t="str">
        <f t="shared" ref="T327" si="7913">IF(OR(L328="",R328=""),"",IFERROR(R328-L328,""))</f>
        <v/>
      </c>
      <c r="U327" s="37"/>
      <c r="V327" s="28"/>
      <c r="W327" s="28"/>
      <c r="X327" s="28"/>
      <c r="Y327" s="7" t="str">
        <f t="shared" ref="Y327" si="7914">IF(AND(ISBLANK(U327),ISBLANK(V327),ISBLANK(W327),ISBLANK(X327)),"",SUM(W327:X327))</f>
        <v/>
      </c>
      <c r="Z327" s="233" t="str">
        <f t="shared" ref="Z327" si="7915">IFERROR(SUM(U327:X327)/E327,"")</f>
        <v/>
      </c>
      <c r="AA327" s="321" t="str">
        <f t="shared" ref="AA327" si="7916">IF(OR(L328="",Y328=""),"",IFERROR(Y328-L328,""))</f>
        <v/>
      </c>
      <c r="AB327" s="37"/>
      <c r="AC327" s="28"/>
      <c r="AD327" s="28"/>
      <c r="AE327" s="28"/>
      <c r="AF327" s="7" t="str">
        <f t="shared" ref="AF327" si="7917">IF(AND(ISBLANK(AB327),ISBLANK(AC327),ISBLANK(AD327),ISBLANK(AE327)),"",SUM(AD327:AE327))</f>
        <v/>
      </c>
      <c r="AG327" s="321" t="str">
        <f t="shared" ref="AG327" si="7918">IF(OR(M327="",AF328=""),"",IFERROR(AF328-L328,""))</f>
        <v/>
      </c>
      <c r="AH327" s="136"/>
      <c r="AK327" s="63"/>
      <c r="AL327" s="201">
        <f t="shared" ref="AL327" si="7919">H327</f>
        <v>0</v>
      </c>
      <c r="AM327" s="201">
        <f t="shared" ref="AM327" si="7920">I327</f>
        <v>0</v>
      </c>
      <c r="AN327" s="201">
        <f t="shared" ref="AN327" si="7921">J327</f>
        <v>0</v>
      </c>
      <c r="AO327" s="201">
        <f t="shared" ref="AO327" si="7922">K327</f>
        <v>0</v>
      </c>
      <c r="AP327" s="202"/>
      <c r="AQ327" s="323"/>
      <c r="AR327" s="201">
        <f t="shared" ref="AR327" si="7923">N327</f>
        <v>0</v>
      </c>
      <c r="AS327" s="201">
        <f t="shared" ref="AS327" si="7924">O327</f>
        <v>0</v>
      </c>
      <c r="AT327" s="201">
        <f t="shared" ref="AT327" si="7925">P327</f>
        <v>0</v>
      </c>
      <c r="AU327" s="201">
        <f t="shared" ref="AU327" si="7926">Q327</f>
        <v>0</v>
      </c>
      <c r="AV327" s="201" t="str">
        <f t="shared" ref="AV327" si="7927">R327</f>
        <v/>
      </c>
      <c r="AW327" s="323"/>
      <c r="AX327" s="324"/>
      <c r="AY327" s="201">
        <f t="shared" ref="AY327" si="7928">U327</f>
        <v>0</v>
      </c>
      <c r="AZ327" s="201">
        <f t="shared" ref="AZ327" si="7929">V327</f>
        <v>0</v>
      </c>
      <c r="BA327" s="201">
        <f t="shared" ref="BA327" si="7930">W327</f>
        <v>0</v>
      </c>
      <c r="BB327" s="201">
        <f t="shared" ref="BB327" si="7931">X327</f>
        <v>0</v>
      </c>
      <c r="BC327" s="201" t="str">
        <f t="shared" ref="BC327" si="7932">Y327</f>
        <v/>
      </c>
      <c r="BD327" s="323"/>
      <c r="BE327" s="324"/>
      <c r="BF327" s="201">
        <f t="shared" ref="BF327" si="7933">AB327</f>
        <v>0</v>
      </c>
      <c r="BG327" s="201">
        <f t="shared" ref="BG327" si="7934">AC327</f>
        <v>0</v>
      </c>
      <c r="BH327" s="201">
        <f t="shared" ref="BH327" si="7935">AD327</f>
        <v>0</v>
      </c>
      <c r="BI327" s="201">
        <f t="shared" ref="BI327" si="7936">AE327</f>
        <v>0</v>
      </c>
      <c r="BJ327" s="201" t="str">
        <f t="shared" ref="BJ327" si="7937">AF327</f>
        <v/>
      </c>
      <c r="BK327" s="324"/>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row>
    <row r="328" spans="1:111" s="61" customFormat="1" ht="13.5" thickBot="1" x14ac:dyDescent="0.25">
      <c r="A328" s="259"/>
      <c r="B328" s="264"/>
      <c r="C328" s="262"/>
      <c r="D328" s="262"/>
      <c r="E328" s="236"/>
      <c r="F328" s="243"/>
      <c r="G328" s="8" t="s">
        <v>6</v>
      </c>
      <c r="H328" s="173" t="str">
        <f t="shared" ref="H328" si="7938">IFERROR(H327/SUM(H327:K327),"")</f>
        <v/>
      </c>
      <c r="I328" s="174" t="str">
        <f t="shared" ref="I328" si="7939">IFERROR(I327/SUM(H327:K327),"")</f>
        <v/>
      </c>
      <c r="J328" s="175" t="str">
        <f t="shared" ref="J328" si="7940">IFERROR(J327/SUM(H327:K327),"")</f>
        <v/>
      </c>
      <c r="K328" s="175" t="str">
        <f t="shared" ref="K328" si="7941">IFERROR(K327/SUM(H327:K327),"")</f>
        <v/>
      </c>
      <c r="L328" s="132" t="str">
        <f t="shared" ref="L328" si="7942">IFERROR(L327/SUM(H327:K327),"")</f>
        <v/>
      </c>
      <c r="M328" s="234"/>
      <c r="N328" s="193" t="str">
        <f t="shared" ref="N328" si="7943">IFERROR(N327/SUM(N327:Q327),"")</f>
        <v/>
      </c>
      <c r="O328" s="10" t="str">
        <f t="shared" ref="O328" si="7944">IFERROR(O327/SUM(N327:Q327),"")</f>
        <v/>
      </c>
      <c r="P328" s="11" t="str">
        <f t="shared" ref="P328" si="7945">IFERROR(P327/SUM(N327:Q327),"")</f>
        <v/>
      </c>
      <c r="Q328" s="11" t="str">
        <f t="shared" ref="Q328" si="7946">IFERROR(Q327/SUM(N327:Q327),"")</f>
        <v/>
      </c>
      <c r="R328" s="34" t="str">
        <f t="shared" ref="R328" si="7947">IFERROR(R327/SUM(N327:Q327),"")</f>
        <v/>
      </c>
      <c r="S328" s="234"/>
      <c r="T328" s="322"/>
      <c r="U328" s="31" t="str">
        <f t="shared" ref="U328" si="7948">IFERROR(U327/SUM(U327:X327),"")</f>
        <v/>
      </c>
      <c r="V328" s="10" t="str">
        <f t="shared" ref="V328" si="7949">IFERROR(V327/SUM(U327:X327),"")</f>
        <v/>
      </c>
      <c r="W328" s="11" t="str">
        <f t="shared" ref="W328" si="7950">IFERROR(W327/SUM(U327:X327),"")</f>
        <v/>
      </c>
      <c r="X328" s="11" t="str">
        <f t="shared" ref="X328" si="7951">IFERROR(X327/SUM(U327:X327),"")</f>
        <v/>
      </c>
      <c r="Y328" s="34" t="str">
        <f t="shared" ref="Y328" si="7952">IFERROR(Y327/SUM(U327:X327),"")</f>
        <v/>
      </c>
      <c r="Z328" s="234"/>
      <c r="AA328" s="322"/>
      <c r="AB328" s="31" t="str">
        <f t="shared" ref="AB328" si="7953">IFERROR(AB327/SUM(AB327:AE327),"")</f>
        <v/>
      </c>
      <c r="AC328" s="10" t="str">
        <f t="shared" ref="AC328" si="7954">IFERROR(AC327/SUM(AB327:AE327),"")</f>
        <v/>
      </c>
      <c r="AD328" s="11" t="str">
        <f t="shared" ref="AD328" si="7955">IFERROR(AD327/SUM(AB327:AE327),"")</f>
        <v/>
      </c>
      <c r="AE328" s="11" t="str">
        <f t="shared" ref="AE328" si="7956">IFERROR(AE327/SUM(AB327:AE327),"")</f>
        <v/>
      </c>
      <c r="AF328" s="34" t="str">
        <f t="shared" ref="AF328" si="7957">IFERROR(AF327/SUM(AB327:AE327),"")</f>
        <v/>
      </c>
      <c r="AG328" s="322"/>
      <c r="AH328" s="136"/>
      <c r="AK328" s="63"/>
      <c r="AL328" s="203"/>
      <c r="AM328" s="203"/>
      <c r="AN328" s="204"/>
      <c r="AO328" s="204"/>
      <c r="AP328" s="205"/>
      <c r="AQ328" s="323"/>
      <c r="AR328" s="206"/>
      <c r="AS328" s="206"/>
      <c r="AT328" s="207"/>
      <c r="AU328" s="207"/>
      <c r="AV328" s="205"/>
      <c r="AW328" s="323"/>
      <c r="AX328" s="324"/>
      <c r="AY328" s="206"/>
      <c r="AZ328" s="206"/>
      <c r="BA328" s="207"/>
      <c r="BB328" s="207"/>
      <c r="BC328" s="205"/>
      <c r="BD328" s="323"/>
      <c r="BE328" s="324"/>
      <c r="BF328" s="206"/>
      <c r="BG328" s="206"/>
      <c r="BH328" s="207"/>
      <c r="BI328" s="207"/>
      <c r="BJ328" s="205"/>
      <c r="BK328" s="324"/>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row>
    <row r="329" spans="1:111" s="61" customFormat="1" ht="13.5" thickTop="1" x14ac:dyDescent="0.2">
      <c r="A329" s="258"/>
      <c r="B329" s="263"/>
      <c r="C329" s="265"/>
      <c r="D329" s="261"/>
      <c r="E329" s="235"/>
      <c r="F329" s="242"/>
      <c r="G329" s="4" t="s">
        <v>5</v>
      </c>
      <c r="H329" s="171"/>
      <c r="I329" s="172"/>
      <c r="J329" s="172"/>
      <c r="K329" s="172"/>
      <c r="L329" s="131" t="str">
        <f t="shared" ref="L329" si="7958">IF(AND(ISBLANK(H329),ISBLANK(I329),ISBLANK(J329),ISBLANK(K329)),"",SUM(J329:K329))</f>
        <v/>
      </c>
      <c r="M329" s="233" t="str">
        <f t="shared" ref="M329" si="7959">IFERROR(SUM(H329:K329)/E329,"")</f>
        <v/>
      </c>
      <c r="N329" s="190"/>
      <c r="O329" s="191"/>
      <c r="P329" s="191"/>
      <c r="Q329" s="191"/>
      <c r="R329" s="192" t="str">
        <f t="shared" ref="R329" si="7960">IF(AND(ISBLANK(N329),ISBLANK(O329),ISBLANK(P329),ISBLANK(Q329)),"",SUM(P329:Q329))</f>
        <v/>
      </c>
      <c r="S329" s="233" t="str">
        <f t="shared" ref="S329" si="7961">IFERROR(SUM(N329:Q329)/E329,"")</f>
        <v/>
      </c>
      <c r="T329" s="321" t="str">
        <f t="shared" ref="T329" si="7962">IF(OR(L330="",R330=""),"",IFERROR(R330-L330,""))</f>
        <v/>
      </c>
      <c r="U329" s="37"/>
      <c r="V329" s="28"/>
      <c r="W329" s="28"/>
      <c r="X329" s="28"/>
      <c r="Y329" s="7" t="str">
        <f t="shared" ref="Y329" si="7963">IF(AND(ISBLANK(U329),ISBLANK(V329),ISBLANK(W329),ISBLANK(X329)),"",SUM(W329:X329))</f>
        <v/>
      </c>
      <c r="Z329" s="233" t="str">
        <f t="shared" ref="Z329" si="7964">IFERROR(SUM(U329:X329)/E329,"")</f>
        <v/>
      </c>
      <c r="AA329" s="321" t="str">
        <f t="shared" ref="AA329" si="7965">IF(OR(L330="",Y330=""),"",IFERROR(Y330-L330,""))</f>
        <v/>
      </c>
      <c r="AB329" s="37"/>
      <c r="AC329" s="28"/>
      <c r="AD329" s="28"/>
      <c r="AE329" s="28"/>
      <c r="AF329" s="7" t="str">
        <f t="shared" ref="AF329" si="7966">IF(AND(ISBLANK(AB329),ISBLANK(AC329),ISBLANK(AD329),ISBLANK(AE329)),"",SUM(AD329:AE329))</f>
        <v/>
      </c>
      <c r="AG329" s="321" t="str">
        <f t="shared" ref="AG329" si="7967">IF(OR(M329="",AF330=""),"",IFERROR(AF330-L330,""))</f>
        <v/>
      </c>
      <c r="AH329" s="136"/>
      <c r="AK329" s="63"/>
      <c r="AL329" s="201">
        <f t="shared" ref="AL329" si="7968">H329</f>
        <v>0</v>
      </c>
      <c r="AM329" s="201">
        <f t="shared" ref="AM329" si="7969">I329</f>
        <v>0</v>
      </c>
      <c r="AN329" s="201">
        <f t="shared" ref="AN329" si="7970">J329</f>
        <v>0</v>
      </c>
      <c r="AO329" s="201">
        <f t="shared" ref="AO329" si="7971">K329</f>
        <v>0</v>
      </c>
      <c r="AP329" s="202"/>
      <c r="AQ329" s="323"/>
      <c r="AR329" s="201">
        <f t="shared" ref="AR329" si="7972">N329</f>
        <v>0</v>
      </c>
      <c r="AS329" s="201">
        <f t="shared" ref="AS329" si="7973">O329</f>
        <v>0</v>
      </c>
      <c r="AT329" s="201">
        <f t="shared" ref="AT329" si="7974">P329</f>
        <v>0</v>
      </c>
      <c r="AU329" s="201">
        <f t="shared" ref="AU329" si="7975">Q329</f>
        <v>0</v>
      </c>
      <c r="AV329" s="201" t="str">
        <f t="shared" ref="AV329" si="7976">R329</f>
        <v/>
      </c>
      <c r="AW329" s="323"/>
      <c r="AX329" s="324"/>
      <c r="AY329" s="201">
        <f t="shared" ref="AY329" si="7977">U329</f>
        <v>0</v>
      </c>
      <c r="AZ329" s="201">
        <f t="shared" ref="AZ329" si="7978">V329</f>
        <v>0</v>
      </c>
      <c r="BA329" s="201">
        <f t="shared" ref="BA329" si="7979">W329</f>
        <v>0</v>
      </c>
      <c r="BB329" s="201">
        <f t="shared" ref="BB329" si="7980">X329</f>
        <v>0</v>
      </c>
      <c r="BC329" s="201" t="str">
        <f t="shared" ref="BC329" si="7981">Y329</f>
        <v/>
      </c>
      <c r="BD329" s="323"/>
      <c r="BE329" s="324"/>
      <c r="BF329" s="201">
        <f t="shared" ref="BF329" si="7982">AB329</f>
        <v>0</v>
      </c>
      <c r="BG329" s="201">
        <f t="shared" ref="BG329" si="7983">AC329</f>
        <v>0</v>
      </c>
      <c r="BH329" s="201">
        <f t="shared" ref="BH329" si="7984">AD329</f>
        <v>0</v>
      </c>
      <c r="BI329" s="201">
        <f t="shared" ref="BI329" si="7985">AE329</f>
        <v>0</v>
      </c>
      <c r="BJ329" s="201" t="str">
        <f t="shared" ref="BJ329" si="7986">AF329</f>
        <v/>
      </c>
      <c r="BK329" s="324"/>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row>
    <row r="330" spans="1:111" s="61" customFormat="1" ht="13.5" thickBot="1" x14ac:dyDescent="0.25">
      <c r="A330" s="259"/>
      <c r="B330" s="264"/>
      <c r="C330" s="262"/>
      <c r="D330" s="262"/>
      <c r="E330" s="236"/>
      <c r="F330" s="243"/>
      <c r="G330" s="8" t="s">
        <v>6</v>
      </c>
      <c r="H330" s="173" t="str">
        <f t="shared" ref="H330" si="7987">IFERROR(H329/SUM(H329:K329),"")</f>
        <v/>
      </c>
      <c r="I330" s="174" t="str">
        <f t="shared" ref="I330" si="7988">IFERROR(I329/SUM(H329:K329),"")</f>
        <v/>
      </c>
      <c r="J330" s="175" t="str">
        <f t="shared" ref="J330" si="7989">IFERROR(J329/SUM(H329:K329),"")</f>
        <v/>
      </c>
      <c r="K330" s="175" t="str">
        <f t="shared" ref="K330" si="7990">IFERROR(K329/SUM(H329:K329),"")</f>
        <v/>
      </c>
      <c r="L330" s="132" t="str">
        <f t="shared" ref="L330" si="7991">IFERROR(L329/SUM(H329:K329),"")</f>
        <v/>
      </c>
      <c r="M330" s="234"/>
      <c r="N330" s="193" t="str">
        <f t="shared" ref="N330" si="7992">IFERROR(N329/SUM(N329:Q329),"")</f>
        <v/>
      </c>
      <c r="O330" s="10" t="str">
        <f t="shared" ref="O330" si="7993">IFERROR(O329/SUM(N329:Q329),"")</f>
        <v/>
      </c>
      <c r="P330" s="11" t="str">
        <f t="shared" ref="P330" si="7994">IFERROR(P329/SUM(N329:Q329),"")</f>
        <v/>
      </c>
      <c r="Q330" s="11" t="str">
        <f t="shared" ref="Q330" si="7995">IFERROR(Q329/SUM(N329:Q329),"")</f>
        <v/>
      </c>
      <c r="R330" s="34" t="str">
        <f t="shared" ref="R330" si="7996">IFERROR(R329/SUM(N329:Q329),"")</f>
        <v/>
      </c>
      <c r="S330" s="234"/>
      <c r="T330" s="322"/>
      <c r="U330" s="31" t="str">
        <f t="shared" ref="U330" si="7997">IFERROR(U329/SUM(U329:X329),"")</f>
        <v/>
      </c>
      <c r="V330" s="10" t="str">
        <f t="shared" ref="V330" si="7998">IFERROR(V329/SUM(U329:X329),"")</f>
        <v/>
      </c>
      <c r="W330" s="11" t="str">
        <f t="shared" ref="W330" si="7999">IFERROR(W329/SUM(U329:X329),"")</f>
        <v/>
      </c>
      <c r="X330" s="11" t="str">
        <f t="shared" ref="X330" si="8000">IFERROR(X329/SUM(U329:X329),"")</f>
        <v/>
      </c>
      <c r="Y330" s="34" t="str">
        <f t="shared" ref="Y330" si="8001">IFERROR(Y329/SUM(U329:X329),"")</f>
        <v/>
      </c>
      <c r="Z330" s="234"/>
      <c r="AA330" s="322"/>
      <c r="AB330" s="31" t="str">
        <f t="shared" ref="AB330" si="8002">IFERROR(AB329/SUM(AB329:AE329),"")</f>
        <v/>
      </c>
      <c r="AC330" s="10" t="str">
        <f t="shared" ref="AC330" si="8003">IFERROR(AC329/SUM(AB329:AE329),"")</f>
        <v/>
      </c>
      <c r="AD330" s="11" t="str">
        <f t="shared" ref="AD330" si="8004">IFERROR(AD329/SUM(AB329:AE329),"")</f>
        <v/>
      </c>
      <c r="AE330" s="11" t="str">
        <f t="shared" ref="AE330" si="8005">IFERROR(AE329/SUM(AB329:AE329),"")</f>
        <v/>
      </c>
      <c r="AF330" s="34" t="str">
        <f t="shared" ref="AF330" si="8006">IFERROR(AF329/SUM(AB329:AE329),"")</f>
        <v/>
      </c>
      <c r="AG330" s="322"/>
      <c r="AH330" s="136"/>
      <c r="AK330" s="63"/>
      <c r="AL330" s="203"/>
      <c r="AM330" s="203"/>
      <c r="AN330" s="204"/>
      <c r="AO330" s="204"/>
      <c r="AP330" s="205"/>
      <c r="AQ330" s="323"/>
      <c r="AR330" s="206"/>
      <c r="AS330" s="206"/>
      <c r="AT330" s="207"/>
      <c r="AU330" s="207"/>
      <c r="AV330" s="205"/>
      <c r="AW330" s="323"/>
      <c r="AX330" s="324"/>
      <c r="AY330" s="206"/>
      <c r="AZ330" s="206"/>
      <c r="BA330" s="207"/>
      <c r="BB330" s="207"/>
      <c r="BC330" s="205"/>
      <c r="BD330" s="323"/>
      <c r="BE330" s="324"/>
      <c r="BF330" s="206"/>
      <c r="BG330" s="206"/>
      <c r="BH330" s="207"/>
      <c r="BI330" s="207"/>
      <c r="BJ330" s="205"/>
      <c r="BK330" s="324"/>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row>
    <row r="331" spans="1:111" s="61" customFormat="1" ht="13.5" thickTop="1" x14ac:dyDescent="0.2">
      <c r="A331" s="258"/>
      <c r="B331" s="263"/>
      <c r="C331" s="265"/>
      <c r="D331" s="261"/>
      <c r="E331" s="235"/>
      <c r="F331" s="242"/>
      <c r="G331" s="4" t="s">
        <v>5</v>
      </c>
      <c r="H331" s="171"/>
      <c r="I331" s="172"/>
      <c r="J331" s="172"/>
      <c r="K331" s="172"/>
      <c r="L331" s="131" t="str">
        <f t="shared" ref="L331" si="8007">IF(AND(ISBLANK(H331),ISBLANK(I331),ISBLANK(J331),ISBLANK(K331)),"",SUM(J331:K331))</f>
        <v/>
      </c>
      <c r="M331" s="233" t="str">
        <f t="shared" ref="M331" si="8008">IFERROR(SUM(H331:K331)/E331,"")</f>
        <v/>
      </c>
      <c r="N331" s="190"/>
      <c r="O331" s="191"/>
      <c r="P331" s="191"/>
      <c r="Q331" s="191"/>
      <c r="R331" s="192" t="str">
        <f t="shared" ref="R331" si="8009">IF(AND(ISBLANK(N331),ISBLANK(O331),ISBLANK(P331),ISBLANK(Q331)),"",SUM(P331:Q331))</f>
        <v/>
      </c>
      <c r="S331" s="233" t="str">
        <f t="shared" ref="S331" si="8010">IFERROR(SUM(N331:Q331)/E331,"")</f>
        <v/>
      </c>
      <c r="T331" s="321" t="str">
        <f t="shared" ref="T331" si="8011">IF(OR(L332="",R332=""),"",IFERROR(R332-L332,""))</f>
        <v/>
      </c>
      <c r="U331" s="37"/>
      <c r="V331" s="28"/>
      <c r="W331" s="28"/>
      <c r="X331" s="28"/>
      <c r="Y331" s="7" t="str">
        <f t="shared" ref="Y331" si="8012">IF(AND(ISBLANK(U331),ISBLANK(V331),ISBLANK(W331),ISBLANK(X331)),"",SUM(W331:X331))</f>
        <v/>
      </c>
      <c r="Z331" s="233" t="str">
        <f t="shared" ref="Z331" si="8013">IFERROR(SUM(U331:X331)/E331,"")</f>
        <v/>
      </c>
      <c r="AA331" s="321" t="str">
        <f t="shared" ref="AA331" si="8014">IF(OR(L332="",Y332=""),"",IFERROR(Y332-L332,""))</f>
        <v/>
      </c>
      <c r="AB331" s="37"/>
      <c r="AC331" s="28"/>
      <c r="AD331" s="28"/>
      <c r="AE331" s="28"/>
      <c r="AF331" s="7" t="str">
        <f t="shared" ref="AF331" si="8015">IF(AND(ISBLANK(AB331),ISBLANK(AC331),ISBLANK(AD331),ISBLANK(AE331)),"",SUM(AD331:AE331))</f>
        <v/>
      </c>
      <c r="AG331" s="321" t="str">
        <f t="shared" ref="AG331" si="8016">IF(OR(M331="",AF332=""),"",IFERROR(AF332-L332,""))</f>
        <v/>
      </c>
      <c r="AH331" s="136"/>
      <c r="AK331" s="63"/>
      <c r="AL331" s="201">
        <f t="shared" ref="AL331" si="8017">H331</f>
        <v>0</v>
      </c>
      <c r="AM331" s="201">
        <f t="shared" ref="AM331" si="8018">I331</f>
        <v>0</v>
      </c>
      <c r="AN331" s="201">
        <f t="shared" ref="AN331" si="8019">J331</f>
        <v>0</v>
      </c>
      <c r="AO331" s="201">
        <f t="shared" ref="AO331" si="8020">K331</f>
        <v>0</v>
      </c>
      <c r="AP331" s="202"/>
      <c r="AQ331" s="323"/>
      <c r="AR331" s="201">
        <f t="shared" ref="AR331" si="8021">N331</f>
        <v>0</v>
      </c>
      <c r="AS331" s="201">
        <f t="shared" ref="AS331" si="8022">O331</f>
        <v>0</v>
      </c>
      <c r="AT331" s="201">
        <f t="shared" ref="AT331" si="8023">P331</f>
        <v>0</v>
      </c>
      <c r="AU331" s="201">
        <f t="shared" ref="AU331" si="8024">Q331</f>
        <v>0</v>
      </c>
      <c r="AV331" s="201" t="str">
        <f t="shared" ref="AV331" si="8025">R331</f>
        <v/>
      </c>
      <c r="AW331" s="323"/>
      <c r="AX331" s="324"/>
      <c r="AY331" s="201">
        <f t="shared" ref="AY331" si="8026">U331</f>
        <v>0</v>
      </c>
      <c r="AZ331" s="201">
        <f t="shared" ref="AZ331" si="8027">V331</f>
        <v>0</v>
      </c>
      <c r="BA331" s="201">
        <f t="shared" ref="BA331" si="8028">W331</f>
        <v>0</v>
      </c>
      <c r="BB331" s="201">
        <f t="shared" ref="BB331" si="8029">X331</f>
        <v>0</v>
      </c>
      <c r="BC331" s="201" t="str">
        <f t="shared" ref="BC331" si="8030">Y331</f>
        <v/>
      </c>
      <c r="BD331" s="323"/>
      <c r="BE331" s="324"/>
      <c r="BF331" s="201">
        <f t="shared" ref="BF331" si="8031">AB331</f>
        <v>0</v>
      </c>
      <c r="BG331" s="201">
        <f t="shared" ref="BG331" si="8032">AC331</f>
        <v>0</v>
      </c>
      <c r="BH331" s="201">
        <f t="shared" ref="BH331" si="8033">AD331</f>
        <v>0</v>
      </c>
      <c r="BI331" s="201">
        <f t="shared" ref="BI331" si="8034">AE331</f>
        <v>0</v>
      </c>
      <c r="BJ331" s="201" t="str">
        <f t="shared" ref="BJ331" si="8035">AF331</f>
        <v/>
      </c>
      <c r="BK331" s="324"/>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row>
    <row r="332" spans="1:111" s="61" customFormat="1" ht="13.5" thickBot="1" x14ac:dyDescent="0.25">
      <c r="A332" s="259"/>
      <c r="B332" s="264"/>
      <c r="C332" s="262"/>
      <c r="D332" s="262"/>
      <c r="E332" s="236"/>
      <c r="F332" s="243"/>
      <c r="G332" s="8" t="s">
        <v>6</v>
      </c>
      <c r="H332" s="173" t="str">
        <f t="shared" ref="H332" si="8036">IFERROR(H331/SUM(H331:K331),"")</f>
        <v/>
      </c>
      <c r="I332" s="174" t="str">
        <f t="shared" ref="I332" si="8037">IFERROR(I331/SUM(H331:K331),"")</f>
        <v/>
      </c>
      <c r="J332" s="175" t="str">
        <f t="shared" ref="J332" si="8038">IFERROR(J331/SUM(H331:K331),"")</f>
        <v/>
      </c>
      <c r="K332" s="175" t="str">
        <f t="shared" ref="K332" si="8039">IFERROR(K331/SUM(H331:K331),"")</f>
        <v/>
      </c>
      <c r="L332" s="132" t="str">
        <f t="shared" ref="L332" si="8040">IFERROR(L331/SUM(H331:K331),"")</f>
        <v/>
      </c>
      <c r="M332" s="234"/>
      <c r="N332" s="193" t="str">
        <f t="shared" ref="N332" si="8041">IFERROR(N331/SUM(N331:Q331),"")</f>
        <v/>
      </c>
      <c r="O332" s="10" t="str">
        <f t="shared" ref="O332" si="8042">IFERROR(O331/SUM(N331:Q331),"")</f>
        <v/>
      </c>
      <c r="P332" s="11" t="str">
        <f t="shared" ref="P332" si="8043">IFERROR(P331/SUM(N331:Q331),"")</f>
        <v/>
      </c>
      <c r="Q332" s="11" t="str">
        <f t="shared" ref="Q332" si="8044">IFERROR(Q331/SUM(N331:Q331),"")</f>
        <v/>
      </c>
      <c r="R332" s="34" t="str">
        <f t="shared" ref="R332" si="8045">IFERROR(R331/SUM(N331:Q331),"")</f>
        <v/>
      </c>
      <c r="S332" s="234"/>
      <c r="T332" s="322"/>
      <c r="U332" s="31" t="str">
        <f t="shared" ref="U332" si="8046">IFERROR(U331/SUM(U331:X331),"")</f>
        <v/>
      </c>
      <c r="V332" s="10" t="str">
        <f t="shared" ref="V332" si="8047">IFERROR(V331/SUM(U331:X331),"")</f>
        <v/>
      </c>
      <c r="W332" s="11" t="str">
        <f t="shared" ref="W332" si="8048">IFERROR(W331/SUM(U331:X331),"")</f>
        <v/>
      </c>
      <c r="X332" s="11" t="str">
        <f t="shared" ref="X332" si="8049">IFERROR(X331/SUM(U331:X331),"")</f>
        <v/>
      </c>
      <c r="Y332" s="34" t="str">
        <f t="shared" ref="Y332" si="8050">IFERROR(Y331/SUM(U331:X331),"")</f>
        <v/>
      </c>
      <c r="Z332" s="234"/>
      <c r="AA332" s="322"/>
      <c r="AB332" s="31" t="str">
        <f t="shared" ref="AB332" si="8051">IFERROR(AB331/SUM(AB331:AE331),"")</f>
        <v/>
      </c>
      <c r="AC332" s="10" t="str">
        <f t="shared" ref="AC332" si="8052">IFERROR(AC331/SUM(AB331:AE331),"")</f>
        <v/>
      </c>
      <c r="AD332" s="11" t="str">
        <f t="shared" ref="AD332" si="8053">IFERROR(AD331/SUM(AB331:AE331),"")</f>
        <v/>
      </c>
      <c r="AE332" s="11" t="str">
        <f t="shared" ref="AE332" si="8054">IFERROR(AE331/SUM(AB331:AE331),"")</f>
        <v/>
      </c>
      <c r="AF332" s="34" t="str">
        <f t="shared" ref="AF332" si="8055">IFERROR(AF331/SUM(AB331:AE331),"")</f>
        <v/>
      </c>
      <c r="AG332" s="322"/>
      <c r="AH332" s="136"/>
      <c r="AK332" s="63"/>
      <c r="AL332" s="203"/>
      <c r="AM332" s="203"/>
      <c r="AN332" s="204"/>
      <c r="AO332" s="204"/>
      <c r="AP332" s="205"/>
      <c r="AQ332" s="323"/>
      <c r="AR332" s="206"/>
      <c r="AS332" s="206"/>
      <c r="AT332" s="207"/>
      <c r="AU332" s="207"/>
      <c r="AV332" s="205"/>
      <c r="AW332" s="323"/>
      <c r="AX332" s="324"/>
      <c r="AY332" s="206"/>
      <c r="AZ332" s="206"/>
      <c r="BA332" s="207"/>
      <c r="BB332" s="207"/>
      <c r="BC332" s="205"/>
      <c r="BD332" s="323"/>
      <c r="BE332" s="324"/>
      <c r="BF332" s="206"/>
      <c r="BG332" s="206"/>
      <c r="BH332" s="207"/>
      <c r="BI332" s="207"/>
      <c r="BJ332" s="205"/>
      <c r="BK332" s="324"/>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row>
    <row r="333" spans="1:111" s="61" customFormat="1" ht="13.5" thickTop="1" x14ac:dyDescent="0.2">
      <c r="A333" s="258"/>
      <c r="B333" s="263"/>
      <c r="C333" s="265"/>
      <c r="D333" s="261"/>
      <c r="E333" s="235"/>
      <c r="F333" s="242"/>
      <c r="G333" s="4" t="s">
        <v>5</v>
      </c>
      <c r="H333" s="171"/>
      <c r="I333" s="172"/>
      <c r="J333" s="172"/>
      <c r="K333" s="172"/>
      <c r="L333" s="131" t="str">
        <f t="shared" ref="L333" si="8056">IF(AND(ISBLANK(H333),ISBLANK(I333),ISBLANK(J333),ISBLANK(K333)),"",SUM(J333:K333))</f>
        <v/>
      </c>
      <c r="M333" s="233" t="str">
        <f t="shared" ref="M333" si="8057">IFERROR(SUM(H333:K333)/E333,"")</f>
        <v/>
      </c>
      <c r="N333" s="190"/>
      <c r="O333" s="191"/>
      <c r="P333" s="191"/>
      <c r="Q333" s="191"/>
      <c r="R333" s="192" t="str">
        <f t="shared" ref="R333" si="8058">IF(AND(ISBLANK(N333),ISBLANK(O333),ISBLANK(P333),ISBLANK(Q333)),"",SUM(P333:Q333))</f>
        <v/>
      </c>
      <c r="S333" s="233" t="str">
        <f t="shared" ref="S333" si="8059">IFERROR(SUM(N333:Q333)/E333,"")</f>
        <v/>
      </c>
      <c r="T333" s="321" t="str">
        <f t="shared" ref="T333" si="8060">IF(OR(L334="",R334=""),"",IFERROR(R334-L334,""))</f>
        <v/>
      </c>
      <c r="U333" s="37"/>
      <c r="V333" s="28"/>
      <c r="W333" s="28"/>
      <c r="X333" s="28"/>
      <c r="Y333" s="7" t="str">
        <f t="shared" ref="Y333" si="8061">IF(AND(ISBLANK(U333),ISBLANK(V333),ISBLANK(W333),ISBLANK(X333)),"",SUM(W333:X333))</f>
        <v/>
      </c>
      <c r="Z333" s="233" t="str">
        <f t="shared" ref="Z333" si="8062">IFERROR(SUM(U333:X333)/E333,"")</f>
        <v/>
      </c>
      <c r="AA333" s="321" t="str">
        <f t="shared" ref="AA333" si="8063">IF(OR(L334="",Y334=""),"",IFERROR(Y334-L334,""))</f>
        <v/>
      </c>
      <c r="AB333" s="37"/>
      <c r="AC333" s="28"/>
      <c r="AD333" s="28"/>
      <c r="AE333" s="28"/>
      <c r="AF333" s="7" t="str">
        <f t="shared" ref="AF333" si="8064">IF(AND(ISBLANK(AB333),ISBLANK(AC333),ISBLANK(AD333),ISBLANK(AE333)),"",SUM(AD333:AE333))</f>
        <v/>
      </c>
      <c r="AG333" s="321" t="str">
        <f t="shared" ref="AG333" si="8065">IF(OR(M333="",AF334=""),"",IFERROR(AF334-L334,""))</f>
        <v/>
      </c>
      <c r="AH333" s="136"/>
      <c r="AK333" s="63"/>
      <c r="AL333" s="201">
        <f t="shared" ref="AL333" si="8066">H333</f>
        <v>0</v>
      </c>
      <c r="AM333" s="201">
        <f t="shared" ref="AM333" si="8067">I333</f>
        <v>0</v>
      </c>
      <c r="AN333" s="201">
        <f t="shared" ref="AN333" si="8068">J333</f>
        <v>0</v>
      </c>
      <c r="AO333" s="201">
        <f t="shared" ref="AO333" si="8069">K333</f>
        <v>0</v>
      </c>
      <c r="AP333" s="202"/>
      <c r="AQ333" s="323"/>
      <c r="AR333" s="201">
        <f t="shared" ref="AR333" si="8070">N333</f>
        <v>0</v>
      </c>
      <c r="AS333" s="201">
        <f t="shared" ref="AS333" si="8071">O333</f>
        <v>0</v>
      </c>
      <c r="AT333" s="201">
        <f t="shared" ref="AT333" si="8072">P333</f>
        <v>0</v>
      </c>
      <c r="AU333" s="201">
        <f t="shared" ref="AU333" si="8073">Q333</f>
        <v>0</v>
      </c>
      <c r="AV333" s="201" t="str">
        <f t="shared" ref="AV333" si="8074">R333</f>
        <v/>
      </c>
      <c r="AW333" s="323"/>
      <c r="AX333" s="324"/>
      <c r="AY333" s="201">
        <f t="shared" ref="AY333" si="8075">U333</f>
        <v>0</v>
      </c>
      <c r="AZ333" s="201">
        <f t="shared" ref="AZ333" si="8076">V333</f>
        <v>0</v>
      </c>
      <c r="BA333" s="201">
        <f t="shared" ref="BA333" si="8077">W333</f>
        <v>0</v>
      </c>
      <c r="BB333" s="201">
        <f t="shared" ref="BB333" si="8078">X333</f>
        <v>0</v>
      </c>
      <c r="BC333" s="201" t="str">
        <f t="shared" ref="BC333" si="8079">Y333</f>
        <v/>
      </c>
      <c r="BD333" s="323"/>
      <c r="BE333" s="324"/>
      <c r="BF333" s="201">
        <f t="shared" ref="BF333" si="8080">AB333</f>
        <v>0</v>
      </c>
      <c r="BG333" s="201">
        <f t="shared" ref="BG333" si="8081">AC333</f>
        <v>0</v>
      </c>
      <c r="BH333" s="201">
        <f t="shared" ref="BH333" si="8082">AD333</f>
        <v>0</v>
      </c>
      <c r="BI333" s="201">
        <f t="shared" ref="BI333" si="8083">AE333</f>
        <v>0</v>
      </c>
      <c r="BJ333" s="201" t="str">
        <f t="shared" ref="BJ333" si="8084">AF333</f>
        <v/>
      </c>
      <c r="BK333" s="324"/>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row>
    <row r="334" spans="1:111" s="61" customFormat="1" ht="13.5" thickBot="1" x14ac:dyDescent="0.25">
      <c r="A334" s="259"/>
      <c r="B334" s="264"/>
      <c r="C334" s="262"/>
      <c r="D334" s="262"/>
      <c r="E334" s="236"/>
      <c r="F334" s="243"/>
      <c r="G334" s="8" t="s">
        <v>6</v>
      </c>
      <c r="H334" s="173" t="str">
        <f t="shared" ref="H334" si="8085">IFERROR(H333/SUM(H333:K333),"")</f>
        <v/>
      </c>
      <c r="I334" s="174" t="str">
        <f t="shared" ref="I334" si="8086">IFERROR(I333/SUM(H333:K333),"")</f>
        <v/>
      </c>
      <c r="J334" s="175" t="str">
        <f t="shared" ref="J334" si="8087">IFERROR(J333/SUM(H333:K333),"")</f>
        <v/>
      </c>
      <c r="K334" s="175" t="str">
        <f t="shared" ref="K334" si="8088">IFERROR(K333/SUM(H333:K333),"")</f>
        <v/>
      </c>
      <c r="L334" s="132" t="str">
        <f t="shared" ref="L334" si="8089">IFERROR(L333/SUM(H333:K333),"")</f>
        <v/>
      </c>
      <c r="M334" s="234"/>
      <c r="N334" s="193" t="str">
        <f t="shared" ref="N334" si="8090">IFERROR(N333/SUM(N333:Q333),"")</f>
        <v/>
      </c>
      <c r="O334" s="10" t="str">
        <f t="shared" ref="O334" si="8091">IFERROR(O333/SUM(N333:Q333),"")</f>
        <v/>
      </c>
      <c r="P334" s="11" t="str">
        <f t="shared" ref="P334" si="8092">IFERROR(P333/SUM(N333:Q333),"")</f>
        <v/>
      </c>
      <c r="Q334" s="11" t="str">
        <f t="shared" ref="Q334" si="8093">IFERROR(Q333/SUM(N333:Q333),"")</f>
        <v/>
      </c>
      <c r="R334" s="34" t="str">
        <f t="shared" ref="R334" si="8094">IFERROR(R333/SUM(N333:Q333),"")</f>
        <v/>
      </c>
      <c r="S334" s="234"/>
      <c r="T334" s="322"/>
      <c r="U334" s="31" t="str">
        <f t="shared" ref="U334" si="8095">IFERROR(U333/SUM(U333:X333),"")</f>
        <v/>
      </c>
      <c r="V334" s="10" t="str">
        <f t="shared" ref="V334" si="8096">IFERROR(V333/SUM(U333:X333),"")</f>
        <v/>
      </c>
      <c r="W334" s="11" t="str">
        <f t="shared" ref="W334" si="8097">IFERROR(W333/SUM(U333:X333),"")</f>
        <v/>
      </c>
      <c r="X334" s="11" t="str">
        <f t="shared" ref="X334" si="8098">IFERROR(X333/SUM(U333:X333),"")</f>
        <v/>
      </c>
      <c r="Y334" s="34" t="str">
        <f t="shared" ref="Y334" si="8099">IFERROR(Y333/SUM(U333:X333),"")</f>
        <v/>
      </c>
      <c r="Z334" s="234"/>
      <c r="AA334" s="322"/>
      <c r="AB334" s="31" t="str">
        <f t="shared" ref="AB334" si="8100">IFERROR(AB333/SUM(AB333:AE333),"")</f>
        <v/>
      </c>
      <c r="AC334" s="10" t="str">
        <f t="shared" ref="AC334" si="8101">IFERROR(AC333/SUM(AB333:AE333),"")</f>
        <v/>
      </c>
      <c r="AD334" s="11" t="str">
        <f t="shared" ref="AD334" si="8102">IFERROR(AD333/SUM(AB333:AE333),"")</f>
        <v/>
      </c>
      <c r="AE334" s="11" t="str">
        <f t="shared" ref="AE334" si="8103">IFERROR(AE333/SUM(AB333:AE333),"")</f>
        <v/>
      </c>
      <c r="AF334" s="34" t="str">
        <f t="shared" ref="AF334" si="8104">IFERROR(AF333/SUM(AB333:AE333),"")</f>
        <v/>
      </c>
      <c r="AG334" s="322"/>
      <c r="AH334" s="136"/>
      <c r="AK334" s="63"/>
      <c r="AL334" s="203"/>
      <c r="AM334" s="203"/>
      <c r="AN334" s="204"/>
      <c r="AO334" s="204"/>
      <c r="AP334" s="205"/>
      <c r="AQ334" s="323"/>
      <c r="AR334" s="206"/>
      <c r="AS334" s="206"/>
      <c r="AT334" s="207"/>
      <c r="AU334" s="207"/>
      <c r="AV334" s="205"/>
      <c r="AW334" s="323"/>
      <c r="AX334" s="324"/>
      <c r="AY334" s="206"/>
      <c r="AZ334" s="206"/>
      <c r="BA334" s="207"/>
      <c r="BB334" s="207"/>
      <c r="BC334" s="205"/>
      <c r="BD334" s="323"/>
      <c r="BE334" s="324"/>
      <c r="BF334" s="206"/>
      <c r="BG334" s="206"/>
      <c r="BH334" s="207"/>
      <c r="BI334" s="207"/>
      <c r="BJ334" s="205"/>
      <c r="BK334" s="32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row>
    <row r="335" spans="1:111" s="61" customFormat="1" ht="13.5" thickTop="1" x14ac:dyDescent="0.2">
      <c r="A335" s="258"/>
      <c r="B335" s="263"/>
      <c r="C335" s="265"/>
      <c r="D335" s="261"/>
      <c r="E335" s="235"/>
      <c r="F335" s="242"/>
      <c r="G335" s="4" t="s">
        <v>5</v>
      </c>
      <c r="H335" s="171"/>
      <c r="I335" s="172"/>
      <c r="J335" s="172"/>
      <c r="K335" s="172"/>
      <c r="L335" s="131" t="str">
        <f t="shared" ref="L335" si="8105">IF(AND(ISBLANK(H335),ISBLANK(I335),ISBLANK(J335),ISBLANK(K335)),"",SUM(J335:K335))</f>
        <v/>
      </c>
      <c r="M335" s="233" t="str">
        <f t="shared" ref="M335" si="8106">IFERROR(SUM(H335:K335)/E335,"")</f>
        <v/>
      </c>
      <c r="N335" s="190"/>
      <c r="O335" s="191"/>
      <c r="P335" s="191"/>
      <c r="Q335" s="191"/>
      <c r="R335" s="192" t="str">
        <f t="shared" ref="R335" si="8107">IF(AND(ISBLANK(N335),ISBLANK(O335),ISBLANK(P335),ISBLANK(Q335)),"",SUM(P335:Q335))</f>
        <v/>
      </c>
      <c r="S335" s="233" t="str">
        <f t="shared" ref="S335" si="8108">IFERROR(SUM(N335:Q335)/E335,"")</f>
        <v/>
      </c>
      <c r="T335" s="321" t="str">
        <f t="shared" ref="T335" si="8109">IF(OR(L336="",R336=""),"",IFERROR(R336-L336,""))</f>
        <v/>
      </c>
      <c r="U335" s="37"/>
      <c r="V335" s="28"/>
      <c r="W335" s="28"/>
      <c r="X335" s="28"/>
      <c r="Y335" s="7" t="str">
        <f t="shared" ref="Y335" si="8110">IF(AND(ISBLANK(U335),ISBLANK(V335),ISBLANK(W335),ISBLANK(X335)),"",SUM(W335:X335))</f>
        <v/>
      </c>
      <c r="Z335" s="233" t="str">
        <f t="shared" ref="Z335" si="8111">IFERROR(SUM(U335:X335)/E335,"")</f>
        <v/>
      </c>
      <c r="AA335" s="321" t="str">
        <f t="shared" ref="AA335" si="8112">IF(OR(L336="",Y336=""),"",IFERROR(Y336-L336,""))</f>
        <v/>
      </c>
      <c r="AB335" s="37"/>
      <c r="AC335" s="28"/>
      <c r="AD335" s="28"/>
      <c r="AE335" s="28"/>
      <c r="AF335" s="7" t="str">
        <f t="shared" ref="AF335" si="8113">IF(AND(ISBLANK(AB335),ISBLANK(AC335),ISBLANK(AD335),ISBLANK(AE335)),"",SUM(AD335:AE335))</f>
        <v/>
      </c>
      <c r="AG335" s="321" t="str">
        <f t="shared" ref="AG335" si="8114">IF(OR(M335="",AF336=""),"",IFERROR(AF336-L336,""))</f>
        <v/>
      </c>
      <c r="AH335" s="136"/>
      <c r="AK335" s="63"/>
      <c r="AL335" s="201">
        <f t="shared" ref="AL335" si="8115">H335</f>
        <v>0</v>
      </c>
      <c r="AM335" s="201">
        <f t="shared" ref="AM335" si="8116">I335</f>
        <v>0</v>
      </c>
      <c r="AN335" s="201">
        <f t="shared" ref="AN335" si="8117">J335</f>
        <v>0</v>
      </c>
      <c r="AO335" s="201">
        <f t="shared" ref="AO335" si="8118">K335</f>
        <v>0</v>
      </c>
      <c r="AP335" s="202"/>
      <c r="AQ335" s="323"/>
      <c r="AR335" s="201">
        <f t="shared" ref="AR335" si="8119">N335</f>
        <v>0</v>
      </c>
      <c r="AS335" s="201">
        <f t="shared" ref="AS335" si="8120">O335</f>
        <v>0</v>
      </c>
      <c r="AT335" s="201">
        <f t="shared" ref="AT335" si="8121">P335</f>
        <v>0</v>
      </c>
      <c r="AU335" s="201">
        <f t="shared" ref="AU335" si="8122">Q335</f>
        <v>0</v>
      </c>
      <c r="AV335" s="201" t="str">
        <f t="shared" ref="AV335" si="8123">R335</f>
        <v/>
      </c>
      <c r="AW335" s="323"/>
      <c r="AX335" s="324"/>
      <c r="AY335" s="201">
        <f t="shared" ref="AY335" si="8124">U335</f>
        <v>0</v>
      </c>
      <c r="AZ335" s="201">
        <f t="shared" ref="AZ335" si="8125">V335</f>
        <v>0</v>
      </c>
      <c r="BA335" s="201">
        <f t="shared" ref="BA335" si="8126">W335</f>
        <v>0</v>
      </c>
      <c r="BB335" s="201">
        <f t="shared" ref="BB335" si="8127">X335</f>
        <v>0</v>
      </c>
      <c r="BC335" s="201" t="str">
        <f t="shared" ref="BC335" si="8128">Y335</f>
        <v/>
      </c>
      <c r="BD335" s="323"/>
      <c r="BE335" s="324"/>
      <c r="BF335" s="201">
        <f t="shared" ref="BF335" si="8129">AB335</f>
        <v>0</v>
      </c>
      <c r="BG335" s="201">
        <f t="shared" ref="BG335" si="8130">AC335</f>
        <v>0</v>
      </c>
      <c r="BH335" s="201">
        <f t="shared" ref="BH335" si="8131">AD335</f>
        <v>0</v>
      </c>
      <c r="BI335" s="201">
        <f t="shared" ref="BI335" si="8132">AE335</f>
        <v>0</v>
      </c>
      <c r="BJ335" s="201" t="str">
        <f t="shared" ref="BJ335" si="8133">AF335</f>
        <v/>
      </c>
      <c r="BK335" s="324"/>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row>
    <row r="336" spans="1:111" s="61" customFormat="1" ht="13.5" thickBot="1" x14ac:dyDescent="0.25">
      <c r="A336" s="259"/>
      <c r="B336" s="264"/>
      <c r="C336" s="262"/>
      <c r="D336" s="262"/>
      <c r="E336" s="236"/>
      <c r="F336" s="243"/>
      <c r="G336" s="8" t="s">
        <v>6</v>
      </c>
      <c r="H336" s="173" t="str">
        <f t="shared" ref="H336" si="8134">IFERROR(H335/SUM(H335:K335),"")</f>
        <v/>
      </c>
      <c r="I336" s="174" t="str">
        <f t="shared" ref="I336" si="8135">IFERROR(I335/SUM(H335:K335),"")</f>
        <v/>
      </c>
      <c r="J336" s="175" t="str">
        <f t="shared" ref="J336" si="8136">IFERROR(J335/SUM(H335:K335),"")</f>
        <v/>
      </c>
      <c r="K336" s="175" t="str">
        <f t="shared" ref="K336" si="8137">IFERROR(K335/SUM(H335:K335),"")</f>
        <v/>
      </c>
      <c r="L336" s="132" t="str">
        <f t="shared" ref="L336" si="8138">IFERROR(L335/SUM(H335:K335),"")</f>
        <v/>
      </c>
      <c r="M336" s="234"/>
      <c r="N336" s="193" t="str">
        <f t="shared" ref="N336" si="8139">IFERROR(N335/SUM(N335:Q335),"")</f>
        <v/>
      </c>
      <c r="O336" s="10" t="str">
        <f t="shared" ref="O336" si="8140">IFERROR(O335/SUM(N335:Q335),"")</f>
        <v/>
      </c>
      <c r="P336" s="11" t="str">
        <f t="shared" ref="P336" si="8141">IFERROR(P335/SUM(N335:Q335),"")</f>
        <v/>
      </c>
      <c r="Q336" s="11" t="str">
        <f t="shared" ref="Q336" si="8142">IFERROR(Q335/SUM(N335:Q335),"")</f>
        <v/>
      </c>
      <c r="R336" s="34" t="str">
        <f t="shared" ref="R336" si="8143">IFERROR(R335/SUM(N335:Q335),"")</f>
        <v/>
      </c>
      <c r="S336" s="234"/>
      <c r="T336" s="322"/>
      <c r="U336" s="31" t="str">
        <f t="shared" ref="U336" si="8144">IFERROR(U335/SUM(U335:X335),"")</f>
        <v/>
      </c>
      <c r="V336" s="10" t="str">
        <f t="shared" ref="V336" si="8145">IFERROR(V335/SUM(U335:X335),"")</f>
        <v/>
      </c>
      <c r="W336" s="11" t="str">
        <f t="shared" ref="W336" si="8146">IFERROR(W335/SUM(U335:X335),"")</f>
        <v/>
      </c>
      <c r="X336" s="11" t="str">
        <f t="shared" ref="X336" si="8147">IFERROR(X335/SUM(U335:X335),"")</f>
        <v/>
      </c>
      <c r="Y336" s="34" t="str">
        <f t="shared" ref="Y336" si="8148">IFERROR(Y335/SUM(U335:X335),"")</f>
        <v/>
      </c>
      <c r="Z336" s="234"/>
      <c r="AA336" s="322"/>
      <c r="AB336" s="31" t="str">
        <f t="shared" ref="AB336" si="8149">IFERROR(AB335/SUM(AB335:AE335),"")</f>
        <v/>
      </c>
      <c r="AC336" s="10" t="str">
        <f t="shared" ref="AC336" si="8150">IFERROR(AC335/SUM(AB335:AE335),"")</f>
        <v/>
      </c>
      <c r="AD336" s="11" t="str">
        <f t="shared" ref="AD336" si="8151">IFERROR(AD335/SUM(AB335:AE335),"")</f>
        <v/>
      </c>
      <c r="AE336" s="11" t="str">
        <f t="shared" ref="AE336" si="8152">IFERROR(AE335/SUM(AB335:AE335),"")</f>
        <v/>
      </c>
      <c r="AF336" s="34" t="str">
        <f t="shared" ref="AF336" si="8153">IFERROR(AF335/SUM(AB335:AE335),"")</f>
        <v/>
      </c>
      <c r="AG336" s="322"/>
      <c r="AH336" s="136"/>
      <c r="AK336" s="63"/>
      <c r="AL336" s="203"/>
      <c r="AM336" s="203"/>
      <c r="AN336" s="204"/>
      <c r="AO336" s="204"/>
      <c r="AP336" s="205"/>
      <c r="AQ336" s="323"/>
      <c r="AR336" s="206"/>
      <c r="AS336" s="206"/>
      <c r="AT336" s="207"/>
      <c r="AU336" s="207"/>
      <c r="AV336" s="205"/>
      <c r="AW336" s="323"/>
      <c r="AX336" s="324"/>
      <c r="AY336" s="206"/>
      <c r="AZ336" s="206"/>
      <c r="BA336" s="207"/>
      <c r="BB336" s="207"/>
      <c r="BC336" s="205"/>
      <c r="BD336" s="323"/>
      <c r="BE336" s="324"/>
      <c r="BF336" s="206"/>
      <c r="BG336" s="206"/>
      <c r="BH336" s="207"/>
      <c r="BI336" s="207"/>
      <c r="BJ336" s="205"/>
      <c r="BK336" s="324"/>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row>
    <row r="337" spans="1:111" s="61" customFormat="1" ht="13.5" thickTop="1" x14ac:dyDescent="0.2">
      <c r="A337" s="258"/>
      <c r="B337" s="263"/>
      <c r="C337" s="265"/>
      <c r="D337" s="261"/>
      <c r="E337" s="235"/>
      <c r="F337" s="242"/>
      <c r="G337" s="4" t="s">
        <v>5</v>
      </c>
      <c r="H337" s="171"/>
      <c r="I337" s="172"/>
      <c r="J337" s="172"/>
      <c r="K337" s="172"/>
      <c r="L337" s="131" t="str">
        <f t="shared" ref="L337" si="8154">IF(AND(ISBLANK(H337),ISBLANK(I337),ISBLANK(J337),ISBLANK(K337)),"",SUM(J337:K337))</f>
        <v/>
      </c>
      <c r="M337" s="233" t="str">
        <f t="shared" ref="M337" si="8155">IFERROR(SUM(H337:K337)/E337,"")</f>
        <v/>
      </c>
      <c r="N337" s="190"/>
      <c r="O337" s="191"/>
      <c r="P337" s="191"/>
      <c r="Q337" s="191"/>
      <c r="R337" s="192" t="str">
        <f t="shared" ref="R337" si="8156">IF(AND(ISBLANK(N337),ISBLANK(O337),ISBLANK(P337),ISBLANK(Q337)),"",SUM(P337:Q337))</f>
        <v/>
      </c>
      <c r="S337" s="233" t="str">
        <f t="shared" ref="S337" si="8157">IFERROR(SUM(N337:Q337)/E337,"")</f>
        <v/>
      </c>
      <c r="T337" s="321" t="str">
        <f t="shared" ref="T337" si="8158">IF(OR(L338="",R338=""),"",IFERROR(R338-L338,""))</f>
        <v/>
      </c>
      <c r="U337" s="37"/>
      <c r="V337" s="28"/>
      <c r="W337" s="28"/>
      <c r="X337" s="28"/>
      <c r="Y337" s="7" t="str">
        <f t="shared" ref="Y337" si="8159">IF(AND(ISBLANK(U337),ISBLANK(V337),ISBLANK(W337),ISBLANK(X337)),"",SUM(W337:X337))</f>
        <v/>
      </c>
      <c r="Z337" s="233" t="str">
        <f t="shared" ref="Z337" si="8160">IFERROR(SUM(U337:X337)/E337,"")</f>
        <v/>
      </c>
      <c r="AA337" s="321" t="str">
        <f t="shared" ref="AA337" si="8161">IF(OR(L338="",Y338=""),"",IFERROR(Y338-L338,""))</f>
        <v/>
      </c>
      <c r="AB337" s="37"/>
      <c r="AC337" s="28"/>
      <c r="AD337" s="28"/>
      <c r="AE337" s="28"/>
      <c r="AF337" s="7" t="str">
        <f t="shared" ref="AF337" si="8162">IF(AND(ISBLANK(AB337),ISBLANK(AC337),ISBLANK(AD337),ISBLANK(AE337)),"",SUM(AD337:AE337))</f>
        <v/>
      </c>
      <c r="AG337" s="321" t="str">
        <f t="shared" ref="AG337" si="8163">IF(OR(M337="",AF338=""),"",IFERROR(AF338-L338,""))</f>
        <v/>
      </c>
      <c r="AH337" s="136"/>
      <c r="AK337" s="63"/>
      <c r="AL337" s="201">
        <f t="shared" ref="AL337" si="8164">H337</f>
        <v>0</v>
      </c>
      <c r="AM337" s="201">
        <f t="shared" ref="AM337" si="8165">I337</f>
        <v>0</v>
      </c>
      <c r="AN337" s="201">
        <f t="shared" ref="AN337" si="8166">J337</f>
        <v>0</v>
      </c>
      <c r="AO337" s="201">
        <f t="shared" ref="AO337" si="8167">K337</f>
        <v>0</v>
      </c>
      <c r="AP337" s="202"/>
      <c r="AQ337" s="323"/>
      <c r="AR337" s="201">
        <f t="shared" ref="AR337" si="8168">N337</f>
        <v>0</v>
      </c>
      <c r="AS337" s="201">
        <f t="shared" ref="AS337" si="8169">O337</f>
        <v>0</v>
      </c>
      <c r="AT337" s="201">
        <f t="shared" ref="AT337" si="8170">P337</f>
        <v>0</v>
      </c>
      <c r="AU337" s="201">
        <f t="shared" ref="AU337" si="8171">Q337</f>
        <v>0</v>
      </c>
      <c r="AV337" s="201" t="str">
        <f t="shared" ref="AV337" si="8172">R337</f>
        <v/>
      </c>
      <c r="AW337" s="323"/>
      <c r="AX337" s="324"/>
      <c r="AY337" s="201">
        <f t="shared" ref="AY337" si="8173">U337</f>
        <v>0</v>
      </c>
      <c r="AZ337" s="201">
        <f t="shared" ref="AZ337" si="8174">V337</f>
        <v>0</v>
      </c>
      <c r="BA337" s="201">
        <f t="shared" ref="BA337" si="8175">W337</f>
        <v>0</v>
      </c>
      <c r="BB337" s="201">
        <f t="shared" ref="BB337" si="8176">X337</f>
        <v>0</v>
      </c>
      <c r="BC337" s="201" t="str">
        <f t="shared" ref="BC337" si="8177">Y337</f>
        <v/>
      </c>
      <c r="BD337" s="323"/>
      <c r="BE337" s="324"/>
      <c r="BF337" s="201">
        <f t="shared" ref="BF337" si="8178">AB337</f>
        <v>0</v>
      </c>
      <c r="BG337" s="201">
        <f t="shared" ref="BG337" si="8179">AC337</f>
        <v>0</v>
      </c>
      <c r="BH337" s="201">
        <f t="shared" ref="BH337" si="8180">AD337</f>
        <v>0</v>
      </c>
      <c r="BI337" s="201">
        <f t="shared" ref="BI337" si="8181">AE337</f>
        <v>0</v>
      </c>
      <c r="BJ337" s="201" t="str">
        <f t="shared" ref="BJ337" si="8182">AF337</f>
        <v/>
      </c>
      <c r="BK337" s="324"/>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row>
    <row r="338" spans="1:111" s="61" customFormat="1" ht="13.5" thickBot="1" x14ac:dyDescent="0.25">
      <c r="A338" s="259"/>
      <c r="B338" s="264"/>
      <c r="C338" s="262"/>
      <c r="D338" s="262"/>
      <c r="E338" s="236"/>
      <c r="F338" s="243"/>
      <c r="G338" s="8" t="s">
        <v>6</v>
      </c>
      <c r="H338" s="173" t="str">
        <f t="shared" ref="H338" si="8183">IFERROR(H337/SUM(H337:K337),"")</f>
        <v/>
      </c>
      <c r="I338" s="174" t="str">
        <f t="shared" ref="I338" si="8184">IFERROR(I337/SUM(H337:K337),"")</f>
        <v/>
      </c>
      <c r="J338" s="175" t="str">
        <f t="shared" ref="J338" si="8185">IFERROR(J337/SUM(H337:K337),"")</f>
        <v/>
      </c>
      <c r="K338" s="175" t="str">
        <f t="shared" ref="K338" si="8186">IFERROR(K337/SUM(H337:K337),"")</f>
        <v/>
      </c>
      <c r="L338" s="132" t="str">
        <f t="shared" ref="L338" si="8187">IFERROR(L337/SUM(H337:K337),"")</f>
        <v/>
      </c>
      <c r="M338" s="234"/>
      <c r="N338" s="193" t="str">
        <f t="shared" ref="N338" si="8188">IFERROR(N337/SUM(N337:Q337),"")</f>
        <v/>
      </c>
      <c r="O338" s="10" t="str">
        <f t="shared" ref="O338" si="8189">IFERROR(O337/SUM(N337:Q337),"")</f>
        <v/>
      </c>
      <c r="P338" s="11" t="str">
        <f t="shared" ref="P338" si="8190">IFERROR(P337/SUM(N337:Q337),"")</f>
        <v/>
      </c>
      <c r="Q338" s="11" t="str">
        <f t="shared" ref="Q338" si="8191">IFERROR(Q337/SUM(N337:Q337),"")</f>
        <v/>
      </c>
      <c r="R338" s="34" t="str">
        <f t="shared" ref="R338" si="8192">IFERROR(R337/SUM(N337:Q337),"")</f>
        <v/>
      </c>
      <c r="S338" s="234"/>
      <c r="T338" s="322"/>
      <c r="U338" s="31" t="str">
        <f t="shared" ref="U338" si="8193">IFERROR(U337/SUM(U337:X337),"")</f>
        <v/>
      </c>
      <c r="V338" s="10" t="str">
        <f t="shared" ref="V338" si="8194">IFERROR(V337/SUM(U337:X337),"")</f>
        <v/>
      </c>
      <c r="W338" s="11" t="str">
        <f t="shared" ref="W338" si="8195">IFERROR(W337/SUM(U337:X337),"")</f>
        <v/>
      </c>
      <c r="X338" s="11" t="str">
        <f t="shared" ref="X338" si="8196">IFERROR(X337/SUM(U337:X337),"")</f>
        <v/>
      </c>
      <c r="Y338" s="34" t="str">
        <f t="shared" ref="Y338" si="8197">IFERROR(Y337/SUM(U337:X337),"")</f>
        <v/>
      </c>
      <c r="Z338" s="234"/>
      <c r="AA338" s="322"/>
      <c r="AB338" s="31" t="str">
        <f t="shared" ref="AB338" si="8198">IFERROR(AB337/SUM(AB337:AE337),"")</f>
        <v/>
      </c>
      <c r="AC338" s="10" t="str">
        <f t="shared" ref="AC338" si="8199">IFERROR(AC337/SUM(AB337:AE337),"")</f>
        <v/>
      </c>
      <c r="AD338" s="11" t="str">
        <f t="shared" ref="AD338" si="8200">IFERROR(AD337/SUM(AB337:AE337),"")</f>
        <v/>
      </c>
      <c r="AE338" s="11" t="str">
        <f t="shared" ref="AE338" si="8201">IFERROR(AE337/SUM(AB337:AE337),"")</f>
        <v/>
      </c>
      <c r="AF338" s="34" t="str">
        <f t="shared" ref="AF338" si="8202">IFERROR(AF337/SUM(AB337:AE337),"")</f>
        <v/>
      </c>
      <c r="AG338" s="322"/>
      <c r="AH338" s="136"/>
      <c r="AK338" s="63"/>
      <c r="AL338" s="203"/>
      <c r="AM338" s="203"/>
      <c r="AN338" s="204"/>
      <c r="AO338" s="204"/>
      <c r="AP338" s="205"/>
      <c r="AQ338" s="323"/>
      <c r="AR338" s="206"/>
      <c r="AS338" s="206"/>
      <c r="AT338" s="207"/>
      <c r="AU338" s="207"/>
      <c r="AV338" s="205"/>
      <c r="AW338" s="323"/>
      <c r="AX338" s="324"/>
      <c r="AY338" s="206"/>
      <c r="AZ338" s="206"/>
      <c r="BA338" s="207"/>
      <c r="BB338" s="207"/>
      <c r="BC338" s="205"/>
      <c r="BD338" s="323"/>
      <c r="BE338" s="324"/>
      <c r="BF338" s="206"/>
      <c r="BG338" s="206"/>
      <c r="BH338" s="207"/>
      <c r="BI338" s="207"/>
      <c r="BJ338" s="205"/>
      <c r="BK338" s="324"/>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row>
    <row r="339" spans="1:111" s="61" customFormat="1" ht="13.5" thickTop="1" x14ac:dyDescent="0.2">
      <c r="A339" s="258"/>
      <c r="B339" s="263"/>
      <c r="C339" s="265"/>
      <c r="D339" s="261"/>
      <c r="E339" s="235"/>
      <c r="F339" s="242"/>
      <c r="G339" s="4" t="s">
        <v>5</v>
      </c>
      <c r="H339" s="171"/>
      <c r="I339" s="172"/>
      <c r="J339" s="172"/>
      <c r="K339" s="172"/>
      <c r="L339" s="131" t="str">
        <f t="shared" ref="L339" si="8203">IF(AND(ISBLANK(H339),ISBLANK(I339),ISBLANK(J339),ISBLANK(K339)),"",SUM(J339:K339))</f>
        <v/>
      </c>
      <c r="M339" s="233" t="str">
        <f t="shared" ref="M339" si="8204">IFERROR(SUM(H339:K339)/E339,"")</f>
        <v/>
      </c>
      <c r="N339" s="190"/>
      <c r="O339" s="191"/>
      <c r="P339" s="191"/>
      <c r="Q339" s="191"/>
      <c r="R339" s="192" t="str">
        <f t="shared" ref="R339" si="8205">IF(AND(ISBLANK(N339),ISBLANK(O339),ISBLANK(P339),ISBLANK(Q339)),"",SUM(P339:Q339))</f>
        <v/>
      </c>
      <c r="S339" s="233" t="str">
        <f t="shared" ref="S339" si="8206">IFERROR(SUM(N339:Q339)/E339,"")</f>
        <v/>
      </c>
      <c r="T339" s="321" t="str">
        <f t="shared" ref="T339" si="8207">IF(OR(L340="",R340=""),"",IFERROR(R340-L340,""))</f>
        <v/>
      </c>
      <c r="U339" s="37"/>
      <c r="V339" s="28"/>
      <c r="W339" s="28"/>
      <c r="X339" s="28"/>
      <c r="Y339" s="7" t="str">
        <f t="shared" ref="Y339" si="8208">IF(AND(ISBLANK(U339),ISBLANK(V339),ISBLANK(W339),ISBLANK(X339)),"",SUM(W339:X339))</f>
        <v/>
      </c>
      <c r="Z339" s="233" t="str">
        <f t="shared" ref="Z339" si="8209">IFERROR(SUM(U339:X339)/E339,"")</f>
        <v/>
      </c>
      <c r="AA339" s="321" t="str">
        <f t="shared" ref="AA339" si="8210">IF(OR(L340="",Y340=""),"",IFERROR(Y340-L340,""))</f>
        <v/>
      </c>
      <c r="AB339" s="37"/>
      <c r="AC339" s="28"/>
      <c r="AD339" s="28"/>
      <c r="AE339" s="28"/>
      <c r="AF339" s="7" t="str">
        <f t="shared" ref="AF339" si="8211">IF(AND(ISBLANK(AB339),ISBLANK(AC339),ISBLANK(AD339),ISBLANK(AE339)),"",SUM(AD339:AE339))</f>
        <v/>
      </c>
      <c r="AG339" s="321" t="str">
        <f t="shared" ref="AG339" si="8212">IF(OR(M339="",AF340=""),"",IFERROR(AF340-L340,""))</f>
        <v/>
      </c>
      <c r="AH339" s="136"/>
      <c r="AK339" s="63"/>
      <c r="AL339" s="201">
        <f t="shared" ref="AL339" si="8213">H339</f>
        <v>0</v>
      </c>
      <c r="AM339" s="201">
        <f t="shared" ref="AM339" si="8214">I339</f>
        <v>0</v>
      </c>
      <c r="AN339" s="201">
        <f t="shared" ref="AN339" si="8215">J339</f>
        <v>0</v>
      </c>
      <c r="AO339" s="201">
        <f t="shared" ref="AO339" si="8216">K339</f>
        <v>0</v>
      </c>
      <c r="AP339" s="202"/>
      <c r="AQ339" s="323"/>
      <c r="AR339" s="201">
        <f t="shared" ref="AR339" si="8217">N339</f>
        <v>0</v>
      </c>
      <c r="AS339" s="201">
        <f t="shared" ref="AS339" si="8218">O339</f>
        <v>0</v>
      </c>
      <c r="AT339" s="201">
        <f t="shared" ref="AT339" si="8219">P339</f>
        <v>0</v>
      </c>
      <c r="AU339" s="201">
        <f t="shared" ref="AU339" si="8220">Q339</f>
        <v>0</v>
      </c>
      <c r="AV339" s="201" t="str">
        <f t="shared" ref="AV339" si="8221">R339</f>
        <v/>
      </c>
      <c r="AW339" s="323"/>
      <c r="AX339" s="324"/>
      <c r="AY339" s="201">
        <f t="shared" ref="AY339" si="8222">U339</f>
        <v>0</v>
      </c>
      <c r="AZ339" s="201">
        <f t="shared" ref="AZ339" si="8223">V339</f>
        <v>0</v>
      </c>
      <c r="BA339" s="201">
        <f t="shared" ref="BA339" si="8224">W339</f>
        <v>0</v>
      </c>
      <c r="BB339" s="201">
        <f t="shared" ref="BB339" si="8225">X339</f>
        <v>0</v>
      </c>
      <c r="BC339" s="201" t="str">
        <f t="shared" ref="BC339" si="8226">Y339</f>
        <v/>
      </c>
      <c r="BD339" s="323"/>
      <c r="BE339" s="324"/>
      <c r="BF339" s="201">
        <f t="shared" ref="BF339" si="8227">AB339</f>
        <v>0</v>
      </c>
      <c r="BG339" s="201">
        <f t="shared" ref="BG339" si="8228">AC339</f>
        <v>0</v>
      </c>
      <c r="BH339" s="201">
        <f t="shared" ref="BH339" si="8229">AD339</f>
        <v>0</v>
      </c>
      <c r="BI339" s="201">
        <f t="shared" ref="BI339" si="8230">AE339</f>
        <v>0</v>
      </c>
      <c r="BJ339" s="201" t="str">
        <f t="shared" ref="BJ339" si="8231">AF339</f>
        <v/>
      </c>
      <c r="BK339" s="324"/>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row>
    <row r="340" spans="1:111" s="61" customFormat="1" ht="13.5" thickBot="1" x14ac:dyDescent="0.25">
      <c r="A340" s="259"/>
      <c r="B340" s="264"/>
      <c r="C340" s="262"/>
      <c r="D340" s="262"/>
      <c r="E340" s="236"/>
      <c r="F340" s="243"/>
      <c r="G340" s="8" t="s">
        <v>6</v>
      </c>
      <c r="H340" s="173" t="str">
        <f t="shared" ref="H340" si="8232">IFERROR(H339/SUM(H339:K339),"")</f>
        <v/>
      </c>
      <c r="I340" s="174" t="str">
        <f t="shared" ref="I340" si="8233">IFERROR(I339/SUM(H339:K339),"")</f>
        <v/>
      </c>
      <c r="J340" s="175" t="str">
        <f t="shared" ref="J340" si="8234">IFERROR(J339/SUM(H339:K339),"")</f>
        <v/>
      </c>
      <c r="K340" s="175" t="str">
        <f t="shared" ref="K340" si="8235">IFERROR(K339/SUM(H339:K339),"")</f>
        <v/>
      </c>
      <c r="L340" s="132" t="str">
        <f t="shared" ref="L340" si="8236">IFERROR(L339/SUM(H339:K339),"")</f>
        <v/>
      </c>
      <c r="M340" s="234"/>
      <c r="N340" s="193" t="str">
        <f t="shared" ref="N340" si="8237">IFERROR(N339/SUM(N339:Q339),"")</f>
        <v/>
      </c>
      <c r="O340" s="10" t="str">
        <f t="shared" ref="O340" si="8238">IFERROR(O339/SUM(N339:Q339),"")</f>
        <v/>
      </c>
      <c r="P340" s="11" t="str">
        <f t="shared" ref="P340" si="8239">IFERROR(P339/SUM(N339:Q339),"")</f>
        <v/>
      </c>
      <c r="Q340" s="11" t="str">
        <f t="shared" ref="Q340" si="8240">IFERROR(Q339/SUM(N339:Q339),"")</f>
        <v/>
      </c>
      <c r="R340" s="34" t="str">
        <f t="shared" ref="R340" si="8241">IFERROR(R339/SUM(N339:Q339),"")</f>
        <v/>
      </c>
      <c r="S340" s="234"/>
      <c r="T340" s="322"/>
      <c r="U340" s="31" t="str">
        <f t="shared" ref="U340" si="8242">IFERROR(U339/SUM(U339:X339),"")</f>
        <v/>
      </c>
      <c r="V340" s="10" t="str">
        <f t="shared" ref="V340" si="8243">IFERROR(V339/SUM(U339:X339),"")</f>
        <v/>
      </c>
      <c r="W340" s="11" t="str">
        <f t="shared" ref="W340" si="8244">IFERROR(W339/SUM(U339:X339),"")</f>
        <v/>
      </c>
      <c r="X340" s="11" t="str">
        <f t="shared" ref="X340" si="8245">IFERROR(X339/SUM(U339:X339),"")</f>
        <v/>
      </c>
      <c r="Y340" s="34" t="str">
        <f t="shared" ref="Y340" si="8246">IFERROR(Y339/SUM(U339:X339),"")</f>
        <v/>
      </c>
      <c r="Z340" s="234"/>
      <c r="AA340" s="322"/>
      <c r="AB340" s="31" t="str">
        <f t="shared" ref="AB340" si="8247">IFERROR(AB339/SUM(AB339:AE339),"")</f>
        <v/>
      </c>
      <c r="AC340" s="10" t="str">
        <f t="shared" ref="AC340" si="8248">IFERROR(AC339/SUM(AB339:AE339),"")</f>
        <v/>
      </c>
      <c r="AD340" s="11" t="str">
        <f t="shared" ref="AD340" si="8249">IFERROR(AD339/SUM(AB339:AE339),"")</f>
        <v/>
      </c>
      <c r="AE340" s="11" t="str">
        <f t="shared" ref="AE340" si="8250">IFERROR(AE339/SUM(AB339:AE339),"")</f>
        <v/>
      </c>
      <c r="AF340" s="34" t="str">
        <f t="shared" ref="AF340" si="8251">IFERROR(AF339/SUM(AB339:AE339),"")</f>
        <v/>
      </c>
      <c r="AG340" s="322"/>
      <c r="AH340" s="136"/>
      <c r="AK340" s="63"/>
      <c r="AL340" s="203"/>
      <c r="AM340" s="203"/>
      <c r="AN340" s="204"/>
      <c r="AO340" s="204"/>
      <c r="AP340" s="205"/>
      <c r="AQ340" s="323"/>
      <c r="AR340" s="206"/>
      <c r="AS340" s="206"/>
      <c r="AT340" s="207"/>
      <c r="AU340" s="207"/>
      <c r="AV340" s="205"/>
      <c r="AW340" s="323"/>
      <c r="AX340" s="324"/>
      <c r="AY340" s="206"/>
      <c r="AZ340" s="206"/>
      <c r="BA340" s="207"/>
      <c r="BB340" s="207"/>
      <c r="BC340" s="205"/>
      <c r="BD340" s="323"/>
      <c r="BE340" s="324"/>
      <c r="BF340" s="206"/>
      <c r="BG340" s="206"/>
      <c r="BH340" s="207"/>
      <c r="BI340" s="207"/>
      <c r="BJ340" s="205"/>
      <c r="BK340" s="324"/>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row>
    <row r="341" spans="1:111" s="61" customFormat="1" ht="13.5" thickTop="1" x14ac:dyDescent="0.2">
      <c r="A341" s="258"/>
      <c r="B341" s="263"/>
      <c r="C341" s="265"/>
      <c r="D341" s="261"/>
      <c r="E341" s="235"/>
      <c r="F341" s="242"/>
      <c r="G341" s="4" t="s">
        <v>5</v>
      </c>
      <c r="H341" s="171"/>
      <c r="I341" s="172"/>
      <c r="J341" s="172"/>
      <c r="K341" s="172"/>
      <c r="L341" s="131" t="str">
        <f t="shared" ref="L341" si="8252">IF(AND(ISBLANK(H341),ISBLANK(I341),ISBLANK(J341),ISBLANK(K341)),"",SUM(J341:K341))</f>
        <v/>
      </c>
      <c r="M341" s="233" t="str">
        <f t="shared" ref="M341" si="8253">IFERROR(SUM(H341:K341)/E341,"")</f>
        <v/>
      </c>
      <c r="N341" s="190"/>
      <c r="O341" s="191"/>
      <c r="P341" s="191"/>
      <c r="Q341" s="191"/>
      <c r="R341" s="192" t="str">
        <f t="shared" ref="R341" si="8254">IF(AND(ISBLANK(N341),ISBLANK(O341),ISBLANK(P341),ISBLANK(Q341)),"",SUM(P341:Q341))</f>
        <v/>
      </c>
      <c r="S341" s="233" t="str">
        <f t="shared" ref="S341" si="8255">IFERROR(SUM(N341:Q341)/E341,"")</f>
        <v/>
      </c>
      <c r="T341" s="321" t="str">
        <f t="shared" ref="T341" si="8256">IF(OR(L342="",R342=""),"",IFERROR(R342-L342,""))</f>
        <v/>
      </c>
      <c r="U341" s="37"/>
      <c r="V341" s="28"/>
      <c r="W341" s="28"/>
      <c r="X341" s="28"/>
      <c r="Y341" s="7" t="str">
        <f t="shared" ref="Y341" si="8257">IF(AND(ISBLANK(U341),ISBLANK(V341),ISBLANK(W341),ISBLANK(X341)),"",SUM(W341:X341))</f>
        <v/>
      </c>
      <c r="Z341" s="233" t="str">
        <f t="shared" ref="Z341" si="8258">IFERROR(SUM(U341:X341)/E341,"")</f>
        <v/>
      </c>
      <c r="AA341" s="321" t="str">
        <f t="shared" ref="AA341" si="8259">IF(OR(L342="",Y342=""),"",IFERROR(Y342-L342,""))</f>
        <v/>
      </c>
      <c r="AB341" s="37"/>
      <c r="AC341" s="28"/>
      <c r="AD341" s="28"/>
      <c r="AE341" s="28"/>
      <c r="AF341" s="7" t="str">
        <f t="shared" ref="AF341" si="8260">IF(AND(ISBLANK(AB341),ISBLANK(AC341),ISBLANK(AD341),ISBLANK(AE341)),"",SUM(AD341:AE341))</f>
        <v/>
      </c>
      <c r="AG341" s="321" t="str">
        <f t="shared" ref="AG341" si="8261">IF(OR(M341="",AF342=""),"",IFERROR(AF342-L342,""))</f>
        <v/>
      </c>
      <c r="AH341" s="136"/>
      <c r="AK341" s="63"/>
      <c r="AL341" s="201">
        <f t="shared" ref="AL341" si="8262">H341</f>
        <v>0</v>
      </c>
      <c r="AM341" s="201">
        <f t="shared" ref="AM341" si="8263">I341</f>
        <v>0</v>
      </c>
      <c r="AN341" s="201">
        <f t="shared" ref="AN341" si="8264">J341</f>
        <v>0</v>
      </c>
      <c r="AO341" s="201">
        <f t="shared" ref="AO341" si="8265">K341</f>
        <v>0</v>
      </c>
      <c r="AP341" s="202"/>
      <c r="AQ341" s="323"/>
      <c r="AR341" s="201">
        <f t="shared" ref="AR341" si="8266">N341</f>
        <v>0</v>
      </c>
      <c r="AS341" s="201">
        <f t="shared" ref="AS341" si="8267">O341</f>
        <v>0</v>
      </c>
      <c r="AT341" s="201">
        <f t="shared" ref="AT341" si="8268">P341</f>
        <v>0</v>
      </c>
      <c r="AU341" s="201">
        <f t="shared" ref="AU341" si="8269">Q341</f>
        <v>0</v>
      </c>
      <c r="AV341" s="201" t="str">
        <f t="shared" ref="AV341" si="8270">R341</f>
        <v/>
      </c>
      <c r="AW341" s="323"/>
      <c r="AX341" s="324"/>
      <c r="AY341" s="201">
        <f t="shared" ref="AY341" si="8271">U341</f>
        <v>0</v>
      </c>
      <c r="AZ341" s="201">
        <f t="shared" ref="AZ341" si="8272">V341</f>
        <v>0</v>
      </c>
      <c r="BA341" s="201">
        <f t="shared" ref="BA341" si="8273">W341</f>
        <v>0</v>
      </c>
      <c r="BB341" s="201">
        <f t="shared" ref="BB341" si="8274">X341</f>
        <v>0</v>
      </c>
      <c r="BC341" s="201" t="str">
        <f t="shared" ref="BC341" si="8275">Y341</f>
        <v/>
      </c>
      <c r="BD341" s="323"/>
      <c r="BE341" s="324"/>
      <c r="BF341" s="201">
        <f t="shared" ref="BF341" si="8276">AB341</f>
        <v>0</v>
      </c>
      <c r="BG341" s="201">
        <f t="shared" ref="BG341" si="8277">AC341</f>
        <v>0</v>
      </c>
      <c r="BH341" s="201">
        <f t="shared" ref="BH341" si="8278">AD341</f>
        <v>0</v>
      </c>
      <c r="BI341" s="201">
        <f t="shared" ref="BI341" si="8279">AE341</f>
        <v>0</v>
      </c>
      <c r="BJ341" s="201" t="str">
        <f t="shared" ref="BJ341" si="8280">AF341</f>
        <v/>
      </c>
      <c r="BK341" s="324"/>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row>
    <row r="342" spans="1:111" s="61" customFormat="1" ht="13.5" thickBot="1" x14ac:dyDescent="0.25">
      <c r="A342" s="259"/>
      <c r="B342" s="264"/>
      <c r="C342" s="262"/>
      <c r="D342" s="262"/>
      <c r="E342" s="236"/>
      <c r="F342" s="243"/>
      <c r="G342" s="8" t="s">
        <v>6</v>
      </c>
      <c r="H342" s="173" t="str">
        <f t="shared" ref="H342" si="8281">IFERROR(H341/SUM(H341:K341),"")</f>
        <v/>
      </c>
      <c r="I342" s="174" t="str">
        <f t="shared" ref="I342" si="8282">IFERROR(I341/SUM(H341:K341),"")</f>
        <v/>
      </c>
      <c r="J342" s="175" t="str">
        <f t="shared" ref="J342" si="8283">IFERROR(J341/SUM(H341:K341),"")</f>
        <v/>
      </c>
      <c r="K342" s="175" t="str">
        <f t="shared" ref="K342" si="8284">IFERROR(K341/SUM(H341:K341),"")</f>
        <v/>
      </c>
      <c r="L342" s="132" t="str">
        <f t="shared" ref="L342" si="8285">IFERROR(L341/SUM(H341:K341),"")</f>
        <v/>
      </c>
      <c r="M342" s="234"/>
      <c r="N342" s="193" t="str">
        <f t="shared" ref="N342" si="8286">IFERROR(N341/SUM(N341:Q341),"")</f>
        <v/>
      </c>
      <c r="O342" s="10" t="str">
        <f t="shared" ref="O342" si="8287">IFERROR(O341/SUM(N341:Q341),"")</f>
        <v/>
      </c>
      <c r="P342" s="11" t="str">
        <f t="shared" ref="P342" si="8288">IFERROR(P341/SUM(N341:Q341),"")</f>
        <v/>
      </c>
      <c r="Q342" s="11" t="str">
        <f t="shared" ref="Q342" si="8289">IFERROR(Q341/SUM(N341:Q341),"")</f>
        <v/>
      </c>
      <c r="R342" s="34" t="str">
        <f t="shared" ref="R342" si="8290">IFERROR(R341/SUM(N341:Q341),"")</f>
        <v/>
      </c>
      <c r="S342" s="234"/>
      <c r="T342" s="322"/>
      <c r="U342" s="31" t="str">
        <f t="shared" ref="U342" si="8291">IFERROR(U341/SUM(U341:X341),"")</f>
        <v/>
      </c>
      <c r="V342" s="10" t="str">
        <f t="shared" ref="V342" si="8292">IFERROR(V341/SUM(U341:X341),"")</f>
        <v/>
      </c>
      <c r="W342" s="11" t="str">
        <f t="shared" ref="W342" si="8293">IFERROR(W341/SUM(U341:X341),"")</f>
        <v/>
      </c>
      <c r="X342" s="11" t="str">
        <f t="shared" ref="X342" si="8294">IFERROR(X341/SUM(U341:X341),"")</f>
        <v/>
      </c>
      <c r="Y342" s="34" t="str">
        <f t="shared" ref="Y342" si="8295">IFERROR(Y341/SUM(U341:X341),"")</f>
        <v/>
      </c>
      <c r="Z342" s="234"/>
      <c r="AA342" s="322"/>
      <c r="AB342" s="31" t="str">
        <f t="shared" ref="AB342" si="8296">IFERROR(AB341/SUM(AB341:AE341),"")</f>
        <v/>
      </c>
      <c r="AC342" s="10" t="str">
        <f t="shared" ref="AC342" si="8297">IFERROR(AC341/SUM(AB341:AE341),"")</f>
        <v/>
      </c>
      <c r="AD342" s="11" t="str">
        <f t="shared" ref="AD342" si="8298">IFERROR(AD341/SUM(AB341:AE341),"")</f>
        <v/>
      </c>
      <c r="AE342" s="11" t="str">
        <f t="shared" ref="AE342" si="8299">IFERROR(AE341/SUM(AB341:AE341),"")</f>
        <v/>
      </c>
      <c r="AF342" s="34" t="str">
        <f t="shared" ref="AF342" si="8300">IFERROR(AF341/SUM(AB341:AE341),"")</f>
        <v/>
      </c>
      <c r="AG342" s="322"/>
      <c r="AH342" s="136"/>
      <c r="AK342" s="63"/>
      <c r="AL342" s="203"/>
      <c r="AM342" s="203"/>
      <c r="AN342" s="204"/>
      <c r="AO342" s="204"/>
      <c r="AP342" s="205"/>
      <c r="AQ342" s="323"/>
      <c r="AR342" s="206"/>
      <c r="AS342" s="206"/>
      <c r="AT342" s="207"/>
      <c r="AU342" s="207"/>
      <c r="AV342" s="205"/>
      <c r="AW342" s="323"/>
      <c r="AX342" s="324"/>
      <c r="AY342" s="206"/>
      <c r="AZ342" s="206"/>
      <c r="BA342" s="207"/>
      <c r="BB342" s="207"/>
      <c r="BC342" s="205"/>
      <c r="BD342" s="323"/>
      <c r="BE342" s="324"/>
      <c r="BF342" s="206"/>
      <c r="BG342" s="206"/>
      <c r="BH342" s="207"/>
      <c r="BI342" s="207"/>
      <c r="BJ342" s="205"/>
      <c r="BK342" s="324"/>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row>
    <row r="343" spans="1:111" s="61" customFormat="1" ht="13.5" thickTop="1" x14ac:dyDescent="0.2">
      <c r="A343" s="258"/>
      <c r="B343" s="263"/>
      <c r="C343" s="265"/>
      <c r="D343" s="261"/>
      <c r="E343" s="235"/>
      <c r="F343" s="242"/>
      <c r="G343" s="4" t="s">
        <v>5</v>
      </c>
      <c r="H343" s="171"/>
      <c r="I343" s="172"/>
      <c r="J343" s="172"/>
      <c r="K343" s="172"/>
      <c r="L343" s="131" t="str">
        <f t="shared" ref="L343" si="8301">IF(AND(ISBLANK(H343),ISBLANK(I343),ISBLANK(J343),ISBLANK(K343)),"",SUM(J343:K343))</f>
        <v/>
      </c>
      <c r="M343" s="233" t="str">
        <f t="shared" ref="M343" si="8302">IFERROR(SUM(H343:K343)/E343,"")</f>
        <v/>
      </c>
      <c r="N343" s="190"/>
      <c r="O343" s="191"/>
      <c r="P343" s="191"/>
      <c r="Q343" s="191"/>
      <c r="R343" s="192" t="str">
        <f t="shared" ref="R343" si="8303">IF(AND(ISBLANK(N343),ISBLANK(O343),ISBLANK(P343),ISBLANK(Q343)),"",SUM(P343:Q343))</f>
        <v/>
      </c>
      <c r="S343" s="233" t="str">
        <f t="shared" ref="S343" si="8304">IFERROR(SUM(N343:Q343)/E343,"")</f>
        <v/>
      </c>
      <c r="T343" s="321" t="str">
        <f t="shared" ref="T343" si="8305">IF(OR(L344="",R344=""),"",IFERROR(R344-L344,""))</f>
        <v/>
      </c>
      <c r="U343" s="37"/>
      <c r="V343" s="28"/>
      <c r="W343" s="28"/>
      <c r="X343" s="28"/>
      <c r="Y343" s="7" t="str">
        <f t="shared" ref="Y343" si="8306">IF(AND(ISBLANK(U343),ISBLANK(V343),ISBLANK(W343),ISBLANK(X343)),"",SUM(W343:X343))</f>
        <v/>
      </c>
      <c r="Z343" s="233" t="str">
        <f t="shared" ref="Z343" si="8307">IFERROR(SUM(U343:X343)/E343,"")</f>
        <v/>
      </c>
      <c r="AA343" s="321" t="str">
        <f t="shared" ref="AA343" si="8308">IF(OR(L344="",Y344=""),"",IFERROR(Y344-L344,""))</f>
        <v/>
      </c>
      <c r="AB343" s="37"/>
      <c r="AC343" s="28"/>
      <c r="AD343" s="28"/>
      <c r="AE343" s="28"/>
      <c r="AF343" s="7" t="str">
        <f t="shared" ref="AF343" si="8309">IF(AND(ISBLANK(AB343),ISBLANK(AC343),ISBLANK(AD343),ISBLANK(AE343)),"",SUM(AD343:AE343))</f>
        <v/>
      </c>
      <c r="AG343" s="321" t="str">
        <f t="shared" ref="AG343" si="8310">IF(OR(M343="",AF344=""),"",IFERROR(AF344-L344,""))</f>
        <v/>
      </c>
      <c r="AH343" s="136"/>
      <c r="AK343" s="63"/>
      <c r="AL343" s="201">
        <f t="shared" ref="AL343" si="8311">H343</f>
        <v>0</v>
      </c>
      <c r="AM343" s="201">
        <f t="shared" ref="AM343" si="8312">I343</f>
        <v>0</v>
      </c>
      <c r="AN343" s="201">
        <f t="shared" ref="AN343" si="8313">J343</f>
        <v>0</v>
      </c>
      <c r="AO343" s="201">
        <f t="shared" ref="AO343" si="8314">K343</f>
        <v>0</v>
      </c>
      <c r="AP343" s="202"/>
      <c r="AQ343" s="323"/>
      <c r="AR343" s="201">
        <f t="shared" ref="AR343" si="8315">N343</f>
        <v>0</v>
      </c>
      <c r="AS343" s="201">
        <f t="shared" ref="AS343" si="8316">O343</f>
        <v>0</v>
      </c>
      <c r="AT343" s="201">
        <f t="shared" ref="AT343" si="8317">P343</f>
        <v>0</v>
      </c>
      <c r="AU343" s="201">
        <f t="shared" ref="AU343" si="8318">Q343</f>
        <v>0</v>
      </c>
      <c r="AV343" s="201" t="str">
        <f t="shared" ref="AV343" si="8319">R343</f>
        <v/>
      </c>
      <c r="AW343" s="323"/>
      <c r="AX343" s="324"/>
      <c r="AY343" s="201">
        <f t="shared" ref="AY343" si="8320">U343</f>
        <v>0</v>
      </c>
      <c r="AZ343" s="201">
        <f t="shared" ref="AZ343" si="8321">V343</f>
        <v>0</v>
      </c>
      <c r="BA343" s="201">
        <f t="shared" ref="BA343" si="8322">W343</f>
        <v>0</v>
      </c>
      <c r="BB343" s="201">
        <f t="shared" ref="BB343" si="8323">X343</f>
        <v>0</v>
      </c>
      <c r="BC343" s="201" t="str">
        <f t="shared" ref="BC343" si="8324">Y343</f>
        <v/>
      </c>
      <c r="BD343" s="323"/>
      <c r="BE343" s="324"/>
      <c r="BF343" s="201">
        <f t="shared" ref="BF343" si="8325">AB343</f>
        <v>0</v>
      </c>
      <c r="BG343" s="201">
        <f t="shared" ref="BG343" si="8326">AC343</f>
        <v>0</v>
      </c>
      <c r="BH343" s="201">
        <f t="shared" ref="BH343" si="8327">AD343</f>
        <v>0</v>
      </c>
      <c r="BI343" s="201">
        <f t="shared" ref="BI343" si="8328">AE343</f>
        <v>0</v>
      </c>
      <c r="BJ343" s="201" t="str">
        <f t="shared" ref="BJ343" si="8329">AF343</f>
        <v/>
      </c>
      <c r="BK343" s="324"/>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row>
    <row r="344" spans="1:111" s="61" customFormat="1" ht="13.5" thickBot="1" x14ac:dyDescent="0.25">
      <c r="A344" s="259"/>
      <c r="B344" s="264"/>
      <c r="C344" s="262"/>
      <c r="D344" s="262"/>
      <c r="E344" s="236"/>
      <c r="F344" s="243"/>
      <c r="G344" s="8" t="s">
        <v>6</v>
      </c>
      <c r="H344" s="173" t="str">
        <f t="shared" ref="H344" si="8330">IFERROR(H343/SUM(H343:K343),"")</f>
        <v/>
      </c>
      <c r="I344" s="174" t="str">
        <f t="shared" ref="I344" si="8331">IFERROR(I343/SUM(H343:K343),"")</f>
        <v/>
      </c>
      <c r="J344" s="175" t="str">
        <f t="shared" ref="J344" si="8332">IFERROR(J343/SUM(H343:K343),"")</f>
        <v/>
      </c>
      <c r="K344" s="175" t="str">
        <f t="shared" ref="K344" si="8333">IFERROR(K343/SUM(H343:K343),"")</f>
        <v/>
      </c>
      <c r="L344" s="132" t="str">
        <f t="shared" ref="L344" si="8334">IFERROR(L343/SUM(H343:K343),"")</f>
        <v/>
      </c>
      <c r="M344" s="234"/>
      <c r="N344" s="193" t="str">
        <f t="shared" ref="N344" si="8335">IFERROR(N343/SUM(N343:Q343),"")</f>
        <v/>
      </c>
      <c r="O344" s="10" t="str">
        <f t="shared" ref="O344" si="8336">IFERROR(O343/SUM(N343:Q343),"")</f>
        <v/>
      </c>
      <c r="P344" s="11" t="str">
        <f t="shared" ref="P344" si="8337">IFERROR(P343/SUM(N343:Q343),"")</f>
        <v/>
      </c>
      <c r="Q344" s="11" t="str">
        <f t="shared" ref="Q344" si="8338">IFERROR(Q343/SUM(N343:Q343),"")</f>
        <v/>
      </c>
      <c r="R344" s="34" t="str">
        <f t="shared" ref="R344" si="8339">IFERROR(R343/SUM(N343:Q343),"")</f>
        <v/>
      </c>
      <c r="S344" s="234"/>
      <c r="T344" s="322"/>
      <c r="U344" s="31" t="str">
        <f t="shared" ref="U344" si="8340">IFERROR(U343/SUM(U343:X343),"")</f>
        <v/>
      </c>
      <c r="V344" s="10" t="str">
        <f t="shared" ref="V344" si="8341">IFERROR(V343/SUM(U343:X343),"")</f>
        <v/>
      </c>
      <c r="W344" s="11" t="str">
        <f t="shared" ref="W344" si="8342">IFERROR(W343/SUM(U343:X343),"")</f>
        <v/>
      </c>
      <c r="X344" s="11" t="str">
        <f t="shared" ref="X344" si="8343">IFERROR(X343/SUM(U343:X343),"")</f>
        <v/>
      </c>
      <c r="Y344" s="34" t="str">
        <f t="shared" ref="Y344" si="8344">IFERROR(Y343/SUM(U343:X343),"")</f>
        <v/>
      </c>
      <c r="Z344" s="234"/>
      <c r="AA344" s="322"/>
      <c r="AB344" s="31" t="str">
        <f t="shared" ref="AB344" si="8345">IFERROR(AB343/SUM(AB343:AE343),"")</f>
        <v/>
      </c>
      <c r="AC344" s="10" t="str">
        <f t="shared" ref="AC344" si="8346">IFERROR(AC343/SUM(AB343:AE343),"")</f>
        <v/>
      </c>
      <c r="AD344" s="11" t="str">
        <f t="shared" ref="AD344" si="8347">IFERROR(AD343/SUM(AB343:AE343),"")</f>
        <v/>
      </c>
      <c r="AE344" s="11" t="str">
        <f t="shared" ref="AE344" si="8348">IFERROR(AE343/SUM(AB343:AE343),"")</f>
        <v/>
      </c>
      <c r="AF344" s="34" t="str">
        <f t="shared" ref="AF344" si="8349">IFERROR(AF343/SUM(AB343:AE343),"")</f>
        <v/>
      </c>
      <c r="AG344" s="322"/>
      <c r="AH344" s="136"/>
      <c r="AK344" s="63"/>
      <c r="AL344" s="203"/>
      <c r="AM344" s="203"/>
      <c r="AN344" s="204"/>
      <c r="AO344" s="204"/>
      <c r="AP344" s="205"/>
      <c r="AQ344" s="323"/>
      <c r="AR344" s="206"/>
      <c r="AS344" s="206"/>
      <c r="AT344" s="207"/>
      <c r="AU344" s="207"/>
      <c r="AV344" s="205"/>
      <c r="AW344" s="323"/>
      <c r="AX344" s="324"/>
      <c r="AY344" s="206"/>
      <c r="AZ344" s="206"/>
      <c r="BA344" s="207"/>
      <c r="BB344" s="207"/>
      <c r="BC344" s="205"/>
      <c r="BD344" s="323"/>
      <c r="BE344" s="324"/>
      <c r="BF344" s="206"/>
      <c r="BG344" s="206"/>
      <c r="BH344" s="207"/>
      <c r="BI344" s="207"/>
      <c r="BJ344" s="205"/>
      <c r="BK344" s="32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row>
    <row r="345" spans="1:111" s="61" customFormat="1" ht="13.5" thickTop="1" x14ac:dyDescent="0.2">
      <c r="A345" s="258"/>
      <c r="B345" s="263"/>
      <c r="C345" s="265"/>
      <c r="D345" s="261"/>
      <c r="E345" s="235"/>
      <c r="F345" s="242"/>
      <c r="G345" s="4" t="s">
        <v>5</v>
      </c>
      <c r="H345" s="171"/>
      <c r="I345" s="172"/>
      <c r="J345" s="172"/>
      <c r="K345" s="172"/>
      <c r="L345" s="131" t="str">
        <f t="shared" ref="L345" si="8350">IF(AND(ISBLANK(H345),ISBLANK(I345),ISBLANK(J345),ISBLANK(K345)),"",SUM(J345:K345))</f>
        <v/>
      </c>
      <c r="M345" s="233" t="str">
        <f t="shared" ref="M345" si="8351">IFERROR(SUM(H345:K345)/E345,"")</f>
        <v/>
      </c>
      <c r="N345" s="190"/>
      <c r="O345" s="191"/>
      <c r="P345" s="191"/>
      <c r="Q345" s="191"/>
      <c r="R345" s="192" t="str">
        <f t="shared" ref="R345" si="8352">IF(AND(ISBLANK(N345),ISBLANK(O345),ISBLANK(P345),ISBLANK(Q345)),"",SUM(P345:Q345))</f>
        <v/>
      </c>
      <c r="S345" s="233" t="str">
        <f t="shared" ref="S345" si="8353">IFERROR(SUM(N345:Q345)/E345,"")</f>
        <v/>
      </c>
      <c r="T345" s="321" t="str">
        <f t="shared" ref="T345" si="8354">IF(OR(L346="",R346=""),"",IFERROR(R346-L346,""))</f>
        <v/>
      </c>
      <c r="U345" s="37"/>
      <c r="V345" s="28"/>
      <c r="W345" s="28"/>
      <c r="X345" s="28"/>
      <c r="Y345" s="7" t="str">
        <f t="shared" ref="Y345" si="8355">IF(AND(ISBLANK(U345),ISBLANK(V345),ISBLANK(W345),ISBLANK(X345)),"",SUM(W345:X345))</f>
        <v/>
      </c>
      <c r="Z345" s="233" t="str">
        <f t="shared" ref="Z345" si="8356">IFERROR(SUM(U345:X345)/E345,"")</f>
        <v/>
      </c>
      <c r="AA345" s="321" t="str">
        <f t="shared" ref="AA345" si="8357">IF(OR(L346="",Y346=""),"",IFERROR(Y346-L346,""))</f>
        <v/>
      </c>
      <c r="AB345" s="37"/>
      <c r="AC345" s="28"/>
      <c r="AD345" s="28"/>
      <c r="AE345" s="28"/>
      <c r="AF345" s="7" t="str">
        <f t="shared" ref="AF345" si="8358">IF(AND(ISBLANK(AB345),ISBLANK(AC345),ISBLANK(AD345),ISBLANK(AE345)),"",SUM(AD345:AE345))</f>
        <v/>
      </c>
      <c r="AG345" s="321" t="str">
        <f t="shared" ref="AG345" si="8359">IF(OR(M345="",AF346=""),"",IFERROR(AF346-L346,""))</f>
        <v/>
      </c>
      <c r="AH345" s="136"/>
      <c r="AK345" s="63"/>
      <c r="AL345" s="201">
        <f t="shared" ref="AL345" si="8360">H345</f>
        <v>0</v>
      </c>
      <c r="AM345" s="201">
        <f t="shared" ref="AM345" si="8361">I345</f>
        <v>0</v>
      </c>
      <c r="AN345" s="201">
        <f t="shared" ref="AN345" si="8362">J345</f>
        <v>0</v>
      </c>
      <c r="AO345" s="201">
        <f t="shared" ref="AO345" si="8363">K345</f>
        <v>0</v>
      </c>
      <c r="AP345" s="202"/>
      <c r="AQ345" s="323"/>
      <c r="AR345" s="201">
        <f t="shared" ref="AR345" si="8364">N345</f>
        <v>0</v>
      </c>
      <c r="AS345" s="201">
        <f t="shared" ref="AS345" si="8365">O345</f>
        <v>0</v>
      </c>
      <c r="AT345" s="201">
        <f t="shared" ref="AT345" si="8366">P345</f>
        <v>0</v>
      </c>
      <c r="AU345" s="201">
        <f t="shared" ref="AU345" si="8367">Q345</f>
        <v>0</v>
      </c>
      <c r="AV345" s="201" t="str">
        <f t="shared" ref="AV345" si="8368">R345</f>
        <v/>
      </c>
      <c r="AW345" s="323"/>
      <c r="AX345" s="324"/>
      <c r="AY345" s="201">
        <f t="shared" ref="AY345" si="8369">U345</f>
        <v>0</v>
      </c>
      <c r="AZ345" s="201">
        <f t="shared" ref="AZ345" si="8370">V345</f>
        <v>0</v>
      </c>
      <c r="BA345" s="201">
        <f t="shared" ref="BA345" si="8371">W345</f>
        <v>0</v>
      </c>
      <c r="BB345" s="201">
        <f t="shared" ref="BB345" si="8372">X345</f>
        <v>0</v>
      </c>
      <c r="BC345" s="201" t="str">
        <f t="shared" ref="BC345" si="8373">Y345</f>
        <v/>
      </c>
      <c r="BD345" s="323"/>
      <c r="BE345" s="324"/>
      <c r="BF345" s="201">
        <f t="shared" ref="BF345" si="8374">AB345</f>
        <v>0</v>
      </c>
      <c r="BG345" s="201">
        <f t="shared" ref="BG345" si="8375">AC345</f>
        <v>0</v>
      </c>
      <c r="BH345" s="201">
        <f t="shared" ref="BH345" si="8376">AD345</f>
        <v>0</v>
      </c>
      <c r="BI345" s="201">
        <f t="shared" ref="BI345" si="8377">AE345</f>
        <v>0</v>
      </c>
      <c r="BJ345" s="201" t="str">
        <f t="shared" ref="BJ345" si="8378">AF345</f>
        <v/>
      </c>
      <c r="BK345" s="324"/>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row>
    <row r="346" spans="1:111" s="61" customFormat="1" ht="13.5" thickBot="1" x14ac:dyDescent="0.25">
      <c r="A346" s="259"/>
      <c r="B346" s="264"/>
      <c r="C346" s="262"/>
      <c r="D346" s="262"/>
      <c r="E346" s="236"/>
      <c r="F346" s="243"/>
      <c r="G346" s="8" t="s">
        <v>6</v>
      </c>
      <c r="H346" s="173" t="str">
        <f t="shared" ref="H346" si="8379">IFERROR(H345/SUM(H345:K345),"")</f>
        <v/>
      </c>
      <c r="I346" s="174" t="str">
        <f t="shared" ref="I346" si="8380">IFERROR(I345/SUM(H345:K345),"")</f>
        <v/>
      </c>
      <c r="J346" s="175" t="str">
        <f t="shared" ref="J346" si="8381">IFERROR(J345/SUM(H345:K345),"")</f>
        <v/>
      </c>
      <c r="K346" s="175" t="str">
        <f t="shared" ref="K346" si="8382">IFERROR(K345/SUM(H345:K345),"")</f>
        <v/>
      </c>
      <c r="L346" s="132" t="str">
        <f t="shared" ref="L346" si="8383">IFERROR(L345/SUM(H345:K345),"")</f>
        <v/>
      </c>
      <c r="M346" s="234"/>
      <c r="N346" s="193" t="str">
        <f t="shared" ref="N346" si="8384">IFERROR(N345/SUM(N345:Q345),"")</f>
        <v/>
      </c>
      <c r="O346" s="10" t="str">
        <f t="shared" ref="O346" si="8385">IFERROR(O345/SUM(N345:Q345),"")</f>
        <v/>
      </c>
      <c r="P346" s="11" t="str">
        <f t="shared" ref="P346" si="8386">IFERROR(P345/SUM(N345:Q345),"")</f>
        <v/>
      </c>
      <c r="Q346" s="11" t="str">
        <f t="shared" ref="Q346" si="8387">IFERROR(Q345/SUM(N345:Q345),"")</f>
        <v/>
      </c>
      <c r="R346" s="34" t="str">
        <f t="shared" ref="R346" si="8388">IFERROR(R345/SUM(N345:Q345),"")</f>
        <v/>
      </c>
      <c r="S346" s="234"/>
      <c r="T346" s="322"/>
      <c r="U346" s="31" t="str">
        <f t="shared" ref="U346" si="8389">IFERROR(U345/SUM(U345:X345),"")</f>
        <v/>
      </c>
      <c r="V346" s="10" t="str">
        <f t="shared" ref="V346" si="8390">IFERROR(V345/SUM(U345:X345),"")</f>
        <v/>
      </c>
      <c r="W346" s="11" t="str">
        <f t="shared" ref="W346" si="8391">IFERROR(W345/SUM(U345:X345),"")</f>
        <v/>
      </c>
      <c r="X346" s="11" t="str">
        <f t="shared" ref="X346" si="8392">IFERROR(X345/SUM(U345:X345),"")</f>
        <v/>
      </c>
      <c r="Y346" s="34" t="str">
        <f t="shared" ref="Y346" si="8393">IFERROR(Y345/SUM(U345:X345),"")</f>
        <v/>
      </c>
      <c r="Z346" s="234"/>
      <c r="AA346" s="322"/>
      <c r="AB346" s="31" t="str">
        <f t="shared" ref="AB346" si="8394">IFERROR(AB345/SUM(AB345:AE345),"")</f>
        <v/>
      </c>
      <c r="AC346" s="10" t="str">
        <f t="shared" ref="AC346" si="8395">IFERROR(AC345/SUM(AB345:AE345),"")</f>
        <v/>
      </c>
      <c r="AD346" s="11" t="str">
        <f t="shared" ref="AD346" si="8396">IFERROR(AD345/SUM(AB345:AE345),"")</f>
        <v/>
      </c>
      <c r="AE346" s="11" t="str">
        <f t="shared" ref="AE346" si="8397">IFERROR(AE345/SUM(AB345:AE345),"")</f>
        <v/>
      </c>
      <c r="AF346" s="34" t="str">
        <f t="shared" ref="AF346" si="8398">IFERROR(AF345/SUM(AB345:AE345),"")</f>
        <v/>
      </c>
      <c r="AG346" s="322"/>
      <c r="AH346" s="136"/>
      <c r="AK346" s="63"/>
      <c r="AL346" s="203"/>
      <c r="AM346" s="203"/>
      <c r="AN346" s="204"/>
      <c r="AO346" s="204"/>
      <c r="AP346" s="205"/>
      <c r="AQ346" s="323"/>
      <c r="AR346" s="206"/>
      <c r="AS346" s="206"/>
      <c r="AT346" s="207"/>
      <c r="AU346" s="207"/>
      <c r="AV346" s="205"/>
      <c r="AW346" s="323"/>
      <c r="AX346" s="324"/>
      <c r="AY346" s="206"/>
      <c r="AZ346" s="206"/>
      <c r="BA346" s="207"/>
      <c r="BB346" s="207"/>
      <c r="BC346" s="205"/>
      <c r="BD346" s="323"/>
      <c r="BE346" s="324"/>
      <c r="BF346" s="206"/>
      <c r="BG346" s="206"/>
      <c r="BH346" s="207"/>
      <c r="BI346" s="207"/>
      <c r="BJ346" s="205"/>
      <c r="BK346" s="324"/>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row>
    <row r="347" spans="1:111" s="61" customFormat="1" ht="13.5" thickTop="1" x14ac:dyDescent="0.2">
      <c r="A347" s="258"/>
      <c r="B347" s="263"/>
      <c r="C347" s="265"/>
      <c r="D347" s="261"/>
      <c r="E347" s="235"/>
      <c r="F347" s="242"/>
      <c r="G347" s="4" t="s">
        <v>5</v>
      </c>
      <c r="H347" s="171"/>
      <c r="I347" s="172"/>
      <c r="J347" s="172"/>
      <c r="K347" s="172"/>
      <c r="L347" s="131" t="str">
        <f t="shared" ref="L347" si="8399">IF(AND(ISBLANK(H347),ISBLANK(I347),ISBLANK(J347),ISBLANK(K347)),"",SUM(J347:K347))</f>
        <v/>
      </c>
      <c r="M347" s="233" t="str">
        <f t="shared" ref="M347" si="8400">IFERROR(SUM(H347:K347)/E347,"")</f>
        <v/>
      </c>
      <c r="N347" s="190"/>
      <c r="O347" s="191"/>
      <c r="P347" s="191"/>
      <c r="Q347" s="191"/>
      <c r="R347" s="192" t="str">
        <f t="shared" ref="R347" si="8401">IF(AND(ISBLANK(N347),ISBLANK(O347),ISBLANK(P347),ISBLANK(Q347)),"",SUM(P347:Q347))</f>
        <v/>
      </c>
      <c r="S347" s="233" t="str">
        <f t="shared" ref="S347" si="8402">IFERROR(SUM(N347:Q347)/E347,"")</f>
        <v/>
      </c>
      <c r="T347" s="321" t="str">
        <f t="shared" ref="T347" si="8403">IF(OR(L348="",R348=""),"",IFERROR(R348-L348,""))</f>
        <v/>
      </c>
      <c r="U347" s="37"/>
      <c r="V347" s="28"/>
      <c r="W347" s="28"/>
      <c r="X347" s="28"/>
      <c r="Y347" s="7" t="str">
        <f t="shared" ref="Y347" si="8404">IF(AND(ISBLANK(U347),ISBLANK(V347),ISBLANK(W347),ISBLANK(X347)),"",SUM(W347:X347))</f>
        <v/>
      </c>
      <c r="Z347" s="233" t="str">
        <f t="shared" ref="Z347" si="8405">IFERROR(SUM(U347:X347)/E347,"")</f>
        <v/>
      </c>
      <c r="AA347" s="321" t="str">
        <f t="shared" ref="AA347" si="8406">IF(OR(L348="",Y348=""),"",IFERROR(Y348-L348,""))</f>
        <v/>
      </c>
      <c r="AB347" s="37"/>
      <c r="AC347" s="28"/>
      <c r="AD347" s="28"/>
      <c r="AE347" s="28"/>
      <c r="AF347" s="7" t="str">
        <f t="shared" ref="AF347" si="8407">IF(AND(ISBLANK(AB347),ISBLANK(AC347),ISBLANK(AD347),ISBLANK(AE347)),"",SUM(AD347:AE347))</f>
        <v/>
      </c>
      <c r="AG347" s="321" t="str">
        <f t="shared" ref="AG347" si="8408">IF(OR(M347="",AF348=""),"",IFERROR(AF348-L348,""))</f>
        <v/>
      </c>
      <c r="AH347" s="136"/>
      <c r="AK347" s="63"/>
      <c r="AL347" s="201">
        <f t="shared" ref="AL347" si="8409">H347</f>
        <v>0</v>
      </c>
      <c r="AM347" s="201">
        <f t="shared" ref="AM347" si="8410">I347</f>
        <v>0</v>
      </c>
      <c r="AN347" s="201">
        <f t="shared" ref="AN347" si="8411">J347</f>
        <v>0</v>
      </c>
      <c r="AO347" s="201">
        <f t="shared" ref="AO347" si="8412">K347</f>
        <v>0</v>
      </c>
      <c r="AP347" s="202"/>
      <c r="AQ347" s="323"/>
      <c r="AR347" s="201">
        <f t="shared" ref="AR347" si="8413">N347</f>
        <v>0</v>
      </c>
      <c r="AS347" s="201">
        <f t="shared" ref="AS347" si="8414">O347</f>
        <v>0</v>
      </c>
      <c r="AT347" s="201">
        <f t="shared" ref="AT347" si="8415">P347</f>
        <v>0</v>
      </c>
      <c r="AU347" s="201">
        <f t="shared" ref="AU347" si="8416">Q347</f>
        <v>0</v>
      </c>
      <c r="AV347" s="201" t="str">
        <f t="shared" ref="AV347" si="8417">R347</f>
        <v/>
      </c>
      <c r="AW347" s="323"/>
      <c r="AX347" s="324"/>
      <c r="AY347" s="201">
        <f t="shared" ref="AY347" si="8418">U347</f>
        <v>0</v>
      </c>
      <c r="AZ347" s="201">
        <f t="shared" ref="AZ347" si="8419">V347</f>
        <v>0</v>
      </c>
      <c r="BA347" s="201">
        <f t="shared" ref="BA347" si="8420">W347</f>
        <v>0</v>
      </c>
      <c r="BB347" s="201">
        <f t="shared" ref="BB347" si="8421">X347</f>
        <v>0</v>
      </c>
      <c r="BC347" s="201" t="str">
        <f t="shared" ref="BC347" si="8422">Y347</f>
        <v/>
      </c>
      <c r="BD347" s="323"/>
      <c r="BE347" s="324"/>
      <c r="BF347" s="201">
        <f t="shared" ref="BF347" si="8423">AB347</f>
        <v>0</v>
      </c>
      <c r="BG347" s="201">
        <f t="shared" ref="BG347" si="8424">AC347</f>
        <v>0</v>
      </c>
      <c r="BH347" s="201">
        <f t="shared" ref="BH347" si="8425">AD347</f>
        <v>0</v>
      </c>
      <c r="BI347" s="201">
        <f t="shared" ref="BI347" si="8426">AE347</f>
        <v>0</v>
      </c>
      <c r="BJ347" s="201" t="str">
        <f t="shared" ref="BJ347" si="8427">AF347</f>
        <v/>
      </c>
      <c r="BK347" s="324"/>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row>
    <row r="348" spans="1:111" s="61" customFormat="1" ht="13.5" thickBot="1" x14ac:dyDescent="0.25">
      <c r="A348" s="259"/>
      <c r="B348" s="264"/>
      <c r="C348" s="262"/>
      <c r="D348" s="262"/>
      <c r="E348" s="236"/>
      <c r="F348" s="243"/>
      <c r="G348" s="8" t="s">
        <v>6</v>
      </c>
      <c r="H348" s="173" t="str">
        <f t="shared" ref="H348" si="8428">IFERROR(H347/SUM(H347:K347),"")</f>
        <v/>
      </c>
      <c r="I348" s="174" t="str">
        <f t="shared" ref="I348" si="8429">IFERROR(I347/SUM(H347:K347),"")</f>
        <v/>
      </c>
      <c r="J348" s="175" t="str">
        <f t="shared" ref="J348" si="8430">IFERROR(J347/SUM(H347:K347),"")</f>
        <v/>
      </c>
      <c r="K348" s="175" t="str">
        <f t="shared" ref="K348" si="8431">IFERROR(K347/SUM(H347:K347),"")</f>
        <v/>
      </c>
      <c r="L348" s="132" t="str">
        <f t="shared" ref="L348" si="8432">IFERROR(L347/SUM(H347:K347),"")</f>
        <v/>
      </c>
      <c r="M348" s="234"/>
      <c r="N348" s="193" t="str">
        <f t="shared" ref="N348" si="8433">IFERROR(N347/SUM(N347:Q347),"")</f>
        <v/>
      </c>
      <c r="O348" s="10" t="str">
        <f t="shared" ref="O348" si="8434">IFERROR(O347/SUM(N347:Q347),"")</f>
        <v/>
      </c>
      <c r="P348" s="11" t="str">
        <f t="shared" ref="P348" si="8435">IFERROR(P347/SUM(N347:Q347),"")</f>
        <v/>
      </c>
      <c r="Q348" s="11" t="str">
        <f t="shared" ref="Q348" si="8436">IFERROR(Q347/SUM(N347:Q347),"")</f>
        <v/>
      </c>
      <c r="R348" s="34" t="str">
        <f t="shared" ref="R348" si="8437">IFERROR(R347/SUM(N347:Q347),"")</f>
        <v/>
      </c>
      <c r="S348" s="234"/>
      <c r="T348" s="322"/>
      <c r="U348" s="31" t="str">
        <f t="shared" ref="U348" si="8438">IFERROR(U347/SUM(U347:X347),"")</f>
        <v/>
      </c>
      <c r="V348" s="10" t="str">
        <f t="shared" ref="V348" si="8439">IFERROR(V347/SUM(U347:X347),"")</f>
        <v/>
      </c>
      <c r="W348" s="11" t="str">
        <f t="shared" ref="W348" si="8440">IFERROR(W347/SUM(U347:X347),"")</f>
        <v/>
      </c>
      <c r="X348" s="11" t="str">
        <f t="shared" ref="X348" si="8441">IFERROR(X347/SUM(U347:X347),"")</f>
        <v/>
      </c>
      <c r="Y348" s="34" t="str">
        <f t="shared" ref="Y348" si="8442">IFERROR(Y347/SUM(U347:X347),"")</f>
        <v/>
      </c>
      <c r="Z348" s="234"/>
      <c r="AA348" s="322"/>
      <c r="AB348" s="31" t="str">
        <f t="shared" ref="AB348" si="8443">IFERROR(AB347/SUM(AB347:AE347),"")</f>
        <v/>
      </c>
      <c r="AC348" s="10" t="str">
        <f t="shared" ref="AC348" si="8444">IFERROR(AC347/SUM(AB347:AE347),"")</f>
        <v/>
      </c>
      <c r="AD348" s="11" t="str">
        <f t="shared" ref="AD348" si="8445">IFERROR(AD347/SUM(AB347:AE347),"")</f>
        <v/>
      </c>
      <c r="AE348" s="11" t="str">
        <f t="shared" ref="AE348" si="8446">IFERROR(AE347/SUM(AB347:AE347),"")</f>
        <v/>
      </c>
      <c r="AF348" s="34" t="str">
        <f t="shared" ref="AF348" si="8447">IFERROR(AF347/SUM(AB347:AE347),"")</f>
        <v/>
      </c>
      <c r="AG348" s="322"/>
      <c r="AH348" s="136"/>
      <c r="AK348" s="63"/>
      <c r="AL348" s="203"/>
      <c r="AM348" s="203"/>
      <c r="AN348" s="204"/>
      <c r="AO348" s="204"/>
      <c r="AP348" s="205"/>
      <c r="AQ348" s="323"/>
      <c r="AR348" s="206"/>
      <c r="AS348" s="206"/>
      <c r="AT348" s="207"/>
      <c r="AU348" s="207"/>
      <c r="AV348" s="205"/>
      <c r="AW348" s="323"/>
      <c r="AX348" s="324"/>
      <c r="AY348" s="206"/>
      <c r="AZ348" s="206"/>
      <c r="BA348" s="207"/>
      <c r="BB348" s="207"/>
      <c r="BC348" s="205"/>
      <c r="BD348" s="323"/>
      <c r="BE348" s="324"/>
      <c r="BF348" s="206"/>
      <c r="BG348" s="206"/>
      <c r="BH348" s="207"/>
      <c r="BI348" s="207"/>
      <c r="BJ348" s="205"/>
      <c r="BK348" s="324"/>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row>
    <row r="349" spans="1:111" s="61" customFormat="1" ht="13.5" thickTop="1" x14ac:dyDescent="0.2">
      <c r="A349" s="258"/>
      <c r="B349" s="263"/>
      <c r="C349" s="265"/>
      <c r="D349" s="261"/>
      <c r="E349" s="235"/>
      <c r="F349" s="242"/>
      <c r="G349" s="4" t="s">
        <v>5</v>
      </c>
      <c r="H349" s="171"/>
      <c r="I349" s="172"/>
      <c r="J349" s="172"/>
      <c r="K349" s="172"/>
      <c r="L349" s="131" t="str">
        <f t="shared" ref="L349" si="8448">IF(AND(ISBLANK(H349),ISBLANK(I349),ISBLANK(J349),ISBLANK(K349)),"",SUM(J349:K349))</f>
        <v/>
      </c>
      <c r="M349" s="233" t="str">
        <f t="shared" ref="M349" si="8449">IFERROR(SUM(H349:K349)/E349,"")</f>
        <v/>
      </c>
      <c r="N349" s="190"/>
      <c r="O349" s="191"/>
      <c r="P349" s="191"/>
      <c r="Q349" s="191"/>
      <c r="R349" s="192" t="str">
        <f t="shared" ref="R349" si="8450">IF(AND(ISBLANK(N349),ISBLANK(O349),ISBLANK(P349),ISBLANK(Q349)),"",SUM(P349:Q349))</f>
        <v/>
      </c>
      <c r="S349" s="233" t="str">
        <f t="shared" ref="S349" si="8451">IFERROR(SUM(N349:Q349)/E349,"")</f>
        <v/>
      </c>
      <c r="T349" s="321" t="str">
        <f t="shared" ref="T349" si="8452">IF(OR(L350="",R350=""),"",IFERROR(R350-L350,""))</f>
        <v/>
      </c>
      <c r="U349" s="37"/>
      <c r="V349" s="28"/>
      <c r="W349" s="28"/>
      <c r="X349" s="28"/>
      <c r="Y349" s="7" t="str">
        <f t="shared" ref="Y349" si="8453">IF(AND(ISBLANK(U349),ISBLANK(V349),ISBLANK(W349),ISBLANK(X349)),"",SUM(W349:X349))</f>
        <v/>
      </c>
      <c r="Z349" s="233" t="str">
        <f t="shared" ref="Z349" si="8454">IFERROR(SUM(U349:X349)/E349,"")</f>
        <v/>
      </c>
      <c r="AA349" s="321" t="str">
        <f t="shared" ref="AA349" si="8455">IF(OR(L350="",Y350=""),"",IFERROR(Y350-L350,""))</f>
        <v/>
      </c>
      <c r="AB349" s="37"/>
      <c r="AC349" s="28"/>
      <c r="AD349" s="28"/>
      <c r="AE349" s="28"/>
      <c r="AF349" s="7" t="str">
        <f t="shared" ref="AF349" si="8456">IF(AND(ISBLANK(AB349),ISBLANK(AC349),ISBLANK(AD349),ISBLANK(AE349)),"",SUM(AD349:AE349))</f>
        <v/>
      </c>
      <c r="AG349" s="321" t="str">
        <f t="shared" ref="AG349" si="8457">IF(OR(M349="",AF350=""),"",IFERROR(AF350-L350,""))</f>
        <v/>
      </c>
      <c r="AH349" s="136"/>
      <c r="AK349" s="63"/>
      <c r="AL349" s="201">
        <f t="shared" ref="AL349" si="8458">H349</f>
        <v>0</v>
      </c>
      <c r="AM349" s="201">
        <f t="shared" ref="AM349" si="8459">I349</f>
        <v>0</v>
      </c>
      <c r="AN349" s="201">
        <f t="shared" ref="AN349" si="8460">J349</f>
        <v>0</v>
      </c>
      <c r="AO349" s="201">
        <f t="shared" ref="AO349" si="8461">K349</f>
        <v>0</v>
      </c>
      <c r="AP349" s="202"/>
      <c r="AQ349" s="323"/>
      <c r="AR349" s="201">
        <f t="shared" ref="AR349" si="8462">N349</f>
        <v>0</v>
      </c>
      <c r="AS349" s="201">
        <f t="shared" ref="AS349" si="8463">O349</f>
        <v>0</v>
      </c>
      <c r="AT349" s="201">
        <f t="shared" ref="AT349" si="8464">P349</f>
        <v>0</v>
      </c>
      <c r="AU349" s="201">
        <f t="shared" ref="AU349" si="8465">Q349</f>
        <v>0</v>
      </c>
      <c r="AV349" s="201" t="str">
        <f t="shared" ref="AV349" si="8466">R349</f>
        <v/>
      </c>
      <c r="AW349" s="323"/>
      <c r="AX349" s="324"/>
      <c r="AY349" s="201">
        <f t="shared" ref="AY349" si="8467">U349</f>
        <v>0</v>
      </c>
      <c r="AZ349" s="201">
        <f t="shared" ref="AZ349" si="8468">V349</f>
        <v>0</v>
      </c>
      <c r="BA349" s="201">
        <f t="shared" ref="BA349" si="8469">W349</f>
        <v>0</v>
      </c>
      <c r="BB349" s="201">
        <f t="shared" ref="BB349" si="8470">X349</f>
        <v>0</v>
      </c>
      <c r="BC349" s="201" t="str">
        <f t="shared" ref="BC349" si="8471">Y349</f>
        <v/>
      </c>
      <c r="BD349" s="323"/>
      <c r="BE349" s="324"/>
      <c r="BF349" s="201">
        <f t="shared" ref="BF349" si="8472">AB349</f>
        <v>0</v>
      </c>
      <c r="BG349" s="201">
        <f t="shared" ref="BG349" si="8473">AC349</f>
        <v>0</v>
      </c>
      <c r="BH349" s="201">
        <f t="shared" ref="BH349" si="8474">AD349</f>
        <v>0</v>
      </c>
      <c r="BI349" s="201">
        <f t="shared" ref="BI349" si="8475">AE349</f>
        <v>0</v>
      </c>
      <c r="BJ349" s="201" t="str">
        <f t="shared" ref="BJ349" si="8476">AF349</f>
        <v/>
      </c>
      <c r="BK349" s="324"/>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row>
    <row r="350" spans="1:111" s="61" customFormat="1" ht="13.5" thickBot="1" x14ac:dyDescent="0.25">
      <c r="A350" s="259"/>
      <c r="B350" s="264"/>
      <c r="C350" s="262"/>
      <c r="D350" s="262"/>
      <c r="E350" s="236"/>
      <c r="F350" s="243"/>
      <c r="G350" s="8" t="s">
        <v>6</v>
      </c>
      <c r="H350" s="173" t="str">
        <f t="shared" ref="H350" si="8477">IFERROR(H349/SUM(H349:K349),"")</f>
        <v/>
      </c>
      <c r="I350" s="174" t="str">
        <f t="shared" ref="I350" si="8478">IFERROR(I349/SUM(H349:K349),"")</f>
        <v/>
      </c>
      <c r="J350" s="175" t="str">
        <f t="shared" ref="J350" si="8479">IFERROR(J349/SUM(H349:K349),"")</f>
        <v/>
      </c>
      <c r="K350" s="175" t="str">
        <f t="shared" ref="K350" si="8480">IFERROR(K349/SUM(H349:K349),"")</f>
        <v/>
      </c>
      <c r="L350" s="132" t="str">
        <f t="shared" ref="L350" si="8481">IFERROR(L349/SUM(H349:K349),"")</f>
        <v/>
      </c>
      <c r="M350" s="234"/>
      <c r="N350" s="193" t="str">
        <f t="shared" ref="N350" si="8482">IFERROR(N349/SUM(N349:Q349),"")</f>
        <v/>
      </c>
      <c r="O350" s="10" t="str">
        <f t="shared" ref="O350" si="8483">IFERROR(O349/SUM(N349:Q349),"")</f>
        <v/>
      </c>
      <c r="P350" s="11" t="str">
        <f t="shared" ref="P350" si="8484">IFERROR(P349/SUM(N349:Q349),"")</f>
        <v/>
      </c>
      <c r="Q350" s="11" t="str">
        <f t="shared" ref="Q350" si="8485">IFERROR(Q349/SUM(N349:Q349),"")</f>
        <v/>
      </c>
      <c r="R350" s="34" t="str">
        <f t="shared" ref="R350" si="8486">IFERROR(R349/SUM(N349:Q349),"")</f>
        <v/>
      </c>
      <c r="S350" s="234"/>
      <c r="T350" s="322"/>
      <c r="U350" s="31" t="str">
        <f t="shared" ref="U350" si="8487">IFERROR(U349/SUM(U349:X349),"")</f>
        <v/>
      </c>
      <c r="V350" s="10" t="str">
        <f t="shared" ref="V350" si="8488">IFERROR(V349/SUM(U349:X349),"")</f>
        <v/>
      </c>
      <c r="W350" s="11" t="str">
        <f t="shared" ref="W350" si="8489">IFERROR(W349/SUM(U349:X349),"")</f>
        <v/>
      </c>
      <c r="X350" s="11" t="str">
        <f t="shared" ref="X350" si="8490">IFERROR(X349/SUM(U349:X349),"")</f>
        <v/>
      </c>
      <c r="Y350" s="34" t="str">
        <f t="shared" ref="Y350" si="8491">IFERROR(Y349/SUM(U349:X349),"")</f>
        <v/>
      </c>
      <c r="Z350" s="234"/>
      <c r="AA350" s="322"/>
      <c r="AB350" s="31" t="str">
        <f t="shared" ref="AB350" si="8492">IFERROR(AB349/SUM(AB349:AE349),"")</f>
        <v/>
      </c>
      <c r="AC350" s="10" t="str">
        <f t="shared" ref="AC350" si="8493">IFERROR(AC349/SUM(AB349:AE349),"")</f>
        <v/>
      </c>
      <c r="AD350" s="11" t="str">
        <f t="shared" ref="AD350" si="8494">IFERROR(AD349/SUM(AB349:AE349),"")</f>
        <v/>
      </c>
      <c r="AE350" s="11" t="str">
        <f t="shared" ref="AE350" si="8495">IFERROR(AE349/SUM(AB349:AE349),"")</f>
        <v/>
      </c>
      <c r="AF350" s="34" t="str">
        <f t="shared" ref="AF350" si="8496">IFERROR(AF349/SUM(AB349:AE349),"")</f>
        <v/>
      </c>
      <c r="AG350" s="322"/>
      <c r="AH350" s="136"/>
      <c r="AK350" s="63"/>
      <c r="AL350" s="203"/>
      <c r="AM350" s="203"/>
      <c r="AN350" s="204"/>
      <c r="AO350" s="204"/>
      <c r="AP350" s="205"/>
      <c r="AQ350" s="323"/>
      <c r="AR350" s="206"/>
      <c r="AS350" s="206"/>
      <c r="AT350" s="207"/>
      <c r="AU350" s="207"/>
      <c r="AV350" s="205"/>
      <c r="AW350" s="323"/>
      <c r="AX350" s="324"/>
      <c r="AY350" s="206"/>
      <c r="AZ350" s="206"/>
      <c r="BA350" s="207"/>
      <c r="BB350" s="207"/>
      <c r="BC350" s="205"/>
      <c r="BD350" s="323"/>
      <c r="BE350" s="324"/>
      <c r="BF350" s="206"/>
      <c r="BG350" s="206"/>
      <c r="BH350" s="207"/>
      <c r="BI350" s="207"/>
      <c r="BJ350" s="205"/>
      <c r="BK350" s="324"/>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row>
    <row r="351" spans="1:111" s="61" customFormat="1" ht="13.5" thickTop="1" x14ac:dyDescent="0.2">
      <c r="A351" s="258"/>
      <c r="B351" s="263"/>
      <c r="C351" s="265"/>
      <c r="D351" s="261"/>
      <c r="E351" s="235"/>
      <c r="F351" s="242"/>
      <c r="G351" s="4" t="s">
        <v>5</v>
      </c>
      <c r="H351" s="171"/>
      <c r="I351" s="172"/>
      <c r="J351" s="172"/>
      <c r="K351" s="172"/>
      <c r="L351" s="131" t="str">
        <f t="shared" ref="L351" si="8497">IF(AND(ISBLANK(H351),ISBLANK(I351),ISBLANK(J351),ISBLANK(K351)),"",SUM(J351:K351))</f>
        <v/>
      </c>
      <c r="M351" s="233" t="str">
        <f t="shared" ref="M351" si="8498">IFERROR(SUM(H351:K351)/E351,"")</f>
        <v/>
      </c>
      <c r="N351" s="190"/>
      <c r="O351" s="191"/>
      <c r="P351" s="191"/>
      <c r="Q351" s="191"/>
      <c r="R351" s="192" t="str">
        <f t="shared" ref="R351" si="8499">IF(AND(ISBLANK(N351),ISBLANK(O351),ISBLANK(P351),ISBLANK(Q351)),"",SUM(P351:Q351))</f>
        <v/>
      </c>
      <c r="S351" s="233" t="str">
        <f t="shared" ref="S351" si="8500">IFERROR(SUM(N351:Q351)/E351,"")</f>
        <v/>
      </c>
      <c r="T351" s="321" t="str">
        <f t="shared" ref="T351" si="8501">IF(OR(L352="",R352=""),"",IFERROR(R352-L352,""))</f>
        <v/>
      </c>
      <c r="U351" s="37"/>
      <c r="V351" s="28"/>
      <c r="W351" s="28"/>
      <c r="X351" s="28"/>
      <c r="Y351" s="7" t="str">
        <f t="shared" ref="Y351" si="8502">IF(AND(ISBLANK(U351),ISBLANK(V351),ISBLANK(W351),ISBLANK(X351)),"",SUM(W351:X351))</f>
        <v/>
      </c>
      <c r="Z351" s="233" t="str">
        <f t="shared" ref="Z351" si="8503">IFERROR(SUM(U351:X351)/E351,"")</f>
        <v/>
      </c>
      <c r="AA351" s="321" t="str">
        <f t="shared" ref="AA351" si="8504">IF(OR(L352="",Y352=""),"",IFERROR(Y352-L352,""))</f>
        <v/>
      </c>
      <c r="AB351" s="37"/>
      <c r="AC351" s="28"/>
      <c r="AD351" s="28"/>
      <c r="AE351" s="28"/>
      <c r="AF351" s="7" t="str">
        <f t="shared" ref="AF351" si="8505">IF(AND(ISBLANK(AB351),ISBLANK(AC351),ISBLANK(AD351),ISBLANK(AE351)),"",SUM(AD351:AE351))</f>
        <v/>
      </c>
      <c r="AG351" s="321" t="str">
        <f t="shared" ref="AG351" si="8506">IF(OR(M351="",AF352=""),"",IFERROR(AF352-L352,""))</f>
        <v/>
      </c>
      <c r="AH351" s="136"/>
      <c r="AK351" s="63"/>
      <c r="AL351" s="201">
        <f t="shared" ref="AL351" si="8507">H351</f>
        <v>0</v>
      </c>
      <c r="AM351" s="201">
        <f t="shared" ref="AM351" si="8508">I351</f>
        <v>0</v>
      </c>
      <c r="AN351" s="201">
        <f t="shared" ref="AN351" si="8509">J351</f>
        <v>0</v>
      </c>
      <c r="AO351" s="201">
        <f t="shared" ref="AO351" si="8510">K351</f>
        <v>0</v>
      </c>
      <c r="AP351" s="202"/>
      <c r="AQ351" s="323"/>
      <c r="AR351" s="201">
        <f t="shared" ref="AR351" si="8511">N351</f>
        <v>0</v>
      </c>
      <c r="AS351" s="201">
        <f t="shared" ref="AS351" si="8512">O351</f>
        <v>0</v>
      </c>
      <c r="AT351" s="201">
        <f t="shared" ref="AT351" si="8513">P351</f>
        <v>0</v>
      </c>
      <c r="AU351" s="201">
        <f t="shared" ref="AU351" si="8514">Q351</f>
        <v>0</v>
      </c>
      <c r="AV351" s="201" t="str">
        <f t="shared" ref="AV351" si="8515">R351</f>
        <v/>
      </c>
      <c r="AW351" s="323"/>
      <c r="AX351" s="324"/>
      <c r="AY351" s="201">
        <f t="shared" ref="AY351" si="8516">U351</f>
        <v>0</v>
      </c>
      <c r="AZ351" s="201">
        <f t="shared" ref="AZ351" si="8517">V351</f>
        <v>0</v>
      </c>
      <c r="BA351" s="201">
        <f t="shared" ref="BA351" si="8518">W351</f>
        <v>0</v>
      </c>
      <c r="BB351" s="201">
        <f t="shared" ref="BB351" si="8519">X351</f>
        <v>0</v>
      </c>
      <c r="BC351" s="201" t="str">
        <f t="shared" ref="BC351" si="8520">Y351</f>
        <v/>
      </c>
      <c r="BD351" s="323"/>
      <c r="BE351" s="324"/>
      <c r="BF351" s="201">
        <f t="shared" ref="BF351" si="8521">AB351</f>
        <v>0</v>
      </c>
      <c r="BG351" s="201">
        <f t="shared" ref="BG351" si="8522">AC351</f>
        <v>0</v>
      </c>
      <c r="BH351" s="201">
        <f t="shared" ref="BH351" si="8523">AD351</f>
        <v>0</v>
      </c>
      <c r="BI351" s="201">
        <f t="shared" ref="BI351" si="8524">AE351</f>
        <v>0</v>
      </c>
      <c r="BJ351" s="201" t="str">
        <f t="shared" ref="BJ351" si="8525">AF351</f>
        <v/>
      </c>
      <c r="BK351" s="324"/>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row>
    <row r="352" spans="1:111" s="61" customFormat="1" ht="13.5" thickBot="1" x14ac:dyDescent="0.25">
      <c r="A352" s="259"/>
      <c r="B352" s="264"/>
      <c r="C352" s="262"/>
      <c r="D352" s="262"/>
      <c r="E352" s="236"/>
      <c r="F352" s="243"/>
      <c r="G352" s="8" t="s">
        <v>6</v>
      </c>
      <c r="H352" s="173" t="str">
        <f t="shared" ref="H352" si="8526">IFERROR(H351/SUM(H351:K351),"")</f>
        <v/>
      </c>
      <c r="I352" s="174" t="str">
        <f t="shared" ref="I352" si="8527">IFERROR(I351/SUM(H351:K351),"")</f>
        <v/>
      </c>
      <c r="J352" s="175" t="str">
        <f t="shared" ref="J352" si="8528">IFERROR(J351/SUM(H351:K351),"")</f>
        <v/>
      </c>
      <c r="K352" s="175" t="str">
        <f t="shared" ref="K352" si="8529">IFERROR(K351/SUM(H351:K351),"")</f>
        <v/>
      </c>
      <c r="L352" s="132" t="str">
        <f t="shared" ref="L352" si="8530">IFERROR(L351/SUM(H351:K351),"")</f>
        <v/>
      </c>
      <c r="M352" s="234"/>
      <c r="N352" s="193" t="str">
        <f t="shared" ref="N352" si="8531">IFERROR(N351/SUM(N351:Q351),"")</f>
        <v/>
      </c>
      <c r="O352" s="10" t="str">
        <f t="shared" ref="O352" si="8532">IFERROR(O351/SUM(N351:Q351),"")</f>
        <v/>
      </c>
      <c r="P352" s="11" t="str">
        <f t="shared" ref="P352" si="8533">IFERROR(P351/SUM(N351:Q351),"")</f>
        <v/>
      </c>
      <c r="Q352" s="11" t="str">
        <f t="shared" ref="Q352" si="8534">IFERROR(Q351/SUM(N351:Q351),"")</f>
        <v/>
      </c>
      <c r="R352" s="34" t="str">
        <f t="shared" ref="R352" si="8535">IFERROR(R351/SUM(N351:Q351),"")</f>
        <v/>
      </c>
      <c r="S352" s="234"/>
      <c r="T352" s="322"/>
      <c r="U352" s="31" t="str">
        <f t="shared" ref="U352" si="8536">IFERROR(U351/SUM(U351:X351),"")</f>
        <v/>
      </c>
      <c r="V352" s="10" t="str">
        <f t="shared" ref="V352" si="8537">IFERROR(V351/SUM(U351:X351),"")</f>
        <v/>
      </c>
      <c r="W352" s="11" t="str">
        <f t="shared" ref="W352" si="8538">IFERROR(W351/SUM(U351:X351),"")</f>
        <v/>
      </c>
      <c r="X352" s="11" t="str">
        <f t="shared" ref="X352" si="8539">IFERROR(X351/SUM(U351:X351),"")</f>
        <v/>
      </c>
      <c r="Y352" s="34" t="str">
        <f t="shared" ref="Y352" si="8540">IFERROR(Y351/SUM(U351:X351),"")</f>
        <v/>
      </c>
      <c r="Z352" s="234"/>
      <c r="AA352" s="322"/>
      <c r="AB352" s="31" t="str">
        <f t="shared" ref="AB352" si="8541">IFERROR(AB351/SUM(AB351:AE351),"")</f>
        <v/>
      </c>
      <c r="AC352" s="10" t="str">
        <f t="shared" ref="AC352" si="8542">IFERROR(AC351/SUM(AB351:AE351),"")</f>
        <v/>
      </c>
      <c r="AD352" s="11" t="str">
        <f t="shared" ref="AD352" si="8543">IFERROR(AD351/SUM(AB351:AE351),"")</f>
        <v/>
      </c>
      <c r="AE352" s="11" t="str">
        <f t="shared" ref="AE352" si="8544">IFERROR(AE351/SUM(AB351:AE351),"")</f>
        <v/>
      </c>
      <c r="AF352" s="34" t="str">
        <f t="shared" ref="AF352" si="8545">IFERROR(AF351/SUM(AB351:AE351),"")</f>
        <v/>
      </c>
      <c r="AG352" s="322"/>
      <c r="AH352" s="136"/>
      <c r="AK352" s="63"/>
      <c r="AL352" s="203"/>
      <c r="AM352" s="203"/>
      <c r="AN352" s="204"/>
      <c r="AO352" s="204"/>
      <c r="AP352" s="205"/>
      <c r="AQ352" s="323"/>
      <c r="AR352" s="206"/>
      <c r="AS352" s="206"/>
      <c r="AT352" s="207"/>
      <c r="AU352" s="207"/>
      <c r="AV352" s="205"/>
      <c r="AW352" s="323"/>
      <c r="AX352" s="324"/>
      <c r="AY352" s="206"/>
      <c r="AZ352" s="206"/>
      <c r="BA352" s="207"/>
      <c r="BB352" s="207"/>
      <c r="BC352" s="205"/>
      <c r="BD352" s="323"/>
      <c r="BE352" s="324"/>
      <c r="BF352" s="206"/>
      <c r="BG352" s="206"/>
      <c r="BH352" s="207"/>
      <c r="BI352" s="207"/>
      <c r="BJ352" s="205"/>
      <c r="BK352" s="324"/>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row>
    <row r="353" spans="1:111" s="61" customFormat="1" ht="13.5" thickTop="1" x14ac:dyDescent="0.2">
      <c r="A353" s="258"/>
      <c r="B353" s="263"/>
      <c r="C353" s="265"/>
      <c r="D353" s="261"/>
      <c r="E353" s="235"/>
      <c r="F353" s="242"/>
      <c r="G353" s="4" t="s">
        <v>5</v>
      </c>
      <c r="H353" s="171"/>
      <c r="I353" s="172"/>
      <c r="J353" s="172"/>
      <c r="K353" s="172"/>
      <c r="L353" s="131" t="str">
        <f t="shared" ref="L353" si="8546">IF(AND(ISBLANK(H353),ISBLANK(I353),ISBLANK(J353),ISBLANK(K353)),"",SUM(J353:K353))</f>
        <v/>
      </c>
      <c r="M353" s="233" t="str">
        <f t="shared" ref="M353" si="8547">IFERROR(SUM(H353:K353)/E353,"")</f>
        <v/>
      </c>
      <c r="N353" s="190"/>
      <c r="O353" s="191"/>
      <c r="P353" s="191"/>
      <c r="Q353" s="191"/>
      <c r="R353" s="192" t="str">
        <f t="shared" ref="R353" si="8548">IF(AND(ISBLANK(N353),ISBLANK(O353),ISBLANK(P353),ISBLANK(Q353)),"",SUM(P353:Q353))</f>
        <v/>
      </c>
      <c r="S353" s="233" t="str">
        <f t="shared" ref="S353" si="8549">IFERROR(SUM(N353:Q353)/E353,"")</f>
        <v/>
      </c>
      <c r="T353" s="321" t="str">
        <f t="shared" ref="T353" si="8550">IF(OR(L354="",R354=""),"",IFERROR(R354-L354,""))</f>
        <v/>
      </c>
      <c r="U353" s="37"/>
      <c r="V353" s="28"/>
      <c r="W353" s="28"/>
      <c r="X353" s="28"/>
      <c r="Y353" s="7" t="str">
        <f t="shared" ref="Y353" si="8551">IF(AND(ISBLANK(U353),ISBLANK(V353),ISBLANK(W353),ISBLANK(X353)),"",SUM(W353:X353))</f>
        <v/>
      </c>
      <c r="Z353" s="233" t="str">
        <f t="shared" ref="Z353" si="8552">IFERROR(SUM(U353:X353)/E353,"")</f>
        <v/>
      </c>
      <c r="AA353" s="321" t="str">
        <f t="shared" ref="AA353" si="8553">IF(OR(L354="",Y354=""),"",IFERROR(Y354-L354,""))</f>
        <v/>
      </c>
      <c r="AB353" s="37"/>
      <c r="AC353" s="28"/>
      <c r="AD353" s="28"/>
      <c r="AE353" s="28"/>
      <c r="AF353" s="7" t="str">
        <f t="shared" ref="AF353" si="8554">IF(AND(ISBLANK(AB353),ISBLANK(AC353),ISBLANK(AD353),ISBLANK(AE353)),"",SUM(AD353:AE353))</f>
        <v/>
      </c>
      <c r="AG353" s="321" t="str">
        <f t="shared" ref="AG353" si="8555">IF(OR(M353="",AF354=""),"",IFERROR(AF354-L354,""))</f>
        <v/>
      </c>
      <c r="AH353" s="136"/>
      <c r="AK353" s="63"/>
      <c r="AL353" s="201">
        <f t="shared" ref="AL353" si="8556">H353</f>
        <v>0</v>
      </c>
      <c r="AM353" s="201">
        <f t="shared" ref="AM353" si="8557">I353</f>
        <v>0</v>
      </c>
      <c r="AN353" s="201">
        <f t="shared" ref="AN353" si="8558">J353</f>
        <v>0</v>
      </c>
      <c r="AO353" s="201">
        <f t="shared" ref="AO353" si="8559">K353</f>
        <v>0</v>
      </c>
      <c r="AP353" s="202"/>
      <c r="AQ353" s="323"/>
      <c r="AR353" s="201">
        <f t="shared" ref="AR353" si="8560">N353</f>
        <v>0</v>
      </c>
      <c r="AS353" s="201">
        <f t="shared" ref="AS353" si="8561">O353</f>
        <v>0</v>
      </c>
      <c r="AT353" s="201">
        <f t="shared" ref="AT353" si="8562">P353</f>
        <v>0</v>
      </c>
      <c r="AU353" s="201">
        <f t="shared" ref="AU353" si="8563">Q353</f>
        <v>0</v>
      </c>
      <c r="AV353" s="201" t="str">
        <f t="shared" ref="AV353" si="8564">R353</f>
        <v/>
      </c>
      <c r="AW353" s="323"/>
      <c r="AX353" s="324"/>
      <c r="AY353" s="201">
        <f t="shared" ref="AY353" si="8565">U353</f>
        <v>0</v>
      </c>
      <c r="AZ353" s="201">
        <f t="shared" ref="AZ353" si="8566">V353</f>
        <v>0</v>
      </c>
      <c r="BA353" s="201">
        <f t="shared" ref="BA353" si="8567">W353</f>
        <v>0</v>
      </c>
      <c r="BB353" s="201">
        <f t="shared" ref="BB353" si="8568">X353</f>
        <v>0</v>
      </c>
      <c r="BC353" s="201" t="str">
        <f t="shared" ref="BC353" si="8569">Y353</f>
        <v/>
      </c>
      <c r="BD353" s="323"/>
      <c r="BE353" s="324"/>
      <c r="BF353" s="201">
        <f t="shared" ref="BF353" si="8570">AB353</f>
        <v>0</v>
      </c>
      <c r="BG353" s="201">
        <f t="shared" ref="BG353" si="8571">AC353</f>
        <v>0</v>
      </c>
      <c r="BH353" s="201">
        <f t="shared" ref="BH353" si="8572">AD353</f>
        <v>0</v>
      </c>
      <c r="BI353" s="201">
        <f t="shared" ref="BI353" si="8573">AE353</f>
        <v>0</v>
      </c>
      <c r="BJ353" s="201" t="str">
        <f t="shared" ref="BJ353" si="8574">AF353</f>
        <v/>
      </c>
      <c r="BK353" s="324"/>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row>
    <row r="354" spans="1:111" s="61" customFormat="1" ht="13.5" thickBot="1" x14ac:dyDescent="0.25">
      <c r="A354" s="259"/>
      <c r="B354" s="264"/>
      <c r="C354" s="262"/>
      <c r="D354" s="262"/>
      <c r="E354" s="236"/>
      <c r="F354" s="243"/>
      <c r="G354" s="8" t="s">
        <v>6</v>
      </c>
      <c r="H354" s="173" t="str">
        <f t="shared" ref="H354" si="8575">IFERROR(H353/SUM(H353:K353),"")</f>
        <v/>
      </c>
      <c r="I354" s="174" t="str">
        <f t="shared" ref="I354" si="8576">IFERROR(I353/SUM(H353:K353),"")</f>
        <v/>
      </c>
      <c r="J354" s="175" t="str">
        <f t="shared" ref="J354" si="8577">IFERROR(J353/SUM(H353:K353),"")</f>
        <v/>
      </c>
      <c r="K354" s="175" t="str">
        <f t="shared" ref="K354" si="8578">IFERROR(K353/SUM(H353:K353),"")</f>
        <v/>
      </c>
      <c r="L354" s="132" t="str">
        <f t="shared" ref="L354" si="8579">IFERROR(L353/SUM(H353:K353),"")</f>
        <v/>
      </c>
      <c r="M354" s="234"/>
      <c r="N354" s="193" t="str">
        <f t="shared" ref="N354" si="8580">IFERROR(N353/SUM(N353:Q353),"")</f>
        <v/>
      </c>
      <c r="O354" s="10" t="str">
        <f t="shared" ref="O354" si="8581">IFERROR(O353/SUM(N353:Q353),"")</f>
        <v/>
      </c>
      <c r="P354" s="11" t="str">
        <f t="shared" ref="P354" si="8582">IFERROR(P353/SUM(N353:Q353),"")</f>
        <v/>
      </c>
      <c r="Q354" s="11" t="str">
        <f t="shared" ref="Q354" si="8583">IFERROR(Q353/SUM(N353:Q353),"")</f>
        <v/>
      </c>
      <c r="R354" s="34" t="str">
        <f t="shared" ref="R354" si="8584">IFERROR(R353/SUM(N353:Q353),"")</f>
        <v/>
      </c>
      <c r="S354" s="234"/>
      <c r="T354" s="322"/>
      <c r="U354" s="31" t="str">
        <f t="shared" ref="U354" si="8585">IFERROR(U353/SUM(U353:X353),"")</f>
        <v/>
      </c>
      <c r="V354" s="10" t="str">
        <f t="shared" ref="V354" si="8586">IFERROR(V353/SUM(U353:X353),"")</f>
        <v/>
      </c>
      <c r="W354" s="11" t="str">
        <f t="shared" ref="W354" si="8587">IFERROR(W353/SUM(U353:X353),"")</f>
        <v/>
      </c>
      <c r="X354" s="11" t="str">
        <f t="shared" ref="X354" si="8588">IFERROR(X353/SUM(U353:X353),"")</f>
        <v/>
      </c>
      <c r="Y354" s="34" t="str">
        <f t="shared" ref="Y354" si="8589">IFERROR(Y353/SUM(U353:X353),"")</f>
        <v/>
      </c>
      <c r="Z354" s="234"/>
      <c r="AA354" s="322"/>
      <c r="AB354" s="31" t="str">
        <f t="shared" ref="AB354" si="8590">IFERROR(AB353/SUM(AB353:AE353),"")</f>
        <v/>
      </c>
      <c r="AC354" s="10" t="str">
        <f t="shared" ref="AC354" si="8591">IFERROR(AC353/SUM(AB353:AE353),"")</f>
        <v/>
      </c>
      <c r="AD354" s="11" t="str">
        <f t="shared" ref="AD354" si="8592">IFERROR(AD353/SUM(AB353:AE353),"")</f>
        <v/>
      </c>
      <c r="AE354" s="11" t="str">
        <f t="shared" ref="AE354" si="8593">IFERROR(AE353/SUM(AB353:AE353),"")</f>
        <v/>
      </c>
      <c r="AF354" s="34" t="str">
        <f t="shared" ref="AF354" si="8594">IFERROR(AF353/SUM(AB353:AE353),"")</f>
        <v/>
      </c>
      <c r="AG354" s="322"/>
      <c r="AH354" s="136"/>
      <c r="AK354" s="63"/>
      <c r="AL354" s="203"/>
      <c r="AM354" s="203"/>
      <c r="AN354" s="204"/>
      <c r="AO354" s="204"/>
      <c r="AP354" s="205"/>
      <c r="AQ354" s="323"/>
      <c r="AR354" s="206"/>
      <c r="AS354" s="206"/>
      <c r="AT354" s="207"/>
      <c r="AU354" s="207"/>
      <c r="AV354" s="205"/>
      <c r="AW354" s="323"/>
      <c r="AX354" s="324"/>
      <c r="AY354" s="206"/>
      <c r="AZ354" s="206"/>
      <c r="BA354" s="207"/>
      <c r="BB354" s="207"/>
      <c r="BC354" s="205"/>
      <c r="BD354" s="323"/>
      <c r="BE354" s="324"/>
      <c r="BF354" s="206"/>
      <c r="BG354" s="206"/>
      <c r="BH354" s="207"/>
      <c r="BI354" s="207"/>
      <c r="BJ354" s="205"/>
      <c r="BK354" s="32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row>
    <row r="355" spans="1:111" s="61" customFormat="1" ht="13.5" thickTop="1" x14ac:dyDescent="0.2">
      <c r="A355" s="258"/>
      <c r="B355" s="263"/>
      <c r="C355" s="265"/>
      <c r="D355" s="261"/>
      <c r="E355" s="235"/>
      <c r="F355" s="242"/>
      <c r="G355" s="4" t="s">
        <v>5</v>
      </c>
      <c r="H355" s="171"/>
      <c r="I355" s="172"/>
      <c r="J355" s="172"/>
      <c r="K355" s="172"/>
      <c r="L355" s="131" t="str">
        <f t="shared" ref="L355" si="8595">IF(AND(ISBLANK(H355),ISBLANK(I355),ISBLANK(J355),ISBLANK(K355)),"",SUM(J355:K355))</f>
        <v/>
      </c>
      <c r="M355" s="233" t="str">
        <f t="shared" ref="M355" si="8596">IFERROR(SUM(H355:K355)/E355,"")</f>
        <v/>
      </c>
      <c r="N355" s="190"/>
      <c r="O355" s="191"/>
      <c r="P355" s="191"/>
      <c r="Q355" s="191"/>
      <c r="R355" s="192" t="str">
        <f t="shared" ref="R355" si="8597">IF(AND(ISBLANK(N355),ISBLANK(O355),ISBLANK(P355),ISBLANK(Q355)),"",SUM(P355:Q355))</f>
        <v/>
      </c>
      <c r="S355" s="233" t="str">
        <f t="shared" ref="S355" si="8598">IFERROR(SUM(N355:Q355)/E355,"")</f>
        <v/>
      </c>
      <c r="T355" s="321" t="str">
        <f t="shared" ref="T355" si="8599">IF(OR(L356="",R356=""),"",IFERROR(R356-L356,""))</f>
        <v/>
      </c>
      <c r="U355" s="37"/>
      <c r="V355" s="28"/>
      <c r="W355" s="28"/>
      <c r="X355" s="28"/>
      <c r="Y355" s="7" t="str">
        <f t="shared" ref="Y355" si="8600">IF(AND(ISBLANK(U355),ISBLANK(V355),ISBLANK(W355),ISBLANK(X355)),"",SUM(W355:X355))</f>
        <v/>
      </c>
      <c r="Z355" s="233" t="str">
        <f t="shared" ref="Z355" si="8601">IFERROR(SUM(U355:X355)/E355,"")</f>
        <v/>
      </c>
      <c r="AA355" s="321" t="str">
        <f t="shared" ref="AA355" si="8602">IF(OR(L356="",Y356=""),"",IFERROR(Y356-L356,""))</f>
        <v/>
      </c>
      <c r="AB355" s="37"/>
      <c r="AC355" s="28"/>
      <c r="AD355" s="28"/>
      <c r="AE355" s="28"/>
      <c r="AF355" s="7" t="str">
        <f t="shared" ref="AF355" si="8603">IF(AND(ISBLANK(AB355),ISBLANK(AC355),ISBLANK(AD355),ISBLANK(AE355)),"",SUM(AD355:AE355))</f>
        <v/>
      </c>
      <c r="AG355" s="321" t="str">
        <f t="shared" ref="AG355" si="8604">IF(OR(M355="",AF356=""),"",IFERROR(AF356-L356,""))</f>
        <v/>
      </c>
      <c r="AH355" s="136"/>
      <c r="AK355" s="63"/>
      <c r="AL355" s="201">
        <f t="shared" ref="AL355" si="8605">H355</f>
        <v>0</v>
      </c>
      <c r="AM355" s="201">
        <f t="shared" ref="AM355" si="8606">I355</f>
        <v>0</v>
      </c>
      <c r="AN355" s="201">
        <f t="shared" ref="AN355" si="8607">J355</f>
        <v>0</v>
      </c>
      <c r="AO355" s="201">
        <f t="shared" ref="AO355" si="8608">K355</f>
        <v>0</v>
      </c>
      <c r="AP355" s="202"/>
      <c r="AQ355" s="323"/>
      <c r="AR355" s="201">
        <f t="shared" ref="AR355" si="8609">N355</f>
        <v>0</v>
      </c>
      <c r="AS355" s="201">
        <f t="shared" ref="AS355" si="8610">O355</f>
        <v>0</v>
      </c>
      <c r="AT355" s="201">
        <f t="shared" ref="AT355" si="8611">P355</f>
        <v>0</v>
      </c>
      <c r="AU355" s="201">
        <f t="shared" ref="AU355" si="8612">Q355</f>
        <v>0</v>
      </c>
      <c r="AV355" s="201" t="str">
        <f t="shared" ref="AV355" si="8613">R355</f>
        <v/>
      </c>
      <c r="AW355" s="323"/>
      <c r="AX355" s="324"/>
      <c r="AY355" s="201">
        <f t="shared" ref="AY355" si="8614">U355</f>
        <v>0</v>
      </c>
      <c r="AZ355" s="201">
        <f t="shared" ref="AZ355" si="8615">V355</f>
        <v>0</v>
      </c>
      <c r="BA355" s="201">
        <f t="shared" ref="BA355" si="8616">W355</f>
        <v>0</v>
      </c>
      <c r="BB355" s="201">
        <f t="shared" ref="BB355" si="8617">X355</f>
        <v>0</v>
      </c>
      <c r="BC355" s="201" t="str">
        <f t="shared" ref="BC355" si="8618">Y355</f>
        <v/>
      </c>
      <c r="BD355" s="323"/>
      <c r="BE355" s="324"/>
      <c r="BF355" s="201">
        <f t="shared" ref="BF355" si="8619">AB355</f>
        <v>0</v>
      </c>
      <c r="BG355" s="201">
        <f t="shared" ref="BG355" si="8620">AC355</f>
        <v>0</v>
      </c>
      <c r="BH355" s="201">
        <f t="shared" ref="BH355" si="8621">AD355</f>
        <v>0</v>
      </c>
      <c r="BI355" s="201">
        <f t="shared" ref="BI355" si="8622">AE355</f>
        <v>0</v>
      </c>
      <c r="BJ355" s="201" t="str">
        <f t="shared" ref="BJ355" si="8623">AF355</f>
        <v/>
      </c>
      <c r="BK355" s="324"/>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row>
    <row r="356" spans="1:111" s="61" customFormat="1" ht="13.5" thickBot="1" x14ac:dyDescent="0.25">
      <c r="A356" s="259"/>
      <c r="B356" s="264"/>
      <c r="C356" s="262"/>
      <c r="D356" s="262"/>
      <c r="E356" s="236"/>
      <c r="F356" s="243"/>
      <c r="G356" s="8" t="s">
        <v>6</v>
      </c>
      <c r="H356" s="173" t="str">
        <f t="shared" ref="H356" si="8624">IFERROR(H355/SUM(H355:K355),"")</f>
        <v/>
      </c>
      <c r="I356" s="174" t="str">
        <f t="shared" ref="I356" si="8625">IFERROR(I355/SUM(H355:K355),"")</f>
        <v/>
      </c>
      <c r="J356" s="175" t="str">
        <f t="shared" ref="J356" si="8626">IFERROR(J355/SUM(H355:K355),"")</f>
        <v/>
      </c>
      <c r="K356" s="175" t="str">
        <f t="shared" ref="K356" si="8627">IFERROR(K355/SUM(H355:K355),"")</f>
        <v/>
      </c>
      <c r="L356" s="132" t="str">
        <f t="shared" ref="L356" si="8628">IFERROR(L355/SUM(H355:K355),"")</f>
        <v/>
      </c>
      <c r="M356" s="234"/>
      <c r="N356" s="193" t="str">
        <f t="shared" ref="N356" si="8629">IFERROR(N355/SUM(N355:Q355),"")</f>
        <v/>
      </c>
      <c r="O356" s="10" t="str">
        <f t="shared" ref="O356" si="8630">IFERROR(O355/SUM(N355:Q355),"")</f>
        <v/>
      </c>
      <c r="P356" s="11" t="str">
        <f t="shared" ref="P356" si="8631">IFERROR(P355/SUM(N355:Q355),"")</f>
        <v/>
      </c>
      <c r="Q356" s="11" t="str">
        <f t="shared" ref="Q356" si="8632">IFERROR(Q355/SUM(N355:Q355),"")</f>
        <v/>
      </c>
      <c r="R356" s="34" t="str">
        <f t="shared" ref="R356" si="8633">IFERROR(R355/SUM(N355:Q355),"")</f>
        <v/>
      </c>
      <c r="S356" s="234"/>
      <c r="T356" s="322"/>
      <c r="U356" s="31" t="str">
        <f t="shared" ref="U356" si="8634">IFERROR(U355/SUM(U355:X355),"")</f>
        <v/>
      </c>
      <c r="V356" s="10" t="str">
        <f t="shared" ref="V356" si="8635">IFERROR(V355/SUM(U355:X355),"")</f>
        <v/>
      </c>
      <c r="W356" s="11" t="str">
        <f t="shared" ref="W356" si="8636">IFERROR(W355/SUM(U355:X355),"")</f>
        <v/>
      </c>
      <c r="X356" s="11" t="str">
        <f t="shared" ref="X356" si="8637">IFERROR(X355/SUM(U355:X355),"")</f>
        <v/>
      </c>
      <c r="Y356" s="34" t="str">
        <f t="shared" ref="Y356" si="8638">IFERROR(Y355/SUM(U355:X355),"")</f>
        <v/>
      </c>
      <c r="Z356" s="234"/>
      <c r="AA356" s="322"/>
      <c r="AB356" s="31" t="str">
        <f t="shared" ref="AB356" si="8639">IFERROR(AB355/SUM(AB355:AE355),"")</f>
        <v/>
      </c>
      <c r="AC356" s="10" t="str">
        <f t="shared" ref="AC356" si="8640">IFERROR(AC355/SUM(AB355:AE355),"")</f>
        <v/>
      </c>
      <c r="AD356" s="11" t="str">
        <f t="shared" ref="AD356" si="8641">IFERROR(AD355/SUM(AB355:AE355),"")</f>
        <v/>
      </c>
      <c r="AE356" s="11" t="str">
        <f t="shared" ref="AE356" si="8642">IFERROR(AE355/SUM(AB355:AE355),"")</f>
        <v/>
      </c>
      <c r="AF356" s="34" t="str">
        <f t="shared" ref="AF356" si="8643">IFERROR(AF355/SUM(AB355:AE355),"")</f>
        <v/>
      </c>
      <c r="AG356" s="322"/>
      <c r="AH356" s="136"/>
      <c r="AK356" s="63"/>
      <c r="AL356" s="203"/>
      <c r="AM356" s="203"/>
      <c r="AN356" s="204"/>
      <c r="AO356" s="204"/>
      <c r="AP356" s="205"/>
      <c r="AQ356" s="323"/>
      <c r="AR356" s="206"/>
      <c r="AS356" s="206"/>
      <c r="AT356" s="207"/>
      <c r="AU356" s="207"/>
      <c r="AV356" s="205"/>
      <c r="AW356" s="323"/>
      <c r="AX356" s="324"/>
      <c r="AY356" s="206"/>
      <c r="AZ356" s="206"/>
      <c r="BA356" s="207"/>
      <c r="BB356" s="207"/>
      <c r="BC356" s="205"/>
      <c r="BD356" s="323"/>
      <c r="BE356" s="324"/>
      <c r="BF356" s="206"/>
      <c r="BG356" s="206"/>
      <c r="BH356" s="207"/>
      <c r="BI356" s="207"/>
      <c r="BJ356" s="205"/>
      <c r="BK356" s="324"/>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row>
    <row r="357" spans="1:111" s="61" customFormat="1" ht="13.5" thickTop="1" x14ac:dyDescent="0.2">
      <c r="A357" s="258"/>
      <c r="B357" s="263"/>
      <c r="C357" s="265"/>
      <c r="D357" s="261"/>
      <c r="E357" s="235"/>
      <c r="F357" s="242"/>
      <c r="G357" s="4" t="s">
        <v>5</v>
      </c>
      <c r="H357" s="171"/>
      <c r="I357" s="172"/>
      <c r="J357" s="172"/>
      <c r="K357" s="172"/>
      <c r="L357" s="131" t="str">
        <f t="shared" ref="L357" si="8644">IF(AND(ISBLANK(H357),ISBLANK(I357),ISBLANK(J357),ISBLANK(K357)),"",SUM(J357:K357))</f>
        <v/>
      </c>
      <c r="M357" s="233" t="str">
        <f t="shared" ref="M357" si="8645">IFERROR(SUM(H357:K357)/E357,"")</f>
        <v/>
      </c>
      <c r="N357" s="190"/>
      <c r="O357" s="191"/>
      <c r="P357" s="191"/>
      <c r="Q357" s="191"/>
      <c r="R357" s="192" t="str">
        <f t="shared" ref="R357" si="8646">IF(AND(ISBLANK(N357),ISBLANK(O357),ISBLANK(P357),ISBLANK(Q357)),"",SUM(P357:Q357))</f>
        <v/>
      </c>
      <c r="S357" s="233" t="str">
        <f t="shared" ref="S357" si="8647">IFERROR(SUM(N357:Q357)/E357,"")</f>
        <v/>
      </c>
      <c r="T357" s="321" t="str">
        <f t="shared" ref="T357" si="8648">IF(OR(L358="",R358=""),"",IFERROR(R358-L358,""))</f>
        <v/>
      </c>
      <c r="U357" s="37"/>
      <c r="V357" s="28"/>
      <c r="W357" s="28"/>
      <c r="X357" s="28"/>
      <c r="Y357" s="7" t="str">
        <f t="shared" ref="Y357" si="8649">IF(AND(ISBLANK(U357),ISBLANK(V357),ISBLANK(W357),ISBLANK(X357)),"",SUM(W357:X357))</f>
        <v/>
      </c>
      <c r="Z357" s="233" t="str">
        <f t="shared" ref="Z357" si="8650">IFERROR(SUM(U357:X357)/E357,"")</f>
        <v/>
      </c>
      <c r="AA357" s="321" t="str">
        <f t="shared" ref="AA357" si="8651">IF(OR(L358="",Y358=""),"",IFERROR(Y358-L358,""))</f>
        <v/>
      </c>
      <c r="AB357" s="37"/>
      <c r="AC357" s="28"/>
      <c r="AD357" s="28"/>
      <c r="AE357" s="28"/>
      <c r="AF357" s="7" t="str">
        <f t="shared" ref="AF357" si="8652">IF(AND(ISBLANK(AB357),ISBLANK(AC357),ISBLANK(AD357),ISBLANK(AE357)),"",SUM(AD357:AE357))</f>
        <v/>
      </c>
      <c r="AG357" s="321" t="str">
        <f t="shared" ref="AG357" si="8653">IF(OR(M357="",AF358=""),"",IFERROR(AF358-L358,""))</f>
        <v/>
      </c>
      <c r="AH357" s="136"/>
      <c r="AK357" s="63"/>
      <c r="AL357" s="201">
        <f t="shared" ref="AL357" si="8654">H357</f>
        <v>0</v>
      </c>
      <c r="AM357" s="201">
        <f t="shared" ref="AM357" si="8655">I357</f>
        <v>0</v>
      </c>
      <c r="AN357" s="201">
        <f t="shared" ref="AN357" si="8656">J357</f>
        <v>0</v>
      </c>
      <c r="AO357" s="201">
        <f t="shared" ref="AO357" si="8657">K357</f>
        <v>0</v>
      </c>
      <c r="AP357" s="202"/>
      <c r="AQ357" s="323"/>
      <c r="AR357" s="201">
        <f t="shared" ref="AR357" si="8658">N357</f>
        <v>0</v>
      </c>
      <c r="AS357" s="201">
        <f t="shared" ref="AS357" si="8659">O357</f>
        <v>0</v>
      </c>
      <c r="AT357" s="201">
        <f t="shared" ref="AT357" si="8660">P357</f>
        <v>0</v>
      </c>
      <c r="AU357" s="201">
        <f t="shared" ref="AU357" si="8661">Q357</f>
        <v>0</v>
      </c>
      <c r="AV357" s="201" t="str">
        <f t="shared" ref="AV357" si="8662">R357</f>
        <v/>
      </c>
      <c r="AW357" s="323"/>
      <c r="AX357" s="324"/>
      <c r="AY357" s="201">
        <f t="shared" ref="AY357" si="8663">U357</f>
        <v>0</v>
      </c>
      <c r="AZ357" s="201">
        <f t="shared" ref="AZ357" si="8664">V357</f>
        <v>0</v>
      </c>
      <c r="BA357" s="201">
        <f t="shared" ref="BA357" si="8665">W357</f>
        <v>0</v>
      </c>
      <c r="BB357" s="201">
        <f t="shared" ref="BB357" si="8666">X357</f>
        <v>0</v>
      </c>
      <c r="BC357" s="201" t="str">
        <f t="shared" ref="BC357" si="8667">Y357</f>
        <v/>
      </c>
      <c r="BD357" s="323"/>
      <c r="BE357" s="324"/>
      <c r="BF357" s="201">
        <f t="shared" ref="BF357" si="8668">AB357</f>
        <v>0</v>
      </c>
      <c r="BG357" s="201">
        <f t="shared" ref="BG357" si="8669">AC357</f>
        <v>0</v>
      </c>
      <c r="BH357" s="201">
        <f t="shared" ref="BH357" si="8670">AD357</f>
        <v>0</v>
      </c>
      <c r="BI357" s="201">
        <f t="shared" ref="BI357" si="8671">AE357</f>
        <v>0</v>
      </c>
      <c r="BJ357" s="201" t="str">
        <f t="shared" ref="BJ357" si="8672">AF357</f>
        <v/>
      </c>
      <c r="BK357" s="324"/>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row>
    <row r="358" spans="1:111" s="61" customFormat="1" ht="13.5" thickBot="1" x14ac:dyDescent="0.25">
      <c r="A358" s="259"/>
      <c r="B358" s="264"/>
      <c r="C358" s="262"/>
      <c r="D358" s="262"/>
      <c r="E358" s="236"/>
      <c r="F358" s="243"/>
      <c r="G358" s="8" t="s">
        <v>6</v>
      </c>
      <c r="H358" s="173" t="str">
        <f t="shared" ref="H358" si="8673">IFERROR(H357/SUM(H357:K357),"")</f>
        <v/>
      </c>
      <c r="I358" s="174" t="str">
        <f t="shared" ref="I358" si="8674">IFERROR(I357/SUM(H357:K357),"")</f>
        <v/>
      </c>
      <c r="J358" s="175" t="str">
        <f t="shared" ref="J358" si="8675">IFERROR(J357/SUM(H357:K357),"")</f>
        <v/>
      </c>
      <c r="K358" s="175" t="str">
        <f t="shared" ref="K358" si="8676">IFERROR(K357/SUM(H357:K357),"")</f>
        <v/>
      </c>
      <c r="L358" s="132" t="str">
        <f t="shared" ref="L358" si="8677">IFERROR(L357/SUM(H357:K357),"")</f>
        <v/>
      </c>
      <c r="M358" s="234"/>
      <c r="N358" s="193" t="str">
        <f t="shared" ref="N358" si="8678">IFERROR(N357/SUM(N357:Q357),"")</f>
        <v/>
      </c>
      <c r="O358" s="10" t="str">
        <f t="shared" ref="O358" si="8679">IFERROR(O357/SUM(N357:Q357),"")</f>
        <v/>
      </c>
      <c r="P358" s="11" t="str">
        <f t="shared" ref="P358" si="8680">IFERROR(P357/SUM(N357:Q357),"")</f>
        <v/>
      </c>
      <c r="Q358" s="11" t="str">
        <f t="shared" ref="Q358" si="8681">IFERROR(Q357/SUM(N357:Q357),"")</f>
        <v/>
      </c>
      <c r="R358" s="34" t="str">
        <f t="shared" ref="R358" si="8682">IFERROR(R357/SUM(N357:Q357),"")</f>
        <v/>
      </c>
      <c r="S358" s="234"/>
      <c r="T358" s="322"/>
      <c r="U358" s="31" t="str">
        <f t="shared" ref="U358" si="8683">IFERROR(U357/SUM(U357:X357),"")</f>
        <v/>
      </c>
      <c r="V358" s="10" t="str">
        <f t="shared" ref="V358" si="8684">IFERROR(V357/SUM(U357:X357),"")</f>
        <v/>
      </c>
      <c r="W358" s="11" t="str">
        <f t="shared" ref="W358" si="8685">IFERROR(W357/SUM(U357:X357),"")</f>
        <v/>
      </c>
      <c r="X358" s="11" t="str">
        <f t="shared" ref="X358" si="8686">IFERROR(X357/SUM(U357:X357),"")</f>
        <v/>
      </c>
      <c r="Y358" s="34" t="str">
        <f t="shared" ref="Y358" si="8687">IFERROR(Y357/SUM(U357:X357),"")</f>
        <v/>
      </c>
      <c r="Z358" s="234"/>
      <c r="AA358" s="322"/>
      <c r="AB358" s="31" t="str">
        <f t="shared" ref="AB358" si="8688">IFERROR(AB357/SUM(AB357:AE357),"")</f>
        <v/>
      </c>
      <c r="AC358" s="10" t="str">
        <f t="shared" ref="AC358" si="8689">IFERROR(AC357/SUM(AB357:AE357),"")</f>
        <v/>
      </c>
      <c r="AD358" s="11" t="str">
        <f t="shared" ref="AD358" si="8690">IFERROR(AD357/SUM(AB357:AE357),"")</f>
        <v/>
      </c>
      <c r="AE358" s="11" t="str">
        <f t="shared" ref="AE358" si="8691">IFERROR(AE357/SUM(AB357:AE357),"")</f>
        <v/>
      </c>
      <c r="AF358" s="34" t="str">
        <f t="shared" ref="AF358" si="8692">IFERROR(AF357/SUM(AB357:AE357),"")</f>
        <v/>
      </c>
      <c r="AG358" s="322"/>
      <c r="AH358" s="136"/>
      <c r="AK358" s="63"/>
      <c r="AL358" s="203"/>
      <c r="AM358" s="203"/>
      <c r="AN358" s="204"/>
      <c r="AO358" s="204"/>
      <c r="AP358" s="205"/>
      <c r="AQ358" s="323"/>
      <c r="AR358" s="206"/>
      <c r="AS358" s="206"/>
      <c r="AT358" s="207"/>
      <c r="AU358" s="207"/>
      <c r="AV358" s="205"/>
      <c r="AW358" s="323"/>
      <c r="AX358" s="324"/>
      <c r="AY358" s="206"/>
      <c r="AZ358" s="206"/>
      <c r="BA358" s="207"/>
      <c r="BB358" s="207"/>
      <c r="BC358" s="205"/>
      <c r="BD358" s="323"/>
      <c r="BE358" s="324"/>
      <c r="BF358" s="206"/>
      <c r="BG358" s="206"/>
      <c r="BH358" s="207"/>
      <c r="BI358" s="207"/>
      <c r="BJ358" s="205"/>
      <c r="BK358" s="324"/>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row>
    <row r="359" spans="1:111" s="61" customFormat="1" ht="13.5" thickTop="1" x14ac:dyDescent="0.2">
      <c r="A359" s="258"/>
      <c r="B359" s="263"/>
      <c r="C359" s="265"/>
      <c r="D359" s="261"/>
      <c r="E359" s="235"/>
      <c r="F359" s="242"/>
      <c r="G359" s="4" t="s">
        <v>5</v>
      </c>
      <c r="H359" s="171"/>
      <c r="I359" s="172"/>
      <c r="J359" s="172"/>
      <c r="K359" s="172"/>
      <c r="L359" s="131" t="str">
        <f t="shared" ref="L359" si="8693">IF(AND(ISBLANK(H359),ISBLANK(I359),ISBLANK(J359),ISBLANK(K359)),"",SUM(J359:K359))</f>
        <v/>
      </c>
      <c r="M359" s="233" t="str">
        <f t="shared" ref="M359" si="8694">IFERROR(SUM(H359:K359)/E359,"")</f>
        <v/>
      </c>
      <c r="N359" s="190"/>
      <c r="O359" s="191"/>
      <c r="P359" s="191"/>
      <c r="Q359" s="191"/>
      <c r="R359" s="192" t="str">
        <f t="shared" ref="R359" si="8695">IF(AND(ISBLANK(N359),ISBLANK(O359),ISBLANK(P359),ISBLANK(Q359)),"",SUM(P359:Q359))</f>
        <v/>
      </c>
      <c r="S359" s="233" t="str">
        <f t="shared" ref="S359" si="8696">IFERROR(SUM(N359:Q359)/E359,"")</f>
        <v/>
      </c>
      <c r="T359" s="321" t="str">
        <f t="shared" ref="T359" si="8697">IF(OR(L360="",R360=""),"",IFERROR(R360-L360,""))</f>
        <v/>
      </c>
      <c r="U359" s="37"/>
      <c r="V359" s="28"/>
      <c r="W359" s="28"/>
      <c r="X359" s="28"/>
      <c r="Y359" s="7" t="str">
        <f t="shared" ref="Y359" si="8698">IF(AND(ISBLANK(U359),ISBLANK(V359),ISBLANK(W359),ISBLANK(X359)),"",SUM(W359:X359))</f>
        <v/>
      </c>
      <c r="Z359" s="233" t="str">
        <f t="shared" ref="Z359" si="8699">IFERROR(SUM(U359:X359)/E359,"")</f>
        <v/>
      </c>
      <c r="AA359" s="321" t="str">
        <f t="shared" ref="AA359" si="8700">IF(OR(L360="",Y360=""),"",IFERROR(Y360-L360,""))</f>
        <v/>
      </c>
      <c r="AB359" s="37"/>
      <c r="AC359" s="28"/>
      <c r="AD359" s="28"/>
      <c r="AE359" s="28"/>
      <c r="AF359" s="7" t="str">
        <f t="shared" ref="AF359" si="8701">IF(AND(ISBLANK(AB359),ISBLANK(AC359),ISBLANK(AD359),ISBLANK(AE359)),"",SUM(AD359:AE359))</f>
        <v/>
      </c>
      <c r="AG359" s="321" t="str">
        <f t="shared" ref="AG359" si="8702">IF(OR(M359="",AF360=""),"",IFERROR(AF360-L360,""))</f>
        <v/>
      </c>
      <c r="AH359" s="136"/>
      <c r="AK359" s="63"/>
      <c r="AL359" s="201">
        <f t="shared" ref="AL359" si="8703">H359</f>
        <v>0</v>
      </c>
      <c r="AM359" s="201">
        <f t="shared" ref="AM359" si="8704">I359</f>
        <v>0</v>
      </c>
      <c r="AN359" s="201">
        <f t="shared" ref="AN359" si="8705">J359</f>
        <v>0</v>
      </c>
      <c r="AO359" s="201">
        <f t="shared" ref="AO359" si="8706">K359</f>
        <v>0</v>
      </c>
      <c r="AP359" s="202"/>
      <c r="AQ359" s="323"/>
      <c r="AR359" s="201">
        <f t="shared" ref="AR359" si="8707">N359</f>
        <v>0</v>
      </c>
      <c r="AS359" s="201">
        <f t="shared" ref="AS359" si="8708">O359</f>
        <v>0</v>
      </c>
      <c r="AT359" s="201">
        <f t="shared" ref="AT359" si="8709">P359</f>
        <v>0</v>
      </c>
      <c r="AU359" s="201">
        <f t="shared" ref="AU359" si="8710">Q359</f>
        <v>0</v>
      </c>
      <c r="AV359" s="201" t="str">
        <f t="shared" ref="AV359" si="8711">R359</f>
        <v/>
      </c>
      <c r="AW359" s="323"/>
      <c r="AX359" s="324"/>
      <c r="AY359" s="201">
        <f t="shared" ref="AY359" si="8712">U359</f>
        <v>0</v>
      </c>
      <c r="AZ359" s="201">
        <f t="shared" ref="AZ359" si="8713">V359</f>
        <v>0</v>
      </c>
      <c r="BA359" s="201">
        <f t="shared" ref="BA359" si="8714">W359</f>
        <v>0</v>
      </c>
      <c r="BB359" s="201">
        <f t="shared" ref="BB359" si="8715">X359</f>
        <v>0</v>
      </c>
      <c r="BC359" s="201" t="str">
        <f t="shared" ref="BC359" si="8716">Y359</f>
        <v/>
      </c>
      <c r="BD359" s="323"/>
      <c r="BE359" s="324"/>
      <c r="BF359" s="201">
        <f t="shared" ref="BF359" si="8717">AB359</f>
        <v>0</v>
      </c>
      <c r="BG359" s="201">
        <f t="shared" ref="BG359" si="8718">AC359</f>
        <v>0</v>
      </c>
      <c r="BH359" s="201">
        <f t="shared" ref="BH359" si="8719">AD359</f>
        <v>0</v>
      </c>
      <c r="BI359" s="201">
        <f t="shared" ref="BI359" si="8720">AE359</f>
        <v>0</v>
      </c>
      <c r="BJ359" s="201" t="str">
        <f t="shared" ref="BJ359" si="8721">AF359</f>
        <v/>
      </c>
      <c r="BK359" s="324"/>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c r="DF359"/>
      <c r="DG359"/>
    </row>
    <row r="360" spans="1:111" s="61" customFormat="1" ht="13.5" thickBot="1" x14ac:dyDescent="0.25">
      <c r="A360" s="259"/>
      <c r="B360" s="264"/>
      <c r="C360" s="262"/>
      <c r="D360" s="262"/>
      <c r="E360" s="236"/>
      <c r="F360" s="243"/>
      <c r="G360" s="8" t="s">
        <v>6</v>
      </c>
      <c r="H360" s="173" t="str">
        <f t="shared" ref="H360" si="8722">IFERROR(H359/SUM(H359:K359),"")</f>
        <v/>
      </c>
      <c r="I360" s="174" t="str">
        <f t="shared" ref="I360" si="8723">IFERROR(I359/SUM(H359:K359),"")</f>
        <v/>
      </c>
      <c r="J360" s="175" t="str">
        <f t="shared" ref="J360" si="8724">IFERROR(J359/SUM(H359:K359),"")</f>
        <v/>
      </c>
      <c r="K360" s="175" t="str">
        <f t="shared" ref="K360" si="8725">IFERROR(K359/SUM(H359:K359),"")</f>
        <v/>
      </c>
      <c r="L360" s="132" t="str">
        <f t="shared" ref="L360" si="8726">IFERROR(L359/SUM(H359:K359),"")</f>
        <v/>
      </c>
      <c r="M360" s="234"/>
      <c r="N360" s="193" t="str">
        <f t="shared" ref="N360" si="8727">IFERROR(N359/SUM(N359:Q359),"")</f>
        <v/>
      </c>
      <c r="O360" s="10" t="str">
        <f t="shared" ref="O360" si="8728">IFERROR(O359/SUM(N359:Q359),"")</f>
        <v/>
      </c>
      <c r="P360" s="11" t="str">
        <f t="shared" ref="P360" si="8729">IFERROR(P359/SUM(N359:Q359),"")</f>
        <v/>
      </c>
      <c r="Q360" s="11" t="str">
        <f t="shared" ref="Q360" si="8730">IFERROR(Q359/SUM(N359:Q359),"")</f>
        <v/>
      </c>
      <c r="R360" s="34" t="str">
        <f t="shared" ref="R360" si="8731">IFERROR(R359/SUM(N359:Q359),"")</f>
        <v/>
      </c>
      <c r="S360" s="234"/>
      <c r="T360" s="322"/>
      <c r="U360" s="31" t="str">
        <f t="shared" ref="U360" si="8732">IFERROR(U359/SUM(U359:X359),"")</f>
        <v/>
      </c>
      <c r="V360" s="10" t="str">
        <f t="shared" ref="V360" si="8733">IFERROR(V359/SUM(U359:X359),"")</f>
        <v/>
      </c>
      <c r="W360" s="11" t="str">
        <f t="shared" ref="W360" si="8734">IFERROR(W359/SUM(U359:X359),"")</f>
        <v/>
      </c>
      <c r="X360" s="11" t="str">
        <f t="shared" ref="X360" si="8735">IFERROR(X359/SUM(U359:X359),"")</f>
        <v/>
      </c>
      <c r="Y360" s="34" t="str">
        <f t="shared" ref="Y360" si="8736">IFERROR(Y359/SUM(U359:X359),"")</f>
        <v/>
      </c>
      <c r="Z360" s="234"/>
      <c r="AA360" s="322"/>
      <c r="AB360" s="31" t="str">
        <f t="shared" ref="AB360" si="8737">IFERROR(AB359/SUM(AB359:AE359),"")</f>
        <v/>
      </c>
      <c r="AC360" s="10" t="str">
        <f t="shared" ref="AC360" si="8738">IFERROR(AC359/SUM(AB359:AE359),"")</f>
        <v/>
      </c>
      <c r="AD360" s="11" t="str">
        <f t="shared" ref="AD360" si="8739">IFERROR(AD359/SUM(AB359:AE359),"")</f>
        <v/>
      </c>
      <c r="AE360" s="11" t="str">
        <f t="shared" ref="AE360" si="8740">IFERROR(AE359/SUM(AB359:AE359),"")</f>
        <v/>
      </c>
      <c r="AF360" s="34" t="str">
        <f t="shared" ref="AF360" si="8741">IFERROR(AF359/SUM(AB359:AE359),"")</f>
        <v/>
      </c>
      <c r="AG360" s="322"/>
      <c r="AH360" s="136"/>
      <c r="AK360" s="63"/>
      <c r="AL360" s="203"/>
      <c r="AM360" s="203"/>
      <c r="AN360" s="204"/>
      <c r="AO360" s="204"/>
      <c r="AP360" s="205"/>
      <c r="AQ360" s="323"/>
      <c r="AR360" s="206"/>
      <c r="AS360" s="206"/>
      <c r="AT360" s="207"/>
      <c r="AU360" s="207"/>
      <c r="AV360" s="205"/>
      <c r="AW360" s="323"/>
      <c r="AX360" s="324"/>
      <c r="AY360" s="206"/>
      <c r="AZ360" s="206"/>
      <c r="BA360" s="207"/>
      <c r="BB360" s="207"/>
      <c r="BC360" s="205"/>
      <c r="BD360" s="323"/>
      <c r="BE360" s="324"/>
      <c r="BF360" s="206"/>
      <c r="BG360" s="206"/>
      <c r="BH360" s="207"/>
      <c r="BI360" s="207"/>
      <c r="BJ360" s="205"/>
      <c r="BK360" s="324"/>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c r="CQ360"/>
      <c r="CR360"/>
      <c r="CS360"/>
      <c r="CT360"/>
      <c r="CU360"/>
      <c r="CV360"/>
      <c r="CW360"/>
      <c r="CX360"/>
      <c r="CY360"/>
      <c r="CZ360"/>
      <c r="DA360"/>
      <c r="DB360"/>
      <c r="DC360"/>
      <c r="DD360"/>
      <c r="DE360"/>
      <c r="DF360"/>
      <c r="DG360"/>
    </row>
    <row r="361" spans="1:111" s="61" customFormat="1" ht="13.5" thickTop="1" x14ac:dyDescent="0.2">
      <c r="A361" s="258"/>
      <c r="B361" s="263"/>
      <c r="C361" s="265"/>
      <c r="D361" s="261"/>
      <c r="E361" s="235"/>
      <c r="F361" s="242"/>
      <c r="G361" s="4" t="s">
        <v>5</v>
      </c>
      <c r="H361" s="171"/>
      <c r="I361" s="172"/>
      <c r="J361" s="172"/>
      <c r="K361" s="172"/>
      <c r="L361" s="131" t="str">
        <f t="shared" ref="L361" si="8742">IF(AND(ISBLANK(H361),ISBLANK(I361),ISBLANK(J361),ISBLANK(K361)),"",SUM(J361:K361))</f>
        <v/>
      </c>
      <c r="M361" s="233" t="str">
        <f t="shared" ref="M361" si="8743">IFERROR(SUM(H361:K361)/E361,"")</f>
        <v/>
      </c>
      <c r="N361" s="190"/>
      <c r="O361" s="191"/>
      <c r="P361" s="191"/>
      <c r="Q361" s="191"/>
      <c r="R361" s="192" t="str">
        <f t="shared" ref="R361" si="8744">IF(AND(ISBLANK(N361),ISBLANK(O361),ISBLANK(P361),ISBLANK(Q361)),"",SUM(P361:Q361))</f>
        <v/>
      </c>
      <c r="S361" s="233" t="str">
        <f t="shared" ref="S361" si="8745">IFERROR(SUM(N361:Q361)/E361,"")</f>
        <v/>
      </c>
      <c r="T361" s="321" t="str">
        <f t="shared" ref="T361" si="8746">IF(OR(L362="",R362=""),"",IFERROR(R362-L362,""))</f>
        <v/>
      </c>
      <c r="U361" s="37"/>
      <c r="V361" s="28"/>
      <c r="W361" s="28"/>
      <c r="X361" s="28"/>
      <c r="Y361" s="7" t="str">
        <f t="shared" ref="Y361" si="8747">IF(AND(ISBLANK(U361),ISBLANK(V361),ISBLANK(W361),ISBLANK(X361)),"",SUM(W361:X361))</f>
        <v/>
      </c>
      <c r="Z361" s="233" t="str">
        <f t="shared" ref="Z361" si="8748">IFERROR(SUM(U361:X361)/E361,"")</f>
        <v/>
      </c>
      <c r="AA361" s="321" t="str">
        <f t="shared" ref="AA361" si="8749">IF(OR(L362="",Y362=""),"",IFERROR(Y362-L362,""))</f>
        <v/>
      </c>
      <c r="AB361" s="37"/>
      <c r="AC361" s="28"/>
      <c r="AD361" s="28"/>
      <c r="AE361" s="28"/>
      <c r="AF361" s="7" t="str">
        <f t="shared" ref="AF361" si="8750">IF(AND(ISBLANK(AB361),ISBLANK(AC361),ISBLANK(AD361),ISBLANK(AE361)),"",SUM(AD361:AE361))</f>
        <v/>
      </c>
      <c r="AG361" s="321" t="str">
        <f t="shared" ref="AG361" si="8751">IF(OR(M361="",AF362=""),"",IFERROR(AF362-L362,""))</f>
        <v/>
      </c>
      <c r="AH361" s="136"/>
      <c r="AK361" s="63"/>
      <c r="AL361" s="201">
        <f t="shared" ref="AL361" si="8752">H361</f>
        <v>0</v>
      </c>
      <c r="AM361" s="201">
        <f t="shared" ref="AM361" si="8753">I361</f>
        <v>0</v>
      </c>
      <c r="AN361" s="201">
        <f t="shared" ref="AN361" si="8754">J361</f>
        <v>0</v>
      </c>
      <c r="AO361" s="201">
        <f t="shared" ref="AO361" si="8755">K361</f>
        <v>0</v>
      </c>
      <c r="AP361" s="202"/>
      <c r="AQ361" s="323"/>
      <c r="AR361" s="201">
        <f t="shared" ref="AR361" si="8756">N361</f>
        <v>0</v>
      </c>
      <c r="AS361" s="201">
        <f t="shared" ref="AS361" si="8757">O361</f>
        <v>0</v>
      </c>
      <c r="AT361" s="201">
        <f t="shared" ref="AT361" si="8758">P361</f>
        <v>0</v>
      </c>
      <c r="AU361" s="201">
        <f t="shared" ref="AU361" si="8759">Q361</f>
        <v>0</v>
      </c>
      <c r="AV361" s="201" t="str">
        <f t="shared" ref="AV361" si="8760">R361</f>
        <v/>
      </c>
      <c r="AW361" s="323"/>
      <c r="AX361" s="324"/>
      <c r="AY361" s="201">
        <f t="shared" ref="AY361" si="8761">U361</f>
        <v>0</v>
      </c>
      <c r="AZ361" s="201">
        <f t="shared" ref="AZ361" si="8762">V361</f>
        <v>0</v>
      </c>
      <c r="BA361" s="201">
        <f t="shared" ref="BA361" si="8763">W361</f>
        <v>0</v>
      </c>
      <c r="BB361" s="201">
        <f t="shared" ref="BB361" si="8764">X361</f>
        <v>0</v>
      </c>
      <c r="BC361" s="201" t="str">
        <f t="shared" ref="BC361" si="8765">Y361</f>
        <v/>
      </c>
      <c r="BD361" s="323"/>
      <c r="BE361" s="324"/>
      <c r="BF361" s="201">
        <f t="shared" ref="BF361" si="8766">AB361</f>
        <v>0</v>
      </c>
      <c r="BG361" s="201">
        <f t="shared" ref="BG361" si="8767">AC361</f>
        <v>0</v>
      </c>
      <c r="BH361" s="201">
        <f t="shared" ref="BH361" si="8768">AD361</f>
        <v>0</v>
      </c>
      <c r="BI361" s="201">
        <f t="shared" ref="BI361" si="8769">AE361</f>
        <v>0</v>
      </c>
      <c r="BJ361" s="201" t="str">
        <f t="shared" ref="BJ361" si="8770">AF361</f>
        <v/>
      </c>
      <c r="BK361" s="324"/>
      <c r="BL361"/>
      <c r="BM361"/>
      <c r="BN361"/>
      <c r="BO361"/>
      <c r="BP361"/>
      <c r="BQ361"/>
      <c r="BR361"/>
      <c r="BS361"/>
      <c r="BT361"/>
      <c r="BU361"/>
      <c r="BV361"/>
      <c r="BW361"/>
      <c r="BX361"/>
      <c r="BY361"/>
      <c r="BZ361"/>
      <c r="CA361"/>
      <c r="CB361"/>
      <c r="CC361"/>
      <c r="CD361"/>
      <c r="CE361"/>
      <c r="CF361"/>
      <c r="CG361"/>
      <c r="CH361"/>
      <c r="CI361"/>
      <c r="CJ361"/>
      <c r="CK361"/>
      <c r="CL361"/>
      <c r="CM361"/>
      <c r="CN361"/>
      <c r="CO361"/>
      <c r="CP361"/>
      <c r="CQ361"/>
      <c r="CR361"/>
      <c r="CS361"/>
      <c r="CT361"/>
      <c r="CU361"/>
      <c r="CV361"/>
      <c r="CW361"/>
      <c r="CX361"/>
      <c r="CY361"/>
      <c r="CZ361"/>
      <c r="DA361"/>
      <c r="DB361"/>
      <c r="DC361"/>
      <c r="DD361"/>
      <c r="DE361"/>
      <c r="DF361"/>
      <c r="DG361"/>
    </row>
    <row r="362" spans="1:111" s="61" customFormat="1" ht="13.5" thickBot="1" x14ac:dyDescent="0.25">
      <c r="A362" s="259"/>
      <c r="B362" s="264"/>
      <c r="C362" s="262"/>
      <c r="D362" s="262"/>
      <c r="E362" s="236"/>
      <c r="F362" s="243"/>
      <c r="G362" s="8" t="s">
        <v>6</v>
      </c>
      <c r="H362" s="173" t="str">
        <f t="shared" ref="H362" si="8771">IFERROR(H361/SUM(H361:K361),"")</f>
        <v/>
      </c>
      <c r="I362" s="174" t="str">
        <f t="shared" ref="I362" si="8772">IFERROR(I361/SUM(H361:K361),"")</f>
        <v/>
      </c>
      <c r="J362" s="175" t="str">
        <f t="shared" ref="J362" si="8773">IFERROR(J361/SUM(H361:K361),"")</f>
        <v/>
      </c>
      <c r="K362" s="175" t="str">
        <f t="shared" ref="K362" si="8774">IFERROR(K361/SUM(H361:K361),"")</f>
        <v/>
      </c>
      <c r="L362" s="132" t="str">
        <f t="shared" ref="L362" si="8775">IFERROR(L361/SUM(H361:K361),"")</f>
        <v/>
      </c>
      <c r="M362" s="234"/>
      <c r="N362" s="193" t="str">
        <f t="shared" ref="N362" si="8776">IFERROR(N361/SUM(N361:Q361),"")</f>
        <v/>
      </c>
      <c r="O362" s="10" t="str">
        <f t="shared" ref="O362" si="8777">IFERROR(O361/SUM(N361:Q361),"")</f>
        <v/>
      </c>
      <c r="P362" s="11" t="str">
        <f t="shared" ref="P362" si="8778">IFERROR(P361/SUM(N361:Q361),"")</f>
        <v/>
      </c>
      <c r="Q362" s="11" t="str">
        <f t="shared" ref="Q362" si="8779">IFERROR(Q361/SUM(N361:Q361),"")</f>
        <v/>
      </c>
      <c r="R362" s="34" t="str">
        <f t="shared" ref="R362" si="8780">IFERROR(R361/SUM(N361:Q361),"")</f>
        <v/>
      </c>
      <c r="S362" s="234"/>
      <c r="T362" s="322"/>
      <c r="U362" s="31" t="str">
        <f t="shared" ref="U362" si="8781">IFERROR(U361/SUM(U361:X361),"")</f>
        <v/>
      </c>
      <c r="V362" s="10" t="str">
        <f t="shared" ref="V362" si="8782">IFERROR(V361/SUM(U361:X361),"")</f>
        <v/>
      </c>
      <c r="W362" s="11" t="str">
        <f t="shared" ref="W362" si="8783">IFERROR(W361/SUM(U361:X361),"")</f>
        <v/>
      </c>
      <c r="X362" s="11" t="str">
        <f t="shared" ref="X362" si="8784">IFERROR(X361/SUM(U361:X361),"")</f>
        <v/>
      </c>
      <c r="Y362" s="34" t="str">
        <f t="shared" ref="Y362" si="8785">IFERROR(Y361/SUM(U361:X361),"")</f>
        <v/>
      </c>
      <c r="Z362" s="234"/>
      <c r="AA362" s="322"/>
      <c r="AB362" s="31" t="str">
        <f t="shared" ref="AB362" si="8786">IFERROR(AB361/SUM(AB361:AE361),"")</f>
        <v/>
      </c>
      <c r="AC362" s="10" t="str">
        <f t="shared" ref="AC362" si="8787">IFERROR(AC361/SUM(AB361:AE361),"")</f>
        <v/>
      </c>
      <c r="AD362" s="11" t="str">
        <f t="shared" ref="AD362" si="8788">IFERROR(AD361/SUM(AB361:AE361),"")</f>
        <v/>
      </c>
      <c r="AE362" s="11" t="str">
        <f t="shared" ref="AE362" si="8789">IFERROR(AE361/SUM(AB361:AE361),"")</f>
        <v/>
      </c>
      <c r="AF362" s="34" t="str">
        <f t="shared" ref="AF362" si="8790">IFERROR(AF361/SUM(AB361:AE361),"")</f>
        <v/>
      </c>
      <c r="AG362" s="322"/>
      <c r="AH362" s="136"/>
      <c r="AK362" s="63"/>
      <c r="AL362" s="203"/>
      <c r="AM362" s="203"/>
      <c r="AN362" s="204"/>
      <c r="AO362" s="204"/>
      <c r="AP362" s="205"/>
      <c r="AQ362" s="323"/>
      <c r="AR362" s="206"/>
      <c r="AS362" s="206"/>
      <c r="AT362" s="207"/>
      <c r="AU362" s="207"/>
      <c r="AV362" s="205"/>
      <c r="AW362" s="323"/>
      <c r="AX362" s="324"/>
      <c r="AY362" s="206"/>
      <c r="AZ362" s="206"/>
      <c r="BA362" s="207"/>
      <c r="BB362" s="207"/>
      <c r="BC362" s="205"/>
      <c r="BD362" s="323"/>
      <c r="BE362" s="324"/>
      <c r="BF362" s="206"/>
      <c r="BG362" s="206"/>
      <c r="BH362" s="207"/>
      <c r="BI362" s="207"/>
      <c r="BJ362" s="205"/>
      <c r="BK362" s="324"/>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c r="CQ362"/>
      <c r="CR362"/>
      <c r="CS362"/>
      <c r="CT362"/>
      <c r="CU362"/>
      <c r="CV362"/>
      <c r="CW362"/>
      <c r="CX362"/>
      <c r="CY362"/>
      <c r="CZ362"/>
      <c r="DA362"/>
      <c r="DB362"/>
      <c r="DC362"/>
      <c r="DD362"/>
      <c r="DE362"/>
      <c r="DF362"/>
      <c r="DG362"/>
    </row>
    <row r="363" spans="1:111" s="61" customFormat="1" ht="13.5" thickTop="1" x14ac:dyDescent="0.2">
      <c r="A363" s="258"/>
      <c r="B363" s="263"/>
      <c r="C363" s="265"/>
      <c r="D363" s="261"/>
      <c r="E363" s="235"/>
      <c r="F363" s="242"/>
      <c r="G363" s="4" t="s">
        <v>5</v>
      </c>
      <c r="H363" s="171"/>
      <c r="I363" s="172"/>
      <c r="J363" s="172"/>
      <c r="K363" s="172"/>
      <c r="L363" s="131" t="str">
        <f t="shared" ref="L363" si="8791">IF(AND(ISBLANK(H363),ISBLANK(I363),ISBLANK(J363),ISBLANK(K363)),"",SUM(J363:K363))</f>
        <v/>
      </c>
      <c r="M363" s="233" t="str">
        <f t="shared" ref="M363" si="8792">IFERROR(SUM(H363:K363)/E363,"")</f>
        <v/>
      </c>
      <c r="N363" s="190"/>
      <c r="O363" s="191"/>
      <c r="P363" s="191"/>
      <c r="Q363" s="191"/>
      <c r="R363" s="192" t="str">
        <f t="shared" ref="R363" si="8793">IF(AND(ISBLANK(N363),ISBLANK(O363),ISBLANK(P363),ISBLANK(Q363)),"",SUM(P363:Q363))</f>
        <v/>
      </c>
      <c r="S363" s="233" t="str">
        <f t="shared" ref="S363" si="8794">IFERROR(SUM(N363:Q363)/E363,"")</f>
        <v/>
      </c>
      <c r="T363" s="321" t="str">
        <f t="shared" ref="T363" si="8795">IF(OR(L364="",R364=""),"",IFERROR(R364-L364,""))</f>
        <v/>
      </c>
      <c r="U363" s="37"/>
      <c r="V363" s="28"/>
      <c r="W363" s="28"/>
      <c r="X363" s="28"/>
      <c r="Y363" s="7" t="str">
        <f t="shared" ref="Y363" si="8796">IF(AND(ISBLANK(U363),ISBLANK(V363),ISBLANK(W363),ISBLANK(X363)),"",SUM(W363:X363))</f>
        <v/>
      </c>
      <c r="Z363" s="233" t="str">
        <f t="shared" ref="Z363" si="8797">IFERROR(SUM(U363:X363)/E363,"")</f>
        <v/>
      </c>
      <c r="AA363" s="321" t="str">
        <f t="shared" ref="AA363" si="8798">IF(OR(L364="",Y364=""),"",IFERROR(Y364-L364,""))</f>
        <v/>
      </c>
      <c r="AB363" s="37"/>
      <c r="AC363" s="28"/>
      <c r="AD363" s="28"/>
      <c r="AE363" s="28"/>
      <c r="AF363" s="7" t="str">
        <f t="shared" ref="AF363" si="8799">IF(AND(ISBLANK(AB363),ISBLANK(AC363),ISBLANK(AD363),ISBLANK(AE363)),"",SUM(AD363:AE363))</f>
        <v/>
      </c>
      <c r="AG363" s="321" t="str">
        <f t="shared" ref="AG363" si="8800">IF(OR(M363="",AF364=""),"",IFERROR(AF364-L364,""))</f>
        <v/>
      </c>
      <c r="AH363" s="136"/>
      <c r="AK363" s="63"/>
      <c r="AL363" s="201">
        <f t="shared" ref="AL363" si="8801">H363</f>
        <v>0</v>
      </c>
      <c r="AM363" s="201">
        <f t="shared" ref="AM363" si="8802">I363</f>
        <v>0</v>
      </c>
      <c r="AN363" s="201">
        <f t="shared" ref="AN363" si="8803">J363</f>
        <v>0</v>
      </c>
      <c r="AO363" s="201">
        <f t="shared" ref="AO363" si="8804">K363</f>
        <v>0</v>
      </c>
      <c r="AP363" s="202"/>
      <c r="AQ363" s="323"/>
      <c r="AR363" s="201">
        <f t="shared" ref="AR363" si="8805">N363</f>
        <v>0</v>
      </c>
      <c r="AS363" s="201">
        <f t="shared" ref="AS363" si="8806">O363</f>
        <v>0</v>
      </c>
      <c r="AT363" s="201">
        <f t="shared" ref="AT363" si="8807">P363</f>
        <v>0</v>
      </c>
      <c r="AU363" s="201">
        <f t="shared" ref="AU363" si="8808">Q363</f>
        <v>0</v>
      </c>
      <c r="AV363" s="201" t="str">
        <f t="shared" ref="AV363" si="8809">R363</f>
        <v/>
      </c>
      <c r="AW363" s="323"/>
      <c r="AX363" s="324"/>
      <c r="AY363" s="201">
        <f t="shared" ref="AY363" si="8810">U363</f>
        <v>0</v>
      </c>
      <c r="AZ363" s="201">
        <f t="shared" ref="AZ363" si="8811">V363</f>
        <v>0</v>
      </c>
      <c r="BA363" s="201">
        <f t="shared" ref="BA363" si="8812">W363</f>
        <v>0</v>
      </c>
      <c r="BB363" s="201">
        <f t="shared" ref="BB363" si="8813">X363</f>
        <v>0</v>
      </c>
      <c r="BC363" s="201" t="str">
        <f t="shared" ref="BC363" si="8814">Y363</f>
        <v/>
      </c>
      <c r="BD363" s="323"/>
      <c r="BE363" s="324"/>
      <c r="BF363" s="201">
        <f t="shared" ref="BF363" si="8815">AB363</f>
        <v>0</v>
      </c>
      <c r="BG363" s="201">
        <f t="shared" ref="BG363" si="8816">AC363</f>
        <v>0</v>
      </c>
      <c r="BH363" s="201">
        <f t="shared" ref="BH363" si="8817">AD363</f>
        <v>0</v>
      </c>
      <c r="BI363" s="201">
        <f t="shared" ref="BI363" si="8818">AE363</f>
        <v>0</v>
      </c>
      <c r="BJ363" s="201" t="str">
        <f t="shared" ref="BJ363" si="8819">AF363</f>
        <v/>
      </c>
      <c r="BK363" s="324"/>
      <c r="BL363"/>
      <c r="BM363"/>
      <c r="BN363"/>
      <c r="BO363"/>
      <c r="BP363"/>
      <c r="BQ363"/>
      <c r="BR363"/>
      <c r="BS363"/>
      <c r="BT363"/>
      <c r="BU363"/>
      <c r="BV363"/>
      <c r="BW363"/>
      <c r="BX363"/>
      <c r="BY363"/>
      <c r="BZ363"/>
      <c r="CA363"/>
      <c r="CB363"/>
      <c r="CC363"/>
      <c r="CD363"/>
      <c r="CE363"/>
      <c r="CF363"/>
      <c r="CG363"/>
      <c r="CH363"/>
      <c r="CI363"/>
      <c r="CJ363"/>
      <c r="CK363"/>
      <c r="CL363"/>
      <c r="CM363"/>
      <c r="CN363"/>
      <c r="CO363"/>
      <c r="CP363"/>
      <c r="CQ363"/>
      <c r="CR363"/>
      <c r="CS363"/>
      <c r="CT363"/>
      <c r="CU363"/>
      <c r="CV363"/>
      <c r="CW363"/>
      <c r="CX363"/>
      <c r="CY363"/>
      <c r="CZ363"/>
      <c r="DA363"/>
      <c r="DB363"/>
      <c r="DC363"/>
      <c r="DD363"/>
      <c r="DE363"/>
      <c r="DF363"/>
      <c r="DG363"/>
    </row>
    <row r="364" spans="1:111" s="61" customFormat="1" ht="13.5" thickBot="1" x14ac:dyDescent="0.25">
      <c r="A364" s="259"/>
      <c r="B364" s="264"/>
      <c r="C364" s="262"/>
      <c r="D364" s="262"/>
      <c r="E364" s="236"/>
      <c r="F364" s="243"/>
      <c r="G364" s="8" t="s">
        <v>6</v>
      </c>
      <c r="H364" s="173" t="str">
        <f t="shared" ref="H364" si="8820">IFERROR(H363/SUM(H363:K363),"")</f>
        <v/>
      </c>
      <c r="I364" s="174" t="str">
        <f t="shared" ref="I364" si="8821">IFERROR(I363/SUM(H363:K363),"")</f>
        <v/>
      </c>
      <c r="J364" s="175" t="str">
        <f t="shared" ref="J364" si="8822">IFERROR(J363/SUM(H363:K363),"")</f>
        <v/>
      </c>
      <c r="K364" s="175" t="str">
        <f t="shared" ref="K364" si="8823">IFERROR(K363/SUM(H363:K363),"")</f>
        <v/>
      </c>
      <c r="L364" s="132" t="str">
        <f t="shared" ref="L364" si="8824">IFERROR(L363/SUM(H363:K363),"")</f>
        <v/>
      </c>
      <c r="M364" s="234"/>
      <c r="N364" s="193" t="str">
        <f t="shared" ref="N364" si="8825">IFERROR(N363/SUM(N363:Q363),"")</f>
        <v/>
      </c>
      <c r="O364" s="10" t="str">
        <f t="shared" ref="O364" si="8826">IFERROR(O363/SUM(N363:Q363),"")</f>
        <v/>
      </c>
      <c r="P364" s="11" t="str">
        <f t="shared" ref="P364" si="8827">IFERROR(P363/SUM(N363:Q363),"")</f>
        <v/>
      </c>
      <c r="Q364" s="11" t="str">
        <f t="shared" ref="Q364" si="8828">IFERROR(Q363/SUM(N363:Q363),"")</f>
        <v/>
      </c>
      <c r="R364" s="34" t="str">
        <f t="shared" ref="R364" si="8829">IFERROR(R363/SUM(N363:Q363),"")</f>
        <v/>
      </c>
      <c r="S364" s="234"/>
      <c r="T364" s="322"/>
      <c r="U364" s="31" t="str">
        <f t="shared" ref="U364" si="8830">IFERROR(U363/SUM(U363:X363),"")</f>
        <v/>
      </c>
      <c r="V364" s="10" t="str">
        <f t="shared" ref="V364" si="8831">IFERROR(V363/SUM(U363:X363),"")</f>
        <v/>
      </c>
      <c r="W364" s="11" t="str">
        <f t="shared" ref="W364" si="8832">IFERROR(W363/SUM(U363:X363),"")</f>
        <v/>
      </c>
      <c r="X364" s="11" t="str">
        <f t="shared" ref="X364" si="8833">IFERROR(X363/SUM(U363:X363),"")</f>
        <v/>
      </c>
      <c r="Y364" s="34" t="str">
        <f t="shared" ref="Y364" si="8834">IFERROR(Y363/SUM(U363:X363),"")</f>
        <v/>
      </c>
      <c r="Z364" s="234"/>
      <c r="AA364" s="322"/>
      <c r="AB364" s="31" t="str">
        <f t="shared" ref="AB364" si="8835">IFERROR(AB363/SUM(AB363:AE363),"")</f>
        <v/>
      </c>
      <c r="AC364" s="10" t="str">
        <f t="shared" ref="AC364" si="8836">IFERROR(AC363/SUM(AB363:AE363),"")</f>
        <v/>
      </c>
      <c r="AD364" s="11" t="str">
        <f t="shared" ref="AD364" si="8837">IFERROR(AD363/SUM(AB363:AE363),"")</f>
        <v/>
      </c>
      <c r="AE364" s="11" t="str">
        <f t="shared" ref="AE364" si="8838">IFERROR(AE363/SUM(AB363:AE363),"")</f>
        <v/>
      </c>
      <c r="AF364" s="34" t="str">
        <f t="shared" ref="AF364" si="8839">IFERROR(AF363/SUM(AB363:AE363),"")</f>
        <v/>
      </c>
      <c r="AG364" s="322"/>
      <c r="AH364" s="136"/>
      <c r="AK364" s="63"/>
      <c r="AL364" s="203"/>
      <c r="AM364" s="203"/>
      <c r="AN364" s="204"/>
      <c r="AO364" s="204"/>
      <c r="AP364" s="205"/>
      <c r="AQ364" s="323"/>
      <c r="AR364" s="206"/>
      <c r="AS364" s="206"/>
      <c r="AT364" s="207"/>
      <c r="AU364" s="207"/>
      <c r="AV364" s="205"/>
      <c r="AW364" s="323"/>
      <c r="AX364" s="324"/>
      <c r="AY364" s="206"/>
      <c r="AZ364" s="206"/>
      <c r="BA364" s="207"/>
      <c r="BB364" s="207"/>
      <c r="BC364" s="205"/>
      <c r="BD364" s="323"/>
      <c r="BE364" s="324"/>
      <c r="BF364" s="206"/>
      <c r="BG364" s="206"/>
      <c r="BH364" s="207"/>
      <c r="BI364" s="207"/>
      <c r="BJ364" s="205"/>
      <c r="BK364" s="324"/>
      <c r="BL364"/>
      <c r="BM364"/>
      <c r="BN364"/>
      <c r="BO364"/>
      <c r="BP364"/>
      <c r="BQ364"/>
      <c r="BR364"/>
      <c r="BS364"/>
      <c r="BT364"/>
      <c r="BU364"/>
      <c r="BV364"/>
      <c r="BW364"/>
      <c r="BX364"/>
      <c r="BY364"/>
      <c r="BZ364"/>
      <c r="CA364"/>
      <c r="CB364"/>
      <c r="CC364"/>
      <c r="CD364"/>
      <c r="CE364"/>
      <c r="CF364"/>
      <c r="CG364"/>
      <c r="CH364"/>
      <c r="CI364"/>
      <c r="CJ364"/>
      <c r="CK364"/>
      <c r="CL364"/>
      <c r="CM364"/>
      <c r="CN364"/>
      <c r="CO364"/>
      <c r="CP364"/>
      <c r="CQ364"/>
      <c r="CR364"/>
      <c r="CS364"/>
      <c r="CT364"/>
      <c r="CU364"/>
      <c r="CV364"/>
      <c r="CW364"/>
      <c r="CX364"/>
      <c r="CY364"/>
      <c r="CZ364"/>
      <c r="DA364"/>
      <c r="DB364"/>
      <c r="DC364"/>
      <c r="DD364"/>
      <c r="DE364"/>
      <c r="DF364"/>
      <c r="DG364"/>
    </row>
    <row r="365" spans="1:111" s="61" customFormat="1" ht="13.5" thickTop="1" x14ac:dyDescent="0.2">
      <c r="A365" s="258"/>
      <c r="B365" s="263"/>
      <c r="C365" s="265"/>
      <c r="D365" s="261"/>
      <c r="E365" s="235"/>
      <c r="F365" s="242"/>
      <c r="G365" s="4" t="s">
        <v>5</v>
      </c>
      <c r="H365" s="171"/>
      <c r="I365" s="172"/>
      <c r="J365" s="172"/>
      <c r="K365" s="172"/>
      <c r="L365" s="131" t="str">
        <f t="shared" ref="L365" si="8840">IF(AND(ISBLANK(H365),ISBLANK(I365),ISBLANK(J365),ISBLANK(K365)),"",SUM(J365:K365))</f>
        <v/>
      </c>
      <c r="M365" s="233" t="str">
        <f t="shared" ref="M365" si="8841">IFERROR(SUM(H365:K365)/E365,"")</f>
        <v/>
      </c>
      <c r="N365" s="190"/>
      <c r="O365" s="191"/>
      <c r="P365" s="191"/>
      <c r="Q365" s="191"/>
      <c r="R365" s="192" t="str">
        <f t="shared" ref="R365" si="8842">IF(AND(ISBLANK(N365),ISBLANK(O365),ISBLANK(P365),ISBLANK(Q365)),"",SUM(P365:Q365))</f>
        <v/>
      </c>
      <c r="S365" s="233" t="str">
        <f t="shared" ref="S365" si="8843">IFERROR(SUM(N365:Q365)/E365,"")</f>
        <v/>
      </c>
      <c r="T365" s="321" t="str">
        <f t="shared" ref="T365" si="8844">IF(OR(L366="",R366=""),"",IFERROR(R366-L366,""))</f>
        <v/>
      </c>
      <c r="U365" s="37"/>
      <c r="V365" s="28"/>
      <c r="W365" s="28"/>
      <c r="X365" s="28"/>
      <c r="Y365" s="7" t="str">
        <f t="shared" ref="Y365" si="8845">IF(AND(ISBLANK(U365),ISBLANK(V365),ISBLANK(W365),ISBLANK(X365)),"",SUM(W365:X365))</f>
        <v/>
      </c>
      <c r="Z365" s="233" t="str">
        <f t="shared" ref="Z365" si="8846">IFERROR(SUM(U365:X365)/E365,"")</f>
        <v/>
      </c>
      <c r="AA365" s="321" t="str">
        <f t="shared" ref="AA365" si="8847">IF(OR(L366="",Y366=""),"",IFERROR(Y366-L366,""))</f>
        <v/>
      </c>
      <c r="AB365" s="37"/>
      <c r="AC365" s="28"/>
      <c r="AD365" s="28"/>
      <c r="AE365" s="28"/>
      <c r="AF365" s="7" t="str">
        <f t="shared" ref="AF365" si="8848">IF(AND(ISBLANK(AB365),ISBLANK(AC365),ISBLANK(AD365),ISBLANK(AE365)),"",SUM(AD365:AE365))</f>
        <v/>
      </c>
      <c r="AG365" s="321" t="str">
        <f t="shared" ref="AG365" si="8849">IF(OR(M365="",AF366=""),"",IFERROR(AF366-L366,""))</f>
        <v/>
      </c>
      <c r="AH365" s="136"/>
      <c r="AK365" s="63"/>
      <c r="AL365" s="201">
        <f t="shared" ref="AL365" si="8850">H365</f>
        <v>0</v>
      </c>
      <c r="AM365" s="201">
        <f t="shared" ref="AM365" si="8851">I365</f>
        <v>0</v>
      </c>
      <c r="AN365" s="201">
        <f t="shared" ref="AN365" si="8852">J365</f>
        <v>0</v>
      </c>
      <c r="AO365" s="201">
        <f t="shared" ref="AO365" si="8853">K365</f>
        <v>0</v>
      </c>
      <c r="AP365" s="202"/>
      <c r="AQ365" s="323"/>
      <c r="AR365" s="201">
        <f t="shared" ref="AR365" si="8854">N365</f>
        <v>0</v>
      </c>
      <c r="AS365" s="201">
        <f t="shared" ref="AS365" si="8855">O365</f>
        <v>0</v>
      </c>
      <c r="AT365" s="201">
        <f t="shared" ref="AT365" si="8856">P365</f>
        <v>0</v>
      </c>
      <c r="AU365" s="201">
        <f t="shared" ref="AU365" si="8857">Q365</f>
        <v>0</v>
      </c>
      <c r="AV365" s="201" t="str">
        <f t="shared" ref="AV365" si="8858">R365</f>
        <v/>
      </c>
      <c r="AW365" s="323"/>
      <c r="AX365" s="324"/>
      <c r="AY365" s="201">
        <f t="shared" ref="AY365" si="8859">U365</f>
        <v>0</v>
      </c>
      <c r="AZ365" s="201">
        <f t="shared" ref="AZ365" si="8860">V365</f>
        <v>0</v>
      </c>
      <c r="BA365" s="201">
        <f t="shared" ref="BA365" si="8861">W365</f>
        <v>0</v>
      </c>
      <c r="BB365" s="201">
        <f t="shared" ref="BB365" si="8862">X365</f>
        <v>0</v>
      </c>
      <c r="BC365" s="201" t="str">
        <f t="shared" ref="BC365" si="8863">Y365</f>
        <v/>
      </c>
      <c r="BD365" s="323"/>
      <c r="BE365" s="324"/>
      <c r="BF365" s="201">
        <f t="shared" ref="BF365" si="8864">AB365</f>
        <v>0</v>
      </c>
      <c r="BG365" s="201">
        <f t="shared" ref="BG365" si="8865">AC365</f>
        <v>0</v>
      </c>
      <c r="BH365" s="201">
        <f t="shared" ref="BH365" si="8866">AD365</f>
        <v>0</v>
      </c>
      <c r="BI365" s="201">
        <f t="shared" ref="BI365" si="8867">AE365</f>
        <v>0</v>
      </c>
      <c r="BJ365" s="201" t="str">
        <f t="shared" ref="BJ365" si="8868">AF365</f>
        <v/>
      </c>
      <c r="BK365" s="324"/>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c r="CQ365"/>
      <c r="CR365"/>
      <c r="CS365"/>
      <c r="CT365"/>
      <c r="CU365"/>
      <c r="CV365"/>
      <c r="CW365"/>
      <c r="CX365"/>
      <c r="CY365"/>
      <c r="CZ365"/>
      <c r="DA365"/>
      <c r="DB365"/>
      <c r="DC365"/>
      <c r="DD365"/>
      <c r="DE365"/>
      <c r="DF365"/>
      <c r="DG365"/>
    </row>
    <row r="366" spans="1:111" s="61" customFormat="1" ht="13.5" thickBot="1" x14ac:dyDescent="0.25">
      <c r="A366" s="259"/>
      <c r="B366" s="264"/>
      <c r="C366" s="262"/>
      <c r="D366" s="262"/>
      <c r="E366" s="236"/>
      <c r="F366" s="243"/>
      <c r="G366" s="8" t="s">
        <v>6</v>
      </c>
      <c r="H366" s="173" t="str">
        <f t="shared" ref="H366" si="8869">IFERROR(H365/SUM(H365:K365),"")</f>
        <v/>
      </c>
      <c r="I366" s="174" t="str">
        <f t="shared" ref="I366" si="8870">IFERROR(I365/SUM(H365:K365),"")</f>
        <v/>
      </c>
      <c r="J366" s="175" t="str">
        <f t="shared" ref="J366" si="8871">IFERROR(J365/SUM(H365:K365),"")</f>
        <v/>
      </c>
      <c r="K366" s="175" t="str">
        <f t="shared" ref="K366" si="8872">IFERROR(K365/SUM(H365:K365),"")</f>
        <v/>
      </c>
      <c r="L366" s="132" t="str">
        <f t="shared" ref="L366" si="8873">IFERROR(L365/SUM(H365:K365),"")</f>
        <v/>
      </c>
      <c r="M366" s="234"/>
      <c r="N366" s="193" t="str">
        <f t="shared" ref="N366" si="8874">IFERROR(N365/SUM(N365:Q365),"")</f>
        <v/>
      </c>
      <c r="O366" s="10" t="str">
        <f t="shared" ref="O366" si="8875">IFERROR(O365/SUM(N365:Q365),"")</f>
        <v/>
      </c>
      <c r="P366" s="11" t="str">
        <f t="shared" ref="P366" si="8876">IFERROR(P365/SUM(N365:Q365),"")</f>
        <v/>
      </c>
      <c r="Q366" s="11" t="str">
        <f t="shared" ref="Q366" si="8877">IFERROR(Q365/SUM(N365:Q365),"")</f>
        <v/>
      </c>
      <c r="R366" s="34" t="str">
        <f t="shared" ref="R366" si="8878">IFERROR(R365/SUM(N365:Q365),"")</f>
        <v/>
      </c>
      <c r="S366" s="234"/>
      <c r="T366" s="322"/>
      <c r="U366" s="31" t="str">
        <f t="shared" ref="U366" si="8879">IFERROR(U365/SUM(U365:X365),"")</f>
        <v/>
      </c>
      <c r="V366" s="10" t="str">
        <f t="shared" ref="V366" si="8880">IFERROR(V365/SUM(U365:X365),"")</f>
        <v/>
      </c>
      <c r="W366" s="11" t="str">
        <f t="shared" ref="W366" si="8881">IFERROR(W365/SUM(U365:X365),"")</f>
        <v/>
      </c>
      <c r="X366" s="11" t="str">
        <f t="shared" ref="X366" si="8882">IFERROR(X365/SUM(U365:X365),"")</f>
        <v/>
      </c>
      <c r="Y366" s="34" t="str">
        <f t="shared" ref="Y366" si="8883">IFERROR(Y365/SUM(U365:X365),"")</f>
        <v/>
      </c>
      <c r="Z366" s="234"/>
      <c r="AA366" s="322"/>
      <c r="AB366" s="31" t="str">
        <f t="shared" ref="AB366" si="8884">IFERROR(AB365/SUM(AB365:AE365),"")</f>
        <v/>
      </c>
      <c r="AC366" s="10" t="str">
        <f t="shared" ref="AC366" si="8885">IFERROR(AC365/SUM(AB365:AE365),"")</f>
        <v/>
      </c>
      <c r="AD366" s="11" t="str">
        <f t="shared" ref="AD366" si="8886">IFERROR(AD365/SUM(AB365:AE365),"")</f>
        <v/>
      </c>
      <c r="AE366" s="11" t="str">
        <f t="shared" ref="AE366" si="8887">IFERROR(AE365/SUM(AB365:AE365),"")</f>
        <v/>
      </c>
      <c r="AF366" s="34" t="str">
        <f t="shared" ref="AF366" si="8888">IFERROR(AF365/SUM(AB365:AE365),"")</f>
        <v/>
      </c>
      <c r="AG366" s="322"/>
      <c r="AH366" s="136"/>
      <c r="AK366" s="63"/>
      <c r="AL366" s="203"/>
      <c r="AM366" s="203"/>
      <c r="AN366" s="204"/>
      <c r="AO366" s="204"/>
      <c r="AP366" s="205"/>
      <c r="AQ366" s="323"/>
      <c r="AR366" s="206"/>
      <c r="AS366" s="206"/>
      <c r="AT366" s="207"/>
      <c r="AU366" s="207"/>
      <c r="AV366" s="205"/>
      <c r="AW366" s="323"/>
      <c r="AX366" s="324"/>
      <c r="AY366" s="206"/>
      <c r="AZ366" s="206"/>
      <c r="BA366" s="207"/>
      <c r="BB366" s="207"/>
      <c r="BC366" s="205"/>
      <c r="BD366" s="323"/>
      <c r="BE366" s="324"/>
      <c r="BF366" s="206"/>
      <c r="BG366" s="206"/>
      <c r="BH366" s="207"/>
      <c r="BI366" s="207"/>
      <c r="BJ366" s="205"/>
      <c r="BK366" s="324"/>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c r="DF366"/>
      <c r="DG366"/>
    </row>
    <row r="367" spans="1:111" s="61" customFormat="1" ht="13.5" thickTop="1" x14ac:dyDescent="0.2">
      <c r="A367" s="258"/>
      <c r="B367" s="263"/>
      <c r="C367" s="265"/>
      <c r="D367" s="261"/>
      <c r="E367" s="235"/>
      <c r="F367" s="242"/>
      <c r="G367" s="4" t="s">
        <v>5</v>
      </c>
      <c r="H367" s="171"/>
      <c r="I367" s="172"/>
      <c r="J367" s="172"/>
      <c r="K367" s="172"/>
      <c r="L367" s="131" t="str">
        <f t="shared" ref="L367" si="8889">IF(AND(ISBLANK(H367),ISBLANK(I367),ISBLANK(J367),ISBLANK(K367)),"",SUM(J367:K367))</f>
        <v/>
      </c>
      <c r="M367" s="233" t="str">
        <f t="shared" ref="M367" si="8890">IFERROR(SUM(H367:K367)/E367,"")</f>
        <v/>
      </c>
      <c r="N367" s="190"/>
      <c r="O367" s="191"/>
      <c r="P367" s="191"/>
      <c r="Q367" s="191"/>
      <c r="R367" s="192" t="str">
        <f t="shared" ref="R367" si="8891">IF(AND(ISBLANK(N367),ISBLANK(O367),ISBLANK(P367),ISBLANK(Q367)),"",SUM(P367:Q367))</f>
        <v/>
      </c>
      <c r="S367" s="233" t="str">
        <f t="shared" ref="S367" si="8892">IFERROR(SUM(N367:Q367)/E367,"")</f>
        <v/>
      </c>
      <c r="T367" s="321" t="str">
        <f t="shared" ref="T367" si="8893">IF(OR(L368="",R368=""),"",IFERROR(R368-L368,""))</f>
        <v/>
      </c>
      <c r="U367" s="37"/>
      <c r="V367" s="28"/>
      <c r="W367" s="28"/>
      <c r="X367" s="28"/>
      <c r="Y367" s="7" t="str">
        <f t="shared" ref="Y367" si="8894">IF(AND(ISBLANK(U367),ISBLANK(V367),ISBLANK(W367),ISBLANK(X367)),"",SUM(W367:X367))</f>
        <v/>
      </c>
      <c r="Z367" s="233" t="str">
        <f t="shared" ref="Z367" si="8895">IFERROR(SUM(U367:X367)/E367,"")</f>
        <v/>
      </c>
      <c r="AA367" s="321" t="str">
        <f t="shared" ref="AA367" si="8896">IF(OR(L368="",Y368=""),"",IFERROR(Y368-L368,""))</f>
        <v/>
      </c>
      <c r="AB367" s="37"/>
      <c r="AC367" s="28"/>
      <c r="AD367" s="28"/>
      <c r="AE367" s="28"/>
      <c r="AF367" s="7" t="str">
        <f t="shared" ref="AF367" si="8897">IF(AND(ISBLANK(AB367),ISBLANK(AC367),ISBLANK(AD367),ISBLANK(AE367)),"",SUM(AD367:AE367))</f>
        <v/>
      </c>
      <c r="AG367" s="321" t="str">
        <f t="shared" ref="AG367" si="8898">IF(OR(M367="",AF368=""),"",IFERROR(AF368-L368,""))</f>
        <v/>
      </c>
      <c r="AH367" s="136"/>
      <c r="AK367" s="63"/>
      <c r="AL367" s="201">
        <f t="shared" ref="AL367" si="8899">H367</f>
        <v>0</v>
      </c>
      <c r="AM367" s="201">
        <f t="shared" ref="AM367" si="8900">I367</f>
        <v>0</v>
      </c>
      <c r="AN367" s="201">
        <f t="shared" ref="AN367" si="8901">J367</f>
        <v>0</v>
      </c>
      <c r="AO367" s="201">
        <f t="shared" ref="AO367" si="8902">K367</f>
        <v>0</v>
      </c>
      <c r="AP367" s="202"/>
      <c r="AQ367" s="323"/>
      <c r="AR367" s="201">
        <f t="shared" ref="AR367" si="8903">N367</f>
        <v>0</v>
      </c>
      <c r="AS367" s="201">
        <f t="shared" ref="AS367" si="8904">O367</f>
        <v>0</v>
      </c>
      <c r="AT367" s="201">
        <f t="shared" ref="AT367" si="8905">P367</f>
        <v>0</v>
      </c>
      <c r="AU367" s="201">
        <f t="shared" ref="AU367" si="8906">Q367</f>
        <v>0</v>
      </c>
      <c r="AV367" s="201" t="str">
        <f t="shared" ref="AV367" si="8907">R367</f>
        <v/>
      </c>
      <c r="AW367" s="323"/>
      <c r="AX367" s="324"/>
      <c r="AY367" s="201">
        <f t="shared" ref="AY367" si="8908">U367</f>
        <v>0</v>
      </c>
      <c r="AZ367" s="201">
        <f t="shared" ref="AZ367" si="8909">V367</f>
        <v>0</v>
      </c>
      <c r="BA367" s="201">
        <f t="shared" ref="BA367" si="8910">W367</f>
        <v>0</v>
      </c>
      <c r="BB367" s="201">
        <f t="shared" ref="BB367" si="8911">X367</f>
        <v>0</v>
      </c>
      <c r="BC367" s="201" t="str">
        <f t="shared" ref="BC367" si="8912">Y367</f>
        <v/>
      </c>
      <c r="BD367" s="323"/>
      <c r="BE367" s="324"/>
      <c r="BF367" s="201">
        <f t="shared" ref="BF367" si="8913">AB367</f>
        <v>0</v>
      </c>
      <c r="BG367" s="201">
        <f t="shared" ref="BG367" si="8914">AC367</f>
        <v>0</v>
      </c>
      <c r="BH367" s="201">
        <f t="shared" ref="BH367" si="8915">AD367</f>
        <v>0</v>
      </c>
      <c r="BI367" s="201">
        <f t="shared" ref="BI367" si="8916">AE367</f>
        <v>0</v>
      </c>
      <c r="BJ367" s="201" t="str">
        <f t="shared" ref="BJ367" si="8917">AF367</f>
        <v/>
      </c>
      <c r="BK367" s="324"/>
      <c r="BL367"/>
      <c r="BM367"/>
      <c r="BN367"/>
      <c r="BO367"/>
      <c r="BP367"/>
      <c r="BQ367"/>
      <c r="BR367"/>
      <c r="BS367"/>
      <c r="BT367"/>
      <c r="BU367"/>
      <c r="BV367"/>
      <c r="BW367"/>
      <c r="BX367"/>
      <c r="BY367"/>
      <c r="BZ367"/>
      <c r="CA367"/>
      <c r="CB367"/>
      <c r="CC367"/>
      <c r="CD367"/>
      <c r="CE367"/>
      <c r="CF367"/>
      <c r="CG367"/>
      <c r="CH367"/>
      <c r="CI367"/>
      <c r="CJ367"/>
      <c r="CK367"/>
      <c r="CL367"/>
      <c r="CM367"/>
      <c r="CN367"/>
      <c r="CO367"/>
      <c r="CP367"/>
      <c r="CQ367"/>
      <c r="CR367"/>
      <c r="CS367"/>
      <c r="CT367"/>
      <c r="CU367"/>
      <c r="CV367"/>
      <c r="CW367"/>
      <c r="CX367"/>
      <c r="CY367"/>
      <c r="CZ367"/>
      <c r="DA367"/>
      <c r="DB367"/>
      <c r="DC367"/>
      <c r="DD367"/>
      <c r="DE367"/>
      <c r="DF367"/>
      <c r="DG367"/>
    </row>
    <row r="368" spans="1:111" s="61" customFormat="1" ht="13.5" thickBot="1" x14ac:dyDescent="0.25">
      <c r="A368" s="259"/>
      <c r="B368" s="264"/>
      <c r="C368" s="262"/>
      <c r="D368" s="262"/>
      <c r="E368" s="236"/>
      <c r="F368" s="243"/>
      <c r="G368" s="8" t="s">
        <v>6</v>
      </c>
      <c r="H368" s="173" t="str">
        <f t="shared" ref="H368" si="8918">IFERROR(H367/SUM(H367:K367),"")</f>
        <v/>
      </c>
      <c r="I368" s="174" t="str">
        <f t="shared" ref="I368" si="8919">IFERROR(I367/SUM(H367:K367),"")</f>
        <v/>
      </c>
      <c r="J368" s="175" t="str">
        <f t="shared" ref="J368" si="8920">IFERROR(J367/SUM(H367:K367),"")</f>
        <v/>
      </c>
      <c r="K368" s="175" t="str">
        <f t="shared" ref="K368" si="8921">IFERROR(K367/SUM(H367:K367),"")</f>
        <v/>
      </c>
      <c r="L368" s="132" t="str">
        <f t="shared" ref="L368" si="8922">IFERROR(L367/SUM(H367:K367),"")</f>
        <v/>
      </c>
      <c r="M368" s="234"/>
      <c r="N368" s="193" t="str">
        <f t="shared" ref="N368" si="8923">IFERROR(N367/SUM(N367:Q367),"")</f>
        <v/>
      </c>
      <c r="O368" s="10" t="str">
        <f t="shared" ref="O368" si="8924">IFERROR(O367/SUM(N367:Q367),"")</f>
        <v/>
      </c>
      <c r="P368" s="11" t="str">
        <f t="shared" ref="P368" si="8925">IFERROR(P367/SUM(N367:Q367),"")</f>
        <v/>
      </c>
      <c r="Q368" s="11" t="str">
        <f t="shared" ref="Q368" si="8926">IFERROR(Q367/SUM(N367:Q367),"")</f>
        <v/>
      </c>
      <c r="R368" s="34" t="str">
        <f t="shared" ref="R368" si="8927">IFERROR(R367/SUM(N367:Q367),"")</f>
        <v/>
      </c>
      <c r="S368" s="234"/>
      <c r="T368" s="322"/>
      <c r="U368" s="31" t="str">
        <f t="shared" ref="U368" si="8928">IFERROR(U367/SUM(U367:X367),"")</f>
        <v/>
      </c>
      <c r="V368" s="10" t="str">
        <f t="shared" ref="V368" si="8929">IFERROR(V367/SUM(U367:X367),"")</f>
        <v/>
      </c>
      <c r="W368" s="11" t="str">
        <f t="shared" ref="W368" si="8930">IFERROR(W367/SUM(U367:X367),"")</f>
        <v/>
      </c>
      <c r="X368" s="11" t="str">
        <f t="shared" ref="X368" si="8931">IFERROR(X367/SUM(U367:X367),"")</f>
        <v/>
      </c>
      <c r="Y368" s="34" t="str">
        <f t="shared" ref="Y368" si="8932">IFERROR(Y367/SUM(U367:X367),"")</f>
        <v/>
      </c>
      <c r="Z368" s="234"/>
      <c r="AA368" s="322"/>
      <c r="AB368" s="31" t="str">
        <f t="shared" ref="AB368" si="8933">IFERROR(AB367/SUM(AB367:AE367),"")</f>
        <v/>
      </c>
      <c r="AC368" s="10" t="str">
        <f t="shared" ref="AC368" si="8934">IFERROR(AC367/SUM(AB367:AE367),"")</f>
        <v/>
      </c>
      <c r="AD368" s="11" t="str">
        <f t="shared" ref="AD368" si="8935">IFERROR(AD367/SUM(AB367:AE367),"")</f>
        <v/>
      </c>
      <c r="AE368" s="11" t="str">
        <f t="shared" ref="AE368" si="8936">IFERROR(AE367/SUM(AB367:AE367),"")</f>
        <v/>
      </c>
      <c r="AF368" s="34" t="str">
        <f t="shared" ref="AF368" si="8937">IFERROR(AF367/SUM(AB367:AE367),"")</f>
        <v/>
      </c>
      <c r="AG368" s="322"/>
      <c r="AH368" s="136"/>
      <c r="AK368" s="63"/>
      <c r="AL368" s="203"/>
      <c r="AM368" s="203"/>
      <c r="AN368" s="204"/>
      <c r="AO368" s="204"/>
      <c r="AP368" s="205"/>
      <c r="AQ368" s="323"/>
      <c r="AR368" s="206"/>
      <c r="AS368" s="206"/>
      <c r="AT368" s="207"/>
      <c r="AU368" s="207"/>
      <c r="AV368" s="205"/>
      <c r="AW368" s="323"/>
      <c r="AX368" s="324"/>
      <c r="AY368" s="206"/>
      <c r="AZ368" s="206"/>
      <c r="BA368" s="207"/>
      <c r="BB368" s="207"/>
      <c r="BC368" s="205"/>
      <c r="BD368" s="323"/>
      <c r="BE368" s="324"/>
      <c r="BF368" s="206"/>
      <c r="BG368" s="206"/>
      <c r="BH368" s="207"/>
      <c r="BI368" s="207"/>
      <c r="BJ368" s="205"/>
      <c r="BK368" s="324"/>
      <c r="BL368"/>
      <c r="BM368"/>
      <c r="BN368"/>
      <c r="BO368"/>
      <c r="BP368"/>
      <c r="BQ368"/>
      <c r="BR368"/>
      <c r="BS368"/>
      <c r="BT368"/>
      <c r="BU368"/>
      <c r="BV368"/>
      <c r="BW368"/>
      <c r="BX368"/>
      <c r="BY368"/>
      <c r="BZ368"/>
      <c r="CA368"/>
      <c r="CB368"/>
      <c r="CC368"/>
      <c r="CD368"/>
      <c r="CE368"/>
      <c r="CF368"/>
      <c r="CG368"/>
      <c r="CH368"/>
      <c r="CI368"/>
      <c r="CJ368"/>
      <c r="CK368"/>
      <c r="CL368"/>
      <c r="CM368"/>
      <c r="CN368"/>
      <c r="CO368"/>
      <c r="CP368"/>
      <c r="CQ368"/>
      <c r="CR368"/>
      <c r="CS368"/>
      <c r="CT368"/>
      <c r="CU368"/>
      <c r="CV368"/>
      <c r="CW368"/>
      <c r="CX368"/>
      <c r="CY368"/>
      <c r="CZ368"/>
      <c r="DA368"/>
      <c r="DB368"/>
      <c r="DC368"/>
      <c r="DD368"/>
      <c r="DE368"/>
      <c r="DF368"/>
      <c r="DG368"/>
    </row>
    <row r="369" spans="1:111" s="61" customFormat="1" ht="13.5" thickTop="1" x14ac:dyDescent="0.2">
      <c r="A369" s="258"/>
      <c r="B369" s="263"/>
      <c r="C369" s="265"/>
      <c r="D369" s="261"/>
      <c r="E369" s="235"/>
      <c r="F369" s="242"/>
      <c r="G369" s="4" t="s">
        <v>5</v>
      </c>
      <c r="H369" s="171"/>
      <c r="I369" s="172"/>
      <c r="J369" s="172"/>
      <c r="K369" s="172"/>
      <c r="L369" s="131" t="str">
        <f t="shared" ref="L369" si="8938">IF(AND(ISBLANK(H369),ISBLANK(I369),ISBLANK(J369),ISBLANK(K369)),"",SUM(J369:K369))</f>
        <v/>
      </c>
      <c r="M369" s="233" t="str">
        <f t="shared" ref="M369" si="8939">IFERROR(SUM(H369:K369)/E369,"")</f>
        <v/>
      </c>
      <c r="N369" s="190"/>
      <c r="O369" s="191"/>
      <c r="P369" s="191"/>
      <c r="Q369" s="191"/>
      <c r="R369" s="192" t="str">
        <f t="shared" ref="R369" si="8940">IF(AND(ISBLANK(N369),ISBLANK(O369),ISBLANK(P369),ISBLANK(Q369)),"",SUM(P369:Q369))</f>
        <v/>
      </c>
      <c r="S369" s="233" t="str">
        <f t="shared" ref="S369" si="8941">IFERROR(SUM(N369:Q369)/E369,"")</f>
        <v/>
      </c>
      <c r="T369" s="321" t="str">
        <f t="shared" ref="T369" si="8942">IF(OR(L370="",R370=""),"",IFERROR(R370-L370,""))</f>
        <v/>
      </c>
      <c r="U369" s="37"/>
      <c r="V369" s="28"/>
      <c r="W369" s="28"/>
      <c r="X369" s="28"/>
      <c r="Y369" s="7" t="str">
        <f t="shared" ref="Y369" si="8943">IF(AND(ISBLANK(U369),ISBLANK(V369),ISBLANK(W369),ISBLANK(X369)),"",SUM(W369:X369))</f>
        <v/>
      </c>
      <c r="Z369" s="233" t="str">
        <f t="shared" ref="Z369" si="8944">IFERROR(SUM(U369:X369)/E369,"")</f>
        <v/>
      </c>
      <c r="AA369" s="321" t="str">
        <f t="shared" ref="AA369" si="8945">IF(OR(L370="",Y370=""),"",IFERROR(Y370-L370,""))</f>
        <v/>
      </c>
      <c r="AB369" s="37"/>
      <c r="AC369" s="28"/>
      <c r="AD369" s="28"/>
      <c r="AE369" s="28"/>
      <c r="AF369" s="7" t="str">
        <f t="shared" ref="AF369" si="8946">IF(AND(ISBLANK(AB369),ISBLANK(AC369),ISBLANK(AD369),ISBLANK(AE369)),"",SUM(AD369:AE369))</f>
        <v/>
      </c>
      <c r="AG369" s="321" t="str">
        <f t="shared" ref="AG369" si="8947">IF(OR(M369="",AF370=""),"",IFERROR(AF370-L370,""))</f>
        <v/>
      </c>
      <c r="AH369" s="136"/>
      <c r="AK369" s="63"/>
      <c r="AL369" s="201">
        <f t="shared" ref="AL369" si="8948">H369</f>
        <v>0</v>
      </c>
      <c r="AM369" s="201">
        <f t="shared" ref="AM369" si="8949">I369</f>
        <v>0</v>
      </c>
      <c r="AN369" s="201">
        <f t="shared" ref="AN369" si="8950">J369</f>
        <v>0</v>
      </c>
      <c r="AO369" s="201">
        <f t="shared" ref="AO369" si="8951">K369</f>
        <v>0</v>
      </c>
      <c r="AP369" s="202"/>
      <c r="AQ369" s="323"/>
      <c r="AR369" s="201">
        <f t="shared" ref="AR369" si="8952">N369</f>
        <v>0</v>
      </c>
      <c r="AS369" s="201">
        <f t="shared" ref="AS369" si="8953">O369</f>
        <v>0</v>
      </c>
      <c r="AT369" s="201">
        <f t="shared" ref="AT369" si="8954">P369</f>
        <v>0</v>
      </c>
      <c r="AU369" s="201">
        <f t="shared" ref="AU369" si="8955">Q369</f>
        <v>0</v>
      </c>
      <c r="AV369" s="201" t="str">
        <f t="shared" ref="AV369" si="8956">R369</f>
        <v/>
      </c>
      <c r="AW369" s="323"/>
      <c r="AX369" s="324"/>
      <c r="AY369" s="201">
        <f t="shared" ref="AY369" si="8957">U369</f>
        <v>0</v>
      </c>
      <c r="AZ369" s="201">
        <f t="shared" ref="AZ369" si="8958">V369</f>
        <v>0</v>
      </c>
      <c r="BA369" s="201">
        <f t="shared" ref="BA369" si="8959">W369</f>
        <v>0</v>
      </c>
      <c r="BB369" s="201">
        <f t="shared" ref="BB369" si="8960">X369</f>
        <v>0</v>
      </c>
      <c r="BC369" s="201" t="str">
        <f t="shared" ref="BC369" si="8961">Y369</f>
        <v/>
      </c>
      <c r="BD369" s="323"/>
      <c r="BE369" s="324"/>
      <c r="BF369" s="201">
        <f t="shared" ref="BF369" si="8962">AB369</f>
        <v>0</v>
      </c>
      <c r="BG369" s="201">
        <f t="shared" ref="BG369" si="8963">AC369</f>
        <v>0</v>
      </c>
      <c r="BH369" s="201">
        <f t="shared" ref="BH369" si="8964">AD369</f>
        <v>0</v>
      </c>
      <c r="BI369" s="201">
        <f t="shared" ref="BI369" si="8965">AE369</f>
        <v>0</v>
      </c>
      <c r="BJ369" s="201" t="str">
        <f t="shared" ref="BJ369" si="8966">AF369</f>
        <v/>
      </c>
      <c r="BK369" s="324"/>
      <c r="BL369"/>
      <c r="BM369"/>
      <c r="BN369"/>
      <c r="BO369"/>
      <c r="BP369"/>
      <c r="BQ369"/>
      <c r="BR369"/>
      <c r="BS369"/>
      <c r="BT369"/>
      <c r="BU369"/>
      <c r="BV369"/>
      <c r="BW369"/>
      <c r="BX369"/>
      <c r="BY369"/>
      <c r="BZ369"/>
      <c r="CA369"/>
      <c r="CB369"/>
      <c r="CC369"/>
      <c r="CD369"/>
      <c r="CE369"/>
      <c r="CF369"/>
      <c r="CG369"/>
      <c r="CH369"/>
      <c r="CI369"/>
      <c r="CJ369"/>
      <c r="CK369"/>
      <c r="CL369"/>
      <c r="CM369"/>
      <c r="CN369"/>
      <c r="CO369"/>
      <c r="CP369"/>
      <c r="CQ369"/>
      <c r="CR369"/>
      <c r="CS369"/>
      <c r="CT369"/>
      <c r="CU369"/>
      <c r="CV369"/>
      <c r="CW369"/>
      <c r="CX369"/>
      <c r="CY369"/>
      <c r="CZ369"/>
      <c r="DA369"/>
      <c r="DB369"/>
      <c r="DC369"/>
      <c r="DD369"/>
      <c r="DE369"/>
      <c r="DF369"/>
      <c r="DG369"/>
    </row>
    <row r="370" spans="1:111" s="61" customFormat="1" ht="13.5" thickBot="1" x14ac:dyDescent="0.25">
      <c r="A370" s="259"/>
      <c r="B370" s="264"/>
      <c r="C370" s="262"/>
      <c r="D370" s="262"/>
      <c r="E370" s="236"/>
      <c r="F370" s="243"/>
      <c r="G370" s="8" t="s">
        <v>6</v>
      </c>
      <c r="H370" s="173" t="str">
        <f t="shared" ref="H370" si="8967">IFERROR(H369/SUM(H369:K369),"")</f>
        <v/>
      </c>
      <c r="I370" s="174" t="str">
        <f t="shared" ref="I370" si="8968">IFERROR(I369/SUM(H369:K369),"")</f>
        <v/>
      </c>
      <c r="J370" s="175" t="str">
        <f t="shared" ref="J370" si="8969">IFERROR(J369/SUM(H369:K369),"")</f>
        <v/>
      </c>
      <c r="K370" s="175" t="str">
        <f t="shared" ref="K370" si="8970">IFERROR(K369/SUM(H369:K369),"")</f>
        <v/>
      </c>
      <c r="L370" s="132" t="str">
        <f t="shared" ref="L370" si="8971">IFERROR(L369/SUM(H369:K369),"")</f>
        <v/>
      </c>
      <c r="M370" s="234"/>
      <c r="N370" s="193" t="str">
        <f t="shared" ref="N370" si="8972">IFERROR(N369/SUM(N369:Q369),"")</f>
        <v/>
      </c>
      <c r="O370" s="10" t="str">
        <f t="shared" ref="O370" si="8973">IFERROR(O369/SUM(N369:Q369),"")</f>
        <v/>
      </c>
      <c r="P370" s="11" t="str">
        <f t="shared" ref="P370" si="8974">IFERROR(P369/SUM(N369:Q369),"")</f>
        <v/>
      </c>
      <c r="Q370" s="11" t="str">
        <f t="shared" ref="Q370" si="8975">IFERROR(Q369/SUM(N369:Q369),"")</f>
        <v/>
      </c>
      <c r="R370" s="34" t="str">
        <f t="shared" ref="R370" si="8976">IFERROR(R369/SUM(N369:Q369),"")</f>
        <v/>
      </c>
      <c r="S370" s="234"/>
      <c r="T370" s="322"/>
      <c r="U370" s="31" t="str">
        <f t="shared" ref="U370" si="8977">IFERROR(U369/SUM(U369:X369),"")</f>
        <v/>
      </c>
      <c r="V370" s="10" t="str">
        <f t="shared" ref="V370" si="8978">IFERROR(V369/SUM(U369:X369),"")</f>
        <v/>
      </c>
      <c r="W370" s="11" t="str">
        <f t="shared" ref="W370" si="8979">IFERROR(W369/SUM(U369:X369),"")</f>
        <v/>
      </c>
      <c r="X370" s="11" t="str">
        <f t="shared" ref="X370" si="8980">IFERROR(X369/SUM(U369:X369),"")</f>
        <v/>
      </c>
      <c r="Y370" s="34" t="str">
        <f t="shared" ref="Y370" si="8981">IFERROR(Y369/SUM(U369:X369),"")</f>
        <v/>
      </c>
      <c r="Z370" s="234"/>
      <c r="AA370" s="322"/>
      <c r="AB370" s="31" t="str">
        <f t="shared" ref="AB370" si="8982">IFERROR(AB369/SUM(AB369:AE369),"")</f>
        <v/>
      </c>
      <c r="AC370" s="10" t="str">
        <f t="shared" ref="AC370" si="8983">IFERROR(AC369/SUM(AB369:AE369),"")</f>
        <v/>
      </c>
      <c r="AD370" s="11" t="str">
        <f t="shared" ref="AD370" si="8984">IFERROR(AD369/SUM(AB369:AE369),"")</f>
        <v/>
      </c>
      <c r="AE370" s="11" t="str">
        <f t="shared" ref="AE370" si="8985">IFERROR(AE369/SUM(AB369:AE369),"")</f>
        <v/>
      </c>
      <c r="AF370" s="34" t="str">
        <f t="shared" ref="AF370" si="8986">IFERROR(AF369/SUM(AB369:AE369),"")</f>
        <v/>
      </c>
      <c r="AG370" s="322"/>
      <c r="AH370" s="136"/>
      <c r="AK370" s="63"/>
      <c r="AL370" s="203"/>
      <c r="AM370" s="203"/>
      <c r="AN370" s="204"/>
      <c r="AO370" s="204"/>
      <c r="AP370" s="205"/>
      <c r="AQ370" s="323"/>
      <c r="AR370" s="206"/>
      <c r="AS370" s="206"/>
      <c r="AT370" s="207"/>
      <c r="AU370" s="207"/>
      <c r="AV370" s="205"/>
      <c r="AW370" s="323"/>
      <c r="AX370" s="324"/>
      <c r="AY370" s="206"/>
      <c r="AZ370" s="206"/>
      <c r="BA370" s="207"/>
      <c r="BB370" s="207"/>
      <c r="BC370" s="205"/>
      <c r="BD370" s="323"/>
      <c r="BE370" s="324"/>
      <c r="BF370" s="206"/>
      <c r="BG370" s="206"/>
      <c r="BH370" s="207"/>
      <c r="BI370" s="207"/>
      <c r="BJ370" s="205"/>
      <c r="BK370" s="324"/>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c r="DF370"/>
      <c r="DG370"/>
    </row>
    <row r="371" spans="1:111" s="61" customFormat="1" ht="13.5" thickTop="1" x14ac:dyDescent="0.2">
      <c r="A371" s="258"/>
      <c r="B371" s="263"/>
      <c r="C371" s="265"/>
      <c r="D371" s="261"/>
      <c r="E371" s="235"/>
      <c r="F371" s="242"/>
      <c r="G371" s="4" t="s">
        <v>5</v>
      </c>
      <c r="H371" s="171"/>
      <c r="I371" s="172"/>
      <c r="J371" s="172"/>
      <c r="K371" s="172"/>
      <c r="L371" s="131" t="str">
        <f t="shared" ref="L371" si="8987">IF(AND(ISBLANK(H371),ISBLANK(I371),ISBLANK(J371),ISBLANK(K371)),"",SUM(J371:K371))</f>
        <v/>
      </c>
      <c r="M371" s="233" t="str">
        <f t="shared" ref="M371" si="8988">IFERROR(SUM(H371:K371)/E371,"")</f>
        <v/>
      </c>
      <c r="N371" s="190"/>
      <c r="O371" s="191"/>
      <c r="P371" s="191"/>
      <c r="Q371" s="191"/>
      <c r="R371" s="192" t="str">
        <f t="shared" ref="R371" si="8989">IF(AND(ISBLANK(N371),ISBLANK(O371),ISBLANK(P371),ISBLANK(Q371)),"",SUM(P371:Q371))</f>
        <v/>
      </c>
      <c r="S371" s="233" t="str">
        <f t="shared" ref="S371" si="8990">IFERROR(SUM(N371:Q371)/E371,"")</f>
        <v/>
      </c>
      <c r="T371" s="321" t="str">
        <f t="shared" ref="T371" si="8991">IF(OR(L372="",R372=""),"",IFERROR(R372-L372,""))</f>
        <v/>
      </c>
      <c r="U371" s="37"/>
      <c r="V371" s="28"/>
      <c r="W371" s="28"/>
      <c r="X371" s="28"/>
      <c r="Y371" s="7" t="str">
        <f t="shared" ref="Y371" si="8992">IF(AND(ISBLANK(U371),ISBLANK(V371),ISBLANK(W371),ISBLANK(X371)),"",SUM(W371:X371))</f>
        <v/>
      </c>
      <c r="Z371" s="233" t="str">
        <f t="shared" ref="Z371" si="8993">IFERROR(SUM(U371:X371)/E371,"")</f>
        <v/>
      </c>
      <c r="AA371" s="321" t="str">
        <f t="shared" ref="AA371" si="8994">IF(OR(L372="",Y372=""),"",IFERROR(Y372-L372,""))</f>
        <v/>
      </c>
      <c r="AB371" s="37"/>
      <c r="AC371" s="28"/>
      <c r="AD371" s="28"/>
      <c r="AE371" s="28"/>
      <c r="AF371" s="7" t="str">
        <f t="shared" ref="AF371" si="8995">IF(AND(ISBLANK(AB371),ISBLANK(AC371),ISBLANK(AD371),ISBLANK(AE371)),"",SUM(AD371:AE371))</f>
        <v/>
      </c>
      <c r="AG371" s="321" t="str">
        <f t="shared" ref="AG371" si="8996">IF(OR(M371="",AF372=""),"",IFERROR(AF372-L372,""))</f>
        <v/>
      </c>
      <c r="AH371" s="136"/>
      <c r="AK371" s="63"/>
      <c r="AL371" s="201">
        <f t="shared" ref="AL371" si="8997">H371</f>
        <v>0</v>
      </c>
      <c r="AM371" s="201">
        <f t="shared" ref="AM371" si="8998">I371</f>
        <v>0</v>
      </c>
      <c r="AN371" s="201">
        <f t="shared" ref="AN371" si="8999">J371</f>
        <v>0</v>
      </c>
      <c r="AO371" s="201">
        <f t="shared" ref="AO371" si="9000">K371</f>
        <v>0</v>
      </c>
      <c r="AP371" s="202"/>
      <c r="AQ371" s="323"/>
      <c r="AR371" s="201">
        <f t="shared" ref="AR371" si="9001">N371</f>
        <v>0</v>
      </c>
      <c r="AS371" s="201">
        <f t="shared" ref="AS371" si="9002">O371</f>
        <v>0</v>
      </c>
      <c r="AT371" s="201">
        <f t="shared" ref="AT371" si="9003">P371</f>
        <v>0</v>
      </c>
      <c r="AU371" s="201">
        <f t="shared" ref="AU371" si="9004">Q371</f>
        <v>0</v>
      </c>
      <c r="AV371" s="201" t="str">
        <f t="shared" ref="AV371" si="9005">R371</f>
        <v/>
      </c>
      <c r="AW371" s="323"/>
      <c r="AX371" s="324"/>
      <c r="AY371" s="201">
        <f t="shared" ref="AY371" si="9006">U371</f>
        <v>0</v>
      </c>
      <c r="AZ371" s="201">
        <f t="shared" ref="AZ371" si="9007">V371</f>
        <v>0</v>
      </c>
      <c r="BA371" s="201">
        <f t="shared" ref="BA371" si="9008">W371</f>
        <v>0</v>
      </c>
      <c r="BB371" s="201">
        <f t="shared" ref="BB371" si="9009">X371</f>
        <v>0</v>
      </c>
      <c r="BC371" s="201" t="str">
        <f t="shared" ref="BC371" si="9010">Y371</f>
        <v/>
      </c>
      <c r="BD371" s="323"/>
      <c r="BE371" s="324"/>
      <c r="BF371" s="201">
        <f t="shared" ref="BF371" si="9011">AB371</f>
        <v>0</v>
      </c>
      <c r="BG371" s="201">
        <f t="shared" ref="BG371" si="9012">AC371</f>
        <v>0</v>
      </c>
      <c r="BH371" s="201">
        <f t="shared" ref="BH371" si="9013">AD371</f>
        <v>0</v>
      </c>
      <c r="BI371" s="201">
        <f t="shared" ref="BI371" si="9014">AE371</f>
        <v>0</v>
      </c>
      <c r="BJ371" s="201" t="str">
        <f t="shared" ref="BJ371" si="9015">AF371</f>
        <v/>
      </c>
      <c r="BK371" s="324"/>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c r="CY371"/>
      <c r="CZ371"/>
      <c r="DA371"/>
      <c r="DB371"/>
      <c r="DC371"/>
      <c r="DD371"/>
      <c r="DE371"/>
      <c r="DF371"/>
      <c r="DG371"/>
    </row>
    <row r="372" spans="1:111" s="61" customFormat="1" ht="13.5" thickBot="1" x14ac:dyDescent="0.25">
      <c r="A372" s="259"/>
      <c r="B372" s="264"/>
      <c r="C372" s="262"/>
      <c r="D372" s="262"/>
      <c r="E372" s="236"/>
      <c r="F372" s="243"/>
      <c r="G372" s="8" t="s">
        <v>6</v>
      </c>
      <c r="H372" s="173" t="str">
        <f t="shared" ref="H372" si="9016">IFERROR(H371/SUM(H371:K371),"")</f>
        <v/>
      </c>
      <c r="I372" s="174" t="str">
        <f t="shared" ref="I372" si="9017">IFERROR(I371/SUM(H371:K371),"")</f>
        <v/>
      </c>
      <c r="J372" s="175" t="str">
        <f t="shared" ref="J372" si="9018">IFERROR(J371/SUM(H371:K371),"")</f>
        <v/>
      </c>
      <c r="K372" s="175" t="str">
        <f t="shared" ref="K372" si="9019">IFERROR(K371/SUM(H371:K371),"")</f>
        <v/>
      </c>
      <c r="L372" s="132" t="str">
        <f t="shared" ref="L372" si="9020">IFERROR(L371/SUM(H371:K371),"")</f>
        <v/>
      </c>
      <c r="M372" s="234"/>
      <c r="N372" s="193" t="str">
        <f t="shared" ref="N372" si="9021">IFERROR(N371/SUM(N371:Q371),"")</f>
        <v/>
      </c>
      <c r="O372" s="10" t="str">
        <f t="shared" ref="O372" si="9022">IFERROR(O371/SUM(N371:Q371),"")</f>
        <v/>
      </c>
      <c r="P372" s="11" t="str">
        <f t="shared" ref="P372" si="9023">IFERROR(P371/SUM(N371:Q371),"")</f>
        <v/>
      </c>
      <c r="Q372" s="11" t="str">
        <f t="shared" ref="Q372" si="9024">IFERROR(Q371/SUM(N371:Q371),"")</f>
        <v/>
      </c>
      <c r="R372" s="34" t="str">
        <f t="shared" ref="R372" si="9025">IFERROR(R371/SUM(N371:Q371),"")</f>
        <v/>
      </c>
      <c r="S372" s="234"/>
      <c r="T372" s="322"/>
      <c r="U372" s="31" t="str">
        <f t="shared" ref="U372" si="9026">IFERROR(U371/SUM(U371:X371),"")</f>
        <v/>
      </c>
      <c r="V372" s="10" t="str">
        <f t="shared" ref="V372" si="9027">IFERROR(V371/SUM(U371:X371),"")</f>
        <v/>
      </c>
      <c r="W372" s="11" t="str">
        <f t="shared" ref="W372" si="9028">IFERROR(W371/SUM(U371:X371),"")</f>
        <v/>
      </c>
      <c r="X372" s="11" t="str">
        <f t="shared" ref="X372" si="9029">IFERROR(X371/SUM(U371:X371),"")</f>
        <v/>
      </c>
      <c r="Y372" s="34" t="str">
        <f t="shared" ref="Y372" si="9030">IFERROR(Y371/SUM(U371:X371),"")</f>
        <v/>
      </c>
      <c r="Z372" s="234"/>
      <c r="AA372" s="322"/>
      <c r="AB372" s="31" t="str">
        <f t="shared" ref="AB372" si="9031">IFERROR(AB371/SUM(AB371:AE371),"")</f>
        <v/>
      </c>
      <c r="AC372" s="10" t="str">
        <f t="shared" ref="AC372" si="9032">IFERROR(AC371/SUM(AB371:AE371),"")</f>
        <v/>
      </c>
      <c r="AD372" s="11" t="str">
        <f t="shared" ref="AD372" si="9033">IFERROR(AD371/SUM(AB371:AE371),"")</f>
        <v/>
      </c>
      <c r="AE372" s="11" t="str">
        <f t="shared" ref="AE372" si="9034">IFERROR(AE371/SUM(AB371:AE371),"")</f>
        <v/>
      </c>
      <c r="AF372" s="34" t="str">
        <f t="shared" ref="AF372" si="9035">IFERROR(AF371/SUM(AB371:AE371),"")</f>
        <v/>
      </c>
      <c r="AG372" s="322"/>
      <c r="AH372" s="136"/>
      <c r="AK372" s="63"/>
      <c r="AL372" s="203"/>
      <c r="AM372" s="203"/>
      <c r="AN372" s="204"/>
      <c r="AO372" s="204"/>
      <c r="AP372" s="205"/>
      <c r="AQ372" s="323"/>
      <c r="AR372" s="206"/>
      <c r="AS372" s="206"/>
      <c r="AT372" s="207"/>
      <c r="AU372" s="207"/>
      <c r="AV372" s="205"/>
      <c r="AW372" s="323"/>
      <c r="AX372" s="324"/>
      <c r="AY372" s="206"/>
      <c r="AZ372" s="206"/>
      <c r="BA372" s="207"/>
      <c r="BB372" s="207"/>
      <c r="BC372" s="205"/>
      <c r="BD372" s="323"/>
      <c r="BE372" s="324"/>
      <c r="BF372" s="206"/>
      <c r="BG372" s="206"/>
      <c r="BH372" s="207"/>
      <c r="BI372" s="207"/>
      <c r="BJ372" s="205"/>
      <c r="BK372" s="324"/>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c r="DF372"/>
      <c r="DG372"/>
    </row>
    <row r="373" spans="1:111" s="61" customFormat="1" ht="13.5" thickTop="1" x14ac:dyDescent="0.2">
      <c r="A373" s="258"/>
      <c r="B373" s="263"/>
      <c r="C373" s="265"/>
      <c r="D373" s="261"/>
      <c r="E373" s="235"/>
      <c r="F373" s="242"/>
      <c r="G373" s="4" t="s">
        <v>5</v>
      </c>
      <c r="H373" s="171"/>
      <c r="I373" s="172"/>
      <c r="J373" s="172"/>
      <c r="K373" s="172"/>
      <c r="L373" s="131" t="str">
        <f t="shared" ref="L373" si="9036">IF(AND(ISBLANK(H373),ISBLANK(I373),ISBLANK(J373),ISBLANK(K373)),"",SUM(J373:K373))</f>
        <v/>
      </c>
      <c r="M373" s="233" t="str">
        <f t="shared" ref="M373" si="9037">IFERROR(SUM(H373:K373)/E373,"")</f>
        <v/>
      </c>
      <c r="N373" s="190"/>
      <c r="O373" s="191"/>
      <c r="P373" s="191"/>
      <c r="Q373" s="191"/>
      <c r="R373" s="192" t="str">
        <f t="shared" ref="R373" si="9038">IF(AND(ISBLANK(N373),ISBLANK(O373),ISBLANK(P373),ISBLANK(Q373)),"",SUM(P373:Q373))</f>
        <v/>
      </c>
      <c r="S373" s="233" t="str">
        <f t="shared" ref="S373" si="9039">IFERROR(SUM(N373:Q373)/E373,"")</f>
        <v/>
      </c>
      <c r="T373" s="321" t="str">
        <f t="shared" ref="T373" si="9040">IF(OR(L374="",R374=""),"",IFERROR(R374-L374,""))</f>
        <v/>
      </c>
      <c r="U373" s="37"/>
      <c r="V373" s="28"/>
      <c r="W373" s="28"/>
      <c r="X373" s="28"/>
      <c r="Y373" s="7" t="str">
        <f t="shared" ref="Y373" si="9041">IF(AND(ISBLANK(U373),ISBLANK(V373),ISBLANK(W373),ISBLANK(X373)),"",SUM(W373:X373))</f>
        <v/>
      </c>
      <c r="Z373" s="233" t="str">
        <f t="shared" ref="Z373" si="9042">IFERROR(SUM(U373:X373)/E373,"")</f>
        <v/>
      </c>
      <c r="AA373" s="321" t="str">
        <f t="shared" ref="AA373" si="9043">IF(OR(L374="",Y374=""),"",IFERROR(Y374-L374,""))</f>
        <v/>
      </c>
      <c r="AB373" s="37"/>
      <c r="AC373" s="28"/>
      <c r="AD373" s="28"/>
      <c r="AE373" s="28"/>
      <c r="AF373" s="7" t="str">
        <f t="shared" ref="AF373" si="9044">IF(AND(ISBLANK(AB373),ISBLANK(AC373),ISBLANK(AD373),ISBLANK(AE373)),"",SUM(AD373:AE373))</f>
        <v/>
      </c>
      <c r="AG373" s="321" t="str">
        <f t="shared" ref="AG373" si="9045">IF(OR(M373="",AF374=""),"",IFERROR(AF374-L374,""))</f>
        <v/>
      </c>
      <c r="AH373" s="136"/>
      <c r="AK373" s="63"/>
      <c r="AL373" s="201">
        <f t="shared" ref="AL373" si="9046">H373</f>
        <v>0</v>
      </c>
      <c r="AM373" s="201">
        <f t="shared" ref="AM373" si="9047">I373</f>
        <v>0</v>
      </c>
      <c r="AN373" s="201">
        <f t="shared" ref="AN373" si="9048">J373</f>
        <v>0</v>
      </c>
      <c r="AO373" s="201">
        <f t="shared" ref="AO373" si="9049">K373</f>
        <v>0</v>
      </c>
      <c r="AP373" s="202"/>
      <c r="AQ373" s="323"/>
      <c r="AR373" s="201">
        <f t="shared" ref="AR373" si="9050">N373</f>
        <v>0</v>
      </c>
      <c r="AS373" s="201">
        <f t="shared" ref="AS373" si="9051">O373</f>
        <v>0</v>
      </c>
      <c r="AT373" s="201">
        <f t="shared" ref="AT373" si="9052">P373</f>
        <v>0</v>
      </c>
      <c r="AU373" s="201">
        <f t="shared" ref="AU373" si="9053">Q373</f>
        <v>0</v>
      </c>
      <c r="AV373" s="201" t="str">
        <f t="shared" ref="AV373" si="9054">R373</f>
        <v/>
      </c>
      <c r="AW373" s="323"/>
      <c r="AX373" s="324"/>
      <c r="AY373" s="201">
        <f t="shared" ref="AY373" si="9055">U373</f>
        <v>0</v>
      </c>
      <c r="AZ373" s="201">
        <f t="shared" ref="AZ373" si="9056">V373</f>
        <v>0</v>
      </c>
      <c r="BA373" s="201">
        <f t="shared" ref="BA373" si="9057">W373</f>
        <v>0</v>
      </c>
      <c r="BB373" s="201">
        <f t="shared" ref="BB373" si="9058">X373</f>
        <v>0</v>
      </c>
      <c r="BC373" s="201" t="str">
        <f t="shared" ref="BC373" si="9059">Y373</f>
        <v/>
      </c>
      <c r="BD373" s="323"/>
      <c r="BE373" s="324"/>
      <c r="BF373" s="201">
        <f t="shared" ref="BF373" si="9060">AB373</f>
        <v>0</v>
      </c>
      <c r="BG373" s="201">
        <f t="shared" ref="BG373" si="9061">AC373</f>
        <v>0</v>
      </c>
      <c r="BH373" s="201">
        <f t="shared" ref="BH373" si="9062">AD373</f>
        <v>0</v>
      </c>
      <c r="BI373" s="201">
        <f t="shared" ref="BI373" si="9063">AE373</f>
        <v>0</v>
      </c>
      <c r="BJ373" s="201" t="str">
        <f t="shared" ref="BJ373" si="9064">AF373</f>
        <v/>
      </c>
      <c r="BK373" s="324"/>
      <c r="BL373"/>
      <c r="BM373"/>
      <c r="BN373"/>
      <c r="BO373"/>
      <c r="BP373"/>
      <c r="BQ373"/>
      <c r="BR373"/>
      <c r="BS373"/>
      <c r="BT373"/>
      <c r="BU373"/>
      <c r="BV373"/>
      <c r="BW373"/>
      <c r="BX373"/>
      <c r="BY373"/>
      <c r="BZ373"/>
      <c r="CA373"/>
      <c r="CB373"/>
      <c r="CC373"/>
      <c r="CD373"/>
      <c r="CE373"/>
      <c r="CF373"/>
      <c r="CG373"/>
      <c r="CH373"/>
      <c r="CI373"/>
      <c r="CJ373"/>
      <c r="CK373"/>
      <c r="CL373"/>
      <c r="CM373"/>
      <c r="CN373"/>
      <c r="CO373"/>
      <c r="CP373"/>
      <c r="CQ373"/>
      <c r="CR373"/>
      <c r="CS373"/>
      <c r="CT373"/>
      <c r="CU373"/>
      <c r="CV373"/>
      <c r="CW373"/>
      <c r="CX373"/>
      <c r="CY373"/>
      <c r="CZ373"/>
      <c r="DA373"/>
      <c r="DB373"/>
      <c r="DC373"/>
      <c r="DD373"/>
      <c r="DE373"/>
      <c r="DF373"/>
      <c r="DG373"/>
    </row>
    <row r="374" spans="1:111" s="61" customFormat="1" ht="13.5" thickBot="1" x14ac:dyDescent="0.25">
      <c r="A374" s="259"/>
      <c r="B374" s="264"/>
      <c r="C374" s="262"/>
      <c r="D374" s="262"/>
      <c r="E374" s="236"/>
      <c r="F374" s="243"/>
      <c r="G374" s="8" t="s">
        <v>6</v>
      </c>
      <c r="H374" s="173" t="str">
        <f t="shared" ref="H374" si="9065">IFERROR(H373/SUM(H373:K373),"")</f>
        <v/>
      </c>
      <c r="I374" s="174" t="str">
        <f t="shared" ref="I374" si="9066">IFERROR(I373/SUM(H373:K373),"")</f>
        <v/>
      </c>
      <c r="J374" s="175" t="str">
        <f t="shared" ref="J374" si="9067">IFERROR(J373/SUM(H373:K373),"")</f>
        <v/>
      </c>
      <c r="K374" s="175" t="str">
        <f t="shared" ref="K374" si="9068">IFERROR(K373/SUM(H373:K373),"")</f>
        <v/>
      </c>
      <c r="L374" s="132" t="str">
        <f t="shared" ref="L374" si="9069">IFERROR(L373/SUM(H373:K373),"")</f>
        <v/>
      </c>
      <c r="M374" s="234"/>
      <c r="N374" s="193" t="str">
        <f t="shared" ref="N374" si="9070">IFERROR(N373/SUM(N373:Q373),"")</f>
        <v/>
      </c>
      <c r="O374" s="10" t="str">
        <f t="shared" ref="O374" si="9071">IFERROR(O373/SUM(N373:Q373),"")</f>
        <v/>
      </c>
      <c r="P374" s="11" t="str">
        <f t="shared" ref="P374" si="9072">IFERROR(P373/SUM(N373:Q373),"")</f>
        <v/>
      </c>
      <c r="Q374" s="11" t="str">
        <f t="shared" ref="Q374" si="9073">IFERROR(Q373/SUM(N373:Q373),"")</f>
        <v/>
      </c>
      <c r="R374" s="34" t="str">
        <f t="shared" ref="R374" si="9074">IFERROR(R373/SUM(N373:Q373),"")</f>
        <v/>
      </c>
      <c r="S374" s="234"/>
      <c r="T374" s="322"/>
      <c r="U374" s="31" t="str">
        <f t="shared" ref="U374" si="9075">IFERROR(U373/SUM(U373:X373),"")</f>
        <v/>
      </c>
      <c r="V374" s="10" t="str">
        <f t="shared" ref="V374" si="9076">IFERROR(V373/SUM(U373:X373),"")</f>
        <v/>
      </c>
      <c r="W374" s="11" t="str">
        <f t="shared" ref="W374" si="9077">IFERROR(W373/SUM(U373:X373),"")</f>
        <v/>
      </c>
      <c r="X374" s="11" t="str">
        <f t="shared" ref="X374" si="9078">IFERROR(X373/SUM(U373:X373),"")</f>
        <v/>
      </c>
      <c r="Y374" s="34" t="str">
        <f t="shared" ref="Y374" si="9079">IFERROR(Y373/SUM(U373:X373),"")</f>
        <v/>
      </c>
      <c r="Z374" s="234"/>
      <c r="AA374" s="322"/>
      <c r="AB374" s="31" t="str">
        <f t="shared" ref="AB374" si="9080">IFERROR(AB373/SUM(AB373:AE373),"")</f>
        <v/>
      </c>
      <c r="AC374" s="10" t="str">
        <f t="shared" ref="AC374" si="9081">IFERROR(AC373/SUM(AB373:AE373),"")</f>
        <v/>
      </c>
      <c r="AD374" s="11" t="str">
        <f t="shared" ref="AD374" si="9082">IFERROR(AD373/SUM(AB373:AE373),"")</f>
        <v/>
      </c>
      <c r="AE374" s="11" t="str">
        <f t="shared" ref="AE374" si="9083">IFERROR(AE373/SUM(AB373:AE373),"")</f>
        <v/>
      </c>
      <c r="AF374" s="34" t="str">
        <f t="shared" ref="AF374" si="9084">IFERROR(AF373/SUM(AB373:AE373),"")</f>
        <v/>
      </c>
      <c r="AG374" s="322"/>
      <c r="AH374" s="136"/>
      <c r="AK374" s="63"/>
      <c r="AL374" s="203"/>
      <c r="AM374" s="203"/>
      <c r="AN374" s="204"/>
      <c r="AO374" s="204"/>
      <c r="AP374" s="205"/>
      <c r="AQ374" s="323"/>
      <c r="AR374" s="206"/>
      <c r="AS374" s="206"/>
      <c r="AT374" s="207"/>
      <c r="AU374" s="207"/>
      <c r="AV374" s="205"/>
      <c r="AW374" s="323"/>
      <c r="AX374" s="324"/>
      <c r="AY374" s="206"/>
      <c r="AZ374" s="206"/>
      <c r="BA374" s="207"/>
      <c r="BB374" s="207"/>
      <c r="BC374" s="205"/>
      <c r="BD374" s="323"/>
      <c r="BE374" s="324"/>
      <c r="BF374" s="206"/>
      <c r="BG374" s="206"/>
      <c r="BH374" s="207"/>
      <c r="BI374" s="207"/>
      <c r="BJ374" s="205"/>
      <c r="BK374" s="324"/>
      <c r="BL374"/>
      <c r="BM374"/>
      <c r="BN374"/>
      <c r="BO374"/>
      <c r="BP374"/>
      <c r="BQ374"/>
      <c r="BR374"/>
      <c r="BS374"/>
      <c r="BT374"/>
      <c r="BU374"/>
      <c r="BV374"/>
      <c r="BW374"/>
      <c r="BX374"/>
      <c r="BY374"/>
      <c r="BZ374"/>
      <c r="CA374"/>
      <c r="CB374"/>
      <c r="CC374"/>
      <c r="CD374"/>
      <c r="CE374"/>
      <c r="CF374"/>
      <c r="CG374"/>
      <c r="CH374"/>
      <c r="CI374"/>
      <c r="CJ374"/>
      <c r="CK374"/>
      <c r="CL374"/>
      <c r="CM374"/>
      <c r="CN374"/>
      <c r="CO374"/>
      <c r="CP374"/>
      <c r="CQ374"/>
      <c r="CR374"/>
      <c r="CS374"/>
      <c r="CT374"/>
      <c r="CU374"/>
      <c r="CV374"/>
      <c r="CW374"/>
      <c r="CX374"/>
      <c r="CY374"/>
      <c r="CZ374"/>
      <c r="DA374"/>
      <c r="DB374"/>
      <c r="DC374"/>
      <c r="DD374"/>
      <c r="DE374"/>
      <c r="DF374"/>
      <c r="DG374"/>
    </row>
    <row r="375" spans="1:111" s="61" customFormat="1" ht="13.5" thickTop="1" x14ac:dyDescent="0.2">
      <c r="A375" s="258"/>
      <c r="B375" s="263"/>
      <c r="C375" s="265"/>
      <c r="D375" s="261"/>
      <c r="E375" s="235"/>
      <c r="F375" s="242"/>
      <c r="G375" s="4" t="s">
        <v>5</v>
      </c>
      <c r="H375" s="171"/>
      <c r="I375" s="172"/>
      <c r="J375" s="172"/>
      <c r="K375" s="172"/>
      <c r="L375" s="131" t="str">
        <f t="shared" ref="L375" si="9085">IF(AND(ISBLANK(H375),ISBLANK(I375),ISBLANK(J375),ISBLANK(K375)),"",SUM(J375:K375))</f>
        <v/>
      </c>
      <c r="M375" s="233" t="str">
        <f t="shared" ref="M375" si="9086">IFERROR(SUM(H375:K375)/E375,"")</f>
        <v/>
      </c>
      <c r="N375" s="190"/>
      <c r="O375" s="191"/>
      <c r="P375" s="191"/>
      <c r="Q375" s="191"/>
      <c r="R375" s="192" t="str">
        <f t="shared" ref="R375" si="9087">IF(AND(ISBLANK(N375),ISBLANK(O375),ISBLANK(P375),ISBLANK(Q375)),"",SUM(P375:Q375))</f>
        <v/>
      </c>
      <c r="S375" s="233" t="str">
        <f t="shared" ref="S375" si="9088">IFERROR(SUM(N375:Q375)/E375,"")</f>
        <v/>
      </c>
      <c r="T375" s="321" t="str">
        <f t="shared" ref="T375" si="9089">IF(OR(L376="",R376=""),"",IFERROR(R376-L376,""))</f>
        <v/>
      </c>
      <c r="U375" s="37"/>
      <c r="V375" s="28"/>
      <c r="W375" s="28"/>
      <c r="X375" s="28"/>
      <c r="Y375" s="7" t="str">
        <f t="shared" ref="Y375" si="9090">IF(AND(ISBLANK(U375),ISBLANK(V375),ISBLANK(W375),ISBLANK(X375)),"",SUM(W375:X375))</f>
        <v/>
      </c>
      <c r="Z375" s="233" t="str">
        <f t="shared" ref="Z375" si="9091">IFERROR(SUM(U375:X375)/E375,"")</f>
        <v/>
      </c>
      <c r="AA375" s="321" t="str">
        <f t="shared" ref="AA375" si="9092">IF(OR(L376="",Y376=""),"",IFERROR(Y376-L376,""))</f>
        <v/>
      </c>
      <c r="AB375" s="37"/>
      <c r="AC375" s="28"/>
      <c r="AD375" s="28"/>
      <c r="AE375" s="28"/>
      <c r="AF375" s="7" t="str">
        <f t="shared" ref="AF375" si="9093">IF(AND(ISBLANK(AB375),ISBLANK(AC375),ISBLANK(AD375),ISBLANK(AE375)),"",SUM(AD375:AE375))</f>
        <v/>
      </c>
      <c r="AG375" s="321" t="str">
        <f t="shared" ref="AG375" si="9094">IF(OR(M375="",AF376=""),"",IFERROR(AF376-L376,""))</f>
        <v/>
      </c>
      <c r="AH375" s="136"/>
      <c r="AK375" s="63"/>
      <c r="AL375" s="201">
        <f t="shared" ref="AL375" si="9095">H375</f>
        <v>0</v>
      </c>
      <c r="AM375" s="201">
        <f t="shared" ref="AM375" si="9096">I375</f>
        <v>0</v>
      </c>
      <c r="AN375" s="201">
        <f t="shared" ref="AN375" si="9097">J375</f>
        <v>0</v>
      </c>
      <c r="AO375" s="201">
        <f t="shared" ref="AO375" si="9098">K375</f>
        <v>0</v>
      </c>
      <c r="AP375" s="202"/>
      <c r="AQ375" s="323"/>
      <c r="AR375" s="201">
        <f t="shared" ref="AR375" si="9099">N375</f>
        <v>0</v>
      </c>
      <c r="AS375" s="201">
        <f t="shared" ref="AS375" si="9100">O375</f>
        <v>0</v>
      </c>
      <c r="AT375" s="201">
        <f t="shared" ref="AT375" si="9101">P375</f>
        <v>0</v>
      </c>
      <c r="AU375" s="201">
        <f t="shared" ref="AU375" si="9102">Q375</f>
        <v>0</v>
      </c>
      <c r="AV375" s="201" t="str">
        <f t="shared" ref="AV375" si="9103">R375</f>
        <v/>
      </c>
      <c r="AW375" s="323"/>
      <c r="AX375" s="324"/>
      <c r="AY375" s="201">
        <f t="shared" ref="AY375" si="9104">U375</f>
        <v>0</v>
      </c>
      <c r="AZ375" s="201">
        <f t="shared" ref="AZ375" si="9105">V375</f>
        <v>0</v>
      </c>
      <c r="BA375" s="201">
        <f t="shared" ref="BA375" si="9106">W375</f>
        <v>0</v>
      </c>
      <c r="BB375" s="201">
        <f t="shared" ref="BB375" si="9107">X375</f>
        <v>0</v>
      </c>
      <c r="BC375" s="201" t="str">
        <f t="shared" ref="BC375" si="9108">Y375</f>
        <v/>
      </c>
      <c r="BD375" s="323"/>
      <c r="BE375" s="324"/>
      <c r="BF375" s="201">
        <f t="shared" ref="BF375" si="9109">AB375</f>
        <v>0</v>
      </c>
      <c r="BG375" s="201">
        <f t="shared" ref="BG375" si="9110">AC375</f>
        <v>0</v>
      </c>
      <c r="BH375" s="201">
        <f t="shared" ref="BH375" si="9111">AD375</f>
        <v>0</v>
      </c>
      <c r="BI375" s="201">
        <f t="shared" ref="BI375" si="9112">AE375</f>
        <v>0</v>
      </c>
      <c r="BJ375" s="201" t="str">
        <f t="shared" ref="BJ375" si="9113">AF375</f>
        <v/>
      </c>
      <c r="BK375" s="324"/>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c r="DF375"/>
      <c r="DG375"/>
    </row>
    <row r="376" spans="1:111" s="61" customFormat="1" ht="13.5" thickBot="1" x14ac:dyDescent="0.25">
      <c r="A376" s="259"/>
      <c r="B376" s="264"/>
      <c r="C376" s="262"/>
      <c r="D376" s="262"/>
      <c r="E376" s="236"/>
      <c r="F376" s="243"/>
      <c r="G376" s="8" t="s">
        <v>6</v>
      </c>
      <c r="H376" s="173" t="str">
        <f t="shared" ref="H376" si="9114">IFERROR(H375/SUM(H375:K375),"")</f>
        <v/>
      </c>
      <c r="I376" s="174" t="str">
        <f t="shared" ref="I376" si="9115">IFERROR(I375/SUM(H375:K375),"")</f>
        <v/>
      </c>
      <c r="J376" s="175" t="str">
        <f t="shared" ref="J376" si="9116">IFERROR(J375/SUM(H375:K375),"")</f>
        <v/>
      </c>
      <c r="K376" s="175" t="str">
        <f t="shared" ref="K376" si="9117">IFERROR(K375/SUM(H375:K375),"")</f>
        <v/>
      </c>
      <c r="L376" s="132" t="str">
        <f t="shared" ref="L376" si="9118">IFERROR(L375/SUM(H375:K375),"")</f>
        <v/>
      </c>
      <c r="M376" s="234"/>
      <c r="N376" s="193" t="str">
        <f t="shared" ref="N376" si="9119">IFERROR(N375/SUM(N375:Q375),"")</f>
        <v/>
      </c>
      <c r="O376" s="10" t="str">
        <f t="shared" ref="O376" si="9120">IFERROR(O375/SUM(N375:Q375),"")</f>
        <v/>
      </c>
      <c r="P376" s="11" t="str">
        <f t="shared" ref="P376" si="9121">IFERROR(P375/SUM(N375:Q375),"")</f>
        <v/>
      </c>
      <c r="Q376" s="11" t="str">
        <f t="shared" ref="Q376" si="9122">IFERROR(Q375/SUM(N375:Q375),"")</f>
        <v/>
      </c>
      <c r="R376" s="34" t="str">
        <f t="shared" ref="R376" si="9123">IFERROR(R375/SUM(N375:Q375),"")</f>
        <v/>
      </c>
      <c r="S376" s="234"/>
      <c r="T376" s="322"/>
      <c r="U376" s="31" t="str">
        <f t="shared" ref="U376" si="9124">IFERROR(U375/SUM(U375:X375),"")</f>
        <v/>
      </c>
      <c r="V376" s="10" t="str">
        <f t="shared" ref="V376" si="9125">IFERROR(V375/SUM(U375:X375),"")</f>
        <v/>
      </c>
      <c r="W376" s="11" t="str">
        <f t="shared" ref="W376" si="9126">IFERROR(W375/SUM(U375:X375),"")</f>
        <v/>
      </c>
      <c r="X376" s="11" t="str">
        <f t="shared" ref="X376" si="9127">IFERROR(X375/SUM(U375:X375),"")</f>
        <v/>
      </c>
      <c r="Y376" s="34" t="str">
        <f t="shared" ref="Y376" si="9128">IFERROR(Y375/SUM(U375:X375),"")</f>
        <v/>
      </c>
      <c r="Z376" s="234"/>
      <c r="AA376" s="322"/>
      <c r="AB376" s="31" t="str">
        <f t="shared" ref="AB376" si="9129">IFERROR(AB375/SUM(AB375:AE375),"")</f>
        <v/>
      </c>
      <c r="AC376" s="10" t="str">
        <f t="shared" ref="AC376" si="9130">IFERROR(AC375/SUM(AB375:AE375),"")</f>
        <v/>
      </c>
      <c r="AD376" s="11" t="str">
        <f t="shared" ref="AD376" si="9131">IFERROR(AD375/SUM(AB375:AE375),"")</f>
        <v/>
      </c>
      <c r="AE376" s="11" t="str">
        <f t="shared" ref="AE376" si="9132">IFERROR(AE375/SUM(AB375:AE375),"")</f>
        <v/>
      </c>
      <c r="AF376" s="34" t="str">
        <f t="shared" ref="AF376" si="9133">IFERROR(AF375/SUM(AB375:AE375),"")</f>
        <v/>
      </c>
      <c r="AG376" s="322"/>
      <c r="AH376" s="136"/>
      <c r="AK376" s="63"/>
      <c r="AL376" s="203"/>
      <c r="AM376" s="203"/>
      <c r="AN376" s="204"/>
      <c r="AO376" s="204"/>
      <c r="AP376" s="205"/>
      <c r="AQ376" s="323"/>
      <c r="AR376" s="206"/>
      <c r="AS376" s="206"/>
      <c r="AT376" s="207"/>
      <c r="AU376" s="207"/>
      <c r="AV376" s="205"/>
      <c r="AW376" s="323"/>
      <c r="AX376" s="324"/>
      <c r="AY376" s="206"/>
      <c r="AZ376" s="206"/>
      <c r="BA376" s="207"/>
      <c r="BB376" s="207"/>
      <c r="BC376" s="205"/>
      <c r="BD376" s="323"/>
      <c r="BE376" s="324"/>
      <c r="BF376" s="206"/>
      <c r="BG376" s="206"/>
      <c r="BH376" s="207"/>
      <c r="BI376" s="207"/>
      <c r="BJ376" s="205"/>
      <c r="BK376" s="324"/>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c r="CQ376"/>
      <c r="CR376"/>
      <c r="CS376"/>
      <c r="CT376"/>
      <c r="CU376"/>
      <c r="CV376"/>
      <c r="CW376"/>
      <c r="CX376"/>
      <c r="CY376"/>
      <c r="CZ376"/>
      <c r="DA376"/>
      <c r="DB376"/>
      <c r="DC376"/>
      <c r="DD376"/>
      <c r="DE376"/>
      <c r="DF376"/>
      <c r="DG376"/>
    </row>
    <row r="377" spans="1:111" s="61" customFormat="1" ht="13.5" thickTop="1" x14ac:dyDescent="0.2">
      <c r="A377" s="258"/>
      <c r="B377" s="263"/>
      <c r="C377" s="265"/>
      <c r="D377" s="261"/>
      <c r="E377" s="235"/>
      <c r="F377" s="242"/>
      <c r="G377" s="4" t="s">
        <v>5</v>
      </c>
      <c r="H377" s="171"/>
      <c r="I377" s="172"/>
      <c r="J377" s="172"/>
      <c r="K377" s="172"/>
      <c r="L377" s="131" t="str">
        <f t="shared" ref="L377" si="9134">IF(AND(ISBLANK(H377),ISBLANK(I377),ISBLANK(J377),ISBLANK(K377)),"",SUM(J377:K377))</f>
        <v/>
      </c>
      <c r="M377" s="233" t="str">
        <f t="shared" ref="M377" si="9135">IFERROR(SUM(H377:K377)/E377,"")</f>
        <v/>
      </c>
      <c r="N377" s="190"/>
      <c r="O377" s="191"/>
      <c r="P377" s="191"/>
      <c r="Q377" s="191"/>
      <c r="R377" s="192" t="str">
        <f t="shared" ref="R377" si="9136">IF(AND(ISBLANK(N377),ISBLANK(O377),ISBLANK(P377),ISBLANK(Q377)),"",SUM(P377:Q377))</f>
        <v/>
      </c>
      <c r="S377" s="233" t="str">
        <f t="shared" ref="S377" si="9137">IFERROR(SUM(N377:Q377)/E377,"")</f>
        <v/>
      </c>
      <c r="T377" s="321" t="str">
        <f t="shared" ref="T377" si="9138">IF(OR(L378="",R378=""),"",IFERROR(R378-L378,""))</f>
        <v/>
      </c>
      <c r="U377" s="37"/>
      <c r="V377" s="28"/>
      <c r="W377" s="28"/>
      <c r="X377" s="28"/>
      <c r="Y377" s="7" t="str">
        <f t="shared" ref="Y377" si="9139">IF(AND(ISBLANK(U377),ISBLANK(V377),ISBLANK(W377),ISBLANK(X377)),"",SUM(W377:X377))</f>
        <v/>
      </c>
      <c r="Z377" s="233" t="str">
        <f t="shared" ref="Z377" si="9140">IFERROR(SUM(U377:X377)/E377,"")</f>
        <v/>
      </c>
      <c r="AA377" s="321" t="str">
        <f t="shared" ref="AA377" si="9141">IF(OR(L378="",Y378=""),"",IFERROR(Y378-L378,""))</f>
        <v/>
      </c>
      <c r="AB377" s="37"/>
      <c r="AC377" s="28"/>
      <c r="AD377" s="28"/>
      <c r="AE377" s="28"/>
      <c r="AF377" s="7" t="str">
        <f t="shared" ref="AF377" si="9142">IF(AND(ISBLANK(AB377),ISBLANK(AC377),ISBLANK(AD377),ISBLANK(AE377)),"",SUM(AD377:AE377))</f>
        <v/>
      </c>
      <c r="AG377" s="321" t="str">
        <f t="shared" ref="AG377" si="9143">IF(OR(M377="",AF378=""),"",IFERROR(AF378-L378,""))</f>
        <v/>
      </c>
      <c r="AH377" s="136"/>
      <c r="AK377" s="63"/>
      <c r="AL377" s="201">
        <f t="shared" ref="AL377" si="9144">H377</f>
        <v>0</v>
      </c>
      <c r="AM377" s="201">
        <f t="shared" ref="AM377" si="9145">I377</f>
        <v>0</v>
      </c>
      <c r="AN377" s="201">
        <f t="shared" ref="AN377" si="9146">J377</f>
        <v>0</v>
      </c>
      <c r="AO377" s="201">
        <f t="shared" ref="AO377" si="9147">K377</f>
        <v>0</v>
      </c>
      <c r="AP377" s="202"/>
      <c r="AQ377" s="323"/>
      <c r="AR377" s="201">
        <f t="shared" ref="AR377" si="9148">N377</f>
        <v>0</v>
      </c>
      <c r="AS377" s="201">
        <f t="shared" ref="AS377" si="9149">O377</f>
        <v>0</v>
      </c>
      <c r="AT377" s="201">
        <f t="shared" ref="AT377" si="9150">P377</f>
        <v>0</v>
      </c>
      <c r="AU377" s="201">
        <f t="shared" ref="AU377" si="9151">Q377</f>
        <v>0</v>
      </c>
      <c r="AV377" s="201" t="str">
        <f t="shared" ref="AV377" si="9152">R377</f>
        <v/>
      </c>
      <c r="AW377" s="323"/>
      <c r="AX377" s="324"/>
      <c r="AY377" s="201">
        <f t="shared" ref="AY377" si="9153">U377</f>
        <v>0</v>
      </c>
      <c r="AZ377" s="201">
        <f t="shared" ref="AZ377" si="9154">V377</f>
        <v>0</v>
      </c>
      <c r="BA377" s="201">
        <f t="shared" ref="BA377" si="9155">W377</f>
        <v>0</v>
      </c>
      <c r="BB377" s="201">
        <f t="shared" ref="BB377" si="9156">X377</f>
        <v>0</v>
      </c>
      <c r="BC377" s="201" t="str">
        <f t="shared" ref="BC377" si="9157">Y377</f>
        <v/>
      </c>
      <c r="BD377" s="323"/>
      <c r="BE377" s="324"/>
      <c r="BF377" s="201">
        <f t="shared" ref="BF377" si="9158">AB377</f>
        <v>0</v>
      </c>
      <c r="BG377" s="201">
        <f t="shared" ref="BG377" si="9159">AC377</f>
        <v>0</v>
      </c>
      <c r="BH377" s="201">
        <f t="shared" ref="BH377" si="9160">AD377</f>
        <v>0</v>
      </c>
      <c r="BI377" s="201">
        <f t="shared" ref="BI377" si="9161">AE377</f>
        <v>0</v>
      </c>
      <c r="BJ377" s="201" t="str">
        <f t="shared" ref="BJ377" si="9162">AF377</f>
        <v/>
      </c>
      <c r="BK377" s="324"/>
      <c r="BL377"/>
      <c r="BM377"/>
      <c r="BN377"/>
      <c r="BO377"/>
      <c r="BP377"/>
      <c r="BQ377"/>
      <c r="BR377"/>
      <c r="BS377"/>
      <c r="BT377"/>
      <c r="BU377"/>
      <c r="BV377"/>
      <c r="BW377"/>
      <c r="BX377"/>
      <c r="BY377"/>
      <c r="BZ377"/>
      <c r="CA377"/>
      <c r="CB377"/>
      <c r="CC377"/>
      <c r="CD377"/>
      <c r="CE377"/>
      <c r="CF377"/>
      <c r="CG377"/>
      <c r="CH377"/>
      <c r="CI377"/>
      <c r="CJ377"/>
      <c r="CK377"/>
      <c r="CL377"/>
      <c r="CM377"/>
      <c r="CN377"/>
      <c r="CO377"/>
      <c r="CP377"/>
      <c r="CQ377"/>
      <c r="CR377"/>
      <c r="CS377"/>
      <c r="CT377"/>
      <c r="CU377"/>
      <c r="CV377"/>
      <c r="CW377"/>
      <c r="CX377"/>
      <c r="CY377"/>
      <c r="CZ377"/>
      <c r="DA377"/>
      <c r="DB377"/>
      <c r="DC377"/>
      <c r="DD377"/>
      <c r="DE377"/>
      <c r="DF377"/>
      <c r="DG377"/>
    </row>
    <row r="378" spans="1:111" s="61" customFormat="1" ht="13.5" thickBot="1" x14ac:dyDescent="0.25">
      <c r="A378" s="259"/>
      <c r="B378" s="264"/>
      <c r="C378" s="262"/>
      <c r="D378" s="262"/>
      <c r="E378" s="236"/>
      <c r="F378" s="243"/>
      <c r="G378" s="8" t="s">
        <v>6</v>
      </c>
      <c r="H378" s="173" t="str">
        <f t="shared" ref="H378" si="9163">IFERROR(H377/SUM(H377:K377),"")</f>
        <v/>
      </c>
      <c r="I378" s="174" t="str">
        <f t="shared" ref="I378" si="9164">IFERROR(I377/SUM(H377:K377),"")</f>
        <v/>
      </c>
      <c r="J378" s="175" t="str">
        <f t="shared" ref="J378" si="9165">IFERROR(J377/SUM(H377:K377),"")</f>
        <v/>
      </c>
      <c r="K378" s="175" t="str">
        <f t="shared" ref="K378" si="9166">IFERROR(K377/SUM(H377:K377),"")</f>
        <v/>
      </c>
      <c r="L378" s="132" t="str">
        <f t="shared" ref="L378" si="9167">IFERROR(L377/SUM(H377:K377),"")</f>
        <v/>
      </c>
      <c r="M378" s="234"/>
      <c r="N378" s="193" t="str">
        <f t="shared" ref="N378" si="9168">IFERROR(N377/SUM(N377:Q377),"")</f>
        <v/>
      </c>
      <c r="O378" s="10" t="str">
        <f t="shared" ref="O378" si="9169">IFERROR(O377/SUM(N377:Q377),"")</f>
        <v/>
      </c>
      <c r="P378" s="11" t="str">
        <f t="shared" ref="P378" si="9170">IFERROR(P377/SUM(N377:Q377),"")</f>
        <v/>
      </c>
      <c r="Q378" s="11" t="str">
        <f t="shared" ref="Q378" si="9171">IFERROR(Q377/SUM(N377:Q377),"")</f>
        <v/>
      </c>
      <c r="R378" s="34" t="str">
        <f t="shared" ref="R378" si="9172">IFERROR(R377/SUM(N377:Q377),"")</f>
        <v/>
      </c>
      <c r="S378" s="234"/>
      <c r="T378" s="322"/>
      <c r="U378" s="31" t="str">
        <f t="shared" ref="U378" si="9173">IFERROR(U377/SUM(U377:X377),"")</f>
        <v/>
      </c>
      <c r="V378" s="10" t="str">
        <f t="shared" ref="V378" si="9174">IFERROR(V377/SUM(U377:X377),"")</f>
        <v/>
      </c>
      <c r="W378" s="11" t="str">
        <f t="shared" ref="W378" si="9175">IFERROR(W377/SUM(U377:X377),"")</f>
        <v/>
      </c>
      <c r="X378" s="11" t="str">
        <f t="shared" ref="X378" si="9176">IFERROR(X377/SUM(U377:X377),"")</f>
        <v/>
      </c>
      <c r="Y378" s="34" t="str">
        <f t="shared" ref="Y378" si="9177">IFERROR(Y377/SUM(U377:X377),"")</f>
        <v/>
      </c>
      <c r="Z378" s="234"/>
      <c r="AA378" s="322"/>
      <c r="AB378" s="31" t="str">
        <f t="shared" ref="AB378" si="9178">IFERROR(AB377/SUM(AB377:AE377),"")</f>
        <v/>
      </c>
      <c r="AC378" s="10" t="str">
        <f t="shared" ref="AC378" si="9179">IFERROR(AC377/SUM(AB377:AE377),"")</f>
        <v/>
      </c>
      <c r="AD378" s="11" t="str">
        <f t="shared" ref="AD378" si="9180">IFERROR(AD377/SUM(AB377:AE377),"")</f>
        <v/>
      </c>
      <c r="AE378" s="11" t="str">
        <f t="shared" ref="AE378" si="9181">IFERROR(AE377/SUM(AB377:AE377),"")</f>
        <v/>
      </c>
      <c r="AF378" s="34" t="str">
        <f t="shared" ref="AF378" si="9182">IFERROR(AF377/SUM(AB377:AE377),"")</f>
        <v/>
      </c>
      <c r="AG378" s="322"/>
      <c r="AH378" s="136"/>
      <c r="AK378" s="63"/>
      <c r="AL378" s="203"/>
      <c r="AM378" s="203"/>
      <c r="AN378" s="204"/>
      <c r="AO378" s="204"/>
      <c r="AP378" s="205"/>
      <c r="AQ378" s="323"/>
      <c r="AR378" s="206"/>
      <c r="AS378" s="206"/>
      <c r="AT378" s="207"/>
      <c r="AU378" s="207"/>
      <c r="AV378" s="205"/>
      <c r="AW378" s="323"/>
      <c r="AX378" s="324"/>
      <c r="AY378" s="206"/>
      <c r="AZ378" s="206"/>
      <c r="BA378" s="207"/>
      <c r="BB378" s="207"/>
      <c r="BC378" s="205"/>
      <c r="BD378" s="323"/>
      <c r="BE378" s="324"/>
      <c r="BF378" s="206"/>
      <c r="BG378" s="206"/>
      <c r="BH378" s="207"/>
      <c r="BI378" s="207"/>
      <c r="BJ378" s="205"/>
      <c r="BK378" s="324"/>
      <c r="BL378"/>
      <c r="BM378"/>
      <c r="BN378"/>
      <c r="BO378"/>
      <c r="BP378"/>
      <c r="BQ378"/>
      <c r="BR378"/>
      <c r="BS378"/>
      <c r="BT378"/>
      <c r="BU378"/>
      <c r="BV378"/>
      <c r="BW378"/>
      <c r="BX378"/>
      <c r="BY378"/>
      <c r="BZ378"/>
      <c r="CA378"/>
      <c r="CB378"/>
      <c r="CC378"/>
      <c r="CD378"/>
      <c r="CE378"/>
      <c r="CF378"/>
      <c r="CG378"/>
      <c r="CH378"/>
      <c r="CI378"/>
      <c r="CJ378"/>
      <c r="CK378"/>
      <c r="CL378"/>
      <c r="CM378"/>
      <c r="CN378"/>
      <c r="CO378"/>
      <c r="CP378"/>
      <c r="CQ378"/>
      <c r="CR378"/>
      <c r="CS378"/>
      <c r="CT378"/>
      <c r="CU378"/>
      <c r="CV378"/>
      <c r="CW378"/>
      <c r="CX378"/>
      <c r="CY378"/>
      <c r="CZ378"/>
      <c r="DA378"/>
      <c r="DB378"/>
      <c r="DC378"/>
      <c r="DD378"/>
      <c r="DE378"/>
      <c r="DF378"/>
      <c r="DG378"/>
    </row>
    <row r="379" spans="1:111" s="61" customFormat="1" ht="13.5" thickTop="1" x14ac:dyDescent="0.2">
      <c r="A379" s="258"/>
      <c r="B379" s="263"/>
      <c r="C379" s="265"/>
      <c r="D379" s="261"/>
      <c r="E379" s="235"/>
      <c r="F379" s="242"/>
      <c r="G379" s="4" t="s">
        <v>5</v>
      </c>
      <c r="H379" s="171"/>
      <c r="I379" s="172"/>
      <c r="J379" s="172"/>
      <c r="K379" s="172"/>
      <c r="L379" s="131" t="str">
        <f t="shared" ref="L379" si="9183">IF(AND(ISBLANK(H379),ISBLANK(I379),ISBLANK(J379),ISBLANK(K379)),"",SUM(J379:K379))</f>
        <v/>
      </c>
      <c r="M379" s="233" t="str">
        <f t="shared" ref="M379" si="9184">IFERROR(SUM(H379:K379)/E379,"")</f>
        <v/>
      </c>
      <c r="N379" s="190"/>
      <c r="O379" s="191"/>
      <c r="P379" s="191"/>
      <c r="Q379" s="191"/>
      <c r="R379" s="192" t="str">
        <f t="shared" ref="R379" si="9185">IF(AND(ISBLANK(N379),ISBLANK(O379),ISBLANK(P379),ISBLANK(Q379)),"",SUM(P379:Q379))</f>
        <v/>
      </c>
      <c r="S379" s="233" t="str">
        <f t="shared" ref="S379" si="9186">IFERROR(SUM(N379:Q379)/E379,"")</f>
        <v/>
      </c>
      <c r="T379" s="321" t="str">
        <f t="shared" ref="T379" si="9187">IF(OR(L380="",R380=""),"",IFERROR(R380-L380,""))</f>
        <v/>
      </c>
      <c r="U379" s="37"/>
      <c r="V379" s="28"/>
      <c r="W379" s="28"/>
      <c r="X379" s="28"/>
      <c r="Y379" s="7" t="str">
        <f t="shared" ref="Y379" si="9188">IF(AND(ISBLANK(U379),ISBLANK(V379),ISBLANK(W379),ISBLANK(X379)),"",SUM(W379:X379))</f>
        <v/>
      </c>
      <c r="Z379" s="233" t="str">
        <f t="shared" ref="Z379" si="9189">IFERROR(SUM(U379:X379)/E379,"")</f>
        <v/>
      </c>
      <c r="AA379" s="321" t="str">
        <f t="shared" ref="AA379" si="9190">IF(OR(L380="",Y380=""),"",IFERROR(Y380-L380,""))</f>
        <v/>
      </c>
      <c r="AB379" s="37"/>
      <c r="AC379" s="28"/>
      <c r="AD379" s="28"/>
      <c r="AE379" s="28"/>
      <c r="AF379" s="7" t="str">
        <f t="shared" ref="AF379" si="9191">IF(AND(ISBLANK(AB379),ISBLANK(AC379),ISBLANK(AD379),ISBLANK(AE379)),"",SUM(AD379:AE379))</f>
        <v/>
      </c>
      <c r="AG379" s="321" t="str">
        <f t="shared" ref="AG379" si="9192">IF(OR(M379="",AF380=""),"",IFERROR(AF380-L380,""))</f>
        <v/>
      </c>
      <c r="AH379" s="136"/>
      <c r="AK379" s="63"/>
      <c r="AL379" s="201">
        <f t="shared" ref="AL379" si="9193">H379</f>
        <v>0</v>
      </c>
      <c r="AM379" s="201">
        <f t="shared" ref="AM379" si="9194">I379</f>
        <v>0</v>
      </c>
      <c r="AN379" s="201">
        <f t="shared" ref="AN379" si="9195">J379</f>
        <v>0</v>
      </c>
      <c r="AO379" s="201">
        <f t="shared" ref="AO379" si="9196">K379</f>
        <v>0</v>
      </c>
      <c r="AP379" s="202"/>
      <c r="AQ379" s="323"/>
      <c r="AR379" s="201">
        <f t="shared" ref="AR379" si="9197">N379</f>
        <v>0</v>
      </c>
      <c r="AS379" s="201">
        <f t="shared" ref="AS379" si="9198">O379</f>
        <v>0</v>
      </c>
      <c r="AT379" s="201">
        <f t="shared" ref="AT379" si="9199">P379</f>
        <v>0</v>
      </c>
      <c r="AU379" s="201">
        <f t="shared" ref="AU379" si="9200">Q379</f>
        <v>0</v>
      </c>
      <c r="AV379" s="201" t="str">
        <f t="shared" ref="AV379" si="9201">R379</f>
        <v/>
      </c>
      <c r="AW379" s="323"/>
      <c r="AX379" s="324"/>
      <c r="AY379" s="201">
        <f t="shared" ref="AY379" si="9202">U379</f>
        <v>0</v>
      </c>
      <c r="AZ379" s="201">
        <f t="shared" ref="AZ379" si="9203">V379</f>
        <v>0</v>
      </c>
      <c r="BA379" s="201">
        <f t="shared" ref="BA379" si="9204">W379</f>
        <v>0</v>
      </c>
      <c r="BB379" s="201">
        <f t="shared" ref="BB379" si="9205">X379</f>
        <v>0</v>
      </c>
      <c r="BC379" s="201" t="str">
        <f t="shared" ref="BC379" si="9206">Y379</f>
        <v/>
      </c>
      <c r="BD379" s="323"/>
      <c r="BE379" s="324"/>
      <c r="BF379" s="201">
        <f t="shared" ref="BF379" si="9207">AB379</f>
        <v>0</v>
      </c>
      <c r="BG379" s="201">
        <f t="shared" ref="BG379" si="9208">AC379</f>
        <v>0</v>
      </c>
      <c r="BH379" s="201">
        <f t="shared" ref="BH379" si="9209">AD379</f>
        <v>0</v>
      </c>
      <c r="BI379" s="201">
        <f t="shared" ref="BI379" si="9210">AE379</f>
        <v>0</v>
      </c>
      <c r="BJ379" s="201" t="str">
        <f t="shared" ref="BJ379" si="9211">AF379</f>
        <v/>
      </c>
      <c r="BK379" s="324"/>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c r="CY379"/>
      <c r="CZ379"/>
      <c r="DA379"/>
      <c r="DB379"/>
      <c r="DC379"/>
      <c r="DD379"/>
      <c r="DE379"/>
      <c r="DF379"/>
      <c r="DG379"/>
    </row>
    <row r="380" spans="1:111" s="61" customFormat="1" ht="13.5" thickBot="1" x14ac:dyDescent="0.25">
      <c r="A380" s="259"/>
      <c r="B380" s="264"/>
      <c r="C380" s="262"/>
      <c r="D380" s="262"/>
      <c r="E380" s="236"/>
      <c r="F380" s="243"/>
      <c r="G380" s="8" t="s">
        <v>6</v>
      </c>
      <c r="H380" s="173" t="str">
        <f t="shared" ref="H380" si="9212">IFERROR(H379/SUM(H379:K379),"")</f>
        <v/>
      </c>
      <c r="I380" s="174" t="str">
        <f t="shared" ref="I380" si="9213">IFERROR(I379/SUM(H379:K379),"")</f>
        <v/>
      </c>
      <c r="J380" s="175" t="str">
        <f t="shared" ref="J380" si="9214">IFERROR(J379/SUM(H379:K379),"")</f>
        <v/>
      </c>
      <c r="K380" s="175" t="str">
        <f t="shared" ref="K380" si="9215">IFERROR(K379/SUM(H379:K379),"")</f>
        <v/>
      </c>
      <c r="L380" s="132" t="str">
        <f t="shared" ref="L380" si="9216">IFERROR(L379/SUM(H379:K379),"")</f>
        <v/>
      </c>
      <c r="M380" s="234"/>
      <c r="N380" s="193" t="str">
        <f t="shared" ref="N380" si="9217">IFERROR(N379/SUM(N379:Q379),"")</f>
        <v/>
      </c>
      <c r="O380" s="10" t="str">
        <f t="shared" ref="O380" si="9218">IFERROR(O379/SUM(N379:Q379),"")</f>
        <v/>
      </c>
      <c r="P380" s="11" t="str">
        <f t="shared" ref="P380" si="9219">IFERROR(P379/SUM(N379:Q379),"")</f>
        <v/>
      </c>
      <c r="Q380" s="11" t="str">
        <f t="shared" ref="Q380" si="9220">IFERROR(Q379/SUM(N379:Q379),"")</f>
        <v/>
      </c>
      <c r="R380" s="34" t="str">
        <f t="shared" ref="R380" si="9221">IFERROR(R379/SUM(N379:Q379),"")</f>
        <v/>
      </c>
      <c r="S380" s="234"/>
      <c r="T380" s="322"/>
      <c r="U380" s="31" t="str">
        <f t="shared" ref="U380" si="9222">IFERROR(U379/SUM(U379:X379),"")</f>
        <v/>
      </c>
      <c r="V380" s="10" t="str">
        <f t="shared" ref="V380" si="9223">IFERROR(V379/SUM(U379:X379),"")</f>
        <v/>
      </c>
      <c r="W380" s="11" t="str">
        <f t="shared" ref="W380" si="9224">IFERROR(W379/SUM(U379:X379),"")</f>
        <v/>
      </c>
      <c r="X380" s="11" t="str">
        <f t="shared" ref="X380" si="9225">IFERROR(X379/SUM(U379:X379),"")</f>
        <v/>
      </c>
      <c r="Y380" s="34" t="str">
        <f t="shared" ref="Y380" si="9226">IFERROR(Y379/SUM(U379:X379),"")</f>
        <v/>
      </c>
      <c r="Z380" s="234"/>
      <c r="AA380" s="322"/>
      <c r="AB380" s="31" t="str">
        <f t="shared" ref="AB380" si="9227">IFERROR(AB379/SUM(AB379:AE379),"")</f>
        <v/>
      </c>
      <c r="AC380" s="10" t="str">
        <f t="shared" ref="AC380" si="9228">IFERROR(AC379/SUM(AB379:AE379),"")</f>
        <v/>
      </c>
      <c r="AD380" s="11" t="str">
        <f t="shared" ref="AD380" si="9229">IFERROR(AD379/SUM(AB379:AE379),"")</f>
        <v/>
      </c>
      <c r="AE380" s="11" t="str">
        <f t="shared" ref="AE380" si="9230">IFERROR(AE379/SUM(AB379:AE379),"")</f>
        <v/>
      </c>
      <c r="AF380" s="34" t="str">
        <f t="shared" ref="AF380" si="9231">IFERROR(AF379/SUM(AB379:AE379),"")</f>
        <v/>
      </c>
      <c r="AG380" s="322"/>
      <c r="AH380" s="136"/>
      <c r="AK380" s="63"/>
      <c r="AL380" s="203"/>
      <c r="AM380" s="203"/>
      <c r="AN380" s="204"/>
      <c r="AO380" s="204"/>
      <c r="AP380" s="205"/>
      <c r="AQ380" s="323"/>
      <c r="AR380" s="206"/>
      <c r="AS380" s="206"/>
      <c r="AT380" s="207"/>
      <c r="AU380" s="207"/>
      <c r="AV380" s="205"/>
      <c r="AW380" s="323"/>
      <c r="AX380" s="324"/>
      <c r="AY380" s="206"/>
      <c r="AZ380" s="206"/>
      <c r="BA380" s="207"/>
      <c r="BB380" s="207"/>
      <c r="BC380" s="205"/>
      <c r="BD380" s="323"/>
      <c r="BE380" s="324"/>
      <c r="BF380" s="206"/>
      <c r="BG380" s="206"/>
      <c r="BH380" s="207"/>
      <c r="BI380" s="207"/>
      <c r="BJ380" s="205"/>
      <c r="BK380" s="324"/>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row>
    <row r="381" spans="1:111" s="61" customFormat="1" ht="13.5" thickTop="1" x14ac:dyDescent="0.2">
      <c r="A381" s="258"/>
      <c r="B381" s="263"/>
      <c r="C381" s="265"/>
      <c r="D381" s="261"/>
      <c r="E381" s="235"/>
      <c r="F381" s="242"/>
      <c r="G381" s="4" t="s">
        <v>5</v>
      </c>
      <c r="H381" s="171"/>
      <c r="I381" s="172"/>
      <c r="J381" s="172"/>
      <c r="K381" s="172"/>
      <c r="L381" s="131" t="str">
        <f t="shared" ref="L381" si="9232">IF(AND(ISBLANK(H381),ISBLANK(I381),ISBLANK(J381),ISBLANK(K381)),"",SUM(J381:K381))</f>
        <v/>
      </c>
      <c r="M381" s="233" t="str">
        <f t="shared" ref="M381" si="9233">IFERROR(SUM(H381:K381)/E381,"")</f>
        <v/>
      </c>
      <c r="N381" s="190"/>
      <c r="O381" s="191"/>
      <c r="P381" s="191"/>
      <c r="Q381" s="191"/>
      <c r="R381" s="192" t="str">
        <f t="shared" ref="R381" si="9234">IF(AND(ISBLANK(N381),ISBLANK(O381),ISBLANK(P381),ISBLANK(Q381)),"",SUM(P381:Q381))</f>
        <v/>
      </c>
      <c r="S381" s="233" t="str">
        <f t="shared" ref="S381" si="9235">IFERROR(SUM(N381:Q381)/E381,"")</f>
        <v/>
      </c>
      <c r="T381" s="321" t="str">
        <f t="shared" ref="T381" si="9236">IF(OR(L382="",R382=""),"",IFERROR(R382-L382,""))</f>
        <v/>
      </c>
      <c r="U381" s="37"/>
      <c r="V381" s="28"/>
      <c r="W381" s="28"/>
      <c r="X381" s="28"/>
      <c r="Y381" s="7" t="str">
        <f t="shared" ref="Y381" si="9237">IF(AND(ISBLANK(U381),ISBLANK(V381),ISBLANK(W381),ISBLANK(X381)),"",SUM(W381:X381))</f>
        <v/>
      </c>
      <c r="Z381" s="233" t="str">
        <f t="shared" ref="Z381" si="9238">IFERROR(SUM(U381:X381)/E381,"")</f>
        <v/>
      </c>
      <c r="AA381" s="321" t="str">
        <f t="shared" ref="AA381" si="9239">IF(OR(L382="",Y382=""),"",IFERROR(Y382-L382,""))</f>
        <v/>
      </c>
      <c r="AB381" s="37"/>
      <c r="AC381" s="28"/>
      <c r="AD381" s="28"/>
      <c r="AE381" s="28"/>
      <c r="AF381" s="7" t="str">
        <f t="shared" ref="AF381" si="9240">IF(AND(ISBLANK(AB381),ISBLANK(AC381),ISBLANK(AD381),ISBLANK(AE381)),"",SUM(AD381:AE381))</f>
        <v/>
      </c>
      <c r="AG381" s="321" t="str">
        <f t="shared" ref="AG381" si="9241">IF(OR(M381="",AF382=""),"",IFERROR(AF382-L382,""))</f>
        <v/>
      </c>
      <c r="AH381" s="136"/>
      <c r="AK381" s="63"/>
      <c r="AL381" s="201">
        <f t="shared" ref="AL381" si="9242">H381</f>
        <v>0</v>
      </c>
      <c r="AM381" s="201">
        <f t="shared" ref="AM381" si="9243">I381</f>
        <v>0</v>
      </c>
      <c r="AN381" s="201">
        <f t="shared" ref="AN381" si="9244">J381</f>
        <v>0</v>
      </c>
      <c r="AO381" s="201">
        <f t="shared" ref="AO381" si="9245">K381</f>
        <v>0</v>
      </c>
      <c r="AP381" s="202"/>
      <c r="AQ381" s="323"/>
      <c r="AR381" s="201">
        <f t="shared" ref="AR381" si="9246">N381</f>
        <v>0</v>
      </c>
      <c r="AS381" s="201">
        <f t="shared" ref="AS381" si="9247">O381</f>
        <v>0</v>
      </c>
      <c r="AT381" s="201">
        <f t="shared" ref="AT381" si="9248">P381</f>
        <v>0</v>
      </c>
      <c r="AU381" s="201">
        <f t="shared" ref="AU381" si="9249">Q381</f>
        <v>0</v>
      </c>
      <c r="AV381" s="201" t="str">
        <f t="shared" ref="AV381" si="9250">R381</f>
        <v/>
      </c>
      <c r="AW381" s="323"/>
      <c r="AX381" s="324"/>
      <c r="AY381" s="201">
        <f t="shared" ref="AY381" si="9251">U381</f>
        <v>0</v>
      </c>
      <c r="AZ381" s="201">
        <f t="shared" ref="AZ381" si="9252">V381</f>
        <v>0</v>
      </c>
      <c r="BA381" s="201">
        <f t="shared" ref="BA381" si="9253">W381</f>
        <v>0</v>
      </c>
      <c r="BB381" s="201">
        <f t="shared" ref="BB381" si="9254">X381</f>
        <v>0</v>
      </c>
      <c r="BC381" s="201" t="str">
        <f t="shared" ref="BC381" si="9255">Y381</f>
        <v/>
      </c>
      <c r="BD381" s="323"/>
      <c r="BE381" s="324"/>
      <c r="BF381" s="201">
        <f t="shared" ref="BF381" si="9256">AB381</f>
        <v>0</v>
      </c>
      <c r="BG381" s="201">
        <f t="shared" ref="BG381" si="9257">AC381</f>
        <v>0</v>
      </c>
      <c r="BH381" s="201">
        <f t="shared" ref="BH381" si="9258">AD381</f>
        <v>0</v>
      </c>
      <c r="BI381" s="201">
        <f t="shared" ref="BI381" si="9259">AE381</f>
        <v>0</v>
      </c>
      <c r="BJ381" s="201" t="str">
        <f t="shared" ref="BJ381" si="9260">AF381</f>
        <v/>
      </c>
      <c r="BK381" s="324"/>
      <c r="BL381"/>
      <c r="BM381"/>
      <c r="BN381"/>
      <c r="BO381"/>
      <c r="BP381"/>
      <c r="BQ381"/>
      <c r="BR381"/>
      <c r="BS381"/>
      <c r="BT381"/>
      <c r="BU381"/>
      <c r="BV381"/>
      <c r="BW381"/>
      <c r="BX381"/>
      <c r="BY381"/>
      <c r="BZ381"/>
      <c r="CA381"/>
      <c r="CB381"/>
      <c r="CC381"/>
      <c r="CD381"/>
      <c r="CE381"/>
      <c r="CF381"/>
      <c r="CG381"/>
      <c r="CH381"/>
      <c r="CI381"/>
      <c r="CJ381"/>
      <c r="CK381"/>
      <c r="CL381"/>
      <c r="CM381"/>
      <c r="CN381"/>
      <c r="CO381"/>
      <c r="CP381"/>
      <c r="CQ381"/>
      <c r="CR381"/>
      <c r="CS381"/>
      <c r="CT381"/>
      <c r="CU381"/>
      <c r="CV381"/>
      <c r="CW381"/>
      <c r="CX381"/>
      <c r="CY381"/>
      <c r="CZ381"/>
      <c r="DA381"/>
      <c r="DB381"/>
      <c r="DC381"/>
      <c r="DD381"/>
      <c r="DE381"/>
      <c r="DF381"/>
      <c r="DG381"/>
    </row>
    <row r="382" spans="1:111" s="61" customFormat="1" ht="13.5" thickBot="1" x14ac:dyDescent="0.25">
      <c r="A382" s="259"/>
      <c r="B382" s="264"/>
      <c r="C382" s="262"/>
      <c r="D382" s="262"/>
      <c r="E382" s="236"/>
      <c r="F382" s="243"/>
      <c r="G382" s="8" t="s">
        <v>6</v>
      </c>
      <c r="H382" s="173" t="str">
        <f t="shared" ref="H382" si="9261">IFERROR(H381/SUM(H381:K381),"")</f>
        <v/>
      </c>
      <c r="I382" s="174" t="str">
        <f t="shared" ref="I382" si="9262">IFERROR(I381/SUM(H381:K381),"")</f>
        <v/>
      </c>
      <c r="J382" s="175" t="str">
        <f t="shared" ref="J382" si="9263">IFERROR(J381/SUM(H381:K381),"")</f>
        <v/>
      </c>
      <c r="K382" s="175" t="str">
        <f t="shared" ref="K382" si="9264">IFERROR(K381/SUM(H381:K381),"")</f>
        <v/>
      </c>
      <c r="L382" s="132" t="str">
        <f t="shared" ref="L382" si="9265">IFERROR(L381/SUM(H381:K381),"")</f>
        <v/>
      </c>
      <c r="M382" s="234"/>
      <c r="N382" s="193" t="str">
        <f t="shared" ref="N382" si="9266">IFERROR(N381/SUM(N381:Q381),"")</f>
        <v/>
      </c>
      <c r="O382" s="10" t="str">
        <f t="shared" ref="O382" si="9267">IFERROR(O381/SUM(N381:Q381),"")</f>
        <v/>
      </c>
      <c r="P382" s="11" t="str">
        <f t="shared" ref="P382" si="9268">IFERROR(P381/SUM(N381:Q381),"")</f>
        <v/>
      </c>
      <c r="Q382" s="11" t="str">
        <f t="shared" ref="Q382" si="9269">IFERROR(Q381/SUM(N381:Q381),"")</f>
        <v/>
      </c>
      <c r="R382" s="34" t="str">
        <f t="shared" ref="R382" si="9270">IFERROR(R381/SUM(N381:Q381),"")</f>
        <v/>
      </c>
      <c r="S382" s="234"/>
      <c r="T382" s="322"/>
      <c r="U382" s="31" t="str">
        <f t="shared" ref="U382" si="9271">IFERROR(U381/SUM(U381:X381),"")</f>
        <v/>
      </c>
      <c r="V382" s="10" t="str">
        <f t="shared" ref="V382" si="9272">IFERROR(V381/SUM(U381:X381),"")</f>
        <v/>
      </c>
      <c r="W382" s="11" t="str">
        <f t="shared" ref="W382" si="9273">IFERROR(W381/SUM(U381:X381),"")</f>
        <v/>
      </c>
      <c r="X382" s="11" t="str">
        <f t="shared" ref="X382" si="9274">IFERROR(X381/SUM(U381:X381),"")</f>
        <v/>
      </c>
      <c r="Y382" s="34" t="str">
        <f t="shared" ref="Y382" si="9275">IFERROR(Y381/SUM(U381:X381),"")</f>
        <v/>
      </c>
      <c r="Z382" s="234"/>
      <c r="AA382" s="322"/>
      <c r="AB382" s="31" t="str">
        <f t="shared" ref="AB382" si="9276">IFERROR(AB381/SUM(AB381:AE381),"")</f>
        <v/>
      </c>
      <c r="AC382" s="10" t="str">
        <f t="shared" ref="AC382" si="9277">IFERROR(AC381/SUM(AB381:AE381),"")</f>
        <v/>
      </c>
      <c r="AD382" s="11" t="str">
        <f t="shared" ref="AD382" si="9278">IFERROR(AD381/SUM(AB381:AE381),"")</f>
        <v/>
      </c>
      <c r="AE382" s="11" t="str">
        <f t="shared" ref="AE382" si="9279">IFERROR(AE381/SUM(AB381:AE381),"")</f>
        <v/>
      </c>
      <c r="AF382" s="34" t="str">
        <f t="shared" ref="AF382" si="9280">IFERROR(AF381/SUM(AB381:AE381),"")</f>
        <v/>
      </c>
      <c r="AG382" s="322"/>
      <c r="AH382" s="136"/>
      <c r="AK382" s="63"/>
      <c r="AL382" s="203"/>
      <c r="AM382" s="203"/>
      <c r="AN382" s="204"/>
      <c r="AO382" s="204"/>
      <c r="AP382" s="205"/>
      <c r="AQ382" s="323"/>
      <c r="AR382" s="206"/>
      <c r="AS382" s="206"/>
      <c r="AT382" s="207"/>
      <c r="AU382" s="207"/>
      <c r="AV382" s="205"/>
      <c r="AW382" s="323"/>
      <c r="AX382" s="324"/>
      <c r="AY382" s="206"/>
      <c r="AZ382" s="206"/>
      <c r="BA382" s="207"/>
      <c r="BB382" s="207"/>
      <c r="BC382" s="205"/>
      <c r="BD382" s="323"/>
      <c r="BE382" s="324"/>
      <c r="BF382" s="206"/>
      <c r="BG382" s="206"/>
      <c r="BH382" s="207"/>
      <c r="BI382" s="207"/>
      <c r="BJ382" s="205"/>
      <c r="BK382" s="324"/>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c r="CQ382"/>
      <c r="CR382"/>
      <c r="CS382"/>
      <c r="CT382"/>
      <c r="CU382"/>
      <c r="CV382"/>
      <c r="CW382"/>
      <c r="CX382"/>
      <c r="CY382"/>
      <c r="CZ382"/>
      <c r="DA382"/>
      <c r="DB382"/>
      <c r="DC382"/>
      <c r="DD382"/>
      <c r="DE382"/>
      <c r="DF382"/>
      <c r="DG382"/>
    </row>
    <row r="383" spans="1:111" s="61" customFormat="1" ht="13.5" thickTop="1" x14ac:dyDescent="0.2">
      <c r="A383" s="258"/>
      <c r="B383" s="263"/>
      <c r="C383" s="265"/>
      <c r="D383" s="261"/>
      <c r="E383" s="235"/>
      <c r="F383" s="242"/>
      <c r="G383" s="4" t="s">
        <v>5</v>
      </c>
      <c r="H383" s="171"/>
      <c r="I383" s="172"/>
      <c r="J383" s="172"/>
      <c r="K383" s="172"/>
      <c r="L383" s="131" t="str">
        <f t="shared" ref="L383" si="9281">IF(AND(ISBLANK(H383),ISBLANK(I383),ISBLANK(J383),ISBLANK(K383)),"",SUM(J383:K383))</f>
        <v/>
      </c>
      <c r="M383" s="233" t="str">
        <f t="shared" ref="M383" si="9282">IFERROR(SUM(H383:K383)/E383,"")</f>
        <v/>
      </c>
      <c r="N383" s="190"/>
      <c r="O383" s="191"/>
      <c r="P383" s="191"/>
      <c r="Q383" s="191"/>
      <c r="R383" s="192" t="str">
        <f t="shared" ref="R383" si="9283">IF(AND(ISBLANK(N383),ISBLANK(O383),ISBLANK(P383),ISBLANK(Q383)),"",SUM(P383:Q383))</f>
        <v/>
      </c>
      <c r="S383" s="233" t="str">
        <f t="shared" ref="S383" si="9284">IFERROR(SUM(N383:Q383)/E383,"")</f>
        <v/>
      </c>
      <c r="T383" s="321" t="str">
        <f t="shared" ref="T383" si="9285">IF(OR(L384="",R384=""),"",IFERROR(R384-L384,""))</f>
        <v/>
      </c>
      <c r="U383" s="37"/>
      <c r="V383" s="28"/>
      <c r="W383" s="28"/>
      <c r="X383" s="28"/>
      <c r="Y383" s="7" t="str">
        <f t="shared" ref="Y383" si="9286">IF(AND(ISBLANK(U383),ISBLANK(V383),ISBLANK(W383),ISBLANK(X383)),"",SUM(W383:X383))</f>
        <v/>
      </c>
      <c r="Z383" s="233" t="str">
        <f t="shared" ref="Z383" si="9287">IFERROR(SUM(U383:X383)/E383,"")</f>
        <v/>
      </c>
      <c r="AA383" s="321" t="str">
        <f t="shared" ref="AA383" si="9288">IF(OR(L384="",Y384=""),"",IFERROR(Y384-L384,""))</f>
        <v/>
      </c>
      <c r="AB383" s="37"/>
      <c r="AC383" s="28"/>
      <c r="AD383" s="28"/>
      <c r="AE383" s="28"/>
      <c r="AF383" s="7" t="str">
        <f t="shared" ref="AF383" si="9289">IF(AND(ISBLANK(AB383),ISBLANK(AC383),ISBLANK(AD383),ISBLANK(AE383)),"",SUM(AD383:AE383))</f>
        <v/>
      </c>
      <c r="AG383" s="321" t="str">
        <f t="shared" ref="AG383" si="9290">IF(OR(M383="",AF384=""),"",IFERROR(AF384-L384,""))</f>
        <v/>
      </c>
      <c r="AH383" s="136"/>
      <c r="AK383" s="63"/>
      <c r="AL383" s="201">
        <f t="shared" ref="AL383" si="9291">H383</f>
        <v>0</v>
      </c>
      <c r="AM383" s="201">
        <f t="shared" ref="AM383" si="9292">I383</f>
        <v>0</v>
      </c>
      <c r="AN383" s="201">
        <f t="shared" ref="AN383" si="9293">J383</f>
        <v>0</v>
      </c>
      <c r="AO383" s="201">
        <f t="shared" ref="AO383" si="9294">K383</f>
        <v>0</v>
      </c>
      <c r="AP383" s="202"/>
      <c r="AQ383" s="323"/>
      <c r="AR383" s="201">
        <f t="shared" ref="AR383" si="9295">N383</f>
        <v>0</v>
      </c>
      <c r="AS383" s="201">
        <f t="shared" ref="AS383" si="9296">O383</f>
        <v>0</v>
      </c>
      <c r="AT383" s="201">
        <f t="shared" ref="AT383" si="9297">P383</f>
        <v>0</v>
      </c>
      <c r="AU383" s="201">
        <f t="shared" ref="AU383" si="9298">Q383</f>
        <v>0</v>
      </c>
      <c r="AV383" s="201" t="str">
        <f t="shared" ref="AV383" si="9299">R383</f>
        <v/>
      </c>
      <c r="AW383" s="323"/>
      <c r="AX383" s="324"/>
      <c r="AY383" s="201">
        <f t="shared" ref="AY383" si="9300">U383</f>
        <v>0</v>
      </c>
      <c r="AZ383" s="201">
        <f t="shared" ref="AZ383" si="9301">V383</f>
        <v>0</v>
      </c>
      <c r="BA383" s="201">
        <f t="shared" ref="BA383" si="9302">W383</f>
        <v>0</v>
      </c>
      <c r="BB383" s="201">
        <f t="shared" ref="BB383" si="9303">X383</f>
        <v>0</v>
      </c>
      <c r="BC383" s="201" t="str">
        <f t="shared" ref="BC383" si="9304">Y383</f>
        <v/>
      </c>
      <c r="BD383" s="323"/>
      <c r="BE383" s="324"/>
      <c r="BF383" s="201">
        <f t="shared" ref="BF383" si="9305">AB383</f>
        <v>0</v>
      </c>
      <c r="BG383" s="201">
        <f t="shared" ref="BG383" si="9306">AC383</f>
        <v>0</v>
      </c>
      <c r="BH383" s="201">
        <f t="shared" ref="BH383" si="9307">AD383</f>
        <v>0</v>
      </c>
      <c r="BI383" s="201">
        <f t="shared" ref="BI383" si="9308">AE383</f>
        <v>0</v>
      </c>
      <c r="BJ383" s="201" t="str">
        <f t="shared" ref="BJ383" si="9309">AF383</f>
        <v/>
      </c>
      <c r="BK383" s="324"/>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c r="DF383"/>
      <c r="DG383"/>
    </row>
    <row r="384" spans="1:111" s="61" customFormat="1" ht="13.5" thickBot="1" x14ac:dyDescent="0.25">
      <c r="A384" s="259"/>
      <c r="B384" s="264"/>
      <c r="C384" s="262"/>
      <c r="D384" s="262"/>
      <c r="E384" s="236"/>
      <c r="F384" s="243"/>
      <c r="G384" s="8" t="s">
        <v>6</v>
      </c>
      <c r="H384" s="173" t="str">
        <f t="shared" ref="H384" si="9310">IFERROR(H383/SUM(H383:K383),"")</f>
        <v/>
      </c>
      <c r="I384" s="174" t="str">
        <f t="shared" ref="I384" si="9311">IFERROR(I383/SUM(H383:K383),"")</f>
        <v/>
      </c>
      <c r="J384" s="175" t="str">
        <f t="shared" ref="J384" si="9312">IFERROR(J383/SUM(H383:K383),"")</f>
        <v/>
      </c>
      <c r="K384" s="175" t="str">
        <f t="shared" ref="K384" si="9313">IFERROR(K383/SUM(H383:K383),"")</f>
        <v/>
      </c>
      <c r="L384" s="132" t="str">
        <f t="shared" ref="L384" si="9314">IFERROR(L383/SUM(H383:K383),"")</f>
        <v/>
      </c>
      <c r="M384" s="234"/>
      <c r="N384" s="193" t="str">
        <f t="shared" ref="N384" si="9315">IFERROR(N383/SUM(N383:Q383),"")</f>
        <v/>
      </c>
      <c r="O384" s="10" t="str">
        <f t="shared" ref="O384" si="9316">IFERROR(O383/SUM(N383:Q383),"")</f>
        <v/>
      </c>
      <c r="P384" s="11" t="str">
        <f t="shared" ref="P384" si="9317">IFERROR(P383/SUM(N383:Q383),"")</f>
        <v/>
      </c>
      <c r="Q384" s="11" t="str">
        <f t="shared" ref="Q384" si="9318">IFERROR(Q383/SUM(N383:Q383),"")</f>
        <v/>
      </c>
      <c r="R384" s="34" t="str">
        <f t="shared" ref="R384" si="9319">IFERROR(R383/SUM(N383:Q383),"")</f>
        <v/>
      </c>
      <c r="S384" s="234"/>
      <c r="T384" s="322"/>
      <c r="U384" s="31" t="str">
        <f t="shared" ref="U384" si="9320">IFERROR(U383/SUM(U383:X383),"")</f>
        <v/>
      </c>
      <c r="V384" s="10" t="str">
        <f t="shared" ref="V384" si="9321">IFERROR(V383/SUM(U383:X383),"")</f>
        <v/>
      </c>
      <c r="W384" s="11" t="str">
        <f t="shared" ref="W384" si="9322">IFERROR(W383/SUM(U383:X383),"")</f>
        <v/>
      </c>
      <c r="X384" s="11" t="str">
        <f t="shared" ref="X384" si="9323">IFERROR(X383/SUM(U383:X383),"")</f>
        <v/>
      </c>
      <c r="Y384" s="34" t="str">
        <f t="shared" ref="Y384" si="9324">IFERROR(Y383/SUM(U383:X383),"")</f>
        <v/>
      </c>
      <c r="Z384" s="234"/>
      <c r="AA384" s="322"/>
      <c r="AB384" s="31" t="str">
        <f t="shared" ref="AB384" si="9325">IFERROR(AB383/SUM(AB383:AE383),"")</f>
        <v/>
      </c>
      <c r="AC384" s="10" t="str">
        <f t="shared" ref="AC384" si="9326">IFERROR(AC383/SUM(AB383:AE383),"")</f>
        <v/>
      </c>
      <c r="AD384" s="11" t="str">
        <f t="shared" ref="AD384" si="9327">IFERROR(AD383/SUM(AB383:AE383),"")</f>
        <v/>
      </c>
      <c r="AE384" s="11" t="str">
        <f t="shared" ref="AE384" si="9328">IFERROR(AE383/SUM(AB383:AE383),"")</f>
        <v/>
      </c>
      <c r="AF384" s="34" t="str">
        <f t="shared" ref="AF384" si="9329">IFERROR(AF383/SUM(AB383:AE383),"")</f>
        <v/>
      </c>
      <c r="AG384" s="322"/>
      <c r="AH384" s="136"/>
      <c r="AK384" s="63"/>
      <c r="AL384" s="203"/>
      <c r="AM384" s="203"/>
      <c r="AN384" s="204"/>
      <c r="AO384" s="204"/>
      <c r="AP384" s="205"/>
      <c r="AQ384" s="323"/>
      <c r="AR384" s="206"/>
      <c r="AS384" s="206"/>
      <c r="AT384" s="207"/>
      <c r="AU384" s="207"/>
      <c r="AV384" s="205"/>
      <c r="AW384" s="323"/>
      <c r="AX384" s="324"/>
      <c r="AY384" s="206"/>
      <c r="AZ384" s="206"/>
      <c r="BA384" s="207"/>
      <c r="BB384" s="207"/>
      <c r="BC384" s="205"/>
      <c r="BD384" s="323"/>
      <c r="BE384" s="324"/>
      <c r="BF384" s="206"/>
      <c r="BG384" s="206"/>
      <c r="BH384" s="207"/>
      <c r="BI384" s="207"/>
      <c r="BJ384" s="205"/>
      <c r="BK384" s="324"/>
      <c r="BL384"/>
      <c r="BM384"/>
      <c r="BN384"/>
      <c r="BO384"/>
      <c r="BP384"/>
      <c r="BQ384"/>
      <c r="BR384"/>
      <c r="BS384"/>
      <c r="BT384"/>
      <c r="BU384"/>
      <c r="BV384"/>
      <c r="BW384"/>
      <c r="BX384"/>
      <c r="BY384"/>
      <c r="BZ384"/>
      <c r="CA384"/>
      <c r="CB384"/>
      <c r="CC384"/>
      <c r="CD384"/>
      <c r="CE384"/>
      <c r="CF384"/>
      <c r="CG384"/>
      <c r="CH384"/>
      <c r="CI384"/>
      <c r="CJ384"/>
      <c r="CK384"/>
      <c r="CL384"/>
      <c r="CM384"/>
      <c r="CN384"/>
      <c r="CO384"/>
      <c r="CP384"/>
      <c r="CQ384"/>
      <c r="CR384"/>
      <c r="CS384"/>
      <c r="CT384"/>
      <c r="CU384"/>
      <c r="CV384"/>
      <c r="CW384"/>
      <c r="CX384"/>
      <c r="CY384"/>
      <c r="CZ384"/>
      <c r="DA384"/>
      <c r="DB384"/>
      <c r="DC384"/>
      <c r="DD384"/>
      <c r="DE384"/>
      <c r="DF384"/>
      <c r="DG384"/>
    </row>
    <row r="385" spans="1:111" s="61" customFormat="1" ht="13.5" thickTop="1" x14ac:dyDescent="0.2">
      <c r="A385" s="258"/>
      <c r="B385" s="263"/>
      <c r="C385" s="265"/>
      <c r="D385" s="261"/>
      <c r="E385" s="235"/>
      <c r="F385" s="242"/>
      <c r="G385" s="4" t="s">
        <v>5</v>
      </c>
      <c r="H385" s="171"/>
      <c r="I385" s="172"/>
      <c r="J385" s="172"/>
      <c r="K385" s="172"/>
      <c r="L385" s="131" t="str">
        <f t="shared" ref="L385" si="9330">IF(AND(ISBLANK(H385),ISBLANK(I385),ISBLANK(J385),ISBLANK(K385)),"",SUM(J385:K385))</f>
        <v/>
      </c>
      <c r="M385" s="233" t="str">
        <f t="shared" ref="M385" si="9331">IFERROR(SUM(H385:K385)/E385,"")</f>
        <v/>
      </c>
      <c r="N385" s="190"/>
      <c r="O385" s="191"/>
      <c r="P385" s="191"/>
      <c r="Q385" s="191"/>
      <c r="R385" s="192" t="str">
        <f t="shared" ref="R385" si="9332">IF(AND(ISBLANK(N385),ISBLANK(O385),ISBLANK(P385),ISBLANK(Q385)),"",SUM(P385:Q385))</f>
        <v/>
      </c>
      <c r="S385" s="233" t="str">
        <f t="shared" ref="S385" si="9333">IFERROR(SUM(N385:Q385)/E385,"")</f>
        <v/>
      </c>
      <c r="T385" s="321" t="str">
        <f t="shared" ref="T385" si="9334">IF(OR(L386="",R386=""),"",IFERROR(R386-L386,""))</f>
        <v/>
      </c>
      <c r="U385" s="37"/>
      <c r="V385" s="28"/>
      <c r="W385" s="28"/>
      <c r="X385" s="28"/>
      <c r="Y385" s="7" t="str">
        <f t="shared" ref="Y385" si="9335">IF(AND(ISBLANK(U385),ISBLANK(V385),ISBLANK(W385),ISBLANK(X385)),"",SUM(W385:X385))</f>
        <v/>
      </c>
      <c r="Z385" s="233" t="str">
        <f t="shared" ref="Z385" si="9336">IFERROR(SUM(U385:X385)/E385,"")</f>
        <v/>
      </c>
      <c r="AA385" s="321" t="str">
        <f t="shared" ref="AA385" si="9337">IF(OR(L386="",Y386=""),"",IFERROR(Y386-L386,""))</f>
        <v/>
      </c>
      <c r="AB385" s="37"/>
      <c r="AC385" s="28"/>
      <c r="AD385" s="28"/>
      <c r="AE385" s="28"/>
      <c r="AF385" s="7" t="str">
        <f t="shared" ref="AF385" si="9338">IF(AND(ISBLANK(AB385),ISBLANK(AC385),ISBLANK(AD385),ISBLANK(AE385)),"",SUM(AD385:AE385))</f>
        <v/>
      </c>
      <c r="AG385" s="321" t="str">
        <f t="shared" ref="AG385" si="9339">IF(OR(M385="",AF386=""),"",IFERROR(AF386-L386,""))</f>
        <v/>
      </c>
      <c r="AH385" s="136"/>
      <c r="AK385" s="63"/>
      <c r="AL385" s="201">
        <f t="shared" ref="AL385" si="9340">H385</f>
        <v>0</v>
      </c>
      <c r="AM385" s="201">
        <f t="shared" ref="AM385" si="9341">I385</f>
        <v>0</v>
      </c>
      <c r="AN385" s="201">
        <f t="shared" ref="AN385" si="9342">J385</f>
        <v>0</v>
      </c>
      <c r="AO385" s="201">
        <f t="shared" ref="AO385" si="9343">K385</f>
        <v>0</v>
      </c>
      <c r="AP385" s="202"/>
      <c r="AQ385" s="323"/>
      <c r="AR385" s="201">
        <f t="shared" ref="AR385" si="9344">N385</f>
        <v>0</v>
      </c>
      <c r="AS385" s="201">
        <f t="shared" ref="AS385" si="9345">O385</f>
        <v>0</v>
      </c>
      <c r="AT385" s="201">
        <f t="shared" ref="AT385" si="9346">P385</f>
        <v>0</v>
      </c>
      <c r="AU385" s="201">
        <f t="shared" ref="AU385" si="9347">Q385</f>
        <v>0</v>
      </c>
      <c r="AV385" s="201" t="str">
        <f t="shared" ref="AV385" si="9348">R385</f>
        <v/>
      </c>
      <c r="AW385" s="323"/>
      <c r="AX385" s="324"/>
      <c r="AY385" s="201">
        <f t="shared" ref="AY385" si="9349">U385</f>
        <v>0</v>
      </c>
      <c r="AZ385" s="201">
        <f t="shared" ref="AZ385" si="9350">V385</f>
        <v>0</v>
      </c>
      <c r="BA385" s="201">
        <f t="shared" ref="BA385" si="9351">W385</f>
        <v>0</v>
      </c>
      <c r="BB385" s="201">
        <f t="shared" ref="BB385" si="9352">X385</f>
        <v>0</v>
      </c>
      <c r="BC385" s="201" t="str">
        <f t="shared" ref="BC385" si="9353">Y385</f>
        <v/>
      </c>
      <c r="BD385" s="323"/>
      <c r="BE385" s="324"/>
      <c r="BF385" s="201">
        <f t="shared" ref="BF385" si="9354">AB385</f>
        <v>0</v>
      </c>
      <c r="BG385" s="201">
        <f t="shared" ref="BG385" si="9355">AC385</f>
        <v>0</v>
      </c>
      <c r="BH385" s="201">
        <f t="shared" ref="BH385" si="9356">AD385</f>
        <v>0</v>
      </c>
      <c r="BI385" s="201">
        <f t="shared" ref="BI385" si="9357">AE385</f>
        <v>0</v>
      </c>
      <c r="BJ385" s="201" t="str">
        <f t="shared" ref="BJ385" si="9358">AF385</f>
        <v/>
      </c>
      <c r="BK385" s="324"/>
      <c r="BL385"/>
      <c r="BM385"/>
      <c r="BN385"/>
      <c r="BO385"/>
      <c r="BP385"/>
      <c r="BQ385"/>
      <c r="BR385"/>
      <c r="BS385"/>
      <c r="BT385"/>
      <c r="BU385"/>
      <c r="BV385"/>
      <c r="BW385"/>
      <c r="BX385"/>
      <c r="BY385"/>
      <c r="BZ385"/>
      <c r="CA385"/>
      <c r="CB385"/>
      <c r="CC385"/>
      <c r="CD385"/>
      <c r="CE385"/>
      <c r="CF385"/>
      <c r="CG385"/>
      <c r="CH385"/>
      <c r="CI385"/>
      <c r="CJ385"/>
      <c r="CK385"/>
      <c r="CL385"/>
      <c r="CM385"/>
      <c r="CN385"/>
      <c r="CO385"/>
      <c r="CP385"/>
      <c r="CQ385"/>
      <c r="CR385"/>
      <c r="CS385"/>
      <c r="CT385"/>
      <c r="CU385"/>
      <c r="CV385"/>
      <c r="CW385"/>
      <c r="CX385"/>
      <c r="CY385"/>
      <c r="CZ385"/>
      <c r="DA385"/>
      <c r="DB385"/>
      <c r="DC385"/>
      <c r="DD385"/>
      <c r="DE385"/>
      <c r="DF385"/>
      <c r="DG385"/>
    </row>
    <row r="386" spans="1:111" s="61" customFormat="1" ht="13.5" thickBot="1" x14ac:dyDescent="0.25">
      <c r="A386" s="259"/>
      <c r="B386" s="264"/>
      <c r="C386" s="262"/>
      <c r="D386" s="262"/>
      <c r="E386" s="236"/>
      <c r="F386" s="243"/>
      <c r="G386" s="8" t="s">
        <v>6</v>
      </c>
      <c r="H386" s="173" t="str">
        <f t="shared" ref="H386" si="9359">IFERROR(H385/SUM(H385:K385),"")</f>
        <v/>
      </c>
      <c r="I386" s="174" t="str">
        <f t="shared" ref="I386" si="9360">IFERROR(I385/SUM(H385:K385),"")</f>
        <v/>
      </c>
      <c r="J386" s="175" t="str">
        <f t="shared" ref="J386" si="9361">IFERROR(J385/SUM(H385:K385),"")</f>
        <v/>
      </c>
      <c r="K386" s="175" t="str">
        <f t="shared" ref="K386" si="9362">IFERROR(K385/SUM(H385:K385),"")</f>
        <v/>
      </c>
      <c r="L386" s="132" t="str">
        <f t="shared" ref="L386" si="9363">IFERROR(L385/SUM(H385:K385),"")</f>
        <v/>
      </c>
      <c r="M386" s="234"/>
      <c r="N386" s="193" t="str">
        <f t="shared" ref="N386" si="9364">IFERROR(N385/SUM(N385:Q385),"")</f>
        <v/>
      </c>
      <c r="O386" s="10" t="str">
        <f t="shared" ref="O386" si="9365">IFERROR(O385/SUM(N385:Q385),"")</f>
        <v/>
      </c>
      <c r="P386" s="11" t="str">
        <f t="shared" ref="P386" si="9366">IFERROR(P385/SUM(N385:Q385),"")</f>
        <v/>
      </c>
      <c r="Q386" s="11" t="str">
        <f t="shared" ref="Q386" si="9367">IFERROR(Q385/SUM(N385:Q385),"")</f>
        <v/>
      </c>
      <c r="R386" s="34" t="str">
        <f t="shared" ref="R386" si="9368">IFERROR(R385/SUM(N385:Q385),"")</f>
        <v/>
      </c>
      <c r="S386" s="234"/>
      <c r="T386" s="322"/>
      <c r="U386" s="31" t="str">
        <f t="shared" ref="U386" si="9369">IFERROR(U385/SUM(U385:X385),"")</f>
        <v/>
      </c>
      <c r="V386" s="10" t="str">
        <f t="shared" ref="V386" si="9370">IFERROR(V385/SUM(U385:X385),"")</f>
        <v/>
      </c>
      <c r="W386" s="11" t="str">
        <f t="shared" ref="W386" si="9371">IFERROR(W385/SUM(U385:X385),"")</f>
        <v/>
      </c>
      <c r="X386" s="11" t="str">
        <f t="shared" ref="X386" si="9372">IFERROR(X385/SUM(U385:X385),"")</f>
        <v/>
      </c>
      <c r="Y386" s="34" t="str">
        <f t="shared" ref="Y386" si="9373">IFERROR(Y385/SUM(U385:X385),"")</f>
        <v/>
      </c>
      <c r="Z386" s="234"/>
      <c r="AA386" s="322"/>
      <c r="AB386" s="31" t="str">
        <f t="shared" ref="AB386" si="9374">IFERROR(AB385/SUM(AB385:AE385),"")</f>
        <v/>
      </c>
      <c r="AC386" s="10" t="str">
        <f t="shared" ref="AC386" si="9375">IFERROR(AC385/SUM(AB385:AE385),"")</f>
        <v/>
      </c>
      <c r="AD386" s="11" t="str">
        <f t="shared" ref="AD386" si="9376">IFERROR(AD385/SUM(AB385:AE385),"")</f>
        <v/>
      </c>
      <c r="AE386" s="11" t="str">
        <f t="shared" ref="AE386" si="9377">IFERROR(AE385/SUM(AB385:AE385),"")</f>
        <v/>
      </c>
      <c r="AF386" s="34" t="str">
        <f t="shared" ref="AF386" si="9378">IFERROR(AF385/SUM(AB385:AE385),"")</f>
        <v/>
      </c>
      <c r="AG386" s="322"/>
      <c r="AH386" s="136"/>
      <c r="AK386" s="63"/>
      <c r="AL386" s="203"/>
      <c r="AM386" s="203"/>
      <c r="AN386" s="204"/>
      <c r="AO386" s="204"/>
      <c r="AP386" s="205"/>
      <c r="AQ386" s="323"/>
      <c r="AR386" s="206"/>
      <c r="AS386" s="206"/>
      <c r="AT386" s="207"/>
      <c r="AU386" s="207"/>
      <c r="AV386" s="205"/>
      <c r="AW386" s="323"/>
      <c r="AX386" s="324"/>
      <c r="AY386" s="206"/>
      <c r="AZ386" s="206"/>
      <c r="BA386" s="207"/>
      <c r="BB386" s="207"/>
      <c r="BC386" s="205"/>
      <c r="BD386" s="323"/>
      <c r="BE386" s="324"/>
      <c r="BF386" s="206"/>
      <c r="BG386" s="206"/>
      <c r="BH386" s="207"/>
      <c r="BI386" s="207"/>
      <c r="BJ386" s="205"/>
      <c r="BK386" s="324"/>
      <c r="BL386"/>
      <c r="BM386"/>
      <c r="BN386"/>
      <c r="BO386"/>
      <c r="BP386"/>
      <c r="BQ386"/>
      <c r="BR386"/>
      <c r="BS386"/>
      <c r="BT386"/>
      <c r="BU386"/>
      <c r="BV386"/>
      <c r="BW386"/>
      <c r="BX386"/>
      <c r="BY386"/>
      <c r="BZ386"/>
      <c r="CA386"/>
      <c r="CB386"/>
      <c r="CC386"/>
      <c r="CD386"/>
      <c r="CE386"/>
      <c r="CF386"/>
      <c r="CG386"/>
      <c r="CH386"/>
      <c r="CI386"/>
      <c r="CJ386"/>
      <c r="CK386"/>
      <c r="CL386"/>
      <c r="CM386"/>
      <c r="CN386"/>
      <c r="CO386"/>
      <c r="CP386"/>
      <c r="CQ386"/>
      <c r="CR386"/>
      <c r="CS386"/>
      <c r="CT386"/>
      <c r="CU386"/>
      <c r="CV386"/>
      <c r="CW386"/>
      <c r="CX386"/>
      <c r="CY386"/>
      <c r="CZ386"/>
      <c r="DA386"/>
      <c r="DB386"/>
      <c r="DC386"/>
      <c r="DD386"/>
      <c r="DE386"/>
      <c r="DF386"/>
      <c r="DG386"/>
    </row>
    <row r="387" spans="1:111" s="61" customFormat="1" ht="13.5" thickTop="1" x14ac:dyDescent="0.2">
      <c r="A387" s="258"/>
      <c r="B387" s="263"/>
      <c r="C387" s="265"/>
      <c r="D387" s="261"/>
      <c r="E387" s="235"/>
      <c r="F387" s="242"/>
      <c r="G387" s="4" t="s">
        <v>5</v>
      </c>
      <c r="H387" s="171"/>
      <c r="I387" s="172"/>
      <c r="J387" s="172"/>
      <c r="K387" s="172"/>
      <c r="L387" s="131" t="str">
        <f t="shared" ref="L387" si="9379">IF(AND(ISBLANK(H387),ISBLANK(I387),ISBLANK(J387),ISBLANK(K387)),"",SUM(J387:K387))</f>
        <v/>
      </c>
      <c r="M387" s="233" t="str">
        <f t="shared" ref="M387" si="9380">IFERROR(SUM(H387:K387)/E387,"")</f>
        <v/>
      </c>
      <c r="N387" s="190"/>
      <c r="O387" s="191"/>
      <c r="P387" s="191"/>
      <c r="Q387" s="191"/>
      <c r="R387" s="192" t="str">
        <f t="shared" ref="R387" si="9381">IF(AND(ISBLANK(N387),ISBLANK(O387),ISBLANK(P387),ISBLANK(Q387)),"",SUM(P387:Q387))</f>
        <v/>
      </c>
      <c r="S387" s="233" t="str">
        <f t="shared" ref="S387" si="9382">IFERROR(SUM(N387:Q387)/E387,"")</f>
        <v/>
      </c>
      <c r="T387" s="321" t="str">
        <f t="shared" ref="T387" si="9383">IF(OR(L388="",R388=""),"",IFERROR(R388-L388,""))</f>
        <v/>
      </c>
      <c r="U387" s="37"/>
      <c r="V387" s="28"/>
      <c r="W387" s="28"/>
      <c r="X387" s="28"/>
      <c r="Y387" s="7" t="str">
        <f t="shared" ref="Y387" si="9384">IF(AND(ISBLANK(U387),ISBLANK(V387),ISBLANK(W387),ISBLANK(X387)),"",SUM(W387:X387))</f>
        <v/>
      </c>
      <c r="Z387" s="233" t="str">
        <f t="shared" ref="Z387" si="9385">IFERROR(SUM(U387:X387)/E387,"")</f>
        <v/>
      </c>
      <c r="AA387" s="321" t="str">
        <f t="shared" ref="AA387" si="9386">IF(OR(L388="",Y388=""),"",IFERROR(Y388-L388,""))</f>
        <v/>
      </c>
      <c r="AB387" s="37"/>
      <c r="AC387" s="28"/>
      <c r="AD387" s="28"/>
      <c r="AE387" s="28"/>
      <c r="AF387" s="7" t="str">
        <f t="shared" ref="AF387" si="9387">IF(AND(ISBLANK(AB387),ISBLANK(AC387),ISBLANK(AD387),ISBLANK(AE387)),"",SUM(AD387:AE387))</f>
        <v/>
      </c>
      <c r="AG387" s="321" t="str">
        <f t="shared" ref="AG387" si="9388">IF(OR(M387="",AF388=""),"",IFERROR(AF388-L388,""))</f>
        <v/>
      </c>
      <c r="AH387" s="136"/>
      <c r="AK387" s="63"/>
      <c r="AL387" s="201">
        <f t="shared" ref="AL387" si="9389">H387</f>
        <v>0</v>
      </c>
      <c r="AM387" s="201">
        <f t="shared" ref="AM387" si="9390">I387</f>
        <v>0</v>
      </c>
      <c r="AN387" s="201">
        <f t="shared" ref="AN387" si="9391">J387</f>
        <v>0</v>
      </c>
      <c r="AO387" s="201">
        <f t="shared" ref="AO387" si="9392">K387</f>
        <v>0</v>
      </c>
      <c r="AP387" s="202"/>
      <c r="AQ387" s="323"/>
      <c r="AR387" s="201">
        <f t="shared" ref="AR387" si="9393">N387</f>
        <v>0</v>
      </c>
      <c r="AS387" s="201">
        <f t="shared" ref="AS387" si="9394">O387</f>
        <v>0</v>
      </c>
      <c r="AT387" s="201">
        <f t="shared" ref="AT387" si="9395">P387</f>
        <v>0</v>
      </c>
      <c r="AU387" s="201">
        <f t="shared" ref="AU387" si="9396">Q387</f>
        <v>0</v>
      </c>
      <c r="AV387" s="201" t="str">
        <f t="shared" ref="AV387" si="9397">R387</f>
        <v/>
      </c>
      <c r="AW387" s="323"/>
      <c r="AX387" s="324"/>
      <c r="AY387" s="201">
        <f t="shared" ref="AY387" si="9398">U387</f>
        <v>0</v>
      </c>
      <c r="AZ387" s="201">
        <f t="shared" ref="AZ387" si="9399">V387</f>
        <v>0</v>
      </c>
      <c r="BA387" s="201">
        <f t="shared" ref="BA387" si="9400">W387</f>
        <v>0</v>
      </c>
      <c r="BB387" s="201">
        <f t="shared" ref="BB387" si="9401">X387</f>
        <v>0</v>
      </c>
      <c r="BC387" s="201" t="str">
        <f t="shared" ref="BC387" si="9402">Y387</f>
        <v/>
      </c>
      <c r="BD387" s="323"/>
      <c r="BE387" s="324"/>
      <c r="BF387" s="201">
        <f t="shared" ref="BF387" si="9403">AB387</f>
        <v>0</v>
      </c>
      <c r="BG387" s="201">
        <f t="shared" ref="BG387" si="9404">AC387</f>
        <v>0</v>
      </c>
      <c r="BH387" s="201">
        <f t="shared" ref="BH387" si="9405">AD387</f>
        <v>0</v>
      </c>
      <c r="BI387" s="201">
        <f t="shared" ref="BI387" si="9406">AE387</f>
        <v>0</v>
      </c>
      <c r="BJ387" s="201" t="str">
        <f t="shared" ref="BJ387" si="9407">AF387</f>
        <v/>
      </c>
      <c r="BK387" s="324"/>
      <c r="BL387"/>
      <c r="BM387"/>
      <c r="BN387"/>
      <c r="BO387"/>
      <c r="BP387"/>
      <c r="BQ387"/>
      <c r="BR387"/>
      <c r="BS387"/>
      <c r="BT387"/>
      <c r="BU387"/>
      <c r="BV387"/>
      <c r="BW387"/>
      <c r="BX387"/>
      <c r="BY387"/>
      <c r="BZ387"/>
      <c r="CA387"/>
      <c r="CB387"/>
      <c r="CC387"/>
      <c r="CD387"/>
      <c r="CE387"/>
      <c r="CF387"/>
      <c r="CG387"/>
      <c r="CH387"/>
      <c r="CI387"/>
      <c r="CJ387"/>
      <c r="CK387"/>
      <c r="CL387"/>
      <c r="CM387"/>
      <c r="CN387"/>
      <c r="CO387"/>
      <c r="CP387"/>
      <c r="CQ387"/>
      <c r="CR387"/>
      <c r="CS387"/>
      <c r="CT387"/>
      <c r="CU387"/>
      <c r="CV387"/>
      <c r="CW387"/>
      <c r="CX387"/>
      <c r="CY387"/>
      <c r="CZ387"/>
      <c r="DA387"/>
      <c r="DB387"/>
      <c r="DC387"/>
      <c r="DD387"/>
      <c r="DE387"/>
      <c r="DF387"/>
      <c r="DG387"/>
    </row>
    <row r="388" spans="1:111" s="61" customFormat="1" ht="13.5" thickBot="1" x14ac:dyDescent="0.25">
      <c r="A388" s="259"/>
      <c r="B388" s="264"/>
      <c r="C388" s="262"/>
      <c r="D388" s="262"/>
      <c r="E388" s="236"/>
      <c r="F388" s="243"/>
      <c r="G388" s="8" t="s">
        <v>6</v>
      </c>
      <c r="H388" s="173" t="str">
        <f t="shared" ref="H388" si="9408">IFERROR(H387/SUM(H387:K387),"")</f>
        <v/>
      </c>
      <c r="I388" s="174" t="str">
        <f t="shared" ref="I388" si="9409">IFERROR(I387/SUM(H387:K387),"")</f>
        <v/>
      </c>
      <c r="J388" s="175" t="str">
        <f t="shared" ref="J388" si="9410">IFERROR(J387/SUM(H387:K387),"")</f>
        <v/>
      </c>
      <c r="K388" s="175" t="str">
        <f t="shared" ref="K388" si="9411">IFERROR(K387/SUM(H387:K387),"")</f>
        <v/>
      </c>
      <c r="L388" s="132" t="str">
        <f t="shared" ref="L388" si="9412">IFERROR(L387/SUM(H387:K387),"")</f>
        <v/>
      </c>
      <c r="M388" s="234"/>
      <c r="N388" s="193" t="str">
        <f t="shared" ref="N388" si="9413">IFERROR(N387/SUM(N387:Q387),"")</f>
        <v/>
      </c>
      <c r="O388" s="10" t="str">
        <f t="shared" ref="O388" si="9414">IFERROR(O387/SUM(N387:Q387),"")</f>
        <v/>
      </c>
      <c r="P388" s="11" t="str">
        <f t="shared" ref="P388" si="9415">IFERROR(P387/SUM(N387:Q387),"")</f>
        <v/>
      </c>
      <c r="Q388" s="11" t="str">
        <f t="shared" ref="Q388" si="9416">IFERROR(Q387/SUM(N387:Q387),"")</f>
        <v/>
      </c>
      <c r="R388" s="34" t="str">
        <f t="shared" ref="R388" si="9417">IFERROR(R387/SUM(N387:Q387),"")</f>
        <v/>
      </c>
      <c r="S388" s="234"/>
      <c r="T388" s="322"/>
      <c r="U388" s="31" t="str">
        <f t="shared" ref="U388" si="9418">IFERROR(U387/SUM(U387:X387),"")</f>
        <v/>
      </c>
      <c r="V388" s="10" t="str">
        <f t="shared" ref="V388" si="9419">IFERROR(V387/SUM(U387:X387),"")</f>
        <v/>
      </c>
      <c r="W388" s="11" t="str">
        <f t="shared" ref="W388" si="9420">IFERROR(W387/SUM(U387:X387),"")</f>
        <v/>
      </c>
      <c r="X388" s="11" t="str">
        <f t="shared" ref="X388" si="9421">IFERROR(X387/SUM(U387:X387),"")</f>
        <v/>
      </c>
      <c r="Y388" s="34" t="str">
        <f t="shared" ref="Y388" si="9422">IFERROR(Y387/SUM(U387:X387),"")</f>
        <v/>
      </c>
      <c r="Z388" s="234"/>
      <c r="AA388" s="322"/>
      <c r="AB388" s="31" t="str">
        <f t="shared" ref="AB388" si="9423">IFERROR(AB387/SUM(AB387:AE387),"")</f>
        <v/>
      </c>
      <c r="AC388" s="10" t="str">
        <f t="shared" ref="AC388" si="9424">IFERROR(AC387/SUM(AB387:AE387),"")</f>
        <v/>
      </c>
      <c r="AD388" s="11" t="str">
        <f t="shared" ref="AD388" si="9425">IFERROR(AD387/SUM(AB387:AE387),"")</f>
        <v/>
      </c>
      <c r="AE388" s="11" t="str">
        <f t="shared" ref="AE388" si="9426">IFERROR(AE387/SUM(AB387:AE387),"")</f>
        <v/>
      </c>
      <c r="AF388" s="34" t="str">
        <f t="shared" ref="AF388" si="9427">IFERROR(AF387/SUM(AB387:AE387),"")</f>
        <v/>
      </c>
      <c r="AG388" s="322"/>
      <c r="AH388" s="136"/>
      <c r="AK388" s="63"/>
      <c r="AL388" s="203"/>
      <c r="AM388" s="203"/>
      <c r="AN388" s="204"/>
      <c r="AO388" s="204"/>
      <c r="AP388" s="205"/>
      <c r="AQ388" s="323"/>
      <c r="AR388" s="206"/>
      <c r="AS388" s="206"/>
      <c r="AT388" s="207"/>
      <c r="AU388" s="207"/>
      <c r="AV388" s="205"/>
      <c r="AW388" s="323"/>
      <c r="AX388" s="324"/>
      <c r="AY388" s="206"/>
      <c r="AZ388" s="206"/>
      <c r="BA388" s="207"/>
      <c r="BB388" s="207"/>
      <c r="BC388" s="205"/>
      <c r="BD388" s="323"/>
      <c r="BE388" s="324"/>
      <c r="BF388" s="206"/>
      <c r="BG388" s="206"/>
      <c r="BH388" s="207"/>
      <c r="BI388" s="207"/>
      <c r="BJ388" s="205"/>
      <c r="BK388" s="324"/>
      <c r="BL388"/>
      <c r="BM388"/>
      <c r="BN388"/>
      <c r="BO388"/>
      <c r="BP388"/>
      <c r="BQ388"/>
      <c r="BR388"/>
      <c r="BS388"/>
      <c r="BT388"/>
      <c r="BU388"/>
      <c r="BV388"/>
      <c r="BW388"/>
      <c r="BX388"/>
      <c r="BY388"/>
      <c r="BZ388"/>
      <c r="CA388"/>
      <c r="CB388"/>
      <c r="CC388"/>
      <c r="CD388"/>
      <c r="CE388"/>
      <c r="CF388"/>
      <c r="CG388"/>
      <c r="CH388"/>
      <c r="CI388"/>
      <c r="CJ388"/>
      <c r="CK388"/>
      <c r="CL388"/>
      <c r="CM388"/>
      <c r="CN388"/>
      <c r="CO388"/>
      <c r="CP388"/>
      <c r="CQ388"/>
      <c r="CR388"/>
      <c r="CS388"/>
      <c r="CT388"/>
      <c r="CU388"/>
      <c r="CV388"/>
      <c r="CW388"/>
      <c r="CX388"/>
      <c r="CY388"/>
      <c r="CZ388"/>
      <c r="DA388"/>
      <c r="DB388"/>
      <c r="DC388"/>
      <c r="DD388"/>
      <c r="DE388"/>
      <c r="DF388"/>
      <c r="DG388"/>
    </row>
    <row r="389" spans="1:111" s="61" customFormat="1" ht="13.5" thickTop="1" x14ac:dyDescent="0.2">
      <c r="A389" s="258"/>
      <c r="B389" s="263"/>
      <c r="C389" s="265"/>
      <c r="D389" s="261"/>
      <c r="E389" s="235"/>
      <c r="F389" s="242"/>
      <c r="G389" s="4" t="s">
        <v>5</v>
      </c>
      <c r="H389" s="171"/>
      <c r="I389" s="172"/>
      <c r="J389" s="172"/>
      <c r="K389" s="172"/>
      <c r="L389" s="131" t="str">
        <f t="shared" ref="L389" si="9428">IF(AND(ISBLANK(H389),ISBLANK(I389),ISBLANK(J389),ISBLANK(K389)),"",SUM(J389:K389))</f>
        <v/>
      </c>
      <c r="M389" s="233" t="str">
        <f t="shared" ref="M389" si="9429">IFERROR(SUM(H389:K389)/E389,"")</f>
        <v/>
      </c>
      <c r="N389" s="190"/>
      <c r="O389" s="191"/>
      <c r="P389" s="191"/>
      <c r="Q389" s="191"/>
      <c r="R389" s="192" t="str">
        <f t="shared" ref="R389" si="9430">IF(AND(ISBLANK(N389),ISBLANK(O389),ISBLANK(P389),ISBLANK(Q389)),"",SUM(P389:Q389))</f>
        <v/>
      </c>
      <c r="S389" s="233" t="str">
        <f t="shared" ref="S389" si="9431">IFERROR(SUM(N389:Q389)/E389,"")</f>
        <v/>
      </c>
      <c r="T389" s="321" t="str">
        <f t="shared" ref="T389" si="9432">IF(OR(L390="",R390=""),"",IFERROR(R390-L390,""))</f>
        <v/>
      </c>
      <c r="U389" s="37"/>
      <c r="V389" s="28"/>
      <c r="W389" s="28"/>
      <c r="X389" s="28"/>
      <c r="Y389" s="7" t="str">
        <f t="shared" ref="Y389" si="9433">IF(AND(ISBLANK(U389),ISBLANK(V389),ISBLANK(W389),ISBLANK(X389)),"",SUM(W389:X389))</f>
        <v/>
      </c>
      <c r="Z389" s="233" t="str">
        <f t="shared" ref="Z389" si="9434">IFERROR(SUM(U389:X389)/E389,"")</f>
        <v/>
      </c>
      <c r="AA389" s="321" t="str">
        <f t="shared" ref="AA389" si="9435">IF(OR(L390="",Y390=""),"",IFERROR(Y390-L390,""))</f>
        <v/>
      </c>
      <c r="AB389" s="37"/>
      <c r="AC389" s="28"/>
      <c r="AD389" s="28"/>
      <c r="AE389" s="28"/>
      <c r="AF389" s="7" t="str">
        <f t="shared" ref="AF389" si="9436">IF(AND(ISBLANK(AB389),ISBLANK(AC389),ISBLANK(AD389),ISBLANK(AE389)),"",SUM(AD389:AE389))</f>
        <v/>
      </c>
      <c r="AG389" s="321" t="str">
        <f t="shared" ref="AG389" si="9437">IF(OR(M389="",AF390=""),"",IFERROR(AF390-L390,""))</f>
        <v/>
      </c>
      <c r="AH389" s="136"/>
      <c r="AK389" s="63"/>
      <c r="AL389" s="201">
        <f t="shared" ref="AL389" si="9438">H389</f>
        <v>0</v>
      </c>
      <c r="AM389" s="201">
        <f t="shared" ref="AM389" si="9439">I389</f>
        <v>0</v>
      </c>
      <c r="AN389" s="201">
        <f t="shared" ref="AN389" si="9440">J389</f>
        <v>0</v>
      </c>
      <c r="AO389" s="201">
        <f t="shared" ref="AO389" si="9441">K389</f>
        <v>0</v>
      </c>
      <c r="AP389" s="202"/>
      <c r="AQ389" s="323"/>
      <c r="AR389" s="201">
        <f t="shared" ref="AR389" si="9442">N389</f>
        <v>0</v>
      </c>
      <c r="AS389" s="201">
        <f t="shared" ref="AS389" si="9443">O389</f>
        <v>0</v>
      </c>
      <c r="AT389" s="201">
        <f t="shared" ref="AT389" si="9444">P389</f>
        <v>0</v>
      </c>
      <c r="AU389" s="201">
        <f t="shared" ref="AU389" si="9445">Q389</f>
        <v>0</v>
      </c>
      <c r="AV389" s="201" t="str">
        <f t="shared" ref="AV389" si="9446">R389</f>
        <v/>
      </c>
      <c r="AW389" s="323"/>
      <c r="AX389" s="324"/>
      <c r="AY389" s="201">
        <f t="shared" ref="AY389" si="9447">U389</f>
        <v>0</v>
      </c>
      <c r="AZ389" s="201">
        <f t="shared" ref="AZ389" si="9448">V389</f>
        <v>0</v>
      </c>
      <c r="BA389" s="201">
        <f t="shared" ref="BA389" si="9449">W389</f>
        <v>0</v>
      </c>
      <c r="BB389" s="201">
        <f t="shared" ref="BB389" si="9450">X389</f>
        <v>0</v>
      </c>
      <c r="BC389" s="201" t="str">
        <f t="shared" ref="BC389" si="9451">Y389</f>
        <v/>
      </c>
      <c r="BD389" s="323"/>
      <c r="BE389" s="324"/>
      <c r="BF389" s="201">
        <f t="shared" ref="BF389" si="9452">AB389</f>
        <v>0</v>
      </c>
      <c r="BG389" s="201">
        <f t="shared" ref="BG389" si="9453">AC389</f>
        <v>0</v>
      </c>
      <c r="BH389" s="201">
        <f t="shared" ref="BH389" si="9454">AD389</f>
        <v>0</v>
      </c>
      <c r="BI389" s="201">
        <f t="shared" ref="BI389" si="9455">AE389</f>
        <v>0</v>
      </c>
      <c r="BJ389" s="201" t="str">
        <f t="shared" ref="BJ389" si="9456">AF389</f>
        <v/>
      </c>
      <c r="BK389" s="324"/>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c r="CQ389"/>
      <c r="CR389"/>
      <c r="CS389"/>
      <c r="CT389"/>
      <c r="CU389"/>
      <c r="CV389"/>
      <c r="CW389"/>
      <c r="CX389"/>
      <c r="CY389"/>
      <c r="CZ389"/>
      <c r="DA389"/>
      <c r="DB389"/>
      <c r="DC389"/>
      <c r="DD389"/>
      <c r="DE389"/>
      <c r="DF389"/>
      <c r="DG389"/>
    </row>
    <row r="390" spans="1:111" s="61" customFormat="1" ht="13.5" thickBot="1" x14ac:dyDescent="0.25">
      <c r="A390" s="259"/>
      <c r="B390" s="264"/>
      <c r="C390" s="262"/>
      <c r="D390" s="262"/>
      <c r="E390" s="236"/>
      <c r="F390" s="243"/>
      <c r="G390" s="8" t="s">
        <v>6</v>
      </c>
      <c r="H390" s="173" t="str">
        <f t="shared" ref="H390" si="9457">IFERROR(H389/SUM(H389:K389),"")</f>
        <v/>
      </c>
      <c r="I390" s="174" t="str">
        <f t="shared" ref="I390" si="9458">IFERROR(I389/SUM(H389:K389),"")</f>
        <v/>
      </c>
      <c r="J390" s="175" t="str">
        <f t="shared" ref="J390" si="9459">IFERROR(J389/SUM(H389:K389),"")</f>
        <v/>
      </c>
      <c r="K390" s="175" t="str">
        <f t="shared" ref="K390" si="9460">IFERROR(K389/SUM(H389:K389),"")</f>
        <v/>
      </c>
      <c r="L390" s="132" t="str">
        <f t="shared" ref="L390" si="9461">IFERROR(L389/SUM(H389:K389),"")</f>
        <v/>
      </c>
      <c r="M390" s="234"/>
      <c r="N390" s="193" t="str">
        <f t="shared" ref="N390" si="9462">IFERROR(N389/SUM(N389:Q389),"")</f>
        <v/>
      </c>
      <c r="O390" s="10" t="str">
        <f t="shared" ref="O390" si="9463">IFERROR(O389/SUM(N389:Q389),"")</f>
        <v/>
      </c>
      <c r="P390" s="11" t="str">
        <f t="shared" ref="P390" si="9464">IFERROR(P389/SUM(N389:Q389),"")</f>
        <v/>
      </c>
      <c r="Q390" s="11" t="str">
        <f t="shared" ref="Q390" si="9465">IFERROR(Q389/SUM(N389:Q389),"")</f>
        <v/>
      </c>
      <c r="R390" s="34" t="str">
        <f t="shared" ref="R390" si="9466">IFERROR(R389/SUM(N389:Q389),"")</f>
        <v/>
      </c>
      <c r="S390" s="234"/>
      <c r="T390" s="322"/>
      <c r="U390" s="31" t="str">
        <f t="shared" ref="U390" si="9467">IFERROR(U389/SUM(U389:X389),"")</f>
        <v/>
      </c>
      <c r="V390" s="10" t="str">
        <f t="shared" ref="V390" si="9468">IFERROR(V389/SUM(U389:X389),"")</f>
        <v/>
      </c>
      <c r="W390" s="11" t="str">
        <f t="shared" ref="W390" si="9469">IFERROR(W389/SUM(U389:X389),"")</f>
        <v/>
      </c>
      <c r="X390" s="11" t="str">
        <f t="shared" ref="X390" si="9470">IFERROR(X389/SUM(U389:X389),"")</f>
        <v/>
      </c>
      <c r="Y390" s="34" t="str">
        <f t="shared" ref="Y390" si="9471">IFERROR(Y389/SUM(U389:X389),"")</f>
        <v/>
      </c>
      <c r="Z390" s="234"/>
      <c r="AA390" s="322"/>
      <c r="AB390" s="31" t="str">
        <f t="shared" ref="AB390" si="9472">IFERROR(AB389/SUM(AB389:AE389),"")</f>
        <v/>
      </c>
      <c r="AC390" s="10" t="str">
        <f t="shared" ref="AC390" si="9473">IFERROR(AC389/SUM(AB389:AE389),"")</f>
        <v/>
      </c>
      <c r="AD390" s="11" t="str">
        <f t="shared" ref="AD390" si="9474">IFERROR(AD389/SUM(AB389:AE389),"")</f>
        <v/>
      </c>
      <c r="AE390" s="11" t="str">
        <f t="shared" ref="AE390" si="9475">IFERROR(AE389/SUM(AB389:AE389),"")</f>
        <v/>
      </c>
      <c r="AF390" s="34" t="str">
        <f t="shared" ref="AF390" si="9476">IFERROR(AF389/SUM(AB389:AE389),"")</f>
        <v/>
      </c>
      <c r="AG390" s="322"/>
      <c r="AH390" s="136"/>
      <c r="AK390" s="63"/>
      <c r="AL390" s="203"/>
      <c r="AM390" s="203"/>
      <c r="AN390" s="204"/>
      <c r="AO390" s="204"/>
      <c r="AP390" s="205"/>
      <c r="AQ390" s="323"/>
      <c r="AR390" s="206"/>
      <c r="AS390" s="206"/>
      <c r="AT390" s="207"/>
      <c r="AU390" s="207"/>
      <c r="AV390" s="205"/>
      <c r="AW390" s="323"/>
      <c r="AX390" s="324"/>
      <c r="AY390" s="206"/>
      <c r="AZ390" s="206"/>
      <c r="BA390" s="207"/>
      <c r="BB390" s="207"/>
      <c r="BC390" s="205"/>
      <c r="BD390" s="323"/>
      <c r="BE390" s="324"/>
      <c r="BF390" s="206"/>
      <c r="BG390" s="206"/>
      <c r="BH390" s="207"/>
      <c r="BI390" s="207"/>
      <c r="BJ390" s="205"/>
      <c r="BK390" s="324"/>
      <c r="BL390"/>
      <c r="BM390"/>
      <c r="BN390"/>
      <c r="BO390"/>
      <c r="BP390"/>
      <c r="BQ390"/>
      <c r="BR390"/>
      <c r="BS390"/>
      <c r="BT390"/>
      <c r="BU390"/>
      <c r="BV390"/>
      <c r="BW390"/>
      <c r="BX390"/>
      <c r="BY390"/>
      <c r="BZ390"/>
      <c r="CA390"/>
      <c r="CB390"/>
      <c r="CC390"/>
      <c r="CD390"/>
      <c r="CE390"/>
      <c r="CF390"/>
      <c r="CG390"/>
      <c r="CH390"/>
      <c r="CI390"/>
      <c r="CJ390"/>
      <c r="CK390"/>
      <c r="CL390"/>
      <c r="CM390"/>
      <c r="CN390"/>
      <c r="CO390"/>
      <c r="CP390"/>
      <c r="CQ390"/>
      <c r="CR390"/>
      <c r="CS390"/>
      <c r="CT390"/>
      <c r="CU390"/>
      <c r="CV390"/>
      <c r="CW390"/>
      <c r="CX390"/>
      <c r="CY390"/>
      <c r="CZ390"/>
      <c r="DA390"/>
      <c r="DB390"/>
      <c r="DC390"/>
      <c r="DD390"/>
      <c r="DE390"/>
      <c r="DF390"/>
      <c r="DG390"/>
    </row>
    <row r="391" spans="1:111" s="61" customFormat="1" ht="13.5" thickTop="1" x14ac:dyDescent="0.2">
      <c r="A391" s="258"/>
      <c r="B391" s="263"/>
      <c r="C391" s="265"/>
      <c r="D391" s="261"/>
      <c r="E391" s="235"/>
      <c r="F391" s="242"/>
      <c r="G391" s="4" t="s">
        <v>5</v>
      </c>
      <c r="H391" s="171"/>
      <c r="I391" s="172"/>
      <c r="J391" s="172"/>
      <c r="K391" s="172"/>
      <c r="L391" s="131" t="str">
        <f t="shared" ref="L391" si="9477">IF(AND(ISBLANK(H391),ISBLANK(I391),ISBLANK(J391),ISBLANK(K391)),"",SUM(J391:K391))</f>
        <v/>
      </c>
      <c r="M391" s="233" t="str">
        <f t="shared" ref="M391" si="9478">IFERROR(SUM(H391:K391)/E391,"")</f>
        <v/>
      </c>
      <c r="N391" s="190"/>
      <c r="O391" s="191"/>
      <c r="P391" s="191"/>
      <c r="Q391" s="191"/>
      <c r="R391" s="192" t="str">
        <f t="shared" ref="R391" si="9479">IF(AND(ISBLANK(N391),ISBLANK(O391),ISBLANK(P391),ISBLANK(Q391)),"",SUM(P391:Q391))</f>
        <v/>
      </c>
      <c r="S391" s="233" t="str">
        <f t="shared" ref="S391" si="9480">IFERROR(SUM(N391:Q391)/E391,"")</f>
        <v/>
      </c>
      <c r="T391" s="321" t="str">
        <f t="shared" ref="T391" si="9481">IF(OR(L392="",R392=""),"",IFERROR(R392-L392,""))</f>
        <v/>
      </c>
      <c r="U391" s="37"/>
      <c r="V391" s="28"/>
      <c r="W391" s="28"/>
      <c r="X391" s="28"/>
      <c r="Y391" s="7" t="str">
        <f t="shared" ref="Y391" si="9482">IF(AND(ISBLANK(U391),ISBLANK(V391),ISBLANK(W391),ISBLANK(X391)),"",SUM(W391:X391))</f>
        <v/>
      </c>
      <c r="Z391" s="233" t="str">
        <f t="shared" ref="Z391" si="9483">IFERROR(SUM(U391:X391)/E391,"")</f>
        <v/>
      </c>
      <c r="AA391" s="321" t="str">
        <f t="shared" ref="AA391" si="9484">IF(OR(L392="",Y392=""),"",IFERROR(Y392-L392,""))</f>
        <v/>
      </c>
      <c r="AB391" s="37"/>
      <c r="AC391" s="28"/>
      <c r="AD391" s="28"/>
      <c r="AE391" s="28"/>
      <c r="AF391" s="7" t="str">
        <f t="shared" ref="AF391" si="9485">IF(AND(ISBLANK(AB391),ISBLANK(AC391),ISBLANK(AD391),ISBLANK(AE391)),"",SUM(AD391:AE391))</f>
        <v/>
      </c>
      <c r="AG391" s="321" t="str">
        <f t="shared" ref="AG391" si="9486">IF(OR(M391="",AF392=""),"",IFERROR(AF392-L392,""))</f>
        <v/>
      </c>
      <c r="AH391" s="136"/>
      <c r="AK391" s="63"/>
      <c r="AL391" s="201">
        <f t="shared" ref="AL391" si="9487">H391</f>
        <v>0</v>
      </c>
      <c r="AM391" s="201">
        <f t="shared" ref="AM391" si="9488">I391</f>
        <v>0</v>
      </c>
      <c r="AN391" s="201">
        <f t="shared" ref="AN391" si="9489">J391</f>
        <v>0</v>
      </c>
      <c r="AO391" s="201">
        <f t="shared" ref="AO391" si="9490">K391</f>
        <v>0</v>
      </c>
      <c r="AP391" s="202"/>
      <c r="AQ391" s="323"/>
      <c r="AR391" s="201">
        <f t="shared" ref="AR391" si="9491">N391</f>
        <v>0</v>
      </c>
      <c r="AS391" s="201">
        <f t="shared" ref="AS391" si="9492">O391</f>
        <v>0</v>
      </c>
      <c r="AT391" s="201">
        <f t="shared" ref="AT391" si="9493">P391</f>
        <v>0</v>
      </c>
      <c r="AU391" s="201">
        <f t="shared" ref="AU391" si="9494">Q391</f>
        <v>0</v>
      </c>
      <c r="AV391" s="201" t="str">
        <f t="shared" ref="AV391" si="9495">R391</f>
        <v/>
      </c>
      <c r="AW391" s="323"/>
      <c r="AX391" s="324"/>
      <c r="AY391" s="201">
        <f t="shared" ref="AY391" si="9496">U391</f>
        <v>0</v>
      </c>
      <c r="AZ391" s="201">
        <f t="shared" ref="AZ391" si="9497">V391</f>
        <v>0</v>
      </c>
      <c r="BA391" s="201">
        <f t="shared" ref="BA391" si="9498">W391</f>
        <v>0</v>
      </c>
      <c r="BB391" s="201">
        <f t="shared" ref="BB391" si="9499">X391</f>
        <v>0</v>
      </c>
      <c r="BC391" s="201" t="str">
        <f t="shared" ref="BC391" si="9500">Y391</f>
        <v/>
      </c>
      <c r="BD391" s="323"/>
      <c r="BE391" s="324"/>
      <c r="BF391" s="201">
        <f t="shared" ref="BF391" si="9501">AB391</f>
        <v>0</v>
      </c>
      <c r="BG391" s="201">
        <f t="shared" ref="BG391" si="9502">AC391</f>
        <v>0</v>
      </c>
      <c r="BH391" s="201">
        <f t="shared" ref="BH391" si="9503">AD391</f>
        <v>0</v>
      </c>
      <c r="BI391" s="201">
        <f t="shared" ref="BI391" si="9504">AE391</f>
        <v>0</v>
      </c>
      <c r="BJ391" s="201" t="str">
        <f t="shared" ref="BJ391" si="9505">AF391</f>
        <v/>
      </c>
      <c r="BK391" s="324"/>
      <c r="BL391"/>
      <c r="BM391"/>
      <c r="BN391"/>
      <c r="BO391"/>
      <c r="BP391"/>
      <c r="BQ391"/>
      <c r="BR391"/>
      <c r="BS391"/>
      <c r="BT391"/>
      <c r="BU391"/>
      <c r="BV391"/>
      <c r="BW391"/>
      <c r="BX391"/>
      <c r="BY391"/>
      <c r="BZ391"/>
      <c r="CA391"/>
      <c r="CB391"/>
      <c r="CC391"/>
      <c r="CD391"/>
      <c r="CE391"/>
      <c r="CF391"/>
      <c r="CG391"/>
      <c r="CH391"/>
      <c r="CI391"/>
      <c r="CJ391"/>
      <c r="CK391"/>
      <c r="CL391"/>
      <c r="CM391"/>
      <c r="CN391"/>
      <c r="CO391"/>
      <c r="CP391"/>
      <c r="CQ391"/>
      <c r="CR391"/>
      <c r="CS391"/>
      <c r="CT391"/>
      <c r="CU391"/>
      <c r="CV391"/>
      <c r="CW391"/>
      <c r="CX391"/>
      <c r="CY391"/>
      <c r="CZ391"/>
      <c r="DA391"/>
      <c r="DB391"/>
      <c r="DC391"/>
      <c r="DD391"/>
      <c r="DE391"/>
      <c r="DF391"/>
      <c r="DG391"/>
    </row>
    <row r="392" spans="1:111" s="61" customFormat="1" ht="13.5" thickBot="1" x14ac:dyDescent="0.25">
      <c r="A392" s="259"/>
      <c r="B392" s="264"/>
      <c r="C392" s="262"/>
      <c r="D392" s="262"/>
      <c r="E392" s="236"/>
      <c r="F392" s="243"/>
      <c r="G392" s="8" t="s">
        <v>6</v>
      </c>
      <c r="H392" s="173" t="str">
        <f t="shared" ref="H392" si="9506">IFERROR(H391/SUM(H391:K391),"")</f>
        <v/>
      </c>
      <c r="I392" s="174" t="str">
        <f t="shared" ref="I392" si="9507">IFERROR(I391/SUM(H391:K391),"")</f>
        <v/>
      </c>
      <c r="J392" s="175" t="str">
        <f t="shared" ref="J392" si="9508">IFERROR(J391/SUM(H391:K391),"")</f>
        <v/>
      </c>
      <c r="K392" s="175" t="str">
        <f t="shared" ref="K392" si="9509">IFERROR(K391/SUM(H391:K391),"")</f>
        <v/>
      </c>
      <c r="L392" s="132" t="str">
        <f t="shared" ref="L392" si="9510">IFERROR(L391/SUM(H391:K391),"")</f>
        <v/>
      </c>
      <c r="M392" s="234"/>
      <c r="N392" s="193" t="str">
        <f t="shared" ref="N392" si="9511">IFERROR(N391/SUM(N391:Q391),"")</f>
        <v/>
      </c>
      <c r="O392" s="10" t="str">
        <f t="shared" ref="O392" si="9512">IFERROR(O391/SUM(N391:Q391),"")</f>
        <v/>
      </c>
      <c r="P392" s="11" t="str">
        <f t="shared" ref="P392" si="9513">IFERROR(P391/SUM(N391:Q391),"")</f>
        <v/>
      </c>
      <c r="Q392" s="11" t="str">
        <f t="shared" ref="Q392" si="9514">IFERROR(Q391/SUM(N391:Q391),"")</f>
        <v/>
      </c>
      <c r="R392" s="34" t="str">
        <f t="shared" ref="R392" si="9515">IFERROR(R391/SUM(N391:Q391),"")</f>
        <v/>
      </c>
      <c r="S392" s="234"/>
      <c r="T392" s="322"/>
      <c r="U392" s="31" t="str">
        <f t="shared" ref="U392" si="9516">IFERROR(U391/SUM(U391:X391),"")</f>
        <v/>
      </c>
      <c r="V392" s="10" t="str">
        <f t="shared" ref="V392" si="9517">IFERROR(V391/SUM(U391:X391),"")</f>
        <v/>
      </c>
      <c r="W392" s="11" t="str">
        <f t="shared" ref="W392" si="9518">IFERROR(W391/SUM(U391:X391),"")</f>
        <v/>
      </c>
      <c r="X392" s="11" t="str">
        <f t="shared" ref="X392" si="9519">IFERROR(X391/SUM(U391:X391),"")</f>
        <v/>
      </c>
      <c r="Y392" s="34" t="str">
        <f t="shared" ref="Y392" si="9520">IFERROR(Y391/SUM(U391:X391),"")</f>
        <v/>
      </c>
      <c r="Z392" s="234"/>
      <c r="AA392" s="322"/>
      <c r="AB392" s="31" t="str">
        <f t="shared" ref="AB392" si="9521">IFERROR(AB391/SUM(AB391:AE391),"")</f>
        <v/>
      </c>
      <c r="AC392" s="10" t="str">
        <f t="shared" ref="AC392" si="9522">IFERROR(AC391/SUM(AB391:AE391),"")</f>
        <v/>
      </c>
      <c r="AD392" s="11" t="str">
        <f t="shared" ref="AD392" si="9523">IFERROR(AD391/SUM(AB391:AE391),"")</f>
        <v/>
      </c>
      <c r="AE392" s="11" t="str">
        <f t="shared" ref="AE392" si="9524">IFERROR(AE391/SUM(AB391:AE391),"")</f>
        <v/>
      </c>
      <c r="AF392" s="34" t="str">
        <f t="shared" ref="AF392" si="9525">IFERROR(AF391/SUM(AB391:AE391),"")</f>
        <v/>
      </c>
      <c r="AG392" s="322"/>
      <c r="AH392" s="136"/>
      <c r="AK392" s="63"/>
      <c r="AL392" s="203"/>
      <c r="AM392" s="203"/>
      <c r="AN392" s="204"/>
      <c r="AO392" s="204"/>
      <c r="AP392" s="205"/>
      <c r="AQ392" s="323"/>
      <c r="AR392" s="206"/>
      <c r="AS392" s="206"/>
      <c r="AT392" s="207"/>
      <c r="AU392" s="207"/>
      <c r="AV392" s="205"/>
      <c r="AW392" s="323"/>
      <c r="AX392" s="324"/>
      <c r="AY392" s="206"/>
      <c r="AZ392" s="206"/>
      <c r="BA392" s="207"/>
      <c r="BB392" s="207"/>
      <c r="BC392" s="205"/>
      <c r="BD392" s="323"/>
      <c r="BE392" s="324"/>
      <c r="BF392" s="206"/>
      <c r="BG392" s="206"/>
      <c r="BH392" s="207"/>
      <c r="BI392" s="207"/>
      <c r="BJ392" s="205"/>
      <c r="BK392" s="324"/>
      <c r="BL392"/>
      <c r="BM392"/>
      <c r="BN392"/>
      <c r="BO392"/>
      <c r="BP392"/>
      <c r="BQ392"/>
      <c r="BR392"/>
      <c r="BS392"/>
      <c r="BT392"/>
      <c r="BU392"/>
      <c r="BV392"/>
      <c r="BW392"/>
      <c r="BX392"/>
      <c r="BY392"/>
      <c r="BZ392"/>
      <c r="CA392"/>
      <c r="CB392"/>
      <c r="CC392"/>
      <c r="CD392"/>
      <c r="CE392"/>
      <c r="CF392"/>
      <c r="CG392"/>
      <c r="CH392"/>
      <c r="CI392"/>
      <c r="CJ392"/>
      <c r="CK392"/>
      <c r="CL392"/>
      <c r="CM392"/>
      <c r="CN392"/>
      <c r="CO392"/>
      <c r="CP392"/>
      <c r="CQ392"/>
      <c r="CR392"/>
      <c r="CS392"/>
      <c r="CT392"/>
      <c r="CU392"/>
      <c r="CV392"/>
      <c r="CW392"/>
      <c r="CX392"/>
      <c r="CY392"/>
      <c r="CZ392"/>
      <c r="DA392"/>
      <c r="DB392"/>
      <c r="DC392"/>
      <c r="DD392"/>
      <c r="DE392"/>
      <c r="DF392"/>
      <c r="DG392"/>
    </row>
    <row r="393" spans="1:111" s="61" customFormat="1" ht="13.5" thickTop="1" x14ac:dyDescent="0.2">
      <c r="A393" s="258"/>
      <c r="B393" s="263"/>
      <c r="C393" s="265"/>
      <c r="D393" s="261"/>
      <c r="E393" s="235"/>
      <c r="F393" s="242"/>
      <c r="G393" s="4" t="s">
        <v>5</v>
      </c>
      <c r="H393" s="171"/>
      <c r="I393" s="172"/>
      <c r="J393" s="172"/>
      <c r="K393" s="172"/>
      <c r="L393" s="131" t="str">
        <f t="shared" ref="L393" si="9526">IF(AND(ISBLANK(H393),ISBLANK(I393),ISBLANK(J393),ISBLANK(K393)),"",SUM(J393:K393))</f>
        <v/>
      </c>
      <c r="M393" s="233" t="str">
        <f t="shared" ref="M393" si="9527">IFERROR(SUM(H393:K393)/E393,"")</f>
        <v/>
      </c>
      <c r="N393" s="190"/>
      <c r="O393" s="191"/>
      <c r="P393" s="191"/>
      <c r="Q393" s="191"/>
      <c r="R393" s="192" t="str">
        <f t="shared" ref="R393" si="9528">IF(AND(ISBLANK(N393),ISBLANK(O393),ISBLANK(P393),ISBLANK(Q393)),"",SUM(P393:Q393))</f>
        <v/>
      </c>
      <c r="S393" s="233" t="str">
        <f t="shared" ref="S393" si="9529">IFERROR(SUM(N393:Q393)/E393,"")</f>
        <v/>
      </c>
      <c r="T393" s="321" t="str">
        <f t="shared" ref="T393" si="9530">IF(OR(L394="",R394=""),"",IFERROR(R394-L394,""))</f>
        <v/>
      </c>
      <c r="U393" s="37"/>
      <c r="V393" s="28"/>
      <c r="W393" s="28"/>
      <c r="X393" s="28"/>
      <c r="Y393" s="7" t="str">
        <f t="shared" ref="Y393" si="9531">IF(AND(ISBLANK(U393),ISBLANK(V393),ISBLANK(W393),ISBLANK(X393)),"",SUM(W393:X393))</f>
        <v/>
      </c>
      <c r="Z393" s="233" t="str">
        <f t="shared" ref="Z393" si="9532">IFERROR(SUM(U393:X393)/E393,"")</f>
        <v/>
      </c>
      <c r="AA393" s="321" t="str">
        <f t="shared" ref="AA393" si="9533">IF(OR(L394="",Y394=""),"",IFERROR(Y394-L394,""))</f>
        <v/>
      </c>
      <c r="AB393" s="37"/>
      <c r="AC393" s="28"/>
      <c r="AD393" s="28"/>
      <c r="AE393" s="28"/>
      <c r="AF393" s="7" t="str">
        <f t="shared" ref="AF393" si="9534">IF(AND(ISBLANK(AB393),ISBLANK(AC393),ISBLANK(AD393),ISBLANK(AE393)),"",SUM(AD393:AE393))</f>
        <v/>
      </c>
      <c r="AG393" s="321" t="str">
        <f t="shared" ref="AG393" si="9535">IF(OR(M393="",AF394=""),"",IFERROR(AF394-L394,""))</f>
        <v/>
      </c>
      <c r="AH393" s="136"/>
      <c r="AK393" s="63"/>
      <c r="AL393" s="201">
        <f t="shared" ref="AL393" si="9536">H393</f>
        <v>0</v>
      </c>
      <c r="AM393" s="201">
        <f t="shared" ref="AM393" si="9537">I393</f>
        <v>0</v>
      </c>
      <c r="AN393" s="201">
        <f t="shared" ref="AN393" si="9538">J393</f>
        <v>0</v>
      </c>
      <c r="AO393" s="201">
        <f t="shared" ref="AO393" si="9539">K393</f>
        <v>0</v>
      </c>
      <c r="AP393" s="202"/>
      <c r="AQ393" s="323"/>
      <c r="AR393" s="201">
        <f t="shared" ref="AR393" si="9540">N393</f>
        <v>0</v>
      </c>
      <c r="AS393" s="201">
        <f t="shared" ref="AS393" si="9541">O393</f>
        <v>0</v>
      </c>
      <c r="AT393" s="201">
        <f t="shared" ref="AT393" si="9542">P393</f>
        <v>0</v>
      </c>
      <c r="AU393" s="201">
        <f t="shared" ref="AU393" si="9543">Q393</f>
        <v>0</v>
      </c>
      <c r="AV393" s="201" t="str">
        <f t="shared" ref="AV393" si="9544">R393</f>
        <v/>
      </c>
      <c r="AW393" s="323"/>
      <c r="AX393" s="324"/>
      <c r="AY393" s="201">
        <f t="shared" ref="AY393" si="9545">U393</f>
        <v>0</v>
      </c>
      <c r="AZ393" s="201">
        <f t="shared" ref="AZ393" si="9546">V393</f>
        <v>0</v>
      </c>
      <c r="BA393" s="201">
        <f t="shared" ref="BA393" si="9547">W393</f>
        <v>0</v>
      </c>
      <c r="BB393" s="201">
        <f t="shared" ref="BB393" si="9548">X393</f>
        <v>0</v>
      </c>
      <c r="BC393" s="201" t="str">
        <f t="shared" ref="BC393" si="9549">Y393</f>
        <v/>
      </c>
      <c r="BD393" s="323"/>
      <c r="BE393" s="324"/>
      <c r="BF393" s="201">
        <f t="shared" ref="BF393" si="9550">AB393</f>
        <v>0</v>
      </c>
      <c r="BG393" s="201">
        <f t="shared" ref="BG393" si="9551">AC393</f>
        <v>0</v>
      </c>
      <c r="BH393" s="201">
        <f t="shared" ref="BH393" si="9552">AD393</f>
        <v>0</v>
      </c>
      <c r="BI393" s="201">
        <f t="shared" ref="BI393" si="9553">AE393</f>
        <v>0</v>
      </c>
      <c r="BJ393" s="201" t="str">
        <f t="shared" ref="BJ393" si="9554">AF393</f>
        <v/>
      </c>
      <c r="BK393" s="324"/>
      <c r="BL393"/>
      <c r="BM393"/>
      <c r="BN393"/>
      <c r="BO393"/>
      <c r="BP393"/>
      <c r="BQ393"/>
      <c r="BR393"/>
      <c r="BS393"/>
      <c r="BT393"/>
      <c r="BU393"/>
      <c r="BV393"/>
      <c r="BW393"/>
      <c r="BX393"/>
      <c r="BY393"/>
      <c r="BZ393"/>
      <c r="CA393"/>
      <c r="CB393"/>
      <c r="CC393"/>
      <c r="CD393"/>
      <c r="CE393"/>
      <c r="CF393"/>
      <c r="CG393"/>
      <c r="CH393"/>
      <c r="CI393"/>
      <c r="CJ393"/>
      <c r="CK393"/>
      <c r="CL393"/>
      <c r="CM393"/>
      <c r="CN393"/>
      <c r="CO393"/>
      <c r="CP393"/>
      <c r="CQ393"/>
      <c r="CR393"/>
      <c r="CS393"/>
      <c r="CT393"/>
      <c r="CU393"/>
      <c r="CV393"/>
      <c r="CW393"/>
      <c r="CX393"/>
      <c r="CY393"/>
      <c r="CZ393"/>
      <c r="DA393"/>
      <c r="DB393"/>
      <c r="DC393"/>
      <c r="DD393"/>
      <c r="DE393"/>
      <c r="DF393"/>
      <c r="DG393"/>
    </row>
    <row r="394" spans="1:111" s="61" customFormat="1" ht="13.5" thickBot="1" x14ac:dyDescent="0.25">
      <c r="A394" s="259"/>
      <c r="B394" s="264"/>
      <c r="C394" s="262"/>
      <c r="D394" s="262"/>
      <c r="E394" s="236"/>
      <c r="F394" s="243"/>
      <c r="G394" s="8" t="s">
        <v>6</v>
      </c>
      <c r="H394" s="173" t="str">
        <f t="shared" ref="H394" si="9555">IFERROR(H393/SUM(H393:K393),"")</f>
        <v/>
      </c>
      <c r="I394" s="174" t="str">
        <f t="shared" ref="I394" si="9556">IFERROR(I393/SUM(H393:K393),"")</f>
        <v/>
      </c>
      <c r="J394" s="175" t="str">
        <f t="shared" ref="J394" si="9557">IFERROR(J393/SUM(H393:K393),"")</f>
        <v/>
      </c>
      <c r="K394" s="175" t="str">
        <f t="shared" ref="K394" si="9558">IFERROR(K393/SUM(H393:K393),"")</f>
        <v/>
      </c>
      <c r="L394" s="132" t="str">
        <f t="shared" ref="L394" si="9559">IFERROR(L393/SUM(H393:K393),"")</f>
        <v/>
      </c>
      <c r="M394" s="234"/>
      <c r="N394" s="193" t="str">
        <f t="shared" ref="N394" si="9560">IFERROR(N393/SUM(N393:Q393),"")</f>
        <v/>
      </c>
      <c r="O394" s="10" t="str">
        <f t="shared" ref="O394" si="9561">IFERROR(O393/SUM(N393:Q393),"")</f>
        <v/>
      </c>
      <c r="P394" s="11" t="str">
        <f t="shared" ref="P394" si="9562">IFERROR(P393/SUM(N393:Q393),"")</f>
        <v/>
      </c>
      <c r="Q394" s="11" t="str">
        <f t="shared" ref="Q394" si="9563">IFERROR(Q393/SUM(N393:Q393),"")</f>
        <v/>
      </c>
      <c r="R394" s="34" t="str">
        <f t="shared" ref="R394" si="9564">IFERROR(R393/SUM(N393:Q393),"")</f>
        <v/>
      </c>
      <c r="S394" s="234"/>
      <c r="T394" s="322"/>
      <c r="U394" s="31" t="str">
        <f t="shared" ref="U394" si="9565">IFERROR(U393/SUM(U393:X393),"")</f>
        <v/>
      </c>
      <c r="V394" s="10" t="str">
        <f t="shared" ref="V394" si="9566">IFERROR(V393/SUM(U393:X393),"")</f>
        <v/>
      </c>
      <c r="W394" s="11" t="str">
        <f t="shared" ref="W394" si="9567">IFERROR(W393/SUM(U393:X393),"")</f>
        <v/>
      </c>
      <c r="X394" s="11" t="str">
        <f t="shared" ref="X394" si="9568">IFERROR(X393/SUM(U393:X393),"")</f>
        <v/>
      </c>
      <c r="Y394" s="34" t="str">
        <f t="shared" ref="Y394" si="9569">IFERROR(Y393/SUM(U393:X393),"")</f>
        <v/>
      </c>
      <c r="Z394" s="234"/>
      <c r="AA394" s="322"/>
      <c r="AB394" s="31" t="str">
        <f t="shared" ref="AB394" si="9570">IFERROR(AB393/SUM(AB393:AE393),"")</f>
        <v/>
      </c>
      <c r="AC394" s="10" t="str">
        <f t="shared" ref="AC394" si="9571">IFERROR(AC393/SUM(AB393:AE393),"")</f>
        <v/>
      </c>
      <c r="AD394" s="11" t="str">
        <f t="shared" ref="AD394" si="9572">IFERROR(AD393/SUM(AB393:AE393),"")</f>
        <v/>
      </c>
      <c r="AE394" s="11" t="str">
        <f t="shared" ref="AE394" si="9573">IFERROR(AE393/SUM(AB393:AE393),"")</f>
        <v/>
      </c>
      <c r="AF394" s="34" t="str">
        <f t="shared" ref="AF394" si="9574">IFERROR(AF393/SUM(AB393:AE393),"")</f>
        <v/>
      </c>
      <c r="AG394" s="322"/>
      <c r="AH394" s="136"/>
      <c r="AK394" s="63"/>
      <c r="AL394" s="203"/>
      <c r="AM394" s="203"/>
      <c r="AN394" s="204"/>
      <c r="AO394" s="204"/>
      <c r="AP394" s="205"/>
      <c r="AQ394" s="323"/>
      <c r="AR394" s="206"/>
      <c r="AS394" s="206"/>
      <c r="AT394" s="207"/>
      <c r="AU394" s="207"/>
      <c r="AV394" s="205"/>
      <c r="AW394" s="323"/>
      <c r="AX394" s="324"/>
      <c r="AY394" s="206"/>
      <c r="AZ394" s="206"/>
      <c r="BA394" s="207"/>
      <c r="BB394" s="207"/>
      <c r="BC394" s="205"/>
      <c r="BD394" s="323"/>
      <c r="BE394" s="324"/>
      <c r="BF394" s="206"/>
      <c r="BG394" s="206"/>
      <c r="BH394" s="207"/>
      <c r="BI394" s="207"/>
      <c r="BJ394" s="205"/>
      <c r="BK394" s="324"/>
      <c r="BL394"/>
      <c r="BM394"/>
      <c r="BN394"/>
      <c r="BO394"/>
      <c r="BP394"/>
      <c r="BQ394"/>
      <c r="BR394"/>
      <c r="BS394"/>
      <c r="BT394"/>
      <c r="BU394"/>
      <c r="BV394"/>
      <c r="BW394"/>
      <c r="BX394"/>
      <c r="BY394"/>
      <c r="BZ394"/>
      <c r="CA394"/>
      <c r="CB394"/>
      <c r="CC394"/>
      <c r="CD394"/>
      <c r="CE394"/>
      <c r="CF394"/>
      <c r="CG394"/>
      <c r="CH394"/>
      <c r="CI394"/>
      <c r="CJ394"/>
      <c r="CK394"/>
      <c r="CL394"/>
      <c r="CM394"/>
      <c r="CN394"/>
      <c r="CO394"/>
      <c r="CP394"/>
      <c r="CQ394"/>
      <c r="CR394"/>
      <c r="CS394"/>
      <c r="CT394"/>
      <c r="CU394"/>
      <c r="CV394"/>
      <c r="CW394"/>
      <c r="CX394"/>
      <c r="CY394"/>
      <c r="CZ394"/>
      <c r="DA394"/>
      <c r="DB394"/>
      <c r="DC394"/>
      <c r="DD394"/>
      <c r="DE394"/>
      <c r="DF394"/>
      <c r="DG394"/>
    </row>
    <row r="395" spans="1:111" s="61" customFormat="1" ht="13.5" thickTop="1" x14ac:dyDescent="0.2">
      <c r="A395" s="258"/>
      <c r="B395" s="263"/>
      <c r="C395" s="265"/>
      <c r="D395" s="261"/>
      <c r="E395" s="235"/>
      <c r="F395" s="242"/>
      <c r="G395" s="4" t="s">
        <v>5</v>
      </c>
      <c r="H395" s="171"/>
      <c r="I395" s="172"/>
      <c r="J395" s="172"/>
      <c r="K395" s="172"/>
      <c r="L395" s="131" t="str">
        <f t="shared" ref="L395" si="9575">IF(AND(ISBLANK(H395),ISBLANK(I395),ISBLANK(J395),ISBLANK(K395)),"",SUM(J395:K395))</f>
        <v/>
      </c>
      <c r="M395" s="233" t="str">
        <f t="shared" ref="M395" si="9576">IFERROR(SUM(H395:K395)/E395,"")</f>
        <v/>
      </c>
      <c r="N395" s="190"/>
      <c r="O395" s="191"/>
      <c r="P395" s="191"/>
      <c r="Q395" s="191"/>
      <c r="R395" s="192" t="str">
        <f t="shared" ref="R395" si="9577">IF(AND(ISBLANK(N395),ISBLANK(O395),ISBLANK(P395),ISBLANK(Q395)),"",SUM(P395:Q395))</f>
        <v/>
      </c>
      <c r="S395" s="233" t="str">
        <f t="shared" ref="S395" si="9578">IFERROR(SUM(N395:Q395)/E395,"")</f>
        <v/>
      </c>
      <c r="T395" s="321" t="str">
        <f t="shared" ref="T395" si="9579">IF(OR(L396="",R396=""),"",IFERROR(R396-L396,""))</f>
        <v/>
      </c>
      <c r="U395" s="37"/>
      <c r="V395" s="28"/>
      <c r="W395" s="28"/>
      <c r="X395" s="28"/>
      <c r="Y395" s="7" t="str">
        <f t="shared" ref="Y395" si="9580">IF(AND(ISBLANK(U395),ISBLANK(V395),ISBLANK(W395),ISBLANK(X395)),"",SUM(W395:X395))</f>
        <v/>
      </c>
      <c r="Z395" s="233" t="str">
        <f t="shared" ref="Z395" si="9581">IFERROR(SUM(U395:X395)/E395,"")</f>
        <v/>
      </c>
      <c r="AA395" s="321" t="str">
        <f t="shared" ref="AA395" si="9582">IF(OR(L396="",Y396=""),"",IFERROR(Y396-L396,""))</f>
        <v/>
      </c>
      <c r="AB395" s="37"/>
      <c r="AC395" s="28"/>
      <c r="AD395" s="28"/>
      <c r="AE395" s="28"/>
      <c r="AF395" s="7" t="str">
        <f t="shared" ref="AF395" si="9583">IF(AND(ISBLANK(AB395),ISBLANK(AC395),ISBLANK(AD395),ISBLANK(AE395)),"",SUM(AD395:AE395))</f>
        <v/>
      </c>
      <c r="AG395" s="321" t="str">
        <f t="shared" ref="AG395" si="9584">IF(OR(M395="",AF396=""),"",IFERROR(AF396-L396,""))</f>
        <v/>
      </c>
      <c r="AH395" s="136"/>
      <c r="AK395" s="63"/>
      <c r="AL395" s="201">
        <f t="shared" ref="AL395" si="9585">H395</f>
        <v>0</v>
      </c>
      <c r="AM395" s="201">
        <f t="shared" ref="AM395" si="9586">I395</f>
        <v>0</v>
      </c>
      <c r="AN395" s="201">
        <f t="shared" ref="AN395" si="9587">J395</f>
        <v>0</v>
      </c>
      <c r="AO395" s="201">
        <f t="shared" ref="AO395" si="9588">K395</f>
        <v>0</v>
      </c>
      <c r="AP395" s="202"/>
      <c r="AQ395" s="323"/>
      <c r="AR395" s="201">
        <f t="shared" ref="AR395" si="9589">N395</f>
        <v>0</v>
      </c>
      <c r="AS395" s="201">
        <f t="shared" ref="AS395" si="9590">O395</f>
        <v>0</v>
      </c>
      <c r="AT395" s="201">
        <f t="shared" ref="AT395" si="9591">P395</f>
        <v>0</v>
      </c>
      <c r="AU395" s="201">
        <f t="shared" ref="AU395" si="9592">Q395</f>
        <v>0</v>
      </c>
      <c r="AV395" s="201" t="str">
        <f t="shared" ref="AV395" si="9593">R395</f>
        <v/>
      </c>
      <c r="AW395" s="323"/>
      <c r="AX395" s="324"/>
      <c r="AY395" s="201">
        <f t="shared" ref="AY395" si="9594">U395</f>
        <v>0</v>
      </c>
      <c r="AZ395" s="201">
        <f t="shared" ref="AZ395" si="9595">V395</f>
        <v>0</v>
      </c>
      <c r="BA395" s="201">
        <f t="shared" ref="BA395" si="9596">W395</f>
        <v>0</v>
      </c>
      <c r="BB395" s="201">
        <f t="shared" ref="BB395" si="9597">X395</f>
        <v>0</v>
      </c>
      <c r="BC395" s="201" t="str">
        <f t="shared" ref="BC395" si="9598">Y395</f>
        <v/>
      </c>
      <c r="BD395" s="323"/>
      <c r="BE395" s="324"/>
      <c r="BF395" s="201">
        <f t="shared" ref="BF395" si="9599">AB395</f>
        <v>0</v>
      </c>
      <c r="BG395" s="201">
        <f t="shared" ref="BG395" si="9600">AC395</f>
        <v>0</v>
      </c>
      <c r="BH395" s="201">
        <f t="shared" ref="BH395" si="9601">AD395</f>
        <v>0</v>
      </c>
      <c r="BI395" s="201">
        <f t="shared" ref="BI395" si="9602">AE395</f>
        <v>0</v>
      </c>
      <c r="BJ395" s="201" t="str">
        <f t="shared" ref="BJ395" si="9603">AF395</f>
        <v/>
      </c>
      <c r="BK395" s="324"/>
      <c r="BL395"/>
      <c r="BM395"/>
      <c r="BN395"/>
      <c r="BO395"/>
      <c r="BP395"/>
      <c r="BQ395"/>
      <c r="BR395"/>
      <c r="BS395"/>
      <c r="BT395"/>
      <c r="BU395"/>
      <c r="BV395"/>
      <c r="BW395"/>
      <c r="BX395"/>
      <c r="BY395"/>
      <c r="BZ395"/>
      <c r="CA395"/>
      <c r="CB395"/>
      <c r="CC395"/>
      <c r="CD395"/>
      <c r="CE395"/>
      <c r="CF395"/>
      <c r="CG395"/>
      <c r="CH395"/>
      <c r="CI395"/>
      <c r="CJ395"/>
      <c r="CK395"/>
      <c r="CL395"/>
      <c r="CM395"/>
      <c r="CN395"/>
      <c r="CO395"/>
      <c r="CP395"/>
      <c r="CQ395"/>
      <c r="CR395"/>
      <c r="CS395"/>
      <c r="CT395"/>
      <c r="CU395"/>
      <c r="CV395"/>
      <c r="CW395"/>
      <c r="CX395"/>
      <c r="CY395"/>
      <c r="CZ395"/>
      <c r="DA395"/>
      <c r="DB395"/>
      <c r="DC395"/>
      <c r="DD395"/>
      <c r="DE395"/>
      <c r="DF395"/>
      <c r="DG395"/>
    </row>
    <row r="396" spans="1:111" s="61" customFormat="1" ht="13.5" thickBot="1" x14ac:dyDescent="0.25">
      <c r="A396" s="259"/>
      <c r="B396" s="264"/>
      <c r="C396" s="262"/>
      <c r="D396" s="262"/>
      <c r="E396" s="236"/>
      <c r="F396" s="243"/>
      <c r="G396" s="8" t="s">
        <v>6</v>
      </c>
      <c r="H396" s="173" t="str">
        <f t="shared" ref="H396" si="9604">IFERROR(H395/SUM(H395:K395),"")</f>
        <v/>
      </c>
      <c r="I396" s="174" t="str">
        <f t="shared" ref="I396" si="9605">IFERROR(I395/SUM(H395:K395),"")</f>
        <v/>
      </c>
      <c r="J396" s="175" t="str">
        <f t="shared" ref="J396" si="9606">IFERROR(J395/SUM(H395:K395),"")</f>
        <v/>
      </c>
      <c r="K396" s="175" t="str">
        <f t="shared" ref="K396" si="9607">IFERROR(K395/SUM(H395:K395),"")</f>
        <v/>
      </c>
      <c r="L396" s="132" t="str">
        <f t="shared" ref="L396" si="9608">IFERROR(L395/SUM(H395:K395),"")</f>
        <v/>
      </c>
      <c r="M396" s="234"/>
      <c r="N396" s="193" t="str">
        <f t="shared" ref="N396" si="9609">IFERROR(N395/SUM(N395:Q395),"")</f>
        <v/>
      </c>
      <c r="O396" s="10" t="str">
        <f t="shared" ref="O396" si="9610">IFERROR(O395/SUM(N395:Q395),"")</f>
        <v/>
      </c>
      <c r="P396" s="11" t="str">
        <f t="shared" ref="P396" si="9611">IFERROR(P395/SUM(N395:Q395),"")</f>
        <v/>
      </c>
      <c r="Q396" s="11" t="str">
        <f t="shared" ref="Q396" si="9612">IFERROR(Q395/SUM(N395:Q395),"")</f>
        <v/>
      </c>
      <c r="R396" s="34" t="str">
        <f t="shared" ref="R396" si="9613">IFERROR(R395/SUM(N395:Q395),"")</f>
        <v/>
      </c>
      <c r="S396" s="234"/>
      <c r="T396" s="322"/>
      <c r="U396" s="31" t="str">
        <f t="shared" ref="U396" si="9614">IFERROR(U395/SUM(U395:X395),"")</f>
        <v/>
      </c>
      <c r="V396" s="10" t="str">
        <f t="shared" ref="V396" si="9615">IFERROR(V395/SUM(U395:X395),"")</f>
        <v/>
      </c>
      <c r="W396" s="11" t="str">
        <f t="shared" ref="W396" si="9616">IFERROR(W395/SUM(U395:X395),"")</f>
        <v/>
      </c>
      <c r="X396" s="11" t="str">
        <f t="shared" ref="X396" si="9617">IFERROR(X395/SUM(U395:X395),"")</f>
        <v/>
      </c>
      <c r="Y396" s="34" t="str">
        <f t="shared" ref="Y396" si="9618">IFERROR(Y395/SUM(U395:X395),"")</f>
        <v/>
      </c>
      <c r="Z396" s="234"/>
      <c r="AA396" s="322"/>
      <c r="AB396" s="31" t="str">
        <f t="shared" ref="AB396" si="9619">IFERROR(AB395/SUM(AB395:AE395),"")</f>
        <v/>
      </c>
      <c r="AC396" s="10" t="str">
        <f t="shared" ref="AC396" si="9620">IFERROR(AC395/SUM(AB395:AE395),"")</f>
        <v/>
      </c>
      <c r="AD396" s="11" t="str">
        <f t="shared" ref="AD396" si="9621">IFERROR(AD395/SUM(AB395:AE395),"")</f>
        <v/>
      </c>
      <c r="AE396" s="11" t="str">
        <f t="shared" ref="AE396" si="9622">IFERROR(AE395/SUM(AB395:AE395),"")</f>
        <v/>
      </c>
      <c r="AF396" s="34" t="str">
        <f t="shared" ref="AF396" si="9623">IFERROR(AF395/SUM(AB395:AE395),"")</f>
        <v/>
      </c>
      <c r="AG396" s="322"/>
      <c r="AH396" s="136"/>
      <c r="AK396" s="63"/>
      <c r="AL396" s="203"/>
      <c r="AM396" s="203"/>
      <c r="AN396" s="204"/>
      <c r="AO396" s="204"/>
      <c r="AP396" s="205"/>
      <c r="AQ396" s="323"/>
      <c r="AR396" s="206"/>
      <c r="AS396" s="206"/>
      <c r="AT396" s="207"/>
      <c r="AU396" s="207"/>
      <c r="AV396" s="205"/>
      <c r="AW396" s="323"/>
      <c r="AX396" s="324"/>
      <c r="AY396" s="206"/>
      <c r="AZ396" s="206"/>
      <c r="BA396" s="207"/>
      <c r="BB396" s="207"/>
      <c r="BC396" s="205"/>
      <c r="BD396" s="323"/>
      <c r="BE396" s="324"/>
      <c r="BF396" s="206"/>
      <c r="BG396" s="206"/>
      <c r="BH396" s="207"/>
      <c r="BI396" s="207"/>
      <c r="BJ396" s="205"/>
      <c r="BK396" s="324"/>
      <c r="BL396"/>
      <c r="BM396"/>
      <c r="BN396"/>
      <c r="BO396"/>
      <c r="BP396"/>
      <c r="BQ396"/>
      <c r="BR396"/>
      <c r="BS396"/>
      <c r="BT396"/>
      <c r="BU396"/>
      <c r="BV396"/>
      <c r="BW396"/>
      <c r="BX396"/>
      <c r="BY396"/>
      <c r="BZ396"/>
      <c r="CA396"/>
      <c r="CB396"/>
      <c r="CC396"/>
      <c r="CD396"/>
      <c r="CE396"/>
      <c r="CF396"/>
      <c r="CG396"/>
      <c r="CH396"/>
      <c r="CI396"/>
      <c r="CJ396"/>
      <c r="CK396"/>
      <c r="CL396"/>
      <c r="CM396"/>
      <c r="CN396"/>
      <c r="CO396"/>
      <c r="CP396"/>
      <c r="CQ396"/>
      <c r="CR396"/>
      <c r="CS396"/>
      <c r="CT396"/>
      <c r="CU396"/>
      <c r="CV396"/>
      <c r="CW396"/>
      <c r="CX396"/>
      <c r="CY396"/>
      <c r="CZ396"/>
      <c r="DA396"/>
      <c r="DB396"/>
      <c r="DC396"/>
      <c r="DD396"/>
      <c r="DE396"/>
      <c r="DF396"/>
      <c r="DG396"/>
    </row>
    <row r="397" spans="1:111" s="61" customFormat="1" ht="13.5" thickTop="1" x14ac:dyDescent="0.2">
      <c r="A397" s="258"/>
      <c r="B397" s="263"/>
      <c r="C397" s="265"/>
      <c r="D397" s="261"/>
      <c r="E397" s="235"/>
      <c r="F397" s="242"/>
      <c r="G397" s="4" t="s">
        <v>5</v>
      </c>
      <c r="H397" s="171"/>
      <c r="I397" s="172"/>
      <c r="J397" s="172"/>
      <c r="K397" s="172"/>
      <c r="L397" s="131" t="str">
        <f t="shared" ref="L397" si="9624">IF(AND(ISBLANK(H397),ISBLANK(I397),ISBLANK(J397),ISBLANK(K397)),"",SUM(J397:K397))</f>
        <v/>
      </c>
      <c r="M397" s="233" t="str">
        <f t="shared" ref="M397" si="9625">IFERROR(SUM(H397:K397)/E397,"")</f>
        <v/>
      </c>
      <c r="N397" s="190"/>
      <c r="O397" s="191"/>
      <c r="P397" s="191"/>
      <c r="Q397" s="191"/>
      <c r="R397" s="192" t="str">
        <f t="shared" ref="R397" si="9626">IF(AND(ISBLANK(N397),ISBLANK(O397),ISBLANK(P397),ISBLANK(Q397)),"",SUM(P397:Q397))</f>
        <v/>
      </c>
      <c r="S397" s="233" t="str">
        <f t="shared" ref="S397" si="9627">IFERROR(SUM(N397:Q397)/E397,"")</f>
        <v/>
      </c>
      <c r="T397" s="321" t="str">
        <f t="shared" ref="T397" si="9628">IF(OR(L398="",R398=""),"",IFERROR(R398-L398,""))</f>
        <v/>
      </c>
      <c r="U397" s="37"/>
      <c r="V397" s="28"/>
      <c r="W397" s="28"/>
      <c r="X397" s="28"/>
      <c r="Y397" s="7" t="str">
        <f t="shared" ref="Y397" si="9629">IF(AND(ISBLANK(U397),ISBLANK(V397),ISBLANK(W397),ISBLANK(X397)),"",SUM(W397:X397))</f>
        <v/>
      </c>
      <c r="Z397" s="233" t="str">
        <f t="shared" ref="Z397" si="9630">IFERROR(SUM(U397:X397)/E397,"")</f>
        <v/>
      </c>
      <c r="AA397" s="321" t="str">
        <f t="shared" ref="AA397" si="9631">IF(OR(L398="",Y398=""),"",IFERROR(Y398-L398,""))</f>
        <v/>
      </c>
      <c r="AB397" s="37"/>
      <c r="AC397" s="28"/>
      <c r="AD397" s="28"/>
      <c r="AE397" s="28"/>
      <c r="AF397" s="7" t="str">
        <f t="shared" ref="AF397" si="9632">IF(AND(ISBLANK(AB397),ISBLANK(AC397),ISBLANK(AD397),ISBLANK(AE397)),"",SUM(AD397:AE397))</f>
        <v/>
      </c>
      <c r="AG397" s="321" t="str">
        <f t="shared" ref="AG397" si="9633">IF(OR(M397="",AF398=""),"",IFERROR(AF398-L398,""))</f>
        <v/>
      </c>
      <c r="AH397" s="136"/>
      <c r="AK397" s="63"/>
      <c r="AL397" s="201">
        <f t="shared" ref="AL397" si="9634">H397</f>
        <v>0</v>
      </c>
      <c r="AM397" s="201">
        <f t="shared" ref="AM397" si="9635">I397</f>
        <v>0</v>
      </c>
      <c r="AN397" s="201">
        <f t="shared" ref="AN397" si="9636">J397</f>
        <v>0</v>
      </c>
      <c r="AO397" s="201">
        <f t="shared" ref="AO397" si="9637">K397</f>
        <v>0</v>
      </c>
      <c r="AP397" s="202"/>
      <c r="AQ397" s="323"/>
      <c r="AR397" s="201">
        <f t="shared" ref="AR397" si="9638">N397</f>
        <v>0</v>
      </c>
      <c r="AS397" s="201">
        <f t="shared" ref="AS397" si="9639">O397</f>
        <v>0</v>
      </c>
      <c r="AT397" s="201">
        <f t="shared" ref="AT397" si="9640">P397</f>
        <v>0</v>
      </c>
      <c r="AU397" s="201">
        <f t="shared" ref="AU397" si="9641">Q397</f>
        <v>0</v>
      </c>
      <c r="AV397" s="201" t="str">
        <f t="shared" ref="AV397" si="9642">R397</f>
        <v/>
      </c>
      <c r="AW397" s="323"/>
      <c r="AX397" s="324"/>
      <c r="AY397" s="201">
        <f t="shared" ref="AY397" si="9643">U397</f>
        <v>0</v>
      </c>
      <c r="AZ397" s="201">
        <f t="shared" ref="AZ397" si="9644">V397</f>
        <v>0</v>
      </c>
      <c r="BA397" s="201">
        <f t="shared" ref="BA397" si="9645">W397</f>
        <v>0</v>
      </c>
      <c r="BB397" s="201">
        <f t="shared" ref="BB397" si="9646">X397</f>
        <v>0</v>
      </c>
      <c r="BC397" s="201" t="str">
        <f t="shared" ref="BC397" si="9647">Y397</f>
        <v/>
      </c>
      <c r="BD397" s="323"/>
      <c r="BE397" s="324"/>
      <c r="BF397" s="201">
        <f t="shared" ref="BF397" si="9648">AB397</f>
        <v>0</v>
      </c>
      <c r="BG397" s="201">
        <f t="shared" ref="BG397" si="9649">AC397</f>
        <v>0</v>
      </c>
      <c r="BH397" s="201">
        <f t="shared" ref="BH397" si="9650">AD397</f>
        <v>0</v>
      </c>
      <c r="BI397" s="201">
        <f t="shared" ref="BI397" si="9651">AE397</f>
        <v>0</v>
      </c>
      <c r="BJ397" s="201" t="str">
        <f t="shared" ref="BJ397" si="9652">AF397</f>
        <v/>
      </c>
      <c r="BK397" s="324"/>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c r="CQ397"/>
      <c r="CR397"/>
      <c r="CS397"/>
      <c r="CT397"/>
      <c r="CU397"/>
      <c r="CV397"/>
      <c r="CW397"/>
      <c r="CX397"/>
      <c r="CY397"/>
      <c r="CZ397"/>
      <c r="DA397"/>
      <c r="DB397"/>
      <c r="DC397"/>
      <c r="DD397"/>
      <c r="DE397"/>
      <c r="DF397"/>
      <c r="DG397"/>
    </row>
    <row r="398" spans="1:111" s="61" customFormat="1" ht="13.5" thickBot="1" x14ac:dyDescent="0.25">
      <c r="A398" s="259"/>
      <c r="B398" s="264"/>
      <c r="C398" s="262"/>
      <c r="D398" s="262"/>
      <c r="E398" s="236"/>
      <c r="F398" s="243"/>
      <c r="G398" s="8" t="s">
        <v>6</v>
      </c>
      <c r="H398" s="173" t="str">
        <f t="shared" ref="H398" si="9653">IFERROR(H397/SUM(H397:K397),"")</f>
        <v/>
      </c>
      <c r="I398" s="174" t="str">
        <f t="shared" ref="I398" si="9654">IFERROR(I397/SUM(H397:K397),"")</f>
        <v/>
      </c>
      <c r="J398" s="175" t="str">
        <f t="shared" ref="J398" si="9655">IFERROR(J397/SUM(H397:K397),"")</f>
        <v/>
      </c>
      <c r="K398" s="175" t="str">
        <f t="shared" ref="K398" si="9656">IFERROR(K397/SUM(H397:K397),"")</f>
        <v/>
      </c>
      <c r="L398" s="132" t="str">
        <f t="shared" ref="L398" si="9657">IFERROR(L397/SUM(H397:K397),"")</f>
        <v/>
      </c>
      <c r="M398" s="234"/>
      <c r="N398" s="193" t="str">
        <f t="shared" ref="N398" si="9658">IFERROR(N397/SUM(N397:Q397),"")</f>
        <v/>
      </c>
      <c r="O398" s="10" t="str">
        <f t="shared" ref="O398" si="9659">IFERROR(O397/SUM(N397:Q397),"")</f>
        <v/>
      </c>
      <c r="P398" s="11" t="str">
        <f t="shared" ref="P398" si="9660">IFERROR(P397/SUM(N397:Q397),"")</f>
        <v/>
      </c>
      <c r="Q398" s="11" t="str">
        <f t="shared" ref="Q398" si="9661">IFERROR(Q397/SUM(N397:Q397),"")</f>
        <v/>
      </c>
      <c r="R398" s="34" t="str">
        <f t="shared" ref="R398" si="9662">IFERROR(R397/SUM(N397:Q397),"")</f>
        <v/>
      </c>
      <c r="S398" s="234"/>
      <c r="T398" s="322"/>
      <c r="U398" s="31" t="str">
        <f t="shared" ref="U398" si="9663">IFERROR(U397/SUM(U397:X397),"")</f>
        <v/>
      </c>
      <c r="V398" s="10" t="str">
        <f t="shared" ref="V398" si="9664">IFERROR(V397/SUM(U397:X397),"")</f>
        <v/>
      </c>
      <c r="W398" s="11" t="str">
        <f t="shared" ref="W398" si="9665">IFERROR(W397/SUM(U397:X397),"")</f>
        <v/>
      </c>
      <c r="X398" s="11" t="str">
        <f t="shared" ref="X398" si="9666">IFERROR(X397/SUM(U397:X397),"")</f>
        <v/>
      </c>
      <c r="Y398" s="34" t="str">
        <f t="shared" ref="Y398" si="9667">IFERROR(Y397/SUM(U397:X397),"")</f>
        <v/>
      </c>
      <c r="Z398" s="234"/>
      <c r="AA398" s="322"/>
      <c r="AB398" s="31" t="str">
        <f t="shared" ref="AB398" si="9668">IFERROR(AB397/SUM(AB397:AE397),"")</f>
        <v/>
      </c>
      <c r="AC398" s="10" t="str">
        <f t="shared" ref="AC398" si="9669">IFERROR(AC397/SUM(AB397:AE397),"")</f>
        <v/>
      </c>
      <c r="AD398" s="11" t="str">
        <f t="shared" ref="AD398" si="9670">IFERROR(AD397/SUM(AB397:AE397),"")</f>
        <v/>
      </c>
      <c r="AE398" s="11" t="str">
        <f t="shared" ref="AE398" si="9671">IFERROR(AE397/SUM(AB397:AE397),"")</f>
        <v/>
      </c>
      <c r="AF398" s="34" t="str">
        <f t="shared" ref="AF398" si="9672">IFERROR(AF397/SUM(AB397:AE397),"")</f>
        <v/>
      </c>
      <c r="AG398" s="322"/>
      <c r="AH398" s="136"/>
      <c r="AK398" s="63"/>
      <c r="AL398" s="203"/>
      <c r="AM398" s="203"/>
      <c r="AN398" s="204"/>
      <c r="AO398" s="204"/>
      <c r="AP398" s="205"/>
      <c r="AQ398" s="323"/>
      <c r="AR398" s="206"/>
      <c r="AS398" s="206"/>
      <c r="AT398" s="207"/>
      <c r="AU398" s="207"/>
      <c r="AV398" s="205"/>
      <c r="AW398" s="323"/>
      <c r="AX398" s="324"/>
      <c r="AY398" s="206"/>
      <c r="AZ398" s="206"/>
      <c r="BA398" s="207"/>
      <c r="BB398" s="207"/>
      <c r="BC398" s="205"/>
      <c r="BD398" s="323"/>
      <c r="BE398" s="324"/>
      <c r="BF398" s="206"/>
      <c r="BG398" s="206"/>
      <c r="BH398" s="207"/>
      <c r="BI398" s="207"/>
      <c r="BJ398" s="205"/>
      <c r="BK398" s="324"/>
      <c r="BL398"/>
      <c r="BM398"/>
      <c r="BN398"/>
      <c r="BO398"/>
      <c r="BP398"/>
      <c r="BQ398"/>
      <c r="BR398"/>
      <c r="BS398"/>
      <c r="BT398"/>
      <c r="BU398"/>
      <c r="BV398"/>
      <c r="BW398"/>
      <c r="BX398"/>
      <c r="BY398"/>
      <c r="BZ398"/>
      <c r="CA398"/>
      <c r="CB398"/>
      <c r="CC398"/>
      <c r="CD398"/>
      <c r="CE398"/>
      <c r="CF398"/>
      <c r="CG398"/>
      <c r="CH398"/>
      <c r="CI398"/>
      <c r="CJ398"/>
      <c r="CK398"/>
      <c r="CL398"/>
      <c r="CM398"/>
      <c r="CN398"/>
      <c r="CO398"/>
      <c r="CP398"/>
      <c r="CQ398"/>
      <c r="CR398"/>
      <c r="CS398"/>
      <c r="CT398"/>
      <c r="CU398"/>
      <c r="CV398"/>
      <c r="CW398"/>
      <c r="CX398"/>
      <c r="CY398"/>
      <c r="CZ398"/>
      <c r="DA398"/>
      <c r="DB398"/>
      <c r="DC398"/>
      <c r="DD398"/>
      <c r="DE398"/>
      <c r="DF398"/>
      <c r="DG398"/>
    </row>
    <row r="399" spans="1:111" s="61" customFormat="1" ht="13.5" thickTop="1" x14ac:dyDescent="0.2">
      <c r="A399" s="258"/>
      <c r="B399" s="263"/>
      <c r="C399" s="265"/>
      <c r="D399" s="261"/>
      <c r="E399" s="235"/>
      <c r="F399" s="242"/>
      <c r="G399" s="4" t="s">
        <v>5</v>
      </c>
      <c r="H399" s="171"/>
      <c r="I399" s="172"/>
      <c r="J399" s="172"/>
      <c r="K399" s="172"/>
      <c r="L399" s="131" t="str">
        <f t="shared" ref="L399" si="9673">IF(AND(ISBLANK(H399),ISBLANK(I399),ISBLANK(J399),ISBLANK(K399)),"",SUM(J399:K399))</f>
        <v/>
      </c>
      <c r="M399" s="233" t="str">
        <f t="shared" ref="M399" si="9674">IFERROR(SUM(H399:K399)/E399,"")</f>
        <v/>
      </c>
      <c r="N399" s="190"/>
      <c r="O399" s="191"/>
      <c r="P399" s="191"/>
      <c r="Q399" s="191"/>
      <c r="R399" s="192" t="str">
        <f t="shared" ref="R399" si="9675">IF(AND(ISBLANK(N399),ISBLANK(O399),ISBLANK(P399),ISBLANK(Q399)),"",SUM(P399:Q399))</f>
        <v/>
      </c>
      <c r="S399" s="233" t="str">
        <f t="shared" ref="S399" si="9676">IFERROR(SUM(N399:Q399)/E399,"")</f>
        <v/>
      </c>
      <c r="T399" s="321" t="str">
        <f t="shared" ref="T399" si="9677">IF(OR(L400="",R400=""),"",IFERROR(R400-L400,""))</f>
        <v/>
      </c>
      <c r="U399" s="37"/>
      <c r="V399" s="28"/>
      <c r="W399" s="28"/>
      <c r="X399" s="28"/>
      <c r="Y399" s="7" t="str">
        <f t="shared" ref="Y399" si="9678">IF(AND(ISBLANK(U399),ISBLANK(V399),ISBLANK(W399),ISBLANK(X399)),"",SUM(W399:X399))</f>
        <v/>
      </c>
      <c r="Z399" s="233" t="str">
        <f t="shared" ref="Z399" si="9679">IFERROR(SUM(U399:X399)/E399,"")</f>
        <v/>
      </c>
      <c r="AA399" s="321" t="str">
        <f t="shared" ref="AA399" si="9680">IF(OR(L400="",Y400=""),"",IFERROR(Y400-L400,""))</f>
        <v/>
      </c>
      <c r="AB399" s="37"/>
      <c r="AC399" s="28"/>
      <c r="AD399" s="28"/>
      <c r="AE399" s="28"/>
      <c r="AF399" s="7" t="str">
        <f t="shared" ref="AF399" si="9681">IF(AND(ISBLANK(AB399),ISBLANK(AC399),ISBLANK(AD399),ISBLANK(AE399)),"",SUM(AD399:AE399))</f>
        <v/>
      </c>
      <c r="AG399" s="321" t="str">
        <f t="shared" ref="AG399" si="9682">IF(OR(M399="",AF400=""),"",IFERROR(AF400-L400,""))</f>
        <v/>
      </c>
      <c r="AH399" s="136"/>
      <c r="AK399" s="63"/>
      <c r="AL399" s="201">
        <f t="shared" ref="AL399" si="9683">H399</f>
        <v>0</v>
      </c>
      <c r="AM399" s="201">
        <f t="shared" ref="AM399" si="9684">I399</f>
        <v>0</v>
      </c>
      <c r="AN399" s="201">
        <f t="shared" ref="AN399" si="9685">J399</f>
        <v>0</v>
      </c>
      <c r="AO399" s="201">
        <f t="shared" ref="AO399" si="9686">K399</f>
        <v>0</v>
      </c>
      <c r="AP399" s="202"/>
      <c r="AQ399" s="323"/>
      <c r="AR399" s="201">
        <f t="shared" ref="AR399" si="9687">N399</f>
        <v>0</v>
      </c>
      <c r="AS399" s="201">
        <f t="shared" ref="AS399" si="9688">O399</f>
        <v>0</v>
      </c>
      <c r="AT399" s="201">
        <f t="shared" ref="AT399" si="9689">P399</f>
        <v>0</v>
      </c>
      <c r="AU399" s="201">
        <f t="shared" ref="AU399" si="9690">Q399</f>
        <v>0</v>
      </c>
      <c r="AV399" s="201" t="str">
        <f t="shared" ref="AV399" si="9691">R399</f>
        <v/>
      </c>
      <c r="AW399" s="323"/>
      <c r="AX399" s="324"/>
      <c r="AY399" s="201">
        <f t="shared" ref="AY399" si="9692">U399</f>
        <v>0</v>
      </c>
      <c r="AZ399" s="201">
        <f t="shared" ref="AZ399" si="9693">V399</f>
        <v>0</v>
      </c>
      <c r="BA399" s="201">
        <f t="shared" ref="BA399" si="9694">W399</f>
        <v>0</v>
      </c>
      <c r="BB399" s="201">
        <f t="shared" ref="BB399" si="9695">X399</f>
        <v>0</v>
      </c>
      <c r="BC399" s="201" t="str">
        <f t="shared" ref="BC399" si="9696">Y399</f>
        <v/>
      </c>
      <c r="BD399" s="323"/>
      <c r="BE399" s="324"/>
      <c r="BF399" s="201">
        <f t="shared" ref="BF399" si="9697">AB399</f>
        <v>0</v>
      </c>
      <c r="BG399" s="201">
        <f t="shared" ref="BG399" si="9698">AC399</f>
        <v>0</v>
      </c>
      <c r="BH399" s="201">
        <f t="shared" ref="BH399" si="9699">AD399</f>
        <v>0</v>
      </c>
      <c r="BI399" s="201">
        <f t="shared" ref="BI399" si="9700">AE399</f>
        <v>0</v>
      </c>
      <c r="BJ399" s="201" t="str">
        <f t="shared" ref="BJ399" si="9701">AF399</f>
        <v/>
      </c>
      <c r="BK399" s="324"/>
      <c r="BL399"/>
      <c r="BM399"/>
      <c r="BN399"/>
      <c r="BO399"/>
      <c r="BP399"/>
      <c r="BQ399"/>
      <c r="BR399"/>
      <c r="BS399"/>
      <c r="BT399"/>
      <c r="BU399"/>
      <c r="BV399"/>
      <c r="BW399"/>
      <c r="BX399"/>
      <c r="BY399"/>
      <c r="BZ399"/>
      <c r="CA399"/>
      <c r="CB399"/>
      <c r="CC399"/>
      <c r="CD399"/>
      <c r="CE399"/>
      <c r="CF399"/>
      <c r="CG399"/>
      <c r="CH399"/>
      <c r="CI399"/>
      <c r="CJ399"/>
      <c r="CK399"/>
      <c r="CL399"/>
      <c r="CM399"/>
      <c r="CN399"/>
      <c r="CO399"/>
      <c r="CP399"/>
      <c r="CQ399"/>
      <c r="CR399"/>
      <c r="CS399"/>
      <c r="CT399"/>
      <c r="CU399"/>
      <c r="CV399"/>
      <c r="CW399"/>
      <c r="CX399"/>
      <c r="CY399"/>
      <c r="CZ399"/>
      <c r="DA399"/>
      <c r="DB399"/>
      <c r="DC399"/>
      <c r="DD399"/>
      <c r="DE399"/>
      <c r="DF399"/>
      <c r="DG399"/>
    </row>
    <row r="400" spans="1:111" s="61" customFormat="1" ht="13.5" thickBot="1" x14ac:dyDescent="0.25">
      <c r="A400" s="259"/>
      <c r="B400" s="264"/>
      <c r="C400" s="262"/>
      <c r="D400" s="262"/>
      <c r="E400" s="236"/>
      <c r="F400" s="243"/>
      <c r="G400" s="8" t="s">
        <v>6</v>
      </c>
      <c r="H400" s="173" t="str">
        <f t="shared" ref="H400" si="9702">IFERROR(H399/SUM(H399:K399),"")</f>
        <v/>
      </c>
      <c r="I400" s="174" t="str">
        <f t="shared" ref="I400" si="9703">IFERROR(I399/SUM(H399:K399),"")</f>
        <v/>
      </c>
      <c r="J400" s="175" t="str">
        <f t="shared" ref="J400" si="9704">IFERROR(J399/SUM(H399:K399),"")</f>
        <v/>
      </c>
      <c r="K400" s="175" t="str">
        <f t="shared" ref="K400" si="9705">IFERROR(K399/SUM(H399:K399),"")</f>
        <v/>
      </c>
      <c r="L400" s="132" t="str">
        <f t="shared" ref="L400" si="9706">IFERROR(L399/SUM(H399:K399),"")</f>
        <v/>
      </c>
      <c r="M400" s="234"/>
      <c r="N400" s="193" t="str">
        <f t="shared" ref="N400" si="9707">IFERROR(N399/SUM(N399:Q399),"")</f>
        <v/>
      </c>
      <c r="O400" s="10" t="str">
        <f t="shared" ref="O400" si="9708">IFERROR(O399/SUM(N399:Q399),"")</f>
        <v/>
      </c>
      <c r="P400" s="11" t="str">
        <f t="shared" ref="P400" si="9709">IFERROR(P399/SUM(N399:Q399),"")</f>
        <v/>
      </c>
      <c r="Q400" s="11" t="str">
        <f t="shared" ref="Q400" si="9710">IFERROR(Q399/SUM(N399:Q399),"")</f>
        <v/>
      </c>
      <c r="R400" s="34" t="str">
        <f t="shared" ref="R400" si="9711">IFERROR(R399/SUM(N399:Q399),"")</f>
        <v/>
      </c>
      <c r="S400" s="234"/>
      <c r="T400" s="322"/>
      <c r="U400" s="31" t="str">
        <f t="shared" ref="U400" si="9712">IFERROR(U399/SUM(U399:X399),"")</f>
        <v/>
      </c>
      <c r="V400" s="10" t="str">
        <f t="shared" ref="V400" si="9713">IFERROR(V399/SUM(U399:X399),"")</f>
        <v/>
      </c>
      <c r="W400" s="11" t="str">
        <f t="shared" ref="W400" si="9714">IFERROR(W399/SUM(U399:X399),"")</f>
        <v/>
      </c>
      <c r="X400" s="11" t="str">
        <f t="shared" ref="X400" si="9715">IFERROR(X399/SUM(U399:X399),"")</f>
        <v/>
      </c>
      <c r="Y400" s="34" t="str">
        <f t="shared" ref="Y400" si="9716">IFERROR(Y399/SUM(U399:X399),"")</f>
        <v/>
      </c>
      <c r="Z400" s="234"/>
      <c r="AA400" s="322"/>
      <c r="AB400" s="31" t="str">
        <f t="shared" ref="AB400" si="9717">IFERROR(AB399/SUM(AB399:AE399),"")</f>
        <v/>
      </c>
      <c r="AC400" s="10" t="str">
        <f t="shared" ref="AC400" si="9718">IFERROR(AC399/SUM(AB399:AE399),"")</f>
        <v/>
      </c>
      <c r="AD400" s="11" t="str">
        <f t="shared" ref="AD400" si="9719">IFERROR(AD399/SUM(AB399:AE399),"")</f>
        <v/>
      </c>
      <c r="AE400" s="11" t="str">
        <f t="shared" ref="AE400" si="9720">IFERROR(AE399/SUM(AB399:AE399),"")</f>
        <v/>
      </c>
      <c r="AF400" s="34" t="str">
        <f t="shared" ref="AF400" si="9721">IFERROR(AF399/SUM(AB399:AE399),"")</f>
        <v/>
      </c>
      <c r="AG400" s="322"/>
      <c r="AH400" s="136"/>
      <c r="AK400" s="63"/>
      <c r="AL400" s="203"/>
      <c r="AM400" s="203"/>
      <c r="AN400" s="204"/>
      <c r="AO400" s="204"/>
      <c r="AP400" s="205"/>
      <c r="AQ400" s="323"/>
      <c r="AR400" s="206"/>
      <c r="AS400" s="206"/>
      <c r="AT400" s="207"/>
      <c r="AU400" s="207"/>
      <c r="AV400" s="205"/>
      <c r="AW400" s="323"/>
      <c r="AX400" s="324"/>
      <c r="AY400" s="206"/>
      <c r="AZ400" s="206"/>
      <c r="BA400" s="207"/>
      <c r="BB400" s="207"/>
      <c r="BC400" s="205"/>
      <c r="BD400" s="323"/>
      <c r="BE400" s="324"/>
      <c r="BF400" s="206"/>
      <c r="BG400" s="206"/>
      <c r="BH400" s="207"/>
      <c r="BI400" s="207"/>
      <c r="BJ400" s="205"/>
      <c r="BK400" s="324"/>
      <c r="BL400"/>
      <c r="BM400"/>
      <c r="BN400"/>
      <c r="BO400"/>
      <c r="BP400"/>
      <c r="BQ400"/>
      <c r="BR400"/>
      <c r="BS400"/>
      <c r="BT400"/>
      <c r="BU400"/>
      <c r="BV400"/>
      <c r="BW400"/>
      <c r="BX400"/>
      <c r="BY400"/>
      <c r="BZ400"/>
      <c r="CA400"/>
      <c r="CB400"/>
      <c r="CC400"/>
      <c r="CD400"/>
      <c r="CE400"/>
      <c r="CF400"/>
      <c r="CG400"/>
      <c r="CH400"/>
      <c r="CI400"/>
      <c r="CJ400"/>
      <c r="CK400"/>
      <c r="CL400"/>
      <c r="CM400"/>
      <c r="CN400"/>
      <c r="CO400"/>
      <c r="CP400"/>
      <c r="CQ400"/>
      <c r="CR400"/>
      <c r="CS400"/>
      <c r="CT400"/>
      <c r="CU400"/>
      <c r="CV400"/>
      <c r="CW400"/>
      <c r="CX400"/>
      <c r="CY400"/>
      <c r="CZ400"/>
      <c r="DA400"/>
      <c r="DB400"/>
      <c r="DC400"/>
      <c r="DD400"/>
      <c r="DE400"/>
      <c r="DF400"/>
      <c r="DG400"/>
    </row>
    <row r="401" spans="1:111" s="61" customFormat="1" ht="13.5" thickTop="1" x14ac:dyDescent="0.2">
      <c r="A401" s="258"/>
      <c r="B401" s="263"/>
      <c r="C401" s="265"/>
      <c r="D401" s="261"/>
      <c r="E401" s="235"/>
      <c r="F401" s="242"/>
      <c r="G401" s="4" t="s">
        <v>5</v>
      </c>
      <c r="H401" s="171"/>
      <c r="I401" s="172"/>
      <c r="J401" s="172"/>
      <c r="K401" s="172"/>
      <c r="L401" s="131" t="str">
        <f t="shared" ref="L401" si="9722">IF(AND(ISBLANK(H401),ISBLANK(I401),ISBLANK(J401),ISBLANK(K401)),"",SUM(J401:K401))</f>
        <v/>
      </c>
      <c r="M401" s="233" t="str">
        <f t="shared" ref="M401" si="9723">IFERROR(SUM(H401:K401)/E401,"")</f>
        <v/>
      </c>
      <c r="N401" s="190"/>
      <c r="O401" s="191"/>
      <c r="P401" s="191"/>
      <c r="Q401" s="191"/>
      <c r="R401" s="192" t="str">
        <f t="shared" ref="R401" si="9724">IF(AND(ISBLANK(N401),ISBLANK(O401),ISBLANK(P401),ISBLANK(Q401)),"",SUM(P401:Q401))</f>
        <v/>
      </c>
      <c r="S401" s="233" t="str">
        <f t="shared" ref="S401" si="9725">IFERROR(SUM(N401:Q401)/E401,"")</f>
        <v/>
      </c>
      <c r="T401" s="321" t="str">
        <f t="shared" ref="T401" si="9726">IF(OR(L402="",R402=""),"",IFERROR(R402-L402,""))</f>
        <v/>
      </c>
      <c r="U401" s="37"/>
      <c r="V401" s="28"/>
      <c r="W401" s="28"/>
      <c r="X401" s="28"/>
      <c r="Y401" s="7" t="str">
        <f t="shared" ref="Y401" si="9727">IF(AND(ISBLANK(U401),ISBLANK(V401),ISBLANK(W401),ISBLANK(X401)),"",SUM(W401:X401))</f>
        <v/>
      </c>
      <c r="Z401" s="233" t="str">
        <f t="shared" ref="Z401" si="9728">IFERROR(SUM(U401:X401)/E401,"")</f>
        <v/>
      </c>
      <c r="AA401" s="321" t="str">
        <f t="shared" ref="AA401" si="9729">IF(OR(L402="",Y402=""),"",IFERROR(Y402-L402,""))</f>
        <v/>
      </c>
      <c r="AB401" s="37"/>
      <c r="AC401" s="28"/>
      <c r="AD401" s="28"/>
      <c r="AE401" s="28"/>
      <c r="AF401" s="7" t="str">
        <f t="shared" ref="AF401" si="9730">IF(AND(ISBLANK(AB401),ISBLANK(AC401),ISBLANK(AD401),ISBLANK(AE401)),"",SUM(AD401:AE401))</f>
        <v/>
      </c>
      <c r="AG401" s="321" t="str">
        <f t="shared" ref="AG401" si="9731">IF(OR(M401="",AF402=""),"",IFERROR(AF402-L402,""))</f>
        <v/>
      </c>
      <c r="AH401" s="136"/>
      <c r="AK401" s="63"/>
      <c r="AL401" s="201">
        <f t="shared" ref="AL401" si="9732">H401</f>
        <v>0</v>
      </c>
      <c r="AM401" s="201">
        <f t="shared" ref="AM401" si="9733">I401</f>
        <v>0</v>
      </c>
      <c r="AN401" s="201">
        <f t="shared" ref="AN401" si="9734">J401</f>
        <v>0</v>
      </c>
      <c r="AO401" s="201">
        <f t="shared" ref="AO401" si="9735">K401</f>
        <v>0</v>
      </c>
      <c r="AP401" s="202"/>
      <c r="AQ401" s="323"/>
      <c r="AR401" s="201">
        <f t="shared" ref="AR401" si="9736">N401</f>
        <v>0</v>
      </c>
      <c r="AS401" s="201">
        <f t="shared" ref="AS401" si="9737">O401</f>
        <v>0</v>
      </c>
      <c r="AT401" s="201">
        <f t="shared" ref="AT401" si="9738">P401</f>
        <v>0</v>
      </c>
      <c r="AU401" s="201">
        <f t="shared" ref="AU401" si="9739">Q401</f>
        <v>0</v>
      </c>
      <c r="AV401" s="201" t="str">
        <f t="shared" ref="AV401" si="9740">R401</f>
        <v/>
      </c>
      <c r="AW401" s="323"/>
      <c r="AX401" s="324"/>
      <c r="AY401" s="201">
        <f t="shared" ref="AY401" si="9741">U401</f>
        <v>0</v>
      </c>
      <c r="AZ401" s="201">
        <f t="shared" ref="AZ401" si="9742">V401</f>
        <v>0</v>
      </c>
      <c r="BA401" s="201">
        <f t="shared" ref="BA401" si="9743">W401</f>
        <v>0</v>
      </c>
      <c r="BB401" s="201">
        <f t="shared" ref="BB401" si="9744">X401</f>
        <v>0</v>
      </c>
      <c r="BC401" s="201" t="str">
        <f t="shared" ref="BC401" si="9745">Y401</f>
        <v/>
      </c>
      <c r="BD401" s="323"/>
      <c r="BE401" s="324"/>
      <c r="BF401" s="201">
        <f t="shared" ref="BF401" si="9746">AB401</f>
        <v>0</v>
      </c>
      <c r="BG401" s="201">
        <f t="shared" ref="BG401" si="9747">AC401</f>
        <v>0</v>
      </c>
      <c r="BH401" s="201">
        <f t="shared" ref="BH401" si="9748">AD401</f>
        <v>0</v>
      </c>
      <c r="BI401" s="201">
        <f t="shared" ref="BI401" si="9749">AE401</f>
        <v>0</v>
      </c>
      <c r="BJ401" s="201" t="str">
        <f t="shared" ref="BJ401" si="9750">AF401</f>
        <v/>
      </c>
      <c r="BK401" s="324"/>
      <c r="BL401"/>
      <c r="BM401"/>
      <c r="BN401"/>
      <c r="BO401"/>
      <c r="BP401"/>
      <c r="BQ401"/>
      <c r="BR401"/>
      <c r="BS401"/>
      <c r="BT401"/>
      <c r="BU401"/>
      <c r="BV401"/>
      <c r="BW401"/>
      <c r="BX401"/>
      <c r="BY401"/>
      <c r="BZ401"/>
      <c r="CA401"/>
      <c r="CB401"/>
      <c r="CC401"/>
      <c r="CD401"/>
      <c r="CE401"/>
      <c r="CF401"/>
      <c r="CG401"/>
      <c r="CH401"/>
      <c r="CI401"/>
      <c r="CJ401"/>
      <c r="CK401"/>
      <c r="CL401"/>
      <c r="CM401"/>
      <c r="CN401"/>
      <c r="CO401"/>
      <c r="CP401"/>
      <c r="CQ401"/>
      <c r="CR401"/>
      <c r="CS401"/>
      <c r="CT401"/>
      <c r="CU401"/>
      <c r="CV401"/>
      <c r="CW401"/>
      <c r="CX401"/>
      <c r="CY401"/>
      <c r="CZ401"/>
      <c r="DA401"/>
      <c r="DB401"/>
      <c r="DC401"/>
      <c r="DD401"/>
      <c r="DE401"/>
      <c r="DF401"/>
      <c r="DG401"/>
    </row>
    <row r="402" spans="1:111" s="61" customFormat="1" ht="13.5" thickBot="1" x14ac:dyDescent="0.25">
      <c r="A402" s="259"/>
      <c r="B402" s="264"/>
      <c r="C402" s="262"/>
      <c r="D402" s="262"/>
      <c r="E402" s="236"/>
      <c r="F402" s="243"/>
      <c r="G402" s="8" t="s">
        <v>6</v>
      </c>
      <c r="H402" s="173" t="str">
        <f t="shared" ref="H402" si="9751">IFERROR(H401/SUM(H401:K401),"")</f>
        <v/>
      </c>
      <c r="I402" s="174" t="str">
        <f t="shared" ref="I402" si="9752">IFERROR(I401/SUM(H401:K401),"")</f>
        <v/>
      </c>
      <c r="J402" s="175" t="str">
        <f t="shared" ref="J402" si="9753">IFERROR(J401/SUM(H401:K401),"")</f>
        <v/>
      </c>
      <c r="K402" s="175" t="str">
        <f t="shared" ref="K402" si="9754">IFERROR(K401/SUM(H401:K401),"")</f>
        <v/>
      </c>
      <c r="L402" s="132" t="str">
        <f t="shared" ref="L402" si="9755">IFERROR(L401/SUM(H401:K401),"")</f>
        <v/>
      </c>
      <c r="M402" s="234"/>
      <c r="N402" s="193" t="str">
        <f t="shared" ref="N402" si="9756">IFERROR(N401/SUM(N401:Q401),"")</f>
        <v/>
      </c>
      <c r="O402" s="10" t="str">
        <f t="shared" ref="O402" si="9757">IFERROR(O401/SUM(N401:Q401),"")</f>
        <v/>
      </c>
      <c r="P402" s="11" t="str">
        <f t="shared" ref="P402" si="9758">IFERROR(P401/SUM(N401:Q401),"")</f>
        <v/>
      </c>
      <c r="Q402" s="11" t="str">
        <f t="shared" ref="Q402" si="9759">IFERROR(Q401/SUM(N401:Q401),"")</f>
        <v/>
      </c>
      <c r="R402" s="34" t="str">
        <f t="shared" ref="R402" si="9760">IFERROR(R401/SUM(N401:Q401),"")</f>
        <v/>
      </c>
      <c r="S402" s="234"/>
      <c r="T402" s="322"/>
      <c r="U402" s="31" t="str">
        <f t="shared" ref="U402" si="9761">IFERROR(U401/SUM(U401:X401),"")</f>
        <v/>
      </c>
      <c r="V402" s="10" t="str">
        <f t="shared" ref="V402" si="9762">IFERROR(V401/SUM(U401:X401),"")</f>
        <v/>
      </c>
      <c r="W402" s="11" t="str">
        <f t="shared" ref="W402" si="9763">IFERROR(W401/SUM(U401:X401),"")</f>
        <v/>
      </c>
      <c r="X402" s="11" t="str">
        <f t="shared" ref="X402" si="9764">IFERROR(X401/SUM(U401:X401),"")</f>
        <v/>
      </c>
      <c r="Y402" s="34" t="str">
        <f t="shared" ref="Y402" si="9765">IFERROR(Y401/SUM(U401:X401),"")</f>
        <v/>
      </c>
      <c r="Z402" s="234"/>
      <c r="AA402" s="322"/>
      <c r="AB402" s="31" t="str">
        <f t="shared" ref="AB402" si="9766">IFERROR(AB401/SUM(AB401:AE401),"")</f>
        <v/>
      </c>
      <c r="AC402" s="10" t="str">
        <f t="shared" ref="AC402" si="9767">IFERROR(AC401/SUM(AB401:AE401),"")</f>
        <v/>
      </c>
      <c r="AD402" s="11" t="str">
        <f t="shared" ref="AD402" si="9768">IFERROR(AD401/SUM(AB401:AE401),"")</f>
        <v/>
      </c>
      <c r="AE402" s="11" t="str">
        <f t="shared" ref="AE402" si="9769">IFERROR(AE401/SUM(AB401:AE401),"")</f>
        <v/>
      </c>
      <c r="AF402" s="34" t="str">
        <f t="shared" ref="AF402" si="9770">IFERROR(AF401/SUM(AB401:AE401),"")</f>
        <v/>
      </c>
      <c r="AG402" s="322"/>
      <c r="AH402" s="136"/>
      <c r="AK402" s="63"/>
      <c r="AL402" s="203"/>
      <c r="AM402" s="203"/>
      <c r="AN402" s="204"/>
      <c r="AO402" s="204"/>
      <c r="AP402" s="205"/>
      <c r="AQ402" s="323"/>
      <c r="AR402" s="206"/>
      <c r="AS402" s="206"/>
      <c r="AT402" s="207"/>
      <c r="AU402" s="207"/>
      <c r="AV402" s="205"/>
      <c r="AW402" s="323"/>
      <c r="AX402" s="324"/>
      <c r="AY402" s="206"/>
      <c r="AZ402" s="206"/>
      <c r="BA402" s="207"/>
      <c r="BB402" s="207"/>
      <c r="BC402" s="205"/>
      <c r="BD402" s="323"/>
      <c r="BE402" s="324"/>
      <c r="BF402" s="206"/>
      <c r="BG402" s="206"/>
      <c r="BH402" s="207"/>
      <c r="BI402" s="207"/>
      <c r="BJ402" s="205"/>
      <c r="BK402" s="324"/>
      <c r="BL402"/>
      <c r="BM402"/>
      <c r="BN402"/>
      <c r="BO402"/>
      <c r="BP402"/>
      <c r="BQ402"/>
      <c r="BR402"/>
      <c r="BS402"/>
      <c r="BT402"/>
      <c r="BU402"/>
      <c r="BV402"/>
      <c r="BW402"/>
      <c r="BX402"/>
      <c r="BY402"/>
      <c r="BZ402"/>
      <c r="CA402"/>
      <c r="CB402"/>
      <c r="CC402"/>
      <c r="CD402"/>
      <c r="CE402"/>
      <c r="CF402"/>
      <c r="CG402"/>
      <c r="CH402"/>
      <c r="CI402"/>
      <c r="CJ402"/>
      <c r="CK402"/>
      <c r="CL402"/>
      <c r="CM402"/>
      <c r="CN402"/>
      <c r="CO402"/>
      <c r="CP402"/>
      <c r="CQ402"/>
      <c r="CR402"/>
      <c r="CS402"/>
      <c r="CT402"/>
      <c r="CU402"/>
      <c r="CV402"/>
      <c r="CW402"/>
      <c r="CX402"/>
      <c r="CY402"/>
      <c r="CZ402"/>
      <c r="DA402"/>
      <c r="DB402"/>
      <c r="DC402"/>
      <c r="DD402"/>
      <c r="DE402"/>
      <c r="DF402"/>
      <c r="DG402"/>
    </row>
    <row r="403" spans="1:111" s="61" customFormat="1" ht="13.5" thickTop="1" x14ac:dyDescent="0.2">
      <c r="A403" s="258"/>
      <c r="B403" s="263"/>
      <c r="C403" s="265"/>
      <c r="D403" s="261"/>
      <c r="E403" s="235"/>
      <c r="F403" s="242"/>
      <c r="G403" s="4" t="s">
        <v>5</v>
      </c>
      <c r="H403" s="171"/>
      <c r="I403" s="172"/>
      <c r="J403" s="172"/>
      <c r="K403" s="172"/>
      <c r="L403" s="131" t="str">
        <f t="shared" ref="L403" si="9771">IF(AND(ISBLANK(H403),ISBLANK(I403),ISBLANK(J403),ISBLANK(K403)),"",SUM(J403:K403))</f>
        <v/>
      </c>
      <c r="M403" s="233" t="str">
        <f t="shared" ref="M403" si="9772">IFERROR(SUM(H403:K403)/E403,"")</f>
        <v/>
      </c>
      <c r="N403" s="190"/>
      <c r="O403" s="191"/>
      <c r="P403" s="191"/>
      <c r="Q403" s="191"/>
      <c r="R403" s="192" t="str">
        <f t="shared" ref="R403" si="9773">IF(AND(ISBLANK(N403),ISBLANK(O403),ISBLANK(P403),ISBLANK(Q403)),"",SUM(P403:Q403))</f>
        <v/>
      </c>
      <c r="S403" s="233" t="str">
        <f t="shared" ref="S403" si="9774">IFERROR(SUM(N403:Q403)/E403,"")</f>
        <v/>
      </c>
      <c r="T403" s="321" t="str">
        <f t="shared" ref="T403" si="9775">IF(OR(L404="",R404=""),"",IFERROR(R404-L404,""))</f>
        <v/>
      </c>
      <c r="U403" s="37"/>
      <c r="V403" s="28"/>
      <c r="W403" s="28"/>
      <c r="X403" s="28"/>
      <c r="Y403" s="7" t="str">
        <f t="shared" ref="Y403" si="9776">IF(AND(ISBLANK(U403),ISBLANK(V403),ISBLANK(W403),ISBLANK(X403)),"",SUM(W403:X403))</f>
        <v/>
      </c>
      <c r="Z403" s="233" t="str">
        <f t="shared" ref="Z403" si="9777">IFERROR(SUM(U403:X403)/E403,"")</f>
        <v/>
      </c>
      <c r="AA403" s="321" t="str">
        <f t="shared" ref="AA403" si="9778">IF(OR(L404="",Y404=""),"",IFERROR(Y404-L404,""))</f>
        <v/>
      </c>
      <c r="AB403" s="37"/>
      <c r="AC403" s="28"/>
      <c r="AD403" s="28"/>
      <c r="AE403" s="28"/>
      <c r="AF403" s="7" t="str">
        <f t="shared" ref="AF403" si="9779">IF(AND(ISBLANK(AB403),ISBLANK(AC403),ISBLANK(AD403),ISBLANK(AE403)),"",SUM(AD403:AE403))</f>
        <v/>
      </c>
      <c r="AG403" s="321" t="str">
        <f t="shared" ref="AG403" si="9780">IF(OR(M403="",AF404=""),"",IFERROR(AF404-L404,""))</f>
        <v/>
      </c>
      <c r="AH403" s="136"/>
      <c r="AK403" s="63"/>
      <c r="AL403" s="201">
        <f t="shared" ref="AL403" si="9781">H403</f>
        <v>0</v>
      </c>
      <c r="AM403" s="201">
        <f t="shared" ref="AM403" si="9782">I403</f>
        <v>0</v>
      </c>
      <c r="AN403" s="201">
        <f t="shared" ref="AN403" si="9783">J403</f>
        <v>0</v>
      </c>
      <c r="AO403" s="201">
        <f t="shared" ref="AO403" si="9784">K403</f>
        <v>0</v>
      </c>
      <c r="AP403" s="202"/>
      <c r="AQ403" s="323"/>
      <c r="AR403" s="201">
        <f t="shared" ref="AR403" si="9785">N403</f>
        <v>0</v>
      </c>
      <c r="AS403" s="201">
        <f t="shared" ref="AS403" si="9786">O403</f>
        <v>0</v>
      </c>
      <c r="AT403" s="201">
        <f t="shared" ref="AT403" si="9787">P403</f>
        <v>0</v>
      </c>
      <c r="AU403" s="201">
        <f t="shared" ref="AU403" si="9788">Q403</f>
        <v>0</v>
      </c>
      <c r="AV403" s="201" t="str">
        <f t="shared" ref="AV403" si="9789">R403</f>
        <v/>
      </c>
      <c r="AW403" s="323"/>
      <c r="AX403" s="324"/>
      <c r="AY403" s="201">
        <f t="shared" ref="AY403" si="9790">U403</f>
        <v>0</v>
      </c>
      <c r="AZ403" s="201">
        <f t="shared" ref="AZ403" si="9791">V403</f>
        <v>0</v>
      </c>
      <c r="BA403" s="201">
        <f t="shared" ref="BA403" si="9792">W403</f>
        <v>0</v>
      </c>
      <c r="BB403" s="201">
        <f t="shared" ref="BB403" si="9793">X403</f>
        <v>0</v>
      </c>
      <c r="BC403" s="201" t="str">
        <f t="shared" ref="BC403" si="9794">Y403</f>
        <v/>
      </c>
      <c r="BD403" s="323"/>
      <c r="BE403" s="324"/>
      <c r="BF403" s="201">
        <f t="shared" ref="BF403" si="9795">AB403</f>
        <v>0</v>
      </c>
      <c r="BG403" s="201">
        <f t="shared" ref="BG403" si="9796">AC403</f>
        <v>0</v>
      </c>
      <c r="BH403" s="201">
        <f t="shared" ref="BH403" si="9797">AD403</f>
        <v>0</v>
      </c>
      <c r="BI403" s="201">
        <f t="shared" ref="BI403" si="9798">AE403</f>
        <v>0</v>
      </c>
      <c r="BJ403" s="201" t="str">
        <f t="shared" ref="BJ403" si="9799">AF403</f>
        <v/>
      </c>
      <c r="BK403" s="324"/>
      <c r="BL403"/>
      <c r="BM403"/>
      <c r="BN403"/>
      <c r="BO403"/>
      <c r="BP403"/>
      <c r="BQ403"/>
      <c r="BR403"/>
      <c r="BS403"/>
      <c r="BT403"/>
      <c r="BU403"/>
      <c r="BV403"/>
      <c r="BW403"/>
      <c r="BX403"/>
      <c r="BY403"/>
      <c r="BZ403"/>
      <c r="CA403"/>
      <c r="CB403"/>
      <c r="CC403"/>
      <c r="CD403"/>
      <c r="CE403"/>
      <c r="CF403"/>
      <c r="CG403"/>
      <c r="CH403"/>
      <c r="CI403"/>
      <c r="CJ403"/>
      <c r="CK403"/>
      <c r="CL403"/>
      <c r="CM403"/>
      <c r="CN403"/>
      <c r="CO403"/>
      <c r="CP403"/>
      <c r="CQ403"/>
      <c r="CR403"/>
      <c r="CS403"/>
      <c r="CT403"/>
      <c r="CU403"/>
      <c r="CV403"/>
      <c r="CW403"/>
      <c r="CX403"/>
      <c r="CY403"/>
      <c r="CZ403"/>
      <c r="DA403"/>
      <c r="DB403"/>
      <c r="DC403"/>
      <c r="DD403"/>
      <c r="DE403"/>
      <c r="DF403"/>
      <c r="DG403"/>
    </row>
    <row r="404" spans="1:111" s="61" customFormat="1" ht="13.5" thickBot="1" x14ac:dyDescent="0.25">
      <c r="A404" s="259"/>
      <c r="B404" s="264"/>
      <c r="C404" s="262"/>
      <c r="D404" s="262"/>
      <c r="E404" s="236"/>
      <c r="F404" s="243"/>
      <c r="G404" s="8" t="s">
        <v>6</v>
      </c>
      <c r="H404" s="173" t="str">
        <f t="shared" ref="H404" si="9800">IFERROR(H403/SUM(H403:K403),"")</f>
        <v/>
      </c>
      <c r="I404" s="174" t="str">
        <f t="shared" ref="I404" si="9801">IFERROR(I403/SUM(H403:K403),"")</f>
        <v/>
      </c>
      <c r="J404" s="175" t="str">
        <f t="shared" ref="J404" si="9802">IFERROR(J403/SUM(H403:K403),"")</f>
        <v/>
      </c>
      <c r="K404" s="175" t="str">
        <f t="shared" ref="K404" si="9803">IFERROR(K403/SUM(H403:K403),"")</f>
        <v/>
      </c>
      <c r="L404" s="132" t="str">
        <f t="shared" ref="L404" si="9804">IFERROR(L403/SUM(H403:K403),"")</f>
        <v/>
      </c>
      <c r="M404" s="234"/>
      <c r="N404" s="193" t="str">
        <f t="shared" ref="N404" si="9805">IFERROR(N403/SUM(N403:Q403),"")</f>
        <v/>
      </c>
      <c r="O404" s="10" t="str">
        <f t="shared" ref="O404" si="9806">IFERROR(O403/SUM(N403:Q403),"")</f>
        <v/>
      </c>
      <c r="P404" s="11" t="str">
        <f t="shared" ref="P404" si="9807">IFERROR(P403/SUM(N403:Q403),"")</f>
        <v/>
      </c>
      <c r="Q404" s="11" t="str">
        <f t="shared" ref="Q404" si="9808">IFERROR(Q403/SUM(N403:Q403),"")</f>
        <v/>
      </c>
      <c r="R404" s="34" t="str">
        <f t="shared" ref="R404" si="9809">IFERROR(R403/SUM(N403:Q403),"")</f>
        <v/>
      </c>
      <c r="S404" s="234"/>
      <c r="T404" s="322"/>
      <c r="U404" s="31" t="str">
        <f t="shared" ref="U404" si="9810">IFERROR(U403/SUM(U403:X403),"")</f>
        <v/>
      </c>
      <c r="V404" s="10" t="str">
        <f t="shared" ref="V404" si="9811">IFERROR(V403/SUM(U403:X403),"")</f>
        <v/>
      </c>
      <c r="W404" s="11" t="str">
        <f t="shared" ref="W404" si="9812">IFERROR(W403/SUM(U403:X403),"")</f>
        <v/>
      </c>
      <c r="X404" s="11" t="str">
        <f t="shared" ref="X404" si="9813">IFERROR(X403/SUM(U403:X403),"")</f>
        <v/>
      </c>
      <c r="Y404" s="34" t="str">
        <f t="shared" ref="Y404" si="9814">IFERROR(Y403/SUM(U403:X403),"")</f>
        <v/>
      </c>
      <c r="Z404" s="234"/>
      <c r="AA404" s="322"/>
      <c r="AB404" s="31" t="str">
        <f t="shared" ref="AB404" si="9815">IFERROR(AB403/SUM(AB403:AE403),"")</f>
        <v/>
      </c>
      <c r="AC404" s="10" t="str">
        <f t="shared" ref="AC404" si="9816">IFERROR(AC403/SUM(AB403:AE403),"")</f>
        <v/>
      </c>
      <c r="AD404" s="11" t="str">
        <f t="shared" ref="AD404" si="9817">IFERROR(AD403/SUM(AB403:AE403),"")</f>
        <v/>
      </c>
      <c r="AE404" s="11" t="str">
        <f t="shared" ref="AE404" si="9818">IFERROR(AE403/SUM(AB403:AE403),"")</f>
        <v/>
      </c>
      <c r="AF404" s="34" t="str">
        <f t="shared" ref="AF404" si="9819">IFERROR(AF403/SUM(AB403:AE403),"")</f>
        <v/>
      </c>
      <c r="AG404" s="322"/>
      <c r="AH404" s="136"/>
      <c r="AK404" s="63"/>
      <c r="AL404" s="203"/>
      <c r="AM404" s="203"/>
      <c r="AN404" s="204"/>
      <c r="AO404" s="204"/>
      <c r="AP404" s="205"/>
      <c r="AQ404" s="323"/>
      <c r="AR404" s="206"/>
      <c r="AS404" s="206"/>
      <c r="AT404" s="207"/>
      <c r="AU404" s="207"/>
      <c r="AV404" s="205"/>
      <c r="AW404" s="323"/>
      <c r="AX404" s="324"/>
      <c r="AY404" s="206"/>
      <c r="AZ404" s="206"/>
      <c r="BA404" s="207"/>
      <c r="BB404" s="207"/>
      <c r="BC404" s="205"/>
      <c r="BD404" s="323"/>
      <c r="BE404" s="324"/>
      <c r="BF404" s="206"/>
      <c r="BG404" s="206"/>
      <c r="BH404" s="207"/>
      <c r="BI404" s="207"/>
      <c r="BJ404" s="205"/>
      <c r="BK404" s="324"/>
      <c r="BL404"/>
      <c r="BM404"/>
      <c r="BN404"/>
      <c r="BO404"/>
      <c r="BP404"/>
      <c r="BQ404"/>
      <c r="BR404"/>
      <c r="BS404"/>
      <c r="BT404"/>
      <c r="BU404"/>
      <c r="BV404"/>
      <c r="BW404"/>
      <c r="BX404"/>
      <c r="BY404"/>
      <c r="BZ404"/>
      <c r="CA404"/>
      <c r="CB404"/>
      <c r="CC404"/>
      <c r="CD404"/>
      <c r="CE404"/>
      <c r="CF404"/>
      <c r="CG404"/>
      <c r="CH404"/>
      <c r="CI404"/>
      <c r="CJ404"/>
      <c r="CK404"/>
      <c r="CL404"/>
      <c r="CM404"/>
      <c r="CN404"/>
      <c r="CO404"/>
      <c r="CP404"/>
      <c r="CQ404"/>
      <c r="CR404"/>
      <c r="CS404"/>
      <c r="CT404"/>
      <c r="CU404"/>
      <c r="CV404"/>
      <c r="CW404"/>
      <c r="CX404"/>
      <c r="CY404"/>
      <c r="CZ404"/>
      <c r="DA404"/>
      <c r="DB404"/>
      <c r="DC404"/>
      <c r="DD404"/>
      <c r="DE404"/>
      <c r="DF404"/>
      <c r="DG404"/>
    </row>
    <row r="405" spans="1:111" s="61" customFormat="1" ht="13.5" thickTop="1" x14ac:dyDescent="0.2">
      <c r="A405" s="258"/>
      <c r="B405" s="263"/>
      <c r="C405" s="265"/>
      <c r="D405" s="261"/>
      <c r="E405" s="235"/>
      <c r="F405" s="242"/>
      <c r="G405" s="4" t="s">
        <v>5</v>
      </c>
      <c r="H405" s="171"/>
      <c r="I405" s="172"/>
      <c r="J405" s="172"/>
      <c r="K405" s="172"/>
      <c r="L405" s="131" t="str">
        <f t="shared" ref="L405" si="9820">IF(AND(ISBLANK(H405),ISBLANK(I405),ISBLANK(J405),ISBLANK(K405)),"",SUM(J405:K405))</f>
        <v/>
      </c>
      <c r="M405" s="233" t="str">
        <f t="shared" ref="M405" si="9821">IFERROR(SUM(H405:K405)/E405,"")</f>
        <v/>
      </c>
      <c r="N405" s="190"/>
      <c r="O405" s="191"/>
      <c r="P405" s="191"/>
      <c r="Q405" s="191"/>
      <c r="R405" s="192" t="str">
        <f t="shared" ref="R405" si="9822">IF(AND(ISBLANK(N405),ISBLANK(O405),ISBLANK(P405),ISBLANK(Q405)),"",SUM(P405:Q405))</f>
        <v/>
      </c>
      <c r="S405" s="233" t="str">
        <f t="shared" ref="S405" si="9823">IFERROR(SUM(N405:Q405)/E405,"")</f>
        <v/>
      </c>
      <c r="T405" s="321" t="str">
        <f t="shared" ref="T405" si="9824">IF(OR(L406="",R406=""),"",IFERROR(R406-L406,""))</f>
        <v/>
      </c>
      <c r="U405" s="37"/>
      <c r="V405" s="28"/>
      <c r="W405" s="28"/>
      <c r="X405" s="28"/>
      <c r="Y405" s="7" t="str">
        <f t="shared" ref="Y405" si="9825">IF(AND(ISBLANK(U405),ISBLANK(V405),ISBLANK(W405),ISBLANK(X405)),"",SUM(W405:X405))</f>
        <v/>
      </c>
      <c r="Z405" s="233" t="str">
        <f t="shared" ref="Z405" si="9826">IFERROR(SUM(U405:X405)/E405,"")</f>
        <v/>
      </c>
      <c r="AA405" s="321" t="str">
        <f t="shared" ref="AA405" si="9827">IF(OR(L406="",Y406=""),"",IFERROR(Y406-L406,""))</f>
        <v/>
      </c>
      <c r="AB405" s="37"/>
      <c r="AC405" s="28"/>
      <c r="AD405" s="28"/>
      <c r="AE405" s="28"/>
      <c r="AF405" s="7" t="str">
        <f t="shared" ref="AF405" si="9828">IF(AND(ISBLANK(AB405),ISBLANK(AC405),ISBLANK(AD405),ISBLANK(AE405)),"",SUM(AD405:AE405))</f>
        <v/>
      </c>
      <c r="AG405" s="321" t="str">
        <f t="shared" ref="AG405" si="9829">IF(OR(M405="",AF406=""),"",IFERROR(AF406-L406,""))</f>
        <v/>
      </c>
      <c r="AH405" s="136"/>
      <c r="AK405" s="63"/>
      <c r="AL405" s="201">
        <f t="shared" ref="AL405" si="9830">H405</f>
        <v>0</v>
      </c>
      <c r="AM405" s="201">
        <f t="shared" ref="AM405" si="9831">I405</f>
        <v>0</v>
      </c>
      <c r="AN405" s="201">
        <f t="shared" ref="AN405" si="9832">J405</f>
        <v>0</v>
      </c>
      <c r="AO405" s="201">
        <f t="shared" ref="AO405" si="9833">K405</f>
        <v>0</v>
      </c>
      <c r="AP405" s="202"/>
      <c r="AQ405" s="323"/>
      <c r="AR405" s="201">
        <f t="shared" ref="AR405" si="9834">N405</f>
        <v>0</v>
      </c>
      <c r="AS405" s="201">
        <f t="shared" ref="AS405" si="9835">O405</f>
        <v>0</v>
      </c>
      <c r="AT405" s="201">
        <f t="shared" ref="AT405" si="9836">P405</f>
        <v>0</v>
      </c>
      <c r="AU405" s="201">
        <f t="shared" ref="AU405" si="9837">Q405</f>
        <v>0</v>
      </c>
      <c r="AV405" s="201" t="str">
        <f t="shared" ref="AV405" si="9838">R405</f>
        <v/>
      </c>
      <c r="AW405" s="323"/>
      <c r="AX405" s="324"/>
      <c r="AY405" s="201">
        <f t="shared" ref="AY405" si="9839">U405</f>
        <v>0</v>
      </c>
      <c r="AZ405" s="201">
        <f t="shared" ref="AZ405" si="9840">V405</f>
        <v>0</v>
      </c>
      <c r="BA405" s="201">
        <f t="shared" ref="BA405" si="9841">W405</f>
        <v>0</v>
      </c>
      <c r="BB405" s="201">
        <f t="shared" ref="BB405" si="9842">X405</f>
        <v>0</v>
      </c>
      <c r="BC405" s="201" t="str">
        <f t="shared" ref="BC405" si="9843">Y405</f>
        <v/>
      </c>
      <c r="BD405" s="323"/>
      <c r="BE405" s="324"/>
      <c r="BF405" s="201">
        <f t="shared" ref="BF405" si="9844">AB405</f>
        <v>0</v>
      </c>
      <c r="BG405" s="201">
        <f t="shared" ref="BG405" si="9845">AC405</f>
        <v>0</v>
      </c>
      <c r="BH405" s="201">
        <f t="shared" ref="BH405" si="9846">AD405</f>
        <v>0</v>
      </c>
      <c r="BI405" s="201">
        <f t="shared" ref="BI405" si="9847">AE405</f>
        <v>0</v>
      </c>
      <c r="BJ405" s="201" t="str">
        <f t="shared" ref="BJ405" si="9848">AF405</f>
        <v/>
      </c>
      <c r="BK405" s="324"/>
      <c r="BL405"/>
      <c r="BM405"/>
      <c r="BN405"/>
      <c r="BO405"/>
      <c r="BP405"/>
      <c r="BQ405"/>
      <c r="BR405"/>
      <c r="BS405"/>
      <c r="BT405"/>
      <c r="BU405"/>
      <c r="BV405"/>
      <c r="BW405"/>
      <c r="BX405"/>
      <c r="BY405"/>
      <c r="BZ405"/>
      <c r="CA405"/>
      <c r="CB405"/>
      <c r="CC405"/>
      <c r="CD405"/>
      <c r="CE405"/>
      <c r="CF405"/>
      <c r="CG405"/>
      <c r="CH405"/>
      <c r="CI405"/>
      <c r="CJ405"/>
      <c r="CK405"/>
      <c r="CL405"/>
      <c r="CM405"/>
      <c r="CN405"/>
      <c r="CO405"/>
      <c r="CP405"/>
      <c r="CQ405"/>
      <c r="CR405"/>
      <c r="CS405"/>
      <c r="CT405"/>
      <c r="CU405"/>
      <c r="CV405"/>
      <c r="CW405"/>
      <c r="CX405"/>
      <c r="CY405"/>
      <c r="CZ405"/>
      <c r="DA405"/>
      <c r="DB405"/>
      <c r="DC405"/>
      <c r="DD405"/>
      <c r="DE405"/>
      <c r="DF405"/>
      <c r="DG405"/>
    </row>
    <row r="406" spans="1:111" s="61" customFormat="1" ht="13.5" thickBot="1" x14ac:dyDescent="0.25">
      <c r="A406" s="259"/>
      <c r="B406" s="264"/>
      <c r="C406" s="262"/>
      <c r="D406" s="262"/>
      <c r="E406" s="236"/>
      <c r="F406" s="243"/>
      <c r="G406" s="8" t="s">
        <v>6</v>
      </c>
      <c r="H406" s="173" t="str">
        <f t="shared" ref="H406" si="9849">IFERROR(H405/SUM(H405:K405),"")</f>
        <v/>
      </c>
      <c r="I406" s="174" t="str">
        <f t="shared" ref="I406" si="9850">IFERROR(I405/SUM(H405:K405),"")</f>
        <v/>
      </c>
      <c r="J406" s="175" t="str">
        <f t="shared" ref="J406" si="9851">IFERROR(J405/SUM(H405:K405),"")</f>
        <v/>
      </c>
      <c r="K406" s="175" t="str">
        <f t="shared" ref="K406" si="9852">IFERROR(K405/SUM(H405:K405),"")</f>
        <v/>
      </c>
      <c r="L406" s="132" t="str">
        <f t="shared" ref="L406" si="9853">IFERROR(L405/SUM(H405:K405),"")</f>
        <v/>
      </c>
      <c r="M406" s="234"/>
      <c r="N406" s="193" t="str">
        <f t="shared" ref="N406" si="9854">IFERROR(N405/SUM(N405:Q405),"")</f>
        <v/>
      </c>
      <c r="O406" s="10" t="str">
        <f t="shared" ref="O406" si="9855">IFERROR(O405/SUM(N405:Q405),"")</f>
        <v/>
      </c>
      <c r="P406" s="11" t="str">
        <f t="shared" ref="P406" si="9856">IFERROR(P405/SUM(N405:Q405),"")</f>
        <v/>
      </c>
      <c r="Q406" s="11" t="str">
        <f t="shared" ref="Q406" si="9857">IFERROR(Q405/SUM(N405:Q405),"")</f>
        <v/>
      </c>
      <c r="R406" s="34" t="str">
        <f t="shared" ref="R406" si="9858">IFERROR(R405/SUM(N405:Q405),"")</f>
        <v/>
      </c>
      <c r="S406" s="234"/>
      <c r="T406" s="322"/>
      <c r="U406" s="31" t="str">
        <f t="shared" ref="U406" si="9859">IFERROR(U405/SUM(U405:X405),"")</f>
        <v/>
      </c>
      <c r="V406" s="10" t="str">
        <f t="shared" ref="V406" si="9860">IFERROR(V405/SUM(U405:X405),"")</f>
        <v/>
      </c>
      <c r="W406" s="11" t="str">
        <f t="shared" ref="W406" si="9861">IFERROR(W405/SUM(U405:X405),"")</f>
        <v/>
      </c>
      <c r="X406" s="11" t="str">
        <f t="shared" ref="X406" si="9862">IFERROR(X405/SUM(U405:X405),"")</f>
        <v/>
      </c>
      <c r="Y406" s="34" t="str">
        <f t="shared" ref="Y406" si="9863">IFERROR(Y405/SUM(U405:X405),"")</f>
        <v/>
      </c>
      <c r="Z406" s="234"/>
      <c r="AA406" s="322"/>
      <c r="AB406" s="31" t="str">
        <f t="shared" ref="AB406" si="9864">IFERROR(AB405/SUM(AB405:AE405),"")</f>
        <v/>
      </c>
      <c r="AC406" s="10" t="str">
        <f t="shared" ref="AC406" si="9865">IFERROR(AC405/SUM(AB405:AE405),"")</f>
        <v/>
      </c>
      <c r="AD406" s="11" t="str">
        <f t="shared" ref="AD406" si="9866">IFERROR(AD405/SUM(AB405:AE405),"")</f>
        <v/>
      </c>
      <c r="AE406" s="11" t="str">
        <f t="shared" ref="AE406" si="9867">IFERROR(AE405/SUM(AB405:AE405),"")</f>
        <v/>
      </c>
      <c r="AF406" s="34" t="str">
        <f t="shared" ref="AF406" si="9868">IFERROR(AF405/SUM(AB405:AE405),"")</f>
        <v/>
      </c>
      <c r="AG406" s="322"/>
      <c r="AH406" s="136"/>
      <c r="AK406" s="63"/>
      <c r="AL406" s="203"/>
      <c r="AM406" s="203"/>
      <c r="AN406" s="204"/>
      <c r="AO406" s="204"/>
      <c r="AP406" s="205"/>
      <c r="AQ406" s="323"/>
      <c r="AR406" s="206"/>
      <c r="AS406" s="206"/>
      <c r="AT406" s="207"/>
      <c r="AU406" s="207"/>
      <c r="AV406" s="205"/>
      <c r="AW406" s="323"/>
      <c r="AX406" s="324"/>
      <c r="AY406" s="206"/>
      <c r="AZ406" s="206"/>
      <c r="BA406" s="207"/>
      <c r="BB406" s="207"/>
      <c r="BC406" s="205"/>
      <c r="BD406" s="323"/>
      <c r="BE406" s="324"/>
      <c r="BF406" s="206"/>
      <c r="BG406" s="206"/>
      <c r="BH406" s="207"/>
      <c r="BI406" s="207"/>
      <c r="BJ406" s="205"/>
      <c r="BK406" s="324"/>
      <c r="BL406"/>
      <c r="BM406"/>
      <c r="BN406"/>
      <c r="BO406"/>
      <c r="BP406"/>
      <c r="BQ406"/>
      <c r="BR406"/>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c r="DF406"/>
      <c r="DG406"/>
    </row>
    <row r="407" spans="1:111" s="61" customFormat="1" ht="13.5" thickTop="1" x14ac:dyDescent="0.2">
      <c r="A407" s="151"/>
      <c r="B407" s="151"/>
      <c r="C407" s="151"/>
      <c r="D407" s="153"/>
      <c r="E407" s="167"/>
      <c r="F407" s="153"/>
      <c r="G407" s="49"/>
      <c r="H407" s="182"/>
      <c r="I407" s="182"/>
      <c r="J407" s="182"/>
      <c r="K407" s="182"/>
      <c r="L407" s="24"/>
      <c r="M407" s="49"/>
      <c r="N407" s="24"/>
      <c r="O407" s="24"/>
      <c r="P407" s="24"/>
      <c r="Q407" s="24"/>
      <c r="R407" s="24"/>
      <c r="S407" s="49"/>
      <c r="T407" s="24"/>
      <c r="U407" s="24"/>
      <c r="V407" s="24"/>
      <c r="W407" s="24"/>
      <c r="X407" s="24"/>
      <c r="Y407" s="24"/>
      <c r="Z407" s="49"/>
      <c r="AA407" s="24"/>
      <c r="AB407" s="24"/>
      <c r="AC407" s="24"/>
      <c r="AD407" s="24"/>
      <c r="AE407" s="24"/>
      <c r="AF407" s="24"/>
      <c r="AG407" s="24"/>
      <c r="AH407" s="136"/>
      <c r="AK407" s="63"/>
      <c r="AL407" s="201">
        <f t="shared" ref="AL407" si="9869">H407</f>
        <v>0</v>
      </c>
      <c r="AM407" s="201">
        <f t="shared" ref="AM407" si="9870">I407</f>
        <v>0</v>
      </c>
      <c r="AN407" s="201">
        <f t="shared" ref="AN407" si="9871">J407</f>
        <v>0</v>
      </c>
      <c r="AO407" s="201">
        <f t="shared" ref="AO407" si="9872">K407</f>
        <v>0</v>
      </c>
      <c r="AP407" s="202"/>
      <c r="AQ407" s="323"/>
      <c r="AR407" s="201">
        <f t="shared" ref="AR407" si="9873">N407</f>
        <v>0</v>
      </c>
      <c r="AS407" s="201">
        <f t="shared" ref="AS407" si="9874">O407</f>
        <v>0</v>
      </c>
      <c r="AT407" s="201">
        <f t="shared" ref="AT407" si="9875">P407</f>
        <v>0</v>
      </c>
      <c r="AU407" s="201">
        <f t="shared" ref="AU407" si="9876">Q407</f>
        <v>0</v>
      </c>
      <c r="AV407" s="201">
        <f t="shared" ref="AV407" si="9877">R407</f>
        <v>0</v>
      </c>
      <c r="AW407" s="323"/>
      <c r="AX407" s="324"/>
      <c r="AY407" s="201">
        <f t="shared" ref="AY407" si="9878">U407</f>
        <v>0</v>
      </c>
      <c r="AZ407" s="201">
        <f t="shared" ref="AZ407" si="9879">V407</f>
        <v>0</v>
      </c>
      <c r="BA407" s="201">
        <f t="shared" ref="BA407" si="9880">W407</f>
        <v>0</v>
      </c>
      <c r="BB407" s="201">
        <f t="shared" ref="BB407" si="9881">X407</f>
        <v>0</v>
      </c>
      <c r="BC407" s="201">
        <f t="shared" ref="BC407" si="9882">Y407</f>
        <v>0</v>
      </c>
      <c r="BD407" s="323"/>
      <c r="BE407" s="324"/>
      <c r="BF407" s="201">
        <f t="shared" ref="BF407" si="9883">AB407</f>
        <v>0</v>
      </c>
      <c r="BG407" s="201">
        <f t="shared" ref="BG407" si="9884">AC407</f>
        <v>0</v>
      </c>
      <c r="BH407" s="201">
        <f t="shared" ref="BH407" si="9885">AD407</f>
        <v>0</v>
      </c>
      <c r="BI407" s="201">
        <f t="shared" ref="BI407" si="9886">AE407</f>
        <v>0</v>
      </c>
      <c r="BJ407" s="201">
        <f t="shared" ref="BJ407" si="9887">AF407</f>
        <v>0</v>
      </c>
      <c r="BK407" s="324"/>
      <c r="BL407"/>
      <c r="BM407"/>
      <c r="BN407"/>
      <c r="BO407"/>
      <c r="BP407"/>
      <c r="BQ407"/>
      <c r="BR407"/>
      <c r="BS407"/>
      <c r="BT407"/>
      <c r="BU407"/>
      <c r="BV407"/>
      <c r="BW407"/>
      <c r="BX407"/>
      <c r="BY407"/>
      <c r="BZ407"/>
      <c r="CA407"/>
      <c r="CB407"/>
      <c r="CC407"/>
      <c r="CD407"/>
      <c r="CE407"/>
      <c r="CF407"/>
      <c r="CG407"/>
      <c r="CH407"/>
      <c r="CI407"/>
      <c r="CJ407"/>
      <c r="CK407"/>
      <c r="CL407"/>
      <c r="CM407"/>
      <c r="CN407"/>
      <c r="CO407"/>
      <c r="CP407"/>
      <c r="CQ407"/>
      <c r="CR407"/>
      <c r="CS407"/>
      <c r="CT407"/>
      <c r="CU407"/>
      <c r="CV407"/>
      <c r="CW407"/>
      <c r="CX407"/>
      <c r="CY407"/>
      <c r="CZ407"/>
      <c r="DA407"/>
      <c r="DB407"/>
      <c r="DC407"/>
      <c r="DD407"/>
      <c r="DE407"/>
      <c r="DF407"/>
      <c r="DG407"/>
    </row>
    <row r="408" spans="1:111" s="61" customFormat="1" ht="12.75" x14ac:dyDescent="0.2">
      <c r="A408" s="151"/>
      <c r="B408" s="151"/>
      <c r="C408" s="151"/>
      <c r="D408" s="153"/>
      <c r="E408" s="167"/>
      <c r="F408" s="153"/>
      <c r="G408" s="49"/>
      <c r="H408" s="182"/>
      <c r="I408" s="182"/>
      <c r="J408" s="182"/>
      <c r="K408" s="182"/>
      <c r="L408" s="24"/>
      <c r="M408" s="49"/>
      <c r="N408" s="24"/>
      <c r="O408" s="24"/>
      <c r="P408" s="24"/>
      <c r="Q408" s="24"/>
      <c r="R408" s="24"/>
      <c r="S408" s="49"/>
      <c r="T408" s="24"/>
      <c r="U408" s="24"/>
      <c r="V408" s="24"/>
      <c r="W408" s="24"/>
      <c r="X408" s="24"/>
      <c r="Y408" s="24"/>
      <c r="Z408" s="49"/>
      <c r="AA408" s="24"/>
      <c r="AB408" s="24"/>
      <c r="AC408" s="24"/>
      <c r="AD408" s="24"/>
      <c r="AE408" s="24"/>
      <c r="AF408" s="24"/>
      <c r="AG408" s="24"/>
      <c r="AH408" s="136"/>
      <c r="AK408" s="63"/>
      <c r="AL408" s="203"/>
      <c r="AM408" s="203"/>
      <c r="AN408" s="204"/>
      <c r="AO408" s="204"/>
      <c r="AP408" s="205"/>
      <c r="AQ408" s="323"/>
      <c r="AR408" s="206"/>
      <c r="AS408" s="206"/>
      <c r="AT408" s="207"/>
      <c r="AU408" s="207"/>
      <c r="AV408" s="205"/>
      <c r="AW408" s="323"/>
      <c r="AX408" s="324"/>
      <c r="AY408" s="206"/>
      <c r="AZ408" s="206"/>
      <c r="BA408" s="207"/>
      <c r="BB408" s="207"/>
      <c r="BC408" s="205"/>
      <c r="BD408" s="323"/>
      <c r="BE408" s="324"/>
      <c r="BF408" s="206"/>
      <c r="BG408" s="206"/>
      <c r="BH408" s="207"/>
      <c r="BI408" s="207"/>
      <c r="BJ408" s="205"/>
      <c r="BK408" s="324"/>
      <c r="BL408"/>
      <c r="BM408"/>
      <c r="BN408"/>
      <c r="BO408"/>
      <c r="BP408"/>
      <c r="BQ408"/>
      <c r="BR408"/>
      <c r="BS408"/>
      <c r="BT408"/>
      <c r="BU408"/>
      <c r="BV408"/>
      <c r="BW408"/>
      <c r="BX408"/>
      <c r="BY408"/>
      <c r="BZ408"/>
      <c r="CA408"/>
      <c r="CB408"/>
      <c r="CC408"/>
      <c r="CD408"/>
      <c r="CE408"/>
      <c r="CF408"/>
      <c r="CG408"/>
      <c r="CH408"/>
      <c r="CI408"/>
      <c r="CJ408"/>
      <c r="CK408"/>
      <c r="CL408"/>
      <c r="CM408"/>
      <c r="CN408"/>
      <c r="CO408"/>
      <c r="CP408"/>
      <c r="CQ408"/>
      <c r="CR408"/>
      <c r="CS408"/>
      <c r="CT408"/>
      <c r="CU408"/>
      <c r="CV408"/>
      <c r="CW408"/>
      <c r="CX408"/>
      <c r="CY408"/>
      <c r="CZ408"/>
      <c r="DA408"/>
      <c r="DB408"/>
      <c r="DC408"/>
      <c r="DD408"/>
      <c r="DE408"/>
      <c r="DF408"/>
      <c r="DG408"/>
    </row>
    <row r="409" spans="1:111" s="61" customFormat="1" ht="12.75" x14ac:dyDescent="0.2">
      <c r="A409" s="151"/>
      <c r="B409" s="151"/>
      <c r="C409" s="151"/>
      <c r="D409" s="153"/>
      <c r="E409" s="167"/>
      <c r="F409" s="153"/>
      <c r="G409" s="49"/>
      <c r="H409" s="182"/>
      <c r="I409" s="182"/>
      <c r="J409" s="182"/>
      <c r="K409" s="182"/>
      <c r="L409" s="24"/>
      <c r="M409" s="49"/>
      <c r="N409" s="24"/>
      <c r="O409" s="24"/>
      <c r="P409" s="24"/>
      <c r="Q409" s="24"/>
      <c r="R409" s="24"/>
      <c r="S409" s="49"/>
      <c r="T409" s="24"/>
      <c r="U409" s="24"/>
      <c r="V409" s="24"/>
      <c r="W409" s="24"/>
      <c r="X409" s="24"/>
      <c r="Y409" s="24"/>
      <c r="Z409" s="49"/>
      <c r="AA409" s="24"/>
      <c r="AB409" s="24"/>
      <c r="AC409" s="24"/>
      <c r="AD409" s="24"/>
      <c r="AE409" s="24"/>
      <c r="AF409" s="24"/>
      <c r="AG409" s="24"/>
      <c r="AH409" s="136"/>
      <c r="AK409" s="63"/>
      <c r="AL409" s="201">
        <f t="shared" ref="AL409" si="9888">H409</f>
        <v>0</v>
      </c>
      <c r="AM409" s="201">
        <f t="shared" ref="AM409" si="9889">I409</f>
        <v>0</v>
      </c>
      <c r="AN409" s="201">
        <f t="shared" ref="AN409" si="9890">J409</f>
        <v>0</v>
      </c>
      <c r="AO409" s="201">
        <f t="shared" ref="AO409" si="9891">K409</f>
        <v>0</v>
      </c>
      <c r="AP409" s="202"/>
      <c r="AQ409" s="323"/>
      <c r="AR409" s="201">
        <f t="shared" ref="AR409" si="9892">N409</f>
        <v>0</v>
      </c>
      <c r="AS409" s="201">
        <f t="shared" ref="AS409" si="9893">O409</f>
        <v>0</v>
      </c>
      <c r="AT409" s="201">
        <f t="shared" ref="AT409" si="9894">P409</f>
        <v>0</v>
      </c>
      <c r="AU409" s="201">
        <f t="shared" ref="AU409" si="9895">Q409</f>
        <v>0</v>
      </c>
      <c r="AV409" s="201">
        <f t="shared" ref="AV409" si="9896">R409</f>
        <v>0</v>
      </c>
      <c r="AW409" s="323"/>
      <c r="AX409" s="324"/>
      <c r="AY409" s="201">
        <f t="shared" ref="AY409" si="9897">U409</f>
        <v>0</v>
      </c>
      <c r="AZ409" s="201">
        <f t="shared" ref="AZ409" si="9898">V409</f>
        <v>0</v>
      </c>
      <c r="BA409" s="201">
        <f t="shared" ref="BA409" si="9899">W409</f>
        <v>0</v>
      </c>
      <c r="BB409" s="201">
        <f t="shared" ref="BB409" si="9900">X409</f>
        <v>0</v>
      </c>
      <c r="BC409" s="201">
        <f t="shared" ref="BC409" si="9901">Y409</f>
        <v>0</v>
      </c>
      <c r="BD409" s="323"/>
      <c r="BE409" s="324"/>
      <c r="BF409" s="201">
        <f t="shared" ref="BF409" si="9902">AB409</f>
        <v>0</v>
      </c>
      <c r="BG409" s="201">
        <f t="shared" ref="BG409" si="9903">AC409</f>
        <v>0</v>
      </c>
      <c r="BH409" s="201">
        <f t="shared" ref="BH409" si="9904">AD409</f>
        <v>0</v>
      </c>
      <c r="BI409" s="201">
        <f t="shared" ref="BI409" si="9905">AE409</f>
        <v>0</v>
      </c>
      <c r="BJ409" s="201">
        <f t="shared" ref="BJ409" si="9906">AF409</f>
        <v>0</v>
      </c>
      <c r="BK409" s="324"/>
      <c r="BL409"/>
      <c r="BM409"/>
      <c r="BN409"/>
      <c r="BO409"/>
      <c r="BP409"/>
      <c r="BQ409"/>
      <c r="BR409"/>
      <c r="BS409"/>
      <c r="BT409"/>
      <c r="BU409"/>
      <c r="BV409"/>
      <c r="BW409"/>
      <c r="BX409"/>
      <c r="BY409"/>
      <c r="BZ409"/>
      <c r="CA409"/>
      <c r="CB409"/>
      <c r="CC409"/>
      <c r="CD409"/>
      <c r="CE409"/>
      <c r="CF409"/>
      <c r="CG409"/>
      <c r="CH409"/>
      <c r="CI409"/>
      <c r="CJ409"/>
      <c r="CK409"/>
      <c r="CL409"/>
      <c r="CM409"/>
      <c r="CN409"/>
      <c r="CO409"/>
      <c r="CP409"/>
      <c r="CQ409"/>
      <c r="CR409"/>
      <c r="CS409"/>
      <c r="CT409"/>
      <c r="CU409"/>
      <c r="CV409"/>
      <c r="CW409"/>
      <c r="CX409"/>
      <c r="CY409"/>
      <c r="CZ409"/>
      <c r="DA409"/>
      <c r="DB409"/>
      <c r="DC409"/>
      <c r="DD409"/>
      <c r="DE409"/>
      <c r="DF409"/>
      <c r="DG409"/>
    </row>
    <row r="410" spans="1:111" s="61" customFormat="1" ht="12.75" x14ac:dyDescent="0.2">
      <c r="A410" s="151"/>
      <c r="B410" s="151"/>
      <c r="C410" s="151"/>
      <c r="D410" s="153"/>
      <c r="E410" s="167"/>
      <c r="F410" s="153"/>
      <c r="G410" s="49"/>
      <c r="H410" s="182"/>
      <c r="I410" s="182"/>
      <c r="J410" s="182"/>
      <c r="K410" s="182"/>
      <c r="L410" s="24"/>
      <c r="M410" s="49"/>
      <c r="N410" s="24"/>
      <c r="O410" s="24"/>
      <c r="P410" s="24"/>
      <c r="Q410" s="24"/>
      <c r="R410" s="24"/>
      <c r="S410" s="49"/>
      <c r="T410" s="24"/>
      <c r="U410" s="24"/>
      <c r="V410" s="24"/>
      <c r="W410" s="24"/>
      <c r="X410" s="24"/>
      <c r="Y410" s="24"/>
      <c r="Z410" s="49"/>
      <c r="AA410" s="24"/>
      <c r="AB410" s="24"/>
      <c r="AC410" s="24"/>
      <c r="AD410" s="24"/>
      <c r="AE410" s="24"/>
      <c r="AF410" s="24"/>
      <c r="AG410" s="24"/>
      <c r="AH410" s="136"/>
      <c r="AK410" s="63"/>
      <c r="AL410" s="203"/>
      <c r="AM410" s="203"/>
      <c r="AN410" s="204"/>
      <c r="AO410" s="204"/>
      <c r="AP410" s="205"/>
      <c r="AQ410" s="323"/>
      <c r="AR410" s="206"/>
      <c r="AS410" s="206"/>
      <c r="AT410" s="207"/>
      <c r="AU410" s="207"/>
      <c r="AV410" s="205"/>
      <c r="AW410" s="323"/>
      <c r="AX410" s="324"/>
      <c r="AY410" s="206"/>
      <c r="AZ410" s="206"/>
      <c r="BA410" s="207"/>
      <c r="BB410" s="207"/>
      <c r="BC410" s="205"/>
      <c r="BD410" s="323"/>
      <c r="BE410" s="324"/>
      <c r="BF410" s="206"/>
      <c r="BG410" s="206"/>
      <c r="BH410" s="207"/>
      <c r="BI410" s="207"/>
      <c r="BJ410" s="205"/>
      <c r="BK410" s="324"/>
      <c r="BL410"/>
      <c r="BM410"/>
      <c r="BN410"/>
      <c r="BO410"/>
      <c r="BP410"/>
      <c r="BQ410"/>
      <c r="BR410"/>
      <c r="BS410"/>
      <c r="BT410"/>
      <c r="BU410"/>
      <c r="BV410"/>
      <c r="BW410"/>
      <c r="BX410"/>
      <c r="BY410"/>
      <c r="BZ410"/>
      <c r="CA410"/>
      <c r="CB410"/>
      <c r="CC410"/>
      <c r="CD410"/>
      <c r="CE410"/>
      <c r="CF410"/>
      <c r="CG410"/>
      <c r="CH410"/>
      <c r="CI410"/>
      <c r="CJ410"/>
      <c r="CK410"/>
      <c r="CL410"/>
      <c r="CM410"/>
      <c r="CN410"/>
      <c r="CO410"/>
      <c r="CP410"/>
      <c r="CQ410"/>
      <c r="CR410"/>
      <c r="CS410"/>
      <c r="CT410"/>
      <c r="CU410"/>
      <c r="CV410"/>
      <c r="CW410"/>
      <c r="CX410"/>
      <c r="CY410"/>
      <c r="CZ410"/>
      <c r="DA410"/>
      <c r="DB410"/>
      <c r="DC410"/>
      <c r="DD410"/>
      <c r="DE410"/>
      <c r="DF410"/>
      <c r="DG410"/>
    </row>
    <row r="411" spans="1:111" s="61" customFormat="1" ht="12.75" x14ac:dyDescent="0.2">
      <c r="A411" s="151"/>
      <c r="B411" s="151"/>
      <c r="C411" s="151"/>
      <c r="D411" s="153"/>
      <c r="E411" s="167"/>
      <c r="F411" s="153"/>
      <c r="G411" s="49"/>
      <c r="H411" s="182"/>
      <c r="I411" s="182"/>
      <c r="J411" s="182"/>
      <c r="K411" s="182"/>
      <c r="L411" s="24"/>
      <c r="M411" s="49"/>
      <c r="N411" s="24"/>
      <c r="O411" s="24"/>
      <c r="P411" s="24"/>
      <c r="Q411" s="24"/>
      <c r="R411" s="24"/>
      <c r="S411" s="49"/>
      <c r="T411" s="24"/>
      <c r="U411" s="24"/>
      <c r="V411" s="24"/>
      <c r="W411" s="24"/>
      <c r="X411" s="24"/>
      <c r="Y411" s="24"/>
      <c r="Z411" s="49"/>
      <c r="AA411" s="24"/>
      <c r="AB411" s="24"/>
      <c r="AC411" s="24"/>
      <c r="AD411" s="24"/>
      <c r="AE411" s="24"/>
      <c r="AF411" s="24"/>
      <c r="AG411" s="24"/>
      <c r="AH411" s="136"/>
      <c r="AK411" s="63"/>
      <c r="AL411" s="201">
        <f t="shared" ref="AL411" si="9907">H411</f>
        <v>0</v>
      </c>
      <c r="AM411" s="201">
        <f t="shared" ref="AM411" si="9908">I411</f>
        <v>0</v>
      </c>
      <c r="AN411" s="201">
        <f t="shared" ref="AN411" si="9909">J411</f>
        <v>0</v>
      </c>
      <c r="AO411" s="201">
        <f t="shared" ref="AO411" si="9910">K411</f>
        <v>0</v>
      </c>
      <c r="AP411" s="202"/>
      <c r="AQ411" s="323"/>
      <c r="AR411" s="201">
        <f t="shared" ref="AR411" si="9911">N411</f>
        <v>0</v>
      </c>
      <c r="AS411" s="201">
        <f t="shared" ref="AS411" si="9912">O411</f>
        <v>0</v>
      </c>
      <c r="AT411" s="201">
        <f t="shared" ref="AT411" si="9913">P411</f>
        <v>0</v>
      </c>
      <c r="AU411" s="201">
        <f t="shared" ref="AU411" si="9914">Q411</f>
        <v>0</v>
      </c>
      <c r="AV411" s="201">
        <f t="shared" ref="AV411" si="9915">R411</f>
        <v>0</v>
      </c>
      <c r="AW411" s="323"/>
      <c r="AX411" s="324"/>
      <c r="AY411" s="201">
        <f t="shared" ref="AY411" si="9916">U411</f>
        <v>0</v>
      </c>
      <c r="AZ411" s="201">
        <f t="shared" ref="AZ411" si="9917">V411</f>
        <v>0</v>
      </c>
      <c r="BA411" s="201">
        <f t="shared" ref="BA411" si="9918">W411</f>
        <v>0</v>
      </c>
      <c r="BB411" s="201">
        <f t="shared" ref="BB411" si="9919">X411</f>
        <v>0</v>
      </c>
      <c r="BC411" s="201">
        <f t="shared" ref="BC411" si="9920">Y411</f>
        <v>0</v>
      </c>
      <c r="BD411" s="323"/>
      <c r="BE411" s="324"/>
      <c r="BF411" s="201">
        <f t="shared" ref="BF411" si="9921">AB411</f>
        <v>0</v>
      </c>
      <c r="BG411" s="201">
        <f t="shared" ref="BG411" si="9922">AC411</f>
        <v>0</v>
      </c>
      <c r="BH411" s="201">
        <f t="shared" ref="BH411" si="9923">AD411</f>
        <v>0</v>
      </c>
      <c r="BI411" s="201">
        <f t="shared" ref="BI411" si="9924">AE411</f>
        <v>0</v>
      </c>
      <c r="BJ411" s="201">
        <f t="shared" ref="BJ411" si="9925">AF411</f>
        <v>0</v>
      </c>
      <c r="BK411" s="324"/>
      <c r="BL411"/>
      <c r="BM411"/>
      <c r="BN411"/>
      <c r="BO411"/>
      <c r="BP411"/>
      <c r="BQ411"/>
      <c r="BR411"/>
      <c r="BS411"/>
      <c r="BT411"/>
      <c r="BU411"/>
      <c r="BV411"/>
      <c r="BW411"/>
      <c r="BX411"/>
      <c r="BY411"/>
      <c r="BZ411"/>
      <c r="CA411"/>
      <c r="CB411"/>
      <c r="CC411"/>
      <c r="CD411"/>
      <c r="CE411"/>
      <c r="CF411"/>
      <c r="CG411"/>
      <c r="CH411"/>
      <c r="CI411"/>
      <c r="CJ411"/>
      <c r="CK411"/>
      <c r="CL411"/>
      <c r="CM411"/>
      <c r="CN411"/>
      <c r="CO411"/>
      <c r="CP411"/>
      <c r="CQ411"/>
      <c r="CR411"/>
      <c r="CS411"/>
      <c r="CT411"/>
      <c r="CU411"/>
      <c r="CV411"/>
      <c r="CW411"/>
      <c r="CX411"/>
      <c r="CY411"/>
      <c r="CZ411"/>
      <c r="DA411"/>
      <c r="DB411"/>
      <c r="DC411"/>
      <c r="DD411"/>
      <c r="DE411"/>
      <c r="DF411"/>
      <c r="DG411"/>
    </row>
    <row r="412" spans="1:111" s="61" customFormat="1" ht="12.75" x14ac:dyDescent="0.2">
      <c r="A412" s="151"/>
      <c r="B412" s="151"/>
      <c r="C412" s="151"/>
      <c r="D412" s="153"/>
      <c r="E412" s="167"/>
      <c r="F412" s="153"/>
      <c r="G412" s="49"/>
      <c r="H412" s="182"/>
      <c r="I412" s="182"/>
      <c r="J412" s="182"/>
      <c r="K412" s="182"/>
      <c r="L412" s="24"/>
      <c r="M412" s="49"/>
      <c r="N412" s="24"/>
      <c r="O412" s="24"/>
      <c r="P412" s="24"/>
      <c r="Q412" s="24"/>
      <c r="R412" s="24"/>
      <c r="S412" s="49"/>
      <c r="T412" s="24"/>
      <c r="U412" s="24"/>
      <c r="V412" s="24"/>
      <c r="W412" s="24"/>
      <c r="X412" s="24"/>
      <c r="Y412" s="24"/>
      <c r="Z412" s="49"/>
      <c r="AA412" s="24"/>
      <c r="AB412" s="24"/>
      <c r="AC412" s="24"/>
      <c r="AD412" s="24"/>
      <c r="AE412" s="24"/>
      <c r="AF412" s="24"/>
      <c r="AG412" s="24"/>
      <c r="AH412" s="136"/>
      <c r="AK412" s="63"/>
      <c r="AL412" s="203"/>
      <c r="AM412" s="203"/>
      <c r="AN412" s="204"/>
      <c r="AO412" s="204"/>
      <c r="AP412" s="205"/>
      <c r="AQ412" s="323"/>
      <c r="AR412" s="206"/>
      <c r="AS412" s="206"/>
      <c r="AT412" s="207"/>
      <c r="AU412" s="207"/>
      <c r="AV412" s="205"/>
      <c r="AW412" s="323"/>
      <c r="AX412" s="324"/>
      <c r="AY412" s="206"/>
      <c r="AZ412" s="206"/>
      <c r="BA412" s="207"/>
      <c r="BB412" s="207"/>
      <c r="BC412" s="205"/>
      <c r="BD412" s="323"/>
      <c r="BE412" s="324"/>
      <c r="BF412" s="206"/>
      <c r="BG412" s="206"/>
      <c r="BH412" s="207"/>
      <c r="BI412" s="207"/>
      <c r="BJ412" s="205"/>
      <c r="BK412" s="324"/>
      <c r="BL412"/>
      <c r="BM412"/>
      <c r="BN412"/>
      <c r="BO412"/>
      <c r="BP412"/>
      <c r="BQ412"/>
      <c r="BR412"/>
      <c r="BS412"/>
      <c r="BT412"/>
      <c r="BU412"/>
      <c r="BV412"/>
      <c r="BW412"/>
      <c r="BX412"/>
      <c r="BY412"/>
      <c r="BZ412"/>
      <c r="CA412"/>
      <c r="CB412"/>
      <c r="CC412"/>
      <c r="CD412"/>
      <c r="CE412"/>
      <c r="CF412"/>
      <c r="CG412"/>
      <c r="CH412"/>
      <c r="CI412"/>
      <c r="CJ412"/>
      <c r="CK412"/>
      <c r="CL412"/>
      <c r="CM412"/>
      <c r="CN412"/>
      <c r="CO412"/>
      <c r="CP412"/>
      <c r="CQ412"/>
      <c r="CR412"/>
      <c r="CS412"/>
      <c r="CT412"/>
      <c r="CU412"/>
      <c r="CV412"/>
      <c r="CW412"/>
      <c r="CX412"/>
      <c r="CY412"/>
      <c r="CZ412"/>
      <c r="DA412"/>
      <c r="DB412"/>
      <c r="DC412"/>
      <c r="DD412"/>
      <c r="DE412"/>
      <c r="DF412"/>
      <c r="DG412"/>
    </row>
    <row r="413" spans="1:111" s="61" customFormat="1" ht="12.75" x14ac:dyDescent="0.2">
      <c r="A413" s="151"/>
      <c r="B413" s="151"/>
      <c r="C413" s="151"/>
      <c r="D413" s="153"/>
      <c r="E413" s="167"/>
      <c r="F413" s="153"/>
      <c r="G413" s="49"/>
      <c r="H413" s="182"/>
      <c r="I413" s="182"/>
      <c r="J413" s="182"/>
      <c r="K413" s="182"/>
      <c r="L413" s="24"/>
      <c r="M413" s="49"/>
      <c r="N413" s="24"/>
      <c r="O413" s="24"/>
      <c r="P413" s="24"/>
      <c r="Q413" s="24"/>
      <c r="R413" s="24"/>
      <c r="S413" s="49"/>
      <c r="T413" s="24"/>
      <c r="U413" s="24"/>
      <c r="V413" s="24"/>
      <c r="W413" s="24"/>
      <c r="X413" s="24"/>
      <c r="Y413" s="24"/>
      <c r="Z413" s="49"/>
      <c r="AA413" s="24"/>
      <c r="AB413" s="24"/>
      <c r="AC413" s="24"/>
      <c r="AD413" s="24"/>
      <c r="AE413" s="24"/>
      <c r="AF413" s="24"/>
      <c r="AG413" s="24"/>
      <c r="AH413" s="136"/>
      <c r="AK413" s="63"/>
      <c r="AL413" s="201">
        <f t="shared" ref="AL413" si="9926">H413</f>
        <v>0</v>
      </c>
      <c r="AM413" s="201">
        <f t="shared" ref="AM413" si="9927">I413</f>
        <v>0</v>
      </c>
      <c r="AN413" s="201">
        <f t="shared" ref="AN413" si="9928">J413</f>
        <v>0</v>
      </c>
      <c r="AO413" s="201">
        <f t="shared" ref="AO413" si="9929">K413</f>
        <v>0</v>
      </c>
      <c r="AP413" s="202"/>
      <c r="AQ413" s="323"/>
      <c r="AR413" s="201">
        <f t="shared" ref="AR413" si="9930">N413</f>
        <v>0</v>
      </c>
      <c r="AS413" s="201">
        <f t="shared" ref="AS413" si="9931">O413</f>
        <v>0</v>
      </c>
      <c r="AT413" s="201">
        <f t="shared" ref="AT413" si="9932">P413</f>
        <v>0</v>
      </c>
      <c r="AU413" s="201">
        <f t="shared" ref="AU413" si="9933">Q413</f>
        <v>0</v>
      </c>
      <c r="AV413" s="201">
        <f t="shared" ref="AV413" si="9934">R413</f>
        <v>0</v>
      </c>
      <c r="AW413" s="323"/>
      <c r="AX413" s="324"/>
      <c r="AY413" s="201">
        <f t="shared" ref="AY413" si="9935">U413</f>
        <v>0</v>
      </c>
      <c r="AZ413" s="201">
        <f t="shared" ref="AZ413" si="9936">V413</f>
        <v>0</v>
      </c>
      <c r="BA413" s="201">
        <f t="shared" ref="BA413" si="9937">W413</f>
        <v>0</v>
      </c>
      <c r="BB413" s="201">
        <f t="shared" ref="BB413" si="9938">X413</f>
        <v>0</v>
      </c>
      <c r="BC413" s="201">
        <f t="shared" ref="BC413" si="9939">Y413</f>
        <v>0</v>
      </c>
      <c r="BD413" s="323"/>
      <c r="BE413" s="324"/>
      <c r="BF413" s="201">
        <f t="shared" ref="BF413" si="9940">AB413</f>
        <v>0</v>
      </c>
      <c r="BG413" s="201">
        <f t="shared" ref="BG413" si="9941">AC413</f>
        <v>0</v>
      </c>
      <c r="BH413" s="201">
        <f t="shared" ref="BH413" si="9942">AD413</f>
        <v>0</v>
      </c>
      <c r="BI413" s="201">
        <f t="shared" ref="BI413" si="9943">AE413</f>
        <v>0</v>
      </c>
      <c r="BJ413" s="201">
        <f t="shared" ref="BJ413" si="9944">AF413</f>
        <v>0</v>
      </c>
      <c r="BK413" s="324"/>
      <c r="BL413"/>
      <c r="BM413"/>
      <c r="BN413"/>
      <c r="BO413"/>
      <c r="BP413"/>
      <c r="BQ413"/>
      <c r="BR413"/>
      <c r="BS413"/>
      <c r="BT413"/>
      <c r="BU413"/>
      <c r="BV413"/>
      <c r="BW413"/>
      <c r="BX413"/>
      <c r="BY413"/>
      <c r="BZ413"/>
      <c r="CA413"/>
      <c r="CB413"/>
      <c r="CC413"/>
      <c r="CD413"/>
      <c r="CE413"/>
      <c r="CF413"/>
      <c r="CG413"/>
      <c r="CH413"/>
      <c r="CI413"/>
      <c r="CJ413"/>
      <c r="CK413"/>
      <c r="CL413"/>
      <c r="CM413"/>
      <c r="CN413"/>
      <c r="CO413"/>
      <c r="CP413"/>
      <c r="CQ413"/>
      <c r="CR413"/>
      <c r="CS413"/>
      <c r="CT413"/>
      <c r="CU413"/>
      <c r="CV413"/>
      <c r="CW413"/>
      <c r="CX413"/>
      <c r="CY413"/>
      <c r="CZ413"/>
      <c r="DA413"/>
      <c r="DB413"/>
      <c r="DC413"/>
      <c r="DD413"/>
      <c r="DE413"/>
      <c r="DF413"/>
      <c r="DG413"/>
    </row>
    <row r="414" spans="1:111" s="61" customFormat="1" ht="12.75" x14ac:dyDescent="0.2">
      <c r="A414" s="151"/>
      <c r="B414" s="151"/>
      <c r="C414" s="151"/>
      <c r="D414" s="153"/>
      <c r="E414" s="167"/>
      <c r="F414" s="153"/>
      <c r="G414" s="49"/>
      <c r="H414" s="182"/>
      <c r="I414" s="182"/>
      <c r="J414" s="182"/>
      <c r="K414" s="182"/>
      <c r="L414" s="24"/>
      <c r="M414" s="49"/>
      <c r="N414" s="24"/>
      <c r="O414" s="24"/>
      <c r="P414" s="24"/>
      <c r="Q414" s="24"/>
      <c r="R414" s="24"/>
      <c r="S414" s="49"/>
      <c r="T414" s="24"/>
      <c r="U414" s="24"/>
      <c r="V414" s="24"/>
      <c r="W414" s="24"/>
      <c r="X414" s="24"/>
      <c r="Y414" s="24"/>
      <c r="Z414" s="49"/>
      <c r="AA414" s="24"/>
      <c r="AB414" s="24"/>
      <c r="AC414" s="24"/>
      <c r="AD414" s="24"/>
      <c r="AE414" s="24"/>
      <c r="AF414" s="24"/>
      <c r="AG414" s="24"/>
      <c r="AH414" s="136"/>
      <c r="AK414" s="63"/>
      <c r="AL414" s="203"/>
      <c r="AM414" s="203"/>
      <c r="AN414" s="204"/>
      <c r="AO414" s="204"/>
      <c r="AP414" s="205"/>
      <c r="AQ414" s="323"/>
      <c r="AR414" s="206"/>
      <c r="AS414" s="206"/>
      <c r="AT414" s="207"/>
      <c r="AU414" s="207"/>
      <c r="AV414" s="205"/>
      <c r="AW414" s="323"/>
      <c r="AX414" s="324"/>
      <c r="AY414" s="206"/>
      <c r="AZ414" s="206"/>
      <c r="BA414" s="207"/>
      <c r="BB414" s="207"/>
      <c r="BC414" s="205"/>
      <c r="BD414" s="323"/>
      <c r="BE414" s="324"/>
      <c r="BF414" s="206"/>
      <c r="BG414" s="206"/>
      <c r="BH414" s="207"/>
      <c r="BI414" s="207"/>
      <c r="BJ414" s="205"/>
      <c r="BK414" s="324"/>
      <c r="BL414"/>
      <c r="BM414"/>
      <c r="BN414"/>
      <c r="BO414"/>
      <c r="BP414"/>
      <c r="BQ414"/>
      <c r="BR414"/>
      <c r="BS414"/>
      <c r="BT414"/>
      <c r="BU414"/>
      <c r="BV414"/>
      <c r="BW414"/>
      <c r="BX414"/>
      <c r="BY414"/>
      <c r="BZ414"/>
      <c r="CA414"/>
      <c r="CB414"/>
      <c r="CC414"/>
      <c r="CD414"/>
      <c r="CE414"/>
      <c r="CF414"/>
      <c r="CG414"/>
      <c r="CH414"/>
      <c r="CI414"/>
      <c r="CJ414"/>
      <c r="CK414"/>
      <c r="CL414"/>
      <c r="CM414"/>
      <c r="CN414"/>
      <c r="CO414"/>
      <c r="CP414"/>
      <c r="CQ414"/>
      <c r="CR414"/>
      <c r="CS414"/>
      <c r="CT414"/>
      <c r="CU414"/>
      <c r="CV414"/>
      <c r="CW414"/>
      <c r="CX414"/>
      <c r="CY414"/>
      <c r="CZ414"/>
      <c r="DA414"/>
      <c r="DB414"/>
      <c r="DC414"/>
      <c r="DD414"/>
      <c r="DE414"/>
      <c r="DF414"/>
      <c r="DG414"/>
    </row>
    <row r="415" spans="1:111" s="61" customFormat="1" ht="12.75" x14ac:dyDescent="0.2">
      <c r="A415" s="151"/>
      <c r="B415" s="151"/>
      <c r="C415" s="151"/>
      <c r="D415" s="153"/>
      <c r="E415" s="167"/>
      <c r="F415" s="153"/>
      <c r="G415" s="49"/>
      <c r="H415" s="182"/>
      <c r="I415" s="182"/>
      <c r="J415" s="182"/>
      <c r="K415" s="182"/>
      <c r="L415" s="24"/>
      <c r="M415" s="49"/>
      <c r="N415" s="24"/>
      <c r="O415" s="24"/>
      <c r="P415" s="24"/>
      <c r="Q415" s="24"/>
      <c r="R415" s="24"/>
      <c r="S415" s="49"/>
      <c r="T415" s="24"/>
      <c r="U415" s="24"/>
      <c r="V415" s="24"/>
      <c r="W415" s="24"/>
      <c r="X415" s="24"/>
      <c r="Y415" s="24"/>
      <c r="Z415" s="49"/>
      <c r="AA415" s="24"/>
      <c r="AB415" s="24"/>
      <c r="AC415" s="24"/>
      <c r="AD415" s="24"/>
      <c r="AE415" s="24"/>
      <c r="AF415" s="24"/>
      <c r="AG415" s="24"/>
      <c r="AH415" s="136"/>
      <c r="AK415" s="63"/>
      <c r="AL415" s="201">
        <f t="shared" ref="AL415" si="9945">H415</f>
        <v>0</v>
      </c>
      <c r="AM415" s="201">
        <f t="shared" ref="AM415" si="9946">I415</f>
        <v>0</v>
      </c>
      <c r="AN415" s="201">
        <f t="shared" ref="AN415" si="9947">J415</f>
        <v>0</v>
      </c>
      <c r="AO415" s="201">
        <f t="shared" ref="AO415" si="9948">K415</f>
        <v>0</v>
      </c>
      <c r="AP415" s="202"/>
      <c r="AQ415" s="323"/>
      <c r="AR415" s="201">
        <f t="shared" ref="AR415" si="9949">N415</f>
        <v>0</v>
      </c>
      <c r="AS415" s="201">
        <f t="shared" ref="AS415" si="9950">O415</f>
        <v>0</v>
      </c>
      <c r="AT415" s="201">
        <f t="shared" ref="AT415" si="9951">P415</f>
        <v>0</v>
      </c>
      <c r="AU415" s="201">
        <f t="shared" ref="AU415" si="9952">Q415</f>
        <v>0</v>
      </c>
      <c r="AV415" s="201">
        <f t="shared" ref="AV415" si="9953">R415</f>
        <v>0</v>
      </c>
      <c r="AW415" s="323"/>
      <c r="AX415" s="324"/>
      <c r="AY415" s="201">
        <f t="shared" ref="AY415" si="9954">U415</f>
        <v>0</v>
      </c>
      <c r="AZ415" s="201">
        <f t="shared" ref="AZ415" si="9955">V415</f>
        <v>0</v>
      </c>
      <c r="BA415" s="201">
        <f t="shared" ref="BA415" si="9956">W415</f>
        <v>0</v>
      </c>
      <c r="BB415" s="201">
        <f t="shared" ref="BB415" si="9957">X415</f>
        <v>0</v>
      </c>
      <c r="BC415" s="201">
        <f t="shared" ref="BC415" si="9958">Y415</f>
        <v>0</v>
      </c>
      <c r="BD415" s="323"/>
      <c r="BE415" s="324"/>
      <c r="BF415" s="201">
        <f t="shared" ref="BF415" si="9959">AB415</f>
        <v>0</v>
      </c>
      <c r="BG415" s="201">
        <f t="shared" ref="BG415" si="9960">AC415</f>
        <v>0</v>
      </c>
      <c r="BH415" s="201">
        <f t="shared" ref="BH415" si="9961">AD415</f>
        <v>0</v>
      </c>
      <c r="BI415" s="201">
        <f t="shared" ref="BI415" si="9962">AE415</f>
        <v>0</v>
      </c>
      <c r="BJ415" s="201">
        <f t="shared" ref="BJ415" si="9963">AF415</f>
        <v>0</v>
      </c>
      <c r="BK415" s="324"/>
      <c r="BL415"/>
      <c r="BM415"/>
      <c r="BN415"/>
      <c r="BO415"/>
      <c r="BP415"/>
      <c r="BQ415"/>
      <c r="BR415"/>
      <c r="BS415"/>
      <c r="BT415"/>
      <c r="BU415"/>
      <c r="BV415"/>
      <c r="BW415"/>
      <c r="BX415"/>
      <c r="BY415"/>
      <c r="BZ415"/>
      <c r="CA415"/>
      <c r="CB415"/>
      <c r="CC415"/>
      <c r="CD415"/>
      <c r="CE415"/>
      <c r="CF415"/>
      <c r="CG415"/>
      <c r="CH415"/>
      <c r="CI415"/>
      <c r="CJ415"/>
      <c r="CK415"/>
      <c r="CL415"/>
      <c r="CM415"/>
      <c r="CN415"/>
      <c r="CO415"/>
      <c r="CP415"/>
      <c r="CQ415"/>
      <c r="CR415"/>
      <c r="CS415"/>
      <c r="CT415"/>
      <c r="CU415"/>
      <c r="CV415"/>
      <c r="CW415"/>
      <c r="CX415"/>
      <c r="CY415"/>
      <c r="CZ415"/>
      <c r="DA415"/>
      <c r="DB415"/>
      <c r="DC415"/>
      <c r="DD415"/>
      <c r="DE415"/>
      <c r="DF415"/>
      <c r="DG415"/>
    </row>
    <row r="416" spans="1:111" s="61" customFormat="1" ht="12.75" x14ac:dyDescent="0.2">
      <c r="A416" s="151"/>
      <c r="B416" s="151"/>
      <c r="C416" s="151"/>
      <c r="D416" s="153"/>
      <c r="E416" s="167"/>
      <c r="F416" s="153"/>
      <c r="G416" s="49"/>
      <c r="H416" s="182"/>
      <c r="I416" s="182"/>
      <c r="J416" s="182"/>
      <c r="K416" s="182"/>
      <c r="L416" s="24"/>
      <c r="M416" s="49"/>
      <c r="N416" s="24"/>
      <c r="O416" s="24"/>
      <c r="P416" s="24"/>
      <c r="Q416" s="24"/>
      <c r="R416" s="24"/>
      <c r="S416" s="49"/>
      <c r="T416" s="24"/>
      <c r="U416" s="24"/>
      <c r="V416" s="24"/>
      <c r="W416" s="24"/>
      <c r="X416" s="24"/>
      <c r="Y416" s="24"/>
      <c r="Z416" s="49"/>
      <c r="AA416" s="24"/>
      <c r="AB416" s="24"/>
      <c r="AC416" s="24"/>
      <c r="AD416" s="24"/>
      <c r="AE416" s="24"/>
      <c r="AF416" s="24"/>
      <c r="AG416" s="24"/>
      <c r="AH416" s="136"/>
      <c r="AK416" s="63"/>
      <c r="AL416" s="203"/>
      <c r="AM416" s="203"/>
      <c r="AN416" s="204"/>
      <c r="AO416" s="204"/>
      <c r="AP416" s="205"/>
      <c r="AQ416" s="323"/>
      <c r="AR416" s="206"/>
      <c r="AS416" s="206"/>
      <c r="AT416" s="207"/>
      <c r="AU416" s="207"/>
      <c r="AV416" s="205"/>
      <c r="AW416" s="323"/>
      <c r="AX416" s="324"/>
      <c r="AY416" s="206"/>
      <c r="AZ416" s="206"/>
      <c r="BA416" s="207"/>
      <c r="BB416" s="207"/>
      <c r="BC416" s="205"/>
      <c r="BD416" s="323"/>
      <c r="BE416" s="324"/>
      <c r="BF416" s="206"/>
      <c r="BG416" s="206"/>
      <c r="BH416" s="207"/>
      <c r="BI416" s="207"/>
      <c r="BJ416" s="205"/>
      <c r="BK416" s="324"/>
      <c r="BL416"/>
      <c r="BM416"/>
      <c r="BN416"/>
      <c r="BO416"/>
      <c r="BP416"/>
      <c r="BQ416"/>
      <c r="BR416"/>
      <c r="BS416"/>
      <c r="BT416"/>
      <c r="BU416"/>
      <c r="BV416"/>
      <c r="BW416"/>
      <c r="BX416"/>
      <c r="BY416"/>
      <c r="BZ416"/>
      <c r="CA416"/>
      <c r="CB416"/>
      <c r="CC416"/>
      <c r="CD416"/>
      <c r="CE416"/>
      <c r="CF416"/>
      <c r="CG416"/>
      <c r="CH416"/>
      <c r="CI416"/>
      <c r="CJ416"/>
      <c r="CK416"/>
      <c r="CL416"/>
      <c r="CM416"/>
      <c r="CN416"/>
      <c r="CO416"/>
      <c r="CP416"/>
      <c r="CQ416"/>
      <c r="CR416"/>
      <c r="CS416"/>
      <c r="CT416"/>
      <c r="CU416"/>
      <c r="CV416"/>
      <c r="CW416"/>
      <c r="CX416"/>
      <c r="CY416"/>
      <c r="CZ416"/>
      <c r="DA416"/>
      <c r="DB416"/>
      <c r="DC416"/>
      <c r="DD416"/>
      <c r="DE416"/>
      <c r="DF416"/>
      <c r="DG416"/>
    </row>
    <row r="417" spans="1:111" s="61" customFormat="1" ht="12.75" x14ac:dyDescent="0.2">
      <c r="A417" s="151"/>
      <c r="B417" s="151"/>
      <c r="C417" s="151"/>
      <c r="D417" s="153"/>
      <c r="E417" s="167"/>
      <c r="F417" s="153"/>
      <c r="G417" s="49"/>
      <c r="H417" s="182"/>
      <c r="I417" s="182"/>
      <c r="J417" s="182"/>
      <c r="K417" s="182"/>
      <c r="L417" s="24"/>
      <c r="M417" s="49"/>
      <c r="N417" s="24"/>
      <c r="O417" s="24"/>
      <c r="P417" s="24"/>
      <c r="Q417" s="24"/>
      <c r="R417" s="24"/>
      <c r="S417" s="49"/>
      <c r="T417" s="24"/>
      <c r="U417" s="24"/>
      <c r="V417" s="24"/>
      <c r="W417" s="24"/>
      <c r="X417" s="24"/>
      <c r="Y417" s="24"/>
      <c r="Z417" s="49"/>
      <c r="AA417" s="24"/>
      <c r="AB417" s="24"/>
      <c r="AC417" s="24"/>
      <c r="AD417" s="24"/>
      <c r="AE417" s="24"/>
      <c r="AF417" s="24"/>
      <c r="AG417" s="24"/>
      <c r="AH417" s="136"/>
      <c r="AK417" s="63"/>
      <c r="AL417" s="201">
        <f t="shared" ref="AL417" si="9964">H417</f>
        <v>0</v>
      </c>
      <c r="AM417" s="201">
        <f t="shared" ref="AM417" si="9965">I417</f>
        <v>0</v>
      </c>
      <c r="AN417" s="201">
        <f t="shared" ref="AN417" si="9966">J417</f>
        <v>0</v>
      </c>
      <c r="AO417" s="201">
        <f t="shared" ref="AO417" si="9967">K417</f>
        <v>0</v>
      </c>
      <c r="AP417" s="202"/>
      <c r="AQ417" s="323"/>
      <c r="AR417" s="201">
        <f t="shared" ref="AR417" si="9968">N417</f>
        <v>0</v>
      </c>
      <c r="AS417" s="201">
        <f t="shared" ref="AS417" si="9969">O417</f>
        <v>0</v>
      </c>
      <c r="AT417" s="201">
        <f t="shared" ref="AT417" si="9970">P417</f>
        <v>0</v>
      </c>
      <c r="AU417" s="201">
        <f t="shared" ref="AU417" si="9971">Q417</f>
        <v>0</v>
      </c>
      <c r="AV417" s="201">
        <f t="shared" ref="AV417" si="9972">R417</f>
        <v>0</v>
      </c>
      <c r="AW417" s="323"/>
      <c r="AX417" s="324"/>
      <c r="AY417" s="201">
        <f t="shared" ref="AY417" si="9973">U417</f>
        <v>0</v>
      </c>
      <c r="AZ417" s="201">
        <f t="shared" ref="AZ417" si="9974">V417</f>
        <v>0</v>
      </c>
      <c r="BA417" s="201">
        <f t="shared" ref="BA417" si="9975">W417</f>
        <v>0</v>
      </c>
      <c r="BB417" s="201">
        <f t="shared" ref="BB417" si="9976">X417</f>
        <v>0</v>
      </c>
      <c r="BC417" s="201">
        <f t="shared" ref="BC417" si="9977">Y417</f>
        <v>0</v>
      </c>
      <c r="BD417" s="323"/>
      <c r="BE417" s="324"/>
      <c r="BF417" s="201">
        <f t="shared" ref="BF417" si="9978">AB417</f>
        <v>0</v>
      </c>
      <c r="BG417" s="201">
        <f t="shared" ref="BG417" si="9979">AC417</f>
        <v>0</v>
      </c>
      <c r="BH417" s="201">
        <f t="shared" ref="BH417" si="9980">AD417</f>
        <v>0</v>
      </c>
      <c r="BI417" s="201">
        <f t="shared" ref="BI417" si="9981">AE417</f>
        <v>0</v>
      </c>
      <c r="BJ417" s="201">
        <f t="shared" ref="BJ417" si="9982">AF417</f>
        <v>0</v>
      </c>
      <c r="BK417" s="324"/>
      <c r="BL417"/>
      <c r="BM417"/>
      <c r="BN417"/>
      <c r="BO417"/>
      <c r="BP417"/>
      <c r="BQ417"/>
      <c r="BR417"/>
      <c r="BS417"/>
      <c r="BT417"/>
      <c r="BU417"/>
      <c r="BV417"/>
      <c r="BW417"/>
      <c r="BX417"/>
      <c r="BY417"/>
      <c r="BZ417"/>
      <c r="CA417"/>
      <c r="CB417"/>
      <c r="CC417"/>
      <c r="CD417"/>
      <c r="CE417"/>
      <c r="CF417"/>
      <c r="CG417"/>
      <c r="CH417"/>
      <c r="CI417"/>
      <c r="CJ417"/>
      <c r="CK417"/>
      <c r="CL417"/>
      <c r="CM417"/>
      <c r="CN417"/>
      <c r="CO417"/>
      <c r="CP417"/>
      <c r="CQ417"/>
      <c r="CR417"/>
      <c r="CS417"/>
      <c r="CT417"/>
      <c r="CU417"/>
      <c r="CV417"/>
      <c r="CW417"/>
      <c r="CX417"/>
      <c r="CY417"/>
      <c r="CZ417"/>
      <c r="DA417"/>
      <c r="DB417"/>
      <c r="DC417"/>
      <c r="DD417"/>
      <c r="DE417"/>
      <c r="DF417"/>
      <c r="DG417"/>
    </row>
    <row r="418" spans="1:111" s="61" customFormat="1" ht="12.75" x14ac:dyDescent="0.2">
      <c r="A418" s="151"/>
      <c r="B418" s="151"/>
      <c r="C418" s="151"/>
      <c r="D418" s="153"/>
      <c r="E418" s="167"/>
      <c r="F418" s="153"/>
      <c r="G418" s="49"/>
      <c r="H418" s="182"/>
      <c r="I418" s="182"/>
      <c r="J418" s="182"/>
      <c r="K418" s="182"/>
      <c r="L418" s="24"/>
      <c r="M418" s="49"/>
      <c r="N418" s="24"/>
      <c r="O418" s="24"/>
      <c r="P418" s="24"/>
      <c r="Q418" s="24"/>
      <c r="R418" s="24"/>
      <c r="S418" s="49"/>
      <c r="T418" s="24"/>
      <c r="U418" s="24"/>
      <c r="V418" s="24"/>
      <c r="W418" s="24"/>
      <c r="X418" s="24"/>
      <c r="Y418" s="24"/>
      <c r="Z418" s="49"/>
      <c r="AA418" s="24"/>
      <c r="AB418" s="24"/>
      <c r="AC418" s="24"/>
      <c r="AD418" s="24"/>
      <c r="AE418" s="24"/>
      <c r="AF418" s="24"/>
      <c r="AG418" s="24"/>
      <c r="AH418" s="136"/>
      <c r="AK418" s="63"/>
      <c r="AL418" s="203"/>
      <c r="AM418" s="203"/>
      <c r="AN418" s="204"/>
      <c r="AO418" s="204"/>
      <c r="AP418" s="205"/>
      <c r="AQ418" s="323"/>
      <c r="AR418" s="206"/>
      <c r="AS418" s="206"/>
      <c r="AT418" s="207"/>
      <c r="AU418" s="207"/>
      <c r="AV418" s="205"/>
      <c r="AW418" s="323"/>
      <c r="AX418" s="324"/>
      <c r="AY418" s="206"/>
      <c r="AZ418" s="206"/>
      <c r="BA418" s="207"/>
      <c r="BB418" s="207"/>
      <c r="BC418" s="205"/>
      <c r="BD418" s="323"/>
      <c r="BE418" s="324"/>
      <c r="BF418" s="206"/>
      <c r="BG418" s="206"/>
      <c r="BH418" s="207"/>
      <c r="BI418" s="207"/>
      <c r="BJ418" s="205"/>
      <c r="BK418" s="324"/>
      <c r="BL418"/>
      <c r="BM418"/>
      <c r="BN418"/>
      <c r="BO418"/>
      <c r="BP418"/>
      <c r="BQ418"/>
      <c r="BR418"/>
      <c r="BS418"/>
      <c r="BT418"/>
      <c r="BU418"/>
      <c r="BV418"/>
      <c r="BW418"/>
      <c r="BX418"/>
      <c r="BY418"/>
      <c r="BZ418"/>
      <c r="CA418"/>
      <c r="CB418"/>
      <c r="CC418"/>
      <c r="CD418"/>
      <c r="CE418"/>
      <c r="CF418"/>
      <c r="CG418"/>
      <c r="CH418"/>
      <c r="CI418"/>
      <c r="CJ418"/>
      <c r="CK418"/>
      <c r="CL418"/>
      <c r="CM418"/>
      <c r="CN418"/>
      <c r="CO418"/>
      <c r="CP418"/>
      <c r="CQ418"/>
      <c r="CR418"/>
      <c r="CS418"/>
      <c r="CT418"/>
      <c r="CU418"/>
      <c r="CV418"/>
      <c r="CW418"/>
      <c r="CX418"/>
      <c r="CY418"/>
      <c r="CZ418"/>
      <c r="DA418"/>
      <c r="DB418"/>
      <c r="DC418"/>
      <c r="DD418"/>
      <c r="DE418"/>
      <c r="DF418"/>
      <c r="DG418"/>
    </row>
    <row r="419" spans="1:111" s="61" customFormat="1" ht="12.75" x14ac:dyDescent="0.2">
      <c r="A419" s="151"/>
      <c r="B419" s="151"/>
      <c r="C419" s="151"/>
      <c r="D419" s="153"/>
      <c r="E419" s="167"/>
      <c r="F419" s="153"/>
      <c r="G419" s="49"/>
      <c r="H419" s="182"/>
      <c r="I419" s="182"/>
      <c r="J419" s="182"/>
      <c r="K419" s="182"/>
      <c r="L419" s="24"/>
      <c r="M419" s="49"/>
      <c r="N419" s="24"/>
      <c r="O419" s="24"/>
      <c r="P419" s="24"/>
      <c r="Q419" s="24"/>
      <c r="R419" s="24"/>
      <c r="S419" s="49"/>
      <c r="T419" s="24"/>
      <c r="U419" s="24"/>
      <c r="V419" s="24"/>
      <c r="W419" s="24"/>
      <c r="X419" s="24"/>
      <c r="Y419" s="24"/>
      <c r="Z419" s="49"/>
      <c r="AA419" s="24"/>
      <c r="AB419" s="24"/>
      <c r="AC419" s="24"/>
      <c r="AD419" s="24"/>
      <c r="AE419" s="24"/>
      <c r="AF419" s="24"/>
      <c r="AG419" s="24"/>
      <c r="AH419" s="136"/>
      <c r="AK419" s="63"/>
      <c r="AL419" s="201">
        <f t="shared" ref="AL419" si="9983">H419</f>
        <v>0</v>
      </c>
      <c r="AM419" s="201">
        <f t="shared" ref="AM419" si="9984">I419</f>
        <v>0</v>
      </c>
      <c r="AN419" s="201">
        <f t="shared" ref="AN419" si="9985">J419</f>
        <v>0</v>
      </c>
      <c r="AO419" s="201">
        <f t="shared" ref="AO419" si="9986">K419</f>
        <v>0</v>
      </c>
      <c r="AP419" s="202"/>
      <c r="AQ419" s="323"/>
      <c r="AR419" s="201">
        <f t="shared" ref="AR419" si="9987">N419</f>
        <v>0</v>
      </c>
      <c r="AS419" s="201">
        <f t="shared" ref="AS419" si="9988">O419</f>
        <v>0</v>
      </c>
      <c r="AT419" s="201">
        <f t="shared" ref="AT419" si="9989">P419</f>
        <v>0</v>
      </c>
      <c r="AU419" s="201">
        <f t="shared" ref="AU419" si="9990">Q419</f>
        <v>0</v>
      </c>
      <c r="AV419" s="201">
        <f t="shared" ref="AV419" si="9991">R419</f>
        <v>0</v>
      </c>
      <c r="AW419" s="323"/>
      <c r="AX419" s="324"/>
      <c r="AY419" s="201">
        <f t="shared" ref="AY419" si="9992">U419</f>
        <v>0</v>
      </c>
      <c r="AZ419" s="201">
        <f t="shared" ref="AZ419" si="9993">V419</f>
        <v>0</v>
      </c>
      <c r="BA419" s="201">
        <f t="shared" ref="BA419" si="9994">W419</f>
        <v>0</v>
      </c>
      <c r="BB419" s="201">
        <f t="shared" ref="BB419" si="9995">X419</f>
        <v>0</v>
      </c>
      <c r="BC419" s="201">
        <f t="shared" ref="BC419" si="9996">Y419</f>
        <v>0</v>
      </c>
      <c r="BD419" s="323"/>
      <c r="BE419" s="324"/>
      <c r="BF419" s="201">
        <f t="shared" ref="BF419" si="9997">AB419</f>
        <v>0</v>
      </c>
      <c r="BG419" s="201">
        <f t="shared" ref="BG419" si="9998">AC419</f>
        <v>0</v>
      </c>
      <c r="BH419" s="201">
        <f t="shared" ref="BH419" si="9999">AD419</f>
        <v>0</v>
      </c>
      <c r="BI419" s="201">
        <f t="shared" ref="BI419" si="10000">AE419</f>
        <v>0</v>
      </c>
      <c r="BJ419" s="201">
        <f t="shared" ref="BJ419" si="10001">AF419</f>
        <v>0</v>
      </c>
      <c r="BK419" s="324"/>
      <c r="BL419"/>
      <c r="BM419"/>
      <c r="BN419"/>
      <c r="BO419"/>
      <c r="BP419"/>
      <c r="BQ419"/>
      <c r="BR419"/>
      <c r="BS419"/>
      <c r="BT419"/>
      <c r="BU419"/>
      <c r="BV419"/>
      <c r="BW419"/>
      <c r="BX419"/>
      <c r="BY419"/>
      <c r="BZ419"/>
      <c r="CA419"/>
      <c r="CB419"/>
      <c r="CC419"/>
      <c r="CD419"/>
      <c r="CE419"/>
      <c r="CF419"/>
      <c r="CG419"/>
      <c r="CH419"/>
      <c r="CI419"/>
      <c r="CJ419"/>
      <c r="CK419"/>
      <c r="CL419"/>
      <c r="CM419"/>
      <c r="CN419"/>
      <c r="CO419"/>
      <c r="CP419"/>
      <c r="CQ419"/>
      <c r="CR419"/>
      <c r="CS419"/>
      <c r="CT419"/>
      <c r="CU419"/>
      <c r="CV419"/>
      <c r="CW419"/>
      <c r="CX419"/>
      <c r="CY419"/>
      <c r="CZ419"/>
      <c r="DA419"/>
      <c r="DB419"/>
      <c r="DC419"/>
      <c r="DD419"/>
      <c r="DE419"/>
      <c r="DF419"/>
      <c r="DG419"/>
    </row>
    <row r="420" spans="1:111" s="61" customFormat="1" ht="12.75" x14ac:dyDescent="0.2">
      <c r="A420" s="151"/>
      <c r="B420" s="151"/>
      <c r="C420" s="151"/>
      <c r="D420" s="153"/>
      <c r="E420" s="167"/>
      <c r="F420" s="153"/>
      <c r="G420" s="49"/>
      <c r="H420" s="182"/>
      <c r="I420" s="182"/>
      <c r="J420" s="182"/>
      <c r="K420" s="182"/>
      <c r="L420" s="24"/>
      <c r="M420" s="49"/>
      <c r="N420" s="24"/>
      <c r="O420" s="24"/>
      <c r="P420" s="24"/>
      <c r="Q420" s="24"/>
      <c r="R420" s="24"/>
      <c r="S420" s="49"/>
      <c r="T420" s="24"/>
      <c r="U420" s="24"/>
      <c r="V420" s="24"/>
      <c r="W420" s="24"/>
      <c r="X420" s="24"/>
      <c r="Y420" s="24"/>
      <c r="Z420" s="49"/>
      <c r="AA420" s="24"/>
      <c r="AB420" s="24"/>
      <c r="AC420" s="24"/>
      <c r="AD420" s="24"/>
      <c r="AE420" s="24"/>
      <c r="AF420" s="24"/>
      <c r="AG420" s="24"/>
      <c r="AH420" s="136"/>
      <c r="AK420" s="63"/>
      <c r="AL420" s="203"/>
      <c r="AM420" s="203"/>
      <c r="AN420" s="204"/>
      <c r="AO420" s="204"/>
      <c r="AP420" s="205"/>
      <c r="AQ420" s="323"/>
      <c r="AR420" s="206"/>
      <c r="AS420" s="206"/>
      <c r="AT420" s="207"/>
      <c r="AU420" s="207"/>
      <c r="AV420" s="205"/>
      <c r="AW420" s="323"/>
      <c r="AX420" s="324"/>
      <c r="AY420" s="206"/>
      <c r="AZ420" s="206"/>
      <c r="BA420" s="207"/>
      <c r="BB420" s="207"/>
      <c r="BC420" s="205"/>
      <c r="BD420" s="323"/>
      <c r="BE420" s="324"/>
      <c r="BF420" s="206"/>
      <c r="BG420" s="206"/>
      <c r="BH420" s="207"/>
      <c r="BI420" s="207"/>
      <c r="BJ420" s="205"/>
      <c r="BK420" s="324"/>
      <c r="BL420"/>
      <c r="BM420"/>
      <c r="BN420"/>
      <c r="BO420"/>
      <c r="BP420"/>
      <c r="BQ420"/>
      <c r="BR420"/>
      <c r="BS420"/>
      <c r="BT420"/>
      <c r="BU420"/>
      <c r="BV420"/>
      <c r="BW420"/>
      <c r="BX420"/>
      <c r="BY420"/>
      <c r="BZ420"/>
      <c r="CA420"/>
      <c r="CB420"/>
      <c r="CC420"/>
      <c r="CD420"/>
      <c r="CE420"/>
      <c r="CF420"/>
      <c r="CG420"/>
      <c r="CH420"/>
      <c r="CI420"/>
      <c r="CJ420"/>
      <c r="CK420"/>
      <c r="CL420"/>
      <c r="CM420"/>
      <c r="CN420"/>
      <c r="CO420"/>
      <c r="CP420"/>
      <c r="CQ420"/>
      <c r="CR420"/>
      <c r="CS420"/>
      <c r="CT420"/>
      <c r="CU420"/>
      <c r="CV420"/>
      <c r="CW420"/>
      <c r="CX420"/>
      <c r="CY420"/>
      <c r="CZ420"/>
      <c r="DA420"/>
      <c r="DB420"/>
      <c r="DC420"/>
      <c r="DD420"/>
      <c r="DE420"/>
      <c r="DF420"/>
      <c r="DG420"/>
    </row>
    <row r="421" spans="1:111" s="61" customFormat="1" ht="12.75" x14ac:dyDescent="0.2">
      <c r="A421" s="151"/>
      <c r="B421" s="151"/>
      <c r="C421" s="151"/>
      <c r="D421" s="153"/>
      <c r="E421" s="167"/>
      <c r="F421" s="153"/>
      <c r="G421" s="49"/>
      <c r="H421" s="182"/>
      <c r="I421" s="182"/>
      <c r="J421" s="182"/>
      <c r="K421" s="182"/>
      <c r="L421" s="24"/>
      <c r="M421" s="49"/>
      <c r="N421" s="24"/>
      <c r="O421" s="24"/>
      <c r="P421" s="24"/>
      <c r="Q421" s="24"/>
      <c r="R421" s="24"/>
      <c r="S421" s="49"/>
      <c r="T421" s="24"/>
      <c r="U421" s="24"/>
      <c r="V421" s="24"/>
      <c r="W421" s="24"/>
      <c r="X421" s="24"/>
      <c r="Y421" s="24"/>
      <c r="Z421" s="49"/>
      <c r="AA421" s="24"/>
      <c r="AB421" s="24"/>
      <c r="AC421" s="24"/>
      <c r="AD421" s="24"/>
      <c r="AE421" s="24"/>
      <c r="AF421" s="24"/>
      <c r="AG421" s="24"/>
      <c r="AH421" s="136"/>
      <c r="AK421" s="63"/>
      <c r="AL421" s="201">
        <f t="shared" ref="AL421" si="10002">H421</f>
        <v>0</v>
      </c>
      <c r="AM421" s="201">
        <f t="shared" ref="AM421" si="10003">I421</f>
        <v>0</v>
      </c>
      <c r="AN421" s="201">
        <f t="shared" ref="AN421" si="10004">J421</f>
        <v>0</v>
      </c>
      <c r="AO421" s="201">
        <f t="shared" ref="AO421" si="10005">K421</f>
        <v>0</v>
      </c>
      <c r="AP421" s="202"/>
      <c r="AQ421" s="323"/>
      <c r="AR421" s="201">
        <f t="shared" ref="AR421" si="10006">N421</f>
        <v>0</v>
      </c>
      <c r="AS421" s="201">
        <f t="shared" ref="AS421" si="10007">O421</f>
        <v>0</v>
      </c>
      <c r="AT421" s="201">
        <f t="shared" ref="AT421" si="10008">P421</f>
        <v>0</v>
      </c>
      <c r="AU421" s="201">
        <f t="shared" ref="AU421" si="10009">Q421</f>
        <v>0</v>
      </c>
      <c r="AV421" s="201">
        <f t="shared" ref="AV421" si="10010">R421</f>
        <v>0</v>
      </c>
      <c r="AW421" s="323"/>
      <c r="AX421" s="324"/>
      <c r="AY421" s="201">
        <f t="shared" ref="AY421" si="10011">U421</f>
        <v>0</v>
      </c>
      <c r="AZ421" s="201">
        <f t="shared" ref="AZ421" si="10012">V421</f>
        <v>0</v>
      </c>
      <c r="BA421" s="201">
        <f t="shared" ref="BA421" si="10013">W421</f>
        <v>0</v>
      </c>
      <c r="BB421" s="201">
        <f t="shared" ref="BB421" si="10014">X421</f>
        <v>0</v>
      </c>
      <c r="BC421" s="201">
        <f t="shared" ref="BC421" si="10015">Y421</f>
        <v>0</v>
      </c>
      <c r="BD421" s="323"/>
      <c r="BE421" s="324"/>
      <c r="BF421" s="201">
        <f t="shared" ref="BF421" si="10016">AB421</f>
        <v>0</v>
      </c>
      <c r="BG421" s="201">
        <f t="shared" ref="BG421" si="10017">AC421</f>
        <v>0</v>
      </c>
      <c r="BH421" s="201">
        <f t="shared" ref="BH421" si="10018">AD421</f>
        <v>0</v>
      </c>
      <c r="BI421" s="201">
        <f t="shared" ref="BI421" si="10019">AE421</f>
        <v>0</v>
      </c>
      <c r="BJ421" s="201">
        <f t="shared" ref="BJ421" si="10020">AF421</f>
        <v>0</v>
      </c>
      <c r="BK421" s="324"/>
      <c r="BL421"/>
      <c r="BM421"/>
      <c r="BN421"/>
      <c r="BO421"/>
      <c r="BP421"/>
      <c r="BQ421"/>
      <c r="BR421"/>
      <c r="BS421"/>
      <c r="BT421"/>
      <c r="BU421"/>
      <c r="BV421"/>
      <c r="BW421"/>
      <c r="BX421"/>
      <c r="BY421"/>
      <c r="BZ421"/>
      <c r="CA421"/>
      <c r="CB421"/>
      <c r="CC421"/>
      <c r="CD421"/>
      <c r="CE421"/>
      <c r="CF421"/>
      <c r="CG421"/>
      <c r="CH421"/>
      <c r="CI421"/>
      <c r="CJ421"/>
      <c r="CK421"/>
      <c r="CL421"/>
      <c r="CM421"/>
      <c r="CN421"/>
      <c r="CO421"/>
      <c r="CP421"/>
      <c r="CQ421"/>
      <c r="CR421"/>
      <c r="CS421"/>
      <c r="CT421"/>
      <c r="CU421"/>
      <c r="CV421"/>
      <c r="CW421"/>
      <c r="CX421"/>
      <c r="CY421"/>
      <c r="CZ421"/>
      <c r="DA421"/>
      <c r="DB421"/>
      <c r="DC421"/>
      <c r="DD421"/>
      <c r="DE421"/>
      <c r="DF421"/>
      <c r="DG421"/>
    </row>
    <row r="422" spans="1:111" s="61" customFormat="1" ht="12.75" x14ac:dyDescent="0.2">
      <c r="A422" s="151"/>
      <c r="B422" s="151"/>
      <c r="C422" s="151"/>
      <c r="D422" s="153"/>
      <c r="E422" s="167"/>
      <c r="F422" s="153"/>
      <c r="G422" s="49"/>
      <c r="H422" s="182"/>
      <c r="I422" s="182"/>
      <c r="J422" s="182"/>
      <c r="K422" s="182"/>
      <c r="L422" s="24"/>
      <c r="M422" s="49"/>
      <c r="N422" s="24"/>
      <c r="O422" s="24"/>
      <c r="P422" s="24"/>
      <c r="Q422" s="24"/>
      <c r="R422" s="24"/>
      <c r="S422" s="49"/>
      <c r="T422" s="24"/>
      <c r="U422" s="24"/>
      <c r="V422" s="24"/>
      <c r="W422" s="24"/>
      <c r="X422" s="24"/>
      <c r="Y422" s="24"/>
      <c r="Z422" s="49"/>
      <c r="AA422" s="24"/>
      <c r="AB422" s="24"/>
      <c r="AC422" s="24"/>
      <c r="AD422" s="24"/>
      <c r="AE422" s="24"/>
      <c r="AF422" s="24"/>
      <c r="AG422" s="24"/>
      <c r="AH422" s="136"/>
      <c r="AK422" s="63"/>
      <c r="AL422" s="203"/>
      <c r="AM422" s="203"/>
      <c r="AN422" s="204"/>
      <c r="AO422" s="204"/>
      <c r="AP422" s="205"/>
      <c r="AQ422" s="323"/>
      <c r="AR422" s="206"/>
      <c r="AS422" s="206"/>
      <c r="AT422" s="207"/>
      <c r="AU422" s="207"/>
      <c r="AV422" s="205"/>
      <c r="AW422" s="323"/>
      <c r="AX422" s="324"/>
      <c r="AY422" s="206"/>
      <c r="AZ422" s="206"/>
      <c r="BA422" s="207"/>
      <c r="BB422" s="207"/>
      <c r="BC422" s="205"/>
      <c r="BD422" s="323"/>
      <c r="BE422" s="324"/>
      <c r="BF422" s="206"/>
      <c r="BG422" s="206"/>
      <c r="BH422" s="207"/>
      <c r="BI422" s="207"/>
      <c r="BJ422" s="205"/>
      <c r="BK422" s="324"/>
      <c r="BL422"/>
      <c r="BM422"/>
      <c r="BN422"/>
      <c r="BO422"/>
      <c r="BP422"/>
      <c r="BQ422"/>
      <c r="BR422"/>
      <c r="BS422"/>
      <c r="BT422"/>
      <c r="BU422"/>
      <c r="BV422"/>
      <c r="BW422"/>
      <c r="BX422"/>
      <c r="BY422"/>
      <c r="BZ422"/>
      <c r="CA422"/>
      <c r="CB422"/>
      <c r="CC422"/>
      <c r="CD422"/>
      <c r="CE422"/>
      <c r="CF422"/>
      <c r="CG422"/>
      <c r="CH422"/>
      <c r="CI422"/>
      <c r="CJ422"/>
      <c r="CK422"/>
      <c r="CL422"/>
      <c r="CM422"/>
      <c r="CN422"/>
      <c r="CO422"/>
      <c r="CP422"/>
      <c r="CQ422"/>
      <c r="CR422"/>
      <c r="CS422"/>
      <c r="CT422"/>
      <c r="CU422"/>
      <c r="CV422"/>
      <c r="CW422"/>
      <c r="CX422"/>
      <c r="CY422"/>
      <c r="CZ422"/>
      <c r="DA422"/>
      <c r="DB422"/>
      <c r="DC422"/>
      <c r="DD422"/>
      <c r="DE422"/>
      <c r="DF422"/>
      <c r="DG422"/>
    </row>
    <row r="423" spans="1:111" s="61" customFormat="1" ht="12.75" x14ac:dyDescent="0.2">
      <c r="A423" s="151"/>
      <c r="B423" s="151"/>
      <c r="C423" s="151"/>
      <c r="D423" s="153"/>
      <c r="E423" s="167"/>
      <c r="F423" s="153"/>
      <c r="G423" s="49"/>
      <c r="H423" s="182"/>
      <c r="I423" s="182"/>
      <c r="J423" s="182"/>
      <c r="K423" s="182"/>
      <c r="L423" s="24"/>
      <c r="M423" s="49"/>
      <c r="N423" s="24"/>
      <c r="O423" s="24"/>
      <c r="P423" s="24"/>
      <c r="Q423" s="24"/>
      <c r="R423" s="24"/>
      <c r="S423" s="49"/>
      <c r="T423" s="24"/>
      <c r="U423" s="24"/>
      <c r="V423" s="24"/>
      <c r="W423" s="24"/>
      <c r="X423" s="24"/>
      <c r="Y423" s="24"/>
      <c r="Z423" s="49"/>
      <c r="AA423" s="24"/>
      <c r="AB423" s="24"/>
      <c r="AC423" s="24"/>
      <c r="AD423" s="24"/>
      <c r="AE423" s="24"/>
      <c r="AF423" s="24"/>
      <c r="AG423" s="24"/>
      <c r="AH423" s="136"/>
      <c r="AK423" s="63"/>
      <c r="AL423" s="201">
        <f t="shared" ref="AL423" si="10021">H423</f>
        <v>0</v>
      </c>
      <c r="AM423" s="201">
        <f t="shared" ref="AM423" si="10022">I423</f>
        <v>0</v>
      </c>
      <c r="AN423" s="201">
        <f t="shared" ref="AN423" si="10023">J423</f>
        <v>0</v>
      </c>
      <c r="AO423" s="201">
        <f t="shared" ref="AO423" si="10024">K423</f>
        <v>0</v>
      </c>
      <c r="AP423" s="202"/>
      <c r="AQ423" s="323"/>
      <c r="AR423" s="201">
        <f t="shared" ref="AR423" si="10025">N423</f>
        <v>0</v>
      </c>
      <c r="AS423" s="201">
        <f t="shared" ref="AS423" si="10026">O423</f>
        <v>0</v>
      </c>
      <c r="AT423" s="201">
        <f t="shared" ref="AT423" si="10027">P423</f>
        <v>0</v>
      </c>
      <c r="AU423" s="201">
        <f t="shared" ref="AU423" si="10028">Q423</f>
        <v>0</v>
      </c>
      <c r="AV423" s="201">
        <f t="shared" ref="AV423" si="10029">R423</f>
        <v>0</v>
      </c>
      <c r="AW423" s="323"/>
      <c r="AX423" s="324"/>
      <c r="AY423" s="201">
        <f t="shared" ref="AY423" si="10030">U423</f>
        <v>0</v>
      </c>
      <c r="AZ423" s="201">
        <f t="shared" ref="AZ423" si="10031">V423</f>
        <v>0</v>
      </c>
      <c r="BA423" s="201">
        <f t="shared" ref="BA423" si="10032">W423</f>
        <v>0</v>
      </c>
      <c r="BB423" s="201">
        <f t="shared" ref="BB423" si="10033">X423</f>
        <v>0</v>
      </c>
      <c r="BC423" s="201">
        <f t="shared" ref="BC423" si="10034">Y423</f>
        <v>0</v>
      </c>
      <c r="BD423" s="323"/>
      <c r="BE423" s="324"/>
      <c r="BF423" s="201">
        <f t="shared" ref="BF423" si="10035">AB423</f>
        <v>0</v>
      </c>
      <c r="BG423" s="201">
        <f t="shared" ref="BG423" si="10036">AC423</f>
        <v>0</v>
      </c>
      <c r="BH423" s="201">
        <f t="shared" ref="BH423" si="10037">AD423</f>
        <v>0</v>
      </c>
      <c r="BI423" s="201">
        <f t="shared" ref="BI423" si="10038">AE423</f>
        <v>0</v>
      </c>
      <c r="BJ423" s="201">
        <f t="shared" ref="BJ423" si="10039">AF423</f>
        <v>0</v>
      </c>
      <c r="BK423" s="324"/>
      <c r="BL423"/>
      <c r="BM423"/>
      <c r="BN423"/>
      <c r="BO423"/>
      <c r="BP423"/>
      <c r="BQ423"/>
      <c r="BR423"/>
      <c r="BS423"/>
      <c r="BT423"/>
      <c r="BU423"/>
      <c r="BV423"/>
      <c r="BW423"/>
      <c r="BX423"/>
      <c r="BY423"/>
      <c r="BZ423"/>
      <c r="CA423"/>
      <c r="CB423"/>
      <c r="CC423"/>
      <c r="CD423"/>
      <c r="CE423"/>
      <c r="CF423"/>
      <c r="CG423"/>
      <c r="CH423"/>
      <c r="CI423"/>
      <c r="CJ423"/>
      <c r="CK423"/>
      <c r="CL423"/>
      <c r="CM423"/>
      <c r="CN423"/>
      <c r="CO423"/>
      <c r="CP423"/>
      <c r="CQ423"/>
      <c r="CR423"/>
      <c r="CS423"/>
      <c r="CT423"/>
      <c r="CU423"/>
      <c r="CV423"/>
      <c r="CW423"/>
      <c r="CX423"/>
      <c r="CY423"/>
      <c r="CZ423"/>
      <c r="DA423"/>
      <c r="DB423"/>
      <c r="DC423"/>
      <c r="DD423"/>
      <c r="DE423"/>
      <c r="DF423"/>
      <c r="DG423"/>
    </row>
    <row r="424" spans="1:111" s="61" customFormat="1" ht="12.75" x14ac:dyDescent="0.2">
      <c r="A424" s="151"/>
      <c r="B424" s="151"/>
      <c r="C424" s="151"/>
      <c r="D424" s="153"/>
      <c r="E424" s="167"/>
      <c r="F424" s="153"/>
      <c r="G424" s="49"/>
      <c r="H424" s="182"/>
      <c r="I424" s="182"/>
      <c r="J424" s="182"/>
      <c r="K424" s="182"/>
      <c r="L424" s="24"/>
      <c r="M424" s="49"/>
      <c r="N424" s="24"/>
      <c r="O424" s="24"/>
      <c r="P424" s="24"/>
      <c r="Q424" s="24"/>
      <c r="R424" s="24"/>
      <c r="S424" s="49"/>
      <c r="T424" s="24"/>
      <c r="U424" s="24"/>
      <c r="V424" s="24"/>
      <c r="W424" s="24"/>
      <c r="X424" s="24"/>
      <c r="Y424" s="24"/>
      <c r="Z424" s="49"/>
      <c r="AA424" s="24"/>
      <c r="AB424" s="24"/>
      <c r="AC424" s="24"/>
      <c r="AD424" s="24"/>
      <c r="AE424" s="24"/>
      <c r="AF424" s="24"/>
      <c r="AG424" s="24"/>
      <c r="AH424" s="136"/>
      <c r="AK424" s="63"/>
      <c r="AL424" s="203"/>
      <c r="AM424" s="203"/>
      <c r="AN424" s="204"/>
      <c r="AO424" s="204"/>
      <c r="AP424" s="205"/>
      <c r="AQ424" s="323"/>
      <c r="AR424" s="206"/>
      <c r="AS424" s="206"/>
      <c r="AT424" s="207"/>
      <c r="AU424" s="207"/>
      <c r="AV424" s="205"/>
      <c r="AW424" s="323"/>
      <c r="AX424" s="324"/>
      <c r="AY424" s="206"/>
      <c r="AZ424" s="206"/>
      <c r="BA424" s="207"/>
      <c r="BB424" s="207"/>
      <c r="BC424" s="205"/>
      <c r="BD424" s="323"/>
      <c r="BE424" s="324"/>
      <c r="BF424" s="206"/>
      <c r="BG424" s="206"/>
      <c r="BH424" s="207"/>
      <c r="BI424" s="207"/>
      <c r="BJ424" s="205"/>
      <c r="BK424" s="324"/>
      <c r="BL424"/>
      <c r="BM424"/>
      <c r="BN424"/>
      <c r="BO424"/>
      <c r="BP424"/>
      <c r="BQ424"/>
      <c r="BR424"/>
      <c r="BS424"/>
      <c r="BT424"/>
      <c r="BU424"/>
      <c r="BV424"/>
      <c r="BW424"/>
      <c r="BX424"/>
      <c r="BY424"/>
      <c r="BZ424"/>
      <c r="CA424"/>
      <c r="CB424"/>
      <c r="CC424"/>
      <c r="CD424"/>
      <c r="CE424"/>
      <c r="CF424"/>
      <c r="CG424"/>
      <c r="CH424"/>
      <c r="CI424"/>
      <c r="CJ424"/>
      <c r="CK424"/>
      <c r="CL424"/>
      <c r="CM424"/>
      <c r="CN424"/>
      <c r="CO424"/>
      <c r="CP424"/>
      <c r="CQ424"/>
      <c r="CR424"/>
      <c r="CS424"/>
      <c r="CT424"/>
      <c r="CU424"/>
      <c r="CV424"/>
      <c r="CW424"/>
      <c r="CX424"/>
      <c r="CY424"/>
      <c r="CZ424"/>
      <c r="DA424"/>
      <c r="DB424"/>
      <c r="DC424"/>
      <c r="DD424"/>
      <c r="DE424"/>
      <c r="DF424"/>
      <c r="DG424"/>
    </row>
    <row r="425" spans="1:111" s="61" customFormat="1" ht="12.75" x14ac:dyDescent="0.2">
      <c r="A425" s="151"/>
      <c r="B425" s="151"/>
      <c r="C425" s="151"/>
      <c r="D425" s="153"/>
      <c r="E425" s="167"/>
      <c r="F425" s="153"/>
      <c r="G425" s="49"/>
      <c r="H425" s="182"/>
      <c r="I425" s="182"/>
      <c r="J425" s="182"/>
      <c r="K425" s="182"/>
      <c r="L425" s="24"/>
      <c r="M425" s="49"/>
      <c r="N425" s="24"/>
      <c r="O425" s="24"/>
      <c r="P425" s="24"/>
      <c r="Q425" s="24"/>
      <c r="R425" s="24"/>
      <c r="S425" s="49"/>
      <c r="T425" s="24"/>
      <c r="U425" s="24"/>
      <c r="V425" s="24"/>
      <c r="W425" s="24"/>
      <c r="X425" s="24"/>
      <c r="Y425" s="24"/>
      <c r="Z425" s="49"/>
      <c r="AA425" s="24"/>
      <c r="AB425" s="24"/>
      <c r="AC425" s="24"/>
      <c r="AD425" s="24"/>
      <c r="AE425" s="24"/>
      <c r="AF425" s="24"/>
      <c r="AG425" s="24"/>
      <c r="AH425" s="136"/>
      <c r="AK425" s="63"/>
      <c r="AL425" s="201">
        <f t="shared" ref="AL425" si="10040">H425</f>
        <v>0</v>
      </c>
      <c r="AM425" s="201">
        <f t="shared" ref="AM425" si="10041">I425</f>
        <v>0</v>
      </c>
      <c r="AN425" s="201">
        <f t="shared" ref="AN425" si="10042">J425</f>
        <v>0</v>
      </c>
      <c r="AO425" s="201">
        <f t="shared" ref="AO425" si="10043">K425</f>
        <v>0</v>
      </c>
      <c r="AP425" s="202"/>
      <c r="AQ425" s="323"/>
      <c r="AR425" s="201">
        <f t="shared" ref="AR425" si="10044">N425</f>
        <v>0</v>
      </c>
      <c r="AS425" s="201">
        <f t="shared" ref="AS425" si="10045">O425</f>
        <v>0</v>
      </c>
      <c r="AT425" s="201">
        <f t="shared" ref="AT425" si="10046">P425</f>
        <v>0</v>
      </c>
      <c r="AU425" s="201">
        <f t="shared" ref="AU425" si="10047">Q425</f>
        <v>0</v>
      </c>
      <c r="AV425" s="201">
        <f t="shared" ref="AV425" si="10048">R425</f>
        <v>0</v>
      </c>
      <c r="AW425" s="323"/>
      <c r="AX425" s="324"/>
      <c r="AY425" s="201">
        <f t="shared" ref="AY425" si="10049">U425</f>
        <v>0</v>
      </c>
      <c r="AZ425" s="201">
        <f t="shared" ref="AZ425" si="10050">V425</f>
        <v>0</v>
      </c>
      <c r="BA425" s="201">
        <f t="shared" ref="BA425" si="10051">W425</f>
        <v>0</v>
      </c>
      <c r="BB425" s="201">
        <f t="shared" ref="BB425" si="10052">X425</f>
        <v>0</v>
      </c>
      <c r="BC425" s="201">
        <f t="shared" ref="BC425" si="10053">Y425</f>
        <v>0</v>
      </c>
      <c r="BD425" s="323"/>
      <c r="BE425" s="324"/>
      <c r="BF425" s="201">
        <f t="shared" ref="BF425" si="10054">AB425</f>
        <v>0</v>
      </c>
      <c r="BG425" s="201">
        <f t="shared" ref="BG425" si="10055">AC425</f>
        <v>0</v>
      </c>
      <c r="BH425" s="201">
        <f t="shared" ref="BH425" si="10056">AD425</f>
        <v>0</v>
      </c>
      <c r="BI425" s="201">
        <f t="shared" ref="BI425" si="10057">AE425</f>
        <v>0</v>
      </c>
      <c r="BJ425" s="201">
        <f t="shared" ref="BJ425" si="10058">AF425</f>
        <v>0</v>
      </c>
      <c r="BK425" s="324"/>
      <c r="BL425"/>
      <c r="BM425"/>
      <c r="BN425"/>
      <c r="BO425"/>
      <c r="BP425"/>
      <c r="BQ425"/>
      <c r="BR425"/>
      <c r="BS425"/>
      <c r="BT425"/>
      <c r="BU425"/>
      <c r="BV425"/>
      <c r="BW425"/>
      <c r="BX425"/>
      <c r="BY425"/>
      <c r="BZ425"/>
      <c r="CA425"/>
      <c r="CB425"/>
      <c r="CC425"/>
      <c r="CD425"/>
      <c r="CE425"/>
      <c r="CF425"/>
      <c r="CG425"/>
      <c r="CH425"/>
      <c r="CI425"/>
      <c r="CJ425"/>
      <c r="CK425"/>
      <c r="CL425"/>
      <c r="CM425"/>
      <c r="CN425"/>
      <c r="CO425"/>
      <c r="CP425"/>
      <c r="CQ425"/>
      <c r="CR425"/>
      <c r="CS425"/>
      <c r="CT425"/>
      <c r="CU425"/>
      <c r="CV425"/>
      <c r="CW425"/>
      <c r="CX425"/>
      <c r="CY425"/>
      <c r="CZ425"/>
      <c r="DA425"/>
      <c r="DB425"/>
      <c r="DC425"/>
      <c r="DD425"/>
      <c r="DE425"/>
      <c r="DF425"/>
      <c r="DG425"/>
    </row>
    <row r="426" spans="1:111" s="61" customFormat="1" ht="12.75" x14ac:dyDescent="0.2">
      <c r="A426" s="151"/>
      <c r="B426" s="151"/>
      <c r="C426" s="151"/>
      <c r="D426" s="153"/>
      <c r="E426" s="167"/>
      <c r="F426" s="153"/>
      <c r="G426" s="49"/>
      <c r="H426" s="182"/>
      <c r="I426" s="182"/>
      <c r="J426" s="182"/>
      <c r="K426" s="182"/>
      <c r="L426" s="24"/>
      <c r="M426" s="49"/>
      <c r="N426" s="24"/>
      <c r="O426" s="24"/>
      <c r="P426" s="24"/>
      <c r="Q426" s="24"/>
      <c r="R426" s="24"/>
      <c r="S426" s="49"/>
      <c r="T426" s="24"/>
      <c r="U426" s="24"/>
      <c r="V426" s="24"/>
      <c r="W426" s="24"/>
      <c r="X426" s="24"/>
      <c r="Y426" s="24"/>
      <c r="Z426" s="49"/>
      <c r="AA426" s="24"/>
      <c r="AB426" s="24"/>
      <c r="AC426" s="24"/>
      <c r="AD426" s="24"/>
      <c r="AE426" s="24"/>
      <c r="AF426" s="24"/>
      <c r="AG426" s="24"/>
      <c r="AH426" s="136"/>
      <c r="AK426" s="63"/>
      <c r="AL426" s="203"/>
      <c r="AM426" s="203"/>
      <c r="AN426" s="204"/>
      <c r="AO426" s="204"/>
      <c r="AP426" s="205"/>
      <c r="AQ426" s="323"/>
      <c r="AR426" s="206"/>
      <c r="AS426" s="206"/>
      <c r="AT426" s="207"/>
      <c r="AU426" s="207"/>
      <c r="AV426" s="205"/>
      <c r="AW426" s="323"/>
      <c r="AX426" s="324"/>
      <c r="AY426" s="206"/>
      <c r="AZ426" s="206"/>
      <c r="BA426" s="207"/>
      <c r="BB426" s="207"/>
      <c r="BC426" s="205"/>
      <c r="BD426" s="323"/>
      <c r="BE426" s="324"/>
      <c r="BF426" s="206"/>
      <c r="BG426" s="206"/>
      <c r="BH426" s="207"/>
      <c r="BI426" s="207"/>
      <c r="BJ426" s="205"/>
      <c r="BK426" s="324"/>
      <c r="BL426"/>
      <c r="BM426"/>
      <c r="BN426"/>
      <c r="BO426"/>
      <c r="BP426"/>
      <c r="BQ426"/>
      <c r="BR426"/>
      <c r="BS426"/>
      <c r="BT426"/>
      <c r="BU426"/>
      <c r="BV426"/>
      <c r="BW426"/>
      <c r="BX426"/>
      <c r="BY426"/>
      <c r="BZ426"/>
      <c r="CA426"/>
      <c r="CB426"/>
      <c r="CC426"/>
      <c r="CD426"/>
      <c r="CE426"/>
      <c r="CF426"/>
      <c r="CG426"/>
      <c r="CH426"/>
      <c r="CI426"/>
      <c r="CJ426"/>
      <c r="CK426"/>
      <c r="CL426"/>
      <c r="CM426"/>
      <c r="CN426"/>
      <c r="CO426"/>
      <c r="CP426"/>
      <c r="CQ426"/>
      <c r="CR426"/>
      <c r="CS426"/>
      <c r="CT426"/>
      <c r="CU426"/>
      <c r="CV426"/>
      <c r="CW426"/>
      <c r="CX426"/>
      <c r="CY426"/>
      <c r="CZ426"/>
      <c r="DA426"/>
      <c r="DB426"/>
      <c r="DC426"/>
      <c r="DD426"/>
      <c r="DE426"/>
      <c r="DF426"/>
      <c r="DG426"/>
    </row>
    <row r="427" spans="1:111" s="61" customFormat="1" ht="12.75" x14ac:dyDescent="0.2">
      <c r="A427" s="151"/>
      <c r="B427" s="151"/>
      <c r="C427" s="151"/>
      <c r="D427" s="153"/>
      <c r="E427" s="167"/>
      <c r="F427" s="153"/>
      <c r="G427" s="49"/>
      <c r="H427" s="182"/>
      <c r="I427" s="182"/>
      <c r="J427" s="182"/>
      <c r="K427" s="182"/>
      <c r="L427" s="24"/>
      <c r="M427" s="49"/>
      <c r="N427" s="24"/>
      <c r="O427" s="24"/>
      <c r="P427" s="24"/>
      <c r="Q427" s="24"/>
      <c r="R427" s="24"/>
      <c r="S427" s="49"/>
      <c r="T427" s="24"/>
      <c r="U427" s="24"/>
      <c r="V427" s="24"/>
      <c r="W427" s="24"/>
      <c r="X427" s="24"/>
      <c r="Y427" s="24"/>
      <c r="Z427" s="49"/>
      <c r="AA427" s="24"/>
      <c r="AB427" s="24"/>
      <c r="AC427" s="24"/>
      <c r="AD427" s="24"/>
      <c r="AE427" s="24"/>
      <c r="AF427" s="24"/>
      <c r="AG427" s="24"/>
      <c r="AH427" s="136"/>
      <c r="AK427" s="63"/>
      <c r="AL427" s="201">
        <f t="shared" ref="AL427" si="10059">H427</f>
        <v>0</v>
      </c>
      <c r="AM427" s="201">
        <f t="shared" ref="AM427" si="10060">I427</f>
        <v>0</v>
      </c>
      <c r="AN427" s="201">
        <f t="shared" ref="AN427" si="10061">J427</f>
        <v>0</v>
      </c>
      <c r="AO427" s="201">
        <f t="shared" ref="AO427" si="10062">K427</f>
        <v>0</v>
      </c>
      <c r="AP427" s="202"/>
      <c r="AQ427" s="323"/>
      <c r="AR427" s="201">
        <f t="shared" ref="AR427" si="10063">N427</f>
        <v>0</v>
      </c>
      <c r="AS427" s="201">
        <f t="shared" ref="AS427" si="10064">O427</f>
        <v>0</v>
      </c>
      <c r="AT427" s="201">
        <f t="shared" ref="AT427" si="10065">P427</f>
        <v>0</v>
      </c>
      <c r="AU427" s="201">
        <f t="shared" ref="AU427" si="10066">Q427</f>
        <v>0</v>
      </c>
      <c r="AV427" s="201">
        <f t="shared" ref="AV427" si="10067">R427</f>
        <v>0</v>
      </c>
      <c r="AW427" s="323"/>
      <c r="AX427" s="324"/>
      <c r="AY427" s="201">
        <f t="shared" ref="AY427" si="10068">U427</f>
        <v>0</v>
      </c>
      <c r="AZ427" s="201">
        <f t="shared" ref="AZ427" si="10069">V427</f>
        <v>0</v>
      </c>
      <c r="BA427" s="201">
        <f t="shared" ref="BA427" si="10070">W427</f>
        <v>0</v>
      </c>
      <c r="BB427" s="201">
        <f t="shared" ref="BB427" si="10071">X427</f>
        <v>0</v>
      </c>
      <c r="BC427" s="201">
        <f t="shared" ref="BC427" si="10072">Y427</f>
        <v>0</v>
      </c>
      <c r="BD427" s="323"/>
      <c r="BE427" s="324"/>
      <c r="BF427" s="201">
        <f t="shared" ref="BF427" si="10073">AB427</f>
        <v>0</v>
      </c>
      <c r="BG427" s="201">
        <f t="shared" ref="BG427" si="10074">AC427</f>
        <v>0</v>
      </c>
      <c r="BH427" s="201">
        <f t="shared" ref="BH427" si="10075">AD427</f>
        <v>0</v>
      </c>
      <c r="BI427" s="201">
        <f t="shared" ref="BI427" si="10076">AE427</f>
        <v>0</v>
      </c>
      <c r="BJ427" s="201">
        <f t="shared" ref="BJ427" si="10077">AF427</f>
        <v>0</v>
      </c>
      <c r="BK427" s="324"/>
      <c r="BL427"/>
      <c r="BM427"/>
      <c r="BN427"/>
      <c r="BO427"/>
      <c r="BP427"/>
      <c r="BQ427"/>
      <c r="BR427"/>
      <c r="BS427"/>
      <c r="BT427"/>
      <c r="BU427"/>
      <c r="BV427"/>
      <c r="BW427"/>
      <c r="BX427"/>
      <c r="BY427"/>
      <c r="BZ427"/>
      <c r="CA427"/>
      <c r="CB427"/>
      <c r="CC427"/>
      <c r="CD427"/>
      <c r="CE427"/>
      <c r="CF427"/>
      <c r="CG427"/>
      <c r="CH427"/>
      <c r="CI427"/>
      <c r="CJ427"/>
      <c r="CK427"/>
      <c r="CL427"/>
      <c r="CM427"/>
      <c r="CN427"/>
      <c r="CO427"/>
      <c r="CP427"/>
      <c r="CQ427"/>
      <c r="CR427"/>
      <c r="CS427"/>
      <c r="CT427"/>
      <c r="CU427"/>
      <c r="CV427"/>
      <c r="CW427"/>
      <c r="CX427"/>
      <c r="CY427"/>
      <c r="CZ427"/>
      <c r="DA427"/>
      <c r="DB427"/>
      <c r="DC427"/>
      <c r="DD427"/>
      <c r="DE427"/>
      <c r="DF427"/>
      <c r="DG427"/>
    </row>
    <row r="428" spans="1:111" s="61" customFormat="1" ht="12.75" x14ac:dyDescent="0.2">
      <c r="A428" s="151"/>
      <c r="B428" s="151"/>
      <c r="C428" s="151"/>
      <c r="D428" s="153"/>
      <c r="E428" s="167"/>
      <c r="F428" s="153"/>
      <c r="G428" s="49"/>
      <c r="H428" s="182"/>
      <c r="I428" s="182"/>
      <c r="J428" s="182"/>
      <c r="K428" s="182"/>
      <c r="L428" s="24"/>
      <c r="M428" s="49"/>
      <c r="N428" s="24"/>
      <c r="O428" s="24"/>
      <c r="P428" s="24"/>
      <c r="Q428" s="24"/>
      <c r="R428" s="24"/>
      <c r="S428" s="49"/>
      <c r="T428" s="24"/>
      <c r="U428" s="24"/>
      <c r="V428" s="24"/>
      <c r="W428" s="24"/>
      <c r="X428" s="24"/>
      <c r="Y428" s="24"/>
      <c r="Z428" s="49"/>
      <c r="AA428" s="24"/>
      <c r="AB428" s="24"/>
      <c r="AC428" s="24"/>
      <c r="AD428" s="24"/>
      <c r="AE428" s="24"/>
      <c r="AF428" s="24"/>
      <c r="AG428" s="24"/>
      <c r="AH428" s="136"/>
      <c r="AK428" s="63"/>
      <c r="AL428" s="203"/>
      <c r="AM428" s="203"/>
      <c r="AN428" s="204"/>
      <c r="AO428" s="204"/>
      <c r="AP428" s="205"/>
      <c r="AQ428" s="323"/>
      <c r="AR428" s="206"/>
      <c r="AS428" s="206"/>
      <c r="AT428" s="207"/>
      <c r="AU428" s="207"/>
      <c r="AV428" s="205"/>
      <c r="AW428" s="323"/>
      <c r="AX428" s="324"/>
      <c r="AY428" s="206"/>
      <c r="AZ428" s="206"/>
      <c r="BA428" s="207"/>
      <c r="BB428" s="207"/>
      <c r="BC428" s="205"/>
      <c r="BD428" s="323"/>
      <c r="BE428" s="324"/>
      <c r="BF428" s="206"/>
      <c r="BG428" s="206"/>
      <c r="BH428" s="207"/>
      <c r="BI428" s="207"/>
      <c r="BJ428" s="205"/>
      <c r="BK428" s="324"/>
      <c r="BL428"/>
      <c r="BM428"/>
      <c r="BN428"/>
      <c r="BO428"/>
      <c r="BP428"/>
      <c r="BQ428"/>
      <c r="BR428"/>
      <c r="BS428"/>
      <c r="BT428"/>
      <c r="BU428"/>
      <c r="BV428"/>
      <c r="BW428"/>
      <c r="BX428"/>
      <c r="BY428"/>
      <c r="BZ428"/>
      <c r="CA428"/>
      <c r="CB428"/>
      <c r="CC428"/>
      <c r="CD428"/>
      <c r="CE428"/>
      <c r="CF428"/>
      <c r="CG428"/>
      <c r="CH428"/>
      <c r="CI428"/>
      <c r="CJ428"/>
      <c r="CK428"/>
      <c r="CL428"/>
      <c r="CM428"/>
      <c r="CN428"/>
      <c r="CO428"/>
      <c r="CP428"/>
      <c r="CQ428"/>
      <c r="CR428"/>
      <c r="CS428"/>
      <c r="CT428"/>
      <c r="CU428"/>
      <c r="CV428"/>
      <c r="CW428"/>
      <c r="CX428"/>
      <c r="CY428"/>
      <c r="CZ428"/>
      <c r="DA428"/>
      <c r="DB428"/>
      <c r="DC428"/>
      <c r="DD428"/>
      <c r="DE428"/>
      <c r="DF428"/>
      <c r="DG428"/>
    </row>
    <row r="429" spans="1:111" s="61" customFormat="1" ht="12.75" x14ac:dyDescent="0.2">
      <c r="A429" s="151"/>
      <c r="B429" s="151"/>
      <c r="C429" s="151"/>
      <c r="D429" s="153"/>
      <c r="E429" s="167"/>
      <c r="F429" s="153"/>
      <c r="G429" s="49"/>
      <c r="H429" s="182"/>
      <c r="I429" s="182"/>
      <c r="J429" s="182"/>
      <c r="K429" s="182"/>
      <c r="L429" s="24"/>
      <c r="M429" s="49"/>
      <c r="N429" s="24"/>
      <c r="O429" s="24"/>
      <c r="P429" s="24"/>
      <c r="Q429" s="24"/>
      <c r="R429" s="24"/>
      <c r="S429" s="49"/>
      <c r="T429" s="24"/>
      <c r="U429" s="24"/>
      <c r="V429" s="24"/>
      <c r="W429" s="24"/>
      <c r="X429" s="24"/>
      <c r="Y429" s="24"/>
      <c r="Z429" s="49"/>
      <c r="AA429" s="24"/>
      <c r="AB429" s="24"/>
      <c r="AC429" s="24"/>
      <c r="AD429" s="24"/>
      <c r="AE429" s="24"/>
      <c r="AF429" s="24"/>
      <c r="AG429" s="24"/>
      <c r="AH429" s="136"/>
      <c r="AK429" s="63"/>
      <c r="AL429" s="201">
        <f t="shared" ref="AL429" si="10078">H429</f>
        <v>0</v>
      </c>
      <c r="AM429" s="201">
        <f t="shared" ref="AM429" si="10079">I429</f>
        <v>0</v>
      </c>
      <c r="AN429" s="201">
        <f t="shared" ref="AN429" si="10080">J429</f>
        <v>0</v>
      </c>
      <c r="AO429" s="201">
        <f t="shared" ref="AO429" si="10081">K429</f>
        <v>0</v>
      </c>
      <c r="AP429" s="202"/>
      <c r="AQ429" s="323"/>
      <c r="AR429" s="201">
        <f t="shared" ref="AR429" si="10082">N429</f>
        <v>0</v>
      </c>
      <c r="AS429" s="201">
        <f t="shared" ref="AS429" si="10083">O429</f>
        <v>0</v>
      </c>
      <c r="AT429" s="201">
        <f t="shared" ref="AT429" si="10084">P429</f>
        <v>0</v>
      </c>
      <c r="AU429" s="201">
        <f t="shared" ref="AU429" si="10085">Q429</f>
        <v>0</v>
      </c>
      <c r="AV429" s="201">
        <f t="shared" ref="AV429" si="10086">R429</f>
        <v>0</v>
      </c>
      <c r="AW429" s="323"/>
      <c r="AX429" s="324"/>
      <c r="AY429" s="201">
        <f t="shared" ref="AY429" si="10087">U429</f>
        <v>0</v>
      </c>
      <c r="AZ429" s="201">
        <f t="shared" ref="AZ429" si="10088">V429</f>
        <v>0</v>
      </c>
      <c r="BA429" s="201">
        <f t="shared" ref="BA429" si="10089">W429</f>
        <v>0</v>
      </c>
      <c r="BB429" s="201">
        <f t="shared" ref="BB429" si="10090">X429</f>
        <v>0</v>
      </c>
      <c r="BC429" s="201">
        <f t="shared" ref="BC429" si="10091">Y429</f>
        <v>0</v>
      </c>
      <c r="BD429" s="323"/>
      <c r="BE429" s="324"/>
      <c r="BF429" s="201">
        <f t="shared" ref="BF429" si="10092">AB429</f>
        <v>0</v>
      </c>
      <c r="BG429" s="201">
        <f t="shared" ref="BG429" si="10093">AC429</f>
        <v>0</v>
      </c>
      <c r="BH429" s="201">
        <f t="shared" ref="BH429" si="10094">AD429</f>
        <v>0</v>
      </c>
      <c r="BI429" s="201">
        <f t="shared" ref="BI429" si="10095">AE429</f>
        <v>0</v>
      </c>
      <c r="BJ429" s="201">
        <f t="shared" ref="BJ429" si="10096">AF429</f>
        <v>0</v>
      </c>
      <c r="BK429" s="324"/>
      <c r="BL429"/>
      <c r="BM429"/>
      <c r="BN429"/>
      <c r="BO429"/>
      <c r="BP429"/>
      <c r="BQ429"/>
      <c r="BR429"/>
      <c r="BS429"/>
      <c r="BT429"/>
      <c r="BU429"/>
      <c r="BV429"/>
      <c r="BW429"/>
      <c r="BX429"/>
      <c r="BY429"/>
      <c r="BZ429"/>
      <c r="CA429"/>
      <c r="CB429"/>
      <c r="CC429"/>
      <c r="CD429"/>
      <c r="CE429"/>
      <c r="CF429"/>
      <c r="CG429"/>
      <c r="CH429"/>
      <c r="CI429"/>
      <c r="CJ429"/>
      <c r="CK429"/>
      <c r="CL429"/>
      <c r="CM429"/>
      <c r="CN429"/>
      <c r="CO429"/>
      <c r="CP429"/>
      <c r="CQ429"/>
      <c r="CR429"/>
      <c r="CS429"/>
      <c r="CT429"/>
      <c r="CU429"/>
      <c r="CV429"/>
      <c r="CW429"/>
      <c r="CX429"/>
      <c r="CY429"/>
      <c r="CZ429"/>
      <c r="DA429"/>
      <c r="DB429"/>
      <c r="DC429"/>
      <c r="DD429"/>
      <c r="DE429"/>
      <c r="DF429"/>
      <c r="DG429"/>
    </row>
    <row r="430" spans="1:111" s="61" customFormat="1" ht="12.75" x14ac:dyDescent="0.2">
      <c r="A430" s="151"/>
      <c r="B430" s="151"/>
      <c r="C430" s="151"/>
      <c r="D430" s="153"/>
      <c r="E430" s="167"/>
      <c r="F430" s="153"/>
      <c r="G430" s="49"/>
      <c r="H430" s="182"/>
      <c r="I430" s="182"/>
      <c r="J430" s="182"/>
      <c r="K430" s="182"/>
      <c r="L430" s="24"/>
      <c r="M430" s="49"/>
      <c r="N430" s="24"/>
      <c r="O430" s="24"/>
      <c r="P430" s="24"/>
      <c r="Q430" s="24"/>
      <c r="R430" s="24"/>
      <c r="S430" s="49"/>
      <c r="T430" s="24"/>
      <c r="U430" s="24"/>
      <c r="V430" s="24"/>
      <c r="W430" s="24"/>
      <c r="X430" s="24"/>
      <c r="Y430" s="24"/>
      <c r="Z430" s="49"/>
      <c r="AA430" s="24"/>
      <c r="AB430" s="24"/>
      <c r="AC430" s="24"/>
      <c r="AD430" s="24"/>
      <c r="AE430" s="24"/>
      <c r="AF430" s="24"/>
      <c r="AG430" s="24"/>
      <c r="AH430" s="136"/>
      <c r="AK430" s="63"/>
      <c r="AL430" s="203"/>
      <c r="AM430" s="203"/>
      <c r="AN430" s="204"/>
      <c r="AO430" s="204"/>
      <c r="AP430" s="205"/>
      <c r="AQ430" s="323"/>
      <c r="AR430" s="206"/>
      <c r="AS430" s="206"/>
      <c r="AT430" s="207"/>
      <c r="AU430" s="207"/>
      <c r="AV430" s="205"/>
      <c r="AW430" s="323"/>
      <c r="AX430" s="324"/>
      <c r="AY430" s="206"/>
      <c r="AZ430" s="206"/>
      <c r="BA430" s="207"/>
      <c r="BB430" s="207"/>
      <c r="BC430" s="205"/>
      <c r="BD430" s="323"/>
      <c r="BE430" s="324"/>
      <c r="BF430" s="206"/>
      <c r="BG430" s="206"/>
      <c r="BH430" s="207"/>
      <c r="BI430" s="207"/>
      <c r="BJ430" s="205"/>
      <c r="BK430" s="324"/>
      <c r="BL430"/>
      <c r="BM430"/>
      <c r="BN430"/>
      <c r="BO430"/>
      <c r="BP430"/>
      <c r="BQ430"/>
      <c r="BR430"/>
      <c r="BS430"/>
      <c r="BT430"/>
      <c r="BU430"/>
      <c r="BV430"/>
      <c r="BW430"/>
      <c r="BX430"/>
      <c r="BY430"/>
      <c r="BZ430"/>
      <c r="CA430"/>
      <c r="CB430"/>
      <c r="CC430"/>
      <c r="CD430"/>
      <c r="CE430"/>
      <c r="CF430"/>
      <c r="CG430"/>
      <c r="CH430"/>
      <c r="CI430"/>
      <c r="CJ430"/>
      <c r="CK430"/>
      <c r="CL430"/>
      <c r="CM430"/>
      <c r="CN430"/>
      <c r="CO430"/>
      <c r="CP430"/>
      <c r="CQ430"/>
      <c r="CR430"/>
      <c r="CS430"/>
      <c r="CT430"/>
      <c r="CU430"/>
      <c r="CV430"/>
      <c r="CW430"/>
      <c r="CX430"/>
      <c r="CY430"/>
      <c r="CZ430"/>
      <c r="DA430"/>
      <c r="DB430"/>
      <c r="DC430"/>
      <c r="DD430"/>
      <c r="DE430"/>
      <c r="DF430"/>
      <c r="DG430"/>
    </row>
    <row r="431" spans="1:111" s="61" customFormat="1" ht="12.75" x14ac:dyDescent="0.2">
      <c r="A431" s="151"/>
      <c r="B431" s="151"/>
      <c r="C431" s="151"/>
      <c r="D431" s="153"/>
      <c r="E431" s="167"/>
      <c r="F431" s="153"/>
      <c r="G431" s="49"/>
      <c r="H431" s="182"/>
      <c r="I431" s="182"/>
      <c r="J431" s="182"/>
      <c r="K431" s="182"/>
      <c r="L431" s="24"/>
      <c r="M431" s="49"/>
      <c r="N431" s="24"/>
      <c r="O431" s="24"/>
      <c r="P431" s="24"/>
      <c r="Q431" s="24"/>
      <c r="R431" s="24"/>
      <c r="S431" s="49"/>
      <c r="T431" s="24"/>
      <c r="U431" s="24"/>
      <c r="V431" s="24"/>
      <c r="W431" s="24"/>
      <c r="X431" s="24"/>
      <c r="Y431" s="24"/>
      <c r="Z431" s="49"/>
      <c r="AA431" s="24"/>
      <c r="AB431" s="24"/>
      <c r="AC431" s="24"/>
      <c r="AD431" s="24"/>
      <c r="AE431" s="24"/>
      <c r="AF431" s="24"/>
      <c r="AG431" s="24"/>
      <c r="AH431" s="136"/>
      <c r="AK431" s="63"/>
      <c r="AL431" s="201">
        <f t="shared" ref="AL431" si="10097">H431</f>
        <v>0</v>
      </c>
      <c r="AM431" s="201">
        <f t="shared" ref="AM431" si="10098">I431</f>
        <v>0</v>
      </c>
      <c r="AN431" s="201">
        <f t="shared" ref="AN431" si="10099">J431</f>
        <v>0</v>
      </c>
      <c r="AO431" s="201">
        <f t="shared" ref="AO431" si="10100">K431</f>
        <v>0</v>
      </c>
      <c r="AP431" s="202"/>
      <c r="AQ431" s="323"/>
      <c r="AR431" s="201">
        <f t="shared" ref="AR431" si="10101">N431</f>
        <v>0</v>
      </c>
      <c r="AS431" s="201">
        <f t="shared" ref="AS431" si="10102">O431</f>
        <v>0</v>
      </c>
      <c r="AT431" s="201">
        <f t="shared" ref="AT431" si="10103">P431</f>
        <v>0</v>
      </c>
      <c r="AU431" s="201">
        <f t="shared" ref="AU431" si="10104">Q431</f>
        <v>0</v>
      </c>
      <c r="AV431" s="201">
        <f t="shared" ref="AV431" si="10105">R431</f>
        <v>0</v>
      </c>
      <c r="AW431" s="323"/>
      <c r="AX431" s="324"/>
      <c r="AY431" s="201">
        <f t="shared" ref="AY431" si="10106">U431</f>
        <v>0</v>
      </c>
      <c r="AZ431" s="201">
        <f t="shared" ref="AZ431" si="10107">V431</f>
        <v>0</v>
      </c>
      <c r="BA431" s="201">
        <f t="shared" ref="BA431" si="10108">W431</f>
        <v>0</v>
      </c>
      <c r="BB431" s="201">
        <f t="shared" ref="BB431" si="10109">X431</f>
        <v>0</v>
      </c>
      <c r="BC431" s="201">
        <f t="shared" ref="BC431" si="10110">Y431</f>
        <v>0</v>
      </c>
      <c r="BD431" s="323"/>
      <c r="BE431" s="324"/>
      <c r="BF431" s="201">
        <f t="shared" ref="BF431" si="10111">AB431</f>
        <v>0</v>
      </c>
      <c r="BG431" s="201">
        <f t="shared" ref="BG431" si="10112">AC431</f>
        <v>0</v>
      </c>
      <c r="BH431" s="201">
        <f t="shared" ref="BH431" si="10113">AD431</f>
        <v>0</v>
      </c>
      <c r="BI431" s="201">
        <f t="shared" ref="BI431" si="10114">AE431</f>
        <v>0</v>
      </c>
      <c r="BJ431" s="201">
        <f t="shared" ref="BJ431" si="10115">AF431</f>
        <v>0</v>
      </c>
      <c r="BK431" s="324"/>
      <c r="BL431"/>
      <c r="BM431"/>
      <c r="BN431"/>
      <c r="BO431"/>
      <c r="BP431"/>
      <c r="BQ431"/>
      <c r="BR431"/>
      <c r="BS431"/>
      <c r="BT431"/>
      <c r="BU431"/>
      <c r="BV431"/>
      <c r="BW431"/>
      <c r="BX431"/>
      <c r="BY431"/>
      <c r="BZ431"/>
      <c r="CA431"/>
      <c r="CB431"/>
      <c r="CC431"/>
      <c r="CD431"/>
      <c r="CE431"/>
      <c r="CF431"/>
      <c r="CG431"/>
      <c r="CH431"/>
      <c r="CI431"/>
      <c r="CJ431"/>
      <c r="CK431"/>
      <c r="CL431"/>
      <c r="CM431"/>
      <c r="CN431"/>
      <c r="CO431"/>
      <c r="CP431"/>
      <c r="CQ431"/>
      <c r="CR431"/>
      <c r="CS431"/>
      <c r="CT431"/>
      <c r="CU431"/>
      <c r="CV431"/>
      <c r="CW431"/>
      <c r="CX431"/>
      <c r="CY431"/>
      <c r="CZ431"/>
      <c r="DA431"/>
      <c r="DB431"/>
      <c r="DC431"/>
      <c r="DD431"/>
      <c r="DE431"/>
      <c r="DF431"/>
      <c r="DG431"/>
    </row>
    <row r="432" spans="1:111" s="61" customFormat="1" ht="12.75" x14ac:dyDescent="0.2">
      <c r="A432" s="151"/>
      <c r="B432" s="151"/>
      <c r="C432" s="151"/>
      <c r="D432" s="153"/>
      <c r="E432" s="167"/>
      <c r="F432" s="153"/>
      <c r="G432" s="49"/>
      <c r="H432" s="182"/>
      <c r="I432" s="182"/>
      <c r="J432" s="182"/>
      <c r="K432" s="182"/>
      <c r="L432" s="24"/>
      <c r="M432" s="49"/>
      <c r="N432" s="24"/>
      <c r="O432" s="24"/>
      <c r="P432" s="24"/>
      <c r="Q432" s="24"/>
      <c r="R432" s="24"/>
      <c r="S432" s="49"/>
      <c r="T432" s="24"/>
      <c r="U432" s="24"/>
      <c r="V432" s="24"/>
      <c r="W432" s="24"/>
      <c r="X432" s="24"/>
      <c r="Y432" s="24"/>
      <c r="Z432" s="49"/>
      <c r="AA432" s="24"/>
      <c r="AB432" s="24"/>
      <c r="AC432" s="24"/>
      <c r="AD432" s="24"/>
      <c r="AE432" s="24"/>
      <c r="AF432" s="24"/>
      <c r="AG432" s="24"/>
      <c r="AH432" s="136"/>
      <c r="AK432" s="63"/>
      <c r="AL432" s="203"/>
      <c r="AM432" s="203"/>
      <c r="AN432" s="204"/>
      <c r="AO432" s="204"/>
      <c r="AP432" s="205"/>
      <c r="AQ432" s="323"/>
      <c r="AR432" s="206"/>
      <c r="AS432" s="206"/>
      <c r="AT432" s="207"/>
      <c r="AU432" s="207"/>
      <c r="AV432" s="205"/>
      <c r="AW432" s="323"/>
      <c r="AX432" s="324"/>
      <c r="AY432" s="206"/>
      <c r="AZ432" s="206"/>
      <c r="BA432" s="207"/>
      <c r="BB432" s="207"/>
      <c r="BC432" s="205"/>
      <c r="BD432" s="323"/>
      <c r="BE432" s="324"/>
      <c r="BF432" s="206"/>
      <c r="BG432" s="206"/>
      <c r="BH432" s="207"/>
      <c r="BI432" s="207"/>
      <c r="BJ432" s="205"/>
      <c r="BK432" s="324"/>
      <c r="BL432"/>
      <c r="BM432"/>
      <c r="BN432"/>
      <c r="BO432"/>
      <c r="BP432"/>
      <c r="BQ432"/>
      <c r="BR432"/>
      <c r="BS432"/>
      <c r="BT432"/>
      <c r="BU432"/>
      <c r="BV432"/>
      <c r="BW432"/>
      <c r="BX432"/>
      <c r="BY432"/>
      <c r="BZ432"/>
      <c r="CA432"/>
      <c r="CB432"/>
      <c r="CC432"/>
      <c r="CD432"/>
      <c r="CE432"/>
      <c r="CF432"/>
      <c r="CG432"/>
      <c r="CH432"/>
      <c r="CI432"/>
      <c r="CJ432"/>
      <c r="CK432"/>
      <c r="CL432"/>
      <c r="CM432"/>
      <c r="CN432"/>
      <c r="CO432"/>
      <c r="CP432"/>
      <c r="CQ432"/>
      <c r="CR432"/>
      <c r="CS432"/>
      <c r="CT432"/>
      <c r="CU432"/>
      <c r="CV432"/>
      <c r="CW432"/>
      <c r="CX432"/>
      <c r="CY432"/>
      <c r="CZ432"/>
      <c r="DA432"/>
      <c r="DB432"/>
      <c r="DC432"/>
      <c r="DD432"/>
      <c r="DE432"/>
      <c r="DF432"/>
      <c r="DG432"/>
    </row>
    <row r="433" spans="1:111" s="61" customFormat="1" ht="12.75" x14ac:dyDescent="0.2">
      <c r="A433" s="151"/>
      <c r="B433" s="151"/>
      <c r="C433" s="151"/>
      <c r="D433" s="153"/>
      <c r="E433" s="167"/>
      <c r="F433" s="153"/>
      <c r="G433" s="49"/>
      <c r="H433" s="182"/>
      <c r="I433" s="182"/>
      <c r="J433" s="182"/>
      <c r="K433" s="182"/>
      <c r="L433" s="24"/>
      <c r="M433" s="49"/>
      <c r="N433" s="24"/>
      <c r="O433" s="24"/>
      <c r="P433" s="24"/>
      <c r="Q433" s="24"/>
      <c r="R433" s="24"/>
      <c r="S433" s="49"/>
      <c r="T433" s="24"/>
      <c r="U433" s="24"/>
      <c r="V433" s="24"/>
      <c r="W433" s="24"/>
      <c r="X433" s="24"/>
      <c r="Y433" s="24"/>
      <c r="Z433" s="49"/>
      <c r="AA433" s="24"/>
      <c r="AB433" s="24"/>
      <c r="AC433" s="24"/>
      <c r="AD433" s="24"/>
      <c r="AE433" s="24"/>
      <c r="AF433" s="24"/>
      <c r="AG433" s="24"/>
      <c r="AH433" s="136"/>
      <c r="AK433" s="63"/>
      <c r="AL433" s="201">
        <f t="shared" ref="AL433" si="10116">H433</f>
        <v>0</v>
      </c>
      <c r="AM433" s="201">
        <f t="shared" ref="AM433" si="10117">I433</f>
        <v>0</v>
      </c>
      <c r="AN433" s="201">
        <f t="shared" ref="AN433" si="10118">J433</f>
        <v>0</v>
      </c>
      <c r="AO433" s="201">
        <f t="shared" ref="AO433" si="10119">K433</f>
        <v>0</v>
      </c>
      <c r="AP433" s="202"/>
      <c r="AQ433" s="323"/>
      <c r="AR433" s="201">
        <f t="shared" ref="AR433" si="10120">N433</f>
        <v>0</v>
      </c>
      <c r="AS433" s="201">
        <f t="shared" ref="AS433" si="10121">O433</f>
        <v>0</v>
      </c>
      <c r="AT433" s="201">
        <f t="shared" ref="AT433" si="10122">P433</f>
        <v>0</v>
      </c>
      <c r="AU433" s="201">
        <f t="shared" ref="AU433" si="10123">Q433</f>
        <v>0</v>
      </c>
      <c r="AV433" s="201">
        <f t="shared" ref="AV433" si="10124">R433</f>
        <v>0</v>
      </c>
      <c r="AW433" s="323"/>
      <c r="AX433" s="324"/>
      <c r="AY433" s="201">
        <f t="shared" ref="AY433" si="10125">U433</f>
        <v>0</v>
      </c>
      <c r="AZ433" s="201">
        <f t="shared" ref="AZ433" si="10126">V433</f>
        <v>0</v>
      </c>
      <c r="BA433" s="201">
        <f t="shared" ref="BA433" si="10127">W433</f>
        <v>0</v>
      </c>
      <c r="BB433" s="201">
        <f t="shared" ref="BB433" si="10128">X433</f>
        <v>0</v>
      </c>
      <c r="BC433" s="201">
        <f t="shared" ref="BC433" si="10129">Y433</f>
        <v>0</v>
      </c>
      <c r="BD433" s="323"/>
      <c r="BE433" s="324"/>
      <c r="BF433" s="201">
        <f t="shared" ref="BF433" si="10130">AB433</f>
        <v>0</v>
      </c>
      <c r="BG433" s="201">
        <f t="shared" ref="BG433" si="10131">AC433</f>
        <v>0</v>
      </c>
      <c r="BH433" s="201">
        <f t="shared" ref="BH433" si="10132">AD433</f>
        <v>0</v>
      </c>
      <c r="BI433" s="201">
        <f t="shared" ref="BI433" si="10133">AE433</f>
        <v>0</v>
      </c>
      <c r="BJ433" s="201">
        <f t="shared" ref="BJ433" si="10134">AF433</f>
        <v>0</v>
      </c>
      <c r="BK433" s="324"/>
      <c r="BL433"/>
      <c r="BM433"/>
      <c r="BN433"/>
      <c r="BO433"/>
      <c r="BP433"/>
      <c r="BQ433"/>
      <c r="BR433"/>
      <c r="BS433"/>
      <c r="BT433"/>
      <c r="BU433"/>
      <c r="BV433"/>
      <c r="BW433"/>
      <c r="BX433"/>
      <c r="BY433"/>
      <c r="BZ433"/>
      <c r="CA433"/>
      <c r="CB433"/>
      <c r="CC433"/>
      <c r="CD433"/>
      <c r="CE433"/>
      <c r="CF433"/>
      <c r="CG433"/>
      <c r="CH433"/>
      <c r="CI433"/>
      <c r="CJ433"/>
      <c r="CK433"/>
      <c r="CL433"/>
      <c r="CM433"/>
      <c r="CN433"/>
      <c r="CO433"/>
      <c r="CP433"/>
      <c r="CQ433"/>
      <c r="CR433"/>
      <c r="CS433"/>
      <c r="CT433"/>
      <c r="CU433"/>
      <c r="CV433"/>
      <c r="CW433"/>
      <c r="CX433"/>
      <c r="CY433"/>
      <c r="CZ433"/>
      <c r="DA433"/>
      <c r="DB433"/>
      <c r="DC433"/>
      <c r="DD433"/>
      <c r="DE433"/>
      <c r="DF433"/>
      <c r="DG433"/>
    </row>
    <row r="434" spans="1:111" s="61" customFormat="1" ht="12.75" x14ac:dyDescent="0.2">
      <c r="A434" s="151"/>
      <c r="B434" s="151"/>
      <c r="C434" s="151"/>
      <c r="D434" s="153"/>
      <c r="E434" s="167"/>
      <c r="F434" s="153"/>
      <c r="G434" s="49"/>
      <c r="H434" s="182"/>
      <c r="I434" s="182"/>
      <c r="J434" s="182"/>
      <c r="K434" s="182"/>
      <c r="L434" s="24"/>
      <c r="M434" s="49"/>
      <c r="N434" s="24"/>
      <c r="O434" s="24"/>
      <c r="P434" s="24"/>
      <c r="Q434" s="24"/>
      <c r="R434" s="24"/>
      <c r="S434" s="49"/>
      <c r="T434" s="24"/>
      <c r="U434" s="24"/>
      <c r="V434" s="24"/>
      <c r="W434" s="24"/>
      <c r="X434" s="24"/>
      <c r="Y434" s="24"/>
      <c r="Z434" s="49"/>
      <c r="AA434" s="24"/>
      <c r="AB434" s="24"/>
      <c r="AC434" s="24"/>
      <c r="AD434" s="24"/>
      <c r="AE434" s="24"/>
      <c r="AF434" s="24"/>
      <c r="AG434" s="24"/>
      <c r="AH434" s="136"/>
      <c r="AK434" s="63"/>
      <c r="AL434" s="203"/>
      <c r="AM434" s="203"/>
      <c r="AN434" s="204"/>
      <c r="AO434" s="204"/>
      <c r="AP434" s="205"/>
      <c r="AQ434" s="323"/>
      <c r="AR434" s="206"/>
      <c r="AS434" s="206"/>
      <c r="AT434" s="207"/>
      <c r="AU434" s="207"/>
      <c r="AV434" s="205"/>
      <c r="AW434" s="323"/>
      <c r="AX434" s="324"/>
      <c r="AY434" s="206"/>
      <c r="AZ434" s="206"/>
      <c r="BA434" s="207"/>
      <c r="BB434" s="207"/>
      <c r="BC434" s="205"/>
      <c r="BD434" s="323"/>
      <c r="BE434" s="324"/>
      <c r="BF434" s="206"/>
      <c r="BG434" s="206"/>
      <c r="BH434" s="207"/>
      <c r="BI434" s="207"/>
      <c r="BJ434" s="205"/>
      <c r="BK434" s="324"/>
      <c r="BL434"/>
      <c r="BM434"/>
      <c r="BN434"/>
      <c r="BO434"/>
      <c r="BP434"/>
      <c r="BQ434"/>
      <c r="BR434"/>
      <c r="BS434"/>
      <c r="BT434"/>
      <c r="BU434"/>
      <c r="BV434"/>
      <c r="BW434"/>
      <c r="BX434"/>
      <c r="BY434"/>
      <c r="BZ434"/>
      <c r="CA434"/>
      <c r="CB434"/>
      <c r="CC434"/>
      <c r="CD434"/>
      <c r="CE434"/>
      <c r="CF434"/>
      <c r="CG434"/>
      <c r="CH434"/>
      <c r="CI434"/>
      <c r="CJ434"/>
      <c r="CK434"/>
      <c r="CL434"/>
      <c r="CM434"/>
      <c r="CN434"/>
      <c r="CO434"/>
      <c r="CP434"/>
      <c r="CQ434"/>
      <c r="CR434"/>
      <c r="CS434"/>
      <c r="CT434"/>
      <c r="CU434"/>
      <c r="CV434"/>
      <c r="CW434"/>
      <c r="CX434"/>
      <c r="CY434"/>
      <c r="CZ434"/>
      <c r="DA434"/>
      <c r="DB434"/>
      <c r="DC434"/>
      <c r="DD434"/>
      <c r="DE434"/>
      <c r="DF434"/>
      <c r="DG434"/>
    </row>
    <row r="435" spans="1:111" s="61" customFormat="1" ht="12.75" x14ac:dyDescent="0.2">
      <c r="A435" s="151"/>
      <c r="B435" s="151"/>
      <c r="C435" s="151"/>
      <c r="D435" s="153"/>
      <c r="E435" s="167"/>
      <c r="F435" s="153"/>
      <c r="G435" s="49"/>
      <c r="H435" s="182"/>
      <c r="I435" s="182"/>
      <c r="J435" s="182"/>
      <c r="K435" s="182"/>
      <c r="L435" s="24"/>
      <c r="M435" s="49"/>
      <c r="N435" s="24"/>
      <c r="O435" s="24"/>
      <c r="P435" s="24"/>
      <c r="Q435" s="24"/>
      <c r="R435" s="24"/>
      <c r="S435" s="49"/>
      <c r="T435" s="24"/>
      <c r="U435" s="24"/>
      <c r="V435" s="24"/>
      <c r="W435" s="24"/>
      <c r="X435" s="24"/>
      <c r="Y435" s="24"/>
      <c r="Z435" s="49"/>
      <c r="AA435" s="24"/>
      <c r="AB435" s="24"/>
      <c r="AC435" s="24"/>
      <c r="AD435" s="24"/>
      <c r="AE435" s="24"/>
      <c r="AF435" s="24"/>
      <c r="AG435" s="24"/>
      <c r="AH435" s="136"/>
      <c r="AK435" s="63"/>
      <c r="AL435" s="201">
        <f t="shared" ref="AL435" si="10135">H435</f>
        <v>0</v>
      </c>
      <c r="AM435" s="201">
        <f t="shared" ref="AM435" si="10136">I435</f>
        <v>0</v>
      </c>
      <c r="AN435" s="201">
        <f t="shared" ref="AN435" si="10137">J435</f>
        <v>0</v>
      </c>
      <c r="AO435" s="201">
        <f t="shared" ref="AO435" si="10138">K435</f>
        <v>0</v>
      </c>
      <c r="AP435" s="202"/>
      <c r="AQ435" s="323"/>
      <c r="AR435" s="201">
        <f t="shared" ref="AR435" si="10139">N435</f>
        <v>0</v>
      </c>
      <c r="AS435" s="201">
        <f t="shared" ref="AS435" si="10140">O435</f>
        <v>0</v>
      </c>
      <c r="AT435" s="201">
        <f t="shared" ref="AT435" si="10141">P435</f>
        <v>0</v>
      </c>
      <c r="AU435" s="201">
        <f t="shared" ref="AU435" si="10142">Q435</f>
        <v>0</v>
      </c>
      <c r="AV435" s="201">
        <f t="shared" ref="AV435" si="10143">R435</f>
        <v>0</v>
      </c>
      <c r="AW435" s="323"/>
      <c r="AX435" s="324"/>
      <c r="AY435" s="201">
        <f t="shared" ref="AY435" si="10144">U435</f>
        <v>0</v>
      </c>
      <c r="AZ435" s="201">
        <f t="shared" ref="AZ435" si="10145">V435</f>
        <v>0</v>
      </c>
      <c r="BA435" s="201">
        <f t="shared" ref="BA435" si="10146">W435</f>
        <v>0</v>
      </c>
      <c r="BB435" s="201">
        <f t="shared" ref="BB435" si="10147">X435</f>
        <v>0</v>
      </c>
      <c r="BC435" s="201">
        <f t="shared" ref="BC435" si="10148">Y435</f>
        <v>0</v>
      </c>
      <c r="BD435" s="323"/>
      <c r="BE435" s="324"/>
      <c r="BF435" s="201">
        <f t="shared" ref="BF435" si="10149">AB435</f>
        <v>0</v>
      </c>
      <c r="BG435" s="201">
        <f t="shared" ref="BG435" si="10150">AC435</f>
        <v>0</v>
      </c>
      <c r="BH435" s="201">
        <f t="shared" ref="BH435" si="10151">AD435</f>
        <v>0</v>
      </c>
      <c r="BI435" s="201">
        <f t="shared" ref="BI435" si="10152">AE435</f>
        <v>0</v>
      </c>
      <c r="BJ435" s="201">
        <f t="shared" ref="BJ435" si="10153">AF435</f>
        <v>0</v>
      </c>
      <c r="BK435" s="324"/>
      <c r="BL435"/>
      <c r="BM435"/>
      <c r="BN435"/>
      <c r="BO435"/>
      <c r="BP435"/>
      <c r="BQ435"/>
      <c r="BR435"/>
      <c r="BS435"/>
      <c r="BT435"/>
      <c r="BU435"/>
      <c r="BV435"/>
      <c r="BW435"/>
      <c r="BX435"/>
      <c r="BY435"/>
      <c r="BZ435"/>
      <c r="CA435"/>
      <c r="CB435"/>
      <c r="CC435"/>
      <c r="CD435"/>
      <c r="CE435"/>
      <c r="CF435"/>
      <c r="CG435"/>
      <c r="CH435"/>
      <c r="CI435"/>
      <c r="CJ435"/>
      <c r="CK435"/>
      <c r="CL435"/>
      <c r="CM435"/>
      <c r="CN435"/>
      <c r="CO435"/>
      <c r="CP435"/>
      <c r="CQ435"/>
      <c r="CR435"/>
      <c r="CS435"/>
      <c r="CT435"/>
      <c r="CU435"/>
      <c r="CV435"/>
      <c r="CW435"/>
      <c r="CX435"/>
      <c r="CY435"/>
      <c r="CZ435"/>
      <c r="DA435"/>
      <c r="DB435"/>
      <c r="DC435"/>
      <c r="DD435"/>
      <c r="DE435"/>
      <c r="DF435"/>
      <c r="DG435"/>
    </row>
    <row r="436" spans="1:111" s="61" customFormat="1" ht="12.75" x14ac:dyDescent="0.2">
      <c r="A436" s="151"/>
      <c r="B436" s="151"/>
      <c r="C436" s="151"/>
      <c r="D436" s="153"/>
      <c r="E436" s="167"/>
      <c r="F436" s="153"/>
      <c r="G436" s="49"/>
      <c r="H436" s="182"/>
      <c r="I436" s="182"/>
      <c r="J436" s="182"/>
      <c r="K436" s="182"/>
      <c r="L436" s="24"/>
      <c r="M436" s="49"/>
      <c r="N436" s="24"/>
      <c r="O436" s="24"/>
      <c r="P436" s="24"/>
      <c r="Q436" s="24"/>
      <c r="R436" s="24"/>
      <c r="S436" s="49"/>
      <c r="T436" s="24"/>
      <c r="U436" s="24"/>
      <c r="V436" s="24"/>
      <c r="W436" s="24"/>
      <c r="X436" s="24"/>
      <c r="Y436" s="24"/>
      <c r="Z436" s="49"/>
      <c r="AA436" s="24"/>
      <c r="AB436" s="24"/>
      <c r="AC436" s="24"/>
      <c r="AD436" s="24"/>
      <c r="AE436" s="24"/>
      <c r="AF436" s="24"/>
      <c r="AG436" s="24"/>
      <c r="AH436" s="136"/>
      <c r="AK436" s="63"/>
      <c r="AL436" s="203"/>
      <c r="AM436" s="203"/>
      <c r="AN436" s="204"/>
      <c r="AO436" s="204"/>
      <c r="AP436" s="205"/>
      <c r="AQ436" s="323"/>
      <c r="AR436" s="206"/>
      <c r="AS436" s="206"/>
      <c r="AT436" s="207"/>
      <c r="AU436" s="207"/>
      <c r="AV436" s="205"/>
      <c r="AW436" s="323"/>
      <c r="AX436" s="324"/>
      <c r="AY436" s="206"/>
      <c r="AZ436" s="206"/>
      <c r="BA436" s="207"/>
      <c r="BB436" s="207"/>
      <c r="BC436" s="205"/>
      <c r="BD436" s="323"/>
      <c r="BE436" s="324"/>
      <c r="BF436" s="206"/>
      <c r="BG436" s="206"/>
      <c r="BH436" s="207"/>
      <c r="BI436" s="207"/>
      <c r="BJ436" s="205"/>
      <c r="BK436" s="324"/>
      <c r="BL436"/>
      <c r="BM436"/>
      <c r="BN436"/>
      <c r="BO436"/>
      <c r="BP436"/>
      <c r="BQ436"/>
      <c r="BR436"/>
      <c r="BS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row>
    <row r="437" spans="1:111" s="61" customFormat="1" ht="12.75" x14ac:dyDescent="0.2">
      <c r="A437" s="151"/>
      <c r="B437" s="151"/>
      <c r="C437" s="151"/>
      <c r="D437" s="153"/>
      <c r="E437" s="167"/>
      <c r="F437" s="153"/>
      <c r="G437" s="49"/>
      <c r="H437" s="182"/>
      <c r="I437" s="182"/>
      <c r="J437" s="182"/>
      <c r="K437" s="182"/>
      <c r="L437" s="24"/>
      <c r="M437" s="49"/>
      <c r="N437" s="24"/>
      <c r="O437" s="24"/>
      <c r="P437" s="24"/>
      <c r="Q437" s="24"/>
      <c r="R437" s="24"/>
      <c r="S437" s="49"/>
      <c r="T437" s="24"/>
      <c r="U437" s="24"/>
      <c r="V437" s="24"/>
      <c r="W437" s="24"/>
      <c r="X437" s="24"/>
      <c r="Y437" s="24"/>
      <c r="Z437" s="49"/>
      <c r="AA437" s="24"/>
      <c r="AB437" s="24"/>
      <c r="AC437" s="24"/>
      <c r="AD437" s="24"/>
      <c r="AE437" s="24"/>
      <c r="AF437" s="24"/>
      <c r="AG437" s="24"/>
      <c r="AH437" s="136"/>
      <c r="AK437" s="63"/>
      <c r="AL437" s="201">
        <f t="shared" ref="AL437" si="10154">H437</f>
        <v>0</v>
      </c>
      <c r="AM437" s="201">
        <f t="shared" ref="AM437" si="10155">I437</f>
        <v>0</v>
      </c>
      <c r="AN437" s="201">
        <f t="shared" ref="AN437" si="10156">J437</f>
        <v>0</v>
      </c>
      <c r="AO437" s="201">
        <f t="shared" ref="AO437" si="10157">K437</f>
        <v>0</v>
      </c>
      <c r="AP437" s="202"/>
      <c r="AQ437" s="323"/>
      <c r="AR437" s="201">
        <f t="shared" ref="AR437" si="10158">N437</f>
        <v>0</v>
      </c>
      <c r="AS437" s="201">
        <f t="shared" ref="AS437" si="10159">O437</f>
        <v>0</v>
      </c>
      <c r="AT437" s="201">
        <f t="shared" ref="AT437" si="10160">P437</f>
        <v>0</v>
      </c>
      <c r="AU437" s="201">
        <f t="shared" ref="AU437" si="10161">Q437</f>
        <v>0</v>
      </c>
      <c r="AV437" s="201">
        <f t="shared" ref="AV437" si="10162">R437</f>
        <v>0</v>
      </c>
      <c r="AW437" s="323"/>
      <c r="AX437" s="324"/>
      <c r="AY437" s="201">
        <f t="shared" ref="AY437" si="10163">U437</f>
        <v>0</v>
      </c>
      <c r="AZ437" s="201">
        <f t="shared" ref="AZ437" si="10164">V437</f>
        <v>0</v>
      </c>
      <c r="BA437" s="201">
        <f t="shared" ref="BA437" si="10165">W437</f>
        <v>0</v>
      </c>
      <c r="BB437" s="201">
        <f t="shared" ref="BB437" si="10166">X437</f>
        <v>0</v>
      </c>
      <c r="BC437" s="201">
        <f t="shared" ref="BC437" si="10167">Y437</f>
        <v>0</v>
      </c>
      <c r="BD437" s="323"/>
      <c r="BE437" s="324"/>
      <c r="BF437" s="201">
        <f t="shared" ref="BF437" si="10168">AB437</f>
        <v>0</v>
      </c>
      <c r="BG437" s="201">
        <f t="shared" ref="BG437" si="10169">AC437</f>
        <v>0</v>
      </c>
      <c r="BH437" s="201">
        <f t="shared" ref="BH437" si="10170">AD437</f>
        <v>0</v>
      </c>
      <c r="BI437" s="201">
        <f t="shared" ref="BI437" si="10171">AE437</f>
        <v>0</v>
      </c>
      <c r="BJ437" s="201">
        <f t="shared" ref="BJ437" si="10172">AF437</f>
        <v>0</v>
      </c>
      <c r="BK437" s="324"/>
      <c r="BL437"/>
      <c r="BM437"/>
      <c r="BN437"/>
      <c r="BO437"/>
      <c r="BP437"/>
      <c r="BQ437"/>
      <c r="BR437"/>
      <c r="BS437"/>
      <c r="BT437"/>
      <c r="BU437"/>
      <c r="BV437"/>
      <c r="BW437"/>
      <c r="BX437"/>
      <c r="BY437"/>
      <c r="BZ437"/>
      <c r="CA437"/>
      <c r="CB437"/>
      <c r="CC437"/>
      <c r="CD437"/>
      <c r="CE437"/>
      <c r="CF437"/>
      <c r="CG437"/>
      <c r="CH437"/>
      <c r="CI437"/>
      <c r="CJ437"/>
      <c r="CK437"/>
      <c r="CL437"/>
      <c r="CM437"/>
      <c r="CN437"/>
      <c r="CO437"/>
      <c r="CP437"/>
      <c r="CQ437"/>
      <c r="CR437"/>
      <c r="CS437"/>
      <c r="CT437"/>
      <c r="CU437"/>
      <c r="CV437"/>
      <c r="CW437"/>
      <c r="CX437"/>
      <c r="CY437"/>
      <c r="CZ437"/>
      <c r="DA437"/>
      <c r="DB437"/>
      <c r="DC437"/>
      <c r="DD437"/>
      <c r="DE437"/>
      <c r="DF437"/>
      <c r="DG437"/>
    </row>
    <row r="438" spans="1:111" s="61" customFormat="1" ht="12.75" x14ac:dyDescent="0.2">
      <c r="A438" s="151"/>
      <c r="B438" s="151"/>
      <c r="C438" s="151"/>
      <c r="D438" s="153"/>
      <c r="E438" s="167"/>
      <c r="F438" s="153"/>
      <c r="G438" s="49"/>
      <c r="H438" s="182"/>
      <c r="I438" s="182"/>
      <c r="J438" s="182"/>
      <c r="K438" s="182"/>
      <c r="L438" s="24"/>
      <c r="M438" s="49"/>
      <c r="N438" s="24"/>
      <c r="O438" s="24"/>
      <c r="P438" s="24"/>
      <c r="Q438" s="24"/>
      <c r="R438" s="24"/>
      <c r="S438" s="49"/>
      <c r="T438" s="24"/>
      <c r="U438" s="24"/>
      <c r="V438" s="24"/>
      <c r="W438" s="24"/>
      <c r="X438" s="24"/>
      <c r="Y438" s="24"/>
      <c r="Z438" s="49"/>
      <c r="AA438" s="24"/>
      <c r="AB438" s="24"/>
      <c r="AC438" s="24"/>
      <c r="AD438" s="24"/>
      <c r="AE438" s="24"/>
      <c r="AF438" s="24"/>
      <c r="AG438" s="24"/>
      <c r="AH438" s="136"/>
      <c r="AK438" s="63"/>
      <c r="AL438" s="203"/>
      <c r="AM438" s="203"/>
      <c r="AN438" s="204"/>
      <c r="AO438" s="204"/>
      <c r="AP438" s="205"/>
      <c r="AQ438" s="323"/>
      <c r="AR438" s="206"/>
      <c r="AS438" s="206"/>
      <c r="AT438" s="207"/>
      <c r="AU438" s="207"/>
      <c r="AV438" s="205"/>
      <c r="AW438" s="323"/>
      <c r="AX438" s="324"/>
      <c r="AY438" s="206"/>
      <c r="AZ438" s="206"/>
      <c r="BA438" s="207"/>
      <c r="BB438" s="207"/>
      <c r="BC438" s="205"/>
      <c r="BD438" s="323"/>
      <c r="BE438" s="324"/>
      <c r="BF438" s="206"/>
      <c r="BG438" s="206"/>
      <c r="BH438" s="207"/>
      <c r="BI438" s="207"/>
      <c r="BJ438" s="205"/>
      <c r="BK438" s="324"/>
      <c r="BL438"/>
      <c r="BM438"/>
      <c r="BN438"/>
      <c r="BO438"/>
      <c r="BP438"/>
      <c r="BQ438"/>
      <c r="BR438"/>
      <c r="BS438"/>
      <c r="BT438"/>
      <c r="BU438"/>
      <c r="BV438"/>
      <c r="BW438"/>
      <c r="BX438"/>
      <c r="BY438"/>
      <c r="BZ438"/>
      <c r="CA438"/>
      <c r="CB438"/>
      <c r="CC438"/>
      <c r="CD438"/>
      <c r="CE438"/>
      <c r="CF438"/>
      <c r="CG438"/>
      <c r="CH438"/>
      <c r="CI438"/>
      <c r="CJ438"/>
      <c r="CK438"/>
      <c r="CL438"/>
      <c r="CM438"/>
      <c r="CN438"/>
      <c r="CO438"/>
      <c r="CP438"/>
      <c r="CQ438"/>
      <c r="CR438"/>
      <c r="CS438"/>
      <c r="CT438"/>
      <c r="CU438"/>
      <c r="CV438"/>
      <c r="CW438"/>
      <c r="CX438"/>
      <c r="CY438"/>
      <c r="CZ438"/>
      <c r="DA438"/>
      <c r="DB438"/>
      <c r="DC438"/>
      <c r="DD438"/>
      <c r="DE438"/>
      <c r="DF438"/>
      <c r="DG438"/>
    </row>
    <row r="439" spans="1:111" s="61" customFormat="1" ht="12.75" x14ac:dyDescent="0.2">
      <c r="A439" s="151"/>
      <c r="B439" s="151"/>
      <c r="C439" s="151"/>
      <c r="D439" s="153"/>
      <c r="E439" s="167"/>
      <c r="F439" s="153"/>
      <c r="G439" s="49"/>
      <c r="H439" s="182"/>
      <c r="I439" s="182"/>
      <c r="J439" s="182"/>
      <c r="K439" s="182"/>
      <c r="L439" s="24"/>
      <c r="M439" s="49"/>
      <c r="N439" s="24"/>
      <c r="O439" s="24"/>
      <c r="P439" s="24"/>
      <c r="Q439" s="24"/>
      <c r="R439" s="24"/>
      <c r="S439" s="49"/>
      <c r="T439" s="24"/>
      <c r="U439" s="24"/>
      <c r="V439" s="24"/>
      <c r="W439" s="24"/>
      <c r="X439" s="24"/>
      <c r="Y439" s="24"/>
      <c r="Z439" s="49"/>
      <c r="AA439" s="24"/>
      <c r="AB439" s="24"/>
      <c r="AC439" s="24"/>
      <c r="AD439" s="24"/>
      <c r="AE439" s="24"/>
      <c r="AF439" s="24"/>
      <c r="AG439" s="24"/>
      <c r="AH439" s="136"/>
      <c r="AK439" s="63"/>
      <c r="AL439" s="201">
        <f t="shared" ref="AL439" si="10173">H439</f>
        <v>0</v>
      </c>
      <c r="AM439" s="201">
        <f t="shared" ref="AM439" si="10174">I439</f>
        <v>0</v>
      </c>
      <c r="AN439" s="201">
        <f t="shared" ref="AN439" si="10175">J439</f>
        <v>0</v>
      </c>
      <c r="AO439" s="201">
        <f t="shared" ref="AO439" si="10176">K439</f>
        <v>0</v>
      </c>
      <c r="AP439" s="202"/>
      <c r="AQ439" s="323"/>
      <c r="AR439" s="201">
        <f t="shared" ref="AR439" si="10177">N439</f>
        <v>0</v>
      </c>
      <c r="AS439" s="201">
        <f t="shared" ref="AS439" si="10178">O439</f>
        <v>0</v>
      </c>
      <c r="AT439" s="201">
        <f t="shared" ref="AT439" si="10179">P439</f>
        <v>0</v>
      </c>
      <c r="AU439" s="201">
        <f t="shared" ref="AU439" si="10180">Q439</f>
        <v>0</v>
      </c>
      <c r="AV439" s="201">
        <f t="shared" ref="AV439" si="10181">R439</f>
        <v>0</v>
      </c>
      <c r="AW439" s="323"/>
      <c r="AX439" s="324"/>
      <c r="AY439" s="201">
        <f t="shared" ref="AY439" si="10182">U439</f>
        <v>0</v>
      </c>
      <c r="AZ439" s="201">
        <f t="shared" ref="AZ439" si="10183">V439</f>
        <v>0</v>
      </c>
      <c r="BA439" s="201">
        <f t="shared" ref="BA439" si="10184">W439</f>
        <v>0</v>
      </c>
      <c r="BB439" s="201">
        <f t="shared" ref="BB439" si="10185">X439</f>
        <v>0</v>
      </c>
      <c r="BC439" s="201">
        <f t="shared" ref="BC439" si="10186">Y439</f>
        <v>0</v>
      </c>
      <c r="BD439" s="323"/>
      <c r="BE439" s="324"/>
      <c r="BF439" s="201">
        <f t="shared" ref="BF439" si="10187">AB439</f>
        <v>0</v>
      </c>
      <c r="BG439" s="201">
        <f t="shared" ref="BG439" si="10188">AC439</f>
        <v>0</v>
      </c>
      <c r="BH439" s="201">
        <f t="shared" ref="BH439" si="10189">AD439</f>
        <v>0</v>
      </c>
      <c r="BI439" s="201">
        <f t="shared" ref="BI439" si="10190">AE439</f>
        <v>0</v>
      </c>
      <c r="BJ439" s="201">
        <f t="shared" ref="BJ439" si="10191">AF439</f>
        <v>0</v>
      </c>
      <c r="BK439" s="324"/>
      <c r="BL439"/>
      <c r="BM439"/>
      <c r="BN439"/>
      <c r="BO439"/>
      <c r="BP439"/>
      <c r="BQ439"/>
      <c r="BR439"/>
      <c r="BS439"/>
      <c r="BT439"/>
      <c r="BU439"/>
      <c r="BV439"/>
      <c r="BW439"/>
      <c r="BX439"/>
      <c r="BY439"/>
      <c r="BZ439"/>
      <c r="CA439"/>
      <c r="CB439"/>
      <c r="CC439"/>
      <c r="CD439"/>
      <c r="CE439"/>
      <c r="CF439"/>
      <c r="CG439"/>
      <c r="CH439"/>
      <c r="CI439"/>
      <c r="CJ439"/>
      <c r="CK439"/>
      <c r="CL439"/>
      <c r="CM439"/>
      <c r="CN439"/>
      <c r="CO439"/>
      <c r="CP439"/>
      <c r="CQ439"/>
      <c r="CR439"/>
      <c r="CS439"/>
      <c r="CT439"/>
      <c r="CU439"/>
      <c r="CV439"/>
      <c r="CW439"/>
      <c r="CX439"/>
      <c r="CY439"/>
      <c r="CZ439"/>
      <c r="DA439"/>
      <c r="DB439"/>
      <c r="DC439"/>
      <c r="DD439"/>
      <c r="DE439"/>
      <c r="DF439"/>
      <c r="DG439"/>
    </row>
    <row r="440" spans="1:111" s="61" customFormat="1" ht="12.75" x14ac:dyDescent="0.2">
      <c r="A440" s="151"/>
      <c r="B440" s="151"/>
      <c r="C440" s="151"/>
      <c r="D440" s="153"/>
      <c r="E440" s="167"/>
      <c r="F440" s="153"/>
      <c r="G440" s="49"/>
      <c r="H440" s="183"/>
      <c r="I440" s="183"/>
      <c r="J440" s="183"/>
      <c r="K440" s="183"/>
      <c r="L440"/>
      <c r="M440" s="49"/>
      <c r="N440"/>
      <c r="O440"/>
      <c r="P440"/>
      <c r="Q440"/>
      <c r="R440"/>
      <c r="S440" s="49"/>
      <c r="T440"/>
      <c r="U440"/>
      <c r="V440"/>
      <c r="W440"/>
      <c r="X440"/>
      <c r="Y440"/>
      <c r="Z440" s="49"/>
      <c r="AA440"/>
      <c r="AB440"/>
      <c r="AC440"/>
      <c r="AD440"/>
      <c r="AE440"/>
      <c r="AF440"/>
      <c r="AG440"/>
      <c r="AH440" s="136"/>
      <c r="AK440" s="63"/>
      <c r="AL440" s="203"/>
      <c r="AM440" s="203"/>
      <c r="AN440" s="204"/>
      <c r="AO440" s="204"/>
      <c r="AP440" s="205"/>
      <c r="AQ440" s="323"/>
      <c r="AR440" s="206"/>
      <c r="AS440" s="206"/>
      <c r="AT440" s="207"/>
      <c r="AU440" s="207"/>
      <c r="AV440" s="205"/>
      <c r="AW440" s="323"/>
      <c r="AX440" s="324"/>
      <c r="AY440" s="206"/>
      <c r="AZ440" s="206"/>
      <c r="BA440" s="207"/>
      <c r="BB440" s="207"/>
      <c r="BC440" s="205"/>
      <c r="BD440" s="323"/>
      <c r="BE440" s="324"/>
      <c r="BF440" s="206"/>
      <c r="BG440" s="206"/>
      <c r="BH440" s="207"/>
      <c r="BI440" s="207"/>
      <c r="BJ440" s="205"/>
      <c r="BK440" s="324"/>
      <c r="BL440"/>
      <c r="BM440"/>
      <c r="BN440"/>
      <c r="BO440"/>
      <c r="BP440"/>
      <c r="BQ440"/>
      <c r="BR440"/>
      <c r="BS440"/>
      <c r="BT440"/>
      <c r="BU440"/>
      <c r="BV440"/>
      <c r="BW440"/>
      <c r="BX440"/>
      <c r="BY440"/>
      <c r="BZ440"/>
      <c r="CA440"/>
      <c r="CB440"/>
      <c r="CC440"/>
      <c r="CD440"/>
      <c r="CE440"/>
      <c r="CF440"/>
      <c r="CG440"/>
      <c r="CH440"/>
      <c r="CI440"/>
      <c r="CJ440"/>
      <c r="CK440"/>
      <c r="CL440"/>
      <c r="CM440"/>
      <c r="CN440"/>
      <c r="CO440"/>
      <c r="CP440"/>
      <c r="CQ440"/>
      <c r="CR440"/>
      <c r="CS440"/>
      <c r="CT440"/>
      <c r="CU440"/>
      <c r="CV440"/>
      <c r="CW440"/>
      <c r="CX440"/>
      <c r="CY440"/>
      <c r="CZ440"/>
      <c r="DA440"/>
      <c r="DB440"/>
      <c r="DC440"/>
      <c r="DD440"/>
      <c r="DE440"/>
      <c r="DF440"/>
      <c r="DG440"/>
    </row>
    <row r="441" spans="1:111" s="61" customFormat="1" ht="12.75" x14ac:dyDescent="0.2">
      <c r="A441" s="151"/>
      <c r="B441" s="151"/>
      <c r="C441" s="151"/>
      <c r="D441" s="153"/>
      <c r="E441" s="167"/>
      <c r="F441" s="153"/>
      <c r="G441" s="49"/>
      <c r="H441" s="183"/>
      <c r="I441" s="183"/>
      <c r="J441" s="183"/>
      <c r="K441" s="183"/>
      <c r="L441"/>
      <c r="M441" s="49"/>
      <c r="N441"/>
      <c r="O441"/>
      <c r="P441"/>
      <c r="Q441"/>
      <c r="R441"/>
      <c r="S441" s="49"/>
      <c r="T441"/>
      <c r="U441"/>
      <c r="V441"/>
      <c r="W441"/>
      <c r="X441"/>
      <c r="Y441"/>
      <c r="Z441" s="49"/>
      <c r="AA441"/>
      <c r="AB441"/>
      <c r="AC441"/>
      <c r="AD441"/>
      <c r="AE441"/>
      <c r="AF441"/>
      <c r="AG441"/>
      <c r="AH441" s="136"/>
      <c r="AK441" s="63"/>
      <c r="AL441" s="201">
        <f t="shared" ref="AL441" si="10192">H441</f>
        <v>0</v>
      </c>
      <c r="AM441" s="201">
        <f t="shared" ref="AM441" si="10193">I441</f>
        <v>0</v>
      </c>
      <c r="AN441" s="201">
        <f t="shared" ref="AN441" si="10194">J441</f>
        <v>0</v>
      </c>
      <c r="AO441" s="201">
        <f t="shared" ref="AO441" si="10195">K441</f>
        <v>0</v>
      </c>
      <c r="AP441" s="202"/>
      <c r="AQ441" s="323"/>
      <c r="AR441" s="201">
        <f t="shared" ref="AR441" si="10196">N441</f>
        <v>0</v>
      </c>
      <c r="AS441" s="201">
        <f t="shared" ref="AS441" si="10197">O441</f>
        <v>0</v>
      </c>
      <c r="AT441" s="201">
        <f t="shared" ref="AT441" si="10198">P441</f>
        <v>0</v>
      </c>
      <c r="AU441" s="201">
        <f t="shared" ref="AU441" si="10199">Q441</f>
        <v>0</v>
      </c>
      <c r="AV441" s="201">
        <f t="shared" ref="AV441" si="10200">R441</f>
        <v>0</v>
      </c>
      <c r="AW441" s="323"/>
      <c r="AX441" s="324"/>
      <c r="AY441" s="201">
        <f t="shared" ref="AY441" si="10201">U441</f>
        <v>0</v>
      </c>
      <c r="AZ441" s="201">
        <f t="shared" ref="AZ441" si="10202">V441</f>
        <v>0</v>
      </c>
      <c r="BA441" s="201">
        <f t="shared" ref="BA441" si="10203">W441</f>
        <v>0</v>
      </c>
      <c r="BB441" s="201">
        <f t="shared" ref="BB441" si="10204">X441</f>
        <v>0</v>
      </c>
      <c r="BC441" s="201">
        <f t="shared" ref="BC441" si="10205">Y441</f>
        <v>0</v>
      </c>
      <c r="BD441" s="323"/>
      <c r="BE441" s="324"/>
      <c r="BF441" s="201">
        <f t="shared" ref="BF441" si="10206">AB441</f>
        <v>0</v>
      </c>
      <c r="BG441" s="201">
        <f t="shared" ref="BG441" si="10207">AC441</f>
        <v>0</v>
      </c>
      <c r="BH441" s="201">
        <f t="shared" ref="BH441" si="10208">AD441</f>
        <v>0</v>
      </c>
      <c r="BI441" s="201">
        <f t="shared" ref="BI441" si="10209">AE441</f>
        <v>0</v>
      </c>
      <c r="BJ441" s="201">
        <f t="shared" ref="BJ441" si="10210">AF441</f>
        <v>0</v>
      </c>
      <c r="BK441" s="324"/>
      <c r="BL441"/>
      <c r="BM441"/>
      <c r="BN441"/>
      <c r="BO441"/>
      <c r="BP441"/>
      <c r="BQ441"/>
      <c r="BR441"/>
      <c r="BS441"/>
      <c r="BT441"/>
      <c r="BU441"/>
      <c r="BV441"/>
      <c r="BW441"/>
      <c r="BX441"/>
      <c r="BY441"/>
      <c r="BZ441"/>
      <c r="CA441"/>
      <c r="CB441"/>
      <c r="CC441"/>
      <c r="CD441"/>
      <c r="CE441"/>
      <c r="CF441"/>
      <c r="CG441"/>
      <c r="CH441"/>
      <c r="CI441"/>
      <c r="CJ441"/>
      <c r="CK441"/>
      <c r="CL441"/>
      <c r="CM441"/>
      <c r="CN441"/>
      <c r="CO441"/>
      <c r="CP441"/>
      <c r="CQ441"/>
      <c r="CR441"/>
      <c r="CS441"/>
      <c r="CT441"/>
      <c r="CU441"/>
      <c r="CV441"/>
      <c r="CW441"/>
      <c r="CX441"/>
      <c r="CY441"/>
      <c r="CZ441"/>
      <c r="DA441"/>
      <c r="DB441"/>
      <c r="DC441"/>
      <c r="DD441"/>
      <c r="DE441"/>
      <c r="DF441"/>
      <c r="DG441"/>
    </row>
    <row r="442" spans="1:111" s="61" customFormat="1" ht="12.75" x14ac:dyDescent="0.2">
      <c r="A442" s="151"/>
      <c r="B442" s="151"/>
      <c r="C442" s="151"/>
      <c r="D442" s="153"/>
      <c r="E442" s="167"/>
      <c r="F442" s="153"/>
      <c r="G442" s="49"/>
      <c r="H442" s="183"/>
      <c r="I442" s="183"/>
      <c r="J442" s="183"/>
      <c r="K442" s="183"/>
      <c r="L442"/>
      <c r="M442" s="49"/>
      <c r="N442"/>
      <c r="O442"/>
      <c r="P442"/>
      <c r="Q442"/>
      <c r="R442"/>
      <c r="S442" s="49"/>
      <c r="T442"/>
      <c r="U442"/>
      <c r="V442"/>
      <c r="W442"/>
      <c r="X442"/>
      <c r="Y442"/>
      <c r="Z442" s="49"/>
      <c r="AA442"/>
      <c r="AB442"/>
      <c r="AC442"/>
      <c r="AD442"/>
      <c r="AE442"/>
      <c r="AF442"/>
      <c r="AG442"/>
      <c r="AH442" s="136"/>
      <c r="AK442" s="63"/>
      <c r="AL442" s="203"/>
      <c r="AM442" s="203"/>
      <c r="AN442" s="204"/>
      <c r="AO442" s="204"/>
      <c r="AP442" s="205"/>
      <c r="AQ442" s="323"/>
      <c r="AR442" s="206"/>
      <c r="AS442" s="206"/>
      <c r="AT442" s="207"/>
      <c r="AU442" s="207"/>
      <c r="AV442" s="205"/>
      <c r="AW442" s="323"/>
      <c r="AX442" s="324"/>
      <c r="AY442" s="206"/>
      <c r="AZ442" s="206"/>
      <c r="BA442" s="207"/>
      <c r="BB442" s="207"/>
      <c r="BC442" s="205"/>
      <c r="BD442" s="323"/>
      <c r="BE442" s="324"/>
      <c r="BF442" s="206"/>
      <c r="BG442" s="206"/>
      <c r="BH442" s="207"/>
      <c r="BI442" s="207"/>
      <c r="BJ442" s="205"/>
      <c r="BK442" s="324"/>
      <c r="BL442"/>
      <c r="BM442"/>
      <c r="BN442"/>
      <c r="BO442"/>
      <c r="BP442"/>
      <c r="BQ442"/>
      <c r="BR442"/>
      <c r="BS442"/>
      <c r="BT442"/>
      <c r="BU442"/>
      <c r="BV442"/>
      <c r="BW442"/>
      <c r="BX442"/>
      <c r="BY442"/>
      <c r="BZ442"/>
      <c r="CA442"/>
      <c r="CB442"/>
      <c r="CC442"/>
      <c r="CD442"/>
      <c r="CE442"/>
      <c r="CF442"/>
      <c r="CG442"/>
      <c r="CH442"/>
      <c r="CI442"/>
      <c r="CJ442"/>
      <c r="CK442"/>
      <c r="CL442"/>
      <c r="CM442"/>
      <c r="CN442"/>
      <c r="CO442"/>
      <c r="CP442"/>
      <c r="CQ442"/>
      <c r="CR442"/>
      <c r="CS442"/>
      <c r="CT442"/>
      <c r="CU442"/>
      <c r="CV442"/>
      <c r="CW442"/>
      <c r="CX442"/>
      <c r="CY442"/>
      <c r="CZ442"/>
      <c r="DA442"/>
      <c r="DB442"/>
      <c r="DC442"/>
      <c r="DD442"/>
      <c r="DE442"/>
      <c r="DF442"/>
      <c r="DG442"/>
    </row>
    <row r="443" spans="1:111" s="61" customFormat="1" ht="12.75" x14ac:dyDescent="0.2">
      <c r="A443" s="151"/>
      <c r="B443" s="151"/>
      <c r="C443" s="151"/>
      <c r="D443" s="153"/>
      <c r="E443" s="167"/>
      <c r="F443" s="153"/>
      <c r="G443" s="49"/>
      <c r="H443" s="183"/>
      <c r="I443" s="183"/>
      <c r="J443" s="183"/>
      <c r="K443" s="183"/>
      <c r="L443"/>
      <c r="M443" s="49"/>
      <c r="N443"/>
      <c r="O443"/>
      <c r="P443"/>
      <c r="Q443"/>
      <c r="R443"/>
      <c r="S443" s="49"/>
      <c r="T443"/>
      <c r="U443"/>
      <c r="V443"/>
      <c r="W443"/>
      <c r="X443"/>
      <c r="Y443"/>
      <c r="Z443" s="49"/>
      <c r="AA443"/>
      <c r="AB443"/>
      <c r="AC443"/>
      <c r="AD443"/>
      <c r="AE443"/>
      <c r="AF443"/>
      <c r="AG443"/>
      <c r="AH443" s="136"/>
      <c r="AK443" s="63"/>
      <c r="AL443" s="201">
        <f t="shared" ref="AL443" si="10211">H443</f>
        <v>0</v>
      </c>
      <c r="AM443" s="201">
        <f t="shared" ref="AM443" si="10212">I443</f>
        <v>0</v>
      </c>
      <c r="AN443" s="201">
        <f t="shared" ref="AN443" si="10213">J443</f>
        <v>0</v>
      </c>
      <c r="AO443" s="201">
        <f t="shared" ref="AO443" si="10214">K443</f>
        <v>0</v>
      </c>
      <c r="AP443" s="202"/>
      <c r="AQ443" s="323"/>
      <c r="AR443" s="201">
        <f t="shared" ref="AR443" si="10215">N443</f>
        <v>0</v>
      </c>
      <c r="AS443" s="201">
        <f t="shared" ref="AS443" si="10216">O443</f>
        <v>0</v>
      </c>
      <c r="AT443" s="201">
        <f t="shared" ref="AT443" si="10217">P443</f>
        <v>0</v>
      </c>
      <c r="AU443" s="201">
        <f t="shared" ref="AU443" si="10218">Q443</f>
        <v>0</v>
      </c>
      <c r="AV443" s="201">
        <f t="shared" ref="AV443" si="10219">R443</f>
        <v>0</v>
      </c>
      <c r="AW443" s="323"/>
      <c r="AX443" s="324"/>
      <c r="AY443" s="201">
        <f t="shared" ref="AY443" si="10220">U443</f>
        <v>0</v>
      </c>
      <c r="AZ443" s="201">
        <f t="shared" ref="AZ443" si="10221">V443</f>
        <v>0</v>
      </c>
      <c r="BA443" s="201">
        <f t="shared" ref="BA443" si="10222">W443</f>
        <v>0</v>
      </c>
      <c r="BB443" s="201">
        <f t="shared" ref="BB443" si="10223">X443</f>
        <v>0</v>
      </c>
      <c r="BC443" s="201">
        <f t="shared" ref="BC443" si="10224">Y443</f>
        <v>0</v>
      </c>
      <c r="BD443" s="323"/>
      <c r="BE443" s="324"/>
      <c r="BF443" s="201">
        <f t="shared" ref="BF443" si="10225">AB443</f>
        <v>0</v>
      </c>
      <c r="BG443" s="201">
        <f t="shared" ref="BG443" si="10226">AC443</f>
        <v>0</v>
      </c>
      <c r="BH443" s="201">
        <f t="shared" ref="BH443" si="10227">AD443</f>
        <v>0</v>
      </c>
      <c r="BI443" s="201">
        <f t="shared" ref="BI443" si="10228">AE443</f>
        <v>0</v>
      </c>
      <c r="BJ443" s="201">
        <f t="shared" ref="BJ443" si="10229">AF443</f>
        <v>0</v>
      </c>
      <c r="BK443" s="324"/>
      <c r="BL443"/>
      <c r="BM443"/>
      <c r="BN443"/>
      <c r="BO443"/>
      <c r="BP443"/>
      <c r="BQ443"/>
      <c r="BR443"/>
      <c r="BS443"/>
      <c r="BT443"/>
      <c r="BU443"/>
      <c r="BV443"/>
      <c r="BW443"/>
      <c r="BX443"/>
      <c r="BY443"/>
      <c r="BZ443"/>
      <c r="CA443"/>
      <c r="CB443"/>
      <c r="CC443"/>
      <c r="CD443"/>
      <c r="CE443"/>
      <c r="CF443"/>
      <c r="CG443"/>
      <c r="CH443"/>
      <c r="CI443"/>
      <c r="CJ443"/>
      <c r="CK443"/>
      <c r="CL443"/>
      <c r="CM443"/>
      <c r="CN443"/>
      <c r="CO443"/>
      <c r="CP443"/>
      <c r="CQ443"/>
      <c r="CR443"/>
      <c r="CS443"/>
      <c r="CT443"/>
      <c r="CU443"/>
      <c r="CV443"/>
      <c r="CW443"/>
      <c r="CX443"/>
      <c r="CY443"/>
      <c r="CZ443"/>
      <c r="DA443"/>
      <c r="DB443"/>
      <c r="DC443"/>
      <c r="DD443"/>
      <c r="DE443"/>
      <c r="DF443"/>
      <c r="DG443"/>
    </row>
    <row r="444" spans="1:111" s="61" customFormat="1" ht="12.75" x14ac:dyDescent="0.2">
      <c r="A444" s="151"/>
      <c r="B444" s="151"/>
      <c r="C444" s="151"/>
      <c r="D444" s="153"/>
      <c r="E444" s="167"/>
      <c r="F444" s="153"/>
      <c r="G444" s="49"/>
      <c r="H444" s="183"/>
      <c r="I444" s="183"/>
      <c r="J444" s="183"/>
      <c r="K444" s="183"/>
      <c r="L444"/>
      <c r="M444" s="49"/>
      <c r="N444"/>
      <c r="O444"/>
      <c r="P444"/>
      <c r="Q444"/>
      <c r="R444"/>
      <c r="S444" s="49"/>
      <c r="T444"/>
      <c r="U444"/>
      <c r="V444"/>
      <c r="W444"/>
      <c r="X444"/>
      <c r="Y444"/>
      <c r="Z444" s="49"/>
      <c r="AA444"/>
      <c r="AB444"/>
      <c r="AC444"/>
      <c r="AD444"/>
      <c r="AE444"/>
      <c r="AF444"/>
      <c r="AG444"/>
      <c r="AH444" s="136"/>
      <c r="AK444" s="63"/>
      <c r="AL444" s="203"/>
      <c r="AM444" s="203"/>
      <c r="AN444" s="204"/>
      <c r="AO444" s="204"/>
      <c r="AP444" s="205"/>
      <c r="AQ444" s="323"/>
      <c r="AR444" s="206"/>
      <c r="AS444" s="206"/>
      <c r="AT444" s="207"/>
      <c r="AU444" s="207"/>
      <c r="AV444" s="205"/>
      <c r="AW444" s="323"/>
      <c r="AX444" s="324"/>
      <c r="AY444" s="206"/>
      <c r="AZ444" s="206"/>
      <c r="BA444" s="207"/>
      <c r="BB444" s="207"/>
      <c r="BC444" s="205"/>
      <c r="BD444" s="323"/>
      <c r="BE444" s="324"/>
      <c r="BF444" s="206"/>
      <c r="BG444" s="206"/>
      <c r="BH444" s="207"/>
      <c r="BI444" s="207"/>
      <c r="BJ444" s="205"/>
      <c r="BK444" s="324"/>
      <c r="BL444"/>
      <c r="BM444"/>
      <c r="BN444"/>
      <c r="BO444"/>
      <c r="BP444"/>
      <c r="BQ444"/>
      <c r="BR444"/>
      <c r="BS444"/>
      <c r="BT444"/>
      <c r="BU444"/>
      <c r="BV444"/>
      <c r="BW444"/>
      <c r="BX444"/>
      <c r="BY444"/>
      <c r="BZ444"/>
      <c r="CA444"/>
      <c r="CB444"/>
      <c r="CC444"/>
      <c r="CD444"/>
      <c r="CE444"/>
      <c r="CF444"/>
      <c r="CG444"/>
      <c r="CH444"/>
      <c r="CI444"/>
      <c r="CJ444"/>
      <c r="CK444"/>
      <c r="CL444"/>
      <c r="CM444"/>
      <c r="CN444"/>
      <c r="CO444"/>
      <c r="CP444"/>
      <c r="CQ444"/>
      <c r="CR444"/>
      <c r="CS444"/>
      <c r="CT444"/>
      <c r="CU444"/>
      <c r="CV444"/>
      <c r="CW444"/>
      <c r="CX444"/>
      <c r="CY444"/>
      <c r="CZ444"/>
      <c r="DA444"/>
      <c r="DB444"/>
      <c r="DC444"/>
      <c r="DD444"/>
      <c r="DE444"/>
      <c r="DF444"/>
      <c r="DG444"/>
    </row>
    <row r="445" spans="1:111" s="61" customFormat="1" ht="12.75" x14ac:dyDescent="0.2">
      <c r="A445" s="151"/>
      <c r="B445" s="151"/>
      <c r="C445" s="151"/>
      <c r="D445" s="153"/>
      <c r="E445" s="167"/>
      <c r="F445" s="153"/>
      <c r="G445" s="49"/>
      <c r="H445" s="183"/>
      <c r="I445" s="183"/>
      <c r="J445" s="183"/>
      <c r="K445" s="183"/>
      <c r="L445"/>
      <c r="M445" s="49"/>
      <c r="N445"/>
      <c r="O445"/>
      <c r="P445"/>
      <c r="Q445"/>
      <c r="R445"/>
      <c r="S445" s="49"/>
      <c r="T445"/>
      <c r="U445"/>
      <c r="V445"/>
      <c r="W445"/>
      <c r="X445"/>
      <c r="Y445"/>
      <c r="Z445" s="49"/>
      <c r="AA445"/>
      <c r="AB445"/>
      <c r="AC445"/>
      <c r="AD445"/>
      <c r="AE445"/>
      <c r="AF445"/>
      <c r="AG445"/>
      <c r="AH445" s="136"/>
      <c r="AK445" s="63"/>
      <c r="AL445" s="201">
        <f t="shared" ref="AL445" si="10230">H445</f>
        <v>0</v>
      </c>
      <c r="AM445" s="201">
        <f t="shared" ref="AM445" si="10231">I445</f>
        <v>0</v>
      </c>
      <c r="AN445" s="201">
        <f t="shared" ref="AN445" si="10232">J445</f>
        <v>0</v>
      </c>
      <c r="AO445" s="201">
        <f t="shared" ref="AO445" si="10233">K445</f>
        <v>0</v>
      </c>
      <c r="AP445" s="202"/>
      <c r="AQ445" s="323"/>
      <c r="AR445" s="201">
        <f t="shared" ref="AR445" si="10234">N445</f>
        <v>0</v>
      </c>
      <c r="AS445" s="201">
        <f t="shared" ref="AS445" si="10235">O445</f>
        <v>0</v>
      </c>
      <c r="AT445" s="201">
        <f t="shared" ref="AT445" si="10236">P445</f>
        <v>0</v>
      </c>
      <c r="AU445" s="201">
        <f t="shared" ref="AU445" si="10237">Q445</f>
        <v>0</v>
      </c>
      <c r="AV445" s="201">
        <f t="shared" ref="AV445" si="10238">R445</f>
        <v>0</v>
      </c>
      <c r="AW445" s="323"/>
      <c r="AX445" s="324"/>
      <c r="AY445" s="201">
        <f t="shared" ref="AY445" si="10239">U445</f>
        <v>0</v>
      </c>
      <c r="AZ445" s="201">
        <f t="shared" ref="AZ445" si="10240">V445</f>
        <v>0</v>
      </c>
      <c r="BA445" s="201">
        <f t="shared" ref="BA445" si="10241">W445</f>
        <v>0</v>
      </c>
      <c r="BB445" s="201">
        <f t="shared" ref="BB445" si="10242">X445</f>
        <v>0</v>
      </c>
      <c r="BC445" s="201">
        <f t="shared" ref="BC445" si="10243">Y445</f>
        <v>0</v>
      </c>
      <c r="BD445" s="323"/>
      <c r="BE445" s="324"/>
      <c r="BF445" s="201">
        <f t="shared" ref="BF445" si="10244">AB445</f>
        <v>0</v>
      </c>
      <c r="BG445" s="201">
        <f t="shared" ref="BG445" si="10245">AC445</f>
        <v>0</v>
      </c>
      <c r="BH445" s="201">
        <f t="shared" ref="BH445" si="10246">AD445</f>
        <v>0</v>
      </c>
      <c r="BI445" s="201">
        <f t="shared" ref="BI445" si="10247">AE445</f>
        <v>0</v>
      </c>
      <c r="BJ445" s="201">
        <f t="shared" ref="BJ445" si="10248">AF445</f>
        <v>0</v>
      </c>
      <c r="BK445" s="324"/>
      <c r="BL445"/>
      <c r="BM445"/>
      <c r="BN445"/>
      <c r="BO445"/>
      <c r="BP445"/>
      <c r="BQ445"/>
      <c r="BR445"/>
      <c r="BS445"/>
      <c r="BT445"/>
      <c r="BU445"/>
      <c r="BV445"/>
      <c r="BW445"/>
      <c r="BX445"/>
      <c r="BY445"/>
      <c r="BZ445"/>
      <c r="CA445"/>
      <c r="CB445"/>
      <c r="CC445"/>
      <c r="CD445"/>
      <c r="CE445"/>
      <c r="CF445"/>
      <c r="CG445"/>
      <c r="CH445"/>
      <c r="CI445"/>
      <c r="CJ445"/>
      <c r="CK445"/>
      <c r="CL445"/>
      <c r="CM445"/>
      <c r="CN445"/>
      <c r="CO445"/>
      <c r="CP445"/>
      <c r="CQ445"/>
      <c r="CR445"/>
      <c r="CS445"/>
      <c r="CT445"/>
      <c r="CU445"/>
      <c r="CV445"/>
      <c r="CW445"/>
      <c r="CX445"/>
      <c r="CY445"/>
      <c r="CZ445"/>
      <c r="DA445"/>
      <c r="DB445"/>
      <c r="DC445"/>
      <c r="DD445"/>
      <c r="DE445"/>
      <c r="DF445"/>
      <c r="DG445"/>
    </row>
    <row r="446" spans="1:111" s="61" customFormat="1" ht="12.75" x14ac:dyDescent="0.2">
      <c r="A446" s="151"/>
      <c r="B446" s="151"/>
      <c r="C446" s="151"/>
      <c r="D446" s="153"/>
      <c r="E446" s="167"/>
      <c r="F446" s="153"/>
      <c r="G446" s="49"/>
      <c r="H446" s="183"/>
      <c r="I446" s="183"/>
      <c r="J446" s="183"/>
      <c r="K446" s="183"/>
      <c r="L446"/>
      <c r="M446" s="49"/>
      <c r="N446"/>
      <c r="O446"/>
      <c r="P446"/>
      <c r="Q446"/>
      <c r="R446"/>
      <c r="S446" s="49"/>
      <c r="T446"/>
      <c r="U446"/>
      <c r="V446"/>
      <c r="W446"/>
      <c r="X446"/>
      <c r="Y446"/>
      <c r="Z446" s="49"/>
      <c r="AA446"/>
      <c r="AB446"/>
      <c r="AC446"/>
      <c r="AD446"/>
      <c r="AE446"/>
      <c r="AF446"/>
      <c r="AG446"/>
      <c r="AH446" s="136"/>
      <c r="AK446" s="63"/>
      <c r="AL446" s="203"/>
      <c r="AM446" s="203"/>
      <c r="AN446" s="204"/>
      <c r="AO446" s="204"/>
      <c r="AP446" s="205"/>
      <c r="AQ446" s="323"/>
      <c r="AR446" s="206"/>
      <c r="AS446" s="206"/>
      <c r="AT446" s="207"/>
      <c r="AU446" s="207"/>
      <c r="AV446" s="205"/>
      <c r="AW446" s="323"/>
      <c r="AX446" s="324"/>
      <c r="AY446" s="206"/>
      <c r="AZ446" s="206"/>
      <c r="BA446" s="207"/>
      <c r="BB446" s="207"/>
      <c r="BC446" s="205"/>
      <c r="BD446" s="323"/>
      <c r="BE446" s="324"/>
      <c r="BF446" s="206"/>
      <c r="BG446" s="206"/>
      <c r="BH446" s="207"/>
      <c r="BI446" s="207"/>
      <c r="BJ446" s="205"/>
      <c r="BK446" s="324"/>
      <c r="BL446"/>
      <c r="BM446"/>
      <c r="BN446"/>
      <c r="BO446"/>
      <c r="BP446"/>
      <c r="BQ446"/>
      <c r="BR446"/>
      <c r="BS446"/>
      <c r="BT446"/>
      <c r="BU446"/>
      <c r="BV446"/>
      <c r="BW446"/>
      <c r="BX446"/>
      <c r="BY446"/>
      <c r="BZ446"/>
      <c r="CA446"/>
      <c r="CB446"/>
      <c r="CC446"/>
      <c r="CD446"/>
      <c r="CE446"/>
      <c r="CF446"/>
      <c r="CG446"/>
      <c r="CH446"/>
      <c r="CI446"/>
      <c r="CJ446"/>
      <c r="CK446"/>
      <c r="CL446"/>
      <c r="CM446"/>
      <c r="CN446"/>
      <c r="CO446"/>
      <c r="CP446"/>
      <c r="CQ446"/>
      <c r="CR446"/>
      <c r="CS446"/>
      <c r="CT446"/>
      <c r="CU446"/>
      <c r="CV446"/>
      <c r="CW446"/>
      <c r="CX446"/>
      <c r="CY446"/>
      <c r="CZ446"/>
      <c r="DA446"/>
      <c r="DB446"/>
      <c r="DC446"/>
      <c r="DD446"/>
      <c r="DE446"/>
      <c r="DF446"/>
      <c r="DG446"/>
    </row>
    <row r="447" spans="1:111" s="61" customFormat="1" ht="12.75" x14ac:dyDescent="0.2">
      <c r="A447" s="151"/>
      <c r="B447" s="151"/>
      <c r="C447" s="151"/>
      <c r="D447" s="153"/>
      <c r="E447" s="167"/>
      <c r="F447" s="153"/>
      <c r="G447" s="49"/>
      <c r="H447" s="183"/>
      <c r="I447" s="183"/>
      <c r="J447" s="183"/>
      <c r="K447" s="183"/>
      <c r="L447"/>
      <c r="M447" s="49"/>
      <c r="N447"/>
      <c r="O447"/>
      <c r="P447"/>
      <c r="Q447"/>
      <c r="R447"/>
      <c r="S447" s="49"/>
      <c r="T447"/>
      <c r="U447"/>
      <c r="V447"/>
      <c r="W447"/>
      <c r="X447"/>
      <c r="Y447"/>
      <c r="Z447" s="49"/>
      <c r="AA447"/>
      <c r="AB447"/>
      <c r="AC447"/>
      <c r="AD447"/>
      <c r="AE447"/>
      <c r="AF447"/>
      <c r="AG447"/>
      <c r="AH447" s="136"/>
      <c r="AK447" s="63"/>
      <c r="AL447" s="201">
        <f t="shared" ref="AL447" si="10249">H447</f>
        <v>0</v>
      </c>
      <c r="AM447" s="201">
        <f t="shared" ref="AM447" si="10250">I447</f>
        <v>0</v>
      </c>
      <c r="AN447" s="201">
        <f t="shared" ref="AN447" si="10251">J447</f>
        <v>0</v>
      </c>
      <c r="AO447" s="201">
        <f t="shared" ref="AO447" si="10252">K447</f>
        <v>0</v>
      </c>
      <c r="AP447" s="202"/>
      <c r="AQ447" s="323"/>
      <c r="AR447" s="201">
        <f t="shared" ref="AR447" si="10253">N447</f>
        <v>0</v>
      </c>
      <c r="AS447" s="201">
        <f t="shared" ref="AS447" si="10254">O447</f>
        <v>0</v>
      </c>
      <c r="AT447" s="201">
        <f t="shared" ref="AT447" si="10255">P447</f>
        <v>0</v>
      </c>
      <c r="AU447" s="201">
        <f t="shared" ref="AU447" si="10256">Q447</f>
        <v>0</v>
      </c>
      <c r="AV447" s="201">
        <f t="shared" ref="AV447" si="10257">R447</f>
        <v>0</v>
      </c>
      <c r="AW447" s="323"/>
      <c r="AX447" s="324"/>
      <c r="AY447" s="201">
        <f t="shared" ref="AY447" si="10258">U447</f>
        <v>0</v>
      </c>
      <c r="AZ447" s="201">
        <f t="shared" ref="AZ447" si="10259">V447</f>
        <v>0</v>
      </c>
      <c r="BA447" s="201">
        <f t="shared" ref="BA447" si="10260">W447</f>
        <v>0</v>
      </c>
      <c r="BB447" s="201">
        <f t="shared" ref="BB447" si="10261">X447</f>
        <v>0</v>
      </c>
      <c r="BC447" s="201">
        <f t="shared" ref="BC447" si="10262">Y447</f>
        <v>0</v>
      </c>
      <c r="BD447" s="323"/>
      <c r="BE447" s="324"/>
      <c r="BF447" s="201">
        <f t="shared" ref="BF447" si="10263">AB447</f>
        <v>0</v>
      </c>
      <c r="BG447" s="201">
        <f t="shared" ref="BG447" si="10264">AC447</f>
        <v>0</v>
      </c>
      <c r="BH447" s="201">
        <f t="shared" ref="BH447" si="10265">AD447</f>
        <v>0</v>
      </c>
      <c r="BI447" s="201">
        <f t="shared" ref="BI447" si="10266">AE447</f>
        <v>0</v>
      </c>
      <c r="BJ447" s="201">
        <f t="shared" ref="BJ447" si="10267">AF447</f>
        <v>0</v>
      </c>
      <c r="BK447" s="324"/>
      <c r="BL447"/>
      <c r="BM447"/>
      <c r="BN447"/>
      <c r="BO447"/>
      <c r="BP447"/>
      <c r="BQ447"/>
      <c r="BR447"/>
      <c r="BS447"/>
      <c r="BT447"/>
      <c r="BU447"/>
      <c r="BV447"/>
      <c r="BW447"/>
      <c r="BX447"/>
      <c r="BY447"/>
      <c r="BZ447"/>
      <c r="CA447"/>
      <c r="CB447"/>
      <c r="CC447"/>
      <c r="CD447"/>
      <c r="CE447"/>
      <c r="CF447"/>
      <c r="CG447"/>
      <c r="CH447"/>
      <c r="CI447"/>
      <c r="CJ447"/>
      <c r="CK447"/>
      <c r="CL447"/>
      <c r="CM447"/>
      <c r="CN447"/>
      <c r="CO447"/>
      <c r="CP447"/>
      <c r="CQ447"/>
      <c r="CR447"/>
      <c r="CS447"/>
      <c r="CT447"/>
      <c r="CU447"/>
      <c r="CV447"/>
      <c r="CW447"/>
      <c r="CX447"/>
      <c r="CY447"/>
      <c r="CZ447"/>
      <c r="DA447"/>
      <c r="DB447"/>
      <c r="DC447"/>
      <c r="DD447"/>
      <c r="DE447"/>
      <c r="DF447"/>
      <c r="DG447"/>
    </row>
    <row r="448" spans="1:111" s="61" customFormat="1" ht="12.75" x14ac:dyDescent="0.2">
      <c r="A448" s="151"/>
      <c r="B448" s="151"/>
      <c r="C448" s="151"/>
      <c r="D448" s="153"/>
      <c r="E448" s="167"/>
      <c r="F448" s="153"/>
      <c r="G448" s="49"/>
      <c r="H448" s="183"/>
      <c r="I448" s="183"/>
      <c r="J448" s="183"/>
      <c r="K448" s="183"/>
      <c r="L448"/>
      <c r="M448" s="49"/>
      <c r="N448"/>
      <c r="O448"/>
      <c r="P448"/>
      <c r="Q448"/>
      <c r="R448"/>
      <c r="S448" s="49"/>
      <c r="T448"/>
      <c r="U448"/>
      <c r="V448"/>
      <c r="W448"/>
      <c r="X448"/>
      <c r="Y448"/>
      <c r="Z448" s="49"/>
      <c r="AA448"/>
      <c r="AB448"/>
      <c r="AC448"/>
      <c r="AD448"/>
      <c r="AE448"/>
      <c r="AF448"/>
      <c r="AG448"/>
      <c r="AH448" s="136"/>
      <c r="AK448" s="63"/>
      <c r="AL448" s="203"/>
      <c r="AM448" s="203"/>
      <c r="AN448" s="204"/>
      <c r="AO448" s="204"/>
      <c r="AP448" s="205"/>
      <c r="AQ448" s="323"/>
      <c r="AR448" s="206"/>
      <c r="AS448" s="206"/>
      <c r="AT448" s="207"/>
      <c r="AU448" s="207"/>
      <c r="AV448" s="205"/>
      <c r="AW448" s="323"/>
      <c r="AX448" s="324"/>
      <c r="AY448" s="206"/>
      <c r="AZ448" s="206"/>
      <c r="BA448" s="207"/>
      <c r="BB448" s="207"/>
      <c r="BC448" s="205"/>
      <c r="BD448" s="323"/>
      <c r="BE448" s="324"/>
      <c r="BF448" s="206"/>
      <c r="BG448" s="206"/>
      <c r="BH448" s="207"/>
      <c r="BI448" s="207"/>
      <c r="BJ448" s="205"/>
      <c r="BK448" s="324"/>
      <c r="BL448"/>
      <c r="BM448"/>
      <c r="BN448"/>
      <c r="BO448"/>
      <c r="BP448"/>
      <c r="BQ448"/>
      <c r="BR448"/>
      <c r="BS448"/>
      <c r="BT448"/>
      <c r="BU448"/>
      <c r="BV448"/>
      <c r="BW448"/>
      <c r="BX448"/>
      <c r="BY448"/>
      <c r="BZ448"/>
      <c r="CA448"/>
      <c r="CB448"/>
      <c r="CC448"/>
      <c r="CD448"/>
      <c r="CE448"/>
      <c r="CF448"/>
      <c r="CG448"/>
      <c r="CH448"/>
      <c r="CI448"/>
      <c r="CJ448"/>
      <c r="CK448"/>
      <c r="CL448"/>
      <c r="CM448"/>
      <c r="CN448"/>
      <c r="CO448"/>
      <c r="CP448"/>
      <c r="CQ448"/>
      <c r="CR448"/>
      <c r="CS448"/>
      <c r="CT448"/>
      <c r="CU448"/>
      <c r="CV448"/>
      <c r="CW448"/>
      <c r="CX448"/>
      <c r="CY448"/>
      <c r="CZ448"/>
      <c r="DA448"/>
      <c r="DB448"/>
      <c r="DC448"/>
      <c r="DD448"/>
      <c r="DE448"/>
      <c r="DF448"/>
      <c r="DG448"/>
    </row>
    <row r="449" spans="1:111" s="61" customFormat="1" ht="12.75" x14ac:dyDescent="0.2">
      <c r="A449" s="151"/>
      <c r="B449" s="151"/>
      <c r="C449" s="151"/>
      <c r="D449" s="153"/>
      <c r="E449" s="167"/>
      <c r="F449" s="153"/>
      <c r="G449" s="49"/>
      <c r="H449" s="183"/>
      <c r="I449" s="183"/>
      <c r="J449" s="183"/>
      <c r="K449" s="183"/>
      <c r="L449"/>
      <c r="M449" s="49"/>
      <c r="N449"/>
      <c r="O449"/>
      <c r="P449"/>
      <c r="Q449"/>
      <c r="R449"/>
      <c r="S449" s="49"/>
      <c r="T449"/>
      <c r="U449"/>
      <c r="V449"/>
      <c r="W449"/>
      <c r="X449"/>
      <c r="Y449"/>
      <c r="Z449" s="49"/>
      <c r="AA449"/>
      <c r="AB449"/>
      <c r="AC449"/>
      <c r="AD449"/>
      <c r="AE449"/>
      <c r="AF449"/>
      <c r="AG449"/>
      <c r="AH449" s="136"/>
      <c r="AK449" s="63"/>
      <c r="AL449" s="201">
        <f t="shared" ref="AL449" si="10268">H449</f>
        <v>0</v>
      </c>
      <c r="AM449" s="201">
        <f t="shared" ref="AM449" si="10269">I449</f>
        <v>0</v>
      </c>
      <c r="AN449" s="201">
        <f t="shared" ref="AN449" si="10270">J449</f>
        <v>0</v>
      </c>
      <c r="AO449" s="201">
        <f t="shared" ref="AO449" si="10271">K449</f>
        <v>0</v>
      </c>
      <c r="AP449" s="202"/>
      <c r="AQ449" s="323"/>
      <c r="AR449" s="201">
        <f t="shared" ref="AR449" si="10272">N449</f>
        <v>0</v>
      </c>
      <c r="AS449" s="201">
        <f t="shared" ref="AS449" si="10273">O449</f>
        <v>0</v>
      </c>
      <c r="AT449" s="201">
        <f t="shared" ref="AT449" si="10274">P449</f>
        <v>0</v>
      </c>
      <c r="AU449" s="201">
        <f t="shared" ref="AU449" si="10275">Q449</f>
        <v>0</v>
      </c>
      <c r="AV449" s="201">
        <f t="shared" ref="AV449" si="10276">R449</f>
        <v>0</v>
      </c>
      <c r="AW449" s="323"/>
      <c r="AX449" s="324"/>
      <c r="AY449" s="201">
        <f t="shared" ref="AY449" si="10277">U449</f>
        <v>0</v>
      </c>
      <c r="AZ449" s="201">
        <f t="shared" ref="AZ449" si="10278">V449</f>
        <v>0</v>
      </c>
      <c r="BA449" s="201">
        <f t="shared" ref="BA449" si="10279">W449</f>
        <v>0</v>
      </c>
      <c r="BB449" s="201">
        <f t="shared" ref="BB449" si="10280">X449</f>
        <v>0</v>
      </c>
      <c r="BC449" s="201">
        <f t="shared" ref="BC449" si="10281">Y449</f>
        <v>0</v>
      </c>
      <c r="BD449" s="323"/>
      <c r="BE449" s="324"/>
      <c r="BF449" s="201">
        <f t="shared" ref="BF449" si="10282">AB449</f>
        <v>0</v>
      </c>
      <c r="BG449" s="201">
        <f t="shared" ref="BG449" si="10283">AC449</f>
        <v>0</v>
      </c>
      <c r="BH449" s="201">
        <f t="shared" ref="BH449" si="10284">AD449</f>
        <v>0</v>
      </c>
      <c r="BI449" s="201">
        <f t="shared" ref="BI449" si="10285">AE449</f>
        <v>0</v>
      </c>
      <c r="BJ449" s="201">
        <f t="shared" ref="BJ449" si="10286">AF449</f>
        <v>0</v>
      </c>
      <c r="BK449" s="324"/>
      <c r="BL449"/>
      <c r="BM449"/>
      <c r="BN449"/>
      <c r="BO449"/>
      <c r="BP449"/>
      <c r="BQ449"/>
      <c r="BR449"/>
      <c r="BS449"/>
      <c r="BT449"/>
      <c r="BU449"/>
      <c r="BV449"/>
      <c r="BW449"/>
      <c r="BX449"/>
      <c r="BY449"/>
      <c r="BZ449"/>
      <c r="CA449"/>
      <c r="CB449"/>
      <c r="CC449"/>
      <c r="CD449"/>
      <c r="CE449"/>
      <c r="CF449"/>
      <c r="CG449"/>
      <c r="CH449"/>
      <c r="CI449"/>
      <c r="CJ449"/>
      <c r="CK449"/>
      <c r="CL449"/>
      <c r="CM449"/>
      <c r="CN449"/>
      <c r="CO449"/>
      <c r="CP449"/>
      <c r="CQ449"/>
      <c r="CR449"/>
      <c r="CS449"/>
      <c r="CT449"/>
      <c r="CU449"/>
      <c r="CV449"/>
      <c r="CW449"/>
      <c r="CX449"/>
      <c r="CY449"/>
      <c r="CZ449"/>
      <c r="DA449"/>
      <c r="DB449"/>
      <c r="DC449"/>
      <c r="DD449"/>
      <c r="DE449"/>
      <c r="DF449"/>
      <c r="DG449"/>
    </row>
    <row r="450" spans="1:111" s="61" customFormat="1" ht="12.75" x14ac:dyDescent="0.2">
      <c r="A450" s="151"/>
      <c r="B450" s="151"/>
      <c r="C450" s="151"/>
      <c r="D450" s="153"/>
      <c r="E450" s="167"/>
      <c r="F450" s="153"/>
      <c r="G450" s="49"/>
      <c r="H450" s="183"/>
      <c r="I450" s="183"/>
      <c r="J450" s="183"/>
      <c r="K450" s="183"/>
      <c r="L450"/>
      <c r="M450" s="49"/>
      <c r="N450"/>
      <c r="O450"/>
      <c r="P450"/>
      <c r="Q450"/>
      <c r="R450"/>
      <c r="S450" s="49"/>
      <c r="T450"/>
      <c r="U450"/>
      <c r="V450"/>
      <c r="W450"/>
      <c r="X450"/>
      <c r="Y450"/>
      <c r="Z450" s="49"/>
      <c r="AA450"/>
      <c r="AB450"/>
      <c r="AC450"/>
      <c r="AD450"/>
      <c r="AE450"/>
      <c r="AF450"/>
      <c r="AG450"/>
      <c r="AH450" s="136"/>
      <c r="AK450" s="63"/>
      <c r="AL450" s="203"/>
      <c r="AM450" s="203"/>
      <c r="AN450" s="204"/>
      <c r="AO450" s="204"/>
      <c r="AP450" s="205"/>
      <c r="AQ450" s="323"/>
      <c r="AR450" s="206"/>
      <c r="AS450" s="206"/>
      <c r="AT450" s="207"/>
      <c r="AU450" s="207"/>
      <c r="AV450" s="205"/>
      <c r="AW450" s="323"/>
      <c r="AX450" s="324"/>
      <c r="AY450" s="206"/>
      <c r="AZ450" s="206"/>
      <c r="BA450" s="207"/>
      <c r="BB450" s="207"/>
      <c r="BC450" s="205"/>
      <c r="BD450" s="323"/>
      <c r="BE450" s="324"/>
      <c r="BF450" s="206"/>
      <c r="BG450" s="206"/>
      <c r="BH450" s="207"/>
      <c r="BI450" s="207"/>
      <c r="BJ450" s="205"/>
      <c r="BK450" s="324"/>
      <c r="BL450"/>
      <c r="BM450"/>
      <c r="BN450"/>
      <c r="BO450"/>
      <c r="BP450"/>
      <c r="BQ450"/>
      <c r="BR450"/>
      <c r="BS450"/>
      <c r="BT450"/>
      <c r="BU450"/>
      <c r="BV450"/>
      <c r="BW450"/>
      <c r="BX450"/>
      <c r="BY450"/>
      <c r="BZ450"/>
      <c r="CA450"/>
      <c r="CB450"/>
      <c r="CC450"/>
      <c r="CD450"/>
      <c r="CE450"/>
      <c r="CF450"/>
      <c r="CG450"/>
      <c r="CH450"/>
      <c r="CI450"/>
      <c r="CJ450"/>
      <c r="CK450"/>
      <c r="CL450"/>
      <c r="CM450"/>
      <c r="CN450"/>
      <c r="CO450"/>
      <c r="CP450"/>
      <c r="CQ450"/>
      <c r="CR450"/>
      <c r="CS450"/>
      <c r="CT450"/>
      <c r="CU450"/>
      <c r="CV450"/>
      <c r="CW450"/>
      <c r="CX450"/>
      <c r="CY450"/>
      <c r="CZ450"/>
      <c r="DA450"/>
      <c r="DB450"/>
      <c r="DC450"/>
      <c r="DD450"/>
      <c r="DE450"/>
      <c r="DF450"/>
      <c r="DG450"/>
    </row>
    <row r="451" spans="1:111" s="61" customFormat="1" ht="12.75" x14ac:dyDescent="0.2">
      <c r="A451" s="151"/>
      <c r="B451" s="151"/>
      <c r="C451" s="151"/>
      <c r="D451" s="153"/>
      <c r="E451" s="167"/>
      <c r="F451" s="153"/>
      <c r="G451" s="49"/>
      <c r="H451" s="183"/>
      <c r="I451" s="183"/>
      <c r="J451" s="183"/>
      <c r="K451" s="183"/>
      <c r="L451"/>
      <c r="M451" s="49"/>
      <c r="N451"/>
      <c r="O451"/>
      <c r="P451"/>
      <c r="Q451"/>
      <c r="R451"/>
      <c r="S451" s="49"/>
      <c r="T451"/>
      <c r="U451"/>
      <c r="V451"/>
      <c r="W451"/>
      <c r="X451"/>
      <c r="Y451"/>
      <c r="Z451" s="49"/>
      <c r="AA451"/>
      <c r="AB451"/>
      <c r="AC451"/>
      <c r="AD451"/>
      <c r="AE451"/>
      <c r="AF451"/>
      <c r="AG451"/>
      <c r="AH451" s="136"/>
      <c r="AK451" s="63"/>
      <c r="AL451" s="201">
        <f t="shared" ref="AL451" si="10287">H451</f>
        <v>0</v>
      </c>
      <c r="AM451" s="201">
        <f t="shared" ref="AM451" si="10288">I451</f>
        <v>0</v>
      </c>
      <c r="AN451" s="201">
        <f t="shared" ref="AN451" si="10289">J451</f>
        <v>0</v>
      </c>
      <c r="AO451" s="201">
        <f t="shared" ref="AO451" si="10290">K451</f>
        <v>0</v>
      </c>
      <c r="AP451" s="202"/>
      <c r="AQ451" s="323"/>
      <c r="AR451" s="201">
        <f t="shared" ref="AR451" si="10291">N451</f>
        <v>0</v>
      </c>
      <c r="AS451" s="201">
        <f t="shared" ref="AS451" si="10292">O451</f>
        <v>0</v>
      </c>
      <c r="AT451" s="201">
        <f t="shared" ref="AT451" si="10293">P451</f>
        <v>0</v>
      </c>
      <c r="AU451" s="201">
        <f t="shared" ref="AU451" si="10294">Q451</f>
        <v>0</v>
      </c>
      <c r="AV451" s="201">
        <f t="shared" ref="AV451" si="10295">R451</f>
        <v>0</v>
      </c>
      <c r="AW451" s="323"/>
      <c r="AX451" s="324"/>
      <c r="AY451" s="201">
        <f t="shared" ref="AY451" si="10296">U451</f>
        <v>0</v>
      </c>
      <c r="AZ451" s="201">
        <f t="shared" ref="AZ451" si="10297">V451</f>
        <v>0</v>
      </c>
      <c r="BA451" s="201">
        <f t="shared" ref="BA451" si="10298">W451</f>
        <v>0</v>
      </c>
      <c r="BB451" s="201">
        <f t="shared" ref="BB451" si="10299">X451</f>
        <v>0</v>
      </c>
      <c r="BC451" s="201">
        <f t="shared" ref="BC451" si="10300">Y451</f>
        <v>0</v>
      </c>
      <c r="BD451" s="323"/>
      <c r="BE451" s="324"/>
      <c r="BF451" s="201">
        <f t="shared" ref="BF451" si="10301">AB451</f>
        <v>0</v>
      </c>
      <c r="BG451" s="201">
        <f t="shared" ref="BG451" si="10302">AC451</f>
        <v>0</v>
      </c>
      <c r="BH451" s="201">
        <f t="shared" ref="BH451" si="10303">AD451</f>
        <v>0</v>
      </c>
      <c r="BI451" s="201">
        <f t="shared" ref="BI451" si="10304">AE451</f>
        <v>0</v>
      </c>
      <c r="BJ451" s="201">
        <f t="shared" ref="BJ451" si="10305">AF451</f>
        <v>0</v>
      </c>
      <c r="BK451" s="324"/>
      <c r="BL451"/>
      <c r="BM451"/>
      <c r="BN451"/>
      <c r="BO451"/>
      <c r="BP451"/>
      <c r="BQ451"/>
      <c r="BR451"/>
      <c r="BS451"/>
      <c r="BT451"/>
      <c r="BU451"/>
      <c r="BV451"/>
      <c r="BW451"/>
      <c r="BX451"/>
      <c r="BY451"/>
      <c r="BZ451"/>
      <c r="CA451"/>
      <c r="CB451"/>
      <c r="CC451"/>
      <c r="CD451"/>
      <c r="CE451"/>
      <c r="CF451"/>
      <c r="CG451"/>
      <c r="CH451"/>
      <c r="CI451"/>
      <c r="CJ451"/>
      <c r="CK451"/>
      <c r="CL451"/>
      <c r="CM451"/>
      <c r="CN451"/>
      <c r="CO451"/>
      <c r="CP451"/>
      <c r="CQ451"/>
      <c r="CR451"/>
      <c r="CS451"/>
      <c r="CT451"/>
      <c r="CU451"/>
      <c r="CV451"/>
      <c r="CW451"/>
      <c r="CX451"/>
      <c r="CY451"/>
      <c r="CZ451"/>
      <c r="DA451"/>
      <c r="DB451"/>
      <c r="DC451"/>
      <c r="DD451"/>
      <c r="DE451"/>
      <c r="DF451"/>
      <c r="DG451"/>
    </row>
    <row r="452" spans="1:111" s="61" customFormat="1" ht="12.75" x14ac:dyDescent="0.2">
      <c r="A452" s="151"/>
      <c r="B452" s="151"/>
      <c r="C452" s="151"/>
      <c r="D452" s="153"/>
      <c r="E452" s="167"/>
      <c r="F452" s="153"/>
      <c r="G452" s="49"/>
      <c r="H452" s="183"/>
      <c r="I452" s="183"/>
      <c r="J452" s="183"/>
      <c r="K452" s="183"/>
      <c r="L452"/>
      <c r="M452" s="49"/>
      <c r="N452"/>
      <c r="O452"/>
      <c r="P452"/>
      <c r="Q452"/>
      <c r="R452"/>
      <c r="S452" s="49"/>
      <c r="T452"/>
      <c r="U452"/>
      <c r="V452"/>
      <c r="W452"/>
      <c r="X452"/>
      <c r="Y452"/>
      <c r="Z452" s="49"/>
      <c r="AA452"/>
      <c r="AB452"/>
      <c r="AC452"/>
      <c r="AD452"/>
      <c r="AE452"/>
      <c r="AF452"/>
      <c r="AG452"/>
      <c r="AH452" s="136"/>
      <c r="AK452" s="63"/>
      <c r="AL452" s="203"/>
      <c r="AM452" s="203"/>
      <c r="AN452" s="204"/>
      <c r="AO452" s="204"/>
      <c r="AP452" s="205"/>
      <c r="AQ452" s="323"/>
      <c r="AR452" s="206"/>
      <c r="AS452" s="206"/>
      <c r="AT452" s="207"/>
      <c r="AU452" s="207"/>
      <c r="AV452" s="205"/>
      <c r="AW452" s="323"/>
      <c r="AX452" s="324"/>
      <c r="AY452" s="206"/>
      <c r="AZ452" s="206"/>
      <c r="BA452" s="207"/>
      <c r="BB452" s="207"/>
      <c r="BC452" s="205"/>
      <c r="BD452" s="323"/>
      <c r="BE452" s="324"/>
      <c r="BF452" s="206"/>
      <c r="BG452" s="206"/>
      <c r="BH452" s="207"/>
      <c r="BI452" s="207"/>
      <c r="BJ452" s="205"/>
      <c r="BK452" s="324"/>
      <c r="BL452"/>
      <c r="BM452"/>
      <c r="BN452"/>
      <c r="BO452"/>
      <c r="BP452"/>
      <c r="BQ452"/>
      <c r="BR452"/>
      <c r="BS452"/>
      <c r="BT452"/>
      <c r="BU452"/>
      <c r="BV452"/>
      <c r="BW452"/>
      <c r="BX452"/>
      <c r="BY452"/>
      <c r="BZ452"/>
      <c r="CA452"/>
      <c r="CB452"/>
      <c r="CC452"/>
      <c r="CD452"/>
      <c r="CE452"/>
      <c r="CF452"/>
      <c r="CG452"/>
      <c r="CH452"/>
      <c r="CI452"/>
      <c r="CJ452"/>
      <c r="CK452"/>
      <c r="CL452"/>
      <c r="CM452"/>
      <c r="CN452"/>
      <c r="CO452"/>
      <c r="CP452"/>
      <c r="CQ452"/>
      <c r="CR452"/>
      <c r="CS452"/>
      <c r="CT452"/>
      <c r="CU452"/>
      <c r="CV452"/>
      <c r="CW452"/>
      <c r="CX452"/>
      <c r="CY452"/>
      <c r="CZ452"/>
      <c r="DA452"/>
      <c r="DB452"/>
      <c r="DC452"/>
      <c r="DD452"/>
      <c r="DE452"/>
      <c r="DF452"/>
      <c r="DG452"/>
    </row>
    <row r="453" spans="1:111" s="61" customFormat="1" ht="12.75" x14ac:dyDescent="0.2">
      <c r="A453" s="151"/>
      <c r="B453" s="151"/>
      <c r="C453" s="151"/>
      <c r="D453" s="153"/>
      <c r="E453" s="167"/>
      <c r="F453" s="153"/>
      <c r="G453" s="49"/>
      <c r="H453" s="183"/>
      <c r="I453" s="183"/>
      <c r="J453" s="183"/>
      <c r="K453" s="183"/>
      <c r="L453"/>
      <c r="M453" s="49"/>
      <c r="N453"/>
      <c r="O453"/>
      <c r="P453"/>
      <c r="Q453"/>
      <c r="R453"/>
      <c r="S453" s="49"/>
      <c r="T453"/>
      <c r="U453"/>
      <c r="V453"/>
      <c r="W453"/>
      <c r="X453"/>
      <c r="Y453"/>
      <c r="Z453" s="49"/>
      <c r="AA453"/>
      <c r="AB453"/>
      <c r="AC453"/>
      <c r="AD453"/>
      <c r="AE453"/>
      <c r="AF453"/>
      <c r="AG453"/>
      <c r="AH453" s="136"/>
      <c r="AK453" s="63"/>
      <c r="AL453" s="201">
        <f t="shared" ref="AL453" si="10306">H453</f>
        <v>0</v>
      </c>
      <c r="AM453" s="201">
        <f t="shared" ref="AM453" si="10307">I453</f>
        <v>0</v>
      </c>
      <c r="AN453" s="201">
        <f t="shared" ref="AN453" si="10308">J453</f>
        <v>0</v>
      </c>
      <c r="AO453" s="201">
        <f t="shared" ref="AO453" si="10309">K453</f>
        <v>0</v>
      </c>
      <c r="AP453" s="202"/>
      <c r="AQ453" s="323"/>
      <c r="AR453" s="201">
        <f t="shared" ref="AR453" si="10310">N453</f>
        <v>0</v>
      </c>
      <c r="AS453" s="201">
        <f t="shared" ref="AS453" si="10311">O453</f>
        <v>0</v>
      </c>
      <c r="AT453" s="201">
        <f t="shared" ref="AT453" si="10312">P453</f>
        <v>0</v>
      </c>
      <c r="AU453" s="201">
        <f t="shared" ref="AU453" si="10313">Q453</f>
        <v>0</v>
      </c>
      <c r="AV453" s="201">
        <f t="shared" ref="AV453" si="10314">R453</f>
        <v>0</v>
      </c>
      <c r="AW453" s="323"/>
      <c r="AX453" s="324"/>
      <c r="AY453" s="201">
        <f t="shared" ref="AY453" si="10315">U453</f>
        <v>0</v>
      </c>
      <c r="AZ453" s="201">
        <f t="shared" ref="AZ453" si="10316">V453</f>
        <v>0</v>
      </c>
      <c r="BA453" s="201">
        <f t="shared" ref="BA453" si="10317">W453</f>
        <v>0</v>
      </c>
      <c r="BB453" s="201">
        <f t="shared" ref="BB453" si="10318">X453</f>
        <v>0</v>
      </c>
      <c r="BC453" s="201">
        <f t="shared" ref="BC453" si="10319">Y453</f>
        <v>0</v>
      </c>
      <c r="BD453" s="323"/>
      <c r="BE453" s="324"/>
      <c r="BF453" s="201">
        <f t="shared" ref="BF453" si="10320">AB453</f>
        <v>0</v>
      </c>
      <c r="BG453" s="201">
        <f t="shared" ref="BG453" si="10321">AC453</f>
        <v>0</v>
      </c>
      <c r="BH453" s="201">
        <f t="shared" ref="BH453" si="10322">AD453</f>
        <v>0</v>
      </c>
      <c r="BI453" s="201">
        <f t="shared" ref="BI453" si="10323">AE453</f>
        <v>0</v>
      </c>
      <c r="BJ453" s="201">
        <f t="shared" ref="BJ453" si="10324">AF453</f>
        <v>0</v>
      </c>
      <c r="BK453" s="324"/>
      <c r="BL453"/>
      <c r="BM453"/>
      <c r="BN453"/>
      <c r="BO453"/>
      <c r="BP453"/>
      <c r="BQ453"/>
      <c r="BR453"/>
      <c r="BS453"/>
      <c r="BT453"/>
      <c r="BU453"/>
      <c r="BV453"/>
      <c r="BW453"/>
      <c r="BX453"/>
      <c r="BY453"/>
      <c r="BZ453"/>
      <c r="CA453"/>
      <c r="CB453"/>
      <c r="CC453"/>
      <c r="CD453"/>
      <c r="CE453"/>
      <c r="CF453"/>
      <c r="CG453"/>
      <c r="CH453"/>
      <c r="CI453"/>
      <c r="CJ453"/>
      <c r="CK453"/>
      <c r="CL453"/>
      <c r="CM453"/>
      <c r="CN453"/>
      <c r="CO453"/>
      <c r="CP453"/>
      <c r="CQ453"/>
      <c r="CR453"/>
      <c r="CS453"/>
      <c r="CT453"/>
      <c r="CU453"/>
      <c r="CV453"/>
      <c r="CW453"/>
      <c r="CX453"/>
      <c r="CY453"/>
      <c r="CZ453"/>
      <c r="DA453"/>
      <c r="DB453"/>
      <c r="DC453"/>
      <c r="DD453"/>
      <c r="DE453"/>
      <c r="DF453"/>
      <c r="DG453"/>
    </row>
    <row r="454" spans="1:111" ht="15.75" customHeight="1" x14ac:dyDescent="0.2">
      <c r="M454" s="49"/>
      <c r="S454" s="49"/>
      <c r="Z454" s="49"/>
      <c r="AL454" s="203"/>
      <c r="AM454" s="203"/>
      <c r="AN454" s="204"/>
      <c r="AO454" s="204"/>
      <c r="AP454" s="205"/>
      <c r="AQ454" s="323"/>
      <c r="AR454" s="206"/>
      <c r="AS454" s="206"/>
      <c r="AT454" s="207"/>
      <c r="AU454" s="207"/>
      <c r="AV454" s="205"/>
      <c r="AW454" s="323"/>
      <c r="AX454" s="324"/>
      <c r="AY454" s="206"/>
      <c r="AZ454" s="206"/>
      <c r="BA454" s="207"/>
      <c r="BB454" s="207"/>
      <c r="BC454" s="205"/>
      <c r="BD454" s="323"/>
      <c r="BE454" s="324"/>
      <c r="BF454" s="206"/>
      <c r="BG454" s="206"/>
      <c r="BH454" s="207"/>
      <c r="BI454" s="207"/>
      <c r="BJ454" s="205"/>
      <c r="BK454" s="324"/>
    </row>
    <row r="455" spans="1:111" ht="15.75" customHeight="1" x14ac:dyDescent="0.2">
      <c r="M455" s="49"/>
      <c r="S455" s="49"/>
      <c r="Z455" s="49"/>
      <c r="AL455" s="201">
        <f t="shared" ref="AL455" si="10325">H455</f>
        <v>0</v>
      </c>
      <c r="AM455" s="201">
        <f t="shared" ref="AM455" si="10326">I455</f>
        <v>0</v>
      </c>
      <c r="AN455" s="201">
        <f t="shared" ref="AN455" si="10327">J455</f>
        <v>0</v>
      </c>
      <c r="AO455" s="201">
        <f t="shared" ref="AO455" si="10328">K455</f>
        <v>0</v>
      </c>
      <c r="AP455" s="202"/>
      <c r="AQ455" s="323"/>
      <c r="AR455" s="201">
        <f t="shared" ref="AR455" si="10329">N455</f>
        <v>0</v>
      </c>
      <c r="AS455" s="201">
        <f t="shared" ref="AS455" si="10330">O455</f>
        <v>0</v>
      </c>
      <c r="AT455" s="201">
        <f t="shared" ref="AT455" si="10331">P455</f>
        <v>0</v>
      </c>
      <c r="AU455" s="201">
        <f t="shared" ref="AU455" si="10332">Q455</f>
        <v>0</v>
      </c>
      <c r="AV455" s="201">
        <f t="shared" ref="AV455" si="10333">R455</f>
        <v>0</v>
      </c>
      <c r="AW455" s="323"/>
      <c r="AX455" s="324"/>
      <c r="AY455" s="201">
        <f t="shared" ref="AY455" si="10334">U455</f>
        <v>0</v>
      </c>
      <c r="AZ455" s="201">
        <f t="shared" ref="AZ455" si="10335">V455</f>
        <v>0</v>
      </c>
      <c r="BA455" s="201">
        <f t="shared" ref="BA455" si="10336">W455</f>
        <v>0</v>
      </c>
      <c r="BB455" s="201">
        <f t="shared" ref="BB455" si="10337">X455</f>
        <v>0</v>
      </c>
      <c r="BC455" s="201">
        <f t="shared" ref="BC455" si="10338">Y455</f>
        <v>0</v>
      </c>
      <c r="BD455" s="323"/>
      <c r="BE455" s="324"/>
      <c r="BF455" s="201">
        <f t="shared" ref="BF455" si="10339">AB455</f>
        <v>0</v>
      </c>
      <c r="BG455" s="201">
        <f t="shared" ref="BG455" si="10340">AC455</f>
        <v>0</v>
      </c>
      <c r="BH455" s="201">
        <f t="shared" ref="BH455" si="10341">AD455</f>
        <v>0</v>
      </c>
      <c r="BI455" s="201">
        <f t="shared" ref="BI455" si="10342">AE455</f>
        <v>0</v>
      </c>
      <c r="BJ455" s="201">
        <f t="shared" ref="BJ455" si="10343">AF455</f>
        <v>0</v>
      </c>
      <c r="BK455" s="324"/>
    </row>
    <row r="456" spans="1:111" ht="15.75" customHeight="1" x14ac:dyDescent="0.2">
      <c r="M456" s="49"/>
      <c r="S456" s="49"/>
      <c r="Z456" s="49"/>
      <c r="AL456" s="203"/>
      <c r="AM456" s="203"/>
      <c r="AN456" s="204"/>
      <c r="AO456" s="204"/>
      <c r="AP456" s="205"/>
      <c r="AQ456" s="323"/>
      <c r="AR456" s="206"/>
      <c r="AS456" s="206"/>
      <c r="AT456" s="207"/>
      <c r="AU456" s="207"/>
      <c r="AV456" s="205"/>
      <c r="AW456" s="323"/>
      <c r="AX456" s="324"/>
      <c r="AY456" s="206"/>
      <c r="AZ456" s="206"/>
      <c r="BA456" s="207"/>
      <c r="BB456" s="207"/>
      <c r="BC456" s="205"/>
      <c r="BD456" s="323"/>
      <c r="BE456" s="324"/>
      <c r="BF456" s="206"/>
      <c r="BG456" s="206"/>
      <c r="BH456" s="207"/>
      <c r="BI456" s="207"/>
      <c r="BJ456" s="205"/>
      <c r="BK456" s="324"/>
    </row>
    <row r="457" spans="1:111" ht="15.75" customHeight="1" x14ac:dyDescent="0.2">
      <c r="M457" s="49"/>
      <c r="S457" s="49"/>
      <c r="Z457" s="49"/>
      <c r="AL457" s="201">
        <f t="shared" ref="AL457" si="10344">H457</f>
        <v>0</v>
      </c>
      <c r="AM457" s="201">
        <f t="shared" ref="AM457" si="10345">I457</f>
        <v>0</v>
      </c>
      <c r="AN457" s="201">
        <f t="shared" ref="AN457" si="10346">J457</f>
        <v>0</v>
      </c>
      <c r="AO457" s="201">
        <f t="shared" ref="AO457" si="10347">K457</f>
        <v>0</v>
      </c>
      <c r="AP457" s="202"/>
      <c r="AQ457" s="323"/>
      <c r="AR457" s="201">
        <f t="shared" ref="AR457" si="10348">N457</f>
        <v>0</v>
      </c>
      <c r="AS457" s="201">
        <f t="shared" ref="AS457" si="10349">O457</f>
        <v>0</v>
      </c>
      <c r="AT457" s="201">
        <f t="shared" ref="AT457" si="10350">P457</f>
        <v>0</v>
      </c>
      <c r="AU457" s="201">
        <f t="shared" ref="AU457" si="10351">Q457</f>
        <v>0</v>
      </c>
      <c r="AV457" s="201">
        <f t="shared" ref="AV457" si="10352">R457</f>
        <v>0</v>
      </c>
      <c r="AW457" s="323"/>
      <c r="AX457" s="324"/>
      <c r="AY457" s="201">
        <f t="shared" ref="AY457" si="10353">U457</f>
        <v>0</v>
      </c>
      <c r="AZ457" s="201">
        <f t="shared" ref="AZ457" si="10354">V457</f>
        <v>0</v>
      </c>
      <c r="BA457" s="201">
        <f t="shared" ref="BA457" si="10355">W457</f>
        <v>0</v>
      </c>
      <c r="BB457" s="201">
        <f t="shared" ref="BB457" si="10356">X457</f>
        <v>0</v>
      </c>
      <c r="BC457" s="201">
        <f t="shared" ref="BC457" si="10357">Y457</f>
        <v>0</v>
      </c>
      <c r="BD457" s="323"/>
      <c r="BE457" s="324"/>
      <c r="BF457" s="201">
        <f t="shared" ref="BF457" si="10358">AB457</f>
        <v>0</v>
      </c>
      <c r="BG457" s="201">
        <f t="shared" ref="BG457" si="10359">AC457</f>
        <v>0</v>
      </c>
      <c r="BH457" s="201">
        <f t="shared" ref="BH457" si="10360">AD457</f>
        <v>0</v>
      </c>
      <c r="BI457" s="201">
        <f t="shared" ref="BI457" si="10361">AE457</f>
        <v>0</v>
      </c>
      <c r="BJ457" s="201">
        <f t="shared" ref="BJ457" si="10362">AF457</f>
        <v>0</v>
      </c>
      <c r="BK457" s="324"/>
    </row>
    <row r="458" spans="1:111" ht="15.75" customHeight="1" x14ac:dyDescent="0.2">
      <c r="M458" s="49"/>
      <c r="S458" s="49"/>
      <c r="Z458" s="49"/>
      <c r="AL458" s="203"/>
      <c r="AM458" s="203"/>
      <c r="AN458" s="204"/>
      <c r="AO458" s="204"/>
      <c r="AP458" s="205"/>
      <c r="AQ458" s="323"/>
      <c r="AR458" s="206"/>
      <c r="AS458" s="206"/>
      <c r="AT458" s="207"/>
      <c r="AU458" s="207"/>
      <c r="AV458" s="205"/>
      <c r="AW458" s="323"/>
      <c r="AX458" s="324"/>
      <c r="AY458" s="206"/>
      <c r="AZ458" s="206"/>
      <c r="BA458" s="207"/>
      <c r="BB458" s="207"/>
      <c r="BC458" s="205"/>
      <c r="BD458" s="323"/>
      <c r="BE458" s="324"/>
      <c r="BF458" s="206"/>
      <c r="BG458" s="206"/>
      <c r="BH458" s="207"/>
      <c r="BI458" s="207"/>
      <c r="BJ458" s="205"/>
      <c r="BK458" s="324"/>
    </row>
    <row r="459" spans="1:111" ht="15.75" customHeight="1" x14ac:dyDescent="0.2">
      <c r="M459" s="49"/>
      <c r="S459" s="49"/>
      <c r="Z459" s="49"/>
      <c r="AL459" s="201">
        <f t="shared" ref="AL459" si="10363">H459</f>
        <v>0</v>
      </c>
      <c r="AM459" s="201">
        <f t="shared" ref="AM459" si="10364">I459</f>
        <v>0</v>
      </c>
      <c r="AN459" s="201">
        <f t="shared" ref="AN459" si="10365">J459</f>
        <v>0</v>
      </c>
      <c r="AO459" s="201">
        <f t="shared" ref="AO459" si="10366">K459</f>
        <v>0</v>
      </c>
      <c r="AP459" s="202"/>
      <c r="AQ459" s="323"/>
      <c r="AR459" s="201">
        <f t="shared" ref="AR459" si="10367">N459</f>
        <v>0</v>
      </c>
      <c r="AS459" s="201">
        <f t="shared" ref="AS459" si="10368">O459</f>
        <v>0</v>
      </c>
      <c r="AT459" s="201">
        <f t="shared" ref="AT459" si="10369">P459</f>
        <v>0</v>
      </c>
      <c r="AU459" s="201">
        <f t="shared" ref="AU459" si="10370">Q459</f>
        <v>0</v>
      </c>
      <c r="AV459" s="201">
        <f t="shared" ref="AV459" si="10371">R459</f>
        <v>0</v>
      </c>
      <c r="AW459" s="323"/>
      <c r="AX459" s="324"/>
      <c r="AY459" s="201">
        <f t="shared" ref="AY459" si="10372">U459</f>
        <v>0</v>
      </c>
      <c r="AZ459" s="201">
        <f t="shared" ref="AZ459" si="10373">V459</f>
        <v>0</v>
      </c>
      <c r="BA459" s="201">
        <f t="shared" ref="BA459" si="10374">W459</f>
        <v>0</v>
      </c>
      <c r="BB459" s="201">
        <f t="shared" ref="BB459" si="10375">X459</f>
        <v>0</v>
      </c>
      <c r="BC459" s="201">
        <f t="shared" ref="BC459" si="10376">Y459</f>
        <v>0</v>
      </c>
      <c r="BD459" s="323"/>
      <c r="BE459" s="324"/>
      <c r="BF459" s="201">
        <f t="shared" ref="BF459" si="10377">AB459</f>
        <v>0</v>
      </c>
      <c r="BG459" s="201">
        <f t="shared" ref="BG459" si="10378">AC459</f>
        <v>0</v>
      </c>
      <c r="BH459" s="201">
        <f t="shared" ref="BH459" si="10379">AD459</f>
        <v>0</v>
      </c>
      <c r="BI459" s="201">
        <f t="shared" ref="BI459" si="10380">AE459</f>
        <v>0</v>
      </c>
      <c r="BJ459" s="201">
        <f t="shared" ref="BJ459" si="10381">AF459</f>
        <v>0</v>
      </c>
      <c r="BK459" s="324"/>
    </row>
    <row r="460" spans="1:111" ht="15.75" customHeight="1" x14ac:dyDescent="0.2">
      <c r="M460" s="49"/>
      <c r="S460" s="49"/>
      <c r="Z460" s="49"/>
      <c r="AL460" s="203"/>
      <c r="AM460" s="203"/>
      <c r="AN460" s="204"/>
      <c r="AO460" s="204"/>
      <c r="AP460" s="205"/>
      <c r="AQ460" s="323"/>
      <c r="AR460" s="206"/>
      <c r="AS460" s="206"/>
      <c r="AT460" s="207"/>
      <c r="AU460" s="207"/>
      <c r="AV460" s="205"/>
      <c r="AW460" s="323"/>
      <c r="AX460" s="324"/>
      <c r="AY460" s="206"/>
      <c r="AZ460" s="206"/>
      <c r="BA460" s="207"/>
      <c r="BB460" s="207"/>
      <c r="BC460" s="205"/>
      <c r="BD460" s="323"/>
      <c r="BE460" s="324"/>
      <c r="BF460" s="206"/>
      <c r="BG460" s="206"/>
      <c r="BH460" s="207"/>
      <c r="BI460" s="207"/>
      <c r="BJ460" s="205"/>
      <c r="BK460" s="324"/>
    </row>
    <row r="461" spans="1:111" ht="15.75" customHeight="1" x14ac:dyDescent="0.2">
      <c r="M461" s="49"/>
      <c r="S461" s="49"/>
      <c r="Z461" s="49"/>
      <c r="AL461" s="201">
        <f t="shared" ref="AL461" si="10382">H461</f>
        <v>0</v>
      </c>
      <c r="AM461" s="201">
        <f t="shared" ref="AM461" si="10383">I461</f>
        <v>0</v>
      </c>
      <c r="AN461" s="201">
        <f t="shared" ref="AN461" si="10384">J461</f>
        <v>0</v>
      </c>
      <c r="AO461" s="201">
        <f t="shared" ref="AO461" si="10385">K461</f>
        <v>0</v>
      </c>
      <c r="AP461" s="202"/>
      <c r="AQ461" s="323"/>
      <c r="AR461" s="201">
        <f t="shared" ref="AR461" si="10386">N461</f>
        <v>0</v>
      </c>
      <c r="AS461" s="201">
        <f t="shared" ref="AS461" si="10387">O461</f>
        <v>0</v>
      </c>
      <c r="AT461" s="201">
        <f t="shared" ref="AT461" si="10388">P461</f>
        <v>0</v>
      </c>
      <c r="AU461" s="201">
        <f t="shared" ref="AU461" si="10389">Q461</f>
        <v>0</v>
      </c>
      <c r="AV461" s="201">
        <f t="shared" ref="AV461" si="10390">R461</f>
        <v>0</v>
      </c>
      <c r="AW461" s="323"/>
      <c r="AX461" s="324"/>
      <c r="AY461" s="201">
        <f t="shared" ref="AY461" si="10391">U461</f>
        <v>0</v>
      </c>
      <c r="AZ461" s="201">
        <f t="shared" ref="AZ461" si="10392">V461</f>
        <v>0</v>
      </c>
      <c r="BA461" s="201">
        <f t="shared" ref="BA461" si="10393">W461</f>
        <v>0</v>
      </c>
      <c r="BB461" s="201">
        <f t="shared" ref="BB461" si="10394">X461</f>
        <v>0</v>
      </c>
      <c r="BC461" s="201">
        <f t="shared" ref="BC461" si="10395">Y461</f>
        <v>0</v>
      </c>
      <c r="BD461" s="323"/>
      <c r="BE461" s="324"/>
      <c r="BF461" s="201">
        <f t="shared" ref="BF461" si="10396">AB461</f>
        <v>0</v>
      </c>
      <c r="BG461" s="201">
        <f t="shared" ref="BG461" si="10397">AC461</f>
        <v>0</v>
      </c>
      <c r="BH461" s="201">
        <f t="shared" ref="BH461" si="10398">AD461</f>
        <v>0</v>
      </c>
      <c r="BI461" s="201">
        <f t="shared" ref="BI461" si="10399">AE461</f>
        <v>0</v>
      </c>
      <c r="BJ461" s="201">
        <f t="shared" ref="BJ461" si="10400">AF461</f>
        <v>0</v>
      </c>
      <c r="BK461" s="324"/>
    </row>
    <row r="462" spans="1:111" ht="15.75" customHeight="1" x14ac:dyDescent="0.2">
      <c r="M462" s="49"/>
      <c r="S462" s="49"/>
      <c r="Z462" s="49"/>
      <c r="AL462" s="203"/>
      <c r="AM462" s="203"/>
      <c r="AN462" s="204"/>
      <c r="AO462" s="204"/>
      <c r="AP462" s="205"/>
      <c r="AQ462" s="323"/>
      <c r="AR462" s="206"/>
      <c r="AS462" s="206"/>
      <c r="AT462" s="207"/>
      <c r="AU462" s="207"/>
      <c r="AV462" s="205"/>
      <c r="AW462" s="323"/>
      <c r="AX462" s="324"/>
      <c r="AY462" s="206"/>
      <c r="AZ462" s="206"/>
      <c r="BA462" s="207"/>
      <c r="BB462" s="207"/>
      <c r="BC462" s="205"/>
      <c r="BD462" s="323"/>
      <c r="BE462" s="324"/>
      <c r="BF462" s="206"/>
      <c r="BG462" s="206"/>
      <c r="BH462" s="207"/>
      <c r="BI462" s="207"/>
      <c r="BJ462" s="205"/>
      <c r="BK462" s="324"/>
    </row>
    <row r="463" spans="1:111" ht="15.75" customHeight="1" x14ac:dyDescent="0.2">
      <c r="M463" s="49"/>
      <c r="S463" s="49"/>
      <c r="Z463" s="49"/>
      <c r="AL463" s="201">
        <f t="shared" ref="AL463" si="10401">H463</f>
        <v>0</v>
      </c>
      <c r="AM463" s="201">
        <f t="shared" ref="AM463" si="10402">I463</f>
        <v>0</v>
      </c>
      <c r="AN463" s="201">
        <f t="shared" ref="AN463" si="10403">J463</f>
        <v>0</v>
      </c>
      <c r="AO463" s="201">
        <f t="shared" ref="AO463" si="10404">K463</f>
        <v>0</v>
      </c>
      <c r="AP463" s="202"/>
      <c r="AQ463" s="323"/>
      <c r="AR463" s="201">
        <f t="shared" ref="AR463" si="10405">N463</f>
        <v>0</v>
      </c>
      <c r="AS463" s="201">
        <f t="shared" ref="AS463" si="10406">O463</f>
        <v>0</v>
      </c>
      <c r="AT463" s="201">
        <f t="shared" ref="AT463" si="10407">P463</f>
        <v>0</v>
      </c>
      <c r="AU463" s="201">
        <f t="shared" ref="AU463" si="10408">Q463</f>
        <v>0</v>
      </c>
      <c r="AV463" s="201">
        <f t="shared" ref="AV463" si="10409">R463</f>
        <v>0</v>
      </c>
      <c r="AW463" s="323"/>
      <c r="AX463" s="324"/>
      <c r="AY463" s="201">
        <f t="shared" ref="AY463" si="10410">U463</f>
        <v>0</v>
      </c>
      <c r="AZ463" s="201">
        <f t="shared" ref="AZ463" si="10411">V463</f>
        <v>0</v>
      </c>
      <c r="BA463" s="201">
        <f t="shared" ref="BA463" si="10412">W463</f>
        <v>0</v>
      </c>
      <c r="BB463" s="201">
        <f t="shared" ref="BB463" si="10413">X463</f>
        <v>0</v>
      </c>
      <c r="BC463" s="201">
        <f t="shared" ref="BC463" si="10414">Y463</f>
        <v>0</v>
      </c>
      <c r="BD463" s="323"/>
      <c r="BE463" s="324"/>
      <c r="BF463" s="201">
        <f t="shared" ref="BF463" si="10415">AB463</f>
        <v>0</v>
      </c>
      <c r="BG463" s="201">
        <f t="shared" ref="BG463" si="10416">AC463</f>
        <v>0</v>
      </c>
      <c r="BH463" s="201">
        <f t="shared" ref="BH463" si="10417">AD463</f>
        <v>0</v>
      </c>
      <c r="BI463" s="201">
        <f t="shared" ref="BI463" si="10418">AE463</f>
        <v>0</v>
      </c>
      <c r="BJ463" s="201">
        <f t="shared" ref="BJ463" si="10419">AF463</f>
        <v>0</v>
      </c>
      <c r="BK463" s="324"/>
    </row>
    <row r="464" spans="1:111" ht="15.75" customHeight="1" x14ac:dyDescent="0.2">
      <c r="M464" s="49"/>
      <c r="S464" s="49"/>
      <c r="Z464" s="49"/>
      <c r="AL464" s="203"/>
      <c r="AM464" s="203"/>
      <c r="AN464" s="204"/>
      <c r="AO464" s="204"/>
      <c r="AP464" s="205"/>
      <c r="AQ464" s="323"/>
      <c r="AR464" s="206"/>
      <c r="AS464" s="206"/>
      <c r="AT464" s="207"/>
      <c r="AU464" s="207"/>
      <c r="AV464" s="205"/>
      <c r="AW464" s="323"/>
      <c r="AX464" s="324"/>
      <c r="AY464" s="206"/>
      <c r="AZ464" s="206"/>
      <c r="BA464" s="207"/>
      <c r="BB464" s="207"/>
      <c r="BC464" s="205"/>
      <c r="BD464" s="323"/>
      <c r="BE464" s="324"/>
      <c r="BF464" s="206"/>
      <c r="BG464" s="206"/>
      <c r="BH464" s="207"/>
      <c r="BI464" s="207"/>
      <c r="BJ464" s="205"/>
      <c r="BK464" s="324"/>
    </row>
    <row r="465" spans="13:63" ht="15.75" customHeight="1" x14ac:dyDescent="0.2">
      <c r="M465" s="49"/>
      <c r="S465" s="49"/>
      <c r="Z465" s="49"/>
      <c r="AL465" s="201">
        <f t="shared" ref="AL465" si="10420">H465</f>
        <v>0</v>
      </c>
      <c r="AM465" s="201">
        <f t="shared" ref="AM465" si="10421">I465</f>
        <v>0</v>
      </c>
      <c r="AN465" s="201">
        <f t="shared" ref="AN465" si="10422">J465</f>
        <v>0</v>
      </c>
      <c r="AO465" s="201">
        <f t="shared" ref="AO465" si="10423">K465</f>
        <v>0</v>
      </c>
      <c r="AP465" s="202"/>
      <c r="AQ465" s="323"/>
      <c r="AR465" s="201">
        <f t="shared" ref="AR465" si="10424">N465</f>
        <v>0</v>
      </c>
      <c r="AS465" s="201">
        <f t="shared" ref="AS465" si="10425">O465</f>
        <v>0</v>
      </c>
      <c r="AT465" s="201">
        <f t="shared" ref="AT465" si="10426">P465</f>
        <v>0</v>
      </c>
      <c r="AU465" s="201">
        <f t="shared" ref="AU465" si="10427">Q465</f>
        <v>0</v>
      </c>
      <c r="AV465" s="201">
        <f t="shared" ref="AV465" si="10428">R465</f>
        <v>0</v>
      </c>
      <c r="AW465" s="323"/>
      <c r="AX465" s="324"/>
      <c r="AY465" s="201">
        <f t="shared" ref="AY465" si="10429">U465</f>
        <v>0</v>
      </c>
      <c r="AZ465" s="201">
        <f t="shared" ref="AZ465" si="10430">V465</f>
        <v>0</v>
      </c>
      <c r="BA465" s="201">
        <f t="shared" ref="BA465" si="10431">W465</f>
        <v>0</v>
      </c>
      <c r="BB465" s="201">
        <f t="shared" ref="BB465" si="10432">X465</f>
        <v>0</v>
      </c>
      <c r="BC465" s="201">
        <f t="shared" ref="BC465" si="10433">Y465</f>
        <v>0</v>
      </c>
      <c r="BD465" s="323"/>
      <c r="BE465" s="324"/>
      <c r="BF465" s="201">
        <f t="shared" ref="BF465" si="10434">AB465</f>
        <v>0</v>
      </c>
      <c r="BG465" s="201">
        <f t="shared" ref="BG465" si="10435">AC465</f>
        <v>0</v>
      </c>
      <c r="BH465" s="201">
        <f t="shared" ref="BH465" si="10436">AD465</f>
        <v>0</v>
      </c>
      <c r="BI465" s="201">
        <f t="shared" ref="BI465" si="10437">AE465</f>
        <v>0</v>
      </c>
      <c r="BJ465" s="201">
        <f t="shared" ref="BJ465" si="10438">AF465</f>
        <v>0</v>
      </c>
      <c r="BK465" s="324"/>
    </row>
    <row r="466" spans="13:63" ht="15.75" customHeight="1" x14ac:dyDescent="0.2">
      <c r="M466" s="49"/>
      <c r="S466" s="49"/>
      <c r="Z466" s="49"/>
      <c r="AL466" s="203"/>
      <c r="AM466" s="203"/>
      <c r="AN466" s="204"/>
      <c r="AO466" s="204"/>
      <c r="AP466" s="205"/>
      <c r="AQ466" s="323"/>
      <c r="AR466" s="206"/>
      <c r="AS466" s="206"/>
      <c r="AT466" s="207"/>
      <c r="AU466" s="207"/>
      <c r="AV466" s="205"/>
      <c r="AW466" s="323"/>
      <c r="AX466" s="324"/>
      <c r="AY466" s="206"/>
      <c r="AZ466" s="206"/>
      <c r="BA466" s="207"/>
      <c r="BB466" s="207"/>
      <c r="BC466" s="205"/>
      <c r="BD466" s="323"/>
      <c r="BE466" s="324"/>
      <c r="BF466" s="206"/>
      <c r="BG466" s="206"/>
      <c r="BH466" s="207"/>
      <c r="BI466" s="207"/>
      <c r="BJ466" s="205"/>
      <c r="BK466" s="324"/>
    </row>
    <row r="467" spans="13:63" ht="15.75" customHeight="1" x14ac:dyDescent="0.2">
      <c r="M467" s="49"/>
      <c r="S467" s="49"/>
      <c r="Z467" s="49"/>
      <c r="AL467" s="201">
        <f t="shared" ref="AL467" si="10439">H467</f>
        <v>0</v>
      </c>
      <c r="AM467" s="201">
        <f t="shared" ref="AM467" si="10440">I467</f>
        <v>0</v>
      </c>
      <c r="AN467" s="201">
        <f t="shared" ref="AN467" si="10441">J467</f>
        <v>0</v>
      </c>
      <c r="AO467" s="201">
        <f t="shared" ref="AO467" si="10442">K467</f>
        <v>0</v>
      </c>
      <c r="AP467" s="202"/>
      <c r="AQ467" s="323"/>
      <c r="AR467" s="201">
        <f t="shared" ref="AR467" si="10443">N467</f>
        <v>0</v>
      </c>
      <c r="AS467" s="201">
        <f t="shared" ref="AS467" si="10444">O467</f>
        <v>0</v>
      </c>
      <c r="AT467" s="201">
        <f t="shared" ref="AT467" si="10445">P467</f>
        <v>0</v>
      </c>
      <c r="AU467" s="201">
        <f t="shared" ref="AU467" si="10446">Q467</f>
        <v>0</v>
      </c>
      <c r="AV467" s="201">
        <f t="shared" ref="AV467" si="10447">R467</f>
        <v>0</v>
      </c>
      <c r="AW467" s="323"/>
      <c r="AX467" s="324"/>
      <c r="AY467" s="201">
        <f t="shared" ref="AY467" si="10448">U467</f>
        <v>0</v>
      </c>
      <c r="AZ467" s="201">
        <f t="shared" ref="AZ467" si="10449">V467</f>
        <v>0</v>
      </c>
      <c r="BA467" s="201">
        <f t="shared" ref="BA467" si="10450">W467</f>
        <v>0</v>
      </c>
      <c r="BB467" s="201">
        <f t="shared" ref="BB467" si="10451">X467</f>
        <v>0</v>
      </c>
      <c r="BC467" s="201">
        <f t="shared" ref="BC467" si="10452">Y467</f>
        <v>0</v>
      </c>
      <c r="BD467" s="323"/>
      <c r="BE467" s="324"/>
      <c r="BF467" s="201">
        <f t="shared" ref="BF467" si="10453">AB467</f>
        <v>0</v>
      </c>
      <c r="BG467" s="201">
        <f t="shared" ref="BG467" si="10454">AC467</f>
        <v>0</v>
      </c>
      <c r="BH467" s="201">
        <f t="shared" ref="BH467" si="10455">AD467</f>
        <v>0</v>
      </c>
      <c r="BI467" s="201">
        <f t="shared" ref="BI467" si="10456">AE467</f>
        <v>0</v>
      </c>
      <c r="BJ467" s="201">
        <f t="shared" ref="BJ467" si="10457">AF467</f>
        <v>0</v>
      </c>
      <c r="BK467" s="324"/>
    </row>
    <row r="468" spans="13:63" ht="15.75" customHeight="1" x14ac:dyDescent="0.2">
      <c r="M468" s="49"/>
      <c r="S468" s="49"/>
      <c r="Z468" s="49"/>
      <c r="AL468" s="203"/>
      <c r="AM468" s="203"/>
      <c r="AN468" s="204"/>
      <c r="AO468" s="204"/>
      <c r="AP468" s="205"/>
      <c r="AQ468" s="323"/>
      <c r="AR468" s="206"/>
      <c r="AS468" s="206"/>
      <c r="AT468" s="207"/>
      <c r="AU468" s="207"/>
      <c r="AV468" s="205"/>
      <c r="AW468" s="323"/>
      <c r="AX468" s="324"/>
      <c r="AY468" s="206"/>
      <c r="AZ468" s="206"/>
      <c r="BA468" s="207"/>
      <c r="BB468" s="207"/>
      <c r="BC468" s="205"/>
      <c r="BD468" s="323"/>
      <c r="BE468" s="324"/>
      <c r="BF468" s="206"/>
      <c r="BG468" s="206"/>
      <c r="BH468" s="207"/>
      <c r="BI468" s="207"/>
      <c r="BJ468" s="205"/>
      <c r="BK468" s="324"/>
    </row>
    <row r="469" spans="13:63" ht="15.75" customHeight="1" x14ac:dyDescent="0.2">
      <c r="M469" s="49"/>
      <c r="S469" s="49"/>
      <c r="Z469" s="49"/>
      <c r="AL469" s="201">
        <f t="shared" ref="AL469" si="10458">H469</f>
        <v>0</v>
      </c>
      <c r="AM469" s="201">
        <f t="shared" ref="AM469" si="10459">I469</f>
        <v>0</v>
      </c>
      <c r="AN469" s="201">
        <f t="shared" ref="AN469" si="10460">J469</f>
        <v>0</v>
      </c>
      <c r="AO469" s="201">
        <f t="shared" ref="AO469" si="10461">K469</f>
        <v>0</v>
      </c>
      <c r="AP469" s="202"/>
      <c r="AQ469" s="323"/>
      <c r="AR469" s="201">
        <f t="shared" ref="AR469" si="10462">N469</f>
        <v>0</v>
      </c>
      <c r="AS469" s="201">
        <f t="shared" ref="AS469" si="10463">O469</f>
        <v>0</v>
      </c>
      <c r="AT469" s="201">
        <f t="shared" ref="AT469" si="10464">P469</f>
        <v>0</v>
      </c>
      <c r="AU469" s="201">
        <f t="shared" ref="AU469" si="10465">Q469</f>
        <v>0</v>
      </c>
      <c r="AV469" s="201">
        <f t="shared" ref="AV469" si="10466">R469</f>
        <v>0</v>
      </c>
      <c r="AW469" s="323"/>
      <c r="AX469" s="324"/>
      <c r="AY469" s="201">
        <f t="shared" ref="AY469" si="10467">U469</f>
        <v>0</v>
      </c>
      <c r="AZ469" s="201">
        <f t="shared" ref="AZ469" si="10468">V469</f>
        <v>0</v>
      </c>
      <c r="BA469" s="201">
        <f t="shared" ref="BA469" si="10469">W469</f>
        <v>0</v>
      </c>
      <c r="BB469" s="201">
        <f t="shared" ref="BB469" si="10470">X469</f>
        <v>0</v>
      </c>
      <c r="BC469" s="201">
        <f t="shared" ref="BC469" si="10471">Y469</f>
        <v>0</v>
      </c>
      <c r="BD469" s="323"/>
      <c r="BE469" s="324"/>
      <c r="BF469" s="201">
        <f t="shared" ref="BF469" si="10472">AB469</f>
        <v>0</v>
      </c>
      <c r="BG469" s="201">
        <f t="shared" ref="BG469" si="10473">AC469</f>
        <v>0</v>
      </c>
      <c r="BH469" s="201">
        <f t="shared" ref="BH469" si="10474">AD469</f>
        <v>0</v>
      </c>
      <c r="BI469" s="201">
        <f t="shared" ref="BI469" si="10475">AE469</f>
        <v>0</v>
      </c>
      <c r="BJ469" s="201">
        <f t="shared" ref="BJ469" si="10476">AF469</f>
        <v>0</v>
      </c>
      <c r="BK469" s="324"/>
    </row>
    <row r="470" spans="13:63" ht="15.75" customHeight="1" x14ac:dyDescent="0.2">
      <c r="M470" s="49"/>
      <c r="S470" s="49"/>
      <c r="Z470" s="49"/>
      <c r="AL470" s="203"/>
      <c r="AM470" s="203"/>
      <c r="AN470" s="204"/>
      <c r="AO470" s="204"/>
      <c r="AP470" s="205"/>
      <c r="AQ470" s="323"/>
      <c r="AR470" s="206"/>
      <c r="AS470" s="206"/>
      <c r="AT470" s="207"/>
      <c r="AU470" s="207"/>
      <c r="AV470" s="205"/>
      <c r="AW470" s="323"/>
      <c r="AX470" s="324"/>
      <c r="AY470" s="206"/>
      <c r="AZ470" s="206"/>
      <c r="BA470" s="207"/>
      <c r="BB470" s="207"/>
      <c r="BC470" s="205"/>
      <c r="BD470" s="323"/>
      <c r="BE470" s="324"/>
      <c r="BF470" s="206"/>
      <c r="BG470" s="206"/>
      <c r="BH470" s="207"/>
      <c r="BI470" s="207"/>
      <c r="BJ470" s="205"/>
      <c r="BK470" s="324"/>
    </row>
    <row r="471" spans="13:63" ht="15.75" customHeight="1" x14ac:dyDescent="0.2">
      <c r="M471" s="49"/>
      <c r="S471" s="49"/>
      <c r="Z471" s="49"/>
      <c r="AL471" s="201">
        <f t="shared" ref="AL471" si="10477">H471</f>
        <v>0</v>
      </c>
      <c r="AM471" s="201">
        <f t="shared" ref="AM471" si="10478">I471</f>
        <v>0</v>
      </c>
      <c r="AN471" s="201">
        <f t="shared" ref="AN471" si="10479">J471</f>
        <v>0</v>
      </c>
      <c r="AO471" s="201">
        <f t="shared" ref="AO471" si="10480">K471</f>
        <v>0</v>
      </c>
      <c r="AP471" s="202"/>
      <c r="AQ471" s="323"/>
      <c r="AR471" s="201">
        <f t="shared" ref="AR471" si="10481">N471</f>
        <v>0</v>
      </c>
      <c r="AS471" s="201">
        <f t="shared" ref="AS471" si="10482">O471</f>
        <v>0</v>
      </c>
      <c r="AT471" s="201">
        <f t="shared" ref="AT471" si="10483">P471</f>
        <v>0</v>
      </c>
      <c r="AU471" s="201">
        <f t="shared" ref="AU471" si="10484">Q471</f>
        <v>0</v>
      </c>
      <c r="AV471" s="201">
        <f t="shared" ref="AV471" si="10485">R471</f>
        <v>0</v>
      </c>
      <c r="AW471" s="323"/>
      <c r="AX471" s="324"/>
      <c r="AY471" s="201">
        <f t="shared" ref="AY471" si="10486">U471</f>
        <v>0</v>
      </c>
      <c r="AZ471" s="201">
        <f t="shared" ref="AZ471" si="10487">V471</f>
        <v>0</v>
      </c>
      <c r="BA471" s="201">
        <f t="shared" ref="BA471" si="10488">W471</f>
        <v>0</v>
      </c>
      <c r="BB471" s="201">
        <f t="shared" ref="BB471" si="10489">X471</f>
        <v>0</v>
      </c>
      <c r="BC471" s="201">
        <f t="shared" ref="BC471" si="10490">Y471</f>
        <v>0</v>
      </c>
      <c r="BD471" s="323"/>
      <c r="BE471" s="324"/>
      <c r="BF471" s="201">
        <f t="shared" ref="BF471" si="10491">AB471</f>
        <v>0</v>
      </c>
      <c r="BG471" s="201">
        <f t="shared" ref="BG471" si="10492">AC471</f>
        <v>0</v>
      </c>
      <c r="BH471" s="201">
        <f t="shared" ref="BH471" si="10493">AD471</f>
        <v>0</v>
      </c>
      <c r="BI471" s="201">
        <f t="shared" ref="BI471" si="10494">AE471</f>
        <v>0</v>
      </c>
      <c r="BJ471" s="201">
        <f t="shared" ref="BJ471" si="10495">AF471</f>
        <v>0</v>
      </c>
      <c r="BK471" s="324"/>
    </row>
    <row r="472" spans="13:63" ht="15.75" customHeight="1" x14ac:dyDescent="0.2">
      <c r="M472" s="49"/>
      <c r="S472" s="49"/>
      <c r="Z472" s="49"/>
      <c r="AL472" s="203"/>
      <c r="AM472" s="203"/>
      <c r="AN472" s="204"/>
      <c r="AO472" s="204"/>
      <c r="AP472" s="205"/>
      <c r="AQ472" s="323"/>
      <c r="AR472" s="206"/>
      <c r="AS472" s="206"/>
      <c r="AT472" s="207"/>
      <c r="AU472" s="207"/>
      <c r="AV472" s="205"/>
      <c r="AW472" s="323"/>
      <c r="AX472" s="324"/>
      <c r="AY472" s="206"/>
      <c r="AZ472" s="206"/>
      <c r="BA472" s="207"/>
      <c r="BB472" s="207"/>
      <c r="BC472" s="205"/>
      <c r="BD472" s="323"/>
      <c r="BE472" s="324"/>
      <c r="BF472" s="206"/>
      <c r="BG472" s="206"/>
      <c r="BH472" s="207"/>
      <c r="BI472" s="207"/>
      <c r="BJ472" s="205"/>
      <c r="BK472" s="324"/>
    </row>
    <row r="473" spans="13:63" ht="15.75" customHeight="1" x14ac:dyDescent="0.2">
      <c r="M473" s="49"/>
      <c r="S473" s="49"/>
      <c r="Z473" s="49"/>
      <c r="AL473" s="201">
        <f t="shared" ref="AL473" si="10496">H473</f>
        <v>0</v>
      </c>
      <c r="AM473" s="201">
        <f t="shared" ref="AM473" si="10497">I473</f>
        <v>0</v>
      </c>
      <c r="AN473" s="201">
        <f t="shared" ref="AN473" si="10498">J473</f>
        <v>0</v>
      </c>
      <c r="AO473" s="201">
        <f t="shared" ref="AO473" si="10499">K473</f>
        <v>0</v>
      </c>
      <c r="AP473" s="202"/>
      <c r="AQ473" s="323"/>
      <c r="AR473" s="201">
        <f t="shared" ref="AR473" si="10500">N473</f>
        <v>0</v>
      </c>
      <c r="AS473" s="201">
        <f t="shared" ref="AS473" si="10501">O473</f>
        <v>0</v>
      </c>
      <c r="AT473" s="201">
        <f t="shared" ref="AT473" si="10502">P473</f>
        <v>0</v>
      </c>
      <c r="AU473" s="201">
        <f t="shared" ref="AU473" si="10503">Q473</f>
        <v>0</v>
      </c>
      <c r="AV473" s="201">
        <f t="shared" ref="AV473" si="10504">R473</f>
        <v>0</v>
      </c>
      <c r="AW473" s="323"/>
      <c r="AX473" s="324"/>
      <c r="AY473" s="201">
        <f t="shared" ref="AY473" si="10505">U473</f>
        <v>0</v>
      </c>
      <c r="AZ473" s="201">
        <f t="shared" ref="AZ473" si="10506">V473</f>
        <v>0</v>
      </c>
      <c r="BA473" s="201">
        <f t="shared" ref="BA473" si="10507">W473</f>
        <v>0</v>
      </c>
      <c r="BB473" s="201">
        <f t="shared" ref="BB473" si="10508">X473</f>
        <v>0</v>
      </c>
      <c r="BC473" s="201">
        <f t="shared" ref="BC473" si="10509">Y473</f>
        <v>0</v>
      </c>
      <c r="BD473" s="323"/>
      <c r="BE473" s="324"/>
      <c r="BF473" s="201">
        <f t="shared" ref="BF473" si="10510">AB473</f>
        <v>0</v>
      </c>
      <c r="BG473" s="201">
        <f t="shared" ref="BG473" si="10511">AC473</f>
        <v>0</v>
      </c>
      <c r="BH473" s="201">
        <f t="shared" ref="BH473" si="10512">AD473</f>
        <v>0</v>
      </c>
      <c r="BI473" s="201">
        <f t="shared" ref="BI473" si="10513">AE473</f>
        <v>0</v>
      </c>
      <c r="BJ473" s="201">
        <f t="shared" ref="BJ473" si="10514">AF473</f>
        <v>0</v>
      </c>
      <c r="BK473" s="324"/>
    </row>
    <row r="474" spans="13:63" ht="15.75" customHeight="1" x14ac:dyDescent="0.2">
      <c r="M474" s="49"/>
      <c r="S474" s="49"/>
      <c r="Z474" s="49"/>
      <c r="AL474" s="203"/>
      <c r="AM474" s="203"/>
      <c r="AN474" s="204"/>
      <c r="AO474" s="204"/>
      <c r="AP474" s="205"/>
      <c r="AQ474" s="323"/>
      <c r="AR474" s="206"/>
      <c r="AS474" s="206"/>
      <c r="AT474" s="207"/>
      <c r="AU474" s="207"/>
      <c r="AV474" s="205"/>
      <c r="AW474" s="323"/>
      <c r="AX474" s="324"/>
      <c r="AY474" s="206"/>
      <c r="AZ474" s="206"/>
      <c r="BA474" s="207"/>
      <c r="BB474" s="207"/>
      <c r="BC474" s="205"/>
      <c r="BD474" s="323"/>
      <c r="BE474" s="324"/>
      <c r="BF474" s="206"/>
      <c r="BG474" s="206"/>
      <c r="BH474" s="207"/>
      <c r="BI474" s="207"/>
      <c r="BJ474" s="205"/>
      <c r="BK474" s="324"/>
    </row>
    <row r="475" spans="13:63" ht="15.75" customHeight="1" x14ac:dyDescent="0.2">
      <c r="M475" s="49"/>
      <c r="S475" s="49"/>
      <c r="Z475" s="49"/>
      <c r="AL475" s="201">
        <f t="shared" ref="AL475" si="10515">H475</f>
        <v>0</v>
      </c>
      <c r="AM475" s="201">
        <f t="shared" ref="AM475" si="10516">I475</f>
        <v>0</v>
      </c>
      <c r="AN475" s="201">
        <f t="shared" ref="AN475" si="10517">J475</f>
        <v>0</v>
      </c>
      <c r="AO475" s="201">
        <f t="shared" ref="AO475" si="10518">K475</f>
        <v>0</v>
      </c>
      <c r="AP475" s="202"/>
      <c r="AQ475" s="323"/>
      <c r="AR475" s="201">
        <f t="shared" ref="AR475" si="10519">N475</f>
        <v>0</v>
      </c>
      <c r="AS475" s="201">
        <f t="shared" ref="AS475" si="10520">O475</f>
        <v>0</v>
      </c>
      <c r="AT475" s="201">
        <f t="shared" ref="AT475" si="10521">P475</f>
        <v>0</v>
      </c>
      <c r="AU475" s="201">
        <f t="shared" ref="AU475" si="10522">Q475</f>
        <v>0</v>
      </c>
      <c r="AV475" s="201">
        <f t="shared" ref="AV475" si="10523">R475</f>
        <v>0</v>
      </c>
      <c r="AW475" s="323"/>
      <c r="AX475" s="324"/>
      <c r="AY475" s="201">
        <f t="shared" ref="AY475" si="10524">U475</f>
        <v>0</v>
      </c>
      <c r="AZ475" s="201">
        <f t="shared" ref="AZ475" si="10525">V475</f>
        <v>0</v>
      </c>
      <c r="BA475" s="201">
        <f t="shared" ref="BA475" si="10526">W475</f>
        <v>0</v>
      </c>
      <c r="BB475" s="201">
        <f t="shared" ref="BB475" si="10527">X475</f>
        <v>0</v>
      </c>
      <c r="BC475" s="201">
        <f t="shared" ref="BC475" si="10528">Y475</f>
        <v>0</v>
      </c>
      <c r="BD475" s="323"/>
      <c r="BE475" s="324"/>
      <c r="BF475" s="201">
        <f t="shared" ref="BF475" si="10529">AB475</f>
        <v>0</v>
      </c>
      <c r="BG475" s="201">
        <f t="shared" ref="BG475" si="10530">AC475</f>
        <v>0</v>
      </c>
      <c r="BH475" s="201">
        <f t="shared" ref="BH475" si="10531">AD475</f>
        <v>0</v>
      </c>
      <c r="BI475" s="201">
        <f t="shared" ref="BI475" si="10532">AE475</f>
        <v>0</v>
      </c>
      <c r="BJ475" s="201">
        <f t="shared" ref="BJ475" si="10533">AF475</f>
        <v>0</v>
      </c>
      <c r="BK475" s="324"/>
    </row>
    <row r="476" spans="13:63" ht="15.75" customHeight="1" x14ac:dyDescent="0.2">
      <c r="M476" s="49"/>
      <c r="S476" s="49"/>
      <c r="Z476" s="49"/>
      <c r="AL476" s="203"/>
      <c r="AM476" s="203"/>
      <c r="AN476" s="204"/>
      <c r="AO476" s="204"/>
      <c r="AP476" s="205"/>
      <c r="AQ476" s="323"/>
      <c r="AR476" s="206"/>
      <c r="AS476" s="206"/>
      <c r="AT476" s="207"/>
      <c r="AU476" s="207"/>
      <c r="AV476" s="205"/>
      <c r="AW476" s="323"/>
      <c r="AX476" s="324"/>
      <c r="AY476" s="206"/>
      <c r="AZ476" s="206"/>
      <c r="BA476" s="207"/>
      <c r="BB476" s="207"/>
      <c r="BC476" s="205"/>
      <c r="BD476" s="323"/>
      <c r="BE476" s="324"/>
      <c r="BF476" s="206"/>
      <c r="BG476" s="206"/>
      <c r="BH476" s="207"/>
      <c r="BI476" s="207"/>
      <c r="BJ476" s="205"/>
      <c r="BK476" s="324"/>
    </row>
    <row r="477" spans="13:63" ht="15.75" customHeight="1" x14ac:dyDescent="0.2">
      <c r="M477" s="49"/>
      <c r="S477" s="49"/>
      <c r="Z477" s="49"/>
      <c r="AL477" s="201">
        <f t="shared" ref="AL477" si="10534">H477</f>
        <v>0</v>
      </c>
      <c r="AM477" s="201">
        <f t="shared" ref="AM477" si="10535">I477</f>
        <v>0</v>
      </c>
      <c r="AN477" s="201">
        <f t="shared" ref="AN477" si="10536">J477</f>
        <v>0</v>
      </c>
      <c r="AO477" s="201">
        <f t="shared" ref="AO477" si="10537">K477</f>
        <v>0</v>
      </c>
      <c r="AP477" s="202"/>
      <c r="AQ477" s="323"/>
      <c r="AR477" s="201">
        <f t="shared" ref="AR477" si="10538">N477</f>
        <v>0</v>
      </c>
      <c r="AS477" s="201">
        <f t="shared" ref="AS477" si="10539">O477</f>
        <v>0</v>
      </c>
      <c r="AT477" s="201">
        <f t="shared" ref="AT477" si="10540">P477</f>
        <v>0</v>
      </c>
      <c r="AU477" s="201">
        <f t="shared" ref="AU477" si="10541">Q477</f>
        <v>0</v>
      </c>
      <c r="AV477" s="201">
        <f t="shared" ref="AV477" si="10542">R477</f>
        <v>0</v>
      </c>
      <c r="AW477" s="323"/>
      <c r="AX477" s="324"/>
      <c r="AY477" s="201">
        <f t="shared" ref="AY477" si="10543">U477</f>
        <v>0</v>
      </c>
      <c r="AZ477" s="201">
        <f t="shared" ref="AZ477" si="10544">V477</f>
        <v>0</v>
      </c>
      <c r="BA477" s="201">
        <f t="shared" ref="BA477" si="10545">W477</f>
        <v>0</v>
      </c>
      <c r="BB477" s="201">
        <f t="shared" ref="BB477" si="10546">X477</f>
        <v>0</v>
      </c>
      <c r="BC477" s="201">
        <f t="shared" ref="BC477" si="10547">Y477</f>
        <v>0</v>
      </c>
      <c r="BD477" s="323"/>
      <c r="BE477" s="324"/>
      <c r="BF477" s="201">
        <f t="shared" ref="BF477" si="10548">AB477</f>
        <v>0</v>
      </c>
      <c r="BG477" s="201">
        <f t="shared" ref="BG477" si="10549">AC477</f>
        <v>0</v>
      </c>
      <c r="BH477" s="201">
        <f t="shared" ref="BH477" si="10550">AD477</f>
        <v>0</v>
      </c>
      <c r="BI477" s="201">
        <f t="shared" ref="BI477" si="10551">AE477</f>
        <v>0</v>
      </c>
      <c r="BJ477" s="201">
        <f t="shared" ref="BJ477" si="10552">AF477</f>
        <v>0</v>
      </c>
      <c r="BK477" s="324"/>
    </row>
    <row r="478" spans="13:63" ht="15.75" customHeight="1" x14ac:dyDescent="0.2">
      <c r="M478" s="49"/>
      <c r="S478" s="49"/>
      <c r="Z478" s="49"/>
      <c r="AL478" s="203"/>
      <c r="AM478" s="203"/>
      <c r="AN478" s="204"/>
      <c r="AO478" s="204"/>
      <c r="AP478" s="205"/>
      <c r="AQ478" s="323"/>
      <c r="AR478" s="206"/>
      <c r="AS478" s="206"/>
      <c r="AT478" s="207"/>
      <c r="AU478" s="207"/>
      <c r="AV478" s="205"/>
      <c r="AW478" s="323"/>
      <c r="AX478" s="324"/>
      <c r="AY478" s="206"/>
      <c r="AZ478" s="206"/>
      <c r="BA478" s="207"/>
      <c r="BB478" s="207"/>
      <c r="BC478" s="205"/>
      <c r="BD478" s="323"/>
      <c r="BE478" s="324"/>
      <c r="BF478" s="206"/>
      <c r="BG478" s="206"/>
      <c r="BH478" s="207"/>
      <c r="BI478" s="207"/>
      <c r="BJ478" s="205"/>
      <c r="BK478" s="324"/>
    </row>
    <row r="479" spans="13:63" ht="15.75" customHeight="1" x14ac:dyDescent="0.2">
      <c r="M479" s="49"/>
      <c r="S479" s="49"/>
      <c r="Z479" s="49"/>
      <c r="AL479" s="201">
        <f t="shared" ref="AL479" si="10553">H479</f>
        <v>0</v>
      </c>
      <c r="AM479" s="201">
        <f t="shared" ref="AM479" si="10554">I479</f>
        <v>0</v>
      </c>
      <c r="AN479" s="201">
        <f t="shared" ref="AN479" si="10555">J479</f>
        <v>0</v>
      </c>
      <c r="AO479" s="201">
        <f t="shared" ref="AO479" si="10556">K479</f>
        <v>0</v>
      </c>
      <c r="AP479" s="202"/>
      <c r="AQ479" s="323"/>
      <c r="AR479" s="201">
        <f t="shared" ref="AR479" si="10557">N479</f>
        <v>0</v>
      </c>
      <c r="AS479" s="201">
        <f t="shared" ref="AS479" si="10558">O479</f>
        <v>0</v>
      </c>
      <c r="AT479" s="201">
        <f t="shared" ref="AT479" si="10559">P479</f>
        <v>0</v>
      </c>
      <c r="AU479" s="201">
        <f t="shared" ref="AU479" si="10560">Q479</f>
        <v>0</v>
      </c>
      <c r="AV479" s="201">
        <f t="shared" ref="AV479" si="10561">R479</f>
        <v>0</v>
      </c>
      <c r="AW479" s="323"/>
      <c r="AX479" s="324"/>
      <c r="AY479" s="201">
        <f t="shared" ref="AY479" si="10562">U479</f>
        <v>0</v>
      </c>
      <c r="AZ479" s="201">
        <f t="shared" ref="AZ479" si="10563">V479</f>
        <v>0</v>
      </c>
      <c r="BA479" s="201">
        <f t="shared" ref="BA479" si="10564">W479</f>
        <v>0</v>
      </c>
      <c r="BB479" s="201">
        <f t="shared" ref="BB479" si="10565">X479</f>
        <v>0</v>
      </c>
      <c r="BC479" s="201">
        <f t="shared" ref="BC479" si="10566">Y479</f>
        <v>0</v>
      </c>
      <c r="BD479" s="323"/>
      <c r="BE479" s="324"/>
      <c r="BF479" s="201">
        <f t="shared" ref="BF479" si="10567">AB479</f>
        <v>0</v>
      </c>
      <c r="BG479" s="201">
        <f t="shared" ref="BG479" si="10568">AC479</f>
        <v>0</v>
      </c>
      <c r="BH479" s="201">
        <f t="shared" ref="BH479" si="10569">AD479</f>
        <v>0</v>
      </c>
      <c r="BI479" s="201">
        <f t="shared" ref="BI479" si="10570">AE479</f>
        <v>0</v>
      </c>
      <c r="BJ479" s="201">
        <f t="shared" ref="BJ479" si="10571">AF479</f>
        <v>0</v>
      </c>
      <c r="BK479" s="324"/>
    </row>
    <row r="480" spans="13:63" ht="15.75" customHeight="1" x14ac:dyDescent="0.2">
      <c r="M480" s="49"/>
      <c r="S480" s="49"/>
      <c r="Z480" s="49"/>
      <c r="AL480" s="203"/>
      <c r="AM480" s="203"/>
      <c r="AN480" s="204"/>
      <c r="AO480" s="204"/>
      <c r="AP480" s="205"/>
      <c r="AQ480" s="323"/>
      <c r="AR480" s="206"/>
      <c r="AS480" s="206"/>
      <c r="AT480" s="207"/>
      <c r="AU480" s="207"/>
      <c r="AV480" s="205"/>
      <c r="AW480" s="323"/>
      <c r="AX480" s="324"/>
      <c r="AY480" s="206"/>
      <c r="AZ480" s="206"/>
      <c r="BA480" s="207"/>
      <c r="BB480" s="207"/>
      <c r="BC480" s="205"/>
      <c r="BD480" s="323"/>
      <c r="BE480" s="324"/>
      <c r="BF480" s="206"/>
      <c r="BG480" s="206"/>
      <c r="BH480" s="207"/>
      <c r="BI480" s="207"/>
      <c r="BJ480" s="205"/>
      <c r="BK480" s="324"/>
    </row>
    <row r="481" spans="13:63" ht="15.75" customHeight="1" x14ac:dyDescent="0.2">
      <c r="M481" s="49"/>
      <c r="S481" s="49"/>
      <c r="Z481" s="49"/>
      <c r="AL481" s="201">
        <f t="shared" ref="AL481" si="10572">H481</f>
        <v>0</v>
      </c>
      <c r="AM481" s="201">
        <f t="shared" ref="AM481" si="10573">I481</f>
        <v>0</v>
      </c>
      <c r="AN481" s="201">
        <f t="shared" ref="AN481" si="10574">J481</f>
        <v>0</v>
      </c>
      <c r="AO481" s="201">
        <f t="shared" ref="AO481" si="10575">K481</f>
        <v>0</v>
      </c>
      <c r="AP481" s="202"/>
      <c r="AQ481" s="323"/>
      <c r="AR481" s="201">
        <f t="shared" ref="AR481" si="10576">N481</f>
        <v>0</v>
      </c>
      <c r="AS481" s="201">
        <f t="shared" ref="AS481" si="10577">O481</f>
        <v>0</v>
      </c>
      <c r="AT481" s="201">
        <f t="shared" ref="AT481" si="10578">P481</f>
        <v>0</v>
      </c>
      <c r="AU481" s="201">
        <f t="shared" ref="AU481" si="10579">Q481</f>
        <v>0</v>
      </c>
      <c r="AV481" s="201">
        <f t="shared" ref="AV481" si="10580">R481</f>
        <v>0</v>
      </c>
      <c r="AW481" s="323"/>
      <c r="AX481" s="324"/>
      <c r="AY481" s="201">
        <f t="shared" ref="AY481" si="10581">U481</f>
        <v>0</v>
      </c>
      <c r="AZ481" s="201">
        <f t="shared" ref="AZ481" si="10582">V481</f>
        <v>0</v>
      </c>
      <c r="BA481" s="201">
        <f t="shared" ref="BA481" si="10583">W481</f>
        <v>0</v>
      </c>
      <c r="BB481" s="201">
        <f t="shared" ref="BB481" si="10584">X481</f>
        <v>0</v>
      </c>
      <c r="BC481" s="201">
        <f t="shared" ref="BC481" si="10585">Y481</f>
        <v>0</v>
      </c>
      <c r="BD481" s="323"/>
      <c r="BE481" s="324"/>
      <c r="BF481" s="201">
        <f t="shared" ref="BF481" si="10586">AB481</f>
        <v>0</v>
      </c>
      <c r="BG481" s="201">
        <f t="shared" ref="BG481" si="10587">AC481</f>
        <v>0</v>
      </c>
      <c r="BH481" s="201">
        <f t="shared" ref="BH481" si="10588">AD481</f>
        <v>0</v>
      </c>
      <c r="BI481" s="201">
        <f t="shared" ref="BI481" si="10589">AE481</f>
        <v>0</v>
      </c>
      <c r="BJ481" s="201">
        <f t="shared" ref="BJ481" si="10590">AF481</f>
        <v>0</v>
      </c>
      <c r="BK481" s="324"/>
    </row>
    <row r="482" spans="13:63" ht="15.75" customHeight="1" x14ac:dyDescent="0.2">
      <c r="M482" s="49"/>
      <c r="S482" s="49"/>
      <c r="Z482" s="49"/>
      <c r="AL482" s="203"/>
      <c r="AM482" s="203"/>
      <c r="AN482" s="204"/>
      <c r="AO482" s="204"/>
      <c r="AP482" s="205"/>
      <c r="AQ482" s="323"/>
      <c r="AR482" s="206"/>
      <c r="AS482" s="206"/>
      <c r="AT482" s="207"/>
      <c r="AU482" s="207"/>
      <c r="AV482" s="205"/>
      <c r="AW482" s="323"/>
      <c r="AX482" s="324"/>
      <c r="AY482" s="206"/>
      <c r="AZ482" s="206"/>
      <c r="BA482" s="207"/>
      <c r="BB482" s="207"/>
      <c r="BC482" s="205"/>
      <c r="BD482" s="323"/>
      <c r="BE482" s="324"/>
      <c r="BF482" s="206"/>
      <c r="BG482" s="206"/>
      <c r="BH482" s="207"/>
      <c r="BI482" s="207"/>
      <c r="BJ482" s="205"/>
      <c r="BK482" s="324"/>
    </row>
    <row r="483" spans="13:63" ht="15.75" customHeight="1" x14ac:dyDescent="0.2">
      <c r="M483" s="49"/>
      <c r="S483" s="49"/>
      <c r="Z483" s="49"/>
      <c r="AL483" s="201">
        <f t="shared" ref="AL483" si="10591">H483</f>
        <v>0</v>
      </c>
      <c r="AM483" s="201">
        <f t="shared" ref="AM483" si="10592">I483</f>
        <v>0</v>
      </c>
      <c r="AN483" s="201">
        <f t="shared" ref="AN483" si="10593">J483</f>
        <v>0</v>
      </c>
      <c r="AO483" s="201">
        <f t="shared" ref="AO483" si="10594">K483</f>
        <v>0</v>
      </c>
      <c r="AP483" s="202"/>
      <c r="AQ483" s="323"/>
      <c r="AR483" s="201">
        <f t="shared" ref="AR483" si="10595">N483</f>
        <v>0</v>
      </c>
      <c r="AS483" s="201">
        <f t="shared" ref="AS483" si="10596">O483</f>
        <v>0</v>
      </c>
      <c r="AT483" s="201">
        <f t="shared" ref="AT483" si="10597">P483</f>
        <v>0</v>
      </c>
      <c r="AU483" s="201">
        <f t="shared" ref="AU483" si="10598">Q483</f>
        <v>0</v>
      </c>
      <c r="AV483" s="201">
        <f t="shared" ref="AV483" si="10599">R483</f>
        <v>0</v>
      </c>
      <c r="AW483" s="323"/>
      <c r="AX483" s="324"/>
      <c r="AY483" s="201">
        <f t="shared" ref="AY483" si="10600">U483</f>
        <v>0</v>
      </c>
      <c r="AZ483" s="201">
        <f t="shared" ref="AZ483" si="10601">V483</f>
        <v>0</v>
      </c>
      <c r="BA483" s="201">
        <f t="shared" ref="BA483" si="10602">W483</f>
        <v>0</v>
      </c>
      <c r="BB483" s="201">
        <f t="shared" ref="BB483" si="10603">X483</f>
        <v>0</v>
      </c>
      <c r="BC483" s="201">
        <f t="shared" ref="BC483" si="10604">Y483</f>
        <v>0</v>
      </c>
      <c r="BD483" s="323"/>
      <c r="BE483" s="324"/>
      <c r="BF483" s="201">
        <f t="shared" ref="BF483" si="10605">AB483</f>
        <v>0</v>
      </c>
      <c r="BG483" s="201">
        <f t="shared" ref="BG483" si="10606">AC483</f>
        <v>0</v>
      </c>
      <c r="BH483" s="201">
        <f t="shared" ref="BH483" si="10607">AD483</f>
        <v>0</v>
      </c>
      <c r="BI483" s="201">
        <f t="shared" ref="BI483" si="10608">AE483</f>
        <v>0</v>
      </c>
      <c r="BJ483" s="201">
        <f t="shared" ref="BJ483" si="10609">AF483</f>
        <v>0</v>
      </c>
      <c r="BK483" s="324"/>
    </row>
    <row r="484" spans="13:63" ht="15.75" customHeight="1" x14ac:dyDescent="0.2">
      <c r="M484" s="49"/>
      <c r="S484" s="49"/>
      <c r="Z484" s="49"/>
      <c r="AL484" s="203"/>
      <c r="AM484" s="203"/>
      <c r="AN484" s="204"/>
      <c r="AO484" s="204"/>
      <c r="AP484" s="205"/>
      <c r="AQ484" s="323"/>
      <c r="AR484" s="206"/>
      <c r="AS484" s="206"/>
      <c r="AT484" s="207"/>
      <c r="AU484" s="207"/>
      <c r="AV484" s="205"/>
      <c r="AW484" s="323"/>
      <c r="AX484" s="324"/>
      <c r="AY484" s="206"/>
      <c r="AZ484" s="206"/>
      <c r="BA484" s="207"/>
      <c r="BB484" s="207"/>
      <c r="BC484" s="205"/>
      <c r="BD484" s="323"/>
      <c r="BE484" s="324"/>
      <c r="BF484" s="206"/>
      <c r="BG484" s="206"/>
      <c r="BH484" s="207"/>
      <c r="BI484" s="207"/>
      <c r="BJ484" s="205"/>
      <c r="BK484" s="324"/>
    </row>
    <row r="485" spans="13:63" ht="15.75" customHeight="1" x14ac:dyDescent="0.2">
      <c r="M485" s="49"/>
      <c r="S485" s="49"/>
      <c r="Z485" s="49"/>
      <c r="AL485" s="201">
        <f t="shared" ref="AL485" si="10610">H485</f>
        <v>0</v>
      </c>
      <c r="AM485" s="201">
        <f t="shared" ref="AM485" si="10611">I485</f>
        <v>0</v>
      </c>
      <c r="AN485" s="201">
        <f t="shared" ref="AN485" si="10612">J485</f>
        <v>0</v>
      </c>
      <c r="AO485" s="201">
        <f t="shared" ref="AO485" si="10613">K485</f>
        <v>0</v>
      </c>
      <c r="AP485" s="202"/>
      <c r="AQ485" s="323"/>
      <c r="AR485" s="201">
        <f t="shared" ref="AR485" si="10614">N485</f>
        <v>0</v>
      </c>
      <c r="AS485" s="201">
        <f t="shared" ref="AS485" si="10615">O485</f>
        <v>0</v>
      </c>
      <c r="AT485" s="201">
        <f t="shared" ref="AT485" si="10616">P485</f>
        <v>0</v>
      </c>
      <c r="AU485" s="201">
        <f t="shared" ref="AU485" si="10617">Q485</f>
        <v>0</v>
      </c>
      <c r="AV485" s="201">
        <f t="shared" ref="AV485" si="10618">R485</f>
        <v>0</v>
      </c>
      <c r="AW485" s="323"/>
      <c r="AX485" s="324"/>
      <c r="AY485" s="201">
        <f t="shared" ref="AY485" si="10619">U485</f>
        <v>0</v>
      </c>
      <c r="AZ485" s="201">
        <f t="shared" ref="AZ485" si="10620">V485</f>
        <v>0</v>
      </c>
      <c r="BA485" s="201">
        <f t="shared" ref="BA485" si="10621">W485</f>
        <v>0</v>
      </c>
      <c r="BB485" s="201">
        <f t="shared" ref="BB485" si="10622">X485</f>
        <v>0</v>
      </c>
      <c r="BC485" s="201">
        <f t="shared" ref="BC485" si="10623">Y485</f>
        <v>0</v>
      </c>
      <c r="BD485" s="323"/>
      <c r="BE485" s="324"/>
      <c r="BF485" s="201">
        <f t="shared" ref="BF485" si="10624">AB485</f>
        <v>0</v>
      </c>
      <c r="BG485" s="201">
        <f t="shared" ref="BG485" si="10625">AC485</f>
        <v>0</v>
      </c>
      <c r="BH485" s="201">
        <f t="shared" ref="BH485" si="10626">AD485</f>
        <v>0</v>
      </c>
      <c r="BI485" s="201">
        <f t="shared" ref="BI485" si="10627">AE485</f>
        <v>0</v>
      </c>
      <c r="BJ485" s="201">
        <f t="shared" ref="BJ485" si="10628">AF485</f>
        <v>0</v>
      </c>
      <c r="BK485" s="324"/>
    </row>
    <row r="486" spans="13:63" ht="15.75" customHeight="1" x14ac:dyDescent="0.2">
      <c r="M486" s="49"/>
      <c r="S486" s="49"/>
      <c r="Z486" s="49"/>
      <c r="AL486" s="203"/>
      <c r="AM486" s="203"/>
      <c r="AN486" s="204"/>
      <c r="AO486" s="204"/>
      <c r="AP486" s="205"/>
      <c r="AQ486" s="323"/>
      <c r="AR486" s="206"/>
      <c r="AS486" s="206"/>
      <c r="AT486" s="207"/>
      <c r="AU486" s="207"/>
      <c r="AV486" s="205"/>
      <c r="AW486" s="323"/>
      <c r="AX486" s="324"/>
      <c r="AY486" s="206"/>
      <c r="AZ486" s="206"/>
      <c r="BA486" s="207"/>
      <c r="BB486" s="207"/>
      <c r="BC486" s="205"/>
      <c r="BD486" s="323"/>
      <c r="BE486" s="324"/>
      <c r="BF486" s="206"/>
      <c r="BG486" s="206"/>
      <c r="BH486" s="207"/>
      <c r="BI486" s="207"/>
      <c r="BJ486" s="205"/>
      <c r="BK486" s="324"/>
    </row>
    <row r="487" spans="13:63" ht="15.75" customHeight="1" x14ac:dyDescent="0.2">
      <c r="M487" s="49"/>
      <c r="S487" s="49"/>
      <c r="Z487" s="49"/>
      <c r="AL487" s="201">
        <f t="shared" ref="AL487" si="10629">H487</f>
        <v>0</v>
      </c>
      <c r="AM487" s="201">
        <f t="shared" ref="AM487" si="10630">I487</f>
        <v>0</v>
      </c>
      <c r="AN487" s="201">
        <f t="shared" ref="AN487" si="10631">J487</f>
        <v>0</v>
      </c>
      <c r="AO487" s="201">
        <f t="shared" ref="AO487" si="10632">K487</f>
        <v>0</v>
      </c>
      <c r="AP487" s="202"/>
      <c r="AQ487" s="323"/>
      <c r="AR487" s="201">
        <f t="shared" ref="AR487" si="10633">N487</f>
        <v>0</v>
      </c>
      <c r="AS487" s="201">
        <f t="shared" ref="AS487" si="10634">O487</f>
        <v>0</v>
      </c>
      <c r="AT487" s="201">
        <f t="shared" ref="AT487" si="10635">P487</f>
        <v>0</v>
      </c>
      <c r="AU487" s="201">
        <f t="shared" ref="AU487" si="10636">Q487</f>
        <v>0</v>
      </c>
      <c r="AV487" s="201">
        <f t="shared" ref="AV487" si="10637">R487</f>
        <v>0</v>
      </c>
      <c r="AW487" s="323"/>
      <c r="AX487" s="324"/>
      <c r="AY487" s="201">
        <f t="shared" ref="AY487" si="10638">U487</f>
        <v>0</v>
      </c>
      <c r="AZ487" s="201">
        <f t="shared" ref="AZ487" si="10639">V487</f>
        <v>0</v>
      </c>
      <c r="BA487" s="201">
        <f t="shared" ref="BA487" si="10640">W487</f>
        <v>0</v>
      </c>
      <c r="BB487" s="201">
        <f t="shared" ref="BB487" si="10641">X487</f>
        <v>0</v>
      </c>
      <c r="BC487" s="201">
        <f t="shared" ref="BC487" si="10642">Y487</f>
        <v>0</v>
      </c>
      <c r="BD487" s="323"/>
      <c r="BE487" s="324"/>
      <c r="BF487" s="201">
        <f t="shared" ref="BF487" si="10643">AB487</f>
        <v>0</v>
      </c>
      <c r="BG487" s="201">
        <f t="shared" ref="BG487" si="10644">AC487</f>
        <v>0</v>
      </c>
      <c r="BH487" s="201">
        <f t="shared" ref="BH487" si="10645">AD487</f>
        <v>0</v>
      </c>
      <c r="BI487" s="201">
        <f t="shared" ref="BI487" si="10646">AE487</f>
        <v>0</v>
      </c>
      <c r="BJ487" s="201">
        <f t="shared" ref="BJ487" si="10647">AF487</f>
        <v>0</v>
      </c>
      <c r="BK487" s="324"/>
    </row>
    <row r="488" spans="13:63" ht="15.75" customHeight="1" x14ac:dyDescent="0.2">
      <c r="M488" s="49"/>
      <c r="S488" s="49"/>
      <c r="Z488" s="49"/>
      <c r="AL488" s="203"/>
      <c r="AM488" s="203"/>
      <c r="AN488" s="204"/>
      <c r="AO488" s="204"/>
      <c r="AP488" s="205"/>
      <c r="AQ488" s="323"/>
      <c r="AR488" s="206"/>
      <c r="AS488" s="206"/>
      <c r="AT488" s="207"/>
      <c r="AU488" s="207"/>
      <c r="AV488" s="205"/>
      <c r="AW488" s="323"/>
      <c r="AX488" s="324"/>
      <c r="AY488" s="206"/>
      <c r="AZ488" s="206"/>
      <c r="BA488" s="207"/>
      <c r="BB488" s="207"/>
      <c r="BC488" s="205"/>
      <c r="BD488" s="323"/>
      <c r="BE488" s="324"/>
      <c r="BF488" s="206"/>
      <c r="BG488" s="206"/>
      <c r="BH488" s="207"/>
      <c r="BI488" s="207"/>
      <c r="BJ488" s="205"/>
      <c r="BK488" s="324"/>
    </row>
    <row r="489" spans="13:63" ht="15.75" customHeight="1" x14ac:dyDescent="0.2">
      <c r="M489" s="49"/>
      <c r="S489" s="49"/>
      <c r="Z489" s="49"/>
      <c r="AL489" s="201">
        <f t="shared" ref="AL489" si="10648">H489</f>
        <v>0</v>
      </c>
      <c r="AM489" s="201">
        <f t="shared" ref="AM489" si="10649">I489</f>
        <v>0</v>
      </c>
      <c r="AN489" s="201">
        <f t="shared" ref="AN489" si="10650">J489</f>
        <v>0</v>
      </c>
      <c r="AO489" s="201">
        <f t="shared" ref="AO489" si="10651">K489</f>
        <v>0</v>
      </c>
      <c r="AP489" s="202"/>
      <c r="AQ489" s="323"/>
      <c r="AR489" s="201">
        <f t="shared" ref="AR489" si="10652">N489</f>
        <v>0</v>
      </c>
      <c r="AS489" s="201">
        <f t="shared" ref="AS489" si="10653">O489</f>
        <v>0</v>
      </c>
      <c r="AT489" s="201">
        <f t="shared" ref="AT489" si="10654">P489</f>
        <v>0</v>
      </c>
      <c r="AU489" s="201">
        <f t="shared" ref="AU489" si="10655">Q489</f>
        <v>0</v>
      </c>
      <c r="AV489" s="201">
        <f t="shared" ref="AV489" si="10656">R489</f>
        <v>0</v>
      </c>
      <c r="AW489" s="323"/>
      <c r="AX489" s="324"/>
      <c r="AY489" s="201">
        <f t="shared" ref="AY489" si="10657">U489</f>
        <v>0</v>
      </c>
      <c r="AZ489" s="201">
        <f t="shared" ref="AZ489" si="10658">V489</f>
        <v>0</v>
      </c>
      <c r="BA489" s="201">
        <f t="shared" ref="BA489" si="10659">W489</f>
        <v>0</v>
      </c>
      <c r="BB489" s="201">
        <f t="shared" ref="BB489" si="10660">X489</f>
        <v>0</v>
      </c>
      <c r="BC489" s="201">
        <f t="shared" ref="BC489" si="10661">Y489</f>
        <v>0</v>
      </c>
      <c r="BD489" s="323"/>
      <c r="BE489" s="324"/>
      <c r="BF489" s="201">
        <f t="shared" ref="BF489" si="10662">AB489</f>
        <v>0</v>
      </c>
      <c r="BG489" s="201">
        <f t="shared" ref="BG489" si="10663">AC489</f>
        <v>0</v>
      </c>
      <c r="BH489" s="201">
        <f t="shared" ref="BH489" si="10664">AD489</f>
        <v>0</v>
      </c>
      <c r="BI489" s="201">
        <f t="shared" ref="BI489" si="10665">AE489</f>
        <v>0</v>
      </c>
      <c r="BJ489" s="201">
        <f t="shared" ref="BJ489" si="10666">AF489</f>
        <v>0</v>
      </c>
      <c r="BK489" s="324"/>
    </row>
    <row r="490" spans="13:63" ht="15.75" customHeight="1" x14ac:dyDescent="0.2">
      <c r="M490" s="49"/>
      <c r="S490" s="49"/>
      <c r="Z490" s="49"/>
      <c r="AL490" s="203"/>
      <c r="AM490" s="203"/>
      <c r="AN490" s="204"/>
      <c r="AO490" s="204"/>
      <c r="AP490" s="205"/>
      <c r="AQ490" s="323"/>
      <c r="AR490" s="206"/>
      <c r="AS490" s="206"/>
      <c r="AT490" s="207"/>
      <c r="AU490" s="207"/>
      <c r="AV490" s="205"/>
      <c r="AW490" s="323"/>
      <c r="AX490" s="324"/>
      <c r="AY490" s="206"/>
      <c r="AZ490" s="206"/>
      <c r="BA490" s="207"/>
      <c r="BB490" s="207"/>
      <c r="BC490" s="205"/>
      <c r="BD490" s="323"/>
      <c r="BE490" s="324"/>
      <c r="BF490" s="206"/>
      <c r="BG490" s="206"/>
      <c r="BH490" s="207"/>
      <c r="BI490" s="207"/>
      <c r="BJ490" s="205"/>
      <c r="BK490" s="324"/>
    </row>
    <row r="491" spans="13:63" ht="15.75" customHeight="1" x14ac:dyDescent="0.2">
      <c r="M491" s="49"/>
      <c r="S491" s="49"/>
      <c r="Z491" s="49"/>
      <c r="AL491" s="201">
        <f t="shared" ref="AL491" si="10667">H491</f>
        <v>0</v>
      </c>
      <c r="AM491" s="201">
        <f t="shared" ref="AM491" si="10668">I491</f>
        <v>0</v>
      </c>
      <c r="AN491" s="201">
        <f t="shared" ref="AN491" si="10669">J491</f>
        <v>0</v>
      </c>
      <c r="AO491" s="201">
        <f t="shared" ref="AO491" si="10670">K491</f>
        <v>0</v>
      </c>
      <c r="AP491" s="202"/>
      <c r="AQ491" s="323"/>
      <c r="AR491" s="201">
        <f t="shared" ref="AR491" si="10671">N491</f>
        <v>0</v>
      </c>
      <c r="AS491" s="201">
        <f t="shared" ref="AS491" si="10672">O491</f>
        <v>0</v>
      </c>
      <c r="AT491" s="201">
        <f t="shared" ref="AT491" si="10673">P491</f>
        <v>0</v>
      </c>
      <c r="AU491" s="201">
        <f t="shared" ref="AU491" si="10674">Q491</f>
        <v>0</v>
      </c>
      <c r="AV491" s="201">
        <f t="shared" ref="AV491" si="10675">R491</f>
        <v>0</v>
      </c>
      <c r="AW491" s="323"/>
      <c r="AX491" s="324"/>
      <c r="AY491" s="201">
        <f t="shared" ref="AY491" si="10676">U491</f>
        <v>0</v>
      </c>
      <c r="AZ491" s="201">
        <f t="shared" ref="AZ491" si="10677">V491</f>
        <v>0</v>
      </c>
      <c r="BA491" s="201">
        <f t="shared" ref="BA491" si="10678">W491</f>
        <v>0</v>
      </c>
      <c r="BB491" s="201">
        <f t="shared" ref="BB491" si="10679">X491</f>
        <v>0</v>
      </c>
      <c r="BC491" s="201">
        <f t="shared" ref="BC491" si="10680">Y491</f>
        <v>0</v>
      </c>
      <c r="BD491" s="323"/>
      <c r="BE491" s="324"/>
      <c r="BF491" s="201">
        <f t="shared" ref="BF491" si="10681">AB491</f>
        <v>0</v>
      </c>
      <c r="BG491" s="201">
        <f t="shared" ref="BG491" si="10682">AC491</f>
        <v>0</v>
      </c>
      <c r="BH491" s="201">
        <f t="shared" ref="BH491" si="10683">AD491</f>
        <v>0</v>
      </c>
      <c r="BI491" s="201">
        <f t="shared" ref="BI491" si="10684">AE491</f>
        <v>0</v>
      </c>
      <c r="BJ491" s="201">
        <f t="shared" ref="BJ491" si="10685">AF491</f>
        <v>0</v>
      </c>
      <c r="BK491" s="324"/>
    </row>
    <row r="492" spans="13:63" ht="15.75" customHeight="1" x14ac:dyDescent="0.2">
      <c r="M492" s="49"/>
      <c r="S492" s="49"/>
      <c r="Z492" s="49"/>
      <c r="AL492" s="203"/>
      <c r="AM492" s="203"/>
      <c r="AN492" s="204"/>
      <c r="AO492" s="204"/>
      <c r="AP492" s="205"/>
      <c r="AQ492" s="323"/>
      <c r="AR492" s="206"/>
      <c r="AS492" s="206"/>
      <c r="AT492" s="207"/>
      <c r="AU492" s="207"/>
      <c r="AV492" s="205"/>
      <c r="AW492" s="323"/>
      <c r="AX492" s="324"/>
      <c r="AY492" s="206"/>
      <c r="AZ492" s="206"/>
      <c r="BA492" s="207"/>
      <c r="BB492" s="207"/>
      <c r="BC492" s="205"/>
      <c r="BD492" s="323"/>
      <c r="BE492" s="324"/>
      <c r="BF492" s="206"/>
      <c r="BG492" s="206"/>
      <c r="BH492" s="207"/>
      <c r="BI492" s="207"/>
      <c r="BJ492" s="205"/>
      <c r="BK492" s="324"/>
    </row>
    <row r="493" spans="13:63" ht="15.75" customHeight="1" x14ac:dyDescent="0.2">
      <c r="M493" s="49"/>
      <c r="S493" s="49"/>
      <c r="Z493" s="49"/>
      <c r="AL493" s="201">
        <f t="shared" ref="AL493" si="10686">H493</f>
        <v>0</v>
      </c>
      <c r="AM493" s="201">
        <f t="shared" ref="AM493" si="10687">I493</f>
        <v>0</v>
      </c>
      <c r="AN493" s="201">
        <f t="shared" ref="AN493" si="10688">J493</f>
        <v>0</v>
      </c>
      <c r="AO493" s="201">
        <f t="shared" ref="AO493" si="10689">K493</f>
        <v>0</v>
      </c>
      <c r="AP493" s="202"/>
      <c r="AQ493" s="323"/>
      <c r="AR493" s="201">
        <f t="shared" ref="AR493" si="10690">N493</f>
        <v>0</v>
      </c>
      <c r="AS493" s="201">
        <f t="shared" ref="AS493" si="10691">O493</f>
        <v>0</v>
      </c>
      <c r="AT493" s="201">
        <f t="shared" ref="AT493" si="10692">P493</f>
        <v>0</v>
      </c>
      <c r="AU493" s="201">
        <f t="shared" ref="AU493" si="10693">Q493</f>
        <v>0</v>
      </c>
      <c r="AV493" s="201">
        <f t="shared" ref="AV493" si="10694">R493</f>
        <v>0</v>
      </c>
      <c r="AW493" s="323"/>
      <c r="AX493" s="324"/>
      <c r="AY493" s="201">
        <f t="shared" ref="AY493" si="10695">U493</f>
        <v>0</v>
      </c>
      <c r="AZ493" s="201">
        <f t="shared" ref="AZ493" si="10696">V493</f>
        <v>0</v>
      </c>
      <c r="BA493" s="201">
        <f t="shared" ref="BA493" si="10697">W493</f>
        <v>0</v>
      </c>
      <c r="BB493" s="201">
        <f t="shared" ref="BB493" si="10698">X493</f>
        <v>0</v>
      </c>
      <c r="BC493" s="201">
        <f t="shared" ref="BC493" si="10699">Y493</f>
        <v>0</v>
      </c>
      <c r="BD493" s="323"/>
      <c r="BE493" s="324"/>
      <c r="BF493" s="201">
        <f t="shared" ref="BF493" si="10700">AB493</f>
        <v>0</v>
      </c>
      <c r="BG493" s="201">
        <f t="shared" ref="BG493" si="10701">AC493</f>
        <v>0</v>
      </c>
      <c r="BH493" s="201">
        <f t="shared" ref="BH493" si="10702">AD493</f>
        <v>0</v>
      </c>
      <c r="BI493" s="201">
        <f t="shared" ref="BI493" si="10703">AE493</f>
        <v>0</v>
      </c>
      <c r="BJ493" s="201">
        <f t="shared" ref="BJ493" si="10704">AF493</f>
        <v>0</v>
      </c>
      <c r="BK493" s="324"/>
    </row>
    <row r="494" spans="13:63" ht="15.75" customHeight="1" x14ac:dyDescent="0.2">
      <c r="M494" s="49"/>
      <c r="S494" s="49"/>
      <c r="Z494" s="49"/>
      <c r="AL494" s="203"/>
      <c r="AM494" s="203"/>
      <c r="AN494" s="204"/>
      <c r="AO494" s="204"/>
      <c r="AP494" s="205"/>
      <c r="AQ494" s="323"/>
      <c r="AR494" s="206"/>
      <c r="AS494" s="206"/>
      <c r="AT494" s="207"/>
      <c r="AU494" s="207"/>
      <c r="AV494" s="205"/>
      <c r="AW494" s="323"/>
      <c r="AX494" s="324"/>
      <c r="AY494" s="206"/>
      <c r="AZ494" s="206"/>
      <c r="BA494" s="207"/>
      <c r="BB494" s="207"/>
      <c r="BC494" s="205"/>
      <c r="BD494" s="323"/>
      <c r="BE494" s="324"/>
      <c r="BF494" s="206"/>
      <c r="BG494" s="206"/>
      <c r="BH494" s="207"/>
      <c r="BI494" s="207"/>
      <c r="BJ494" s="205"/>
      <c r="BK494" s="324"/>
    </row>
    <row r="495" spans="13:63" ht="15.75" customHeight="1" x14ac:dyDescent="0.2">
      <c r="M495" s="49"/>
      <c r="S495" s="49"/>
      <c r="Z495" s="49"/>
      <c r="AL495" s="201">
        <f t="shared" ref="AL495" si="10705">H495</f>
        <v>0</v>
      </c>
      <c r="AM495" s="201">
        <f t="shared" ref="AM495" si="10706">I495</f>
        <v>0</v>
      </c>
      <c r="AN495" s="201">
        <f t="shared" ref="AN495" si="10707">J495</f>
        <v>0</v>
      </c>
      <c r="AO495" s="201">
        <f t="shared" ref="AO495" si="10708">K495</f>
        <v>0</v>
      </c>
      <c r="AP495" s="202"/>
      <c r="AQ495" s="323"/>
      <c r="AR495" s="201">
        <f t="shared" ref="AR495" si="10709">N495</f>
        <v>0</v>
      </c>
      <c r="AS495" s="201">
        <f t="shared" ref="AS495" si="10710">O495</f>
        <v>0</v>
      </c>
      <c r="AT495" s="201">
        <f t="shared" ref="AT495" si="10711">P495</f>
        <v>0</v>
      </c>
      <c r="AU495" s="201">
        <f t="shared" ref="AU495" si="10712">Q495</f>
        <v>0</v>
      </c>
      <c r="AV495" s="201">
        <f t="shared" ref="AV495" si="10713">R495</f>
        <v>0</v>
      </c>
      <c r="AW495" s="323"/>
      <c r="AX495" s="324"/>
      <c r="AY495" s="201">
        <f t="shared" ref="AY495" si="10714">U495</f>
        <v>0</v>
      </c>
      <c r="AZ495" s="201">
        <f t="shared" ref="AZ495" si="10715">V495</f>
        <v>0</v>
      </c>
      <c r="BA495" s="201">
        <f t="shared" ref="BA495" si="10716">W495</f>
        <v>0</v>
      </c>
      <c r="BB495" s="201">
        <f t="shared" ref="BB495" si="10717">X495</f>
        <v>0</v>
      </c>
      <c r="BC495" s="201">
        <f t="shared" ref="BC495" si="10718">Y495</f>
        <v>0</v>
      </c>
      <c r="BD495" s="323"/>
      <c r="BE495" s="324"/>
      <c r="BF495" s="201">
        <f t="shared" ref="BF495" si="10719">AB495</f>
        <v>0</v>
      </c>
      <c r="BG495" s="201">
        <f t="shared" ref="BG495" si="10720">AC495</f>
        <v>0</v>
      </c>
      <c r="BH495" s="201">
        <f t="shared" ref="BH495" si="10721">AD495</f>
        <v>0</v>
      </c>
      <c r="BI495" s="201">
        <f t="shared" ref="BI495" si="10722">AE495</f>
        <v>0</v>
      </c>
      <c r="BJ495" s="201">
        <f t="shared" ref="BJ495" si="10723">AF495</f>
        <v>0</v>
      </c>
      <c r="BK495" s="324"/>
    </row>
    <row r="496" spans="13:63" ht="15.75" customHeight="1" x14ac:dyDescent="0.2">
      <c r="M496" s="49"/>
      <c r="S496" s="49"/>
      <c r="Z496" s="49"/>
      <c r="AL496" s="203"/>
      <c r="AM496" s="203"/>
      <c r="AN496" s="204"/>
      <c r="AO496" s="204"/>
      <c r="AP496" s="205"/>
      <c r="AQ496" s="323"/>
      <c r="AR496" s="206"/>
      <c r="AS496" s="206"/>
      <c r="AT496" s="207"/>
      <c r="AU496" s="207"/>
      <c r="AV496" s="205"/>
      <c r="AW496" s="323"/>
      <c r="AX496" s="324"/>
      <c r="AY496" s="206"/>
      <c r="AZ496" s="206"/>
      <c r="BA496" s="207"/>
      <c r="BB496" s="207"/>
      <c r="BC496" s="205"/>
      <c r="BD496" s="323"/>
      <c r="BE496" s="324"/>
      <c r="BF496" s="206"/>
      <c r="BG496" s="206"/>
      <c r="BH496" s="207"/>
      <c r="BI496" s="207"/>
      <c r="BJ496" s="205"/>
      <c r="BK496" s="324"/>
    </row>
    <row r="497" spans="13:63" ht="15.75" customHeight="1" x14ac:dyDescent="0.2">
      <c r="M497" s="49"/>
      <c r="S497" s="49"/>
      <c r="Z497" s="49"/>
      <c r="AL497" s="201">
        <f t="shared" ref="AL497" si="10724">H497</f>
        <v>0</v>
      </c>
      <c r="AM497" s="201">
        <f t="shared" ref="AM497" si="10725">I497</f>
        <v>0</v>
      </c>
      <c r="AN497" s="201">
        <f t="shared" ref="AN497" si="10726">J497</f>
        <v>0</v>
      </c>
      <c r="AO497" s="201">
        <f t="shared" ref="AO497" si="10727">K497</f>
        <v>0</v>
      </c>
      <c r="AP497" s="202"/>
      <c r="AQ497" s="323"/>
      <c r="AR497" s="201">
        <f t="shared" ref="AR497" si="10728">N497</f>
        <v>0</v>
      </c>
      <c r="AS497" s="201">
        <f t="shared" ref="AS497" si="10729">O497</f>
        <v>0</v>
      </c>
      <c r="AT497" s="201">
        <f t="shared" ref="AT497" si="10730">P497</f>
        <v>0</v>
      </c>
      <c r="AU497" s="201">
        <f t="shared" ref="AU497" si="10731">Q497</f>
        <v>0</v>
      </c>
      <c r="AV497" s="201">
        <f t="shared" ref="AV497" si="10732">R497</f>
        <v>0</v>
      </c>
      <c r="AW497" s="323"/>
      <c r="AX497" s="324"/>
      <c r="AY497" s="201">
        <f t="shared" ref="AY497" si="10733">U497</f>
        <v>0</v>
      </c>
      <c r="AZ497" s="201">
        <f t="shared" ref="AZ497" si="10734">V497</f>
        <v>0</v>
      </c>
      <c r="BA497" s="201">
        <f t="shared" ref="BA497" si="10735">W497</f>
        <v>0</v>
      </c>
      <c r="BB497" s="201">
        <f t="shared" ref="BB497" si="10736">X497</f>
        <v>0</v>
      </c>
      <c r="BC497" s="201">
        <f t="shared" ref="BC497" si="10737">Y497</f>
        <v>0</v>
      </c>
      <c r="BD497" s="323"/>
      <c r="BE497" s="324"/>
      <c r="BF497" s="201">
        <f t="shared" ref="BF497" si="10738">AB497</f>
        <v>0</v>
      </c>
      <c r="BG497" s="201">
        <f t="shared" ref="BG497" si="10739">AC497</f>
        <v>0</v>
      </c>
      <c r="BH497" s="201">
        <f t="shared" ref="BH497" si="10740">AD497</f>
        <v>0</v>
      </c>
      <c r="BI497" s="201">
        <f t="shared" ref="BI497" si="10741">AE497</f>
        <v>0</v>
      </c>
      <c r="BJ497" s="201">
        <f t="shared" ref="BJ497" si="10742">AF497</f>
        <v>0</v>
      </c>
      <c r="BK497" s="324"/>
    </row>
    <row r="498" spans="13:63" ht="15.75" customHeight="1" x14ac:dyDescent="0.2">
      <c r="M498" s="49"/>
      <c r="S498" s="49"/>
      <c r="Z498" s="49"/>
      <c r="AL498" s="203"/>
      <c r="AM498" s="203"/>
      <c r="AN498" s="204"/>
      <c r="AO498" s="204"/>
      <c r="AP498" s="205"/>
      <c r="AQ498" s="323"/>
      <c r="AR498" s="206"/>
      <c r="AS498" s="206"/>
      <c r="AT498" s="207"/>
      <c r="AU498" s="207"/>
      <c r="AV498" s="205"/>
      <c r="AW498" s="323"/>
      <c r="AX498" s="324"/>
      <c r="AY498" s="206"/>
      <c r="AZ498" s="206"/>
      <c r="BA498" s="207"/>
      <c r="BB498" s="207"/>
      <c r="BC498" s="205"/>
      <c r="BD498" s="323"/>
      <c r="BE498" s="324"/>
      <c r="BF498" s="206"/>
      <c r="BG498" s="206"/>
      <c r="BH498" s="207"/>
      <c r="BI498" s="207"/>
      <c r="BJ498" s="205"/>
      <c r="BK498" s="324"/>
    </row>
    <row r="499" spans="13:63" ht="15.75" customHeight="1" x14ac:dyDescent="0.2">
      <c r="M499" s="49"/>
      <c r="S499" s="49"/>
      <c r="Z499" s="49"/>
      <c r="AL499" s="201">
        <f t="shared" ref="AL499" si="10743">H499</f>
        <v>0</v>
      </c>
      <c r="AM499" s="201">
        <f t="shared" ref="AM499" si="10744">I499</f>
        <v>0</v>
      </c>
      <c r="AN499" s="201">
        <f t="shared" ref="AN499" si="10745">J499</f>
        <v>0</v>
      </c>
      <c r="AO499" s="201">
        <f t="shared" ref="AO499" si="10746">K499</f>
        <v>0</v>
      </c>
      <c r="AP499" s="202"/>
      <c r="AQ499" s="323"/>
      <c r="AR499" s="201">
        <f t="shared" ref="AR499" si="10747">N499</f>
        <v>0</v>
      </c>
      <c r="AS499" s="201">
        <f t="shared" ref="AS499" si="10748">O499</f>
        <v>0</v>
      </c>
      <c r="AT499" s="201">
        <f t="shared" ref="AT499" si="10749">P499</f>
        <v>0</v>
      </c>
      <c r="AU499" s="201">
        <f t="shared" ref="AU499" si="10750">Q499</f>
        <v>0</v>
      </c>
      <c r="AV499" s="201">
        <f t="shared" ref="AV499" si="10751">R499</f>
        <v>0</v>
      </c>
      <c r="AW499" s="323"/>
      <c r="AX499" s="324"/>
      <c r="AY499" s="201">
        <f t="shared" ref="AY499" si="10752">U499</f>
        <v>0</v>
      </c>
      <c r="AZ499" s="201">
        <f t="shared" ref="AZ499" si="10753">V499</f>
        <v>0</v>
      </c>
      <c r="BA499" s="201">
        <f t="shared" ref="BA499" si="10754">W499</f>
        <v>0</v>
      </c>
      <c r="BB499" s="201">
        <f t="shared" ref="BB499" si="10755">X499</f>
        <v>0</v>
      </c>
      <c r="BC499" s="201">
        <f t="shared" ref="BC499" si="10756">Y499</f>
        <v>0</v>
      </c>
      <c r="BD499" s="323"/>
      <c r="BE499" s="324"/>
      <c r="BF499" s="201">
        <f t="shared" ref="BF499" si="10757">AB499</f>
        <v>0</v>
      </c>
      <c r="BG499" s="201">
        <f t="shared" ref="BG499" si="10758">AC499</f>
        <v>0</v>
      </c>
      <c r="BH499" s="201">
        <f t="shared" ref="BH499" si="10759">AD499</f>
        <v>0</v>
      </c>
      <c r="BI499" s="201">
        <f t="shared" ref="BI499" si="10760">AE499</f>
        <v>0</v>
      </c>
      <c r="BJ499" s="201">
        <f t="shared" ref="BJ499" si="10761">AF499</f>
        <v>0</v>
      </c>
      <c r="BK499" s="324"/>
    </row>
    <row r="500" spans="13:63" ht="15.75" customHeight="1" x14ac:dyDescent="0.2">
      <c r="M500" s="49"/>
      <c r="S500" s="49"/>
      <c r="Z500" s="49"/>
      <c r="AL500" s="203"/>
      <c r="AM500" s="203"/>
      <c r="AN500" s="204"/>
      <c r="AO500" s="204"/>
      <c r="AP500" s="205"/>
      <c r="AQ500" s="323"/>
      <c r="AR500" s="206"/>
      <c r="AS500" s="206"/>
      <c r="AT500" s="207"/>
      <c r="AU500" s="207"/>
      <c r="AV500" s="205"/>
      <c r="AW500" s="323"/>
      <c r="AX500" s="324"/>
      <c r="AY500" s="206"/>
      <c r="AZ500" s="206"/>
      <c r="BA500" s="207"/>
      <c r="BB500" s="207"/>
      <c r="BC500" s="205"/>
      <c r="BD500" s="323"/>
      <c r="BE500" s="324"/>
      <c r="BF500" s="206"/>
      <c r="BG500" s="206"/>
      <c r="BH500" s="207"/>
      <c r="BI500" s="207"/>
      <c r="BJ500" s="205"/>
      <c r="BK500" s="324"/>
    </row>
    <row r="501" spans="13:63" ht="15.75" customHeight="1" x14ac:dyDescent="0.2">
      <c r="M501" s="49"/>
      <c r="S501" s="49"/>
      <c r="Z501" s="49"/>
      <c r="AL501" s="201">
        <f t="shared" ref="AL501" si="10762">H501</f>
        <v>0</v>
      </c>
      <c r="AM501" s="201">
        <f t="shared" ref="AM501" si="10763">I501</f>
        <v>0</v>
      </c>
      <c r="AN501" s="201">
        <f t="shared" ref="AN501" si="10764">J501</f>
        <v>0</v>
      </c>
      <c r="AO501" s="201">
        <f t="shared" ref="AO501" si="10765">K501</f>
        <v>0</v>
      </c>
      <c r="AP501" s="202"/>
      <c r="AQ501" s="323"/>
      <c r="AR501" s="201">
        <f t="shared" ref="AR501" si="10766">N501</f>
        <v>0</v>
      </c>
      <c r="AS501" s="201">
        <f t="shared" ref="AS501" si="10767">O501</f>
        <v>0</v>
      </c>
      <c r="AT501" s="201">
        <f t="shared" ref="AT501" si="10768">P501</f>
        <v>0</v>
      </c>
      <c r="AU501" s="201">
        <f t="shared" ref="AU501" si="10769">Q501</f>
        <v>0</v>
      </c>
      <c r="AV501" s="201">
        <f t="shared" ref="AV501" si="10770">R501</f>
        <v>0</v>
      </c>
      <c r="AW501" s="323"/>
      <c r="AX501" s="324"/>
      <c r="AY501" s="201">
        <f t="shared" ref="AY501" si="10771">U501</f>
        <v>0</v>
      </c>
      <c r="AZ501" s="201">
        <f t="shared" ref="AZ501" si="10772">V501</f>
        <v>0</v>
      </c>
      <c r="BA501" s="201">
        <f t="shared" ref="BA501" si="10773">W501</f>
        <v>0</v>
      </c>
      <c r="BB501" s="201">
        <f t="shared" ref="BB501" si="10774">X501</f>
        <v>0</v>
      </c>
      <c r="BC501" s="201">
        <f t="shared" ref="BC501" si="10775">Y501</f>
        <v>0</v>
      </c>
      <c r="BD501" s="323"/>
      <c r="BE501" s="324"/>
      <c r="BF501" s="201">
        <f t="shared" ref="BF501" si="10776">AB501</f>
        <v>0</v>
      </c>
      <c r="BG501" s="201">
        <f t="shared" ref="BG501" si="10777">AC501</f>
        <v>0</v>
      </c>
      <c r="BH501" s="201">
        <f t="shared" ref="BH501" si="10778">AD501</f>
        <v>0</v>
      </c>
      <c r="BI501" s="201">
        <f t="shared" ref="BI501" si="10779">AE501</f>
        <v>0</v>
      </c>
      <c r="BJ501" s="201">
        <f t="shared" ref="BJ501" si="10780">AF501</f>
        <v>0</v>
      </c>
      <c r="BK501" s="324"/>
    </row>
    <row r="502" spans="13:63" ht="15.75" customHeight="1" x14ac:dyDescent="0.2">
      <c r="M502" s="49"/>
      <c r="S502" s="49"/>
      <c r="Z502" s="49"/>
      <c r="AL502" s="203"/>
      <c r="AM502" s="203"/>
      <c r="AN502" s="204"/>
      <c r="AO502" s="204"/>
      <c r="AP502" s="205"/>
      <c r="AQ502" s="323"/>
      <c r="AR502" s="206"/>
      <c r="AS502" s="206"/>
      <c r="AT502" s="207"/>
      <c r="AU502" s="207"/>
      <c r="AV502" s="205"/>
      <c r="AW502" s="323"/>
      <c r="AX502" s="324"/>
      <c r="AY502" s="206"/>
      <c r="AZ502" s="206"/>
      <c r="BA502" s="207"/>
      <c r="BB502" s="207"/>
      <c r="BC502" s="205"/>
      <c r="BD502" s="323"/>
      <c r="BE502" s="324"/>
      <c r="BF502" s="206"/>
      <c r="BG502" s="206"/>
      <c r="BH502" s="207"/>
      <c r="BI502" s="207"/>
      <c r="BJ502" s="205"/>
      <c r="BK502" s="324"/>
    </row>
    <row r="503" spans="13:63" ht="15.75" customHeight="1" x14ac:dyDescent="0.2">
      <c r="M503" s="49"/>
      <c r="S503" s="49"/>
      <c r="Z503" s="49"/>
      <c r="AL503" s="201">
        <f t="shared" ref="AL503" si="10781">H503</f>
        <v>0</v>
      </c>
      <c r="AM503" s="201">
        <f t="shared" ref="AM503" si="10782">I503</f>
        <v>0</v>
      </c>
      <c r="AN503" s="201">
        <f t="shared" ref="AN503" si="10783">J503</f>
        <v>0</v>
      </c>
      <c r="AO503" s="201">
        <f t="shared" ref="AO503" si="10784">K503</f>
        <v>0</v>
      </c>
      <c r="AP503" s="202"/>
      <c r="AQ503" s="323"/>
      <c r="AR503" s="201">
        <f t="shared" ref="AR503" si="10785">N503</f>
        <v>0</v>
      </c>
      <c r="AS503" s="201">
        <f t="shared" ref="AS503" si="10786">O503</f>
        <v>0</v>
      </c>
      <c r="AT503" s="201">
        <f t="shared" ref="AT503" si="10787">P503</f>
        <v>0</v>
      </c>
      <c r="AU503" s="201">
        <f t="shared" ref="AU503" si="10788">Q503</f>
        <v>0</v>
      </c>
      <c r="AV503" s="201">
        <f t="shared" ref="AV503" si="10789">R503</f>
        <v>0</v>
      </c>
      <c r="AW503" s="323"/>
      <c r="AX503" s="324"/>
      <c r="AY503" s="201">
        <f t="shared" ref="AY503" si="10790">U503</f>
        <v>0</v>
      </c>
      <c r="AZ503" s="201">
        <f t="shared" ref="AZ503" si="10791">V503</f>
        <v>0</v>
      </c>
      <c r="BA503" s="201">
        <f t="shared" ref="BA503" si="10792">W503</f>
        <v>0</v>
      </c>
      <c r="BB503" s="201">
        <f t="shared" ref="BB503" si="10793">X503</f>
        <v>0</v>
      </c>
      <c r="BC503" s="201">
        <f t="shared" ref="BC503" si="10794">Y503</f>
        <v>0</v>
      </c>
      <c r="BD503" s="323"/>
      <c r="BE503" s="324"/>
      <c r="BF503" s="201">
        <f t="shared" ref="BF503" si="10795">AB503</f>
        <v>0</v>
      </c>
      <c r="BG503" s="201">
        <f t="shared" ref="BG503" si="10796">AC503</f>
        <v>0</v>
      </c>
      <c r="BH503" s="201">
        <f t="shared" ref="BH503" si="10797">AD503</f>
        <v>0</v>
      </c>
      <c r="BI503" s="201">
        <f t="shared" ref="BI503" si="10798">AE503</f>
        <v>0</v>
      </c>
      <c r="BJ503" s="201">
        <f t="shared" ref="BJ503" si="10799">AF503</f>
        <v>0</v>
      </c>
      <c r="BK503" s="324"/>
    </row>
    <row r="504" spans="13:63" ht="15.75" customHeight="1" x14ac:dyDescent="0.2">
      <c r="M504" s="49"/>
      <c r="S504" s="49"/>
      <c r="Z504" s="49"/>
      <c r="AL504" s="203"/>
      <c r="AM504" s="203"/>
      <c r="AN504" s="204"/>
      <c r="AO504" s="204"/>
      <c r="AP504" s="205"/>
      <c r="AQ504" s="323"/>
      <c r="AR504" s="206"/>
      <c r="AS504" s="206"/>
      <c r="AT504" s="207"/>
      <c r="AU504" s="207"/>
      <c r="AV504" s="205"/>
      <c r="AW504" s="323"/>
      <c r="AX504" s="324"/>
      <c r="AY504" s="206"/>
      <c r="AZ504" s="206"/>
      <c r="BA504" s="207"/>
      <c r="BB504" s="207"/>
      <c r="BC504" s="205"/>
      <c r="BD504" s="323"/>
      <c r="BE504" s="324"/>
      <c r="BF504" s="206"/>
      <c r="BG504" s="206"/>
      <c r="BH504" s="207"/>
      <c r="BI504" s="207"/>
      <c r="BJ504" s="205"/>
      <c r="BK504" s="324"/>
    </row>
    <row r="505" spans="13:63" ht="15.75" customHeight="1" x14ac:dyDescent="0.2">
      <c r="M505" s="49"/>
      <c r="S505" s="49"/>
      <c r="Z505" s="49"/>
      <c r="AL505" s="201">
        <f t="shared" ref="AL505" si="10800">H505</f>
        <v>0</v>
      </c>
      <c r="AM505" s="201">
        <f t="shared" ref="AM505" si="10801">I505</f>
        <v>0</v>
      </c>
      <c r="AN505" s="201">
        <f t="shared" ref="AN505" si="10802">J505</f>
        <v>0</v>
      </c>
      <c r="AO505" s="201">
        <f t="shared" ref="AO505" si="10803">K505</f>
        <v>0</v>
      </c>
      <c r="AP505" s="202"/>
      <c r="AQ505" s="323"/>
      <c r="AR505" s="201">
        <f t="shared" ref="AR505" si="10804">N505</f>
        <v>0</v>
      </c>
      <c r="AS505" s="201">
        <f t="shared" ref="AS505" si="10805">O505</f>
        <v>0</v>
      </c>
      <c r="AT505" s="201">
        <f t="shared" ref="AT505" si="10806">P505</f>
        <v>0</v>
      </c>
      <c r="AU505" s="201">
        <f t="shared" ref="AU505" si="10807">Q505</f>
        <v>0</v>
      </c>
      <c r="AV505" s="201">
        <f t="shared" ref="AV505" si="10808">R505</f>
        <v>0</v>
      </c>
      <c r="AW505" s="323"/>
      <c r="AX505" s="324"/>
      <c r="AY505" s="201">
        <f t="shared" ref="AY505" si="10809">U505</f>
        <v>0</v>
      </c>
      <c r="AZ505" s="201">
        <f t="shared" ref="AZ505" si="10810">V505</f>
        <v>0</v>
      </c>
      <c r="BA505" s="201">
        <f t="shared" ref="BA505" si="10811">W505</f>
        <v>0</v>
      </c>
      <c r="BB505" s="201">
        <f t="shared" ref="BB505" si="10812">X505</f>
        <v>0</v>
      </c>
      <c r="BC505" s="201">
        <f t="shared" ref="BC505" si="10813">Y505</f>
        <v>0</v>
      </c>
      <c r="BD505" s="323"/>
      <c r="BE505" s="324"/>
      <c r="BF505" s="201">
        <f t="shared" ref="BF505" si="10814">AB505</f>
        <v>0</v>
      </c>
      <c r="BG505" s="201">
        <f t="shared" ref="BG505" si="10815">AC505</f>
        <v>0</v>
      </c>
      <c r="BH505" s="201">
        <f t="shared" ref="BH505" si="10816">AD505</f>
        <v>0</v>
      </c>
      <c r="BI505" s="201">
        <f t="shared" ref="BI505" si="10817">AE505</f>
        <v>0</v>
      </c>
      <c r="BJ505" s="201">
        <f t="shared" ref="BJ505" si="10818">AF505</f>
        <v>0</v>
      </c>
      <c r="BK505" s="324"/>
    </row>
    <row r="506" spans="13:63" ht="15.75" customHeight="1" x14ac:dyDescent="0.2">
      <c r="M506" s="49"/>
      <c r="S506" s="49"/>
      <c r="Z506" s="49"/>
      <c r="AL506" s="203"/>
      <c r="AM506" s="203"/>
      <c r="AN506" s="204"/>
      <c r="AO506" s="204"/>
      <c r="AP506" s="205"/>
      <c r="AQ506" s="323"/>
      <c r="AR506" s="206"/>
      <c r="AS506" s="206"/>
      <c r="AT506" s="207"/>
      <c r="AU506" s="207"/>
      <c r="AV506" s="205"/>
      <c r="AW506" s="323"/>
      <c r="AX506" s="324"/>
      <c r="AY506" s="206"/>
      <c r="AZ506" s="206"/>
      <c r="BA506" s="207"/>
      <c r="BB506" s="207"/>
      <c r="BC506" s="205"/>
      <c r="BD506" s="323"/>
      <c r="BE506" s="324"/>
      <c r="BF506" s="206"/>
      <c r="BG506" s="206"/>
      <c r="BH506" s="207"/>
      <c r="BI506" s="207"/>
      <c r="BJ506" s="205"/>
      <c r="BK506" s="324"/>
    </row>
    <row r="507" spans="13:63" ht="15.75" customHeight="1" x14ac:dyDescent="0.2">
      <c r="M507" s="49"/>
      <c r="S507" s="49"/>
      <c r="Z507" s="49"/>
      <c r="AL507" s="201">
        <f t="shared" ref="AL507" si="10819">H507</f>
        <v>0</v>
      </c>
      <c r="AM507" s="201">
        <f t="shared" ref="AM507" si="10820">I507</f>
        <v>0</v>
      </c>
      <c r="AN507" s="201">
        <f t="shared" ref="AN507" si="10821">J507</f>
        <v>0</v>
      </c>
      <c r="AO507" s="201">
        <f t="shared" ref="AO507" si="10822">K507</f>
        <v>0</v>
      </c>
      <c r="AP507" s="202"/>
      <c r="AQ507" s="323"/>
      <c r="AR507" s="201">
        <f t="shared" ref="AR507" si="10823">N507</f>
        <v>0</v>
      </c>
      <c r="AS507" s="201">
        <f t="shared" ref="AS507" si="10824">O507</f>
        <v>0</v>
      </c>
      <c r="AT507" s="201">
        <f t="shared" ref="AT507" si="10825">P507</f>
        <v>0</v>
      </c>
      <c r="AU507" s="201">
        <f t="shared" ref="AU507" si="10826">Q507</f>
        <v>0</v>
      </c>
      <c r="AV507" s="201">
        <f t="shared" ref="AV507" si="10827">R507</f>
        <v>0</v>
      </c>
      <c r="AW507" s="323"/>
      <c r="AX507" s="324"/>
      <c r="AY507" s="201">
        <f t="shared" ref="AY507" si="10828">U507</f>
        <v>0</v>
      </c>
      <c r="AZ507" s="201">
        <f t="shared" ref="AZ507" si="10829">V507</f>
        <v>0</v>
      </c>
      <c r="BA507" s="201">
        <f t="shared" ref="BA507" si="10830">W507</f>
        <v>0</v>
      </c>
      <c r="BB507" s="201">
        <f t="shared" ref="BB507" si="10831">X507</f>
        <v>0</v>
      </c>
      <c r="BC507" s="201">
        <f t="shared" ref="BC507" si="10832">Y507</f>
        <v>0</v>
      </c>
      <c r="BD507" s="323"/>
      <c r="BE507" s="324"/>
      <c r="BF507" s="201">
        <f t="shared" ref="BF507" si="10833">AB507</f>
        <v>0</v>
      </c>
      <c r="BG507" s="201">
        <f t="shared" ref="BG507" si="10834">AC507</f>
        <v>0</v>
      </c>
      <c r="BH507" s="201">
        <f t="shared" ref="BH507" si="10835">AD507</f>
        <v>0</v>
      </c>
      <c r="BI507" s="201">
        <f t="shared" ref="BI507" si="10836">AE507</f>
        <v>0</v>
      </c>
      <c r="BJ507" s="201">
        <f t="shared" ref="BJ507" si="10837">AF507</f>
        <v>0</v>
      </c>
      <c r="BK507" s="324"/>
    </row>
    <row r="508" spans="13:63" ht="15.75" customHeight="1" x14ac:dyDescent="0.2">
      <c r="M508" s="49"/>
      <c r="S508" s="49"/>
      <c r="Z508" s="49"/>
      <c r="AL508" s="203"/>
      <c r="AM508" s="203"/>
      <c r="AN508" s="204"/>
      <c r="AO508" s="204"/>
      <c r="AP508" s="205"/>
      <c r="AQ508" s="323"/>
      <c r="AR508" s="206"/>
      <c r="AS508" s="206"/>
      <c r="AT508" s="207"/>
      <c r="AU508" s="207"/>
      <c r="AV508" s="205"/>
      <c r="AW508" s="323"/>
      <c r="AX508" s="324"/>
      <c r="AY508" s="206"/>
      <c r="AZ508" s="206"/>
      <c r="BA508" s="207"/>
      <c r="BB508" s="207"/>
      <c r="BC508" s="205"/>
      <c r="BD508" s="323"/>
      <c r="BE508" s="324"/>
      <c r="BF508" s="206"/>
      <c r="BG508" s="206"/>
      <c r="BH508" s="207"/>
      <c r="BI508" s="207"/>
      <c r="BJ508" s="205"/>
      <c r="BK508" s="324"/>
    </row>
    <row r="509" spans="13:63" ht="15.75" customHeight="1" x14ac:dyDescent="0.2">
      <c r="M509" s="49"/>
      <c r="S509" s="49"/>
      <c r="Z509" s="49"/>
      <c r="AL509" s="201">
        <f t="shared" ref="AL509" si="10838">H509</f>
        <v>0</v>
      </c>
      <c r="AM509" s="201">
        <f t="shared" ref="AM509" si="10839">I509</f>
        <v>0</v>
      </c>
      <c r="AN509" s="201">
        <f t="shared" ref="AN509" si="10840">J509</f>
        <v>0</v>
      </c>
      <c r="AO509" s="201">
        <f t="shared" ref="AO509" si="10841">K509</f>
        <v>0</v>
      </c>
      <c r="AP509" s="202"/>
      <c r="AQ509" s="323"/>
      <c r="AR509" s="201">
        <f t="shared" ref="AR509" si="10842">N509</f>
        <v>0</v>
      </c>
      <c r="AS509" s="201">
        <f t="shared" ref="AS509" si="10843">O509</f>
        <v>0</v>
      </c>
      <c r="AT509" s="201">
        <f t="shared" ref="AT509" si="10844">P509</f>
        <v>0</v>
      </c>
      <c r="AU509" s="201">
        <f t="shared" ref="AU509" si="10845">Q509</f>
        <v>0</v>
      </c>
      <c r="AV509" s="201">
        <f t="shared" ref="AV509" si="10846">R509</f>
        <v>0</v>
      </c>
      <c r="AW509" s="323"/>
      <c r="AX509" s="324"/>
      <c r="AY509" s="201">
        <f t="shared" ref="AY509" si="10847">U509</f>
        <v>0</v>
      </c>
      <c r="AZ509" s="201">
        <f t="shared" ref="AZ509" si="10848">V509</f>
        <v>0</v>
      </c>
      <c r="BA509" s="201">
        <f t="shared" ref="BA509" si="10849">W509</f>
        <v>0</v>
      </c>
      <c r="BB509" s="201">
        <f t="shared" ref="BB509" si="10850">X509</f>
        <v>0</v>
      </c>
      <c r="BC509" s="201">
        <f t="shared" ref="BC509" si="10851">Y509</f>
        <v>0</v>
      </c>
      <c r="BD509" s="323"/>
      <c r="BE509" s="324"/>
      <c r="BF509" s="201">
        <f t="shared" ref="BF509" si="10852">AB509</f>
        <v>0</v>
      </c>
      <c r="BG509" s="201">
        <f t="shared" ref="BG509" si="10853">AC509</f>
        <v>0</v>
      </c>
      <c r="BH509" s="201">
        <f t="shared" ref="BH509" si="10854">AD509</f>
        <v>0</v>
      </c>
      <c r="BI509" s="201">
        <f t="shared" ref="BI509" si="10855">AE509</f>
        <v>0</v>
      </c>
      <c r="BJ509" s="201">
        <f t="shared" ref="BJ509" si="10856">AF509</f>
        <v>0</v>
      </c>
      <c r="BK509" s="324"/>
    </row>
    <row r="510" spans="13:63" ht="15.75" customHeight="1" x14ac:dyDescent="0.2">
      <c r="M510" s="49"/>
      <c r="S510" s="49"/>
      <c r="Z510" s="49"/>
      <c r="AL510" s="203"/>
      <c r="AM510" s="203"/>
      <c r="AN510" s="204"/>
      <c r="AO510" s="204"/>
      <c r="AP510" s="205"/>
      <c r="AQ510" s="323"/>
      <c r="AR510" s="206"/>
      <c r="AS510" s="206"/>
      <c r="AT510" s="207"/>
      <c r="AU510" s="207"/>
      <c r="AV510" s="205"/>
      <c r="AW510" s="323"/>
      <c r="AX510" s="324"/>
      <c r="AY510" s="206"/>
      <c r="AZ510" s="206"/>
      <c r="BA510" s="207"/>
      <c r="BB510" s="207"/>
      <c r="BC510" s="205"/>
      <c r="BD510" s="323"/>
      <c r="BE510" s="324"/>
      <c r="BF510" s="206"/>
      <c r="BG510" s="206"/>
      <c r="BH510" s="207"/>
      <c r="BI510" s="207"/>
      <c r="BJ510" s="205"/>
      <c r="BK510" s="324"/>
    </row>
    <row r="511" spans="13:63" ht="15.75" customHeight="1" x14ac:dyDescent="0.2">
      <c r="M511" s="49"/>
      <c r="S511" s="49"/>
      <c r="Z511" s="49"/>
      <c r="AL511" s="201">
        <f t="shared" ref="AL511" si="10857">H511</f>
        <v>0</v>
      </c>
      <c r="AM511" s="201">
        <f t="shared" ref="AM511" si="10858">I511</f>
        <v>0</v>
      </c>
      <c r="AN511" s="201">
        <f t="shared" ref="AN511" si="10859">J511</f>
        <v>0</v>
      </c>
      <c r="AO511" s="201">
        <f t="shared" ref="AO511" si="10860">K511</f>
        <v>0</v>
      </c>
      <c r="AP511" s="202"/>
      <c r="AQ511" s="323"/>
      <c r="AR511" s="201">
        <f t="shared" ref="AR511" si="10861">N511</f>
        <v>0</v>
      </c>
      <c r="AS511" s="201">
        <f t="shared" ref="AS511" si="10862">O511</f>
        <v>0</v>
      </c>
      <c r="AT511" s="201">
        <f t="shared" ref="AT511" si="10863">P511</f>
        <v>0</v>
      </c>
      <c r="AU511" s="201">
        <f t="shared" ref="AU511" si="10864">Q511</f>
        <v>0</v>
      </c>
      <c r="AV511" s="201">
        <f t="shared" ref="AV511" si="10865">R511</f>
        <v>0</v>
      </c>
      <c r="AW511" s="323"/>
      <c r="AX511" s="324"/>
      <c r="AY511" s="201">
        <f t="shared" ref="AY511" si="10866">U511</f>
        <v>0</v>
      </c>
      <c r="AZ511" s="201">
        <f t="shared" ref="AZ511" si="10867">V511</f>
        <v>0</v>
      </c>
      <c r="BA511" s="201">
        <f t="shared" ref="BA511" si="10868">W511</f>
        <v>0</v>
      </c>
      <c r="BB511" s="201">
        <f t="shared" ref="BB511" si="10869">X511</f>
        <v>0</v>
      </c>
      <c r="BC511" s="201">
        <f t="shared" ref="BC511" si="10870">Y511</f>
        <v>0</v>
      </c>
      <c r="BD511" s="323"/>
      <c r="BE511" s="324"/>
      <c r="BF511" s="201">
        <f t="shared" ref="BF511" si="10871">AB511</f>
        <v>0</v>
      </c>
      <c r="BG511" s="201">
        <f t="shared" ref="BG511" si="10872">AC511</f>
        <v>0</v>
      </c>
      <c r="BH511" s="201">
        <f t="shared" ref="BH511" si="10873">AD511</f>
        <v>0</v>
      </c>
      <c r="BI511" s="201">
        <f t="shared" ref="BI511" si="10874">AE511</f>
        <v>0</v>
      </c>
      <c r="BJ511" s="201">
        <f t="shared" ref="BJ511" si="10875">AF511</f>
        <v>0</v>
      </c>
      <c r="BK511" s="324"/>
    </row>
    <row r="512" spans="13:63" ht="15.75" customHeight="1" x14ac:dyDescent="0.2">
      <c r="M512" s="49"/>
      <c r="S512" s="49"/>
      <c r="Z512" s="49"/>
      <c r="AL512" s="203"/>
      <c r="AM512" s="203"/>
      <c r="AN512" s="204"/>
      <c r="AO512" s="204"/>
      <c r="AP512" s="205"/>
      <c r="AQ512" s="323"/>
      <c r="AR512" s="206"/>
      <c r="AS512" s="206"/>
      <c r="AT512" s="207"/>
      <c r="AU512" s="207"/>
      <c r="AV512" s="205"/>
      <c r="AW512" s="323"/>
      <c r="AX512" s="324"/>
      <c r="AY512" s="206"/>
      <c r="AZ512" s="206"/>
      <c r="BA512" s="207"/>
      <c r="BB512" s="207"/>
      <c r="BC512" s="205"/>
      <c r="BD512" s="323"/>
      <c r="BE512" s="324"/>
      <c r="BF512" s="206"/>
      <c r="BG512" s="206"/>
      <c r="BH512" s="207"/>
      <c r="BI512" s="207"/>
      <c r="BJ512" s="205"/>
      <c r="BK512" s="324"/>
    </row>
    <row r="513" spans="13:63" ht="15.75" customHeight="1" x14ac:dyDescent="0.2">
      <c r="M513" s="49"/>
      <c r="S513" s="49"/>
      <c r="Z513" s="49"/>
      <c r="AL513" s="201">
        <f t="shared" ref="AL513" si="10876">H513</f>
        <v>0</v>
      </c>
      <c r="AM513" s="201">
        <f t="shared" ref="AM513" si="10877">I513</f>
        <v>0</v>
      </c>
      <c r="AN513" s="201">
        <f t="shared" ref="AN513" si="10878">J513</f>
        <v>0</v>
      </c>
      <c r="AO513" s="201">
        <f t="shared" ref="AO513" si="10879">K513</f>
        <v>0</v>
      </c>
      <c r="AP513" s="202"/>
      <c r="AQ513" s="323"/>
      <c r="AR513" s="201">
        <f t="shared" ref="AR513" si="10880">N513</f>
        <v>0</v>
      </c>
      <c r="AS513" s="201">
        <f t="shared" ref="AS513" si="10881">O513</f>
        <v>0</v>
      </c>
      <c r="AT513" s="201">
        <f t="shared" ref="AT513" si="10882">P513</f>
        <v>0</v>
      </c>
      <c r="AU513" s="201">
        <f t="shared" ref="AU513" si="10883">Q513</f>
        <v>0</v>
      </c>
      <c r="AV513" s="201">
        <f t="shared" ref="AV513" si="10884">R513</f>
        <v>0</v>
      </c>
      <c r="AW513" s="323"/>
      <c r="AX513" s="324"/>
      <c r="AY513" s="201">
        <f t="shared" ref="AY513" si="10885">U513</f>
        <v>0</v>
      </c>
      <c r="AZ513" s="201">
        <f t="shared" ref="AZ513" si="10886">V513</f>
        <v>0</v>
      </c>
      <c r="BA513" s="201">
        <f t="shared" ref="BA513" si="10887">W513</f>
        <v>0</v>
      </c>
      <c r="BB513" s="201">
        <f t="shared" ref="BB513" si="10888">X513</f>
        <v>0</v>
      </c>
      <c r="BC513" s="201">
        <f t="shared" ref="BC513" si="10889">Y513</f>
        <v>0</v>
      </c>
      <c r="BD513" s="323"/>
      <c r="BE513" s="324"/>
      <c r="BF513" s="201">
        <f t="shared" ref="BF513" si="10890">AB513</f>
        <v>0</v>
      </c>
      <c r="BG513" s="201">
        <f t="shared" ref="BG513" si="10891">AC513</f>
        <v>0</v>
      </c>
      <c r="BH513" s="201">
        <f t="shared" ref="BH513" si="10892">AD513</f>
        <v>0</v>
      </c>
      <c r="BI513" s="201">
        <f t="shared" ref="BI513" si="10893">AE513</f>
        <v>0</v>
      </c>
      <c r="BJ513" s="201">
        <f t="shared" ref="BJ513" si="10894">AF513</f>
        <v>0</v>
      </c>
      <c r="BK513" s="324"/>
    </row>
    <row r="514" spans="13:63" ht="15.75" customHeight="1" x14ac:dyDescent="0.2">
      <c r="M514" s="49"/>
      <c r="S514" s="49"/>
      <c r="Z514" s="49"/>
      <c r="AL514" s="203"/>
      <c r="AM514" s="203"/>
      <c r="AN514" s="204"/>
      <c r="AO514" s="204"/>
      <c r="AP514" s="205"/>
      <c r="AQ514" s="323"/>
      <c r="AR514" s="206"/>
      <c r="AS514" s="206"/>
      <c r="AT514" s="207"/>
      <c r="AU514" s="207"/>
      <c r="AV514" s="205"/>
      <c r="AW514" s="323"/>
      <c r="AX514" s="324"/>
      <c r="AY514" s="206"/>
      <c r="AZ514" s="206"/>
      <c r="BA514" s="207"/>
      <c r="BB514" s="207"/>
      <c r="BC514" s="205"/>
      <c r="BD514" s="323"/>
      <c r="BE514" s="324"/>
      <c r="BF514" s="206"/>
      <c r="BG514" s="206"/>
      <c r="BH514" s="207"/>
      <c r="BI514" s="207"/>
      <c r="BJ514" s="205"/>
      <c r="BK514" s="324"/>
    </row>
    <row r="515" spans="13:63" ht="15.75" customHeight="1" x14ac:dyDescent="0.2">
      <c r="M515" s="49"/>
      <c r="S515" s="49"/>
      <c r="Z515" s="49"/>
      <c r="AL515" s="201">
        <f t="shared" ref="AL515" si="10895">H515</f>
        <v>0</v>
      </c>
      <c r="AM515" s="201">
        <f t="shared" ref="AM515" si="10896">I515</f>
        <v>0</v>
      </c>
      <c r="AN515" s="201">
        <f t="shared" ref="AN515" si="10897">J515</f>
        <v>0</v>
      </c>
      <c r="AO515" s="201">
        <f t="shared" ref="AO515" si="10898">K515</f>
        <v>0</v>
      </c>
      <c r="AP515" s="202"/>
      <c r="AQ515" s="323"/>
      <c r="AR515" s="201">
        <f t="shared" ref="AR515" si="10899">N515</f>
        <v>0</v>
      </c>
      <c r="AS515" s="201">
        <f t="shared" ref="AS515" si="10900">O515</f>
        <v>0</v>
      </c>
      <c r="AT515" s="201">
        <f t="shared" ref="AT515" si="10901">P515</f>
        <v>0</v>
      </c>
      <c r="AU515" s="201">
        <f t="shared" ref="AU515" si="10902">Q515</f>
        <v>0</v>
      </c>
      <c r="AV515" s="201">
        <f t="shared" ref="AV515" si="10903">R515</f>
        <v>0</v>
      </c>
      <c r="AW515" s="323"/>
      <c r="AX515" s="324"/>
      <c r="AY515" s="201">
        <f t="shared" ref="AY515" si="10904">U515</f>
        <v>0</v>
      </c>
      <c r="AZ515" s="201">
        <f t="shared" ref="AZ515" si="10905">V515</f>
        <v>0</v>
      </c>
      <c r="BA515" s="201">
        <f t="shared" ref="BA515" si="10906">W515</f>
        <v>0</v>
      </c>
      <c r="BB515" s="201">
        <f t="shared" ref="BB515" si="10907">X515</f>
        <v>0</v>
      </c>
      <c r="BC515" s="201">
        <f t="shared" ref="BC515" si="10908">Y515</f>
        <v>0</v>
      </c>
      <c r="BD515" s="323"/>
      <c r="BE515" s="324"/>
      <c r="BF515" s="201">
        <f t="shared" ref="BF515" si="10909">AB515</f>
        <v>0</v>
      </c>
      <c r="BG515" s="201">
        <f t="shared" ref="BG515" si="10910">AC515</f>
        <v>0</v>
      </c>
      <c r="BH515" s="201">
        <f t="shared" ref="BH515" si="10911">AD515</f>
        <v>0</v>
      </c>
      <c r="BI515" s="201">
        <f t="shared" ref="BI515" si="10912">AE515</f>
        <v>0</v>
      </c>
      <c r="BJ515" s="201">
        <f t="shared" ref="BJ515" si="10913">AF515</f>
        <v>0</v>
      </c>
      <c r="BK515" s="324"/>
    </row>
    <row r="516" spans="13:63" ht="15.75" customHeight="1" x14ac:dyDescent="0.2">
      <c r="M516" s="49"/>
      <c r="S516" s="49"/>
      <c r="Z516" s="49"/>
      <c r="AL516" s="203"/>
      <c r="AM516" s="203"/>
      <c r="AN516" s="204"/>
      <c r="AO516" s="204"/>
      <c r="AP516" s="205"/>
      <c r="AQ516" s="323"/>
      <c r="AR516" s="206"/>
      <c r="AS516" s="206"/>
      <c r="AT516" s="207"/>
      <c r="AU516" s="207"/>
      <c r="AV516" s="205"/>
      <c r="AW516" s="323"/>
      <c r="AX516" s="324"/>
      <c r="AY516" s="206"/>
      <c r="AZ516" s="206"/>
      <c r="BA516" s="207"/>
      <c r="BB516" s="207"/>
      <c r="BC516" s="205"/>
      <c r="BD516" s="323"/>
      <c r="BE516" s="324"/>
      <c r="BF516" s="206"/>
      <c r="BG516" s="206"/>
      <c r="BH516" s="207"/>
      <c r="BI516" s="207"/>
      <c r="BJ516" s="205"/>
      <c r="BK516" s="324"/>
    </row>
    <row r="517" spans="13:63" ht="15.75" customHeight="1" x14ac:dyDescent="0.2">
      <c r="M517" s="49"/>
      <c r="S517" s="49"/>
      <c r="Z517" s="49"/>
      <c r="AL517" s="201">
        <f t="shared" ref="AL517" si="10914">H517</f>
        <v>0</v>
      </c>
      <c r="AM517" s="201">
        <f t="shared" ref="AM517" si="10915">I517</f>
        <v>0</v>
      </c>
      <c r="AN517" s="201">
        <f t="shared" ref="AN517" si="10916">J517</f>
        <v>0</v>
      </c>
      <c r="AO517" s="201">
        <f t="shared" ref="AO517" si="10917">K517</f>
        <v>0</v>
      </c>
      <c r="AP517" s="202"/>
      <c r="AQ517" s="323"/>
      <c r="AR517" s="201">
        <f t="shared" ref="AR517" si="10918">N517</f>
        <v>0</v>
      </c>
      <c r="AS517" s="201">
        <f t="shared" ref="AS517" si="10919">O517</f>
        <v>0</v>
      </c>
      <c r="AT517" s="201">
        <f t="shared" ref="AT517" si="10920">P517</f>
        <v>0</v>
      </c>
      <c r="AU517" s="201">
        <f t="shared" ref="AU517" si="10921">Q517</f>
        <v>0</v>
      </c>
      <c r="AV517" s="201">
        <f t="shared" ref="AV517" si="10922">R517</f>
        <v>0</v>
      </c>
      <c r="AW517" s="323"/>
      <c r="AX517" s="324"/>
      <c r="AY517" s="201">
        <f t="shared" ref="AY517" si="10923">U517</f>
        <v>0</v>
      </c>
      <c r="AZ517" s="201">
        <f t="shared" ref="AZ517" si="10924">V517</f>
        <v>0</v>
      </c>
      <c r="BA517" s="201">
        <f t="shared" ref="BA517" si="10925">W517</f>
        <v>0</v>
      </c>
      <c r="BB517" s="201">
        <f t="shared" ref="BB517" si="10926">X517</f>
        <v>0</v>
      </c>
      <c r="BC517" s="201">
        <f t="shared" ref="BC517" si="10927">Y517</f>
        <v>0</v>
      </c>
      <c r="BD517" s="323"/>
      <c r="BE517" s="324"/>
      <c r="BF517" s="201">
        <f t="shared" ref="BF517" si="10928">AB517</f>
        <v>0</v>
      </c>
      <c r="BG517" s="201">
        <f t="shared" ref="BG517" si="10929">AC517</f>
        <v>0</v>
      </c>
      <c r="BH517" s="201">
        <f t="shared" ref="BH517" si="10930">AD517</f>
        <v>0</v>
      </c>
      <c r="BI517" s="201">
        <f t="shared" ref="BI517" si="10931">AE517</f>
        <v>0</v>
      </c>
      <c r="BJ517" s="201">
        <f t="shared" ref="BJ517" si="10932">AF517</f>
        <v>0</v>
      </c>
      <c r="BK517" s="324"/>
    </row>
    <row r="518" spans="13:63" ht="15.75" customHeight="1" x14ac:dyDescent="0.2">
      <c r="M518" s="49"/>
      <c r="S518" s="49"/>
      <c r="Z518" s="49"/>
      <c r="AL518" s="203"/>
      <c r="AM518" s="203"/>
      <c r="AN518" s="204"/>
      <c r="AO518" s="204"/>
      <c r="AP518" s="205"/>
      <c r="AQ518" s="323"/>
      <c r="AR518" s="206"/>
      <c r="AS518" s="206"/>
      <c r="AT518" s="207"/>
      <c r="AU518" s="207"/>
      <c r="AV518" s="205"/>
      <c r="AW518" s="323"/>
      <c r="AX518" s="324"/>
      <c r="AY518" s="206"/>
      <c r="AZ518" s="206"/>
      <c r="BA518" s="207"/>
      <c r="BB518" s="207"/>
      <c r="BC518" s="205"/>
      <c r="BD518" s="323"/>
      <c r="BE518" s="324"/>
      <c r="BF518" s="206"/>
      <c r="BG518" s="206"/>
      <c r="BH518" s="207"/>
      <c r="BI518" s="207"/>
      <c r="BJ518" s="205"/>
      <c r="BK518" s="324"/>
    </row>
    <row r="519" spans="13:63" ht="15.75" customHeight="1" x14ac:dyDescent="0.2">
      <c r="M519" s="49"/>
      <c r="S519" s="49"/>
      <c r="Z519" s="49"/>
      <c r="AL519" s="201">
        <f t="shared" ref="AL519" si="10933">H519</f>
        <v>0</v>
      </c>
      <c r="AM519" s="201">
        <f t="shared" ref="AM519" si="10934">I519</f>
        <v>0</v>
      </c>
      <c r="AN519" s="201">
        <f t="shared" ref="AN519" si="10935">J519</f>
        <v>0</v>
      </c>
      <c r="AO519" s="201">
        <f t="shared" ref="AO519" si="10936">K519</f>
        <v>0</v>
      </c>
      <c r="AP519" s="202"/>
      <c r="AQ519" s="323"/>
      <c r="AR519" s="201">
        <f t="shared" ref="AR519" si="10937">N519</f>
        <v>0</v>
      </c>
      <c r="AS519" s="201">
        <f t="shared" ref="AS519" si="10938">O519</f>
        <v>0</v>
      </c>
      <c r="AT519" s="201">
        <f t="shared" ref="AT519" si="10939">P519</f>
        <v>0</v>
      </c>
      <c r="AU519" s="201">
        <f t="shared" ref="AU519" si="10940">Q519</f>
        <v>0</v>
      </c>
      <c r="AV519" s="201">
        <f t="shared" ref="AV519" si="10941">R519</f>
        <v>0</v>
      </c>
      <c r="AW519" s="323"/>
      <c r="AX519" s="324"/>
      <c r="AY519" s="201">
        <f t="shared" ref="AY519" si="10942">U519</f>
        <v>0</v>
      </c>
      <c r="AZ519" s="201">
        <f t="shared" ref="AZ519" si="10943">V519</f>
        <v>0</v>
      </c>
      <c r="BA519" s="201">
        <f t="shared" ref="BA519" si="10944">W519</f>
        <v>0</v>
      </c>
      <c r="BB519" s="201">
        <f t="shared" ref="BB519" si="10945">X519</f>
        <v>0</v>
      </c>
      <c r="BC519" s="201">
        <f t="shared" ref="BC519" si="10946">Y519</f>
        <v>0</v>
      </c>
      <c r="BD519" s="323"/>
      <c r="BE519" s="324"/>
      <c r="BF519" s="201">
        <f t="shared" ref="BF519" si="10947">AB519</f>
        <v>0</v>
      </c>
      <c r="BG519" s="201">
        <f t="shared" ref="BG519" si="10948">AC519</f>
        <v>0</v>
      </c>
      <c r="BH519" s="201">
        <f t="shared" ref="BH519" si="10949">AD519</f>
        <v>0</v>
      </c>
      <c r="BI519" s="201">
        <f t="shared" ref="BI519" si="10950">AE519</f>
        <v>0</v>
      </c>
      <c r="BJ519" s="201">
        <f t="shared" ref="BJ519" si="10951">AF519</f>
        <v>0</v>
      </c>
      <c r="BK519" s="324"/>
    </row>
    <row r="520" spans="13:63" ht="15.75" customHeight="1" x14ac:dyDescent="0.2">
      <c r="M520" s="49"/>
      <c r="S520" s="49"/>
      <c r="Z520" s="49"/>
      <c r="AL520" s="203"/>
      <c r="AM520" s="203"/>
      <c r="AN520" s="204"/>
      <c r="AO520" s="204"/>
      <c r="AP520" s="205"/>
      <c r="AQ520" s="323"/>
      <c r="AR520" s="206"/>
      <c r="AS520" s="206"/>
      <c r="AT520" s="207"/>
      <c r="AU520" s="207"/>
      <c r="AV520" s="205"/>
      <c r="AW520" s="323"/>
      <c r="AX520" s="324"/>
      <c r="AY520" s="206"/>
      <c r="AZ520" s="206"/>
      <c r="BA520" s="207"/>
      <c r="BB520" s="207"/>
      <c r="BC520" s="205"/>
      <c r="BD520" s="323"/>
      <c r="BE520" s="324"/>
      <c r="BF520" s="206"/>
      <c r="BG520" s="206"/>
      <c r="BH520" s="207"/>
      <c r="BI520" s="207"/>
      <c r="BJ520" s="205"/>
      <c r="BK520" s="324"/>
    </row>
    <row r="521" spans="13:63" ht="15.75" customHeight="1" x14ac:dyDescent="0.2">
      <c r="M521" s="49"/>
      <c r="S521" s="49"/>
      <c r="Z521" s="49"/>
      <c r="AL521" s="201">
        <f t="shared" ref="AL521" si="10952">H521</f>
        <v>0</v>
      </c>
      <c r="AM521" s="201">
        <f t="shared" ref="AM521" si="10953">I521</f>
        <v>0</v>
      </c>
      <c r="AN521" s="201">
        <f t="shared" ref="AN521" si="10954">J521</f>
        <v>0</v>
      </c>
      <c r="AO521" s="201">
        <f t="shared" ref="AO521" si="10955">K521</f>
        <v>0</v>
      </c>
      <c r="AP521" s="202"/>
      <c r="AQ521" s="323"/>
      <c r="AR521" s="201">
        <f t="shared" ref="AR521" si="10956">N521</f>
        <v>0</v>
      </c>
      <c r="AS521" s="201">
        <f t="shared" ref="AS521" si="10957">O521</f>
        <v>0</v>
      </c>
      <c r="AT521" s="201">
        <f t="shared" ref="AT521" si="10958">P521</f>
        <v>0</v>
      </c>
      <c r="AU521" s="201">
        <f t="shared" ref="AU521" si="10959">Q521</f>
        <v>0</v>
      </c>
      <c r="AV521" s="201">
        <f t="shared" ref="AV521" si="10960">R521</f>
        <v>0</v>
      </c>
      <c r="AW521" s="323"/>
      <c r="AX521" s="324"/>
      <c r="AY521" s="201">
        <f t="shared" ref="AY521" si="10961">U521</f>
        <v>0</v>
      </c>
      <c r="AZ521" s="201">
        <f t="shared" ref="AZ521" si="10962">V521</f>
        <v>0</v>
      </c>
      <c r="BA521" s="201">
        <f t="shared" ref="BA521" si="10963">W521</f>
        <v>0</v>
      </c>
      <c r="BB521" s="201">
        <f t="shared" ref="BB521" si="10964">X521</f>
        <v>0</v>
      </c>
      <c r="BC521" s="201">
        <f t="shared" ref="BC521" si="10965">Y521</f>
        <v>0</v>
      </c>
      <c r="BD521" s="323"/>
      <c r="BE521" s="324"/>
      <c r="BF521" s="201">
        <f t="shared" ref="BF521" si="10966">AB521</f>
        <v>0</v>
      </c>
      <c r="BG521" s="201">
        <f t="shared" ref="BG521" si="10967">AC521</f>
        <v>0</v>
      </c>
      <c r="BH521" s="201">
        <f t="shared" ref="BH521" si="10968">AD521</f>
        <v>0</v>
      </c>
      <c r="BI521" s="201">
        <f t="shared" ref="BI521" si="10969">AE521</f>
        <v>0</v>
      </c>
      <c r="BJ521" s="201">
        <f t="shared" ref="BJ521" si="10970">AF521</f>
        <v>0</v>
      </c>
      <c r="BK521" s="324"/>
    </row>
    <row r="522" spans="13:63" ht="15.75" customHeight="1" x14ac:dyDescent="0.2">
      <c r="M522" s="49"/>
      <c r="S522" s="49"/>
      <c r="Z522" s="49"/>
      <c r="AL522" s="203"/>
      <c r="AM522" s="203"/>
      <c r="AN522" s="204"/>
      <c r="AO522" s="204"/>
      <c r="AP522" s="205"/>
      <c r="AQ522" s="323"/>
      <c r="AR522" s="206"/>
      <c r="AS522" s="206"/>
      <c r="AT522" s="207"/>
      <c r="AU522" s="207"/>
      <c r="AV522" s="205"/>
      <c r="AW522" s="323"/>
      <c r="AX522" s="324"/>
      <c r="AY522" s="206"/>
      <c r="AZ522" s="206"/>
      <c r="BA522" s="207"/>
      <c r="BB522" s="207"/>
      <c r="BC522" s="205"/>
      <c r="BD522" s="323"/>
      <c r="BE522" s="324"/>
      <c r="BF522" s="206"/>
      <c r="BG522" s="206"/>
      <c r="BH522" s="207"/>
      <c r="BI522" s="207"/>
      <c r="BJ522" s="205"/>
      <c r="BK522" s="324"/>
    </row>
    <row r="523" spans="13:63" ht="15.75" customHeight="1" x14ac:dyDescent="0.2">
      <c r="M523" s="49"/>
      <c r="S523" s="49"/>
      <c r="Z523" s="49"/>
      <c r="AL523" s="201">
        <f t="shared" ref="AL523" si="10971">H523</f>
        <v>0</v>
      </c>
      <c r="AM523" s="201">
        <f t="shared" ref="AM523" si="10972">I523</f>
        <v>0</v>
      </c>
      <c r="AN523" s="201">
        <f t="shared" ref="AN523" si="10973">J523</f>
        <v>0</v>
      </c>
      <c r="AO523" s="201">
        <f t="shared" ref="AO523" si="10974">K523</f>
        <v>0</v>
      </c>
      <c r="AP523" s="202"/>
      <c r="AQ523" s="323"/>
      <c r="AR523" s="201">
        <f t="shared" ref="AR523" si="10975">N523</f>
        <v>0</v>
      </c>
      <c r="AS523" s="201">
        <f t="shared" ref="AS523" si="10976">O523</f>
        <v>0</v>
      </c>
      <c r="AT523" s="201">
        <f t="shared" ref="AT523" si="10977">P523</f>
        <v>0</v>
      </c>
      <c r="AU523" s="201">
        <f t="shared" ref="AU523" si="10978">Q523</f>
        <v>0</v>
      </c>
      <c r="AV523" s="201">
        <f t="shared" ref="AV523" si="10979">R523</f>
        <v>0</v>
      </c>
      <c r="AW523" s="323"/>
      <c r="AX523" s="324"/>
      <c r="AY523" s="201">
        <f t="shared" ref="AY523" si="10980">U523</f>
        <v>0</v>
      </c>
      <c r="AZ523" s="201">
        <f t="shared" ref="AZ523" si="10981">V523</f>
        <v>0</v>
      </c>
      <c r="BA523" s="201">
        <f t="shared" ref="BA523" si="10982">W523</f>
        <v>0</v>
      </c>
      <c r="BB523" s="201">
        <f t="shared" ref="BB523" si="10983">X523</f>
        <v>0</v>
      </c>
      <c r="BC523" s="201">
        <f t="shared" ref="BC523" si="10984">Y523</f>
        <v>0</v>
      </c>
      <c r="BD523" s="323"/>
      <c r="BE523" s="324"/>
      <c r="BF523" s="201">
        <f t="shared" ref="BF523" si="10985">AB523</f>
        <v>0</v>
      </c>
      <c r="BG523" s="201">
        <f t="shared" ref="BG523" si="10986">AC523</f>
        <v>0</v>
      </c>
      <c r="BH523" s="201">
        <f t="shared" ref="BH523" si="10987">AD523</f>
        <v>0</v>
      </c>
      <c r="BI523" s="201">
        <f t="shared" ref="BI523" si="10988">AE523</f>
        <v>0</v>
      </c>
      <c r="BJ523" s="201">
        <f t="shared" ref="BJ523" si="10989">AF523</f>
        <v>0</v>
      </c>
      <c r="BK523" s="324"/>
    </row>
    <row r="524" spans="13:63" ht="15.75" customHeight="1" x14ac:dyDescent="0.2">
      <c r="M524" s="49"/>
      <c r="S524" s="49"/>
      <c r="Z524" s="49"/>
      <c r="AL524" s="203"/>
      <c r="AM524" s="203"/>
      <c r="AN524" s="204"/>
      <c r="AO524" s="204"/>
      <c r="AP524" s="205"/>
      <c r="AQ524" s="323"/>
      <c r="AR524" s="206"/>
      <c r="AS524" s="206"/>
      <c r="AT524" s="207"/>
      <c r="AU524" s="207"/>
      <c r="AV524" s="205"/>
      <c r="AW524" s="323"/>
      <c r="AX524" s="324"/>
      <c r="AY524" s="206"/>
      <c r="AZ524" s="206"/>
      <c r="BA524" s="207"/>
      <c r="BB524" s="207"/>
      <c r="BC524" s="205"/>
      <c r="BD524" s="323"/>
      <c r="BE524" s="324"/>
      <c r="BF524" s="206"/>
      <c r="BG524" s="206"/>
      <c r="BH524" s="207"/>
      <c r="BI524" s="207"/>
      <c r="BJ524" s="205"/>
      <c r="BK524" s="324"/>
    </row>
    <row r="525" spans="13:63" ht="15.75" customHeight="1" x14ac:dyDescent="0.2">
      <c r="M525" s="49"/>
      <c r="S525" s="49"/>
      <c r="Z525" s="49"/>
      <c r="AL525" s="201">
        <f t="shared" ref="AL525" si="10990">H525</f>
        <v>0</v>
      </c>
      <c r="AM525" s="201">
        <f t="shared" ref="AM525" si="10991">I525</f>
        <v>0</v>
      </c>
      <c r="AN525" s="201">
        <f t="shared" ref="AN525" si="10992">J525</f>
        <v>0</v>
      </c>
      <c r="AO525" s="201">
        <f t="shared" ref="AO525" si="10993">K525</f>
        <v>0</v>
      </c>
      <c r="AP525" s="202"/>
      <c r="AQ525" s="323"/>
      <c r="AR525" s="201">
        <f t="shared" ref="AR525" si="10994">N525</f>
        <v>0</v>
      </c>
      <c r="AS525" s="201">
        <f t="shared" ref="AS525" si="10995">O525</f>
        <v>0</v>
      </c>
      <c r="AT525" s="201">
        <f t="shared" ref="AT525" si="10996">P525</f>
        <v>0</v>
      </c>
      <c r="AU525" s="201">
        <f t="shared" ref="AU525" si="10997">Q525</f>
        <v>0</v>
      </c>
      <c r="AV525" s="201">
        <f t="shared" ref="AV525" si="10998">R525</f>
        <v>0</v>
      </c>
      <c r="AW525" s="323"/>
      <c r="AX525" s="324"/>
      <c r="AY525" s="201">
        <f t="shared" ref="AY525" si="10999">U525</f>
        <v>0</v>
      </c>
      <c r="AZ525" s="201">
        <f t="shared" ref="AZ525" si="11000">V525</f>
        <v>0</v>
      </c>
      <c r="BA525" s="201">
        <f t="shared" ref="BA525" si="11001">W525</f>
        <v>0</v>
      </c>
      <c r="BB525" s="201">
        <f t="shared" ref="BB525" si="11002">X525</f>
        <v>0</v>
      </c>
      <c r="BC525" s="201">
        <f t="shared" ref="BC525" si="11003">Y525</f>
        <v>0</v>
      </c>
      <c r="BD525" s="323"/>
      <c r="BE525" s="324"/>
      <c r="BF525" s="201">
        <f t="shared" ref="BF525" si="11004">AB525</f>
        <v>0</v>
      </c>
      <c r="BG525" s="201">
        <f t="shared" ref="BG525" si="11005">AC525</f>
        <v>0</v>
      </c>
      <c r="BH525" s="201">
        <f t="shared" ref="BH525" si="11006">AD525</f>
        <v>0</v>
      </c>
      <c r="BI525" s="201">
        <f t="shared" ref="BI525" si="11007">AE525</f>
        <v>0</v>
      </c>
      <c r="BJ525" s="201">
        <f t="shared" ref="BJ525" si="11008">AF525</f>
        <v>0</v>
      </c>
      <c r="BK525" s="324"/>
    </row>
    <row r="526" spans="13:63" ht="15.75" customHeight="1" x14ac:dyDescent="0.2">
      <c r="M526" s="49"/>
      <c r="S526" s="49"/>
      <c r="Z526" s="49"/>
      <c r="AL526" s="203"/>
      <c r="AM526" s="203"/>
      <c r="AN526" s="204"/>
      <c r="AO526" s="204"/>
      <c r="AP526" s="205"/>
      <c r="AQ526" s="323"/>
      <c r="AR526" s="206"/>
      <c r="AS526" s="206"/>
      <c r="AT526" s="207"/>
      <c r="AU526" s="207"/>
      <c r="AV526" s="205"/>
      <c r="AW526" s="323"/>
      <c r="AX526" s="324"/>
      <c r="AY526" s="206"/>
      <c r="AZ526" s="206"/>
      <c r="BA526" s="207"/>
      <c r="BB526" s="207"/>
      <c r="BC526" s="205"/>
      <c r="BD526" s="323"/>
      <c r="BE526" s="324"/>
      <c r="BF526" s="206"/>
      <c r="BG526" s="206"/>
      <c r="BH526" s="207"/>
      <c r="BI526" s="207"/>
      <c r="BJ526" s="205"/>
      <c r="BK526" s="324"/>
    </row>
    <row r="527" spans="13:63" ht="15.75" customHeight="1" x14ac:dyDescent="0.2">
      <c r="M527" s="49"/>
      <c r="S527" s="49"/>
      <c r="Z527" s="49"/>
      <c r="AL527" s="201">
        <f t="shared" ref="AL527" si="11009">H527</f>
        <v>0</v>
      </c>
      <c r="AM527" s="201">
        <f t="shared" ref="AM527" si="11010">I527</f>
        <v>0</v>
      </c>
      <c r="AN527" s="201">
        <f t="shared" ref="AN527" si="11011">J527</f>
        <v>0</v>
      </c>
      <c r="AO527" s="201">
        <f t="shared" ref="AO527" si="11012">K527</f>
        <v>0</v>
      </c>
      <c r="AP527" s="202"/>
      <c r="AQ527" s="323"/>
      <c r="AR527" s="201">
        <f t="shared" ref="AR527" si="11013">N527</f>
        <v>0</v>
      </c>
      <c r="AS527" s="201">
        <f t="shared" ref="AS527" si="11014">O527</f>
        <v>0</v>
      </c>
      <c r="AT527" s="201">
        <f t="shared" ref="AT527" si="11015">P527</f>
        <v>0</v>
      </c>
      <c r="AU527" s="201">
        <f t="shared" ref="AU527" si="11016">Q527</f>
        <v>0</v>
      </c>
      <c r="AV527" s="201">
        <f t="shared" ref="AV527" si="11017">R527</f>
        <v>0</v>
      </c>
      <c r="AW527" s="323"/>
      <c r="AX527" s="324"/>
      <c r="AY527" s="201">
        <f t="shared" ref="AY527" si="11018">U527</f>
        <v>0</v>
      </c>
      <c r="AZ527" s="201">
        <f t="shared" ref="AZ527" si="11019">V527</f>
        <v>0</v>
      </c>
      <c r="BA527" s="201">
        <f t="shared" ref="BA527" si="11020">W527</f>
        <v>0</v>
      </c>
      <c r="BB527" s="201">
        <f t="shared" ref="BB527" si="11021">X527</f>
        <v>0</v>
      </c>
      <c r="BC527" s="201">
        <f t="shared" ref="BC527" si="11022">Y527</f>
        <v>0</v>
      </c>
      <c r="BD527" s="323"/>
      <c r="BE527" s="324"/>
      <c r="BF527" s="201">
        <f t="shared" ref="BF527" si="11023">AB527</f>
        <v>0</v>
      </c>
      <c r="BG527" s="201">
        <f t="shared" ref="BG527" si="11024">AC527</f>
        <v>0</v>
      </c>
      <c r="BH527" s="201">
        <f t="shared" ref="BH527" si="11025">AD527</f>
        <v>0</v>
      </c>
      <c r="BI527" s="201">
        <f t="shared" ref="BI527" si="11026">AE527</f>
        <v>0</v>
      </c>
      <c r="BJ527" s="201">
        <f t="shared" ref="BJ527" si="11027">AF527</f>
        <v>0</v>
      </c>
      <c r="BK527" s="324"/>
    </row>
    <row r="528" spans="13:63" ht="15.75" customHeight="1" x14ac:dyDescent="0.2">
      <c r="M528" s="49"/>
      <c r="S528" s="49"/>
      <c r="Z528" s="49"/>
      <c r="AL528" s="203"/>
      <c r="AM528" s="203"/>
      <c r="AN528" s="204"/>
      <c r="AO528" s="204"/>
      <c r="AP528" s="205"/>
      <c r="AQ528" s="323"/>
      <c r="AR528" s="206"/>
      <c r="AS528" s="206"/>
      <c r="AT528" s="207"/>
      <c r="AU528" s="207"/>
      <c r="AV528" s="205"/>
      <c r="AW528" s="323"/>
      <c r="AX528" s="324"/>
      <c r="AY528" s="206"/>
      <c r="AZ528" s="206"/>
      <c r="BA528" s="207"/>
      <c r="BB528" s="207"/>
      <c r="BC528" s="205"/>
      <c r="BD528" s="323"/>
      <c r="BE528" s="324"/>
      <c r="BF528" s="206"/>
      <c r="BG528" s="206"/>
      <c r="BH528" s="207"/>
      <c r="BI528" s="207"/>
      <c r="BJ528" s="205"/>
      <c r="BK528" s="324"/>
    </row>
    <row r="529" spans="13:63" ht="15.75" customHeight="1" x14ac:dyDescent="0.2">
      <c r="M529" s="49"/>
      <c r="S529" s="49"/>
      <c r="Z529" s="49"/>
      <c r="AL529" s="201">
        <f t="shared" ref="AL529" si="11028">H529</f>
        <v>0</v>
      </c>
      <c r="AM529" s="201">
        <f t="shared" ref="AM529" si="11029">I529</f>
        <v>0</v>
      </c>
      <c r="AN529" s="201">
        <f t="shared" ref="AN529" si="11030">J529</f>
        <v>0</v>
      </c>
      <c r="AO529" s="201">
        <f t="shared" ref="AO529" si="11031">K529</f>
        <v>0</v>
      </c>
      <c r="AP529" s="202"/>
      <c r="AQ529" s="323"/>
      <c r="AR529" s="201">
        <f t="shared" ref="AR529" si="11032">N529</f>
        <v>0</v>
      </c>
      <c r="AS529" s="201">
        <f t="shared" ref="AS529" si="11033">O529</f>
        <v>0</v>
      </c>
      <c r="AT529" s="201">
        <f t="shared" ref="AT529" si="11034">P529</f>
        <v>0</v>
      </c>
      <c r="AU529" s="201">
        <f t="shared" ref="AU529" si="11035">Q529</f>
        <v>0</v>
      </c>
      <c r="AV529" s="201">
        <f t="shared" ref="AV529" si="11036">R529</f>
        <v>0</v>
      </c>
      <c r="AW529" s="323"/>
      <c r="AX529" s="324"/>
      <c r="AY529" s="201">
        <f t="shared" ref="AY529" si="11037">U529</f>
        <v>0</v>
      </c>
      <c r="AZ529" s="201">
        <f t="shared" ref="AZ529" si="11038">V529</f>
        <v>0</v>
      </c>
      <c r="BA529" s="201">
        <f t="shared" ref="BA529" si="11039">W529</f>
        <v>0</v>
      </c>
      <c r="BB529" s="201">
        <f t="shared" ref="BB529" si="11040">X529</f>
        <v>0</v>
      </c>
      <c r="BC529" s="201">
        <f t="shared" ref="BC529" si="11041">Y529</f>
        <v>0</v>
      </c>
      <c r="BD529" s="323"/>
      <c r="BE529" s="324"/>
      <c r="BF529" s="201">
        <f t="shared" ref="BF529" si="11042">AB529</f>
        <v>0</v>
      </c>
      <c r="BG529" s="201">
        <f t="shared" ref="BG529" si="11043">AC529</f>
        <v>0</v>
      </c>
      <c r="BH529" s="201">
        <f t="shared" ref="BH529" si="11044">AD529</f>
        <v>0</v>
      </c>
      <c r="BI529" s="201">
        <f t="shared" ref="BI529" si="11045">AE529</f>
        <v>0</v>
      </c>
      <c r="BJ529" s="201">
        <f t="shared" ref="BJ529" si="11046">AF529</f>
        <v>0</v>
      </c>
      <c r="BK529" s="324"/>
    </row>
    <row r="530" spans="13:63" ht="15.75" customHeight="1" x14ac:dyDescent="0.2">
      <c r="M530" s="49"/>
      <c r="S530" s="49"/>
      <c r="Z530" s="49"/>
      <c r="AL530" s="203"/>
      <c r="AM530" s="203"/>
      <c r="AN530" s="204"/>
      <c r="AO530" s="204"/>
      <c r="AP530" s="205"/>
      <c r="AQ530" s="323"/>
      <c r="AR530" s="206"/>
      <c r="AS530" s="206"/>
      <c r="AT530" s="207"/>
      <c r="AU530" s="207"/>
      <c r="AV530" s="205"/>
      <c r="AW530" s="323"/>
      <c r="AX530" s="324"/>
      <c r="AY530" s="206"/>
      <c r="AZ530" s="206"/>
      <c r="BA530" s="207"/>
      <c r="BB530" s="207"/>
      <c r="BC530" s="205"/>
      <c r="BD530" s="323"/>
      <c r="BE530" s="324"/>
      <c r="BF530" s="206"/>
      <c r="BG530" s="206"/>
      <c r="BH530" s="207"/>
      <c r="BI530" s="207"/>
      <c r="BJ530" s="205"/>
      <c r="BK530" s="324"/>
    </row>
    <row r="531" spans="13:63" ht="15.75" customHeight="1" x14ac:dyDescent="0.2">
      <c r="M531" s="49"/>
      <c r="S531" s="49"/>
      <c r="Z531" s="49"/>
      <c r="AL531" s="201">
        <f t="shared" ref="AL531" si="11047">H531</f>
        <v>0</v>
      </c>
      <c r="AM531" s="201">
        <f t="shared" ref="AM531" si="11048">I531</f>
        <v>0</v>
      </c>
      <c r="AN531" s="201">
        <f t="shared" ref="AN531" si="11049">J531</f>
        <v>0</v>
      </c>
      <c r="AO531" s="201">
        <f t="shared" ref="AO531" si="11050">K531</f>
        <v>0</v>
      </c>
      <c r="AP531" s="202"/>
      <c r="AQ531" s="323"/>
      <c r="AR531" s="201">
        <f t="shared" ref="AR531" si="11051">N531</f>
        <v>0</v>
      </c>
      <c r="AS531" s="201">
        <f t="shared" ref="AS531" si="11052">O531</f>
        <v>0</v>
      </c>
      <c r="AT531" s="201">
        <f t="shared" ref="AT531" si="11053">P531</f>
        <v>0</v>
      </c>
      <c r="AU531" s="201">
        <f t="shared" ref="AU531" si="11054">Q531</f>
        <v>0</v>
      </c>
      <c r="AV531" s="201">
        <f t="shared" ref="AV531" si="11055">R531</f>
        <v>0</v>
      </c>
      <c r="AW531" s="323"/>
      <c r="AX531" s="324"/>
      <c r="AY531" s="201">
        <f t="shared" ref="AY531" si="11056">U531</f>
        <v>0</v>
      </c>
      <c r="AZ531" s="201">
        <f t="shared" ref="AZ531" si="11057">V531</f>
        <v>0</v>
      </c>
      <c r="BA531" s="201">
        <f t="shared" ref="BA531" si="11058">W531</f>
        <v>0</v>
      </c>
      <c r="BB531" s="201">
        <f t="shared" ref="BB531" si="11059">X531</f>
        <v>0</v>
      </c>
      <c r="BC531" s="201">
        <f t="shared" ref="BC531" si="11060">Y531</f>
        <v>0</v>
      </c>
      <c r="BD531" s="323"/>
      <c r="BE531" s="324"/>
      <c r="BF531" s="201">
        <f t="shared" ref="BF531" si="11061">AB531</f>
        <v>0</v>
      </c>
      <c r="BG531" s="201">
        <f t="shared" ref="BG531" si="11062">AC531</f>
        <v>0</v>
      </c>
      <c r="BH531" s="201">
        <f t="shared" ref="BH531" si="11063">AD531</f>
        <v>0</v>
      </c>
      <c r="BI531" s="201">
        <f t="shared" ref="BI531" si="11064">AE531</f>
        <v>0</v>
      </c>
      <c r="BJ531" s="201">
        <f t="shared" ref="BJ531" si="11065">AF531</f>
        <v>0</v>
      </c>
      <c r="BK531" s="324"/>
    </row>
    <row r="532" spans="13:63" ht="15.75" customHeight="1" x14ac:dyDescent="0.2">
      <c r="M532" s="49"/>
      <c r="S532" s="49"/>
      <c r="Z532" s="49"/>
      <c r="AL532" s="203"/>
      <c r="AM532" s="203"/>
      <c r="AN532" s="204"/>
      <c r="AO532" s="204"/>
      <c r="AP532" s="205"/>
      <c r="AQ532" s="323"/>
      <c r="AR532" s="206"/>
      <c r="AS532" s="206"/>
      <c r="AT532" s="207"/>
      <c r="AU532" s="207"/>
      <c r="AV532" s="205"/>
      <c r="AW532" s="323"/>
      <c r="AX532" s="324"/>
      <c r="AY532" s="206"/>
      <c r="AZ532" s="206"/>
      <c r="BA532" s="207"/>
      <c r="BB532" s="207"/>
      <c r="BC532" s="205"/>
      <c r="BD532" s="323"/>
      <c r="BE532" s="324"/>
      <c r="BF532" s="206"/>
      <c r="BG532" s="206"/>
      <c r="BH532" s="207"/>
      <c r="BI532" s="207"/>
      <c r="BJ532" s="205"/>
      <c r="BK532" s="324"/>
    </row>
    <row r="533" spans="13:63" ht="15.75" customHeight="1" x14ac:dyDescent="0.2">
      <c r="M533" s="49"/>
      <c r="S533" s="49"/>
      <c r="Z533" s="49"/>
      <c r="AL533" s="201">
        <f t="shared" ref="AL533" si="11066">H533</f>
        <v>0</v>
      </c>
      <c r="AM533" s="201">
        <f t="shared" ref="AM533" si="11067">I533</f>
        <v>0</v>
      </c>
      <c r="AN533" s="201">
        <f t="shared" ref="AN533" si="11068">J533</f>
        <v>0</v>
      </c>
      <c r="AO533" s="201">
        <f t="shared" ref="AO533" si="11069">K533</f>
        <v>0</v>
      </c>
      <c r="AP533" s="202"/>
      <c r="AQ533" s="323"/>
      <c r="AR533" s="201">
        <f t="shared" ref="AR533" si="11070">N533</f>
        <v>0</v>
      </c>
      <c r="AS533" s="201">
        <f t="shared" ref="AS533" si="11071">O533</f>
        <v>0</v>
      </c>
      <c r="AT533" s="201">
        <f t="shared" ref="AT533" si="11072">P533</f>
        <v>0</v>
      </c>
      <c r="AU533" s="201">
        <f t="shared" ref="AU533" si="11073">Q533</f>
        <v>0</v>
      </c>
      <c r="AV533" s="201">
        <f t="shared" ref="AV533" si="11074">R533</f>
        <v>0</v>
      </c>
      <c r="AW533" s="323"/>
      <c r="AX533" s="324"/>
      <c r="AY533" s="201">
        <f t="shared" ref="AY533" si="11075">U533</f>
        <v>0</v>
      </c>
      <c r="AZ533" s="201">
        <f t="shared" ref="AZ533" si="11076">V533</f>
        <v>0</v>
      </c>
      <c r="BA533" s="201">
        <f t="shared" ref="BA533" si="11077">W533</f>
        <v>0</v>
      </c>
      <c r="BB533" s="201">
        <f t="shared" ref="BB533" si="11078">X533</f>
        <v>0</v>
      </c>
      <c r="BC533" s="201">
        <f t="shared" ref="BC533" si="11079">Y533</f>
        <v>0</v>
      </c>
      <c r="BD533" s="323"/>
      <c r="BE533" s="324"/>
      <c r="BF533" s="201">
        <f t="shared" ref="BF533" si="11080">AB533</f>
        <v>0</v>
      </c>
      <c r="BG533" s="201">
        <f t="shared" ref="BG533" si="11081">AC533</f>
        <v>0</v>
      </c>
      <c r="BH533" s="201">
        <f t="shared" ref="BH533" si="11082">AD533</f>
        <v>0</v>
      </c>
      <c r="BI533" s="201">
        <f t="shared" ref="BI533" si="11083">AE533</f>
        <v>0</v>
      </c>
      <c r="BJ533" s="201">
        <f t="shared" ref="BJ533" si="11084">AF533</f>
        <v>0</v>
      </c>
      <c r="BK533" s="324"/>
    </row>
    <row r="534" spans="13:63" ht="15.75" customHeight="1" x14ac:dyDescent="0.2">
      <c r="M534" s="49"/>
      <c r="S534" s="49"/>
      <c r="Z534" s="49"/>
      <c r="AL534" s="203"/>
      <c r="AM534" s="203"/>
      <c r="AN534" s="204"/>
      <c r="AO534" s="204"/>
      <c r="AP534" s="205"/>
      <c r="AQ534" s="323"/>
      <c r="AR534" s="206"/>
      <c r="AS534" s="206"/>
      <c r="AT534" s="207"/>
      <c r="AU534" s="207"/>
      <c r="AV534" s="205"/>
      <c r="AW534" s="323"/>
      <c r="AX534" s="324"/>
      <c r="AY534" s="206"/>
      <c r="AZ534" s="206"/>
      <c r="BA534" s="207"/>
      <c r="BB534" s="207"/>
      <c r="BC534" s="205"/>
      <c r="BD534" s="323"/>
      <c r="BE534" s="324"/>
      <c r="BF534" s="206"/>
      <c r="BG534" s="206"/>
      <c r="BH534" s="207"/>
      <c r="BI534" s="207"/>
      <c r="BJ534" s="205"/>
      <c r="BK534" s="324"/>
    </row>
    <row r="535" spans="13:63" ht="15.75" customHeight="1" x14ac:dyDescent="0.2">
      <c r="M535" s="49"/>
      <c r="S535" s="49"/>
      <c r="Z535" s="49"/>
      <c r="AL535" s="201">
        <f t="shared" ref="AL535" si="11085">H535</f>
        <v>0</v>
      </c>
      <c r="AM535" s="201">
        <f t="shared" ref="AM535" si="11086">I535</f>
        <v>0</v>
      </c>
      <c r="AN535" s="201">
        <f t="shared" ref="AN535" si="11087">J535</f>
        <v>0</v>
      </c>
      <c r="AO535" s="201">
        <f t="shared" ref="AO535" si="11088">K535</f>
        <v>0</v>
      </c>
      <c r="AP535" s="202"/>
      <c r="AQ535" s="323"/>
      <c r="AR535" s="201">
        <f t="shared" ref="AR535" si="11089">N535</f>
        <v>0</v>
      </c>
      <c r="AS535" s="201">
        <f t="shared" ref="AS535" si="11090">O535</f>
        <v>0</v>
      </c>
      <c r="AT535" s="201">
        <f t="shared" ref="AT535" si="11091">P535</f>
        <v>0</v>
      </c>
      <c r="AU535" s="201">
        <f t="shared" ref="AU535" si="11092">Q535</f>
        <v>0</v>
      </c>
      <c r="AV535" s="201">
        <f t="shared" ref="AV535" si="11093">R535</f>
        <v>0</v>
      </c>
      <c r="AW535" s="323"/>
      <c r="AX535" s="324"/>
      <c r="AY535" s="201">
        <f t="shared" ref="AY535" si="11094">U535</f>
        <v>0</v>
      </c>
      <c r="AZ535" s="201">
        <f t="shared" ref="AZ535" si="11095">V535</f>
        <v>0</v>
      </c>
      <c r="BA535" s="201">
        <f t="shared" ref="BA535" si="11096">W535</f>
        <v>0</v>
      </c>
      <c r="BB535" s="201">
        <f t="shared" ref="BB535" si="11097">X535</f>
        <v>0</v>
      </c>
      <c r="BC535" s="201">
        <f t="shared" ref="BC535" si="11098">Y535</f>
        <v>0</v>
      </c>
      <c r="BD535" s="323"/>
      <c r="BE535" s="324"/>
      <c r="BF535" s="201">
        <f t="shared" ref="BF535" si="11099">AB535</f>
        <v>0</v>
      </c>
      <c r="BG535" s="201">
        <f t="shared" ref="BG535" si="11100">AC535</f>
        <v>0</v>
      </c>
      <c r="BH535" s="201">
        <f t="shared" ref="BH535" si="11101">AD535</f>
        <v>0</v>
      </c>
      <c r="BI535" s="201">
        <f t="shared" ref="BI535" si="11102">AE535</f>
        <v>0</v>
      </c>
      <c r="BJ535" s="201">
        <f t="shared" ref="BJ535" si="11103">AF535</f>
        <v>0</v>
      </c>
      <c r="BK535" s="324"/>
    </row>
    <row r="536" spans="13:63" ht="15.75" customHeight="1" x14ac:dyDescent="0.2">
      <c r="M536" s="49"/>
      <c r="S536" s="49"/>
      <c r="Z536" s="49"/>
      <c r="AL536" s="203"/>
      <c r="AM536" s="203"/>
      <c r="AN536" s="204"/>
      <c r="AO536" s="204"/>
      <c r="AP536" s="205"/>
      <c r="AQ536" s="323"/>
      <c r="AR536" s="206"/>
      <c r="AS536" s="206"/>
      <c r="AT536" s="207"/>
      <c r="AU536" s="207"/>
      <c r="AV536" s="205"/>
      <c r="AW536" s="323"/>
      <c r="AX536" s="324"/>
      <c r="AY536" s="206"/>
      <c r="AZ536" s="206"/>
      <c r="BA536" s="207"/>
      <c r="BB536" s="207"/>
      <c r="BC536" s="205"/>
      <c r="BD536" s="323"/>
      <c r="BE536" s="324"/>
      <c r="BF536" s="206"/>
      <c r="BG536" s="206"/>
      <c r="BH536" s="207"/>
      <c r="BI536" s="207"/>
      <c r="BJ536" s="205"/>
      <c r="BK536" s="324"/>
    </row>
    <row r="537" spans="13:63" ht="15.75" customHeight="1" x14ac:dyDescent="0.2">
      <c r="M537" s="49"/>
      <c r="S537" s="49"/>
      <c r="Z537" s="49"/>
      <c r="AL537" s="201">
        <f t="shared" ref="AL537" si="11104">H537</f>
        <v>0</v>
      </c>
      <c r="AM537" s="201">
        <f t="shared" ref="AM537" si="11105">I537</f>
        <v>0</v>
      </c>
      <c r="AN537" s="201">
        <f t="shared" ref="AN537" si="11106">J537</f>
        <v>0</v>
      </c>
      <c r="AO537" s="201">
        <f t="shared" ref="AO537" si="11107">K537</f>
        <v>0</v>
      </c>
      <c r="AP537" s="202"/>
      <c r="AQ537" s="323"/>
      <c r="AR537" s="201">
        <f t="shared" ref="AR537" si="11108">N537</f>
        <v>0</v>
      </c>
      <c r="AS537" s="201">
        <f t="shared" ref="AS537" si="11109">O537</f>
        <v>0</v>
      </c>
      <c r="AT537" s="201">
        <f t="shared" ref="AT537" si="11110">P537</f>
        <v>0</v>
      </c>
      <c r="AU537" s="201">
        <f t="shared" ref="AU537" si="11111">Q537</f>
        <v>0</v>
      </c>
      <c r="AV537" s="201">
        <f t="shared" ref="AV537" si="11112">R537</f>
        <v>0</v>
      </c>
      <c r="AW537" s="323"/>
      <c r="AX537" s="324"/>
      <c r="AY537" s="201">
        <f t="shared" ref="AY537" si="11113">U537</f>
        <v>0</v>
      </c>
      <c r="AZ537" s="201">
        <f t="shared" ref="AZ537" si="11114">V537</f>
        <v>0</v>
      </c>
      <c r="BA537" s="201">
        <f t="shared" ref="BA537" si="11115">W537</f>
        <v>0</v>
      </c>
      <c r="BB537" s="201">
        <f t="shared" ref="BB537" si="11116">X537</f>
        <v>0</v>
      </c>
      <c r="BC537" s="201">
        <f t="shared" ref="BC537" si="11117">Y537</f>
        <v>0</v>
      </c>
      <c r="BD537" s="323"/>
      <c r="BE537" s="324"/>
      <c r="BF537" s="201">
        <f t="shared" ref="BF537" si="11118">AB537</f>
        <v>0</v>
      </c>
      <c r="BG537" s="201">
        <f t="shared" ref="BG537" si="11119">AC537</f>
        <v>0</v>
      </c>
      <c r="BH537" s="201">
        <f t="shared" ref="BH537" si="11120">AD537</f>
        <v>0</v>
      </c>
      <c r="BI537" s="201">
        <f t="shared" ref="BI537" si="11121">AE537</f>
        <v>0</v>
      </c>
      <c r="BJ537" s="201">
        <f t="shared" ref="BJ537" si="11122">AF537</f>
        <v>0</v>
      </c>
      <c r="BK537" s="324"/>
    </row>
    <row r="538" spans="13:63" ht="15.75" customHeight="1" x14ac:dyDescent="0.2">
      <c r="M538" s="49"/>
      <c r="S538" s="49"/>
      <c r="Z538" s="49"/>
      <c r="AL538" s="203"/>
      <c r="AM538" s="203"/>
      <c r="AN538" s="204"/>
      <c r="AO538" s="204"/>
      <c r="AP538" s="205"/>
      <c r="AQ538" s="323"/>
      <c r="AR538" s="206"/>
      <c r="AS538" s="206"/>
      <c r="AT538" s="207"/>
      <c r="AU538" s="207"/>
      <c r="AV538" s="205"/>
      <c r="AW538" s="323"/>
      <c r="AX538" s="324"/>
      <c r="AY538" s="206"/>
      <c r="AZ538" s="206"/>
      <c r="BA538" s="207"/>
      <c r="BB538" s="207"/>
      <c r="BC538" s="205"/>
      <c r="BD538" s="323"/>
      <c r="BE538" s="324"/>
      <c r="BF538" s="206"/>
      <c r="BG538" s="206"/>
      <c r="BH538" s="207"/>
      <c r="BI538" s="207"/>
      <c r="BJ538" s="205"/>
      <c r="BK538" s="324"/>
    </row>
    <row r="539" spans="13:63" ht="15.75" customHeight="1" x14ac:dyDescent="0.2">
      <c r="M539" s="49"/>
      <c r="S539" s="49"/>
      <c r="Z539" s="49"/>
      <c r="AL539" s="201">
        <f t="shared" ref="AL539" si="11123">H539</f>
        <v>0</v>
      </c>
      <c r="AM539" s="201">
        <f t="shared" ref="AM539" si="11124">I539</f>
        <v>0</v>
      </c>
      <c r="AN539" s="201">
        <f t="shared" ref="AN539" si="11125">J539</f>
        <v>0</v>
      </c>
      <c r="AO539" s="201">
        <f t="shared" ref="AO539" si="11126">K539</f>
        <v>0</v>
      </c>
      <c r="AP539" s="202"/>
      <c r="AQ539" s="323"/>
      <c r="AR539" s="201">
        <f t="shared" ref="AR539" si="11127">N539</f>
        <v>0</v>
      </c>
      <c r="AS539" s="201">
        <f t="shared" ref="AS539" si="11128">O539</f>
        <v>0</v>
      </c>
      <c r="AT539" s="201">
        <f t="shared" ref="AT539" si="11129">P539</f>
        <v>0</v>
      </c>
      <c r="AU539" s="201">
        <f t="shared" ref="AU539" si="11130">Q539</f>
        <v>0</v>
      </c>
      <c r="AV539" s="201">
        <f t="shared" ref="AV539" si="11131">R539</f>
        <v>0</v>
      </c>
      <c r="AW539" s="323"/>
      <c r="AX539" s="324"/>
      <c r="AY539" s="201">
        <f t="shared" ref="AY539" si="11132">U539</f>
        <v>0</v>
      </c>
      <c r="AZ539" s="201">
        <f t="shared" ref="AZ539" si="11133">V539</f>
        <v>0</v>
      </c>
      <c r="BA539" s="201">
        <f t="shared" ref="BA539" si="11134">W539</f>
        <v>0</v>
      </c>
      <c r="BB539" s="201">
        <f t="shared" ref="BB539" si="11135">X539</f>
        <v>0</v>
      </c>
      <c r="BC539" s="201">
        <f t="shared" ref="BC539" si="11136">Y539</f>
        <v>0</v>
      </c>
      <c r="BD539" s="323"/>
      <c r="BE539" s="324"/>
      <c r="BF539" s="201">
        <f t="shared" ref="BF539" si="11137">AB539</f>
        <v>0</v>
      </c>
      <c r="BG539" s="201">
        <f t="shared" ref="BG539" si="11138">AC539</f>
        <v>0</v>
      </c>
      <c r="BH539" s="201">
        <f t="shared" ref="BH539" si="11139">AD539</f>
        <v>0</v>
      </c>
      <c r="BI539" s="201">
        <f t="shared" ref="BI539" si="11140">AE539</f>
        <v>0</v>
      </c>
      <c r="BJ539" s="201">
        <f t="shared" ref="BJ539" si="11141">AF539</f>
        <v>0</v>
      </c>
      <c r="BK539" s="324"/>
    </row>
    <row r="540" spans="13:63" ht="15.75" customHeight="1" x14ac:dyDescent="0.2">
      <c r="M540" s="49"/>
      <c r="S540" s="49"/>
      <c r="Z540" s="49"/>
      <c r="AL540" s="203"/>
      <c r="AM540" s="203"/>
      <c r="AN540" s="204"/>
      <c r="AO540" s="204"/>
      <c r="AP540" s="205"/>
      <c r="AQ540" s="323"/>
      <c r="AR540" s="206"/>
      <c r="AS540" s="206"/>
      <c r="AT540" s="207"/>
      <c r="AU540" s="207"/>
      <c r="AV540" s="205"/>
      <c r="AW540" s="323"/>
      <c r="AX540" s="324"/>
      <c r="AY540" s="206"/>
      <c r="AZ540" s="206"/>
      <c r="BA540" s="207"/>
      <c r="BB540" s="207"/>
      <c r="BC540" s="205"/>
      <c r="BD540" s="323"/>
      <c r="BE540" s="324"/>
      <c r="BF540" s="206"/>
      <c r="BG540" s="206"/>
      <c r="BH540" s="207"/>
      <c r="BI540" s="207"/>
      <c r="BJ540" s="205"/>
      <c r="BK540" s="324"/>
    </row>
    <row r="541" spans="13:63" ht="15.75" customHeight="1" x14ac:dyDescent="0.2">
      <c r="M541" s="49"/>
      <c r="S541" s="49"/>
      <c r="Z541" s="49"/>
      <c r="AL541" s="201">
        <f t="shared" ref="AL541" si="11142">H541</f>
        <v>0</v>
      </c>
      <c r="AM541" s="201">
        <f t="shared" ref="AM541" si="11143">I541</f>
        <v>0</v>
      </c>
      <c r="AN541" s="201">
        <f t="shared" ref="AN541" si="11144">J541</f>
        <v>0</v>
      </c>
      <c r="AO541" s="201">
        <f t="shared" ref="AO541" si="11145">K541</f>
        <v>0</v>
      </c>
      <c r="AP541" s="202"/>
      <c r="AQ541" s="323"/>
      <c r="AR541" s="201">
        <f t="shared" ref="AR541" si="11146">N541</f>
        <v>0</v>
      </c>
      <c r="AS541" s="201">
        <f t="shared" ref="AS541" si="11147">O541</f>
        <v>0</v>
      </c>
      <c r="AT541" s="201">
        <f t="shared" ref="AT541" si="11148">P541</f>
        <v>0</v>
      </c>
      <c r="AU541" s="201">
        <f t="shared" ref="AU541" si="11149">Q541</f>
        <v>0</v>
      </c>
      <c r="AV541" s="201">
        <f t="shared" ref="AV541" si="11150">R541</f>
        <v>0</v>
      </c>
      <c r="AW541" s="323"/>
      <c r="AX541" s="324"/>
      <c r="AY541" s="201">
        <f t="shared" ref="AY541" si="11151">U541</f>
        <v>0</v>
      </c>
      <c r="AZ541" s="201">
        <f t="shared" ref="AZ541" si="11152">V541</f>
        <v>0</v>
      </c>
      <c r="BA541" s="201">
        <f t="shared" ref="BA541" si="11153">W541</f>
        <v>0</v>
      </c>
      <c r="BB541" s="201">
        <f t="shared" ref="BB541" si="11154">X541</f>
        <v>0</v>
      </c>
      <c r="BC541" s="201">
        <f t="shared" ref="BC541" si="11155">Y541</f>
        <v>0</v>
      </c>
      <c r="BD541" s="323"/>
      <c r="BE541" s="324"/>
      <c r="BF541" s="201">
        <f t="shared" ref="BF541" si="11156">AB541</f>
        <v>0</v>
      </c>
      <c r="BG541" s="201">
        <f t="shared" ref="BG541" si="11157">AC541</f>
        <v>0</v>
      </c>
      <c r="BH541" s="201">
        <f t="shared" ref="BH541" si="11158">AD541</f>
        <v>0</v>
      </c>
      <c r="BI541" s="201">
        <f t="shared" ref="BI541" si="11159">AE541</f>
        <v>0</v>
      </c>
      <c r="BJ541" s="201">
        <f t="shared" ref="BJ541" si="11160">AF541</f>
        <v>0</v>
      </c>
      <c r="BK541" s="324"/>
    </row>
    <row r="542" spans="13:63" ht="15.75" customHeight="1" x14ac:dyDescent="0.2">
      <c r="M542" s="49"/>
      <c r="S542" s="49"/>
      <c r="Z542" s="49"/>
      <c r="AL542" s="203"/>
      <c r="AM542" s="203"/>
      <c r="AN542" s="204"/>
      <c r="AO542" s="204"/>
      <c r="AP542" s="205"/>
      <c r="AQ542" s="323"/>
      <c r="AR542" s="206"/>
      <c r="AS542" s="206"/>
      <c r="AT542" s="207"/>
      <c r="AU542" s="207"/>
      <c r="AV542" s="205"/>
      <c r="AW542" s="323"/>
      <c r="AX542" s="324"/>
      <c r="AY542" s="206"/>
      <c r="AZ542" s="206"/>
      <c r="BA542" s="207"/>
      <c r="BB542" s="207"/>
      <c r="BC542" s="205"/>
      <c r="BD542" s="323"/>
      <c r="BE542" s="324"/>
      <c r="BF542" s="206"/>
      <c r="BG542" s="206"/>
      <c r="BH542" s="207"/>
      <c r="BI542" s="207"/>
      <c r="BJ542" s="205"/>
      <c r="BK542" s="324"/>
    </row>
    <row r="543" spans="13:63" ht="15.75" customHeight="1" x14ac:dyDescent="0.2">
      <c r="M543" s="49"/>
      <c r="S543" s="49"/>
      <c r="Z543" s="49"/>
      <c r="AL543" s="201">
        <f t="shared" ref="AL543" si="11161">H543</f>
        <v>0</v>
      </c>
      <c r="AM543" s="201">
        <f t="shared" ref="AM543" si="11162">I543</f>
        <v>0</v>
      </c>
      <c r="AN543" s="201">
        <f t="shared" ref="AN543" si="11163">J543</f>
        <v>0</v>
      </c>
      <c r="AO543" s="201">
        <f t="shared" ref="AO543" si="11164">K543</f>
        <v>0</v>
      </c>
      <c r="AP543" s="202"/>
      <c r="AQ543" s="323"/>
      <c r="AR543" s="201">
        <f t="shared" ref="AR543" si="11165">N543</f>
        <v>0</v>
      </c>
      <c r="AS543" s="201">
        <f t="shared" ref="AS543" si="11166">O543</f>
        <v>0</v>
      </c>
      <c r="AT543" s="201">
        <f t="shared" ref="AT543" si="11167">P543</f>
        <v>0</v>
      </c>
      <c r="AU543" s="201">
        <f t="shared" ref="AU543" si="11168">Q543</f>
        <v>0</v>
      </c>
      <c r="AV543" s="201">
        <f t="shared" ref="AV543" si="11169">R543</f>
        <v>0</v>
      </c>
      <c r="AW543" s="323"/>
      <c r="AX543" s="324"/>
      <c r="AY543" s="201">
        <f t="shared" ref="AY543" si="11170">U543</f>
        <v>0</v>
      </c>
      <c r="AZ543" s="201">
        <f t="shared" ref="AZ543" si="11171">V543</f>
        <v>0</v>
      </c>
      <c r="BA543" s="201">
        <f t="shared" ref="BA543" si="11172">W543</f>
        <v>0</v>
      </c>
      <c r="BB543" s="201">
        <f t="shared" ref="BB543" si="11173">X543</f>
        <v>0</v>
      </c>
      <c r="BC543" s="201">
        <f t="shared" ref="BC543" si="11174">Y543</f>
        <v>0</v>
      </c>
      <c r="BD543" s="323"/>
      <c r="BE543" s="324"/>
      <c r="BF543" s="201">
        <f t="shared" ref="BF543" si="11175">AB543</f>
        <v>0</v>
      </c>
      <c r="BG543" s="201">
        <f t="shared" ref="BG543" si="11176">AC543</f>
        <v>0</v>
      </c>
      <c r="BH543" s="201">
        <f t="shared" ref="BH543" si="11177">AD543</f>
        <v>0</v>
      </c>
      <c r="BI543" s="201">
        <f t="shared" ref="BI543" si="11178">AE543</f>
        <v>0</v>
      </c>
      <c r="BJ543" s="201">
        <f t="shared" ref="BJ543" si="11179">AF543</f>
        <v>0</v>
      </c>
      <c r="BK543" s="324"/>
    </row>
    <row r="544" spans="13:63" ht="15.75" customHeight="1" x14ac:dyDescent="0.2">
      <c r="M544" s="49"/>
      <c r="S544" s="49"/>
      <c r="Z544" s="49"/>
      <c r="AL544" s="203"/>
      <c r="AM544" s="203"/>
      <c r="AN544" s="204"/>
      <c r="AO544" s="204"/>
      <c r="AP544" s="205"/>
      <c r="AQ544" s="323"/>
      <c r="AR544" s="206"/>
      <c r="AS544" s="206"/>
      <c r="AT544" s="207"/>
      <c r="AU544" s="207"/>
      <c r="AV544" s="205"/>
      <c r="AW544" s="323"/>
      <c r="AX544" s="324"/>
      <c r="AY544" s="206"/>
      <c r="AZ544" s="206"/>
      <c r="BA544" s="207"/>
      <c r="BB544" s="207"/>
      <c r="BC544" s="205"/>
      <c r="BD544" s="323"/>
      <c r="BE544" s="324"/>
      <c r="BF544" s="206"/>
      <c r="BG544" s="206"/>
      <c r="BH544" s="207"/>
      <c r="BI544" s="207"/>
      <c r="BJ544" s="205"/>
      <c r="BK544" s="324"/>
    </row>
    <row r="545" spans="13:63" ht="15.75" customHeight="1" x14ac:dyDescent="0.2">
      <c r="M545" s="49"/>
      <c r="S545" s="49"/>
      <c r="Z545" s="49"/>
      <c r="AL545" s="201">
        <f t="shared" ref="AL545" si="11180">H545</f>
        <v>0</v>
      </c>
      <c r="AM545" s="201">
        <f t="shared" ref="AM545" si="11181">I545</f>
        <v>0</v>
      </c>
      <c r="AN545" s="201">
        <f t="shared" ref="AN545" si="11182">J545</f>
        <v>0</v>
      </c>
      <c r="AO545" s="201">
        <f t="shared" ref="AO545" si="11183">K545</f>
        <v>0</v>
      </c>
      <c r="AP545" s="202"/>
      <c r="AQ545" s="323"/>
      <c r="AR545" s="201">
        <f t="shared" ref="AR545" si="11184">N545</f>
        <v>0</v>
      </c>
      <c r="AS545" s="201">
        <f t="shared" ref="AS545" si="11185">O545</f>
        <v>0</v>
      </c>
      <c r="AT545" s="201">
        <f t="shared" ref="AT545" si="11186">P545</f>
        <v>0</v>
      </c>
      <c r="AU545" s="201">
        <f t="shared" ref="AU545" si="11187">Q545</f>
        <v>0</v>
      </c>
      <c r="AV545" s="201">
        <f t="shared" ref="AV545" si="11188">R545</f>
        <v>0</v>
      </c>
      <c r="AW545" s="323"/>
      <c r="AX545" s="324"/>
      <c r="AY545" s="201">
        <f t="shared" ref="AY545" si="11189">U545</f>
        <v>0</v>
      </c>
      <c r="AZ545" s="201">
        <f t="shared" ref="AZ545" si="11190">V545</f>
        <v>0</v>
      </c>
      <c r="BA545" s="201">
        <f t="shared" ref="BA545" si="11191">W545</f>
        <v>0</v>
      </c>
      <c r="BB545" s="201">
        <f t="shared" ref="BB545" si="11192">X545</f>
        <v>0</v>
      </c>
      <c r="BC545" s="201">
        <f t="shared" ref="BC545" si="11193">Y545</f>
        <v>0</v>
      </c>
      <c r="BD545" s="323"/>
      <c r="BE545" s="324"/>
      <c r="BF545" s="201">
        <f t="shared" ref="BF545" si="11194">AB545</f>
        <v>0</v>
      </c>
      <c r="BG545" s="201">
        <f t="shared" ref="BG545" si="11195">AC545</f>
        <v>0</v>
      </c>
      <c r="BH545" s="201">
        <f t="shared" ref="BH545" si="11196">AD545</f>
        <v>0</v>
      </c>
      <c r="BI545" s="201">
        <f t="shared" ref="BI545" si="11197">AE545</f>
        <v>0</v>
      </c>
      <c r="BJ545" s="201">
        <f t="shared" ref="BJ545" si="11198">AF545</f>
        <v>0</v>
      </c>
      <c r="BK545" s="324"/>
    </row>
    <row r="546" spans="13:63" ht="15.75" customHeight="1" x14ac:dyDescent="0.2">
      <c r="M546" s="49"/>
      <c r="S546" s="49"/>
      <c r="Z546" s="49"/>
      <c r="AL546" s="203"/>
      <c r="AM546" s="203"/>
      <c r="AN546" s="204"/>
      <c r="AO546" s="204"/>
      <c r="AP546" s="205"/>
      <c r="AQ546" s="323"/>
      <c r="AR546" s="206"/>
      <c r="AS546" s="206"/>
      <c r="AT546" s="207"/>
      <c r="AU546" s="207"/>
      <c r="AV546" s="205"/>
      <c r="AW546" s="323"/>
      <c r="AX546" s="324"/>
      <c r="AY546" s="206"/>
      <c r="AZ546" s="206"/>
      <c r="BA546" s="207"/>
      <c r="BB546" s="207"/>
      <c r="BC546" s="205"/>
      <c r="BD546" s="323"/>
      <c r="BE546" s="324"/>
      <c r="BF546" s="206"/>
      <c r="BG546" s="206"/>
      <c r="BH546" s="207"/>
      <c r="BI546" s="207"/>
      <c r="BJ546" s="205"/>
      <c r="BK546" s="324"/>
    </row>
    <row r="547" spans="13:63" ht="15.75" customHeight="1" x14ac:dyDescent="0.2">
      <c r="M547" s="49"/>
      <c r="S547" s="49"/>
      <c r="Z547" s="49"/>
      <c r="AL547" s="201">
        <f t="shared" ref="AL547" si="11199">H547</f>
        <v>0</v>
      </c>
      <c r="AM547" s="201">
        <f t="shared" ref="AM547" si="11200">I547</f>
        <v>0</v>
      </c>
      <c r="AN547" s="201">
        <f t="shared" ref="AN547" si="11201">J547</f>
        <v>0</v>
      </c>
      <c r="AO547" s="201">
        <f t="shared" ref="AO547" si="11202">K547</f>
        <v>0</v>
      </c>
      <c r="AP547" s="202"/>
      <c r="AQ547" s="323"/>
      <c r="AR547" s="201">
        <f t="shared" ref="AR547" si="11203">N547</f>
        <v>0</v>
      </c>
      <c r="AS547" s="201">
        <f t="shared" ref="AS547" si="11204">O547</f>
        <v>0</v>
      </c>
      <c r="AT547" s="201">
        <f t="shared" ref="AT547" si="11205">P547</f>
        <v>0</v>
      </c>
      <c r="AU547" s="201">
        <f t="shared" ref="AU547" si="11206">Q547</f>
        <v>0</v>
      </c>
      <c r="AV547" s="201">
        <f t="shared" ref="AV547" si="11207">R547</f>
        <v>0</v>
      </c>
      <c r="AW547" s="323"/>
      <c r="AX547" s="324"/>
      <c r="AY547" s="201">
        <f t="shared" ref="AY547" si="11208">U547</f>
        <v>0</v>
      </c>
      <c r="AZ547" s="201">
        <f t="shared" ref="AZ547" si="11209">V547</f>
        <v>0</v>
      </c>
      <c r="BA547" s="201">
        <f t="shared" ref="BA547" si="11210">W547</f>
        <v>0</v>
      </c>
      <c r="BB547" s="201">
        <f t="shared" ref="BB547" si="11211">X547</f>
        <v>0</v>
      </c>
      <c r="BC547" s="201">
        <f t="shared" ref="BC547" si="11212">Y547</f>
        <v>0</v>
      </c>
      <c r="BD547" s="323"/>
      <c r="BE547" s="324"/>
      <c r="BF547" s="201">
        <f t="shared" ref="BF547" si="11213">AB547</f>
        <v>0</v>
      </c>
      <c r="BG547" s="201">
        <f t="shared" ref="BG547" si="11214">AC547</f>
        <v>0</v>
      </c>
      <c r="BH547" s="201">
        <f t="shared" ref="BH547" si="11215">AD547</f>
        <v>0</v>
      </c>
      <c r="BI547" s="201">
        <f t="shared" ref="BI547" si="11216">AE547</f>
        <v>0</v>
      </c>
      <c r="BJ547" s="201">
        <f t="shared" ref="BJ547" si="11217">AF547</f>
        <v>0</v>
      </c>
      <c r="BK547" s="324"/>
    </row>
    <row r="548" spans="13:63" ht="15.75" customHeight="1" x14ac:dyDescent="0.2">
      <c r="M548" s="49"/>
      <c r="S548" s="49"/>
      <c r="Z548" s="49"/>
      <c r="AL548" s="203"/>
      <c r="AM548" s="203"/>
      <c r="AN548" s="204"/>
      <c r="AO548" s="204"/>
      <c r="AP548" s="205"/>
      <c r="AQ548" s="323"/>
      <c r="AR548" s="206"/>
      <c r="AS548" s="206"/>
      <c r="AT548" s="207"/>
      <c r="AU548" s="207"/>
      <c r="AV548" s="205"/>
      <c r="AW548" s="323"/>
      <c r="AX548" s="324"/>
      <c r="AY548" s="206"/>
      <c r="AZ548" s="206"/>
      <c r="BA548" s="207"/>
      <c r="BB548" s="207"/>
      <c r="BC548" s="205"/>
      <c r="BD548" s="323"/>
      <c r="BE548" s="324"/>
      <c r="BF548" s="206"/>
      <c r="BG548" s="206"/>
      <c r="BH548" s="207"/>
      <c r="BI548" s="207"/>
      <c r="BJ548" s="205"/>
      <c r="BK548" s="324"/>
    </row>
    <row r="549" spans="13:63" ht="15.75" customHeight="1" x14ac:dyDescent="0.2">
      <c r="M549" s="49"/>
      <c r="S549" s="49"/>
      <c r="Z549" s="49"/>
      <c r="AL549" s="201">
        <f t="shared" ref="AL549" si="11218">H549</f>
        <v>0</v>
      </c>
      <c r="AM549" s="201">
        <f t="shared" ref="AM549" si="11219">I549</f>
        <v>0</v>
      </c>
      <c r="AN549" s="201">
        <f t="shared" ref="AN549" si="11220">J549</f>
        <v>0</v>
      </c>
      <c r="AO549" s="201">
        <f t="shared" ref="AO549" si="11221">K549</f>
        <v>0</v>
      </c>
      <c r="AP549" s="202"/>
      <c r="AQ549" s="323"/>
      <c r="AR549" s="201">
        <f t="shared" ref="AR549" si="11222">N549</f>
        <v>0</v>
      </c>
      <c r="AS549" s="201">
        <f t="shared" ref="AS549" si="11223">O549</f>
        <v>0</v>
      </c>
      <c r="AT549" s="201">
        <f t="shared" ref="AT549" si="11224">P549</f>
        <v>0</v>
      </c>
      <c r="AU549" s="201">
        <f t="shared" ref="AU549" si="11225">Q549</f>
        <v>0</v>
      </c>
      <c r="AV549" s="201">
        <f t="shared" ref="AV549" si="11226">R549</f>
        <v>0</v>
      </c>
      <c r="AW549" s="323"/>
      <c r="AX549" s="324"/>
      <c r="AY549" s="201">
        <f t="shared" ref="AY549" si="11227">U549</f>
        <v>0</v>
      </c>
      <c r="AZ549" s="201">
        <f t="shared" ref="AZ549" si="11228">V549</f>
        <v>0</v>
      </c>
      <c r="BA549" s="201">
        <f t="shared" ref="BA549" si="11229">W549</f>
        <v>0</v>
      </c>
      <c r="BB549" s="201">
        <f t="shared" ref="BB549" si="11230">X549</f>
        <v>0</v>
      </c>
      <c r="BC549" s="201">
        <f t="shared" ref="BC549" si="11231">Y549</f>
        <v>0</v>
      </c>
      <c r="BD549" s="323"/>
      <c r="BE549" s="324"/>
      <c r="BF549" s="201">
        <f t="shared" ref="BF549" si="11232">AB549</f>
        <v>0</v>
      </c>
      <c r="BG549" s="201">
        <f t="shared" ref="BG549" si="11233">AC549</f>
        <v>0</v>
      </c>
      <c r="BH549" s="201">
        <f t="shared" ref="BH549" si="11234">AD549</f>
        <v>0</v>
      </c>
      <c r="BI549" s="201">
        <f t="shared" ref="BI549" si="11235">AE549</f>
        <v>0</v>
      </c>
      <c r="BJ549" s="201">
        <f t="shared" ref="BJ549" si="11236">AF549</f>
        <v>0</v>
      </c>
      <c r="BK549" s="324"/>
    </row>
    <row r="550" spans="13:63" ht="15.75" customHeight="1" x14ac:dyDescent="0.2">
      <c r="M550" s="49"/>
      <c r="S550" s="49"/>
      <c r="Z550" s="49"/>
      <c r="AL550" s="203"/>
      <c r="AM550" s="203"/>
      <c r="AN550" s="204"/>
      <c r="AO550" s="204"/>
      <c r="AP550" s="205"/>
      <c r="AQ550" s="323"/>
      <c r="AR550" s="206"/>
      <c r="AS550" s="206"/>
      <c r="AT550" s="207"/>
      <c r="AU550" s="207"/>
      <c r="AV550" s="205"/>
      <c r="AW550" s="323"/>
      <c r="AX550" s="324"/>
      <c r="AY550" s="206"/>
      <c r="AZ550" s="206"/>
      <c r="BA550" s="207"/>
      <c r="BB550" s="207"/>
      <c r="BC550" s="205"/>
      <c r="BD550" s="323"/>
      <c r="BE550" s="324"/>
      <c r="BF550" s="206"/>
      <c r="BG550" s="206"/>
      <c r="BH550" s="207"/>
      <c r="BI550" s="207"/>
      <c r="BJ550" s="205"/>
      <c r="BK550" s="324"/>
    </row>
    <row r="551" spans="13:63" ht="15.75" customHeight="1" x14ac:dyDescent="0.2">
      <c r="M551" s="49"/>
      <c r="S551" s="49"/>
      <c r="Z551" s="49"/>
      <c r="AL551" s="201">
        <f t="shared" ref="AL551" si="11237">H551</f>
        <v>0</v>
      </c>
      <c r="AM551" s="201">
        <f t="shared" ref="AM551" si="11238">I551</f>
        <v>0</v>
      </c>
      <c r="AN551" s="201">
        <f t="shared" ref="AN551" si="11239">J551</f>
        <v>0</v>
      </c>
      <c r="AO551" s="201">
        <f t="shared" ref="AO551" si="11240">K551</f>
        <v>0</v>
      </c>
      <c r="AP551" s="202"/>
      <c r="AQ551" s="323"/>
      <c r="AR551" s="201">
        <f t="shared" ref="AR551" si="11241">N551</f>
        <v>0</v>
      </c>
      <c r="AS551" s="201">
        <f t="shared" ref="AS551" si="11242">O551</f>
        <v>0</v>
      </c>
      <c r="AT551" s="201">
        <f t="shared" ref="AT551" si="11243">P551</f>
        <v>0</v>
      </c>
      <c r="AU551" s="201">
        <f t="shared" ref="AU551" si="11244">Q551</f>
        <v>0</v>
      </c>
      <c r="AV551" s="201">
        <f t="shared" ref="AV551" si="11245">R551</f>
        <v>0</v>
      </c>
      <c r="AW551" s="323"/>
      <c r="AX551" s="324"/>
      <c r="AY551" s="201">
        <f t="shared" ref="AY551" si="11246">U551</f>
        <v>0</v>
      </c>
      <c r="AZ551" s="201">
        <f t="shared" ref="AZ551" si="11247">V551</f>
        <v>0</v>
      </c>
      <c r="BA551" s="201">
        <f t="shared" ref="BA551" si="11248">W551</f>
        <v>0</v>
      </c>
      <c r="BB551" s="201">
        <f t="shared" ref="BB551" si="11249">X551</f>
        <v>0</v>
      </c>
      <c r="BC551" s="201">
        <f t="shared" ref="BC551" si="11250">Y551</f>
        <v>0</v>
      </c>
      <c r="BD551" s="323"/>
      <c r="BE551" s="324"/>
      <c r="BF551" s="201">
        <f t="shared" ref="BF551" si="11251">AB551</f>
        <v>0</v>
      </c>
      <c r="BG551" s="201">
        <f t="shared" ref="BG551" si="11252">AC551</f>
        <v>0</v>
      </c>
      <c r="BH551" s="201">
        <f t="shared" ref="BH551" si="11253">AD551</f>
        <v>0</v>
      </c>
      <c r="BI551" s="201">
        <f t="shared" ref="BI551" si="11254">AE551</f>
        <v>0</v>
      </c>
      <c r="BJ551" s="201">
        <f t="shared" ref="BJ551" si="11255">AF551</f>
        <v>0</v>
      </c>
      <c r="BK551" s="324"/>
    </row>
    <row r="552" spans="13:63" ht="15.75" customHeight="1" x14ac:dyDescent="0.2">
      <c r="M552" s="49"/>
      <c r="S552" s="49"/>
      <c r="Z552" s="49"/>
      <c r="AL552" s="203"/>
      <c r="AM552" s="203"/>
      <c r="AN552" s="204"/>
      <c r="AO552" s="204"/>
      <c r="AP552" s="205"/>
      <c r="AQ552" s="323"/>
      <c r="AR552" s="206"/>
      <c r="AS552" s="206"/>
      <c r="AT552" s="207"/>
      <c r="AU552" s="207"/>
      <c r="AV552" s="205"/>
      <c r="AW552" s="323"/>
      <c r="AX552" s="324"/>
      <c r="AY552" s="206"/>
      <c r="AZ552" s="206"/>
      <c r="BA552" s="207"/>
      <c r="BB552" s="207"/>
      <c r="BC552" s="205"/>
      <c r="BD552" s="323"/>
      <c r="BE552" s="324"/>
      <c r="BF552" s="206"/>
      <c r="BG552" s="206"/>
      <c r="BH552" s="207"/>
      <c r="BI552" s="207"/>
      <c r="BJ552" s="205"/>
      <c r="BK552" s="324"/>
    </row>
    <row r="553" spans="13:63" ht="15.75" customHeight="1" x14ac:dyDescent="0.2">
      <c r="M553" s="49"/>
      <c r="S553" s="49"/>
      <c r="Z553" s="49"/>
      <c r="AL553" s="201">
        <f t="shared" ref="AL553" si="11256">H553</f>
        <v>0</v>
      </c>
      <c r="AM553" s="201">
        <f t="shared" ref="AM553" si="11257">I553</f>
        <v>0</v>
      </c>
      <c r="AN553" s="201">
        <f t="shared" ref="AN553" si="11258">J553</f>
        <v>0</v>
      </c>
      <c r="AO553" s="201">
        <f t="shared" ref="AO553" si="11259">K553</f>
        <v>0</v>
      </c>
      <c r="AP553" s="202"/>
      <c r="AQ553" s="323"/>
      <c r="AR553" s="201">
        <f t="shared" ref="AR553" si="11260">N553</f>
        <v>0</v>
      </c>
      <c r="AS553" s="201">
        <f t="shared" ref="AS553" si="11261">O553</f>
        <v>0</v>
      </c>
      <c r="AT553" s="201">
        <f t="shared" ref="AT553" si="11262">P553</f>
        <v>0</v>
      </c>
      <c r="AU553" s="201">
        <f t="shared" ref="AU553" si="11263">Q553</f>
        <v>0</v>
      </c>
      <c r="AV553" s="201">
        <f t="shared" ref="AV553" si="11264">R553</f>
        <v>0</v>
      </c>
      <c r="AW553" s="323"/>
      <c r="AX553" s="324"/>
      <c r="AY553" s="201">
        <f t="shared" ref="AY553" si="11265">U553</f>
        <v>0</v>
      </c>
      <c r="AZ553" s="201">
        <f t="shared" ref="AZ553" si="11266">V553</f>
        <v>0</v>
      </c>
      <c r="BA553" s="201">
        <f t="shared" ref="BA553" si="11267">W553</f>
        <v>0</v>
      </c>
      <c r="BB553" s="201">
        <f t="shared" ref="BB553" si="11268">X553</f>
        <v>0</v>
      </c>
      <c r="BC553" s="201">
        <f t="shared" ref="BC553" si="11269">Y553</f>
        <v>0</v>
      </c>
      <c r="BD553" s="323"/>
      <c r="BE553" s="324"/>
      <c r="BF553" s="201">
        <f t="shared" ref="BF553" si="11270">AB553</f>
        <v>0</v>
      </c>
      <c r="BG553" s="201">
        <f t="shared" ref="BG553" si="11271">AC553</f>
        <v>0</v>
      </c>
      <c r="BH553" s="201">
        <f t="shared" ref="BH553" si="11272">AD553</f>
        <v>0</v>
      </c>
      <c r="BI553" s="201">
        <f t="shared" ref="BI553" si="11273">AE553</f>
        <v>0</v>
      </c>
      <c r="BJ553" s="201">
        <f t="shared" ref="BJ553" si="11274">AF553</f>
        <v>0</v>
      </c>
      <c r="BK553" s="324"/>
    </row>
    <row r="554" spans="13:63" ht="15.75" customHeight="1" x14ac:dyDescent="0.2">
      <c r="M554" s="49"/>
      <c r="S554" s="49"/>
      <c r="Z554" s="49"/>
      <c r="AL554" s="203"/>
      <c r="AM554" s="203"/>
      <c r="AN554" s="204"/>
      <c r="AO554" s="204"/>
      <c r="AP554" s="205"/>
      <c r="AQ554" s="323"/>
      <c r="AR554" s="206"/>
      <c r="AS554" s="206"/>
      <c r="AT554" s="207"/>
      <c r="AU554" s="207"/>
      <c r="AV554" s="205"/>
      <c r="AW554" s="323"/>
      <c r="AX554" s="324"/>
      <c r="AY554" s="206"/>
      <c r="AZ554" s="206"/>
      <c r="BA554" s="207"/>
      <c r="BB554" s="207"/>
      <c r="BC554" s="205"/>
      <c r="BD554" s="323"/>
      <c r="BE554" s="324"/>
      <c r="BF554" s="206"/>
      <c r="BG554" s="206"/>
      <c r="BH554" s="207"/>
      <c r="BI554" s="207"/>
      <c r="BJ554" s="205"/>
      <c r="BK554" s="324"/>
    </row>
    <row r="555" spans="13:63" ht="15.75" customHeight="1" x14ac:dyDescent="0.2">
      <c r="M555" s="49"/>
      <c r="S555" s="49"/>
      <c r="Z555" s="49"/>
      <c r="AL555" s="201">
        <f t="shared" ref="AL555" si="11275">H555</f>
        <v>0</v>
      </c>
      <c r="AM555" s="201">
        <f t="shared" ref="AM555" si="11276">I555</f>
        <v>0</v>
      </c>
      <c r="AN555" s="201">
        <f t="shared" ref="AN555" si="11277">J555</f>
        <v>0</v>
      </c>
      <c r="AO555" s="201">
        <f t="shared" ref="AO555" si="11278">K555</f>
        <v>0</v>
      </c>
      <c r="AP555" s="202"/>
      <c r="AQ555" s="323"/>
      <c r="AR555" s="201">
        <f t="shared" ref="AR555" si="11279">N555</f>
        <v>0</v>
      </c>
      <c r="AS555" s="201">
        <f t="shared" ref="AS555" si="11280">O555</f>
        <v>0</v>
      </c>
      <c r="AT555" s="201">
        <f t="shared" ref="AT555" si="11281">P555</f>
        <v>0</v>
      </c>
      <c r="AU555" s="201">
        <f t="shared" ref="AU555" si="11282">Q555</f>
        <v>0</v>
      </c>
      <c r="AV555" s="201">
        <f t="shared" ref="AV555" si="11283">R555</f>
        <v>0</v>
      </c>
      <c r="AW555" s="323"/>
      <c r="AX555" s="324"/>
      <c r="AY555" s="201">
        <f t="shared" ref="AY555" si="11284">U555</f>
        <v>0</v>
      </c>
      <c r="AZ555" s="201">
        <f t="shared" ref="AZ555" si="11285">V555</f>
        <v>0</v>
      </c>
      <c r="BA555" s="201">
        <f t="shared" ref="BA555" si="11286">W555</f>
        <v>0</v>
      </c>
      <c r="BB555" s="201">
        <f t="shared" ref="BB555" si="11287">X555</f>
        <v>0</v>
      </c>
      <c r="BC555" s="201">
        <f t="shared" ref="BC555" si="11288">Y555</f>
        <v>0</v>
      </c>
      <c r="BD555" s="323"/>
      <c r="BE555" s="324"/>
      <c r="BF555" s="201">
        <f t="shared" ref="BF555" si="11289">AB555</f>
        <v>0</v>
      </c>
      <c r="BG555" s="201">
        <f t="shared" ref="BG555" si="11290">AC555</f>
        <v>0</v>
      </c>
      <c r="BH555" s="201">
        <f t="shared" ref="BH555" si="11291">AD555</f>
        <v>0</v>
      </c>
      <c r="BI555" s="201">
        <f t="shared" ref="BI555" si="11292">AE555</f>
        <v>0</v>
      </c>
      <c r="BJ555" s="201">
        <f t="shared" ref="BJ555" si="11293">AF555</f>
        <v>0</v>
      </c>
      <c r="BK555" s="324"/>
    </row>
    <row r="556" spans="13:63" ht="15.75" customHeight="1" x14ac:dyDescent="0.2">
      <c r="M556" s="49"/>
      <c r="S556" s="49"/>
      <c r="Z556" s="49"/>
      <c r="AL556" s="203"/>
      <c r="AM556" s="203"/>
      <c r="AN556" s="204"/>
      <c r="AO556" s="204"/>
      <c r="AP556" s="205"/>
      <c r="AQ556" s="323"/>
      <c r="AR556" s="206"/>
      <c r="AS556" s="206"/>
      <c r="AT556" s="207"/>
      <c r="AU556" s="207"/>
      <c r="AV556" s="205"/>
      <c r="AW556" s="323"/>
      <c r="AX556" s="324"/>
      <c r="AY556" s="206"/>
      <c r="AZ556" s="206"/>
      <c r="BA556" s="207"/>
      <c r="BB556" s="207"/>
      <c r="BC556" s="205"/>
      <c r="BD556" s="323"/>
      <c r="BE556" s="324"/>
      <c r="BF556" s="206"/>
      <c r="BG556" s="206"/>
      <c r="BH556" s="207"/>
      <c r="BI556" s="207"/>
      <c r="BJ556" s="205"/>
      <c r="BK556" s="324"/>
    </row>
    <row r="557" spans="13:63" ht="15.75" customHeight="1" x14ac:dyDescent="0.2">
      <c r="M557" s="49"/>
      <c r="S557" s="49"/>
      <c r="Z557" s="49"/>
      <c r="AL557" s="201">
        <f t="shared" ref="AL557" si="11294">H557</f>
        <v>0</v>
      </c>
      <c r="AM557" s="201">
        <f t="shared" ref="AM557" si="11295">I557</f>
        <v>0</v>
      </c>
      <c r="AN557" s="201">
        <f t="shared" ref="AN557" si="11296">J557</f>
        <v>0</v>
      </c>
      <c r="AO557" s="201">
        <f t="shared" ref="AO557" si="11297">K557</f>
        <v>0</v>
      </c>
      <c r="AP557" s="202"/>
      <c r="AQ557" s="323"/>
      <c r="AR557" s="201">
        <f t="shared" ref="AR557" si="11298">N557</f>
        <v>0</v>
      </c>
      <c r="AS557" s="201">
        <f t="shared" ref="AS557" si="11299">O557</f>
        <v>0</v>
      </c>
      <c r="AT557" s="201">
        <f t="shared" ref="AT557" si="11300">P557</f>
        <v>0</v>
      </c>
      <c r="AU557" s="201">
        <f t="shared" ref="AU557" si="11301">Q557</f>
        <v>0</v>
      </c>
      <c r="AV557" s="201">
        <f t="shared" ref="AV557" si="11302">R557</f>
        <v>0</v>
      </c>
      <c r="AW557" s="323"/>
      <c r="AX557" s="324"/>
      <c r="AY557" s="201">
        <f t="shared" ref="AY557" si="11303">U557</f>
        <v>0</v>
      </c>
      <c r="AZ557" s="201">
        <f t="shared" ref="AZ557" si="11304">V557</f>
        <v>0</v>
      </c>
      <c r="BA557" s="201">
        <f t="shared" ref="BA557" si="11305">W557</f>
        <v>0</v>
      </c>
      <c r="BB557" s="201">
        <f t="shared" ref="BB557" si="11306">X557</f>
        <v>0</v>
      </c>
      <c r="BC557" s="201">
        <f t="shared" ref="BC557" si="11307">Y557</f>
        <v>0</v>
      </c>
      <c r="BD557" s="323"/>
      <c r="BE557" s="324"/>
      <c r="BF557" s="201">
        <f t="shared" ref="BF557" si="11308">AB557</f>
        <v>0</v>
      </c>
      <c r="BG557" s="201">
        <f t="shared" ref="BG557" si="11309">AC557</f>
        <v>0</v>
      </c>
      <c r="BH557" s="201">
        <f t="shared" ref="BH557" si="11310">AD557</f>
        <v>0</v>
      </c>
      <c r="BI557" s="201">
        <f t="shared" ref="BI557" si="11311">AE557</f>
        <v>0</v>
      </c>
      <c r="BJ557" s="201">
        <f t="shared" ref="BJ557" si="11312">AF557</f>
        <v>0</v>
      </c>
      <c r="BK557" s="324"/>
    </row>
    <row r="558" spans="13:63" ht="15.75" customHeight="1" x14ac:dyDescent="0.2">
      <c r="M558" s="49"/>
      <c r="S558" s="49"/>
      <c r="Z558" s="49"/>
      <c r="AL558" s="203"/>
      <c r="AM558" s="203"/>
      <c r="AN558" s="204"/>
      <c r="AO558" s="204"/>
      <c r="AP558" s="205"/>
      <c r="AQ558" s="323"/>
      <c r="AR558" s="206"/>
      <c r="AS558" s="206"/>
      <c r="AT558" s="207"/>
      <c r="AU558" s="207"/>
      <c r="AV558" s="205"/>
      <c r="AW558" s="323"/>
      <c r="AX558" s="324"/>
      <c r="AY558" s="206"/>
      <c r="AZ558" s="206"/>
      <c r="BA558" s="207"/>
      <c r="BB558" s="207"/>
      <c r="BC558" s="205"/>
      <c r="BD558" s="323"/>
      <c r="BE558" s="324"/>
      <c r="BF558" s="206"/>
      <c r="BG558" s="206"/>
      <c r="BH558" s="207"/>
      <c r="BI558" s="207"/>
      <c r="BJ558" s="205"/>
      <c r="BK558" s="324"/>
    </row>
    <row r="559" spans="13:63" ht="15.75" customHeight="1" x14ac:dyDescent="0.2">
      <c r="M559" s="49"/>
      <c r="S559" s="49"/>
      <c r="Z559" s="49"/>
      <c r="AL559" s="201">
        <f t="shared" ref="AL559" si="11313">H559</f>
        <v>0</v>
      </c>
      <c r="AM559" s="201">
        <f t="shared" ref="AM559" si="11314">I559</f>
        <v>0</v>
      </c>
      <c r="AN559" s="201">
        <f t="shared" ref="AN559" si="11315">J559</f>
        <v>0</v>
      </c>
      <c r="AO559" s="201">
        <f t="shared" ref="AO559" si="11316">K559</f>
        <v>0</v>
      </c>
      <c r="AP559" s="202"/>
      <c r="AQ559" s="323"/>
      <c r="AR559" s="201">
        <f t="shared" ref="AR559" si="11317">N559</f>
        <v>0</v>
      </c>
      <c r="AS559" s="201">
        <f t="shared" ref="AS559" si="11318">O559</f>
        <v>0</v>
      </c>
      <c r="AT559" s="201">
        <f t="shared" ref="AT559" si="11319">P559</f>
        <v>0</v>
      </c>
      <c r="AU559" s="201">
        <f t="shared" ref="AU559" si="11320">Q559</f>
        <v>0</v>
      </c>
      <c r="AV559" s="201">
        <f t="shared" ref="AV559" si="11321">R559</f>
        <v>0</v>
      </c>
      <c r="AW559" s="323"/>
      <c r="AX559" s="324"/>
      <c r="AY559" s="201">
        <f t="shared" ref="AY559" si="11322">U559</f>
        <v>0</v>
      </c>
      <c r="AZ559" s="201">
        <f t="shared" ref="AZ559" si="11323">V559</f>
        <v>0</v>
      </c>
      <c r="BA559" s="201">
        <f t="shared" ref="BA559" si="11324">W559</f>
        <v>0</v>
      </c>
      <c r="BB559" s="201">
        <f t="shared" ref="BB559" si="11325">X559</f>
        <v>0</v>
      </c>
      <c r="BC559" s="201">
        <f t="shared" ref="BC559" si="11326">Y559</f>
        <v>0</v>
      </c>
      <c r="BD559" s="323"/>
      <c r="BE559" s="324"/>
      <c r="BF559" s="201">
        <f t="shared" ref="BF559" si="11327">AB559</f>
        <v>0</v>
      </c>
      <c r="BG559" s="201">
        <f t="shared" ref="BG559" si="11328">AC559</f>
        <v>0</v>
      </c>
      <c r="BH559" s="201">
        <f t="shared" ref="BH559" si="11329">AD559</f>
        <v>0</v>
      </c>
      <c r="BI559" s="201">
        <f t="shared" ref="BI559" si="11330">AE559</f>
        <v>0</v>
      </c>
      <c r="BJ559" s="201">
        <f t="shared" ref="BJ559" si="11331">AF559</f>
        <v>0</v>
      </c>
      <c r="BK559" s="324"/>
    </row>
    <row r="560" spans="13:63" ht="15.75" customHeight="1" x14ac:dyDescent="0.2">
      <c r="M560" s="49"/>
      <c r="S560" s="49"/>
      <c r="Z560" s="49"/>
      <c r="AL560" s="203"/>
      <c r="AM560" s="203"/>
      <c r="AN560" s="204"/>
      <c r="AO560" s="204"/>
      <c r="AP560" s="205"/>
      <c r="AQ560" s="323"/>
      <c r="AR560" s="206"/>
      <c r="AS560" s="206"/>
      <c r="AT560" s="207"/>
      <c r="AU560" s="207"/>
      <c r="AV560" s="205"/>
      <c r="AW560" s="323"/>
      <c r="AX560" s="324"/>
      <c r="AY560" s="206"/>
      <c r="AZ560" s="206"/>
      <c r="BA560" s="207"/>
      <c r="BB560" s="207"/>
      <c r="BC560" s="205"/>
      <c r="BD560" s="323"/>
      <c r="BE560" s="324"/>
      <c r="BF560" s="206"/>
      <c r="BG560" s="206"/>
      <c r="BH560" s="207"/>
      <c r="BI560" s="207"/>
      <c r="BJ560" s="205"/>
      <c r="BK560" s="324"/>
    </row>
    <row r="561" spans="13:63" ht="15.75" customHeight="1" x14ac:dyDescent="0.2">
      <c r="M561" s="49"/>
      <c r="S561" s="49"/>
      <c r="Z561" s="49"/>
      <c r="AL561" s="201">
        <f t="shared" ref="AL561" si="11332">H561</f>
        <v>0</v>
      </c>
      <c r="AM561" s="201">
        <f t="shared" ref="AM561" si="11333">I561</f>
        <v>0</v>
      </c>
      <c r="AN561" s="201">
        <f t="shared" ref="AN561" si="11334">J561</f>
        <v>0</v>
      </c>
      <c r="AO561" s="201">
        <f t="shared" ref="AO561" si="11335">K561</f>
        <v>0</v>
      </c>
      <c r="AP561" s="202"/>
      <c r="AQ561" s="323"/>
      <c r="AR561" s="201">
        <f t="shared" ref="AR561" si="11336">N561</f>
        <v>0</v>
      </c>
      <c r="AS561" s="201">
        <f t="shared" ref="AS561" si="11337">O561</f>
        <v>0</v>
      </c>
      <c r="AT561" s="201">
        <f t="shared" ref="AT561" si="11338">P561</f>
        <v>0</v>
      </c>
      <c r="AU561" s="201">
        <f t="shared" ref="AU561" si="11339">Q561</f>
        <v>0</v>
      </c>
      <c r="AV561" s="201">
        <f t="shared" ref="AV561" si="11340">R561</f>
        <v>0</v>
      </c>
      <c r="AW561" s="323"/>
      <c r="AX561" s="324"/>
      <c r="AY561" s="201">
        <f t="shared" ref="AY561" si="11341">U561</f>
        <v>0</v>
      </c>
      <c r="AZ561" s="201">
        <f t="shared" ref="AZ561" si="11342">V561</f>
        <v>0</v>
      </c>
      <c r="BA561" s="201">
        <f t="shared" ref="BA561" si="11343">W561</f>
        <v>0</v>
      </c>
      <c r="BB561" s="201">
        <f t="shared" ref="BB561" si="11344">X561</f>
        <v>0</v>
      </c>
      <c r="BC561" s="201">
        <f t="shared" ref="BC561" si="11345">Y561</f>
        <v>0</v>
      </c>
      <c r="BD561" s="323"/>
      <c r="BE561" s="324"/>
      <c r="BF561" s="201">
        <f t="shared" ref="BF561" si="11346">AB561</f>
        <v>0</v>
      </c>
      <c r="BG561" s="201">
        <f t="shared" ref="BG561" si="11347">AC561</f>
        <v>0</v>
      </c>
      <c r="BH561" s="201">
        <f t="shared" ref="BH561" si="11348">AD561</f>
        <v>0</v>
      </c>
      <c r="BI561" s="201">
        <f t="shared" ref="BI561" si="11349">AE561</f>
        <v>0</v>
      </c>
      <c r="BJ561" s="201">
        <f t="shared" ref="BJ561" si="11350">AF561</f>
        <v>0</v>
      </c>
      <c r="BK561" s="324"/>
    </row>
    <row r="562" spans="13:63" ht="15.75" customHeight="1" x14ac:dyDescent="0.2">
      <c r="M562" s="49"/>
      <c r="S562" s="49"/>
      <c r="Z562" s="49"/>
      <c r="AL562" s="203"/>
      <c r="AM562" s="203"/>
      <c r="AN562" s="204"/>
      <c r="AO562" s="204"/>
      <c r="AP562" s="205"/>
      <c r="AQ562" s="323"/>
      <c r="AR562" s="206"/>
      <c r="AS562" s="206"/>
      <c r="AT562" s="207"/>
      <c r="AU562" s="207"/>
      <c r="AV562" s="205"/>
      <c r="AW562" s="323"/>
      <c r="AX562" s="324"/>
      <c r="AY562" s="206"/>
      <c r="AZ562" s="206"/>
      <c r="BA562" s="207"/>
      <c r="BB562" s="207"/>
      <c r="BC562" s="205"/>
      <c r="BD562" s="323"/>
      <c r="BE562" s="324"/>
      <c r="BF562" s="206"/>
      <c r="BG562" s="206"/>
      <c r="BH562" s="207"/>
      <c r="BI562" s="207"/>
      <c r="BJ562" s="205"/>
      <c r="BK562" s="324"/>
    </row>
    <row r="563" spans="13:63" ht="15.75" customHeight="1" x14ac:dyDescent="0.2">
      <c r="M563" s="49"/>
      <c r="S563" s="49"/>
      <c r="Z563" s="49"/>
      <c r="AL563" s="201">
        <f t="shared" ref="AL563" si="11351">H563</f>
        <v>0</v>
      </c>
      <c r="AM563" s="201">
        <f t="shared" ref="AM563" si="11352">I563</f>
        <v>0</v>
      </c>
      <c r="AN563" s="201">
        <f t="shared" ref="AN563" si="11353">J563</f>
        <v>0</v>
      </c>
      <c r="AO563" s="201">
        <f t="shared" ref="AO563" si="11354">K563</f>
        <v>0</v>
      </c>
      <c r="AP563" s="202"/>
      <c r="AQ563" s="323"/>
      <c r="AR563" s="201">
        <f t="shared" ref="AR563" si="11355">N563</f>
        <v>0</v>
      </c>
      <c r="AS563" s="201">
        <f t="shared" ref="AS563" si="11356">O563</f>
        <v>0</v>
      </c>
      <c r="AT563" s="201">
        <f t="shared" ref="AT563" si="11357">P563</f>
        <v>0</v>
      </c>
      <c r="AU563" s="201">
        <f t="shared" ref="AU563" si="11358">Q563</f>
        <v>0</v>
      </c>
      <c r="AV563" s="201">
        <f t="shared" ref="AV563" si="11359">R563</f>
        <v>0</v>
      </c>
      <c r="AW563" s="323"/>
      <c r="AX563" s="324"/>
      <c r="AY563" s="201">
        <f t="shared" ref="AY563" si="11360">U563</f>
        <v>0</v>
      </c>
      <c r="AZ563" s="201">
        <f t="shared" ref="AZ563" si="11361">V563</f>
        <v>0</v>
      </c>
      <c r="BA563" s="201">
        <f t="shared" ref="BA563" si="11362">W563</f>
        <v>0</v>
      </c>
      <c r="BB563" s="201">
        <f t="shared" ref="BB563" si="11363">X563</f>
        <v>0</v>
      </c>
      <c r="BC563" s="201">
        <f t="shared" ref="BC563" si="11364">Y563</f>
        <v>0</v>
      </c>
      <c r="BD563" s="323"/>
      <c r="BE563" s="324"/>
      <c r="BF563" s="201">
        <f t="shared" ref="BF563" si="11365">AB563</f>
        <v>0</v>
      </c>
      <c r="BG563" s="201">
        <f t="shared" ref="BG563" si="11366">AC563</f>
        <v>0</v>
      </c>
      <c r="BH563" s="201">
        <f t="shared" ref="BH563" si="11367">AD563</f>
        <v>0</v>
      </c>
      <c r="BI563" s="201">
        <f t="shared" ref="BI563" si="11368">AE563</f>
        <v>0</v>
      </c>
      <c r="BJ563" s="201">
        <f t="shared" ref="BJ563" si="11369">AF563</f>
        <v>0</v>
      </c>
      <c r="BK563" s="324"/>
    </row>
    <row r="564" spans="13:63" ht="15.75" customHeight="1" x14ac:dyDescent="0.2">
      <c r="M564" s="49"/>
      <c r="S564" s="49"/>
      <c r="Z564" s="49"/>
      <c r="AL564" s="203"/>
      <c r="AM564" s="203"/>
      <c r="AN564" s="204"/>
      <c r="AO564" s="204"/>
      <c r="AP564" s="205"/>
      <c r="AQ564" s="323"/>
      <c r="AR564" s="206"/>
      <c r="AS564" s="206"/>
      <c r="AT564" s="207"/>
      <c r="AU564" s="207"/>
      <c r="AV564" s="205"/>
      <c r="AW564" s="323"/>
      <c r="AX564" s="324"/>
      <c r="AY564" s="206"/>
      <c r="AZ564" s="206"/>
      <c r="BA564" s="207"/>
      <c r="BB564" s="207"/>
      <c r="BC564" s="205"/>
      <c r="BD564" s="323"/>
      <c r="BE564" s="324"/>
      <c r="BF564" s="206"/>
      <c r="BG564" s="206"/>
      <c r="BH564" s="207"/>
      <c r="BI564" s="207"/>
      <c r="BJ564" s="205"/>
      <c r="BK564" s="324"/>
    </row>
    <row r="565" spans="13:63" ht="15.75" customHeight="1" x14ac:dyDescent="0.2">
      <c r="M565" s="49"/>
      <c r="S565" s="49"/>
      <c r="Z565" s="49"/>
      <c r="AL565" s="201">
        <f t="shared" ref="AL565" si="11370">H565</f>
        <v>0</v>
      </c>
      <c r="AM565" s="201">
        <f t="shared" ref="AM565" si="11371">I565</f>
        <v>0</v>
      </c>
      <c r="AN565" s="201">
        <f t="shared" ref="AN565" si="11372">J565</f>
        <v>0</v>
      </c>
      <c r="AO565" s="201">
        <f t="shared" ref="AO565" si="11373">K565</f>
        <v>0</v>
      </c>
      <c r="AP565" s="202"/>
      <c r="AQ565" s="323"/>
      <c r="AR565" s="201">
        <f t="shared" ref="AR565" si="11374">N565</f>
        <v>0</v>
      </c>
      <c r="AS565" s="201">
        <f t="shared" ref="AS565" si="11375">O565</f>
        <v>0</v>
      </c>
      <c r="AT565" s="201">
        <f t="shared" ref="AT565" si="11376">P565</f>
        <v>0</v>
      </c>
      <c r="AU565" s="201">
        <f t="shared" ref="AU565" si="11377">Q565</f>
        <v>0</v>
      </c>
      <c r="AV565" s="201">
        <f t="shared" ref="AV565" si="11378">R565</f>
        <v>0</v>
      </c>
      <c r="AW565" s="323"/>
      <c r="AX565" s="324"/>
      <c r="AY565" s="201">
        <f t="shared" ref="AY565" si="11379">U565</f>
        <v>0</v>
      </c>
      <c r="AZ565" s="201">
        <f t="shared" ref="AZ565" si="11380">V565</f>
        <v>0</v>
      </c>
      <c r="BA565" s="201">
        <f t="shared" ref="BA565" si="11381">W565</f>
        <v>0</v>
      </c>
      <c r="BB565" s="201">
        <f t="shared" ref="BB565" si="11382">X565</f>
        <v>0</v>
      </c>
      <c r="BC565" s="201">
        <f t="shared" ref="BC565" si="11383">Y565</f>
        <v>0</v>
      </c>
      <c r="BD565" s="323"/>
      <c r="BE565" s="324"/>
      <c r="BF565" s="201">
        <f t="shared" ref="BF565" si="11384">AB565</f>
        <v>0</v>
      </c>
      <c r="BG565" s="201">
        <f t="shared" ref="BG565" si="11385">AC565</f>
        <v>0</v>
      </c>
      <c r="BH565" s="201">
        <f t="shared" ref="BH565" si="11386">AD565</f>
        <v>0</v>
      </c>
      <c r="BI565" s="201">
        <f t="shared" ref="BI565" si="11387">AE565</f>
        <v>0</v>
      </c>
      <c r="BJ565" s="201">
        <f t="shared" ref="BJ565" si="11388">AF565</f>
        <v>0</v>
      </c>
      <c r="BK565" s="324"/>
    </row>
    <row r="566" spans="13:63" ht="15.75" customHeight="1" x14ac:dyDescent="0.2">
      <c r="M566" s="49"/>
      <c r="S566" s="49"/>
      <c r="Z566" s="49"/>
      <c r="AL566" s="203"/>
      <c r="AM566" s="203"/>
      <c r="AN566" s="204"/>
      <c r="AO566" s="204"/>
      <c r="AP566" s="205"/>
      <c r="AQ566" s="323"/>
      <c r="AR566" s="206"/>
      <c r="AS566" s="206"/>
      <c r="AT566" s="207"/>
      <c r="AU566" s="207"/>
      <c r="AV566" s="205"/>
      <c r="AW566" s="323"/>
      <c r="AX566" s="324"/>
      <c r="AY566" s="206"/>
      <c r="AZ566" s="206"/>
      <c r="BA566" s="207"/>
      <c r="BB566" s="207"/>
      <c r="BC566" s="205"/>
      <c r="BD566" s="323"/>
      <c r="BE566" s="324"/>
      <c r="BF566" s="206"/>
      <c r="BG566" s="206"/>
      <c r="BH566" s="207"/>
      <c r="BI566" s="207"/>
      <c r="BJ566" s="205"/>
      <c r="BK566" s="324"/>
    </row>
    <row r="567" spans="13:63" ht="15.75" customHeight="1" x14ac:dyDescent="0.2">
      <c r="M567" s="49"/>
      <c r="S567" s="49"/>
      <c r="Z567" s="49"/>
      <c r="AL567" s="201">
        <f t="shared" ref="AL567" si="11389">H567</f>
        <v>0</v>
      </c>
      <c r="AM567" s="201">
        <f t="shared" ref="AM567" si="11390">I567</f>
        <v>0</v>
      </c>
      <c r="AN567" s="201">
        <f t="shared" ref="AN567" si="11391">J567</f>
        <v>0</v>
      </c>
      <c r="AO567" s="201">
        <f t="shared" ref="AO567" si="11392">K567</f>
        <v>0</v>
      </c>
      <c r="AP567" s="202"/>
      <c r="AQ567" s="323"/>
      <c r="AR567" s="201">
        <f t="shared" ref="AR567" si="11393">N567</f>
        <v>0</v>
      </c>
      <c r="AS567" s="201">
        <f t="shared" ref="AS567" si="11394">O567</f>
        <v>0</v>
      </c>
      <c r="AT567" s="201">
        <f t="shared" ref="AT567" si="11395">P567</f>
        <v>0</v>
      </c>
      <c r="AU567" s="201">
        <f t="shared" ref="AU567" si="11396">Q567</f>
        <v>0</v>
      </c>
      <c r="AV567" s="201">
        <f t="shared" ref="AV567" si="11397">R567</f>
        <v>0</v>
      </c>
      <c r="AW567" s="323"/>
      <c r="AX567" s="324"/>
      <c r="AY567" s="201">
        <f t="shared" ref="AY567" si="11398">U567</f>
        <v>0</v>
      </c>
      <c r="AZ567" s="201">
        <f t="shared" ref="AZ567" si="11399">V567</f>
        <v>0</v>
      </c>
      <c r="BA567" s="201">
        <f t="shared" ref="BA567" si="11400">W567</f>
        <v>0</v>
      </c>
      <c r="BB567" s="201">
        <f t="shared" ref="BB567" si="11401">X567</f>
        <v>0</v>
      </c>
      <c r="BC567" s="201">
        <f t="shared" ref="BC567" si="11402">Y567</f>
        <v>0</v>
      </c>
      <c r="BD567" s="323"/>
      <c r="BE567" s="324"/>
      <c r="BF567" s="201">
        <f t="shared" ref="BF567" si="11403">AB567</f>
        <v>0</v>
      </c>
      <c r="BG567" s="201">
        <f t="shared" ref="BG567" si="11404">AC567</f>
        <v>0</v>
      </c>
      <c r="BH567" s="201">
        <f t="shared" ref="BH567" si="11405">AD567</f>
        <v>0</v>
      </c>
      <c r="BI567" s="201">
        <f t="shared" ref="BI567" si="11406">AE567</f>
        <v>0</v>
      </c>
      <c r="BJ567" s="201">
        <f t="shared" ref="BJ567" si="11407">AF567</f>
        <v>0</v>
      </c>
      <c r="BK567" s="324"/>
    </row>
    <row r="568" spans="13:63" ht="15.75" customHeight="1" x14ac:dyDescent="0.2">
      <c r="M568" s="49"/>
      <c r="S568" s="49"/>
      <c r="Z568" s="49"/>
      <c r="AL568" s="203"/>
      <c r="AM568" s="203"/>
      <c r="AN568" s="204"/>
      <c r="AO568" s="204"/>
      <c r="AP568" s="205"/>
      <c r="AQ568" s="323"/>
      <c r="AR568" s="206"/>
      <c r="AS568" s="206"/>
      <c r="AT568" s="207"/>
      <c r="AU568" s="207"/>
      <c r="AV568" s="205"/>
      <c r="AW568" s="323"/>
      <c r="AX568" s="324"/>
      <c r="AY568" s="206"/>
      <c r="AZ568" s="206"/>
      <c r="BA568" s="207"/>
      <c r="BB568" s="207"/>
      <c r="BC568" s="205"/>
      <c r="BD568" s="323"/>
      <c r="BE568" s="324"/>
      <c r="BF568" s="206"/>
      <c r="BG568" s="206"/>
      <c r="BH568" s="207"/>
      <c r="BI568" s="207"/>
      <c r="BJ568" s="205"/>
      <c r="BK568" s="324"/>
    </row>
    <row r="569" spans="13:63" ht="15.75" customHeight="1" x14ac:dyDescent="0.2">
      <c r="M569" s="49"/>
      <c r="S569" s="49"/>
      <c r="Z569" s="49"/>
      <c r="AL569" s="201">
        <f t="shared" ref="AL569" si="11408">H569</f>
        <v>0</v>
      </c>
      <c r="AM569" s="201">
        <f t="shared" ref="AM569" si="11409">I569</f>
        <v>0</v>
      </c>
      <c r="AN569" s="201">
        <f t="shared" ref="AN569" si="11410">J569</f>
        <v>0</v>
      </c>
      <c r="AO569" s="201">
        <f t="shared" ref="AO569" si="11411">K569</f>
        <v>0</v>
      </c>
      <c r="AP569" s="202"/>
      <c r="AQ569" s="323"/>
      <c r="AR569" s="201">
        <f t="shared" ref="AR569" si="11412">N569</f>
        <v>0</v>
      </c>
      <c r="AS569" s="201">
        <f t="shared" ref="AS569" si="11413">O569</f>
        <v>0</v>
      </c>
      <c r="AT569" s="201">
        <f t="shared" ref="AT569" si="11414">P569</f>
        <v>0</v>
      </c>
      <c r="AU569" s="201">
        <f t="shared" ref="AU569" si="11415">Q569</f>
        <v>0</v>
      </c>
      <c r="AV569" s="201">
        <f t="shared" ref="AV569" si="11416">R569</f>
        <v>0</v>
      </c>
      <c r="AW569" s="323"/>
      <c r="AX569" s="324"/>
      <c r="AY569" s="201">
        <f t="shared" ref="AY569" si="11417">U569</f>
        <v>0</v>
      </c>
      <c r="AZ569" s="201">
        <f t="shared" ref="AZ569" si="11418">V569</f>
        <v>0</v>
      </c>
      <c r="BA569" s="201">
        <f t="shared" ref="BA569" si="11419">W569</f>
        <v>0</v>
      </c>
      <c r="BB569" s="201">
        <f t="shared" ref="BB569" si="11420">X569</f>
        <v>0</v>
      </c>
      <c r="BC569" s="201">
        <f t="shared" ref="BC569" si="11421">Y569</f>
        <v>0</v>
      </c>
      <c r="BD569" s="323"/>
      <c r="BE569" s="324"/>
      <c r="BF569" s="201">
        <f t="shared" ref="BF569" si="11422">AB569</f>
        <v>0</v>
      </c>
      <c r="BG569" s="201">
        <f t="shared" ref="BG569" si="11423">AC569</f>
        <v>0</v>
      </c>
      <c r="BH569" s="201">
        <f t="shared" ref="BH569" si="11424">AD569</f>
        <v>0</v>
      </c>
      <c r="BI569" s="201">
        <f t="shared" ref="BI569" si="11425">AE569</f>
        <v>0</v>
      </c>
      <c r="BJ569" s="201">
        <f t="shared" ref="BJ569" si="11426">AF569</f>
        <v>0</v>
      </c>
      <c r="BK569" s="324"/>
    </row>
    <row r="570" spans="13:63" ht="15.75" customHeight="1" x14ac:dyDescent="0.2">
      <c r="M570" s="49"/>
      <c r="S570" s="49"/>
      <c r="Z570" s="49"/>
      <c r="AL570" s="203"/>
      <c r="AM570" s="203"/>
      <c r="AN570" s="204"/>
      <c r="AO570" s="204"/>
      <c r="AP570" s="205"/>
      <c r="AQ570" s="323"/>
      <c r="AR570" s="206"/>
      <c r="AS570" s="206"/>
      <c r="AT570" s="207"/>
      <c r="AU570" s="207"/>
      <c r="AV570" s="205"/>
      <c r="AW570" s="323"/>
      <c r="AX570" s="324"/>
      <c r="AY570" s="206"/>
      <c r="AZ570" s="206"/>
      <c r="BA570" s="207"/>
      <c r="BB570" s="207"/>
      <c r="BC570" s="205"/>
      <c r="BD570" s="323"/>
      <c r="BE570" s="324"/>
      <c r="BF570" s="206"/>
      <c r="BG570" s="206"/>
      <c r="BH570" s="207"/>
      <c r="BI570" s="207"/>
      <c r="BJ570" s="205"/>
      <c r="BK570" s="324"/>
    </row>
    <row r="571" spans="13:63" ht="15.75" customHeight="1" x14ac:dyDescent="0.2">
      <c r="M571" s="49"/>
      <c r="S571" s="49"/>
      <c r="Z571" s="49"/>
      <c r="AL571" s="201">
        <f t="shared" ref="AL571" si="11427">H571</f>
        <v>0</v>
      </c>
      <c r="AM571" s="201">
        <f t="shared" ref="AM571" si="11428">I571</f>
        <v>0</v>
      </c>
      <c r="AN571" s="201">
        <f t="shared" ref="AN571" si="11429">J571</f>
        <v>0</v>
      </c>
      <c r="AO571" s="201">
        <f t="shared" ref="AO571" si="11430">K571</f>
        <v>0</v>
      </c>
      <c r="AP571" s="202"/>
      <c r="AQ571" s="323"/>
      <c r="AR571" s="201">
        <f t="shared" ref="AR571" si="11431">N571</f>
        <v>0</v>
      </c>
      <c r="AS571" s="201">
        <f t="shared" ref="AS571" si="11432">O571</f>
        <v>0</v>
      </c>
      <c r="AT571" s="201">
        <f t="shared" ref="AT571" si="11433">P571</f>
        <v>0</v>
      </c>
      <c r="AU571" s="201">
        <f t="shared" ref="AU571" si="11434">Q571</f>
        <v>0</v>
      </c>
      <c r="AV571" s="201">
        <f t="shared" ref="AV571" si="11435">R571</f>
        <v>0</v>
      </c>
      <c r="AW571" s="323"/>
      <c r="AX571" s="324"/>
      <c r="AY571" s="201">
        <f t="shared" ref="AY571" si="11436">U571</f>
        <v>0</v>
      </c>
      <c r="AZ571" s="201">
        <f t="shared" ref="AZ571" si="11437">V571</f>
        <v>0</v>
      </c>
      <c r="BA571" s="201">
        <f t="shared" ref="BA571" si="11438">W571</f>
        <v>0</v>
      </c>
      <c r="BB571" s="201">
        <f t="shared" ref="BB571" si="11439">X571</f>
        <v>0</v>
      </c>
      <c r="BC571" s="201">
        <f t="shared" ref="BC571" si="11440">Y571</f>
        <v>0</v>
      </c>
      <c r="BD571" s="323"/>
      <c r="BE571" s="324"/>
      <c r="BF571" s="201">
        <f t="shared" ref="BF571" si="11441">AB571</f>
        <v>0</v>
      </c>
      <c r="BG571" s="201">
        <f t="shared" ref="BG571" si="11442">AC571</f>
        <v>0</v>
      </c>
      <c r="BH571" s="201">
        <f t="shared" ref="BH571" si="11443">AD571</f>
        <v>0</v>
      </c>
      <c r="BI571" s="201">
        <f t="shared" ref="BI571" si="11444">AE571</f>
        <v>0</v>
      </c>
      <c r="BJ571" s="201">
        <f t="shared" ref="BJ571" si="11445">AF571</f>
        <v>0</v>
      </c>
      <c r="BK571" s="324"/>
    </row>
    <row r="572" spans="13:63" ht="15.75" customHeight="1" x14ac:dyDescent="0.2">
      <c r="M572" s="49"/>
      <c r="S572" s="49"/>
      <c r="Z572" s="49"/>
      <c r="AL572" s="203"/>
      <c r="AM572" s="203"/>
      <c r="AN572" s="204"/>
      <c r="AO572" s="204"/>
      <c r="AP572" s="205"/>
      <c r="AQ572" s="323"/>
      <c r="AR572" s="206"/>
      <c r="AS572" s="206"/>
      <c r="AT572" s="207"/>
      <c r="AU572" s="207"/>
      <c r="AV572" s="205"/>
      <c r="AW572" s="323"/>
      <c r="AX572" s="324"/>
      <c r="AY572" s="206"/>
      <c r="AZ572" s="206"/>
      <c r="BA572" s="207"/>
      <c r="BB572" s="207"/>
      <c r="BC572" s="205"/>
      <c r="BD572" s="323"/>
      <c r="BE572" s="324"/>
      <c r="BF572" s="206"/>
      <c r="BG572" s="206"/>
      <c r="BH572" s="207"/>
      <c r="BI572" s="207"/>
      <c r="BJ572" s="205"/>
      <c r="BK572" s="324"/>
    </row>
    <row r="573" spans="13:63" ht="15.75" customHeight="1" x14ac:dyDescent="0.2">
      <c r="M573" s="49"/>
      <c r="S573" s="49"/>
      <c r="Z573" s="49"/>
      <c r="AL573" s="201">
        <f t="shared" ref="AL573" si="11446">H573</f>
        <v>0</v>
      </c>
      <c r="AM573" s="201">
        <f t="shared" ref="AM573" si="11447">I573</f>
        <v>0</v>
      </c>
      <c r="AN573" s="201">
        <f t="shared" ref="AN573" si="11448">J573</f>
        <v>0</v>
      </c>
      <c r="AO573" s="201">
        <f t="shared" ref="AO573" si="11449">K573</f>
        <v>0</v>
      </c>
      <c r="AP573" s="202"/>
      <c r="AQ573" s="323"/>
      <c r="AR573" s="201">
        <f t="shared" ref="AR573" si="11450">N573</f>
        <v>0</v>
      </c>
      <c r="AS573" s="201">
        <f t="shared" ref="AS573" si="11451">O573</f>
        <v>0</v>
      </c>
      <c r="AT573" s="201">
        <f t="shared" ref="AT573" si="11452">P573</f>
        <v>0</v>
      </c>
      <c r="AU573" s="201">
        <f t="shared" ref="AU573" si="11453">Q573</f>
        <v>0</v>
      </c>
      <c r="AV573" s="201">
        <f t="shared" ref="AV573" si="11454">R573</f>
        <v>0</v>
      </c>
      <c r="AW573" s="323"/>
      <c r="AX573" s="324"/>
      <c r="AY573" s="201">
        <f t="shared" ref="AY573" si="11455">U573</f>
        <v>0</v>
      </c>
      <c r="AZ573" s="201">
        <f t="shared" ref="AZ573" si="11456">V573</f>
        <v>0</v>
      </c>
      <c r="BA573" s="201">
        <f t="shared" ref="BA573" si="11457">W573</f>
        <v>0</v>
      </c>
      <c r="BB573" s="201">
        <f t="shared" ref="BB573" si="11458">X573</f>
        <v>0</v>
      </c>
      <c r="BC573" s="201">
        <f t="shared" ref="BC573" si="11459">Y573</f>
        <v>0</v>
      </c>
      <c r="BD573" s="323"/>
      <c r="BE573" s="324"/>
      <c r="BF573" s="201">
        <f t="shared" ref="BF573" si="11460">AB573</f>
        <v>0</v>
      </c>
      <c r="BG573" s="201">
        <f t="shared" ref="BG573" si="11461">AC573</f>
        <v>0</v>
      </c>
      <c r="BH573" s="201">
        <f t="shared" ref="BH573" si="11462">AD573</f>
        <v>0</v>
      </c>
      <c r="BI573" s="201">
        <f t="shared" ref="BI573" si="11463">AE573</f>
        <v>0</v>
      </c>
      <c r="BJ573" s="201">
        <f t="shared" ref="BJ573" si="11464">AF573</f>
        <v>0</v>
      </c>
      <c r="BK573" s="324"/>
    </row>
    <row r="574" spans="13:63" ht="15.75" customHeight="1" x14ac:dyDescent="0.2">
      <c r="M574" s="49"/>
      <c r="S574" s="49"/>
      <c r="Z574" s="49"/>
      <c r="AL574" s="203"/>
      <c r="AM574" s="203"/>
      <c r="AN574" s="204"/>
      <c r="AO574" s="204"/>
      <c r="AP574" s="205"/>
      <c r="AQ574" s="323"/>
      <c r="AR574" s="206"/>
      <c r="AS574" s="206"/>
      <c r="AT574" s="207"/>
      <c r="AU574" s="207"/>
      <c r="AV574" s="205"/>
      <c r="AW574" s="323"/>
      <c r="AX574" s="324"/>
      <c r="AY574" s="206"/>
      <c r="AZ574" s="206"/>
      <c r="BA574" s="207"/>
      <c r="BB574" s="207"/>
      <c r="BC574" s="205"/>
      <c r="BD574" s="323"/>
      <c r="BE574" s="324"/>
      <c r="BF574" s="206"/>
      <c r="BG574" s="206"/>
      <c r="BH574" s="207"/>
      <c r="BI574" s="207"/>
      <c r="BJ574" s="205"/>
      <c r="BK574" s="324"/>
    </row>
    <row r="575" spans="13:63" ht="15.75" customHeight="1" x14ac:dyDescent="0.2">
      <c r="M575" s="49"/>
      <c r="S575" s="49"/>
      <c r="Z575" s="49"/>
      <c r="AL575" s="201">
        <f t="shared" ref="AL575" si="11465">H575</f>
        <v>0</v>
      </c>
      <c r="AM575" s="201">
        <f t="shared" ref="AM575" si="11466">I575</f>
        <v>0</v>
      </c>
      <c r="AN575" s="201">
        <f t="shared" ref="AN575" si="11467">J575</f>
        <v>0</v>
      </c>
      <c r="AO575" s="201">
        <f t="shared" ref="AO575" si="11468">K575</f>
        <v>0</v>
      </c>
      <c r="AP575" s="202"/>
      <c r="AQ575" s="323"/>
      <c r="AR575" s="201">
        <f t="shared" ref="AR575" si="11469">N575</f>
        <v>0</v>
      </c>
      <c r="AS575" s="201">
        <f t="shared" ref="AS575" si="11470">O575</f>
        <v>0</v>
      </c>
      <c r="AT575" s="201">
        <f t="shared" ref="AT575" si="11471">P575</f>
        <v>0</v>
      </c>
      <c r="AU575" s="201">
        <f t="shared" ref="AU575" si="11472">Q575</f>
        <v>0</v>
      </c>
      <c r="AV575" s="201">
        <f t="shared" ref="AV575" si="11473">R575</f>
        <v>0</v>
      </c>
      <c r="AW575" s="323"/>
      <c r="AX575" s="324"/>
      <c r="AY575" s="201">
        <f t="shared" ref="AY575" si="11474">U575</f>
        <v>0</v>
      </c>
      <c r="AZ575" s="201">
        <f t="shared" ref="AZ575" si="11475">V575</f>
        <v>0</v>
      </c>
      <c r="BA575" s="201">
        <f t="shared" ref="BA575" si="11476">W575</f>
        <v>0</v>
      </c>
      <c r="BB575" s="201">
        <f t="shared" ref="BB575" si="11477">X575</f>
        <v>0</v>
      </c>
      <c r="BC575" s="201">
        <f t="shared" ref="BC575" si="11478">Y575</f>
        <v>0</v>
      </c>
      <c r="BD575" s="323"/>
      <c r="BE575" s="324"/>
      <c r="BF575" s="201">
        <f t="shared" ref="BF575" si="11479">AB575</f>
        <v>0</v>
      </c>
      <c r="BG575" s="201">
        <f t="shared" ref="BG575" si="11480">AC575</f>
        <v>0</v>
      </c>
      <c r="BH575" s="201">
        <f t="shared" ref="BH575" si="11481">AD575</f>
        <v>0</v>
      </c>
      <c r="BI575" s="201">
        <f t="shared" ref="BI575" si="11482">AE575</f>
        <v>0</v>
      </c>
      <c r="BJ575" s="201">
        <f t="shared" ref="BJ575" si="11483">AF575</f>
        <v>0</v>
      </c>
      <c r="BK575" s="324"/>
    </row>
    <row r="576" spans="13:63" ht="15.75" customHeight="1" x14ac:dyDescent="0.2">
      <c r="M576" s="49"/>
      <c r="S576" s="49"/>
      <c r="Z576" s="49"/>
      <c r="AL576" s="203"/>
      <c r="AM576" s="203"/>
      <c r="AN576" s="204"/>
      <c r="AO576" s="204"/>
      <c r="AP576" s="205"/>
      <c r="AQ576" s="323"/>
      <c r="AR576" s="206"/>
      <c r="AS576" s="206"/>
      <c r="AT576" s="207"/>
      <c r="AU576" s="207"/>
      <c r="AV576" s="205"/>
      <c r="AW576" s="323"/>
      <c r="AX576" s="324"/>
      <c r="AY576" s="206"/>
      <c r="AZ576" s="206"/>
      <c r="BA576" s="207"/>
      <c r="BB576" s="207"/>
      <c r="BC576" s="205"/>
      <c r="BD576" s="323"/>
      <c r="BE576" s="324"/>
      <c r="BF576" s="206"/>
      <c r="BG576" s="206"/>
      <c r="BH576" s="207"/>
      <c r="BI576" s="207"/>
      <c r="BJ576" s="205"/>
      <c r="BK576" s="324"/>
    </row>
    <row r="577" spans="13:63" ht="15.75" customHeight="1" x14ac:dyDescent="0.2">
      <c r="M577" s="49"/>
      <c r="S577" s="49"/>
      <c r="Z577" s="49"/>
      <c r="AL577" s="201">
        <f t="shared" ref="AL577" si="11484">H577</f>
        <v>0</v>
      </c>
      <c r="AM577" s="201">
        <f t="shared" ref="AM577" si="11485">I577</f>
        <v>0</v>
      </c>
      <c r="AN577" s="201">
        <f t="shared" ref="AN577" si="11486">J577</f>
        <v>0</v>
      </c>
      <c r="AO577" s="201">
        <f t="shared" ref="AO577" si="11487">K577</f>
        <v>0</v>
      </c>
      <c r="AP577" s="202"/>
      <c r="AQ577" s="323"/>
      <c r="AR577" s="201">
        <f t="shared" ref="AR577" si="11488">N577</f>
        <v>0</v>
      </c>
      <c r="AS577" s="201">
        <f t="shared" ref="AS577" si="11489">O577</f>
        <v>0</v>
      </c>
      <c r="AT577" s="201">
        <f t="shared" ref="AT577" si="11490">P577</f>
        <v>0</v>
      </c>
      <c r="AU577" s="201">
        <f t="shared" ref="AU577" si="11491">Q577</f>
        <v>0</v>
      </c>
      <c r="AV577" s="201">
        <f t="shared" ref="AV577" si="11492">R577</f>
        <v>0</v>
      </c>
      <c r="AW577" s="323"/>
      <c r="AX577" s="324"/>
      <c r="AY577" s="201">
        <f t="shared" ref="AY577" si="11493">U577</f>
        <v>0</v>
      </c>
      <c r="AZ577" s="201">
        <f t="shared" ref="AZ577" si="11494">V577</f>
        <v>0</v>
      </c>
      <c r="BA577" s="201">
        <f t="shared" ref="BA577" si="11495">W577</f>
        <v>0</v>
      </c>
      <c r="BB577" s="201">
        <f t="shared" ref="BB577" si="11496">X577</f>
        <v>0</v>
      </c>
      <c r="BC577" s="201">
        <f t="shared" ref="BC577" si="11497">Y577</f>
        <v>0</v>
      </c>
      <c r="BD577" s="323"/>
      <c r="BE577" s="324"/>
      <c r="BF577" s="201">
        <f t="shared" ref="BF577" si="11498">AB577</f>
        <v>0</v>
      </c>
      <c r="BG577" s="201">
        <f t="shared" ref="BG577" si="11499">AC577</f>
        <v>0</v>
      </c>
      <c r="BH577" s="201">
        <f t="shared" ref="BH577" si="11500">AD577</f>
        <v>0</v>
      </c>
      <c r="BI577" s="201">
        <f t="shared" ref="BI577" si="11501">AE577</f>
        <v>0</v>
      </c>
      <c r="BJ577" s="201">
        <f t="shared" ref="BJ577" si="11502">AF577</f>
        <v>0</v>
      </c>
      <c r="BK577" s="324"/>
    </row>
    <row r="578" spans="13:63" ht="15.75" customHeight="1" x14ac:dyDescent="0.2">
      <c r="M578" s="49"/>
      <c r="S578" s="49"/>
      <c r="Z578" s="49"/>
      <c r="AL578" s="203"/>
      <c r="AM578" s="203"/>
      <c r="AN578" s="204"/>
      <c r="AO578" s="204"/>
      <c r="AP578" s="205"/>
      <c r="AQ578" s="323"/>
      <c r="AR578" s="206"/>
      <c r="AS578" s="206"/>
      <c r="AT578" s="207"/>
      <c r="AU578" s="207"/>
      <c r="AV578" s="205"/>
      <c r="AW578" s="323"/>
      <c r="AX578" s="324"/>
      <c r="AY578" s="206"/>
      <c r="AZ578" s="206"/>
      <c r="BA578" s="207"/>
      <c r="BB578" s="207"/>
      <c r="BC578" s="205"/>
      <c r="BD578" s="323"/>
      <c r="BE578" s="324"/>
      <c r="BF578" s="206"/>
      <c r="BG578" s="206"/>
      <c r="BH578" s="207"/>
      <c r="BI578" s="207"/>
      <c r="BJ578" s="205"/>
      <c r="BK578" s="324"/>
    </row>
    <row r="579" spans="13:63" ht="15.75" customHeight="1" x14ac:dyDescent="0.2">
      <c r="M579" s="49"/>
      <c r="S579" s="49"/>
      <c r="Z579" s="49"/>
      <c r="AL579" s="201">
        <f t="shared" ref="AL579" si="11503">H579</f>
        <v>0</v>
      </c>
      <c r="AM579" s="201">
        <f t="shared" ref="AM579" si="11504">I579</f>
        <v>0</v>
      </c>
      <c r="AN579" s="201">
        <f t="shared" ref="AN579" si="11505">J579</f>
        <v>0</v>
      </c>
      <c r="AO579" s="201">
        <f t="shared" ref="AO579" si="11506">K579</f>
        <v>0</v>
      </c>
      <c r="AP579" s="202"/>
      <c r="AQ579" s="323"/>
      <c r="AR579" s="201">
        <f t="shared" ref="AR579" si="11507">N579</f>
        <v>0</v>
      </c>
      <c r="AS579" s="201">
        <f t="shared" ref="AS579" si="11508">O579</f>
        <v>0</v>
      </c>
      <c r="AT579" s="201">
        <f t="shared" ref="AT579" si="11509">P579</f>
        <v>0</v>
      </c>
      <c r="AU579" s="201">
        <f t="shared" ref="AU579" si="11510">Q579</f>
        <v>0</v>
      </c>
      <c r="AV579" s="201">
        <f t="shared" ref="AV579" si="11511">R579</f>
        <v>0</v>
      </c>
      <c r="AW579" s="323"/>
      <c r="AX579" s="324"/>
      <c r="AY579" s="201">
        <f t="shared" ref="AY579" si="11512">U579</f>
        <v>0</v>
      </c>
      <c r="AZ579" s="201">
        <f t="shared" ref="AZ579" si="11513">V579</f>
        <v>0</v>
      </c>
      <c r="BA579" s="201">
        <f t="shared" ref="BA579" si="11514">W579</f>
        <v>0</v>
      </c>
      <c r="BB579" s="201">
        <f t="shared" ref="BB579" si="11515">X579</f>
        <v>0</v>
      </c>
      <c r="BC579" s="201">
        <f t="shared" ref="BC579" si="11516">Y579</f>
        <v>0</v>
      </c>
      <c r="BD579" s="323"/>
      <c r="BE579" s="324"/>
      <c r="BF579" s="201">
        <f t="shared" ref="BF579" si="11517">AB579</f>
        <v>0</v>
      </c>
      <c r="BG579" s="201">
        <f t="shared" ref="BG579" si="11518">AC579</f>
        <v>0</v>
      </c>
      <c r="BH579" s="201">
        <f t="shared" ref="BH579" si="11519">AD579</f>
        <v>0</v>
      </c>
      <c r="BI579" s="201">
        <f t="shared" ref="BI579" si="11520">AE579</f>
        <v>0</v>
      </c>
      <c r="BJ579" s="201">
        <f t="shared" ref="BJ579" si="11521">AF579</f>
        <v>0</v>
      </c>
      <c r="BK579" s="324"/>
    </row>
    <row r="580" spans="13:63" ht="15.75" customHeight="1" x14ac:dyDescent="0.2">
      <c r="M580" s="49"/>
      <c r="S580" s="49"/>
      <c r="Z580" s="49"/>
      <c r="AL580" s="203"/>
      <c r="AM580" s="203"/>
      <c r="AN580" s="204"/>
      <c r="AO580" s="204"/>
      <c r="AP580" s="205"/>
      <c r="AQ580" s="323"/>
      <c r="AR580" s="206"/>
      <c r="AS580" s="206"/>
      <c r="AT580" s="207"/>
      <c r="AU580" s="207"/>
      <c r="AV580" s="205"/>
      <c r="AW580" s="323"/>
      <c r="AX580" s="324"/>
      <c r="AY580" s="206"/>
      <c r="AZ580" s="206"/>
      <c r="BA580" s="207"/>
      <c r="BB580" s="207"/>
      <c r="BC580" s="205"/>
      <c r="BD580" s="323"/>
      <c r="BE580" s="324"/>
      <c r="BF580" s="206"/>
      <c r="BG580" s="206"/>
      <c r="BH580" s="207"/>
      <c r="BI580" s="207"/>
      <c r="BJ580" s="205"/>
      <c r="BK580" s="324"/>
    </row>
    <row r="581" spans="13:63" ht="15.75" customHeight="1" x14ac:dyDescent="0.2">
      <c r="M581" s="49"/>
      <c r="S581" s="49"/>
      <c r="Z581" s="49"/>
      <c r="AL581" s="201">
        <f t="shared" ref="AL581" si="11522">H581</f>
        <v>0</v>
      </c>
      <c r="AM581" s="201">
        <f t="shared" ref="AM581" si="11523">I581</f>
        <v>0</v>
      </c>
      <c r="AN581" s="201">
        <f t="shared" ref="AN581" si="11524">J581</f>
        <v>0</v>
      </c>
      <c r="AO581" s="201">
        <f t="shared" ref="AO581" si="11525">K581</f>
        <v>0</v>
      </c>
      <c r="AP581" s="202"/>
      <c r="AQ581" s="323"/>
      <c r="AR581" s="201">
        <f t="shared" ref="AR581" si="11526">N581</f>
        <v>0</v>
      </c>
      <c r="AS581" s="201">
        <f t="shared" ref="AS581" si="11527">O581</f>
        <v>0</v>
      </c>
      <c r="AT581" s="201">
        <f t="shared" ref="AT581" si="11528">P581</f>
        <v>0</v>
      </c>
      <c r="AU581" s="201">
        <f t="shared" ref="AU581" si="11529">Q581</f>
        <v>0</v>
      </c>
      <c r="AV581" s="201">
        <f t="shared" ref="AV581" si="11530">R581</f>
        <v>0</v>
      </c>
      <c r="AW581" s="323"/>
      <c r="AX581" s="324"/>
      <c r="AY581" s="201">
        <f t="shared" ref="AY581" si="11531">U581</f>
        <v>0</v>
      </c>
      <c r="AZ581" s="201">
        <f t="shared" ref="AZ581" si="11532">V581</f>
        <v>0</v>
      </c>
      <c r="BA581" s="201">
        <f t="shared" ref="BA581" si="11533">W581</f>
        <v>0</v>
      </c>
      <c r="BB581" s="201">
        <f t="shared" ref="BB581" si="11534">X581</f>
        <v>0</v>
      </c>
      <c r="BC581" s="201">
        <f t="shared" ref="BC581" si="11535">Y581</f>
        <v>0</v>
      </c>
      <c r="BD581" s="323"/>
      <c r="BE581" s="324"/>
      <c r="BF581" s="201">
        <f t="shared" ref="BF581" si="11536">AB581</f>
        <v>0</v>
      </c>
      <c r="BG581" s="201">
        <f t="shared" ref="BG581" si="11537">AC581</f>
        <v>0</v>
      </c>
      <c r="BH581" s="201">
        <f t="shared" ref="BH581" si="11538">AD581</f>
        <v>0</v>
      </c>
      <c r="BI581" s="201">
        <f t="shared" ref="BI581" si="11539">AE581</f>
        <v>0</v>
      </c>
      <c r="BJ581" s="201">
        <f t="shared" ref="BJ581" si="11540">AF581</f>
        <v>0</v>
      </c>
      <c r="BK581" s="324"/>
    </row>
    <row r="582" spans="13:63" ht="15.75" customHeight="1" x14ac:dyDescent="0.2">
      <c r="M582" s="49"/>
      <c r="S582" s="49"/>
      <c r="Z582" s="49"/>
      <c r="AL582" s="203"/>
      <c r="AM582" s="203"/>
      <c r="AN582" s="204"/>
      <c r="AO582" s="204"/>
      <c r="AP582" s="205"/>
      <c r="AQ582" s="323"/>
      <c r="AR582" s="206"/>
      <c r="AS582" s="206"/>
      <c r="AT582" s="207"/>
      <c r="AU582" s="207"/>
      <c r="AV582" s="205"/>
      <c r="AW582" s="323"/>
      <c r="AX582" s="324"/>
      <c r="AY582" s="206"/>
      <c r="AZ582" s="206"/>
      <c r="BA582" s="207"/>
      <c r="BB582" s="207"/>
      <c r="BC582" s="205"/>
      <c r="BD582" s="323"/>
      <c r="BE582" s="324"/>
      <c r="BF582" s="206"/>
      <c r="BG582" s="206"/>
      <c r="BH582" s="207"/>
      <c r="BI582" s="207"/>
      <c r="BJ582" s="205"/>
      <c r="BK582" s="324"/>
    </row>
    <row r="583" spans="13:63" ht="15.75" customHeight="1" x14ac:dyDescent="0.2">
      <c r="M583" s="49"/>
      <c r="S583" s="49"/>
      <c r="Z583" s="49"/>
      <c r="AL583" s="201">
        <f t="shared" ref="AL583" si="11541">H583</f>
        <v>0</v>
      </c>
      <c r="AM583" s="201">
        <f t="shared" ref="AM583" si="11542">I583</f>
        <v>0</v>
      </c>
      <c r="AN583" s="201">
        <f t="shared" ref="AN583" si="11543">J583</f>
        <v>0</v>
      </c>
      <c r="AO583" s="201">
        <f t="shared" ref="AO583" si="11544">K583</f>
        <v>0</v>
      </c>
      <c r="AP583" s="202"/>
      <c r="AQ583" s="323"/>
      <c r="AR583" s="201">
        <f t="shared" ref="AR583" si="11545">N583</f>
        <v>0</v>
      </c>
      <c r="AS583" s="201">
        <f t="shared" ref="AS583" si="11546">O583</f>
        <v>0</v>
      </c>
      <c r="AT583" s="201">
        <f t="shared" ref="AT583" si="11547">P583</f>
        <v>0</v>
      </c>
      <c r="AU583" s="201">
        <f t="shared" ref="AU583" si="11548">Q583</f>
        <v>0</v>
      </c>
      <c r="AV583" s="201">
        <f t="shared" ref="AV583" si="11549">R583</f>
        <v>0</v>
      </c>
      <c r="AW583" s="323"/>
      <c r="AX583" s="324"/>
      <c r="AY583" s="201">
        <f t="shared" ref="AY583" si="11550">U583</f>
        <v>0</v>
      </c>
      <c r="AZ583" s="201">
        <f t="shared" ref="AZ583" si="11551">V583</f>
        <v>0</v>
      </c>
      <c r="BA583" s="201">
        <f t="shared" ref="BA583" si="11552">W583</f>
        <v>0</v>
      </c>
      <c r="BB583" s="201">
        <f t="shared" ref="BB583" si="11553">X583</f>
        <v>0</v>
      </c>
      <c r="BC583" s="201">
        <f t="shared" ref="BC583" si="11554">Y583</f>
        <v>0</v>
      </c>
      <c r="BD583" s="323"/>
      <c r="BE583" s="324"/>
      <c r="BF583" s="201">
        <f t="shared" ref="BF583" si="11555">AB583</f>
        <v>0</v>
      </c>
      <c r="BG583" s="201">
        <f t="shared" ref="BG583" si="11556">AC583</f>
        <v>0</v>
      </c>
      <c r="BH583" s="201">
        <f t="shared" ref="BH583" si="11557">AD583</f>
        <v>0</v>
      </c>
      <c r="BI583" s="201">
        <f t="shared" ref="BI583" si="11558">AE583</f>
        <v>0</v>
      </c>
      <c r="BJ583" s="201">
        <f t="shared" ref="BJ583" si="11559">AF583</f>
        <v>0</v>
      </c>
      <c r="BK583" s="324"/>
    </row>
    <row r="584" spans="13:63" ht="15.75" customHeight="1" x14ac:dyDescent="0.2">
      <c r="M584" s="49"/>
      <c r="S584" s="49"/>
      <c r="Z584" s="49"/>
      <c r="AL584" s="203"/>
      <c r="AM584" s="203"/>
      <c r="AN584" s="204"/>
      <c r="AO584" s="204"/>
      <c r="AP584" s="205"/>
      <c r="AQ584" s="323"/>
      <c r="AR584" s="206"/>
      <c r="AS584" s="206"/>
      <c r="AT584" s="207"/>
      <c r="AU584" s="207"/>
      <c r="AV584" s="205"/>
      <c r="AW584" s="323"/>
      <c r="AX584" s="324"/>
      <c r="AY584" s="206"/>
      <c r="AZ584" s="206"/>
      <c r="BA584" s="207"/>
      <c r="BB584" s="207"/>
      <c r="BC584" s="205"/>
      <c r="BD584" s="323"/>
      <c r="BE584" s="324"/>
      <c r="BF584" s="206"/>
      <c r="BG584" s="206"/>
      <c r="BH584" s="207"/>
      <c r="BI584" s="207"/>
      <c r="BJ584" s="205"/>
      <c r="BK584" s="324"/>
    </row>
    <row r="585" spans="13:63" ht="15.75" customHeight="1" x14ac:dyDescent="0.2">
      <c r="M585" s="49"/>
      <c r="S585" s="49"/>
      <c r="Z585" s="49"/>
      <c r="AL585" s="201">
        <f t="shared" ref="AL585" si="11560">H585</f>
        <v>0</v>
      </c>
      <c r="AM585" s="201">
        <f t="shared" ref="AM585" si="11561">I585</f>
        <v>0</v>
      </c>
      <c r="AN585" s="201">
        <f t="shared" ref="AN585" si="11562">J585</f>
        <v>0</v>
      </c>
      <c r="AO585" s="201">
        <f t="shared" ref="AO585" si="11563">K585</f>
        <v>0</v>
      </c>
      <c r="AP585" s="202"/>
      <c r="AQ585" s="323"/>
      <c r="AR585" s="201">
        <f t="shared" ref="AR585" si="11564">N585</f>
        <v>0</v>
      </c>
      <c r="AS585" s="201">
        <f t="shared" ref="AS585" si="11565">O585</f>
        <v>0</v>
      </c>
      <c r="AT585" s="201">
        <f t="shared" ref="AT585" si="11566">P585</f>
        <v>0</v>
      </c>
      <c r="AU585" s="201">
        <f t="shared" ref="AU585" si="11567">Q585</f>
        <v>0</v>
      </c>
      <c r="AV585" s="201">
        <f t="shared" ref="AV585" si="11568">R585</f>
        <v>0</v>
      </c>
      <c r="AW585" s="323"/>
      <c r="AX585" s="324"/>
      <c r="AY585" s="201">
        <f t="shared" ref="AY585" si="11569">U585</f>
        <v>0</v>
      </c>
      <c r="AZ585" s="201">
        <f t="shared" ref="AZ585" si="11570">V585</f>
        <v>0</v>
      </c>
      <c r="BA585" s="201">
        <f t="shared" ref="BA585" si="11571">W585</f>
        <v>0</v>
      </c>
      <c r="BB585" s="201">
        <f t="shared" ref="BB585" si="11572">X585</f>
        <v>0</v>
      </c>
      <c r="BC585" s="201">
        <f t="shared" ref="BC585" si="11573">Y585</f>
        <v>0</v>
      </c>
      <c r="BD585" s="323"/>
      <c r="BE585" s="324"/>
      <c r="BF585" s="201">
        <f t="shared" ref="BF585" si="11574">AB585</f>
        <v>0</v>
      </c>
      <c r="BG585" s="201">
        <f t="shared" ref="BG585" si="11575">AC585</f>
        <v>0</v>
      </c>
      <c r="BH585" s="201">
        <f t="shared" ref="BH585" si="11576">AD585</f>
        <v>0</v>
      </c>
      <c r="BI585" s="201">
        <f t="shared" ref="BI585" si="11577">AE585</f>
        <v>0</v>
      </c>
      <c r="BJ585" s="201">
        <f t="shared" ref="BJ585" si="11578">AF585</f>
        <v>0</v>
      </c>
      <c r="BK585" s="324"/>
    </row>
    <row r="586" spans="13:63" ht="15.75" customHeight="1" x14ac:dyDescent="0.2">
      <c r="M586" s="49"/>
      <c r="S586" s="49"/>
      <c r="Z586" s="49"/>
      <c r="AL586" s="203"/>
      <c r="AM586" s="203"/>
      <c r="AN586" s="204"/>
      <c r="AO586" s="204"/>
      <c r="AP586" s="205"/>
      <c r="AQ586" s="323"/>
      <c r="AR586" s="206"/>
      <c r="AS586" s="206"/>
      <c r="AT586" s="207"/>
      <c r="AU586" s="207"/>
      <c r="AV586" s="205"/>
      <c r="AW586" s="323"/>
      <c r="AX586" s="324"/>
      <c r="AY586" s="206"/>
      <c r="AZ586" s="206"/>
      <c r="BA586" s="207"/>
      <c r="BB586" s="207"/>
      <c r="BC586" s="205"/>
      <c r="BD586" s="323"/>
      <c r="BE586" s="324"/>
      <c r="BF586" s="206"/>
      <c r="BG586" s="206"/>
      <c r="BH586" s="207"/>
      <c r="BI586" s="207"/>
      <c r="BJ586" s="205"/>
      <c r="BK586" s="324"/>
    </row>
    <row r="587" spans="13:63" ht="15.75" customHeight="1" x14ac:dyDescent="0.2">
      <c r="M587" s="49"/>
      <c r="S587" s="49"/>
      <c r="Z587" s="49"/>
      <c r="AL587" s="201">
        <f t="shared" ref="AL587" si="11579">H587</f>
        <v>0</v>
      </c>
      <c r="AM587" s="201">
        <f t="shared" ref="AM587" si="11580">I587</f>
        <v>0</v>
      </c>
      <c r="AN587" s="201">
        <f t="shared" ref="AN587" si="11581">J587</f>
        <v>0</v>
      </c>
      <c r="AO587" s="201">
        <f t="shared" ref="AO587" si="11582">K587</f>
        <v>0</v>
      </c>
      <c r="AP587" s="202"/>
      <c r="AQ587" s="323"/>
      <c r="AR587" s="201">
        <f t="shared" ref="AR587" si="11583">N587</f>
        <v>0</v>
      </c>
      <c r="AS587" s="201">
        <f t="shared" ref="AS587" si="11584">O587</f>
        <v>0</v>
      </c>
      <c r="AT587" s="201">
        <f t="shared" ref="AT587" si="11585">P587</f>
        <v>0</v>
      </c>
      <c r="AU587" s="201">
        <f t="shared" ref="AU587" si="11586">Q587</f>
        <v>0</v>
      </c>
      <c r="AV587" s="201">
        <f t="shared" ref="AV587" si="11587">R587</f>
        <v>0</v>
      </c>
      <c r="AW587" s="323"/>
      <c r="AX587" s="324"/>
      <c r="AY587" s="201">
        <f t="shared" ref="AY587" si="11588">U587</f>
        <v>0</v>
      </c>
      <c r="AZ587" s="201">
        <f t="shared" ref="AZ587" si="11589">V587</f>
        <v>0</v>
      </c>
      <c r="BA587" s="201">
        <f t="shared" ref="BA587" si="11590">W587</f>
        <v>0</v>
      </c>
      <c r="BB587" s="201">
        <f t="shared" ref="BB587" si="11591">X587</f>
        <v>0</v>
      </c>
      <c r="BC587" s="201">
        <f t="shared" ref="BC587" si="11592">Y587</f>
        <v>0</v>
      </c>
      <c r="BD587" s="323"/>
      <c r="BE587" s="324"/>
      <c r="BF587" s="201">
        <f t="shared" ref="BF587" si="11593">AB587</f>
        <v>0</v>
      </c>
      <c r="BG587" s="201">
        <f t="shared" ref="BG587" si="11594">AC587</f>
        <v>0</v>
      </c>
      <c r="BH587" s="201">
        <f t="shared" ref="BH587" si="11595">AD587</f>
        <v>0</v>
      </c>
      <c r="BI587" s="201">
        <f t="shared" ref="BI587" si="11596">AE587</f>
        <v>0</v>
      </c>
      <c r="BJ587" s="201">
        <f t="shared" ref="BJ587" si="11597">AF587</f>
        <v>0</v>
      </c>
      <c r="BK587" s="324"/>
    </row>
    <row r="588" spans="13:63" ht="15.75" customHeight="1" x14ac:dyDescent="0.2">
      <c r="M588" s="49"/>
      <c r="S588" s="49"/>
      <c r="Z588" s="49"/>
      <c r="AL588" s="203"/>
      <c r="AM588" s="203"/>
      <c r="AN588" s="204"/>
      <c r="AO588" s="204"/>
      <c r="AP588" s="205"/>
      <c r="AQ588" s="323"/>
      <c r="AR588" s="206"/>
      <c r="AS588" s="206"/>
      <c r="AT588" s="207"/>
      <c r="AU588" s="207"/>
      <c r="AV588" s="205"/>
      <c r="AW588" s="323"/>
      <c r="AX588" s="324"/>
      <c r="AY588" s="206"/>
      <c r="AZ588" s="206"/>
      <c r="BA588" s="207"/>
      <c r="BB588" s="207"/>
      <c r="BC588" s="205"/>
      <c r="BD588" s="323"/>
      <c r="BE588" s="324"/>
      <c r="BF588" s="206"/>
      <c r="BG588" s="206"/>
      <c r="BH588" s="207"/>
      <c r="BI588" s="207"/>
      <c r="BJ588" s="205"/>
      <c r="BK588" s="324"/>
    </row>
    <row r="589" spans="13:63" ht="15.75" customHeight="1" x14ac:dyDescent="0.2">
      <c r="M589" s="49"/>
      <c r="S589" s="49"/>
      <c r="Z589" s="49"/>
      <c r="AL589" s="201">
        <f t="shared" ref="AL589" si="11598">H589</f>
        <v>0</v>
      </c>
      <c r="AM589" s="201">
        <f t="shared" ref="AM589" si="11599">I589</f>
        <v>0</v>
      </c>
      <c r="AN589" s="201">
        <f t="shared" ref="AN589" si="11600">J589</f>
        <v>0</v>
      </c>
      <c r="AO589" s="201">
        <f t="shared" ref="AO589" si="11601">K589</f>
        <v>0</v>
      </c>
      <c r="AP589" s="202"/>
      <c r="AQ589" s="323"/>
      <c r="AR589" s="201">
        <f t="shared" ref="AR589" si="11602">N589</f>
        <v>0</v>
      </c>
      <c r="AS589" s="201">
        <f t="shared" ref="AS589" si="11603">O589</f>
        <v>0</v>
      </c>
      <c r="AT589" s="201">
        <f t="shared" ref="AT589" si="11604">P589</f>
        <v>0</v>
      </c>
      <c r="AU589" s="201">
        <f t="shared" ref="AU589" si="11605">Q589</f>
        <v>0</v>
      </c>
      <c r="AV589" s="201">
        <f t="shared" ref="AV589" si="11606">R589</f>
        <v>0</v>
      </c>
      <c r="AW589" s="323"/>
      <c r="AX589" s="324"/>
      <c r="AY589" s="201">
        <f t="shared" ref="AY589" si="11607">U589</f>
        <v>0</v>
      </c>
      <c r="AZ589" s="201">
        <f t="shared" ref="AZ589" si="11608">V589</f>
        <v>0</v>
      </c>
      <c r="BA589" s="201">
        <f t="shared" ref="BA589" si="11609">W589</f>
        <v>0</v>
      </c>
      <c r="BB589" s="201">
        <f t="shared" ref="BB589" si="11610">X589</f>
        <v>0</v>
      </c>
      <c r="BC589" s="201">
        <f t="shared" ref="BC589" si="11611">Y589</f>
        <v>0</v>
      </c>
      <c r="BD589" s="323"/>
      <c r="BE589" s="324"/>
      <c r="BF589" s="201">
        <f t="shared" ref="BF589" si="11612">AB589</f>
        <v>0</v>
      </c>
      <c r="BG589" s="201">
        <f t="shared" ref="BG589" si="11613">AC589</f>
        <v>0</v>
      </c>
      <c r="BH589" s="201">
        <f t="shared" ref="BH589" si="11614">AD589</f>
        <v>0</v>
      </c>
      <c r="BI589" s="201">
        <f t="shared" ref="BI589" si="11615">AE589</f>
        <v>0</v>
      </c>
      <c r="BJ589" s="201">
        <f t="shared" ref="BJ589" si="11616">AF589</f>
        <v>0</v>
      </c>
      <c r="BK589" s="324"/>
    </row>
    <row r="590" spans="13:63" ht="15.75" customHeight="1" x14ac:dyDescent="0.2">
      <c r="M590" s="49"/>
      <c r="S590" s="49"/>
      <c r="Z590" s="49"/>
      <c r="AL590" s="203"/>
      <c r="AM590" s="203"/>
      <c r="AN590" s="204"/>
      <c r="AO590" s="204"/>
      <c r="AP590" s="205"/>
      <c r="AQ590" s="323"/>
      <c r="AR590" s="206"/>
      <c r="AS590" s="206"/>
      <c r="AT590" s="207"/>
      <c r="AU590" s="207"/>
      <c r="AV590" s="205"/>
      <c r="AW590" s="323"/>
      <c r="AX590" s="324"/>
      <c r="AY590" s="206"/>
      <c r="AZ590" s="206"/>
      <c r="BA590" s="207"/>
      <c r="BB590" s="207"/>
      <c r="BC590" s="205"/>
      <c r="BD590" s="323"/>
      <c r="BE590" s="324"/>
      <c r="BF590" s="206"/>
      <c r="BG590" s="206"/>
      <c r="BH590" s="207"/>
      <c r="BI590" s="207"/>
      <c r="BJ590" s="205"/>
      <c r="BK590" s="324"/>
    </row>
    <row r="591" spans="13:63" ht="15.75" customHeight="1" x14ac:dyDescent="0.2">
      <c r="M591" s="49"/>
      <c r="S591" s="49"/>
      <c r="Z591" s="49"/>
      <c r="AL591" s="201">
        <f t="shared" ref="AL591" si="11617">H591</f>
        <v>0</v>
      </c>
      <c r="AM591" s="201">
        <f t="shared" ref="AM591" si="11618">I591</f>
        <v>0</v>
      </c>
      <c r="AN591" s="201">
        <f t="shared" ref="AN591" si="11619">J591</f>
        <v>0</v>
      </c>
      <c r="AO591" s="201">
        <f t="shared" ref="AO591" si="11620">K591</f>
        <v>0</v>
      </c>
      <c r="AP591" s="202"/>
      <c r="AQ591" s="323"/>
      <c r="AR591" s="201">
        <f t="shared" ref="AR591" si="11621">N591</f>
        <v>0</v>
      </c>
      <c r="AS591" s="201">
        <f t="shared" ref="AS591" si="11622">O591</f>
        <v>0</v>
      </c>
      <c r="AT591" s="201">
        <f t="shared" ref="AT591" si="11623">P591</f>
        <v>0</v>
      </c>
      <c r="AU591" s="201">
        <f t="shared" ref="AU591" si="11624">Q591</f>
        <v>0</v>
      </c>
      <c r="AV591" s="201">
        <f t="shared" ref="AV591" si="11625">R591</f>
        <v>0</v>
      </c>
      <c r="AW591" s="323"/>
      <c r="AX591" s="324"/>
      <c r="AY591" s="201">
        <f t="shared" ref="AY591" si="11626">U591</f>
        <v>0</v>
      </c>
      <c r="AZ591" s="201">
        <f t="shared" ref="AZ591" si="11627">V591</f>
        <v>0</v>
      </c>
      <c r="BA591" s="201">
        <f t="shared" ref="BA591" si="11628">W591</f>
        <v>0</v>
      </c>
      <c r="BB591" s="201">
        <f t="shared" ref="BB591" si="11629">X591</f>
        <v>0</v>
      </c>
      <c r="BC591" s="201">
        <f t="shared" ref="BC591" si="11630">Y591</f>
        <v>0</v>
      </c>
      <c r="BD591" s="323"/>
      <c r="BE591" s="324"/>
      <c r="BF591" s="201">
        <f t="shared" ref="BF591" si="11631">AB591</f>
        <v>0</v>
      </c>
      <c r="BG591" s="201">
        <f t="shared" ref="BG591" si="11632">AC591</f>
        <v>0</v>
      </c>
      <c r="BH591" s="201">
        <f t="shared" ref="BH591" si="11633">AD591</f>
        <v>0</v>
      </c>
      <c r="BI591" s="201">
        <f t="shared" ref="BI591" si="11634">AE591</f>
        <v>0</v>
      </c>
      <c r="BJ591" s="201">
        <f t="shared" ref="BJ591" si="11635">AF591</f>
        <v>0</v>
      </c>
      <c r="BK591" s="324"/>
    </row>
    <row r="592" spans="13:63" ht="15.75" customHeight="1" x14ac:dyDescent="0.2">
      <c r="M592" s="49"/>
      <c r="S592" s="49"/>
      <c r="Z592" s="49"/>
      <c r="AL592" s="203"/>
      <c r="AM592" s="203"/>
      <c r="AN592" s="204"/>
      <c r="AO592" s="204"/>
      <c r="AP592" s="205"/>
      <c r="AQ592" s="323"/>
      <c r="AR592" s="206"/>
      <c r="AS592" s="206"/>
      <c r="AT592" s="207"/>
      <c r="AU592" s="207"/>
      <c r="AV592" s="205"/>
      <c r="AW592" s="323"/>
      <c r="AX592" s="324"/>
      <c r="AY592" s="206"/>
      <c r="AZ592" s="206"/>
      <c r="BA592" s="207"/>
      <c r="BB592" s="207"/>
      <c r="BC592" s="205"/>
      <c r="BD592" s="323"/>
      <c r="BE592" s="324"/>
      <c r="BF592" s="206"/>
      <c r="BG592" s="206"/>
      <c r="BH592" s="207"/>
      <c r="BI592" s="207"/>
      <c r="BJ592" s="205"/>
      <c r="BK592" s="324"/>
    </row>
    <row r="593" spans="13:63" ht="15.75" customHeight="1" x14ac:dyDescent="0.2">
      <c r="M593" s="49"/>
      <c r="S593" s="49"/>
      <c r="Z593" s="49"/>
      <c r="AL593" s="201">
        <f t="shared" ref="AL593" si="11636">H593</f>
        <v>0</v>
      </c>
      <c r="AM593" s="201">
        <f t="shared" ref="AM593" si="11637">I593</f>
        <v>0</v>
      </c>
      <c r="AN593" s="201">
        <f t="shared" ref="AN593" si="11638">J593</f>
        <v>0</v>
      </c>
      <c r="AO593" s="201">
        <f t="shared" ref="AO593" si="11639">K593</f>
        <v>0</v>
      </c>
      <c r="AP593" s="202"/>
      <c r="AQ593" s="323"/>
      <c r="AR593" s="201">
        <f t="shared" ref="AR593" si="11640">N593</f>
        <v>0</v>
      </c>
      <c r="AS593" s="201">
        <f t="shared" ref="AS593" si="11641">O593</f>
        <v>0</v>
      </c>
      <c r="AT593" s="201">
        <f t="shared" ref="AT593" si="11642">P593</f>
        <v>0</v>
      </c>
      <c r="AU593" s="201">
        <f t="shared" ref="AU593" si="11643">Q593</f>
        <v>0</v>
      </c>
      <c r="AV593" s="201">
        <f t="shared" ref="AV593" si="11644">R593</f>
        <v>0</v>
      </c>
      <c r="AW593" s="323"/>
      <c r="AX593" s="324"/>
      <c r="AY593" s="201">
        <f t="shared" ref="AY593" si="11645">U593</f>
        <v>0</v>
      </c>
      <c r="AZ593" s="201">
        <f t="shared" ref="AZ593" si="11646">V593</f>
        <v>0</v>
      </c>
      <c r="BA593" s="201">
        <f t="shared" ref="BA593" si="11647">W593</f>
        <v>0</v>
      </c>
      <c r="BB593" s="201">
        <f t="shared" ref="BB593" si="11648">X593</f>
        <v>0</v>
      </c>
      <c r="BC593" s="201">
        <f t="shared" ref="BC593" si="11649">Y593</f>
        <v>0</v>
      </c>
      <c r="BD593" s="323"/>
      <c r="BE593" s="324"/>
      <c r="BF593" s="201">
        <f t="shared" ref="BF593" si="11650">AB593</f>
        <v>0</v>
      </c>
      <c r="BG593" s="201">
        <f t="shared" ref="BG593" si="11651">AC593</f>
        <v>0</v>
      </c>
      <c r="BH593" s="201">
        <f t="shared" ref="BH593" si="11652">AD593</f>
        <v>0</v>
      </c>
      <c r="BI593" s="201">
        <f t="shared" ref="BI593" si="11653">AE593</f>
        <v>0</v>
      </c>
      <c r="BJ593" s="201">
        <f t="shared" ref="BJ593" si="11654">AF593</f>
        <v>0</v>
      </c>
      <c r="BK593" s="324"/>
    </row>
    <row r="594" spans="13:63" ht="15.75" customHeight="1" x14ac:dyDescent="0.2">
      <c r="M594" s="49"/>
      <c r="S594" s="49"/>
      <c r="Z594" s="49"/>
      <c r="AL594" s="203"/>
      <c r="AM594" s="203"/>
      <c r="AN594" s="204"/>
      <c r="AO594" s="204"/>
      <c r="AP594" s="205"/>
      <c r="AQ594" s="323"/>
      <c r="AR594" s="206"/>
      <c r="AS594" s="206"/>
      <c r="AT594" s="207"/>
      <c r="AU594" s="207"/>
      <c r="AV594" s="205"/>
      <c r="AW594" s="323"/>
      <c r="AX594" s="324"/>
      <c r="AY594" s="206"/>
      <c r="AZ594" s="206"/>
      <c r="BA594" s="207"/>
      <c r="BB594" s="207"/>
      <c r="BC594" s="205"/>
      <c r="BD594" s="323"/>
      <c r="BE594" s="324"/>
      <c r="BF594" s="206"/>
      <c r="BG594" s="206"/>
      <c r="BH594" s="207"/>
      <c r="BI594" s="207"/>
      <c r="BJ594" s="205"/>
      <c r="BK594" s="324"/>
    </row>
    <row r="595" spans="13:63" ht="15.75" customHeight="1" x14ac:dyDescent="0.2">
      <c r="M595" s="49"/>
      <c r="S595" s="49"/>
      <c r="Z595" s="49"/>
      <c r="AL595" s="201">
        <f t="shared" ref="AL595" si="11655">H595</f>
        <v>0</v>
      </c>
      <c r="AM595" s="201">
        <f t="shared" ref="AM595" si="11656">I595</f>
        <v>0</v>
      </c>
      <c r="AN595" s="201">
        <f t="shared" ref="AN595" si="11657">J595</f>
        <v>0</v>
      </c>
      <c r="AO595" s="201">
        <f t="shared" ref="AO595" si="11658">K595</f>
        <v>0</v>
      </c>
      <c r="AP595" s="202"/>
      <c r="AQ595" s="323"/>
      <c r="AR595" s="201">
        <f t="shared" ref="AR595" si="11659">N595</f>
        <v>0</v>
      </c>
      <c r="AS595" s="201">
        <f t="shared" ref="AS595" si="11660">O595</f>
        <v>0</v>
      </c>
      <c r="AT595" s="201">
        <f t="shared" ref="AT595" si="11661">P595</f>
        <v>0</v>
      </c>
      <c r="AU595" s="201">
        <f t="shared" ref="AU595" si="11662">Q595</f>
        <v>0</v>
      </c>
      <c r="AV595" s="201">
        <f t="shared" ref="AV595" si="11663">R595</f>
        <v>0</v>
      </c>
      <c r="AW595" s="323"/>
      <c r="AX595" s="324"/>
      <c r="AY595" s="201">
        <f t="shared" ref="AY595" si="11664">U595</f>
        <v>0</v>
      </c>
      <c r="AZ595" s="201">
        <f t="shared" ref="AZ595" si="11665">V595</f>
        <v>0</v>
      </c>
      <c r="BA595" s="201">
        <f t="shared" ref="BA595" si="11666">W595</f>
        <v>0</v>
      </c>
      <c r="BB595" s="201">
        <f t="shared" ref="BB595" si="11667">X595</f>
        <v>0</v>
      </c>
      <c r="BC595" s="201">
        <f t="shared" ref="BC595" si="11668">Y595</f>
        <v>0</v>
      </c>
      <c r="BD595" s="323"/>
      <c r="BE595" s="324"/>
      <c r="BF595" s="201">
        <f t="shared" ref="BF595" si="11669">AB595</f>
        <v>0</v>
      </c>
      <c r="BG595" s="201">
        <f t="shared" ref="BG595" si="11670">AC595</f>
        <v>0</v>
      </c>
      <c r="BH595" s="201">
        <f t="shared" ref="BH595" si="11671">AD595</f>
        <v>0</v>
      </c>
      <c r="BI595" s="201">
        <f t="shared" ref="BI595" si="11672">AE595</f>
        <v>0</v>
      </c>
      <c r="BJ595" s="201">
        <f t="shared" ref="BJ595" si="11673">AF595</f>
        <v>0</v>
      </c>
      <c r="BK595" s="324"/>
    </row>
    <row r="596" spans="13:63" ht="15.75" customHeight="1" x14ac:dyDescent="0.2">
      <c r="M596" s="49"/>
      <c r="S596" s="49"/>
      <c r="Z596" s="49"/>
      <c r="AL596" s="203"/>
      <c r="AM596" s="203"/>
      <c r="AN596" s="204"/>
      <c r="AO596" s="204"/>
      <c r="AP596" s="205"/>
      <c r="AQ596" s="323"/>
      <c r="AR596" s="206"/>
      <c r="AS596" s="206"/>
      <c r="AT596" s="207"/>
      <c r="AU596" s="207"/>
      <c r="AV596" s="205"/>
      <c r="AW596" s="323"/>
      <c r="AX596" s="324"/>
      <c r="AY596" s="206"/>
      <c r="AZ596" s="206"/>
      <c r="BA596" s="207"/>
      <c r="BB596" s="207"/>
      <c r="BC596" s="205"/>
      <c r="BD596" s="323"/>
      <c r="BE596" s="324"/>
      <c r="BF596" s="206"/>
      <c r="BG596" s="206"/>
      <c r="BH596" s="207"/>
      <c r="BI596" s="207"/>
      <c r="BJ596" s="205"/>
      <c r="BK596" s="324"/>
    </row>
    <row r="597" spans="13:63" ht="15.75" customHeight="1" x14ac:dyDescent="0.2">
      <c r="M597" s="49"/>
      <c r="S597" s="49"/>
      <c r="Z597" s="49"/>
      <c r="AL597" s="201">
        <f t="shared" ref="AL597" si="11674">H597</f>
        <v>0</v>
      </c>
      <c r="AM597" s="201">
        <f t="shared" ref="AM597" si="11675">I597</f>
        <v>0</v>
      </c>
      <c r="AN597" s="201">
        <f t="shared" ref="AN597" si="11676">J597</f>
        <v>0</v>
      </c>
      <c r="AO597" s="201">
        <f t="shared" ref="AO597" si="11677">K597</f>
        <v>0</v>
      </c>
      <c r="AP597" s="202"/>
      <c r="AQ597" s="323"/>
      <c r="AR597" s="201">
        <f t="shared" ref="AR597" si="11678">N597</f>
        <v>0</v>
      </c>
      <c r="AS597" s="201">
        <f t="shared" ref="AS597" si="11679">O597</f>
        <v>0</v>
      </c>
      <c r="AT597" s="201">
        <f t="shared" ref="AT597" si="11680">P597</f>
        <v>0</v>
      </c>
      <c r="AU597" s="201">
        <f t="shared" ref="AU597" si="11681">Q597</f>
        <v>0</v>
      </c>
      <c r="AV597" s="201">
        <f t="shared" ref="AV597" si="11682">R597</f>
        <v>0</v>
      </c>
      <c r="AW597" s="323"/>
      <c r="AX597" s="324"/>
      <c r="AY597" s="201">
        <f t="shared" ref="AY597" si="11683">U597</f>
        <v>0</v>
      </c>
      <c r="AZ597" s="201">
        <f t="shared" ref="AZ597" si="11684">V597</f>
        <v>0</v>
      </c>
      <c r="BA597" s="201">
        <f t="shared" ref="BA597" si="11685">W597</f>
        <v>0</v>
      </c>
      <c r="BB597" s="201">
        <f t="shared" ref="BB597" si="11686">X597</f>
        <v>0</v>
      </c>
      <c r="BC597" s="201">
        <f t="shared" ref="BC597" si="11687">Y597</f>
        <v>0</v>
      </c>
      <c r="BD597" s="323"/>
      <c r="BE597" s="324"/>
      <c r="BF597" s="201">
        <f t="shared" ref="BF597" si="11688">AB597</f>
        <v>0</v>
      </c>
      <c r="BG597" s="201">
        <f t="shared" ref="BG597" si="11689">AC597</f>
        <v>0</v>
      </c>
      <c r="BH597" s="201">
        <f t="shared" ref="BH597" si="11690">AD597</f>
        <v>0</v>
      </c>
      <c r="BI597" s="201">
        <f t="shared" ref="BI597" si="11691">AE597</f>
        <v>0</v>
      </c>
      <c r="BJ597" s="201">
        <f t="shared" ref="BJ597" si="11692">AF597</f>
        <v>0</v>
      </c>
      <c r="BK597" s="324"/>
    </row>
    <row r="598" spans="13:63" ht="15.75" customHeight="1" x14ac:dyDescent="0.2">
      <c r="M598" s="49"/>
      <c r="S598" s="49"/>
      <c r="Z598" s="49"/>
      <c r="AL598" s="203"/>
      <c r="AM598" s="203"/>
      <c r="AN598" s="204"/>
      <c r="AO598" s="204"/>
      <c r="AP598" s="205"/>
      <c r="AQ598" s="323"/>
      <c r="AR598" s="206"/>
      <c r="AS598" s="206"/>
      <c r="AT598" s="207"/>
      <c r="AU598" s="207"/>
      <c r="AV598" s="205"/>
      <c r="AW598" s="323"/>
      <c r="AX598" s="324"/>
      <c r="AY598" s="206"/>
      <c r="AZ598" s="206"/>
      <c r="BA598" s="207"/>
      <c r="BB598" s="207"/>
      <c r="BC598" s="205"/>
      <c r="BD598" s="323"/>
      <c r="BE598" s="324"/>
      <c r="BF598" s="206"/>
      <c r="BG598" s="206"/>
      <c r="BH598" s="207"/>
      <c r="BI598" s="207"/>
      <c r="BJ598" s="205"/>
      <c r="BK598" s="324"/>
    </row>
    <row r="599" spans="13:63" ht="15.75" customHeight="1" x14ac:dyDescent="0.2">
      <c r="M599" s="49"/>
      <c r="S599" s="49"/>
      <c r="Z599" s="49"/>
      <c r="AL599" s="201">
        <f t="shared" ref="AL599" si="11693">H599</f>
        <v>0</v>
      </c>
      <c r="AM599" s="201">
        <f t="shared" ref="AM599" si="11694">I599</f>
        <v>0</v>
      </c>
      <c r="AN599" s="201">
        <f t="shared" ref="AN599" si="11695">J599</f>
        <v>0</v>
      </c>
      <c r="AO599" s="201">
        <f t="shared" ref="AO599" si="11696">K599</f>
        <v>0</v>
      </c>
      <c r="AP599" s="202"/>
      <c r="AQ599" s="323"/>
      <c r="AR599" s="201">
        <f t="shared" ref="AR599" si="11697">N599</f>
        <v>0</v>
      </c>
      <c r="AS599" s="201">
        <f t="shared" ref="AS599" si="11698">O599</f>
        <v>0</v>
      </c>
      <c r="AT599" s="201">
        <f t="shared" ref="AT599" si="11699">P599</f>
        <v>0</v>
      </c>
      <c r="AU599" s="201">
        <f t="shared" ref="AU599" si="11700">Q599</f>
        <v>0</v>
      </c>
      <c r="AV599" s="201">
        <f t="shared" ref="AV599" si="11701">R599</f>
        <v>0</v>
      </c>
      <c r="AW599" s="323"/>
      <c r="AX599" s="324"/>
      <c r="AY599" s="201">
        <f t="shared" ref="AY599" si="11702">U599</f>
        <v>0</v>
      </c>
      <c r="AZ599" s="201">
        <f t="shared" ref="AZ599" si="11703">V599</f>
        <v>0</v>
      </c>
      <c r="BA599" s="201">
        <f t="shared" ref="BA599" si="11704">W599</f>
        <v>0</v>
      </c>
      <c r="BB599" s="201">
        <f t="shared" ref="BB599" si="11705">X599</f>
        <v>0</v>
      </c>
      <c r="BC599" s="201">
        <f t="shared" ref="BC599" si="11706">Y599</f>
        <v>0</v>
      </c>
      <c r="BD599" s="323"/>
      <c r="BE599" s="324"/>
      <c r="BF599" s="201">
        <f t="shared" ref="BF599" si="11707">AB599</f>
        <v>0</v>
      </c>
      <c r="BG599" s="201">
        <f t="shared" ref="BG599" si="11708">AC599</f>
        <v>0</v>
      </c>
      <c r="BH599" s="201">
        <f t="shared" ref="BH599" si="11709">AD599</f>
        <v>0</v>
      </c>
      <c r="BI599" s="201">
        <f t="shared" ref="BI599" si="11710">AE599</f>
        <v>0</v>
      </c>
      <c r="BJ599" s="201">
        <f t="shared" ref="BJ599" si="11711">AF599</f>
        <v>0</v>
      </c>
      <c r="BK599" s="324"/>
    </row>
    <row r="600" spans="13:63" ht="15.75" customHeight="1" x14ac:dyDescent="0.2">
      <c r="M600" s="49"/>
      <c r="S600" s="49"/>
      <c r="Z600" s="49"/>
      <c r="AL600" s="203"/>
      <c r="AM600" s="203"/>
      <c r="AN600" s="204"/>
      <c r="AO600" s="204"/>
      <c r="AP600" s="205"/>
      <c r="AQ600" s="323"/>
      <c r="AR600" s="206"/>
      <c r="AS600" s="206"/>
      <c r="AT600" s="207"/>
      <c r="AU600" s="207"/>
      <c r="AV600" s="205"/>
      <c r="AW600" s="323"/>
      <c r="AX600" s="324"/>
      <c r="AY600" s="206"/>
      <c r="AZ600" s="206"/>
      <c r="BA600" s="207"/>
      <c r="BB600" s="207"/>
      <c r="BC600" s="205"/>
      <c r="BD600" s="323"/>
      <c r="BE600" s="324"/>
      <c r="BF600" s="206"/>
      <c r="BG600" s="206"/>
      <c r="BH600" s="207"/>
      <c r="BI600" s="207"/>
      <c r="BJ600" s="205"/>
      <c r="BK600" s="324"/>
    </row>
    <row r="601" spans="13:63" ht="15.75" customHeight="1" x14ac:dyDescent="0.2">
      <c r="M601" s="49"/>
      <c r="S601" s="49"/>
      <c r="Z601" s="49"/>
      <c r="AL601" s="201">
        <f t="shared" ref="AL601" si="11712">H601</f>
        <v>0</v>
      </c>
      <c r="AM601" s="201">
        <f t="shared" ref="AM601" si="11713">I601</f>
        <v>0</v>
      </c>
      <c r="AN601" s="201">
        <f t="shared" ref="AN601" si="11714">J601</f>
        <v>0</v>
      </c>
      <c r="AO601" s="201">
        <f t="shared" ref="AO601" si="11715">K601</f>
        <v>0</v>
      </c>
      <c r="AP601" s="202"/>
      <c r="AQ601" s="323"/>
      <c r="AR601" s="201">
        <f t="shared" ref="AR601" si="11716">N601</f>
        <v>0</v>
      </c>
      <c r="AS601" s="201">
        <f t="shared" ref="AS601" si="11717">O601</f>
        <v>0</v>
      </c>
      <c r="AT601" s="201">
        <f t="shared" ref="AT601" si="11718">P601</f>
        <v>0</v>
      </c>
      <c r="AU601" s="201">
        <f t="shared" ref="AU601" si="11719">Q601</f>
        <v>0</v>
      </c>
      <c r="AV601" s="201">
        <f t="shared" ref="AV601" si="11720">R601</f>
        <v>0</v>
      </c>
      <c r="AW601" s="323"/>
      <c r="AX601" s="324"/>
      <c r="AY601" s="201">
        <f t="shared" ref="AY601" si="11721">U601</f>
        <v>0</v>
      </c>
      <c r="AZ601" s="201">
        <f t="shared" ref="AZ601" si="11722">V601</f>
        <v>0</v>
      </c>
      <c r="BA601" s="201">
        <f t="shared" ref="BA601" si="11723">W601</f>
        <v>0</v>
      </c>
      <c r="BB601" s="201">
        <f t="shared" ref="BB601" si="11724">X601</f>
        <v>0</v>
      </c>
      <c r="BC601" s="201">
        <f t="shared" ref="BC601" si="11725">Y601</f>
        <v>0</v>
      </c>
      <c r="BD601" s="323"/>
      <c r="BE601" s="324"/>
      <c r="BF601" s="201">
        <f t="shared" ref="BF601" si="11726">AB601</f>
        <v>0</v>
      </c>
      <c r="BG601" s="201">
        <f t="shared" ref="BG601" si="11727">AC601</f>
        <v>0</v>
      </c>
      <c r="BH601" s="201">
        <f t="shared" ref="BH601" si="11728">AD601</f>
        <v>0</v>
      </c>
      <c r="BI601" s="201">
        <f t="shared" ref="BI601" si="11729">AE601</f>
        <v>0</v>
      </c>
      <c r="BJ601" s="201">
        <f t="shared" ref="BJ601" si="11730">AF601</f>
        <v>0</v>
      </c>
      <c r="BK601" s="324"/>
    </row>
    <row r="602" spans="13:63" ht="15.75" customHeight="1" x14ac:dyDescent="0.2">
      <c r="M602" s="49"/>
      <c r="S602" s="49"/>
      <c r="Z602" s="49"/>
      <c r="AL602" s="203"/>
      <c r="AM602" s="203"/>
      <c r="AN602" s="204"/>
      <c r="AO602" s="204"/>
      <c r="AP602" s="205"/>
      <c r="AQ602" s="323"/>
      <c r="AR602" s="206"/>
      <c r="AS602" s="206"/>
      <c r="AT602" s="207"/>
      <c r="AU602" s="207"/>
      <c r="AV602" s="205"/>
      <c r="AW602" s="323"/>
      <c r="AX602" s="324"/>
      <c r="AY602" s="206"/>
      <c r="AZ602" s="206"/>
      <c r="BA602" s="207"/>
      <c r="BB602" s="207"/>
      <c r="BC602" s="205"/>
      <c r="BD602" s="323"/>
      <c r="BE602" s="324"/>
      <c r="BF602" s="206"/>
      <c r="BG602" s="206"/>
      <c r="BH602" s="207"/>
      <c r="BI602" s="207"/>
      <c r="BJ602" s="205"/>
      <c r="BK602" s="324"/>
    </row>
    <row r="603" spans="13:63" ht="15.75" customHeight="1" x14ac:dyDescent="0.2">
      <c r="M603" s="49"/>
      <c r="S603" s="49"/>
      <c r="Z603" s="49"/>
      <c r="AL603" s="201">
        <f t="shared" ref="AL603" si="11731">H603</f>
        <v>0</v>
      </c>
      <c r="AM603" s="201">
        <f t="shared" ref="AM603" si="11732">I603</f>
        <v>0</v>
      </c>
      <c r="AN603" s="201">
        <f t="shared" ref="AN603" si="11733">J603</f>
        <v>0</v>
      </c>
      <c r="AO603" s="201">
        <f t="shared" ref="AO603" si="11734">K603</f>
        <v>0</v>
      </c>
      <c r="AP603" s="202"/>
      <c r="AQ603" s="323"/>
      <c r="AR603" s="201">
        <f t="shared" ref="AR603" si="11735">N603</f>
        <v>0</v>
      </c>
      <c r="AS603" s="201">
        <f t="shared" ref="AS603" si="11736">O603</f>
        <v>0</v>
      </c>
      <c r="AT603" s="201">
        <f t="shared" ref="AT603" si="11737">P603</f>
        <v>0</v>
      </c>
      <c r="AU603" s="201">
        <f t="shared" ref="AU603" si="11738">Q603</f>
        <v>0</v>
      </c>
      <c r="AV603" s="201">
        <f t="shared" ref="AV603" si="11739">R603</f>
        <v>0</v>
      </c>
      <c r="AW603" s="323"/>
      <c r="AX603" s="324"/>
      <c r="AY603" s="201">
        <f t="shared" ref="AY603" si="11740">U603</f>
        <v>0</v>
      </c>
      <c r="AZ603" s="201">
        <f t="shared" ref="AZ603" si="11741">V603</f>
        <v>0</v>
      </c>
      <c r="BA603" s="201">
        <f t="shared" ref="BA603" si="11742">W603</f>
        <v>0</v>
      </c>
      <c r="BB603" s="201">
        <f t="shared" ref="BB603" si="11743">X603</f>
        <v>0</v>
      </c>
      <c r="BC603" s="201">
        <f t="shared" ref="BC603" si="11744">Y603</f>
        <v>0</v>
      </c>
      <c r="BD603" s="323"/>
      <c r="BE603" s="324"/>
      <c r="BF603" s="201">
        <f t="shared" ref="BF603" si="11745">AB603</f>
        <v>0</v>
      </c>
      <c r="BG603" s="201">
        <f t="shared" ref="BG603" si="11746">AC603</f>
        <v>0</v>
      </c>
      <c r="BH603" s="201">
        <f t="shared" ref="BH603" si="11747">AD603</f>
        <v>0</v>
      </c>
      <c r="BI603" s="201">
        <f t="shared" ref="BI603" si="11748">AE603</f>
        <v>0</v>
      </c>
      <c r="BJ603" s="201">
        <f t="shared" ref="BJ603" si="11749">AF603</f>
        <v>0</v>
      </c>
      <c r="BK603" s="324"/>
    </row>
    <row r="604" spans="13:63" ht="15.75" customHeight="1" x14ac:dyDescent="0.2">
      <c r="M604" s="49"/>
      <c r="S604" s="49"/>
      <c r="Z604" s="49"/>
      <c r="AL604" s="203"/>
      <c r="AM604" s="203"/>
      <c r="AN604" s="204"/>
      <c r="AO604" s="204"/>
      <c r="AP604" s="205"/>
      <c r="AQ604" s="323"/>
      <c r="AR604" s="206"/>
      <c r="AS604" s="206"/>
      <c r="AT604" s="207"/>
      <c r="AU604" s="207"/>
      <c r="AV604" s="205"/>
      <c r="AW604" s="323"/>
      <c r="AX604" s="324"/>
      <c r="AY604" s="206"/>
      <c r="AZ604" s="206"/>
      <c r="BA604" s="207"/>
      <c r="BB604" s="207"/>
      <c r="BC604" s="205"/>
      <c r="BD604" s="323"/>
      <c r="BE604" s="324"/>
      <c r="BF604" s="206"/>
      <c r="BG604" s="206"/>
      <c r="BH604" s="207"/>
      <c r="BI604" s="207"/>
      <c r="BJ604" s="205"/>
      <c r="BK604" s="324"/>
    </row>
    <row r="605" spans="13:63" ht="15.75" customHeight="1" x14ac:dyDescent="0.2">
      <c r="M605" s="49"/>
      <c r="S605" s="49"/>
      <c r="Z605" s="49"/>
      <c r="AL605" s="201">
        <f t="shared" ref="AL605" si="11750">H605</f>
        <v>0</v>
      </c>
      <c r="AM605" s="201">
        <f t="shared" ref="AM605" si="11751">I605</f>
        <v>0</v>
      </c>
      <c r="AN605" s="201">
        <f t="shared" ref="AN605" si="11752">J605</f>
        <v>0</v>
      </c>
      <c r="AO605" s="201">
        <f t="shared" ref="AO605" si="11753">K605</f>
        <v>0</v>
      </c>
      <c r="AP605" s="202"/>
      <c r="AQ605" s="323"/>
      <c r="AR605" s="201">
        <f t="shared" ref="AR605" si="11754">N605</f>
        <v>0</v>
      </c>
      <c r="AS605" s="201">
        <f t="shared" ref="AS605" si="11755">O605</f>
        <v>0</v>
      </c>
      <c r="AT605" s="201">
        <f t="shared" ref="AT605" si="11756">P605</f>
        <v>0</v>
      </c>
      <c r="AU605" s="201">
        <f t="shared" ref="AU605" si="11757">Q605</f>
        <v>0</v>
      </c>
      <c r="AV605" s="201">
        <f t="shared" ref="AV605" si="11758">R605</f>
        <v>0</v>
      </c>
      <c r="AW605" s="323"/>
      <c r="AX605" s="324"/>
      <c r="AY605" s="201">
        <f t="shared" ref="AY605" si="11759">U605</f>
        <v>0</v>
      </c>
      <c r="AZ605" s="201">
        <f t="shared" ref="AZ605" si="11760">V605</f>
        <v>0</v>
      </c>
      <c r="BA605" s="201">
        <f t="shared" ref="BA605" si="11761">W605</f>
        <v>0</v>
      </c>
      <c r="BB605" s="201">
        <f t="shared" ref="BB605" si="11762">X605</f>
        <v>0</v>
      </c>
      <c r="BC605" s="201">
        <f t="shared" ref="BC605" si="11763">Y605</f>
        <v>0</v>
      </c>
      <c r="BD605" s="323"/>
      <c r="BE605" s="324"/>
      <c r="BF605" s="201">
        <f t="shared" ref="BF605" si="11764">AB605</f>
        <v>0</v>
      </c>
      <c r="BG605" s="201">
        <f t="shared" ref="BG605" si="11765">AC605</f>
        <v>0</v>
      </c>
      <c r="BH605" s="201">
        <f t="shared" ref="BH605" si="11766">AD605</f>
        <v>0</v>
      </c>
      <c r="BI605" s="201">
        <f t="shared" ref="BI605" si="11767">AE605</f>
        <v>0</v>
      </c>
      <c r="BJ605" s="201">
        <f t="shared" ref="BJ605" si="11768">AF605</f>
        <v>0</v>
      </c>
      <c r="BK605" s="324"/>
    </row>
    <row r="606" spans="13:63" ht="15.75" customHeight="1" x14ac:dyDescent="0.2">
      <c r="M606" s="49"/>
      <c r="S606" s="49"/>
      <c r="Z606" s="49"/>
      <c r="AL606" s="203"/>
      <c r="AM606" s="203"/>
      <c r="AN606" s="204"/>
      <c r="AO606" s="204"/>
      <c r="AP606" s="205"/>
      <c r="AQ606" s="323"/>
      <c r="AR606" s="206"/>
      <c r="AS606" s="206"/>
      <c r="AT606" s="207"/>
      <c r="AU606" s="207"/>
      <c r="AV606" s="205"/>
      <c r="AW606" s="323"/>
      <c r="AX606" s="324"/>
      <c r="AY606" s="206"/>
      <c r="AZ606" s="206"/>
      <c r="BA606" s="207"/>
      <c r="BB606" s="207"/>
      <c r="BC606" s="205"/>
      <c r="BD606" s="323"/>
      <c r="BE606" s="324"/>
      <c r="BF606" s="206"/>
      <c r="BG606" s="206"/>
      <c r="BH606" s="207"/>
      <c r="BI606" s="207"/>
      <c r="BJ606" s="205"/>
      <c r="BK606" s="324"/>
    </row>
    <row r="607" spans="13:63" ht="15.75" customHeight="1" x14ac:dyDescent="0.2">
      <c r="M607" s="49"/>
      <c r="S607" s="49"/>
      <c r="Z607" s="49"/>
      <c r="AL607" s="201">
        <f t="shared" ref="AL607" si="11769">H607</f>
        <v>0</v>
      </c>
      <c r="AM607" s="201">
        <f t="shared" ref="AM607" si="11770">I607</f>
        <v>0</v>
      </c>
      <c r="AN607" s="201">
        <f t="shared" ref="AN607" si="11771">J607</f>
        <v>0</v>
      </c>
      <c r="AO607" s="201">
        <f t="shared" ref="AO607" si="11772">K607</f>
        <v>0</v>
      </c>
      <c r="AP607" s="202"/>
      <c r="AQ607" s="323"/>
      <c r="AR607" s="201">
        <f t="shared" ref="AR607" si="11773">N607</f>
        <v>0</v>
      </c>
      <c r="AS607" s="201">
        <f t="shared" ref="AS607" si="11774">O607</f>
        <v>0</v>
      </c>
      <c r="AT607" s="201">
        <f t="shared" ref="AT607" si="11775">P607</f>
        <v>0</v>
      </c>
      <c r="AU607" s="201">
        <f t="shared" ref="AU607" si="11776">Q607</f>
        <v>0</v>
      </c>
      <c r="AV607" s="201">
        <f t="shared" ref="AV607" si="11777">R607</f>
        <v>0</v>
      </c>
      <c r="AW607" s="323"/>
      <c r="AX607" s="324"/>
      <c r="AY607" s="201">
        <f t="shared" ref="AY607" si="11778">U607</f>
        <v>0</v>
      </c>
      <c r="AZ607" s="201">
        <f t="shared" ref="AZ607" si="11779">V607</f>
        <v>0</v>
      </c>
      <c r="BA607" s="201">
        <f t="shared" ref="BA607" si="11780">W607</f>
        <v>0</v>
      </c>
      <c r="BB607" s="201">
        <f t="shared" ref="BB607" si="11781">X607</f>
        <v>0</v>
      </c>
      <c r="BC607" s="201">
        <f t="shared" ref="BC607" si="11782">Y607</f>
        <v>0</v>
      </c>
      <c r="BD607" s="323"/>
      <c r="BE607" s="324"/>
      <c r="BF607" s="201">
        <f t="shared" ref="BF607" si="11783">AB607</f>
        <v>0</v>
      </c>
      <c r="BG607" s="201">
        <f t="shared" ref="BG607" si="11784">AC607</f>
        <v>0</v>
      </c>
      <c r="BH607" s="201">
        <f t="shared" ref="BH607" si="11785">AD607</f>
        <v>0</v>
      </c>
      <c r="BI607" s="201">
        <f t="shared" ref="BI607" si="11786">AE607</f>
        <v>0</v>
      </c>
      <c r="BJ607" s="201">
        <f t="shared" ref="BJ607" si="11787">AF607</f>
        <v>0</v>
      </c>
      <c r="BK607" s="324"/>
    </row>
    <row r="608" spans="13:63" ht="15.75" customHeight="1" x14ac:dyDescent="0.2">
      <c r="M608" s="49"/>
      <c r="S608" s="49"/>
      <c r="Z608" s="49"/>
      <c r="AL608" s="203"/>
      <c r="AM608" s="203"/>
      <c r="AN608" s="204"/>
      <c r="AO608" s="204"/>
      <c r="AP608" s="205"/>
      <c r="AQ608" s="323"/>
      <c r="AR608" s="206"/>
      <c r="AS608" s="206"/>
      <c r="AT608" s="207"/>
      <c r="AU608" s="207"/>
      <c r="AV608" s="205"/>
      <c r="AW608" s="323"/>
      <c r="AX608" s="324"/>
      <c r="AY608" s="206"/>
      <c r="AZ608" s="206"/>
      <c r="BA608" s="207"/>
      <c r="BB608" s="207"/>
      <c r="BC608" s="205"/>
      <c r="BD608" s="323"/>
      <c r="BE608" s="324"/>
      <c r="BF608" s="206"/>
      <c r="BG608" s="206"/>
      <c r="BH608" s="207"/>
      <c r="BI608" s="207"/>
      <c r="BJ608" s="205"/>
      <c r="BK608" s="324"/>
    </row>
    <row r="609" spans="13:63" ht="15.75" customHeight="1" x14ac:dyDescent="0.2">
      <c r="M609" s="49"/>
      <c r="S609" s="49"/>
      <c r="Z609" s="49"/>
      <c r="AL609" s="201">
        <f t="shared" ref="AL609" si="11788">H609</f>
        <v>0</v>
      </c>
      <c r="AM609" s="201">
        <f t="shared" ref="AM609" si="11789">I609</f>
        <v>0</v>
      </c>
      <c r="AN609" s="201">
        <f t="shared" ref="AN609" si="11790">J609</f>
        <v>0</v>
      </c>
      <c r="AO609" s="201">
        <f t="shared" ref="AO609" si="11791">K609</f>
        <v>0</v>
      </c>
      <c r="AP609" s="202"/>
      <c r="AQ609" s="323"/>
      <c r="AR609" s="201">
        <f t="shared" ref="AR609" si="11792">N609</f>
        <v>0</v>
      </c>
      <c r="AS609" s="201">
        <f t="shared" ref="AS609" si="11793">O609</f>
        <v>0</v>
      </c>
      <c r="AT609" s="201">
        <f t="shared" ref="AT609" si="11794">P609</f>
        <v>0</v>
      </c>
      <c r="AU609" s="201">
        <f t="shared" ref="AU609" si="11795">Q609</f>
        <v>0</v>
      </c>
      <c r="AV609" s="201">
        <f t="shared" ref="AV609" si="11796">R609</f>
        <v>0</v>
      </c>
      <c r="AW609" s="323"/>
      <c r="AX609" s="324"/>
      <c r="AY609" s="201">
        <f t="shared" ref="AY609" si="11797">U609</f>
        <v>0</v>
      </c>
      <c r="AZ609" s="201">
        <f t="shared" ref="AZ609" si="11798">V609</f>
        <v>0</v>
      </c>
      <c r="BA609" s="201">
        <f t="shared" ref="BA609" si="11799">W609</f>
        <v>0</v>
      </c>
      <c r="BB609" s="201">
        <f t="shared" ref="BB609" si="11800">X609</f>
        <v>0</v>
      </c>
      <c r="BC609" s="201">
        <f t="shared" ref="BC609" si="11801">Y609</f>
        <v>0</v>
      </c>
      <c r="BD609" s="323"/>
      <c r="BE609" s="324"/>
      <c r="BF609" s="201">
        <f t="shared" ref="BF609" si="11802">AB609</f>
        <v>0</v>
      </c>
      <c r="BG609" s="201">
        <f t="shared" ref="BG609" si="11803">AC609</f>
        <v>0</v>
      </c>
      <c r="BH609" s="201">
        <f t="shared" ref="BH609" si="11804">AD609</f>
        <v>0</v>
      </c>
      <c r="BI609" s="201">
        <f t="shared" ref="BI609" si="11805">AE609</f>
        <v>0</v>
      </c>
      <c r="BJ609" s="201">
        <f t="shared" ref="BJ609" si="11806">AF609</f>
        <v>0</v>
      </c>
      <c r="BK609" s="324"/>
    </row>
    <row r="610" spans="13:63" ht="15.75" customHeight="1" x14ac:dyDescent="0.2">
      <c r="M610" s="49"/>
      <c r="S610" s="49"/>
      <c r="Z610" s="49"/>
      <c r="AL610" s="203"/>
      <c r="AM610" s="203"/>
      <c r="AN610" s="204"/>
      <c r="AO610" s="204"/>
      <c r="AP610" s="205"/>
      <c r="AQ610" s="323"/>
      <c r="AR610" s="206"/>
      <c r="AS610" s="206"/>
      <c r="AT610" s="207"/>
      <c r="AU610" s="207"/>
      <c r="AV610" s="205"/>
      <c r="AW610" s="323"/>
      <c r="AX610" s="324"/>
      <c r="AY610" s="206"/>
      <c r="AZ610" s="206"/>
      <c r="BA610" s="207"/>
      <c r="BB610" s="207"/>
      <c r="BC610" s="205"/>
      <c r="BD610" s="323"/>
      <c r="BE610" s="324"/>
      <c r="BF610" s="206"/>
      <c r="BG610" s="206"/>
      <c r="BH610" s="207"/>
      <c r="BI610" s="207"/>
      <c r="BJ610" s="205"/>
      <c r="BK610" s="324"/>
    </row>
    <row r="611" spans="13:63" ht="15.75" customHeight="1" x14ac:dyDescent="0.2">
      <c r="M611" s="49"/>
      <c r="S611" s="49"/>
      <c r="Z611" s="49"/>
      <c r="AL611" s="201">
        <f t="shared" ref="AL611" si="11807">H611</f>
        <v>0</v>
      </c>
      <c r="AM611" s="201">
        <f t="shared" ref="AM611" si="11808">I611</f>
        <v>0</v>
      </c>
      <c r="AN611" s="201">
        <f t="shared" ref="AN611" si="11809">J611</f>
        <v>0</v>
      </c>
      <c r="AO611" s="201">
        <f t="shared" ref="AO611" si="11810">K611</f>
        <v>0</v>
      </c>
      <c r="AP611" s="202"/>
      <c r="AQ611" s="323"/>
      <c r="AR611" s="201">
        <f t="shared" ref="AR611" si="11811">N611</f>
        <v>0</v>
      </c>
      <c r="AS611" s="201">
        <f t="shared" ref="AS611" si="11812">O611</f>
        <v>0</v>
      </c>
      <c r="AT611" s="201">
        <f t="shared" ref="AT611" si="11813">P611</f>
        <v>0</v>
      </c>
      <c r="AU611" s="201">
        <f t="shared" ref="AU611" si="11814">Q611</f>
        <v>0</v>
      </c>
      <c r="AV611" s="201">
        <f t="shared" ref="AV611" si="11815">R611</f>
        <v>0</v>
      </c>
      <c r="AW611" s="323"/>
      <c r="AX611" s="324"/>
      <c r="AY611" s="201">
        <f t="shared" ref="AY611" si="11816">U611</f>
        <v>0</v>
      </c>
      <c r="AZ611" s="201">
        <f t="shared" ref="AZ611" si="11817">V611</f>
        <v>0</v>
      </c>
      <c r="BA611" s="201">
        <f t="shared" ref="BA611" si="11818">W611</f>
        <v>0</v>
      </c>
      <c r="BB611" s="201">
        <f t="shared" ref="BB611" si="11819">X611</f>
        <v>0</v>
      </c>
      <c r="BC611" s="201">
        <f t="shared" ref="BC611" si="11820">Y611</f>
        <v>0</v>
      </c>
      <c r="BD611" s="323"/>
      <c r="BE611" s="324"/>
      <c r="BF611" s="201">
        <f t="shared" ref="BF611" si="11821">AB611</f>
        <v>0</v>
      </c>
      <c r="BG611" s="201">
        <f t="shared" ref="BG611" si="11822">AC611</f>
        <v>0</v>
      </c>
      <c r="BH611" s="201">
        <f t="shared" ref="BH611" si="11823">AD611</f>
        <v>0</v>
      </c>
      <c r="BI611" s="201">
        <f t="shared" ref="BI611" si="11824">AE611</f>
        <v>0</v>
      </c>
      <c r="BJ611" s="201">
        <f t="shared" ref="BJ611" si="11825">AF611</f>
        <v>0</v>
      </c>
      <c r="BK611" s="324"/>
    </row>
    <row r="612" spans="13:63" ht="15.75" customHeight="1" x14ac:dyDescent="0.2">
      <c r="M612" s="49"/>
      <c r="S612" s="49"/>
      <c r="Z612" s="49"/>
      <c r="AL612" s="203"/>
      <c r="AM612" s="203"/>
      <c r="AN612" s="204"/>
      <c r="AO612" s="204"/>
      <c r="AP612" s="205"/>
      <c r="AQ612" s="323"/>
      <c r="AR612" s="206"/>
      <c r="AS612" s="206"/>
      <c r="AT612" s="207"/>
      <c r="AU612" s="207"/>
      <c r="AV612" s="205"/>
      <c r="AW612" s="323"/>
      <c r="AX612" s="324"/>
      <c r="AY612" s="206"/>
      <c r="AZ612" s="206"/>
      <c r="BA612" s="207"/>
      <c r="BB612" s="207"/>
      <c r="BC612" s="205"/>
      <c r="BD612" s="323"/>
      <c r="BE612" s="324"/>
      <c r="BF612" s="206"/>
      <c r="BG612" s="206"/>
      <c r="BH612" s="207"/>
      <c r="BI612" s="207"/>
      <c r="BJ612" s="205"/>
      <c r="BK612" s="324"/>
    </row>
    <row r="613" spans="13:63" ht="15.75" customHeight="1" x14ac:dyDescent="0.2">
      <c r="M613" s="49"/>
      <c r="S613" s="49"/>
      <c r="Z613" s="49"/>
      <c r="AL613" s="201">
        <f t="shared" ref="AL613" si="11826">H613</f>
        <v>0</v>
      </c>
      <c r="AM613" s="201">
        <f t="shared" ref="AM613" si="11827">I613</f>
        <v>0</v>
      </c>
      <c r="AN613" s="201">
        <f t="shared" ref="AN613" si="11828">J613</f>
        <v>0</v>
      </c>
      <c r="AO613" s="201">
        <f t="shared" ref="AO613" si="11829">K613</f>
        <v>0</v>
      </c>
      <c r="AP613" s="202"/>
      <c r="AQ613" s="323"/>
      <c r="AR613" s="201">
        <f t="shared" ref="AR613" si="11830">N613</f>
        <v>0</v>
      </c>
      <c r="AS613" s="201">
        <f t="shared" ref="AS613" si="11831">O613</f>
        <v>0</v>
      </c>
      <c r="AT613" s="201">
        <f t="shared" ref="AT613" si="11832">P613</f>
        <v>0</v>
      </c>
      <c r="AU613" s="201">
        <f t="shared" ref="AU613" si="11833">Q613</f>
        <v>0</v>
      </c>
      <c r="AV613" s="201">
        <f t="shared" ref="AV613" si="11834">R613</f>
        <v>0</v>
      </c>
      <c r="AW613" s="323"/>
      <c r="AX613" s="324"/>
      <c r="AY613" s="201">
        <f t="shared" ref="AY613" si="11835">U613</f>
        <v>0</v>
      </c>
      <c r="AZ613" s="201">
        <f t="shared" ref="AZ613" si="11836">V613</f>
        <v>0</v>
      </c>
      <c r="BA613" s="201">
        <f t="shared" ref="BA613" si="11837">W613</f>
        <v>0</v>
      </c>
      <c r="BB613" s="201">
        <f t="shared" ref="BB613" si="11838">X613</f>
        <v>0</v>
      </c>
      <c r="BC613" s="201">
        <f t="shared" ref="BC613" si="11839">Y613</f>
        <v>0</v>
      </c>
      <c r="BD613" s="323"/>
      <c r="BE613" s="324"/>
      <c r="BF613" s="201">
        <f t="shared" ref="BF613" si="11840">AB613</f>
        <v>0</v>
      </c>
      <c r="BG613" s="201">
        <f t="shared" ref="BG613" si="11841">AC613</f>
        <v>0</v>
      </c>
      <c r="BH613" s="201">
        <f t="shared" ref="BH613" si="11842">AD613</f>
        <v>0</v>
      </c>
      <c r="BI613" s="201">
        <f t="shared" ref="BI613" si="11843">AE613</f>
        <v>0</v>
      </c>
      <c r="BJ613" s="201">
        <f t="shared" ref="BJ613" si="11844">AF613</f>
        <v>0</v>
      </c>
      <c r="BK613" s="324"/>
    </row>
    <row r="614" spans="13:63" ht="15.75" customHeight="1" x14ac:dyDescent="0.2">
      <c r="M614" s="49"/>
      <c r="S614" s="49"/>
      <c r="Z614" s="49"/>
      <c r="AL614" s="203"/>
      <c r="AM614" s="203"/>
      <c r="AN614" s="204"/>
      <c r="AO614" s="204"/>
      <c r="AP614" s="205"/>
      <c r="AQ614" s="323"/>
      <c r="AR614" s="206"/>
      <c r="AS614" s="206"/>
      <c r="AT614" s="207"/>
      <c r="AU614" s="207"/>
      <c r="AV614" s="205"/>
      <c r="AW614" s="323"/>
      <c r="AX614" s="324"/>
      <c r="AY614" s="206"/>
      <c r="AZ614" s="206"/>
      <c r="BA614" s="207"/>
      <c r="BB614" s="207"/>
      <c r="BC614" s="205"/>
      <c r="BD614" s="323"/>
      <c r="BE614" s="324"/>
      <c r="BF614" s="206"/>
      <c r="BG614" s="206"/>
      <c r="BH614" s="207"/>
      <c r="BI614" s="207"/>
      <c r="BJ614" s="205"/>
      <c r="BK614" s="324"/>
    </row>
    <row r="615" spans="13:63" ht="15.75" customHeight="1" x14ac:dyDescent="0.2">
      <c r="M615" s="49"/>
      <c r="S615" s="49"/>
      <c r="Z615" s="49"/>
      <c r="AL615" s="201">
        <f t="shared" ref="AL615" si="11845">H615</f>
        <v>0</v>
      </c>
      <c r="AM615" s="201">
        <f t="shared" ref="AM615" si="11846">I615</f>
        <v>0</v>
      </c>
      <c r="AN615" s="201">
        <f t="shared" ref="AN615" si="11847">J615</f>
        <v>0</v>
      </c>
      <c r="AO615" s="201">
        <f t="shared" ref="AO615" si="11848">K615</f>
        <v>0</v>
      </c>
      <c r="AP615" s="202"/>
      <c r="AQ615" s="323"/>
      <c r="AR615" s="201">
        <f t="shared" ref="AR615" si="11849">N615</f>
        <v>0</v>
      </c>
      <c r="AS615" s="201">
        <f t="shared" ref="AS615" si="11850">O615</f>
        <v>0</v>
      </c>
      <c r="AT615" s="201">
        <f t="shared" ref="AT615" si="11851">P615</f>
        <v>0</v>
      </c>
      <c r="AU615" s="201">
        <f t="shared" ref="AU615" si="11852">Q615</f>
        <v>0</v>
      </c>
      <c r="AV615" s="201">
        <f t="shared" ref="AV615" si="11853">R615</f>
        <v>0</v>
      </c>
      <c r="AW615" s="323"/>
      <c r="AX615" s="324"/>
      <c r="AY615" s="201">
        <f t="shared" ref="AY615" si="11854">U615</f>
        <v>0</v>
      </c>
      <c r="AZ615" s="201">
        <f t="shared" ref="AZ615" si="11855">V615</f>
        <v>0</v>
      </c>
      <c r="BA615" s="201">
        <f t="shared" ref="BA615" si="11856">W615</f>
        <v>0</v>
      </c>
      <c r="BB615" s="201">
        <f t="shared" ref="BB615" si="11857">X615</f>
        <v>0</v>
      </c>
      <c r="BC615" s="201">
        <f t="shared" ref="BC615" si="11858">Y615</f>
        <v>0</v>
      </c>
      <c r="BD615" s="323"/>
      <c r="BE615" s="324"/>
      <c r="BF615" s="201">
        <f t="shared" ref="BF615" si="11859">AB615</f>
        <v>0</v>
      </c>
      <c r="BG615" s="201">
        <f t="shared" ref="BG615" si="11860">AC615</f>
        <v>0</v>
      </c>
      <c r="BH615" s="201">
        <f t="shared" ref="BH615" si="11861">AD615</f>
        <v>0</v>
      </c>
      <c r="BI615" s="201">
        <f t="shared" ref="BI615" si="11862">AE615</f>
        <v>0</v>
      </c>
      <c r="BJ615" s="201">
        <f t="shared" ref="BJ615" si="11863">AF615</f>
        <v>0</v>
      </c>
      <c r="BK615" s="324"/>
    </row>
    <row r="616" spans="13:63" ht="15.75" customHeight="1" x14ac:dyDescent="0.2">
      <c r="M616" s="49"/>
      <c r="S616" s="49"/>
      <c r="Z616" s="49"/>
      <c r="AL616" s="203"/>
      <c r="AM616" s="203"/>
      <c r="AN616" s="204"/>
      <c r="AO616" s="204"/>
      <c r="AP616" s="205"/>
      <c r="AQ616" s="323"/>
      <c r="AR616" s="206"/>
      <c r="AS616" s="206"/>
      <c r="AT616" s="207"/>
      <c r="AU616" s="207"/>
      <c r="AV616" s="205"/>
      <c r="AW616" s="323"/>
      <c r="AX616" s="324"/>
      <c r="AY616" s="206"/>
      <c r="AZ616" s="206"/>
      <c r="BA616" s="207"/>
      <c r="BB616" s="207"/>
      <c r="BC616" s="205"/>
      <c r="BD616" s="323"/>
      <c r="BE616" s="324"/>
      <c r="BF616" s="206"/>
      <c r="BG616" s="206"/>
      <c r="BH616" s="207"/>
      <c r="BI616" s="207"/>
      <c r="BJ616" s="205"/>
      <c r="BK616" s="324"/>
    </row>
    <row r="617" spans="13:63" ht="15.75" customHeight="1" x14ac:dyDescent="0.2">
      <c r="M617" s="49"/>
      <c r="S617" s="49"/>
      <c r="Z617" s="49"/>
      <c r="AL617" s="201">
        <f t="shared" ref="AL617" si="11864">H617</f>
        <v>0</v>
      </c>
      <c r="AM617" s="201">
        <f t="shared" ref="AM617" si="11865">I617</f>
        <v>0</v>
      </c>
      <c r="AN617" s="201">
        <f t="shared" ref="AN617" si="11866">J617</f>
        <v>0</v>
      </c>
      <c r="AO617" s="201">
        <f t="shared" ref="AO617" si="11867">K617</f>
        <v>0</v>
      </c>
      <c r="AP617" s="202"/>
      <c r="AQ617" s="323"/>
      <c r="AR617" s="201">
        <f t="shared" ref="AR617" si="11868">N617</f>
        <v>0</v>
      </c>
      <c r="AS617" s="201">
        <f t="shared" ref="AS617" si="11869">O617</f>
        <v>0</v>
      </c>
      <c r="AT617" s="201">
        <f t="shared" ref="AT617" si="11870">P617</f>
        <v>0</v>
      </c>
      <c r="AU617" s="201">
        <f t="shared" ref="AU617" si="11871">Q617</f>
        <v>0</v>
      </c>
      <c r="AV617" s="201">
        <f t="shared" ref="AV617" si="11872">R617</f>
        <v>0</v>
      </c>
      <c r="AW617" s="323"/>
      <c r="AX617" s="324"/>
      <c r="AY617" s="201">
        <f t="shared" ref="AY617" si="11873">U617</f>
        <v>0</v>
      </c>
      <c r="AZ617" s="201">
        <f t="shared" ref="AZ617" si="11874">V617</f>
        <v>0</v>
      </c>
      <c r="BA617" s="201">
        <f t="shared" ref="BA617" si="11875">W617</f>
        <v>0</v>
      </c>
      <c r="BB617" s="201">
        <f t="shared" ref="BB617" si="11876">X617</f>
        <v>0</v>
      </c>
      <c r="BC617" s="201">
        <f t="shared" ref="BC617" si="11877">Y617</f>
        <v>0</v>
      </c>
      <c r="BD617" s="323"/>
      <c r="BE617" s="324"/>
      <c r="BF617" s="201">
        <f t="shared" ref="BF617" si="11878">AB617</f>
        <v>0</v>
      </c>
      <c r="BG617" s="201">
        <f t="shared" ref="BG617" si="11879">AC617</f>
        <v>0</v>
      </c>
      <c r="BH617" s="201">
        <f t="shared" ref="BH617" si="11880">AD617</f>
        <v>0</v>
      </c>
      <c r="BI617" s="201">
        <f t="shared" ref="BI617" si="11881">AE617</f>
        <v>0</v>
      </c>
      <c r="BJ617" s="201">
        <f t="shared" ref="BJ617" si="11882">AF617</f>
        <v>0</v>
      </c>
      <c r="BK617" s="324"/>
    </row>
    <row r="618" spans="13:63" ht="15.75" customHeight="1" x14ac:dyDescent="0.2">
      <c r="M618" s="49"/>
      <c r="S618" s="49"/>
      <c r="Z618" s="49"/>
      <c r="AL618" s="203"/>
      <c r="AM618" s="203"/>
      <c r="AN618" s="204"/>
      <c r="AO618" s="204"/>
      <c r="AP618" s="205"/>
      <c r="AQ618" s="323"/>
      <c r="AR618" s="206"/>
      <c r="AS618" s="206"/>
      <c r="AT618" s="207"/>
      <c r="AU618" s="207"/>
      <c r="AV618" s="205"/>
      <c r="AW618" s="323"/>
      <c r="AX618" s="324"/>
      <c r="AY618" s="206"/>
      <c r="AZ618" s="206"/>
      <c r="BA618" s="207"/>
      <c r="BB618" s="207"/>
      <c r="BC618" s="205"/>
      <c r="BD618" s="323"/>
      <c r="BE618" s="324"/>
      <c r="BF618" s="206"/>
      <c r="BG618" s="206"/>
      <c r="BH618" s="207"/>
      <c r="BI618" s="207"/>
      <c r="BJ618" s="205"/>
      <c r="BK618" s="324"/>
    </row>
    <row r="619" spans="13:63" ht="15.75" customHeight="1" x14ac:dyDescent="0.2">
      <c r="M619" s="49"/>
      <c r="S619" s="49"/>
      <c r="Z619" s="49"/>
      <c r="AL619" s="201">
        <f t="shared" ref="AL619" si="11883">H619</f>
        <v>0</v>
      </c>
      <c r="AM619" s="201">
        <f t="shared" ref="AM619" si="11884">I619</f>
        <v>0</v>
      </c>
      <c r="AN619" s="201">
        <f t="shared" ref="AN619" si="11885">J619</f>
        <v>0</v>
      </c>
      <c r="AO619" s="201">
        <f t="shared" ref="AO619" si="11886">K619</f>
        <v>0</v>
      </c>
      <c r="AP619" s="202"/>
      <c r="AQ619" s="323"/>
      <c r="AR619" s="201">
        <f t="shared" ref="AR619" si="11887">N619</f>
        <v>0</v>
      </c>
      <c r="AS619" s="201">
        <f t="shared" ref="AS619" si="11888">O619</f>
        <v>0</v>
      </c>
      <c r="AT619" s="201">
        <f t="shared" ref="AT619" si="11889">P619</f>
        <v>0</v>
      </c>
      <c r="AU619" s="201">
        <f t="shared" ref="AU619" si="11890">Q619</f>
        <v>0</v>
      </c>
      <c r="AV619" s="201">
        <f t="shared" ref="AV619" si="11891">R619</f>
        <v>0</v>
      </c>
      <c r="AW619" s="323"/>
      <c r="AX619" s="324"/>
      <c r="AY619" s="201">
        <f t="shared" ref="AY619" si="11892">U619</f>
        <v>0</v>
      </c>
      <c r="AZ619" s="201">
        <f t="shared" ref="AZ619" si="11893">V619</f>
        <v>0</v>
      </c>
      <c r="BA619" s="201">
        <f t="shared" ref="BA619" si="11894">W619</f>
        <v>0</v>
      </c>
      <c r="BB619" s="201">
        <f t="shared" ref="BB619" si="11895">X619</f>
        <v>0</v>
      </c>
      <c r="BC619" s="201">
        <f t="shared" ref="BC619" si="11896">Y619</f>
        <v>0</v>
      </c>
      <c r="BD619" s="323"/>
      <c r="BE619" s="324"/>
      <c r="BF619" s="201">
        <f t="shared" ref="BF619" si="11897">AB619</f>
        <v>0</v>
      </c>
      <c r="BG619" s="201">
        <f t="shared" ref="BG619" si="11898">AC619</f>
        <v>0</v>
      </c>
      <c r="BH619" s="201">
        <f t="shared" ref="BH619" si="11899">AD619</f>
        <v>0</v>
      </c>
      <c r="BI619" s="201">
        <f t="shared" ref="BI619" si="11900">AE619</f>
        <v>0</v>
      </c>
      <c r="BJ619" s="201">
        <f t="shared" ref="BJ619" si="11901">AF619</f>
        <v>0</v>
      </c>
      <c r="BK619" s="324"/>
    </row>
    <row r="620" spans="13:63" ht="15.75" customHeight="1" x14ac:dyDescent="0.2">
      <c r="M620" s="49"/>
      <c r="S620" s="49"/>
      <c r="Z620" s="49"/>
      <c r="AL620" s="203"/>
      <c r="AM620" s="203"/>
      <c r="AN620" s="204"/>
      <c r="AO620" s="204"/>
      <c r="AP620" s="205"/>
      <c r="AQ620" s="323"/>
      <c r="AR620" s="206"/>
      <c r="AS620" s="206"/>
      <c r="AT620" s="207"/>
      <c r="AU620" s="207"/>
      <c r="AV620" s="205"/>
      <c r="AW620" s="323"/>
      <c r="AX620" s="324"/>
      <c r="AY620" s="206"/>
      <c r="AZ620" s="206"/>
      <c r="BA620" s="207"/>
      <c r="BB620" s="207"/>
      <c r="BC620" s="205"/>
      <c r="BD620" s="323"/>
      <c r="BE620" s="324"/>
      <c r="BF620" s="206"/>
      <c r="BG620" s="206"/>
      <c r="BH620" s="207"/>
      <c r="BI620" s="207"/>
      <c r="BJ620" s="205"/>
      <c r="BK620" s="324"/>
    </row>
    <row r="621" spans="13:63" ht="15.75" customHeight="1" x14ac:dyDescent="0.2">
      <c r="M621" s="49"/>
      <c r="S621" s="49"/>
      <c r="Z621" s="49"/>
      <c r="AL621" s="201">
        <f t="shared" ref="AL621" si="11902">H621</f>
        <v>0</v>
      </c>
      <c r="AM621" s="201">
        <f t="shared" ref="AM621" si="11903">I621</f>
        <v>0</v>
      </c>
      <c r="AN621" s="201">
        <f t="shared" ref="AN621" si="11904">J621</f>
        <v>0</v>
      </c>
      <c r="AO621" s="201">
        <f t="shared" ref="AO621" si="11905">K621</f>
        <v>0</v>
      </c>
      <c r="AP621" s="202"/>
      <c r="AQ621" s="323"/>
      <c r="AR621" s="201">
        <f t="shared" ref="AR621" si="11906">N621</f>
        <v>0</v>
      </c>
      <c r="AS621" s="201">
        <f t="shared" ref="AS621" si="11907">O621</f>
        <v>0</v>
      </c>
      <c r="AT621" s="201">
        <f t="shared" ref="AT621" si="11908">P621</f>
        <v>0</v>
      </c>
      <c r="AU621" s="201">
        <f t="shared" ref="AU621" si="11909">Q621</f>
        <v>0</v>
      </c>
      <c r="AV621" s="201">
        <f t="shared" ref="AV621" si="11910">R621</f>
        <v>0</v>
      </c>
      <c r="AW621" s="323"/>
      <c r="AX621" s="324"/>
      <c r="AY621" s="201">
        <f t="shared" ref="AY621" si="11911">U621</f>
        <v>0</v>
      </c>
      <c r="AZ621" s="201">
        <f t="shared" ref="AZ621" si="11912">V621</f>
        <v>0</v>
      </c>
      <c r="BA621" s="201">
        <f t="shared" ref="BA621" si="11913">W621</f>
        <v>0</v>
      </c>
      <c r="BB621" s="201">
        <f t="shared" ref="BB621" si="11914">X621</f>
        <v>0</v>
      </c>
      <c r="BC621" s="201">
        <f t="shared" ref="BC621" si="11915">Y621</f>
        <v>0</v>
      </c>
      <c r="BD621" s="323"/>
      <c r="BE621" s="324"/>
      <c r="BF621" s="201">
        <f t="shared" ref="BF621" si="11916">AB621</f>
        <v>0</v>
      </c>
      <c r="BG621" s="201">
        <f t="shared" ref="BG621" si="11917">AC621</f>
        <v>0</v>
      </c>
      <c r="BH621" s="201">
        <f t="shared" ref="BH621" si="11918">AD621</f>
        <v>0</v>
      </c>
      <c r="BI621" s="201">
        <f t="shared" ref="BI621" si="11919">AE621</f>
        <v>0</v>
      </c>
      <c r="BJ621" s="201">
        <f t="shared" ref="BJ621" si="11920">AF621</f>
        <v>0</v>
      </c>
      <c r="BK621" s="324"/>
    </row>
    <row r="622" spans="13:63" ht="15.75" customHeight="1" x14ac:dyDescent="0.2">
      <c r="M622" s="49"/>
      <c r="S622" s="49"/>
      <c r="Z622" s="49"/>
      <c r="AL622" s="203"/>
      <c r="AM622" s="203"/>
      <c r="AN622" s="204"/>
      <c r="AO622" s="204"/>
      <c r="AP622" s="205"/>
      <c r="AQ622" s="323"/>
      <c r="AR622" s="206"/>
      <c r="AS622" s="206"/>
      <c r="AT622" s="207"/>
      <c r="AU622" s="207"/>
      <c r="AV622" s="205"/>
      <c r="AW622" s="323"/>
      <c r="AX622" s="324"/>
      <c r="AY622" s="206"/>
      <c r="AZ622" s="206"/>
      <c r="BA622" s="207"/>
      <c r="BB622" s="207"/>
      <c r="BC622" s="205"/>
      <c r="BD622" s="323"/>
      <c r="BE622" s="324"/>
      <c r="BF622" s="206"/>
      <c r="BG622" s="206"/>
      <c r="BH622" s="207"/>
      <c r="BI622" s="207"/>
      <c r="BJ622" s="205"/>
      <c r="BK622" s="324"/>
    </row>
    <row r="623" spans="13:63" ht="15.75" customHeight="1" x14ac:dyDescent="0.2">
      <c r="M623" s="49"/>
      <c r="S623" s="49"/>
      <c r="Z623" s="49"/>
      <c r="AL623" s="201">
        <f t="shared" ref="AL623" si="11921">H623</f>
        <v>0</v>
      </c>
      <c r="AM623" s="201">
        <f t="shared" ref="AM623" si="11922">I623</f>
        <v>0</v>
      </c>
      <c r="AN623" s="201">
        <f t="shared" ref="AN623" si="11923">J623</f>
        <v>0</v>
      </c>
      <c r="AO623" s="201">
        <f t="shared" ref="AO623" si="11924">K623</f>
        <v>0</v>
      </c>
      <c r="AP623" s="202"/>
      <c r="AQ623" s="323"/>
      <c r="AR623" s="201">
        <f t="shared" ref="AR623" si="11925">N623</f>
        <v>0</v>
      </c>
      <c r="AS623" s="201">
        <f t="shared" ref="AS623" si="11926">O623</f>
        <v>0</v>
      </c>
      <c r="AT623" s="201">
        <f t="shared" ref="AT623" si="11927">P623</f>
        <v>0</v>
      </c>
      <c r="AU623" s="201">
        <f t="shared" ref="AU623" si="11928">Q623</f>
        <v>0</v>
      </c>
      <c r="AV623" s="201">
        <f t="shared" ref="AV623" si="11929">R623</f>
        <v>0</v>
      </c>
      <c r="AW623" s="323"/>
      <c r="AX623" s="324"/>
      <c r="AY623" s="201">
        <f t="shared" ref="AY623" si="11930">U623</f>
        <v>0</v>
      </c>
      <c r="AZ623" s="201">
        <f t="shared" ref="AZ623" si="11931">V623</f>
        <v>0</v>
      </c>
      <c r="BA623" s="201">
        <f t="shared" ref="BA623" si="11932">W623</f>
        <v>0</v>
      </c>
      <c r="BB623" s="201">
        <f t="shared" ref="BB623" si="11933">X623</f>
        <v>0</v>
      </c>
      <c r="BC623" s="201">
        <f t="shared" ref="BC623" si="11934">Y623</f>
        <v>0</v>
      </c>
      <c r="BD623" s="323"/>
      <c r="BE623" s="324"/>
      <c r="BF623" s="201">
        <f t="shared" ref="BF623" si="11935">AB623</f>
        <v>0</v>
      </c>
      <c r="BG623" s="201">
        <f t="shared" ref="BG623" si="11936">AC623</f>
        <v>0</v>
      </c>
      <c r="BH623" s="201">
        <f t="shared" ref="BH623" si="11937">AD623</f>
        <v>0</v>
      </c>
      <c r="BI623" s="201">
        <f t="shared" ref="BI623" si="11938">AE623</f>
        <v>0</v>
      </c>
      <c r="BJ623" s="201">
        <f t="shared" ref="BJ623" si="11939">AF623</f>
        <v>0</v>
      </c>
      <c r="BK623" s="324"/>
    </row>
    <row r="624" spans="13:63" ht="15.75" customHeight="1" x14ac:dyDescent="0.2">
      <c r="M624" s="49"/>
      <c r="S624" s="49"/>
      <c r="Z624" s="49"/>
      <c r="AL624" s="203"/>
      <c r="AM624" s="203"/>
      <c r="AN624" s="204"/>
      <c r="AO624" s="204"/>
      <c r="AP624" s="205"/>
      <c r="AQ624" s="323"/>
      <c r="AR624" s="206"/>
      <c r="AS624" s="206"/>
      <c r="AT624" s="207"/>
      <c r="AU624" s="207"/>
      <c r="AV624" s="205"/>
      <c r="AW624" s="323"/>
      <c r="AX624" s="324"/>
      <c r="AY624" s="206"/>
      <c r="AZ624" s="206"/>
      <c r="BA624" s="207"/>
      <c r="BB624" s="207"/>
      <c r="BC624" s="205"/>
      <c r="BD624" s="323"/>
      <c r="BE624" s="324"/>
      <c r="BF624" s="206"/>
      <c r="BG624" s="206"/>
      <c r="BH624" s="207"/>
      <c r="BI624" s="207"/>
      <c r="BJ624" s="205"/>
      <c r="BK624" s="324"/>
    </row>
    <row r="625" spans="13:63" ht="15.75" customHeight="1" x14ac:dyDescent="0.2">
      <c r="M625" s="49"/>
      <c r="S625" s="49"/>
      <c r="Z625" s="49"/>
      <c r="AL625" s="201">
        <f t="shared" ref="AL625" si="11940">H625</f>
        <v>0</v>
      </c>
      <c r="AM625" s="201">
        <f t="shared" ref="AM625" si="11941">I625</f>
        <v>0</v>
      </c>
      <c r="AN625" s="201">
        <f t="shared" ref="AN625" si="11942">J625</f>
        <v>0</v>
      </c>
      <c r="AO625" s="201">
        <f t="shared" ref="AO625" si="11943">K625</f>
        <v>0</v>
      </c>
      <c r="AP625" s="202"/>
      <c r="AQ625" s="323"/>
      <c r="AR625" s="201">
        <f t="shared" ref="AR625" si="11944">N625</f>
        <v>0</v>
      </c>
      <c r="AS625" s="201">
        <f t="shared" ref="AS625" si="11945">O625</f>
        <v>0</v>
      </c>
      <c r="AT625" s="201">
        <f t="shared" ref="AT625" si="11946">P625</f>
        <v>0</v>
      </c>
      <c r="AU625" s="201">
        <f t="shared" ref="AU625" si="11947">Q625</f>
        <v>0</v>
      </c>
      <c r="AV625" s="201">
        <f t="shared" ref="AV625" si="11948">R625</f>
        <v>0</v>
      </c>
      <c r="AW625" s="323"/>
      <c r="AX625" s="324"/>
      <c r="AY625" s="201">
        <f t="shared" ref="AY625" si="11949">U625</f>
        <v>0</v>
      </c>
      <c r="AZ625" s="201">
        <f t="shared" ref="AZ625" si="11950">V625</f>
        <v>0</v>
      </c>
      <c r="BA625" s="201">
        <f t="shared" ref="BA625" si="11951">W625</f>
        <v>0</v>
      </c>
      <c r="BB625" s="201">
        <f t="shared" ref="BB625" si="11952">X625</f>
        <v>0</v>
      </c>
      <c r="BC625" s="201">
        <f t="shared" ref="BC625" si="11953">Y625</f>
        <v>0</v>
      </c>
      <c r="BD625" s="323"/>
      <c r="BE625" s="324"/>
      <c r="BF625" s="201">
        <f t="shared" ref="BF625" si="11954">AB625</f>
        <v>0</v>
      </c>
      <c r="BG625" s="201">
        <f t="shared" ref="BG625" si="11955">AC625</f>
        <v>0</v>
      </c>
      <c r="BH625" s="201">
        <f t="shared" ref="BH625" si="11956">AD625</f>
        <v>0</v>
      </c>
      <c r="BI625" s="201">
        <f t="shared" ref="BI625" si="11957">AE625</f>
        <v>0</v>
      </c>
      <c r="BJ625" s="201">
        <f t="shared" ref="BJ625" si="11958">AF625</f>
        <v>0</v>
      </c>
      <c r="BK625" s="324"/>
    </row>
    <row r="626" spans="13:63" ht="15.75" customHeight="1" x14ac:dyDescent="0.2">
      <c r="M626" s="49"/>
      <c r="S626" s="49"/>
      <c r="Z626" s="49"/>
      <c r="AL626" s="203"/>
      <c r="AM626" s="203"/>
      <c r="AN626" s="204"/>
      <c r="AO626" s="204"/>
      <c r="AP626" s="205"/>
      <c r="AQ626" s="323"/>
      <c r="AR626" s="206"/>
      <c r="AS626" s="206"/>
      <c r="AT626" s="207"/>
      <c r="AU626" s="207"/>
      <c r="AV626" s="205"/>
      <c r="AW626" s="323"/>
      <c r="AX626" s="324"/>
      <c r="AY626" s="206"/>
      <c r="AZ626" s="206"/>
      <c r="BA626" s="207"/>
      <c r="BB626" s="207"/>
      <c r="BC626" s="205"/>
      <c r="BD626" s="323"/>
      <c r="BE626" s="324"/>
      <c r="BF626" s="206"/>
      <c r="BG626" s="206"/>
      <c r="BH626" s="207"/>
      <c r="BI626" s="207"/>
      <c r="BJ626" s="205"/>
      <c r="BK626" s="324"/>
    </row>
    <row r="627" spans="13:63" ht="15.75" customHeight="1" x14ac:dyDescent="0.2">
      <c r="M627" s="49"/>
      <c r="S627" s="49"/>
      <c r="Z627" s="49"/>
      <c r="AL627" s="201">
        <f t="shared" ref="AL627" si="11959">H627</f>
        <v>0</v>
      </c>
      <c r="AM627" s="201">
        <f t="shared" ref="AM627" si="11960">I627</f>
        <v>0</v>
      </c>
      <c r="AN627" s="201">
        <f t="shared" ref="AN627" si="11961">J627</f>
        <v>0</v>
      </c>
      <c r="AO627" s="201">
        <f t="shared" ref="AO627" si="11962">K627</f>
        <v>0</v>
      </c>
      <c r="AP627" s="202"/>
      <c r="AQ627" s="323"/>
      <c r="AR627" s="201">
        <f t="shared" ref="AR627" si="11963">N627</f>
        <v>0</v>
      </c>
      <c r="AS627" s="201">
        <f t="shared" ref="AS627" si="11964">O627</f>
        <v>0</v>
      </c>
      <c r="AT627" s="201">
        <f t="shared" ref="AT627" si="11965">P627</f>
        <v>0</v>
      </c>
      <c r="AU627" s="201">
        <f t="shared" ref="AU627" si="11966">Q627</f>
        <v>0</v>
      </c>
      <c r="AV627" s="201">
        <f t="shared" ref="AV627" si="11967">R627</f>
        <v>0</v>
      </c>
      <c r="AW627" s="323"/>
      <c r="AX627" s="324"/>
      <c r="AY627" s="201">
        <f t="shared" ref="AY627" si="11968">U627</f>
        <v>0</v>
      </c>
      <c r="AZ627" s="201">
        <f t="shared" ref="AZ627" si="11969">V627</f>
        <v>0</v>
      </c>
      <c r="BA627" s="201">
        <f t="shared" ref="BA627" si="11970">W627</f>
        <v>0</v>
      </c>
      <c r="BB627" s="201">
        <f t="shared" ref="BB627" si="11971">X627</f>
        <v>0</v>
      </c>
      <c r="BC627" s="201">
        <f t="shared" ref="BC627" si="11972">Y627</f>
        <v>0</v>
      </c>
      <c r="BD627" s="323"/>
      <c r="BE627" s="324"/>
      <c r="BF627" s="201">
        <f t="shared" ref="BF627" si="11973">AB627</f>
        <v>0</v>
      </c>
      <c r="BG627" s="201">
        <f t="shared" ref="BG627" si="11974">AC627</f>
        <v>0</v>
      </c>
      <c r="BH627" s="201">
        <f t="shared" ref="BH627" si="11975">AD627</f>
        <v>0</v>
      </c>
      <c r="BI627" s="201">
        <f t="shared" ref="BI627" si="11976">AE627</f>
        <v>0</v>
      </c>
      <c r="BJ627" s="201">
        <f t="shared" ref="BJ627" si="11977">AF627</f>
        <v>0</v>
      </c>
      <c r="BK627" s="324"/>
    </row>
    <row r="628" spans="13:63" ht="15.75" customHeight="1" x14ac:dyDescent="0.2">
      <c r="M628" s="49"/>
      <c r="S628" s="49"/>
      <c r="Z628" s="49"/>
      <c r="AL628" s="203"/>
      <c r="AM628" s="203"/>
      <c r="AN628" s="204"/>
      <c r="AO628" s="204"/>
      <c r="AP628" s="205"/>
      <c r="AQ628" s="323"/>
      <c r="AR628" s="206"/>
      <c r="AS628" s="206"/>
      <c r="AT628" s="207"/>
      <c r="AU628" s="207"/>
      <c r="AV628" s="205"/>
      <c r="AW628" s="323"/>
      <c r="AX628" s="324"/>
      <c r="AY628" s="206"/>
      <c r="AZ628" s="206"/>
      <c r="BA628" s="207"/>
      <c r="BB628" s="207"/>
      <c r="BC628" s="205"/>
      <c r="BD628" s="323"/>
      <c r="BE628" s="324"/>
      <c r="BF628" s="206"/>
      <c r="BG628" s="206"/>
      <c r="BH628" s="207"/>
      <c r="BI628" s="207"/>
      <c r="BJ628" s="205"/>
      <c r="BK628" s="324"/>
    </row>
    <row r="629" spans="13:63" ht="15.75" customHeight="1" x14ac:dyDescent="0.2">
      <c r="M629" s="49"/>
      <c r="S629" s="49"/>
      <c r="Z629" s="49"/>
      <c r="AL629" s="201">
        <f t="shared" ref="AL629" si="11978">H629</f>
        <v>0</v>
      </c>
      <c r="AM629" s="201">
        <f t="shared" ref="AM629" si="11979">I629</f>
        <v>0</v>
      </c>
      <c r="AN629" s="201">
        <f t="shared" ref="AN629" si="11980">J629</f>
        <v>0</v>
      </c>
      <c r="AO629" s="201">
        <f t="shared" ref="AO629" si="11981">K629</f>
        <v>0</v>
      </c>
      <c r="AP629" s="202"/>
      <c r="AQ629" s="323"/>
      <c r="AR629" s="201">
        <f t="shared" ref="AR629" si="11982">N629</f>
        <v>0</v>
      </c>
      <c r="AS629" s="201">
        <f t="shared" ref="AS629" si="11983">O629</f>
        <v>0</v>
      </c>
      <c r="AT629" s="201">
        <f t="shared" ref="AT629" si="11984">P629</f>
        <v>0</v>
      </c>
      <c r="AU629" s="201">
        <f t="shared" ref="AU629" si="11985">Q629</f>
        <v>0</v>
      </c>
      <c r="AV629" s="201">
        <f t="shared" ref="AV629" si="11986">R629</f>
        <v>0</v>
      </c>
      <c r="AW629" s="323"/>
      <c r="AX629" s="324"/>
      <c r="AY629" s="201">
        <f t="shared" ref="AY629" si="11987">U629</f>
        <v>0</v>
      </c>
      <c r="AZ629" s="201">
        <f t="shared" ref="AZ629" si="11988">V629</f>
        <v>0</v>
      </c>
      <c r="BA629" s="201">
        <f t="shared" ref="BA629" si="11989">W629</f>
        <v>0</v>
      </c>
      <c r="BB629" s="201">
        <f t="shared" ref="BB629" si="11990">X629</f>
        <v>0</v>
      </c>
      <c r="BC629" s="201">
        <f t="shared" ref="BC629" si="11991">Y629</f>
        <v>0</v>
      </c>
      <c r="BD629" s="323"/>
      <c r="BE629" s="324"/>
      <c r="BF629" s="201">
        <f t="shared" ref="BF629" si="11992">AB629</f>
        <v>0</v>
      </c>
      <c r="BG629" s="201">
        <f t="shared" ref="BG629" si="11993">AC629</f>
        <v>0</v>
      </c>
      <c r="BH629" s="201">
        <f t="shared" ref="BH629" si="11994">AD629</f>
        <v>0</v>
      </c>
      <c r="BI629" s="201">
        <f t="shared" ref="BI629" si="11995">AE629</f>
        <v>0</v>
      </c>
      <c r="BJ629" s="201">
        <f t="shared" ref="BJ629" si="11996">AF629</f>
        <v>0</v>
      </c>
      <c r="BK629" s="324"/>
    </row>
    <row r="630" spans="13:63" ht="15.75" customHeight="1" x14ac:dyDescent="0.2">
      <c r="M630" s="49"/>
      <c r="S630" s="49"/>
      <c r="Z630" s="49"/>
      <c r="AL630" s="203"/>
      <c r="AM630" s="203"/>
      <c r="AN630" s="204"/>
      <c r="AO630" s="204"/>
      <c r="AP630" s="205"/>
      <c r="AQ630" s="323"/>
      <c r="AR630" s="206"/>
      <c r="AS630" s="206"/>
      <c r="AT630" s="207"/>
      <c r="AU630" s="207"/>
      <c r="AV630" s="205"/>
      <c r="AW630" s="323"/>
      <c r="AX630" s="324"/>
      <c r="AY630" s="206"/>
      <c r="AZ630" s="206"/>
      <c r="BA630" s="207"/>
      <c r="BB630" s="207"/>
      <c r="BC630" s="205"/>
      <c r="BD630" s="323"/>
      <c r="BE630" s="324"/>
      <c r="BF630" s="206"/>
      <c r="BG630" s="206"/>
      <c r="BH630" s="207"/>
      <c r="BI630" s="207"/>
      <c r="BJ630" s="205"/>
      <c r="BK630" s="324"/>
    </row>
    <row r="631" spans="13:63" ht="15.75" customHeight="1" x14ac:dyDescent="0.2">
      <c r="M631" s="49"/>
      <c r="S631" s="49"/>
      <c r="Z631" s="49"/>
      <c r="AL631" s="201">
        <f t="shared" ref="AL631" si="11997">H631</f>
        <v>0</v>
      </c>
      <c r="AM631" s="201">
        <f t="shared" ref="AM631" si="11998">I631</f>
        <v>0</v>
      </c>
      <c r="AN631" s="201">
        <f t="shared" ref="AN631" si="11999">J631</f>
        <v>0</v>
      </c>
      <c r="AO631" s="201">
        <f t="shared" ref="AO631" si="12000">K631</f>
        <v>0</v>
      </c>
      <c r="AP631" s="202"/>
      <c r="AQ631" s="323"/>
      <c r="AR631" s="201">
        <f t="shared" ref="AR631" si="12001">N631</f>
        <v>0</v>
      </c>
      <c r="AS631" s="201">
        <f t="shared" ref="AS631" si="12002">O631</f>
        <v>0</v>
      </c>
      <c r="AT631" s="201">
        <f t="shared" ref="AT631" si="12003">P631</f>
        <v>0</v>
      </c>
      <c r="AU631" s="201">
        <f t="shared" ref="AU631" si="12004">Q631</f>
        <v>0</v>
      </c>
      <c r="AV631" s="201">
        <f t="shared" ref="AV631" si="12005">R631</f>
        <v>0</v>
      </c>
      <c r="AW631" s="323"/>
      <c r="AX631" s="324"/>
      <c r="AY631" s="201">
        <f t="shared" ref="AY631" si="12006">U631</f>
        <v>0</v>
      </c>
      <c r="AZ631" s="201">
        <f t="shared" ref="AZ631" si="12007">V631</f>
        <v>0</v>
      </c>
      <c r="BA631" s="201">
        <f t="shared" ref="BA631" si="12008">W631</f>
        <v>0</v>
      </c>
      <c r="BB631" s="201">
        <f t="shared" ref="BB631" si="12009">X631</f>
        <v>0</v>
      </c>
      <c r="BC631" s="201">
        <f t="shared" ref="BC631" si="12010">Y631</f>
        <v>0</v>
      </c>
      <c r="BD631" s="323"/>
      <c r="BE631" s="324"/>
      <c r="BF631" s="201">
        <f t="shared" ref="BF631" si="12011">AB631</f>
        <v>0</v>
      </c>
      <c r="BG631" s="201">
        <f t="shared" ref="BG631" si="12012">AC631</f>
        <v>0</v>
      </c>
      <c r="BH631" s="201">
        <f t="shared" ref="BH631" si="12013">AD631</f>
        <v>0</v>
      </c>
      <c r="BI631" s="201">
        <f t="shared" ref="BI631" si="12014">AE631</f>
        <v>0</v>
      </c>
      <c r="BJ631" s="201">
        <f t="shared" ref="BJ631" si="12015">AF631</f>
        <v>0</v>
      </c>
      <c r="BK631" s="324"/>
    </row>
    <row r="632" spans="13:63" ht="15.75" customHeight="1" x14ac:dyDescent="0.2">
      <c r="M632" s="49"/>
      <c r="S632" s="49"/>
      <c r="Z632" s="49"/>
      <c r="AL632" s="203"/>
      <c r="AM632" s="203"/>
      <c r="AN632" s="204"/>
      <c r="AO632" s="204"/>
      <c r="AP632" s="205"/>
      <c r="AQ632" s="323"/>
      <c r="AR632" s="206"/>
      <c r="AS632" s="206"/>
      <c r="AT632" s="207"/>
      <c r="AU632" s="207"/>
      <c r="AV632" s="205"/>
      <c r="AW632" s="323"/>
      <c r="AX632" s="324"/>
      <c r="AY632" s="206"/>
      <c r="AZ632" s="206"/>
      <c r="BA632" s="207"/>
      <c r="BB632" s="207"/>
      <c r="BC632" s="205"/>
      <c r="BD632" s="323"/>
      <c r="BE632" s="324"/>
      <c r="BF632" s="206"/>
      <c r="BG632" s="206"/>
      <c r="BH632" s="207"/>
      <c r="BI632" s="207"/>
      <c r="BJ632" s="205"/>
      <c r="BK632" s="324"/>
    </row>
    <row r="633" spans="13:63" ht="15.75" customHeight="1" x14ac:dyDescent="0.2">
      <c r="M633" s="49"/>
      <c r="S633" s="49"/>
      <c r="Z633" s="49"/>
      <c r="AL633" s="201">
        <f t="shared" ref="AL633" si="12016">H633</f>
        <v>0</v>
      </c>
      <c r="AM633" s="201">
        <f t="shared" ref="AM633" si="12017">I633</f>
        <v>0</v>
      </c>
      <c r="AN633" s="201">
        <f t="shared" ref="AN633" si="12018">J633</f>
        <v>0</v>
      </c>
      <c r="AO633" s="201">
        <f t="shared" ref="AO633" si="12019">K633</f>
        <v>0</v>
      </c>
      <c r="AP633" s="202"/>
      <c r="AQ633" s="323"/>
      <c r="AR633" s="201">
        <f t="shared" ref="AR633" si="12020">N633</f>
        <v>0</v>
      </c>
      <c r="AS633" s="201">
        <f t="shared" ref="AS633" si="12021">O633</f>
        <v>0</v>
      </c>
      <c r="AT633" s="201">
        <f t="shared" ref="AT633" si="12022">P633</f>
        <v>0</v>
      </c>
      <c r="AU633" s="201">
        <f t="shared" ref="AU633" si="12023">Q633</f>
        <v>0</v>
      </c>
      <c r="AV633" s="201">
        <f t="shared" ref="AV633" si="12024">R633</f>
        <v>0</v>
      </c>
      <c r="AW633" s="323"/>
      <c r="AX633" s="324"/>
      <c r="AY633" s="201">
        <f t="shared" ref="AY633" si="12025">U633</f>
        <v>0</v>
      </c>
      <c r="AZ633" s="201">
        <f t="shared" ref="AZ633" si="12026">V633</f>
        <v>0</v>
      </c>
      <c r="BA633" s="201">
        <f t="shared" ref="BA633" si="12027">W633</f>
        <v>0</v>
      </c>
      <c r="BB633" s="201">
        <f t="shared" ref="BB633" si="12028">X633</f>
        <v>0</v>
      </c>
      <c r="BC633" s="201">
        <f t="shared" ref="BC633" si="12029">Y633</f>
        <v>0</v>
      </c>
      <c r="BD633" s="323"/>
      <c r="BE633" s="324"/>
      <c r="BF633" s="201">
        <f t="shared" ref="BF633" si="12030">AB633</f>
        <v>0</v>
      </c>
      <c r="BG633" s="201">
        <f t="shared" ref="BG633" si="12031">AC633</f>
        <v>0</v>
      </c>
      <c r="BH633" s="201">
        <f t="shared" ref="BH633" si="12032">AD633</f>
        <v>0</v>
      </c>
      <c r="BI633" s="201">
        <f t="shared" ref="BI633" si="12033">AE633</f>
        <v>0</v>
      </c>
      <c r="BJ633" s="201">
        <f t="shared" ref="BJ633" si="12034">AF633</f>
        <v>0</v>
      </c>
      <c r="BK633" s="324"/>
    </row>
    <row r="634" spans="13:63" ht="15.75" customHeight="1" x14ac:dyDescent="0.2">
      <c r="M634" s="49"/>
      <c r="S634" s="49"/>
      <c r="Z634" s="49"/>
      <c r="AL634" s="203"/>
      <c r="AM634" s="203"/>
      <c r="AN634" s="204"/>
      <c r="AO634" s="204"/>
      <c r="AP634" s="205"/>
      <c r="AQ634" s="323"/>
      <c r="AR634" s="206"/>
      <c r="AS634" s="206"/>
      <c r="AT634" s="207"/>
      <c r="AU634" s="207"/>
      <c r="AV634" s="205"/>
      <c r="AW634" s="323"/>
      <c r="AX634" s="324"/>
      <c r="AY634" s="206"/>
      <c r="AZ634" s="206"/>
      <c r="BA634" s="207"/>
      <c r="BB634" s="207"/>
      <c r="BC634" s="205"/>
      <c r="BD634" s="323"/>
      <c r="BE634" s="324"/>
      <c r="BF634" s="206"/>
      <c r="BG634" s="206"/>
      <c r="BH634" s="207"/>
      <c r="BI634" s="207"/>
      <c r="BJ634" s="205"/>
      <c r="BK634" s="324"/>
    </row>
    <row r="635" spans="13:63" ht="15.75" customHeight="1" x14ac:dyDescent="0.2">
      <c r="M635" s="49"/>
      <c r="S635" s="49"/>
      <c r="Z635" s="49"/>
      <c r="AL635" s="201">
        <f t="shared" ref="AL635" si="12035">H635</f>
        <v>0</v>
      </c>
      <c r="AM635" s="201">
        <f t="shared" ref="AM635" si="12036">I635</f>
        <v>0</v>
      </c>
      <c r="AN635" s="201">
        <f t="shared" ref="AN635" si="12037">J635</f>
        <v>0</v>
      </c>
      <c r="AO635" s="201">
        <f t="shared" ref="AO635" si="12038">K635</f>
        <v>0</v>
      </c>
      <c r="AP635" s="202"/>
      <c r="AQ635" s="323"/>
      <c r="AR635" s="201">
        <f t="shared" ref="AR635" si="12039">N635</f>
        <v>0</v>
      </c>
      <c r="AS635" s="201">
        <f t="shared" ref="AS635" si="12040">O635</f>
        <v>0</v>
      </c>
      <c r="AT635" s="201">
        <f t="shared" ref="AT635" si="12041">P635</f>
        <v>0</v>
      </c>
      <c r="AU635" s="201">
        <f t="shared" ref="AU635" si="12042">Q635</f>
        <v>0</v>
      </c>
      <c r="AV635" s="201">
        <f t="shared" ref="AV635" si="12043">R635</f>
        <v>0</v>
      </c>
      <c r="AW635" s="323"/>
      <c r="AX635" s="324"/>
      <c r="AY635" s="201">
        <f t="shared" ref="AY635" si="12044">U635</f>
        <v>0</v>
      </c>
      <c r="AZ635" s="201">
        <f t="shared" ref="AZ635" si="12045">V635</f>
        <v>0</v>
      </c>
      <c r="BA635" s="201">
        <f t="shared" ref="BA635" si="12046">W635</f>
        <v>0</v>
      </c>
      <c r="BB635" s="201">
        <f t="shared" ref="BB635" si="12047">X635</f>
        <v>0</v>
      </c>
      <c r="BC635" s="201">
        <f t="shared" ref="BC635" si="12048">Y635</f>
        <v>0</v>
      </c>
      <c r="BD635" s="323"/>
      <c r="BE635" s="324"/>
      <c r="BF635" s="201">
        <f t="shared" ref="BF635" si="12049">AB635</f>
        <v>0</v>
      </c>
      <c r="BG635" s="201">
        <f t="shared" ref="BG635" si="12050">AC635</f>
        <v>0</v>
      </c>
      <c r="BH635" s="201">
        <f t="shared" ref="BH635" si="12051">AD635</f>
        <v>0</v>
      </c>
      <c r="BI635" s="201">
        <f t="shared" ref="BI635" si="12052">AE635</f>
        <v>0</v>
      </c>
      <c r="BJ635" s="201">
        <f t="shared" ref="BJ635" si="12053">AF635</f>
        <v>0</v>
      </c>
      <c r="BK635" s="324"/>
    </row>
    <row r="636" spans="13:63" ht="15.75" customHeight="1" x14ac:dyDescent="0.2">
      <c r="M636" s="49"/>
      <c r="S636" s="49"/>
      <c r="Z636" s="49"/>
      <c r="AL636" s="203"/>
      <c r="AM636" s="203"/>
      <c r="AN636" s="204"/>
      <c r="AO636" s="204"/>
      <c r="AP636" s="205"/>
      <c r="AQ636" s="323"/>
      <c r="AR636" s="206"/>
      <c r="AS636" s="206"/>
      <c r="AT636" s="207"/>
      <c r="AU636" s="207"/>
      <c r="AV636" s="205"/>
      <c r="AW636" s="323"/>
      <c r="AX636" s="324"/>
      <c r="AY636" s="206"/>
      <c r="AZ636" s="206"/>
      <c r="BA636" s="207"/>
      <c r="BB636" s="207"/>
      <c r="BC636" s="205"/>
      <c r="BD636" s="323"/>
      <c r="BE636" s="324"/>
      <c r="BF636" s="206"/>
      <c r="BG636" s="206"/>
      <c r="BH636" s="207"/>
      <c r="BI636" s="207"/>
      <c r="BJ636" s="205"/>
      <c r="BK636" s="324"/>
    </row>
    <row r="637" spans="13:63" ht="15.75" customHeight="1" x14ac:dyDescent="0.2">
      <c r="M637" s="49"/>
      <c r="S637" s="49"/>
      <c r="Z637" s="49"/>
      <c r="AL637" s="201">
        <f t="shared" ref="AL637" si="12054">H637</f>
        <v>0</v>
      </c>
      <c r="AM637" s="201">
        <f t="shared" ref="AM637" si="12055">I637</f>
        <v>0</v>
      </c>
      <c r="AN637" s="201">
        <f t="shared" ref="AN637" si="12056">J637</f>
        <v>0</v>
      </c>
      <c r="AO637" s="201">
        <f t="shared" ref="AO637" si="12057">K637</f>
        <v>0</v>
      </c>
      <c r="AP637" s="202"/>
      <c r="AQ637" s="323"/>
      <c r="AR637" s="201">
        <f t="shared" ref="AR637" si="12058">N637</f>
        <v>0</v>
      </c>
      <c r="AS637" s="201">
        <f t="shared" ref="AS637" si="12059">O637</f>
        <v>0</v>
      </c>
      <c r="AT637" s="201">
        <f t="shared" ref="AT637" si="12060">P637</f>
        <v>0</v>
      </c>
      <c r="AU637" s="201">
        <f t="shared" ref="AU637" si="12061">Q637</f>
        <v>0</v>
      </c>
      <c r="AV637" s="201">
        <f t="shared" ref="AV637" si="12062">R637</f>
        <v>0</v>
      </c>
      <c r="AW637" s="323"/>
      <c r="AX637" s="324"/>
      <c r="AY637" s="201">
        <f t="shared" ref="AY637" si="12063">U637</f>
        <v>0</v>
      </c>
      <c r="AZ637" s="201">
        <f t="shared" ref="AZ637" si="12064">V637</f>
        <v>0</v>
      </c>
      <c r="BA637" s="201">
        <f t="shared" ref="BA637" si="12065">W637</f>
        <v>0</v>
      </c>
      <c r="BB637" s="201">
        <f t="shared" ref="BB637" si="12066">X637</f>
        <v>0</v>
      </c>
      <c r="BC637" s="201">
        <f t="shared" ref="BC637" si="12067">Y637</f>
        <v>0</v>
      </c>
      <c r="BD637" s="323"/>
      <c r="BE637" s="324"/>
      <c r="BF637" s="201">
        <f t="shared" ref="BF637" si="12068">AB637</f>
        <v>0</v>
      </c>
      <c r="BG637" s="201">
        <f t="shared" ref="BG637" si="12069">AC637</f>
        <v>0</v>
      </c>
      <c r="BH637" s="201">
        <f t="shared" ref="BH637" si="12070">AD637</f>
        <v>0</v>
      </c>
      <c r="BI637" s="201">
        <f t="shared" ref="BI637" si="12071">AE637</f>
        <v>0</v>
      </c>
      <c r="BJ637" s="201">
        <f t="shared" ref="BJ637" si="12072">AF637</f>
        <v>0</v>
      </c>
      <c r="BK637" s="324"/>
    </row>
    <row r="638" spans="13:63" ht="15.75" customHeight="1" x14ac:dyDescent="0.2">
      <c r="M638" s="49"/>
      <c r="S638" s="49"/>
      <c r="Z638" s="49"/>
      <c r="AL638" s="203"/>
      <c r="AM638" s="203"/>
      <c r="AN638" s="204"/>
      <c r="AO638" s="204"/>
      <c r="AP638" s="205"/>
      <c r="AQ638" s="323"/>
      <c r="AR638" s="206"/>
      <c r="AS638" s="206"/>
      <c r="AT638" s="207"/>
      <c r="AU638" s="207"/>
      <c r="AV638" s="205"/>
      <c r="AW638" s="323"/>
      <c r="AX638" s="324"/>
      <c r="AY638" s="206"/>
      <c r="AZ638" s="206"/>
      <c r="BA638" s="207"/>
      <c r="BB638" s="207"/>
      <c r="BC638" s="205"/>
      <c r="BD638" s="323"/>
      <c r="BE638" s="324"/>
      <c r="BF638" s="206"/>
      <c r="BG638" s="206"/>
      <c r="BH638" s="207"/>
      <c r="BI638" s="207"/>
      <c r="BJ638" s="205"/>
      <c r="BK638" s="324"/>
    </row>
    <row r="639" spans="13:63" ht="15.75" customHeight="1" x14ac:dyDescent="0.2">
      <c r="M639" s="49"/>
      <c r="S639" s="49"/>
      <c r="Z639" s="49"/>
      <c r="AL639" s="201">
        <f t="shared" ref="AL639" si="12073">H639</f>
        <v>0</v>
      </c>
      <c r="AM639" s="201">
        <f t="shared" ref="AM639" si="12074">I639</f>
        <v>0</v>
      </c>
      <c r="AN639" s="201">
        <f t="shared" ref="AN639" si="12075">J639</f>
        <v>0</v>
      </c>
      <c r="AO639" s="201">
        <f t="shared" ref="AO639" si="12076">K639</f>
        <v>0</v>
      </c>
      <c r="AP639" s="202"/>
      <c r="AQ639" s="323"/>
      <c r="AR639" s="201">
        <f t="shared" ref="AR639" si="12077">N639</f>
        <v>0</v>
      </c>
      <c r="AS639" s="201">
        <f t="shared" ref="AS639" si="12078">O639</f>
        <v>0</v>
      </c>
      <c r="AT639" s="201">
        <f t="shared" ref="AT639" si="12079">P639</f>
        <v>0</v>
      </c>
      <c r="AU639" s="201">
        <f t="shared" ref="AU639" si="12080">Q639</f>
        <v>0</v>
      </c>
      <c r="AV639" s="201">
        <f t="shared" ref="AV639" si="12081">R639</f>
        <v>0</v>
      </c>
      <c r="AW639" s="323"/>
      <c r="AX639" s="324"/>
      <c r="AY639" s="201">
        <f t="shared" ref="AY639" si="12082">U639</f>
        <v>0</v>
      </c>
      <c r="AZ639" s="201">
        <f t="shared" ref="AZ639" si="12083">V639</f>
        <v>0</v>
      </c>
      <c r="BA639" s="201">
        <f t="shared" ref="BA639" si="12084">W639</f>
        <v>0</v>
      </c>
      <c r="BB639" s="201">
        <f t="shared" ref="BB639" si="12085">X639</f>
        <v>0</v>
      </c>
      <c r="BC639" s="201">
        <f t="shared" ref="BC639" si="12086">Y639</f>
        <v>0</v>
      </c>
      <c r="BD639" s="323"/>
      <c r="BE639" s="324"/>
      <c r="BF639" s="201">
        <f t="shared" ref="BF639" si="12087">AB639</f>
        <v>0</v>
      </c>
      <c r="BG639" s="201">
        <f t="shared" ref="BG639" si="12088">AC639</f>
        <v>0</v>
      </c>
      <c r="BH639" s="201">
        <f t="shared" ref="BH639" si="12089">AD639</f>
        <v>0</v>
      </c>
      <c r="BI639" s="201">
        <f t="shared" ref="BI639" si="12090">AE639</f>
        <v>0</v>
      </c>
      <c r="BJ639" s="201">
        <f t="shared" ref="BJ639" si="12091">AF639</f>
        <v>0</v>
      </c>
      <c r="BK639" s="324"/>
    </row>
    <row r="640" spans="13:63" ht="15.75" customHeight="1" x14ac:dyDescent="0.2">
      <c r="M640" s="49"/>
      <c r="S640" s="49"/>
      <c r="Z640" s="49"/>
      <c r="AL640" s="203"/>
      <c r="AM640" s="203"/>
      <c r="AN640" s="204"/>
      <c r="AO640" s="204"/>
      <c r="AP640" s="205"/>
      <c r="AQ640" s="323"/>
      <c r="AR640" s="206"/>
      <c r="AS640" s="206"/>
      <c r="AT640" s="207"/>
      <c r="AU640" s="207"/>
      <c r="AV640" s="205"/>
      <c r="AW640" s="323"/>
      <c r="AX640" s="324"/>
      <c r="AY640" s="206"/>
      <c r="AZ640" s="206"/>
      <c r="BA640" s="207"/>
      <c r="BB640" s="207"/>
      <c r="BC640" s="205"/>
      <c r="BD640" s="323"/>
      <c r="BE640" s="324"/>
      <c r="BF640" s="206"/>
      <c r="BG640" s="206"/>
      <c r="BH640" s="207"/>
      <c r="BI640" s="207"/>
      <c r="BJ640" s="205"/>
      <c r="BK640" s="324"/>
    </row>
    <row r="641" spans="13:63" ht="15.75" customHeight="1" x14ac:dyDescent="0.2">
      <c r="M641" s="49"/>
      <c r="S641" s="49"/>
      <c r="Z641" s="49"/>
      <c r="AL641" s="201">
        <f t="shared" ref="AL641" si="12092">H641</f>
        <v>0</v>
      </c>
      <c r="AM641" s="201">
        <f t="shared" ref="AM641" si="12093">I641</f>
        <v>0</v>
      </c>
      <c r="AN641" s="201">
        <f t="shared" ref="AN641" si="12094">J641</f>
        <v>0</v>
      </c>
      <c r="AO641" s="201">
        <f t="shared" ref="AO641" si="12095">K641</f>
        <v>0</v>
      </c>
      <c r="AP641" s="202"/>
      <c r="AQ641" s="323"/>
      <c r="AR641" s="201">
        <f t="shared" ref="AR641" si="12096">N641</f>
        <v>0</v>
      </c>
      <c r="AS641" s="201">
        <f t="shared" ref="AS641" si="12097">O641</f>
        <v>0</v>
      </c>
      <c r="AT641" s="201">
        <f t="shared" ref="AT641" si="12098">P641</f>
        <v>0</v>
      </c>
      <c r="AU641" s="201">
        <f t="shared" ref="AU641" si="12099">Q641</f>
        <v>0</v>
      </c>
      <c r="AV641" s="201">
        <f t="shared" ref="AV641" si="12100">R641</f>
        <v>0</v>
      </c>
      <c r="AW641" s="323"/>
      <c r="AX641" s="324"/>
      <c r="AY641" s="201">
        <f t="shared" ref="AY641" si="12101">U641</f>
        <v>0</v>
      </c>
      <c r="AZ641" s="201">
        <f t="shared" ref="AZ641" si="12102">V641</f>
        <v>0</v>
      </c>
      <c r="BA641" s="201">
        <f t="shared" ref="BA641" si="12103">W641</f>
        <v>0</v>
      </c>
      <c r="BB641" s="201">
        <f t="shared" ref="BB641" si="12104">X641</f>
        <v>0</v>
      </c>
      <c r="BC641" s="201">
        <f t="shared" ref="BC641" si="12105">Y641</f>
        <v>0</v>
      </c>
      <c r="BD641" s="323"/>
      <c r="BE641" s="324"/>
      <c r="BF641" s="201">
        <f t="shared" ref="BF641" si="12106">AB641</f>
        <v>0</v>
      </c>
      <c r="BG641" s="201">
        <f t="shared" ref="BG641" si="12107">AC641</f>
        <v>0</v>
      </c>
      <c r="BH641" s="201">
        <f t="shared" ref="BH641" si="12108">AD641</f>
        <v>0</v>
      </c>
      <c r="BI641" s="201">
        <f t="shared" ref="BI641" si="12109">AE641</f>
        <v>0</v>
      </c>
      <c r="BJ641" s="201">
        <f t="shared" ref="BJ641" si="12110">AF641</f>
        <v>0</v>
      </c>
      <c r="BK641" s="324"/>
    </row>
    <row r="642" spans="13:63" ht="15.75" customHeight="1" x14ac:dyDescent="0.2">
      <c r="M642" s="49"/>
      <c r="S642" s="49"/>
      <c r="Z642" s="49"/>
      <c r="AL642" s="203"/>
      <c r="AM642" s="203"/>
      <c r="AN642" s="204"/>
      <c r="AO642" s="204"/>
      <c r="AP642" s="205"/>
      <c r="AQ642" s="323"/>
      <c r="AR642" s="206"/>
      <c r="AS642" s="206"/>
      <c r="AT642" s="207"/>
      <c r="AU642" s="207"/>
      <c r="AV642" s="205"/>
      <c r="AW642" s="323"/>
      <c r="AX642" s="324"/>
      <c r="AY642" s="206"/>
      <c r="AZ642" s="206"/>
      <c r="BA642" s="207"/>
      <c r="BB642" s="207"/>
      <c r="BC642" s="205"/>
      <c r="BD642" s="323"/>
      <c r="BE642" s="324"/>
      <c r="BF642" s="206"/>
      <c r="BG642" s="206"/>
      <c r="BH642" s="207"/>
      <c r="BI642" s="207"/>
      <c r="BJ642" s="205"/>
      <c r="BK642" s="324"/>
    </row>
    <row r="643" spans="13:63" ht="15.75" customHeight="1" x14ac:dyDescent="0.2">
      <c r="M643" s="49"/>
      <c r="S643" s="49"/>
      <c r="Z643" s="49"/>
      <c r="AL643" s="201">
        <f t="shared" ref="AL643" si="12111">H643</f>
        <v>0</v>
      </c>
      <c r="AM643" s="201">
        <f t="shared" ref="AM643" si="12112">I643</f>
        <v>0</v>
      </c>
      <c r="AN643" s="201">
        <f t="shared" ref="AN643" si="12113">J643</f>
        <v>0</v>
      </c>
      <c r="AO643" s="201">
        <f t="shared" ref="AO643" si="12114">K643</f>
        <v>0</v>
      </c>
      <c r="AP643" s="202"/>
      <c r="AQ643" s="323"/>
      <c r="AR643" s="201">
        <f t="shared" ref="AR643" si="12115">N643</f>
        <v>0</v>
      </c>
      <c r="AS643" s="201">
        <f t="shared" ref="AS643" si="12116">O643</f>
        <v>0</v>
      </c>
      <c r="AT643" s="201">
        <f t="shared" ref="AT643" si="12117">P643</f>
        <v>0</v>
      </c>
      <c r="AU643" s="201">
        <f t="shared" ref="AU643" si="12118">Q643</f>
        <v>0</v>
      </c>
      <c r="AV643" s="201">
        <f t="shared" ref="AV643" si="12119">R643</f>
        <v>0</v>
      </c>
      <c r="AW643" s="323"/>
      <c r="AX643" s="324"/>
      <c r="AY643" s="201">
        <f t="shared" ref="AY643" si="12120">U643</f>
        <v>0</v>
      </c>
      <c r="AZ643" s="201">
        <f t="shared" ref="AZ643" si="12121">V643</f>
        <v>0</v>
      </c>
      <c r="BA643" s="201">
        <f t="shared" ref="BA643" si="12122">W643</f>
        <v>0</v>
      </c>
      <c r="BB643" s="201">
        <f t="shared" ref="BB643" si="12123">X643</f>
        <v>0</v>
      </c>
      <c r="BC643" s="201">
        <f t="shared" ref="BC643" si="12124">Y643</f>
        <v>0</v>
      </c>
      <c r="BD643" s="323"/>
      <c r="BE643" s="324"/>
      <c r="BF643" s="201">
        <f t="shared" ref="BF643" si="12125">AB643</f>
        <v>0</v>
      </c>
      <c r="BG643" s="201">
        <f t="shared" ref="BG643" si="12126">AC643</f>
        <v>0</v>
      </c>
      <c r="BH643" s="201">
        <f t="shared" ref="BH643" si="12127">AD643</f>
        <v>0</v>
      </c>
      <c r="BI643" s="201">
        <f t="shared" ref="BI643" si="12128">AE643</f>
        <v>0</v>
      </c>
      <c r="BJ643" s="201">
        <f t="shared" ref="BJ643" si="12129">AF643</f>
        <v>0</v>
      </c>
      <c r="BK643" s="324"/>
    </row>
    <row r="644" spans="13:63" ht="15.75" customHeight="1" x14ac:dyDescent="0.2">
      <c r="M644" s="49"/>
      <c r="S644" s="49"/>
      <c r="Z644" s="49"/>
      <c r="AL644" s="203"/>
      <c r="AM644" s="203"/>
      <c r="AN644" s="204"/>
      <c r="AO644" s="204"/>
      <c r="AP644" s="205"/>
      <c r="AQ644" s="323"/>
      <c r="AR644" s="206"/>
      <c r="AS644" s="206"/>
      <c r="AT644" s="207"/>
      <c r="AU644" s="207"/>
      <c r="AV644" s="205"/>
      <c r="AW644" s="323"/>
      <c r="AX644" s="324"/>
      <c r="AY644" s="206"/>
      <c r="AZ644" s="206"/>
      <c r="BA644" s="207"/>
      <c r="BB644" s="207"/>
      <c r="BC644" s="205"/>
      <c r="BD644" s="323"/>
      <c r="BE644" s="324"/>
      <c r="BF644" s="206"/>
      <c r="BG644" s="206"/>
      <c r="BH644" s="207"/>
      <c r="BI644" s="207"/>
      <c r="BJ644" s="205"/>
      <c r="BK644" s="324"/>
    </row>
    <row r="645" spans="13:63" ht="15.75" customHeight="1" x14ac:dyDescent="0.2">
      <c r="M645" s="49"/>
      <c r="S645" s="49"/>
      <c r="Z645" s="49"/>
      <c r="AL645" s="201">
        <f t="shared" ref="AL645" si="12130">H645</f>
        <v>0</v>
      </c>
      <c r="AM645" s="201">
        <f t="shared" ref="AM645" si="12131">I645</f>
        <v>0</v>
      </c>
      <c r="AN645" s="201">
        <f t="shared" ref="AN645" si="12132">J645</f>
        <v>0</v>
      </c>
      <c r="AO645" s="201">
        <f t="shared" ref="AO645" si="12133">K645</f>
        <v>0</v>
      </c>
      <c r="AP645" s="202"/>
      <c r="AQ645" s="323"/>
      <c r="AR645" s="201">
        <f t="shared" ref="AR645" si="12134">N645</f>
        <v>0</v>
      </c>
      <c r="AS645" s="201">
        <f t="shared" ref="AS645" si="12135">O645</f>
        <v>0</v>
      </c>
      <c r="AT645" s="201">
        <f t="shared" ref="AT645" si="12136">P645</f>
        <v>0</v>
      </c>
      <c r="AU645" s="201">
        <f t="shared" ref="AU645" si="12137">Q645</f>
        <v>0</v>
      </c>
      <c r="AV645" s="201">
        <f t="shared" ref="AV645" si="12138">R645</f>
        <v>0</v>
      </c>
      <c r="AW645" s="323"/>
      <c r="AX645" s="324"/>
      <c r="AY645" s="201">
        <f t="shared" ref="AY645" si="12139">U645</f>
        <v>0</v>
      </c>
      <c r="AZ645" s="201">
        <f t="shared" ref="AZ645" si="12140">V645</f>
        <v>0</v>
      </c>
      <c r="BA645" s="201">
        <f t="shared" ref="BA645" si="12141">W645</f>
        <v>0</v>
      </c>
      <c r="BB645" s="201">
        <f t="shared" ref="BB645" si="12142">X645</f>
        <v>0</v>
      </c>
      <c r="BC645" s="201">
        <f t="shared" ref="BC645" si="12143">Y645</f>
        <v>0</v>
      </c>
      <c r="BD645" s="323"/>
      <c r="BE645" s="324"/>
      <c r="BF645" s="201">
        <f t="shared" ref="BF645" si="12144">AB645</f>
        <v>0</v>
      </c>
      <c r="BG645" s="201">
        <f t="shared" ref="BG645" si="12145">AC645</f>
        <v>0</v>
      </c>
      <c r="BH645" s="201">
        <f t="shared" ref="BH645" si="12146">AD645</f>
        <v>0</v>
      </c>
      <c r="BI645" s="201">
        <f t="shared" ref="BI645" si="12147">AE645</f>
        <v>0</v>
      </c>
      <c r="BJ645" s="201">
        <f t="shared" ref="BJ645" si="12148">AF645</f>
        <v>0</v>
      </c>
      <c r="BK645" s="324"/>
    </row>
    <row r="646" spans="13:63" ht="15.75" customHeight="1" x14ac:dyDescent="0.2">
      <c r="M646" s="49"/>
      <c r="S646" s="49"/>
      <c r="Z646" s="49"/>
      <c r="AL646" s="203"/>
      <c r="AM646" s="203"/>
      <c r="AN646" s="204"/>
      <c r="AO646" s="204"/>
      <c r="AP646" s="205"/>
      <c r="AQ646" s="323"/>
      <c r="AR646" s="206"/>
      <c r="AS646" s="206"/>
      <c r="AT646" s="207"/>
      <c r="AU646" s="207"/>
      <c r="AV646" s="205"/>
      <c r="AW646" s="323"/>
      <c r="AX646" s="324"/>
      <c r="AY646" s="206"/>
      <c r="AZ646" s="206"/>
      <c r="BA646" s="207"/>
      <c r="BB646" s="207"/>
      <c r="BC646" s="205"/>
      <c r="BD646" s="323"/>
      <c r="BE646" s="324"/>
      <c r="BF646" s="206"/>
      <c r="BG646" s="206"/>
      <c r="BH646" s="207"/>
      <c r="BI646" s="207"/>
      <c r="BJ646" s="205"/>
      <c r="BK646" s="324"/>
    </row>
    <row r="647" spans="13:63" ht="15.75" customHeight="1" x14ac:dyDescent="0.2">
      <c r="M647" s="49"/>
      <c r="S647" s="49"/>
      <c r="Z647" s="49"/>
      <c r="AL647" s="201">
        <f t="shared" ref="AL647" si="12149">H647</f>
        <v>0</v>
      </c>
      <c r="AM647" s="201">
        <f t="shared" ref="AM647" si="12150">I647</f>
        <v>0</v>
      </c>
      <c r="AN647" s="201">
        <f t="shared" ref="AN647" si="12151">J647</f>
        <v>0</v>
      </c>
      <c r="AO647" s="201">
        <f t="shared" ref="AO647" si="12152">K647</f>
        <v>0</v>
      </c>
      <c r="AP647" s="202"/>
      <c r="AQ647" s="323"/>
      <c r="AR647" s="201">
        <f t="shared" ref="AR647" si="12153">N647</f>
        <v>0</v>
      </c>
      <c r="AS647" s="201">
        <f t="shared" ref="AS647" si="12154">O647</f>
        <v>0</v>
      </c>
      <c r="AT647" s="201">
        <f t="shared" ref="AT647" si="12155">P647</f>
        <v>0</v>
      </c>
      <c r="AU647" s="201">
        <f t="shared" ref="AU647" si="12156">Q647</f>
        <v>0</v>
      </c>
      <c r="AV647" s="201">
        <f t="shared" ref="AV647" si="12157">R647</f>
        <v>0</v>
      </c>
      <c r="AW647" s="323"/>
      <c r="AX647" s="324"/>
      <c r="AY647" s="201">
        <f t="shared" ref="AY647" si="12158">U647</f>
        <v>0</v>
      </c>
      <c r="AZ647" s="201">
        <f t="shared" ref="AZ647" si="12159">V647</f>
        <v>0</v>
      </c>
      <c r="BA647" s="201">
        <f t="shared" ref="BA647" si="12160">W647</f>
        <v>0</v>
      </c>
      <c r="BB647" s="201">
        <f t="shared" ref="BB647" si="12161">X647</f>
        <v>0</v>
      </c>
      <c r="BC647" s="201">
        <f t="shared" ref="BC647" si="12162">Y647</f>
        <v>0</v>
      </c>
      <c r="BD647" s="323"/>
      <c r="BE647" s="324"/>
      <c r="BF647" s="201">
        <f t="shared" ref="BF647" si="12163">AB647</f>
        <v>0</v>
      </c>
      <c r="BG647" s="201">
        <f t="shared" ref="BG647" si="12164">AC647</f>
        <v>0</v>
      </c>
      <c r="BH647" s="201">
        <f t="shared" ref="BH647" si="12165">AD647</f>
        <v>0</v>
      </c>
      <c r="BI647" s="201">
        <f t="shared" ref="BI647" si="12166">AE647</f>
        <v>0</v>
      </c>
      <c r="BJ647" s="201">
        <f t="shared" ref="BJ647" si="12167">AF647</f>
        <v>0</v>
      </c>
      <c r="BK647" s="324"/>
    </row>
    <row r="648" spans="13:63" ht="15.75" customHeight="1" x14ac:dyDescent="0.2">
      <c r="M648" s="49"/>
      <c r="S648" s="49"/>
      <c r="Z648" s="49"/>
      <c r="AL648" s="203"/>
      <c r="AM648" s="203"/>
      <c r="AN648" s="204"/>
      <c r="AO648" s="204"/>
      <c r="AP648" s="205"/>
      <c r="AQ648" s="323"/>
      <c r="AR648" s="206"/>
      <c r="AS648" s="206"/>
      <c r="AT648" s="207"/>
      <c r="AU648" s="207"/>
      <c r="AV648" s="205"/>
      <c r="AW648" s="323"/>
      <c r="AX648" s="324"/>
      <c r="AY648" s="206"/>
      <c r="AZ648" s="206"/>
      <c r="BA648" s="207"/>
      <c r="BB648" s="207"/>
      <c r="BC648" s="205"/>
      <c r="BD648" s="323"/>
      <c r="BE648" s="324"/>
      <c r="BF648" s="206"/>
      <c r="BG648" s="206"/>
      <c r="BH648" s="207"/>
      <c r="BI648" s="207"/>
      <c r="BJ648" s="205"/>
      <c r="BK648" s="324"/>
    </row>
    <row r="649" spans="13:63" ht="15.75" customHeight="1" x14ac:dyDescent="0.2">
      <c r="M649" s="49"/>
      <c r="S649" s="49"/>
      <c r="Z649" s="49"/>
      <c r="AL649" s="201">
        <f t="shared" ref="AL649" si="12168">H649</f>
        <v>0</v>
      </c>
      <c r="AM649" s="201">
        <f t="shared" ref="AM649" si="12169">I649</f>
        <v>0</v>
      </c>
      <c r="AN649" s="201">
        <f t="shared" ref="AN649" si="12170">J649</f>
        <v>0</v>
      </c>
      <c r="AO649" s="201">
        <f t="shared" ref="AO649" si="12171">K649</f>
        <v>0</v>
      </c>
      <c r="AP649" s="202"/>
      <c r="AQ649" s="323"/>
      <c r="AR649" s="201">
        <f t="shared" ref="AR649" si="12172">N649</f>
        <v>0</v>
      </c>
      <c r="AS649" s="201">
        <f t="shared" ref="AS649" si="12173">O649</f>
        <v>0</v>
      </c>
      <c r="AT649" s="201">
        <f t="shared" ref="AT649" si="12174">P649</f>
        <v>0</v>
      </c>
      <c r="AU649" s="201">
        <f t="shared" ref="AU649" si="12175">Q649</f>
        <v>0</v>
      </c>
      <c r="AV649" s="201">
        <f t="shared" ref="AV649" si="12176">R649</f>
        <v>0</v>
      </c>
      <c r="AW649" s="323"/>
      <c r="AX649" s="324"/>
      <c r="AY649" s="201">
        <f t="shared" ref="AY649" si="12177">U649</f>
        <v>0</v>
      </c>
      <c r="AZ649" s="201">
        <f t="shared" ref="AZ649" si="12178">V649</f>
        <v>0</v>
      </c>
      <c r="BA649" s="201">
        <f t="shared" ref="BA649" si="12179">W649</f>
        <v>0</v>
      </c>
      <c r="BB649" s="201">
        <f t="shared" ref="BB649" si="12180">X649</f>
        <v>0</v>
      </c>
      <c r="BC649" s="201">
        <f t="shared" ref="BC649" si="12181">Y649</f>
        <v>0</v>
      </c>
      <c r="BD649" s="323"/>
      <c r="BE649" s="324"/>
      <c r="BF649" s="201">
        <f t="shared" ref="BF649" si="12182">AB649</f>
        <v>0</v>
      </c>
      <c r="BG649" s="201">
        <f t="shared" ref="BG649" si="12183">AC649</f>
        <v>0</v>
      </c>
      <c r="BH649" s="201">
        <f t="shared" ref="BH649" si="12184">AD649</f>
        <v>0</v>
      </c>
      <c r="BI649" s="201">
        <f t="shared" ref="BI649" si="12185">AE649</f>
        <v>0</v>
      </c>
      <c r="BJ649" s="201">
        <f t="shared" ref="BJ649" si="12186">AF649</f>
        <v>0</v>
      </c>
      <c r="BK649" s="324"/>
    </row>
    <row r="650" spans="13:63" ht="15.75" customHeight="1" x14ac:dyDescent="0.2">
      <c r="M650" s="49"/>
      <c r="S650" s="49"/>
      <c r="Z650" s="49"/>
      <c r="AL650" s="203"/>
      <c r="AM650" s="203"/>
      <c r="AN650" s="204"/>
      <c r="AO650" s="204"/>
      <c r="AP650" s="205"/>
      <c r="AQ650" s="323"/>
      <c r="AR650" s="206"/>
      <c r="AS650" s="206"/>
      <c r="AT650" s="207"/>
      <c r="AU650" s="207"/>
      <c r="AV650" s="205"/>
      <c r="AW650" s="323"/>
      <c r="AX650" s="324"/>
      <c r="AY650" s="206"/>
      <c r="AZ650" s="206"/>
      <c r="BA650" s="207"/>
      <c r="BB650" s="207"/>
      <c r="BC650" s="205"/>
      <c r="BD650" s="323"/>
      <c r="BE650" s="324"/>
      <c r="BF650" s="206"/>
      <c r="BG650" s="206"/>
      <c r="BH650" s="207"/>
      <c r="BI650" s="207"/>
      <c r="BJ650" s="205"/>
      <c r="BK650" s="324"/>
    </row>
    <row r="651" spans="13:63" ht="15.75" customHeight="1" x14ac:dyDescent="0.2">
      <c r="M651" s="49"/>
      <c r="S651" s="49"/>
      <c r="Z651" s="49"/>
      <c r="AL651" s="201">
        <f t="shared" ref="AL651" si="12187">H651</f>
        <v>0</v>
      </c>
      <c r="AM651" s="201">
        <f t="shared" ref="AM651" si="12188">I651</f>
        <v>0</v>
      </c>
      <c r="AN651" s="201">
        <f t="shared" ref="AN651" si="12189">J651</f>
        <v>0</v>
      </c>
      <c r="AO651" s="201">
        <f t="shared" ref="AO651" si="12190">K651</f>
        <v>0</v>
      </c>
      <c r="AP651" s="202"/>
      <c r="AQ651" s="323"/>
      <c r="AR651" s="201">
        <f t="shared" ref="AR651" si="12191">N651</f>
        <v>0</v>
      </c>
      <c r="AS651" s="201">
        <f t="shared" ref="AS651" si="12192">O651</f>
        <v>0</v>
      </c>
      <c r="AT651" s="201">
        <f t="shared" ref="AT651" si="12193">P651</f>
        <v>0</v>
      </c>
      <c r="AU651" s="201">
        <f t="shared" ref="AU651" si="12194">Q651</f>
        <v>0</v>
      </c>
      <c r="AV651" s="201">
        <f t="shared" ref="AV651" si="12195">R651</f>
        <v>0</v>
      </c>
      <c r="AW651" s="323"/>
      <c r="AX651" s="324"/>
      <c r="AY651" s="201">
        <f t="shared" ref="AY651" si="12196">U651</f>
        <v>0</v>
      </c>
      <c r="AZ651" s="201">
        <f t="shared" ref="AZ651" si="12197">V651</f>
        <v>0</v>
      </c>
      <c r="BA651" s="201">
        <f t="shared" ref="BA651" si="12198">W651</f>
        <v>0</v>
      </c>
      <c r="BB651" s="201">
        <f t="shared" ref="BB651" si="12199">X651</f>
        <v>0</v>
      </c>
      <c r="BC651" s="201">
        <f t="shared" ref="BC651" si="12200">Y651</f>
        <v>0</v>
      </c>
      <c r="BD651" s="323"/>
      <c r="BE651" s="324"/>
      <c r="BF651" s="201">
        <f t="shared" ref="BF651" si="12201">AB651</f>
        <v>0</v>
      </c>
      <c r="BG651" s="201">
        <f t="shared" ref="BG651" si="12202">AC651</f>
        <v>0</v>
      </c>
      <c r="BH651" s="201">
        <f t="shared" ref="BH651" si="12203">AD651</f>
        <v>0</v>
      </c>
      <c r="BI651" s="201">
        <f t="shared" ref="BI651" si="12204">AE651</f>
        <v>0</v>
      </c>
      <c r="BJ651" s="201">
        <f t="shared" ref="BJ651" si="12205">AF651</f>
        <v>0</v>
      </c>
      <c r="BK651" s="324"/>
    </row>
    <row r="652" spans="13:63" ht="15.75" customHeight="1" x14ac:dyDescent="0.2">
      <c r="M652" s="49"/>
      <c r="S652" s="49"/>
      <c r="Z652" s="49"/>
      <c r="AL652" s="203"/>
      <c r="AM652" s="203"/>
      <c r="AN652" s="204"/>
      <c r="AO652" s="204"/>
      <c r="AP652" s="205"/>
      <c r="AQ652" s="323"/>
      <c r="AR652" s="206"/>
      <c r="AS652" s="206"/>
      <c r="AT652" s="207"/>
      <c r="AU652" s="207"/>
      <c r="AV652" s="205"/>
      <c r="AW652" s="323"/>
      <c r="AX652" s="324"/>
      <c r="AY652" s="206"/>
      <c r="AZ652" s="206"/>
      <c r="BA652" s="207"/>
      <c r="BB652" s="207"/>
      <c r="BC652" s="205"/>
      <c r="BD652" s="323"/>
      <c r="BE652" s="324"/>
      <c r="BF652" s="206"/>
      <c r="BG652" s="206"/>
      <c r="BH652" s="207"/>
      <c r="BI652" s="207"/>
      <c r="BJ652" s="205"/>
      <c r="BK652" s="324"/>
    </row>
    <row r="653" spans="13:63" ht="15.75" customHeight="1" x14ac:dyDescent="0.2">
      <c r="M653" s="49"/>
      <c r="S653" s="49"/>
      <c r="Z653" s="49"/>
      <c r="AL653" s="201">
        <f t="shared" ref="AL653" si="12206">H653</f>
        <v>0</v>
      </c>
      <c r="AM653" s="201">
        <f t="shared" ref="AM653" si="12207">I653</f>
        <v>0</v>
      </c>
      <c r="AN653" s="201">
        <f t="shared" ref="AN653" si="12208">J653</f>
        <v>0</v>
      </c>
      <c r="AO653" s="201">
        <f t="shared" ref="AO653" si="12209">K653</f>
        <v>0</v>
      </c>
      <c r="AP653" s="202"/>
      <c r="AQ653" s="323"/>
      <c r="AR653" s="201">
        <f t="shared" ref="AR653" si="12210">N653</f>
        <v>0</v>
      </c>
      <c r="AS653" s="201">
        <f t="shared" ref="AS653" si="12211">O653</f>
        <v>0</v>
      </c>
      <c r="AT653" s="201">
        <f t="shared" ref="AT653" si="12212">P653</f>
        <v>0</v>
      </c>
      <c r="AU653" s="201">
        <f t="shared" ref="AU653" si="12213">Q653</f>
        <v>0</v>
      </c>
      <c r="AV653" s="201">
        <f t="shared" ref="AV653" si="12214">R653</f>
        <v>0</v>
      </c>
      <c r="AW653" s="323"/>
      <c r="AX653" s="324"/>
      <c r="AY653" s="201">
        <f t="shared" ref="AY653" si="12215">U653</f>
        <v>0</v>
      </c>
      <c r="AZ653" s="201">
        <f t="shared" ref="AZ653" si="12216">V653</f>
        <v>0</v>
      </c>
      <c r="BA653" s="201">
        <f t="shared" ref="BA653" si="12217">W653</f>
        <v>0</v>
      </c>
      <c r="BB653" s="201">
        <f t="shared" ref="BB653" si="12218">X653</f>
        <v>0</v>
      </c>
      <c r="BC653" s="201">
        <f t="shared" ref="BC653" si="12219">Y653</f>
        <v>0</v>
      </c>
      <c r="BD653" s="323"/>
      <c r="BE653" s="324"/>
      <c r="BF653" s="201">
        <f t="shared" ref="BF653" si="12220">AB653</f>
        <v>0</v>
      </c>
      <c r="BG653" s="201">
        <f t="shared" ref="BG653" si="12221">AC653</f>
        <v>0</v>
      </c>
      <c r="BH653" s="201">
        <f t="shared" ref="BH653" si="12222">AD653</f>
        <v>0</v>
      </c>
      <c r="BI653" s="201">
        <f t="shared" ref="BI653" si="12223">AE653</f>
        <v>0</v>
      </c>
      <c r="BJ653" s="201">
        <f t="shared" ref="BJ653" si="12224">AF653</f>
        <v>0</v>
      </c>
      <c r="BK653" s="324"/>
    </row>
    <row r="654" spans="13:63" ht="15.75" customHeight="1" x14ac:dyDescent="0.2">
      <c r="M654" s="49"/>
      <c r="S654" s="49"/>
      <c r="Z654" s="49"/>
      <c r="AL654" s="203"/>
      <c r="AM654" s="203"/>
      <c r="AN654" s="204"/>
      <c r="AO654" s="204"/>
      <c r="AP654" s="205"/>
      <c r="AQ654" s="323"/>
      <c r="AR654" s="206"/>
      <c r="AS654" s="206"/>
      <c r="AT654" s="207"/>
      <c r="AU654" s="207"/>
      <c r="AV654" s="205"/>
      <c r="AW654" s="323"/>
      <c r="AX654" s="324"/>
      <c r="AY654" s="206"/>
      <c r="AZ654" s="206"/>
      <c r="BA654" s="207"/>
      <c r="BB654" s="207"/>
      <c r="BC654" s="205"/>
      <c r="BD654" s="323"/>
      <c r="BE654" s="324"/>
      <c r="BF654" s="206"/>
      <c r="BG654" s="206"/>
      <c r="BH654" s="207"/>
      <c r="BI654" s="207"/>
      <c r="BJ654" s="205"/>
      <c r="BK654" s="324"/>
    </row>
    <row r="655" spans="13:63" ht="15.75" customHeight="1" x14ac:dyDescent="0.2">
      <c r="M655" s="49"/>
      <c r="S655" s="49"/>
      <c r="Z655" s="49"/>
      <c r="AL655" s="201">
        <f t="shared" ref="AL655" si="12225">H655</f>
        <v>0</v>
      </c>
      <c r="AM655" s="201">
        <f t="shared" ref="AM655" si="12226">I655</f>
        <v>0</v>
      </c>
      <c r="AN655" s="201">
        <f t="shared" ref="AN655" si="12227">J655</f>
        <v>0</v>
      </c>
      <c r="AO655" s="201">
        <f t="shared" ref="AO655" si="12228">K655</f>
        <v>0</v>
      </c>
      <c r="AP655" s="202"/>
      <c r="AQ655" s="323"/>
      <c r="AR655" s="201">
        <f t="shared" ref="AR655" si="12229">N655</f>
        <v>0</v>
      </c>
      <c r="AS655" s="201">
        <f t="shared" ref="AS655" si="12230">O655</f>
        <v>0</v>
      </c>
      <c r="AT655" s="201">
        <f t="shared" ref="AT655" si="12231">P655</f>
        <v>0</v>
      </c>
      <c r="AU655" s="201">
        <f t="shared" ref="AU655" si="12232">Q655</f>
        <v>0</v>
      </c>
      <c r="AV655" s="201">
        <f t="shared" ref="AV655" si="12233">R655</f>
        <v>0</v>
      </c>
      <c r="AW655" s="323"/>
      <c r="AX655" s="324"/>
      <c r="AY655" s="201">
        <f t="shared" ref="AY655" si="12234">U655</f>
        <v>0</v>
      </c>
      <c r="AZ655" s="201">
        <f t="shared" ref="AZ655" si="12235">V655</f>
        <v>0</v>
      </c>
      <c r="BA655" s="201">
        <f t="shared" ref="BA655" si="12236">W655</f>
        <v>0</v>
      </c>
      <c r="BB655" s="201">
        <f t="shared" ref="BB655" si="12237">X655</f>
        <v>0</v>
      </c>
      <c r="BC655" s="201">
        <f t="shared" ref="BC655" si="12238">Y655</f>
        <v>0</v>
      </c>
      <c r="BD655" s="323"/>
      <c r="BE655" s="324"/>
      <c r="BF655" s="201">
        <f t="shared" ref="BF655" si="12239">AB655</f>
        <v>0</v>
      </c>
      <c r="BG655" s="201">
        <f t="shared" ref="BG655" si="12240">AC655</f>
        <v>0</v>
      </c>
      <c r="BH655" s="201">
        <f t="shared" ref="BH655" si="12241">AD655</f>
        <v>0</v>
      </c>
      <c r="BI655" s="201">
        <f t="shared" ref="BI655" si="12242">AE655</f>
        <v>0</v>
      </c>
      <c r="BJ655" s="201">
        <f t="shared" ref="BJ655" si="12243">AF655</f>
        <v>0</v>
      </c>
      <c r="BK655" s="324"/>
    </row>
    <row r="656" spans="13:63" ht="15.75" customHeight="1" x14ac:dyDescent="0.2">
      <c r="M656" s="49"/>
      <c r="S656" s="49"/>
      <c r="Z656" s="49"/>
      <c r="AL656" s="203"/>
      <c r="AM656" s="203"/>
      <c r="AN656" s="204"/>
      <c r="AO656" s="204"/>
      <c r="AP656" s="205"/>
      <c r="AQ656" s="323"/>
      <c r="AR656" s="206"/>
      <c r="AS656" s="206"/>
      <c r="AT656" s="207"/>
      <c r="AU656" s="207"/>
      <c r="AV656" s="205"/>
      <c r="AW656" s="323"/>
      <c r="AX656" s="324"/>
      <c r="AY656" s="206"/>
      <c r="AZ656" s="206"/>
      <c r="BA656" s="207"/>
      <c r="BB656" s="207"/>
      <c r="BC656" s="205"/>
      <c r="BD656" s="323"/>
      <c r="BE656" s="324"/>
      <c r="BF656" s="206"/>
      <c r="BG656" s="206"/>
      <c r="BH656" s="207"/>
      <c r="BI656" s="207"/>
      <c r="BJ656" s="205"/>
      <c r="BK656" s="324"/>
    </row>
    <row r="657" spans="13:63" ht="15.75" customHeight="1" x14ac:dyDescent="0.2">
      <c r="M657" s="49"/>
      <c r="S657" s="49"/>
      <c r="Z657" s="49"/>
      <c r="AL657" s="201">
        <f t="shared" ref="AL657" si="12244">H657</f>
        <v>0</v>
      </c>
      <c r="AM657" s="201">
        <f t="shared" ref="AM657" si="12245">I657</f>
        <v>0</v>
      </c>
      <c r="AN657" s="201">
        <f t="shared" ref="AN657" si="12246">J657</f>
        <v>0</v>
      </c>
      <c r="AO657" s="201">
        <f t="shared" ref="AO657" si="12247">K657</f>
        <v>0</v>
      </c>
      <c r="AP657" s="202"/>
      <c r="AQ657" s="323"/>
      <c r="AR657" s="201">
        <f t="shared" ref="AR657" si="12248">N657</f>
        <v>0</v>
      </c>
      <c r="AS657" s="201">
        <f t="shared" ref="AS657" si="12249">O657</f>
        <v>0</v>
      </c>
      <c r="AT657" s="201">
        <f t="shared" ref="AT657" si="12250">P657</f>
        <v>0</v>
      </c>
      <c r="AU657" s="201">
        <f t="shared" ref="AU657" si="12251">Q657</f>
        <v>0</v>
      </c>
      <c r="AV657" s="201">
        <f t="shared" ref="AV657" si="12252">R657</f>
        <v>0</v>
      </c>
      <c r="AW657" s="323"/>
      <c r="AX657" s="324"/>
      <c r="AY657" s="201">
        <f t="shared" ref="AY657" si="12253">U657</f>
        <v>0</v>
      </c>
      <c r="AZ657" s="201">
        <f t="shared" ref="AZ657" si="12254">V657</f>
        <v>0</v>
      </c>
      <c r="BA657" s="201">
        <f t="shared" ref="BA657" si="12255">W657</f>
        <v>0</v>
      </c>
      <c r="BB657" s="201">
        <f t="shared" ref="BB657" si="12256">X657</f>
        <v>0</v>
      </c>
      <c r="BC657" s="201">
        <f t="shared" ref="BC657" si="12257">Y657</f>
        <v>0</v>
      </c>
      <c r="BD657" s="323"/>
      <c r="BE657" s="324"/>
      <c r="BF657" s="201">
        <f t="shared" ref="BF657" si="12258">AB657</f>
        <v>0</v>
      </c>
      <c r="BG657" s="201">
        <f t="shared" ref="BG657" si="12259">AC657</f>
        <v>0</v>
      </c>
      <c r="BH657" s="201">
        <f t="shared" ref="BH657" si="12260">AD657</f>
        <v>0</v>
      </c>
      <c r="BI657" s="201">
        <f t="shared" ref="BI657" si="12261">AE657</f>
        <v>0</v>
      </c>
      <c r="BJ657" s="201">
        <f t="shared" ref="BJ657" si="12262">AF657</f>
        <v>0</v>
      </c>
      <c r="BK657" s="324"/>
    </row>
    <row r="658" spans="13:63" ht="15.75" customHeight="1" x14ac:dyDescent="0.2">
      <c r="M658" s="49"/>
      <c r="S658" s="49"/>
      <c r="Z658" s="49"/>
      <c r="AL658" s="203"/>
      <c r="AM658" s="203"/>
      <c r="AN658" s="204"/>
      <c r="AO658" s="204"/>
      <c r="AP658" s="205"/>
      <c r="AQ658" s="323"/>
      <c r="AR658" s="206"/>
      <c r="AS658" s="206"/>
      <c r="AT658" s="207"/>
      <c r="AU658" s="207"/>
      <c r="AV658" s="205"/>
      <c r="AW658" s="323"/>
      <c r="AX658" s="324"/>
      <c r="AY658" s="206"/>
      <c r="AZ658" s="206"/>
      <c r="BA658" s="207"/>
      <c r="BB658" s="207"/>
      <c r="BC658" s="205"/>
      <c r="BD658" s="323"/>
      <c r="BE658" s="324"/>
      <c r="BF658" s="206"/>
      <c r="BG658" s="206"/>
      <c r="BH658" s="207"/>
      <c r="BI658" s="207"/>
      <c r="BJ658" s="205"/>
      <c r="BK658" s="324"/>
    </row>
    <row r="659" spans="13:63" ht="15.75" customHeight="1" x14ac:dyDescent="0.2">
      <c r="M659" s="49"/>
      <c r="S659" s="49"/>
      <c r="Z659" s="49"/>
      <c r="AL659" s="201">
        <f t="shared" ref="AL659" si="12263">H659</f>
        <v>0</v>
      </c>
      <c r="AM659" s="201">
        <f t="shared" ref="AM659" si="12264">I659</f>
        <v>0</v>
      </c>
      <c r="AN659" s="201">
        <f t="shared" ref="AN659" si="12265">J659</f>
        <v>0</v>
      </c>
      <c r="AO659" s="201">
        <f t="shared" ref="AO659" si="12266">K659</f>
        <v>0</v>
      </c>
      <c r="AP659" s="202"/>
      <c r="AQ659" s="323"/>
      <c r="AR659" s="201">
        <f t="shared" ref="AR659" si="12267">N659</f>
        <v>0</v>
      </c>
      <c r="AS659" s="201">
        <f t="shared" ref="AS659" si="12268">O659</f>
        <v>0</v>
      </c>
      <c r="AT659" s="201">
        <f t="shared" ref="AT659" si="12269">P659</f>
        <v>0</v>
      </c>
      <c r="AU659" s="201">
        <f t="shared" ref="AU659" si="12270">Q659</f>
        <v>0</v>
      </c>
      <c r="AV659" s="201">
        <f t="shared" ref="AV659" si="12271">R659</f>
        <v>0</v>
      </c>
      <c r="AW659" s="323"/>
      <c r="AX659" s="324"/>
      <c r="AY659" s="201">
        <f t="shared" ref="AY659" si="12272">U659</f>
        <v>0</v>
      </c>
      <c r="AZ659" s="201">
        <f t="shared" ref="AZ659" si="12273">V659</f>
        <v>0</v>
      </c>
      <c r="BA659" s="201">
        <f t="shared" ref="BA659" si="12274">W659</f>
        <v>0</v>
      </c>
      <c r="BB659" s="201">
        <f t="shared" ref="BB659" si="12275">X659</f>
        <v>0</v>
      </c>
      <c r="BC659" s="201">
        <f t="shared" ref="BC659" si="12276">Y659</f>
        <v>0</v>
      </c>
      <c r="BD659" s="323"/>
      <c r="BE659" s="324"/>
      <c r="BF659" s="201">
        <f t="shared" ref="BF659" si="12277">AB659</f>
        <v>0</v>
      </c>
      <c r="BG659" s="201">
        <f t="shared" ref="BG659" si="12278">AC659</f>
        <v>0</v>
      </c>
      <c r="BH659" s="201">
        <f t="shared" ref="BH659" si="12279">AD659</f>
        <v>0</v>
      </c>
      <c r="BI659" s="201">
        <f t="shared" ref="BI659" si="12280">AE659</f>
        <v>0</v>
      </c>
      <c r="BJ659" s="201">
        <f t="shared" ref="BJ659" si="12281">AF659</f>
        <v>0</v>
      </c>
      <c r="BK659" s="324"/>
    </row>
    <row r="660" spans="13:63" ht="15.75" customHeight="1" x14ac:dyDescent="0.2">
      <c r="M660" s="49"/>
      <c r="S660" s="49"/>
      <c r="Z660" s="49"/>
      <c r="AL660" s="203"/>
      <c r="AM660" s="203"/>
      <c r="AN660" s="204"/>
      <c r="AO660" s="204"/>
      <c r="AP660" s="205"/>
      <c r="AQ660" s="323"/>
      <c r="AR660" s="206"/>
      <c r="AS660" s="206"/>
      <c r="AT660" s="207"/>
      <c r="AU660" s="207"/>
      <c r="AV660" s="205"/>
      <c r="AW660" s="323"/>
      <c r="AX660" s="324"/>
      <c r="AY660" s="206"/>
      <c r="AZ660" s="206"/>
      <c r="BA660" s="207"/>
      <c r="BB660" s="207"/>
      <c r="BC660" s="205"/>
      <c r="BD660" s="323"/>
      <c r="BE660" s="324"/>
      <c r="BF660" s="206"/>
      <c r="BG660" s="206"/>
      <c r="BH660" s="207"/>
      <c r="BI660" s="207"/>
      <c r="BJ660" s="205"/>
      <c r="BK660" s="324"/>
    </row>
    <row r="661" spans="13:63" ht="15.75" customHeight="1" x14ac:dyDescent="0.2">
      <c r="M661" s="49"/>
      <c r="S661" s="49"/>
      <c r="Z661" s="49"/>
      <c r="AL661" s="201">
        <f t="shared" ref="AL661" si="12282">H661</f>
        <v>0</v>
      </c>
      <c r="AM661" s="201">
        <f t="shared" ref="AM661" si="12283">I661</f>
        <v>0</v>
      </c>
      <c r="AN661" s="201">
        <f t="shared" ref="AN661" si="12284">J661</f>
        <v>0</v>
      </c>
      <c r="AO661" s="201">
        <f t="shared" ref="AO661" si="12285">K661</f>
        <v>0</v>
      </c>
      <c r="AP661" s="202"/>
      <c r="AQ661" s="323"/>
      <c r="AR661" s="201">
        <f t="shared" ref="AR661" si="12286">N661</f>
        <v>0</v>
      </c>
      <c r="AS661" s="201">
        <f t="shared" ref="AS661" si="12287">O661</f>
        <v>0</v>
      </c>
      <c r="AT661" s="201">
        <f t="shared" ref="AT661" si="12288">P661</f>
        <v>0</v>
      </c>
      <c r="AU661" s="201">
        <f t="shared" ref="AU661" si="12289">Q661</f>
        <v>0</v>
      </c>
      <c r="AV661" s="201">
        <f t="shared" ref="AV661" si="12290">R661</f>
        <v>0</v>
      </c>
      <c r="AW661" s="323"/>
      <c r="AX661" s="324"/>
      <c r="AY661" s="201">
        <f t="shared" ref="AY661" si="12291">U661</f>
        <v>0</v>
      </c>
      <c r="AZ661" s="201">
        <f t="shared" ref="AZ661" si="12292">V661</f>
        <v>0</v>
      </c>
      <c r="BA661" s="201">
        <f t="shared" ref="BA661" si="12293">W661</f>
        <v>0</v>
      </c>
      <c r="BB661" s="201">
        <f t="shared" ref="BB661" si="12294">X661</f>
        <v>0</v>
      </c>
      <c r="BC661" s="201">
        <f t="shared" ref="BC661" si="12295">Y661</f>
        <v>0</v>
      </c>
      <c r="BD661" s="323"/>
      <c r="BE661" s="324"/>
      <c r="BF661" s="201">
        <f t="shared" ref="BF661" si="12296">AB661</f>
        <v>0</v>
      </c>
      <c r="BG661" s="201">
        <f t="shared" ref="BG661" si="12297">AC661</f>
        <v>0</v>
      </c>
      <c r="BH661" s="201">
        <f t="shared" ref="BH661" si="12298">AD661</f>
        <v>0</v>
      </c>
      <c r="BI661" s="201">
        <f t="shared" ref="BI661" si="12299">AE661</f>
        <v>0</v>
      </c>
      <c r="BJ661" s="201">
        <f t="shared" ref="BJ661" si="12300">AF661</f>
        <v>0</v>
      </c>
      <c r="BK661" s="324"/>
    </row>
    <row r="662" spans="13:63" ht="15.75" customHeight="1" x14ac:dyDescent="0.2">
      <c r="M662" s="49"/>
      <c r="S662" s="49"/>
      <c r="Z662" s="49"/>
      <c r="AL662" s="203"/>
      <c r="AM662" s="203"/>
      <c r="AN662" s="204"/>
      <c r="AO662" s="204"/>
      <c r="AP662" s="205"/>
      <c r="AQ662" s="323"/>
      <c r="AR662" s="206"/>
      <c r="AS662" s="206"/>
      <c r="AT662" s="207"/>
      <c r="AU662" s="207"/>
      <c r="AV662" s="205"/>
      <c r="AW662" s="323"/>
      <c r="AX662" s="324"/>
      <c r="AY662" s="206"/>
      <c r="AZ662" s="206"/>
      <c r="BA662" s="207"/>
      <c r="BB662" s="207"/>
      <c r="BC662" s="205"/>
      <c r="BD662" s="323"/>
      <c r="BE662" s="324"/>
      <c r="BF662" s="206"/>
      <c r="BG662" s="206"/>
      <c r="BH662" s="207"/>
      <c r="BI662" s="207"/>
      <c r="BJ662" s="205"/>
      <c r="BK662" s="324"/>
    </row>
    <row r="663" spans="13:63" ht="15.75" customHeight="1" x14ac:dyDescent="0.2">
      <c r="M663" s="49"/>
      <c r="S663" s="49"/>
      <c r="Z663" s="49"/>
      <c r="AL663" s="201">
        <f t="shared" ref="AL663" si="12301">H663</f>
        <v>0</v>
      </c>
      <c r="AM663" s="201">
        <f t="shared" ref="AM663" si="12302">I663</f>
        <v>0</v>
      </c>
      <c r="AN663" s="201">
        <f t="shared" ref="AN663" si="12303">J663</f>
        <v>0</v>
      </c>
      <c r="AO663" s="201">
        <f t="shared" ref="AO663" si="12304">K663</f>
        <v>0</v>
      </c>
      <c r="AP663" s="202"/>
      <c r="AQ663" s="323"/>
      <c r="AR663" s="201">
        <f t="shared" ref="AR663" si="12305">N663</f>
        <v>0</v>
      </c>
      <c r="AS663" s="201">
        <f t="shared" ref="AS663" si="12306">O663</f>
        <v>0</v>
      </c>
      <c r="AT663" s="201">
        <f t="shared" ref="AT663" si="12307">P663</f>
        <v>0</v>
      </c>
      <c r="AU663" s="201">
        <f t="shared" ref="AU663" si="12308">Q663</f>
        <v>0</v>
      </c>
      <c r="AV663" s="201">
        <f t="shared" ref="AV663" si="12309">R663</f>
        <v>0</v>
      </c>
      <c r="AW663" s="323"/>
      <c r="AX663" s="324"/>
      <c r="AY663" s="201">
        <f t="shared" ref="AY663" si="12310">U663</f>
        <v>0</v>
      </c>
      <c r="AZ663" s="201">
        <f t="shared" ref="AZ663" si="12311">V663</f>
        <v>0</v>
      </c>
      <c r="BA663" s="201">
        <f t="shared" ref="BA663" si="12312">W663</f>
        <v>0</v>
      </c>
      <c r="BB663" s="201">
        <f t="shared" ref="BB663" si="12313">X663</f>
        <v>0</v>
      </c>
      <c r="BC663" s="201">
        <f t="shared" ref="BC663" si="12314">Y663</f>
        <v>0</v>
      </c>
      <c r="BD663" s="323"/>
      <c r="BE663" s="324"/>
      <c r="BF663" s="201">
        <f t="shared" ref="BF663" si="12315">AB663</f>
        <v>0</v>
      </c>
      <c r="BG663" s="201">
        <f t="shared" ref="BG663" si="12316">AC663</f>
        <v>0</v>
      </c>
      <c r="BH663" s="201">
        <f t="shared" ref="BH663" si="12317">AD663</f>
        <v>0</v>
      </c>
      <c r="BI663" s="201">
        <f t="shared" ref="BI663" si="12318">AE663</f>
        <v>0</v>
      </c>
      <c r="BJ663" s="201">
        <f t="shared" ref="BJ663" si="12319">AF663</f>
        <v>0</v>
      </c>
      <c r="BK663" s="324"/>
    </row>
    <row r="664" spans="13:63" ht="15.75" customHeight="1" x14ac:dyDescent="0.2">
      <c r="M664" s="49"/>
      <c r="S664" s="49"/>
      <c r="Z664" s="49"/>
      <c r="AL664" s="203"/>
      <c r="AM664" s="203"/>
      <c r="AN664" s="204"/>
      <c r="AO664" s="204"/>
      <c r="AP664" s="205"/>
      <c r="AQ664" s="323"/>
      <c r="AR664" s="206"/>
      <c r="AS664" s="206"/>
      <c r="AT664" s="207"/>
      <c r="AU664" s="207"/>
      <c r="AV664" s="205"/>
      <c r="AW664" s="323"/>
      <c r="AX664" s="324"/>
      <c r="AY664" s="206"/>
      <c r="AZ664" s="206"/>
      <c r="BA664" s="207"/>
      <c r="BB664" s="207"/>
      <c r="BC664" s="205"/>
      <c r="BD664" s="323"/>
      <c r="BE664" s="324"/>
      <c r="BF664" s="206"/>
      <c r="BG664" s="206"/>
      <c r="BH664" s="207"/>
      <c r="BI664" s="207"/>
      <c r="BJ664" s="205"/>
      <c r="BK664" s="324"/>
    </row>
    <row r="665" spans="13:63" ht="15.75" customHeight="1" x14ac:dyDescent="0.2">
      <c r="M665" s="49"/>
      <c r="S665" s="49"/>
      <c r="Z665" s="49"/>
      <c r="AL665" s="201">
        <f t="shared" ref="AL665" si="12320">H665</f>
        <v>0</v>
      </c>
      <c r="AM665" s="201">
        <f t="shared" ref="AM665" si="12321">I665</f>
        <v>0</v>
      </c>
      <c r="AN665" s="201">
        <f t="shared" ref="AN665" si="12322">J665</f>
        <v>0</v>
      </c>
      <c r="AO665" s="201">
        <f t="shared" ref="AO665" si="12323">K665</f>
        <v>0</v>
      </c>
      <c r="AP665" s="202"/>
      <c r="AQ665" s="323"/>
      <c r="AR665" s="201">
        <f t="shared" ref="AR665" si="12324">N665</f>
        <v>0</v>
      </c>
      <c r="AS665" s="201">
        <f t="shared" ref="AS665" si="12325">O665</f>
        <v>0</v>
      </c>
      <c r="AT665" s="201">
        <f t="shared" ref="AT665" si="12326">P665</f>
        <v>0</v>
      </c>
      <c r="AU665" s="201">
        <f t="shared" ref="AU665" si="12327">Q665</f>
        <v>0</v>
      </c>
      <c r="AV665" s="201">
        <f t="shared" ref="AV665" si="12328">R665</f>
        <v>0</v>
      </c>
      <c r="AW665" s="323"/>
      <c r="AX665" s="324"/>
      <c r="AY665" s="201">
        <f t="shared" ref="AY665" si="12329">U665</f>
        <v>0</v>
      </c>
      <c r="AZ665" s="201">
        <f t="shared" ref="AZ665" si="12330">V665</f>
        <v>0</v>
      </c>
      <c r="BA665" s="201">
        <f t="shared" ref="BA665" si="12331">W665</f>
        <v>0</v>
      </c>
      <c r="BB665" s="201">
        <f t="shared" ref="BB665" si="12332">X665</f>
        <v>0</v>
      </c>
      <c r="BC665" s="201">
        <f t="shared" ref="BC665" si="12333">Y665</f>
        <v>0</v>
      </c>
      <c r="BD665" s="323"/>
      <c r="BE665" s="324"/>
      <c r="BF665" s="201">
        <f t="shared" ref="BF665" si="12334">AB665</f>
        <v>0</v>
      </c>
      <c r="BG665" s="201">
        <f t="shared" ref="BG665" si="12335">AC665</f>
        <v>0</v>
      </c>
      <c r="BH665" s="201">
        <f t="shared" ref="BH665" si="12336">AD665</f>
        <v>0</v>
      </c>
      <c r="BI665" s="201">
        <f t="shared" ref="BI665" si="12337">AE665</f>
        <v>0</v>
      </c>
      <c r="BJ665" s="201">
        <f t="shared" ref="BJ665" si="12338">AF665</f>
        <v>0</v>
      </c>
      <c r="BK665" s="324"/>
    </row>
    <row r="666" spans="13:63" ht="15.75" customHeight="1" x14ac:dyDescent="0.2">
      <c r="M666" s="49"/>
      <c r="S666" s="49"/>
      <c r="Z666" s="49"/>
      <c r="AL666" s="203"/>
      <c r="AM666" s="203"/>
      <c r="AN666" s="204"/>
      <c r="AO666" s="204"/>
      <c r="AP666" s="205"/>
      <c r="AQ666" s="323"/>
      <c r="AR666" s="206"/>
      <c r="AS666" s="206"/>
      <c r="AT666" s="207"/>
      <c r="AU666" s="207"/>
      <c r="AV666" s="205"/>
      <c r="AW666" s="323"/>
      <c r="AX666" s="324"/>
      <c r="AY666" s="206"/>
      <c r="AZ666" s="206"/>
      <c r="BA666" s="207"/>
      <c r="BB666" s="207"/>
      <c r="BC666" s="205"/>
      <c r="BD666" s="323"/>
      <c r="BE666" s="324"/>
      <c r="BF666" s="206"/>
      <c r="BG666" s="206"/>
      <c r="BH666" s="207"/>
      <c r="BI666" s="207"/>
      <c r="BJ666" s="205"/>
      <c r="BK666" s="324"/>
    </row>
    <row r="667" spans="13:63" ht="15.75" customHeight="1" x14ac:dyDescent="0.2">
      <c r="M667" s="49"/>
      <c r="S667" s="49"/>
      <c r="Z667" s="49"/>
      <c r="AL667" s="201">
        <f t="shared" ref="AL667" si="12339">H667</f>
        <v>0</v>
      </c>
      <c r="AM667" s="201">
        <f t="shared" ref="AM667" si="12340">I667</f>
        <v>0</v>
      </c>
      <c r="AN667" s="201">
        <f t="shared" ref="AN667" si="12341">J667</f>
        <v>0</v>
      </c>
      <c r="AO667" s="201">
        <f t="shared" ref="AO667" si="12342">K667</f>
        <v>0</v>
      </c>
      <c r="AP667" s="202"/>
      <c r="AQ667" s="323"/>
      <c r="AR667" s="201">
        <f t="shared" ref="AR667" si="12343">N667</f>
        <v>0</v>
      </c>
      <c r="AS667" s="201">
        <f t="shared" ref="AS667" si="12344">O667</f>
        <v>0</v>
      </c>
      <c r="AT667" s="201">
        <f t="shared" ref="AT667" si="12345">P667</f>
        <v>0</v>
      </c>
      <c r="AU667" s="201">
        <f t="shared" ref="AU667" si="12346">Q667</f>
        <v>0</v>
      </c>
      <c r="AV667" s="201">
        <f t="shared" ref="AV667" si="12347">R667</f>
        <v>0</v>
      </c>
      <c r="AW667" s="323"/>
      <c r="AX667" s="324"/>
      <c r="AY667" s="201">
        <f t="shared" ref="AY667" si="12348">U667</f>
        <v>0</v>
      </c>
      <c r="AZ667" s="201">
        <f t="shared" ref="AZ667" si="12349">V667</f>
        <v>0</v>
      </c>
      <c r="BA667" s="201">
        <f t="shared" ref="BA667" si="12350">W667</f>
        <v>0</v>
      </c>
      <c r="BB667" s="201">
        <f t="shared" ref="BB667" si="12351">X667</f>
        <v>0</v>
      </c>
      <c r="BC667" s="201">
        <f t="shared" ref="BC667" si="12352">Y667</f>
        <v>0</v>
      </c>
      <c r="BD667" s="323"/>
      <c r="BE667" s="324"/>
      <c r="BF667" s="201">
        <f t="shared" ref="BF667" si="12353">AB667</f>
        <v>0</v>
      </c>
      <c r="BG667" s="201">
        <f t="shared" ref="BG667" si="12354">AC667</f>
        <v>0</v>
      </c>
      <c r="BH667" s="201">
        <f t="shared" ref="BH667" si="12355">AD667</f>
        <v>0</v>
      </c>
      <c r="BI667" s="201">
        <f t="shared" ref="BI667" si="12356">AE667</f>
        <v>0</v>
      </c>
      <c r="BJ667" s="201">
        <f t="shared" ref="BJ667" si="12357">AF667</f>
        <v>0</v>
      </c>
      <c r="BK667" s="324"/>
    </row>
    <row r="668" spans="13:63" ht="15.75" customHeight="1" x14ac:dyDescent="0.2">
      <c r="M668" s="49"/>
      <c r="S668" s="49"/>
      <c r="Z668" s="49"/>
      <c r="AL668" s="203"/>
      <c r="AM668" s="203"/>
      <c r="AN668" s="204"/>
      <c r="AO668" s="204"/>
      <c r="AP668" s="205"/>
      <c r="AQ668" s="323"/>
      <c r="AR668" s="206"/>
      <c r="AS668" s="206"/>
      <c r="AT668" s="207"/>
      <c r="AU668" s="207"/>
      <c r="AV668" s="205"/>
      <c r="AW668" s="323"/>
      <c r="AX668" s="324"/>
      <c r="AY668" s="206"/>
      <c r="AZ668" s="206"/>
      <c r="BA668" s="207"/>
      <c r="BB668" s="207"/>
      <c r="BC668" s="205"/>
      <c r="BD668" s="323"/>
      <c r="BE668" s="324"/>
      <c r="BF668" s="206"/>
      <c r="BG668" s="206"/>
      <c r="BH668" s="207"/>
      <c r="BI668" s="207"/>
      <c r="BJ668" s="205"/>
      <c r="BK668" s="324"/>
    </row>
    <row r="669" spans="13:63" ht="15.75" customHeight="1" x14ac:dyDescent="0.2">
      <c r="M669" s="49"/>
      <c r="S669" s="49"/>
      <c r="Z669" s="49"/>
      <c r="AL669" s="201">
        <f t="shared" ref="AL669" si="12358">H669</f>
        <v>0</v>
      </c>
      <c r="AM669" s="201">
        <f t="shared" ref="AM669" si="12359">I669</f>
        <v>0</v>
      </c>
      <c r="AN669" s="201">
        <f t="shared" ref="AN669" si="12360">J669</f>
        <v>0</v>
      </c>
      <c r="AO669" s="201">
        <f t="shared" ref="AO669" si="12361">K669</f>
        <v>0</v>
      </c>
      <c r="AP669" s="202"/>
      <c r="AQ669" s="323"/>
      <c r="AR669" s="201">
        <f t="shared" ref="AR669" si="12362">N669</f>
        <v>0</v>
      </c>
      <c r="AS669" s="201">
        <f t="shared" ref="AS669" si="12363">O669</f>
        <v>0</v>
      </c>
      <c r="AT669" s="201">
        <f t="shared" ref="AT669" si="12364">P669</f>
        <v>0</v>
      </c>
      <c r="AU669" s="201">
        <f t="shared" ref="AU669" si="12365">Q669</f>
        <v>0</v>
      </c>
      <c r="AV669" s="201">
        <f t="shared" ref="AV669" si="12366">R669</f>
        <v>0</v>
      </c>
      <c r="AW669" s="323"/>
      <c r="AX669" s="324"/>
      <c r="AY669" s="201">
        <f t="shared" ref="AY669" si="12367">U669</f>
        <v>0</v>
      </c>
      <c r="AZ669" s="201">
        <f t="shared" ref="AZ669" si="12368">V669</f>
        <v>0</v>
      </c>
      <c r="BA669" s="201">
        <f t="shared" ref="BA669" si="12369">W669</f>
        <v>0</v>
      </c>
      <c r="BB669" s="201">
        <f t="shared" ref="BB669" si="12370">X669</f>
        <v>0</v>
      </c>
      <c r="BC669" s="201">
        <f t="shared" ref="BC669" si="12371">Y669</f>
        <v>0</v>
      </c>
      <c r="BD669" s="323"/>
      <c r="BE669" s="324"/>
      <c r="BF669" s="201">
        <f t="shared" ref="BF669" si="12372">AB669</f>
        <v>0</v>
      </c>
      <c r="BG669" s="201">
        <f t="shared" ref="BG669" si="12373">AC669</f>
        <v>0</v>
      </c>
      <c r="BH669" s="201">
        <f t="shared" ref="BH669" si="12374">AD669</f>
        <v>0</v>
      </c>
      <c r="BI669" s="201">
        <f t="shared" ref="BI669" si="12375">AE669</f>
        <v>0</v>
      </c>
      <c r="BJ669" s="201">
        <f t="shared" ref="BJ669" si="12376">AF669</f>
        <v>0</v>
      </c>
      <c r="BK669" s="324"/>
    </row>
    <row r="670" spans="13:63" ht="15.75" customHeight="1" x14ac:dyDescent="0.2">
      <c r="M670" s="49"/>
      <c r="S670" s="49"/>
      <c r="Z670" s="49"/>
      <c r="AL670" s="203"/>
      <c r="AM670" s="203"/>
      <c r="AN670" s="204"/>
      <c r="AO670" s="204"/>
      <c r="AP670" s="205"/>
      <c r="AQ670" s="323"/>
      <c r="AR670" s="206"/>
      <c r="AS670" s="206"/>
      <c r="AT670" s="207"/>
      <c r="AU670" s="207"/>
      <c r="AV670" s="205"/>
      <c r="AW670" s="323"/>
      <c r="AX670" s="324"/>
      <c r="AY670" s="206"/>
      <c r="AZ670" s="206"/>
      <c r="BA670" s="207"/>
      <c r="BB670" s="207"/>
      <c r="BC670" s="205"/>
      <c r="BD670" s="323"/>
      <c r="BE670" s="324"/>
      <c r="BF670" s="206"/>
      <c r="BG670" s="206"/>
      <c r="BH670" s="207"/>
      <c r="BI670" s="207"/>
      <c r="BJ670" s="205"/>
      <c r="BK670" s="324"/>
    </row>
    <row r="671" spans="13:63" ht="15.75" customHeight="1" x14ac:dyDescent="0.2">
      <c r="M671" s="49"/>
      <c r="S671" s="49"/>
      <c r="Z671" s="49"/>
      <c r="AL671" s="201">
        <f t="shared" ref="AL671" si="12377">H671</f>
        <v>0</v>
      </c>
      <c r="AM671" s="201">
        <f t="shared" ref="AM671" si="12378">I671</f>
        <v>0</v>
      </c>
      <c r="AN671" s="201">
        <f t="shared" ref="AN671" si="12379">J671</f>
        <v>0</v>
      </c>
      <c r="AO671" s="201">
        <f t="shared" ref="AO671" si="12380">K671</f>
        <v>0</v>
      </c>
      <c r="AP671" s="202"/>
      <c r="AQ671" s="323"/>
      <c r="AR671" s="201">
        <f t="shared" ref="AR671" si="12381">N671</f>
        <v>0</v>
      </c>
      <c r="AS671" s="201">
        <f t="shared" ref="AS671" si="12382">O671</f>
        <v>0</v>
      </c>
      <c r="AT671" s="201">
        <f t="shared" ref="AT671" si="12383">P671</f>
        <v>0</v>
      </c>
      <c r="AU671" s="201">
        <f t="shared" ref="AU671" si="12384">Q671</f>
        <v>0</v>
      </c>
      <c r="AV671" s="201">
        <f t="shared" ref="AV671" si="12385">R671</f>
        <v>0</v>
      </c>
      <c r="AW671" s="323"/>
      <c r="AX671" s="324"/>
      <c r="AY671" s="201">
        <f t="shared" ref="AY671" si="12386">U671</f>
        <v>0</v>
      </c>
      <c r="AZ671" s="201">
        <f t="shared" ref="AZ671" si="12387">V671</f>
        <v>0</v>
      </c>
      <c r="BA671" s="201">
        <f t="shared" ref="BA671" si="12388">W671</f>
        <v>0</v>
      </c>
      <c r="BB671" s="201">
        <f t="shared" ref="BB671" si="12389">X671</f>
        <v>0</v>
      </c>
      <c r="BC671" s="201">
        <f t="shared" ref="BC671" si="12390">Y671</f>
        <v>0</v>
      </c>
      <c r="BD671" s="323"/>
      <c r="BE671" s="324"/>
      <c r="BF671" s="201">
        <f t="shared" ref="BF671" si="12391">AB671</f>
        <v>0</v>
      </c>
      <c r="BG671" s="201">
        <f t="shared" ref="BG671" si="12392">AC671</f>
        <v>0</v>
      </c>
      <c r="BH671" s="201">
        <f t="shared" ref="BH671" si="12393">AD671</f>
        <v>0</v>
      </c>
      <c r="BI671" s="201">
        <f t="shared" ref="BI671" si="12394">AE671</f>
        <v>0</v>
      </c>
      <c r="BJ671" s="201">
        <f t="shared" ref="BJ671" si="12395">AF671</f>
        <v>0</v>
      </c>
      <c r="BK671" s="324"/>
    </row>
    <row r="672" spans="13:63" ht="15.75" customHeight="1" x14ac:dyDescent="0.2">
      <c r="M672" s="49"/>
      <c r="S672" s="49"/>
      <c r="Z672" s="49"/>
      <c r="AL672" s="203"/>
      <c r="AM672" s="203"/>
      <c r="AN672" s="204"/>
      <c r="AO672" s="204"/>
      <c r="AP672" s="205"/>
      <c r="AQ672" s="323"/>
      <c r="AR672" s="206"/>
      <c r="AS672" s="206"/>
      <c r="AT672" s="207"/>
      <c r="AU672" s="207"/>
      <c r="AV672" s="205"/>
      <c r="AW672" s="323"/>
      <c r="AX672" s="324"/>
      <c r="AY672" s="206"/>
      <c r="AZ672" s="206"/>
      <c r="BA672" s="207"/>
      <c r="BB672" s="207"/>
      <c r="BC672" s="205"/>
      <c r="BD672" s="323"/>
      <c r="BE672" s="324"/>
      <c r="BF672" s="206"/>
      <c r="BG672" s="206"/>
      <c r="BH672" s="207"/>
      <c r="BI672" s="207"/>
      <c r="BJ672" s="205"/>
      <c r="BK672" s="324"/>
    </row>
    <row r="673" spans="13:63" ht="15.75" customHeight="1" x14ac:dyDescent="0.2">
      <c r="M673" s="49"/>
      <c r="S673" s="49"/>
      <c r="Z673" s="49"/>
      <c r="AL673" s="201">
        <f t="shared" ref="AL673" si="12396">H673</f>
        <v>0</v>
      </c>
      <c r="AM673" s="201">
        <f t="shared" ref="AM673" si="12397">I673</f>
        <v>0</v>
      </c>
      <c r="AN673" s="201">
        <f t="shared" ref="AN673" si="12398">J673</f>
        <v>0</v>
      </c>
      <c r="AO673" s="201">
        <f t="shared" ref="AO673" si="12399">K673</f>
        <v>0</v>
      </c>
      <c r="AP673" s="202"/>
      <c r="AQ673" s="323"/>
      <c r="AR673" s="201">
        <f t="shared" ref="AR673" si="12400">N673</f>
        <v>0</v>
      </c>
      <c r="AS673" s="201">
        <f t="shared" ref="AS673" si="12401">O673</f>
        <v>0</v>
      </c>
      <c r="AT673" s="201">
        <f t="shared" ref="AT673" si="12402">P673</f>
        <v>0</v>
      </c>
      <c r="AU673" s="201">
        <f t="shared" ref="AU673" si="12403">Q673</f>
        <v>0</v>
      </c>
      <c r="AV673" s="201">
        <f t="shared" ref="AV673" si="12404">R673</f>
        <v>0</v>
      </c>
      <c r="AW673" s="323"/>
      <c r="AX673" s="324"/>
      <c r="AY673" s="201">
        <f t="shared" ref="AY673" si="12405">U673</f>
        <v>0</v>
      </c>
      <c r="AZ673" s="201">
        <f t="shared" ref="AZ673" si="12406">V673</f>
        <v>0</v>
      </c>
      <c r="BA673" s="201">
        <f t="shared" ref="BA673" si="12407">W673</f>
        <v>0</v>
      </c>
      <c r="BB673" s="201">
        <f t="shared" ref="BB673" si="12408">X673</f>
        <v>0</v>
      </c>
      <c r="BC673" s="201">
        <f t="shared" ref="BC673" si="12409">Y673</f>
        <v>0</v>
      </c>
      <c r="BD673" s="323"/>
      <c r="BE673" s="324"/>
      <c r="BF673" s="201">
        <f t="shared" ref="BF673" si="12410">AB673</f>
        <v>0</v>
      </c>
      <c r="BG673" s="201">
        <f t="shared" ref="BG673" si="12411">AC673</f>
        <v>0</v>
      </c>
      <c r="BH673" s="201">
        <f t="shared" ref="BH673" si="12412">AD673</f>
        <v>0</v>
      </c>
      <c r="BI673" s="201">
        <f t="shared" ref="BI673" si="12413">AE673</f>
        <v>0</v>
      </c>
      <c r="BJ673" s="201">
        <f t="shared" ref="BJ673" si="12414">AF673</f>
        <v>0</v>
      </c>
      <c r="BK673" s="324"/>
    </row>
    <row r="674" spans="13:63" ht="15.75" customHeight="1" x14ac:dyDescent="0.2">
      <c r="M674" s="49"/>
      <c r="S674" s="49"/>
      <c r="Z674" s="49"/>
      <c r="AL674" s="203"/>
      <c r="AM674" s="203"/>
      <c r="AN674" s="204"/>
      <c r="AO674" s="204"/>
      <c r="AP674" s="205"/>
      <c r="AQ674" s="323"/>
      <c r="AR674" s="206"/>
      <c r="AS674" s="206"/>
      <c r="AT674" s="207"/>
      <c r="AU674" s="207"/>
      <c r="AV674" s="205"/>
      <c r="AW674" s="323"/>
      <c r="AX674" s="324"/>
      <c r="AY674" s="206"/>
      <c r="AZ674" s="206"/>
      <c r="BA674" s="207"/>
      <c r="BB674" s="207"/>
      <c r="BC674" s="205"/>
      <c r="BD674" s="323"/>
      <c r="BE674" s="324"/>
      <c r="BF674" s="206"/>
      <c r="BG674" s="206"/>
      <c r="BH674" s="207"/>
      <c r="BI674" s="207"/>
      <c r="BJ674" s="205"/>
      <c r="BK674" s="324"/>
    </row>
    <row r="675" spans="13:63" ht="15.75" customHeight="1" x14ac:dyDescent="0.2">
      <c r="M675" s="49"/>
      <c r="S675" s="49"/>
      <c r="Z675" s="49"/>
      <c r="AL675" s="201">
        <f t="shared" ref="AL675" si="12415">H675</f>
        <v>0</v>
      </c>
      <c r="AM675" s="201">
        <f t="shared" ref="AM675" si="12416">I675</f>
        <v>0</v>
      </c>
      <c r="AN675" s="201">
        <f t="shared" ref="AN675" si="12417">J675</f>
        <v>0</v>
      </c>
      <c r="AO675" s="201">
        <f t="shared" ref="AO675" si="12418">K675</f>
        <v>0</v>
      </c>
      <c r="AP675" s="202"/>
      <c r="AQ675" s="323"/>
      <c r="AR675" s="201">
        <f t="shared" ref="AR675" si="12419">N675</f>
        <v>0</v>
      </c>
      <c r="AS675" s="201">
        <f t="shared" ref="AS675" si="12420">O675</f>
        <v>0</v>
      </c>
      <c r="AT675" s="201">
        <f t="shared" ref="AT675" si="12421">P675</f>
        <v>0</v>
      </c>
      <c r="AU675" s="201">
        <f t="shared" ref="AU675" si="12422">Q675</f>
        <v>0</v>
      </c>
      <c r="AV675" s="201">
        <f t="shared" ref="AV675" si="12423">R675</f>
        <v>0</v>
      </c>
      <c r="AW675" s="323"/>
      <c r="AX675" s="324"/>
      <c r="AY675" s="201">
        <f t="shared" ref="AY675" si="12424">U675</f>
        <v>0</v>
      </c>
      <c r="AZ675" s="201">
        <f t="shared" ref="AZ675" si="12425">V675</f>
        <v>0</v>
      </c>
      <c r="BA675" s="201">
        <f t="shared" ref="BA675" si="12426">W675</f>
        <v>0</v>
      </c>
      <c r="BB675" s="201">
        <f t="shared" ref="BB675" si="12427">X675</f>
        <v>0</v>
      </c>
      <c r="BC675" s="201">
        <f t="shared" ref="BC675" si="12428">Y675</f>
        <v>0</v>
      </c>
      <c r="BD675" s="323"/>
      <c r="BE675" s="324"/>
      <c r="BF675" s="201">
        <f t="shared" ref="BF675" si="12429">AB675</f>
        <v>0</v>
      </c>
      <c r="BG675" s="201">
        <f t="shared" ref="BG675" si="12430">AC675</f>
        <v>0</v>
      </c>
      <c r="BH675" s="201">
        <f t="shared" ref="BH675" si="12431">AD675</f>
        <v>0</v>
      </c>
      <c r="BI675" s="201">
        <f t="shared" ref="BI675" si="12432">AE675</f>
        <v>0</v>
      </c>
      <c r="BJ675" s="201">
        <f t="shared" ref="BJ675" si="12433">AF675</f>
        <v>0</v>
      </c>
      <c r="BK675" s="324"/>
    </row>
    <row r="676" spans="13:63" ht="15.75" customHeight="1" x14ac:dyDescent="0.2">
      <c r="M676" s="49"/>
      <c r="S676" s="49"/>
      <c r="Z676" s="49"/>
      <c r="AL676" s="203"/>
      <c r="AM676" s="203"/>
      <c r="AN676" s="204"/>
      <c r="AO676" s="204"/>
      <c r="AP676" s="205"/>
      <c r="AQ676" s="323"/>
      <c r="AR676" s="206"/>
      <c r="AS676" s="206"/>
      <c r="AT676" s="207"/>
      <c r="AU676" s="207"/>
      <c r="AV676" s="205"/>
      <c r="AW676" s="323"/>
      <c r="AX676" s="324"/>
      <c r="AY676" s="206"/>
      <c r="AZ676" s="206"/>
      <c r="BA676" s="207"/>
      <c r="BB676" s="207"/>
      <c r="BC676" s="205"/>
      <c r="BD676" s="323"/>
      <c r="BE676" s="324"/>
      <c r="BF676" s="206"/>
      <c r="BG676" s="206"/>
      <c r="BH676" s="207"/>
      <c r="BI676" s="207"/>
      <c r="BJ676" s="205"/>
      <c r="BK676" s="324"/>
    </row>
    <row r="677" spans="13:63" ht="15.75" customHeight="1" x14ac:dyDescent="0.2">
      <c r="M677" s="49"/>
      <c r="S677" s="49"/>
      <c r="Z677" s="49"/>
      <c r="AL677" s="201">
        <f t="shared" ref="AL677" si="12434">H677</f>
        <v>0</v>
      </c>
      <c r="AM677" s="201">
        <f t="shared" ref="AM677" si="12435">I677</f>
        <v>0</v>
      </c>
      <c r="AN677" s="201">
        <f t="shared" ref="AN677" si="12436">J677</f>
        <v>0</v>
      </c>
      <c r="AO677" s="201">
        <f t="shared" ref="AO677" si="12437">K677</f>
        <v>0</v>
      </c>
      <c r="AP677" s="202"/>
      <c r="AQ677" s="323"/>
      <c r="AR677" s="201">
        <f t="shared" ref="AR677" si="12438">N677</f>
        <v>0</v>
      </c>
      <c r="AS677" s="201">
        <f t="shared" ref="AS677" si="12439">O677</f>
        <v>0</v>
      </c>
      <c r="AT677" s="201">
        <f t="shared" ref="AT677" si="12440">P677</f>
        <v>0</v>
      </c>
      <c r="AU677" s="201">
        <f t="shared" ref="AU677" si="12441">Q677</f>
        <v>0</v>
      </c>
      <c r="AV677" s="201">
        <f t="shared" ref="AV677" si="12442">R677</f>
        <v>0</v>
      </c>
      <c r="AW677" s="323"/>
      <c r="AX677" s="324"/>
      <c r="AY677" s="201">
        <f t="shared" ref="AY677" si="12443">U677</f>
        <v>0</v>
      </c>
      <c r="AZ677" s="201">
        <f t="shared" ref="AZ677" si="12444">V677</f>
        <v>0</v>
      </c>
      <c r="BA677" s="201">
        <f t="shared" ref="BA677" si="12445">W677</f>
        <v>0</v>
      </c>
      <c r="BB677" s="201">
        <f t="shared" ref="BB677" si="12446">X677</f>
        <v>0</v>
      </c>
      <c r="BC677" s="201">
        <f t="shared" ref="BC677" si="12447">Y677</f>
        <v>0</v>
      </c>
      <c r="BD677" s="323"/>
      <c r="BE677" s="324"/>
      <c r="BF677" s="201">
        <f t="shared" ref="BF677" si="12448">AB677</f>
        <v>0</v>
      </c>
      <c r="BG677" s="201">
        <f t="shared" ref="BG677" si="12449">AC677</f>
        <v>0</v>
      </c>
      <c r="BH677" s="201">
        <f t="shared" ref="BH677" si="12450">AD677</f>
        <v>0</v>
      </c>
      <c r="BI677" s="201">
        <f t="shared" ref="BI677" si="12451">AE677</f>
        <v>0</v>
      </c>
      <c r="BJ677" s="201">
        <f t="shared" ref="BJ677" si="12452">AF677</f>
        <v>0</v>
      </c>
      <c r="BK677" s="324"/>
    </row>
    <row r="678" spans="13:63" ht="15.75" customHeight="1" x14ac:dyDescent="0.2">
      <c r="M678" s="49"/>
      <c r="S678" s="49"/>
      <c r="Z678" s="49"/>
      <c r="AL678" s="203"/>
      <c r="AM678" s="203"/>
      <c r="AN678" s="204"/>
      <c r="AO678" s="204"/>
      <c r="AP678" s="205"/>
      <c r="AQ678" s="323"/>
      <c r="AR678" s="206"/>
      <c r="AS678" s="206"/>
      <c r="AT678" s="207"/>
      <c r="AU678" s="207"/>
      <c r="AV678" s="205"/>
      <c r="AW678" s="323"/>
      <c r="AX678" s="324"/>
      <c r="AY678" s="206"/>
      <c r="AZ678" s="206"/>
      <c r="BA678" s="207"/>
      <c r="BB678" s="207"/>
      <c r="BC678" s="205"/>
      <c r="BD678" s="323"/>
      <c r="BE678" s="324"/>
      <c r="BF678" s="206"/>
      <c r="BG678" s="206"/>
      <c r="BH678" s="207"/>
      <c r="BI678" s="207"/>
      <c r="BJ678" s="205"/>
      <c r="BK678" s="324"/>
    </row>
    <row r="679" spans="13:63" ht="15.75" customHeight="1" x14ac:dyDescent="0.2">
      <c r="M679" s="49"/>
      <c r="S679" s="49"/>
      <c r="Z679" s="49"/>
      <c r="AL679" s="201">
        <f t="shared" ref="AL679" si="12453">H679</f>
        <v>0</v>
      </c>
      <c r="AM679" s="201">
        <f t="shared" ref="AM679" si="12454">I679</f>
        <v>0</v>
      </c>
      <c r="AN679" s="201">
        <f t="shared" ref="AN679" si="12455">J679</f>
        <v>0</v>
      </c>
      <c r="AO679" s="201">
        <f t="shared" ref="AO679" si="12456">K679</f>
        <v>0</v>
      </c>
      <c r="AP679" s="202"/>
      <c r="AQ679" s="323"/>
      <c r="AR679" s="201">
        <f t="shared" ref="AR679" si="12457">N679</f>
        <v>0</v>
      </c>
      <c r="AS679" s="201">
        <f t="shared" ref="AS679" si="12458">O679</f>
        <v>0</v>
      </c>
      <c r="AT679" s="201">
        <f t="shared" ref="AT679" si="12459">P679</f>
        <v>0</v>
      </c>
      <c r="AU679" s="201">
        <f t="shared" ref="AU679" si="12460">Q679</f>
        <v>0</v>
      </c>
      <c r="AV679" s="201">
        <f t="shared" ref="AV679" si="12461">R679</f>
        <v>0</v>
      </c>
      <c r="AW679" s="323"/>
      <c r="AX679" s="324"/>
      <c r="AY679" s="201">
        <f t="shared" ref="AY679" si="12462">U679</f>
        <v>0</v>
      </c>
      <c r="AZ679" s="201">
        <f t="shared" ref="AZ679" si="12463">V679</f>
        <v>0</v>
      </c>
      <c r="BA679" s="201">
        <f t="shared" ref="BA679" si="12464">W679</f>
        <v>0</v>
      </c>
      <c r="BB679" s="201">
        <f t="shared" ref="BB679" si="12465">X679</f>
        <v>0</v>
      </c>
      <c r="BC679" s="201">
        <f t="shared" ref="BC679" si="12466">Y679</f>
        <v>0</v>
      </c>
      <c r="BD679" s="323"/>
      <c r="BE679" s="324"/>
      <c r="BF679" s="201">
        <f t="shared" ref="BF679" si="12467">AB679</f>
        <v>0</v>
      </c>
      <c r="BG679" s="201">
        <f t="shared" ref="BG679" si="12468">AC679</f>
        <v>0</v>
      </c>
      <c r="BH679" s="201">
        <f t="shared" ref="BH679" si="12469">AD679</f>
        <v>0</v>
      </c>
      <c r="BI679" s="201">
        <f t="shared" ref="BI679" si="12470">AE679</f>
        <v>0</v>
      </c>
      <c r="BJ679" s="201">
        <f t="shared" ref="BJ679" si="12471">AF679</f>
        <v>0</v>
      </c>
      <c r="BK679" s="324"/>
    </row>
    <row r="680" spans="13:63" ht="15.75" customHeight="1" x14ac:dyDescent="0.2">
      <c r="M680" s="49"/>
      <c r="S680" s="49"/>
      <c r="Z680" s="49"/>
      <c r="AL680" s="203"/>
      <c r="AM680" s="203"/>
      <c r="AN680" s="204"/>
      <c r="AO680" s="204"/>
      <c r="AP680" s="205"/>
      <c r="AQ680" s="323"/>
      <c r="AR680" s="206"/>
      <c r="AS680" s="206"/>
      <c r="AT680" s="207"/>
      <c r="AU680" s="207"/>
      <c r="AV680" s="205"/>
      <c r="AW680" s="323"/>
      <c r="AX680" s="324"/>
      <c r="AY680" s="206"/>
      <c r="AZ680" s="206"/>
      <c r="BA680" s="207"/>
      <c r="BB680" s="207"/>
      <c r="BC680" s="205"/>
      <c r="BD680" s="323"/>
      <c r="BE680" s="324"/>
      <c r="BF680" s="206"/>
      <c r="BG680" s="206"/>
      <c r="BH680" s="207"/>
      <c r="BI680" s="207"/>
      <c r="BJ680" s="205"/>
      <c r="BK680" s="324"/>
    </row>
    <row r="681" spans="13:63" ht="15.75" customHeight="1" x14ac:dyDescent="0.2">
      <c r="M681" s="49"/>
      <c r="S681" s="49"/>
      <c r="Z681" s="49"/>
      <c r="AL681" s="201">
        <f t="shared" ref="AL681" si="12472">H681</f>
        <v>0</v>
      </c>
      <c r="AM681" s="201">
        <f t="shared" ref="AM681" si="12473">I681</f>
        <v>0</v>
      </c>
      <c r="AN681" s="201">
        <f t="shared" ref="AN681" si="12474">J681</f>
        <v>0</v>
      </c>
      <c r="AO681" s="201">
        <f t="shared" ref="AO681" si="12475">K681</f>
        <v>0</v>
      </c>
      <c r="AP681" s="202"/>
      <c r="AQ681" s="323"/>
      <c r="AR681" s="201">
        <f t="shared" ref="AR681" si="12476">N681</f>
        <v>0</v>
      </c>
      <c r="AS681" s="201">
        <f t="shared" ref="AS681" si="12477">O681</f>
        <v>0</v>
      </c>
      <c r="AT681" s="201">
        <f t="shared" ref="AT681" si="12478">P681</f>
        <v>0</v>
      </c>
      <c r="AU681" s="201">
        <f t="shared" ref="AU681" si="12479">Q681</f>
        <v>0</v>
      </c>
      <c r="AV681" s="201">
        <f t="shared" ref="AV681" si="12480">R681</f>
        <v>0</v>
      </c>
      <c r="AW681" s="323"/>
      <c r="AX681" s="324"/>
      <c r="AY681" s="201">
        <f t="shared" ref="AY681" si="12481">U681</f>
        <v>0</v>
      </c>
      <c r="AZ681" s="201">
        <f t="shared" ref="AZ681" si="12482">V681</f>
        <v>0</v>
      </c>
      <c r="BA681" s="201">
        <f t="shared" ref="BA681" si="12483">W681</f>
        <v>0</v>
      </c>
      <c r="BB681" s="201">
        <f t="shared" ref="BB681" si="12484">X681</f>
        <v>0</v>
      </c>
      <c r="BC681" s="201">
        <f t="shared" ref="BC681" si="12485">Y681</f>
        <v>0</v>
      </c>
      <c r="BD681" s="323"/>
      <c r="BE681" s="324"/>
      <c r="BF681" s="201">
        <f t="shared" ref="BF681" si="12486">AB681</f>
        <v>0</v>
      </c>
      <c r="BG681" s="201">
        <f t="shared" ref="BG681" si="12487">AC681</f>
        <v>0</v>
      </c>
      <c r="BH681" s="201">
        <f t="shared" ref="BH681" si="12488">AD681</f>
        <v>0</v>
      </c>
      <c r="BI681" s="201">
        <f t="shared" ref="BI681" si="12489">AE681</f>
        <v>0</v>
      </c>
      <c r="BJ681" s="201">
        <f t="shared" ref="BJ681" si="12490">AF681</f>
        <v>0</v>
      </c>
      <c r="BK681" s="324"/>
    </row>
    <row r="682" spans="13:63" ht="15.75" customHeight="1" x14ac:dyDescent="0.2">
      <c r="M682" s="49"/>
      <c r="S682" s="49"/>
      <c r="Z682" s="49"/>
      <c r="AL682" s="203"/>
      <c r="AM682" s="203"/>
      <c r="AN682" s="204"/>
      <c r="AO682" s="204"/>
      <c r="AP682" s="205"/>
      <c r="AQ682" s="323"/>
      <c r="AR682" s="206"/>
      <c r="AS682" s="206"/>
      <c r="AT682" s="207"/>
      <c r="AU682" s="207"/>
      <c r="AV682" s="205"/>
      <c r="AW682" s="323"/>
      <c r="AX682" s="324"/>
      <c r="AY682" s="206"/>
      <c r="AZ682" s="206"/>
      <c r="BA682" s="207"/>
      <c r="BB682" s="207"/>
      <c r="BC682" s="205"/>
      <c r="BD682" s="323"/>
      <c r="BE682" s="324"/>
      <c r="BF682" s="206"/>
      <c r="BG682" s="206"/>
      <c r="BH682" s="207"/>
      <c r="BI682" s="207"/>
      <c r="BJ682" s="205"/>
      <c r="BK682" s="324"/>
    </row>
    <row r="683" spans="13:63" ht="15.75" customHeight="1" x14ac:dyDescent="0.2">
      <c r="M683" s="49"/>
      <c r="S683" s="49"/>
      <c r="Z683" s="49"/>
      <c r="AL683" s="201">
        <f t="shared" ref="AL683" si="12491">H683</f>
        <v>0</v>
      </c>
      <c r="AM683" s="201">
        <f t="shared" ref="AM683" si="12492">I683</f>
        <v>0</v>
      </c>
      <c r="AN683" s="201">
        <f t="shared" ref="AN683" si="12493">J683</f>
        <v>0</v>
      </c>
      <c r="AO683" s="201">
        <f t="shared" ref="AO683" si="12494">K683</f>
        <v>0</v>
      </c>
      <c r="AP683" s="202"/>
      <c r="AQ683" s="323"/>
      <c r="AR683" s="201">
        <f t="shared" ref="AR683" si="12495">N683</f>
        <v>0</v>
      </c>
      <c r="AS683" s="201">
        <f t="shared" ref="AS683" si="12496">O683</f>
        <v>0</v>
      </c>
      <c r="AT683" s="201">
        <f t="shared" ref="AT683" si="12497">P683</f>
        <v>0</v>
      </c>
      <c r="AU683" s="201">
        <f t="shared" ref="AU683" si="12498">Q683</f>
        <v>0</v>
      </c>
      <c r="AV683" s="201">
        <f t="shared" ref="AV683" si="12499">R683</f>
        <v>0</v>
      </c>
      <c r="AW683" s="323"/>
      <c r="AX683" s="324"/>
      <c r="AY683" s="201">
        <f t="shared" ref="AY683" si="12500">U683</f>
        <v>0</v>
      </c>
      <c r="AZ683" s="201">
        <f t="shared" ref="AZ683" si="12501">V683</f>
        <v>0</v>
      </c>
      <c r="BA683" s="201">
        <f t="shared" ref="BA683" si="12502">W683</f>
        <v>0</v>
      </c>
      <c r="BB683" s="201">
        <f t="shared" ref="BB683" si="12503">X683</f>
        <v>0</v>
      </c>
      <c r="BC683" s="201">
        <f t="shared" ref="BC683" si="12504">Y683</f>
        <v>0</v>
      </c>
      <c r="BD683" s="323"/>
      <c r="BE683" s="324"/>
      <c r="BF683" s="201">
        <f t="shared" ref="BF683" si="12505">AB683</f>
        <v>0</v>
      </c>
      <c r="BG683" s="201">
        <f t="shared" ref="BG683" si="12506">AC683</f>
        <v>0</v>
      </c>
      <c r="BH683" s="201">
        <f t="shared" ref="BH683" si="12507">AD683</f>
        <v>0</v>
      </c>
      <c r="BI683" s="201">
        <f t="shared" ref="BI683" si="12508">AE683</f>
        <v>0</v>
      </c>
      <c r="BJ683" s="201">
        <f t="shared" ref="BJ683" si="12509">AF683</f>
        <v>0</v>
      </c>
      <c r="BK683" s="324"/>
    </row>
    <row r="684" spans="13:63" ht="15.75" customHeight="1" x14ac:dyDescent="0.2">
      <c r="M684" s="49"/>
      <c r="S684" s="49"/>
      <c r="Z684" s="49"/>
      <c r="AL684" s="203"/>
      <c r="AM684" s="203"/>
      <c r="AN684" s="204"/>
      <c r="AO684" s="204"/>
      <c r="AP684" s="205"/>
      <c r="AQ684" s="323"/>
      <c r="AR684" s="206"/>
      <c r="AS684" s="206"/>
      <c r="AT684" s="207"/>
      <c r="AU684" s="207"/>
      <c r="AV684" s="205"/>
      <c r="AW684" s="323"/>
      <c r="AX684" s="324"/>
      <c r="AY684" s="206"/>
      <c r="AZ684" s="206"/>
      <c r="BA684" s="207"/>
      <c r="BB684" s="207"/>
      <c r="BC684" s="205"/>
      <c r="BD684" s="323"/>
      <c r="BE684" s="324"/>
      <c r="BF684" s="206"/>
      <c r="BG684" s="206"/>
      <c r="BH684" s="207"/>
      <c r="BI684" s="207"/>
      <c r="BJ684" s="205"/>
      <c r="BK684" s="324"/>
    </row>
    <row r="685" spans="13:63" ht="15.75" customHeight="1" x14ac:dyDescent="0.2">
      <c r="M685" s="49"/>
      <c r="S685" s="49"/>
      <c r="Z685" s="49"/>
      <c r="AL685" s="201">
        <f t="shared" ref="AL685" si="12510">H685</f>
        <v>0</v>
      </c>
      <c r="AM685" s="201">
        <f t="shared" ref="AM685" si="12511">I685</f>
        <v>0</v>
      </c>
      <c r="AN685" s="201">
        <f t="shared" ref="AN685" si="12512">J685</f>
        <v>0</v>
      </c>
      <c r="AO685" s="201">
        <f t="shared" ref="AO685" si="12513">K685</f>
        <v>0</v>
      </c>
      <c r="AP685" s="202"/>
      <c r="AQ685" s="323"/>
      <c r="AR685" s="201">
        <f t="shared" ref="AR685" si="12514">N685</f>
        <v>0</v>
      </c>
      <c r="AS685" s="201">
        <f t="shared" ref="AS685" si="12515">O685</f>
        <v>0</v>
      </c>
      <c r="AT685" s="201">
        <f t="shared" ref="AT685" si="12516">P685</f>
        <v>0</v>
      </c>
      <c r="AU685" s="201">
        <f t="shared" ref="AU685" si="12517">Q685</f>
        <v>0</v>
      </c>
      <c r="AV685" s="201">
        <f t="shared" ref="AV685" si="12518">R685</f>
        <v>0</v>
      </c>
      <c r="AW685" s="323"/>
      <c r="AX685" s="324"/>
      <c r="AY685" s="201">
        <f t="shared" ref="AY685" si="12519">U685</f>
        <v>0</v>
      </c>
      <c r="AZ685" s="201">
        <f t="shared" ref="AZ685" si="12520">V685</f>
        <v>0</v>
      </c>
      <c r="BA685" s="201">
        <f t="shared" ref="BA685" si="12521">W685</f>
        <v>0</v>
      </c>
      <c r="BB685" s="201">
        <f t="shared" ref="BB685" si="12522">X685</f>
        <v>0</v>
      </c>
      <c r="BC685" s="201">
        <f t="shared" ref="BC685" si="12523">Y685</f>
        <v>0</v>
      </c>
      <c r="BD685" s="323"/>
      <c r="BE685" s="324"/>
      <c r="BF685" s="201">
        <f t="shared" ref="BF685" si="12524">AB685</f>
        <v>0</v>
      </c>
      <c r="BG685" s="201">
        <f t="shared" ref="BG685" si="12525">AC685</f>
        <v>0</v>
      </c>
      <c r="BH685" s="201">
        <f t="shared" ref="BH685" si="12526">AD685</f>
        <v>0</v>
      </c>
      <c r="BI685" s="201">
        <f t="shared" ref="BI685" si="12527">AE685</f>
        <v>0</v>
      </c>
      <c r="BJ685" s="201">
        <f t="shared" ref="BJ685" si="12528">AF685</f>
        <v>0</v>
      </c>
      <c r="BK685" s="324"/>
    </row>
    <row r="686" spans="13:63" ht="15.75" customHeight="1" x14ac:dyDescent="0.2">
      <c r="M686" s="49"/>
      <c r="S686" s="49"/>
      <c r="Z686" s="49"/>
      <c r="AL686" s="203"/>
      <c r="AM686" s="203"/>
      <c r="AN686" s="204"/>
      <c r="AO686" s="204"/>
      <c r="AP686" s="205"/>
      <c r="AQ686" s="323"/>
      <c r="AR686" s="206"/>
      <c r="AS686" s="206"/>
      <c r="AT686" s="207"/>
      <c r="AU686" s="207"/>
      <c r="AV686" s="205"/>
      <c r="AW686" s="323"/>
      <c r="AX686" s="324"/>
      <c r="AY686" s="206"/>
      <c r="AZ686" s="206"/>
      <c r="BA686" s="207"/>
      <c r="BB686" s="207"/>
      <c r="BC686" s="205"/>
      <c r="BD686" s="323"/>
      <c r="BE686" s="324"/>
      <c r="BF686" s="206"/>
      <c r="BG686" s="206"/>
      <c r="BH686" s="207"/>
      <c r="BI686" s="207"/>
      <c r="BJ686" s="205"/>
      <c r="BK686" s="324"/>
    </row>
    <row r="687" spans="13:63" ht="15.75" customHeight="1" x14ac:dyDescent="0.2">
      <c r="M687" s="49"/>
      <c r="S687" s="49"/>
      <c r="Z687" s="49"/>
      <c r="AL687" s="201">
        <f t="shared" ref="AL687" si="12529">H687</f>
        <v>0</v>
      </c>
      <c r="AM687" s="201">
        <f t="shared" ref="AM687" si="12530">I687</f>
        <v>0</v>
      </c>
      <c r="AN687" s="201">
        <f t="shared" ref="AN687" si="12531">J687</f>
        <v>0</v>
      </c>
      <c r="AO687" s="201">
        <f t="shared" ref="AO687" si="12532">K687</f>
        <v>0</v>
      </c>
      <c r="AP687" s="202"/>
      <c r="AQ687" s="323"/>
      <c r="AR687" s="201">
        <f t="shared" ref="AR687" si="12533">N687</f>
        <v>0</v>
      </c>
      <c r="AS687" s="201">
        <f t="shared" ref="AS687" si="12534">O687</f>
        <v>0</v>
      </c>
      <c r="AT687" s="201">
        <f t="shared" ref="AT687" si="12535">P687</f>
        <v>0</v>
      </c>
      <c r="AU687" s="201">
        <f t="shared" ref="AU687" si="12536">Q687</f>
        <v>0</v>
      </c>
      <c r="AV687" s="201">
        <f t="shared" ref="AV687" si="12537">R687</f>
        <v>0</v>
      </c>
      <c r="AW687" s="323"/>
      <c r="AX687" s="324"/>
      <c r="AY687" s="201">
        <f t="shared" ref="AY687" si="12538">U687</f>
        <v>0</v>
      </c>
      <c r="AZ687" s="201">
        <f t="shared" ref="AZ687" si="12539">V687</f>
        <v>0</v>
      </c>
      <c r="BA687" s="201">
        <f t="shared" ref="BA687" si="12540">W687</f>
        <v>0</v>
      </c>
      <c r="BB687" s="201">
        <f t="shared" ref="BB687" si="12541">X687</f>
        <v>0</v>
      </c>
      <c r="BC687" s="201">
        <f t="shared" ref="BC687" si="12542">Y687</f>
        <v>0</v>
      </c>
      <c r="BD687" s="323"/>
      <c r="BE687" s="324"/>
      <c r="BF687" s="201">
        <f t="shared" ref="BF687" si="12543">AB687</f>
        <v>0</v>
      </c>
      <c r="BG687" s="201">
        <f t="shared" ref="BG687" si="12544">AC687</f>
        <v>0</v>
      </c>
      <c r="BH687" s="201">
        <f t="shared" ref="BH687" si="12545">AD687</f>
        <v>0</v>
      </c>
      <c r="BI687" s="201">
        <f t="shared" ref="BI687" si="12546">AE687</f>
        <v>0</v>
      </c>
      <c r="BJ687" s="201">
        <f t="shared" ref="BJ687" si="12547">AF687</f>
        <v>0</v>
      </c>
      <c r="BK687" s="324"/>
    </row>
    <row r="688" spans="13:63" ht="15.75" customHeight="1" x14ac:dyDescent="0.2">
      <c r="M688" s="49"/>
      <c r="S688" s="49"/>
      <c r="Z688" s="49"/>
      <c r="AL688" s="203"/>
      <c r="AM688" s="203"/>
      <c r="AN688" s="204"/>
      <c r="AO688" s="204"/>
      <c r="AP688" s="205"/>
      <c r="AQ688" s="323"/>
      <c r="AR688" s="206"/>
      <c r="AS688" s="206"/>
      <c r="AT688" s="207"/>
      <c r="AU688" s="207"/>
      <c r="AV688" s="205"/>
      <c r="AW688" s="323"/>
      <c r="AX688" s="324"/>
      <c r="AY688" s="206"/>
      <c r="AZ688" s="206"/>
      <c r="BA688" s="207"/>
      <c r="BB688" s="207"/>
      <c r="BC688" s="205"/>
      <c r="BD688" s="323"/>
      <c r="BE688" s="324"/>
      <c r="BF688" s="206"/>
      <c r="BG688" s="206"/>
      <c r="BH688" s="207"/>
      <c r="BI688" s="207"/>
      <c r="BJ688" s="205"/>
      <c r="BK688" s="324"/>
    </row>
    <row r="689" spans="13:63" ht="15.75" customHeight="1" x14ac:dyDescent="0.2">
      <c r="M689" s="49"/>
      <c r="S689" s="49"/>
      <c r="Z689" s="49"/>
      <c r="AL689" s="201">
        <f t="shared" ref="AL689" si="12548">H689</f>
        <v>0</v>
      </c>
      <c r="AM689" s="201">
        <f t="shared" ref="AM689" si="12549">I689</f>
        <v>0</v>
      </c>
      <c r="AN689" s="201">
        <f t="shared" ref="AN689" si="12550">J689</f>
        <v>0</v>
      </c>
      <c r="AO689" s="201">
        <f t="shared" ref="AO689" si="12551">K689</f>
        <v>0</v>
      </c>
      <c r="AP689" s="202"/>
      <c r="AQ689" s="323"/>
      <c r="AR689" s="201">
        <f t="shared" ref="AR689" si="12552">N689</f>
        <v>0</v>
      </c>
      <c r="AS689" s="201">
        <f t="shared" ref="AS689" si="12553">O689</f>
        <v>0</v>
      </c>
      <c r="AT689" s="201">
        <f t="shared" ref="AT689" si="12554">P689</f>
        <v>0</v>
      </c>
      <c r="AU689" s="201">
        <f t="shared" ref="AU689" si="12555">Q689</f>
        <v>0</v>
      </c>
      <c r="AV689" s="201">
        <f t="shared" ref="AV689" si="12556">R689</f>
        <v>0</v>
      </c>
      <c r="AW689" s="323"/>
      <c r="AX689" s="324"/>
      <c r="AY689" s="201">
        <f t="shared" ref="AY689" si="12557">U689</f>
        <v>0</v>
      </c>
      <c r="AZ689" s="201">
        <f t="shared" ref="AZ689" si="12558">V689</f>
        <v>0</v>
      </c>
      <c r="BA689" s="201">
        <f t="shared" ref="BA689" si="12559">W689</f>
        <v>0</v>
      </c>
      <c r="BB689" s="201">
        <f t="shared" ref="BB689" si="12560">X689</f>
        <v>0</v>
      </c>
      <c r="BC689" s="201">
        <f t="shared" ref="BC689" si="12561">Y689</f>
        <v>0</v>
      </c>
      <c r="BD689" s="323"/>
      <c r="BE689" s="324"/>
      <c r="BF689" s="201">
        <f t="shared" ref="BF689" si="12562">AB689</f>
        <v>0</v>
      </c>
      <c r="BG689" s="201">
        <f t="shared" ref="BG689" si="12563">AC689</f>
        <v>0</v>
      </c>
      <c r="BH689" s="201">
        <f t="shared" ref="BH689" si="12564">AD689</f>
        <v>0</v>
      </c>
      <c r="BI689" s="201">
        <f t="shared" ref="BI689" si="12565">AE689</f>
        <v>0</v>
      </c>
      <c r="BJ689" s="201">
        <f t="shared" ref="BJ689" si="12566">AF689</f>
        <v>0</v>
      </c>
      <c r="BK689" s="324"/>
    </row>
    <row r="690" spans="13:63" ht="15.75" customHeight="1" x14ac:dyDescent="0.2">
      <c r="M690" s="49"/>
      <c r="S690" s="49"/>
      <c r="Z690" s="49"/>
      <c r="AL690" s="203"/>
      <c r="AM690" s="203"/>
      <c r="AN690" s="204"/>
      <c r="AO690" s="204"/>
      <c r="AP690" s="205"/>
      <c r="AQ690" s="323"/>
      <c r="AR690" s="206"/>
      <c r="AS690" s="206"/>
      <c r="AT690" s="207"/>
      <c r="AU690" s="207"/>
      <c r="AV690" s="205"/>
      <c r="AW690" s="323"/>
      <c r="AX690" s="324"/>
      <c r="AY690" s="206"/>
      <c r="AZ690" s="206"/>
      <c r="BA690" s="207"/>
      <c r="BB690" s="207"/>
      <c r="BC690" s="205"/>
      <c r="BD690" s="323"/>
      <c r="BE690" s="324"/>
      <c r="BF690" s="206"/>
      <c r="BG690" s="206"/>
      <c r="BH690" s="207"/>
      <c r="BI690" s="207"/>
      <c r="BJ690" s="205"/>
      <c r="BK690" s="324"/>
    </row>
    <row r="691" spans="13:63" ht="15.75" customHeight="1" x14ac:dyDescent="0.2">
      <c r="M691" s="49"/>
      <c r="S691" s="49"/>
      <c r="Z691" s="49"/>
      <c r="AL691" s="201">
        <f t="shared" ref="AL691" si="12567">H691</f>
        <v>0</v>
      </c>
      <c r="AM691" s="201">
        <f t="shared" ref="AM691" si="12568">I691</f>
        <v>0</v>
      </c>
      <c r="AN691" s="201">
        <f t="shared" ref="AN691" si="12569">J691</f>
        <v>0</v>
      </c>
      <c r="AO691" s="201">
        <f t="shared" ref="AO691" si="12570">K691</f>
        <v>0</v>
      </c>
      <c r="AP691" s="202"/>
      <c r="AQ691" s="323"/>
      <c r="AR691" s="201">
        <f t="shared" ref="AR691" si="12571">N691</f>
        <v>0</v>
      </c>
      <c r="AS691" s="201">
        <f t="shared" ref="AS691" si="12572">O691</f>
        <v>0</v>
      </c>
      <c r="AT691" s="201">
        <f t="shared" ref="AT691" si="12573">P691</f>
        <v>0</v>
      </c>
      <c r="AU691" s="201">
        <f t="shared" ref="AU691" si="12574">Q691</f>
        <v>0</v>
      </c>
      <c r="AV691" s="201">
        <f t="shared" ref="AV691" si="12575">R691</f>
        <v>0</v>
      </c>
      <c r="AW691" s="323"/>
      <c r="AX691" s="324"/>
      <c r="AY691" s="201">
        <f t="shared" ref="AY691" si="12576">U691</f>
        <v>0</v>
      </c>
      <c r="AZ691" s="201">
        <f t="shared" ref="AZ691" si="12577">V691</f>
        <v>0</v>
      </c>
      <c r="BA691" s="201">
        <f t="shared" ref="BA691" si="12578">W691</f>
        <v>0</v>
      </c>
      <c r="BB691" s="201">
        <f t="shared" ref="BB691" si="12579">X691</f>
        <v>0</v>
      </c>
      <c r="BC691" s="201">
        <f t="shared" ref="BC691" si="12580">Y691</f>
        <v>0</v>
      </c>
      <c r="BD691" s="323"/>
      <c r="BE691" s="324"/>
      <c r="BF691" s="201">
        <f t="shared" ref="BF691" si="12581">AB691</f>
        <v>0</v>
      </c>
      <c r="BG691" s="201">
        <f t="shared" ref="BG691" si="12582">AC691</f>
        <v>0</v>
      </c>
      <c r="BH691" s="201">
        <f t="shared" ref="BH691" si="12583">AD691</f>
        <v>0</v>
      </c>
      <c r="BI691" s="201">
        <f t="shared" ref="BI691" si="12584">AE691</f>
        <v>0</v>
      </c>
      <c r="BJ691" s="201">
        <f t="shared" ref="BJ691" si="12585">AF691</f>
        <v>0</v>
      </c>
      <c r="BK691" s="324"/>
    </row>
    <row r="692" spans="13:63" ht="15.75" customHeight="1" x14ac:dyDescent="0.2">
      <c r="M692" s="49"/>
      <c r="S692" s="49"/>
      <c r="Z692" s="49"/>
      <c r="AL692" s="203"/>
      <c r="AM692" s="203"/>
      <c r="AN692" s="204"/>
      <c r="AO692" s="204"/>
      <c r="AP692" s="205"/>
      <c r="AQ692" s="323"/>
      <c r="AR692" s="206"/>
      <c r="AS692" s="206"/>
      <c r="AT692" s="207"/>
      <c r="AU692" s="207"/>
      <c r="AV692" s="205"/>
      <c r="AW692" s="323"/>
      <c r="AX692" s="324"/>
      <c r="AY692" s="206"/>
      <c r="AZ692" s="206"/>
      <c r="BA692" s="207"/>
      <c r="BB692" s="207"/>
      <c r="BC692" s="205"/>
      <c r="BD692" s="323"/>
      <c r="BE692" s="324"/>
      <c r="BF692" s="206"/>
      <c r="BG692" s="206"/>
      <c r="BH692" s="207"/>
      <c r="BI692" s="207"/>
      <c r="BJ692" s="205"/>
      <c r="BK692" s="324"/>
    </row>
    <row r="693" spans="13:63" ht="15.75" customHeight="1" x14ac:dyDescent="0.2">
      <c r="M693" s="49"/>
      <c r="S693" s="49"/>
      <c r="Z693" s="49"/>
      <c r="AL693" s="201">
        <f t="shared" ref="AL693" si="12586">H693</f>
        <v>0</v>
      </c>
      <c r="AM693" s="201">
        <f t="shared" ref="AM693" si="12587">I693</f>
        <v>0</v>
      </c>
      <c r="AN693" s="201">
        <f t="shared" ref="AN693" si="12588">J693</f>
        <v>0</v>
      </c>
      <c r="AO693" s="201">
        <f t="shared" ref="AO693" si="12589">K693</f>
        <v>0</v>
      </c>
      <c r="AP693" s="202"/>
      <c r="AQ693" s="323"/>
      <c r="AR693" s="201">
        <f t="shared" ref="AR693" si="12590">N693</f>
        <v>0</v>
      </c>
      <c r="AS693" s="201">
        <f t="shared" ref="AS693" si="12591">O693</f>
        <v>0</v>
      </c>
      <c r="AT693" s="201">
        <f t="shared" ref="AT693" si="12592">P693</f>
        <v>0</v>
      </c>
      <c r="AU693" s="201">
        <f t="shared" ref="AU693" si="12593">Q693</f>
        <v>0</v>
      </c>
      <c r="AV693" s="201">
        <f t="shared" ref="AV693" si="12594">R693</f>
        <v>0</v>
      </c>
      <c r="AW693" s="323"/>
      <c r="AX693" s="324"/>
      <c r="AY693" s="201">
        <f t="shared" ref="AY693" si="12595">U693</f>
        <v>0</v>
      </c>
      <c r="AZ693" s="201">
        <f t="shared" ref="AZ693" si="12596">V693</f>
        <v>0</v>
      </c>
      <c r="BA693" s="201">
        <f t="shared" ref="BA693" si="12597">W693</f>
        <v>0</v>
      </c>
      <c r="BB693" s="201">
        <f t="shared" ref="BB693" si="12598">X693</f>
        <v>0</v>
      </c>
      <c r="BC693" s="201">
        <f t="shared" ref="BC693" si="12599">Y693</f>
        <v>0</v>
      </c>
      <c r="BD693" s="323"/>
      <c r="BE693" s="324"/>
      <c r="BF693" s="201">
        <f t="shared" ref="BF693" si="12600">AB693</f>
        <v>0</v>
      </c>
      <c r="BG693" s="201">
        <f t="shared" ref="BG693" si="12601">AC693</f>
        <v>0</v>
      </c>
      <c r="BH693" s="201">
        <f t="shared" ref="BH693" si="12602">AD693</f>
        <v>0</v>
      </c>
      <c r="BI693" s="201">
        <f t="shared" ref="BI693" si="12603">AE693</f>
        <v>0</v>
      </c>
      <c r="BJ693" s="201">
        <f t="shared" ref="BJ693" si="12604">AF693</f>
        <v>0</v>
      </c>
      <c r="BK693" s="324"/>
    </row>
    <row r="694" spans="13:63" ht="15.75" customHeight="1" x14ac:dyDescent="0.2">
      <c r="M694" s="49"/>
      <c r="S694" s="49"/>
      <c r="Z694" s="49"/>
      <c r="AL694" s="203"/>
      <c r="AM694" s="203"/>
      <c r="AN694" s="204"/>
      <c r="AO694" s="204"/>
      <c r="AP694" s="205"/>
      <c r="AQ694" s="323"/>
      <c r="AR694" s="206"/>
      <c r="AS694" s="206"/>
      <c r="AT694" s="207"/>
      <c r="AU694" s="207"/>
      <c r="AV694" s="205"/>
      <c r="AW694" s="323"/>
      <c r="AX694" s="324"/>
      <c r="AY694" s="206"/>
      <c r="AZ694" s="206"/>
      <c r="BA694" s="207"/>
      <c r="BB694" s="207"/>
      <c r="BC694" s="205"/>
      <c r="BD694" s="323"/>
      <c r="BE694" s="324"/>
      <c r="BF694" s="206"/>
      <c r="BG694" s="206"/>
      <c r="BH694" s="207"/>
      <c r="BI694" s="207"/>
      <c r="BJ694" s="205"/>
      <c r="BK694" s="324"/>
    </row>
    <row r="695" spans="13:63" ht="15.75" customHeight="1" x14ac:dyDescent="0.2">
      <c r="M695" s="49"/>
      <c r="S695" s="49"/>
      <c r="Z695" s="49"/>
      <c r="AL695" s="201">
        <f t="shared" ref="AL695" si="12605">H695</f>
        <v>0</v>
      </c>
      <c r="AM695" s="201">
        <f t="shared" ref="AM695" si="12606">I695</f>
        <v>0</v>
      </c>
      <c r="AN695" s="201">
        <f t="shared" ref="AN695" si="12607">J695</f>
        <v>0</v>
      </c>
      <c r="AO695" s="201">
        <f t="shared" ref="AO695" si="12608">K695</f>
        <v>0</v>
      </c>
      <c r="AP695" s="202"/>
      <c r="AQ695" s="323"/>
      <c r="AR695" s="201">
        <f t="shared" ref="AR695" si="12609">N695</f>
        <v>0</v>
      </c>
      <c r="AS695" s="201">
        <f t="shared" ref="AS695" si="12610">O695</f>
        <v>0</v>
      </c>
      <c r="AT695" s="201">
        <f t="shared" ref="AT695" si="12611">P695</f>
        <v>0</v>
      </c>
      <c r="AU695" s="201">
        <f t="shared" ref="AU695" si="12612">Q695</f>
        <v>0</v>
      </c>
      <c r="AV695" s="201">
        <f t="shared" ref="AV695" si="12613">R695</f>
        <v>0</v>
      </c>
      <c r="AW695" s="323"/>
      <c r="AX695" s="324"/>
      <c r="AY695" s="201">
        <f t="shared" ref="AY695" si="12614">U695</f>
        <v>0</v>
      </c>
      <c r="AZ695" s="201">
        <f t="shared" ref="AZ695" si="12615">V695</f>
        <v>0</v>
      </c>
      <c r="BA695" s="201">
        <f t="shared" ref="BA695" si="12616">W695</f>
        <v>0</v>
      </c>
      <c r="BB695" s="201">
        <f t="shared" ref="BB695" si="12617">X695</f>
        <v>0</v>
      </c>
      <c r="BC695" s="201">
        <f t="shared" ref="BC695" si="12618">Y695</f>
        <v>0</v>
      </c>
      <c r="BD695" s="323"/>
      <c r="BE695" s="324"/>
      <c r="BF695" s="201">
        <f t="shared" ref="BF695" si="12619">AB695</f>
        <v>0</v>
      </c>
      <c r="BG695" s="201">
        <f t="shared" ref="BG695" si="12620">AC695</f>
        <v>0</v>
      </c>
      <c r="BH695" s="201">
        <f t="shared" ref="BH695" si="12621">AD695</f>
        <v>0</v>
      </c>
      <c r="BI695" s="201">
        <f t="shared" ref="BI695" si="12622">AE695</f>
        <v>0</v>
      </c>
      <c r="BJ695" s="201">
        <f t="shared" ref="BJ695" si="12623">AF695</f>
        <v>0</v>
      </c>
      <c r="BK695" s="324"/>
    </row>
    <row r="696" spans="13:63" ht="15.75" customHeight="1" x14ac:dyDescent="0.2">
      <c r="M696" s="49"/>
      <c r="S696" s="49"/>
      <c r="Z696" s="49"/>
      <c r="AL696" s="203"/>
      <c r="AM696" s="203"/>
      <c r="AN696" s="204"/>
      <c r="AO696" s="204"/>
      <c r="AP696" s="205"/>
      <c r="AQ696" s="323"/>
      <c r="AR696" s="206"/>
      <c r="AS696" s="206"/>
      <c r="AT696" s="207"/>
      <c r="AU696" s="207"/>
      <c r="AV696" s="205"/>
      <c r="AW696" s="323"/>
      <c r="AX696" s="324"/>
      <c r="AY696" s="206"/>
      <c r="AZ696" s="206"/>
      <c r="BA696" s="207"/>
      <c r="BB696" s="207"/>
      <c r="BC696" s="205"/>
      <c r="BD696" s="323"/>
      <c r="BE696" s="324"/>
      <c r="BF696" s="206"/>
      <c r="BG696" s="206"/>
      <c r="BH696" s="207"/>
      <c r="BI696" s="207"/>
      <c r="BJ696" s="205"/>
      <c r="BK696" s="324"/>
    </row>
    <row r="697" spans="13:63" ht="15.75" customHeight="1" x14ac:dyDescent="0.2">
      <c r="M697" s="49"/>
      <c r="S697" s="49"/>
      <c r="Z697" s="49"/>
      <c r="AL697" s="201">
        <f t="shared" ref="AL697" si="12624">H697</f>
        <v>0</v>
      </c>
      <c r="AM697" s="201">
        <f t="shared" ref="AM697" si="12625">I697</f>
        <v>0</v>
      </c>
      <c r="AN697" s="201">
        <f t="shared" ref="AN697" si="12626">J697</f>
        <v>0</v>
      </c>
      <c r="AO697" s="201">
        <f t="shared" ref="AO697" si="12627">K697</f>
        <v>0</v>
      </c>
      <c r="AP697" s="202"/>
      <c r="AQ697" s="323"/>
      <c r="AR697" s="201">
        <f t="shared" ref="AR697" si="12628">N697</f>
        <v>0</v>
      </c>
      <c r="AS697" s="201">
        <f t="shared" ref="AS697" si="12629">O697</f>
        <v>0</v>
      </c>
      <c r="AT697" s="201">
        <f t="shared" ref="AT697" si="12630">P697</f>
        <v>0</v>
      </c>
      <c r="AU697" s="201">
        <f t="shared" ref="AU697" si="12631">Q697</f>
        <v>0</v>
      </c>
      <c r="AV697" s="201">
        <f t="shared" ref="AV697" si="12632">R697</f>
        <v>0</v>
      </c>
      <c r="AW697" s="323"/>
      <c r="AX697" s="324"/>
      <c r="AY697" s="201">
        <f t="shared" ref="AY697" si="12633">U697</f>
        <v>0</v>
      </c>
      <c r="AZ697" s="201">
        <f t="shared" ref="AZ697" si="12634">V697</f>
        <v>0</v>
      </c>
      <c r="BA697" s="201">
        <f t="shared" ref="BA697" si="12635">W697</f>
        <v>0</v>
      </c>
      <c r="BB697" s="201">
        <f t="shared" ref="BB697" si="12636">X697</f>
        <v>0</v>
      </c>
      <c r="BC697" s="201">
        <f t="shared" ref="BC697" si="12637">Y697</f>
        <v>0</v>
      </c>
      <c r="BD697" s="323"/>
      <c r="BE697" s="324"/>
      <c r="BF697" s="201">
        <f t="shared" ref="BF697" si="12638">AB697</f>
        <v>0</v>
      </c>
      <c r="BG697" s="201">
        <f t="shared" ref="BG697" si="12639">AC697</f>
        <v>0</v>
      </c>
      <c r="BH697" s="201">
        <f t="shared" ref="BH697" si="12640">AD697</f>
        <v>0</v>
      </c>
      <c r="BI697" s="201">
        <f t="shared" ref="BI697" si="12641">AE697</f>
        <v>0</v>
      </c>
      <c r="BJ697" s="201">
        <f t="shared" ref="BJ697" si="12642">AF697</f>
        <v>0</v>
      </c>
      <c r="BK697" s="324"/>
    </row>
    <row r="698" spans="13:63" ht="15.75" customHeight="1" x14ac:dyDescent="0.2">
      <c r="M698" s="49"/>
      <c r="S698" s="49"/>
      <c r="Z698" s="49"/>
      <c r="AL698" s="203"/>
      <c r="AM698" s="203"/>
      <c r="AN698" s="204"/>
      <c r="AO698" s="204"/>
      <c r="AP698" s="205"/>
      <c r="AQ698" s="323"/>
      <c r="AR698" s="206"/>
      <c r="AS698" s="206"/>
      <c r="AT698" s="207"/>
      <c r="AU698" s="207"/>
      <c r="AV698" s="205"/>
      <c r="AW698" s="323"/>
      <c r="AX698" s="324"/>
      <c r="AY698" s="206"/>
      <c r="AZ698" s="206"/>
      <c r="BA698" s="207"/>
      <c r="BB698" s="207"/>
      <c r="BC698" s="205"/>
      <c r="BD698" s="323"/>
      <c r="BE698" s="324"/>
      <c r="BF698" s="206"/>
      <c r="BG698" s="206"/>
      <c r="BH698" s="207"/>
      <c r="BI698" s="207"/>
      <c r="BJ698" s="205"/>
      <c r="BK698" s="324"/>
    </row>
    <row r="699" spans="13:63" ht="15.75" customHeight="1" x14ac:dyDescent="0.2">
      <c r="M699" s="49"/>
      <c r="S699" s="49"/>
      <c r="Z699" s="49"/>
      <c r="AL699" s="201">
        <f t="shared" ref="AL699" si="12643">H699</f>
        <v>0</v>
      </c>
      <c r="AM699" s="201">
        <f t="shared" ref="AM699" si="12644">I699</f>
        <v>0</v>
      </c>
      <c r="AN699" s="201">
        <f t="shared" ref="AN699" si="12645">J699</f>
        <v>0</v>
      </c>
      <c r="AO699" s="201">
        <f t="shared" ref="AO699" si="12646">K699</f>
        <v>0</v>
      </c>
      <c r="AP699" s="202"/>
      <c r="AQ699" s="323"/>
      <c r="AR699" s="201">
        <f t="shared" ref="AR699" si="12647">N699</f>
        <v>0</v>
      </c>
      <c r="AS699" s="201">
        <f t="shared" ref="AS699" si="12648">O699</f>
        <v>0</v>
      </c>
      <c r="AT699" s="201">
        <f t="shared" ref="AT699" si="12649">P699</f>
        <v>0</v>
      </c>
      <c r="AU699" s="201">
        <f t="shared" ref="AU699" si="12650">Q699</f>
        <v>0</v>
      </c>
      <c r="AV699" s="201">
        <f t="shared" ref="AV699" si="12651">R699</f>
        <v>0</v>
      </c>
      <c r="AW699" s="323"/>
      <c r="AX699" s="324"/>
      <c r="AY699" s="201">
        <f t="shared" ref="AY699" si="12652">U699</f>
        <v>0</v>
      </c>
      <c r="AZ699" s="201">
        <f t="shared" ref="AZ699" si="12653">V699</f>
        <v>0</v>
      </c>
      <c r="BA699" s="201">
        <f t="shared" ref="BA699" si="12654">W699</f>
        <v>0</v>
      </c>
      <c r="BB699" s="201">
        <f t="shared" ref="BB699" si="12655">X699</f>
        <v>0</v>
      </c>
      <c r="BC699" s="201">
        <f t="shared" ref="BC699" si="12656">Y699</f>
        <v>0</v>
      </c>
      <c r="BD699" s="323"/>
      <c r="BE699" s="324"/>
      <c r="BF699" s="201">
        <f t="shared" ref="BF699" si="12657">AB699</f>
        <v>0</v>
      </c>
      <c r="BG699" s="201">
        <f t="shared" ref="BG699" si="12658">AC699</f>
        <v>0</v>
      </c>
      <c r="BH699" s="201">
        <f t="shared" ref="BH699" si="12659">AD699</f>
        <v>0</v>
      </c>
      <c r="BI699" s="201">
        <f t="shared" ref="BI699" si="12660">AE699</f>
        <v>0</v>
      </c>
      <c r="BJ699" s="201">
        <f t="shared" ref="BJ699" si="12661">AF699</f>
        <v>0</v>
      </c>
      <c r="BK699" s="324"/>
    </row>
    <row r="700" spans="13:63" ht="15.75" customHeight="1" x14ac:dyDescent="0.2">
      <c r="M700" s="49"/>
      <c r="S700" s="49"/>
      <c r="Z700" s="49"/>
      <c r="AL700" s="203"/>
      <c r="AM700" s="203"/>
      <c r="AN700" s="204"/>
      <c r="AO700" s="204"/>
      <c r="AP700" s="205"/>
      <c r="AQ700" s="323"/>
      <c r="AR700" s="206"/>
      <c r="AS700" s="206"/>
      <c r="AT700" s="207"/>
      <c r="AU700" s="207"/>
      <c r="AV700" s="205"/>
      <c r="AW700" s="323"/>
      <c r="AX700" s="324"/>
      <c r="AY700" s="206"/>
      <c r="AZ700" s="206"/>
      <c r="BA700" s="207"/>
      <c r="BB700" s="207"/>
      <c r="BC700" s="205"/>
      <c r="BD700" s="323"/>
      <c r="BE700" s="324"/>
      <c r="BF700" s="206"/>
      <c r="BG700" s="206"/>
      <c r="BH700" s="207"/>
      <c r="BI700" s="207"/>
      <c r="BJ700" s="205"/>
      <c r="BK700" s="324"/>
    </row>
    <row r="701" spans="13:63" ht="15.75" customHeight="1" x14ac:dyDescent="0.2">
      <c r="M701" s="49"/>
      <c r="S701" s="49"/>
      <c r="Z701" s="49"/>
      <c r="AL701" s="201">
        <f t="shared" ref="AL701" si="12662">H701</f>
        <v>0</v>
      </c>
      <c r="AM701" s="201">
        <f t="shared" ref="AM701" si="12663">I701</f>
        <v>0</v>
      </c>
      <c r="AN701" s="201">
        <f t="shared" ref="AN701" si="12664">J701</f>
        <v>0</v>
      </c>
      <c r="AO701" s="201">
        <f t="shared" ref="AO701" si="12665">K701</f>
        <v>0</v>
      </c>
      <c r="AP701" s="202"/>
      <c r="AQ701" s="323"/>
      <c r="AR701" s="201">
        <f t="shared" ref="AR701" si="12666">N701</f>
        <v>0</v>
      </c>
      <c r="AS701" s="201">
        <f t="shared" ref="AS701" si="12667">O701</f>
        <v>0</v>
      </c>
      <c r="AT701" s="201">
        <f t="shared" ref="AT701" si="12668">P701</f>
        <v>0</v>
      </c>
      <c r="AU701" s="201">
        <f t="shared" ref="AU701" si="12669">Q701</f>
        <v>0</v>
      </c>
      <c r="AV701" s="201">
        <f t="shared" ref="AV701" si="12670">R701</f>
        <v>0</v>
      </c>
      <c r="AW701" s="323"/>
      <c r="AX701" s="324"/>
      <c r="AY701" s="201">
        <f t="shared" ref="AY701" si="12671">U701</f>
        <v>0</v>
      </c>
      <c r="AZ701" s="201">
        <f t="shared" ref="AZ701" si="12672">V701</f>
        <v>0</v>
      </c>
      <c r="BA701" s="201">
        <f t="shared" ref="BA701" si="12673">W701</f>
        <v>0</v>
      </c>
      <c r="BB701" s="201">
        <f t="shared" ref="BB701" si="12674">X701</f>
        <v>0</v>
      </c>
      <c r="BC701" s="201">
        <f t="shared" ref="BC701" si="12675">Y701</f>
        <v>0</v>
      </c>
      <c r="BD701" s="323"/>
      <c r="BE701" s="324"/>
      <c r="BF701" s="201">
        <f t="shared" ref="BF701" si="12676">AB701</f>
        <v>0</v>
      </c>
      <c r="BG701" s="201">
        <f t="shared" ref="BG701" si="12677">AC701</f>
        <v>0</v>
      </c>
      <c r="BH701" s="201">
        <f t="shared" ref="BH701" si="12678">AD701</f>
        <v>0</v>
      </c>
      <c r="BI701" s="201">
        <f t="shared" ref="BI701" si="12679">AE701</f>
        <v>0</v>
      </c>
      <c r="BJ701" s="201">
        <f t="shared" ref="BJ701" si="12680">AF701</f>
        <v>0</v>
      </c>
      <c r="BK701" s="324"/>
    </row>
    <row r="702" spans="13:63" ht="15.75" customHeight="1" x14ac:dyDescent="0.2">
      <c r="M702" s="49"/>
      <c r="S702" s="49"/>
      <c r="Z702" s="49"/>
      <c r="AL702" s="203"/>
      <c r="AM702" s="203"/>
      <c r="AN702" s="204"/>
      <c r="AO702" s="204"/>
      <c r="AP702" s="205"/>
      <c r="AQ702" s="323"/>
      <c r="AR702" s="206"/>
      <c r="AS702" s="206"/>
      <c r="AT702" s="207"/>
      <c r="AU702" s="207"/>
      <c r="AV702" s="205"/>
      <c r="AW702" s="323"/>
      <c r="AX702" s="324"/>
      <c r="AY702" s="206"/>
      <c r="AZ702" s="206"/>
      <c r="BA702" s="207"/>
      <c r="BB702" s="207"/>
      <c r="BC702" s="205"/>
      <c r="BD702" s="323"/>
      <c r="BE702" s="324"/>
      <c r="BF702" s="206"/>
      <c r="BG702" s="206"/>
      <c r="BH702" s="207"/>
      <c r="BI702" s="207"/>
      <c r="BJ702" s="205"/>
      <c r="BK702" s="324"/>
    </row>
    <row r="703" spans="13:63" ht="15.75" customHeight="1" x14ac:dyDescent="0.2">
      <c r="M703" s="49"/>
      <c r="S703" s="49"/>
      <c r="Z703" s="49"/>
      <c r="AL703" s="201">
        <f t="shared" ref="AL703" si="12681">H703</f>
        <v>0</v>
      </c>
      <c r="AM703" s="201">
        <f t="shared" ref="AM703" si="12682">I703</f>
        <v>0</v>
      </c>
      <c r="AN703" s="201">
        <f t="shared" ref="AN703" si="12683">J703</f>
        <v>0</v>
      </c>
      <c r="AO703" s="201">
        <f t="shared" ref="AO703" si="12684">K703</f>
        <v>0</v>
      </c>
      <c r="AP703" s="202"/>
      <c r="AQ703" s="323"/>
      <c r="AR703" s="201">
        <f t="shared" ref="AR703" si="12685">N703</f>
        <v>0</v>
      </c>
      <c r="AS703" s="201">
        <f t="shared" ref="AS703" si="12686">O703</f>
        <v>0</v>
      </c>
      <c r="AT703" s="201">
        <f t="shared" ref="AT703" si="12687">P703</f>
        <v>0</v>
      </c>
      <c r="AU703" s="201">
        <f t="shared" ref="AU703" si="12688">Q703</f>
        <v>0</v>
      </c>
      <c r="AV703" s="201">
        <f t="shared" ref="AV703" si="12689">R703</f>
        <v>0</v>
      </c>
      <c r="AW703" s="323"/>
      <c r="AX703" s="324"/>
      <c r="AY703" s="201">
        <f t="shared" ref="AY703" si="12690">U703</f>
        <v>0</v>
      </c>
      <c r="AZ703" s="201">
        <f t="shared" ref="AZ703" si="12691">V703</f>
        <v>0</v>
      </c>
      <c r="BA703" s="201">
        <f t="shared" ref="BA703" si="12692">W703</f>
        <v>0</v>
      </c>
      <c r="BB703" s="201">
        <f t="shared" ref="BB703" si="12693">X703</f>
        <v>0</v>
      </c>
      <c r="BC703" s="201">
        <f t="shared" ref="BC703" si="12694">Y703</f>
        <v>0</v>
      </c>
      <c r="BD703" s="323"/>
      <c r="BE703" s="324"/>
      <c r="BF703" s="201">
        <f t="shared" ref="BF703" si="12695">AB703</f>
        <v>0</v>
      </c>
      <c r="BG703" s="201">
        <f t="shared" ref="BG703" si="12696">AC703</f>
        <v>0</v>
      </c>
      <c r="BH703" s="201">
        <f t="shared" ref="BH703" si="12697">AD703</f>
        <v>0</v>
      </c>
      <c r="BI703" s="201">
        <f t="shared" ref="BI703" si="12698">AE703</f>
        <v>0</v>
      </c>
      <c r="BJ703" s="201">
        <f t="shared" ref="BJ703" si="12699">AF703</f>
        <v>0</v>
      </c>
      <c r="BK703" s="324"/>
    </row>
    <row r="704" spans="13:63" ht="15.75" customHeight="1" x14ac:dyDescent="0.2">
      <c r="M704" s="49"/>
      <c r="S704" s="49"/>
      <c r="Z704" s="49"/>
      <c r="AL704" s="203"/>
      <c r="AM704" s="203"/>
      <c r="AN704" s="204"/>
      <c r="AO704" s="204"/>
      <c r="AP704" s="205"/>
      <c r="AQ704" s="323"/>
      <c r="AR704" s="206"/>
      <c r="AS704" s="206"/>
      <c r="AT704" s="207"/>
      <c r="AU704" s="207"/>
      <c r="AV704" s="205"/>
      <c r="AW704" s="323"/>
      <c r="AX704" s="324"/>
      <c r="AY704" s="206"/>
      <c r="AZ704" s="206"/>
      <c r="BA704" s="207"/>
      <c r="BB704" s="207"/>
      <c r="BC704" s="205"/>
      <c r="BD704" s="323"/>
      <c r="BE704" s="324"/>
      <c r="BF704" s="206"/>
      <c r="BG704" s="206"/>
      <c r="BH704" s="207"/>
      <c r="BI704" s="207"/>
      <c r="BJ704" s="205"/>
      <c r="BK704" s="324"/>
    </row>
    <row r="705" spans="13:63" ht="15.75" customHeight="1" x14ac:dyDescent="0.2">
      <c r="M705" s="49"/>
      <c r="S705" s="49"/>
      <c r="Z705" s="49"/>
      <c r="AL705" s="201">
        <f t="shared" ref="AL705" si="12700">H705</f>
        <v>0</v>
      </c>
      <c r="AM705" s="201">
        <f t="shared" ref="AM705" si="12701">I705</f>
        <v>0</v>
      </c>
      <c r="AN705" s="201">
        <f t="shared" ref="AN705" si="12702">J705</f>
        <v>0</v>
      </c>
      <c r="AO705" s="201">
        <f t="shared" ref="AO705" si="12703">K705</f>
        <v>0</v>
      </c>
      <c r="AP705" s="202"/>
      <c r="AQ705" s="323"/>
      <c r="AR705" s="201">
        <f t="shared" ref="AR705" si="12704">N705</f>
        <v>0</v>
      </c>
      <c r="AS705" s="201">
        <f t="shared" ref="AS705" si="12705">O705</f>
        <v>0</v>
      </c>
      <c r="AT705" s="201">
        <f t="shared" ref="AT705" si="12706">P705</f>
        <v>0</v>
      </c>
      <c r="AU705" s="201">
        <f t="shared" ref="AU705" si="12707">Q705</f>
        <v>0</v>
      </c>
      <c r="AV705" s="201">
        <f t="shared" ref="AV705" si="12708">R705</f>
        <v>0</v>
      </c>
      <c r="AW705" s="323"/>
      <c r="AX705" s="324"/>
      <c r="AY705" s="201">
        <f t="shared" ref="AY705" si="12709">U705</f>
        <v>0</v>
      </c>
      <c r="AZ705" s="201">
        <f t="shared" ref="AZ705" si="12710">V705</f>
        <v>0</v>
      </c>
      <c r="BA705" s="201">
        <f t="shared" ref="BA705" si="12711">W705</f>
        <v>0</v>
      </c>
      <c r="BB705" s="201">
        <f t="shared" ref="BB705" si="12712">X705</f>
        <v>0</v>
      </c>
      <c r="BC705" s="201">
        <f t="shared" ref="BC705" si="12713">Y705</f>
        <v>0</v>
      </c>
      <c r="BD705" s="323"/>
      <c r="BE705" s="324"/>
      <c r="BF705" s="201">
        <f t="shared" ref="BF705" si="12714">AB705</f>
        <v>0</v>
      </c>
      <c r="BG705" s="201">
        <f t="shared" ref="BG705" si="12715">AC705</f>
        <v>0</v>
      </c>
      <c r="BH705" s="201">
        <f t="shared" ref="BH705" si="12716">AD705</f>
        <v>0</v>
      </c>
      <c r="BI705" s="201">
        <f t="shared" ref="BI705" si="12717">AE705</f>
        <v>0</v>
      </c>
      <c r="BJ705" s="201">
        <f t="shared" ref="BJ705" si="12718">AF705</f>
        <v>0</v>
      </c>
      <c r="BK705" s="324"/>
    </row>
    <row r="706" spans="13:63" ht="15.75" customHeight="1" x14ac:dyDescent="0.2">
      <c r="M706" s="49"/>
      <c r="S706" s="49"/>
      <c r="Z706" s="49"/>
      <c r="AL706" s="203"/>
      <c r="AM706" s="203"/>
      <c r="AN706" s="204"/>
      <c r="AO706" s="204"/>
      <c r="AP706" s="205"/>
      <c r="AQ706" s="323"/>
      <c r="AR706" s="206"/>
      <c r="AS706" s="206"/>
      <c r="AT706" s="207"/>
      <c r="AU706" s="207"/>
      <c r="AV706" s="205"/>
      <c r="AW706" s="323"/>
      <c r="AX706" s="324"/>
      <c r="AY706" s="206"/>
      <c r="AZ706" s="206"/>
      <c r="BA706" s="207"/>
      <c r="BB706" s="207"/>
      <c r="BC706" s="205"/>
      <c r="BD706" s="323"/>
      <c r="BE706" s="324"/>
      <c r="BF706" s="206"/>
      <c r="BG706" s="206"/>
      <c r="BH706" s="207"/>
      <c r="BI706" s="207"/>
      <c r="BJ706" s="205"/>
      <c r="BK706" s="324"/>
    </row>
    <row r="707" spans="13:63" ht="15.75" customHeight="1" x14ac:dyDescent="0.2">
      <c r="M707" s="49"/>
      <c r="S707" s="49"/>
      <c r="Z707" s="49"/>
      <c r="AL707" s="201">
        <f t="shared" ref="AL707" si="12719">H707</f>
        <v>0</v>
      </c>
      <c r="AM707" s="201">
        <f t="shared" ref="AM707" si="12720">I707</f>
        <v>0</v>
      </c>
      <c r="AN707" s="201">
        <f t="shared" ref="AN707" si="12721">J707</f>
        <v>0</v>
      </c>
      <c r="AO707" s="201">
        <f t="shared" ref="AO707" si="12722">K707</f>
        <v>0</v>
      </c>
      <c r="AP707" s="202"/>
      <c r="AQ707" s="323"/>
      <c r="AR707" s="201">
        <f t="shared" ref="AR707" si="12723">N707</f>
        <v>0</v>
      </c>
      <c r="AS707" s="201">
        <f t="shared" ref="AS707" si="12724">O707</f>
        <v>0</v>
      </c>
      <c r="AT707" s="201">
        <f t="shared" ref="AT707" si="12725">P707</f>
        <v>0</v>
      </c>
      <c r="AU707" s="201">
        <f t="shared" ref="AU707" si="12726">Q707</f>
        <v>0</v>
      </c>
      <c r="AV707" s="201">
        <f t="shared" ref="AV707" si="12727">R707</f>
        <v>0</v>
      </c>
      <c r="AW707" s="323"/>
      <c r="AX707" s="324"/>
      <c r="AY707" s="201">
        <f t="shared" ref="AY707" si="12728">U707</f>
        <v>0</v>
      </c>
      <c r="AZ707" s="201">
        <f t="shared" ref="AZ707" si="12729">V707</f>
        <v>0</v>
      </c>
      <c r="BA707" s="201">
        <f t="shared" ref="BA707" si="12730">W707</f>
        <v>0</v>
      </c>
      <c r="BB707" s="201">
        <f t="shared" ref="BB707" si="12731">X707</f>
        <v>0</v>
      </c>
      <c r="BC707" s="201">
        <f t="shared" ref="BC707" si="12732">Y707</f>
        <v>0</v>
      </c>
      <c r="BD707" s="323"/>
      <c r="BE707" s="324"/>
      <c r="BF707" s="201">
        <f t="shared" ref="BF707" si="12733">AB707</f>
        <v>0</v>
      </c>
      <c r="BG707" s="201">
        <f t="shared" ref="BG707" si="12734">AC707</f>
        <v>0</v>
      </c>
      <c r="BH707" s="201">
        <f t="shared" ref="BH707" si="12735">AD707</f>
        <v>0</v>
      </c>
      <c r="BI707" s="201">
        <f t="shared" ref="BI707" si="12736">AE707</f>
        <v>0</v>
      </c>
      <c r="BJ707" s="201">
        <f t="shared" ref="BJ707" si="12737">AF707</f>
        <v>0</v>
      </c>
      <c r="BK707" s="324"/>
    </row>
    <row r="708" spans="13:63" ht="15.75" customHeight="1" x14ac:dyDescent="0.2">
      <c r="M708" s="49"/>
      <c r="S708" s="49"/>
      <c r="Z708" s="49"/>
      <c r="AL708" s="203"/>
      <c r="AM708" s="203"/>
      <c r="AN708" s="204"/>
      <c r="AO708" s="204"/>
      <c r="AP708" s="205"/>
      <c r="AQ708" s="323"/>
      <c r="AR708" s="206"/>
      <c r="AS708" s="206"/>
      <c r="AT708" s="207"/>
      <c r="AU708" s="207"/>
      <c r="AV708" s="205"/>
      <c r="AW708" s="323"/>
      <c r="AX708" s="324"/>
      <c r="AY708" s="206"/>
      <c r="AZ708" s="206"/>
      <c r="BA708" s="207"/>
      <c r="BB708" s="207"/>
      <c r="BC708" s="205"/>
      <c r="BD708" s="323"/>
      <c r="BE708" s="324"/>
      <c r="BF708" s="206"/>
      <c r="BG708" s="206"/>
      <c r="BH708" s="207"/>
      <c r="BI708" s="207"/>
      <c r="BJ708" s="205"/>
      <c r="BK708" s="324"/>
    </row>
    <row r="709" spans="13:63" ht="15.75" customHeight="1" x14ac:dyDescent="0.2">
      <c r="M709" s="49"/>
      <c r="S709" s="49"/>
      <c r="Z709" s="49"/>
      <c r="AL709" s="201">
        <f t="shared" ref="AL709" si="12738">H709</f>
        <v>0</v>
      </c>
      <c r="AM709" s="201">
        <f t="shared" ref="AM709" si="12739">I709</f>
        <v>0</v>
      </c>
      <c r="AN709" s="201">
        <f t="shared" ref="AN709" si="12740">J709</f>
        <v>0</v>
      </c>
      <c r="AO709" s="201">
        <f t="shared" ref="AO709" si="12741">K709</f>
        <v>0</v>
      </c>
      <c r="AP709" s="202"/>
      <c r="AQ709" s="323"/>
      <c r="AR709" s="201">
        <f t="shared" ref="AR709" si="12742">N709</f>
        <v>0</v>
      </c>
      <c r="AS709" s="201">
        <f t="shared" ref="AS709" si="12743">O709</f>
        <v>0</v>
      </c>
      <c r="AT709" s="201">
        <f t="shared" ref="AT709" si="12744">P709</f>
        <v>0</v>
      </c>
      <c r="AU709" s="201">
        <f t="shared" ref="AU709" si="12745">Q709</f>
        <v>0</v>
      </c>
      <c r="AV709" s="201">
        <f t="shared" ref="AV709" si="12746">R709</f>
        <v>0</v>
      </c>
      <c r="AW709" s="323"/>
      <c r="AX709" s="324"/>
      <c r="AY709" s="201">
        <f t="shared" ref="AY709" si="12747">U709</f>
        <v>0</v>
      </c>
      <c r="AZ709" s="201">
        <f t="shared" ref="AZ709" si="12748">V709</f>
        <v>0</v>
      </c>
      <c r="BA709" s="201">
        <f t="shared" ref="BA709" si="12749">W709</f>
        <v>0</v>
      </c>
      <c r="BB709" s="201">
        <f t="shared" ref="BB709" si="12750">X709</f>
        <v>0</v>
      </c>
      <c r="BC709" s="201">
        <f t="shared" ref="BC709" si="12751">Y709</f>
        <v>0</v>
      </c>
      <c r="BD709" s="323"/>
      <c r="BE709" s="324"/>
      <c r="BF709" s="201">
        <f t="shared" ref="BF709" si="12752">AB709</f>
        <v>0</v>
      </c>
      <c r="BG709" s="201">
        <f t="shared" ref="BG709" si="12753">AC709</f>
        <v>0</v>
      </c>
      <c r="BH709" s="201">
        <f t="shared" ref="BH709" si="12754">AD709</f>
        <v>0</v>
      </c>
      <c r="BI709" s="201">
        <f t="shared" ref="BI709" si="12755">AE709</f>
        <v>0</v>
      </c>
      <c r="BJ709" s="201">
        <f t="shared" ref="BJ709" si="12756">AF709</f>
        <v>0</v>
      </c>
      <c r="BK709" s="324"/>
    </row>
    <row r="710" spans="13:63" ht="15.75" customHeight="1" x14ac:dyDescent="0.2">
      <c r="M710" s="49"/>
      <c r="S710" s="49"/>
      <c r="Z710" s="49"/>
      <c r="AL710" s="203"/>
      <c r="AM710" s="203"/>
      <c r="AN710" s="204"/>
      <c r="AO710" s="204"/>
      <c r="AP710" s="205"/>
      <c r="AQ710" s="323"/>
      <c r="AR710" s="206"/>
      <c r="AS710" s="206"/>
      <c r="AT710" s="207"/>
      <c r="AU710" s="207"/>
      <c r="AV710" s="205"/>
      <c r="AW710" s="323"/>
      <c r="AX710" s="324"/>
      <c r="AY710" s="206"/>
      <c r="AZ710" s="206"/>
      <c r="BA710" s="207"/>
      <c r="BB710" s="207"/>
      <c r="BC710" s="205"/>
      <c r="BD710" s="323"/>
      <c r="BE710" s="324"/>
      <c r="BF710" s="206"/>
      <c r="BG710" s="206"/>
      <c r="BH710" s="207"/>
      <c r="BI710" s="207"/>
      <c r="BJ710" s="205"/>
      <c r="BK710" s="324"/>
    </row>
    <row r="711" spans="13:63" ht="15.75" customHeight="1" x14ac:dyDescent="0.2">
      <c r="M711" s="49"/>
      <c r="S711" s="49"/>
      <c r="Z711" s="49"/>
      <c r="AL711" s="201">
        <f t="shared" ref="AL711" si="12757">H711</f>
        <v>0</v>
      </c>
      <c r="AM711" s="201">
        <f t="shared" ref="AM711" si="12758">I711</f>
        <v>0</v>
      </c>
      <c r="AN711" s="201">
        <f t="shared" ref="AN711" si="12759">J711</f>
        <v>0</v>
      </c>
      <c r="AO711" s="201">
        <f t="shared" ref="AO711" si="12760">K711</f>
        <v>0</v>
      </c>
      <c r="AP711" s="202"/>
      <c r="AQ711" s="323"/>
      <c r="AR711" s="201">
        <f t="shared" ref="AR711" si="12761">N711</f>
        <v>0</v>
      </c>
      <c r="AS711" s="201">
        <f t="shared" ref="AS711" si="12762">O711</f>
        <v>0</v>
      </c>
      <c r="AT711" s="201">
        <f t="shared" ref="AT711" si="12763">P711</f>
        <v>0</v>
      </c>
      <c r="AU711" s="201">
        <f t="shared" ref="AU711" si="12764">Q711</f>
        <v>0</v>
      </c>
      <c r="AV711" s="201">
        <f t="shared" ref="AV711" si="12765">R711</f>
        <v>0</v>
      </c>
      <c r="AW711" s="323"/>
      <c r="AX711" s="324"/>
      <c r="AY711" s="201">
        <f t="shared" ref="AY711" si="12766">U711</f>
        <v>0</v>
      </c>
      <c r="AZ711" s="201">
        <f t="shared" ref="AZ711" si="12767">V711</f>
        <v>0</v>
      </c>
      <c r="BA711" s="201">
        <f t="shared" ref="BA711" si="12768">W711</f>
        <v>0</v>
      </c>
      <c r="BB711" s="201">
        <f t="shared" ref="BB711" si="12769">X711</f>
        <v>0</v>
      </c>
      <c r="BC711" s="201">
        <f t="shared" ref="BC711" si="12770">Y711</f>
        <v>0</v>
      </c>
      <c r="BD711" s="323"/>
      <c r="BE711" s="324"/>
      <c r="BF711" s="201">
        <f t="shared" ref="BF711" si="12771">AB711</f>
        <v>0</v>
      </c>
      <c r="BG711" s="201">
        <f t="shared" ref="BG711" si="12772">AC711</f>
        <v>0</v>
      </c>
      <c r="BH711" s="201">
        <f t="shared" ref="BH711" si="12773">AD711</f>
        <v>0</v>
      </c>
      <c r="BI711" s="201">
        <f t="shared" ref="BI711" si="12774">AE711</f>
        <v>0</v>
      </c>
      <c r="BJ711" s="201">
        <f t="shared" ref="BJ711" si="12775">AF711</f>
        <v>0</v>
      </c>
      <c r="BK711" s="324"/>
    </row>
    <row r="712" spans="13:63" ht="15.75" customHeight="1" x14ac:dyDescent="0.2">
      <c r="M712" s="49"/>
      <c r="S712" s="49"/>
      <c r="Z712" s="49"/>
      <c r="AL712" s="203"/>
      <c r="AM712" s="203"/>
      <c r="AN712" s="204"/>
      <c r="AO712" s="204"/>
      <c r="AP712" s="205"/>
      <c r="AQ712" s="323"/>
      <c r="AR712" s="206"/>
      <c r="AS712" s="206"/>
      <c r="AT712" s="207"/>
      <c r="AU712" s="207"/>
      <c r="AV712" s="205"/>
      <c r="AW712" s="323"/>
      <c r="AX712" s="324"/>
      <c r="AY712" s="206"/>
      <c r="AZ712" s="206"/>
      <c r="BA712" s="207"/>
      <c r="BB712" s="207"/>
      <c r="BC712" s="205"/>
      <c r="BD712" s="323"/>
      <c r="BE712" s="324"/>
      <c r="BF712" s="206"/>
      <c r="BG712" s="206"/>
      <c r="BH712" s="207"/>
      <c r="BI712" s="207"/>
      <c r="BJ712" s="205"/>
      <c r="BK712" s="324"/>
    </row>
    <row r="713" spans="13:63" ht="15.75" customHeight="1" x14ac:dyDescent="0.2">
      <c r="M713" s="49"/>
      <c r="S713" s="49"/>
      <c r="Z713" s="49"/>
      <c r="AL713" s="201">
        <f t="shared" ref="AL713" si="12776">H713</f>
        <v>0</v>
      </c>
      <c r="AM713" s="201">
        <f t="shared" ref="AM713" si="12777">I713</f>
        <v>0</v>
      </c>
      <c r="AN713" s="201">
        <f t="shared" ref="AN713" si="12778">J713</f>
        <v>0</v>
      </c>
      <c r="AO713" s="201">
        <f t="shared" ref="AO713" si="12779">K713</f>
        <v>0</v>
      </c>
      <c r="AP713" s="202"/>
      <c r="AQ713" s="323"/>
      <c r="AR713" s="201">
        <f t="shared" ref="AR713" si="12780">N713</f>
        <v>0</v>
      </c>
      <c r="AS713" s="201">
        <f t="shared" ref="AS713" si="12781">O713</f>
        <v>0</v>
      </c>
      <c r="AT713" s="201">
        <f t="shared" ref="AT713" si="12782">P713</f>
        <v>0</v>
      </c>
      <c r="AU713" s="201">
        <f t="shared" ref="AU713" si="12783">Q713</f>
        <v>0</v>
      </c>
      <c r="AV713" s="201">
        <f t="shared" ref="AV713" si="12784">R713</f>
        <v>0</v>
      </c>
      <c r="AW713" s="323"/>
      <c r="AX713" s="324"/>
      <c r="AY713" s="201">
        <f t="shared" ref="AY713" si="12785">U713</f>
        <v>0</v>
      </c>
      <c r="AZ713" s="201">
        <f t="shared" ref="AZ713" si="12786">V713</f>
        <v>0</v>
      </c>
      <c r="BA713" s="201">
        <f t="shared" ref="BA713" si="12787">W713</f>
        <v>0</v>
      </c>
      <c r="BB713" s="201">
        <f t="shared" ref="BB713" si="12788">X713</f>
        <v>0</v>
      </c>
      <c r="BC713" s="201">
        <f t="shared" ref="BC713" si="12789">Y713</f>
        <v>0</v>
      </c>
      <c r="BD713" s="323"/>
      <c r="BE713" s="324"/>
      <c r="BF713" s="201">
        <f t="shared" ref="BF713" si="12790">AB713</f>
        <v>0</v>
      </c>
      <c r="BG713" s="201">
        <f t="shared" ref="BG713" si="12791">AC713</f>
        <v>0</v>
      </c>
      <c r="BH713" s="201">
        <f t="shared" ref="BH713" si="12792">AD713</f>
        <v>0</v>
      </c>
      <c r="BI713" s="201">
        <f t="shared" ref="BI713" si="12793">AE713</f>
        <v>0</v>
      </c>
      <c r="BJ713" s="201">
        <f t="shared" ref="BJ713" si="12794">AF713</f>
        <v>0</v>
      </c>
      <c r="BK713" s="324"/>
    </row>
    <row r="714" spans="13:63" ht="15.75" customHeight="1" x14ac:dyDescent="0.2">
      <c r="M714" s="49"/>
      <c r="S714" s="49"/>
      <c r="Z714" s="49"/>
      <c r="AL714" s="203"/>
      <c r="AM714" s="203"/>
      <c r="AN714" s="204"/>
      <c r="AO714" s="204"/>
      <c r="AP714" s="205"/>
      <c r="AQ714" s="323"/>
      <c r="AR714" s="206"/>
      <c r="AS714" s="206"/>
      <c r="AT714" s="207"/>
      <c r="AU714" s="207"/>
      <c r="AV714" s="205"/>
      <c r="AW714" s="323"/>
      <c r="AX714" s="324"/>
      <c r="AY714" s="206"/>
      <c r="AZ714" s="206"/>
      <c r="BA714" s="207"/>
      <c r="BB714" s="207"/>
      <c r="BC714" s="205"/>
      <c r="BD714" s="323"/>
      <c r="BE714" s="324"/>
      <c r="BF714" s="206"/>
      <c r="BG714" s="206"/>
      <c r="BH714" s="207"/>
      <c r="BI714" s="207"/>
      <c r="BJ714" s="205"/>
      <c r="BK714" s="324"/>
    </row>
    <row r="715" spans="13:63" ht="15.75" customHeight="1" x14ac:dyDescent="0.2">
      <c r="M715" s="49"/>
      <c r="S715" s="49"/>
      <c r="Z715" s="49"/>
      <c r="AL715" s="201">
        <f t="shared" ref="AL715" si="12795">H715</f>
        <v>0</v>
      </c>
      <c r="AM715" s="201">
        <f t="shared" ref="AM715" si="12796">I715</f>
        <v>0</v>
      </c>
      <c r="AN715" s="201">
        <f t="shared" ref="AN715" si="12797">J715</f>
        <v>0</v>
      </c>
      <c r="AO715" s="201">
        <f t="shared" ref="AO715" si="12798">K715</f>
        <v>0</v>
      </c>
      <c r="AP715" s="202"/>
      <c r="AQ715" s="323"/>
      <c r="AR715" s="201">
        <f t="shared" ref="AR715" si="12799">N715</f>
        <v>0</v>
      </c>
      <c r="AS715" s="201">
        <f t="shared" ref="AS715" si="12800">O715</f>
        <v>0</v>
      </c>
      <c r="AT715" s="201">
        <f t="shared" ref="AT715" si="12801">P715</f>
        <v>0</v>
      </c>
      <c r="AU715" s="201">
        <f t="shared" ref="AU715" si="12802">Q715</f>
        <v>0</v>
      </c>
      <c r="AV715" s="201">
        <f t="shared" ref="AV715" si="12803">R715</f>
        <v>0</v>
      </c>
      <c r="AW715" s="323"/>
      <c r="AX715" s="324"/>
      <c r="AY715" s="201">
        <f t="shared" ref="AY715" si="12804">U715</f>
        <v>0</v>
      </c>
      <c r="AZ715" s="201">
        <f t="shared" ref="AZ715" si="12805">V715</f>
        <v>0</v>
      </c>
      <c r="BA715" s="201">
        <f t="shared" ref="BA715" si="12806">W715</f>
        <v>0</v>
      </c>
      <c r="BB715" s="201">
        <f t="shared" ref="BB715" si="12807">X715</f>
        <v>0</v>
      </c>
      <c r="BC715" s="201">
        <f t="shared" ref="BC715" si="12808">Y715</f>
        <v>0</v>
      </c>
      <c r="BD715" s="323"/>
      <c r="BE715" s="324"/>
      <c r="BF715" s="201">
        <f t="shared" ref="BF715" si="12809">AB715</f>
        <v>0</v>
      </c>
      <c r="BG715" s="201">
        <f t="shared" ref="BG715" si="12810">AC715</f>
        <v>0</v>
      </c>
      <c r="BH715" s="201">
        <f t="shared" ref="BH715" si="12811">AD715</f>
        <v>0</v>
      </c>
      <c r="BI715" s="201">
        <f t="shared" ref="BI715" si="12812">AE715</f>
        <v>0</v>
      </c>
      <c r="BJ715" s="201">
        <f t="shared" ref="BJ715" si="12813">AF715</f>
        <v>0</v>
      </c>
      <c r="BK715" s="324"/>
    </row>
    <row r="716" spans="13:63" ht="15.75" customHeight="1" x14ac:dyDescent="0.2">
      <c r="M716" s="49"/>
      <c r="S716" s="49"/>
      <c r="Z716" s="49"/>
      <c r="AL716" s="203"/>
      <c r="AM716" s="203"/>
      <c r="AN716" s="204"/>
      <c r="AO716" s="204"/>
      <c r="AP716" s="205"/>
      <c r="AQ716" s="323"/>
      <c r="AR716" s="206"/>
      <c r="AS716" s="206"/>
      <c r="AT716" s="207"/>
      <c r="AU716" s="207"/>
      <c r="AV716" s="205"/>
      <c r="AW716" s="323"/>
      <c r="AX716" s="324"/>
      <c r="AY716" s="206"/>
      <c r="AZ716" s="206"/>
      <c r="BA716" s="207"/>
      <c r="BB716" s="207"/>
      <c r="BC716" s="205"/>
      <c r="BD716" s="323"/>
      <c r="BE716" s="324"/>
      <c r="BF716" s="206"/>
      <c r="BG716" s="206"/>
      <c r="BH716" s="207"/>
      <c r="BI716" s="207"/>
      <c r="BJ716" s="205"/>
      <c r="BK716" s="324"/>
    </row>
    <row r="717" spans="13:63" ht="15.75" customHeight="1" x14ac:dyDescent="0.2">
      <c r="M717" s="49"/>
      <c r="S717" s="49"/>
      <c r="Z717" s="49"/>
      <c r="AL717" s="201">
        <f t="shared" ref="AL717" si="12814">H717</f>
        <v>0</v>
      </c>
      <c r="AM717" s="201">
        <f t="shared" ref="AM717" si="12815">I717</f>
        <v>0</v>
      </c>
      <c r="AN717" s="201">
        <f t="shared" ref="AN717" si="12816">J717</f>
        <v>0</v>
      </c>
      <c r="AO717" s="201">
        <f t="shared" ref="AO717" si="12817">K717</f>
        <v>0</v>
      </c>
      <c r="AP717" s="202"/>
      <c r="AQ717" s="323"/>
      <c r="AR717" s="201">
        <f t="shared" ref="AR717" si="12818">N717</f>
        <v>0</v>
      </c>
      <c r="AS717" s="201">
        <f t="shared" ref="AS717" si="12819">O717</f>
        <v>0</v>
      </c>
      <c r="AT717" s="201">
        <f t="shared" ref="AT717" si="12820">P717</f>
        <v>0</v>
      </c>
      <c r="AU717" s="201">
        <f t="shared" ref="AU717" si="12821">Q717</f>
        <v>0</v>
      </c>
      <c r="AV717" s="201">
        <f t="shared" ref="AV717" si="12822">R717</f>
        <v>0</v>
      </c>
      <c r="AW717" s="323"/>
      <c r="AX717" s="324"/>
      <c r="AY717" s="201">
        <f t="shared" ref="AY717" si="12823">U717</f>
        <v>0</v>
      </c>
      <c r="AZ717" s="201">
        <f t="shared" ref="AZ717" si="12824">V717</f>
        <v>0</v>
      </c>
      <c r="BA717" s="201">
        <f t="shared" ref="BA717" si="12825">W717</f>
        <v>0</v>
      </c>
      <c r="BB717" s="201">
        <f t="shared" ref="BB717" si="12826">X717</f>
        <v>0</v>
      </c>
      <c r="BC717" s="201">
        <f t="shared" ref="BC717" si="12827">Y717</f>
        <v>0</v>
      </c>
      <c r="BD717" s="323"/>
      <c r="BE717" s="324"/>
      <c r="BF717" s="201">
        <f t="shared" ref="BF717" si="12828">AB717</f>
        <v>0</v>
      </c>
      <c r="BG717" s="201">
        <f t="shared" ref="BG717" si="12829">AC717</f>
        <v>0</v>
      </c>
      <c r="BH717" s="201">
        <f t="shared" ref="BH717" si="12830">AD717</f>
        <v>0</v>
      </c>
      <c r="BI717" s="201">
        <f t="shared" ref="BI717" si="12831">AE717</f>
        <v>0</v>
      </c>
      <c r="BJ717" s="201">
        <f t="shared" ref="BJ717" si="12832">AF717</f>
        <v>0</v>
      </c>
      <c r="BK717" s="324"/>
    </row>
    <row r="718" spans="13:63" ht="15.75" customHeight="1" x14ac:dyDescent="0.2">
      <c r="M718" s="49"/>
      <c r="S718" s="49"/>
      <c r="Z718" s="49"/>
      <c r="AL718" s="203"/>
      <c r="AM718" s="203"/>
      <c r="AN718" s="204"/>
      <c r="AO718" s="204"/>
      <c r="AP718" s="205"/>
      <c r="AQ718" s="323"/>
      <c r="AR718" s="206"/>
      <c r="AS718" s="206"/>
      <c r="AT718" s="207"/>
      <c r="AU718" s="207"/>
      <c r="AV718" s="205"/>
      <c r="AW718" s="323"/>
      <c r="AX718" s="324"/>
      <c r="AY718" s="206"/>
      <c r="AZ718" s="206"/>
      <c r="BA718" s="207"/>
      <c r="BB718" s="207"/>
      <c r="BC718" s="205"/>
      <c r="BD718" s="323"/>
      <c r="BE718" s="324"/>
      <c r="BF718" s="206"/>
      <c r="BG718" s="206"/>
      <c r="BH718" s="207"/>
      <c r="BI718" s="207"/>
      <c r="BJ718" s="205"/>
      <c r="BK718" s="324"/>
    </row>
    <row r="719" spans="13:63" ht="15.75" customHeight="1" x14ac:dyDescent="0.2">
      <c r="M719" s="49"/>
      <c r="S719" s="49"/>
      <c r="Z719" s="49"/>
      <c r="AL719" s="201">
        <f t="shared" ref="AL719" si="12833">H719</f>
        <v>0</v>
      </c>
      <c r="AM719" s="201">
        <f t="shared" ref="AM719" si="12834">I719</f>
        <v>0</v>
      </c>
      <c r="AN719" s="201">
        <f t="shared" ref="AN719" si="12835">J719</f>
        <v>0</v>
      </c>
      <c r="AO719" s="201">
        <f t="shared" ref="AO719" si="12836">K719</f>
        <v>0</v>
      </c>
      <c r="AP719" s="202"/>
      <c r="AQ719" s="323"/>
      <c r="AR719" s="201">
        <f t="shared" ref="AR719" si="12837">N719</f>
        <v>0</v>
      </c>
      <c r="AS719" s="201">
        <f t="shared" ref="AS719" si="12838">O719</f>
        <v>0</v>
      </c>
      <c r="AT719" s="201">
        <f t="shared" ref="AT719" si="12839">P719</f>
        <v>0</v>
      </c>
      <c r="AU719" s="201">
        <f t="shared" ref="AU719" si="12840">Q719</f>
        <v>0</v>
      </c>
      <c r="AV719" s="201">
        <f t="shared" ref="AV719" si="12841">R719</f>
        <v>0</v>
      </c>
      <c r="AW719" s="323"/>
      <c r="AX719" s="324"/>
      <c r="AY719" s="201">
        <f t="shared" ref="AY719" si="12842">U719</f>
        <v>0</v>
      </c>
      <c r="AZ719" s="201">
        <f t="shared" ref="AZ719" si="12843">V719</f>
        <v>0</v>
      </c>
      <c r="BA719" s="201">
        <f t="shared" ref="BA719" si="12844">W719</f>
        <v>0</v>
      </c>
      <c r="BB719" s="201">
        <f t="shared" ref="BB719" si="12845">X719</f>
        <v>0</v>
      </c>
      <c r="BC719" s="201">
        <f t="shared" ref="BC719" si="12846">Y719</f>
        <v>0</v>
      </c>
      <c r="BD719" s="323"/>
      <c r="BE719" s="324"/>
      <c r="BF719" s="201">
        <f t="shared" ref="BF719" si="12847">AB719</f>
        <v>0</v>
      </c>
      <c r="BG719" s="201">
        <f t="shared" ref="BG719" si="12848">AC719</f>
        <v>0</v>
      </c>
      <c r="BH719" s="201">
        <f t="shared" ref="BH719" si="12849">AD719</f>
        <v>0</v>
      </c>
      <c r="BI719" s="201">
        <f t="shared" ref="BI719" si="12850">AE719</f>
        <v>0</v>
      </c>
      <c r="BJ719" s="201">
        <f t="shared" ref="BJ719" si="12851">AF719</f>
        <v>0</v>
      </c>
      <c r="BK719" s="324"/>
    </row>
    <row r="720" spans="13:63" ht="15.75" customHeight="1" x14ac:dyDescent="0.2">
      <c r="M720" s="49"/>
      <c r="S720" s="49"/>
      <c r="Z720" s="49"/>
      <c r="AL720" s="203"/>
      <c r="AM720" s="203"/>
      <c r="AN720" s="204"/>
      <c r="AO720" s="204"/>
      <c r="AP720" s="205"/>
      <c r="AQ720" s="323"/>
      <c r="AR720" s="206"/>
      <c r="AS720" s="206"/>
      <c r="AT720" s="207"/>
      <c r="AU720" s="207"/>
      <c r="AV720" s="205"/>
      <c r="AW720" s="323"/>
      <c r="AX720" s="324"/>
      <c r="AY720" s="206"/>
      <c r="AZ720" s="206"/>
      <c r="BA720" s="207"/>
      <c r="BB720" s="207"/>
      <c r="BC720" s="205"/>
      <c r="BD720" s="323"/>
      <c r="BE720" s="324"/>
      <c r="BF720" s="206"/>
      <c r="BG720" s="206"/>
      <c r="BH720" s="207"/>
      <c r="BI720" s="207"/>
      <c r="BJ720" s="205"/>
      <c r="BK720" s="324"/>
    </row>
    <row r="721" spans="13:63" ht="15.75" customHeight="1" x14ac:dyDescent="0.2">
      <c r="M721" s="49"/>
      <c r="S721" s="49"/>
      <c r="Z721" s="49"/>
      <c r="AL721" s="201">
        <f t="shared" ref="AL721" si="12852">H721</f>
        <v>0</v>
      </c>
      <c r="AM721" s="201">
        <f t="shared" ref="AM721" si="12853">I721</f>
        <v>0</v>
      </c>
      <c r="AN721" s="201">
        <f t="shared" ref="AN721" si="12854">J721</f>
        <v>0</v>
      </c>
      <c r="AO721" s="201">
        <f t="shared" ref="AO721" si="12855">K721</f>
        <v>0</v>
      </c>
      <c r="AP721" s="202"/>
      <c r="AQ721" s="323"/>
      <c r="AR721" s="201">
        <f t="shared" ref="AR721" si="12856">N721</f>
        <v>0</v>
      </c>
      <c r="AS721" s="201">
        <f t="shared" ref="AS721" si="12857">O721</f>
        <v>0</v>
      </c>
      <c r="AT721" s="201">
        <f t="shared" ref="AT721" si="12858">P721</f>
        <v>0</v>
      </c>
      <c r="AU721" s="201">
        <f t="shared" ref="AU721" si="12859">Q721</f>
        <v>0</v>
      </c>
      <c r="AV721" s="201">
        <f t="shared" ref="AV721" si="12860">R721</f>
        <v>0</v>
      </c>
      <c r="AW721" s="323"/>
      <c r="AX721" s="324"/>
      <c r="AY721" s="201">
        <f t="shared" ref="AY721" si="12861">U721</f>
        <v>0</v>
      </c>
      <c r="AZ721" s="201">
        <f t="shared" ref="AZ721" si="12862">V721</f>
        <v>0</v>
      </c>
      <c r="BA721" s="201">
        <f t="shared" ref="BA721" si="12863">W721</f>
        <v>0</v>
      </c>
      <c r="BB721" s="201">
        <f t="shared" ref="BB721" si="12864">X721</f>
        <v>0</v>
      </c>
      <c r="BC721" s="201">
        <f t="shared" ref="BC721" si="12865">Y721</f>
        <v>0</v>
      </c>
      <c r="BD721" s="323"/>
      <c r="BE721" s="324"/>
      <c r="BF721" s="201">
        <f t="shared" ref="BF721" si="12866">AB721</f>
        <v>0</v>
      </c>
      <c r="BG721" s="201">
        <f t="shared" ref="BG721" si="12867">AC721</f>
        <v>0</v>
      </c>
      <c r="BH721" s="201">
        <f t="shared" ref="BH721" si="12868">AD721</f>
        <v>0</v>
      </c>
      <c r="BI721" s="201">
        <f t="shared" ref="BI721" si="12869">AE721</f>
        <v>0</v>
      </c>
      <c r="BJ721" s="201">
        <f t="shared" ref="BJ721" si="12870">AF721</f>
        <v>0</v>
      </c>
      <c r="BK721" s="324"/>
    </row>
    <row r="722" spans="13:63" ht="15.75" customHeight="1" x14ac:dyDescent="0.2">
      <c r="M722" s="49"/>
      <c r="S722" s="49"/>
      <c r="Z722" s="49"/>
      <c r="AL722" s="203"/>
      <c r="AM722" s="203"/>
      <c r="AN722" s="204"/>
      <c r="AO722" s="204"/>
      <c r="AP722" s="205"/>
      <c r="AQ722" s="323"/>
      <c r="AR722" s="206"/>
      <c r="AS722" s="206"/>
      <c r="AT722" s="207"/>
      <c r="AU722" s="207"/>
      <c r="AV722" s="205"/>
      <c r="AW722" s="323"/>
      <c r="AX722" s="324"/>
      <c r="AY722" s="206"/>
      <c r="AZ722" s="206"/>
      <c r="BA722" s="207"/>
      <c r="BB722" s="207"/>
      <c r="BC722" s="205"/>
      <c r="BD722" s="323"/>
      <c r="BE722" s="324"/>
      <c r="BF722" s="206"/>
      <c r="BG722" s="206"/>
      <c r="BH722" s="207"/>
      <c r="BI722" s="207"/>
      <c r="BJ722" s="205"/>
      <c r="BK722" s="324"/>
    </row>
    <row r="723" spans="13:63" ht="15.75" customHeight="1" x14ac:dyDescent="0.2">
      <c r="M723" s="49"/>
      <c r="S723" s="49"/>
      <c r="Z723" s="49"/>
      <c r="AL723" s="201">
        <f t="shared" ref="AL723" si="12871">H723</f>
        <v>0</v>
      </c>
      <c r="AM723" s="201">
        <f t="shared" ref="AM723" si="12872">I723</f>
        <v>0</v>
      </c>
      <c r="AN723" s="201">
        <f t="shared" ref="AN723" si="12873">J723</f>
        <v>0</v>
      </c>
      <c r="AO723" s="201">
        <f t="shared" ref="AO723" si="12874">K723</f>
        <v>0</v>
      </c>
      <c r="AP723" s="202"/>
      <c r="AQ723" s="323"/>
      <c r="AR723" s="201">
        <f t="shared" ref="AR723" si="12875">N723</f>
        <v>0</v>
      </c>
      <c r="AS723" s="201">
        <f t="shared" ref="AS723" si="12876">O723</f>
        <v>0</v>
      </c>
      <c r="AT723" s="201">
        <f t="shared" ref="AT723" si="12877">P723</f>
        <v>0</v>
      </c>
      <c r="AU723" s="201">
        <f t="shared" ref="AU723" si="12878">Q723</f>
        <v>0</v>
      </c>
      <c r="AV723" s="201">
        <f t="shared" ref="AV723" si="12879">R723</f>
        <v>0</v>
      </c>
      <c r="AW723" s="323"/>
      <c r="AX723" s="324"/>
      <c r="AY723" s="201">
        <f t="shared" ref="AY723" si="12880">U723</f>
        <v>0</v>
      </c>
      <c r="AZ723" s="201">
        <f t="shared" ref="AZ723" si="12881">V723</f>
        <v>0</v>
      </c>
      <c r="BA723" s="201">
        <f t="shared" ref="BA723" si="12882">W723</f>
        <v>0</v>
      </c>
      <c r="BB723" s="201">
        <f t="shared" ref="BB723" si="12883">X723</f>
        <v>0</v>
      </c>
      <c r="BC723" s="201">
        <f t="shared" ref="BC723" si="12884">Y723</f>
        <v>0</v>
      </c>
      <c r="BD723" s="323"/>
      <c r="BE723" s="324"/>
      <c r="BF723" s="201">
        <f t="shared" ref="BF723" si="12885">AB723</f>
        <v>0</v>
      </c>
      <c r="BG723" s="201">
        <f t="shared" ref="BG723" si="12886">AC723</f>
        <v>0</v>
      </c>
      <c r="BH723" s="201">
        <f t="shared" ref="BH723" si="12887">AD723</f>
        <v>0</v>
      </c>
      <c r="BI723" s="201">
        <f t="shared" ref="BI723" si="12888">AE723</f>
        <v>0</v>
      </c>
      <c r="BJ723" s="201">
        <f t="shared" ref="BJ723" si="12889">AF723</f>
        <v>0</v>
      </c>
      <c r="BK723" s="324"/>
    </row>
    <row r="724" spans="13:63" ht="15.75" customHeight="1" x14ac:dyDescent="0.2">
      <c r="M724" s="49"/>
      <c r="S724" s="49"/>
      <c r="Z724" s="49"/>
      <c r="AL724" s="203"/>
      <c r="AM724" s="203"/>
      <c r="AN724" s="204"/>
      <c r="AO724" s="204"/>
      <c r="AP724" s="205"/>
      <c r="AQ724" s="323"/>
      <c r="AR724" s="206"/>
      <c r="AS724" s="206"/>
      <c r="AT724" s="207"/>
      <c r="AU724" s="207"/>
      <c r="AV724" s="205"/>
      <c r="AW724" s="323"/>
      <c r="AX724" s="324"/>
      <c r="AY724" s="206"/>
      <c r="AZ724" s="206"/>
      <c r="BA724" s="207"/>
      <c r="BB724" s="207"/>
      <c r="BC724" s="205"/>
      <c r="BD724" s="323"/>
      <c r="BE724" s="324"/>
      <c r="BF724" s="206"/>
      <c r="BG724" s="206"/>
      <c r="BH724" s="207"/>
      <c r="BI724" s="207"/>
      <c r="BJ724" s="205"/>
      <c r="BK724" s="324"/>
    </row>
    <row r="725" spans="13:63" ht="15.75" customHeight="1" x14ac:dyDescent="0.2">
      <c r="M725" s="49"/>
      <c r="S725" s="49"/>
      <c r="Z725" s="49"/>
      <c r="AL725" s="201">
        <f t="shared" ref="AL725" si="12890">H725</f>
        <v>0</v>
      </c>
      <c r="AM725" s="201">
        <f t="shared" ref="AM725" si="12891">I725</f>
        <v>0</v>
      </c>
      <c r="AN725" s="201">
        <f t="shared" ref="AN725" si="12892">J725</f>
        <v>0</v>
      </c>
      <c r="AO725" s="201">
        <f t="shared" ref="AO725" si="12893">K725</f>
        <v>0</v>
      </c>
      <c r="AP725" s="202"/>
      <c r="AQ725" s="323"/>
      <c r="AR725" s="201">
        <f t="shared" ref="AR725" si="12894">N725</f>
        <v>0</v>
      </c>
      <c r="AS725" s="201">
        <f t="shared" ref="AS725" si="12895">O725</f>
        <v>0</v>
      </c>
      <c r="AT725" s="201">
        <f t="shared" ref="AT725" si="12896">P725</f>
        <v>0</v>
      </c>
      <c r="AU725" s="201">
        <f t="shared" ref="AU725" si="12897">Q725</f>
        <v>0</v>
      </c>
      <c r="AV725" s="201">
        <f t="shared" ref="AV725" si="12898">R725</f>
        <v>0</v>
      </c>
      <c r="AW725" s="323"/>
      <c r="AX725" s="324"/>
      <c r="AY725" s="201">
        <f t="shared" ref="AY725" si="12899">U725</f>
        <v>0</v>
      </c>
      <c r="AZ725" s="201">
        <f t="shared" ref="AZ725" si="12900">V725</f>
        <v>0</v>
      </c>
      <c r="BA725" s="201">
        <f t="shared" ref="BA725" si="12901">W725</f>
        <v>0</v>
      </c>
      <c r="BB725" s="201">
        <f t="shared" ref="BB725" si="12902">X725</f>
        <v>0</v>
      </c>
      <c r="BC725" s="201">
        <f t="shared" ref="BC725" si="12903">Y725</f>
        <v>0</v>
      </c>
      <c r="BD725" s="323"/>
      <c r="BE725" s="324"/>
      <c r="BF725" s="201">
        <f t="shared" ref="BF725" si="12904">AB725</f>
        <v>0</v>
      </c>
      <c r="BG725" s="201">
        <f t="shared" ref="BG725" si="12905">AC725</f>
        <v>0</v>
      </c>
      <c r="BH725" s="201">
        <f t="shared" ref="BH725" si="12906">AD725</f>
        <v>0</v>
      </c>
      <c r="BI725" s="201">
        <f t="shared" ref="BI725" si="12907">AE725</f>
        <v>0</v>
      </c>
      <c r="BJ725" s="201">
        <f t="shared" ref="BJ725" si="12908">AF725</f>
        <v>0</v>
      </c>
      <c r="BK725" s="324"/>
    </row>
    <row r="726" spans="13:63" ht="15.75" customHeight="1" x14ac:dyDescent="0.2">
      <c r="M726" s="49"/>
      <c r="S726" s="49"/>
      <c r="Z726" s="49"/>
      <c r="AL726" s="203"/>
      <c r="AM726" s="203"/>
      <c r="AN726" s="204"/>
      <c r="AO726" s="204"/>
      <c r="AP726" s="205"/>
      <c r="AQ726" s="323"/>
      <c r="AR726" s="206"/>
      <c r="AS726" s="206"/>
      <c r="AT726" s="207"/>
      <c r="AU726" s="207"/>
      <c r="AV726" s="205"/>
      <c r="AW726" s="323"/>
      <c r="AX726" s="324"/>
      <c r="AY726" s="206"/>
      <c r="AZ726" s="206"/>
      <c r="BA726" s="207"/>
      <c r="BB726" s="207"/>
      <c r="BC726" s="205"/>
      <c r="BD726" s="323"/>
      <c r="BE726" s="324"/>
      <c r="BF726" s="206"/>
      <c r="BG726" s="206"/>
      <c r="BH726" s="207"/>
      <c r="BI726" s="207"/>
      <c r="BJ726" s="205"/>
      <c r="BK726" s="324"/>
    </row>
    <row r="727" spans="13:63" ht="15.75" customHeight="1" x14ac:dyDescent="0.2">
      <c r="M727" s="49"/>
      <c r="S727" s="49"/>
      <c r="Z727" s="49"/>
      <c r="AL727" s="201">
        <f t="shared" ref="AL727" si="12909">H727</f>
        <v>0</v>
      </c>
      <c r="AM727" s="201">
        <f t="shared" ref="AM727" si="12910">I727</f>
        <v>0</v>
      </c>
      <c r="AN727" s="201">
        <f t="shared" ref="AN727" si="12911">J727</f>
        <v>0</v>
      </c>
      <c r="AO727" s="201">
        <f t="shared" ref="AO727" si="12912">K727</f>
        <v>0</v>
      </c>
      <c r="AP727" s="202"/>
      <c r="AQ727" s="323"/>
      <c r="AR727" s="201">
        <f t="shared" ref="AR727" si="12913">N727</f>
        <v>0</v>
      </c>
      <c r="AS727" s="201">
        <f t="shared" ref="AS727" si="12914">O727</f>
        <v>0</v>
      </c>
      <c r="AT727" s="201">
        <f t="shared" ref="AT727" si="12915">P727</f>
        <v>0</v>
      </c>
      <c r="AU727" s="201">
        <f t="shared" ref="AU727" si="12916">Q727</f>
        <v>0</v>
      </c>
      <c r="AV727" s="201">
        <f t="shared" ref="AV727" si="12917">R727</f>
        <v>0</v>
      </c>
      <c r="AW727" s="323"/>
      <c r="AX727" s="324"/>
      <c r="AY727" s="201">
        <f t="shared" ref="AY727" si="12918">U727</f>
        <v>0</v>
      </c>
      <c r="AZ727" s="201">
        <f t="shared" ref="AZ727" si="12919">V727</f>
        <v>0</v>
      </c>
      <c r="BA727" s="201">
        <f t="shared" ref="BA727" si="12920">W727</f>
        <v>0</v>
      </c>
      <c r="BB727" s="201">
        <f t="shared" ref="BB727" si="12921">X727</f>
        <v>0</v>
      </c>
      <c r="BC727" s="201">
        <f t="shared" ref="BC727" si="12922">Y727</f>
        <v>0</v>
      </c>
      <c r="BD727" s="323"/>
      <c r="BE727" s="324"/>
      <c r="BF727" s="201">
        <f t="shared" ref="BF727" si="12923">AB727</f>
        <v>0</v>
      </c>
      <c r="BG727" s="201">
        <f t="shared" ref="BG727" si="12924">AC727</f>
        <v>0</v>
      </c>
      <c r="BH727" s="201">
        <f t="shared" ref="BH727" si="12925">AD727</f>
        <v>0</v>
      </c>
      <c r="BI727" s="201">
        <f t="shared" ref="BI727" si="12926">AE727</f>
        <v>0</v>
      </c>
      <c r="BJ727" s="201">
        <f t="shared" ref="BJ727" si="12927">AF727</f>
        <v>0</v>
      </c>
      <c r="BK727" s="324"/>
    </row>
    <row r="728" spans="13:63" ht="15.75" customHeight="1" x14ac:dyDescent="0.2">
      <c r="M728" s="49"/>
      <c r="S728" s="49"/>
      <c r="Z728" s="49"/>
      <c r="AL728" s="203"/>
      <c r="AM728" s="203"/>
      <c r="AN728" s="204"/>
      <c r="AO728" s="204"/>
      <c r="AP728" s="205"/>
      <c r="AQ728" s="323"/>
      <c r="AR728" s="206"/>
      <c r="AS728" s="206"/>
      <c r="AT728" s="207"/>
      <c r="AU728" s="207"/>
      <c r="AV728" s="205"/>
      <c r="AW728" s="323"/>
      <c r="AX728" s="324"/>
      <c r="AY728" s="206"/>
      <c r="AZ728" s="206"/>
      <c r="BA728" s="207"/>
      <c r="BB728" s="207"/>
      <c r="BC728" s="205"/>
      <c r="BD728" s="323"/>
      <c r="BE728" s="324"/>
      <c r="BF728" s="206"/>
      <c r="BG728" s="206"/>
      <c r="BH728" s="207"/>
      <c r="BI728" s="207"/>
      <c r="BJ728" s="205"/>
      <c r="BK728" s="324"/>
    </row>
    <row r="729" spans="13:63" ht="15.75" customHeight="1" x14ac:dyDescent="0.2">
      <c r="M729" s="49"/>
      <c r="S729" s="49"/>
      <c r="Z729" s="49"/>
      <c r="AL729" s="201">
        <f t="shared" ref="AL729" si="12928">H729</f>
        <v>0</v>
      </c>
      <c r="AM729" s="201">
        <f t="shared" ref="AM729" si="12929">I729</f>
        <v>0</v>
      </c>
      <c r="AN729" s="201">
        <f t="shared" ref="AN729" si="12930">J729</f>
        <v>0</v>
      </c>
      <c r="AO729" s="201">
        <f t="shared" ref="AO729" si="12931">K729</f>
        <v>0</v>
      </c>
      <c r="AP729" s="202"/>
      <c r="AQ729" s="323"/>
      <c r="AR729" s="201">
        <f t="shared" ref="AR729" si="12932">N729</f>
        <v>0</v>
      </c>
      <c r="AS729" s="201">
        <f t="shared" ref="AS729" si="12933">O729</f>
        <v>0</v>
      </c>
      <c r="AT729" s="201">
        <f t="shared" ref="AT729" si="12934">P729</f>
        <v>0</v>
      </c>
      <c r="AU729" s="201">
        <f t="shared" ref="AU729" si="12935">Q729</f>
        <v>0</v>
      </c>
      <c r="AV729" s="201">
        <f t="shared" ref="AV729" si="12936">R729</f>
        <v>0</v>
      </c>
      <c r="AW729" s="323"/>
      <c r="AX729" s="324"/>
      <c r="AY729" s="201">
        <f t="shared" ref="AY729" si="12937">U729</f>
        <v>0</v>
      </c>
      <c r="AZ729" s="201">
        <f t="shared" ref="AZ729" si="12938">V729</f>
        <v>0</v>
      </c>
      <c r="BA729" s="201">
        <f t="shared" ref="BA729" si="12939">W729</f>
        <v>0</v>
      </c>
      <c r="BB729" s="201">
        <f t="shared" ref="BB729" si="12940">X729</f>
        <v>0</v>
      </c>
      <c r="BC729" s="201">
        <f t="shared" ref="BC729" si="12941">Y729</f>
        <v>0</v>
      </c>
      <c r="BD729" s="323"/>
      <c r="BE729" s="324"/>
      <c r="BF729" s="201">
        <f t="shared" ref="BF729" si="12942">AB729</f>
        <v>0</v>
      </c>
      <c r="BG729" s="201">
        <f t="shared" ref="BG729" si="12943">AC729</f>
        <v>0</v>
      </c>
      <c r="BH729" s="201">
        <f t="shared" ref="BH729" si="12944">AD729</f>
        <v>0</v>
      </c>
      <c r="BI729" s="201">
        <f t="shared" ref="BI729" si="12945">AE729</f>
        <v>0</v>
      </c>
      <c r="BJ729" s="201">
        <f t="shared" ref="BJ729" si="12946">AF729</f>
        <v>0</v>
      </c>
      <c r="BK729" s="324"/>
    </row>
    <row r="730" spans="13:63" ht="15.75" customHeight="1" x14ac:dyDescent="0.2">
      <c r="M730" s="49"/>
      <c r="S730" s="49"/>
      <c r="Z730" s="49"/>
      <c r="AL730" s="203"/>
      <c r="AM730" s="203"/>
      <c r="AN730" s="204"/>
      <c r="AO730" s="204"/>
      <c r="AP730" s="205"/>
      <c r="AQ730" s="323"/>
      <c r="AR730" s="206"/>
      <c r="AS730" s="206"/>
      <c r="AT730" s="207"/>
      <c r="AU730" s="207"/>
      <c r="AV730" s="205"/>
      <c r="AW730" s="323"/>
      <c r="AX730" s="324"/>
      <c r="AY730" s="206"/>
      <c r="AZ730" s="206"/>
      <c r="BA730" s="207"/>
      <c r="BB730" s="207"/>
      <c r="BC730" s="205"/>
      <c r="BD730" s="323"/>
      <c r="BE730" s="324"/>
      <c r="BF730" s="206"/>
      <c r="BG730" s="206"/>
      <c r="BH730" s="207"/>
      <c r="BI730" s="207"/>
      <c r="BJ730" s="205"/>
      <c r="BK730" s="324"/>
    </row>
    <row r="731" spans="13:63" ht="15.75" customHeight="1" x14ac:dyDescent="0.2">
      <c r="M731" s="49"/>
      <c r="S731" s="49"/>
      <c r="Z731" s="49"/>
      <c r="AL731" s="201">
        <f t="shared" ref="AL731" si="12947">H731</f>
        <v>0</v>
      </c>
      <c r="AM731" s="201">
        <f t="shared" ref="AM731" si="12948">I731</f>
        <v>0</v>
      </c>
      <c r="AN731" s="201">
        <f t="shared" ref="AN731" si="12949">J731</f>
        <v>0</v>
      </c>
      <c r="AO731" s="201">
        <f t="shared" ref="AO731" si="12950">K731</f>
        <v>0</v>
      </c>
      <c r="AP731" s="202"/>
      <c r="AQ731" s="323"/>
      <c r="AR731" s="201">
        <f t="shared" ref="AR731" si="12951">N731</f>
        <v>0</v>
      </c>
      <c r="AS731" s="201">
        <f t="shared" ref="AS731" si="12952">O731</f>
        <v>0</v>
      </c>
      <c r="AT731" s="201">
        <f t="shared" ref="AT731" si="12953">P731</f>
        <v>0</v>
      </c>
      <c r="AU731" s="201">
        <f t="shared" ref="AU731" si="12954">Q731</f>
        <v>0</v>
      </c>
      <c r="AV731" s="201">
        <f t="shared" ref="AV731" si="12955">R731</f>
        <v>0</v>
      </c>
      <c r="AW731" s="323"/>
      <c r="AX731" s="324"/>
      <c r="AY731" s="201">
        <f t="shared" ref="AY731" si="12956">U731</f>
        <v>0</v>
      </c>
      <c r="AZ731" s="201">
        <f t="shared" ref="AZ731" si="12957">V731</f>
        <v>0</v>
      </c>
      <c r="BA731" s="201">
        <f t="shared" ref="BA731" si="12958">W731</f>
        <v>0</v>
      </c>
      <c r="BB731" s="201">
        <f t="shared" ref="BB731" si="12959">X731</f>
        <v>0</v>
      </c>
      <c r="BC731" s="201">
        <f t="shared" ref="BC731" si="12960">Y731</f>
        <v>0</v>
      </c>
      <c r="BD731" s="323"/>
      <c r="BE731" s="324"/>
      <c r="BF731" s="201">
        <f t="shared" ref="BF731" si="12961">AB731</f>
        <v>0</v>
      </c>
      <c r="BG731" s="201">
        <f t="shared" ref="BG731" si="12962">AC731</f>
        <v>0</v>
      </c>
      <c r="BH731" s="201">
        <f t="shared" ref="BH731" si="12963">AD731</f>
        <v>0</v>
      </c>
      <c r="BI731" s="201">
        <f t="shared" ref="BI731" si="12964">AE731</f>
        <v>0</v>
      </c>
      <c r="BJ731" s="201">
        <f t="shared" ref="BJ731" si="12965">AF731</f>
        <v>0</v>
      </c>
      <c r="BK731" s="324"/>
    </row>
    <row r="732" spans="13:63" ht="15.75" customHeight="1" x14ac:dyDescent="0.2">
      <c r="M732" s="49"/>
      <c r="S732" s="49"/>
      <c r="Z732" s="49"/>
      <c r="AL732" s="203"/>
      <c r="AM732" s="203"/>
      <c r="AN732" s="204"/>
      <c r="AO732" s="204"/>
      <c r="AP732" s="205"/>
      <c r="AQ732" s="323"/>
      <c r="AR732" s="206"/>
      <c r="AS732" s="206"/>
      <c r="AT732" s="207"/>
      <c r="AU732" s="207"/>
      <c r="AV732" s="205"/>
      <c r="AW732" s="323"/>
      <c r="AX732" s="324"/>
      <c r="AY732" s="206"/>
      <c r="AZ732" s="206"/>
      <c r="BA732" s="207"/>
      <c r="BB732" s="207"/>
      <c r="BC732" s="205"/>
      <c r="BD732" s="323"/>
      <c r="BE732" s="324"/>
      <c r="BF732" s="206"/>
      <c r="BG732" s="206"/>
      <c r="BH732" s="207"/>
      <c r="BI732" s="207"/>
      <c r="BJ732" s="205"/>
      <c r="BK732" s="324"/>
    </row>
    <row r="733" spans="13:63" ht="15.75" customHeight="1" x14ac:dyDescent="0.2">
      <c r="M733" s="49"/>
      <c r="S733" s="49"/>
      <c r="Z733" s="49"/>
      <c r="AL733" s="201">
        <f t="shared" ref="AL733" si="12966">H733</f>
        <v>0</v>
      </c>
      <c r="AM733" s="201">
        <f t="shared" ref="AM733" si="12967">I733</f>
        <v>0</v>
      </c>
      <c r="AN733" s="201">
        <f t="shared" ref="AN733" si="12968">J733</f>
        <v>0</v>
      </c>
      <c r="AO733" s="201">
        <f t="shared" ref="AO733" si="12969">K733</f>
        <v>0</v>
      </c>
      <c r="AP733" s="202"/>
      <c r="AQ733" s="323"/>
      <c r="AR733" s="201">
        <f t="shared" ref="AR733" si="12970">N733</f>
        <v>0</v>
      </c>
      <c r="AS733" s="201">
        <f t="shared" ref="AS733" si="12971">O733</f>
        <v>0</v>
      </c>
      <c r="AT733" s="201">
        <f t="shared" ref="AT733" si="12972">P733</f>
        <v>0</v>
      </c>
      <c r="AU733" s="201">
        <f t="shared" ref="AU733" si="12973">Q733</f>
        <v>0</v>
      </c>
      <c r="AV733" s="201">
        <f t="shared" ref="AV733" si="12974">R733</f>
        <v>0</v>
      </c>
      <c r="AW733" s="323"/>
      <c r="AX733" s="324"/>
      <c r="AY733" s="201">
        <f t="shared" ref="AY733" si="12975">U733</f>
        <v>0</v>
      </c>
      <c r="AZ733" s="201">
        <f t="shared" ref="AZ733" si="12976">V733</f>
        <v>0</v>
      </c>
      <c r="BA733" s="201">
        <f t="shared" ref="BA733" si="12977">W733</f>
        <v>0</v>
      </c>
      <c r="BB733" s="201">
        <f t="shared" ref="BB733" si="12978">X733</f>
        <v>0</v>
      </c>
      <c r="BC733" s="201">
        <f t="shared" ref="BC733" si="12979">Y733</f>
        <v>0</v>
      </c>
      <c r="BD733" s="323"/>
      <c r="BE733" s="324"/>
      <c r="BF733" s="201">
        <f t="shared" ref="BF733" si="12980">AB733</f>
        <v>0</v>
      </c>
      <c r="BG733" s="201">
        <f t="shared" ref="BG733" si="12981">AC733</f>
        <v>0</v>
      </c>
      <c r="BH733" s="201">
        <f t="shared" ref="BH733" si="12982">AD733</f>
        <v>0</v>
      </c>
      <c r="BI733" s="201">
        <f t="shared" ref="BI733" si="12983">AE733</f>
        <v>0</v>
      </c>
      <c r="BJ733" s="201">
        <f t="shared" ref="BJ733" si="12984">AF733</f>
        <v>0</v>
      </c>
      <c r="BK733" s="324"/>
    </row>
    <row r="734" spans="13:63" ht="15.75" customHeight="1" x14ac:dyDescent="0.2">
      <c r="M734" s="49"/>
      <c r="S734" s="49"/>
      <c r="Z734" s="49"/>
      <c r="AL734" s="203"/>
      <c r="AM734" s="203"/>
      <c r="AN734" s="204"/>
      <c r="AO734" s="204"/>
      <c r="AP734" s="205"/>
      <c r="AQ734" s="323"/>
      <c r="AR734" s="206"/>
      <c r="AS734" s="206"/>
      <c r="AT734" s="207"/>
      <c r="AU734" s="207"/>
      <c r="AV734" s="205"/>
      <c r="AW734" s="323"/>
      <c r="AX734" s="324"/>
      <c r="AY734" s="206"/>
      <c r="AZ734" s="206"/>
      <c r="BA734" s="207"/>
      <c r="BB734" s="207"/>
      <c r="BC734" s="205"/>
      <c r="BD734" s="323"/>
      <c r="BE734" s="324"/>
      <c r="BF734" s="206"/>
      <c r="BG734" s="206"/>
      <c r="BH734" s="207"/>
      <c r="BI734" s="207"/>
      <c r="BJ734" s="205"/>
      <c r="BK734" s="324"/>
    </row>
    <row r="735" spans="13:63" ht="15.75" customHeight="1" x14ac:dyDescent="0.2">
      <c r="M735" s="49"/>
      <c r="S735" s="49"/>
      <c r="Z735" s="49"/>
      <c r="AL735" s="201">
        <f t="shared" ref="AL735" si="12985">H735</f>
        <v>0</v>
      </c>
      <c r="AM735" s="201">
        <f t="shared" ref="AM735" si="12986">I735</f>
        <v>0</v>
      </c>
      <c r="AN735" s="201">
        <f t="shared" ref="AN735" si="12987">J735</f>
        <v>0</v>
      </c>
      <c r="AO735" s="201">
        <f t="shared" ref="AO735" si="12988">K735</f>
        <v>0</v>
      </c>
      <c r="AP735" s="202"/>
      <c r="AQ735" s="323"/>
      <c r="AR735" s="201">
        <f t="shared" ref="AR735" si="12989">N735</f>
        <v>0</v>
      </c>
      <c r="AS735" s="201">
        <f t="shared" ref="AS735" si="12990">O735</f>
        <v>0</v>
      </c>
      <c r="AT735" s="201">
        <f t="shared" ref="AT735" si="12991">P735</f>
        <v>0</v>
      </c>
      <c r="AU735" s="201">
        <f t="shared" ref="AU735" si="12992">Q735</f>
        <v>0</v>
      </c>
      <c r="AV735" s="201">
        <f t="shared" ref="AV735" si="12993">R735</f>
        <v>0</v>
      </c>
      <c r="AW735" s="323"/>
      <c r="AX735" s="324"/>
      <c r="AY735" s="201">
        <f t="shared" ref="AY735" si="12994">U735</f>
        <v>0</v>
      </c>
      <c r="AZ735" s="201">
        <f t="shared" ref="AZ735" si="12995">V735</f>
        <v>0</v>
      </c>
      <c r="BA735" s="201">
        <f t="shared" ref="BA735" si="12996">W735</f>
        <v>0</v>
      </c>
      <c r="BB735" s="201">
        <f t="shared" ref="BB735" si="12997">X735</f>
        <v>0</v>
      </c>
      <c r="BC735" s="201">
        <f t="shared" ref="BC735" si="12998">Y735</f>
        <v>0</v>
      </c>
      <c r="BD735" s="323"/>
      <c r="BE735" s="324"/>
      <c r="BF735" s="201">
        <f t="shared" ref="BF735" si="12999">AB735</f>
        <v>0</v>
      </c>
      <c r="BG735" s="201">
        <f t="shared" ref="BG735" si="13000">AC735</f>
        <v>0</v>
      </c>
      <c r="BH735" s="201">
        <f t="shared" ref="BH735" si="13001">AD735</f>
        <v>0</v>
      </c>
      <c r="BI735" s="201">
        <f t="shared" ref="BI735" si="13002">AE735</f>
        <v>0</v>
      </c>
      <c r="BJ735" s="201">
        <f t="shared" ref="BJ735" si="13003">AF735</f>
        <v>0</v>
      </c>
      <c r="BK735" s="324"/>
    </row>
    <row r="736" spans="13:63" ht="15.75" customHeight="1" x14ac:dyDescent="0.2">
      <c r="M736" s="49"/>
      <c r="S736" s="49"/>
      <c r="Z736" s="49"/>
      <c r="AL736" s="203"/>
      <c r="AM736" s="203"/>
      <c r="AN736" s="204"/>
      <c r="AO736" s="204"/>
      <c r="AP736" s="205"/>
      <c r="AQ736" s="323"/>
      <c r="AR736" s="206"/>
      <c r="AS736" s="206"/>
      <c r="AT736" s="207"/>
      <c r="AU736" s="207"/>
      <c r="AV736" s="205"/>
      <c r="AW736" s="323"/>
      <c r="AX736" s="324"/>
      <c r="AY736" s="206"/>
      <c r="AZ736" s="206"/>
      <c r="BA736" s="207"/>
      <c r="BB736" s="207"/>
      <c r="BC736" s="205"/>
      <c r="BD736" s="323"/>
      <c r="BE736" s="324"/>
      <c r="BF736" s="206"/>
      <c r="BG736" s="206"/>
      <c r="BH736" s="207"/>
      <c r="BI736" s="207"/>
      <c r="BJ736" s="205"/>
      <c r="BK736" s="324"/>
    </row>
    <row r="737" spans="13:63" ht="15.75" customHeight="1" x14ac:dyDescent="0.2">
      <c r="M737" s="49"/>
      <c r="S737" s="49"/>
      <c r="Z737" s="49"/>
      <c r="AL737" s="201">
        <f t="shared" ref="AL737" si="13004">H737</f>
        <v>0</v>
      </c>
      <c r="AM737" s="201">
        <f t="shared" ref="AM737" si="13005">I737</f>
        <v>0</v>
      </c>
      <c r="AN737" s="201">
        <f t="shared" ref="AN737" si="13006">J737</f>
        <v>0</v>
      </c>
      <c r="AO737" s="201">
        <f t="shared" ref="AO737" si="13007">K737</f>
        <v>0</v>
      </c>
      <c r="AP737" s="202"/>
      <c r="AQ737" s="323"/>
      <c r="AR737" s="201">
        <f t="shared" ref="AR737" si="13008">N737</f>
        <v>0</v>
      </c>
      <c r="AS737" s="201">
        <f t="shared" ref="AS737" si="13009">O737</f>
        <v>0</v>
      </c>
      <c r="AT737" s="201">
        <f t="shared" ref="AT737" si="13010">P737</f>
        <v>0</v>
      </c>
      <c r="AU737" s="201">
        <f t="shared" ref="AU737" si="13011">Q737</f>
        <v>0</v>
      </c>
      <c r="AV737" s="201">
        <f t="shared" ref="AV737" si="13012">R737</f>
        <v>0</v>
      </c>
      <c r="AW737" s="323"/>
      <c r="AX737" s="324"/>
      <c r="AY737" s="201">
        <f t="shared" ref="AY737" si="13013">U737</f>
        <v>0</v>
      </c>
      <c r="AZ737" s="201">
        <f t="shared" ref="AZ737" si="13014">V737</f>
        <v>0</v>
      </c>
      <c r="BA737" s="201">
        <f t="shared" ref="BA737" si="13015">W737</f>
        <v>0</v>
      </c>
      <c r="BB737" s="201">
        <f t="shared" ref="BB737" si="13016">X737</f>
        <v>0</v>
      </c>
      <c r="BC737" s="201">
        <f t="shared" ref="BC737" si="13017">Y737</f>
        <v>0</v>
      </c>
      <c r="BD737" s="323"/>
      <c r="BE737" s="324"/>
      <c r="BF737" s="201">
        <f t="shared" ref="BF737" si="13018">AB737</f>
        <v>0</v>
      </c>
      <c r="BG737" s="201">
        <f t="shared" ref="BG737" si="13019">AC737</f>
        <v>0</v>
      </c>
      <c r="BH737" s="201">
        <f t="shared" ref="BH737" si="13020">AD737</f>
        <v>0</v>
      </c>
      <c r="BI737" s="201">
        <f t="shared" ref="BI737" si="13021">AE737</f>
        <v>0</v>
      </c>
      <c r="BJ737" s="201">
        <f t="shared" ref="BJ737" si="13022">AF737</f>
        <v>0</v>
      </c>
      <c r="BK737" s="324"/>
    </row>
    <row r="738" spans="13:63" ht="15.75" customHeight="1" x14ac:dyDescent="0.2">
      <c r="M738" s="49"/>
      <c r="S738" s="49"/>
      <c r="Z738" s="49"/>
      <c r="AL738" s="203"/>
      <c r="AM738" s="203"/>
      <c r="AN738" s="204"/>
      <c r="AO738" s="204"/>
      <c r="AP738" s="205"/>
      <c r="AQ738" s="323"/>
      <c r="AR738" s="206"/>
      <c r="AS738" s="206"/>
      <c r="AT738" s="207"/>
      <c r="AU738" s="207"/>
      <c r="AV738" s="205"/>
      <c r="AW738" s="323"/>
      <c r="AX738" s="324"/>
      <c r="AY738" s="206"/>
      <c r="AZ738" s="206"/>
      <c r="BA738" s="207"/>
      <c r="BB738" s="207"/>
      <c r="BC738" s="205"/>
      <c r="BD738" s="323"/>
      <c r="BE738" s="324"/>
      <c r="BF738" s="206"/>
      <c r="BG738" s="206"/>
      <c r="BH738" s="207"/>
      <c r="BI738" s="207"/>
      <c r="BJ738" s="205"/>
      <c r="BK738" s="324"/>
    </row>
    <row r="739" spans="13:63" ht="15.75" customHeight="1" x14ac:dyDescent="0.2">
      <c r="M739" s="49"/>
      <c r="S739" s="49"/>
      <c r="Z739" s="49"/>
      <c r="AL739" s="201">
        <f t="shared" ref="AL739" si="13023">H739</f>
        <v>0</v>
      </c>
      <c r="AM739" s="201">
        <f t="shared" ref="AM739" si="13024">I739</f>
        <v>0</v>
      </c>
      <c r="AN739" s="201">
        <f t="shared" ref="AN739" si="13025">J739</f>
        <v>0</v>
      </c>
      <c r="AO739" s="201">
        <f t="shared" ref="AO739" si="13026">K739</f>
        <v>0</v>
      </c>
      <c r="AP739" s="202"/>
      <c r="AQ739" s="323"/>
      <c r="AR739" s="201">
        <f t="shared" ref="AR739" si="13027">N739</f>
        <v>0</v>
      </c>
      <c r="AS739" s="201">
        <f t="shared" ref="AS739" si="13028">O739</f>
        <v>0</v>
      </c>
      <c r="AT739" s="201">
        <f t="shared" ref="AT739" si="13029">P739</f>
        <v>0</v>
      </c>
      <c r="AU739" s="201">
        <f t="shared" ref="AU739" si="13030">Q739</f>
        <v>0</v>
      </c>
      <c r="AV739" s="201">
        <f t="shared" ref="AV739" si="13031">R739</f>
        <v>0</v>
      </c>
      <c r="AW739" s="323"/>
      <c r="AX739" s="324"/>
      <c r="AY739" s="201">
        <f t="shared" ref="AY739" si="13032">U739</f>
        <v>0</v>
      </c>
      <c r="AZ739" s="201">
        <f t="shared" ref="AZ739" si="13033">V739</f>
        <v>0</v>
      </c>
      <c r="BA739" s="201">
        <f t="shared" ref="BA739" si="13034">W739</f>
        <v>0</v>
      </c>
      <c r="BB739" s="201">
        <f t="shared" ref="BB739" si="13035">X739</f>
        <v>0</v>
      </c>
      <c r="BC739" s="201">
        <f t="shared" ref="BC739" si="13036">Y739</f>
        <v>0</v>
      </c>
      <c r="BD739" s="323"/>
      <c r="BE739" s="324"/>
      <c r="BF739" s="201">
        <f t="shared" ref="BF739" si="13037">AB739</f>
        <v>0</v>
      </c>
      <c r="BG739" s="201">
        <f t="shared" ref="BG739" si="13038">AC739</f>
        <v>0</v>
      </c>
      <c r="BH739" s="201">
        <f t="shared" ref="BH739" si="13039">AD739</f>
        <v>0</v>
      </c>
      <c r="BI739" s="201">
        <f t="shared" ref="BI739" si="13040">AE739</f>
        <v>0</v>
      </c>
      <c r="BJ739" s="201">
        <f t="shared" ref="BJ739" si="13041">AF739</f>
        <v>0</v>
      </c>
      <c r="BK739" s="324"/>
    </row>
    <row r="740" spans="13:63" ht="15.75" customHeight="1" x14ac:dyDescent="0.2">
      <c r="M740" s="49"/>
      <c r="S740" s="49"/>
      <c r="Z740" s="49"/>
      <c r="AL740" s="203"/>
      <c r="AM740" s="203"/>
      <c r="AN740" s="204"/>
      <c r="AO740" s="204"/>
      <c r="AP740" s="205"/>
      <c r="AQ740" s="323"/>
      <c r="AR740" s="206"/>
      <c r="AS740" s="206"/>
      <c r="AT740" s="207"/>
      <c r="AU740" s="207"/>
      <c r="AV740" s="205"/>
      <c r="AW740" s="323"/>
      <c r="AX740" s="324"/>
      <c r="AY740" s="206"/>
      <c r="AZ740" s="206"/>
      <c r="BA740" s="207"/>
      <c r="BB740" s="207"/>
      <c r="BC740" s="205"/>
      <c r="BD740" s="323"/>
      <c r="BE740" s="324"/>
      <c r="BF740" s="206"/>
      <c r="BG740" s="206"/>
      <c r="BH740" s="207"/>
      <c r="BI740" s="207"/>
      <c r="BJ740" s="205"/>
      <c r="BK740" s="324"/>
    </row>
    <row r="741" spans="13:63" ht="15.75" customHeight="1" x14ac:dyDescent="0.2">
      <c r="M741" s="49"/>
      <c r="S741" s="49"/>
      <c r="Z741" s="49"/>
      <c r="AL741" s="201">
        <f t="shared" ref="AL741" si="13042">H741</f>
        <v>0</v>
      </c>
      <c r="AM741" s="201">
        <f t="shared" ref="AM741" si="13043">I741</f>
        <v>0</v>
      </c>
      <c r="AN741" s="201">
        <f t="shared" ref="AN741" si="13044">J741</f>
        <v>0</v>
      </c>
      <c r="AO741" s="201">
        <f t="shared" ref="AO741" si="13045">K741</f>
        <v>0</v>
      </c>
      <c r="AP741" s="202"/>
      <c r="AQ741" s="323"/>
      <c r="AR741" s="201">
        <f t="shared" ref="AR741" si="13046">N741</f>
        <v>0</v>
      </c>
      <c r="AS741" s="201">
        <f t="shared" ref="AS741" si="13047">O741</f>
        <v>0</v>
      </c>
      <c r="AT741" s="201">
        <f t="shared" ref="AT741" si="13048">P741</f>
        <v>0</v>
      </c>
      <c r="AU741" s="201">
        <f t="shared" ref="AU741" si="13049">Q741</f>
        <v>0</v>
      </c>
      <c r="AV741" s="201">
        <f t="shared" ref="AV741" si="13050">R741</f>
        <v>0</v>
      </c>
      <c r="AW741" s="323"/>
      <c r="AX741" s="324"/>
      <c r="AY741" s="201">
        <f t="shared" ref="AY741" si="13051">U741</f>
        <v>0</v>
      </c>
      <c r="AZ741" s="201">
        <f t="shared" ref="AZ741" si="13052">V741</f>
        <v>0</v>
      </c>
      <c r="BA741" s="201">
        <f t="shared" ref="BA741" si="13053">W741</f>
        <v>0</v>
      </c>
      <c r="BB741" s="201">
        <f t="shared" ref="BB741" si="13054">X741</f>
        <v>0</v>
      </c>
      <c r="BC741" s="201">
        <f t="shared" ref="BC741" si="13055">Y741</f>
        <v>0</v>
      </c>
      <c r="BD741" s="323"/>
      <c r="BE741" s="324"/>
      <c r="BF741" s="201">
        <f t="shared" ref="BF741" si="13056">AB741</f>
        <v>0</v>
      </c>
      <c r="BG741" s="201">
        <f t="shared" ref="BG741" si="13057">AC741</f>
        <v>0</v>
      </c>
      <c r="BH741" s="201">
        <f t="shared" ref="BH741" si="13058">AD741</f>
        <v>0</v>
      </c>
      <c r="BI741" s="201">
        <f t="shared" ref="BI741" si="13059">AE741</f>
        <v>0</v>
      </c>
      <c r="BJ741" s="201">
        <f t="shared" ref="BJ741" si="13060">AF741</f>
        <v>0</v>
      </c>
      <c r="BK741" s="324"/>
    </row>
    <row r="742" spans="13:63" ht="15.75" customHeight="1" x14ac:dyDescent="0.2">
      <c r="M742" s="49"/>
      <c r="S742" s="49"/>
      <c r="Z742" s="49"/>
      <c r="AL742" s="203"/>
      <c r="AM742" s="203"/>
      <c r="AN742" s="204"/>
      <c r="AO742" s="204"/>
      <c r="AP742" s="205"/>
      <c r="AQ742" s="323"/>
      <c r="AR742" s="206"/>
      <c r="AS742" s="206"/>
      <c r="AT742" s="207"/>
      <c r="AU742" s="207"/>
      <c r="AV742" s="205"/>
      <c r="AW742" s="323"/>
      <c r="AX742" s="324"/>
      <c r="AY742" s="206"/>
      <c r="AZ742" s="206"/>
      <c r="BA742" s="207"/>
      <c r="BB742" s="207"/>
      <c r="BC742" s="205"/>
      <c r="BD742" s="323"/>
      <c r="BE742" s="324"/>
      <c r="BF742" s="206"/>
      <c r="BG742" s="206"/>
      <c r="BH742" s="207"/>
      <c r="BI742" s="207"/>
      <c r="BJ742" s="205"/>
      <c r="BK742" s="324"/>
    </row>
    <row r="743" spans="13:63" ht="15.75" customHeight="1" x14ac:dyDescent="0.2">
      <c r="M743" s="49"/>
      <c r="S743" s="49"/>
      <c r="Z743" s="49"/>
      <c r="AL743" s="201">
        <f t="shared" ref="AL743" si="13061">H743</f>
        <v>0</v>
      </c>
      <c r="AM743" s="201">
        <f t="shared" ref="AM743" si="13062">I743</f>
        <v>0</v>
      </c>
      <c r="AN743" s="201">
        <f t="shared" ref="AN743" si="13063">J743</f>
        <v>0</v>
      </c>
      <c r="AO743" s="201">
        <f t="shared" ref="AO743" si="13064">K743</f>
        <v>0</v>
      </c>
      <c r="AP743" s="202"/>
      <c r="AQ743" s="323"/>
      <c r="AR743" s="201">
        <f t="shared" ref="AR743" si="13065">N743</f>
        <v>0</v>
      </c>
      <c r="AS743" s="201">
        <f t="shared" ref="AS743" si="13066">O743</f>
        <v>0</v>
      </c>
      <c r="AT743" s="201">
        <f t="shared" ref="AT743" si="13067">P743</f>
        <v>0</v>
      </c>
      <c r="AU743" s="201">
        <f t="shared" ref="AU743" si="13068">Q743</f>
        <v>0</v>
      </c>
      <c r="AV743" s="201">
        <f t="shared" ref="AV743" si="13069">R743</f>
        <v>0</v>
      </c>
      <c r="AW743" s="323"/>
      <c r="AX743" s="324"/>
      <c r="AY743" s="201">
        <f t="shared" ref="AY743" si="13070">U743</f>
        <v>0</v>
      </c>
      <c r="AZ743" s="201">
        <f t="shared" ref="AZ743" si="13071">V743</f>
        <v>0</v>
      </c>
      <c r="BA743" s="201">
        <f t="shared" ref="BA743" si="13072">W743</f>
        <v>0</v>
      </c>
      <c r="BB743" s="201">
        <f t="shared" ref="BB743" si="13073">X743</f>
        <v>0</v>
      </c>
      <c r="BC743" s="201">
        <f t="shared" ref="BC743" si="13074">Y743</f>
        <v>0</v>
      </c>
      <c r="BD743" s="323"/>
      <c r="BE743" s="324"/>
      <c r="BF743" s="201">
        <f t="shared" ref="BF743" si="13075">AB743</f>
        <v>0</v>
      </c>
      <c r="BG743" s="201">
        <f t="shared" ref="BG743" si="13076">AC743</f>
        <v>0</v>
      </c>
      <c r="BH743" s="201">
        <f t="shared" ref="BH743" si="13077">AD743</f>
        <v>0</v>
      </c>
      <c r="BI743" s="201">
        <f t="shared" ref="BI743" si="13078">AE743</f>
        <v>0</v>
      </c>
      <c r="BJ743" s="201">
        <f t="shared" ref="BJ743" si="13079">AF743</f>
        <v>0</v>
      </c>
      <c r="BK743" s="324"/>
    </row>
    <row r="744" spans="13:63" ht="15.75" customHeight="1" x14ac:dyDescent="0.2">
      <c r="M744" s="49"/>
      <c r="S744" s="49"/>
      <c r="Z744" s="49"/>
      <c r="AL744" s="203"/>
      <c r="AM744" s="203"/>
      <c r="AN744" s="204"/>
      <c r="AO744" s="204"/>
      <c r="AP744" s="205"/>
      <c r="AQ744" s="323"/>
      <c r="AR744" s="206"/>
      <c r="AS744" s="206"/>
      <c r="AT744" s="207"/>
      <c r="AU744" s="207"/>
      <c r="AV744" s="205"/>
      <c r="AW744" s="323"/>
      <c r="AX744" s="324"/>
      <c r="AY744" s="206"/>
      <c r="AZ744" s="206"/>
      <c r="BA744" s="207"/>
      <c r="BB744" s="207"/>
      <c r="BC744" s="205"/>
      <c r="BD744" s="323"/>
      <c r="BE744" s="324"/>
      <c r="BF744" s="206"/>
      <c r="BG744" s="206"/>
      <c r="BH744" s="207"/>
      <c r="BI744" s="207"/>
      <c r="BJ744" s="205"/>
      <c r="BK744" s="324"/>
    </row>
    <row r="745" spans="13:63" ht="15.75" customHeight="1" x14ac:dyDescent="0.2">
      <c r="M745" s="49"/>
      <c r="S745" s="49"/>
      <c r="Z745" s="49"/>
      <c r="AL745" s="201">
        <f t="shared" ref="AL745" si="13080">H745</f>
        <v>0</v>
      </c>
      <c r="AM745" s="201">
        <f t="shared" ref="AM745" si="13081">I745</f>
        <v>0</v>
      </c>
      <c r="AN745" s="201">
        <f t="shared" ref="AN745" si="13082">J745</f>
        <v>0</v>
      </c>
      <c r="AO745" s="201">
        <f t="shared" ref="AO745" si="13083">K745</f>
        <v>0</v>
      </c>
      <c r="AP745" s="202"/>
      <c r="AQ745" s="323"/>
      <c r="AR745" s="201">
        <f t="shared" ref="AR745" si="13084">N745</f>
        <v>0</v>
      </c>
      <c r="AS745" s="201">
        <f t="shared" ref="AS745" si="13085">O745</f>
        <v>0</v>
      </c>
      <c r="AT745" s="201">
        <f t="shared" ref="AT745" si="13086">P745</f>
        <v>0</v>
      </c>
      <c r="AU745" s="201">
        <f t="shared" ref="AU745" si="13087">Q745</f>
        <v>0</v>
      </c>
      <c r="AV745" s="201">
        <f t="shared" ref="AV745" si="13088">R745</f>
        <v>0</v>
      </c>
      <c r="AW745" s="323"/>
      <c r="AX745" s="324"/>
      <c r="AY745" s="201">
        <f t="shared" ref="AY745" si="13089">U745</f>
        <v>0</v>
      </c>
      <c r="AZ745" s="201">
        <f t="shared" ref="AZ745" si="13090">V745</f>
        <v>0</v>
      </c>
      <c r="BA745" s="201">
        <f t="shared" ref="BA745" si="13091">W745</f>
        <v>0</v>
      </c>
      <c r="BB745" s="201">
        <f t="shared" ref="BB745" si="13092">X745</f>
        <v>0</v>
      </c>
      <c r="BC745" s="201">
        <f t="shared" ref="BC745" si="13093">Y745</f>
        <v>0</v>
      </c>
      <c r="BD745" s="323"/>
      <c r="BE745" s="324"/>
      <c r="BF745" s="201">
        <f t="shared" ref="BF745" si="13094">AB745</f>
        <v>0</v>
      </c>
      <c r="BG745" s="201">
        <f t="shared" ref="BG745" si="13095">AC745</f>
        <v>0</v>
      </c>
      <c r="BH745" s="201">
        <f t="shared" ref="BH745" si="13096">AD745</f>
        <v>0</v>
      </c>
      <c r="BI745" s="201">
        <f t="shared" ref="BI745" si="13097">AE745</f>
        <v>0</v>
      </c>
      <c r="BJ745" s="201">
        <f t="shared" ref="BJ745" si="13098">AF745</f>
        <v>0</v>
      </c>
      <c r="BK745" s="324"/>
    </row>
    <row r="746" spans="13:63" ht="15.75" customHeight="1" x14ac:dyDescent="0.2">
      <c r="M746" s="49"/>
      <c r="S746" s="49"/>
      <c r="Z746" s="49"/>
      <c r="AL746" s="203"/>
      <c r="AM746" s="203"/>
      <c r="AN746" s="204"/>
      <c r="AO746" s="204"/>
      <c r="AP746" s="205"/>
      <c r="AQ746" s="323"/>
      <c r="AR746" s="206"/>
      <c r="AS746" s="206"/>
      <c r="AT746" s="207"/>
      <c r="AU746" s="207"/>
      <c r="AV746" s="205"/>
      <c r="AW746" s="323"/>
      <c r="AX746" s="324"/>
      <c r="AY746" s="206"/>
      <c r="AZ746" s="206"/>
      <c r="BA746" s="207"/>
      <c r="BB746" s="207"/>
      <c r="BC746" s="205"/>
      <c r="BD746" s="323"/>
      <c r="BE746" s="324"/>
      <c r="BF746" s="206"/>
      <c r="BG746" s="206"/>
      <c r="BH746" s="207"/>
      <c r="BI746" s="207"/>
      <c r="BJ746" s="205"/>
      <c r="BK746" s="324"/>
    </row>
    <row r="747" spans="13:63" ht="15.75" customHeight="1" x14ac:dyDescent="0.2">
      <c r="M747" s="49"/>
      <c r="S747" s="49"/>
      <c r="Z747" s="49"/>
      <c r="AL747" s="201">
        <f t="shared" ref="AL747" si="13099">H747</f>
        <v>0</v>
      </c>
      <c r="AM747" s="201">
        <f t="shared" ref="AM747" si="13100">I747</f>
        <v>0</v>
      </c>
      <c r="AN747" s="201">
        <f t="shared" ref="AN747" si="13101">J747</f>
        <v>0</v>
      </c>
      <c r="AO747" s="201">
        <f t="shared" ref="AO747" si="13102">K747</f>
        <v>0</v>
      </c>
      <c r="AP747" s="202"/>
      <c r="AQ747" s="323"/>
      <c r="AR747" s="201">
        <f t="shared" ref="AR747" si="13103">N747</f>
        <v>0</v>
      </c>
      <c r="AS747" s="201">
        <f t="shared" ref="AS747" si="13104">O747</f>
        <v>0</v>
      </c>
      <c r="AT747" s="201">
        <f t="shared" ref="AT747" si="13105">P747</f>
        <v>0</v>
      </c>
      <c r="AU747" s="201">
        <f t="shared" ref="AU747" si="13106">Q747</f>
        <v>0</v>
      </c>
      <c r="AV747" s="201">
        <f t="shared" ref="AV747" si="13107">R747</f>
        <v>0</v>
      </c>
      <c r="AW747" s="323"/>
      <c r="AX747" s="324"/>
      <c r="AY747" s="201">
        <f t="shared" ref="AY747" si="13108">U747</f>
        <v>0</v>
      </c>
      <c r="AZ747" s="201">
        <f t="shared" ref="AZ747" si="13109">V747</f>
        <v>0</v>
      </c>
      <c r="BA747" s="201">
        <f t="shared" ref="BA747" si="13110">W747</f>
        <v>0</v>
      </c>
      <c r="BB747" s="201">
        <f t="shared" ref="BB747" si="13111">X747</f>
        <v>0</v>
      </c>
      <c r="BC747" s="201">
        <f t="shared" ref="BC747" si="13112">Y747</f>
        <v>0</v>
      </c>
      <c r="BD747" s="323"/>
      <c r="BE747" s="324"/>
      <c r="BF747" s="201">
        <f t="shared" ref="BF747" si="13113">AB747</f>
        <v>0</v>
      </c>
      <c r="BG747" s="201">
        <f t="shared" ref="BG747" si="13114">AC747</f>
        <v>0</v>
      </c>
      <c r="BH747" s="201">
        <f t="shared" ref="BH747" si="13115">AD747</f>
        <v>0</v>
      </c>
      <c r="BI747" s="201">
        <f t="shared" ref="BI747" si="13116">AE747</f>
        <v>0</v>
      </c>
      <c r="BJ747" s="201">
        <f t="shared" ref="BJ747" si="13117">AF747</f>
        <v>0</v>
      </c>
      <c r="BK747" s="324"/>
    </row>
    <row r="748" spans="13:63" ht="15.75" customHeight="1" x14ac:dyDescent="0.2">
      <c r="M748" s="49"/>
      <c r="S748" s="49"/>
      <c r="Z748" s="49"/>
      <c r="AL748" s="203"/>
      <c r="AM748" s="203"/>
      <c r="AN748" s="204"/>
      <c r="AO748" s="204"/>
      <c r="AP748" s="205"/>
      <c r="AQ748" s="323"/>
      <c r="AR748" s="206"/>
      <c r="AS748" s="206"/>
      <c r="AT748" s="207"/>
      <c r="AU748" s="207"/>
      <c r="AV748" s="205"/>
      <c r="AW748" s="323"/>
      <c r="AX748" s="324"/>
      <c r="AY748" s="206"/>
      <c r="AZ748" s="206"/>
      <c r="BA748" s="207"/>
      <c r="BB748" s="207"/>
      <c r="BC748" s="205"/>
      <c r="BD748" s="323"/>
      <c r="BE748" s="324"/>
      <c r="BF748" s="206"/>
      <c r="BG748" s="206"/>
      <c r="BH748" s="207"/>
      <c r="BI748" s="207"/>
      <c r="BJ748" s="205"/>
      <c r="BK748" s="324"/>
    </row>
    <row r="749" spans="13:63" ht="15.75" customHeight="1" x14ac:dyDescent="0.2">
      <c r="M749" s="49"/>
      <c r="S749" s="49"/>
      <c r="Z749" s="49"/>
      <c r="AL749" s="201">
        <f t="shared" ref="AL749" si="13118">H749</f>
        <v>0</v>
      </c>
      <c r="AM749" s="201">
        <f t="shared" ref="AM749" si="13119">I749</f>
        <v>0</v>
      </c>
      <c r="AN749" s="201">
        <f t="shared" ref="AN749" si="13120">J749</f>
        <v>0</v>
      </c>
      <c r="AO749" s="201">
        <f t="shared" ref="AO749" si="13121">K749</f>
        <v>0</v>
      </c>
      <c r="AP749" s="202"/>
      <c r="AQ749" s="323"/>
      <c r="AR749" s="201">
        <f t="shared" ref="AR749" si="13122">N749</f>
        <v>0</v>
      </c>
      <c r="AS749" s="201">
        <f t="shared" ref="AS749" si="13123">O749</f>
        <v>0</v>
      </c>
      <c r="AT749" s="201">
        <f t="shared" ref="AT749" si="13124">P749</f>
        <v>0</v>
      </c>
      <c r="AU749" s="201">
        <f t="shared" ref="AU749" si="13125">Q749</f>
        <v>0</v>
      </c>
      <c r="AV749" s="201">
        <f t="shared" ref="AV749" si="13126">R749</f>
        <v>0</v>
      </c>
      <c r="AW749" s="323"/>
      <c r="AX749" s="324"/>
      <c r="AY749" s="201">
        <f t="shared" ref="AY749" si="13127">U749</f>
        <v>0</v>
      </c>
      <c r="AZ749" s="201">
        <f t="shared" ref="AZ749" si="13128">V749</f>
        <v>0</v>
      </c>
      <c r="BA749" s="201">
        <f t="shared" ref="BA749" si="13129">W749</f>
        <v>0</v>
      </c>
      <c r="BB749" s="201">
        <f t="shared" ref="BB749" si="13130">X749</f>
        <v>0</v>
      </c>
      <c r="BC749" s="201">
        <f t="shared" ref="BC749" si="13131">Y749</f>
        <v>0</v>
      </c>
      <c r="BD749" s="323"/>
      <c r="BE749" s="324"/>
      <c r="BF749" s="201">
        <f t="shared" ref="BF749" si="13132">AB749</f>
        <v>0</v>
      </c>
      <c r="BG749" s="201">
        <f t="shared" ref="BG749" si="13133">AC749</f>
        <v>0</v>
      </c>
      <c r="BH749" s="201">
        <f t="shared" ref="BH749" si="13134">AD749</f>
        <v>0</v>
      </c>
      <c r="BI749" s="201">
        <f t="shared" ref="BI749" si="13135">AE749</f>
        <v>0</v>
      </c>
      <c r="BJ749" s="201">
        <f t="shared" ref="BJ749" si="13136">AF749</f>
        <v>0</v>
      </c>
      <c r="BK749" s="324"/>
    </row>
    <row r="750" spans="13:63" ht="15.75" customHeight="1" x14ac:dyDescent="0.2">
      <c r="M750" s="49"/>
      <c r="S750" s="49"/>
      <c r="Z750" s="49"/>
      <c r="AL750" s="203"/>
      <c r="AM750" s="203"/>
      <c r="AN750" s="204"/>
      <c r="AO750" s="204"/>
      <c r="AP750" s="205"/>
      <c r="AQ750" s="323"/>
      <c r="AR750" s="206"/>
      <c r="AS750" s="206"/>
      <c r="AT750" s="207"/>
      <c r="AU750" s="207"/>
      <c r="AV750" s="205"/>
      <c r="AW750" s="323"/>
      <c r="AX750" s="324"/>
      <c r="AY750" s="206"/>
      <c r="AZ750" s="206"/>
      <c r="BA750" s="207"/>
      <c r="BB750" s="207"/>
      <c r="BC750" s="205"/>
      <c r="BD750" s="323"/>
      <c r="BE750" s="324"/>
      <c r="BF750" s="206"/>
      <c r="BG750" s="206"/>
      <c r="BH750" s="207"/>
      <c r="BI750" s="207"/>
      <c r="BJ750" s="205"/>
      <c r="BK750" s="324"/>
    </row>
    <row r="751" spans="13:63" ht="15.75" customHeight="1" x14ac:dyDescent="0.2">
      <c r="M751" s="49"/>
      <c r="S751" s="49"/>
      <c r="Z751" s="49"/>
      <c r="AL751" s="201">
        <f t="shared" ref="AL751" si="13137">H751</f>
        <v>0</v>
      </c>
      <c r="AM751" s="201">
        <f t="shared" ref="AM751" si="13138">I751</f>
        <v>0</v>
      </c>
      <c r="AN751" s="201">
        <f t="shared" ref="AN751" si="13139">J751</f>
        <v>0</v>
      </c>
      <c r="AO751" s="201">
        <f t="shared" ref="AO751" si="13140">K751</f>
        <v>0</v>
      </c>
      <c r="AP751" s="202"/>
      <c r="AQ751" s="323"/>
      <c r="AR751" s="201">
        <f t="shared" ref="AR751" si="13141">N751</f>
        <v>0</v>
      </c>
      <c r="AS751" s="201">
        <f t="shared" ref="AS751" si="13142">O751</f>
        <v>0</v>
      </c>
      <c r="AT751" s="201">
        <f t="shared" ref="AT751" si="13143">P751</f>
        <v>0</v>
      </c>
      <c r="AU751" s="201">
        <f t="shared" ref="AU751" si="13144">Q751</f>
        <v>0</v>
      </c>
      <c r="AV751" s="201">
        <f t="shared" ref="AV751" si="13145">R751</f>
        <v>0</v>
      </c>
      <c r="AW751" s="323"/>
      <c r="AX751" s="324"/>
      <c r="AY751" s="201">
        <f t="shared" ref="AY751" si="13146">U751</f>
        <v>0</v>
      </c>
      <c r="AZ751" s="201">
        <f t="shared" ref="AZ751" si="13147">V751</f>
        <v>0</v>
      </c>
      <c r="BA751" s="201">
        <f t="shared" ref="BA751" si="13148">W751</f>
        <v>0</v>
      </c>
      <c r="BB751" s="201">
        <f t="shared" ref="BB751" si="13149">X751</f>
        <v>0</v>
      </c>
      <c r="BC751" s="201">
        <f t="shared" ref="BC751" si="13150">Y751</f>
        <v>0</v>
      </c>
      <c r="BD751" s="323"/>
      <c r="BE751" s="324"/>
      <c r="BF751" s="201">
        <f t="shared" ref="BF751" si="13151">AB751</f>
        <v>0</v>
      </c>
      <c r="BG751" s="201">
        <f t="shared" ref="BG751" si="13152">AC751</f>
        <v>0</v>
      </c>
      <c r="BH751" s="201">
        <f t="shared" ref="BH751" si="13153">AD751</f>
        <v>0</v>
      </c>
      <c r="BI751" s="201">
        <f t="shared" ref="BI751" si="13154">AE751</f>
        <v>0</v>
      </c>
      <c r="BJ751" s="201">
        <f t="shared" ref="BJ751" si="13155">AF751</f>
        <v>0</v>
      </c>
      <c r="BK751" s="324"/>
    </row>
    <row r="752" spans="13:63" ht="15.75" customHeight="1" x14ac:dyDescent="0.2">
      <c r="M752" s="49"/>
      <c r="S752" s="49"/>
      <c r="Z752" s="49"/>
      <c r="AL752" s="203"/>
      <c r="AM752" s="203"/>
      <c r="AN752" s="204"/>
      <c r="AO752" s="204"/>
      <c r="AP752" s="205"/>
      <c r="AQ752" s="323"/>
      <c r="AR752" s="206"/>
      <c r="AS752" s="206"/>
      <c r="AT752" s="207"/>
      <c r="AU752" s="207"/>
      <c r="AV752" s="205"/>
      <c r="AW752" s="323"/>
      <c r="AX752" s="324"/>
      <c r="AY752" s="206"/>
      <c r="AZ752" s="206"/>
      <c r="BA752" s="207"/>
      <c r="BB752" s="207"/>
      <c r="BC752" s="205"/>
      <c r="BD752" s="323"/>
      <c r="BE752" s="324"/>
      <c r="BF752" s="206"/>
      <c r="BG752" s="206"/>
      <c r="BH752" s="207"/>
      <c r="BI752" s="207"/>
      <c r="BJ752" s="205"/>
      <c r="BK752" s="324"/>
    </row>
    <row r="753" spans="13:63" ht="15.75" customHeight="1" x14ac:dyDescent="0.2">
      <c r="M753" s="49"/>
      <c r="S753" s="49"/>
      <c r="Z753" s="49"/>
      <c r="AL753" s="201">
        <f t="shared" ref="AL753" si="13156">H753</f>
        <v>0</v>
      </c>
      <c r="AM753" s="201">
        <f t="shared" ref="AM753" si="13157">I753</f>
        <v>0</v>
      </c>
      <c r="AN753" s="201">
        <f t="shared" ref="AN753" si="13158">J753</f>
        <v>0</v>
      </c>
      <c r="AO753" s="201">
        <f t="shared" ref="AO753" si="13159">K753</f>
        <v>0</v>
      </c>
      <c r="AP753" s="202"/>
      <c r="AQ753" s="323"/>
      <c r="AR753" s="201">
        <f t="shared" ref="AR753" si="13160">N753</f>
        <v>0</v>
      </c>
      <c r="AS753" s="201">
        <f t="shared" ref="AS753" si="13161">O753</f>
        <v>0</v>
      </c>
      <c r="AT753" s="201">
        <f t="shared" ref="AT753" si="13162">P753</f>
        <v>0</v>
      </c>
      <c r="AU753" s="201">
        <f t="shared" ref="AU753" si="13163">Q753</f>
        <v>0</v>
      </c>
      <c r="AV753" s="201">
        <f t="shared" ref="AV753" si="13164">R753</f>
        <v>0</v>
      </c>
      <c r="AW753" s="323"/>
      <c r="AX753" s="324"/>
      <c r="AY753" s="201">
        <f t="shared" ref="AY753" si="13165">U753</f>
        <v>0</v>
      </c>
      <c r="AZ753" s="201">
        <f t="shared" ref="AZ753" si="13166">V753</f>
        <v>0</v>
      </c>
      <c r="BA753" s="201">
        <f t="shared" ref="BA753" si="13167">W753</f>
        <v>0</v>
      </c>
      <c r="BB753" s="201">
        <f t="shared" ref="BB753" si="13168">X753</f>
        <v>0</v>
      </c>
      <c r="BC753" s="201">
        <f t="shared" ref="BC753" si="13169">Y753</f>
        <v>0</v>
      </c>
      <c r="BD753" s="323"/>
      <c r="BE753" s="324"/>
      <c r="BF753" s="201">
        <f t="shared" ref="BF753" si="13170">AB753</f>
        <v>0</v>
      </c>
      <c r="BG753" s="201">
        <f t="shared" ref="BG753" si="13171">AC753</f>
        <v>0</v>
      </c>
      <c r="BH753" s="201">
        <f t="shared" ref="BH753" si="13172">AD753</f>
        <v>0</v>
      </c>
      <c r="BI753" s="201">
        <f t="shared" ref="BI753" si="13173">AE753</f>
        <v>0</v>
      </c>
      <c r="BJ753" s="201">
        <f t="shared" ref="BJ753" si="13174">AF753</f>
        <v>0</v>
      </c>
      <c r="BK753" s="324"/>
    </row>
    <row r="754" spans="13:63" ht="15.75" customHeight="1" x14ac:dyDescent="0.2">
      <c r="M754" s="49"/>
      <c r="S754" s="49"/>
      <c r="Z754" s="49"/>
      <c r="AL754" s="203"/>
      <c r="AM754" s="203"/>
      <c r="AN754" s="204"/>
      <c r="AO754" s="204"/>
      <c r="AP754" s="205"/>
      <c r="AQ754" s="323"/>
      <c r="AR754" s="206"/>
      <c r="AS754" s="206"/>
      <c r="AT754" s="207"/>
      <c r="AU754" s="207"/>
      <c r="AV754" s="205"/>
      <c r="AW754" s="323"/>
      <c r="AX754" s="324"/>
      <c r="AY754" s="206"/>
      <c r="AZ754" s="206"/>
      <c r="BA754" s="207"/>
      <c r="BB754" s="207"/>
      <c r="BC754" s="205"/>
      <c r="BD754" s="323"/>
      <c r="BE754" s="324"/>
      <c r="BF754" s="206"/>
      <c r="BG754" s="206"/>
      <c r="BH754" s="207"/>
      <c r="BI754" s="207"/>
      <c r="BJ754" s="205"/>
      <c r="BK754" s="324"/>
    </row>
    <row r="755" spans="13:63" ht="15.75" customHeight="1" x14ac:dyDescent="0.2">
      <c r="M755" s="49"/>
      <c r="S755" s="49"/>
      <c r="Z755" s="49"/>
      <c r="AL755" s="201">
        <f t="shared" ref="AL755" si="13175">H755</f>
        <v>0</v>
      </c>
      <c r="AM755" s="201">
        <f t="shared" ref="AM755" si="13176">I755</f>
        <v>0</v>
      </c>
      <c r="AN755" s="201">
        <f t="shared" ref="AN755" si="13177">J755</f>
        <v>0</v>
      </c>
      <c r="AO755" s="201">
        <f t="shared" ref="AO755" si="13178">K755</f>
        <v>0</v>
      </c>
      <c r="AP755" s="202"/>
      <c r="AQ755" s="323"/>
      <c r="AR755" s="201">
        <f t="shared" ref="AR755" si="13179">N755</f>
        <v>0</v>
      </c>
      <c r="AS755" s="201">
        <f t="shared" ref="AS755" si="13180">O755</f>
        <v>0</v>
      </c>
      <c r="AT755" s="201">
        <f t="shared" ref="AT755" si="13181">P755</f>
        <v>0</v>
      </c>
      <c r="AU755" s="201">
        <f t="shared" ref="AU755" si="13182">Q755</f>
        <v>0</v>
      </c>
      <c r="AV755" s="201">
        <f t="shared" ref="AV755" si="13183">R755</f>
        <v>0</v>
      </c>
      <c r="AW755" s="323"/>
      <c r="AX755" s="324"/>
      <c r="AY755" s="201">
        <f t="shared" ref="AY755" si="13184">U755</f>
        <v>0</v>
      </c>
      <c r="AZ755" s="201">
        <f t="shared" ref="AZ755" si="13185">V755</f>
        <v>0</v>
      </c>
      <c r="BA755" s="201">
        <f t="shared" ref="BA755" si="13186">W755</f>
        <v>0</v>
      </c>
      <c r="BB755" s="201">
        <f t="shared" ref="BB755" si="13187">X755</f>
        <v>0</v>
      </c>
      <c r="BC755" s="201">
        <f t="shared" ref="BC755" si="13188">Y755</f>
        <v>0</v>
      </c>
      <c r="BD755" s="323"/>
      <c r="BE755" s="324"/>
      <c r="BF755" s="201">
        <f t="shared" ref="BF755" si="13189">AB755</f>
        <v>0</v>
      </c>
      <c r="BG755" s="201">
        <f t="shared" ref="BG755" si="13190">AC755</f>
        <v>0</v>
      </c>
      <c r="BH755" s="201">
        <f t="shared" ref="BH755" si="13191">AD755</f>
        <v>0</v>
      </c>
      <c r="BI755" s="201">
        <f t="shared" ref="BI755" si="13192">AE755</f>
        <v>0</v>
      </c>
      <c r="BJ755" s="201">
        <f t="shared" ref="BJ755" si="13193">AF755</f>
        <v>0</v>
      </c>
      <c r="BK755" s="324"/>
    </row>
    <row r="756" spans="13:63" ht="15.75" customHeight="1" x14ac:dyDescent="0.2">
      <c r="M756" s="49"/>
      <c r="S756" s="49"/>
      <c r="Z756" s="49"/>
      <c r="AL756" s="203"/>
      <c r="AM756" s="203"/>
      <c r="AN756" s="204"/>
      <c r="AO756" s="204"/>
      <c r="AP756" s="205"/>
      <c r="AQ756" s="323"/>
      <c r="AR756" s="206"/>
      <c r="AS756" s="206"/>
      <c r="AT756" s="207"/>
      <c r="AU756" s="207"/>
      <c r="AV756" s="205"/>
      <c r="AW756" s="323"/>
      <c r="AX756" s="324"/>
      <c r="AY756" s="206"/>
      <c r="AZ756" s="206"/>
      <c r="BA756" s="207"/>
      <c r="BB756" s="207"/>
      <c r="BC756" s="205"/>
      <c r="BD756" s="323"/>
      <c r="BE756" s="324"/>
      <c r="BF756" s="206"/>
      <c r="BG756" s="206"/>
      <c r="BH756" s="207"/>
      <c r="BI756" s="207"/>
      <c r="BJ756" s="205"/>
      <c r="BK756" s="324"/>
    </row>
    <row r="757" spans="13:63" ht="15.75" customHeight="1" x14ac:dyDescent="0.2">
      <c r="M757" s="49"/>
      <c r="S757" s="49"/>
      <c r="Z757" s="49"/>
      <c r="AL757" s="201">
        <f t="shared" ref="AL757" si="13194">H757</f>
        <v>0</v>
      </c>
      <c r="AM757" s="201">
        <f t="shared" ref="AM757" si="13195">I757</f>
        <v>0</v>
      </c>
      <c r="AN757" s="201">
        <f t="shared" ref="AN757" si="13196">J757</f>
        <v>0</v>
      </c>
      <c r="AO757" s="201">
        <f t="shared" ref="AO757" si="13197">K757</f>
        <v>0</v>
      </c>
      <c r="AP757" s="202"/>
      <c r="AQ757" s="323"/>
      <c r="AR757" s="201">
        <f t="shared" ref="AR757" si="13198">N757</f>
        <v>0</v>
      </c>
      <c r="AS757" s="201">
        <f t="shared" ref="AS757" si="13199">O757</f>
        <v>0</v>
      </c>
      <c r="AT757" s="201">
        <f t="shared" ref="AT757" si="13200">P757</f>
        <v>0</v>
      </c>
      <c r="AU757" s="201">
        <f t="shared" ref="AU757" si="13201">Q757</f>
        <v>0</v>
      </c>
      <c r="AV757" s="201">
        <f t="shared" ref="AV757" si="13202">R757</f>
        <v>0</v>
      </c>
      <c r="AW757" s="323"/>
      <c r="AX757" s="324"/>
      <c r="AY757" s="201">
        <f t="shared" ref="AY757" si="13203">U757</f>
        <v>0</v>
      </c>
      <c r="AZ757" s="201">
        <f t="shared" ref="AZ757" si="13204">V757</f>
        <v>0</v>
      </c>
      <c r="BA757" s="201">
        <f t="shared" ref="BA757" si="13205">W757</f>
        <v>0</v>
      </c>
      <c r="BB757" s="201">
        <f t="shared" ref="BB757" si="13206">X757</f>
        <v>0</v>
      </c>
      <c r="BC757" s="201">
        <f t="shared" ref="BC757" si="13207">Y757</f>
        <v>0</v>
      </c>
      <c r="BD757" s="323"/>
      <c r="BE757" s="324"/>
      <c r="BF757" s="201">
        <f t="shared" ref="BF757" si="13208">AB757</f>
        <v>0</v>
      </c>
      <c r="BG757" s="201">
        <f t="shared" ref="BG757" si="13209">AC757</f>
        <v>0</v>
      </c>
      <c r="BH757" s="201">
        <f t="shared" ref="BH757" si="13210">AD757</f>
        <v>0</v>
      </c>
      <c r="BI757" s="201">
        <f t="shared" ref="BI757" si="13211">AE757</f>
        <v>0</v>
      </c>
      <c r="BJ757" s="201">
        <f t="shared" ref="BJ757" si="13212">AF757</f>
        <v>0</v>
      </c>
      <c r="BK757" s="324"/>
    </row>
    <row r="758" spans="13:63" ht="15.75" customHeight="1" x14ac:dyDescent="0.2">
      <c r="M758" s="49"/>
      <c r="S758" s="49"/>
      <c r="Z758" s="49"/>
      <c r="AL758" s="203"/>
      <c r="AM758" s="203"/>
      <c r="AN758" s="204"/>
      <c r="AO758" s="204"/>
      <c r="AP758" s="205"/>
      <c r="AQ758" s="323"/>
      <c r="AR758" s="206"/>
      <c r="AS758" s="206"/>
      <c r="AT758" s="207"/>
      <c r="AU758" s="207"/>
      <c r="AV758" s="205"/>
      <c r="AW758" s="323"/>
      <c r="AX758" s="324"/>
      <c r="AY758" s="206"/>
      <c r="AZ758" s="206"/>
      <c r="BA758" s="207"/>
      <c r="BB758" s="207"/>
      <c r="BC758" s="205"/>
      <c r="BD758" s="323"/>
      <c r="BE758" s="324"/>
      <c r="BF758" s="206"/>
      <c r="BG758" s="206"/>
      <c r="BH758" s="207"/>
      <c r="BI758" s="207"/>
      <c r="BJ758" s="205"/>
      <c r="BK758" s="324"/>
    </row>
    <row r="759" spans="13:63" ht="15.75" customHeight="1" x14ac:dyDescent="0.2">
      <c r="M759" s="49"/>
      <c r="S759" s="49"/>
      <c r="Z759" s="49"/>
      <c r="AL759" s="201">
        <f t="shared" ref="AL759" si="13213">H759</f>
        <v>0</v>
      </c>
      <c r="AM759" s="201">
        <f t="shared" ref="AM759" si="13214">I759</f>
        <v>0</v>
      </c>
      <c r="AN759" s="201">
        <f t="shared" ref="AN759" si="13215">J759</f>
        <v>0</v>
      </c>
      <c r="AO759" s="201">
        <f t="shared" ref="AO759" si="13216">K759</f>
        <v>0</v>
      </c>
      <c r="AP759" s="202"/>
      <c r="AQ759" s="323"/>
      <c r="AR759" s="201">
        <f t="shared" ref="AR759" si="13217">N759</f>
        <v>0</v>
      </c>
      <c r="AS759" s="201">
        <f t="shared" ref="AS759" si="13218">O759</f>
        <v>0</v>
      </c>
      <c r="AT759" s="201">
        <f t="shared" ref="AT759" si="13219">P759</f>
        <v>0</v>
      </c>
      <c r="AU759" s="201">
        <f t="shared" ref="AU759" si="13220">Q759</f>
        <v>0</v>
      </c>
      <c r="AV759" s="201">
        <f t="shared" ref="AV759" si="13221">R759</f>
        <v>0</v>
      </c>
      <c r="AW759" s="323"/>
      <c r="AX759" s="324"/>
      <c r="AY759" s="201">
        <f t="shared" ref="AY759" si="13222">U759</f>
        <v>0</v>
      </c>
      <c r="AZ759" s="201">
        <f t="shared" ref="AZ759" si="13223">V759</f>
        <v>0</v>
      </c>
      <c r="BA759" s="201">
        <f t="shared" ref="BA759" si="13224">W759</f>
        <v>0</v>
      </c>
      <c r="BB759" s="201">
        <f t="shared" ref="BB759" si="13225">X759</f>
        <v>0</v>
      </c>
      <c r="BC759" s="201">
        <f t="shared" ref="BC759" si="13226">Y759</f>
        <v>0</v>
      </c>
      <c r="BD759" s="323"/>
      <c r="BE759" s="324"/>
      <c r="BF759" s="201">
        <f t="shared" ref="BF759" si="13227">AB759</f>
        <v>0</v>
      </c>
      <c r="BG759" s="201">
        <f t="shared" ref="BG759" si="13228">AC759</f>
        <v>0</v>
      </c>
      <c r="BH759" s="201">
        <f t="shared" ref="BH759" si="13229">AD759</f>
        <v>0</v>
      </c>
      <c r="BI759" s="201">
        <f t="shared" ref="BI759" si="13230">AE759</f>
        <v>0</v>
      </c>
      <c r="BJ759" s="201">
        <f t="shared" ref="BJ759" si="13231">AF759</f>
        <v>0</v>
      </c>
      <c r="BK759" s="324"/>
    </row>
    <row r="760" spans="13:63" ht="15.75" customHeight="1" x14ac:dyDescent="0.2">
      <c r="M760" s="49"/>
      <c r="S760" s="49"/>
      <c r="Z760" s="49"/>
      <c r="AL760" s="203"/>
      <c r="AM760" s="203"/>
      <c r="AN760" s="204"/>
      <c r="AO760" s="204"/>
      <c r="AP760" s="205"/>
      <c r="AQ760" s="323"/>
      <c r="AR760" s="206"/>
      <c r="AS760" s="206"/>
      <c r="AT760" s="207"/>
      <c r="AU760" s="207"/>
      <c r="AV760" s="205"/>
      <c r="AW760" s="323"/>
      <c r="AX760" s="324"/>
      <c r="AY760" s="206"/>
      <c r="AZ760" s="206"/>
      <c r="BA760" s="207"/>
      <c r="BB760" s="207"/>
      <c r="BC760" s="205"/>
      <c r="BD760" s="323"/>
      <c r="BE760" s="324"/>
      <c r="BF760" s="206"/>
      <c r="BG760" s="206"/>
      <c r="BH760" s="207"/>
      <c r="BI760" s="207"/>
      <c r="BJ760" s="205"/>
      <c r="BK760" s="324"/>
    </row>
    <row r="761" spans="13:63" ht="15.75" customHeight="1" x14ac:dyDescent="0.2">
      <c r="M761" s="49"/>
      <c r="S761" s="49"/>
      <c r="Z761" s="49"/>
      <c r="AL761" s="201">
        <f t="shared" ref="AL761" si="13232">H761</f>
        <v>0</v>
      </c>
      <c r="AM761" s="201">
        <f t="shared" ref="AM761" si="13233">I761</f>
        <v>0</v>
      </c>
      <c r="AN761" s="201">
        <f t="shared" ref="AN761" si="13234">J761</f>
        <v>0</v>
      </c>
      <c r="AO761" s="201">
        <f t="shared" ref="AO761" si="13235">K761</f>
        <v>0</v>
      </c>
      <c r="AP761" s="202"/>
      <c r="AQ761" s="323"/>
      <c r="AR761" s="201">
        <f t="shared" ref="AR761" si="13236">N761</f>
        <v>0</v>
      </c>
      <c r="AS761" s="201">
        <f t="shared" ref="AS761" si="13237">O761</f>
        <v>0</v>
      </c>
      <c r="AT761" s="201">
        <f t="shared" ref="AT761" si="13238">P761</f>
        <v>0</v>
      </c>
      <c r="AU761" s="201">
        <f t="shared" ref="AU761" si="13239">Q761</f>
        <v>0</v>
      </c>
      <c r="AV761" s="201">
        <f t="shared" ref="AV761" si="13240">R761</f>
        <v>0</v>
      </c>
      <c r="AW761" s="323"/>
      <c r="AX761" s="324"/>
      <c r="AY761" s="201">
        <f t="shared" ref="AY761" si="13241">U761</f>
        <v>0</v>
      </c>
      <c r="AZ761" s="201">
        <f t="shared" ref="AZ761" si="13242">V761</f>
        <v>0</v>
      </c>
      <c r="BA761" s="201">
        <f t="shared" ref="BA761" si="13243">W761</f>
        <v>0</v>
      </c>
      <c r="BB761" s="201">
        <f t="shared" ref="BB761" si="13244">X761</f>
        <v>0</v>
      </c>
      <c r="BC761" s="201">
        <f t="shared" ref="BC761" si="13245">Y761</f>
        <v>0</v>
      </c>
      <c r="BD761" s="323"/>
      <c r="BE761" s="324"/>
      <c r="BF761" s="201">
        <f t="shared" ref="BF761" si="13246">AB761</f>
        <v>0</v>
      </c>
      <c r="BG761" s="201">
        <f t="shared" ref="BG761" si="13247">AC761</f>
        <v>0</v>
      </c>
      <c r="BH761" s="201">
        <f t="shared" ref="BH761" si="13248">AD761</f>
        <v>0</v>
      </c>
      <c r="BI761" s="201">
        <f t="shared" ref="BI761" si="13249">AE761</f>
        <v>0</v>
      </c>
      <c r="BJ761" s="201">
        <f t="shared" ref="BJ761" si="13250">AF761</f>
        <v>0</v>
      </c>
      <c r="BK761" s="324"/>
    </row>
    <row r="762" spans="13:63" ht="15.75" customHeight="1" x14ac:dyDescent="0.2">
      <c r="M762" s="49"/>
      <c r="S762" s="49"/>
      <c r="Z762" s="49"/>
      <c r="AL762" s="203"/>
      <c r="AM762" s="203"/>
      <c r="AN762" s="204"/>
      <c r="AO762" s="204"/>
      <c r="AP762" s="205"/>
      <c r="AQ762" s="323"/>
      <c r="AR762" s="206"/>
      <c r="AS762" s="206"/>
      <c r="AT762" s="207"/>
      <c r="AU762" s="207"/>
      <c r="AV762" s="205"/>
      <c r="AW762" s="323"/>
      <c r="AX762" s="324"/>
      <c r="AY762" s="206"/>
      <c r="AZ762" s="206"/>
      <c r="BA762" s="207"/>
      <c r="BB762" s="207"/>
      <c r="BC762" s="205"/>
      <c r="BD762" s="323"/>
      <c r="BE762" s="324"/>
      <c r="BF762" s="206"/>
      <c r="BG762" s="206"/>
      <c r="BH762" s="207"/>
      <c r="BI762" s="207"/>
      <c r="BJ762" s="205"/>
      <c r="BK762" s="324"/>
    </row>
    <row r="763" spans="13:63" ht="15.75" customHeight="1" x14ac:dyDescent="0.2">
      <c r="M763" s="49"/>
      <c r="S763" s="49"/>
      <c r="Z763" s="49"/>
      <c r="AL763" s="201">
        <f t="shared" ref="AL763" si="13251">H763</f>
        <v>0</v>
      </c>
      <c r="AM763" s="201">
        <f t="shared" ref="AM763" si="13252">I763</f>
        <v>0</v>
      </c>
      <c r="AN763" s="201">
        <f t="shared" ref="AN763" si="13253">J763</f>
        <v>0</v>
      </c>
      <c r="AO763" s="201">
        <f t="shared" ref="AO763" si="13254">K763</f>
        <v>0</v>
      </c>
      <c r="AP763" s="202"/>
      <c r="AQ763" s="323"/>
      <c r="AR763" s="201">
        <f t="shared" ref="AR763" si="13255">N763</f>
        <v>0</v>
      </c>
      <c r="AS763" s="201">
        <f t="shared" ref="AS763" si="13256">O763</f>
        <v>0</v>
      </c>
      <c r="AT763" s="201">
        <f t="shared" ref="AT763" si="13257">P763</f>
        <v>0</v>
      </c>
      <c r="AU763" s="201">
        <f t="shared" ref="AU763" si="13258">Q763</f>
        <v>0</v>
      </c>
      <c r="AV763" s="201">
        <f t="shared" ref="AV763" si="13259">R763</f>
        <v>0</v>
      </c>
      <c r="AW763" s="323"/>
      <c r="AX763" s="324"/>
      <c r="AY763" s="201">
        <f t="shared" ref="AY763" si="13260">U763</f>
        <v>0</v>
      </c>
      <c r="AZ763" s="201">
        <f t="shared" ref="AZ763" si="13261">V763</f>
        <v>0</v>
      </c>
      <c r="BA763" s="201">
        <f t="shared" ref="BA763" si="13262">W763</f>
        <v>0</v>
      </c>
      <c r="BB763" s="201">
        <f t="shared" ref="BB763" si="13263">X763</f>
        <v>0</v>
      </c>
      <c r="BC763" s="201">
        <f t="shared" ref="BC763" si="13264">Y763</f>
        <v>0</v>
      </c>
      <c r="BD763" s="323"/>
      <c r="BE763" s="324"/>
      <c r="BF763" s="201">
        <f t="shared" ref="BF763" si="13265">AB763</f>
        <v>0</v>
      </c>
      <c r="BG763" s="201">
        <f t="shared" ref="BG763" si="13266">AC763</f>
        <v>0</v>
      </c>
      <c r="BH763" s="201">
        <f t="shared" ref="BH763" si="13267">AD763</f>
        <v>0</v>
      </c>
      <c r="BI763" s="201">
        <f t="shared" ref="BI763" si="13268">AE763</f>
        <v>0</v>
      </c>
      <c r="BJ763" s="201">
        <f t="shared" ref="BJ763" si="13269">AF763</f>
        <v>0</v>
      </c>
      <c r="BK763" s="324"/>
    </row>
    <row r="764" spans="13:63" ht="15.75" customHeight="1" x14ac:dyDescent="0.2">
      <c r="M764" s="49"/>
      <c r="S764" s="49"/>
      <c r="Z764" s="49"/>
      <c r="AL764" s="203"/>
      <c r="AM764" s="203"/>
      <c r="AN764" s="204"/>
      <c r="AO764" s="204"/>
      <c r="AP764" s="205"/>
      <c r="AQ764" s="323"/>
      <c r="AR764" s="206"/>
      <c r="AS764" s="206"/>
      <c r="AT764" s="207"/>
      <c r="AU764" s="207"/>
      <c r="AV764" s="205"/>
      <c r="AW764" s="323"/>
      <c r="AX764" s="324"/>
      <c r="AY764" s="206"/>
      <c r="AZ764" s="206"/>
      <c r="BA764" s="207"/>
      <c r="BB764" s="207"/>
      <c r="BC764" s="205"/>
      <c r="BD764" s="323"/>
      <c r="BE764" s="324"/>
      <c r="BF764" s="206"/>
      <c r="BG764" s="206"/>
      <c r="BH764" s="207"/>
      <c r="BI764" s="207"/>
      <c r="BJ764" s="205"/>
      <c r="BK764" s="324"/>
    </row>
    <row r="765" spans="13:63" ht="15.75" customHeight="1" x14ac:dyDescent="0.2">
      <c r="M765" s="49"/>
      <c r="S765" s="49"/>
      <c r="Z765" s="49"/>
      <c r="AL765" s="201">
        <f t="shared" ref="AL765" si="13270">H765</f>
        <v>0</v>
      </c>
      <c r="AM765" s="201">
        <f t="shared" ref="AM765" si="13271">I765</f>
        <v>0</v>
      </c>
      <c r="AN765" s="201">
        <f t="shared" ref="AN765" si="13272">J765</f>
        <v>0</v>
      </c>
      <c r="AO765" s="201">
        <f t="shared" ref="AO765" si="13273">K765</f>
        <v>0</v>
      </c>
      <c r="AP765" s="202"/>
      <c r="AQ765" s="323"/>
      <c r="AR765" s="201">
        <f t="shared" ref="AR765" si="13274">N765</f>
        <v>0</v>
      </c>
      <c r="AS765" s="201">
        <f t="shared" ref="AS765" si="13275">O765</f>
        <v>0</v>
      </c>
      <c r="AT765" s="201">
        <f t="shared" ref="AT765" si="13276">P765</f>
        <v>0</v>
      </c>
      <c r="AU765" s="201">
        <f t="shared" ref="AU765" si="13277">Q765</f>
        <v>0</v>
      </c>
      <c r="AV765" s="201">
        <f t="shared" ref="AV765" si="13278">R765</f>
        <v>0</v>
      </c>
      <c r="AW765" s="323"/>
      <c r="AX765" s="324"/>
      <c r="AY765" s="201">
        <f t="shared" ref="AY765" si="13279">U765</f>
        <v>0</v>
      </c>
      <c r="AZ765" s="201">
        <f t="shared" ref="AZ765" si="13280">V765</f>
        <v>0</v>
      </c>
      <c r="BA765" s="201">
        <f t="shared" ref="BA765" si="13281">W765</f>
        <v>0</v>
      </c>
      <c r="BB765" s="201">
        <f t="shared" ref="BB765" si="13282">X765</f>
        <v>0</v>
      </c>
      <c r="BC765" s="201">
        <f t="shared" ref="BC765" si="13283">Y765</f>
        <v>0</v>
      </c>
      <c r="BD765" s="323"/>
      <c r="BE765" s="324"/>
      <c r="BF765" s="201">
        <f t="shared" ref="BF765" si="13284">AB765</f>
        <v>0</v>
      </c>
      <c r="BG765" s="201">
        <f t="shared" ref="BG765" si="13285">AC765</f>
        <v>0</v>
      </c>
      <c r="BH765" s="201">
        <f t="shared" ref="BH765" si="13286">AD765</f>
        <v>0</v>
      </c>
      <c r="BI765" s="201">
        <f t="shared" ref="BI765" si="13287">AE765</f>
        <v>0</v>
      </c>
      <c r="BJ765" s="201">
        <f t="shared" ref="BJ765" si="13288">AF765</f>
        <v>0</v>
      </c>
      <c r="BK765" s="324"/>
    </row>
    <row r="766" spans="13:63" ht="15.75" customHeight="1" x14ac:dyDescent="0.2">
      <c r="M766" s="49"/>
      <c r="S766" s="49"/>
      <c r="Z766" s="49"/>
      <c r="AL766" s="203"/>
      <c r="AM766" s="203"/>
      <c r="AN766" s="204"/>
      <c r="AO766" s="204"/>
      <c r="AP766" s="205"/>
      <c r="AQ766" s="323"/>
      <c r="AR766" s="206"/>
      <c r="AS766" s="206"/>
      <c r="AT766" s="207"/>
      <c r="AU766" s="207"/>
      <c r="AV766" s="205"/>
      <c r="AW766" s="323"/>
      <c r="AX766" s="324"/>
      <c r="AY766" s="206"/>
      <c r="AZ766" s="206"/>
      <c r="BA766" s="207"/>
      <c r="BB766" s="207"/>
      <c r="BC766" s="205"/>
      <c r="BD766" s="323"/>
      <c r="BE766" s="324"/>
      <c r="BF766" s="206"/>
      <c r="BG766" s="206"/>
      <c r="BH766" s="207"/>
      <c r="BI766" s="207"/>
      <c r="BJ766" s="205"/>
      <c r="BK766" s="324"/>
    </row>
    <row r="767" spans="13:63" ht="15.75" customHeight="1" x14ac:dyDescent="0.2">
      <c r="M767" s="49"/>
      <c r="S767" s="49"/>
      <c r="Z767" s="49"/>
      <c r="AL767" s="201">
        <f t="shared" ref="AL767" si="13289">H767</f>
        <v>0</v>
      </c>
      <c r="AM767" s="201">
        <f t="shared" ref="AM767" si="13290">I767</f>
        <v>0</v>
      </c>
      <c r="AN767" s="201">
        <f t="shared" ref="AN767" si="13291">J767</f>
        <v>0</v>
      </c>
      <c r="AO767" s="201">
        <f t="shared" ref="AO767" si="13292">K767</f>
        <v>0</v>
      </c>
      <c r="AP767" s="202"/>
      <c r="AQ767" s="323"/>
      <c r="AR767" s="201">
        <f t="shared" ref="AR767" si="13293">N767</f>
        <v>0</v>
      </c>
      <c r="AS767" s="201">
        <f t="shared" ref="AS767" si="13294">O767</f>
        <v>0</v>
      </c>
      <c r="AT767" s="201">
        <f t="shared" ref="AT767" si="13295">P767</f>
        <v>0</v>
      </c>
      <c r="AU767" s="201">
        <f t="shared" ref="AU767" si="13296">Q767</f>
        <v>0</v>
      </c>
      <c r="AV767" s="201">
        <f t="shared" ref="AV767" si="13297">R767</f>
        <v>0</v>
      </c>
      <c r="AW767" s="323"/>
      <c r="AX767" s="324"/>
      <c r="AY767" s="201">
        <f t="shared" ref="AY767" si="13298">U767</f>
        <v>0</v>
      </c>
      <c r="AZ767" s="201">
        <f t="shared" ref="AZ767" si="13299">V767</f>
        <v>0</v>
      </c>
      <c r="BA767" s="201">
        <f t="shared" ref="BA767" si="13300">W767</f>
        <v>0</v>
      </c>
      <c r="BB767" s="201">
        <f t="shared" ref="BB767" si="13301">X767</f>
        <v>0</v>
      </c>
      <c r="BC767" s="201">
        <f t="shared" ref="BC767" si="13302">Y767</f>
        <v>0</v>
      </c>
      <c r="BD767" s="323"/>
      <c r="BE767" s="324"/>
      <c r="BF767" s="201">
        <f t="shared" ref="BF767" si="13303">AB767</f>
        <v>0</v>
      </c>
      <c r="BG767" s="201">
        <f t="shared" ref="BG767" si="13304">AC767</f>
        <v>0</v>
      </c>
      <c r="BH767" s="201">
        <f t="shared" ref="BH767" si="13305">AD767</f>
        <v>0</v>
      </c>
      <c r="BI767" s="201">
        <f t="shared" ref="BI767" si="13306">AE767</f>
        <v>0</v>
      </c>
      <c r="BJ767" s="201">
        <f t="shared" ref="BJ767" si="13307">AF767</f>
        <v>0</v>
      </c>
      <c r="BK767" s="324"/>
    </row>
    <row r="768" spans="13:63" ht="15.75" customHeight="1" x14ac:dyDescent="0.2">
      <c r="M768" s="49"/>
      <c r="S768" s="49"/>
      <c r="Z768" s="49"/>
      <c r="AL768" s="203"/>
      <c r="AM768" s="203"/>
      <c r="AN768" s="204"/>
      <c r="AO768" s="204"/>
      <c r="AP768" s="205"/>
      <c r="AQ768" s="323"/>
      <c r="AR768" s="206"/>
      <c r="AS768" s="206"/>
      <c r="AT768" s="207"/>
      <c r="AU768" s="207"/>
      <c r="AV768" s="205"/>
      <c r="AW768" s="323"/>
      <c r="AX768" s="324"/>
      <c r="AY768" s="206"/>
      <c r="AZ768" s="206"/>
      <c r="BA768" s="207"/>
      <c r="BB768" s="207"/>
      <c r="BC768" s="205"/>
      <c r="BD768" s="323"/>
      <c r="BE768" s="324"/>
      <c r="BF768" s="206"/>
      <c r="BG768" s="206"/>
      <c r="BH768" s="207"/>
      <c r="BI768" s="207"/>
      <c r="BJ768" s="205"/>
      <c r="BK768" s="324"/>
    </row>
    <row r="769" spans="13:63" ht="15.75" customHeight="1" x14ac:dyDescent="0.2">
      <c r="M769" s="49"/>
      <c r="S769" s="49"/>
      <c r="Z769" s="49"/>
      <c r="AL769" s="201">
        <f t="shared" ref="AL769" si="13308">H769</f>
        <v>0</v>
      </c>
      <c r="AM769" s="201">
        <f t="shared" ref="AM769" si="13309">I769</f>
        <v>0</v>
      </c>
      <c r="AN769" s="201">
        <f t="shared" ref="AN769" si="13310">J769</f>
        <v>0</v>
      </c>
      <c r="AO769" s="201">
        <f t="shared" ref="AO769" si="13311">K769</f>
        <v>0</v>
      </c>
      <c r="AP769" s="202"/>
      <c r="AQ769" s="323"/>
      <c r="AR769" s="201">
        <f t="shared" ref="AR769" si="13312">N769</f>
        <v>0</v>
      </c>
      <c r="AS769" s="201">
        <f t="shared" ref="AS769" si="13313">O769</f>
        <v>0</v>
      </c>
      <c r="AT769" s="201">
        <f t="shared" ref="AT769" si="13314">P769</f>
        <v>0</v>
      </c>
      <c r="AU769" s="201">
        <f t="shared" ref="AU769" si="13315">Q769</f>
        <v>0</v>
      </c>
      <c r="AV769" s="201">
        <f t="shared" ref="AV769" si="13316">R769</f>
        <v>0</v>
      </c>
      <c r="AW769" s="323"/>
      <c r="AX769" s="324"/>
      <c r="AY769" s="201">
        <f t="shared" ref="AY769" si="13317">U769</f>
        <v>0</v>
      </c>
      <c r="AZ769" s="201">
        <f t="shared" ref="AZ769" si="13318">V769</f>
        <v>0</v>
      </c>
      <c r="BA769" s="201">
        <f t="shared" ref="BA769" si="13319">W769</f>
        <v>0</v>
      </c>
      <c r="BB769" s="201">
        <f t="shared" ref="BB769" si="13320">X769</f>
        <v>0</v>
      </c>
      <c r="BC769" s="201">
        <f t="shared" ref="BC769" si="13321">Y769</f>
        <v>0</v>
      </c>
      <c r="BD769" s="323"/>
      <c r="BE769" s="324"/>
      <c r="BF769" s="201">
        <f t="shared" ref="BF769" si="13322">AB769</f>
        <v>0</v>
      </c>
      <c r="BG769" s="201">
        <f t="shared" ref="BG769" si="13323">AC769</f>
        <v>0</v>
      </c>
      <c r="BH769" s="201">
        <f t="shared" ref="BH769" si="13324">AD769</f>
        <v>0</v>
      </c>
      <c r="BI769" s="201">
        <f t="shared" ref="BI769" si="13325">AE769</f>
        <v>0</v>
      </c>
      <c r="BJ769" s="201">
        <f t="shared" ref="BJ769" si="13326">AF769</f>
        <v>0</v>
      </c>
      <c r="BK769" s="324"/>
    </row>
    <row r="770" spans="13:63" ht="15.75" customHeight="1" x14ac:dyDescent="0.2">
      <c r="M770" s="49"/>
      <c r="S770" s="49"/>
      <c r="Z770" s="49"/>
      <c r="AL770" s="203"/>
      <c r="AM770" s="203"/>
      <c r="AN770" s="204"/>
      <c r="AO770" s="204"/>
      <c r="AP770" s="205"/>
      <c r="AQ770" s="323"/>
      <c r="AR770" s="206"/>
      <c r="AS770" s="206"/>
      <c r="AT770" s="207"/>
      <c r="AU770" s="207"/>
      <c r="AV770" s="205"/>
      <c r="AW770" s="323"/>
      <c r="AX770" s="324"/>
      <c r="AY770" s="206"/>
      <c r="AZ770" s="206"/>
      <c r="BA770" s="207"/>
      <c r="BB770" s="207"/>
      <c r="BC770" s="205"/>
      <c r="BD770" s="323"/>
      <c r="BE770" s="324"/>
      <c r="BF770" s="206"/>
      <c r="BG770" s="206"/>
      <c r="BH770" s="207"/>
      <c r="BI770" s="207"/>
      <c r="BJ770" s="205"/>
      <c r="BK770" s="324"/>
    </row>
    <row r="771" spans="13:63" ht="15.75" customHeight="1" x14ac:dyDescent="0.2">
      <c r="M771" s="49"/>
      <c r="S771" s="49"/>
      <c r="Z771" s="49"/>
      <c r="AL771" s="201">
        <f t="shared" ref="AL771" si="13327">H771</f>
        <v>0</v>
      </c>
      <c r="AM771" s="201">
        <f t="shared" ref="AM771" si="13328">I771</f>
        <v>0</v>
      </c>
      <c r="AN771" s="201">
        <f t="shared" ref="AN771" si="13329">J771</f>
        <v>0</v>
      </c>
      <c r="AO771" s="201">
        <f t="shared" ref="AO771" si="13330">K771</f>
        <v>0</v>
      </c>
      <c r="AP771" s="202"/>
      <c r="AQ771" s="323"/>
      <c r="AR771" s="201">
        <f t="shared" ref="AR771" si="13331">N771</f>
        <v>0</v>
      </c>
      <c r="AS771" s="201">
        <f t="shared" ref="AS771" si="13332">O771</f>
        <v>0</v>
      </c>
      <c r="AT771" s="201">
        <f t="shared" ref="AT771" si="13333">P771</f>
        <v>0</v>
      </c>
      <c r="AU771" s="201">
        <f t="shared" ref="AU771" si="13334">Q771</f>
        <v>0</v>
      </c>
      <c r="AV771" s="201">
        <f t="shared" ref="AV771" si="13335">R771</f>
        <v>0</v>
      </c>
      <c r="AW771" s="323"/>
      <c r="AX771" s="324"/>
      <c r="AY771" s="201">
        <f t="shared" ref="AY771" si="13336">U771</f>
        <v>0</v>
      </c>
      <c r="AZ771" s="201">
        <f t="shared" ref="AZ771" si="13337">V771</f>
        <v>0</v>
      </c>
      <c r="BA771" s="201">
        <f t="shared" ref="BA771" si="13338">W771</f>
        <v>0</v>
      </c>
      <c r="BB771" s="201">
        <f t="shared" ref="BB771" si="13339">X771</f>
        <v>0</v>
      </c>
      <c r="BC771" s="201">
        <f t="shared" ref="BC771" si="13340">Y771</f>
        <v>0</v>
      </c>
      <c r="BD771" s="323"/>
      <c r="BE771" s="324"/>
      <c r="BF771" s="201">
        <f t="shared" ref="BF771" si="13341">AB771</f>
        <v>0</v>
      </c>
      <c r="BG771" s="201">
        <f t="shared" ref="BG771" si="13342">AC771</f>
        <v>0</v>
      </c>
      <c r="BH771" s="201">
        <f t="shared" ref="BH771" si="13343">AD771</f>
        <v>0</v>
      </c>
      <c r="BI771" s="201">
        <f t="shared" ref="BI771" si="13344">AE771</f>
        <v>0</v>
      </c>
      <c r="BJ771" s="201">
        <f t="shared" ref="BJ771" si="13345">AF771</f>
        <v>0</v>
      </c>
      <c r="BK771" s="324"/>
    </row>
    <row r="772" spans="13:63" ht="15.75" customHeight="1" x14ac:dyDescent="0.2">
      <c r="M772" s="49"/>
      <c r="S772" s="49"/>
      <c r="Z772" s="49"/>
      <c r="AL772" s="203"/>
      <c r="AM772" s="203"/>
      <c r="AN772" s="204"/>
      <c r="AO772" s="204"/>
      <c r="AP772" s="205"/>
      <c r="AQ772" s="323"/>
      <c r="AR772" s="206"/>
      <c r="AS772" s="206"/>
      <c r="AT772" s="207"/>
      <c r="AU772" s="207"/>
      <c r="AV772" s="205"/>
      <c r="AW772" s="323"/>
      <c r="AX772" s="324"/>
      <c r="AY772" s="206"/>
      <c r="AZ772" s="206"/>
      <c r="BA772" s="207"/>
      <c r="BB772" s="207"/>
      <c r="BC772" s="205"/>
      <c r="BD772" s="323"/>
      <c r="BE772" s="324"/>
      <c r="BF772" s="206"/>
      <c r="BG772" s="206"/>
      <c r="BH772" s="207"/>
      <c r="BI772" s="207"/>
      <c r="BJ772" s="205"/>
      <c r="BK772" s="324"/>
    </row>
    <row r="773" spans="13:63" ht="15.75" customHeight="1" x14ac:dyDescent="0.2">
      <c r="M773" s="49"/>
      <c r="S773" s="49"/>
      <c r="Z773" s="49"/>
      <c r="AL773" s="201">
        <f t="shared" ref="AL773" si="13346">H773</f>
        <v>0</v>
      </c>
      <c r="AM773" s="201">
        <f t="shared" ref="AM773" si="13347">I773</f>
        <v>0</v>
      </c>
      <c r="AN773" s="201">
        <f t="shared" ref="AN773" si="13348">J773</f>
        <v>0</v>
      </c>
      <c r="AO773" s="201">
        <f t="shared" ref="AO773" si="13349">K773</f>
        <v>0</v>
      </c>
      <c r="AP773" s="202"/>
      <c r="AQ773" s="323"/>
      <c r="AR773" s="201">
        <f t="shared" ref="AR773" si="13350">N773</f>
        <v>0</v>
      </c>
      <c r="AS773" s="201">
        <f t="shared" ref="AS773" si="13351">O773</f>
        <v>0</v>
      </c>
      <c r="AT773" s="201">
        <f t="shared" ref="AT773" si="13352">P773</f>
        <v>0</v>
      </c>
      <c r="AU773" s="201">
        <f t="shared" ref="AU773" si="13353">Q773</f>
        <v>0</v>
      </c>
      <c r="AV773" s="201">
        <f t="shared" ref="AV773" si="13354">R773</f>
        <v>0</v>
      </c>
      <c r="AW773" s="323"/>
      <c r="AX773" s="324"/>
      <c r="AY773" s="201">
        <f t="shared" ref="AY773" si="13355">U773</f>
        <v>0</v>
      </c>
      <c r="AZ773" s="201">
        <f t="shared" ref="AZ773" si="13356">V773</f>
        <v>0</v>
      </c>
      <c r="BA773" s="201">
        <f t="shared" ref="BA773" si="13357">W773</f>
        <v>0</v>
      </c>
      <c r="BB773" s="201">
        <f t="shared" ref="BB773" si="13358">X773</f>
        <v>0</v>
      </c>
      <c r="BC773" s="201">
        <f t="shared" ref="BC773" si="13359">Y773</f>
        <v>0</v>
      </c>
      <c r="BD773" s="323"/>
      <c r="BE773" s="324"/>
      <c r="BF773" s="201">
        <f t="shared" ref="BF773" si="13360">AB773</f>
        <v>0</v>
      </c>
      <c r="BG773" s="201">
        <f t="shared" ref="BG773" si="13361">AC773</f>
        <v>0</v>
      </c>
      <c r="BH773" s="201">
        <f t="shared" ref="BH773" si="13362">AD773</f>
        <v>0</v>
      </c>
      <c r="BI773" s="201">
        <f t="shared" ref="BI773" si="13363">AE773</f>
        <v>0</v>
      </c>
      <c r="BJ773" s="201">
        <f t="shared" ref="BJ773" si="13364">AF773</f>
        <v>0</v>
      </c>
      <c r="BK773" s="324"/>
    </row>
    <row r="774" spans="13:63" ht="15.75" customHeight="1" x14ac:dyDescent="0.2">
      <c r="M774" s="49"/>
      <c r="S774" s="49"/>
      <c r="Z774" s="49"/>
      <c r="AL774" s="203"/>
      <c r="AM774" s="203"/>
      <c r="AN774" s="204"/>
      <c r="AO774" s="204"/>
      <c r="AP774" s="205"/>
      <c r="AQ774" s="323"/>
      <c r="AR774" s="206"/>
      <c r="AS774" s="206"/>
      <c r="AT774" s="207"/>
      <c r="AU774" s="207"/>
      <c r="AV774" s="205"/>
      <c r="AW774" s="323"/>
      <c r="AX774" s="324"/>
      <c r="AY774" s="206"/>
      <c r="AZ774" s="206"/>
      <c r="BA774" s="207"/>
      <c r="BB774" s="207"/>
      <c r="BC774" s="205"/>
      <c r="BD774" s="323"/>
      <c r="BE774" s="324"/>
      <c r="BF774" s="206"/>
      <c r="BG774" s="206"/>
      <c r="BH774" s="207"/>
      <c r="BI774" s="207"/>
      <c r="BJ774" s="205"/>
      <c r="BK774" s="324"/>
    </row>
    <row r="775" spans="13:63" ht="15.75" customHeight="1" x14ac:dyDescent="0.2">
      <c r="M775" s="49"/>
      <c r="S775" s="49"/>
      <c r="Z775" s="49"/>
      <c r="AL775" s="201">
        <f t="shared" ref="AL775" si="13365">H775</f>
        <v>0</v>
      </c>
      <c r="AM775" s="201">
        <f t="shared" ref="AM775" si="13366">I775</f>
        <v>0</v>
      </c>
      <c r="AN775" s="201">
        <f t="shared" ref="AN775" si="13367">J775</f>
        <v>0</v>
      </c>
      <c r="AO775" s="201">
        <f t="shared" ref="AO775" si="13368">K775</f>
        <v>0</v>
      </c>
      <c r="AP775" s="202"/>
      <c r="AQ775" s="323"/>
      <c r="AR775" s="201">
        <f t="shared" ref="AR775" si="13369">N775</f>
        <v>0</v>
      </c>
      <c r="AS775" s="201">
        <f t="shared" ref="AS775" si="13370">O775</f>
        <v>0</v>
      </c>
      <c r="AT775" s="201">
        <f t="shared" ref="AT775" si="13371">P775</f>
        <v>0</v>
      </c>
      <c r="AU775" s="201">
        <f t="shared" ref="AU775" si="13372">Q775</f>
        <v>0</v>
      </c>
      <c r="AV775" s="201">
        <f t="shared" ref="AV775" si="13373">R775</f>
        <v>0</v>
      </c>
      <c r="AW775" s="323"/>
      <c r="AX775" s="324"/>
      <c r="AY775" s="201">
        <f t="shared" ref="AY775" si="13374">U775</f>
        <v>0</v>
      </c>
      <c r="AZ775" s="201">
        <f t="shared" ref="AZ775" si="13375">V775</f>
        <v>0</v>
      </c>
      <c r="BA775" s="201">
        <f t="shared" ref="BA775" si="13376">W775</f>
        <v>0</v>
      </c>
      <c r="BB775" s="201">
        <f t="shared" ref="BB775" si="13377">X775</f>
        <v>0</v>
      </c>
      <c r="BC775" s="201">
        <f t="shared" ref="BC775" si="13378">Y775</f>
        <v>0</v>
      </c>
      <c r="BD775" s="323"/>
      <c r="BE775" s="324"/>
      <c r="BF775" s="201">
        <f t="shared" ref="BF775" si="13379">AB775</f>
        <v>0</v>
      </c>
      <c r="BG775" s="201">
        <f t="shared" ref="BG775" si="13380">AC775</f>
        <v>0</v>
      </c>
      <c r="BH775" s="201">
        <f t="shared" ref="BH775" si="13381">AD775</f>
        <v>0</v>
      </c>
      <c r="BI775" s="201">
        <f t="shared" ref="BI775" si="13382">AE775</f>
        <v>0</v>
      </c>
      <c r="BJ775" s="201">
        <f t="shared" ref="BJ775" si="13383">AF775</f>
        <v>0</v>
      </c>
      <c r="BK775" s="324"/>
    </row>
    <row r="776" spans="13:63" ht="15.75" customHeight="1" x14ac:dyDescent="0.2">
      <c r="M776" s="49"/>
      <c r="S776" s="49"/>
      <c r="Z776" s="49"/>
      <c r="AL776" s="203"/>
      <c r="AM776" s="203"/>
      <c r="AN776" s="204"/>
      <c r="AO776" s="204"/>
      <c r="AP776" s="205"/>
      <c r="AQ776" s="323"/>
      <c r="AR776" s="206"/>
      <c r="AS776" s="206"/>
      <c r="AT776" s="207"/>
      <c r="AU776" s="207"/>
      <c r="AV776" s="205"/>
      <c r="AW776" s="323"/>
      <c r="AX776" s="324"/>
      <c r="AY776" s="206"/>
      <c r="AZ776" s="206"/>
      <c r="BA776" s="207"/>
      <c r="BB776" s="207"/>
      <c r="BC776" s="205"/>
      <c r="BD776" s="323"/>
      <c r="BE776" s="324"/>
      <c r="BF776" s="206"/>
      <c r="BG776" s="206"/>
      <c r="BH776" s="207"/>
      <c r="BI776" s="207"/>
      <c r="BJ776" s="205"/>
      <c r="BK776" s="324"/>
    </row>
    <row r="777" spans="13:63" ht="15.75" customHeight="1" x14ac:dyDescent="0.2">
      <c r="M777" s="49"/>
      <c r="S777" s="49"/>
      <c r="Z777" s="49"/>
      <c r="AL777" s="201">
        <f t="shared" ref="AL777" si="13384">H777</f>
        <v>0</v>
      </c>
      <c r="AM777" s="201">
        <f t="shared" ref="AM777" si="13385">I777</f>
        <v>0</v>
      </c>
      <c r="AN777" s="201">
        <f t="shared" ref="AN777" si="13386">J777</f>
        <v>0</v>
      </c>
      <c r="AO777" s="201">
        <f t="shared" ref="AO777" si="13387">K777</f>
        <v>0</v>
      </c>
      <c r="AP777" s="202"/>
      <c r="AQ777" s="323"/>
      <c r="AR777" s="201">
        <f t="shared" ref="AR777" si="13388">N777</f>
        <v>0</v>
      </c>
      <c r="AS777" s="201">
        <f t="shared" ref="AS777" si="13389">O777</f>
        <v>0</v>
      </c>
      <c r="AT777" s="201">
        <f t="shared" ref="AT777" si="13390">P777</f>
        <v>0</v>
      </c>
      <c r="AU777" s="201">
        <f t="shared" ref="AU777" si="13391">Q777</f>
        <v>0</v>
      </c>
      <c r="AV777" s="201">
        <f t="shared" ref="AV777" si="13392">R777</f>
        <v>0</v>
      </c>
      <c r="AW777" s="323"/>
      <c r="AX777" s="324"/>
      <c r="AY777" s="201">
        <f t="shared" ref="AY777" si="13393">U777</f>
        <v>0</v>
      </c>
      <c r="AZ777" s="201">
        <f t="shared" ref="AZ777" si="13394">V777</f>
        <v>0</v>
      </c>
      <c r="BA777" s="201">
        <f t="shared" ref="BA777" si="13395">W777</f>
        <v>0</v>
      </c>
      <c r="BB777" s="201">
        <f t="shared" ref="BB777" si="13396">X777</f>
        <v>0</v>
      </c>
      <c r="BC777" s="201">
        <f t="shared" ref="BC777" si="13397">Y777</f>
        <v>0</v>
      </c>
      <c r="BD777" s="323"/>
      <c r="BE777" s="324"/>
      <c r="BF777" s="201">
        <f t="shared" ref="BF777" si="13398">AB777</f>
        <v>0</v>
      </c>
      <c r="BG777" s="201">
        <f t="shared" ref="BG777" si="13399">AC777</f>
        <v>0</v>
      </c>
      <c r="BH777" s="201">
        <f t="shared" ref="BH777" si="13400">AD777</f>
        <v>0</v>
      </c>
      <c r="BI777" s="201">
        <f t="shared" ref="BI777" si="13401">AE777</f>
        <v>0</v>
      </c>
      <c r="BJ777" s="201">
        <f t="shared" ref="BJ777" si="13402">AF777</f>
        <v>0</v>
      </c>
      <c r="BK777" s="324"/>
    </row>
    <row r="778" spans="13:63" ht="15.75" customHeight="1" x14ac:dyDescent="0.2">
      <c r="M778" s="49"/>
      <c r="S778" s="49"/>
      <c r="Z778" s="49"/>
      <c r="AL778" s="203"/>
      <c r="AM778" s="203"/>
      <c r="AN778" s="204"/>
      <c r="AO778" s="204"/>
      <c r="AP778" s="205"/>
      <c r="AQ778" s="323"/>
      <c r="AR778" s="206"/>
      <c r="AS778" s="206"/>
      <c r="AT778" s="207"/>
      <c r="AU778" s="207"/>
      <c r="AV778" s="205"/>
      <c r="AW778" s="323"/>
      <c r="AX778" s="324"/>
      <c r="AY778" s="206"/>
      <c r="AZ778" s="206"/>
      <c r="BA778" s="207"/>
      <c r="BB778" s="207"/>
      <c r="BC778" s="205"/>
      <c r="BD778" s="323"/>
      <c r="BE778" s="324"/>
      <c r="BF778" s="206"/>
      <c r="BG778" s="206"/>
      <c r="BH778" s="207"/>
      <c r="BI778" s="207"/>
      <c r="BJ778" s="205"/>
      <c r="BK778" s="324"/>
    </row>
    <row r="779" spans="13:63" ht="15.75" customHeight="1" x14ac:dyDescent="0.2">
      <c r="M779" s="49"/>
      <c r="S779" s="49"/>
      <c r="Z779" s="49"/>
      <c r="AL779" s="201">
        <f t="shared" ref="AL779" si="13403">H779</f>
        <v>0</v>
      </c>
      <c r="AM779" s="201">
        <f t="shared" ref="AM779" si="13404">I779</f>
        <v>0</v>
      </c>
      <c r="AN779" s="201">
        <f t="shared" ref="AN779" si="13405">J779</f>
        <v>0</v>
      </c>
      <c r="AO779" s="201">
        <f t="shared" ref="AO779" si="13406">K779</f>
        <v>0</v>
      </c>
      <c r="AP779" s="202"/>
      <c r="AQ779" s="323"/>
      <c r="AR779" s="201">
        <f t="shared" ref="AR779" si="13407">N779</f>
        <v>0</v>
      </c>
      <c r="AS779" s="201">
        <f t="shared" ref="AS779" si="13408">O779</f>
        <v>0</v>
      </c>
      <c r="AT779" s="201">
        <f t="shared" ref="AT779" si="13409">P779</f>
        <v>0</v>
      </c>
      <c r="AU779" s="201">
        <f t="shared" ref="AU779" si="13410">Q779</f>
        <v>0</v>
      </c>
      <c r="AV779" s="201">
        <f t="shared" ref="AV779" si="13411">R779</f>
        <v>0</v>
      </c>
      <c r="AW779" s="323"/>
      <c r="AX779" s="324"/>
      <c r="AY779" s="201">
        <f t="shared" ref="AY779" si="13412">U779</f>
        <v>0</v>
      </c>
      <c r="AZ779" s="201">
        <f t="shared" ref="AZ779" si="13413">V779</f>
        <v>0</v>
      </c>
      <c r="BA779" s="201">
        <f t="shared" ref="BA779" si="13414">W779</f>
        <v>0</v>
      </c>
      <c r="BB779" s="201">
        <f t="shared" ref="BB779" si="13415">X779</f>
        <v>0</v>
      </c>
      <c r="BC779" s="201">
        <f t="shared" ref="BC779" si="13416">Y779</f>
        <v>0</v>
      </c>
      <c r="BD779" s="323"/>
      <c r="BE779" s="324"/>
      <c r="BF779" s="201">
        <f t="shared" ref="BF779" si="13417">AB779</f>
        <v>0</v>
      </c>
      <c r="BG779" s="201">
        <f t="shared" ref="BG779" si="13418">AC779</f>
        <v>0</v>
      </c>
      <c r="BH779" s="201">
        <f t="shared" ref="BH779" si="13419">AD779</f>
        <v>0</v>
      </c>
      <c r="BI779" s="201">
        <f t="shared" ref="BI779" si="13420">AE779</f>
        <v>0</v>
      </c>
      <c r="BJ779" s="201">
        <f t="shared" ref="BJ779" si="13421">AF779</f>
        <v>0</v>
      </c>
      <c r="BK779" s="324"/>
    </row>
    <row r="780" spans="13:63" ht="15.75" customHeight="1" x14ac:dyDescent="0.2">
      <c r="M780" s="49"/>
      <c r="S780" s="49"/>
      <c r="Z780" s="49"/>
      <c r="AL780" s="203"/>
      <c r="AM780" s="203"/>
      <c r="AN780" s="204"/>
      <c r="AO780" s="204"/>
      <c r="AP780" s="205"/>
      <c r="AQ780" s="323"/>
      <c r="AR780" s="206"/>
      <c r="AS780" s="206"/>
      <c r="AT780" s="207"/>
      <c r="AU780" s="207"/>
      <c r="AV780" s="205"/>
      <c r="AW780" s="323"/>
      <c r="AX780" s="324"/>
      <c r="AY780" s="206"/>
      <c r="AZ780" s="206"/>
      <c r="BA780" s="207"/>
      <c r="BB780" s="207"/>
      <c r="BC780" s="205"/>
      <c r="BD780" s="323"/>
      <c r="BE780" s="324"/>
      <c r="BF780" s="206"/>
      <c r="BG780" s="206"/>
      <c r="BH780" s="207"/>
      <c r="BI780" s="207"/>
      <c r="BJ780" s="205"/>
      <c r="BK780" s="324"/>
    </row>
    <row r="781" spans="13:63" ht="15.75" customHeight="1" x14ac:dyDescent="0.2">
      <c r="M781" s="49"/>
      <c r="S781" s="49"/>
      <c r="Z781" s="49"/>
      <c r="AL781" s="201">
        <f t="shared" ref="AL781" si="13422">H781</f>
        <v>0</v>
      </c>
      <c r="AM781" s="201">
        <f t="shared" ref="AM781" si="13423">I781</f>
        <v>0</v>
      </c>
      <c r="AN781" s="201">
        <f t="shared" ref="AN781" si="13424">J781</f>
        <v>0</v>
      </c>
      <c r="AO781" s="201">
        <f t="shared" ref="AO781" si="13425">K781</f>
        <v>0</v>
      </c>
      <c r="AP781" s="202"/>
      <c r="AQ781" s="323"/>
      <c r="AR781" s="201">
        <f t="shared" ref="AR781" si="13426">N781</f>
        <v>0</v>
      </c>
      <c r="AS781" s="201">
        <f t="shared" ref="AS781" si="13427">O781</f>
        <v>0</v>
      </c>
      <c r="AT781" s="201">
        <f t="shared" ref="AT781" si="13428">P781</f>
        <v>0</v>
      </c>
      <c r="AU781" s="201">
        <f t="shared" ref="AU781" si="13429">Q781</f>
        <v>0</v>
      </c>
      <c r="AV781" s="201">
        <f t="shared" ref="AV781" si="13430">R781</f>
        <v>0</v>
      </c>
      <c r="AW781" s="323"/>
      <c r="AX781" s="324"/>
      <c r="AY781" s="201">
        <f t="shared" ref="AY781" si="13431">U781</f>
        <v>0</v>
      </c>
      <c r="AZ781" s="201">
        <f t="shared" ref="AZ781" si="13432">V781</f>
        <v>0</v>
      </c>
      <c r="BA781" s="201">
        <f t="shared" ref="BA781" si="13433">W781</f>
        <v>0</v>
      </c>
      <c r="BB781" s="201">
        <f t="shared" ref="BB781" si="13434">X781</f>
        <v>0</v>
      </c>
      <c r="BC781" s="201">
        <f t="shared" ref="BC781" si="13435">Y781</f>
        <v>0</v>
      </c>
      <c r="BD781" s="323"/>
      <c r="BE781" s="324"/>
      <c r="BF781" s="201">
        <f t="shared" ref="BF781" si="13436">AB781</f>
        <v>0</v>
      </c>
      <c r="BG781" s="201">
        <f t="shared" ref="BG781" si="13437">AC781</f>
        <v>0</v>
      </c>
      <c r="BH781" s="201">
        <f t="shared" ref="BH781" si="13438">AD781</f>
        <v>0</v>
      </c>
      <c r="BI781" s="201">
        <f t="shared" ref="BI781" si="13439">AE781</f>
        <v>0</v>
      </c>
      <c r="BJ781" s="201">
        <f t="shared" ref="BJ781" si="13440">AF781</f>
        <v>0</v>
      </c>
      <c r="BK781" s="324"/>
    </row>
    <row r="782" spans="13:63" ht="15.75" customHeight="1" x14ac:dyDescent="0.2">
      <c r="M782" s="49"/>
      <c r="S782" s="49"/>
      <c r="Z782" s="49"/>
      <c r="AL782" s="203"/>
      <c r="AM782" s="203"/>
      <c r="AN782" s="204"/>
      <c r="AO782" s="204"/>
      <c r="AP782" s="205"/>
      <c r="AQ782" s="323"/>
      <c r="AR782" s="206"/>
      <c r="AS782" s="206"/>
      <c r="AT782" s="207"/>
      <c r="AU782" s="207"/>
      <c r="AV782" s="205"/>
      <c r="AW782" s="323"/>
      <c r="AX782" s="324"/>
      <c r="AY782" s="206"/>
      <c r="AZ782" s="206"/>
      <c r="BA782" s="207"/>
      <c r="BB782" s="207"/>
      <c r="BC782" s="205"/>
      <c r="BD782" s="323"/>
      <c r="BE782" s="324"/>
      <c r="BF782" s="206"/>
      <c r="BG782" s="206"/>
      <c r="BH782" s="207"/>
      <c r="BI782" s="207"/>
      <c r="BJ782" s="205"/>
      <c r="BK782" s="324"/>
    </row>
    <row r="783" spans="13:63" ht="15.75" customHeight="1" x14ac:dyDescent="0.2">
      <c r="M783" s="49"/>
      <c r="S783" s="49"/>
      <c r="Z783" s="49"/>
      <c r="AL783" s="201">
        <f t="shared" ref="AL783" si="13441">H783</f>
        <v>0</v>
      </c>
      <c r="AM783" s="201">
        <f t="shared" ref="AM783" si="13442">I783</f>
        <v>0</v>
      </c>
      <c r="AN783" s="201">
        <f t="shared" ref="AN783" si="13443">J783</f>
        <v>0</v>
      </c>
      <c r="AO783" s="201">
        <f t="shared" ref="AO783" si="13444">K783</f>
        <v>0</v>
      </c>
      <c r="AP783" s="202"/>
      <c r="AQ783" s="323"/>
      <c r="AR783" s="201">
        <f t="shared" ref="AR783" si="13445">N783</f>
        <v>0</v>
      </c>
      <c r="AS783" s="201">
        <f t="shared" ref="AS783" si="13446">O783</f>
        <v>0</v>
      </c>
      <c r="AT783" s="201">
        <f t="shared" ref="AT783" si="13447">P783</f>
        <v>0</v>
      </c>
      <c r="AU783" s="201">
        <f t="shared" ref="AU783" si="13448">Q783</f>
        <v>0</v>
      </c>
      <c r="AV783" s="201">
        <f t="shared" ref="AV783" si="13449">R783</f>
        <v>0</v>
      </c>
      <c r="AW783" s="323"/>
      <c r="AX783" s="324"/>
      <c r="AY783" s="201">
        <f t="shared" ref="AY783" si="13450">U783</f>
        <v>0</v>
      </c>
      <c r="AZ783" s="201">
        <f t="shared" ref="AZ783" si="13451">V783</f>
        <v>0</v>
      </c>
      <c r="BA783" s="201">
        <f t="shared" ref="BA783" si="13452">W783</f>
        <v>0</v>
      </c>
      <c r="BB783" s="201">
        <f t="shared" ref="BB783" si="13453">X783</f>
        <v>0</v>
      </c>
      <c r="BC783" s="201">
        <f t="shared" ref="BC783" si="13454">Y783</f>
        <v>0</v>
      </c>
      <c r="BD783" s="323"/>
      <c r="BE783" s="324"/>
      <c r="BF783" s="201">
        <f t="shared" ref="BF783" si="13455">AB783</f>
        <v>0</v>
      </c>
      <c r="BG783" s="201">
        <f t="shared" ref="BG783" si="13456">AC783</f>
        <v>0</v>
      </c>
      <c r="BH783" s="201">
        <f t="shared" ref="BH783" si="13457">AD783</f>
        <v>0</v>
      </c>
      <c r="BI783" s="201">
        <f t="shared" ref="BI783" si="13458">AE783</f>
        <v>0</v>
      </c>
      <c r="BJ783" s="201">
        <f t="shared" ref="BJ783" si="13459">AF783</f>
        <v>0</v>
      </c>
      <c r="BK783" s="324"/>
    </row>
    <row r="784" spans="13:63" ht="15.75" customHeight="1" x14ac:dyDescent="0.2">
      <c r="M784" s="49"/>
      <c r="S784" s="49"/>
      <c r="Z784" s="49"/>
      <c r="AL784" s="203"/>
      <c r="AM784" s="203"/>
      <c r="AN784" s="204"/>
      <c r="AO784" s="204"/>
      <c r="AP784" s="205"/>
      <c r="AQ784" s="323"/>
      <c r="AR784" s="206"/>
      <c r="AS784" s="206"/>
      <c r="AT784" s="207"/>
      <c r="AU784" s="207"/>
      <c r="AV784" s="205"/>
      <c r="AW784" s="323"/>
      <c r="AX784" s="324"/>
      <c r="AY784" s="206"/>
      <c r="AZ784" s="206"/>
      <c r="BA784" s="207"/>
      <c r="BB784" s="207"/>
      <c r="BC784" s="205"/>
      <c r="BD784" s="323"/>
      <c r="BE784" s="324"/>
      <c r="BF784" s="206"/>
      <c r="BG784" s="206"/>
      <c r="BH784" s="207"/>
      <c r="BI784" s="207"/>
      <c r="BJ784" s="205"/>
      <c r="BK784" s="324"/>
    </row>
    <row r="785" spans="13:63" ht="15.75" customHeight="1" x14ac:dyDescent="0.2">
      <c r="M785" s="49"/>
      <c r="S785" s="49"/>
      <c r="Z785" s="49"/>
      <c r="AL785" s="201">
        <f t="shared" ref="AL785" si="13460">H785</f>
        <v>0</v>
      </c>
      <c r="AM785" s="201">
        <f t="shared" ref="AM785" si="13461">I785</f>
        <v>0</v>
      </c>
      <c r="AN785" s="201">
        <f t="shared" ref="AN785" si="13462">J785</f>
        <v>0</v>
      </c>
      <c r="AO785" s="201">
        <f t="shared" ref="AO785" si="13463">K785</f>
        <v>0</v>
      </c>
      <c r="AP785" s="202"/>
      <c r="AQ785" s="323"/>
      <c r="AR785" s="201">
        <f t="shared" ref="AR785" si="13464">N785</f>
        <v>0</v>
      </c>
      <c r="AS785" s="201">
        <f t="shared" ref="AS785" si="13465">O785</f>
        <v>0</v>
      </c>
      <c r="AT785" s="201">
        <f t="shared" ref="AT785" si="13466">P785</f>
        <v>0</v>
      </c>
      <c r="AU785" s="201">
        <f t="shared" ref="AU785" si="13467">Q785</f>
        <v>0</v>
      </c>
      <c r="AV785" s="201">
        <f t="shared" ref="AV785" si="13468">R785</f>
        <v>0</v>
      </c>
      <c r="AW785" s="323"/>
      <c r="AX785" s="324"/>
      <c r="AY785" s="201">
        <f t="shared" ref="AY785" si="13469">U785</f>
        <v>0</v>
      </c>
      <c r="AZ785" s="201">
        <f t="shared" ref="AZ785" si="13470">V785</f>
        <v>0</v>
      </c>
      <c r="BA785" s="201">
        <f t="shared" ref="BA785" si="13471">W785</f>
        <v>0</v>
      </c>
      <c r="BB785" s="201">
        <f t="shared" ref="BB785" si="13472">X785</f>
        <v>0</v>
      </c>
      <c r="BC785" s="201">
        <f t="shared" ref="BC785" si="13473">Y785</f>
        <v>0</v>
      </c>
      <c r="BD785" s="323"/>
      <c r="BE785" s="324"/>
      <c r="BF785" s="201">
        <f t="shared" ref="BF785" si="13474">AB785</f>
        <v>0</v>
      </c>
      <c r="BG785" s="201">
        <f t="shared" ref="BG785" si="13475">AC785</f>
        <v>0</v>
      </c>
      <c r="BH785" s="201">
        <f t="shared" ref="BH785" si="13476">AD785</f>
        <v>0</v>
      </c>
      <c r="BI785" s="201">
        <f t="shared" ref="BI785" si="13477">AE785</f>
        <v>0</v>
      </c>
      <c r="BJ785" s="201">
        <f t="shared" ref="BJ785" si="13478">AF785</f>
        <v>0</v>
      </c>
      <c r="BK785" s="324"/>
    </row>
    <row r="786" spans="13:63" ht="15.75" customHeight="1" x14ac:dyDescent="0.2">
      <c r="M786" s="49"/>
      <c r="S786" s="49"/>
      <c r="Z786" s="49"/>
      <c r="AL786" s="203"/>
      <c r="AM786" s="203"/>
      <c r="AN786" s="204"/>
      <c r="AO786" s="204"/>
      <c r="AP786" s="205"/>
      <c r="AQ786" s="323"/>
      <c r="AR786" s="206"/>
      <c r="AS786" s="206"/>
      <c r="AT786" s="207"/>
      <c r="AU786" s="207"/>
      <c r="AV786" s="205"/>
      <c r="AW786" s="323"/>
      <c r="AX786" s="324"/>
      <c r="AY786" s="206"/>
      <c r="AZ786" s="206"/>
      <c r="BA786" s="207"/>
      <c r="BB786" s="207"/>
      <c r="BC786" s="205"/>
      <c r="BD786" s="323"/>
      <c r="BE786" s="324"/>
      <c r="BF786" s="206"/>
      <c r="BG786" s="206"/>
      <c r="BH786" s="207"/>
      <c r="BI786" s="207"/>
      <c r="BJ786" s="205"/>
      <c r="BK786" s="324"/>
    </row>
    <row r="787" spans="13:63" ht="15.75" customHeight="1" x14ac:dyDescent="0.2">
      <c r="M787" s="49"/>
      <c r="S787" s="49"/>
      <c r="Z787" s="49"/>
      <c r="AL787" s="201">
        <f t="shared" ref="AL787" si="13479">H787</f>
        <v>0</v>
      </c>
      <c r="AM787" s="201">
        <f t="shared" ref="AM787" si="13480">I787</f>
        <v>0</v>
      </c>
      <c r="AN787" s="201">
        <f t="shared" ref="AN787" si="13481">J787</f>
        <v>0</v>
      </c>
      <c r="AO787" s="201">
        <f t="shared" ref="AO787" si="13482">K787</f>
        <v>0</v>
      </c>
      <c r="AP787" s="202"/>
      <c r="AQ787" s="323"/>
      <c r="AR787" s="201">
        <f t="shared" ref="AR787" si="13483">N787</f>
        <v>0</v>
      </c>
      <c r="AS787" s="201">
        <f t="shared" ref="AS787" si="13484">O787</f>
        <v>0</v>
      </c>
      <c r="AT787" s="201">
        <f t="shared" ref="AT787" si="13485">P787</f>
        <v>0</v>
      </c>
      <c r="AU787" s="201">
        <f t="shared" ref="AU787" si="13486">Q787</f>
        <v>0</v>
      </c>
      <c r="AV787" s="201">
        <f t="shared" ref="AV787" si="13487">R787</f>
        <v>0</v>
      </c>
      <c r="AW787" s="323"/>
      <c r="AX787" s="324"/>
      <c r="AY787" s="201">
        <f t="shared" ref="AY787" si="13488">U787</f>
        <v>0</v>
      </c>
      <c r="AZ787" s="201">
        <f t="shared" ref="AZ787" si="13489">V787</f>
        <v>0</v>
      </c>
      <c r="BA787" s="201">
        <f t="shared" ref="BA787" si="13490">W787</f>
        <v>0</v>
      </c>
      <c r="BB787" s="201">
        <f t="shared" ref="BB787" si="13491">X787</f>
        <v>0</v>
      </c>
      <c r="BC787" s="201">
        <f t="shared" ref="BC787" si="13492">Y787</f>
        <v>0</v>
      </c>
      <c r="BD787" s="323"/>
      <c r="BE787" s="324"/>
      <c r="BF787" s="201">
        <f t="shared" ref="BF787" si="13493">AB787</f>
        <v>0</v>
      </c>
      <c r="BG787" s="201">
        <f t="shared" ref="BG787" si="13494">AC787</f>
        <v>0</v>
      </c>
      <c r="BH787" s="201">
        <f t="shared" ref="BH787" si="13495">AD787</f>
        <v>0</v>
      </c>
      <c r="BI787" s="201">
        <f t="shared" ref="BI787" si="13496">AE787</f>
        <v>0</v>
      </c>
      <c r="BJ787" s="201">
        <f t="shared" ref="BJ787" si="13497">AF787</f>
        <v>0</v>
      </c>
      <c r="BK787" s="324"/>
    </row>
    <row r="788" spans="13:63" ht="15.75" customHeight="1" x14ac:dyDescent="0.2">
      <c r="M788" s="49"/>
      <c r="S788" s="49"/>
      <c r="Z788" s="49"/>
      <c r="AL788" s="203"/>
      <c r="AM788" s="203"/>
      <c r="AN788" s="204"/>
      <c r="AO788" s="204"/>
      <c r="AP788" s="205"/>
      <c r="AQ788" s="323"/>
      <c r="AR788" s="206"/>
      <c r="AS788" s="206"/>
      <c r="AT788" s="207"/>
      <c r="AU788" s="207"/>
      <c r="AV788" s="205"/>
      <c r="AW788" s="323"/>
      <c r="AX788" s="324"/>
      <c r="AY788" s="206"/>
      <c r="AZ788" s="206"/>
      <c r="BA788" s="207"/>
      <c r="BB788" s="207"/>
      <c r="BC788" s="205"/>
      <c r="BD788" s="323"/>
      <c r="BE788" s="324"/>
      <c r="BF788" s="206"/>
      <c r="BG788" s="206"/>
      <c r="BH788" s="207"/>
      <c r="BI788" s="207"/>
      <c r="BJ788" s="205"/>
      <c r="BK788" s="324"/>
    </row>
    <row r="789" spans="13:63" ht="15.75" customHeight="1" x14ac:dyDescent="0.2">
      <c r="M789" s="49"/>
      <c r="S789" s="49"/>
      <c r="Z789" s="49"/>
      <c r="AL789" s="201">
        <f t="shared" ref="AL789" si="13498">H789</f>
        <v>0</v>
      </c>
      <c r="AM789" s="201">
        <f t="shared" ref="AM789" si="13499">I789</f>
        <v>0</v>
      </c>
      <c r="AN789" s="201">
        <f t="shared" ref="AN789" si="13500">J789</f>
        <v>0</v>
      </c>
      <c r="AO789" s="201">
        <f t="shared" ref="AO789" si="13501">K789</f>
        <v>0</v>
      </c>
      <c r="AP789" s="202"/>
      <c r="AQ789" s="323"/>
      <c r="AR789" s="201">
        <f t="shared" ref="AR789" si="13502">N789</f>
        <v>0</v>
      </c>
      <c r="AS789" s="201">
        <f t="shared" ref="AS789" si="13503">O789</f>
        <v>0</v>
      </c>
      <c r="AT789" s="201">
        <f t="shared" ref="AT789" si="13504">P789</f>
        <v>0</v>
      </c>
      <c r="AU789" s="201">
        <f t="shared" ref="AU789" si="13505">Q789</f>
        <v>0</v>
      </c>
      <c r="AV789" s="201">
        <f t="shared" ref="AV789" si="13506">R789</f>
        <v>0</v>
      </c>
      <c r="AW789" s="323"/>
      <c r="AX789" s="324"/>
      <c r="AY789" s="201">
        <f t="shared" ref="AY789" si="13507">U789</f>
        <v>0</v>
      </c>
      <c r="AZ789" s="201">
        <f t="shared" ref="AZ789" si="13508">V789</f>
        <v>0</v>
      </c>
      <c r="BA789" s="201">
        <f t="shared" ref="BA789" si="13509">W789</f>
        <v>0</v>
      </c>
      <c r="BB789" s="201">
        <f t="shared" ref="BB789" si="13510">X789</f>
        <v>0</v>
      </c>
      <c r="BC789" s="201">
        <f t="shared" ref="BC789" si="13511">Y789</f>
        <v>0</v>
      </c>
      <c r="BD789" s="323"/>
      <c r="BE789" s="324"/>
      <c r="BF789" s="201">
        <f t="shared" ref="BF789" si="13512">AB789</f>
        <v>0</v>
      </c>
      <c r="BG789" s="201">
        <f t="shared" ref="BG789" si="13513">AC789</f>
        <v>0</v>
      </c>
      <c r="BH789" s="201">
        <f t="shared" ref="BH789" si="13514">AD789</f>
        <v>0</v>
      </c>
      <c r="BI789" s="201">
        <f t="shared" ref="BI789" si="13515">AE789</f>
        <v>0</v>
      </c>
      <c r="BJ789" s="201">
        <f t="shared" ref="BJ789" si="13516">AF789</f>
        <v>0</v>
      </c>
      <c r="BK789" s="324"/>
    </row>
    <row r="790" spans="13:63" ht="15.75" customHeight="1" x14ac:dyDescent="0.2">
      <c r="M790" s="49"/>
      <c r="S790" s="49"/>
      <c r="Z790" s="49"/>
      <c r="AL790" s="203"/>
      <c r="AM790" s="203"/>
      <c r="AN790" s="204"/>
      <c r="AO790" s="204"/>
      <c r="AP790" s="205"/>
      <c r="AQ790" s="323"/>
      <c r="AR790" s="206"/>
      <c r="AS790" s="206"/>
      <c r="AT790" s="207"/>
      <c r="AU790" s="207"/>
      <c r="AV790" s="205"/>
      <c r="AW790" s="323"/>
      <c r="AX790" s="324"/>
      <c r="AY790" s="206"/>
      <c r="AZ790" s="206"/>
      <c r="BA790" s="207"/>
      <c r="BB790" s="207"/>
      <c r="BC790" s="205"/>
      <c r="BD790" s="323"/>
      <c r="BE790" s="324"/>
      <c r="BF790" s="206"/>
      <c r="BG790" s="206"/>
      <c r="BH790" s="207"/>
      <c r="BI790" s="207"/>
      <c r="BJ790" s="205"/>
      <c r="BK790" s="324"/>
    </row>
    <row r="791" spans="13:63" ht="15.75" customHeight="1" x14ac:dyDescent="0.2">
      <c r="M791" s="49"/>
      <c r="S791" s="49"/>
      <c r="Z791" s="49"/>
      <c r="AL791" s="201">
        <f t="shared" ref="AL791" si="13517">H791</f>
        <v>0</v>
      </c>
      <c r="AM791" s="201">
        <f t="shared" ref="AM791" si="13518">I791</f>
        <v>0</v>
      </c>
      <c r="AN791" s="201">
        <f t="shared" ref="AN791" si="13519">J791</f>
        <v>0</v>
      </c>
      <c r="AO791" s="201">
        <f t="shared" ref="AO791" si="13520">K791</f>
        <v>0</v>
      </c>
      <c r="AP791" s="202"/>
      <c r="AQ791" s="323"/>
      <c r="AR791" s="201">
        <f t="shared" ref="AR791" si="13521">N791</f>
        <v>0</v>
      </c>
      <c r="AS791" s="201">
        <f t="shared" ref="AS791" si="13522">O791</f>
        <v>0</v>
      </c>
      <c r="AT791" s="201">
        <f t="shared" ref="AT791" si="13523">P791</f>
        <v>0</v>
      </c>
      <c r="AU791" s="201">
        <f t="shared" ref="AU791" si="13524">Q791</f>
        <v>0</v>
      </c>
      <c r="AV791" s="201">
        <f t="shared" ref="AV791" si="13525">R791</f>
        <v>0</v>
      </c>
      <c r="AW791" s="323"/>
      <c r="AX791" s="324"/>
      <c r="AY791" s="201">
        <f t="shared" ref="AY791" si="13526">U791</f>
        <v>0</v>
      </c>
      <c r="AZ791" s="201">
        <f t="shared" ref="AZ791" si="13527">V791</f>
        <v>0</v>
      </c>
      <c r="BA791" s="201">
        <f t="shared" ref="BA791" si="13528">W791</f>
        <v>0</v>
      </c>
      <c r="BB791" s="201">
        <f t="shared" ref="BB791" si="13529">X791</f>
        <v>0</v>
      </c>
      <c r="BC791" s="201">
        <f t="shared" ref="BC791" si="13530">Y791</f>
        <v>0</v>
      </c>
      <c r="BD791" s="323"/>
      <c r="BE791" s="324"/>
      <c r="BF791" s="201">
        <f t="shared" ref="BF791" si="13531">AB791</f>
        <v>0</v>
      </c>
      <c r="BG791" s="201">
        <f t="shared" ref="BG791" si="13532">AC791</f>
        <v>0</v>
      </c>
      <c r="BH791" s="201">
        <f t="shared" ref="BH791" si="13533">AD791</f>
        <v>0</v>
      </c>
      <c r="BI791" s="201">
        <f t="shared" ref="BI791" si="13534">AE791</f>
        <v>0</v>
      </c>
      <c r="BJ791" s="201">
        <f t="shared" ref="BJ791" si="13535">AF791</f>
        <v>0</v>
      </c>
      <c r="BK791" s="324"/>
    </row>
    <row r="792" spans="13:63" ht="15.75" customHeight="1" x14ac:dyDescent="0.2">
      <c r="M792" s="49"/>
      <c r="S792" s="49"/>
      <c r="Z792" s="49"/>
      <c r="AL792" s="203"/>
      <c r="AM792" s="203"/>
      <c r="AN792" s="204"/>
      <c r="AO792" s="204"/>
      <c r="AP792" s="205"/>
      <c r="AQ792" s="323"/>
      <c r="AR792" s="206"/>
      <c r="AS792" s="206"/>
      <c r="AT792" s="207"/>
      <c r="AU792" s="207"/>
      <c r="AV792" s="205"/>
      <c r="AW792" s="323"/>
      <c r="AX792" s="324"/>
      <c r="AY792" s="206"/>
      <c r="AZ792" s="206"/>
      <c r="BA792" s="207"/>
      <c r="BB792" s="207"/>
      <c r="BC792" s="205"/>
      <c r="BD792" s="323"/>
      <c r="BE792" s="324"/>
      <c r="BF792" s="206"/>
      <c r="BG792" s="206"/>
      <c r="BH792" s="207"/>
      <c r="BI792" s="207"/>
      <c r="BJ792" s="205"/>
      <c r="BK792" s="324"/>
    </row>
    <row r="793" spans="13:63" ht="15.75" customHeight="1" x14ac:dyDescent="0.2">
      <c r="M793" s="49"/>
      <c r="S793" s="49"/>
      <c r="Z793" s="49"/>
      <c r="AL793" s="201">
        <f t="shared" ref="AL793" si="13536">H793</f>
        <v>0</v>
      </c>
      <c r="AM793" s="201">
        <f t="shared" ref="AM793" si="13537">I793</f>
        <v>0</v>
      </c>
      <c r="AN793" s="201">
        <f t="shared" ref="AN793" si="13538">J793</f>
        <v>0</v>
      </c>
      <c r="AO793" s="201">
        <f t="shared" ref="AO793" si="13539">K793</f>
        <v>0</v>
      </c>
      <c r="AP793" s="202"/>
      <c r="AQ793" s="323"/>
      <c r="AR793" s="201">
        <f t="shared" ref="AR793" si="13540">N793</f>
        <v>0</v>
      </c>
      <c r="AS793" s="201">
        <f t="shared" ref="AS793" si="13541">O793</f>
        <v>0</v>
      </c>
      <c r="AT793" s="201">
        <f t="shared" ref="AT793" si="13542">P793</f>
        <v>0</v>
      </c>
      <c r="AU793" s="201">
        <f t="shared" ref="AU793" si="13543">Q793</f>
        <v>0</v>
      </c>
      <c r="AV793" s="201">
        <f t="shared" ref="AV793" si="13544">R793</f>
        <v>0</v>
      </c>
      <c r="AW793" s="323"/>
      <c r="AX793" s="324"/>
      <c r="AY793" s="201">
        <f t="shared" ref="AY793" si="13545">U793</f>
        <v>0</v>
      </c>
      <c r="AZ793" s="201">
        <f t="shared" ref="AZ793" si="13546">V793</f>
        <v>0</v>
      </c>
      <c r="BA793" s="201">
        <f t="shared" ref="BA793" si="13547">W793</f>
        <v>0</v>
      </c>
      <c r="BB793" s="201">
        <f t="shared" ref="BB793" si="13548">X793</f>
        <v>0</v>
      </c>
      <c r="BC793" s="201">
        <f t="shared" ref="BC793" si="13549">Y793</f>
        <v>0</v>
      </c>
      <c r="BD793" s="323"/>
      <c r="BE793" s="324"/>
      <c r="BF793" s="201">
        <f t="shared" ref="BF793" si="13550">AB793</f>
        <v>0</v>
      </c>
      <c r="BG793" s="201">
        <f t="shared" ref="BG793" si="13551">AC793</f>
        <v>0</v>
      </c>
      <c r="BH793" s="201">
        <f t="shared" ref="BH793" si="13552">AD793</f>
        <v>0</v>
      </c>
      <c r="BI793" s="201">
        <f t="shared" ref="BI793" si="13553">AE793</f>
        <v>0</v>
      </c>
      <c r="BJ793" s="201">
        <f t="shared" ref="BJ793" si="13554">AF793</f>
        <v>0</v>
      </c>
      <c r="BK793" s="324"/>
    </row>
    <row r="794" spans="13:63" ht="15.75" customHeight="1" x14ac:dyDescent="0.2">
      <c r="M794" s="49"/>
      <c r="S794" s="49"/>
      <c r="Z794" s="49"/>
      <c r="AL794" s="203"/>
      <c r="AM794" s="203"/>
      <c r="AN794" s="204"/>
      <c r="AO794" s="204"/>
      <c r="AP794" s="205"/>
      <c r="AQ794" s="323"/>
      <c r="AR794" s="206"/>
      <c r="AS794" s="206"/>
      <c r="AT794" s="207"/>
      <c r="AU794" s="207"/>
      <c r="AV794" s="205"/>
      <c r="AW794" s="323"/>
      <c r="AX794" s="324"/>
      <c r="AY794" s="206"/>
      <c r="AZ794" s="206"/>
      <c r="BA794" s="207"/>
      <c r="BB794" s="207"/>
      <c r="BC794" s="205"/>
      <c r="BD794" s="323"/>
      <c r="BE794" s="324"/>
      <c r="BF794" s="206"/>
      <c r="BG794" s="206"/>
      <c r="BH794" s="207"/>
      <c r="BI794" s="207"/>
      <c r="BJ794" s="205"/>
      <c r="BK794" s="324"/>
    </row>
    <row r="795" spans="13:63" ht="15.75" customHeight="1" x14ac:dyDescent="0.2">
      <c r="M795" s="49"/>
      <c r="S795" s="49"/>
      <c r="Z795" s="49"/>
      <c r="AL795" s="201">
        <f t="shared" ref="AL795" si="13555">H795</f>
        <v>0</v>
      </c>
      <c r="AM795" s="201">
        <f t="shared" ref="AM795" si="13556">I795</f>
        <v>0</v>
      </c>
      <c r="AN795" s="201">
        <f t="shared" ref="AN795" si="13557">J795</f>
        <v>0</v>
      </c>
      <c r="AO795" s="201">
        <f t="shared" ref="AO795" si="13558">K795</f>
        <v>0</v>
      </c>
      <c r="AP795" s="202"/>
      <c r="AQ795" s="323"/>
      <c r="AR795" s="201">
        <f t="shared" ref="AR795" si="13559">N795</f>
        <v>0</v>
      </c>
      <c r="AS795" s="201">
        <f t="shared" ref="AS795" si="13560">O795</f>
        <v>0</v>
      </c>
      <c r="AT795" s="201">
        <f t="shared" ref="AT795" si="13561">P795</f>
        <v>0</v>
      </c>
      <c r="AU795" s="201">
        <f t="shared" ref="AU795" si="13562">Q795</f>
        <v>0</v>
      </c>
      <c r="AV795" s="201">
        <f t="shared" ref="AV795" si="13563">R795</f>
        <v>0</v>
      </c>
      <c r="AW795" s="323"/>
      <c r="AX795" s="324"/>
      <c r="AY795" s="201">
        <f t="shared" ref="AY795" si="13564">U795</f>
        <v>0</v>
      </c>
      <c r="AZ795" s="201">
        <f t="shared" ref="AZ795" si="13565">V795</f>
        <v>0</v>
      </c>
      <c r="BA795" s="201">
        <f t="shared" ref="BA795" si="13566">W795</f>
        <v>0</v>
      </c>
      <c r="BB795" s="201">
        <f t="shared" ref="BB795" si="13567">X795</f>
        <v>0</v>
      </c>
      <c r="BC795" s="201">
        <f t="shared" ref="BC795" si="13568">Y795</f>
        <v>0</v>
      </c>
      <c r="BD795" s="323"/>
      <c r="BE795" s="324"/>
      <c r="BF795" s="201">
        <f t="shared" ref="BF795" si="13569">AB795</f>
        <v>0</v>
      </c>
      <c r="BG795" s="201">
        <f t="shared" ref="BG795" si="13570">AC795</f>
        <v>0</v>
      </c>
      <c r="BH795" s="201">
        <f t="shared" ref="BH795" si="13571">AD795</f>
        <v>0</v>
      </c>
      <c r="BI795" s="201">
        <f t="shared" ref="BI795" si="13572">AE795</f>
        <v>0</v>
      </c>
      <c r="BJ795" s="201">
        <f t="shared" ref="BJ795" si="13573">AF795</f>
        <v>0</v>
      </c>
      <c r="BK795" s="324"/>
    </row>
    <row r="796" spans="13:63" ht="15.75" customHeight="1" x14ac:dyDescent="0.2">
      <c r="M796" s="49"/>
      <c r="S796" s="49"/>
      <c r="Z796" s="49"/>
      <c r="AL796" s="203"/>
      <c r="AM796" s="203"/>
      <c r="AN796" s="204"/>
      <c r="AO796" s="204"/>
      <c r="AP796" s="205"/>
      <c r="AQ796" s="323"/>
      <c r="AR796" s="206"/>
      <c r="AS796" s="206"/>
      <c r="AT796" s="207"/>
      <c r="AU796" s="207"/>
      <c r="AV796" s="205"/>
      <c r="AW796" s="323"/>
      <c r="AX796" s="324"/>
      <c r="AY796" s="206"/>
      <c r="AZ796" s="206"/>
      <c r="BA796" s="207"/>
      <c r="BB796" s="207"/>
      <c r="BC796" s="205"/>
      <c r="BD796" s="323"/>
      <c r="BE796" s="324"/>
      <c r="BF796" s="206"/>
      <c r="BG796" s="206"/>
      <c r="BH796" s="207"/>
      <c r="BI796" s="207"/>
      <c r="BJ796" s="205"/>
      <c r="BK796" s="324"/>
    </row>
    <row r="797" spans="13:63" ht="15.75" customHeight="1" x14ac:dyDescent="0.2">
      <c r="M797" s="49"/>
      <c r="S797" s="49"/>
      <c r="Z797" s="49"/>
      <c r="AL797" s="201">
        <f t="shared" ref="AL797" si="13574">H797</f>
        <v>0</v>
      </c>
      <c r="AM797" s="201">
        <f t="shared" ref="AM797" si="13575">I797</f>
        <v>0</v>
      </c>
      <c r="AN797" s="201">
        <f t="shared" ref="AN797" si="13576">J797</f>
        <v>0</v>
      </c>
      <c r="AO797" s="201">
        <f t="shared" ref="AO797" si="13577">K797</f>
        <v>0</v>
      </c>
      <c r="AP797" s="202"/>
      <c r="AQ797" s="323"/>
      <c r="AR797" s="201">
        <f t="shared" ref="AR797" si="13578">N797</f>
        <v>0</v>
      </c>
      <c r="AS797" s="201">
        <f t="shared" ref="AS797" si="13579">O797</f>
        <v>0</v>
      </c>
      <c r="AT797" s="201">
        <f t="shared" ref="AT797" si="13580">P797</f>
        <v>0</v>
      </c>
      <c r="AU797" s="201">
        <f t="shared" ref="AU797" si="13581">Q797</f>
        <v>0</v>
      </c>
      <c r="AV797" s="201">
        <f t="shared" ref="AV797" si="13582">R797</f>
        <v>0</v>
      </c>
      <c r="AW797" s="323"/>
      <c r="AX797" s="324"/>
      <c r="AY797" s="201">
        <f t="shared" ref="AY797" si="13583">U797</f>
        <v>0</v>
      </c>
      <c r="AZ797" s="201">
        <f t="shared" ref="AZ797" si="13584">V797</f>
        <v>0</v>
      </c>
      <c r="BA797" s="201">
        <f t="shared" ref="BA797" si="13585">W797</f>
        <v>0</v>
      </c>
      <c r="BB797" s="201">
        <f t="shared" ref="BB797" si="13586">X797</f>
        <v>0</v>
      </c>
      <c r="BC797" s="201">
        <f t="shared" ref="BC797" si="13587">Y797</f>
        <v>0</v>
      </c>
      <c r="BD797" s="323"/>
      <c r="BE797" s="324"/>
      <c r="BF797" s="201">
        <f t="shared" ref="BF797" si="13588">AB797</f>
        <v>0</v>
      </c>
      <c r="BG797" s="201">
        <f t="shared" ref="BG797" si="13589">AC797</f>
        <v>0</v>
      </c>
      <c r="BH797" s="201">
        <f t="shared" ref="BH797" si="13590">AD797</f>
        <v>0</v>
      </c>
      <c r="BI797" s="201">
        <f t="shared" ref="BI797" si="13591">AE797</f>
        <v>0</v>
      </c>
      <c r="BJ797" s="201">
        <f t="shared" ref="BJ797" si="13592">AF797</f>
        <v>0</v>
      </c>
      <c r="BK797" s="324"/>
    </row>
    <row r="798" spans="13:63" ht="15.75" customHeight="1" x14ac:dyDescent="0.2">
      <c r="M798" s="49"/>
      <c r="S798" s="49"/>
      <c r="Z798" s="49"/>
      <c r="AL798" s="203"/>
      <c r="AM798" s="203"/>
      <c r="AN798" s="204"/>
      <c r="AO798" s="204"/>
      <c r="AP798" s="205"/>
      <c r="AQ798" s="323"/>
      <c r="AR798" s="206"/>
      <c r="AS798" s="206"/>
      <c r="AT798" s="207"/>
      <c r="AU798" s="207"/>
      <c r="AV798" s="205"/>
      <c r="AW798" s="323"/>
      <c r="AX798" s="324"/>
      <c r="AY798" s="206"/>
      <c r="AZ798" s="206"/>
      <c r="BA798" s="207"/>
      <c r="BB798" s="207"/>
      <c r="BC798" s="205"/>
      <c r="BD798" s="323"/>
      <c r="BE798" s="324"/>
      <c r="BF798" s="206"/>
      <c r="BG798" s="206"/>
      <c r="BH798" s="207"/>
      <c r="BI798" s="207"/>
      <c r="BJ798" s="205"/>
      <c r="BK798" s="324"/>
    </row>
    <row r="799" spans="13:63" ht="15.75" customHeight="1" x14ac:dyDescent="0.2">
      <c r="M799" s="49"/>
      <c r="S799" s="49"/>
      <c r="Z799" s="49"/>
      <c r="AL799" s="201">
        <f t="shared" ref="AL799" si="13593">H799</f>
        <v>0</v>
      </c>
      <c r="AM799" s="201">
        <f t="shared" ref="AM799" si="13594">I799</f>
        <v>0</v>
      </c>
      <c r="AN799" s="201">
        <f t="shared" ref="AN799" si="13595">J799</f>
        <v>0</v>
      </c>
      <c r="AO799" s="201">
        <f t="shared" ref="AO799" si="13596">K799</f>
        <v>0</v>
      </c>
      <c r="AP799" s="202"/>
      <c r="AQ799" s="323"/>
      <c r="AR799" s="201">
        <f t="shared" ref="AR799" si="13597">N799</f>
        <v>0</v>
      </c>
      <c r="AS799" s="201">
        <f t="shared" ref="AS799" si="13598">O799</f>
        <v>0</v>
      </c>
      <c r="AT799" s="201">
        <f t="shared" ref="AT799" si="13599">P799</f>
        <v>0</v>
      </c>
      <c r="AU799" s="201">
        <f t="shared" ref="AU799" si="13600">Q799</f>
        <v>0</v>
      </c>
      <c r="AV799" s="201">
        <f t="shared" ref="AV799" si="13601">R799</f>
        <v>0</v>
      </c>
      <c r="AW799" s="323"/>
      <c r="AX799" s="324"/>
      <c r="AY799" s="201">
        <f t="shared" ref="AY799" si="13602">U799</f>
        <v>0</v>
      </c>
      <c r="AZ799" s="201">
        <f t="shared" ref="AZ799" si="13603">V799</f>
        <v>0</v>
      </c>
      <c r="BA799" s="201">
        <f t="shared" ref="BA799" si="13604">W799</f>
        <v>0</v>
      </c>
      <c r="BB799" s="201">
        <f t="shared" ref="BB799" si="13605">X799</f>
        <v>0</v>
      </c>
      <c r="BC799" s="201">
        <f t="shared" ref="BC799" si="13606">Y799</f>
        <v>0</v>
      </c>
      <c r="BD799" s="323"/>
      <c r="BE799" s="324"/>
      <c r="BF799" s="201">
        <f t="shared" ref="BF799" si="13607">AB799</f>
        <v>0</v>
      </c>
      <c r="BG799" s="201">
        <f t="shared" ref="BG799" si="13608">AC799</f>
        <v>0</v>
      </c>
      <c r="BH799" s="201">
        <f t="shared" ref="BH799" si="13609">AD799</f>
        <v>0</v>
      </c>
      <c r="BI799" s="201">
        <f t="shared" ref="BI799" si="13610">AE799</f>
        <v>0</v>
      </c>
      <c r="BJ799" s="201">
        <f t="shared" ref="BJ799" si="13611">AF799</f>
        <v>0</v>
      </c>
      <c r="BK799" s="324"/>
    </row>
    <row r="800" spans="13:63" ht="15.75" customHeight="1" x14ac:dyDescent="0.2">
      <c r="M800" s="49"/>
      <c r="S800" s="49"/>
      <c r="Z800" s="49"/>
      <c r="AL800" s="203"/>
      <c r="AM800" s="203"/>
      <c r="AN800" s="204"/>
      <c r="AO800" s="204"/>
      <c r="AP800" s="205"/>
      <c r="AQ800" s="323"/>
      <c r="AR800" s="206"/>
      <c r="AS800" s="206"/>
      <c r="AT800" s="207"/>
      <c r="AU800" s="207"/>
      <c r="AV800" s="205"/>
      <c r="AW800" s="323"/>
      <c r="AX800" s="324"/>
      <c r="AY800" s="206"/>
      <c r="AZ800" s="206"/>
      <c r="BA800" s="207"/>
      <c r="BB800" s="207"/>
      <c r="BC800" s="205"/>
      <c r="BD800" s="323"/>
      <c r="BE800" s="324"/>
      <c r="BF800" s="206"/>
      <c r="BG800" s="206"/>
      <c r="BH800" s="207"/>
      <c r="BI800" s="207"/>
      <c r="BJ800" s="205"/>
      <c r="BK800" s="324"/>
    </row>
    <row r="801" spans="13:63" ht="15.75" customHeight="1" x14ac:dyDescent="0.2">
      <c r="M801" s="49"/>
      <c r="S801" s="49"/>
      <c r="Z801" s="49"/>
      <c r="AL801" s="201">
        <f t="shared" ref="AL801" si="13612">H801</f>
        <v>0</v>
      </c>
      <c r="AM801" s="201">
        <f t="shared" ref="AM801" si="13613">I801</f>
        <v>0</v>
      </c>
      <c r="AN801" s="201">
        <f t="shared" ref="AN801" si="13614">J801</f>
        <v>0</v>
      </c>
      <c r="AO801" s="201">
        <f t="shared" ref="AO801" si="13615">K801</f>
        <v>0</v>
      </c>
      <c r="AP801" s="202"/>
      <c r="AQ801" s="323"/>
      <c r="AR801" s="201">
        <f t="shared" ref="AR801" si="13616">N801</f>
        <v>0</v>
      </c>
      <c r="AS801" s="201">
        <f t="shared" ref="AS801" si="13617">O801</f>
        <v>0</v>
      </c>
      <c r="AT801" s="201">
        <f t="shared" ref="AT801" si="13618">P801</f>
        <v>0</v>
      </c>
      <c r="AU801" s="201">
        <f t="shared" ref="AU801" si="13619">Q801</f>
        <v>0</v>
      </c>
      <c r="AV801" s="201">
        <f t="shared" ref="AV801" si="13620">R801</f>
        <v>0</v>
      </c>
      <c r="AW801" s="323"/>
      <c r="AX801" s="324"/>
      <c r="AY801" s="201">
        <f t="shared" ref="AY801" si="13621">U801</f>
        <v>0</v>
      </c>
      <c r="AZ801" s="201">
        <f t="shared" ref="AZ801" si="13622">V801</f>
        <v>0</v>
      </c>
      <c r="BA801" s="201">
        <f t="shared" ref="BA801" si="13623">W801</f>
        <v>0</v>
      </c>
      <c r="BB801" s="201">
        <f t="shared" ref="BB801" si="13624">X801</f>
        <v>0</v>
      </c>
      <c r="BC801" s="201">
        <f t="shared" ref="BC801" si="13625">Y801</f>
        <v>0</v>
      </c>
      <c r="BD801" s="323"/>
      <c r="BE801" s="324"/>
      <c r="BF801" s="201">
        <f t="shared" ref="BF801" si="13626">AB801</f>
        <v>0</v>
      </c>
      <c r="BG801" s="201">
        <f t="shared" ref="BG801" si="13627">AC801</f>
        <v>0</v>
      </c>
      <c r="BH801" s="201">
        <f t="shared" ref="BH801" si="13628">AD801</f>
        <v>0</v>
      </c>
      <c r="BI801" s="201">
        <f t="shared" ref="BI801" si="13629">AE801</f>
        <v>0</v>
      </c>
      <c r="BJ801" s="201">
        <f t="shared" ref="BJ801" si="13630">AF801</f>
        <v>0</v>
      </c>
      <c r="BK801" s="324"/>
    </row>
    <row r="802" spans="13:63" ht="15.75" customHeight="1" x14ac:dyDescent="0.2">
      <c r="M802" s="49"/>
      <c r="S802" s="49"/>
      <c r="Z802" s="49"/>
      <c r="AL802" s="203"/>
      <c r="AM802" s="203"/>
      <c r="AN802" s="204"/>
      <c r="AO802" s="204"/>
      <c r="AP802" s="205"/>
      <c r="AQ802" s="323"/>
      <c r="AR802" s="206"/>
      <c r="AS802" s="206"/>
      <c r="AT802" s="207"/>
      <c r="AU802" s="207"/>
      <c r="AV802" s="205"/>
      <c r="AW802" s="323"/>
      <c r="AX802" s="324"/>
      <c r="AY802" s="206"/>
      <c r="AZ802" s="206"/>
      <c r="BA802" s="207"/>
      <c r="BB802" s="207"/>
      <c r="BC802" s="205"/>
      <c r="BD802" s="323"/>
      <c r="BE802" s="324"/>
      <c r="BF802" s="206"/>
      <c r="BG802" s="206"/>
      <c r="BH802" s="207"/>
      <c r="BI802" s="207"/>
      <c r="BJ802" s="205"/>
      <c r="BK802" s="324"/>
    </row>
    <row r="803" spans="13:63" ht="15.75" customHeight="1" x14ac:dyDescent="0.2">
      <c r="M803" s="49"/>
      <c r="S803" s="49"/>
      <c r="Z803" s="49"/>
      <c r="AL803" s="201">
        <f t="shared" ref="AL803" si="13631">H803</f>
        <v>0</v>
      </c>
      <c r="AM803" s="201">
        <f t="shared" ref="AM803" si="13632">I803</f>
        <v>0</v>
      </c>
      <c r="AN803" s="201">
        <f t="shared" ref="AN803" si="13633">J803</f>
        <v>0</v>
      </c>
      <c r="AO803" s="201">
        <f t="shared" ref="AO803" si="13634">K803</f>
        <v>0</v>
      </c>
      <c r="AP803" s="202"/>
      <c r="AQ803" s="323"/>
      <c r="AR803" s="201">
        <f t="shared" ref="AR803" si="13635">N803</f>
        <v>0</v>
      </c>
      <c r="AS803" s="201">
        <f t="shared" ref="AS803" si="13636">O803</f>
        <v>0</v>
      </c>
      <c r="AT803" s="201">
        <f t="shared" ref="AT803" si="13637">P803</f>
        <v>0</v>
      </c>
      <c r="AU803" s="201">
        <f t="shared" ref="AU803" si="13638">Q803</f>
        <v>0</v>
      </c>
      <c r="AV803" s="201">
        <f t="shared" ref="AV803" si="13639">R803</f>
        <v>0</v>
      </c>
      <c r="AW803" s="323"/>
      <c r="AX803" s="324"/>
      <c r="AY803" s="201">
        <f t="shared" ref="AY803" si="13640">U803</f>
        <v>0</v>
      </c>
      <c r="AZ803" s="201">
        <f t="shared" ref="AZ803" si="13641">V803</f>
        <v>0</v>
      </c>
      <c r="BA803" s="201">
        <f t="shared" ref="BA803" si="13642">W803</f>
        <v>0</v>
      </c>
      <c r="BB803" s="201">
        <f t="shared" ref="BB803" si="13643">X803</f>
        <v>0</v>
      </c>
      <c r="BC803" s="201">
        <f t="shared" ref="BC803" si="13644">Y803</f>
        <v>0</v>
      </c>
      <c r="BD803" s="323"/>
      <c r="BE803" s="324"/>
      <c r="BF803" s="201">
        <f t="shared" ref="BF803" si="13645">AB803</f>
        <v>0</v>
      </c>
      <c r="BG803" s="201">
        <f t="shared" ref="BG803" si="13646">AC803</f>
        <v>0</v>
      </c>
      <c r="BH803" s="201">
        <f t="shared" ref="BH803" si="13647">AD803</f>
        <v>0</v>
      </c>
      <c r="BI803" s="201">
        <f t="shared" ref="BI803" si="13648">AE803</f>
        <v>0</v>
      </c>
      <c r="BJ803" s="201">
        <f t="shared" ref="BJ803" si="13649">AF803</f>
        <v>0</v>
      </c>
      <c r="BK803" s="324"/>
    </row>
    <row r="804" spans="13:63" ht="15.75" customHeight="1" x14ac:dyDescent="0.2">
      <c r="M804" s="49"/>
      <c r="S804" s="49"/>
      <c r="Z804" s="49"/>
      <c r="AL804" s="203"/>
      <c r="AM804" s="203"/>
      <c r="AN804" s="204"/>
      <c r="AO804" s="204"/>
      <c r="AP804" s="205"/>
      <c r="AQ804" s="323"/>
      <c r="AR804" s="206"/>
      <c r="AS804" s="206"/>
      <c r="AT804" s="207"/>
      <c r="AU804" s="207"/>
      <c r="AV804" s="205"/>
      <c r="AW804" s="323"/>
      <c r="AX804" s="324"/>
      <c r="AY804" s="206"/>
      <c r="AZ804" s="206"/>
      <c r="BA804" s="207"/>
      <c r="BB804" s="207"/>
      <c r="BC804" s="205"/>
      <c r="BD804" s="323"/>
      <c r="BE804" s="324"/>
      <c r="BF804" s="206"/>
      <c r="BG804" s="206"/>
      <c r="BH804" s="207"/>
      <c r="BI804" s="207"/>
      <c r="BJ804" s="205"/>
      <c r="BK804" s="324"/>
    </row>
    <row r="805" spans="13:63" ht="15.75" customHeight="1" x14ac:dyDescent="0.2">
      <c r="M805" s="49"/>
      <c r="S805" s="49"/>
      <c r="Z805" s="49"/>
      <c r="AL805" s="201">
        <f t="shared" ref="AL805" si="13650">H805</f>
        <v>0</v>
      </c>
      <c r="AM805" s="201">
        <f t="shared" ref="AM805" si="13651">I805</f>
        <v>0</v>
      </c>
      <c r="AN805" s="201">
        <f t="shared" ref="AN805" si="13652">J805</f>
        <v>0</v>
      </c>
      <c r="AO805" s="201">
        <f t="shared" ref="AO805" si="13653">K805</f>
        <v>0</v>
      </c>
      <c r="AP805" s="202"/>
      <c r="AQ805" s="323"/>
      <c r="AR805" s="201">
        <f t="shared" ref="AR805" si="13654">N805</f>
        <v>0</v>
      </c>
      <c r="AS805" s="201">
        <f t="shared" ref="AS805" si="13655">O805</f>
        <v>0</v>
      </c>
      <c r="AT805" s="201">
        <f t="shared" ref="AT805" si="13656">P805</f>
        <v>0</v>
      </c>
      <c r="AU805" s="201">
        <f t="shared" ref="AU805" si="13657">Q805</f>
        <v>0</v>
      </c>
      <c r="AV805" s="201">
        <f t="shared" ref="AV805" si="13658">R805</f>
        <v>0</v>
      </c>
      <c r="AW805" s="323"/>
      <c r="AX805" s="324"/>
      <c r="AY805" s="201">
        <f t="shared" ref="AY805" si="13659">U805</f>
        <v>0</v>
      </c>
      <c r="AZ805" s="201">
        <f t="shared" ref="AZ805" si="13660">V805</f>
        <v>0</v>
      </c>
      <c r="BA805" s="201">
        <f t="shared" ref="BA805" si="13661">W805</f>
        <v>0</v>
      </c>
      <c r="BB805" s="201">
        <f t="shared" ref="BB805" si="13662">X805</f>
        <v>0</v>
      </c>
      <c r="BC805" s="201">
        <f t="shared" ref="BC805" si="13663">Y805</f>
        <v>0</v>
      </c>
      <c r="BD805" s="323"/>
      <c r="BE805" s="324"/>
      <c r="BF805" s="201">
        <f t="shared" ref="BF805" si="13664">AB805</f>
        <v>0</v>
      </c>
      <c r="BG805" s="201">
        <f t="shared" ref="BG805" si="13665">AC805</f>
        <v>0</v>
      </c>
      <c r="BH805" s="201">
        <f t="shared" ref="BH805" si="13666">AD805</f>
        <v>0</v>
      </c>
      <c r="BI805" s="201">
        <f t="shared" ref="BI805" si="13667">AE805</f>
        <v>0</v>
      </c>
      <c r="BJ805" s="201">
        <f t="shared" ref="BJ805" si="13668">AF805</f>
        <v>0</v>
      </c>
      <c r="BK805" s="324"/>
    </row>
    <row r="806" spans="13:63" ht="15.75" customHeight="1" x14ac:dyDescent="0.2">
      <c r="M806" s="49"/>
      <c r="S806" s="49"/>
      <c r="Z806" s="49"/>
      <c r="AL806" s="203"/>
      <c r="AM806" s="203"/>
      <c r="AN806" s="204"/>
      <c r="AO806" s="204"/>
      <c r="AP806" s="205"/>
      <c r="AQ806" s="323"/>
      <c r="AR806" s="206"/>
      <c r="AS806" s="206"/>
      <c r="AT806" s="207"/>
      <c r="AU806" s="207"/>
      <c r="AV806" s="205"/>
      <c r="AW806" s="323"/>
      <c r="AX806" s="324"/>
      <c r="AY806" s="206"/>
      <c r="AZ806" s="206"/>
      <c r="BA806" s="207"/>
      <c r="BB806" s="207"/>
      <c r="BC806" s="205"/>
      <c r="BD806" s="323"/>
      <c r="BE806" s="324"/>
      <c r="BF806" s="206"/>
      <c r="BG806" s="206"/>
      <c r="BH806" s="207"/>
      <c r="BI806" s="207"/>
      <c r="BJ806" s="205"/>
      <c r="BK806" s="324"/>
    </row>
    <row r="807" spans="13:63" ht="15.75" customHeight="1" x14ac:dyDescent="0.2">
      <c r="M807" s="49"/>
      <c r="S807" s="49"/>
      <c r="Z807" s="49"/>
      <c r="AL807" s="201">
        <f t="shared" ref="AL807" si="13669">H807</f>
        <v>0</v>
      </c>
      <c r="AM807" s="201">
        <f t="shared" ref="AM807" si="13670">I807</f>
        <v>0</v>
      </c>
      <c r="AN807" s="201">
        <f t="shared" ref="AN807" si="13671">J807</f>
        <v>0</v>
      </c>
      <c r="AO807" s="201">
        <f t="shared" ref="AO807" si="13672">K807</f>
        <v>0</v>
      </c>
      <c r="AP807" s="202"/>
      <c r="AQ807" s="323"/>
      <c r="AR807" s="201">
        <f t="shared" ref="AR807" si="13673">N807</f>
        <v>0</v>
      </c>
      <c r="AS807" s="201">
        <f t="shared" ref="AS807" si="13674">O807</f>
        <v>0</v>
      </c>
      <c r="AT807" s="201">
        <f t="shared" ref="AT807" si="13675">P807</f>
        <v>0</v>
      </c>
      <c r="AU807" s="201">
        <f t="shared" ref="AU807" si="13676">Q807</f>
        <v>0</v>
      </c>
      <c r="AV807" s="201">
        <f t="shared" ref="AV807" si="13677">R807</f>
        <v>0</v>
      </c>
      <c r="AW807" s="323"/>
      <c r="AX807" s="324"/>
      <c r="AY807" s="201">
        <f t="shared" ref="AY807" si="13678">U807</f>
        <v>0</v>
      </c>
      <c r="AZ807" s="201">
        <f t="shared" ref="AZ807" si="13679">V807</f>
        <v>0</v>
      </c>
      <c r="BA807" s="201">
        <f t="shared" ref="BA807" si="13680">W807</f>
        <v>0</v>
      </c>
      <c r="BB807" s="201">
        <f t="shared" ref="BB807" si="13681">X807</f>
        <v>0</v>
      </c>
      <c r="BC807" s="201">
        <f t="shared" ref="BC807" si="13682">Y807</f>
        <v>0</v>
      </c>
      <c r="BD807" s="323"/>
      <c r="BE807" s="324"/>
      <c r="BF807" s="201">
        <f t="shared" ref="BF807" si="13683">AB807</f>
        <v>0</v>
      </c>
      <c r="BG807" s="201">
        <f t="shared" ref="BG807" si="13684">AC807</f>
        <v>0</v>
      </c>
      <c r="BH807" s="201">
        <f t="shared" ref="BH807" si="13685">AD807</f>
        <v>0</v>
      </c>
      <c r="BI807" s="201">
        <f t="shared" ref="BI807" si="13686">AE807</f>
        <v>0</v>
      </c>
      <c r="BJ807" s="201">
        <f t="shared" ref="BJ807" si="13687">AF807</f>
        <v>0</v>
      </c>
      <c r="BK807" s="324"/>
    </row>
    <row r="808" spans="13:63" ht="15.75" customHeight="1" x14ac:dyDescent="0.2">
      <c r="M808" s="49"/>
      <c r="S808" s="49"/>
      <c r="Z808" s="49"/>
      <c r="AL808" s="203"/>
      <c r="AM808" s="203"/>
      <c r="AN808" s="204"/>
      <c r="AO808" s="204"/>
      <c r="AP808" s="205"/>
      <c r="AQ808" s="323"/>
      <c r="AR808" s="206"/>
      <c r="AS808" s="206"/>
      <c r="AT808" s="207"/>
      <c r="AU808" s="207"/>
      <c r="AV808" s="205"/>
      <c r="AW808" s="323"/>
      <c r="AX808" s="324"/>
      <c r="AY808" s="206"/>
      <c r="AZ808" s="206"/>
      <c r="BA808" s="207"/>
      <c r="BB808" s="207"/>
      <c r="BC808" s="205"/>
      <c r="BD808" s="323"/>
      <c r="BE808" s="324"/>
      <c r="BF808" s="206"/>
      <c r="BG808" s="206"/>
      <c r="BH808" s="207"/>
      <c r="BI808" s="207"/>
      <c r="BJ808" s="205"/>
      <c r="BK808" s="324"/>
    </row>
    <row r="809" spans="13:63" ht="15.75" customHeight="1" x14ac:dyDescent="0.2">
      <c r="M809" s="49"/>
      <c r="S809" s="49"/>
      <c r="Z809" s="49"/>
      <c r="AL809" s="201">
        <f t="shared" ref="AL809" si="13688">H809</f>
        <v>0</v>
      </c>
      <c r="AM809" s="201">
        <f t="shared" ref="AM809" si="13689">I809</f>
        <v>0</v>
      </c>
      <c r="AN809" s="201">
        <f t="shared" ref="AN809" si="13690">J809</f>
        <v>0</v>
      </c>
      <c r="AO809" s="201">
        <f t="shared" ref="AO809" si="13691">K809</f>
        <v>0</v>
      </c>
      <c r="AP809" s="202"/>
      <c r="AQ809" s="323"/>
      <c r="AR809" s="201">
        <f t="shared" ref="AR809" si="13692">N809</f>
        <v>0</v>
      </c>
      <c r="AS809" s="201">
        <f t="shared" ref="AS809" si="13693">O809</f>
        <v>0</v>
      </c>
      <c r="AT809" s="201">
        <f t="shared" ref="AT809" si="13694">P809</f>
        <v>0</v>
      </c>
      <c r="AU809" s="201">
        <f t="shared" ref="AU809" si="13695">Q809</f>
        <v>0</v>
      </c>
      <c r="AV809" s="201">
        <f t="shared" ref="AV809" si="13696">R809</f>
        <v>0</v>
      </c>
      <c r="AW809" s="323"/>
      <c r="AX809" s="324"/>
      <c r="AY809" s="201">
        <f t="shared" ref="AY809" si="13697">U809</f>
        <v>0</v>
      </c>
      <c r="AZ809" s="201">
        <f t="shared" ref="AZ809" si="13698">V809</f>
        <v>0</v>
      </c>
      <c r="BA809" s="201">
        <f t="shared" ref="BA809" si="13699">W809</f>
        <v>0</v>
      </c>
      <c r="BB809" s="201">
        <f t="shared" ref="BB809" si="13700">X809</f>
        <v>0</v>
      </c>
      <c r="BC809" s="201">
        <f t="shared" ref="BC809" si="13701">Y809</f>
        <v>0</v>
      </c>
      <c r="BD809" s="323"/>
      <c r="BE809" s="324"/>
      <c r="BF809" s="201">
        <f t="shared" ref="BF809" si="13702">AB809</f>
        <v>0</v>
      </c>
      <c r="BG809" s="201">
        <f t="shared" ref="BG809" si="13703">AC809</f>
        <v>0</v>
      </c>
      <c r="BH809" s="201">
        <f t="shared" ref="BH809" si="13704">AD809</f>
        <v>0</v>
      </c>
      <c r="BI809" s="201">
        <f t="shared" ref="BI809" si="13705">AE809</f>
        <v>0</v>
      </c>
      <c r="BJ809" s="201">
        <f t="shared" ref="BJ809" si="13706">AF809</f>
        <v>0</v>
      </c>
      <c r="BK809" s="324"/>
    </row>
    <row r="810" spans="13:63" ht="15.75" customHeight="1" x14ac:dyDescent="0.2">
      <c r="M810" s="49"/>
      <c r="S810" s="49"/>
      <c r="Z810" s="49"/>
      <c r="AL810" s="203"/>
      <c r="AM810" s="203"/>
      <c r="AN810" s="204"/>
      <c r="AO810" s="204"/>
      <c r="AP810" s="205"/>
      <c r="AQ810" s="323"/>
      <c r="AR810" s="206"/>
      <c r="AS810" s="206"/>
      <c r="AT810" s="207"/>
      <c r="AU810" s="207"/>
      <c r="AV810" s="205"/>
      <c r="AW810" s="323"/>
      <c r="AX810" s="324"/>
      <c r="AY810" s="206"/>
      <c r="AZ810" s="206"/>
      <c r="BA810" s="207"/>
      <c r="BB810" s="207"/>
      <c r="BC810" s="205"/>
      <c r="BD810" s="323"/>
      <c r="BE810" s="324"/>
      <c r="BF810" s="206"/>
      <c r="BG810" s="206"/>
      <c r="BH810" s="207"/>
      <c r="BI810" s="207"/>
      <c r="BJ810" s="205"/>
      <c r="BK810" s="324"/>
    </row>
    <row r="811" spans="13:63" ht="15.75" customHeight="1" x14ac:dyDescent="0.2">
      <c r="M811" s="49"/>
      <c r="S811" s="49"/>
      <c r="Z811" s="49"/>
      <c r="AL811" s="201">
        <f t="shared" ref="AL811" si="13707">H811</f>
        <v>0</v>
      </c>
      <c r="AM811" s="201">
        <f t="shared" ref="AM811" si="13708">I811</f>
        <v>0</v>
      </c>
      <c r="AN811" s="201">
        <f t="shared" ref="AN811" si="13709">J811</f>
        <v>0</v>
      </c>
      <c r="AO811" s="201">
        <f t="shared" ref="AO811" si="13710">K811</f>
        <v>0</v>
      </c>
      <c r="AP811" s="202"/>
      <c r="AQ811" s="323"/>
      <c r="AR811" s="201">
        <f t="shared" ref="AR811" si="13711">N811</f>
        <v>0</v>
      </c>
      <c r="AS811" s="201">
        <f t="shared" ref="AS811" si="13712">O811</f>
        <v>0</v>
      </c>
      <c r="AT811" s="201">
        <f t="shared" ref="AT811" si="13713">P811</f>
        <v>0</v>
      </c>
      <c r="AU811" s="201">
        <f t="shared" ref="AU811" si="13714">Q811</f>
        <v>0</v>
      </c>
      <c r="AV811" s="201">
        <f t="shared" ref="AV811" si="13715">R811</f>
        <v>0</v>
      </c>
      <c r="AW811" s="323"/>
      <c r="AX811" s="324"/>
      <c r="AY811" s="201">
        <f t="shared" ref="AY811" si="13716">U811</f>
        <v>0</v>
      </c>
      <c r="AZ811" s="201">
        <f t="shared" ref="AZ811" si="13717">V811</f>
        <v>0</v>
      </c>
      <c r="BA811" s="201">
        <f t="shared" ref="BA811" si="13718">W811</f>
        <v>0</v>
      </c>
      <c r="BB811" s="201">
        <f t="shared" ref="BB811" si="13719">X811</f>
        <v>0</v>
      </c>
      <c r="BC811" s="201">
        <f t="shared" ref="BC811" si="13720">Y811</f>
        <v>0</v>
      </c>
      <c r="BD811" s="323"/>
      <c r="BE811" s="324"/>
      <c r="BF811" s="201">
        <f t="shared" ref="BF811" si="13721">AB811</f>
        <v>0</v>
      </c>
      <c r="BG811" s="201">
        <f t="shared" ref="BG811" si="13722">AC811</f>
        <v>0</v>
      </c>
      <c r="BH811" s="201">
        <f t="shared" ref="BH811" si="13723">AD811</f>
        <v>0</v>
      </c>
      <c r="BI811" s="201">
        <f t="shared" ref="BI811" si="13724">AE811</f>
        <v>0</v>
      </c>
      <c r="BJ811" s="201">
        <f t="shared" ref="BJ811" si="13725">AF811</f>
        <v>0</v>
      </c>
      <c r="BK811" s="324"/>
    </row>
    <row r="812" spans="13:63" ht="15.75" customHeight="1" x14ac:dyDescent="0.2">
      <c r="M812" s="49"/>
      <c r="S812" s="49"/>
      <c r="Z812" s="49"/>
      <c r="AL812" s="203"/>
      <c r="AM812" s="203"/>
      <c r="AN812" s="204"/>
      <c r="AO812" s="204"/>
      <c r="AP812" s="205"/>
      <c r="AQ812" s="323"/>
      <c r="AR812" s="206"/>
      <c r="AS812" s="206"/>
      <c r="AT812" s="207"/>
      <c r="AU812" s="207"/>
      <c r="AV812" s="205"/>
      <c r="AW812" s="323"/>
      <c r="AX812" s="324"/>
      <c r="AY812" s="206"/>
      <c r="AZ812" s="206"/>
      <c r="BA812" s="207"/>
      <c r="BB812" s="207"/>
      <c r="BC812" s="205"/>
      <c r="BD812" s="323"/>
      <c r="BE812" s="324"/>
      <c r="BF812" s="206"/>
      <c r="BG812" s="206"/>
      <c r="BH812" s="207"/>
      <c r="BI812" s="207"/>
      <c r="BJ812" s="205"/>
      <c r="BK812" s="324"/>
    </row>
    <row r="813" spans="13:63" ht="15.75" customHeight="1" x14ac:dyDescent="0.2">
      <c r="M813" s="49"/>
      <c r="S813" s="49"/>
      <c r="Z813" s="49"/>
      <c r="AL813" s="201">
        <f t="shared" ref="AL813" si="13726">H813</f>
        <v>0</v>
      </c>
      <c r="AM813" s="201">
        <f t="shared" ref="AM813" si="13727">I813</f>
        <v>0</v>
      </c>
      <c r="AN813" s="201">
        <f t="shared" ref="AN813" si="13728">J813</f>
        <v>0</v>
      </c>
      <c r="AO813" s="201">
        <f t="shared" ref="AO813" si="13729">K813</f>
        <v>0</v>
      </c>
      <c r="AP813" s="202"/>
      <c r="AQ813" s="323"/>
      <c r="AR813" s="201">
        <f t="shared" ref="AR813" si="13730">N813</f>
        <v>0</v>
      </c>
      <c r="AS813" s="201">
        <f t="shared" ref="AS813" si="13731">O813</f>
        <v>0</v>
      </c>
      <c r="AT813" s="201">
        <f t="shared" ref="AT813" si="13732">P813</f>
        <v>0</v>
      </c>
      <c r="AU813" s="201">
        <f t="shared" ref="AU813" si="13733">Q813</f>
        <v>0</v>
      </c>
      <c r="AV813" s="201">
        <f t="shared" ref="AV813" si="13734">R813</f>
        <v>0</v>
      </c>
      <c r="AW813" s="323"/>
      <c r="AX813" s="324"/>
      <c r="AY813" s="201">
        <f t="shared" ref="AY813" si="13735">U813</f>
        <v>0</v>
      </c>
      <c r="AZ813" s="201">
        <f t="shared" ref="AZ813" si="13736">V813</f>
        <v>0</v>
      </c>
      <c r="BA813" s="201">
        <f t="shared" ref="BA813" si="13737">W813</f>
        <v>0</v>
      </c>
      <c r="BB813" s="201">
        <f t="shared" ref="BB813" si="13738">X813</f>
        <v>0</v>
      </c>
      <c r="BC813" s="201">
        <f t="shared" ref="BC813" si="13739">Y813</f>
        <v>0</v>
      </c>
      <c r="BD813" s="323"/>
      <c r="BE813" s="324"/>
      <c r="BF813" s="201">
        <f t="shared" ref="BF813" si="13740">AB813</f>
        <v>0</v>
      </c>
      <c r="BG813" s="201">
        <f t="shared" ref="BG813" si="13741">AC813</f>
        <v>0</v>
      </c>
      <c r="BH813" s="201">
        <f t="shared" ref="BH813" si="13742">AD813</f>
        <v>0</v>
      </c>
      <c r="BI813" s="201">
        <f t="shared" ref="BI813" si="13743">AE813</f>
        <v>0</v>
      </c>
      <c r="BJ813" s="201">
        <f t="shared" ref="BJ813" si="13744">AF813</f>
        <v>0</v>
      </c>
      <c r="BK813" s="324"/>
    </row>
    <row r="814" spans="13:63" ht="15.75" customHeight="1" x14ac:dyDescent="0.2">
      <c r="M814" s="49"/>
      <c r="S814" s="49"/>
      <c r="Z814" s="49"/>
      <c r="AL814" s="203"/>
      <c r="AM814" s="203"/>
      <c r="AN814" s="204"/>
      <c r="AO814" s="204"/>
      <c r="AP814" s="205"/>
      <c r="AQ814" s="323"/>
      <c r="AR814" s="206"/>
      <c r="AS814" s="206"/>
      <c r="AT814" s="207"/>
      <c r="AU814" s="207"/>
      <c r="AV814" s="205"/>
      <c r="AW814" s="323"/>
      <c r="AX814" s="324"/>
      <c r="AY814" s="206"/>
      <c r="AZ814" s="206"/>
      <c r="BA814" s="207"/>
      <c r="BB814" s="207"/>
      <c r="BC814" s="205"/>
      <c r="BD814" s="323"/>
      <c r="BE814" s="324"/>
      <c r="BF814" s="206"/>
      <c r="BG814" s="206"/>
      <c r="BH814" s="207"/>
      <c r="BI814" s="207"/>
      <c r="BJ814" s="205"/>
      <c r="BK814" s="324"/>
    </row>
    <row r="815" spans="13:63" ht="15.75" customHeight="1" x14ac:dyDescent="0.2">
      <c r="M815" s="49"/>
      <c r="S815" s="49"/>
      <c r="Z815" s="49"/>
      <c r="AL815" s="201">
        <f t="shared" ref="AL815" si="13745">H815</f>
        <v>0</v>
      </c>
      <c r="AM815" s="201">
        <f t="shared" ref="AM815" si="13746">I815</f>
        <v>0</v>
      </c>
      <c r="AN815" s="201">
        <f t="shared" ref="AN815" si="13747">J815</f>
        <v>0</v>
      </c>
      <c r="AO815" s="201">
        <f t="shared" ref="AO815" si="13748">K815</f>
        <v>0</v>
      </c>
      <c r="AP815" s="202"/>
      <c r="AQ815" s="323"/>
      <c r="AR815" s="201">
        <f t="shared" ref="AR815" si="13749">N815</f>
        <v>0</v>
      </c>
      <c r="AS815" s="201">
        <f t="shared" ref="AS815" si="13750">O815</f>
        <v>0</v>
      </c>
      <c r="AT815" s="201">
        <f t="shared" ref="AT815" si="13751">P815</f>
        <v>0</v>
      </c>
      <c r="AU815" s="201">
        <f t="shared" ref="AU815" si="13752">Q815</f>
        <v>0</v>
      </c>
      <c r="AV815" s="201">
        <f t="shared" ref="AV815" si="13753">R815</f>
        <v>0</v>
      </c>
      <c r="AW815" s="323"/>
      <c r="AX815" s="324"/>
      <c r="AY815" s="201">
        <f t="shared" ref="AY815" si="13754">U815</f>
        <v>0</v>
      </c>
      <c r="AZ815" s="201">
        <f t="shared" ref="AZ815" si="13755">V815</f>
        <v>0</v>
      </c>
      <c r="BA815" s="201">
        <f t="shared" ref="BA815" si="13756">W815</f>
        <v>0</v>
      </c>
      <c r="BB815" s="201">
        <f t="shared" ref="BB815" si="13757">X815</f>
        <v>0</v>
      </c>
      <c r="BC815" s="201">
        <f t="shared" ref="BC815" si="13758">Y815</f>
        <v>0</v>
      </c>
      <c r="BD815" s="323"/>
      <c r="BE815" s="324"/>
      <c r="BF815" s="201">
        <f t="shared" ref="BF815" si="13759">AB815</f>
        <v>0</v>
      </c>
      <c r="BG815" s="201">
        <f t="shared" ref="BG815" si="13760">AC815</f>
        <v>0</v>
      </c>
      <c r="BH815" s="201">
        <f t="shared" ref="BH815" si="13761">AD815</f>
        <v>0</v>
      </c>
      <c r="BI815" s="201">
        <f t="shared" ref="BI815" si="13762">AE815</f>
        <v>0</v>
      </c>
      <c r="BJ815" s="201">
        <f t="shared" ref="BJ815" si="13763">AF815</f>
        <v>0</v>
      </c>
      <c r="BK815" s="324"/>
    </row>
    <row r="816" spans="13:63" ht="15.75" customHeight="1" x14ac:dyDescent="0.2">
      <c r="M816" s="49"/>
      <c r="S816" s="49"/>
      <c r="Z816" s="49"/>
      <c r="AL816" s="203"/>
      <c r="AM816" s="203"/>
      <c r="AN816" s="204"/>
      <c r="AO816" s="204"/>
      <c r="AP816" s="205"/>
      <c r="AQ816" s="323"/>
      <c r="AR816" s="206"/>
      <c r="AS816" s="206"/>
      <c r="AT816" s="207"/>
      <c r="AU816" s="207"/>
      <c r="AV816" s="205"/>
      <c r="AW816" s="323"/>
      <c r="AX816" s="324"/>
      <c r="AY816" s="206"/>
      <c r="AZ816" s="206"/>
      <c r="BA816" s="207"/>
      <c r="BB816" s="207"/>
      <c r="BC816" s="205"/>
      <c r="BD816" s="323"/>
      <c r="BE816" s="324"/>
      <c r="BF816" s="206"/>
      <c r="BG816" s="206"/>
      <c r="BH816" s="207"/>
      <c r="BI816" s="207"/>
      <c r="BJ816" s="205"/>
      <c r="BK816" s="324"/>
    </row>
    <row r="817" spans="13:63" ht="15.75" customHeight="1" x14ac:dyDescent="0.2">
      <c r="M817" s="49"/>
      <c r="S817" s="49"/>
      <c r="Z817" s="49"/>
      <c r="AL817" s="201">
        <f t="shared" ref="AL817" si="13764">H817</f>
        <v>0</v>
      </c>
      <c r="AM817" s="201">
        <f t="shared" ref="AM817" si="13765">I817</f>
        <v>0</v>
      </c>
      <c r="AN817" s="201">
        <f t="shared" ref="AN817" si="13766">J817</f>
        <v>0</v>
      </c>
      <c r="AO817" s="201">
        <f t="shared" ref="AO817" si="13767">K817</f>
        <v>0</v>
      </c>
      <c r="AP817" s="202"/>
      <c r="AQ817" s="323"/>
      <c r="AR817" s="201">
        <f t="shared" ref="AR817" si="13768">N817</f>
        <v>0</v>
      </c>
      <c r="AS817" s="201">
        <f t="shared" ref="AS817" si="13769">O817</f>
        <v>0</v>
      </c>
      <c r="AT817" s="201">
        <f t="shared" ref="AT817" si="13770">P817</f>
        <v>0</v>
      </c>
      <c r="AU817" s="201">
        <f t="shared" ref="AU817" si="13771">Q817</f>
        <v>0</v>
      </c>
      <c r="AV817" s="201">
        <f t="shared" ref="AV817" si="13772">R817</f>
        <v>0</v>
      </c>
      <c r="AW817" s="323"/>
      <c r="AX817" s="324"/>
      <c r="AY817" s="201">
        <f t="shared" ref="AY817" si="13773">U817</f>
        <v>0</v>
      </c>
      <c r="AZ817" s="201">
        <f t="shared" ref="AZ817" si="13774">V817</f>
        <v>0</v>
      </c>
      <c r="BA817" s="201">
        <f t="shared" ref="BA817" si="13775">W817</f>
        <v>0</v>
      </c>
      <c r="BB817" s="201">
        <f t="shared" ref="BB817" si="13776">X817</f>
        <v>0</v>
      </c>
      <c r="BC817" s="201">
        <f t="shared" ref="BC817" si="13777">Y817</f>
        <v>0</v>
      </c>
      <c r="BD817" s="323"/>
      <c r="BE817" s="324"/>
      <c r="BF817" s="201">
        <f t="shared" ref="BF817" si="13778">AB817</f>
        <v>0</v>
      </c>
      <c r="BG817" s="201">
        <f t="shared" ref="BG817" si="13779">AC817</f>
        <v>0</v>
      </c>
      <c r="BH817" s="201">
        <f t="shared" ref="BH817" si="13780">AD817</f>
        <v>0</v>
      </c>
      <c r="BI817" s="201">
        <f t="shared" ref="BI817" si="13781">AE817</f>
        <v>0</v>
      </c>
      <c r="BJ817" s="201">
        <f t="shared" ref="BJ817" si="13782">AF817</f>
        <v>0</v>
      </c>
      <c r="BK817" s="324"/>
    </row>
    <row r="818" spans="13:63" ht="15.75" customHeight="1" x14ac:dyDescent="0.2">
      <c r="M818" s="49"/>
      <c r="S818" s="49"/>
      <c r="Z818" s="49"/>
      <c r="AL818" s="203"/>
      <c r="AM818" s="203"/>
      <c r="AN818" s="204"/>
      <c r="AO818" s="204"/>
      <c r="AP818" s="205"/>
      <c r="AQ818" s="323"/>
      <c r="AR818" s="206"/>
      <c r="AS818" s="206"/>
      <c r="AT818" s="207"/>
      <c r="AU818" s="207"/>
      <c r="AV818" s="205"/>
      <c r="AW818" s="323"/>
      <c r="AX818" s="324"/>
      <c r="AY818" s="206"/>
      <c r="AZ818" s="206"/>
      <c r="BA818" s="207"/>
      <c r="BB818" s="207"/>
      <c r="BC818" s="205"/>
      <c r="BD818" s="323"/>
      <c r="BE818" s="324"/>
      <c r="BF818" s="206"/>
      <c r="BG818" s="206"/>
      <c r="BH818" s="207"/>
      <c r="BI818" s="207"/>
      <c r="BJ818" s="205"/>
      <c r="BK818" s="324"/>
    </row>
    <row r="819" spans="13:63" ht="15.75" customHeight="1" x14ac:dyDescent="0.2">
      <c r="M819" s="49"/>
      <c r="S819" s="49"/>
      <c r="Z819" s="49"/>
      <c r="AL819" s="201">
        <f t="shared" ref="AL819" si="13783">H819</f>
        <v>0</v>
      </c>
      <c r="AM819" s="201">
        <f t="shared" ref="AM819" si="13784">I819</f>
        <v>0</v>
      </c>
      <c r="AN819" s="201">
        <f t="shared" ref="AN819" si="13785">J819</f>
        <v>0</v>
      </c>
      <c r="AO819" s="201">
        <f t="shared" ref="AO819" si="13786">K819</f>
        <v>0</v>
      </c>
      <c r="AP819" s="202"/>
      <c r="AQ819" s="323"/>
      <c r="AR819" s="201">
        <f t="shared" ref="AR819" si="13787">N819</f>
        <v>0</v>
      </c>
      <c r="AS819" s="201">
        <f t="shared" ref="AS819" si="13788">O819</f>
        <v>0</v>
      </c>
      <c r="AT819" s="201">
        <f t="shared" ref="AT819" si="13789">P819</f>
        <v>0</v>
      </c>
      <c r="AU819" s="201">
        <f t="shared" ref="AU819" si="13790">Q819</f>
        <v>0</v>
      </c>
      <c r="AV819" s="201">
        <f t="shared" ref="AV819" si="13791">R819</f>
        <v>0</v>
      </c>
      <c r="AW819" s="323"/>
      <c r="AX819" s="324"/>
      <c r="AY819" s="201">
        <f t="shared" ref="AY819" si="13792">U819</f>
        <v>0</v>
      </c>
      <c r="AZ819" s="201">
        <f t="shared" ref="AZ819" si="13793">V819</f>
        <v>0</v>
      </c>
      <c r="BA819" s="201">
        <f t="shared" ref="BA819" si="13794">W819</f>
        <v>0</v>
      </c>
      <c r="BB819" s="201">
        <f t="shared" ref="BB819" si="13795">X819</f>
        <v>0</v>
      </c>
      <c r="BC819" s="201">
        <f t="shared" ref="BC819" si="13796">Y819</f>
        <v>0</v>
      </c>
      <c r="BD819" s="323"/>
      <c r="BE819" s="324"/>
      <c r="BF819" s="201">
        <f t="shared" ref="BF819" si="13797">AB819</f>
        <v>0</v>
      </c>
      <c r="BG819" s="201">
        <f t="shared" ref="BG819" si="13798">AC819</f>
        <v>0</v>
      </c>
      <c r="BH819" s="201">
        <f t="shared" ref="BH819" si="13799">AD819</f>
        <v>0</v>
      </c>
      <c r="BI819" s="201">
        <f t="shared" ref="BI819" si="13800">AE819</f>
        <v>0</v>
      </c>
      <c r="BJ819" s="201">
        <f t="shared" ref="BJ819" si="13801">AF819</f>
        <v>0</v>
      </c>
      <c r="BK819" s="324"/>
    </row>
    <row r="820" spans="13:63" ht="15.75" customHeight="1" x14ac:dyDescent="0.2">
      <c r="M820" s="49"/>
      <c r="S820" s="49"/>
      <c r="Z820" s="49"/>
      <c r="AL820" s="203"/>
      <c r="AM820" s="203"/>
      <c r="AN820" s="204"/>
      <c r="AO820" s="204"/>
      <c r="AP820" s="205"/>
      <c r="AQ820" s="323"/>
      <c r="AR820" s="206"/>
      <c r="AS820" s="206"/>
      <c r="AT820" s="207"/>
      <c r="AU820" s="207"/>
      <c r="AV820" s="205"/>
      <c r="AW820" s="323"/>
      <c r="AX820" s="324"/>
      <c r="AY820" s="206"/>
      <c r="AZ820" s="206"/>
      <c r="BA820" s="207"/>
      <c r="BB820" s="207"/>
      <c r="BC820" s="205"/>
      <c r="BD820" s="323"/>
      <c r="BE820" s="324"/>
      <c r="BF820" s="206"/>
      <c r="BG820" s="206"/>
      <c r="BH820" s="207"/>
      <c r="BI820" s="207"/>
      <c r="BJ820" s="205"/>
      <c r="BK820" s="324"/>
    </row>
    <row r="821" spans="13:63" ht="15.75" customHeight="1" x14ac:dyDescent="0.2">
      <c r="M821" s="49"/>
      <c r="S821" s="49"/>
      <c r="Z821" s="49"/>
      <c r="AL821" s="201">
        <f t="shared" ref="AL821" si="13802">H821</f>
        <v>0</v>
      </c>
      <c r="AM821" s="201">
        <f t="shared" ref="AM821" si="13803">I821</f>
        <v>0</v>
      </c>
      <c r="AN821" s="201">
        <f t="shared" ref="AN821" si="13804">J821</f>
        <v>0</v>
      </c>
      <c r="AO821" s="201">
        <f t="shared" ref="AO821" si="13805">K821</f>
        <v>0</v>
      </c>
      <c r="AP821" s="202"/>
      <c r="AQ821" s="323"/>
      <c r="AR821" s="201">
        <f t="shared" ref="AR821" si="13806">N821</f>
        <v>0</v>
      </c>
      <c r="AS821" s="201">
        <f t="shared" ref="AS821" si="13807">O821</f>
        <v>0</v>
      </c>
      <c r="AT821" s="201">
        <f t="shared" ref="AT821" si="13808">P821</f>
        <v>0</v>
      </c>
      <c r="AU821" s="201">
        <f t="shared" ref="AU821" si="13809">Q821</f>
        <v>0</v>
      </c>
      <c r="AV821" s="201">
        <f t="shared" ref="AV821" si="13810">R821</f>
        <v>0</v>
      </c>
      <c r="AW821" s="323"/>
      <c r="AX821" s="324"/>
      <c r="AY821" s="201">
        <f t="shared" ref="AY821" si="13811">U821</f>
        <v>0</v>
      </c>
      <c r="AZ821" s="201">
        <f t="shared" ref="AZ821" si="13812">V821</f>
        <v>0</v>
      </c>
      <c r="BA821" s="201">
        <f t="shared" ref="BA821" si="13813">W821</f>
        <v>0</v>
      </c>
      <c r="BB821" s="201">
        <f t="shared" ref="BB821" si="13814">X821</f>
        <v>0</v>
      </c>
      <c r="BC821" s="201">
        <f t="shared" ref="BC821" si="13815">Y821</f>
        <v>0</v>
      </c>
      <c r="BD821" s="323"/>
      <c r="BE821" s="324"/>
      <c r="BF821" s="201">
        <f t="shared" ref="BF821" si="13816">AB821</f>
        <v>0</v>
      </c>
      <c r="BG821" s="201">
        <f t="shared" ref="BG821" si="13817">AC821</f>
        <v>0</v>
      </c>
      <c r="BH821" s="201">
        <f t="shared" ref="BH821" si="13818">AD821</f>
        <v>0</v>
      </c>
      <c r="BI821" s="201">
        <f t="shared" ref="BI821" si="13819">AE821</f>
        <v>0</v>
      </c>
      <c r="BJ821" s="201">
        <f t="shared" ref="BJ821" si="13820">AF821</f>
        <v>0</v>
      </c>
      <c r="BK821" s="324"/>
    </row>
    <row r="822" spans="13:63" ht="15.75" customHeight="1" x14ac:dyDescent="0.2">
      <c r="M822" s="49"/>
      <c r="S822" s="49"/>
      <c r="Z822" s="49"/>
      <c r="AL822" s="203"/>
      <c r="AM822" s="203"/>
      <c r="AN822" s="204"/>
      <c r="AO822" s="204"/>
      <c r="AP822" s="205"/>
      <c r="AQ822" s="323"/>
      <c r="AR822" s="206"/>
      <c r="AS822" s="206"/>
      <c r="AT822" s="207"/>
      <c r="AU822" s="207"/>
      <c r="AV822" s="205"/>
      <c r="AW822" s="323"/>
      <c r="AX822" s="324"/>
      <c r="AY822" s="206"/>
      <c r="AZ822" s="206"/>
      <c r="BA822" s="207"/>
      <c r="BB822" s="207"/>
      <c r="BC822" s="205"/>
      <c r="BD822" s="323"/>
      <c r="BE822" s="324"/>
      <c r="BF822" s="206"/>
      <c r="BG822" s="206"/>
      <c r="BH822" s="207"/>
      <c r="BI822" s="207"/>
      <c r="BJ822" s="205"/>
      <c r="BK822" s="324"/>
    </row>
    <row r="823" spans="13:63" ht="15.75" customHeight="1" x14ac:dyDescent="0.2">
      <c r="M823" s="49"/>
      <c r="S823" s="49"/>
      <c r="Z823" s="49"/>
      <c r="AL823" s="201">
        <f t="shared" ref="AL823" si="13821">H823</f>
        <v>0</v>
      </c>
      <c r="AM823" s="201">
        <f t="shared" ref="AM823" si="13822">I823</f>
        <v>0</v>
      </c>
      <c r="AN823" s="201">
        <f t="shared" ref="AN823" si="13823">J823</f>
        <v>0</v>
      </c>
      <c r="AO823" s="201">
        <f t="shared" ref="AO823" si="13824">K823</f>
        <v>0</v>
      </c>
      <c r="AP823" s="202"/>
      <c r="AQ823" s="323"/>
      <c r="AR823" s="201">
        <f t="shared" ref="AR823" si="13825">N823</f>
        <v>0</v>
      </c>
      <c r="AS823" s="201">
        <f t="shared" ref="AS823" si="13826">O823</f>
        <v>0</v>
      </c>
      <c r="AT823" s="201">
        <f t="shared" ref="AT823" si="13827">P823</f>
        <v>0</v>
      </c>
      <c r="AU823" s="201">
        <f t="shared" ref="AU823" si="13828">Q823</f>
        <v>0</v>
      </c>
      <c r="AV823" s="201">
        <f t="shared" ref="AV823" si="13829">R823</f>
        <v>0</v>
      </c>
      <c r="AW823" s="323"/>
      <c r="AX823" s="324"/>
      <c r="AY823" s="201">
        <f t="shared" ref="AY823" si="13830">U823</f>
        <v>0</v>
      </c>
      <c r="AZ823" s="201">
        <f t="shared" ref="AZ823" si="13831">V823</f>
        <v>0</v>
      </c>
      <c r="BA823" s="201">
        <f t="shared" ref="BA823" si="13832">W823</f>
        <v>0</v>
      </c>
      <c r="BB823" s="201">
        <f t="shared" ref="BB823" si="13833">X823</f>
        <v>0</v>
      </c>
      <c r="BC823" s="201">
        <f t="shared" ref="BC823" si="13834">Y823</f>
        <v>0</v>
      </c>
      <c r="BD823" s="323"/>
      <c r="BE823" s="324"/>
      <c r="BF823" s="201">
        <f t="shared" ref="BF823" si="13835">AB823</f>
        <v>0</v>
      </c>
      <c r="BG823" s="201">
        <f t="shared" ref="BG823" si="13836">AC823</f>
        <v>0</v>
      </c>
      <c r="BH823" s="201">
        <f t="shared" ref="BH823" si="13837">AD823</f>
        <v>0</v>
      </c>
      <c r="BI823" s="201">
        <f t="shared" ref="BI823" si="13838">AE823</f>
        <v>0</v>
      </c>
      <c r="BJ823" s="201">
        <f t="shared" ref="BJ823" si="13839">AF823</f>
        <v>0</v>
      </c>
      <c r="BK823" s="324"/>
    </row>
    <row r="824" spans="13:63" ht="15.75" customHeight="1" x14ac:dyDescent="0.2">
      <c r="M824" s="49"/>
      <c r="S824" s="49"/>
      <c r="Z824" s="49"/>
      <c r="AL824" s="203"/>
      <c r="AM824" s="203"/>
      <c r="AN824" s="204"/>
      <c r="AO824" s="204"/>
      <c r="AP824" s="205"/>
      <c r="AQ824" s="323"/>
      <c r="AR824" s="206"/>
      <c r="AS824" s="206"/>
      <c r="AT824" s="207"/>
      <c r="AU824" s="207"/>
      <c r="AV824" s="205"/>
      <c r="AW824" s="323"/>
      <c r="AX824" s="324"/>
      <c r="AY824" s="206"/>
      <c r="AZ824" s="206"/>
      <c r="BA824" s="207"/>
      <c r="BB824" s="207"/>
      <c r="BC824" s="205"/>
      <c r="BD824" s="323"/>
      <c r="BE824" s="324"/>
      <c r="BF824" s="206"/>
      <c r="BG824" s="206"/>
      <c r="BH824" s="207"/>
      <c r="BI824" s="207"/>
      <c r="BJ824" s="205"/>
      <c r="BK824" s="324"/>
    </row>
    <row r="825" spans="13:63" ht="15.75" customHeight="1" x14ac:dyDescent="0.2">
      <c r="M825" s="49"/>
      <c r="S825" s="49"/>
      <c r="Z825" s="49"/>
      <c r="AL825" s="201">
        <f t="shared" ref="AL825" si="13840">H825</f>
        <v>0</v>
      </c>
      <c r="AM825" s="201">
        <f t="shared" ref="AM825" si="13841">I825</f>
        <v>0</v>
      </c>
      <c r="AN825" s="201">
        <f t="shared" ref="AN825" si="13842">J825</f>
        <v>0</v>
      </c>
      <c r="AO825" s="201">
        <f t="shared" ref="AO825" si="13843">K825</f>
        <v>0</v>
      </c>
      <c r="AP825" s="202"/>
      <c r="AQ825" s="323"/>
      <c r="AR825" s="201">
        <f t="shared" ref="AR825" si="13844">N825</f>
        <v>0</v>
      </c>
      <c r="AS825" s="201">
        <f t="shared" ref="AS825" si="13845">O825</f>
        <v>0</v>
      </c>
      <c r="AT825" s="201">
        <f t="shared" ref="AT825" si="13846">P825</f>
        <v>0</v>
      </c>
      <c r="AU825" s="201">
        <f t="shared" ref="AU825" si="13847">Q825</f>
        <v>0</v>
      </c>
      <c r="AV825" s="201">
        <f t="shared" ref="AV825" si="13848">R825</f>
        <v>0</v>
      </c>
      <c r="AW825" s="323"/>
      <c r="AX825" s="324"/>
      <c r="AY825" s="201">
        <f t="shared" ref="AY825" si="13849">U825</f>
        <v>0</v>
      </c>
      <c r="AZ825" s="201">
        <f t="shared" ref="AZ825" si="13850">V825</f>
        <v>0</v>
      </c>
      <c r="BA825" s="201">
        <f t="shared" ref="BA825" si="13851">W825</f>
        <v>0</v>
      </c>
      <c r="BB825" s="201">
        <f t="shared" ref="BB825" si="13852">X825</f>
        <v>0</v>
      </c>
      <c r="BC825" s="201">
        <f t="shared" ref="BC825" si="13853">Y825</f>
        <v>0</v>
      </c>
      <c r="BD825" s="323"/>
      <c r="BE825" s="324"/>
      <c r="BF825" s="201">
        <f t="shared" ref="BF825" si="13854">AB825</f>
        <v>0</v>
      </c>
      <c r="BG825" s="201">
        <f t="shared" ref="BG825" si="13855">AC825</f>
        <v>0</v>
      </c>
      <c r="BH825" s="201">
        <f t="shared" ref="BH825" si="13856">AD825</f>
        <v>0</v>
      </c>
      <c r="BI825" s="201">
        <f t="shared" ref="BI825" si="13857">AE825</f>
        <v>0</v>
      </c>
      <c r="BJ825" s="201">
        <f t="shared" ref="BJ825" si="13858">AF825</f>
        <v>0</v>
      </c>
      <c r="BK825" s="324"/>
    </row>
    <row r="826" spans="13:63" ht="15.75" customHeight="1" x14ac:dyDescent="0.2">
      <c r="M826" s="49"/>
      <c r="S826" s="49"/>
      <c r="Z826" s="49"/>
      <c r="AL826" s="203"/>
      <c r="AM826" s="203"/>
      <c r="AN826" s="204"/>
      <c r="AO826" s="204"/>
      <c r="AP826" s="205"/>
      <c r="AQ826" s="323"/>
      <c r="AR826" s="206"/>
      <c r="AS826" s="206"/>
      <c r="AT826" s="207"/>
      <c r="AU826" s="207"/>
      <c r="AV826" s="205"/>
      <c r="AW826" s="323"/>
      <c r="AX826" s="324"/>
      <c r="AY826" s="206"/>
      <c r="AZ826" s="206"/>
      <c r="BA826" s="207"/>
      <c r="BB826" s="207"/>
      <c r="BC826" s="205"/>
      <c r="BD826" s="323"/>
      <c r="BE826" s="324"/>
      <c r="BF826" s="206"/>
      <c r="BG826" s="206"/>
      <c r="BH826" s="207"/>
      <c r="BI826" s="207"/>
      <c r="BJ826" s="205"/>
      <c r="BK826" s="324"/>
    </row>
    <row r="827" spans="13:63" ht="15.75" customHeight="1" x14ac:dyDescent="0.2">
      <c r="M827" s="49"/>
      <c r="S827" s="49"/>
      <c r="Z827" s="49"/>
      <c r="AL827" s="201">
        <f t="shared" ref="AL827" si="13859">H827</f>
        <v>0</v>
      </c>
      <c r="AM827" s="201">
        <f t="shared" ref="AM827" si="13860">I827</f>
        <v>0</v>
      </c>
      <c r="AN827" s="201">
        <f t="shared" ref="AN827" si="13861">J827</f>
        <v>0</v>
      </c>
      <c r="AO827" s="201">
        <f t="shared" ref="AO827" si="13862">K827</f>
        <v>0</v>
      </c>
      <c r="AP827" s="202"/>
      <c r="AQ827" s="323"/>
      <c r="AR827" s="201">
        <f t="shared" ref="AR827" si="13863">N827</f>
        <v>0</v>
      </c>
      <c r="AS827" s="201">
        <f t="shared" ref="AS827" si="13864">O827</f>
        <v>0</v>
      </c>
      <c r="AT827" s="201">
        <f t="shared" ref="AT827" si="13865">P827</f>
        <v>0</v>
      </c>
      <c r="AU827" s="201">
        <f t="shared" ref="AU827" si="13866">Q827</f>
        <v>0</v>
      </c>
      <c r="AV827" s="201">
        <f t="shared" ref="AV827" si="13867">R827</f>
        <v>0</v>
      </c>
      <c r="AW827" s="323"/>
      <c r="AX827" s="324"/>
      <c r="AY827" s="201">
        <f t="shared" ref="AY827" si="13868">U827</f>
        <v>0</v>
      </c>
      <c r="AZ827" s="201">
        <f t="shared" ref="AZ827" si="13869">V827</f>
        <v>0</v>
      </c>
      <c r="BA827" s="201">
        <f t="shared" ref="BA827" si="13870">W827</f>
        <v>0</v>
      </c>
      <c r="BB827" s="201">
        <f t="shared" ref="BB827" si="13871">X827</f>
        <v>0</v>
      </c>
      <c r="BC827" s="201">
        <f t="shared" ref="BC827" si="13872">Y827</f>
        <v>0</v>
      </c>
      <c r="BD827" s="323"/>
      <c r="BE827" s="324"/>
      <c r="BF827" s="201">
        <f t="shared" ref="BF827" si="13873">AB827</f>
        <v>0</v>
      </c>
      <c r="BG827" s="201">
        <f t="shared" ref="BG827" si="13874">AC827</f>
        <v>0</v>
      </c>
      <c r="BH827" s="201">
        <f t="shared" ref="BH827" si="13875">AD827</f>
        <v>0</v>
      </c>
      <c r="BI827" s="201">
        <f t="shared" ref="BI827" si="13876">AE827</f>
        <v>0</v>
      </c>
      <c r="BJ827" s="201">
        <f t="shared" ref="BJ827" si="13877">AF827</f>
        <v>0</v>
      </c>
      <c r="BK827" s="324"/>
    </row>
    <row r="828" spans="13:63" ht="15.75" customHeight="1" x14ac:dyDescent="0.2">
      <c r="M828" s="49"/>
      <c r="S828" s="49"/>
      <c r="Z828" s="49"/>
      <c r="AL828" s="203"/>
      <c r="AM828" s="203"/>
      <c r="AN828" s="204"/>
      <c r="AO828" s="204"/>
      <c r="AP828" s="205"/>
      <c r="AQ828" s="323"/>
      <c r="AR828" s="206"/>
      <c r="AS828" s="206"/>
      <c r="AT828" s="207"/>
      <c r="AU828" s="207"/>
      <c r="AV828" s="205"/>
      <c r="AW828" s="323"/>
      <c r="AX828" s="324"/>
      <c r="AY828" s="206"/>
      <c r="AZ828" s="206"/>
      <c r="BA828" s="207"/>
      <c r="BB828" s="207"/>
      <c r="BC828" s="205"/>
      <c r="BD828" s="323"/>
      <c r="BE828" s="324"/>
      <c r="BF828" s="206"/>
      <c r="BG828" s="206"/>
      <c r="BH828" s="207"/>
      <c r="BI828" s="207"/>
      <c r="BJ828" s="205"/>
      <c r="BK828" s="324"/>
    </row>
    <row r="829" spans="13:63" ht="15.75" customHeight="1" x14ac:dyDescent="0.2">
      <c r="M829" s="49"/>
      <c r="S829" s="49"/>
      <c r="Z829" s="49"/>
      <c r="AL829" s="201">
        <f t="shared" ref="AL829" si="13878">H829</f>
        <v>0</v>
      </c>
      <c r="AM829" s="201">
        <f t="shared" ref="AM829" si="13879">I829</f>
        <v>0</v>
      </c>
      <c r="AN829" s="201">
        <f t="shared" ref="AN829" si="13880">J829</f>
        <v>0</v>
      </c>
      <c r="AO829" s="201">
        <f t="shared" ref="AO829" si="13881">K829</f>
        <v>0</v>
      </c>
      <c r="AP829" s="202"/>
      <c r="AQ829" s="323"/>
      <c r="AR829" s="201">
        <f t="shared" ref="AR829" si="13882">N829</f>
        <v>0</v>
      </c>
      <c r="AS829" s="201">
        <f t="shared" ref="AS829" si="13883">O829</f>
        <v>0</v>
      </c>
      <c r="AT829" s="201">
        <f t="shared" ref="AT829" si="13884">P829</f>
        <v>0</v>
      </c>
      <c r="AU829" s="201">
        <f t="shared" ref="AU829" si="13885">Q829</f>
        <v>0</v>
      </c>
      <c r="AV829" s="201">
        <f t="shared" ref="AV829" si="13886">R829</f>
        <v>0</v>
      </c>
      <c r="AW829" s="323"/>
      <c r="AX829" s="324"/>
      <c r="AY829" s="201">
        <f t="shared" ref="AY829" si="13887">U829</f>
        <v>0</v>
      </c>
      <c r="AZ829" s="201">
        <f t="shared" ref="AZ829" si="13888">V829</f>
        <v>0</v>
      </c>
      <c r="BA829" s="201">
        <f t="shared" ref="BA829" si="13889">W829</f>
        <v>0</v>
      </c>
      <c r="BB829" s="201">
        <f t="shared" ref="BB829" si="13890">X829</f>
        <v>0</v>
      </c>
      <c r="BC829" s="201">
        <f t="shared" ref="BC829" si="13891">Y829</f>
        <v>0</v>
      </c>
      <c r="BD829" s="323"/>
      <c r="BE829" s="324"/>
      <c r="BF829" s="201">
        <f t="shared" ref="BF829" si="13892">AB829</f>
        <v>0</v>
      </c>
      <c r="BG829" s="201">
        <f t="shared" ref="BG829" si="13893">AC829</f>
        <v>0</v>
      </c>
      <c r="BH829" s="201">
        <f t="shared" ref="BH829" si="13894">AD829</f>
        <v>0</v>
      </c>
      <c r="BI829" s="201">
        <f t="shared" ref="BI829" si="13895">AE829</f>
        <v>0</v>
      </c>
      <c r="BJ829" s="201">
        <f t="shared" ref="BJ829" si="13896">AF829</f>
        <v>0</v>
      </c>
      <c r="BK829" s="324"/>
    </row>
    <row r="830" spans="13:63" ht="15.75" customHeight="1" x14ac:dyDescent="0.2">
      <c r="M830" s="49"/>
      <c r="S830" s="49"/>
      <c r="Z830" s="49"/>
      <c r="AL830" s="203"/>
      <c r="AM830" s="203"/>
      <c r="AN830" s="204"/>
      <c r="AO830" s="204"/>
      <c r="AP830" s="205"/>
      <c r="AQ830" s="323"/>
      <c r="AR830" s="206"/>
      <c r="AS830" s="206"/>
      <c r="AT830" s="207"/>
      <c r="AU830" s="207"/>
      <c r="AV830" s="205"/>
      <c r="AW830" s="323"/>
      <c r="AX830" s="324"/>
      <c r="AY830" s="206"/>
      <c r="AZ830" s="206"/>
      <c r="BA830" s="207"/>
      <c r="BB830" s="207"/>
      <c r="BC830" s="205"/>
      <c r="BD830" s="323"/>
      <c r="BE830" s="324"/>
      <c r="BF830" s="206"/>
      <c r="BG830" s="206"/>
      <c r="BH830" s="207"/>
      <c r="BI830" s="207"/>
      <c r="BJ830" s="205"/>
      <c r="BK830" s="324"/>
    </row>
    <row r="831" spans="13:63" ht="15.75" customHeight="1" x14ac:dyDescent="0.2">
      <c r="M831" s="49"/>
      <c r="S831" s="49"/>
      <c r="Z831" s="49"/>
      <c r="AL831" s="201">
        <f t="shared" ref="AL831" si="13897">H831</f>
        <v>0</v>
      </c>
      <c r="AM831" s="201">
        <f t="shared" ref="AM831" si="13898">I831</f>
        <v>0</v>
      </c>
      <c r="AN831" s="201">
        <f t="shared" ref="AN831" si="13899">J831</f>
        <v>0</v>
      </c>
      <c r="AO831" s="201">
        <f t="shared" ref="AO831" si="13900">K831</f>
        <v>0</v>
      </c>
      <c r="AP831" s="202"/>
      <c r="AQ831" s="323"/>
      <c r="AR831" s="201">
        <f t="shared" ref="AR831" si="13901">N831</f>
        <v>0</v>
      </c>
      <c r="AS831" s="201">
        <f t="shared" ref="AS831" si="13902">O831</f>
        <v>0</v>
      </c>
      <c r="AT831" s="201">
        <f t="shared" ref="AT831" si="13903">P831</f>
        <v>0</v>
      </c>
      <c r="AU831" s="201">
        <f t="shared" ref="AU831" si="13904">Q831</f>
        <v>0</v>
      </c>
      <c r="AV831" s="201">
        <f t="shared" ref="AV831" si="13905">R831</f>
        <v>0</v>
      </c>
      <c r="AW831" s="323"/>
      <c r="AX831" s="324"/>
      <c r="AY831" s="201">
        <f t="shared" ref="AY831" si="13906">U831</f>
        <v>0</v>
      </c>
      <c r="AZ831" s="201">
        <f t="shared" ref="AZ831" si="13907">V831</f>
        <v>0</v>
      </c>
      <c r="BA831" s="201">
        <f t="shared" ref="BA831" si="13908">W831</f>
        <v>0</v>
      </c>
      <c r="BB831" s="201">
        <f t="shared" ref="BB831" si="13909">X831</f>
        <v>0</v>
      </c>
      <c r="BC831" s="201">
        <f t="shared" ref="BC831" si="13910">Y831</f>
        <v>0</v>
      </c>
      <c r="BD831" s="323"/>
      <c r="BE831" s="324"/>
      <c r="BF831" s="201">
        <f t="shared" ref="BF831" si="13911">AB831</f>
        <v>0</v>
      </c>
      <c r="BG831" s="201">
        <f t="shared" ref="BG831" si="13912">AC831</f>
        <v>0</v>
      </c>
      <c r="BH831" s="201">
        <f t="shared" ref="BH831" si="13913">AD831</f>
        <v>0</v>
      </c>
      <c r="BI831" s="201">
        <f t="shared" ref="BI831" si="13914">AE831</f>
        <v>0</v>
      </c>
      <c r="BJ831" s="201">
        <f t="shared" ref="BJ831" si="13915">AF831</f>
        <v>0</v>
      </c>
      <c r="BK831" s="324"/>
    </row>
    <row r="832" spans="13:63" ht="15.75" customHeight="1" x14ac:dyDescent="0.2">
      <c r="M832" s="49"/>
      <c r="S832" s="49"/>
      <c r="Z832" s="49"/>
      <c r="AL832" s="203"/>
      <c r="AM832" s="203"/>
      <c r="AN832" s="204"/>
      <c r="AO832" s="204"/>
      <c r="AP832" s="205"/>
      <c r="AQ832" s="323"/>
      <c r="AR832" s="206"/>
      <c r="AS832" s="206"/>
      <c r="AT832" s="207"/>
      <c r="AU832" s="207"/>
      <c r="AV832" s="205"/>
      <c r="AW832" s="323"/>
      <c r="AX832" s="324"/>
      <c r="AY832" s="206"/>
      <c r="AZ832" s="206"/>
      <c r="BA832" s="207"/>
      <c r="BB832" s="207"/>
      <c r="BC832" s="205"/>
      <c r="BD832" s="323"/>
      <c r="BE832" s="324"/>
      <c r="BF832" s="206"/>
      <c r="BG832" s="206"/>
      <c r="BH832" s="207"/>
      <c r="BI832" s="207"/>
      <c r="BJ832" s="205"/>
      <c r="BK832" s="324"/>
    </row>
    <row r="833" spans="13:63" ht="15.75" customHeight="1" x14ac:dyDescent="0.2">
      <c r="M833" s="49"/>
      <c r="S833" s="49"/>
      <c r="Z833" s="49"/>
      <c r="AL833" s="201">
        <f t="shared" ref="AL833" si="13916">H833</f>
        <v>0</v>
      </c>
      <c r="AM833" s="201">
        <f t="shared" ref="AM833" si="13917">I833</f>
        <v>0</v>
      </c>
      <c r="AN833" s="201">
        <f t="shared" ref="AN833" si="13918">J833</f>
        <v>0</v>
      </c>
      <c r="AO833" s="201">
        <f t="shared" ref="AO833" si="13919">K833</f>
        <v>0</v>
      </c>
      <c r="AP833" s="202"/>
      <c r="AQ833" s="323"/>
      <c r="AR833" s="201">
        <f t="shared" ref="AR833" si="13920">N833</f>
        <v>0</v>
      </c>
      <c r="AS833" s="201">
        <f t="shared" ref="AS833" si="13921">O833</f>
        <v>0</v>
      </c>
      <c r="AT833" s="201">
        <f t="shared" ref="AT833" si="13922">P833</f>
        <v>0</v>
      </c>
      <c r="AU833" s="201">
        <f t="shared" ref="AU833" si="13923">Q833</f>
        <v>0</v>
      </c>
      <c r="AV833" s="201">
        <f t="shared" ref="AV833" si="13924">R833</f>
        <v>0</v>
      </c>
      <c r="AW833" s="323"/>
      <c r="AX833" s="324"/>
      <c r="AY833" s="201">
        <f t="shared" ref="AY833" si="13925">U833</f>
        <v>0</v>
      </c>
      <c r="AZ833" s="201">
        <f t="shared" ref="AZ833" si="13926">V833</f>
        <v>0</v>
      </c>
      <c r="BA833" s="201">
        <f t="shared" ref="BA833" si="13927">W833</f>
        <v>0</v>
      </c>
      <c r="BB833" s="201">
        <f t="shared" ref="BB833" si="13928">X833</f>
        <v>0</v>
      </c>
      <c r="BC833" s="201">
        <f t="shared" ref="BC833" si="13929">Y833</f>
        <v>0</v>
      </c>
      <c r="BD833" s="323"/>
      <c r="BE833" s="324"/>
      <c r="BF833" s="201">
        <f t="shared" ref="BF833" si="13930">AB833</f>
        <v>0</v>
      </c>
      <c r="BG833" s="201">
        <f t="shared" ref="BG833" si="13931">AC833</f>
        <v>0</v>
      </c>
      <c r="BH833" s="201">
        <f t="shared" ref="BH833" si="13932">AD833</f>
        <v>0</v>
      </c>
      <c r="BI833" s="201">
        <f t="shared" ref="BI833" si="13933">AE833</f>
        <v>0</v>
      </c>
      <c r="BJ833" s="201">
        <f t="shared" ref="BJ833" si="13934">AF833</f>
        <v>0</v>
      </c>
      <c r="BK833" s="324"/>
    </row>
    <row r="834" spans="13:63" ht="15.75" customHeight="1" x14ac:dyDescent="0.2">
      <c r="M834" s="49"/>
      <c r="S834" s="49"/>
      <c r="Z834" s="49"/>
      <c r="AL834" s="203"/>
      <c r="AM834" s="203"/>
      <c r="AN834" s="204"/>
      <c r="AO834" s="204"/>
      <c r="AP834" s="205"/>
      <c r="AQ834" s="323"/>
      <c r="AR834" s="206"/>
      <c r="AS834" s="206"/>
      <c r="AT834" s="207"/>
      <c r="AU834" s="207"/>
      <c r="AV834" s="205"/>
      <c r="AW834" s="323"/>
      <c r="AX834" s="324"/>
      <c r="AY834" s="206"/>
      <c r="AZ834" s="206"/>
      <c r="BA834" s="207"/>
      <c r="BB834" s="207"/>
      <c r="BC834" s="205"/>
      <c r="BD834" s="323"/>
      <c r="BE834" s="324"/>
      <c r="BF834" s="206"/>
      <c r="BG834" s="206"/>
      <c r="BH834" s="207"/>
      <c r="BI834" s="207"/>
      <c r="BJ834" s="205"/>
      <c r="BK834" s="324"/>
    </row>
    <row r="835" spans="13:63" ht="15.75" customHeight="1" x14ac:dyDescent="0.2">
      <c r="M835" s="49"/>
      <c r="S835" s="49"/>
      <c r="Z835" s="49"/>
      <c r="AL835" s="201">
        <f t="shared" ref="AL835" si="13935">H835</f>
        <v>0</v>
      </c>
      <c r="AM835" s="201">
        <f t="shared" ref="AM835" si="13936">I835</f>
        <v>0</v>
      </c>
      <c r="AN835" s="201">
        <f t="shared" ref="AN835" si="13937">J835</f>
        <v>0</v>
      </c>
      <c r="AO835" s="201">
        <f t="shared" ref="AO835" si="13938">K835</f>
        <v>0</v>
      </c>
      <c r="AP835" s="202"/>
      <c r="AQ835" s="323"/>
      <c r="AR835" s="201">
        <f t="shared" ref="AR835" si="13939">N835</f>
        <v>0</v>
      </c>
      <c r="AS835" s="201">
        <f t="shared" ref="AS835" si="13940">O835</f>
        <v>0</v>
      </c>
      <c r="AT835" s="201">
        <f t="shared" ref="AT835" si="13941">P835</f>
        <v>0</v>
      </c>
      <c r="AU835" s="201">
        <f t="shared" ref="AU835" si="13942">Q835</f>
        <v>0</v>
      </c>
      <c r="AV835" s="201">
        <f t="shared" ref="AV835" si="13943">R835</f>
        <v>0</v>
      </c>
      <c r="AW835" s="323"/>
      <c r="AX835" s="324"/>
      <c r="AY835" s="201">
        <f t="shared" ref="AY835" si="13944">U835</f>
        <v>0</v>
      </c>
      <c r="AZ835" s="201">
        <f t="shared" ref="AZ835" si="13945">V835</f>
        <v>0</v>
      </c>
      <c r="BA835" s="201">
        <f t="shared" ref="BA835" si="13946">W835</f>
        <v>0</v>
      </c>
      <c r="BB835" s="201">
        <f t="shared" ref="BB835" si="13947">X835</f>
        <v>0</v>
      </c>
      <c r="BC835" s="201">
        <f t="shared" ref="BC835" si="13948">Y835</f>
        <v>0</v>
      </c>
      <c r="BD835" s="323"/>
      <c r="BE835" s="324"/>
      <c r="BF835" s="201">
        <f t="shared" ref="BF835" si="13949">AB835</f>
        <v>0</v>
      </c>
      <c r="BG835" s="201">
        <f t="shared" ref="BG835" si="13950">AC835</f>
        <v>0</v>
      </c>
      <c r="BH835" s="201">
        <f t="shared" ref="BH835" si="13951">AD835</f>
        <v>0</v>
      </c>
      <c r="BI835" s="201">
        <f t="shared" ref="BI835" si="13952">AE835</f>
        <v>0</v>
      </c>
      <c r="BJ835" s="201">
        <f t="shared" ref="BJ835" si="13953">AF835</f>
        <v>0</v>
      </c>
      <c r="BK835" s="324"/>
    </row>
    <row r="836" spans="13:63" ht="15.75" customHeight="1" x14ac:dyDescent="0.2">
      <c r="M836" s="49"/>
      <c r="S836" s="49"/>
      <c r="Z836" s="49"/>
      <c r="AL836" s="203"/>
      <c r="AM836" s="203"/>
      <c r="AN836" s="204"/>
      <c r="AO836" s="204"/>
      <c r="AP836" s="205"/>
      <c r="AQ836" s="323"/>
      <c r="AR836" s="206"/>
      <c r="AS836" s="206"/>
      <c r="AT836" s="207"/>
      <c r="AU836" s="207"/>
      <c r="AV836" s="205"/>
      <c r="AW836" s="323"/>
      <c r="AX836" s="324"/>
      <c r="AY836" s="206"/>
      <c r="AZ836" s="206"/>
      <c r="BA836" s="207"/>
      <c r="BB836" s="207"/>
      <c r="BC836" s="205"/>
      <c r="BD836" s="323"/>
      <c r="BE836" s="324"/>
      <c r="BF836" s="206"/>
      <c r="BG836" s="206"/>
      <c r="BH836" s="207"/>
      <c r="BI836" s="207"/>
      <c r="BJ836" s="205"/>
      <c r="BK836" s="324"/>
    </row>
    <row r="837" spans="13:63" ht="15.75" customHeight="1" x14ac:dyDescent="0.2">
      <c r="M837" s="49"/>
      <c r="S837" s="49"/>
      <c r="Z837" s="49"/>
      <c r="AL837" s="201">
        <f t="shared" ref="AL837" si="13954">H837</f>
        <v>0</v>
      </c>
      <c r="AM837" s="201">
        <f t="shared" ref="AM837" si="13955">I837</f>
        <v>0</v>
      </c>
      <c r="AN837" s="201">
        <f t="shared" ref="AN837" si="13956">J837</f>
        <v>0</v>
      </c>
      <c r="AO837" s="201">
        <f t="shared" ref="AO837" si="13957">K837</f>
        <v>0</v>
      </c>
      <c r="AP837" s="202"/>
      <c r="AQ837" s="323"/>
      <c r="AR837" s="201">
        <f t="shared" ref="AR837" si="13958">N837</f>
        <v>0</v>
      </c>
      <c r="AS837" s="201">
        <f t="shared" ref="AS837" si="13959">O837</f>
        <v>0</v>
      </c>
      <c r="AT837" s="201">
        <f t="shared" ref="AT837" si="13960">P837</f>
        <v>0</v>
      </c>
      <c r="AU837" s="201">
        <f t="shared" ref="AU837" si="13961">Q837</f>
        <v>0</v>
      </c>
      <c r="AV837" s="201">
        <f t="shared" ref="AV837" si="13962">R837</f>
        <v>0</v>
      </c>
      <c r="AW837" s="323"/>
      <c r="AX837" s="324"/>
      <c r="AY837" s="201">
        <f t="shared" ref="AY837" si="13963">U837</f>
        <v>0</v>
      </c>
      <c r="AZ837" s="201">
        <f t="shared" ref="AZ837" si="13964">V837</f>
        <v>0</v>
      </c>
      <c r="BA837" s="201">
        <f t="shared" ref="BA837" si="13965">W837</f>
        <v>0</v>
      </c>
      <c r="BB837" s="201">
        <f t="shared" ref="BB837" si="13966">X837</f>
        <v>0</v>
      </c>
      <c r="BC837" s="201">
        <f t="shared" ref="BC837" si="13967">Y837</f>
        <v>0</v>
      </c>
      <c r="BD837" s="323"/>
      <c r="BE837" s="324"/>
      <c r="BF837" s="201">
        <f t="shared" ref="BF837" si="13968">AB837</f>
        <v>0</v>
      </c>
      <c r="BG837" s="201">
        <f t="shared" ref="BG837" si="13969">AC837</f>
        <v>0</v>
      </c>
      <c r="BH837" s="201">
        <f t="shared" ref="BH837" si="13970">AD837</f>
        <v>0</v>
      </c>
      <c r="BI837" s="201">
        <f t="shared" ref="BI837" si="13971">AE837</f>
        <v>0</v>
      </c>
      <c r="BJ837" s="201">
        <f t="shared" ref="BJ837" si="13972">AF837</f>
        <v>0</v>
      </c>
      <c r="BK837" s="324"/>
    </row>
    <row r="838" spans="13:63" ht="15.75" customHeight="1" x14ac:dyDescent="0.2">
      <c r="M838" s="49"/>
      <c r="S838" s="49"/>
      <c r="Z838" s="49"/>
      <c r="AL838" s="203"/>
      <c r="AM838" s="203"/>
      <c r="AN838" s="204"/>
      <c r="AO838" s="204"/>
      <c r="AP838" s="205"/>
      <c r="AQ838" s="323"/>
      <c r="AR838" s="206"/>
      <c r="AS838" s="206"/>
      <c r="AT838" s="207"/>
      <c r="AU838" s="207"/>
      <c r="AV838" s="205"/>
      <c r="AW838" s="323"/>
      <c r="AX838" s="324"/>
      <c r="AY838" s="206"/>
      <c r="AZ838" s="206"/>
      <c r="BA838" s="207"/>
      <c r="BB838" s="207"/>
      <c r="BC838" s="205"/>
      <c r="BD838" s="323"/>
      <c r="BE838" s="324"/>
      <c r="BF838" s="206"/>
      <c r="BG838" s="206"/>
      <c r="BH838" s="207"/>
      <c r="BI838" s="207"/>
      <c r="BJ838" s="205"/>
      <c r="BK838" s="324"/>
    </row>
    <row r="839" spans="13:63" ht="15.75" customHeight="1" x14ac:dyDescent="0.2">
      <c r="M839" s="49"/>
      <c r="S839" s="49"/>
      <c r="Z839" s="49"/>
      <c r="AL839" s="201">
        <f t="shared" ref="AL839" si="13973">H839</f>
        <v>0</v>
      </c>
      <c r="AM839" s="201">
        <f t="shared" ref="AM839" si="13974">I839</f>
        <v>0</v>
      </c>
      <c r="AN839" s="201">
        <f t="shared" ref="AN839" si="13975">J839</f>
        <v>0</v>
      </c>
      <c r="AO839" s="201">
        <f t="shared" ref="AO839" si="13976">K839</f>
        <v>0</v>
      </c>
      <c r="AP839" s="202"/>
      <c r="AQ839" s="323"/>
      <c r="AR839" s="201">
        <f t="shared" ref="AR839" si="13977">N839</f>
        <v>0</v>
      </c>
      <c r="AS839" s="201">
        <f t="shared" ref="AS839" si="13978">O839</f>
        <v>0</v>
      </c>
      <c r="AT839" s="201">
        <f t="shared" ref="AT839" si="13979">P839</f>
        <v>0</v>
      </c>
      <c r="AU839" s="201">
        <f t="shared" ref="AU839" si="13980">Q839</f>
        <v>0</v>
      </c>
      <c r="AV839" s="201">
        <f t="shared" ref="AV839" si="13981">R839</f>
        <v>0</v>
      </c>
      <c r="AW839" s="323"/>
      <c r="AX839" s="324"/>
      <c r="AY839" s="201">
        <f t="shared" ref="AY839" si="13982">U839</f>
        <v>0</v>
      </c>
      <c r="AZ839" s="201">
        <f t="shared" ref="AZ839" si="13983">V839</f>
        <v>0</v>
      </c>
      <c r="BA839" s="201">
        <f t="shared" ref="BA839" si="13984">W839</f>
        <v>0</v>
      </c>
      <c r="BB839" s="201">
        <f t="shared" ref="BB839" si="13985">X839</f>
        <v>0</v>
      </c>
      <c r="BC839" s="201">
        <f t="shared" ref="BC839" si="13986">Y839</f>
        <v>0</v>
      </c>
      <c r="BD839" s="323"/>
      <c r="BE839" s="324"/>
      <c r="BF839" s="201">
        <f t="shared" ref="BF839" si="13987">AB839</f>
        <v>0</v>
      </c>
      <c r="BG839" s="201">
        <f t="shared" ref="BG839" si="13988">AC839</f>
        <v>0</v>
      </c>
      <c r="BH839" s="201">
        <f t="shared" ref="BH839" si="13989">AD839</f>
        <v>0</v>
      </c>
      <c r="BI839" s="201">
        <f t="shared" ref="BI839" si="13990">AE839</f>
        <v>0</v>
      </c>
      <c r="BJ839" s="201">
        <f t="shared" ref="BJ839" si="13991">AF839</f>
        <v>0</v>
      </c>
      <c r="BK839" s="324"/>
    </row>
    <row r="840" spans="13:63" ht="15.75" customHeight="1" x14ac:dyDescent="0.2">
      <c r="M840" s="49"/>
      <c r="S840" s="49"/>
      <c r="Z840" s="49"/>
      <c r="AL840" s="203"/>
      <c r="AM840" s="203"/>
      <c r="AN840" s="204"/>
      <c r="AO840" s="204"/>
      <c r="AP840" s="205"/>
      <c r="AQ840" s="323"/>
      <c r="AR840" s="206"/>
      <c r="AS840" s="206"/>
      <c r="AT840" s="207"/>
      <c r="AU840" s="207"/>
      <c r="AV840" s="205"/>
      <c r="AW840" s="323"/>
      <c r="AX840" s="324"/>
      <c r="AY840" s="206"/>
      <c r="AZ840" s="206"/>
      <c r="BA840" s="207"/>
      <c r="BB840" s="207"/>
      <c r="BC840" s="205"/>
      <c r="BD840" s="323"/>
      <c r="BE840" s="324"/>
      <c r="BF840" s="206"/>
      <c r="BG840" s="206"/>
      <c r="BH840" s="207"/>
      <c r="BI840" s="207"/>
      <c r="BJ840" s="205"/>
      <c r="BK840" s="324"/>
    </row>
    <row r="841" spans="13:63" ht="15.75" customHeight="1" x14ac:dyDescent="0.2">
      <c r="M841" s="49"/>
      <c r="S841" s="49"/>
      <c r="Z841" s="49"/>
      <c r="AL841" s="201">
        <f t="shared" ref="AL841" si="13992">H841</f>
        <v>0</v>
      </c>
      <c r="AM841" s="201">
        <f t="shared" ref="AM841" si="13993">I841</f>
        <v>0</v>
      </c>
      <c r="AN841" s="201">
        <f t="shared" ref="AN841" si="13994">J841</f>
        <v>0</v>
      </c>
      <c r="AO841" s="201">
        <f t="shared" ref="AO841" si="13995">K841</f>
        <v>0</v>
      </c>
      <c r="AP841" s="202"/>
      <c r="AQ841" s="323"/>
      <c r="AR841" s="201">
        <f t="shared" ref="AR841" si="13996">N841</f>
        <v>0</v>
      </c>
      <c r="AS841" s="201">
        <f t="shared" ref="AS841" si="13997">O841</f>
        <v>0</v>
      </c>
      <c r="AT841" s="201">
        <f t="shared" ref="AT841" si="13998">P841</f>
        <v>0</v>
      </c>
      <c r="AU841" s="201">
        <f t="shared" ref="AU841" si="13999">Q841</f>
        <v>0</v>
      </c>
      <c r="AV841" s="201">
        <f t="shared" ref="AV841" si="14000">R841</f>
        <v>0</v>
      </c>
      <c r="AW841" s="323"/>
      <c r="AX841" s="324"/>
      <c r="AY841" s="201">
        <f t="shared" ref="AY841" si="14001">U841</f>
        <v>0</v>
      </c>
      <c r="AZ841" s="201">
        <f t="shared" ref="AZ841" si="14002">V841</f>
        <v>0</v>
      </c>
      <c r="BA841" s="201">
        <f t="shared" ref="BA841" si="14003">W841</f>
        <v>0</v>
      </c>
      <c r="BB841" s="201">
        <f t="shared" ref="BB841" si="14004">X841</f>
        <v>0</v>
      </c>
      <c r="BC841" s="201">
        <f t="shared" ref="BC841" si="14005">Y841</f>
        <v>0</v>
      </c>
      <c r="BD841" s="323"/>
      <c r="BE841" s="324"/>
      <c r="BF841" s="201">
        <f t="shared" ref="BF841" si="14006">AB841</f>
        <v>0</v>
      </c>
      <c r="BG841" s="201">
        <f t="shared" ref="BG841" si="14007">AC841</f>
        <v>0</v>
      </c>
      <c r="BH841" s="201">
        <f t="shared" ref="BH841" si="14008">AD841</f>
        <v>0</v>
      </c>
      <c r="BI841" s="201">
        <f t="shared" ref="BI841" si="14009">AE841</f>
        <v>0</v>
      </c>
      <c r="BJ841" s="201">
        <f t="shared" ref="BJ841" si="14010">AF841</f>
        <v>0</v>
      </c>
      <c r="BK841" s="324"/>
    </row>
    <row r="842" spans="13:63" ht="15.75" customHeight="1" x14ac:dyDescent="0.2">
      <c r="M842" s="49"/>
      <c r="S842" s="49"/>
      <c r="Z842" s="49"/>
      <c r="AL842" s="203"/>
      <c r="AM842" s="203"/>
      <c r="AN842" s="204"/>
      <c r="AO842" s="204"/>
      <c r="AP842" s="205"/>
      <c r="AQ842" s="323"/>
      <c r="AR842" s="206"/>
      <c r="AS842" s="206"/>
      <c r="AT842" s="207"/>
      <c r="AU842" s="207"/>
      <c r="AV842" s="205"/>
      <c r="AW842" s="323"/>
      <c r="AX842" s="324"/>
      <c r="AY842" s="206"/>
      <c r="AZ842" s="206"/>
      <c r="BA842" s="207"/>
      <c r="BB842" s="207"/>
      <c r="BC842" s="205"/>
      <c r="BD842" s="323"/>
      <c r="BE842" s="324"/>
      <c r="BF842" s="206"/>
      <c r="BG842" s="206"/>
      <c r="BH842" s="207"/>
      <c r="BI842" s="207"/>
      <c r="BJ842" s="205"/>
      <c r="BK842" s="324"/>
    </row>
    <row r="843" spans="13:63" ht="15.75" customHeight="1" x14ac:dyDescent="0.2">
      <c r="M843" s="49"/>
      <c r="S843" s="49"/>
      <c r="Z843" s="49"/>
      <c r="AL843" s="201">
        <f t="shared" ref="AL843" si="14011">H843</f>
        <v>0</v>
      </c>
      <c r="AM843" s="201">
        <f t="shared" ref="AM843" si="14012">I843</f>
        <v>0</v>
      </c>
      <c r="AN843" s="201">
        <f t="shared" ref="AN843" si="14013">J843</f>
        <v>0</v>
      </c>
      <c r="AO843" s="201">
        <f t="shared" ref="AO843" si="14014">K843</f>
        <v>0</v>
      </c>
      <c r="AP843" s="202"/>
      <c r="AQ843" s="323"/>
      <c r="AR843" s="201">
        <f t="shared" ref="AR843" si="14015">N843</f>
        <v>0</v>
      </c>
      <c r="AS843" s="201">
        <f t="shared" ref="AS843" si="14016">O843</f>
        <v>0</v>
      </c>
      <c r="AT843" s="201">
        <f t="shared" ref="AT843" si="14017">P843</f>
        <v>0</v>
      </c>
      <c r="AU843" s="201">
        <f t="shared" ref="AU843" si="14018">Q843</f>
        <v>0</v>
      </c>
      <c r="AV843" s="201">
        <f t="shared" ref="AV843" si="14019">R843</f>
        <v>0</v>
      </c>
      <c r="AW843" s="323"/>
      <c r="AX843" s="324"/>
      <c r="AY843" s="201">
        <f t="shared" ref="AY843" si="14020">U843</f>
        <v>0</v>
      </c>
      <c r="AZ843" s="201">
        <f t="shared" ref="AZ843" si="14021">V843</f>
        <v>0</v>
      </c>
      <c r="BA843" s="201">
        <f t="shared" ref="BA843" si="14022">W843</f>
        <v>0</v>
      </c>
      <c r="BB843" s="201">
        <f t="shared" ref="BB843" si="14023">X843</f>
        <v>0</v>
      </c>
      <c r="BC843" s="201">
        <f t="shared" ref="BC843" si="14024">Y843</f>
        <v>0</v>
      </c>
      <c r="BD843" s="323"/>
      <c r="BE843" s="324"/>
      <c r="BF843" s="201">
        <f t="shared" ref="BF843" si="14025">AB843</f>
        <v>0</v>
      </c>
      <c r="BG843" s="201">
        <f t="shared" ref="BG843" si="14026">AC843</f>
        <v>0</v>
      </c>
      <c r="BH843" s="201">
        <f t="shared" ref="BH843" si="14027">AD843</f>
        <v>0</v>
      </c>
      <c r="BI843" s="201">
        <f t="shared" ref="BI843" si="14028">AE843</f>
        <v>0</v>
      </c>
      <c r="BJ843" s="201">
        <f t="shared" ref="BJ843" si="14029">AF843</f>
        <v>0</v>
      </c>
      <c r="BK843" s="324"/>
    </row>
    <row r="844" spans="13:63" ht="15.75" customHeight="1" x14ac:dyDescent="0.2">
      <c r="M844" s="49"/>
      <c r="S844" s="49"/>
      <c r="Z844" s="49"/>
      <c r="AL844" s="203"/>
      <c r="AM844" s="203"/>
      <c r="AN844" s="204"/>
      <c r="AO844" s="204"/>
      <c r="AP844" s="205"/>
      <c r="AQ844" s="323"/>
      <c r="AR844" s="206"/>
      <c r="AS844" s="206"/>
      <c r="AT844" s="207"/>
      <c r="AU844" s="207"/>
      <c r="AV844" s="205"/>
      <c r="AW844" s="323"/>
      <c r="AX844" s="324"/>
      <c r="AY844" s="206"/>
      <c r="AZ844" s="206"/>
      <c r="BA844" s="207"/>
      <c r="BB844" s="207"/>
      <c r="BC844" s="205"/>
      <c r="BD844" s="323"/>
      <c r="BE844" s="324"/>
      <c r="BF844" s="206"/>
      <c r="BG844" s="206"/>
      <c r="BH844" s="207"/>
      <c r="BI844" s="207"/>
      <c r="BJ844" s="205"/>
      <c r="BK844" s="324"/>
    </row>
    <row r="845" spans="13:63" ht="15.75" customHeight="1" x14ac:dyDescent="0.2">
      <c r="M845" s="49"/>
      <c r="S845" s="49"/>
      <c r="Z845" s="49"/>
      <c r="AL845" s="201">
        <f t="shared" ref="AL845" si="14030">H845</f>
        <v>0</v>
      </c>
      <c r="AM845" s="201">
        <f t="shared" ref="AM845" si="14031">I845</f>
        <v>0</v>
      </c>
      <c r="AN845" s="201">
        <f t="shared" ref="AN845" si="14032">J845</f>
        <v>0</v>
      </c>
      <c r="AO845" s="201">
        <f t="shared" ref="AO845" si="14033">K845</f>
        <v>0</v>
      </c>
      <c r="AP845" s="202"/>
      <c r="AQ845" s="323"/>
      <c r="AR845" s="201">
        <f t="shared" ref="AR845" si="14034">N845</f>
        <v>0</v>
      </c>
      <c r="AS845" s="201">
        <f t="shared" ref="AS845" si="14035">O845</f>
        <v>0</v>
      </c>
      <c r="AT845" s="201">
        <f t="shared" ref="AT845" si="14036">P845</f>
        <v>0</v>
      </c>
      <c r="AU845" s="201">
        <f t="shared" ref="AU845" si="14037">Q845</f>
        <v>0</v>
      </c>
      <c r="AV845" s="201">
        <f t="shared" ref="AV845" si="14038">R845</f>
        <v>0</v>
      </c>
      <c r="AW845" s="323"/>
      <c r="AX845" s="324"/>
      <c r="AY845" s="201">
        <f t="shared" ref="AY845" si="14039">U845</f>
        <v>0</v>
      </c>
      <c r="AZ845" s="201">
        <f t="shared" ref="AZ845" si="14040">V845</f>
        <v>0</v>
      </c>
      <c r="BA845" s="201">
        <f t="shared" ref="BA845" si="14041">W845</f>
        <v>0</v>
      </c>
      <c r="BB845" s="201">
        <f t="shared" ref="BB845" si="14042">X845</f>
        <v>0</v>
      </c>
      <c r="BC845" s="201">
        <f t="shared" ref="BC845" si="14043">Y845</f>
        <v>0</v>
      </c>
      <c r="BD845" s="323"/>
      <c r="BE845" s="324"/>
      <c r="BF845" s="201">
        <f t="shared" ref="BF845" si="14044">AB845</f>
        <v>0</v>
      </c>
      <c r="BG845" s="201">
        <f t="shared" ref="BG845" si="14045">AC845</f>
        <v>0</v>
      </c>
      <c r="BH845" s="201">
        <f t="shared" ref="BH845" si="14046">AD845</f>
        <v>0</v>
      </c>
      <c r="BI845" s="201">
        <f t="shared" ref="BI845" si="14047">AE845</f>
        <v>0</v>
      </c>
      <c r="BJ845" s="201">
        <f t="shared" ref="BJ845" si="14048">AF845</f>
        <v>0</v>
      </c>
      <c r="BK845" s="324"/>
    </row>
    <row r="846" spans="13:63" ht="15.75" customHeight="1" x14ac:dyDescent="0.2">
      <c r="M846" s="49"/>
      <c r="S846" s="49"/>
      <c r="Z846" s="49"/>
      <c r="AL846" s="203"/>
      <c r="AM846" s="203"/>
      <c r="AN846" s="204"/>
      <c r="AO846" s="204"/>
      <c r="AP846" s="205"/>
      <c r="AQ846" s="323"/>
      <c r="AR846" s="206"/>
      <c r="AS846" s="206"/>
      <c r="AT846" s="207"/>
      <c r="AU846" s="207"/>
      <c r="AV846" s="205"/>
      <c r="AW846" s="323"/>
      <c r="AX846" s="324"/>
      <c r="AY846" s="206"/>
      <c r="AZ846" s="206"/>
      <c r="BA846" s="207"/>
      <c r="BB846" s="207"/>
      <c r="BC846" s="205"/>
      <c r="BD846" s="323"/>
      <c r="BE846" s="324"/>
      <c r="BF846" s="206"/>
      <c r="BG846" s="206"/>
      <c r="BH846" s="207"/>
      <c r="BI846" s="207"/>
      <c r="BJ846" s="205"/>
      <c r="BK846" s="324"/>
    </row>
    <row r="847" spans="13:63" ht="15.75" customHeight="1" x14ac:dyDescent="0.2">
      <c r="M847" s="49"/>
      <c r="S847" s="49"/>
      <c r="Z847" s="49"/>
      <c r="AL847" s="201">
        <f t="shared" ref="AL847" si="14049">H847</f>
        <v>0</v>
      </c>
      <c r="AM847" s="201">
        <f t="shared" ref="AM847" si="14050">I847</f>
        <v>0</v>
      </c>
      <c r="AN847" s="201">
        <f t="shared" ref="AN847" si="14051">J847</f>
        <v>0</v>
      </c>
      <c r="AO847" s="201">
        <f t="shared" ref="AO847" si="14052">K847</f>
        <v>0</v>
      </c>
      <c r="AP847" s="202"/>
      <c r="AQ847" s="323"/>
      <c r="AR847" s="201">
        <f t="shared" ref="AR847" si="14053">N847</f>
        <v>0</v>
      </c>
      <c r="AS847" s="201">
        <f t="shared" ref="AS847" si="14054">O847</f>
        <v>0</v>
      </c>
      <c r="AT847" s="201">
        <f t="shared" ref="AT847" si="14055">P847</f>
        <v>0</v>
      </c>
      <c r="AU847" s="201">
        <f t="shared" ref="AU847" si="14056">Q847</f>
        <v>0</v>
      </c>
      <c r="AV847" s="201">
        <f t="shared" ref="AV847" si="14057">R847</f>
        <v>0</v>
      </c>
      <c r="AW847" s="323"/>
      <c r="AX847" s="324"/>
      <c r="AY847" s="201">
        <f t="shared" ref="AY847" si="14058">U847</f>
        <v>0</v>
      </c>
      <c r="AZ847" s="201">
        <f t="shared" ref="AZ847" si="14059">V847</f>
        <v>0</v>
      </c>
      <c r="BA847" s="201">
        <f t="shared" ref="BA847" si="14060">W847</f>
        <v>0</v>
      </c>
      <c r="BB847" s="201">
        <f t="shared" ref="BB847" si="14061">X847</f>
        <v>0</v>
      </c>
      <c r="BC847" s="201">
        <f t="shared" ref="BC847" si="14062">Y847</f>
        <v>0</v>
      </c>
      <c r="BD847" s="323"/>
      <c r="BE847" s="324"/>
      <c r="BF847" s="201">
        <f t="shared" ref="BF847" si="14063">AB847</f>
        <v>0</v>
      </c>
      <c r="BG847" s="201">
        <f t="shared" ref="BG847" si="14064">AC847</f>
        <v>0</v>
      </c>
      <c r="BH847" s="201">
        <f t="shared" ref="BH847" si="14065">AD847</f>
        <v>0</v>
      </c>
      <c r="BI847" s="201">
        <f t="shared" ref="BI847" si="14066">AE847</f>
        <v>0</v>
      </c>
      <c r="BJ847" s="201">
        <f t="shared" ref="BJ847" si="14067">AF847</f>
        <v>0</v>
      </c>
      <c r="BK847" s="324"/>
    </row>
    <row r="848" spans="13:63" ht="15.75" customHeight="1" x14ac:dyDescent="0.2">
      <c r="M848" s="49"/>
      <c r="S848" s="49"/>
      <c r="Z848" s="49"/>
      <c r="AL848" s="203"/>
      <c r="AM848" s="203"/>
      <c r="AN848" s="204"/>
      <c r="AO848" s="204"/>
      <c r="AP848" s="205"/>
      <c r="AQ848" s="323"/>
      <c r="AR848" s="206"/>
      <c r="AS848" s="206"/>
      <c r="AT848" s="207"/>
      <c r="AU848" s="207"/>
      <c r="AV848" s="205"/>
      <c r="AW848" s="323"/>
      <c r="AX848" s="324"/>
      <c r="AY848" s="206"/>
      <c r="AZ848" s="206"/>
      <c r="BA848" s="207"/>
      <c r="BB848" s="207"/>
      <c r="BC848" s="205"/>
      <c r="BD848" s="323"/>
      <c r="BE848" s="324"/>
      <c r="BF848" s="206"/>
      <c r="BG848" s="206"/>
      <c r="BH848" s="207"/>
      <c r="BI848" s="207"/>
      <c r="BJ848" s="205"/>
      <c r="BK848" s="324"/>
    </row>
    <row r="849" spans="13:63" ht="15.75" customHeight="1" x14ac:dyDescent="0.2">
      <c r="M849" s="49"/>
      <c r="S849" s="49"/>
      <c r="Z849" s="49"/>
      <c r="AL849" s="201">
        <f t="shared" ref="AL849" si="14068">H849</f>
        <v>0</v>
      </c>
      <c r="AM849" s="201">
        <f t="shared" ref="AM849" si="14069">I849</f>
        <v>0</v>
      </c>
      <c r="AN849" s="201">
        <f t="shared" ref="AN849" si="14070">J849</f>
        <v>0</v>
      </c>
      <c r="AO849" s="201">
        <f t="shared" ref="AO849" si="14071">K849</f>
        <v>0</v>
      </c>
      <c r="AP849" s="202"/>
      <c r="AQ849" s="323"/>
      <c r="AR849" s="201">
        <f t="shared" ref="AR849" si="14072">N849</f>
        <v>0</v>
      </c>
      <c r="AS849" s="201">
        <f t="shared" ref="AS849" si="14073">O849</f>
        <v>0</v>
      </c>
      <c r="AT849" s="201">
        <f t="shared" ref="AT849" si="14074">P849</f>
        <v>0</v>
      </c>
      <c r="AU849" s="201">
        <f t="shared" ref="AU849" si="14075">Q849</f>
        <v>0</v>
      </c>
      <c r="AV849" s="201">
        <f t="shared" ref="AV849" si="14076">R849</f>
        <v>0</v>
      </c>
      <c r="AW849" s="323"/>
      <c r="AX849" s="324"/>
      <c r="AY849" s="201">
        <f t="shared" ref="AY849" si="14077">U849</f>
        <v>0</v>
      </c>
      <c r="AZ849" s="201">
        <f t="shared" ref="AZ849" si="14078">V849</f>
        <v>0</v>
      </c>
      <c r="BA849" s="201">
        <f t="shared" ref="BA849" si="14079">W849</f>
        <v>0</v>
      </c>
      <c r="BB849" s="201">
        <f t="shared" ref="BB849" si="14080">X849</f>
        <v>0</v>
      </c>
      <c r="BC849" s="201">
        <f t="shared" ref="BC849" si="14081">Y849</f>
        <v>0</v>
      </c>
      <c r="BD849" s="323"/>
      <c r="BE849" s="324"/>
      <c r="BF849" s="201">
        <f t="shared" ref="BF849" si="14082">AB849</f>
        <v>0</v>
      </c>
      <c r="BG849" s="201">
        <f t="shared" ref="BG849" si="14083">AC849</f>
        <v>0</v>
      </c>
      <c r="BH849" s="201">
        <f t="shared" ref="BH849" si="14084">AD849</f>
        <v>0</v>
      </c>
      <c r="BI849" s="201">
        <f t="shared" ref="BI849" si="14085">AE849</f>
        <v>0</v>
      </c>
      <c r="BJ849" s="201">
        <f t="shared" ref="BJ849" si="14086">AF849</f>
        <v>0</v>
      </c>
      <c r="BK849" s="324"/>
    </row>
    <row r="850" spans="13:63" ht="15.75" customHeight="1" x14ac:dyDescent="0.2">
      <c r="M850" s="49"/>
      <c r="S850" s="49"/>
      <c r="Z850" s="49"/>
      <c r="AL850" s="203"/>
      <c r="AM850" s="203"/>
      <c r="AN850" s="204"/>
      <c r="AO850" s="204"/>
      <c r="AP850" s="205"/>
      <c r="AQ850" s="323"/>
      <c r="AR850" s="206"/>
      <c r="AS850" s="206"/>
      <c r="AT850" s="207"/>
      <c r="AU850" s="207"/>
      <c r="AV850" s="205"/>
      <c r="AW850" s="323"/>
      <c r="AX850" s="324"/>
      <c r="AY850" s="206"/>
      <c r="AZ850" s="206"/>
      <c r="BA850" s="207"/>
      <c r="BB850" s="207"/>
      <c r="BC850" s="205"/>
      <c r="BD850" s="323"/>
      <c r="BE850" s="324"/>
      <c r="BF850" s="206"/>
      <c r="BG850" s="206"/>
      <c r="BH850" s="207"/>
      <c r="BI850" s="207"/>
      <c r="BJ850" s="205"/>
      <c r="BK850" s="324"/>
    </row>
    <row r="851" spans="13:63" ht="15.75" customHeight="1" x14ac:dyDescent="0.2">
      <c r="M851" s="49"/>
      <c r="S851" s="49"/>
      <c r="Z851" s="49"/>
      <c r="AL851" s="201">
        <f t="shared" ref="AL851" si="14087">H851</f>
        <v>0</v>
      </c>
      <c r="AM851" s="201">
        <f t="shared" ref="AM851" si="14088">I851</f>
        <v>0</v>
      </c>
      <c r="AN851" s="201">
        <f t="shared" ref="AN851" si="14089">J851</f>
        <v>0</v>
      </c>
      <c r="AO851" s="201">
        <f t="shared" ref="AO851" si="14090">K851</f>
        <v>0</v>
      </c>
      <c r="AP851" s="202"/>
      <c r="AQ851" s="323"/>
      <c r="AR851" s="201">
        <f t="shared" ref="AR851" si="14091">N851</f>
        <v>0</v>
      </c>
      <c r="AS851" s="201">
        <f t="shared" ref="AS851" si="14092">O851</f>
        <v>0</v>
      </c>
      <c r="AT851" s="201">
        <f t="shared" ref="AT851" si="14093">P851</f>
        <v>0</v>
      </c>
      <c r="AU851" s="201">
        <f t="shared" ref="AU851" si="14094">Q851</f>
        <v>0</v>
      </c>
      <c r="AV851" s="201">
        <f t="shared" ref="AV851" si="14095">R851</f>
        <v>0</v>
      </c>
      <c r="AW851" s="323"/>
      <c r="AX851" s="324"/>
      <c r="AY851" s="201">
        <f t="shared" ref="AY851" si="14096">U851</f>
        <v>0</v>
      </c>
      <c r="AZ851" s="201">
        <f t="shared" ref="AZ851" si="14097">V851</f>
        <v>0</v>
      </c>
      <c r="BA851" s="201">
        <f t="shared" ref="BA851" si="14098">W851</f>
        <v>0</v>
      </c>
      <c r="BB851" s="201">
        <f t="shared" ref="BB851" si="14099">X851</f>
        <v>0</v>
      </c>
      <c r="BC851" s="201">
        <f t="shared" ref="BC851" si="14100">Y851</f>
        <v>0</v>
      </c>
      <c r="BD851" s="323"/>
      <c r="BE851" s="324"/>
      <c r="BF851" s="201">
        <f t="shared" ref="BF851" si="14101">AB851</f>
        <v>0</v>
      </c>
      <c r="BG851" s="201">
        <f t="shared" ref="BG851" si="14102">AC851</f>
        <v>0</v>
      </c>
      <c r="BH851" s="201">
        <f t="shared" ref="BH851" si="14103">AD851</f>
        <v>0</v>
      </c>
      <c r="BI851" s="201">
        <f t="shared" ref="BI851" si="14104">AE851</f>
        <v>0</v>
      </c>
      <c r="BJ851" s="201">
        <f t="shared" ref="BJ851" si="14105">AF851</f>
        <v>0</v>
      </c>
      <c r="BK851" s="324"/>
    </row>
    <row r="852" spans="13:63" ht="15.75" customHeight="1" x14ac:dyDescent="0.2">
      <c r="M852" s="49"/>
      <c r="S852" s="49"/>
      <c r="Z852" s="49"/>
      <c r="AL852" s="203"/>
      <c r="AM852" s="203"/>
      <c r="AN852" s="204"/>
      <c r="AO852" s="204"/>
      <c r="AP852" s="205"/>
      <c r="AQ852" s="323"/>
      <c r="AR852" s="206"/>
      <c r="AS852" s="206"/>
      <c r="AT852" s="207"/>
      <c r="AU852" s="207"/>
      <c r="AV852" s="205"/>
      <c r="AW852" s="323"/>
      <c r="AX852" s="324"/>
      <c r="AY852" s="206"/>
      <c r="AZ852" s="206"/>
      <c r="BA852" s="207"/>
      <c r="BB852" s="207"/>
      <c r="BC852" s="205"/>
      <c r="BD852" s="323"/>
      <c r="BE852" s="324"/>
      <c r="BF852" s="206"/>
      <c r="BG852" s="206"/>
      <c r="BH852" s="207"/>
      <c r="BI852" s="207"/>
      <c r="BJ852" s="205"/>
      <c r="BK852" s="324"/>
    </row>
    <row r="853" spans="13:63" ht="15.75" customHeight="1" x14ac:dyDescent="0.2">
      <c r="M853" s="49"/>
      <c r="S853" s="49"/>
      <c r="Z853" s="49"/>
      <c r="AL853" s="201">
        <f t="shared" ref="AL853" si="14106">H853</f>
        <v>0</v>
      </c>
      <c r="AM853" s="201">
        <f t="shared" ref="AM853" si="14107">I853</f>
        <v>0</v>
      </c>
      <c r="AN853" s="201">
        <f t="shared" ref="AN853" si="14108">J853</f>
        <v>0</v>
      </c>
      <c r="AO853" s="201">
        <f t="shared" ref="AO853" si="14109">K853</f>
        <v>0</v>
      </c>
      <c r="AP853" s="202"/>
      <c r="AQ853" s="323"/>
      <c r="AR853" s="201">
        <f t="shared" ref="AR853" si="14110">N853</f>
        <v>0</v>
      </c>
      <c r="AS853" s="201">
        <f t="shared" ref="AS853" si="14111">O853</f>
        <v>0</v>
      </c>
      <c r="AT853" s="201">
        <f t="shared" ref="AT853" si="14112">P853</f>
        <v>0</v>
      </c>
      <c r="AU853" s="201">
        <f t="shared" ref="AU853" si="14113">Q853</f>
        <v>0</v>
      </c>
      <c r="AV853" s="201">
        <f t="shared" ref="AV853" si="14114">R853</f>
        <v>0</v>
      </c>
      <c r="AW853" s="323"/>
      <c r="AX853" s="324"/>
      <c r="AY853" s="201">
        <f t="shared" ref="AY853" si="14115">U853</f>
        <v>0</v>
      </c>
      <c r="AZ853" s="201">
        <f t="shared" ref="AZ853" si="14116">V853</f>
        <v>0</v>
      </c>
      <c r="BA853" s="201">
        <f t="shared" ref="BA853" si="14117">W853</f>
        <v>0</v>
      </c>
      <c r="BB853" s="201">
        <f t="shared" ref="BB853" si="14118">X853</f>
        <v>0</v>
      </c>
      <c r="BC853" s="201">
        <f t="shared" ref="BC853" si="14119">Y853</f>
        <v>0</v>
      </c>
      <c r="BD853" s="323"/>
      <c r="BE853" s="324"/>
      <c r="BF853" s="201">
        <f t="shared" ref="BF853" si="14120">AB853</f>
        <v>0</v>
      </c>
      <c r="BG853" s="201">
        <f t="shared" ref="BG853" si="14121">AC853</f>
        <v>0</v>
      </c>
      <c r="BH853" s="201">
        <f t="shared" ref="BH853" si="14122">AD853</f>
        <v>0</v>
      </c>
      <c r="BI853" s="201">
        <f t="shared" ref="BI853" si="14123">AE853</f>
        <v>0</v>
      </c>
      <c r="BJ853" s="201">
        <f t="shared" ref="BJ853" si="14124">AF853</f>
        <v>0</v>
      </c>
      <c r="BK853" s="324"/>
    </row>
    <row r="854" spans="13:63" ht="15.75" customHeight="1" x14ac:dyDescent="0.2">
      <c r="M854" s="49"/>
      <c r="S854" s="49"/>
      <c r="Z854" s="49"/>
      <c r="AL854" s="203"/>
      <c r="AM854" s="203"/>
      <c r="AN854" s="204"/>
      <c r="AO854" s="204"/>
      <c r="AP854" s="205"/>
      <c r="AQ854" s="323"/>
      <c r="AR854" s="206"/>
      <c r="AS854" s="206"/>
      <c r="AT854" s="207"/>
      <c r="AU854" s="207"/>
      <c r="AV854" s="205"/>
      <c r="AW854" s="323"/>
      <c r="AX854" s="324"/>
      <c r="AY854" s="206"/>
      <c r="AZ854" s="206"/>
      <c r="BA854" s="207"/>
      <c r="BB854" s="207"/>
      <c r="BC854" s="205"/>
      <c r="BD854" s="323"/>
      <c r="BE854" s="324"/>
      <c r="BF854" s="206"/>
      <c r="BG854" s="206"/>
      <c r="BH854" s="207"/>
      <c r="BI854" s="207"/>
      <c r="BJ854" s="205"/>
      <c r="BK854" s="324"/>
    </row>
    <row r="855" spans="13:63" ht="15.75" customHeight="1" x14ac:dyDescent="0.2">
      <c r="M855" s="49"/>
      <c r="S855" s="49"/>
      <c r="Z855" s="49"/>
      <c r="AL855" s="201">
        <f t="shared" ref="AL855" si="14125">H855</f>
        <v>0</v>
      </c>
      <c r="AM855" s="201">
        <f t="shared" ref="AM855" si="14126">I855</f>
        <v>0</v>
      </c>
      <c r="AN855" s="201">
        <f t="shared" ref="AN855" si="14127">J855</f>
        <v>0</v>
      </c>
      <c r="AO855" s="201">
        <f t="shared" ref="AO855" si="14128">K855</f>
        <v>0</v>
      </c>
      <c r="AP855" s="202"/>
      <c r="AQ855" s="323"/>
      <c r="AR855" s="201">
        <f t="shared" ref="AR855" si="14129">N855</f>
        <v>0</v>
      </c>
      <c r="AS855" s="201">
        <f t="shared" ref="AS855" si="14130">O855</f>
        <v>0</v>
      </c>
      <c r="AT855" s="201">
        <f t="shared" ref="AT855" si="14131">P855</f>
        <v>0</v>
      </c>
      <c r="AU855" s="201">
        <f t="shared" ref="AU855" si="14132">Q855</f>
        <v>0</v>
      </c>
      <c r="AV855" s="201">
        <f t="shared" ref="AV855" si="14133">R855</f>
        <v>0</v>
      </c>
      <c r="AW855" s="323"/>
      <c r="AX855" s="324"/>
      <c r="AY855" s="201">
        <f t="shared" ref="AY855" si="14134">U855</f>
        <v>0</v>
      </c>
      <c r="AZ855" s="201">
        <f t="shared" ref="AZ855" si="14135">V855</f>
        <v>0</v>
      </c>
      <c r="BA855" s="201">
        <f t="shared" ref="BA855" si="14136">W855</f>
        <v>0</v>
      </c>
      <c r="BB855" s="201">
        <f t="shared" ref="BB855" si="14137">X855</f>
        <v>0</v>
      </c>
      <c r="BC855" s="201">
        <f t="shared" ref="BC855" si="14138">Y855</f>
        <v>0</v>
      </c>
      <c r="BD855" s="323"/>
      <c r="BE855" s="324"/>
      <c r="BF855" s="201">
        <f t="shared" ref="BF855" si="14139">AB855</f>
        <v>0</v>
      </c>
      <c r="BG855" s="201">
        <f t="shared" ref="BG855" si="14140">AC855</f>
        <v>0</v>
      </c>
      <c r="BH855" s="201">
        <f t="shared" ref="BH855" si="14141">AD855</f>
        <v>0</v>
      </c>
      <c r="BI855" s="201">
        <f t="shared" ref="BI855" si="14142">AE855</f>
        <v>0</v>
      </c>
      <c r="BJ855" s="201">
        <f t="shared" ref="BJ855" si="14143">AF855</f>
        <v>0</v>
      </c>
      <c r="BK855" s="324"/>
    </row>
    <row r="856" spans="13:63" ht="15.75" customHeight="1" x14ac:dyDescent="0.2">
      <c r="M856" s="49"/>
      <c r="S856" s="49"/>
      <c r="Z856" s="49"/>
      <c r="AL856" s="203"/>
      <c r="AM856" s="203"/>
      <c r="AN856" s="204"/>
      <c r="AO856" s="204"/>
      <c r="AP856" s="205"/>
      <c r="AQ856" s="323"/>
      <c r="AR856" s="206"/>
      <c r="AS856" s="206"/>
      <c r="AT856" s="207"/>
      <c r="AU856" s="207"/>
      <c r="AV856" s="205"/>
      <c r="AW856" s="323"/>
      <c r="AX856" s="324"/>
      <c r="AY856" s="206"/>
      <c r="AZ856" s="206"/>
      <c r="BA856" s="207"/>
      <c r="BB856" s="207"/>
      <c r="BC856" s="205"/>
      <c r="BD856" s="323"/>
      <c r="BE856" s="324"/>
      <c r="BF856" s="206"/>
      <c r="BG856" s="206"/>
      <c r="BH856" s="207"/>
      <c r="BI856" s="207"/>
      <c r="BJ856" s="205"/>
      <c r="BK856" s="324"/>
    </row>
    <row r="857" spans="13:63" ht="15.75" customHeight="1" x14ac:dyDescent="0.2">
      <c r="M857" s="49"/>
      <c r="S857" s="49"/>
      <c r="Z857" s="49"/>
      <c r="AL857" s="201">
        <f t="shared" ref="AL857" si="14144">H857</f>
        <v>0</v>
      </c>
      <c r="AM857" s="201">
        <f t="shared" ref="AM857" si="14145">I857</f>
        <v>0</v>
      </c>
      <c r="AN857" s="201">
        <f t="shared" ref="AN857" si="14146">J857</f>
        <v>0</v>
      </c>
      <c r="AO857" s="201">
        <f t="shared" ref="AO857" si="14147">K857</f>
        <v>0</v>
      </c>
      <c r="AP857" s="202"/>
      <c r="AQ857" s="323"/>
      <c r="AR857" s="201">
        <f t="shared" ref="AR857" si="14148">N857</f>
        <v>0</v>
      </c>
      <c r="AS857" s="201">
        <f t="shared" ref="AS857" si="14149">O857</f>
        <v>0</v>
      </c>
      <c r="AT857" s="201">
        <f t="shared" ref="AT857" si="14150">P857</f>
        <v>0</v>
      </c>
      <c r="AU857" s="201">
        <f t="shared" ref="AU857" si="14151">Q857</f>
        <v>0</v>
      </c>
      <c r="AV857" s="201">
        <f t="shared" ref="AV857" si="14152">R857</f>
        <v>0</v>
      </c>
      <c r="AW857" s="323"/>
      <c r="AX857" s="324"/>
      <c r="AY857" s="201">
        <f t="shared" ref="AY857" si="14153">U857</f>
        <v>0</v>
      </c>
      <c r="AZ857" s="201">
        <f t="shared" ref="AZ857" si="14154">V857</f>
        <v>0</v>
      </c>
      <c r="BA857" s="201">
        <f t="shared" ref="BA857" si="14155">W857</f>
        <v>0</v>
      </c>
      <c r="BB857" s="201">
        <f t="shared" ref="BB857" si="14156">X857</f>
        <v>0</v>
      </c>
      <c r="BC857" s="201">
        <f t="shared" ref="BC857" si="14157">Y857</f>
        <v>0</v>
      </c>
      <c r="BD857" s="323"/>
      <c r="BE857" s="324"/>
      <c r="BF857" s="201">
        <f t="shared" ref="BF857" si="14158">AB857</f>
        <v>0</v>
      </c>
      <c r="BG857" s="201">
        <f t="shared" ref="BG857" si="14159">AC857</f>
        <v>0</v>
      </c>
      <c r="BH857" s="201">
        <f t="shared" ref="BH857" si="14160">AD857</f>
        <v>0</v>
      </c>
      <c r="BI857" s="201">
        <f t="shared" ref="BI857" si="14161">AE857</f>
        <v>0</v>
      </c>
      <c r="BJ857" s="201">
        <f t="shared" ref="BJ857" si="14162">AF857</f>
        <v>0</v>
      </c>
      <c r="BK857" s="324"/>
    </row>
    <row r="858" spans="13:63" ht="15.75" customHeight="1" x14ac:dyDescent="0.2">
      <c r="M858" s="49"/>
      <c r="S858" s="49"/>
      <c r="Z858" s="49"/>
      <c r="AL858" s="203"/>
      <c r="AM858" s="203"/>
      <c r="AN858" s="204"/>
      <c r="AO858" s="204"/>
      <c r="AP858" s="205"/>
      <c r="AQ858" s="323"/>
      <c r="AR858" s="206"/>
      <c r="AS858" s="206"/>
      <c r="AT858" s="207"/>
      <c r="AU858" s="207"/>
      <c r="AV858" s="205"/>
      <c r="AW858" s="323"/>
      <c r="AX858" s="324"/>
      <c r="AY858" s="206"/>
      <c r="AZ858" s="206"/>
      <c r="BA858" s="207"/>
      <c r="BB858" s="207"/>
      <c r="BC858" s="205"/>
      <c r="BD858" s="323"/>
      <c r="BE858" s="324"/>
      <c r="BF858" s="206"/>
      <c r="BG858" s="206"/>
      <c r="BH858" s="207"/>
      <c r="BI858" s="207"/>
      <c r="BJ858" s="205"/>
      <c r="BK858" s="324"/>
    </row>
    <row r="859" spans="13:63" ht="15.75" customHeight="1" x14ac:dyDescent="0.2">
      <c r="M859" s="49"/>
      <c r="S859" s="49"/>
      <c r="Z859" s="49"/>
      <c r="AL859" s="201">
        <f t="shared" ref="AL859" si="14163">H859</f>
        <v>0</v>
      </c>
      <c r="AM859" s="201">
        <f t="shared" ref="AM859" si="14164">I859</f>
        <v>0</v>
      </c>
      <c r="AN859" s="201">
        <f t="shared" ref="AN859" si="14165">J859</f>
        <v>0</v>
      </c>
      <c r="AO859" s="201">
        <f t="shared" ref="AO859" si="14166">K859</f>
        <v>0</v>
      </c>
      <c r="AP859" s="202"/>
      <c r="AQ859" s="323"/>
      <c r="AR859" s="201">
        <f t="shared" ref="AR859" si="14167">N859</f>
        <v>0</v>
      </c>
      <c r="AS859" s="201">
        <f t="shared" ref="AS859" si="14168">O859</f>
        <v>0</v>
      </c>
      <c r="AT859" s="201">
        <f t="shared" ref="AT859" si="14169">P859</f>
        <v>0</v>
      </c>
      <c r="AU859" s="201">
        <f t="shared" ref="AU859" si="14170">Q859</f>
        <v>0</v>
      </c>
      <c r="AV859" s="201">
        <f t="shared" ref="AV859" si="14171">R859</f>
        <v>0</v>
      </c>
      <c r="AW859" s="323"/>
      <c r="AX859" s="324"/>
      <c r="AY859" s="201">
        <f t="shared" ref="AY859" si="14172">U859</f>
        <v>0</v>
      </c>
      <c r="AZ859" s="201">
        <f t="shared" ref="AZ859" si="14173">V859</f>
        <v>0</v>
      </c>
      <c r="BA859" s="201">
        <f t="shared" ref="BA859" si="14174">W859</f>
        <v>0</v>
      </c>
      <c r="BB859" s="201">
        <f t="shared" ref="BB859" si="14175">X859</f>
        <v>0</v>
      </c>
      <c r="BC859" s="201">
        <f t="shared" ref="BC859" si="14176">Y859</f>
        <v>0</v>
      </c>
      <c r="BD859" s="323"/>
      <c r="BE859" s="324"/>
      <c r="BF859" s="201">
        <f t="shared" ref="BF859" si="14177">AB859</f>
        <v>0</v>
      </c>
      <c r="BG859" s="201">
        <f t="shared" ref="BG859" si="14178">AC859</f>
        <v>0</v>
      </c>
      <c r="BH859" s="201">
        <f t="shared" ref="BH859" si="14179">AD859</f>
        <v>0</v>
      </c>
      <c r="BI859" s="201">
        <f t="shared" ref="BI859" si="14180">AE859</f>
        <v>0</v>
      </c>
      <c r="BJ859" s="201">
        <f t="shared" ref="BJ859" si="14181">AF859</f>
        <v>0</v>
      </c>
      <c r="BK859" s="324"/>
    </row>
    <row r="860" spans="13:63" ht="15.75" customHeight="1" x14ac:dyDescent="0.2">
      <c r="M860" s="49"/>
      <c r="S860" s="49"/>
      <c r="Z860" s="49"/>
      <c r="AL860" s="203"/>
      <c r="AM860" s="203"/>
      <c r="AN860" s="204"/>
      <c r="AO860" s="204"/>
      <c r="AP860" s="205"/>
      <c r="AQ860" s="323"/>
      <c r="AR860" s="206"/>
      <c r="AS860" s="206"/>
      <c r="AT860" s="207"/>
      <c r="AU860" s="207"/>
      <c r="AV860" s="205"/>
      <c r="AW860" s="323"/>
      <c r="AX860" s="324"/>
      <c r="AY860" s="206"/>
      <c r="AZ860" s="206"/>
      <c r="BA860" s="207"/>
      <c r="BB860" s="207"/>
      <c r="BC860" s="205"/>
      <c r="BD860" s="323"/>
      <c r="BE860" s="324"/>
      <c r="BF860" s="206"/>
      <c r="BG860" s="206"/>
      <c r="BH860" s="207"/>
      <c r="BI860" s="207"/>
      <c r="BJ860" s="205"/>
      <c r="BK860" s="324"/>
    </row>
    <row r="861" spans="13:63" ht="15.75" customHeight="1" x14ac:dyDescent="0.2">
      <c r="M861" s="49"/>
      <c r="S861" s="49"/>
      <c r="Z861" s="49"/>
      <c r="AL861" s="201">
        <f t="shared" ref="AL861" si="14182">H861</f>
        <v>0</v>
      </c>
      <c r="AM861" s="201">
        <f t="shared" ref="AM861" si="14183">I861</f>
        <v>0</v>
      </c>
      <c r="AN861" s="201">
        <f t="shared" ref="AN861" si="14184">J861</f>
        <v>0</v>
      </c>
      <c r="AO861" s="201">
        <f t="shared" ref="AO861" si="14185">K861</f>
        <v>0</v>
      </c>
      <c r="AP861" s="202"/>
      <c r="AQ861" s="323"/>
      <c r="AR861" s="201">
        <f t="shared" ref="AR861" si="14186">N861</f>
        <v>0</v>
      </c>
      <c r="AS861" s="201">
        <f t="shared" ref="AS861" si="14187">O861</f>
        <v>0</v>
      </c>
      <c r="AT861" s="201">
        <f t="shared" ref="AT861" si="14188">P861</f>
        <v>0</v>
      </c>
      <c r="AU861" s="201">
        <f t="shared" ref="AU861" si="14189">Q861</f>
        <v>0</v>
      </c>
      <c r="AV861" s="201">
        <f t="shared" ref="AV861" si="14190">R861</f>
        <v>0</v>
      </c>
      <c r="AW861" s="323"/>
      <c r="AX861" s="324"/>
      <c r="AY861" s="201">
        <f t="shared" ref="AY861" si="14191">U861</f>
        <v>0</v>
      </c>
      <c r="AZ861" s="201">
        <f t="shared" ref="AZ861" si="14192">V861</f>
        <v>0</v>
      </c>
      <c r="BA861" s="201">
        <f t="shared" ref="BA861" si="14193">W861</f>
        <v>0</v>
      </c>
      <c r="BB861" s="201">
        <f t="shared" ref="BB861" si="14194">X861</f>
        <v>0</v>
      </c>
      <c r="BC861" s="201">
        <f t="shared" ref="BC861" si="14195">Y861</f>
        <v>0</v>
      </c>
      <c r="BD861" s="323"/>
      <c r="BE861" s="324"/>
      <c r="BF861" s="201">
        <f t="shared" ref="BF861" si="14196">AB861</f>
        <v>0</v>
      </c>
      <c r="BG861" s="201">
        <f t="shared" ref="BG861" si="14197">AC861</f>
        <v>0</v>
      </c>
      <c r="BH861" s="201">
        <f t="shared" ref="BH861" si="14198">AD861</f>
        <v>0</v>
      </c>
      <c r="BI861" s="201">
        <f t="shared" ref="BI861" si="14199">AE861</f>
        <v>0</v>
      </c>
      <c r="BJ861" s="201">
        <f t="shared" ref="BJ861" si="14200">AF861</f>
        <v>0</v>
      </c>
      <c r="BK861" s="324"/>
    </row>
    <row r="862" spans="13:63" ht="15.75" customHeight="1" x14ac:dyDescent="0.2">
      <c r="M862" s="49"/>
      <c r="S862" s="49"/>
      <c r="Z862" s="49"/>
      <c r="AL862" s="203"/>
      <c r="AM862" s="203"/>
      <c r="AN862" s="204"/>
      <c r="AO862" s="204"/>
      <c r="AP862" s="205"/>
      <c r="AQ862" s="323"/>
      <c r="AR862" s="206"/>
      <c r="AS862" s="206"/>
      <c r="AT862" s="207"/>
      <c r="AU862" s="207"/>
      <c r="AV862" s="205"/>
      <c r="AW862" s="323"/>
      <c r="AX862" s="324"/>
      <c r="AY862" s="206"/>
      <c r="AZ862" s="206"/>
      <c r="BA862" s="207"/>
      <c r="BB862" s="207"/>
      <c r="BC862" s="205"/>
      <c r="BD862" s="323"/>
      <c r="BE862" s="324"/>
      <c r="BF862" s="206"/>
      <c r="BG862" s="206"/>
      <c r="BH862" s="207"/>
      <c r="BI862" s="207"/>
      <c r="BJ862" s="205"/>
      <c r="BK862" s="324"/>
    </row>
    <row r="863" spans="13:63" ht="15.75" customHeight="1" x14ac:dyDescent="0.2">
      <c r="M863" s="49"/>
      <c r="S863" s="49"/>
      <c r="Z863" s="49"/>
      <c r="AL863" s="201">
        <f t="shared" ref="AL863" si="14201">H863</f>
        <v>0</v>
      </c>
      <c r="AM863" s="201">
        <f t="shared" ref="AM863" si="14202">I863</f>
        <v>0</v>
      </c>
      <c r="AN863" s="201">
        <f t="shared" ref="AN863" si="14203">J863</f>
        <v>0</v>
      </c>
      <c r="AO863" s="201">
        <f t="shared" ref="AO863" si="14204">K863</f>
        <v>0</v>
      </c>
      <c r="AP863" s="202"/>
      <c r="AQ863" s="323"/>
      <c r="AR863" s="201">
        <f t="shared" ref="AR863" si="14205">N863</f>
        <v>0</v>
      </c>
      <c r="AS863" s="201">
        <f t="shared" ref="AS863" si="14206">O863</f>
        <v>0</v>
      </c>
      <c r="AT863" s="201">
        <f t="shared" ref="AT863" si="14207">P863</f>
        <v>0</v>
      </c>
      <c r="AU863" s="201">
        <f t="shared" ref="AU863" si="14208">Q863</f>
        <v>0</v>
      </c>
      <c r="AV863" s="201">
        <f t="shared" ref="AV863" si="14209">R863</f>
        <v>0</v>
      </c>
      <c r="AW863" s="323"/>
      <c r="AX863" s="324"/>
      <c r="AY863" s="201">
        <f t="shared" ref="AY863" si="14210">U863</f>
        <v>0</v>
      </c>
      <c r="AZ863" s="201">
        <f t="shared" ref="AZ863" si="14211">V863</f>
        <v>0</v>
      </c>
      <c r="BA863" s="201">
        <f t="shared" ref="BA863" si="14212">W863</f>
        <v>0</v>
      </c>
      <c r="BB863" s="201">
        <f t="shared" ref="BB863" si="14213">X863</f>
        <v>0</v>
      </c>
      <c r="BC863" s="201">
        <f t="shared" ref="BC863" si="14214">Y863</f>
        <v>0</v>
      </c>
      <c r="BD863" s="323"/>
      <c r="BE863" s="324"/>
      <c r="BF863" s="201">
        <f t="shared" ref="BF863" si="14215">AB863</f>
        <v>0</v>
      </c>
      <c r="BG863" s="201">
        <f t="shared" ref="BG863" si="14216">AC863</f>
        <v>0</v>
      </c>
      <c r="BH863" s="201">
        <f t="shared" ref="BH863" si="14217">AD863</f>
        <v>0</v>
      </c>
      <c r="BI863" s="201">
        <f t="shared" ref="BI863" si="14218">AE863</f>
        <v>0</v>
      </c>
      <c r="BJ863" s="201">
        <f t="shared" ref="BJ863" si="14219">AF863</f>
        <v>0</v>
      </c>
      <c r="BK863" s="324"/>
    </row>
    <row r="864" spans="13:63" ht="15.75" customHeight="1" x14ac:dyDescent="0.2">
      <c r="M864" s="49"/>
      <c r="S864" s="49"/>
      <c r="Z864" s="49"/>
      <c r="AL864" s="203"/>
      <c r="AM864" s="203"/>
      <c r="AN864" s="204"/>
      <c r="AO864" s="204"/>
      <c r="AP864" s="205"/>
      <c r="AQ864" s="323"/>
      <c r="AR864" s="206"/>
      <c r="AS864" s="206"/>
      <c r="AT864" s="207"/>
      <c r="AU864" s="207"/>
      <c r="AV864" s="205"/>
      <c r="AW864" s="323"/>
      <c r="AX864" s="324"/>
      <c r="AY864" s="206"/>
      <c r="AZ864" s="206"/>
      <c r="BA864" s="207"/>
      <c r="BB864" s="207"/>
      <c r="BC864" s="205"/>
      <c r="BD864" s="323"/>
      <c r="BE864" s="324"/>
      <c r="BF864" s="206"/>
      <c r="BG864" s="206"/>
      <c r="BH864" s="207"/>
      <c r="BI864" s="207"/>
      <c r="BJ864" s="205"/>
      <c r="BK864" s="324"/>
    </row>
    <row r="865" spans="13:63" ht="15.75" customHeight="1" x14ac:dyDescent="0.2">
      <c r="M865" s="49"/>
      <c r="S865" s="49"/>
      <c r="Z865" s="49"/>
      <c r="AL865" s="201">
        <f t="shared" ref="AL865" si="14220">H865</f>
        <v>0</v>
      </c>
      <c r="AM865" s="201">
        <f t="shared" ref="AM865" si="14221">I865</f>
        <v>0</v>
      </c>
      <c r="AN865" s="201">
        <f t="shared" ref="AN865" si="14222">J865</f>
        <v>0</v>
      </c>
      <c r="AO865" s="201">
        <f t="shared" ref="AO865" si="14223">K865</f>
        <v>0</v>
      </c>
      <c r="AP865" s="202"/>
      <c r="AQ865" s="323"/>
      <c r="AR865" s="201">
        <f t="shared" ref="AR865" si="14224">N865</f>
        <v>0</v>
      </c>
      <c r="AS865" s="201">
        <f t="shared" ref="AS865" si="14225">O865</f>
        <v>0</v>
      </c>
      <c r="AT865" s="201">
        <f t="shared" ref="AT865" si="14226">P865</f>
        <v>0</v>
      </c>
      <c r="AU865" s="201">
        <f t="shared" ref="AU865" si="14227">Q865</f>
        <v>0</v>
      </c>
      <c r="AV865" s="201">
        <f t="shared" ref="AV865" si="14228">R865</f>
        <v>0</v>
      </c>
      <c r="AW865" s="323"/>
      <c r="AX865" s="324"/>
      <c r="AY865" s="201">
        <f t="shared" ref="AY865" si="14229">U865</f>
        <v>0</v>
      </c>
      <c r="AZ865" s="201">
        <f t="shared" ref="AZ865" si="14230">V865</f>
        <v>0</v>
      </c>
      <c r="BA865" s="201">
        <f t="shared" ref="BA865" si="14231">W865</f>
        <v>0</v>
      </c>
      <c r="BB865" s="201">
        <f t="shared" ref="BB865" si="14232">X865</f>
        <v>0</v>
      </c>
      <c r="BC865" s="201">
        <f t="shared" ref="BC865" si="14233">Y865</f>
        <v>0</v>
      </c>
      <c r="BD865" s="323"/>
      <c r="BE865" s="324"/>
      <c r="BF865" s="201">
        <f t="shared" ref="BF865" si="14234">AB865</f>
        <v>0</v>
      </c>
      <c r="BG865" s="201">
        <f t="shared" ref="BG865" si="14235">AC865</f>
        <v>0</v>
      </c>
      <c r="BH865" s="201">
        <f t="shared" ref="BH865" si="14236">AD865</f>
        <v>0</v>
      </c>
      <c r="BI865" s="201">
        <f t="shared" ref="BI865" si="14237">AE865</f>
        <v>0</v>
      </c>
      <c r="BJ865" s="201">
        <f t="shared" ref="BJ865" si="14238">AF865</f>
        <v>0</v>
      </c>
      <c r="BK865" s="324"/>
    </row>
    <row r="866" spans="13:63" ht="15.75" customHeight="1" x14ac:dyDescent="0.2">
      <c r="M866" s="49"/>
      <c r="S866" s="49"/>
      <c r="Z866" s="49"/>
      <c r="AL866" s="203"/>
      <c r="AM866" s="203"/>
      <c r="AN866" s="204"/>
      <c r="AO866" s="204"/>
      <c r="AP866" s="205"/>
      <c r="AQ866" s="323"/>
      <c r="AR866" s="206"/>
      <c r="AS866" s="206"/>
      <c r="AT866" s="207"/>
      <c r="AU866" s="207"/>
      <c r="AV866" s="205"/>
      <c r="AW866" s="323"/>
      <c r="AX866" s="324"/>
      <c r="AY866" s="206"/>
      <c r="AZ866" s="206"/>
      <c r="BA866" s="207"/>
      <c r="BB866" s="207"/>
      <c r="BC866" s="205"/>
      <c r="BD866" s="323"/>
      <c r="BE866" s="324"/>
      <c r="BF866" s="206"/>
      <c r="BG866" s="206"/>
      <c r="BH866" s="207"/>
      <c r="BI866" s="207"/>
      <c r="BJ866" s="205"/>
      <c r="BK866" s="324"/>
    </row>
    <row r="867" spans="13:63" ht="15.75" customHeight="1" x14ac:dyDescent="0.2">
      <c r="M867" s="49"/>
      <c r="S867" s="49"/>
      <c r="Z867" s="49"/>
      <c r="AL867" s="201">
        <f t="shared" ref="AL867" si="14239">H867</f>
        <v>0</v>
      </c>
      <c r="AM867" s="201">
        <f t="shared" ref="AM867" si="14240">I867</f>
        <v>0</v>
      </c>
      <c r="AN867" s="201">
        <f t="shared" ref="AN867" si="14241">J867</f>
        <v>0</v>
      </c>
      <c r="AO867" s="201">
        <f t="shared" ref="AO867" si="14242">K867</f>
        <v>0</v>
      </c>
      <c r="AP867" s="202"/>
      <c r="AQ867" s="323"/>
      <c r="AR867" s="201">
        <f t="shared" ref="AR867" si="14243">N867</f>
        <v>0</v>
      </c>
      <c r="AS867" s="201">
        <f t="shared" ref="AS867" si="14244">O867</f>
        <v>0</v>
      </c>
      <c r="AT867" s="201">
        <f t="shared" ref="AT867" si="14245">P867</f>
        <v>0</v>
      </c>
      <c r="AU867" s="201">
        <f t="shared" ref="AU867" si="14246">Q867</f>
        <v>0</v>
      </c>
      <c r="AV867" s="201">
        <f t="shared" ref="AV867" si="14247">R867</f>
        <v>0</v>
      </c>
      <c r="AW867" s="323"/>
      <c r="AX867" s="324"/>
      <c r="AY867" s="201">
        <f t="shared" ref="AY867" si="14248">U867</f>
        <v>0</v>
      </c>
      <c r="AZ867" s="201">
        <f t="shared" ref="AZ867" si="14249">V867</f>
        <v>0</v>
      </c>
      <c r="BA867" s="201">
        <f t="shared" ref="BA867" si="14250">W867</f>
        <v>0</v>
      </c>
      <c r="BB867" s="201">
        <f t="shared" ref="BB867" si="14251">X867</f>
        <v>0</v>
      </c>
      <c r="BC867" s="201">
        <f t="shared" ref="BC867" si="14252">Y867</f>
        <v>0</v>
      </c>
      <c r="BD867" s="323"/>
      <c r="BE867" s="324"/>
      <c r="BF867" s="201">
        <f t="shared" ref="BF867" si="14253">AB867</f>
        <v>0</v>
      </c>
      <c r="BG867" s="201">
        <f t="shared" ref="BG867" si="14254">AC867</f>
        <v>0</v>
      </c>
      <c r="BH867" s="201">
        <f t="shared" ref="BH867" si="14255">AD867</f>
        <v>0</v>
      </c>
      <c r="BI867" s="201">
        <f t="shared" ref="BI867" si="14256">AE867</f>
        <v>0</v>
      </c>
      <c r="BJ867" s="201">
        <f t="shared" ref="BJ867" si="14257">AF867</f>
        <v>0</v>
      </c>
      <c r="BK867" s="324"/>
    </row>
    <row r="868" spans="13:63" ht="15.75" customHeight="1" x14ac:dyDescent="0.2">
      <c r="M868" s="49"/>
      <c r="S868" s="49"/>
      <c r="Z868" s="49"/>
      <c r="AL868" s="203"/>
      <c r="AM868" s="203"/>
      <c r="AN868" s="204"/>
      <c r="AO868" s="204"/>
      <c r="AP868" s="205"/>
      <c r="AQ868" s="323"/>
      <c r="AR868" s="206"/>
      <c r="AS868" s="206"/>
      <c r="AT868" s="207"/>
      <c r="AU868" s="207"/>
      <c r="AV868" s="205"/>
      <c r="AW868" s="323"/>
      <c r="AX868" s="324"/>
      <c r="AY868" s="206"/>
      <c r="AZ868" s="206"/>
      <c r="BA868" s="207"/>
      <c r="BB868" s="207"/>
      <c r="BC868" s="205"/>
      <c r="BD868" s="323"/>
      <c r="BE868" s="324"/>
      <c r="BF868" s="206"/>
      <c r="BG868" s="206"/>
      <c r="BH868" s="207"/>
      <c r="BI868" s="207"/>
      <c r="BJ868" s="205"/>
      <c r="BK868" s="324"/>
    </row>
    <row r="869" spans="13:63" ht="15.75" customHeight="1" x14ac:dyDescent="0.2">
      <c r="M869" s="49"/>
      <c r="S869" s="49"/>
      <c r="Z869" s="49"/>
      <c r="AL869" s="201">
        <f t="shared" ref="AL869" si="14258">H869</f>
        <v>0</v>
      </c>
      <c r="AM869" s="201">
        <f t="shared" ref="AM869" si="14259">I869</f>
        <v>0</v>
      </c>
      <c r="AN869" s="201">
        <f t="shared" ref="AN869" si="14260">J869</f>
        <v>0</v>
      </c>
      <c r="AO869" s="201">
        <f t="shared" ref="AO869" si="14261">K869</f>
        <v>0</v>
      </c>
      <c r="AP869" s="202"/>
      <c r="AQ869" s="323"/>
      <c r="AR869" s="201">
        <f t="shared" ref="AR869" si="14262">N869</f>
        <v>0</v>
      </c>
      <c r="AS869" s="201">
        <f t="shared" ref="AS869" si="14263">O869</f>
        <v>0</v>
      </c>
      <c r="AT869" s="201">
        <f t="shared" ref="AT869" si="14264">P869</f>
        <v>0</v>
      </c>
      <c r="AU869" s="201">
        <f t="shared" ref="AU869" si="14265">Q869</f>
        <v>0</v>
      </c>
      <c r="AV869" s="201">
        <f t="shared" ref="AV869" si="14266">R869</f>
        <v>0</v>
      </c>
      <c r="AW869" s="323"/>
      <c r="AX869" s="324"/>
      <c r="AY869" s="201">
        <f t="shared" ref="AY869" si="14267">U869</f>
        <v>0</v>
      </c>
      <c r="AZ869" s="201">
        <f t="shared" ref="AZ869" si="14268">V869</f>
        <v>0</v>
      </c>
      <c r="BA869" s="201">
        <f t="shared" ref="BA869" si="14269">W869</f>
        <v>0</v>
      </c>
      <c r="BB869" s="201">
        <f t="shared" ref="BB869" si="14270">X869</f>
        <v>0</v>
      </c>
      <c r="BC869" s="201">
        <f t="shared" ref="BC869" si="14271">Y869</f>
        <v>0</v>
      </c>
      <c r="BD869" s="323"/>
      <c r="BE869" s="324"/>
      <c r="BF869" s="201">
        <f t="shared" ref="BF869" si="14272">AB869</f>
        <v>0</v>
      </c>
      <c r="BG869" s="201">
        <f t="shared" ref="BG869" si="14273">AC869</f>
        <v>0</v>
      </c>
      <c r="BH869" s="201">
        <f t="shared" ref="BH869" si="14274">AD869</f>
        <v>0</v>
      </c>
      <c r="BI869" s="201">
        <f t="shared" ref="BI869" si="14275">AE869</f>
        <v>0</v>
      </c>
      <c r="BJ869" s="201">
        <f t="shared" ref="BJ869" si="14276">AF869</f>
        <v>0</v>
      </c>
      <c r="BK869" s="324"/>
    </row>
    <row r="870" spans="13:63" ht="15.75" customHeight="1" x14ac:dyDescent="0.2">
      <c r="M870" s="49"/>
      <c r="S870" s="49"/>
      <c r="Z870" s="49"/>
      <c r="AL870" s="203"/>
      <c r="AM870" s="203"/>
      <c r="AN870" s="204"/>
      <c r="AO870" s="204"/>
      <c r="AP870" s="205"/>
      <c r="AQ870" s="323"/>
      <c r="AR870" s="206"/>
      <c r="AS870" s="206"/>
      <c r="AT870" s="207"/>
      <c r="AU870" s="207"/>
      <c r="AV870" s="205"/>
      <c r="AW870" s="323"/>
      <c r="AX870" s="324"/>
      <c r="AY870" s="206"/>
      <c r="AZ870" s="206"/>
      <c r="BA870" s="207"/>
      <c r="BB870" s="207"/>
      <c r="BC870" s="205"/>
      <c r="BD870" s="323"/>
      <c r="BE870" s="324"/>
      <c r="BF870" s="206"/>
      <c r="BG870" s="206"/>
      <c r="BH870" s="207"/>
      <c r="BI870" s="207"/>
      <c r="BJ870" s="205"/>
      <c r="BK870" s="324"/>
    </row>
    <row r="871" spans="13:63" ht="15.75" customHeight="1" x14ac:dyDescent="0.2">
      <c r="M871" s="49"/>
      <c r="S871" s="49"/>
      <c r="Z871" s="49"/>
      <c r="AL871" s="201">
        <f t="shared" ref="AL871" si="14277">H871</f>
        <v>0</v>
      </c>
      <c r="AM871" s="201">
        <f t="shared" ref="AM871" si="14278">I871</f>
        <v>0</v>
      </c>
      <c r="AN871" s="201">
        <f t="shared" ref="AN871" si="14279">J871</f>
        <v>0</v>
      </c>
      <c r="AO871" s="201">
        <f t="shared" ref="AO871" si="14280">K871</f>
        <v>0</v>
      </c>
      <c r="AP871" s="202"/>
      <c r="AQ871" s="323"/>
      <c r="AR871" s="201">
        <f t="shared" ref="AR871" si="14281">N871</f>
        <v>0</v>
      </c>
      <c r="AS871" s="201">
        <f t="shared" ref="AS871" si="14282">O871</f>
        <v>0</v>
      </c>
      <c r="AT871" s="201">
        <f t="shared" ref="AT871" si="14283">P871</f>
        <v>0</v>
      </c>
      <c r="AU871" s="201">
        <f t="shared" ref="AU871" si="14284">Q871</f>
        <v>0</v>
      </c>
      <c r="AV871" s="201">
        <f t="shared" ref="AV871" si="14285">R871</f>
        <v>0</v>
      </c>
      <c r="AW871" s="323"/>
      <c r="AX871" s="324"/>
      <c r="AY871" s="201">
        <f t="shared" ref="AY871" si="14286">U871</f>
        <v>0</v>
      </c>
      <c r="AZ871" s="201">
        <f t="shared" ref="AZ871" si="14287">V871</f>
        <v>0</v>
      </c>
      <c r="BA871" s="201">
        <f t="shared" ref="BA871" si="14288">W871</f>
        <v>0</v>
      </c>
      <c r="BB871" s="201">
        <f t="shared" ref="BB871" si="14289">X871</f>
        <v>0</v>
      </c>
      <c r="BC871" s="201">
        <f t="shared" ref="BC871" si="14290">Y871</f>
        <v>0</v>
      </c>
      <c r="BD871" s="323"/>
      <c r="BE871" s="324"/>
      <c r="BF871" s="201">
        <f t="shared" ref="BF871" si="14291">AB871</f>
        <v>0</v>
      </c>
      <c r="BG871" s="201">
        <f t="shared" ref="BG871" si="14292">AC871</f>
        <v>0</v>
      </c>
      <c r="BH871" s="201">
        <f t="shared" ref="BH871" si="14293">AD871</f>
        <v>0</v>
      </c>
      <c r="BI871" s="201">
        <f t="shared" ref="BI871" si="14294">AE871</f>
        <v>0</v>
      </c>
      <c r="BJ871" s="201">
        <f t="shared" ref="BJ871" si="14295">AF871</f>
        <v>0</v>
      </c>
      <c r="BK871" s="324"/>
    </row>
    <row r="872" spans="13:63" ht="15.75" customHeight="1" x14ac:dyDescent="0.2">
      <c r="M872" s="49"/>
      <c r="S872" s="49"/>
      <c r="Z872" s="49"/>
      <c r="AL872" s="203"/>
      <c r="AM872" s="203"/>
      <c r="AN872" s="204"/>
      <c r="AO872" s="204"/>
      <c r="AP872" s="205"/>
      <c r="AQ872" s="323"/>
      <c r="AR872" s="206"/>
      <c r="AS872" s="206"/>
      <c r="AT872" s="207"/>
      <c r="AU872" s="207"/>
      <c r="AV872" s="205"/>
      <c r="AW872" s="323"/>
      <c r="AX872" s="324"/>
      <c r="AY872" s="206"/>
      <c r="AZ872" s="206"/>
      <c r="BA872" s="207"/>
      <c r="BB872" s="207"/>
      <c r="BC872" s="205"/>
      <c r="BD872" s="323"/>
      <c r="BE872" s="324"/>
      <c r="BF872" s="206"/>
      <c r="BG872" s="206"/>
      <c r="BH872" s="207"/>
      <c r="BI872" s="207"/>
      <c r="BJ872" s="205"/>
      <c r="BK872" s="324"/>
    </row>
    <row r="873" spans="13:63" ht="15.75" customHeight="1" x14ac:dyDescent="0.2">
      <c r="M873" s="49"/>
      <c r="S873" s="49"/>
      <c r="Z873" s="49"/>
      <c r="AL873" s="201">
        <f t="shared" ref="AL873" si="14296">H873</f>
        <v>0</v>
      </c>
      <c r="AM873" s="201">
        <f t="shared" ref="AM873" si="14297">I873</f>
        <v>0</v>
      </c>
      <c r="AN873" s="201">
        <f t="shared" ref="AN873" si="14298">J873</f>
        <v>0</v>
      </c>
      <c r="AO873" s="201">
        <f t="shared" ref="AO873" si="14299">K873</f>
        <v>0</v>
      </c>
      <c r="AP873" s="202"/>
      <c r="AQ873" s="323"/>
      <c r="AR873" s="201">
        <f t="shared" ref="AR873" si="14300">N873</f>
        <v>0</v>
      </c>
      <c r="AS873" s="201">
        <f t="shared" ref="AS873" si="14301">O873</f>
        <v>0</v>
      </c>
      <c r="AT873" s="201">
        <f t="shared" ref="AT873" si="14302">P873</f>
        <v>0</v>
      </c>
      <c r="AU873" s="201">
        <f t="shared" ref="AU873" si="14303">Q873</f>
        <v>0</v>
      </c>
      <c r="AV873" s="201">
        <f t="shared" ref="AV873" si="14304">R873</f>
        <v>0</v>
      </c>
      <c r="AW873" s="323"/>
      <c r="AX873" s="324"/>
      <c r="AY873" s="201">
        <f t="shared" ref="AY873" si="14305">U873</f>
        <v>0</v>
      </c>
      <c r="AZ873" s="201">
        <f t="shared" ref="AZ873" si="14306">V873</f>
        <v>0</v>
      </c>
      <c r="BA873" s="201">
        <f t="shared" ref="BA873" si="14307">W873</f>
        <v>0</v>
      </c>
      <c r="BB873" s="201">
        <f t="shared" ref="BB873" si="14308">X873</f>
        <v>0</v>
      </c>
      <c r="BC873" s="201">
        <f t="shared" ref="BC873" si="14309">Y873</f>
        <v>0</v>
      </c>
      <c r="BD873" s="323"/>
      <c r="BE873" s="324"/>
      <c r="BF873" s="201">
        <f t="shared" ref="BF873" si="14310">AB873</f>
        <v>0</v>
      </c>
      <c r="BG873" s="201">
        <f t="shared" ref="BG873" si="14311">AC873</f>
        <v>0</v>
      </c>
      <c r="BH873" s="201">
        <f t="shared" ref="BH873" si="14312">AD873</f>
        <v>0</v>
      </c>
      <c r="BI873" s="201">
        <f t="shared" ref="BI873" si="14313">AE873</f>
        <v>0</v>
      </c>
      <c r="BJ873" s="201">
        <f t="shared" ref="BJ873" si="14314">AF873</f>
        <v>0</v>
      </c>
      <c r="BK873" s="324"/>
    </row>
    <row r="874" spans="13:63" ht="15.75" customHeight="1" x14ac:dyDescent="0.2">
      <c r="M874" s="49"/>
      <c r="S874" s="49"/>
      <c r="Z874" s="49"/>
      <c r="AL874" s="203"/>
      <c r="AM874" s="203"/>
      <c r="AN874" s="204"/>
      <c r="AO874" s="204"/>
      <c r="AP874" s="205"/>
      <c r="AQ874" s="323"/>
      <c r="AR874" s="206"/>
      <c r="AS874" s="206"/>
      <c r="AT874" s="207"/>
      <c r="AU874" s="207"/>
      <c r="AV874" s="205"/>
      <c r="AW874" s="323"/>
      <c r="AX874" s="324"/>
      <c r="AY874" s="206"/>
      <c r="AZ874" s="206"/>
      <c r="BA874" s="207"/>
      <c r="BB874" s="207"/>
      <c r="BC874" s="205"/>
      <c r="BD874" s="323"/>
      <c r="BE874" s="324"/>
      <c r="BF874" s="206"/>
      <c r="BG874" s="206"/>
      <c r="BH874" s="207"/>
      <c r="BI874" s="207"/>
      <c r="BJ874" s="205"/>
      <c r="BK874" s="324"/>
    </row>
    <row r="875" spans="13:63" ht="15.75" customHeight="1" x14ac:dyDescent="0.2">
      <c r="M875" s="49"/>
      <c r="S875" s="49"/>
      <c r="Z875" s="49"/>
      <c r="AL875" s="201">
        <f t="shared" ref="AL875" si="14315">H875</f>
        <v>0</v>
      </c>
      <c r="AM875" s="201">
        <f t="shared" ref="AM875" si="14316">I875</f>
        <v>0</v>
      </c>
      <c r="AN875" s="201">
        <f t="shared" ref="AN875" si="14317">J875</f>
        <v>0</v>
      </c>
      <c r="AO875" s="201">
        <f t="shared" ref="AO875" si="14318">K875</f>
        <v>0</v>
      </c>
      <c r="AP875" s="202"/>
      <c r="AQ875" s="323"/>
      <c r="AR875" s="201">
        <f t="shared" ref="AR875" si="14319">N875</f>
        <v>0</v>
      </c>
      <c r="AS875" s="201">
        <f t="shared" ref="AS875" si="14320">O875</f>
        <v>0</v>
      </c>
      <c r="AT875" s="201">
        <f t="shared" ref="AT875" si="14321">P875</f>
        <v>0</v>
      </c>
      <c r="AU875" s="201">
        <f t="shared" ref="AU875" si="14322">Q875</f>
        <v>0</v>
      </c>
      <c r="AV875" s="201">
        <f t="shared" ref="AV875" si="14323">R875</f>
        <v>0</v>
      </c>
      <c r="AW875" s="323"/>
      <c r="AX875" s="324"/>
      <c r="AY875" s="201">
        <f t="shared" ref="AY875" si="14324">U875</f>
        <v>0</v>
      </c>
      <c r="AZ875" s="201">
        <f t="shared" ref="AZ875" si="14325">V875</f>
        <v>0</v>
      </c>
      <c r="BA875" s="201">
        <f t="shared" ref="BA875" si="14326">W875</f>
        <v>0</v>
      </c>
      <c r="BB875" s="201">
        <f t="shared" ref="BB875" si="14327">X875</f>
        <v>0</v>
      </c>
      <c r="BC875" s="201">
        <f t="shared" ref="BC875" si="14328">Y875</f>
        <v>0</v>
      </c>
      <c r="BD875" s="323"/>
      <c r="BE875" s="324"/>
      <c r="BF875" s="201">
        <f t="shared" ref="BF875" si="14329">AB875</f>
        <v>0</v>
      </c>
      <c r="BG875" s="201">
        <f t="shared" ref="BG875" si="14330">AC875</f>
        <v>0</v>
      </c>
      <c r="BH875" s="201">
        <f t="shared" ref="BH875" si="14331">AD875</f>
        <v>0</v>
      </c>
      <c r="BI875" s="201">
        <f t="shared" ref="BI875" si="14332">AE875</f>
        <v>0</v>
      </c>
      <c r="BJ875" s="201">
        <f t="shared" ref="BJ875" si="14333">AF875</f>
        <v>0</v>
      </c>
      <c r="BK875" s="324"/>
    </row>
    <row r="876" spans="13:63" ht="15.75" customHeight="1" x14ac:dyDescent="0.2">
      <c r="M876" s="49"/>
      <c r="S876" s="49"/>
      <c r="Z876" s="49"/>
      <c r="AL876" s="203"/>
      <c r="AM876" s="203"/>
      <c r="AN876" s="204"/>
      <c r="AO876" s="204"/>
      <c r="AP876" s="205"/>
      <c r="AQ876" s="323"/>
      <c r="AR876" s="206"/>
      <c r="AS876" s="206"/>
      <c r="AT876" s="207"/>
      <c r="AU876" s="207"/>
      <c r="AV876" s="205"/>
      <c r="AW876" s="323"/>
      <c r="AX876" s="324"/>
      <c r="AY876" s="206"/>
      <c r="AZ876" s="206"/>
      <c r="BA876" s="207"/>
      <c r="BB876" s="207"/>
      <c r="BC876" s="205"/>
      <c r="BD876" s="323"/>
      <c r="BE876" s="324"/>
      <c r="BF876" s="206"/>
      <c r="BG876" s="206"/>
      <c r="BH876" s="207"/>
      <c r="BI876" s="207"/>
      <c r="BJ876" s="205"/>
      <c r="BK876" s="324"/>
    </row>
    <row r="877" spans="13:63" ht="15.75" customHeight="1" x14ac:dyDescent="0.2">
      <c r="M877" s="49"/>
      <c r="S877" s="49"/>
      <c r="Z877" s="49"/>
      <c r="AL877" s="201">
        <f t="shared" ref="AL877" si="14334">H877</f>
        <v>0</v>
      </c>
      <c r="AM877" s="201">
        <f t="shared" ref="AM877" si="14335">I877</f>
        <v>0</v>
      </c>
      <c r="AN877" s="201">
        <f t="shared" ref="AN877" si="14336">J877</f>
        <v>0</v>
      </c>
      <c r="AO877" s="201">
        <f t="shared" ref="AO877" si="14337">K877</f>
        <v>0</v>
      </c>
      <c r="AP877" s="202"/>
      <c r="AQ877" s="323"/>
      <c r="AR877" s="201">
        <f t="shared" ref="AR877" si="14338">N877</f>
        <v>0</v>
      </c>
      <c r="AS877" s="201">
        <f t="shared" ref="AS877" si="14339">O877</f>
        <v>0</v>
      </c>
      <c r="AT877" s="201">
        <f t="shared" ref="AT877" si="14340">P877</f>
        <v>0</v>
      </c>
      <c r="AU877" s="201">
        <f t="shared" ref="AU877" si="14341">Q877</f>
        <v>0</v>
      </c>
      <c r="AV877" s="201">
        <f t="shared" ref="AV877" si="14342">R877</f>
        <v>0</v>
      </c>
      <c r="AW877" s="323"/>
      <c r="AX877" s="324"/>
      <c r="AY877" s="201">
        <f t="shared" ref="AY877" si="14343">U877</f>
        <v>0</v>
      </c>
      <c r="AZ877" s="201">
        <f t="shared" ref="AZ877" si="14344">V877</f>
        <v>0</v>
      </c>
      <c r="BA877" s="201">
        <f t="shared" ref="BA877" si="14345">W877</f>
        <v>0</v>
      </c>
      <c r="BB877" s="201">
        <f t="shared" ref="BB877" si="14346">X877</f>
        <v>0</v>
      </c>
      <c r="BC877" s="201">
        <f t="shared" ref="BC877" si="14347">Y877</f>
        <v>0</v>
      </c>
      <c r="BD877" s="323"/>
      <c r="BE877" s="324"/>
      <c r="BF877" s="201">
        <f t="shared" ref="BF877" si="14348">AB877</f>
        <v>0</v>
      </c>
      <c r="BG877" s="201">
        <f t="shared" ref="BG877" si="14349">AC877</f>
        <v>0</v>
      </c>
      <c r="BH877" s="201">
        <f t="shared" ref="BH877" si="14350">AD877</f>
        <v>0</v>
      </c>
      <c r="BI877" s="201">
        <f t="shared" ref="BI877" si="14351">AE877</f>
        <v>0</v>
      </c>
      <c r="BJ877" s="201">
        <f t="shared" ref="BJ877" si="14352">AF877</f>
        <v>0</v>
      </c>
      <c r="BK877" s="324"/>
    </row>
    <row r="878" spans="13:63" ht="15.75" customHeight="1" x14ac:dyDescent="0.2">
      <c r="M878" s="49"/>
      <c r="S878" s="49"/>
      <c r="Z878" s="49"/>
      <c r="AL878" s="203"/>
      <c r="AM878" s="203"/>
      <c r="AN878" s="204"/>
      <c r="AO878" s="204"/>
      <c r="AP878" s="205"/>
      <c r="AQ878" s="323"/>
      <c r="AR878" s="206"/>
      <c r="AS878" s="206"/>
      <c r="AT878" s="207"/>
      <c r="AU878" s="207"/>
      <c r="AV878" s="205"/>
      <c r="AW878" s="323"/>
      <c r="AX878" s="324"/>
      <c r="AY878" s="206"/>
      <c r="AZ878" s="206"/>
      <c r="BA878" s="207"/>
      <c r="BB878" s="207"/>
      <c r="BC878" s="205"/>
      <c r="BD878" s="323"/>
      <c r="BE878" s="324"/>
      <c r="BF878" s="206"/>
      <c r="BG878" s="206"/>
      <c r="BH878" s="207"/>
      <c r="BI878" s="207"/>
      <c r="BJ878" s="205"/>
      <c r="BK878" s="324"/>
    </row>
    <row r="879" spans="13:63" ht="15.75" customHeight="1" x14ac:dyDescent="0.2">
      <c r="M879" s="49"/>
      <c r="S879" s="49"/>
      <c r="Z879" s="49"/>
      <c r="AL879" s="201">
        <f t="shared" ref="AL879" si="14353">H879</f>
        <v>0</v>
      </c>
      <c r="AM879" s="201">
        <f t="shared" ref="AM879" si="14354">I879</f>
        <v>0</v>
      </c>
      <c r="AN879" s="201">
        <f t="shared" ref="AN879" si="14355">J879</f>
        <v>0</v>
      </c>
      <c r="AO879" s="201">
        <f t="shared" ref="AO879" si="14356">K879</f>
        <v>0</v>
      </c>
      <c r="AP879" s="202"/>
      <c r="AQ879" s="323"/>
      <c r="AR879" s="201">
        <f t="shared" ref="AR879" si="14357">N879</f>
        <v>0</v>
      </c>
      <c r="AS879" s="201">
        <f t="shared" ref="AS879" si="14358">O879</f>
        <v>0</v>
      </c>
      <c r="AT879" s="201">
        <f t="shared" ref="AT879" si="14359">P879</f>
        <v>0</v>
      </c>
      <c r="AU879" s="201">
        <f t="shared" ref="AU879" si="14360">Q879</f>
        <v>0</v>
      </c>
      <c r="AV879" s="201">
        <f t="shared" ref="AV879" si="14361">R879</f>
        <v>0</v>
      </c>
      <c r="AW879" s="323"/>
      <c r="AX879" s="324"/>
      <c r="AY879" s="201">
        <f t="shared" ref="AY879" si="14362">U879</f>
        <v>0</v>
      </c>
      <c r="AZ879" s="201">
        <f t="shared" ref="AZ879" si="14363">V879</f>
        <v>0</v>
      </c>
      <c r="BA879" s="201">
        <f t="shared" ref="BA879" si="14364">W879</f>
        <v>0</v>
      </c>
      <c r="BB879" s="201">
        <f t="shared" ref="BB879" si="14365">X879</f>
        <v>0</v>
      </c>
      <c r="BC879" s="201">
        <f t="shared" ref="BC879" si="14366">Y879</f>
        <v>0</v>
      </c>
      <c r="BD879" s="323"/>
      <c r="BE879" s="324"/>
      <c r="BF879" s="201">
        <f t="shared" ref="BF879" si="14367">AB879</f>
        <v>0</v>
      </c>
      <c r="BG879" s="201">
        <f t="shared" ref="BG879" si="14368">AC879</f>
        <v>0</v>
      </c>
      <c r="BH879" s="201">
        <f t="shared" ref="BH879" si="14369">AD879</f>
        <v>0</v>
      </c>
      <c r="BI879" s="201">
        <f t="shared" ref="BI879" si="14370">AE879</f>
        <v>0</v>
      </c>
      <c r="BJ879" s="201">
        <f t="shared" ref="BJ879" si="14371">AF879</f>
        <v>0</v>
      </c>
      <c r="BK879" s="324"/>
    </row>
    <row r="880" spans="13:63" ht="15.75" customHeight="1" x14ac:dyDescent="0.2">
      <c r="M880" s="49"/>
      <c r="S880" s="49"/>
      <c r="Z880" s="49"/>
      <c r="AL880" s="203"/>
      <c r="AM880" s="203"/>
      <c r="AN880" s="204"/>
      <c r="AO880" s="204"/>
      <c r="AP880" s="205"/>
      <c r="AQ880" s="323"/>
      <c r="AR880" s="206"/>
      <c r="AS880" s="206"/>
      <c r="AT880" s="207"/>
      <c r="AU880" s="207"/>
      <c r="AV880" s="205"/>
      <c r="AW880" s="323"/>
      <c r="AX880" s="324"/>
      <c r="AY880" s="206"/>
      <c r="AZ880" s="206"/>
      <c r="BA880" s="207"/>
      <c r="BB880" s="207"/>
      <c r="BC880" s="205"/>
      <c r="BD880" s="323"/>
      <c r="BE880" s="324"/>
      <c r="BF880" s="206"/>
      <c r="BG880" s="206"/>
      <c r="BH880" s="207"/>
      <c r="BI880" s="207"/>
      <c r="BJ880" s="205"/>
      <c r="BK880" s="324"/>
    </row>
    <row r="881" spans="13:63" ht="15.75" customHeight="1" x14ac:dyDescent="0.2">
      <c r="M881" s="49"/>
      <c r="S881" s="49"/>
      <c r="Z881" s="49"/>
      <c r="AL881" s="201">
        <f t="shared" ref="AL881" si="14372">H881</f>
        <v>0</v>
      </c>
      <c r="AM881" s="201">
        <f t="shared" ref="AM881" si="14373">I881</f>
        <v>0</v>
      </c>
      <c r="AN881" s="201">
        <f t="shared" ref="AN881" si="14374">J881</f>
        <v>0</v>
      </c>
      <c r="AO881" s="201">
        <f t="shared" ref="AO881" si="14375">K881</f>
        <v>0</v>
      </c>
      <c r="AP881" s="202"/>
      <c r="AQ881" s="323"/>
      <c r="AR881" s="201">
        <f t="shared" ref="AR881" si="14376">N881</f>
        <v>0</v>
      </c>
      <c r="AS881" s="201">
        <f t="shared" ref="AS881" si="14377">O881</f>
        <v>0</v>
      </c>
      <c r="AT881" s="201">
        <f t="shared" ref="AT881" si="14378">P881</f>
        <v>0</v>
      </c>
      <c r="AU881" s="201">
        <f t="shared" ref="AU881" si="14379">Q881</f>
        <v>0</v>
      </c>
      <c r="AV881" s="201">
        <f t="shared" ref="AV881" si="14380">R881</f>
        <v>0</v>
      </c>
      <c r="AW881" s="323"/>
      <c r="AX881" s="324"/>
      <c r="AY881" s="201">
        <f t="shared" ref="AY881" si="14381">U881</f>
        <v>0</v>
      </c>
      <c r="AZ881" s="201">
        <f t="shared" ref="AZ881" si="14382">V881</f>
        <v>0</v>
      </c>
      <c r="BA881" s="201">
        <f t="shared" ref="BA881" si="14383">W881</f>
        <v>0</v>
      </c>
      <c r="BB881" s="201">
        <f t="shared" ref="BB881" si="14384">X881</f>
        <v>0</v>
      </c>
      <c r="BC881" s="201">
        <f t="shared" ref="BC881" si="14385">Y881</f>
        <v>0</v>
      </c>
      <c r="BD881" s="323"/>
      <c r="BE881" s="324"/>
      <c r="BF881" s="201">
        <f t="shared" ref="BF881" si="14386">AB881</f>
        <v>0</v>
      </c>
      <c r="BG881" s="201">
        <f t="shared" ref="BG881" si="14387">AC881</f>
        <v>0</v>
      </c>
      <c r="BH881" s="201">
        <f t="shared" ref="BH881" si="14388">AD881</f>
        <v>0</v>
      </c>
      <c r="BI881" s="201">
        <f t="shared" ref="BI881" si="14389">AE881</f>
        <v>0</v>
      </c>
      <c r="BJ881" s="201">
        <f t="shared" ref="BJ881" si="14390">AF881</f>
        <v>0</v>
      </c>
      <c r="BK881" s="324"/>
    </row>
    <row r="882" spans="13:63" ht="15.75" customHeight="1" x14ac:dyDescent="0.2">
      <c r="M882" s="49"/>
      <c r="S882" s="49"/>
      <c r="Z882" s="49"/>
      <c r="AL882" s="203"/>
      <c r="AM882" s="203"/>
      <c r="AN882" s="204"/>
      <c r="AO882" s="204"/>
      <c r="AP882" s="205"/>
      <c r="AQ882" s="323"/>
      <c r="AR882" s="206"/>
      <c r="AS882" s="206"/>
      <c r="AT882" s="207"/>
      <c r="AU882" s="207"/>
      <c r="AV882" s="205"/>
      <c r="AW882" s="323"/>
      <c r="AX882" s="324"/>
      <c r="AY882" s="206"/>
      <c r="AZ882" s="206"/>
      <c r="BA882" s="207"/>
      <c r="BB882" s="207"/>
      <c r="BC882" s="205"/>
      <c r="BD882" s="323"/>
      <c r="BE882" s="324"/>
      <c r="BF882" s="206"/>
      <c r="BG882" s="206"/>
      <c r="BH882" s="207"/>
      <c r="BI882" s="207"/>
      <c r="BJ882" s="205"/>
      <c r="BK882" s="324"/>
    </row>
    <row r="883" spans="13:63" ht="15.75" customHeight="1" x14ac:dyDescent="0.2">
      <c r="M883" s="49"/>
      <c r="S883" s="49"/>
      <c r="Z883" s="49"/>
      <c r="AL883" s="201">
        <f t="shared" ref="AL883" si="14391">H883</f>
        <v>0</v>
      </c>
      <c r="AM883" s="201">
        <f t="shared" ref="AM883" si="14392">I883</f>
        <v>0</v>
      </c>
      <c r="AN883" s="201">
        <f t="shared" ref="AN883" si="14393">J883</f>
        <v>0</v>
      </c>
      <c r="AO883" s="201">
        <f t="shared" ref="AO883" si="14394">K883</f>
        <v>0</v>
      </c>
      <c r="AP883" s="202"/>
      <c r="AQ883" s="323"/>
      <c r="AR883" s="201">
        <f t="shared" ref="AR883" si="14395">N883</f>
        <v>0</v>
      </c>
      <c r="AS883" s="201">
        <f t="shared" ref="AS883" si="14396">O883</f>
        <v>0</v>
      </c>
      <c r="AT883" s="201">
        <f t="shared" ref="AT883" si="14397">P883</f>
        <v>0</v>
      </c>
      <c r="AU883" s="201">
        <f t="shared" ref="AU883" si="14398">Q883</f>
        <v>0</v>
      </c>
      <c r="AV883" s="201">
        <f t="shared" ref="AV883" si="14399">R883</f>
        <v>0</v>
      </c>
      <c r="AW883" s="323"/>
      <c r="AX883" s="324"/>
      <c r="AY883" s="201">
        <f t="shared" ref="AY883" si="14400">U883</f>
        <v>0</v>
      </c>
      <c r="AZ883" s="201">
        <f t="shared" ref="AZ883" si="14401">V883</f>
        <v>0</v>
      </c>
      <c r="BA883" s="201">
        <f t="shared" ref="BA883" si="14402">W883</f>
        <v>0</v>
      </c>
      <c r="BB883" s="201">
        <f t="shared" ref="BB883" si="14403">X883</f>
        <v>0</v>
      </c>
      <c r="BC883" s="201">
        <f t="shared" ref="BC883" si="14404">Y883</f>
        <v>0</v>
      </c>
      <c r="BD883" s="323"/>
      <c r="BE883" s="324"/>
      <c r="BF883" s="201">
        <f t="shared" ref="BF883" si="14405">AB883</f>
        <v>0</v>
      </c>
      <c r="BG883" s="201">
        <f t="shared" ref="BG883" si="14406">AC883</f>
        <v>0</v>
      </c>
      <c r="BH883" s="201">
        <f t="shared" ref="BH883" si="14407">AD883</f>
        <v>0</v>
      </c>
      <c r="BI883" s="201">
        <f t="shared" ref="BI883" si="14408">AE883</f>
        <v>0</v>
      </c>
      <c r="BJ883" s="201">
        <f t="shared" ref="BJ883" si="14409">AF883</f>
        <v>0</v>
      </c>
      <c r="BK883" s="324"/>
    </row>
    <row r="884" spans="13:63" ht="15.75" customHeight="1" x14ac:dyDescent="0.2">
      <c r="M884" s="49"/>
      <c r="S884" s="49"/>
      <c r="Z884" s="49"/>
      <c r="AL884" s="203"/>
      <c r="AM884" s="203"/>
      <c r="AN884" s="204"/>
      <c r="AO884" s="204"/>
      <c r="AP884" s="205"/>
      <c r="AQ884" s="323"/>
      <c r="AR884" s="206"/>
      <c r="AS884" s="206"/>
      <c r="AT884" s="207"/>
      <c r="AU884" s="207"/>
      <c r="AV884" s="205"/>
      <c r="AW884" s="323"/>
      <c r="AX884" s="324"/>
      <c r="AY884" s="206"/>
      <c r="AZ884" s="206"/>
      <c r="BA884" s="207"/>
      <c r="BB884" s="207"/>
      <c r="BC884" s="205"/>
      <c r="BD884" s="323"/>
      <c r="BE884" s="324"/>
      <c r="BF884" s="206"/>
      <c r="BG884" s="206"/>
      <c r="BH884" s="207"/>
      <c r="BI884" s="207"/>
      <c r="BJ884" s="205"/>
      <c r="BK884" s="324"/>
    </row>
    <row r="885" spans="13:63" ht="15.75" customHeight="1" x14ac:dyDescent="0.2">
      <c r="M885" s="49"/>
      <c r="S885" s="49"/>
      <c r="Z885" s="49"/>
      <c r="AL885" s="201">
        <f t="shared" ref="AL885" si="14410">H885</f>
        <v>0</v>
      </c>
      <c r="AM885" s="201">
        <f t="shared" ref="AM885" si="14411">I885</f>
        <v>0</v>
      </c>
      <c r="AN885" s="201">
        <f t="shared" ref="AN885" si="14412">J885</f>
        <v>0</v>
      </c>
      <c r="AO885" s="201">
        <f t="shared" ref="AO885" si="14413">K885</f>
        <v>0</v>
      </c>
      <c r="AP885" s="202"/>
      <c r="AQ885" s="323"/>
      <c r="AR885" s="201">
        <f t="shared" ref="AR885" si="14414">N885</f>
        <v>0</v>
      </c>
      <c r="AS885" s="201">
        <f t="shared" ref="AS885" si="14415">O885</f>
        <v>0</v>
      </c>
      <c r="AT885" s="201">
        <f t="shared" ref="AT885" si="14416">P885</f>
        <v>0</v>
      </c>
      <c r="AU885" s="201">
        <f t="shared" ref="AU885" si="14417">Q885</f>
        <v>0</v>
      </c>
      <c r="AV885" s="201">
        <f t="shared" ref="AV885" si="14418">R885</f>
        <v>0</v>
      </c>
      <c r="AW885" s="323"/>
      <c r="AX885" s="324"/>
      <c r="AY885" s="201">
        <f t="shared" ref="AY885" si="14419">U885</f>
        <v>0</v>
      </c>
      <c r="AZ885" s="201">
        <f t="shared" ref="AZ885" si="14420">V885</f>
        <v>0</v>
      </c>
      <c r="BA885" s="201">
        <f t="shared" ref="BA885" si="14421">W885</f>
        <v>0</v>
      </c>
      <c r="BB885" s="201">
        <f t="shared" ref="BB885" si="14422">X885</f>
        <v>0</v>
      </c>
      <c r="BC885" s="201">
        <f t="shared" ref="BC885" si="14423">Y885</f>
        <v>0</v>
      </c>
      <c r="BD885" s="323"/>
      <c r="BE885" s="324"/>
      <c r="BF885" s="201">
        <f t="shared" ref="BF885" si="14424">AB885</f>
        <v>0</v>
      </c>
      <c r="BG885" s="201">
        <f t="shared" ref="BG885" si="14425">AC885</f>
        <v>0</v>
      </c>
      <c r="BH885" s="201">
        <f t="shared" ref="BH885" si="14426">AD885</f>
        <v>0</v>
      </c>
      <c r="BI885" s="201">
        <f t="shared" ref="BI885" si="14427">AE885</f>
        <v>0</v>
      </c>
      <c r="BJ885" s="201">
        <f t="shared" ref="BJ885" si="14428">AF885</f>
        <v>0</v>
      </c>
      <c r="BK885" s="324"/>
    </row>
    <row r="886" spans="13:63" ht="15.75" customHeight="1" x14ac:dyDescent="0.2">
      <c r="M886" s="49"/>
      <c r="S886" s="49"/>
      <c r="Z886" s="49"/>
      <c r="AL886" s="203"/>
      <c r="AM886" s="203"/>
      <c r="AN886" s="204"/>
      <c r="AO886" s="204"/>
      <c r="AP886" s="205"/>
      <c r="AQ886" s="323"/>
      <c r="AR886" s="206"/>
      <c r="AS886" s="206"/>
      <c r="AT886" s="207"/>
      <c r="AU886" s="207"/>
      <c r="AV886" s="205"/>
      <c r="AW886" s="323"/>
      <c r="AX886" s="324"/>
      <c r="AY886" s="206"/>
      <c r="AZ886" s="206"/>
      <c r="BA886" s="207"/>
      <c r="BB886" s="207"/>
      <c r="BC886" s="205"/>
      <c r="BD886" s="323"/>
      <c r="BE886" s="324"/>
      <c r="BF886" s="206"/>
      <c r="BG886" s="206"/>
      <c r="BH886" s="207"/>
      <c r="BI886" s="207"/>
      <c r="BJ886" s="205"/>
      <c r="BK886" s="324"/>
    </row>
    <row r="887" spans="13:63" ht="15.75" customHeight="1" x14ac:dyDescent="0.2">
      <c r="M887" s="49"/>
      <c r="S887" s="49"/>
      <c r="Z887" s="49"/>
      <c r="AL887" s="201">
        <f t="shared" ref="AL887" si="14429">H887</f>
        <v>0</v>
      </c>
      <c r="AM887" s="201">
        <f t="shared" ref="AM887" si="14430">I887</f>
        <v>0</v>
      </c>
      <c r="AN887" s="201">
        <f t="shared" ref="AN887" si="14431">J887</f>
        <v>0</v>
      </c>
      <c r="AO887" s="201">
        <f t="shared" ref="AO887" si="14432">K887</f>
        <v>0</v>
      </c>
      <c r="AP887" s="202"/>
      <c r="AQ887" s="323"/>
      <c r="AR887" s="201">
        <f t="shared" ref="AR887" si="14433">N887</f>
        <v>0</v>
      </c>
      <c r="AS887" s="201">
        <f t="shared" ref="AS887" si="14434">O887</f>
        <v>0</v>
      </c>
      <c r="AT887" s="201">
        <f t="shared" ref="AT887" si="14435">P887</f>
        <v>0</v>
      </c>
      <c r="AU887" s="201">
        <f t="shared" ref="AU887" si="14436">Q887</f>
        <v>0</v>
      </c>
      <c r="AV887" s="201">
        <f t="shared" ref="AV887" si="14437">R887</f>
        <v>0</v>
      </c>
      <c r="AW887" s="323"/>
      <c r="AX887" s="324"/>
      <c r="AY887" s="201">
        <f t="shared" ref="AY887" si="14438">U887</f>
        <v>0</v>
      </c>
      <c r="AZ887" s="201">
        <f t="shared" ref="AZ887" si="14439">V887</f>
        <v>0</v>
      </c>
      <c r="BA887" s="201">
        <f t="shared" ref="BA887" si="14440">W887</f>
        <v>0</v>
      </c>
      <c r="BB887" s="201">
        <f t="shared" ref="BB887" si="14441">X887</f>
        <v>0</v>
      </c>
      <c r="BC887" s="201">
        <f t="shared" ref="BC887" si="14442">Y887</f>
        <v>0</v>
      </c>
      <c r="BD887" s="323"/>
      <c r="BE887" s="324"/>
      <c r="BF887" s="201">
        <f t="shared" ref="BF887" si="14443">AB887</f>
        <v>0</v>
      </c>
      <c r="BG887" s="201">
        <f t="shared" ref="BG887" si="14444">AC887</f>
        <v>0</v>
      </c>
      <c r="BH887" s="201">
        <f t="shared" ref="BH887" si="14445">AD887</f>
        <v>0</v>
      </c>
      <c r="BI887" s="201">
        <f t="shared" ref="BI887" si="14446">AE887</f>
        <v>0</v>
      </c>
      <c r="BJ887" s="201">
        <f t="shared" ref="BJ887" si="14447">AF887</f>
        <v>0</v>
      </c>
      <c r="BK887" s="324"/>
    </row>
    <row r="888" spans="13:63" ht="15.75" customHeight="1" x14ac:dyDescent="0.2">
      <c r="M888" s="49"/>
      <c r="S888" s="49"/>
      <c r="Z888" s="49"/>
      <c r="AL888" s="203"/>
      <c r="AM888" s="203"/>
      <c r="AN888" s="204"/>
      <c r="AO888" s="204"/>
      <c r="AP888" s="205"/>
      <c r="AQ888" s="323"/>
      <c r="AR888" s="206"/>
      <c r="AS888" s="206"/>
      <c r="AT888" s="207"/>
      <c r="AU888" s="207"/>
      <c r="AV888" s="205"/>
      <c r="AW888" s="323"/>
      <c r="AX888" s="324"/>
      <c r="AY888" s="206"/>
      <c r="AZ888" s="206"/>
      <c r="BA888" s="207"/>
      <c r="BB888" s="207"/>
      <c r="BC888" s="205"/>
      <c r="BD888" s="323"/>
      <c r="BE888" s="324"/>
      <c r="BF888" s="206"/>
      <c r="BG888" s="206"/>
      <c r="BH888" s="207"/>
      <c r="BI888" s="207"/>
      <c r="BJ888" s="205"/>
      <c r="BK888" s="324"/>
    </row>
    <row r="889" spans="13:63" ht="15.75" customHeight="1" x14ac:dyDescent="0.2">
      <c r="M889" s="49"/>
      <c r="S889" s="49"/>
      <c r="Z889" s="49"/>
      <c r="AL889" s="201">
        <f t="shared" ref="AL889" si="14448">H889</f>
        <v>0</v>
      </c>
      <c r="AM889" s="201">
        <f t="shared" ref="AM889" si="14449">I889</f>
        <v>0</v>
      </c>
      <c r="AN889" s="201">
        <f t="shared" ref="AN889" si="14450">J889</f>
        <v>0</v>
      </c>
      <c r="AO889" s="201">
        <f t="shared" ref="AO889" si="14451">K889</f>
        <v>0</v>
      </c>
      <c r="AP889" s="202"/>
      <c r="AQ889" s="323"/>
      <c r="AR889" s="201">
        <f t="shared" ref="AR889" si="14452">N889</f>
        <v>0</v>
      </c>
      <c r="AS889" s="201">
        <f t="shared" ref="AS889" si="14453">O889</f>
        <v>0</v>
      </c>
      <c r="AT889" s="201">
        <f t="shared" ref="AT889" si="14454">P889</f>
        <v>0</v>
      </c>
      <c r="AU889" s="201">
        <f t="shared" ref="AU889" si="14455">Q889</f>
        <v>0</v>
      </c>
      <c r="AV889" s="201">
        <f t="shared" ref="AV889" si="14456">R889</f>
        <v>0</v>
      </c>
      <c r="AW889" s="323"/>
      <c r="AX889" s="324"/>
      <c r="AY889" s="201">
        <f t="shared" ref="AY889" si="14457">U889</f>
        <v>0</v>
      </c>
      <c r="AZ889" s="201">
        <f t="shared" ref="AZ889" si="14458">V889</f>
        <v>0</v>
      </c>
      <c r="BA889" s="201">
        <f t="shared" ref="BA889" si="14459">W889</f>
        <v>0</v>
      </c>
      <c r="BB889" s="201">
        <f t="shared" ref="BB889" si="14460">X889</f>
        <v>0</v>
      </c>
      <c r="BC889" s="201">
        <f t="shared" ref="BC889" si="14461">Y889</f>
        <v>0</v>
      </c>
      <c r="BD889" s="323"/>
      <c r="BE889" s="324"/>
      <c r="BF889" s="201">
        <f t="shared" ref="BF889" si="14462">AB889</f>
        <v>0</v>
      </c>
      <c r="BG889" s="201">
        <f t="shared" ref="BG889" si="14463">AC889</f>
        <v>0</v>
      </c>
      <c r="BH889" s="201">
        <f t="shared" ref="BH889" si="14464">AD889</f>
        <v>0</v>
      </c>
      <c r="BI889" s="201">
        <f t="shared" ref="BI889" si="14465">AE889</f>
        <v>0</v>
      </c>
      <c r="BJ889" s="201">
        <f t="shared" ref="BJ889" si="14466">AF889</f>
        <v>0</v>
      </c>
      <c r="BK889" s="324"/>
    </row>
    <row r="890" spans="13:63" ht="15.75" customHeight="1" x14ac:dyDescent="0.2">
      <c r="M890" s="49"/>
      <c r="S890" s="49"/>
      <c r="Z890" s="49"/>
      <c r="AL890" s="203"/>
      <c r="AM890" s="203"/>
      <c r="AN890" s="204"/>
      <c r="AO890" s="204"/>
      <c r="AP890" s="205"/>
      <c r="AQ890" s="323"/>
      <c r="AR890" s="206"/>
      <c r="AS890" s="206"/>
      <c r="AT890" s="207"/>
      <c r="AU890" s="207"/>
      <c r="AV890" s="205"/>
      <c r="AW890" s="323"/>
      <c r="AX890" s="324"/>
      <c r="AY890" s="206"/>
      <c r="AZ890" s="206"/>
      <c r="BA890" s="207"/>
      <c r="BB890" s="207"/>
      <c r="BC890" s="205"/>
      <c r="BD890" s="323"/>
      <c r="BE890" s="324"/>
      <c r="BF890" s="206"/>
      <c r="BG890" s="206"/>
      <c r="BH890" s="207"/>
      <c r="BI890" s="207"/>
      <c r="BJ890" s="205"/>
      <c r="BK890" s="324"/>
    </row>
    <row r="891" spans="13:63" ht="15.75" customHeight="1" x14ac:dyDescent="0.2">
      <c r="M891" s="49"/>
      <c r="S891" s="49"/>
      <c r="Z891" s="49"/>
      <c r="AL891" s="201">
        <f t="shared" ref="AL891" si="14467">H891</f>
        <v>0</v>
      </c>
      <c r="AM891" s="201">
        <f t="shared" ref="AM891" si="14468">I891</f>
        <v>0</v>
      </c>
      <c r="AN891" s="201">
        <f t="shared" ref="AN891" si="14469">J891</f>
        <v>0</v>
      </c>
      <c r="AO891" s="201">
        <f t="shared" ref="AO891" si="14470">K891</f>
        <v>0</v>
      </c>
      <c r="AP891" s="202"/>
      <c r="AQ891" s="323"/>
      <c r="AR891" s="201">
        <f t="shared" ref="AR891" si="14471">N891</f>
        <v>0</v>
      </c>
      <c r="AS891" s="201">
        <f t="shared" ref="AS891" si="14472">O891</f>
        <v>0</v>
      </c>
      <c r="AT891" s="201">
        <f t="shared" ref="AT891" si="14473">P891</f>
        <v>0</v>
      </c>
      <c r="AU891" s="201">
        <f t="shared" ref="AU891" si="14474">Q891</f>
        <v>0</v>
      </c>
      <c r="AV891" s="201">
        <f t="shared" ref="AV891" si="14475">R891</f>
        <v>0</v>
      </c>
      <c r="AW891" s="323"/>
      <c r="AX891" s="324"/>
      <c r="AY891" s="201">
        <f t="shared" ref="AY891" si="14476">U891</f>
        <v>0</v>
      </c>
      <c r="AZ891" s="201">
        <f t="shared" ref="AZ891" si="14477">V891</f>
        <v>0</v>
      </c>
      <c r="BA891" s="201">
        <f t="shared" ref="BA891" si="14478">W891</f>
        <v>0</v>
      </c>
      <c r="BB891" s="201">
        <f t="shared" ref="BB891" si="14479">X891</f>
        <v>0</v>
      </c>
      <c r="BC891" s="201">
        <f t="shared" ref="BC891" si="14480">Y891</f>
        <v>0</v>
      </c>
      <c r="BD891" s="323"/>
      <c r="BE891" s="324"/>
      <c r="BF891" s="201">
        <f t="shared" ref="BF891" si="14481">AB891</f>
        <v>0</v>
      </c>
      <c r="BG891" s="201">
        <f t="shared" ref="BG891" si="14482">AC891</f>
        <v>0</v>
      </c>
      <c r="BH891" s="201">
        <f t="shared" ref="BH891" si="14483">AD891</f>
        <v>0</v>
      </c>
      <c r="BI891" s="201">
        <f t="shared" ref="BI891" si="14484">AE891</f>
        <v>0</v>
      </c>
      <c r="BJ891" s="201">
        <f t="shared" ref="BJ891" si="14485">AF891</f>
        <v>0</v>
      </c>
      <c r="BK891" s="324"/>
    </row>
    <row r="892" spans="13:63" ht="15.75" customHeight="1" x14ac:dyDescent="0.2">
      <c r="M892" s="49"/>
      <c r="S892" s="49"/>
      <c r="Z892" s="49"/>
      <c r="AL892" s="203"/>
      <c r="AM892" s="203"/>
      <c r="AN892" s="204"/>
      <c r="AO892" s="204"/>
      <c r="AP892" s="205"/>
      <c r="AQ892" s="323"/>
      <c r="AR892" s="206"/>
      <c r="AS892" s="206"/>
      <c r="AT892" s="207"/>
      <c r="AU892" s="207"/>
      <c r="AV892" s="205"/>
      <c r="AW892" s="323"/>
      <c r="AX892" s="324"/>
      <c r="AY892" s="206"/>
      <c r="AZ892" s="206"/>
      <c r="BA892" s="207"/>
      <c r="BB892" s="207"/>
      <c r="BC892" s="205"/>
      <c r="BD892" s="323"/>
      <c r="BE892" s="324"/>
      <c r="BF892" s="206"/>
      <c r="BG892" s="206"/>
      <c r="BH892" s="207"/>
      <c r="BI892" s="207"/>
      <c r="BJ892" s="205"/>
      <c r="BK892" s="324"/>
    </row>
    <row r="893" spans="13:63" ht="15.75" customHeight="1" x14ac:dyDescent="0.2">
      <c r="M893" s="49"/>
      <c r="S893" s="49"/>
      <c r="Z893" s="49"/>
      <c r="AL893" s="201">
        <f t="shared" ref="AL893" si="14486">H893</f>
        <v>0</v>
      </c>
      <c r="AM893" s="201">
        <f t="shared" ref="AM893" si="14487">I893</f>
        <v>0</v>
      </c>
      <c r="AN893" s="201">
        <f t="shared" ref="AN893" si="14488">J893</f>
        <v>0</v>
      </c>
      <c r="AO893" s="201">
        <f t="shared" ref="AO893" si="14489">K893</f>
        <v>0</v>
      </c>
      <c r="AP893" s="202"/>
      <c r="AQ893" s="323"/>
      <c r="AR893" s="201">
        <f t="shared" ref="AR893" si="14490">N893</f>
        <v>0</v>
      </c>
      <c r="AS893" s="201">
        <f t="shared" ref="AS893" si="14491">O893</f>
        <v>0</v>
      </c>
      <c r="AT893" s="201">
        <f t="shared" ref="AT893" si="14492">P893</f>
        <v>0</v>
      </c>
      <c r="AU893" s="201">
        <f t="shared" ref="AU893" si="14493">Q893</f>
        <v>0</v>
      </c>
      <c r="AV893" s="201">
        <f t="shared" ref="AV893" si="14494">R893</f>
        <v>0</v>
      </c>
      <c r="AW893" s="323"/>
      <c r="AX893" s="324"/>
      <c r="AY893" s="201">
        <f t="shared" ref="AY893" si="14495">U893</f>
        <v>0</v>
      </c>
      <c r="AZ893" s="201">
        <f t="shared" ref="AZ893" si="14496">V893</f>
        <v>0</v>
      </c>
      <c r="BA893" s="201">
        <f t="shared" ref="BA893" si="14497">W893</f>
        <v>0</v>
      </c>
      <c r="BB893" s="201">
        <f t="shared" ref="BB893" si="14498">X893</f>
        <v>0</v>
      </c>
      <c r="BC893" s="201">
        <f t="shared" ref="BC893" si="14499">Y893</f>
        <v>0</v>
      </c>
      <c r="BD893" s="323"/>
      <c r="BE893" s="324"/>
      <c r="BF893" s="201">
        <f t="shared" ref="BF893" si="14500">AB893</f>
        <v>0</v>
      </c>
      <c r="BG893" s="201">
        <f t="shared" ref="BG893" si="14501">AC893</f>
        <v>0</v>
      </c>
      <c r="BH893" s="201">
        <f t="shared" ref="BH893" si="14502">AD893</f>
        <v>0</v>
      </c>
      <c r="BI893" s="201">
        <f t="shared" ref="BI893" si="14503">AE893</f>
        <v>0</v>
      </c>
      <c r="BJ893" s="201">
        <f t="shared" ref="BJ893" si="14504">AF893</f>
        <v>0</v>
      </c>
      <c r="BK893" s="324"/>
    </row>
    <row r="894" spans="13:63" ht="15.75" customHeight="1" x14ac:dyDescent="0.2">
      <c r="M894" s="49"/>
      <c r="S894" s="49"/>
      <c r="Z894" s="49"/>
      <c r="AL894" s="203"/>
      <c r="AM894" s="203"/>
      <c r="AN894" s="204"/>
      <c r="AO894" s="204"/>
      <c r="AP894" s="205"/>
      <c r="AQ894" s="323"/>
      <c r="AR894" s="206"/>
      <c r="AS894" s="206"/>
      <c r="AT894" s="207"/>
      <c r="AU894" s="207"/>
      <c r="AV894" s="205"/>
      <c r="AW894" s="323"/>
      <c r="AX894" s="324"/>
      <c r="AY894" s="206"/>
      <c r="AZ894" s="206"/>
      <c r="BA894" s="207"/>
      <c r="BB894" s="207"/>
      <c r="BC894" s="205"/>
      <c r="BD894" s="323"/>
      <c r="BE894" s="324"/>
      <c r="BF894" s="206"/>
      <c r="BG894" s="206"/>
      <c r="BH894" s="207"/>
      <c r="BI894" s="207"/>
      <c r="BJ894" s="205"/>
      <c r="BK894" s="324"/>
    </row>
    <row r="895" spans="13:63" ht="15.75" customHeight="1" x14ac:dyDescent="0.2">
      <c r="M895" s="49"/>
      <c r="S895" s="49"/>
      <c r="Z895" s="49"/>
      <c r="AL895" s="201">
        <f t="shared" ref="AL895" si="14505">H895</f>
        <v>0</v>
      </c>
      <c r="AM895" s="201">
        <f t="shared" ref="AM895" si="14506">I895</f>
        <v>0</v>
      </c>
      <c r="AN895" s="201">
        <f t="shared" ref="AN895" si="14507">J895</f>
        <v>0</v>
      </c>
      <c r="AO895" s="201">
        <f t="shared" ref="AO895" si="14508">K895</f>
        <v>0</v>
      </c>
      <c r="AP895" s="202"/>
      <c r="AQ895" s="323"/>
      <c r="AR895" s="201">
        <f t="shared" ref="AR895" si="14509">N895</f>
        <v>0</v>
      </c>
      <c r="AS895" s="201">
        <f t="shared" ref="AS895" si="14510">O895</f>
        <v>0</v>
      </c>
      <c r="AT895" s="201">
        <f t="shared" ref="AT895" si="14511">P895</f>
        <v>0</v>
      </c>
      <c r="AU895" s="201">
        <f t="shared" ref="AU895" si="14512">Q895</f>
        <v>0</v>
      </c>
      <c r="AV895" s="201">
        <f t="shared" ref="AV895" si="14513">R895</f>
        <v>0</v>
      </c>
      <c r="AW895" s="323"/>
      <c r="AX895" s="324"/>
      <c r="AY895" s="201">
        <f t="shared" ref="AY895" si="14514">U895</f>
        <v>0</v>
      </c>
      <c r="AZ895" s="201">
        <f t="shared" ref="AZ895" si="14515">V895</f>
        <v>0</v>
      </c>
      <c r="BA895" s="201">
        <f t="shared" ref="BA895" si="14516">W895</f>
        <v>0</v>
      </c>
      <c r="BB895" s="201">
        <f t="shared" ref="BB895" si="14517">X895</f>
        <v>0</v>
      </c>
      <c r="BC895" s="201">
        <f t="shared" ref="BC895" si="14518">Y895</f>
        <v>0</v>
      </c>
      <c r="BD895" s="323"/>
      <c r="BE895" s="324"/>
      <c r="BF895" s="201">
        <f t="shared" ref="BF895" si="14519">AB895</f>
        <v>0</v>
      </c>
      <c r="BG895" s="201">
        <f t="shared" ref="BG895" si="14520">AC895</f>
        <v>0</v>
      </c>
      <c r="BH895" s="201">
        <f t="shared" ref="BH895" si="14521">AD895</f>
        <v>0</v>
      </c>
      <c r="BI895" s="201">
        <f t="shared" ref="BI895" si="14522">AE895</f>
        <v>0</v>
      </c>
      <c r="BJ895" s="201">
        <f t="shared" ref="BJ895" si="14523">AF895</f>
        <v>0</v>
      </c>
      <c r="BK895" s="324"/>
    </row>
    <row r="896" spans="13:63" ht="15.75" customHeight="1" x14ac:dyDescent="0.2">
      <c r="M896" s="49"/>
      <c r="S896" s="49"/>
      <c r="Z896" s="49"/>
      <c r="AL896" s="203"/>
      <c r="AM896" s="203"/>
      <c r="AN896" s="204"/>
      <c r="AO896" s="204"/>
      <c r="AP896" s="205"/>
      <c r="AQ896" s="323"/>
      <c r="AR896" s="206"/>
      <c r="AS896" s="206"/>
      <c r="AT896" s="207"/>
      <c r="AU896" s="207"/>
      <c r="AV896" s="205"/>
      <c r="AW896" s="323"/>
      <c r="AX896" s="324"/>
      <c r="AY896" s="206"/>
      <c r="AZ896" s="206"/>
      <c r="BA896" s="207"/>
      <c r="BB896" s="207"/>
      <c r="BC896" s="205"/>
      <c r="BD896" s="323"/>
      <c r="BE896" s="324"/>
      <c r="BF896" s="206"/>
      <c r="BG896" s="206"/>
      <c r="BH896" s="207"/>
      <c r="BI896" s="207"/>
      <c r="BJ896" s="205"/>
      <c r="BK896" s="324"/>
    </row>
    <row r="897" spans="13:63" ht="15.75" customHeight="1" x14ac:dyDescent="0.2">
      <c r="M897" s="49"/>
      <c r="S897" s="49"/>
      <c r="Z897" s="49"/>
      <c r="AL897" s="201">
        <f t="shared" ref="AL897" si="14524">H897</f>
        <v>0</v>
      </c>
      <c r="AM897" s="201">
        <f t="shared" ref="AM897" si="14525">I897</f>
        <v>0</v>
      </c>
      <c r="AN897" s="201">
        <f t="shared" ref="AN897" si="14526">J897</f>
        <v>0</v>
      </c>
      <c r="AO897" s="201">
        <f t="shared" ref="AO897" si="14527">K897</f>
        <v>0</v>
      </c>
      <c r="AP897" s="202"/>
      <c r="AQ897" s="323"/>
      <c r="AR897" s="201">
        <f t="shared" ref="AR897" si="14528">N897</f>
        <v>0</v>
      </c>
      <c r="AS897" s="201">
        <f t="shared" ref="AS897" si="14529">O897</f>
        <v>0</v>
      </c>
      <c r="AT897" s="201">
        <f t="shared" ref="AT897" si="14530">P897</f>
        <v>0</v>
      </c>
      <c r="AU897" s="201">
        <f t="shared" ref="AU897" si="14531">Q897</f>
        <v>0</v>
      </c>
      <c r="AV897" s="201">
        <f t="shared" ref="AV897" si="14532">R897</f>
        <v>0</v>
      </c>
      <c r="AW897" s="323"/>
      <c r="AX897" s="324"/>
      <c r="AY897" s="201">
        <f t="shared" ref="AY897" si="14533">U897</f>
        <v>0</v>
      </c>
      <c r="AZ897" s="201">
        <f t="shared" ref="AZ897" si="14534">V897</f>
        <v>0</v>
      </c>
      <c r="BA897" s="201">
        <f t="shared" ref="BA897" si="14535">W897</f>
        <v>0</v>
      </c>
      <c r="BB897" s="201">
        <f t="shared" ref="BB897" si="14536">X897</f>
        <v>0</v>
      </c>
      <c r="BC897" s="201">
        <f t="shared" ref="BC897" si="14537">Y897</f>
        <v>0</v>
      </c>
      <c r="BD897" s="323"/>
      <c r="BE897" s="324"/>
      <c r="BF897" s="201">
        <f t="shared" ref="BF897" si="14538">AB897</f>
        <v>0</v>
      </c>
      <c r="BG897" s="201">
        <f t="shared" ref="BG897" si="14539">AC897</f>
        <v>0</v>
      </c>
      <c r="BH897" s="201">
        <f t="shared" ref="BH897" si="14540">AD897</f>
        <v>0</v>
      </c>
      <c r="BI897" s="201">
        <f t="shared" ref="BI897" si="14541">AE897</f>
        <v>0</v>
      </c>
      <c r="BJ897" s="201">
        <f t="shared" ref="BJ897" si="14542">AF897</f>
        <v>0</v>
      </c>
      <c r="BK897" s="324"/>
    </row>
    <row r="898" spans="13:63" ht="15.75" customHeight="1" x14ac:dyDescent="0.2">
      <c r="M898" s="49"/>
      <c r="S898" s="49"/>
      <c r="Z898" s="49"/>
      <c r="AL898" s="203"/>
      <c r="AM898" s="203"/>
      <c r="AN898" s="204"/>
      <c r="AO898" s="204"/>
      <c r="AP898" s="205"/>
      <c r="AQ898" s="323"/>
      <c r="AR898" s="206"/>
      <c r="AS898" s="206"/>
      <c r="AT898" s="207"/>
      <c r="AU898" s="207"/>
      <c r="AV898" s="205"/>
      <c r="AW898" s="323"/>
      <c r="AX898" s="324"/>
      <c r="AY898" s="206"/>
      <c r="AZ898" s="206"/>
      <c r="BA898" s="207"/>
      <c r="BB898" s="207"/>
      <c r="BC898" s="205"/>
      <c r="BD898" s="323"/>
      <c r="BE898" s="324"/>
      <c r="BF898" s="206"/>
      <c r="BG898" s="206"/>
      <c r="BH898" s="207"/>
      <c r="BI898" s="207"/>
      <c r="BJ898" s="205"/>
      <c r="BK898" s="324"/>
    </row>
    <row r="899" spans="13:63" ht="15.75" customHeight="1" x14ac:dyDescent="0.2">
      <c r="M899" s="49"/>
      <c r="S899" s="49"/>
      <c r="Z899" s="49"/>
      <c r="AL899" s="201">
        <f t="shared" ref="AL899" si="14543">H899</f>
        <v>0</v>
      </c>
      <c r="AM899" s="201">
        <f t="shared" ref="AM899" si="14544">I899</f>
        <v>0</v>
      </c>
      <c r="AN899" s="201">
        <f t="shared" ref="AN899" si="14545">J899</f>
        <v>0</v>
      </c>
      <c r="AO899" s="201">
        <f t="shared" ref="AO899" si="14546">K899</f>
        <v>0</v>
      </c>
      <c r="AP899" s="202"/>
      <c r="AQ899" s="323"/>
      <c r="AR899" s="201">
        <f t="shared" ref="AR899" si="14547">N899</f>
        <v>0</v>
      </c>
      <c r="AS899" s="201">
        <f t="shared" ref="AS899" si="14548">O899</f>
        <v>0</v>
      </c>
      <c r="AT899" s="201">
        <f t="shared" ref="AT899" si="14549">P899</f>
        <v>0</v>
      </c>
      <c r="AU899" s="201">
        <f t="shared" ref="AU899" si="14550">Q899</f>
        <v>0</v>
      </c>
      <c r="AV899" s="201">
        <f t="shared" ref="AV899" si="14551">R899</f>
        <v>0</v>
      </c>
      <c r="AW899" s="323"/>
      <c r="AX899" s="324"/>
      <c r="AY899" s="201">
        <f t="shared" ref="AY899" si="14552">U899</f>
        <v>0</v>
      </c>
      <c r="AZ899" s="201">
        <f t="shared" ref="AZ899" si="14553">V899</f>
        <v>0</v>
      </c>
      <c r="BA899" s="201">
        <f t="shared" ref="BA899" si="14554">W899</f>
        <v>0</v>
      </c>
      <c r="BB899" s="201">
        <f t="shared" ref="BB899" si="14555">X899</f>
        <v>0</v>
      </c>
      <c r="BC899" s="201">
        <f t="shared" ref="BC899" si="14556">Y899</f>
        <v>0</v>
      </c>
      <c r="BD899" s="323"/>
      <c r="BE899" s="324"/>
      <c r="BF899" s="201">
        <f t="shared" ref="BF899" si="14557">AB899</f>
        <v>0</v>
      </c>
      <c r="BG899" s="201">
        <f t="shared" ref="BG899" si="14558">AC899</f>
        <v>0</v>
      </c>
      <c r="BH899" s="201">
        <f t="shared" ref="BH899" si="14559">AD899</f>
        <v>0</v>
      </c>
      <c r="BI899" s="201">
        <f t="shared" ref="BI899" si="14560">AE899</f>
        <v>0</v>
      </c>
      <c r="BJ899" s="201">
        <f t="shared" ref="BJ899" si="14561">AF899</f>
        <v>0</v>
      </c>
      <c r="BK899" s="324"/>
    </row>
    <row r="900" spans="13:63" ht="15.75" customHeight="1" x14ac:dyDescent="0.2">
      <c r="M900" s="49"/>
      <c r="S900" s="49"/>
      <c r="Z900" s="49"/>
      <c r="AL900" s="203"/>
      <c r="AM900" s="203"/>
      <c r="AN900" s="204"/>
      <c r="AO900" s="204"/>
      <c r="AP900" s="205"/>
      <c r="AQ900" s="323"/>
      <c r="AR900" s="206"/>
      <c r="AS900" s="206"/>
      <c r="AT900" s="207"/>
      <c r="AU900" s="207"/>
      <c r="AV900" s="205"/>
      <c r="AW900" s="323"/>
      <c r="AX900" s="324"/>
      <c r="AY900" s="206"/>
      <c r="AZ900" s="206"/>
      <c r="BA900" s="207"/>
      <c r="BB900" s="207"/>
      <c r="BC900" s="205"/>
      <c r="BD900" s="323"/>
      <c r="BE900" s="324"/>
      <c r="BF900" s="206"/>
      <c r="BG900" s="206"/>
      <c r="BH900" s="207"/>
      <c r="BI900" s="207"/>
      <c r="BJ900" s="205"/>
      <c r="BK900" s="324"/>
    </row>
    <row r="901" spans="13:63" ht="15.75" customHeight="1" x14ac:dyDescent="0.2">
      <c r="M901" s="49"/>
      <c r="S901" s="49"/>
      <c r="Z901" s="49"/>
      <c r="AL901" s="201">
        <f t="shared" ref="AL901" si="14562">H901</f>
        <v>0</v>
      </c>
      <c r="AM901" s="201">
        <f t="shared" ref="AM901" si="14563">I901</f>
        <v>0</v>
      </c>
      <c r="AN901" s="201">
        <f t="shared" ref="AN901" si="14564">J901</f>
        <v>0</v>
      </c>
      <c r="AO901" s="201">
        <f t="shared" ref="AO901" si="14565">K901</f>
        <v>0</v>
      </c>
      <c r="AP901" s="202"/>
      <c r="AQ901" s="323"/>
      <c r="AR901" s="201">
        <f t="shared" ref="AR901" si="14566">N901</f>
        <v>0</v>
      </c>
      <c r="AS901" s="201">
        <f t="shared" ref="AS901" si="14567">O901</f>
        <v>0</v>
      </c>
      <c r="AT901" s="201">
        <f t="shared" ref="AT901" si="14568">P901</f>
        <v>0</v>
      </c>
      <c r="AU901" s="201">
        <f t="shared" ref="AU901" si="14569">Q901</f>
        <v>0</v>
      </c>
      <c r="AV901" s="201">
        <f t="shared" ref="AV901" si="14570">R901</f>
        <v>0</v>
      </c>
      <c r="AW901" s="323"/>
      <c r="AX901" s="324"/>
      <c r="AY901" s="201">
        <f t="shared" ref="AY901" si="14571">U901</f>
        <v>0</v>
      </c>
      <c r="AZ901" s="201">
        <f t="shared" ref="AZ901" si="14572">V901</f>
        <v>0</v>
      </c>
      <c r="BA901" s="201">
        <f t="shared" ref="BA901" si="14573">W901</f>
        <v>0</v>
      </c>
      <c r="BB901" s="201">
        <f t="shared" ref="BB901" si="14574">X901</f>
        <v>0</v>
      </c>
      <c r="BC901" s="201">
        <f t="shared" ref="BC901" si="14575">Y901</f>
        <v>0</v>
      </c>
      <c r="BD901" s="323"/>
      <c r="BE901" s="324"/>
      <c r="BF901" s="201">
        <f t="shared" ref="BF901" si="14576">AB901</f>
        <v>0</v>
      </c>
      <c r="BG901" s="201">
        <f t="shared" ref="BG901" si="14577">AC901</f>
        <v>0</v>
      </c>
      <c r="BH901" s="201">
        <f t="shared" ref="BH901" si="14578">AD901</f>
        <v>0</v>
      </c>
      <c r="BI901" s="201">
        <f t="shared" ref="BI901" si="14579">AE901</f>
        <v>0</v>
      </c>
      <c r="BJ901" s="201">
        <f t="shared" ref="BJ901" si="14580">AF901</f>
        <v>0</v>
      </c>
      <c r="BK901" s="324"/>
    </row>
    <row r="902" spans="13:63" ht="15.75" customHeight="1" x14ac:dyDescent="0.2">
      <c r="M902" s="49"/>
      <c r="S902" s="49"/>
      <c r="Z902" s="49"/>
      <c r="AL902" s="203"/>
      <c r="AM902" s="203"/>
      <c r="AN902" s="204"/>
      <c r="AO902" s="204"/>
      <c r="AP902" s="205"/>
      <c r="AQ902" s="323"/>
      <c r="AR902" s="206"/>
      <c r="AS902" s="206"/>
      <c r="AT902" s="207"/>
      <c r="AU902" s="207"/>
      <c r="AV902" s="205"/>
      <c r="AW902" s="323"/>
      <c r="AX902" s="324"/>
      <c r="AY902" s="206"/>
      <c r="AZ902" s="206"/>
      <c r="BA902" s="207"/>
      <c r="BB902" s="207"/>
      <c r="BC902" s="205"/>
      <c r="BD902" s="323"/>
      <c r="BE902" s="324"/>
      <c r="BF902" s="206"/>
      <c r="BG902" s="206"/>
      <c r="BH902" s="207"/>
      <c r="BI902" s="207"/>
      <c r="BJ902" s="205"/>
      <c r="BK902" s="324"/>
    </row>
    <row r="903" spans="13:63" ht="15.75" customHeight="1" x14ac:dyDescent="0.2">
      <c r="M903" s="49"/>
      <c r="S903" s="49"/>
      <c r="Z903" s="49"/>
      <c r="AL903" s="201">
        <f t="shared" ref="AL903" si="14581">H903</f>
        <v>0</v>
      </c>
      <c r="AM903" s="201">
        <f t="shared" ref="AM903" si="14582">I903</f>
        <v>0</v>
      </c>
      <c r="AN903" s="201">
        <f t="shared" ref="AN903" si="14583">J903</f>
        <v>0</v>
      </c>
      <c r="AO903" s="201">
        <f t="shared" ref="AO903" si="14584">K903</f>
        <v>0</v>
      </c>
      <c r="AP903" s="202"/>
      <c r="AQ903" s="323"/>
      <c r="AR903" s="201">
        <f t="shared" ref="AR903" si="14585">N903</f>
        <v>0</v>
      </c>
      <c r="AS903" s="201">
        <f t="shared" ref="AS903" si="14586">O903</f>
        <v>0</v>
      </c>
      <c r="AT903" s="201">
        <f t="shared" ref="AT903" si="14587">P903</f>
        <v>0</v>
      </c>
      <c r="AU903" s="201">
        <f t="shared" ref="AU903" si="14588">Q903</f>
        <v>0</v>
      </c>
      <c r="AV903" s="201">
        <f t="shared" ref="AV903" si="14589">R903</f>
        <v>0</v>
      </c>
      <c r="AW903" s="323"/>
      <c r="AX903" s="324"/>
      <c r="AY903" s="201">
        <f t="shared" ref="AY903" si="14590">U903</f>
        <v>0</v>
      </c>
      <c r="AZ903" s="201">
        <f t="shared" ref="AZ903" si="14591">V903</f>
        <v>0</v>
      </c>
      <c r="BA903" s="201">
        <f t="shared" ref="BA903" si="14592">W903</f>
        <v>0</v>
      </c>
      <c r="BB903" s="201">
        <f t="shared" ref="BB903" si="14593">X903</f>
        <v>0</v>
      </c>
      <c r="BC903" s="201">
        <f t="shared" ref="BC903" si="14594">Y903</f>
        <v>0</v>
      </c>
      <c r="BD903" s="323"/>
      <c r="BE903" s="324"/>
      <c r="BF903" s="201">
        <f t="shared" ref="BF903" si="14595">AB903</f>
        <v>0</v>
      </c>
      <c r="BG903" s="201">
        <f t="shared" ref="BG903" si="14596">AC903</f>
        <v>0</v>
      </c>
      <c r="BH903" s="201">
        <f t="shared" ref="BH903" si="14597">AD903</f>
        <v>0</v>
      </c>
      <c r="BI903" s="201">
        <f t="shared" ref="BI903" si="14598">AE903</f>
        <v>0</v>
      </c>
      <c r="BJ903" s="201">
        <f t="shared" ref="BJ903" si="14599">AF903</f>
        <v>0</v>
      </c>
      <c r="BK903" s="324"/>
    </row>
    <row r="904" spans="13:63" ht="15.75" customHeight="1" x14ac:dyDescent="0.2">
      <c r="M904" s="49"/>
      <c r="S904" s="49"/>
      <c r="Z904" s="49"/>
      <c r="AL904" s="203"/>
      <c r="AM904" s="203"/>
      <c r="AN904" s="204"/>
      <c r="AO904" s="204"/>
      <c r="AP904" s="205"/>
      <c r="AQ904" s="323"/>
      <c r="AR904" s="206"/>
      <c r="AS904" s="206"/>
      <c r="AT904" s="207"/>
      <c r="AU904" s="207"/>
      <c r="AV904" s="205"/>
      <c r="AW904" s="323"/>
      <c r="AX904" s="324"/>
      <c r="AY904" s="206"/>
      <c r="AZ904" s="206"/>
      <c r="BA904" s="207"/>
      <c r="BB904" s="207"/>
      <c r="BC904" s="205"/>
      <c r="BD904" s="323"/>
      <c r="BE904" s="324"/>
      <c r="BF904" s="206"/>
      <c r="BG904" s="206"/>
      <c r="BH904" s="207"/>
      <c r="BI904" s="207"/>
      <c r="BJ904" s="205"/>
      <c r="BK904" s="324"/>
    </row>
    <row r="905" spans="13:63" ht="15.75" customHeight="1" x14ac:dyDescent="0.2">
      <c r="M905" s="49"/>
      <c r="S905" s="49"/>
      <c r="Z905" s="49"/>
      <c r="AL905" s="201">
        <f t="shared" ref="AL905" si="14600">H905</f>
        <v>0</v>
      </c>
      <c r="AM905" s="201">
        <f t="shared" ref="AM905" si="14601">I905</f>
        <v>0</v>
      </c>
      <c r="AN905" s="201">
        <f t="shared" ref="AN905" si="14602">J905</f>
        <v>0</v>
      </c>
      <c r="AO905" s="201">
        <f t="shared" ref="AO905" si="14603">K905</f>
        <v>0</v>
      </c>
      <c r="AP905" s="202"/>
      <c r="AQ905" s="323"/>
      <c r="AR905" s="201">
        <f t="shared" ref="AR905" si="14604">N905</f>
        <v>0</v>
      </c>
      <c r="AS905" s="201">
        <f t="shared" ref="AS905" si="14605">O905</f>
        <v>0</v>
      </c>
      <c r="AT905" s="201">
        <f t="shared" ref="AT905" si="14606">P905</f>
        <v>0</v>
      </c>
      <c r="AU905" s="201">
        <f t="shared" ref="AU905" si="14607">Q905</f>
        <v>0</v>
      </c>
      <c r="AV905" s="201">
        <f t="shared" ref="AV905" si="14608">R905</f>
        <v>0</v>
      </c>
      <c r="AW905" s="323"/>
      <c r="AX905" s="324"/>
      <c r="AY905" s="201">
        <f t="shared" ref="AY905" si="14609">U905</f>
        <v>0</v>
      </c>
      <c r="AZ905" s="201">
        <f t="shared" ref="AZ905" si="14610">V905</f>
        <v>0</v>
      </c>
      <c r="BA905" s="201">
        <f t="shared" ref="BA905" si="14611">W905</f>
        <v>0</v>
      </c>
      <c r="BB905" s="201">
        <f t="shared" ref="BB905" si="14612">X905</f>
        <v>0</v>
      </c>
      <c r="BC905" s="201">
        <f t="shared" ref="BC905" si="14613">Y905</f>
        <v>0</v>
      </c>
      <c r="BD905" s="323"/>
      <c r="BE905" s="324"/>
      <c r="BF905" s="201">
        <f t="shared" ref="BF905" si="14614">AB905</f>
        <v>0</v>
      </c>
      <c r="BG905" s="201">
        <f t="shared" ref="BG905" si="14615">AC905</f>
        <v>0</v>
      </c>
      <c r="BH905" s="201">
        <f t="shared" ref="BH905" si="14616">AD905</f>
        <v>0</v>
      </c>
      <c r="BI905" s="201">
        <f t="shared" ref="BI905" si="14617">AE905</f>
        <v>0</v>
      </c>
      <c r="BJ905" s="201">
        <f t="shared" ref="BJ905" si="14618">AF905</f>
        <v>0</v>
      </c>
      <c r="BK905" s="324"/>
    </row>
    <row r="906" spans="13:63" ht="15.75" customHeight="1" x14ac:dyDescent="0.2">
      <c r="M906" s="49"/>
      <c r="S906" s="49"/>
      <c r="Z906" s="49"/>
      <c r="AL906" s="203"/>
      <c r="AM906" s="203"/>
      <c r="AN906" s="204"/>
      <c r="AO906" s="204"/>
      <c r="AP906" s="205"/>
      <c r="AQ906" s="323"/>
      <c r="AR906" s="206"/>
      <c r="AS906" s="206"/>
      <c r="AT906" s="207"/>
      <c r="AU906" s="207"/>
      <c r="AV906" s="205"/>
      <c r="AW906" s="323"/>
      <c r="AX906" s="324"/>
      <c r="AY906" s="206"/>
      <c r="AZ906" s="206"/>
      <c r="BA906" s="207"/>
      <c r="BB906" s="207"/>
      <c r="BC906" s="205"/>
      <c r="BD906" s="323"/>
      <c r="BE906" s="324"/>
      <c r="BF906" s="206"/>
      <c r="BG906" s="206"/>
      <c r="BH906" s="207"/>
      <c r="BI906" s="207"/>
      <c r="BJ906" s="205"/>
      <c r="BK906" s="324"/>
    </row>
    <row r="907" spans="13:63" ht="15.75" customHeight="1" x14ac:dyDescent="0.2">
      <c r="M907" s="49"/>
      <c r="S907" s="49"/>
      <c r="Z907" s="49"/>
      <c r="AL907" s="201">
        <f t="shared" ref="AL907" si="14619">H907</f>
        <v>0</v>
      </c>
      <c r="AM907" s="201">
        <f t="shared" ref="AM907" si="14620">I907</f>
        <v>0</v>
      </c>
      <c r="AN907" s="201">
        <f t="shared" ref="AN907" si="14621">J907</f>
        <v>0</v>
      </c>
      <c r="AO907" s="201">
        <f t="shared" ref="AO907" si="14622">K907</f>
        <v>0</v>
      </c>
      <c r="AP907" s="202"/>
      <c r="AQ907" s="323"/>
      <c r="AR907" s="201">
        <f t="shared" ref="AR907" si="14623">N907</f>
        <v>0</v>
      </c>
      <c r="AS907" s="201">
        <f t="shared" ref="AS907" si="14624">O907</f>
        <v>0</v>
      </c>
      <c r="AT907" s="201">
        <f t="shared" ref="AT907" si="14625">P907</f>
        <v>0</v>
      </c>
      <c r="AU907" s="201">
        <f t="shared" ref="AU907" si="14626">Q907</f>
        <v>0</v>
      </c>
      <c r="AV907" s="201">
        <f t="shared" ref="AV907" si="14627">R907</f>
        <v>0</v>
      </c>
      <c r="AW907" s="323"/>
      <c r="AX907" s="324"/>
      <c r="AY907" s="201">
        <f t="shared" ref="AY907" si="14628">U907</f>
        <v>0</v>
      </c>
      <c r="AZ907" s="201">
        <f t="shared" ref="AZ907" si="14629">V907</f>
        <v>0</v>
      </c>
      <c r="BA907" s="201">
        <f t="shared" ref="BA907" si="14630">W907</f>
        <v>0</v>
      </c>
      <c r="BB907" s="201">
        <f t="shared" ref="BB907" si="14631">X907</f>
        <v>0</v>
      </c>
      <c r="BC907" s="201">
        <f t="shared" ref="BC907" si="14632">Y907</f>
        <v>0</v>
      </c>
      <c r="BD907" s="323"/>
      <c r="BE907" s="324"/>
      <c r="BF907" s="201">
        <f t="shared" ref="BF907" si="14633">AB907</f>
        <v>0</v>
      </c>
      <c r="BG907" s="201">
        <f t="shared" ref="BG907" si="14634">AC907</f>
        <v>0</v>
      </c>
      <c r="BH907" s="201">
        <f t="shared" ref="BH907" si="14635">AD907</f>
        <v>0</v>
      </c>
      <c r="BI907" s="201">
        <f t="shared" ref="BI907" si="14636">AE907</f>
        <v>0</v>
      </c>
      <c r="BJ907" s="201">
        <f t="shared" ref="BJ907" si="14637">AF907</f>
        <v>0</v>
      </c>
      <c r="BK907" s="324"/>
    </row>
    <row r="908" spans="13:63" ht="15.75" customHeight="1" x14ac:dyDescent="0.2">
      <c r="M908" s="49"/>
      <c r="S908" s="49"/>
      <c r="Z908" s="49"/>
      <c r="AL908" s="203"/>
      <c r="AM908" s="203"/>
      <c r="AN908" s="204"/>
      <c r="AO908" s="204"/>
      <c r="AP908" s="205"/>
      <c r="AQ908" s="323"/>
      <c r="AR908" s="206"/>
      <c r="AS908" s="206"/>
      <c r="AT908" s="207"/>
      <c r="AU908" s="207"/>
      <c r="AV908" s="205"/>
      <c r="AW908" s="323"/>
      <c r="AX908" s="324"/>
      <c r="AY908" s="206"/>
      <c r="AZ908" s="206"/>
      <c r="BA908" s="207"/>
      <c r="BB908" s="207"/>
      <c r="BC908" s="205"/>
      <c r="BD908" s="323"/>
      <c r="BE908" s="324"/>
      <c r="BF908" s="206"/>
      <c r="BG908" s="206"/>
      <c r="BH908" s="207"/>
      <c r="BI908" s="207"/>
      <c r="BJ908" s="205"/>
      <c r="BK908" s="324"/>
    </row>
    <row r="909" spans="13:63" ht="15.75" customHeight="1" x14ac:dyDescent="0.2">
      <c r="M909" s="49"/>
      <c r="S909" s="49"/>
      <c r="Z909" s="49"/>
      <c r="AL909" s="201">
        <f t="shared" ref="AL909" si="14638">H909</f>
        <v>0</v>
      </c>
      <c r="AM909" s="201">
        <f t="shared" ref="AM909" si="14639">I909</f>
        <v>0</v>
      </c>
      <c r="AN909" s="201">
        <f t="shared" ref="AN909" si="14640">J909</f>
        <v>0</v>
      </c>
      <c r="AO909" s="201">
        <f t="shared" ref="AO909" si="14641">K909</f>
        <v>0</v>
      </c>
      <c r="AP909" s="202"/>
      <c r="AQ909" s="323"/>
      <c r="AR909" s="201">
        <f t="shared" ref="AR909" si="14642">N909</f>
        <v>0</v>
      </c>
      <c r="AS909" s="201">
        <f t="shared" ref="AS909" si="14643">O909</f>
        <v>0</v>
      </c>
      <c r="AT909" s="201">
        <f t="shared" ref="AT909" si="14644">P909</f>
        <v>0</v>
      </c>
      <c r="AU909" s="201">
        <f t="shared" ref="AU909" si="14645">Q909</f>
        <v>0</v>
      </c>
      <c r="AV909" s="201">
        <f t="shared" ref="AV909" si="14646">R909</f>
        <v>0</v>
      </c>
      <c r="AW909" s="323"/>
      <c r="AX909" s="324"/>
      <c r="AY909" s="201">
        <f t="shared" ref="AY909" si="14647">U909</f>
        <v>0</v>
      </c>
      <c r="AZ909" s="201">
        <f t="shared" ref="AZ909" si="14648">V909</f>
        <v>0</v>
      </c>
      <c r="BA909" s="201">
        <f t="shared" ref="BA909" si="14649">W909</f>
        <v>0</v>
      </c>
      <c r="BB909" s="201">
        <f t="shared" ref="BB909" si="14650">X909</f>
        <v>0</v>
      </c>
      <c r="BC909" s="201">
        <f t="shared" ref="BC909" si="14651">Y909</f>
        <v>0</v>
      </c>
      <c r="BD909" s="323"/>
      <c r="BE909" s="324"/>
      <c r="BF909" s="201">
        <f t="shared" ref="BF909" si="14652">AB909</f>
        <v>0</v>
      </c>
      <c r="BG909" s="201">
        <f t="shared" ref="BG909" si="14653">AC909</f>
        <v>0</v>
      </c>
      <c r="BH909" s="201">
        <f t="shared" ref="BH909" si="14654">AD909</f>
        <v>0</v>
      </c>
      <c r="BI909" s="201">
        <f t="shared" ref="BI909" si="14655">AE909</f>
        <v>0</v>
      </c>
      <c r="BJ909" s="201">
        <f t="shared" ref="BJ909" si="14656">AF909</f>
        <v>0</v>
      </c>
      <c r="BK909" s="324"/>
    </row>
    <row r="910" spans="13:63" ht="15.75" customHeight="1" x14ac:dyDescent="0.2">
      <c r="M910" s="49"/>
      <c r="S910" s="49"/>
      <c r="Z910" s="49"/>
      <c r="AL910" s="203"/>
      <c r="AM910" s="203"/>
      <c r="AN910" s="204"/>
      <c r="AO910" s="204"/>
      <c r="AP910" s="205"/>
      <c r="AQ910" s="323"/>
      <c r="AR910" s="206"/>
      <c r="AS910" s="206"/>
      <c r="AT910" s="207"/>
      <c r="AU910" s="207"/>
      <c r="AV910" s="205"/>
      <c r="AW910" s="323"/>
      <c r="AX910" s="324"/>
      <c r="AY910" s="206"/>
      <c r="AZ910" s="206"/>
      <c r="BA910" s="207"/>
      <c r="BB910" s="207"/>
      <c r="BC910" s="205"/>
      <c r="BD910" s="323"/>
      <c r="BE910" s="324"/>
      <c r="BF910" s="206"/>
      <c r="BG910" s="206"/>
      <c r="BH910" s="207"/>
      <c r="BI910" s="207"/>
      <c r="BJ910" s="205"/>
      <c r="BK910" s="324"/>
    </row>
    <row r="911" spans="13:63" ht="15.75" customHeight="1" x14ac:dyDescent="0.2">
      <c r="M911" s="49"/>
      <c r="S911" s="49"/>
      <c r="Z911" s="49"/>
      <c r="AL911" s="201">
        <f t="shared" ref="AL911" si="14657">H911</f>
        <v>0</v>
      </c>
      <c r="AM911" s="201">
        <f t="shared" ref="AM911" si="14658">I911</f>
        <v>0</v>
      </c>
      <c r="AN911" s="201">
        <f t="shared" ref="AN911" si="14659">J911</f>
        <v>0</v>
      </c>
      <c r="AO911" s="201">
        <f t="shared" ref="AO911" si="14660">K911</f>
        <v>0</v>
      </c>
      <c r="AP911" s="202"/>
      <c r="AQ911" s="323"/>
      <c r="AR911" s="201">
        <f t="shared" ref="AR911" si="14661">N911</f>
        <v>0</v>
      </c>
      <c r="AS911" s="201">
        <f t="shared" ref="AS911" si="14662">O911</f>
        <v>0</v>
      </c>
      <c r="AT911" s="201">
        <f t="shared" ref="AT911" si="14663">P911</f>
        <v>0</v>
      </c>
      <c r="AU911" s="201">
        <f t="shared" ref="AU911" si="14664">Q911</f>
        <v>0</v>
      </c>
      <c r="AV911" s="201">
        <f t="shared" ref="AV911" si="14665">R911</f>
        <v>0</v>
      </c>
      <c r="AW911" s="323"/>
      <c r="AX911" s="324"/>
      <c r="AY911" s="201">
        <f t="shared" ref="AY911" si="14666">U911</f>
        <v>0</v>
      </c>
      <c r="AZ911" s="201">
        <f t="shared" ref="AZ911" si="14667">V911</f>
        <v>0</v>
      </c>
      <c r="BA911" s="201">
        <f t="shared" ref="BA911" si="14668">W911</f>
        <v>0</v>
      </c>
      <c r="BB911" s="201">
        <f t="shared" ref="BB911" si="14669">X911</f>
        <v>0</v>
      </c>
      <c r="BC911" s="201">
        <f t="shared" ref="BC911" si="14670">Y911</f>
        <v>0</v>
      </c>
      <c r="BD911" s="323"/>
      <c r="BE911" s="324"/>
      <c r="BF911" s="201">
        <f t="shared" ref="BF911" si="14671">AB911</f>
        <v>0</v>
      </c>
      <c r="BG911" s="201">
        <f t="shared" ref="BG911" si="14672">AC911</f>
        <v>0</v>
      </c>
      <c r="BH911" s="201">
        <f t="shared" ref="BH911" si="14673">AD911</f>
        <v>0</v>
      </c>
      <c r="BI911" s="201">
        <f t="shared" ref="BI911" si="14674">AE911</f>
        <v>0</v>
      </c>
      <c r="BJ911" s="201">
        <f t="shared" ref="BJ911" si="14675">AF911</f>
        <v>0</v>
      </c>
      <c r="BK911" s="324"/>
    </row>
    <row r="912" spans="13:63" ht="15.75" customHeight="1" x14ac:dyDescent="0.2">
      <c r="M912" s="49"/>
      <c r="S912" s="49"/>
      <c r="Z912" s="49"/>
      <c r="AL912" s="203"/>
      <c r="AM912" s="203"/>
      <c r="AN912" s="204"/>
      <c r="AO912" s="204"/>
      <c r="AP912" s="205"/>
      <c r="AQ912" s="323"/>
      <c r="AR912" s="206"/>
      <c r="AS912" s="206"/>
      <c r="AT912" s="207"/>
      <c r="AU912" s="207"/>
      <c r="AV912" s="205"/>
      <c r="AW912" s="323"/>
      <c r="AX912" s="324"/>
      <c r="AY912" s="206"/>
      <c r="AZ912" s="206"/>
      <c r="BA912" s="207"/>
      <c r="BB912" s="207"/>
      <c r="BC912" s="205"/>
      <c r="BD912" s="323"/>
      <c r="BE912" s="324"/>
      <c r="BF912" s="206"/>
      <c r="BG912" s="206"/>
      <c r="BH912" s="207"/>
      <c r="BI912" s="207"/>
      <c r="BJ912" s="205"/>
      <c r="BK912" s="324"/>
    </row>
    <row r="913" spans="13:63" ht="15.75" customHeight="1" x14ac:dyDescent="0.2">
      <c r="M913" s="49"/>
      <c r="S913" s="49"/>
      <c r="Z913" s="49"/>
      <c r="AL913" s="201">
        <f t="shared" ref="AL913" si="14676">H913</f>
        <v>0</v>
      </c>
      <c r="AM913" s="201">
        <f t="shared" ref="AM913" si="14677">I913</f>
        <v>0</v>
      </c>
      <c r="AN913" s="201">
        <f t="shared" ref="AN913" si="14678">J913</f>
        <v>0</v>
      </c>
      <c r="AO913" s="201">
        <f t="shared" ref="AO913" si="14679">K913</f>
        <v>0</v>
      </c>
      <c r="AP913" s="202"/>
      <c r="AQ913" s="323"/>
      <c r="AR913" s="201">
        <f t="shared" ref="AR913" si="14680">N913</f>
        <v>0</v>
      </c>
      <c r="AS913" s="201">
        <f t="shared" ref="AS913" si="14681">O913</f>
        <v>0</v>
      </c>
      <c r="AT913" s="201">
        <f t="shared" ref="AT913" si="14682">P913</f>
        <v>0</v>
      </c>
      <c r="AU913" s="201">
        <f t="shared" ref="AU913" si="14683">Q913</f>
        <v>0</v>
      </c>
      <c r="AV913" s="201">
        <f t="shared" ref="AV913" si="14684">R913</f>
        <v>0</v>
      </c>
      <c r="AW913" s="323"/>
      <c r="AX913" s="324"/>
      <c r="AY913" s="201">
        <f t="shared" ref="AY913" si="14685">U913</f>
        <v>0</v>
      </c>
      <c r="AZ913" s="201">
        <f t="shared" ref="AZ913" si="14686">V913</f>
        <v>0</v>
      </c>
      <c r="BA913" s="201">
        <f t="shared" ref="BA913" si="14687">W913</f>
        <v>0</v>
      </c>
      <c r="BB913" s="201">
        <f t="shared" ref="BB913" si="14688">X913</f>
        <v>0</v>
      </c>
      <c r="BC913" s="201">
        <f t="shared" ref="BC913" si="14689">Y913</f>
        <v>0</v>
      </c>
      <c r="BD913" s="323"/>
      <c r="BE913" s="324"/>
      <c r="BF913" s="201">
        <f t="shared" ref="BF913" si="14690">AB913</f>
        <v>0</v>
      </c>
      <c r="BG913" s="201">
        <f t="shared" ref="BG913" si="14691">AC913</f>
        <v>0</v>
      </c>
      <c r="BH913" s="201">
        <f t="shared" ref="BH913" si="14692">AD913</f>
        <v>0</v>
      </c>
      <c r="BI913" s="201">
        <f t="shared" ref="BI913" si="14693">AE913</f>
        <v>0</v>
      </c>
      <c r="BJ913" s="201">
        <f t="shared" ref="BJ913" si="14694">AF913</f>
        <v>0</v>
      </c>
      <c r="BK913" s="324"/>
    </row>
    <row r="914" spans="13:63" ht="15.75" customHeight="1" x14ac:dyDescent="0.2">
      <c r="M914" s="49"/>
      <c r="S914" s="49"/>
      <c r="Z914" s="49"/>
      <c r="AL914" s="203"/>
      <c r="AM914" s="203"/>
      <c r="AN914" s="204"/>
      <c r="AO914" s="204"/>
      <c r="AP914" s="205"/>
      <c r="AQ914" s="323"/>
      <c r="AR914" s="206"/>
      <c r="AS914" s="206"/>
      <c r="AT914" s="207"/>
      <c r="AU914" s="207"/>
      <c r="AV914" s="205"/>
      <c r="AW914" s="323"/>
      <c r="AX914" s="324"/>
      <c r="AY914" s="206"/>
      <c r="AZ914" s="206"/>
      <c r="BA914" s="207"/>
      <c r="BB914" s="207"/>
      <c r="BC914" s="205"/>
      <c r="BD914" s="323"/>
      <c r="BE914" s="324"/>
      <c r="BF914" s="206"/>
      <c r="BG914" s="206"/>
      <c r="BH914" s="207"/>
      <c r="BI914" s="207"/>
      <c r="BJ914" s="205"/>
      <c r="BK914" s="324"/>
    </row>
    <row r="915" spans="13:63" ht="15.75" customHeight="1" x14ac:dyDescent="0.2">
      <c r="M915" s="49"/>
      <c r="S915" s="49"/>
      <c r="Z915" s="49"/>
      <c r="AL915" s="201">
        <f t="shared" ref="AL915" si="14695">H915</f>
        <v>0</v>
      </c>
      <c r="AM915" s="201">
        <f t="shared" ref="AM915" si="14696">I915</f>
        <v>0</v>
      </c>
      <c r="AN915" s="201">
        <f t="shared" ref="AN915" si="14697">J915</f>
        <v>0</v>
      </c>
      <c r="AO915" s="201">
        <f t="shared" ref="AO915" si="14698">K915</f>
        <v>0</v>
      </c>
      <c r="AP915" s="202"/>
      <c r="AQ915" s="323"/>
      <c r="AR915" s="201">
        <f t="shared" ref="AR915" si="14699">N915</f>
        <v>0</v>
      </c>
      <c r="AS915" s="201">
        <f t="shared" ref="AS915" si="14700">O915</f>
        <v>0</v>
      </c>
      <c r="AT915" s="201">
        <f t="shared" ref="AT915" si="14701">P915</f>
        <v>0</v>
      </c>
      <c r="AU915" s="201">
        <f t="shared" ref="AU915" si="14702">Q915</f>
        <v>0</v>
      </c>
      <c r="AV915" s="201">
        <f t="shared" ref="AV915" si="14703">R915</f>
        <v>0</v>
      </c>
      <c r="AW915" s="323"/>
      <c r="AX915" s="324"/>
      <c r="AY915" s="201">
        <f t="shared" ref="AY915" si="14704">U915</f>
        <v>0</v>
      </c>
      <c r="AZ915" s="201">
        <f t="shared" ref="AZ915" si="14705">V915</f>
        <v>0</v>
      </c>
      <c r="BA915" s="201">
        <f t="shared" ref="BA915" si="14706">W915</f>
        <v>0</v>
      </c>
      <c r="BB915" s="201">
        <f t="shared" ref="BB915" si="14707">X915</f>
        <v>0</v>
      </c>
      <c r="BC915" s="201">
        <f t="shared" ref="BC915" si="14708">Y915</f>
        <v>0</v>
      </c>
      <c r="BD915" s="323"/>
      <c r="BE915" s="324"/>
      <c r="BF915" s="201">
        <f t="shared" ref="BF915" si="14709">AB915</f>
        <v>0</v>
      </c>
      <c r="BG915" s="201">
        <f t="shared" ref="BG915" si="14710">AC915</f>
        <v>0</v>
      </c>
      <c r="BH915" s="201">
        <f t="shared" ref="BH915" si="14711">AD915</f>
        <v>0</v>
      </c>
      <c r="BI915" s="201">
        <f t="shared" ref="BI915" si="14712">AE915</f>
        <v>0</v>
      </c>
      <c r="BJ915" s="201">
        <f t="shared" ref="BJ915" si="14713">AF915</f>
        <v>0</v>
      </c>
      <c r="BK915" s="324"/>
    </row>
    <row r="916" spans="13:63" ht="15.75" customHeight="1" x14ac:dyDescent="0.2">
      <c r="M916" s="49"/>
      <c r="S916" s="49"/>
      <c r="Z916" s="49"/>
      <c r="AL916" s="203"/>
      <c r="AM916" s="203"/>
      <c r="AN916" s="204"/>
      <c r="AO916" s="204"/>
      <c r="AP916" s="205"/>
      <c r="AQ916" s="323"/>
      <c r="AR916" s="206"/>
      <c r="AS916" s="206"/>
      <c r="AT916" s="207"/>
      <c r="AU916" s="207"/>
      <c r="AV916" s="205"/>
      <c r="AW916" s="323"/>
      <c r="AX916" s="324"/>
      <c r="AY916" s="206"/>
      <c r="AZ916" s="206"/>
      <c r="BA916" s="207"/>
      <c r="BB916" s="207"/>
      <c r="BC916" s="205"/>
      <c r="BD916" s="323"/>
      <c r="BE916" s="324"/>
      <c r="BF916" s="206"/>
      <c r="BG916" s="206"/>
      <c r="BH916" s="207"/>
      <c r="BI916" s="207"/>
      <c r="BJ916" s="205"/>
      <c r="BK916" s="324"/>
    </row>
    <row r="917" spans="13:63" ht="15.75" customHeight="1" x14ac:dyDescent="0.2">
      <c r="M917" s="49"/>
      <c r="S917" s="49"/>
      <c r="Z917" s="49"/>
      <c r="AL917" s="201">
        <f t="shared" ref="AL917" si="14714">H917</f>
        <v>0</v>
      </c>
      <c r="AM917" s="201">
        <f t="shared" ref="AM917" si="14715">I917</f>
        <v>0</v>
      </c>
      <c r="AN917" s="201">
        <f t="shared" ref="AN917" si="14716">J917</f>
        <v>0</v>
      </c>
      <c r="AO917" s="201">
        <f t="shared" ref="AO917" si="14717">K917</f>
        <v>0</v>
      </c>
      <c r="AP917" s="202"/>
      <c r="AQ917" s="323"/>
      <c r="AR917" s="201">
        <f t="shared" ref="AR917" si="14718">N917</f>
        <v>0</v>
      </c>
      <c r="AS917" s="201">
        <f t="shared" ref="AS917" si="14719">O917</f>
        <v>0</v>
      </c>
      <c r="AT917" s="201">
        <f t="shared" ref="AT917" si="14720">P917</f>
        <v>0</v>
      </c>
      <c r="AU917" s="201">
        <f t="shared" ref="AU917" si="14721">Q917</f>
        <v>0</v>
      </c>
      <c r="AV917" s="201">
        <f t="shared" ref="AV917" si="14722">R917</f>
        <v>0</v>
      </c>
      <c r="AW917" s="323"/>
      <c r="AX917" s="324"/>
      <c r="AY917" s="201">
        <f t="shared" ref="AY917" si="14723">U917</f>
        <v>0</v>
      </c>
      <c r="AZ917" s="201">
        <f t="shared" ref="AZ917" si="14724">V917</f>
        <v>0</v>
      </c>
      <c r="BA917" s="201">
        <f t="shared" ref="BA917" si="14725">W917</f>
        <v>0</v>
      </c>
      <c r="BB917" s="201">
        <f t="shared" ref="BB917" si="14726">X917</f>
        <v>0</v>
      </c>
      <c r="BC917" s="201">
        <f t="shared" ref="BC917" si="14727">Y917</f>
        <v>0</v>
      </c>
      <c r="BD917" s="323"/>
      <c r="BE917" s="324"/>
      <c r="BF917" s="201">
        <f t="shared" ref="BF917" si="14728">AB917</f>
        <v>0</v>
      </c>
      <c r="BG917" s="201">
        <f t="shared" ref="BG917" si="14729">AC917</f>
        <v>0</v>
      </c>
      <c r="BH917" s="201">
        <f t="shared" ref="BH917" si="14730">AD917</f>
        <v>0</v>
      </c>
      <c r="BI917" s="201">
        <f t="shared" ref="BI917" si="14731">AE917</f>
        <v>0</v>
      </c>
      <c r="BJ917" s="201">
        <f t="shared" ref="BJ917" si="14732">AF917</f>
        <v>0</v>
      </c>
      <c r="BK917" s="324"/>
    </row>
    <row r="918" spans="13:63" ht="15.75" customHeight="1" x14ac:dyDescent="0.2">
      <c r="M918" s="49"/>
      <c r="S918" s="49"/>
      <c r="Z918" s="49"/>
      <c r="AL918" s="203"/>
      <c r="AM918" s="203"/>
      <c r="AN918" s="204"/>
      <c r="AO918" s="204"/>
      <c r="AP918" s="205"/>
      <c r="AQ918" s="323"/>
      <c r="AR918" s="206"/>
      <c r="AS918" s="206"/>
      <c r="AT918" s="207"/>
      <c r="AU918" s="207"/>
      <c r="AV918" s="205"/>
      <c r="AW918" s="323"/>
      <c r="AX918" s="324"/>
      <c r="AY918" s="206"/>
      <c r="AZ918" s="206"/>
      <c r="BA918" s="207"/>
      <c r="BB918" s="207"/>
      <c r="BC918" s="205"/>
      <c r="BD918" s="323"/>
      <c r="BE918" s="324"/>
      <c r="BF918" s="206"/>
      <c r="BG918" s="206"/>
      <c r="BH918" s="207"/>
      <c r="BI918" s="207"/>
      <c r="BJ918" s="205"/>
      <c r="BK918" s="324"/>
    </row>
    <row r="919" spans="13:63" ht="15.75" customHeight="1" x14ac:dyDescent="0.2">
      <c r="M919" s="49"/>
      <c r="S919" s="49"/>
      <c r="Z919" s="49"/>
      <c r="AL919" s="201">
        <f t="shared" ref="AL919" si="14733">H919</f>
        <v>0</v>
      </c>
      <c r="AM919" s="201">
        <f t="shared" ref="AM919" si="14734">I919</f>
        <v>0</v>
      </c>
      <c r="AN919" s="201">
        <f t="shared" ref="AN919" si="14735">J919</f>
        <v>0</v>
      </c>
      <c r="AO919" s="201">
        <f t="shared" ref="AO919" si="14736">K919</f>
        <v>0</v>
      </c>
      <c r="AP919" s="202"/>
      <c r="AQ919" s="323"/>
      <c r="AR919" s="201">
        <f t="shared" ref="AR919" si="14737">N919</f>
        <v>0</v>
      </c>
      <c r="AS919" s="201">
        <f t="shared" ref="AS919" si="14738">O919</f>
        <v>0</v>
      </c>
      <c r="AT919" s="201">
        <f t="shared" ref="AT919" si="14739">P919</f>
        <v>0</v>
      </c>
      <c r="AU919" s="201">
        <f t="shared" ref="AU919" si="14740">Q919</f>
        <v>0</v>
      </c>
      <c r="AV919" s="201">
        <f t="shared" ref="AV919" si="14741">R919</f>
        <v>0</v>
      </c>
      <c r="AW919" s="323"/>
      <c r="AX919" s="324"/>
      <c r="AY919" s="201">
        <f t="shared" ref="AY919" si="14742">U919</f>
        <v>0</v>
      </c>
      <c r="AZ919" s="201">
        <f t="shared" ref="AZ919" si="14743">V919</f>
        <v>0</v>
      </c>
      <c r="BA919" s="201">
        <f t="shared" ref="BA919" si="14744">W919</f>
        <v>0</v>
      </c>
      <c r="BB919" s="201">
        <f t="shared" ref="BB919" si="14745">X919</f>
        <v>0</v>
      </c>
      <c r="BC919" s="201">
        <f t="shared" ref="BC919" si="14746">Y919</f>
        <v>0</v>
      </c>
      <c r="BD919" s="323"/>
      <c r="BE919" s="324"/>
      <c r="BF919" s="201">
        <f t="shared" ref="BF919" si="14747">AB919</f>
        <v>0</v>
      </c>
      <c r="BG919" s="201">
        <f t="shared" ref="BG919" si="14748">AC919</f>
        <v>0</v>
      </c>
      <c r="BH919" s="201">
        <f t="shared" ref="BH919" si="14749">AD919</f>
        <v>0</v>
      </c>
      <c r="BI919" s="201">
        <f t="shared" ref="BI919" si="14750">AE919</f>
        <v>0</v>
      </c>
      <c r="BJ919" s="201">
        <f t="shared" ref="BJ919" si="14751">AF919</f>
        <v>0</v>
      </c>
      <c r="BK919" s="324"/>
    </row>
    <row r="920" spans="13:63" ht="15.75" customHeight="1" x14ac:dyDescent="0.2">
      <c r="M920" s="49"/>
      <c r="S920" s="49"/>
      <c r="Z920" s="49"/>
      <c r="AL920" s="203"/>
      <c r="AM920" s="203"/>
      <c r="AN920" s="204"/>
      <c r="AO920" s="204"/>
      <c r="AP920" s="205"/>
      <c r="AQ920" s="323"/>
      <c r="AR920" s="206"/>
      <c r="AS920" s="206"/>
      <c r="AT920" s="207"/>
      <c r="AU920" s="207"/>
      <c r="AV920" s="205"/>
      <c r="AW920" s="323"/>
      <c r="AX920" s="324"/>
      <c r="AY920" s="206"/>
      <c r="AZ920" s="206"/>
      <c r="BA920" s="207"/>
      <c r="BB920" s="207"/>
      <c r="BC920" s="205"/>
      <c r="BD920" s="323"/>
      <c r="BE920" s="324"/>
      <c r="BF920" s="206"/>
      <c r="BG920" s="206"/>
      <c r="BH920" s="207"/>
      <c r="BI920" s="207"/>
      <c r="BJ920" s="205"/>
      <c r="BK920" s="324"/>
    </row>
    <row r="921" spans="13:63" ht="15.75" customHeight="1" x14ac:dyDescent="0.2">
      <c r="M921" s="49"/>
      <c r="S921" s="49"/>
      <c r="Z921" s="49"/>
      <c r="AL921" s="201">
        <f t="shared" ref="AL921" si="14752">H921</f>
        <v>0</v>
      </c>
      <c r="AM921" s="201">
        <f t="shared" ref="AM921" si="14753">I921</f>
        <v>0</v>
      </c>
      <c r="AN921" s="201">
        <f t="shared" ref="AN921" si="14754">J921</f>
        <v>0</v>
      </c>
      <c r="AO921" s="201">
        <f t="shared" ref="AO921" si="14755">K921</f>
        <v>0</v>
      </c>
      <c r="AP921" s="202"/>
      <c r="AQ921" s="323"/>
      <c r="AR921" s="201">
        <f t="shared" ref="AR921" si="14756">N921</f>
        <v>0</v>
      </c>
      <c r="AS921" s="201">
        <f t="shared" ref="AS921" si="14757">O921</f>
        <v>0</v>
      </c>
      <c r="AT921" s="201">
        <f t="shared" ref="AT921" si="14758">P921</f>
        <v>0</v>
      </c>
      <c r="AU921" s="201">
        <f t="shared" ref="AU921" si="14759">Q921</f>
        <v>0</v>
      </c>
      <c r="AV921" s="201">
        <f t="shared" ref="AV921" si="14760">R921</f>
        <v>0</v>
      </c>
      <c r="AW921" s="323"/>
      <c r="AX921" s="324"/>
      <c r="AY921" s="201">
        <f t="shared" ref="AY921" si="14761">U921</f>
        <v>0</v>
      </c>
      <c r="AZ921" s="201">
        <f t="shared" ref="AZ921" si="14762">V921</f>
        <v>0</v>
      </c>
      <c r="BA921" s="201">
        <f t="shared" ref="BA921" si="14763">W921</f>
        <v>0</v>
      </c>
      <c r="BB921" s="201">
        <f t="shared" ref="BB921" si="14764">X921</f>
        <v>0</v>
      </c>
      <c r="BC921" s="201">
        <f t="shared" ref="BC921" si="14765">Y921</f>
        <v>0</v>
      </c>
      <c r="BD921" s="323"/>
      <c r="BE921" s="324"/>
      <c r="BF921" s="201">
        <f t="shared" ref="BF921" si="14766">AB921</f>
        <v>0</v>
      </c>
      <c r="BG921" s="201">
        <f t="shared" ref="BG921" si="14767">AC921</f>
        <v>0</v>
      </c>
      <c r="BH921" s="201">
        <f t="shared" ref="BH921" si="14768">AD921</f>
        <v>0</v>
      </c>
      <c r="BI921" s="201">
        <f t="shared" ref="BI921" si="14769">AE921</f>
        <v>0</v>
      </c>
      <c r="BJ921" s="201">
        <f t="shared" ref="BJ921" si="14770">AF921</f>
        <v>0</v>
      </c>
      <c r="BK921" s="324"/>
    </row>
    <row r="922" spans="13:63" ht="15.75" customHeight="1" x14ac:dyDescent="0.2">
      <c r="M922" s="49"/>
      <c r="S922" s="49"/>
      <c r="Z922" s="49"/>
      <c r="AL922" s="203"/>
      <c r="AM922" s="203"/>
      <c r="AN922" s="204"/>
      <c r="AO922" s="204"/>
      <c r="AP922" s="205"/>
      <c r="AQ922" s="323"/>
      <c r="AR922" s="206"/>
      <c r="AS922" s="206"/>
      <c r="AT922" s="207"/>
      <c r="AU922" s="207"/>
      <c r="AV922" s="205"/>
      <c r="AW922" s="323"/>
      <c r="AX922" s="324"/>
      <c r="AY922" s="206"/>
      <c r="AZ922" s="206"/>
      <c r="BA922" s="207"/>
      <c r="BB922" s="207"/>
      <c r="BC922" s="205"/>
      <c r="BD922" s="323"/>
      <c r="BE922" s="324"/>
      <c r="BF922" s="206"/>
      <c r="BG922" s="206"/>
      <c r="BH922" s="207"/>
      <c r="BI922" s="207"/>
      <c r="BJ922" s="205"/>
      <c r="BK922" s="324"/>
    </row>
    <row r="923" spans="13:63" ht="15.75" customHeight="1" x14ac:dyDescent="0.2">
      <c r="M923" s="49"/>
      <c r="S923" s="49"/>
      <c r="Z923" s="49"/>
      <c r="AL923" s="201">
        <f t="shared" ref="AL923" si="14771">H923</f>
        <v>0</v>
      </c>
      <c r="AM923" s="201">
        <f t="shared" ref="AM923" si="14772">I923</f>
        <v>0</v>
      </c>
      <c r="AN923" s="201">
        <f t="shared" ref="AN923" si="14773">J923</f>
        <v>0</v>
      </c>
      <c r="AO923" s="201">
        <f t="shared" ref="AO923" si="14774">K923</f>
        <v>0</v>
      </c>
      <c r="AP923" s="202"/>
      <c r="AQ923" s="323"/>
      <c r="AR923" s="201">
        <f t="shared" ref="AR923" si="14775">N923</f>
        <v>0</v>
      </c>
      <c r="AS923" s="201">
        <f t="shared" ref="AS923" si="14776">O923</f>
        <v>0</v>
      </c>
      <c r="AT923" s="201">
        <f t="shared" ref="AT923" si="14777">P923</f>
        <v>0</v>
      </c>
      <c r="AU923" s="201">
        <f t="shared" ref="AU923" si="14778">Q923</f>
        <v>0</v>
      </c>
      <c r="AV923" s="201">
        <f t="shared" ref="AV923" si="14779">R923</f>
        <v>0</v>
      </c>
      <c r="AW923" s="323"/>
      <c r="AX923" s="324"/>
      <c r="AY923" s="201">
        <f t="shared" ref="AY923" si="14780">U923</f>
        <v>0</v>
      </c>
      <c r="AZ923" s="201">
        <f t="shared" ref="AZ923" si="14781">V923</f>
        <v>0</v>
      </c>
      <c r="BA923" s="201">
        <f t="shared" ref="BA923" si="14782">W923</f>
        <v>0</v>
      </c>
      <c r="BB923" s="201">
        <f t="shared" ref="BB923" si="14783">X923</f>
        <v>0</v>
      </c>
      <c r="BC923" s="201">
        <f t="shared" ref="BC923" si="14784">Y923</f>
        <v>0</v>
      </c>
      <c r="BD923" s="323"/>
      <c r="BE923" s="324"/>
      <c r="BF923" s="201">
        <f t="shared" ref="BF923" si="14785">AB923</f>
        <v>0</v>
      </c>
      <c r="BG923" s="201">
        <f t="shared" ref="BG923" si="14786">AC923</f>
        <v>0</v>
      </c>
      <c r="BH923" s="201">
        <f t="shared" ref="BH923" si="14787">AD923</f>
        <v>0</v>
      </c>
      <c r="BI923" s="201">
        <f t="shared" ref="BI923" si="14788">AE923</f>
        <v>0</v>
      </c>
      <c r="BJ923" s="201">
        <f t="shared" ref="BJ923" si="14789">AF923</f>
        <v>0</v>
      </c>
      <c r="BK923" s="324"/>
    </row>
    <row r="924" spans="13:63" ht="15.75" customHeight="1" x14ac:dyDescent="0.2">
      <c r="M924" s="49"/>
      <c r="S924" s="49"/>
      <c r="Z924" s="49"/>
      <c r="AL924" s="203"/>
      <c r="AM924" s="203"/>
      <c r="AN924" s="204"/>
      <c r="AO924" s="204"/>
      <c r="AP924" s="205"/>
      <c r="AQ924" s="323"/>
      <c r="AR924" s="206"/>
      <c r="AS924" s="206"/>
      <c r="AT924" s="207"/>
      <c r="AU924" s="207"/>
      <c r="AV924" s="205"/>
      <c r="AW924" s="323"/>
      <c r="AX924" s="324"/>
      <c r="AY924" s="206"/>
      <c r="AZ924" s="206"/>
      <c r="BA924" s="207"/>
      <c r="BB924" s="207"/>
      <c r="BC924" s="205"/>
      <c r="BD924" s="323"/>
      <c r="BE924" s="324"/>
      <c r="BF924" s="206"/>
      <c r="BG924" s="206"/>
      <c r="BH924" s="207"/>
      <c r="BI924" s="207"/>
      <c r="BJ924" s="205"/>
      <c r="BK924" s="324"/>
    </row>
    <row r="925" spans="13:63" ht="15.75" customHeight="1" x14ac:dyDescent="0.2">
      <c r="M925" s="49"/>
      <c r="S925" s="49"/>
      <c r="Z925" s="49"/>
      <c r="AL925" s="201">
        <f t="shared" ref="AL925" si="14790">H925</f>
        <v>0</v>
      </c>
      <c r="AM925" s="201">
        <f t="shared" ref="AM925" si="14791">I925</f>
        <v>0</v>
      </c>
      <c r="AN925" s="201">
        <f t="shared" ref="AN925" si="14792">J925</f>
        <v>0</v>
      </c>
      <c r="AO925" s="201">
        <f t="shared" ref="AO925" si="14793">K925</f>
        <v>0</v>
      </c>
      <c r="AP925" s="202"/>
      <c r="AQ925" s="323"/>
      <c r="AR925" s="201">
        <f t="shared" ref="AR925" si="14794">N925</f>
        <v>0</v>
      </c>
      <c r="AS925" s="201">
        <f t="shared" ref="AS925" si="14795">O925</f>
        <v>0</v>
      </c>
      <c r="AT925" s="201">
        <f t="shared" ref="AT925" si="14796">P925</f>
        <v>0</v>
      </c>
      <c r="AU925" s="201">
        <f t="shared" ref="AU925" si="14797">Q925</f>
        <v>0</v>
      </c>
      <c r="AV925" s="201">
        <f t="shared" ref="AV925" si="14798">R925</f>
        <v>0</v>
      </c>
      <c r="AW925" s="323"/>
      <c r="AX925" s="324"/>
      <c r="AY925" s="201">
        <f t="shared" ref="AY925" si="14799">U925</f>
        <v>0</v>
      </c>
      <c r="AZ925" s="201">
        <f t="shared" ref="AZ925" si="14800">V925</f>
        <v>0</v>
      </c>
      <c r="BA925" s="201">
        <f t="shared" ref="BA925" si="14801">W925</f>
        <v>0</v>
      </c>
      <c r="BB925" s="201">
        <f t="shared" ref="BB925" si="14802">X925</f>
        <v>0</v>
      </c>
      <c r="BC925" s="201">
        <f t="shared" ref="BC925" si="14803">Y925</f>
        <v>0</v>
      </c>
      <c r="BD925" s="323"/>
      <c r="BE925" s="324"/>
      <c r="BF925" s="201">
        <f t="shared" ref="BF925" si="14804">AB925</f>
        <v>0</v>
      </c>
      <c r="BG925" s="201">
        <f t="shared" ref="BG925" si="14805">AC925</f>
        <v>0</v>
      </c>
      <c r="BH925" s="201">
        <f t="shared" ref="BH925" si="14806">AD925</f>
        <v>0</v>
      </c>
      <c r="BI925" s="201">
        <f t="shared" ref="BI925" si="14807">AE925</f>
        <v>0</v>
      </c>
      <c r="BJ925" s="201">
        <f t="shared" ref="BJ925" si="14808">AF925</f>
        <v>0</v>
      </c>
      <c r="BK925" s="324"/>
    </row>
    <row r="926" spans="13:63" ht="15.75" customHeight="1" x14ac:dyDescent="0.2">
      <c r="M926" s="49"/>
      <c r="S926" s="49"/>
      <c r="Z926" s="49"/>
      <c r="AL926" s="203"/>
      <c r="AM926" s="203"/>
      <c r="AN926" s="204"/>
      <c r="AO926" s="204"/>
      <c r="AP926" s="205"/>
      <c r="AQ926" s="323"/>
      <c r="AR926" s="206"/>
      <c r="AS926" s="206"/>
      <c r="AT926" s="207"/>
      <c r="AU926" s="207"/>
      <c r="AV926" s="205"/>
      <c r="AW926" s="323"/>
      <c r="AX926" s="324"/>
      <c r="AY926" s="206"/>
      <c r="AZ926" s="206"/>
      <c r="BA926" s="207"/>
      <c r="BB926" s="207"/>
      <c r="BC926" s="205"/>
      <c r="BD926" s="323"/>
      <c r="BE926" s="324"/>
      <c r="BF926" s="206"/>
      <c r="BG926" s="206"/>
      <c r="BH926" s="207"/>
      <c r="BI926" s="207"/>
      <c r="BJ926" s="205"/>
      <c r="BK926" s="324"/>
    </row>
    <row r="927" spans="13:63" ht="15.75" customHeight="1" x14ac:dyDescent="0.2">
      <c r="M927" s="49"/>
      <c r="S927" s="49"/>
      <c r="Z927" s="49"/>
      <c r="AL927" s="201">
        <f t="shared" ref="AL927" si="14809">H927</f>
        <v>0</v>
      </c>
      <c r="AM927" s="201">
        <f t="shared" ref="AM927" si="14810">I927</f>
        <v>0</v>
      </c>
      <c r="AN927" s="201">
        <f t="shared" ref="AN927" si="14811">J927</f>
        <v>0</v>
      </c>
      <c r="AO927" s="201">
        <f t="shared" ref="AO927" si="14812">K927</f>
        <v>0</v>
      </c>
      <c r="AP927" s="202"/>
      <c r="AQ927" s="323"/>
      <c r="AR927" s="201">
        <f t="shared" ref="AR927" si="14813">N927</f>
        <v>0</v>
      </c>
      <c r="AS927" s="201">
        <f t="shared" ref="AS927" si="14814">O927</f>
        <v>0</v>
      </c>
      <c r="AT927" s="201">
        <f t="shared" ref="AT927" si="14815">P927</f>
        <v>0</v>
      </c>
      <c r="AU927" s="201">
        <f t="shared" ref="AU927" si="14816">Q927</f>
        <v>0</v>
      </c>
      <c r="AV927" s="201">
        <f t="shared" ref="AV927" si="14817">R927</f>
        <v>0</v>
      </c>
      <c r="AW927" s="323"/>
      <c r="AX927" s="324"/>
      <c r="AY927" s="201">
        <f t="shared" ref="AY927" si="14818">U927</f>
        <v>0</v>
      </c>
      <c r="AZ927" s="201">
        <f t="shared" ref="AZ927" si="14819">V927</f>
        <v>0</v>
      </c>
      <c r="BA927" s="201">
        <f t="shared" ref="BA927" si="14820">W927</f>
        <v>0</v>
      </c>
      <c r="BB927" s="201">
        <f t="shared" ref="BB927" si="14821">X927</f>
        <v>0</v>
      </c>
      <c r="BC927" s="201">
        <f t="shared" ref="BC927" si="14822">Y927</f>
        <v>0</v>
      </c>
      <c r="BD927" s="323"/>
      <c r="BE927" s="324"/>
      <c r="BF927" s="201">
        <f t="shared" ref="BF927" si="14823">AB927</f>
        <v>0</v>
      </c>
      <c r="BG927" s="201">
        <f t="shared" ref="BG927" si="14824">AC927</f>
        <v>0</v>
      </c>
      <c r="BH927" s="201">
        <f t="shared" ref="BH927" si="14825">AD927</f>
        <v>0</v>
      </c>
      <c r="BI927" s="201">
        <f t="shared" ref="BI927" si="14826">AE927</f>
        <v>0</v>
      </c>
      <c r="BJ927" s="201">
        <f t="shared" ref="BJ927" si="14827">AF927</f>
        <v>0</v>
      </c>
      <c r="BK927" s="324"/>
    </row>
    <row r="928" spans="13:63" ht="15.75" customHeight="1" x14ac:dyDescent="0.2">
      <c r="M928" s="49"/>
      <c r="S928" s="49"/>
      <c r="Z928" s="49"/>
      <c r="AL928" s="203"/>
      <c r="AM928" s="203"/>
      <c r="AN928" s="204"/>
      <c r="AO928" s="204"/>
      <c r="AP928" s="205"/>
      <c r="AQ928" s="323"/>
      <c r="AR928" s="206"/>
      <c r="AS928" s="206"/>
      <c r="AT928" s="207"/>
      <c r="AU928" s="207"/>
      <c r="AV928" s="205"/>
      <c r="AW928" s="323"/>
      <c r="AX928" s="324"/>
      <c r="AY928" s="206"/>
      <c r="AZ928" s="206"/>
      <c r="BA928" s="207"/>
      <c r="BB928" s="207"/>
      <c r="BC928" s="205"/>
      <c r="BD928" s="323"/>
      <c r="BE928" s="324"/>
      <c r="BF928" s="206"/>
      <c r="BG928" s="206"/>
      <c r="BH928" s="207"/>
      <c r="BI928" s="207"/>
      <c r="BJ928" s="205"/>
      <c r="BK928" s="324"/>
    </row>
    <row r="929" spans="13:63" ht="15.75" customHeight="1" x14ac:dyDescent="0.2">
      <c r="M929" s="49"/>
      <c r="S929" s="49"/>
      <c r="Z929" s="49"/>
      <c r="AL929" s="201">
        <f t="shared" ref="AL929" si="14828">H929</f>
        <v>0</v>
      </c>
      <c r="AM929" s="201">
        <f t="shared" ref="AM929" si="14829">I929</f>
        <v>0</v>
      </c>
      <c r="AN929" s="201">
        <f t="shared" ref="AN929" si="14830">J929</f>
        <v>0</v>
      </c>
      <c r="AO929" s="201">
        <f t="shared" ref="AO929" si="14831">K929</f>
        <v>0</v>
      </c>
      <c r="AP929" s="202"/>
      <c r="AQ929" s="323"/>
      <c r="AR929" s="201">
        <f t="shared" ref="AR929" si="14832">N929</f>
        <v>0</v>
      </c>
      <c r="AS929" s="201">
        <f t="shared" ref="AS929" si="14833">O929</f>
        <v>0</v>
      </c>
      <c r="AT929" s="201">
        <f t="shared" ref="AT929" si="14834">P929</f>
        <v>0</v>
      </c>
      <c r="AU929" s="201">
        <f t="shared" ref="AU929" si="14835">Q929</f>
        <v>0</v>
      </c>
      <c r="AV929" s="201">
        <f t="shared" ref="AV929" si="14836">R929</f>
        <v>0</v>
      </c>
      <c r="AW929" s="323"/>
      <c r="AX929" s="324"/>
      <c r="AY929" s="201">
        <f t="shared" ref="AY929" si="14837">U929</f>
        <v>0</v>
      </c>
      <c r="AZ929" s="201">
        <f t="shared" ref="AZ929" si="14838">V929</f>
        <v>0</v>
      </c>
      <c r="BA929" s="201">
        <f t="shared" ref="BA929" si="14839">W929</f>
        <v>0</v>
      </c>
      <c r="BB929" s="201">
        <f t="shared" ref="BB929" si="14840">X929</f>
        <v>0</v>
      </c>
      <c r="BC929" s="201">
        <f t="shared" ref="BC929" si="14841">Y929</f>
        <v>0</v>
      </c>
      <c r="BD929" s="323"/>
      <c r="BE929" s="324"/>
      <c r="BF929" s="201">
        <f t="shared" ref="BF929" si="14842">AB929</f>
        <v>0</v>
      </c>
      <c r="BG929" s="201">
        <f t="shared" ref="BG929" si="14843">AC929</f>
        <v>0</v>
      </c>
      <c r="BH929" s="201">
        <f t="shared" ref="BH929" si="14844">AD929</f>
        <v>0</v>
      </c>
      <c r="BI929" s="201">
        <f t="shared" ref="BI929" si="14845">AE929</f>
        <v>0</v>
      </c>
      <c r="BJ929" s="201">
        <f t="shared" ref="BJ929" si="14846">AF929</f>
        <v>0</v>
      </c>
      <c r="BK929" s="324"/>
    </row>
    <row r="930" spans="13:63" ht="15.75" customHeight="1" x14ac:dyDescent="0.2">
      <c r="M930" s="49"/>
      <c r="S930" s="49"/>
      <c r="Z930" s="49"/>
      <c r="AL930" s="203"/>
      <c r="AM930" s="203"/>
      <c r="AN930" s="204"/>
      <c r="AO930" s="204"/>
      <c r="AP930" s="205"/>
      <c r="AQ930" s="323"/>
      <c r="AR930" s="206"/>
      <c r="AS930" s="206"/>
      <c r="AT930" s="207"/>
      <c r="AU930" s="207"/>
      <c r="AV930" s="205"/>
      <c r="AW930" s="323"/>
      <c r="AX930" s="324"/>
      <c r="AY930" s="206"/>
      <c r="AZ930" s="206"/>
      <c r="BA930" s="207"/>
      <c r="BB930" s="207"/>
      <c r="BC930" s="205"/>
      <c r="BD930" s="323"/>
      <c r="BE930" s="324"/>
      <c r="BF930" s="206"/>
      <c r="BG930" s="206"/>
      <c r="BH930" s="207"/>
      <c r="BI930" s="207"/>
      <c r="BJ930" s="205"/>
      <c r="BK930" s="324"/>
    </row>
    <row r="931" spans="13:63" ht="15.75" customHeight="1" x14ac:dyDescent="0.2">
      <c r="M931" s="49"/>
      <c r="S931" s="49"/>
      <c r="Z931" s="49"/>
      <c r="AL931" s="201">
        <f t="shared" ref="AL931" si="14847">H931</f>
        <v>0</v>
      </c>
      <c r="AM931" s="201">
        <f t="shared" ref="AM931" si="14848">I931</f>
        <v>0</v>
      </c>
      <c r="AN931" s="201">
        <f t="shared" ref="AN931" si="14849">J931</f>
        <v>0</v>
      </c>
      <c r="AO931" s="201">
        <f t="shared" ref="AO931" si="14850">K931</f>
        <v>0</v>
      </c>
      <c r="AP931" s="202"/>
      <c r="AQ931" s="323"/>
      <c r="AR931" s="201">
        <f t="shared" ref="AR931" si="14851">N931</f>
        <v>0</v>
      </c>
      <c r="AS931" s="201">
        <f t="shared" ref="AS931" si="14852">O931</f>
        <v>0</v>
      </c>
      <c r="AT931" s="201">
        <f t="shared" ref="AT931" si="14853">P931</f>
        <v>0</v>
      </c>
      <c r="AU931" s="201">
        <f t="shared" ref="AU931" si="14854">Q931</f>
        <v>0</v>
      </c>
      <c r="AV931" s="201">
        <f t="shared" ref="AV931" si="14855">R931</f>
        <v>0</v>
      </c>
      <c r="AW931" s="323"/>
      <c r="AX931" s="324"/>
      <c r="AY931" s="201">
        <f t="shared" ref="AY931" si="14856">U931</f>
        <v>0</v>
      </c>
      <c r="AZ931" s="201">
        <f t="shared" ref="AZ931" si="14857">V931</f>
        <v>0</v>
      </c>
      <c r="BA931" s="201">
        <f t="shared" ref="BA931" si="14858">W931</f>
        <v>0</v>
      </c>
      <c r="BB931" s="201">
        <f t="shared" ref="BB931" si="14859">X931</f>
        <v>0</v>
      </c>
      <c r="BC931" s="201">
        <f t="shared" ref="BC931" si="14860">Y931</f>
        <v>0</v>
      </c>
      <c r="BD931" s="323"/>
      <c r="BE931" s="324"/>
      <c r="BF931" s="201">
        <f t="shared" ref="BF931" si="14861">AB931</f>
        <v>0</v>
      </c>
      <c r="BG931" s="201">
        <f t="shared" ref="BG931" si="14862">AC931</f>
        <v>0</v>
      </c>
      <c r="BH931" s="201">
        <f t="shared" ref="BH931" si="14863">AD931</f>
        <v>0</v>
      </c>
      <c r="BI931" s="201">
        <f t="shared" ref="BI931" si="14864">AE931</f>
        <v>0</v>
      </c>
      <c r="BJ931" s="201">
        <f t="shared" ref="BJ931" si="14865">AF931</f>
        <v>0</v>
      </c>
      <c r="BK931" s="324"/>
    </row>
    <row r="932" spans="13:63" ht="15.75" customHeight="1" x14ac:dyDescent="0.2">
      <c r="M932" s="49"/>
      <c r="S932" s="49"/>
      <c r="Z932" s="49"/>
      <c r="AL932" s="203"/>
      <c r="AM932" s="203"/>
      <c r="AN932" s="204"/>
      <c r="AO932" s="204"/>
      <c r="AP932" s="205"/>
      <c r="AQ932" s="323"/>
      <c r="AR932" s="206"/>
      <c r="AS932" s="206"/>
      <c r="AT932" s="207"/>
      <c r="AU932" s="207"/>
      <c r="AV932" s="205"/>
      <c r="AW932" s="323"/>
      <c r="AX932" s="324"/>
      <c r="AY932" s="206"/>
      <c r="AZ932" s="206"/>
      <c r="BA932" s="207"/>
      <c r="BB932" s="207"/>
      <c r="BC932" s="205"/>
      <c r="BD932" s="323"/>
      <c r="BE932" s="324"/>
      <c r="BF932" s="206"/>
      <c r="BG932" s="206"/>
      <c r="BH932" s="207"/>
      <c r="BI932" s="207"/>
      <c r="BJ932" s="205"/>
      <c r="BK932" s="324"/>
    </row>
    <row r="933" spans="13:63" ht="15.75" customHeight="1" x14ac:dyDescent="0.2">
      <c r="M933" s="49"/>
      <c r="S933" s="49"/>
      <c r="Z933" s="49"/>
      <c r="AL933" s="201">
        <f t="shared" ref="AL933" si="14866">H933</f>
        <v>0</v>
      </c>
      <c r="AM933" s="201">
        <f t="shared" ref="AM933" si="14867">I933</f>
        <v>0</v>
      </c>
      <c r="AN933" s="201">
        <f t="shared" ref="AN933" si="14868">J933</f>
        <v>0</v>
      </c>
      <c r="AO933" s="201">
        <f t="shared" ref="AO933" si="14869">K933</f>
        <v>0</v>
      </c>
      <c r="AP933" s="202"/>
      <c r="AQ933" s="323"/>
      <c r="AR933" s="201">
        <f t="shared" ref="AR933" si="14870">N933</f>
        <v>0</v>
      </c>
      <c r="AS933" s="201">
        <f t="shared" ref="AS933" si="14871">O933</f>
        <v>0</v>
      </c>
      <c r="AT933" s="201">
        <f t="shared" ref="AT933" si="14872">P933</f>
        <v>0</v>
      </c>
      <c r="AU933" s="201">
        <f t="shared" ref="AU933" si="14873">Q933</f>
        <v>0</v>
      </c>
      <c r="AV933" s="201">
        <f t="shared" ref="AV933" si="14874">R933</f>
        <v>0</v>
      </c>
      <c r="AW933" s="323"/>
      <c r="AX933" s="324"/>
      <c r="AY933" s="201">
        <f t="shared" ref="AY933" si="14875">U933</f>
        <v>0</v>
      </c>
      <c r="AZ933" s="201">
        <f t="shared" ref="AZ933" si="14876">V933</f>
        <v>0</v>
      </c>
      <c r="BA933" s="201">
        <f t="shared" ref="BA933" si="14877">W933</f>
        <v>0</v>
      </c>
      <c r="BB933" s="201">
        <f t="shared" ref="BB933" si="14878">X933</f>
        <v>0</v>
      </c>
      <c r="BC933" s="201">
        <f t="shared" ref="BC933" si="14879">Y933</f>
        <v>0</v>
      </c>
      <c r="BD933" s="323"/>
      <c r="BE933" s="324"/>
      <c r="BF933" s="201">
        <f t="shared" ref="BF933" si="14880">AB933</f>
        <v>0</v>
      </c>
      <c r="BG933" s="201">
        <f t="shared" ref="BG933" si="14881">AC933</f>
        <v>0</v>
      </c>
      <c r="BH933" s="201">
        <f t="shared" ref="BH933" si="14882">AD933</f>
        <v>0</v>
      </c>
      <c r="BI933" s="201">
        <f t="shared" ref="BI933" si="14883">AE933</f>
        <v>0</v>
      </c>
      <c r="BJ933" s="201">
        <f t="shared" ref="BJ933" si="14884">AF933</f>
        <v>0</v>
      </c>
      <c r="BK933" s="324"/>
    </row>
    <row r="934" spans="13:63" ht="15.75" customHeight="1" x14ac:dyDescent="0.2">
      <c r="M934" s="49"/>
      <c r="S934" s="49"/>
      <c r="Z934" s="49"/>
      <c r="AL934" s="203"/>
      <c r="AM934" s="203"/>
      <c r="AN934" s="204"/>
      <c r="AO934" s="204"/>
      <c r="AP934" s="205"/>
      <c r="AQ934" s="323"/>
      <c r="AR934" s="206"/>
      <c r="AS934" s="206"/>
      <c r="AT934" s="207"/>
      <c r="AU934" s="207"/>
      <c r="AV934" s="205"/>
      <c r="AW934" s="323"/>
      <c r="AX934" s="324"/>
      <c r="AY934" s="206"/>
      <c r="AZ934" s="206"/>
      <c r="BA934" s="207"/>
      <c r="BB934" s="207"/>
      <c r="BC934" s="205"/>
      <c r="BD934" s="323"/>
      <c r="BE934" s="324"/>
      <c r="BF934" s="206"/>
      <c r="BG934" s="206"/>
      <c r="BH934" s="207"/>
      <c r="BI934" s="207"/>
      <c r="BJ934" s="205"/>
      <c r="BK934" s="324"/>
    </row>
    <row r="935" spans="13:63" ht="15.75" customHeight="1" x14ac:dyDescent="0.2">
      <c r="M935" s="49"/>
      <c r="S935" s="49"/>
      <c r="Z935" s="49"/>
      <c r="AL935" s="201">
        <f t="shared" ref="AL935" si="14885">H935</f>
        <v>0</v>
      </c>
      <c r="AM935" s="201">
        <f t="shared" ref="AM935" si="14886">I935</f>
        <v>0</v>
      </c>
      <c r="AN935" s="201">
        <f t="shared" ref="AN935" si="14887">J935</f>
        <v>0</v>
      </c>
      <c r="AO935" s="201">
        <f t="shared" ref="AO935" si="14888">K935</f>
        <v>0</v>
      </c>
      <c r="AP935" s="202"/>
      <c r="AQ935" s="323"/>
      <c r="AR935" s="201">
        <f t="shared" ref="AR935" si="14889">N935</f>
        <v>0</v>
      </c>
      <c r="AS935" s="201">
        <f t="shared" ref="AS935" si="14890">O935</f>
        <v>0</v>
      </c>
      <c r="AT935" s="201">
        <f t="shared" ref="AT935" si="14891">P935</f>
        <v>0</v>
      </c>
      <c r="AU935" s="201">
        <f t="shared" ref="AU935" si="14892">Q935</f>
        <v>0</v>
      </c>
      <c r="AV935" s="201">
        <f t="shared" ref="AV935" si="14893">R935</f>
        <v>0</v>
      </c>
      <c r="AW935" s="323"/>
      <c r="AX935" s="324"/>
      <c r="AY935" s="201">
        <f t="shared" ref="AY935" si="14894">U935</f>
        <v>0</v>
      </c>
      <c r="AZ935" s="201">
        <f t="shared" ref="AZ935" si="14895">V935</f>
        <v>0</v>
      </c>
      <c r="BA935" s="201">
        <f t="shared" ref="BA935" si="14896">W935</f>
        <v>0</v>
      </c>
      <c r="BB935" s="201">
        <f t="shared" ref="BB935" si="14897">X935</f>
        <v>0</v>
      </c>
      <c r="BC935" s="201">
        <f t="shared" ref="BC935" si="14898">Y935</f>
        <v>0</v>
      </c>
      <c r="BD935" s="323"/>
      <c r="BE935" s="324"/>
      <c r="BF935" s="201">
        <f t="shared" ref="BF935" si="14899">AB935</f>
        <v>0</v>
      </c>
      <c r="BG935" s="201">
        <f t="shared" ref="BG935" si="14900">AC935</f>
        <v>0</v>
      </c>
      <c r="BH935" s="201">
        <f t="shared" ref="BH935" si="14901">AD935</f>
        <v>0</v>
      </c>
      <c r="BI935" s="201">
        <f t="shared" ref="BI935" si="14902">AE935</f>
        <v>0</v>
      </c>
      <c r="BJ935" s="201">
        <f t="shared" ref="BJ935" si="14903">AF935</f>
        <v>0</v>
      </c>
      <c r="BK935" s="324"/>
    </row>
    <row r="936" spans="13:63" ht="15.75" customHeight="1" x14ac:dyDescent="0.2">
      <c r="M936" s="49"/>
      <c r="S936" s="49"/>
      <c r="Z936" s="49"/>
      <c r="AL936" s="203"/>
      <c r="AM936" s="203"/>
      <c r="AN936" s="204"/>
      <c r="AO936" s="204"/>
      <c r="AP936" s="205"/>
      <c r="AQ936" s="323"/>
      <c r="AR936" s="206"/>
      <c r="AS936" s="206"/>
      <c r="AT936" s="207"/>
      <c r="AU936" s="207"/>
      <c r="AV936" s="205"/>
      <c r="AW936" s="323"/>
      <c r="AX936" s="324"/>
      <c r="AY936" s="206"/>
      <c r="AZ936" s="206"/>
      <c r="BA936" s="207"/>
      <c r="BB936" s="207"/>
      <c r="BC936" s="205"/>
      <c r="BD936" s="323"/>
      <c r="BE936" s="324"/>
      <c r="BF936" s="206"/>
      <c r="BG936" s="206"/>
      <c r="BH936" s="207"/>
      <c r="BI936" s="207"/>
      <c r="BJ936" s="205"/>
      <c r="BK936" s="324"/>
    </row>
    <row r="937" spans="13:63" ht="15.75" customHeight="1" x14ac:dyDescent="0.2">
      <c r="M937" s="49"/>
      <c r="S937" s="49"/>
      <c r="Z937" s="49"/>
      <c r="AL937" s="201">
        <f t="shared" ref="AL937" si="14904">H937</f>
        <v>0</v>
      </c>
      <c r="AM937" s="201">
        <f t="shared" ref="AM937" si="14905">I937</f>
        <v>0</v>
      </c>
      <c r="AN937" s="201">
        <f t="shared" ref="AN937" si="14906">J937</f>
        <v>0</v>
      </c>
      <c r="AO937" s="201">
        <f t="shared" ref="AO937" si="14907">K937</f>
        <v>0</v>
      </c>
      <c r="AP937" s="202"/>
      <c r="AQ937" s="323"/>
      <c r="AR937" s="201">
        <f t="shared" ref="AR937" si="14908">N937</f>
        <v>0</v>
      </c>
      <c r="AS937" s="201">
        <f t="shared" ref="AS937" si="14909">O937</f>
        <v>0</v>
      </c>
      <c r="AT937" s="201">
        <f t="shared" ref="AT937" si="14910">P937</f>
        <v>0</v>
      </c>
      <c r="AU937" s="201">
        <f t="shared" ref="AU937" si="14911">Q937</f>
        <v>0</v>
      </c>
      <c r="AV937" s="201">
        <f t="shared" ref="AV937" si="14912">R937</f>
        <v>0</v>
      </c>
      <c r="AW937" s="323"/>
      <c r="AX937" s="324"/>
      <c r="AY937" s="201">
        <f t="shared" ref="AY937" si="14913">U937</f>
        <v>0</v>
      </c>
      <c r="AZ937" s="201">
        <f t="shared" ref="AZ937" si="14914">V937</f>
        <v>0</v>
      </c>
      <c r="BA937" s="201">
        <f t="shared" ref="BA937" si="14915">W937</f>
        <v>0</v>
      </c>
      <c r="BB937" s="201">
        <f t="shared" ref="BB937" si="14916">X937</f>
        <v>0</v>
      </c>
      <c r="BC937" s="201">
        <f t="shared" ref="BC937" si="14917">Y937</f>
        <v>0</v>
      </c>
      <c r="BD937" s="323"/>
      <c r="BE937" s="324"/>
      <c r="BF937" s="201">
        <f t="shared" ref="BF937" si="14918">AB937</f>
        <v>0</v>
      </c>
      <c r="BG937" s="201">
        <f t="shared" ref="BG937" si="14919">AC937</f>
        <v>0</v>
      </c>
      <c r="BH937" s="201">
        <f t="shared" ref="BH937" si="14920">AD937</f>
        <v>0</v>
      </c>
      <c r="BI937" s="201">
        <f t="shared" ref="BI937" si="14921">AE937</f>
        <v>0</v>
      </c>
      <c r="BJ937" s="201">
        <f t="shared" ref="BJ937" si="14922">AF937</f>
        <v>0</v>
      </c>
      <c r="BK937" s="324"/>
    </row>
    <row r="938" spans="13:63" ht="15.75" customHeight="1" x14ac:dyDescent="0.2">
      <c r="M938" s="49"/>
      <c r="S938" s="49"/>
      <c r="Z938" s="49"/>
      <c r="AL938" s="203"/>
      <c r="AM938" s="203"/>
      <c r="AN938" s="204"/>
      <c r="AO938" s="204"/>
      <c r="AP938" s="205"/>
      <c r="AQ938" s="323"/>
      <c r="AR938" s="206"/>
      <c r="AS938" s="206"/>
      <c r="AT938" s="207"/>
      <c r="AU938" s="207"/>
      <c r="AV938" s="205"/>
      <c r="AW938" s="323"/>
      <c r="AX938" s="324"/>
      <c r="AY938" s="206"/>
      <c r="AZ938" s="206"/>
      <c r="BA938" s="207"/>
      <c r="BB938" s="207"/>
      <c r="BC938" s="205"/>
      <c r="BD938" s="323"/>
      <c r="BE938" s="324"/>
      <c r="BF938" s="206"/>
      <c r="BG938" s="206"/>
      <c r="BH938" s="207"/>
      <c r="BI938" s="207"/>
      <c r="BJ938" s="205"/>
      <c r="BK938" s="324"/>
    </row>
    <row r="939" spans="13:63" ht="15.75" customHeight="1" x14ac:dyDescent="0.2">
      <c r="M939" s="49"/>
      <c r="S939" s="49"/>
      <c r="Z939" s="49"/>
      <c r="AL939" s="201">
        <f t="shared" ref="AL939" si="14923">H939</f>
        <v>0</v>
      </c>
      <c r="AM939" s="201">
        <f t="shared" ref="AM939" si="14924">I939</f>
        <v>0</v>
      </c>
      <c r="AN939" s="201">
        <f t="shared" ref="AN939" si="14925">J939</f>
        <v>0</v>
      </c>
      <c r="AO939" s="201">
        <f t="shared" ref="AO939" si="14926">K939</f>
        <v>0</v>
      </c>
      <c r="AP939" s="202"/>
      <c r="AQ939" s="323"/>
      <c r="AR939" s="201">
        <f t="shared" ref="AR939" si="14927">N939</f>
        <v>0</v>
      </c>
      <c r="AS939" s="201">
        <f t="shared" ref="AS939" si="14928">O939</f>
        <v>0</v>
      </c>
      <c r="AT939" s="201">
        <f t="shared" ref="AT939" si="14929">P939</f>
        <v>0</v>
      </c>
      <c r="AU939" s="201">
        <f t="shared" ref="AU939" si="14930">Q939</f>
        <v>0</v>
      </c>
      <c r="AV939" s="201">
        <f t="shared" ref="AV939" si="14931">R939</f>
        <v>0</v>
      </c>
      <c r="AW939" s="323"/>
      <c r="AX939" s="324"/>
      <c r="AY939" s="201">
        <f t="shared" ref="AY939" si="14932">U939</f>
        <v>0</v>
      </c>
      <c r="AZ939" s="201">
        <f t="shared" ref="AZ939" si="14933">V939</f>
        <v>0</v>
      </c>
      <c r="BA939" s="201">
        <f t="shared" ref="BA939" si="14934">W939</f>
        <v>0</v>
      </c>
      <c r="BB939" s="201">
        <f t="shared" ref="BB939" si="14935">X939</f>
        <v>0</v>
      </c>
      <c r="BC939" s="201">
        <f t="shared" ref="BC939" si="14936">Y939</f>
        <v>0</v>
      </c>
      <c r="BD939" s="323"/>
      <c r="BE939" s="324"/>
      <c r="BF939" s="201">
        <f t="shared" ref="BF939" si="14937">AB939</f>
        <v>0</v>
      </c>
      <c r="BG939" s="201">
        <f t="shared" ref="BG939" si="14938">AC939</f>
        <v>0</v>
      </c>
      <c r="BH939" s="201">
        <f t="shared" ref="BH939" si="14939">AD939</f>
        <v>0</v>
      </c>
      <c r="BI939" s="201">
        <f t="shared" ref="BI939" si="14940">AE939</f>
        <v>0</v>
      </c>
      <c r="BJ939" s="201">
        <f t="shared" ref="BJ939" si="14941">AF939</f>
        <v>0</v>
      </c>
      <c r="BK939" s="324"/>
    </row>
    <row r="940" spans="13:63" ht="15.75" customHeight="1" x14ac:dyDescent="0.2">
      <c r="M940" s="49"/>
      <c r="S940" s="49"/>
      <c r="Z940" s="49"/>
      <c r="AL940" s="203"/>
      <c r="AM940" s="203"/>
      <c r="AN940" s="204"/>
      <c r="AO940" s="204"/>
      <c r="AP940" s="205"/>
      <c r="AQ940" s="323"/>
      <c r="AR940" s="206"/>
      <c r="AS940" s="206"/>
      <c r="AT940" s="207"/>
      <c r="AU940" s="207"/>
      <c r="AV940" s="205"/>
      <c r="AW940" s="323"/>
      <c r="AX940" s="324"/>
      <c r="AY940" s="206"/>
      <c r="AZ940" s="206"/>
      <c r="BA940" s="207"/>
      <c r="BB940" s="207"/>
      <c r="BC940" s="205"/>
      <c r="BD940" s="323"/>
      <c r="BE940" s="324"/>
      <c r="BF940" s="206"/>
      <c r="BG940" s="206"/>
      <c r="BH940" s="207"/>
      <c r="BI940" s="207"/>
      <c r="BJ940" s="205"/>
      <c r="BK940" s="324"/>
    </row>
    <row r="941" spans="13:63" ht="15.75" customHeight="1" x14ac:dyDescent="0.2">
      <c r="M941" s="49"/>
      <c r="S941" s="49"/>
      <c r="Z941" s="49"/>
      <c r="AL941" s="201">
        <f t="shared" ref="AL941" si="14942">H941</f>
        <v>0</v>
      </c>
      <c r="AM941" s="201">
        <f t="shared" ref="AM941" si="14943">I941</f>
        <v>0</v>
      </c>
      <c r="AN941" s="201">
        <f t="shared" ref="AN941" si="14944">J941</f>
        <v>0</v>
      </c>
      <c r="AO941" s="201">
        <f t="shared" ref="AO941" si="14945">K941</f>
        <v>0</v>
      </c>
      <c r="AP941" s="202"/>
      <c r="AQ941" s="323"/>
      <c r="AR941" s="201">
        <f t="shared" ref="AR941" si="14946">N941</f>
        <v>0</v>
      </c>
      <c r="AS941" s="201">
        <f t="shared" ref="AS941" si="14947">O941</f>
        <v>0</v>
      </c>
      <c r="AT941" s="201">
        <f t="shared" ref="AT941" si="14948">P941</f>
        <v>0</v>
      </c>
      <c r="AU941" s="201">
        <f t="shared" ref="AU941" si="14949">Q941</f>
        <v>0</v>
      </c>
      <c r="AV941" s="201">
        <f t="shared" ref="AV941" si="14950">R941</f>
        <v>0</v>
      </c>
      <c r="AW941" s="323"/>
      <c r="AX941" s="324"/>
      <c r="AY941" s="201">
        <f t="shared" ref="AY941" si="14951">U941</f>
        <v>0</v>
      </c>
      <c r="AZ941" s="201">
        <f t="shared" ref="AZ941" si="14952">V941</f>
        <v>0</v>
      </c>
      <c r="BA941" s="201">
        <f t="shared" ref="BA941" si="14953">W941</f>
        <v>0</v>
      </c>
      <c r="BB941" s="201">
        <f t="shared" ref="BB941" si="14954">X941</f>
        <v>0</v>
      </c>
      <c r="BC941" s="201">
        <f t="shared" ref="BC941" si="14955">Y941</f>
        <v>0</v>
      </c>
      <c r="BD941" s="323"/>
      <c r="BE941" s="324"/>
      <c r="BF941" s="201">
        <f t="shared" ref="BF941" si="14956">AB941</f>
        <v>0</v>
      </c>
      <c r="BG941" s="201">
        <f t="shared" ref="BG941" si="14957">AC941</f>
        <v>0</v>
      </c>
      <c r="BH941" s="201">
        <f t="shared" ref="BH941" si="14958">AD941</f>
        <v>0</v>
      </c>
      <c r="BI941" s="201">
        <f t="shared" ref="BI941" si="14959">AE941</f>
        <v>0</v>
      </c>
      <c r="BJ941" s="201">
        <f t="shared" ref="BJ941" si="14960">AF941</f>
        <v>0</v>
      </c>
      <c r="BK941" s="324"/>
    </row>
    <row r="942" spans="13:63" ht="15.75" customHeight="1" x14ac:dyDescent="0.2">
      <c r="M942" s="49"/>
      <c r="S942" s="49"/>
      <c r="Z942" s="49"/>
      <c r="AL942" s="203"/>
      <c r="AM942" s="203"/>
      <c r="AN942" s="204"/>
      <c r="AO942" s="204"/>
      <c r="AP942" s="205"/>
      <c r="AQ942" s="323"/>
      <c r="AR942" s="206"/>
      <c r="AS942" s="206"/>
      <c r="AT942" s="207"/>
      <c r="AU942" s="207"/>
      <c r="AV942" s="205"/>
      <c r="AW942" s="323"/>
      <c r="AX942" s="324"/>
      <c r="AY942" s="206"/>
      <c r="AZ942" s="206"/>
      <c r="BA942" s="207"/>
      <c r="BB942" s="207"/>
      <c r="BC942" s="205"/>
      <c r="BD942" s="323"/>
      <c r="BE942" s="324"/>
      <c r="BF942" s="206"/>
      <c r="BG942" s="206"/>
      <c r="BH942" s="207"/>
      <c r="BI942" s="207"/>
      <c r="BJ942" s="205"/>
      <c r="BK942" s="324"/>
    </row>
    <row r="943" spans="13:63" ht="15.75" customHeight="1" x14ac:dyDescent="0.2">
      <c r="M943" s="49"/>
      <c r="S943" s="49"/>
      <c r="Z943" s="49"/>
      <c r="AL943" s="201">
        <f t="shared" ref="AL943" si="14961">H943</f>
        <v>0</v>
      </c>
      <c r="AM943" s="201">
        <f t="shared" ref="AM943" si="14962">I943</f>
        <v>0</v>
      </c>
      <c r="AN943" s="201">
        <f t="shared" ref="AN943" si="14963">J943</f>
        <v>0</v>
      </c>
      <c r="AO943" s="201">
        <f t="shared" ref="AO943" si="14964">K943</f>
        <v>0</v>
      </c>
      <c r="AP943" s="202"/>
      <c r="AQ943" s="323"/>
      <c r="AR943" s="201">
        <f t="shared" ref="AR943" si="14965">N943</f>
        <v>0</v>
      </c>
      <c r="AS943" s="201">
        <f t="shared" ref="AS943" si="14966">O943</f>
        <v>0</v>
      </c>
      <c r="AT943" s="201">
        <f t="shared" ref="AT943" si="14967">P943</f>
        <v>0</v>
      </c>
      <c r="AU943" s="201">
        <f t="shared" ref="AU943" si="14968">Q943</f>
        <v>0</v>
      </c>
      <c r="AV943" s="201">
        <f t="shared" ref="AV943" si="14969">R943</f>
        <v>0</v>
      </c>
      <c r="AW943" s="323"/>
      <c r="AX943" s="324"/>
      <c r="AY943" s="201">
        <f t="shared" ref="AY943" si="14970">U943</f>
        <v>0</v>
      </c>
      <c r="AZ943" s="201">
        <f t="shared" ref="AZ943" si="14971">V943</f>
        <v>0</v>
      </c>
      <c r="BA943" s="201">
        <f t="shared" ref="BA943" si="14972">W943</f>
        <v>0</v>
      </c>
      <c r="BB943" s="201">
        <f t="shared" ref="BB943" si="14973">X943</f>
        <v>0</v>
      </c>
      <c r="BC943" s="201">
        <f t="shared" ref="BC943" si="14974">Y943</f>
        <v>0</v>
      </c>
      <c r="BD943" s="323"/>
      <c r="BE943" s="324"/>
      <c r="BF943" s="201">
        <f t="shared" ref="BF943" si="14975">AB943</f>
        <v>0</v>
      </c>
      <c r="BG943" s="201">
        <f t="shared" ref="BG943" si="14976">AC943</f>
        <v>0</v>
      </c>
      <c r="BH943" s="201">
        <f t="shared" ref="BH943" si="14977">AD943</f>
        <v>0</v>
      </c>
      <c r="BI943" s="201">
        <f t="shared" ref="BI943" si="14978">AE943</f>
        <v>0</v>
      </c>
      <c r="BJ943" s="201">
        <f t="shared" ref="BJ943" si="14979">AF943</f>
        <v>0</v>
      </c>
      <c r="BK943" s="324"/>
    </row>
    <row r="944" spans="13:63" ht="15.75" customHeight="1" x14ac:dyDescent="0.2">
      <c r="M944" s="49"/>
      <c r="S944" s="49"/>
      <c r="Z944" s="49"/>
      <c r="AL944" s="203"/>
      <c r="AM944" s="203"/>
      <c r="AN944" s="204"/>
      <c r="AO944" s="204"/>
      <c r="AP944" s="205"/>
      <c r="AQ944" s="323"/>
      <c r="AR944" s="206"/>
      <c r="AS944" s="206"/>
      <c r="AT944" s="207"/>
      <c r="AU944" s="207"/>
      <c r="AV944" s="205"/>
      <c r="AW944" s="323"/>
      <c r="AX944" s="324"/>
      <c r="AY944" s="206"/>
      <c r="AZ944" s="206"/>
      <c r="BA944" s="207"/>
      <c r="BB944" s="207"/>
      <c r="BC944" s="205"/>
      <c r="BD944" s="323"/>
      <c r="BE944" s="324"/>
      <c r="BF944" s="206"/>
      <c r="BG944" s="206"/>
      <c r="BH944" s="207"/>
      <c r="BI944" s="207"/>
      <c r="BJ944" s="205"/>
      <c r="BK944" s="324"/>
    </row>
    <row r="945" spans="13:63" ht="15.75" customHeight="1" x14ac:dyDescent="0.2">
      <c r="M945" s="49"/>
      <c r="S945" s="49"/>
      <c r="Z945" s="49"/>
      <c r="AL945" s="201">
        <f t="shared" ref="AL945" si="14980">H945</f>
        <v>0</v>
      </c>
      <c r="AM945" s="201">
        <f t="shared" ref="AM945" si="14981">I945</f>
        <v>0</v>
      </c>
      <c r="AN945" s="201">
        <f t="shared" ref="AN945" si="14982">J945</f>
        <v>0</v>
      </c>
      <c r="AO945" s="201">
        <f t="shared" ref="AO945" si="14983">K945</f>
        <v>0</v>
      </c>
      <c r="AP945" s="202"/>
      <c r="AQ945" s="323"/>
      <c r="AR945" s="201">
        <f t="shared" ref="AR945" si="14984">N945</f>
        <v>0</v>
      </c>
      <c r="AS945" s="201">
        <f t="shared" ref="AS945" si="14985">O945</f>
        <v>0</v>
      </c>
      <c r="AT945" s="201">
        <f t="shared" ref="AT945" si="14986">P945</f>
        <v>0</v>
      </c>
      <c r="AU945" s="201">
        <f t="shared" ref="AU945" si="14987">Q945</f>
        <v>0</v>
      </c>
      <c r="AV945" s="201">
        <f t="shared" ref="AV945" si="14988">R945</f>
        <v>0</v>
      </c>
      <c r="AW945" s="323"/>
      <c r="AX945" s="324"/>
      <c r="AY945" s="201">
        <f t="shared" ref="AY945" si="14989">U945</f>
        <v>0</v>
      </c>
      <c r="AZ945" s="201">
        <f t="shared" ref="AZ945" si="14990">V945</f>
        <v>0</v>
      </c>
      <c r="BA945" s="201">
        <f t="shared" ref="BA945" si="14991">W945</f>
        <v>0</v>
      </c>
      <c r="BB945" s="201">
        <f t="shared" ref="BB945" si="14992">X945</f>
        <v>0</v>
      </c>
      <c r="BC945" s="201">
        <f t="shared" ref="BC945" si="14993">Y945</f>
        <v>0</v>
      </c>
      <c r="BD945" s="323"/>
      <c r="BE945" s="324"/>
      <c r="BF945" s="201">
        <f t="shared" ref="BF945" si="14994">AB945</f>
        <v>0</v>
      </c>
      <c r="BG945" s="201">
        <f t="shared" ref="BG945" si="14995">AC945</f>
        <v>0</v>
      </c>
      <c r="BH945" s="201">
        <f t="shared" ref="BH945" si="14996">AD945</f>
        <v>0</v>
      </c>
      <c r="BI945" s="201">
        <f t="shared" ref="BI945" si="14997">AE945</f>
        <v>0</v>
      </c>
      <c r="BJ945" s="201">
        <f t="shared" ref="BJ945" si="14998">AF945</f>
        <v>0</v>
      </c>
      <c r="BK945" s="324"/>
    </row>
    <row r="946" spans="13:63" ht="15.75" customHeight="1" x14ac:dyDescent="0.2">
      <c r="M946" s="49"/>
      <c r="S946" s="49"/>
      <c r="Z946" s="49"/>
      <c r="AL946" s="203"/>
      <c r="AM946" s="203"/>
      <c r="AN946" s="204"/>
      <c r="AO946" s="204"/>
      <c r="AP946" s="205"/>
      <c r="AQ946" s="323"/>
      <c r="AR946" s="206"/>
      <c r="AS946" s="206"/>
      <c r="AT946" s="207"/>
      <c r="AU946" s="207"/>
      <c r="AV946" s="205"/>
      <c r="AW946" s="323"/>
      <c r="AX946" s="324"/>
      <c r="AY946" s="206"/>
      <c r="AZ946" s="206"/>
      <c r="BA946" s="207"/>
      <c r="BB946" s="207"/>
      <c r="BC946" s="205"/>
      <c r="BD946" s="323"/>
      <c r="BE946" s="324"/>
      <c r="BF946" s="206"/>
      <c r="BG946" s="206"/>
      <c r="BH946" s="207"/>
      <c r="BI946" s="207"/>
      <c r="BJ946" s="205"/>
      <c r="BK946" s="324"/>
    </row>
    <row r="947" spans="13:63" ht="15.75" customHeight="1" x14ac:dyDescent="0.2">
      <c r="M947" s="49"/>
      <c r="S947" s="49"/>
      <c r="Z947" s="49"/>
      <c r="AL947" s="201">
        <f t="shared" ref="AL947" si="14999">H947</f>
        <v>0</v>
      </c>
      <c r="AM947" s="201">
        <f t="shared" ref="AM947" si="15000">I947</f>
        <v>0</v>
      </c>
      <c r="AN947" s="201">
        <f t="shared" ref="AN947" si="15001">J947</f>
        <v>0</v>
      </c>
      <c r="AO947" s="201">
        <f t="shared" ref="AO947" si="15002">K947</f>
        <v>0</v>
      </c>
      <c r="AP947" s="202"/>
      <c r="AQ947" s="323"/>
      <c r="AR947" s="201">
        <f t="shared" ref="AR947" si="15003">N947</f>
        <v>0</v>
      </c>
      <c r="AS947" s="201">
        <f t="shared" ref="AS947" si="15004">O947</f>
        <v>0</v>
      </c>
      <c r="AT947" s="201">
        <f t="shared" ref="AT947" si="15005">P947</f>
        <v>0</v>
      </c>
      <c r="AU947" s="201">
        <f t="shared" ref="AU947" si="15006">Q947</f>
        <v>0</v>
      </c>
      <c r="AV947" s="201">
        <f t="shared" ref="AV947" si="15007">R947</f>
        <v>0</v>
      </c>
      <c r="AW947" s="323"/>
      <c r="AX947" s="324"/>
      <c r="AY947" s="201">
        <f t="shared" ref="AY947" si="15008">U947</f>
        <v>0</v>
      </c>
      <c r="AZ947" s="201">
        <f t="shared" ref="AZ947" si="15009">V947</f>
        <v>0</v>
      </c>
      <c r="BA947" s="201">
        <f t="shared" ref="BA947" si="15010">W947</f>
        <v>0</v>
      </c>
      <c r="BB947" s="201">
        <f t="shared" ref="BB947" si="15011">X947</f>
        <v>0</v>
      </c>
      <c r="BC947" s="201">
        <f t="shared" ref="BC947" si="15012">Y947</f>
        <v>0</v>
      </c>
      <c r="BD947" s="323"/>
      <c r="BE947" s="324"/>
      <c r="BF947" s="201">
        <f t="shared" ref="BF947" si="15013">AB947</f>
        <v>0</v>
      </c>
      <c r="BG947" s="201">
        <f t="shared" ref="BG947" si="15014">AC947</f>
        <v>0</v>
      </c>
      <c r="BH947" s="201">
        <f t="shared" ref="BH947" si="15015">AD947</f>
        <v>0</v>
      </c>
      <c r="BI947" s="201">
        <f t="shared" ref="BI947" si="15016">AE947</f>
        <v>0</v>
      </c>
      <c r="BJ947" s="201">
        <f t="shared" ref="BJ947" si="15017">AF947</f>
        <v>0</v>
      </c>
      <c r="BK947" s="324"/>
    </row>
    <row r="948" spans="13:63" ht="15.75" customHeight="1" x14ac:dyDescent="0.2">
      <c r="M948" s="49"/>
      <c r="S948" s="49"/>
      <c r="Z948" s="49"/>
      <c r="AL948" s="203"/>
      <c r="AM948" s="203"/>
      <c r="AN948" s="204"/>
      <c r="AO948" s="204"/>
      <c r="AP948" s="205"/>
      <c r="AQ948" s="323"/>
      <c r="AR948" s="206"/>
      <c r="AS948" s="206"/>
      <c r="AT948" s="207"/>
      <c r="AU948" s="207"/>
      <c r="AV948" s="205"/>
      <c r="AW948" s="323"/>
      <c r="AX948" s="324"/>
      <c r="AY948" s="206"/>
      <c r="AZ948" s="206"/>
      <c r="BA948" s="207"/>
      <c r="BB948" s="207"/>
      <c r="BC948" s="205"/>
      <c r="BD948" s="323"/>
      <c r="BE948" s="324"/>
      <c r="BF948" s="206"/>
      <c r="BG948" s="206"/>
      <c r="BH948" s="207"/>
      <c r="BI948" s="207"/>
      <c r="BJ948" s="205"/>
      <c r="BK948" s="324"/>
    </row>
    <row r="949" spans="13:63" ht="15.75" customHeight="1" x14ac:dyDescent="0.2">
      <c r="M949" s="49"/>
      <c r="S949" s="49"/>
      <c r="Z949" s="49"/>
      <c r="AL949" s="201">
        <f t="shared" ref="AL949" si="15018">H949</f>
        <v>0</v>
      </c>
      <c r="AM949" s="201">
        <f t="shared" ref="AM949" si="15019">I949</f>
        <v>0</v>
      </c>
      <c r="AN949" s="201">
        <f t="shared" ref="AN949" si="15020">J949</f>
        <v>0</v>
      </c>
      <c r="AO949" s="201">
        <f t="shared" ref="AO949" si="15021">K949</f>
        <v>0</v>
      </c>
      <c r="AP949" s="202"/>
      <c r="AQ949" s="323"/>
      <c r="AR949" s="201">
        <f t="shared" ref="AR949" si="15022">N949</f>
        <v>0</v>
      </c>
      <c r="AS949" s="201">
        <f t="shared" ref="AS949" si="15023">O949</f>
        <v>0</v>
      </c>
      <c r="AT949" s="201">
        <f t="shared" ref="AT949" si="15024">P949</f>
        <v>0</v>
      </c>
      <c r="AU949" s="201">
        <f t="shared" ref="AU949" si="15025">Q949</f>
        <v>0</v>
      </c>
      <c r="AV949" s="201">
        <f t="shared" ref="AV949" si="15026">R949</f>
        <v>0</v>
      </c>
      <c r="AW949" s="323"/>
      <c r="AX949" s="324"/>
      <c r="AY949" s="201">
        <f t="shared" ref="AY949" si="15027">U949</f>
        <v>0</v>
      </c>
      <c r="AZ949" s="201">
        <f t="shared" ref="AZ949" si="15028">V949</f>
        <v>0</v>
      </c>
      <c r="BA949" s="201">
        <f t="shared" ref="BA949" si="15029">W949</f>
        <v>0</v>
      </c>
      <c r="BB949" s="201">
        <f t="shared" ref="BB949" si="15030">X949</f>
        <v>0</v>
      </c>
      <c r="BC949" s="201">
        <f t="shared" ref="BC949" si="15031">Y949</f>
        <v>0</v>
      </c>
      <c r="BD949" s="323"/>
      <c r="BE949" s="324"/>
      <c r="BF949" s="201">
        <f t="shared" ref="BF949" si="15032">AB949</f>
        <v>0</v>
      </c>
      <c r="BG949" s="201">
        <f t="shared" ref="BG949" si="15033">AC949</f>
        <v>0</v>
      </c>
      <c r="BH949" s="201">
        <f t="shared" ref="BH949" si="15034">AD949</f>
        <v>0</v>
      </c>
      <c r="BI949" s="201">
        <f t="shared" ref="BI949" si="15035">AE949</f>
        <v>0</v>
      </c>
      <c r="BJ949" s="201">
        <f t="shared" ref="BJ949" si="15036">AF949</f>
        <v>0</v>
      </c>
      <c r="BK949" s="324"/>
    </row>
    <row r="950" spans="13:63" ht="15.75" customHeight="1" x14ac:dyDescent="0.2">
      <c r="M950" s="49"/>
      <c r="S950" s="49"/>
      <c r="Z950" s="49"/>
      <c r="AL950" s="203"/>
      <c r="AM950" s="203"/>
      <c r="AN950" s="204"/>
      <c r="AO950" s="204"/>
      <c r="AP950" s="205"/>
      <c r="AQ950" s="323"/>
      <c r="AR950" s="206"/>
      <c r="AS950" s="206"/>
      <c r="AT950" s="207"/>
      <c r="AU950" s="207"/>
      <c r="AV950" s="205"/>
      <c r="AW950" s="323"/>
      <c r="AX950" s="324"/>
      <c r="AY950" s="206"/>
      <c r="AZ950" s="206"/>
      <c r="BA950" s="207"/>
      <c r="BB950" s="207"/>
      <c r="BC950" s="205"/>
      <c r="BD950" s="323"/>
      <c r="BE950" s="324"/>
      <c r="BF950" s="206"/>
      <c r="BG950" s="206"/>
      <c r="BH950" s="207"/>
      <c r="BI950" s="207"/>
      <c r="BJ950" s="205"/>
      <c r="BK950" s="324"/>
    </row>
    <row r="951" spans="13:63" ht="15.75" customHeight="1" x14ac:dyDescent="0.2">
      <c r="M951" s="49"/>
      <c r="S951" s="49"/>
      <c r="Z951" s="49"/>
      <c r="AL951" s="201">
        <f t="shared" ref="AL951" si="15037">H951</f>
        <v>0</v>
      </c>
      <c r="AM951" s="201">
        <f t="shared" ref="AM951" si="15038">I951</f>
        <v>0</v>
      </c>
      <c r="AN951" s="201">
        <f t="shared" ref="AN951" si="15039">J951</f>
        <v>0</v>
      </c>
      <c r="AO951" s="201">
        <f t="shared" ref="AO951" si="15040">K951</f>
        <v>0</v>
      </c>
      <c r="AP951" s="202"/>
      <c r="AQ951" s="323"/>
      <c r="AR951" s="201">
        <f t="shared" ref="AR951" si="15041">N951</f>
        <v>0</v>
      </c>
      <c r="AS951" s="201">
        <f t="shared" ref="AS951" si="15042">O951</f>
        <v>0</v>
      </c>
      <c r="AT951" s="201">
        <f t="shared" ref="AT951" si="15043">P951</f>
        <v>0</v>
      </c>
      <c r="AU951" s="201">
        <f t="shared" ref="AU951" si="15044">Q951</f>
        <v>0</v>
      </c>
      <c r="AV951" s="201">
        <f t="shared" ref="AV951" si="15045">R951</f>
        <v>0</v>
      </c>
      <c r="AW951" s="323"/>
      <c r="AX951" s="324"/>
      <c r="AY951" s="201">
        <f t="shared" ref="AY951" si="15046">U951</f>
        <v>0</v>
      </c>
      <c r="AZ951" s="201">
        <f t="shared" ref="AZ951" si="15047">V951</f>
        <v>0</v>
      </c>
      <c r="BA951" s="201">
        <f t="shared" ref="BA951" si="15048">W951</f>
        <v>0</v>
      </c>
      <c r="BB951" s="201">
        <f t="shared" ref="BB951" si="15049">X951</f>
        <v>0</v>
      </c>
      <c r="BC951" s="201">
        <f t="shared" ref="BC951" si="15050">Y951</f>
        <v>0</v>
      </c>
      <c r="BD951" s="323"/>
      <c r="BE951" s="324"/>
      <c r="BF951" s="201">
        <f t="shared" ref="BF951" si="15051">AB951</f>
        <v>0</v>
      </c>
      <c r="BG951" s="201">
        <f t="shared" ref="BG951" si="15052">AC951</f>
        <v>0</v>
      </c>
      <c r="BH951" s="201">
        <f t="shared" ref="BH951" si="15053">AD951</f>
        <v>0</v>
      </c>
      <c r="BI951" s="201">
        <f t="shared" ref="BI951" si="15054">AE951</f>
        <v>0</v>
      </c>
      <c r="BJ951" s="201">
        <f t="shared" ref="BJ951" si="15055">AF951</f>
        <v>0</v>
      </c>
      <c r="BK951" s="324"/>
    </row>
    <row r="952" spans="13:63" ht="15.75" customHeight="1" x14ac:dyDescent="0.2">
      <c r="M952" s="49"/>
      <c r="S952" s="49"/>
      <c r="Z952" s="49"/>
      <c r="AL952" s="203"/>
      <c r="AM952" s="203"/>
      <c r="AN952" s="204"/>
      <c r="AO952" s="204"/>
      <c r="AP952" s="205"/>
      <c r="AQ952" s="323"/>
      <c r="AR952" s="206"/>
      <c r="AS952" s="206"/>
      <c r="AT952" s="207"/>
      <c r="AU952" s="207"/>
      <c r="AV952" s="205"/>
      <c r="AW952" s="323"/>
      <c r="AX952" s="324"/>
      <c r="AY952" s="206"/>
      <c r="AZ952" s="206"/>
      <c r="BA952" s="207"/>
      <c r="BB952" s="207"/>
      <c r="BC952" s="205"/>
      <c r="BD952" s="323"/>
      <c r="BE952" s="324"/>
      <c r="BF952" s="206"/>
      <c r="BG952" s="206"/>
      <c r="BH952" s="207"/>
      <c r="BI952" s="207"/>
      <c r="BJ952" s="205"/>
      <c r="BK952" s="324"/>
    </row>
    <row r="953" spans="13:63" ht="15.75" customHeight="1" x14ac:dyDescent="0.2">
      <c r="M953" s="49"/>
      <c r="S953" s="49"/>
      <c r="Z953" s="49"/>
      <c r="AL953" s="201">
        <f t="shared" ref="AL953" si="15056">H953</f>
        <v>0</v>
      </c>
      <c r="AM953" s="201">
        <f t="shared" ref="AM953" si="15057">I953</f>
        <v>0</v>
      </c>
      <c r="AN953" s="201">
        <f t="shared" ref="AN953" si="15058">J953</f>
        <v>0</v>
      </c>
      <c r="AO953" s="201">
        <f t="shared" ref="AO953" si="15059">K953</f>
        <v>0</v>
      </c>
      <c r="AP953" s="202"/>
      <c r="AQ953" s="323"/>
      <c r="AR953" s="201">
        <f t="shared" ref="AR953" si="15060">N953</f>
        <v>0</v>
      </c>
      <c r="AS953" s="201">
        <f t="shared" ref="AS953" si="15061">O953</f>
        <v>0</v>
      </c>
      <c r="AT953" s="201">
        <f t="shared" ref="AT953" si="15062">P953</f>
        <v>0</v>
      </c>
      <c r="AU953" s="201">
        <f t="shared" ref="AU953" si="15063">Q953</f>
        <v>0</v>
      </c>
      <c r="AV953" s="201">
        <f t="shared" ref="AV953" si="15064">R953</f>
        <v>0</v>
      </c>
      <c r="AW953" s="323"/>
      <c r="AX953" s="324"/>
      <c r="AY953" s="201">
        <f t="shared" ref="AY953" si="15065">U953</f>
        <v>0</v>
      </c>
      <c r="AZ953" s="201">
        <f t="shared" ref="AZ953" si="15066">V953</f>
        <v>0</v>
      </c>
      <c r="BA953" s="201">
        <f t="shared" ref="BA953" si="15067">W953</f>
        <v>0</v>
      </c>
      <c r="BB953" s="201">
        <f t="shared" ref="BB953" si="15068">X953</f>
        <v>0</v>
      </c>
      <c r="BC953" s="201">
        <f t="shared" ref="BC953" si="15069">Y953</f>
        <v>0</v>
      </c>
      <c r="BD953" s="323"/>
      <c r="BE953" s="324"/>
      <c r="BF953" s="201">
        <f t="shared" ref="BF953" si="15070">AB953</f>
        <v>0</v>
      </c>
      <c r="BG953" s="201">
        <f t="shared" ref="BG953" si="15071">AC953</f>
        <v>0</v>
      </c>
      <c r="BH953" s="201">
        <f t="shared" ref="BH953" si="15072">AD953</f>
        <v>0</v>
      </c>
      <c r="BI953" s="201">
        <f t="shared" ref="BI953" si="15073">AE953</f>
        <v>0</v>
      </c>
      <c r="BJ953" s="201">
        <f t="shared" ref="BJ953" si="15074">AF953</f>
        <v>0</v>
      </c>
      <c r="BK953" s="324"/>
    </row>
    <row r="954" spans="13:63" ht="15.75" customHeight="1" x14ac:dyDescent="0.2">
      <c r="M954" s="49"/>
      <c r="S954" s="49"/>
      <c r="Z954" s="49"/>
      <c r="AL954" s="203"/>
      <c r="AM954" s="203"/>
      <c r="AN954" s="204"/>
      <c r="AO954" s="204"/>
      <c r="AP954" s="205"/>
      <c r="AQ954" s="323"/>
      <c r="AR954" s="206"/>
      <c r="AS954" s="206"/>
      <c r="AT954" s="207"/>
      <c r="AU954" s="207"/>
      <c r="AV954" s="205"/>
      <c r="AW954" s="323"/>
      <c r="AX954" s="324"/>
      <c r="AY954" s="206"/>
      <c r="AZ954" s="206"/>
      <c r="BA954" s="207"/>
      <c r="BB954" s="207"/>
      <c r="BC954" s="205"/>
      <c r="BD954" s="323"/>
      <c r="BE954" s="324"/>
      <c r="BF954" s="206"/>
      <c r="BG954" s="206"/>
      <c r="BH954" s="207"/>
      <c r="BI954" s="207"/>
      <c r="BJ954" s="205"/>
      <c r="BK954" s="324"/>
    </row>
    <row r="955" spans="13:63" ht="15.75" customHeight="1" x14ac:dyDescent="0.2">
      <c r="M955" s="49"/>
      <c r="S955" s="49"/>
      <c r="Z955" s="49"/>
      <c r="AL955" s="201">
        <f t="shared" ref="AL955" si="15075">H955</f>
        <v>0</v>
      </c>
      <c r="AM955" s="201">
        <f t="shared" ref="AM955" si="15076">I955</f>
        <v>0</v>
      </c>
      <c r="AN955" s="201">
        <f t="shared" ref="AN955" si="15077">J955</f>
        <v>0</v>
      </c>
      <c r="AO955" s="201">
        <f t="shared" ref="AO955" si="15078">K955</f>
        <v>0</v>
      </c>
      <c r="AP955" s="202"/>
      <c r="AQ955" s="323"/>
      <c r="AR955" s="201">
        <f t="shared" ref="AR955" si="15079">N955</f>
        <v>0</v>
      </c>
      <c r="AS955" s="201">
        <f t="shared" ref="AS955" si="15080">O955</f>
        <v>0</v>
      </c>
      <c r="AT955" s="201">
        <f t="shared" ref="AT955" si="15081">P955</f>
        <v>0</v>
      </c>
      <c r="AU955" s="201">
        <f t="shared" ref="AU955" si="15082">Q955</f>
        <v>0</v>
      </c>
      <c r="AV955" s="201">
        <f t="shared" ref="AV955" si="15083">R955</f>
        <v>0</v>
      </c>
      <c r="AW955" s="323"/>
      <c r="AX955" s="324"/>
      <c r="AY955" s="201">
        <f t="shared" ref="AY955" si="15084">U955</f>
        <v>0</v>
      </c>
      <c r="AZ955" s="201">
        <f t="shared" ref="AZ955" si="15085">V955</f>
        <v>0</v>
      </c>
      <c r="BA955" s="201">
        <f t="shared" ref="BA955" si="15086">W955</f>
        <v>0</v>
      </c>
      <c r="BB955" s="201">
        <f t="shared" ref="BB955" si="15087">X955</f>
        <v>0</v>
      </c>
      <c r="BC955" s="201">
        <f t="shared" ref="BC955" si="15088">Y955</f>
        <v>0</v>
      </c>
      <c r="BD955" s="323"/>
      <c r="BE955" s="324"/>
      <c r="BF955" s="201">
        <f t="shared" ref="BF955" si="15089">AB955</f>
        <v>0</v>
      </c>
      <c r="BG955" s="201">
        <f t="shared" ref="BG955" si="15090">AC955</f>
        <v>0</v>
      </c>
      <c r="BH955" s="201">
        <f t="shared" ref="BH955" si="15091">AD955</f>
        <v>0</v>
      </c>
      <c r="BI955" s="201">
        <f t="shared" ref="BI955" si="15092">AE955</f>
        <v>0</v>
      </c>
      <c r="BJ955" s="201">
        <f t="shared" ref="BJ955" si="15093">AF955</f>
        <v>0</v>
      </c>
      <c r="BK955" s="324"/>
    </row>
    <row r="956" spans="13:63" ht="15.75" customHeight="1" x14ac:dyDescent="0.2">
      <c r="M956" s="49"/>
      <c r="S956" s="49"/>
      <c r="Z956" s="49"/>
      <c r="AL956" s="203"/>
      <c r="AM956" s="203"/>
      <c r="AN956" s="204"/>
      <c r="AO956" s="204"/>
      <c r="AP956" s="205"/>
      <c r="AQ956" s="323"/>
      <c r="AR956" s="206"/>
      <c r="AS956" s="206"/>
      <c r="AT956" s="207"/>
      <c r="AU956" s="207"/>
      <c r="AV956" s="205"/>
      <c r="AW956" s="323"/>
      <c r="AX956" s="324"/>
      <c r="AY956" s="206"/>
      <c r="AZ956" s="206"/>
      <c r="BA956" s="207"/>
      <c r="BB956" s="207"/>
      <c r="BC956" s="205"/>
      <c r="BD956" s="323"/>
      <c r="BE956" s="324"/>
      <c r="BF956" s="206"/>
      <c r="BG956" s="206"/>
      <c r="BH956" s="207"/>
      <c r="BI956" s="207"/>
      <c r="BJ956" s="205"/>
      <c r="BK956" s="324"/>
    </row>
    <row r="957" spans="13:63" ht="15.75" customHeight="1" x14ac:dyDescent="0.2">
      <c r="M957" s="49"/>
      <c r="S957" s="49"/>
      <c r="Z957" s="49"/>
      <c r="AL957" s="201">
        <f t="shared" ref="AL957" si="15094">H957</f>
        <v>0</v>
      </c>
      <c r="AM957" s="201">
        <f t="shared" ref="AM957" si="15095">I957</f>
        <v>0</v>
      </c>
      <c r="AN957" s="201">
        <f t="shared" ref="AN957" si="15096">J957</f>
        <v>0</v>
      </c>
      <c r="AO957" s="201">
        <f t="shared" ref="AO957" si="15097">K957</f>
        <v>0</v>
      </c>
      <c r="AP957" s="202"/>
      <c r="AQ957" s="323"/>
      <c r="AR957" s="201">
        <f t="shared" ref="AR957" si="15098">N957</f>
        <v>0</v>
      </c>
      <c r="AS957" s="201">
        <f t="shared" ref="AS957" si="15099">O957</f>
        <v>0</v>
      </c>
      <c r="AT957" s="201">
        <f t="shared" ref="AT957" si="15100">P957</f>
        <v>0</v>
      </c>
      <c r="AU957" s="201">
        <f t="shared" ref="AU957" si="15101">Q957</f>
        <v>0</v>
      </c>
      <c r="AV957" s="201">
        <f t="shared" ref="AV957" si="15102">R957</f>
        <v>0</v>
      </c>
      <c r="AW957" s="323"/>
      <c r="AX957" s="324"/>
      <c r="AY957" s="201">
        <f t="shared" ref="AY957" si="15103">U957</f>
        <v>0</v>
      </c>
      <c r="AZ957" s="201">
        <f t="shared" ref="AZ957" si="15104">V957</f>
        <v>0</v>
      </c>
      <c r="BA957" s="201">
        <f t="shared" ref="BA957" si="15105">W957</f>
        <v>0</v>
      </c>
      <c r="BB957" s="201">
        <f t="shared" ref="BB957" si="15106">X957</f>
        <v>0</v>
      </c>
      <c r="BC957" s="201">
        <f t="shared" ref="BC957" si="15107">Y957</f>
        <v>0</v>
      </c>
      <c r="BD957" s="323"/>
      <c r="BE957" s="324"/>
      <c r="BF957" s="201">
        <f t="shared" ref="BF957" si="15108">AB957</f>
        <v>0</v>
      </c>
      <c r="BG957" s="201">
        <f t="shared" ref="BG957" si="15109">AC957</f>
        <v>0</v>
      </c>
      <c r="BH957" s="201">
        <f t="shared" ref="BH957" si="15110">AD957</f>
        <v>0</v>
      </c>
      <c r="BI957" s="201">
        <f t="shared" ref="BI957" si="15111">AE957</f>
        <v>0</v>
      </c>
      <c r="BJ957" s="201">
        <f t="shared" ref="BJ957" si="15112">AF957</f>
        <v>0</v>
      </c>
      <c r="BK957" s="324"/>
    </row>
    <row r="958" spans="13:63" ht="15.75" customHeight="1" x14ac:dyDescent="0.2">
      <c r="M958" s="49"/>
      <c r="S958" s="49"/>
      <c r="Z958" s="49"/>
      <c r="AL958" s="203"/>
      <c r="AM958" s="203"/>
      <c r="AN958" s="204"/>
      <c r="AO958" s="204"/>
      <c r="AP958" s="205"/>
      <c r="AQ958" s="323"/>
      <c r="AR958" s="206"/>
      <c r="AS958" s="206"/>
      <c r="AT958" s="207"/>
      <c r="AU958" s="207"/>
      <c r="AV958" s="205"/>
      <c r="AW958" s="323"/>
      <c r="AX958" s="324"/>
      <c r="AY958" s="206"/>
      <c r="AZ958" s="206"/>
      <c r="BA958" s="207"/>
      <c r="BB958" s="207"/>
      <c r="BC958" s="205"/>
      <c r="BD958" s="323"/>
      <c r="BE958" s="324"/>
      <c r="BF958" s="206"/>
      <c r="BG958" s="206"/>
      <c r="BH958" s="207"/>
      <c r="BI958" s="207"/>
      <c r="BJ958" s="205"/>
      <c r="BK958" s="324"/>
    </row>
    <row r="959" spans="13:63" ht="15.75" customHeight="1" x14ac:dyDescent="0.2">
      <c r="M959" s="49"/>
      <c r="S959" s="49"/>
      <c r="Z959" s="49"/>
      <c r="AL959" s="201">
        <f t="shared" ref="AL959" si="15113">H959</f>
        <v>0</v>
      </c>
      <c r="AM959" s="201">
        <f t="shared" ref="AM959" si="15114">I959</f>
        <v>0</v>
      </c>
      <c r="AN959" s="201">
        <f t="shared" ref="AN959" si="15115">J959</f>
        <v>0</v>
      </c>
      <c r="AO959" s="201">
        <f t="shared" ref="AO959" si="15116">K959</f>
        <v>0</v>
      </c>
      <c r="AP959" s="202"/>
      <c r="AQ959" s="323"/>
      <c r="AR959" s="201">
        <f t="shared" ref="AR959" si="15117">N959</f>
        <v>0</v>
      </c>
      <c r="AS959" s="201">
        <f t="shared" ref="AS959" si="15118">O959</f>
        <v>0</v>
      </c>
      <c r="AT959" s="201">
        <f t="shared" ref="AT959" si="15119">P959</f>
        <v>0</v>
      </c>
      <c r="AU959" s="201">
        <f t="shared" ref="AU959" si="15120">Q959</f>
        <v>0</v>
      </c>
      <c r="AV959" s="201">
        <f t="shared" ref="AV959" si="15121">R959</f>
        <v>0</v>
      </c>
      <c r="AW959" s="323"/>
      <c r="AX959" s="324"/>
      <c r="AY959" s="201">
        <f t="shared" ref="AY959" si="15122">U959</f>
        <v>0</v>
      </c>
      <c r="AZ959" s="201">
        <f t="shared" ref="AZ959" si="15123">V959</f>
        <v>0</v>
      </c>
      <c r="BA959" s="201">
        <f t="shared" ref="BA959" si="15124">W959</f>
        <v>0</v>
      </c>
      <c r="BB959" s="201">
        <f t="shared" ref="BB959" si="15125">X959</f>
        <v>0</v>
      </c>
      <c r="BC959" s="201">
        <f t="shared" ref="BC959" si="15126">Y959</f>
        <v>0</v>
      </c>
      <c r="BD959" s="323"/>
      <c r="BE959" s="324"/>
      <c r="BF959" s="201">
        <f t="shared" ref="BF959" si="15127">AB959</f>
        <v>0</v>
      </c>
      <c r="BG959" s="201">
        <f t="shared" ref="BG959" si="15128">AC959</f>
        <v>0</v>
      </c>
      <c r="BH959" s="201">
        <f t="shared" ref="BH959" si="15129">AD959</f>
        <v>0</v>
      </c>
      <c r="BI959" s="201">
        <f t="shared" ref="BI959" si="15130">AE959</f>
        <v>0</v>
      </c>
      <c r="BJ959" s="201">
        <f t="shared" ref="BJ959" si="15131">AF959</f>
        <v>0</v>
      </c>
      <c r="BK959" s="324"/>
    </row>
    <row r="960" spans="13:63" ht="15.75" customHeight="1" x14ac:dyDescent="0.2">
      <c r="M960" s="49"/>
      <c r="S960" s="49"/>
      <c r="Z960" s="49"/>
      <c r="AL960" s="203"/>
      <c r="AM960" s="203"/>
      <c r="AN960" s="204"/>
      <c r="AO960" s="204"/>
      <c r="AP960" s="205"/>
      <c r="AQ960" s="323"/>
      <c r="AR960" s="206"/>
      <c r="AS960" s="206"/>
      <c r="AT960" s="207"/>
      <c r="AU960" s="207"/>
      <c r="AV960" s="205"/>
      <c r="AW960" s="323"/>
      <c r="AX960" s="324"/>
      <c r="AY960" s="206"/>
      <c r="AZ960" s="206"/>
      <c r="BA960" s="207"/>
      <c r="BB960" s="207"/>
      <c r="BC960" s="205"/>
      <c r="BD960" s="323"/>
      <c r="BE960" s="324"/>
      <c r="BF960" s="206"/>
      <c r="BG960" s="206"/>
      <c r="BH960" s="207"/>
      <c r="BI960" s="207"/>
      <c r="BJ960" s="205"/>
      <c r="BK960" s="324"/>
    </row>
    <row r="961" spans="13:63" ht="15.75" customHeight="1" x14ac:dyDescent="0.2">
      <c r="M961" s="49"/>
      <c r="S961" s="49"/>
      <c r="Z961" s="49"/>
      <c r="AL961" s="201">
        <f t="shared" ref="AL961" si="15132">H961</f>
        <v>0</v>
      </c>
      <c r="AM961" s="201">
        <f t="shared" ref="AM961" si="15133">I961</f>
        <v>0</v>
      </c>
      <c r="AN961" s="201">
        <f t="shared" ref="AN961" si="15134">J961</f>
        <v>0</v>
      </c>
      <c r="AO961" s="201">
        <f t="shared" ref="AO961" si="15135">K961</f>
        <v>0</v>
      </c>
      <c r="AP961" s="202"/>
      <c r="AQ961" s="323"/>
      <c r="AR961" s="201">
        <f t="shared" ref="AR961" si="15136">N961</f>
        <v>0</v>
      </c>
      <c r="AS961" s="201">
        <f t="shared" ref="AS961" si="15137">O961</f>
        <v>0</v>
      </c>
      <c r="AT961" s="201">
        <f t="shared" ref="AT961" si="15138">P961</f>
        <v>0</v>
      </c>
      <c r="AU961" s="201">
        <f t="shared" ref="AU961" si="15139">Q961</f>
        <v>0</v>
      </c>
      <c r="AV961" s="201">
        <f t="shared" ref="AV961" si="15140">R961</f>
        <v>0</v>
      </c>
      <c r="AW961" s="323"/>
      <c r="AX961" s="324"/>
      <c r="AY961" s="201">
        <f t="shared" ref="AY961" si="15141">U961</f>
        <v>0</v>
      </c>
      <c r="AZ961" s="201">
        <f t="shared" ref="AZ961" si="15142">V961</f>
        <v>0</v>
      </c>
      <c r="BA961" s="201">
        <f t="shared" ref="BA961" si="15143">W961</f>
        <v>0</v>
      </c>
      <c r="BB961" s="201">
        <f t="shared" ref="BB961" si="15144">X961</f>
        <v>0</v>
      </c>
      <c r="BC961" s="201">
        <f t="shared" ref="BC961" si="15145">Y961</f>
        <v>0</v>
      </c>
      <c r="BD961" s="323"/>
      <c r="BE961" s="324"/>
      <c r="BF961" s="201">
        <f t="shared" ref="BF961" si="15146">AB961</f>
        <v>0</v>
      </c>
      <c r="BG961" s="201">
        <f t="shared" ref="BG961" si="15147">AC961</f>
        <v>0</v>
      </c>
      <c r="BH961" s="201">
        <f t="shared" ref="BH961" si="15148">AD961</f>
        <v>0</v>
      </c>
      <c r="BI961" s="201">
        <f t="shared" ref="BI961" si="15149">AE961</f>
        <v>0</v>
      </c>
      <c r="BJ961" s="201">
        <f t="shared" ref="BJ961" si="15150">AF961</f>
        <v>0</v>
      </c>
      <c r="BK961" s="324"/>
    </row>
    <row r="962" spans="13:63" ht="15.75" customHeight="1" x14ac:dyDescent="0.2">
      <c r="M962" s="49"/>
      <c r="S962" s="49"/>
      <c r="Z962" s="49"/>
      <c r="AL962" s="203"/>
      <c r="AM962" s="203"/>
      <c r="AN962" s="204"/>
      <c r="AO962" s="204"/>
      <c r="AP962" s="205"/>
      <c r="AQ962" s="323"/>
      <c r="AR962" s="206"/>
      <c r="AS962" s="206"/>
      <c r="AT962" s="207"/>
      <c r="AU962" s="207"/>
      <c r="AV962" s="205"/>
      <c r="AW962" s="323"/>
      <c r="AX962" s="324"/>
      <c r="AY962" s="206"/>
      <c r="AZ962" s="206"/>
      <c r="BA962" s="207"/>
      <c r="BB962" s="207"/>
      <c r="BC962" s="205"/>
      <c r="BD962" s="323"/>
      <c r="BE962" s="324"/>
      <c r="BF962" s="206"/>
      <c r="BG962" s="206"/>
      <c r="BH962" s="207"/>
      <c r="BI962" s="207"/>
      <c r="BJ962" s="205"/>
      <c r="BK962" s="324"/>
    </row>
    <row r="963" spans="13:63" ht="15.75" customHeight="1" x14ac:dyDescent="0.2">
      <c r="M963" s="49"/>
      <c r="S963" s="49"/>
      <c r="Z963" s="49"/>
      <c r="AL963" s="201">
        <f t="shared" ref="AL963" si="15151">H963</f>
        <v>0</v>
      </c>
      <c r="AM963" s="201">
        <f t="shared" ref="AM963" si="15152">I963</f>
        <v>0</v>
      </c>
      <c r="AN963" s="201">
        <f t="shared" ref="AN963" si="15153">J963</f>
        <v>0</v>
      </c>
      <c r="AO963" s="201">
        <f t="shared" ref="AO963" si="15154">K963</f>
        <v>0</v>
      </c>
      <c r="AP963" s="202"/>
      <c r="AQ963" s="323"/>
      <c r="AR963" s="201">
        <f t="shared" ref="AR963" si="15155">N963</f>
        <v>0</v>
      </c>
      <c r="AS963" s="201">
        <f t="shared" ref="AS963" si="15156">O963</f>
        <v>0</v>
      </c>
      <c r="AT963" s="201">
        <f t="shared" ref="AT963" si="15157">P963</f>
        <v>0</v>
      </c>
      <c r="AU963" s="201">
        <f t="shared" ref="AU963" si="15158">Q963</f>
        <v>0</v>
      </c>
      <c r="AV963" s="201">
        <f t="shared" ref="AV963" si="15159">R963</f>
        <v>0</v>
      </c>
      <c r="AW963" s="323"/>
      <c r="AX963" s="324"/>
      <c r="AY963" s="201">
        <f t="shared" ref="AY963" si="15160">U963</f>
        <v>0</v>
      </c>
      <c r="AZ963" s="201">
        <f t="shared" ref="AZ963" si="15161">V963</f>
        <v>0</v>
      </c>
      <c r="BA963" s="201">
        <f t="shared" ref="BA963" si="15162">W963</f>
        <v>0</v>
      </c>
      <c r="BB963" s="201">
        <f t="shared" ref="BB963" si="15163">X963</f>
        <v>0</v>
      </c>
      <c r="BC963" s="201">
        <f t="shared" ref="BC963" si="15164">Y963</f>
        <v>0</v>
      </c>
      <c r="BD963" s="323"/>
      <c r="BE963" s="324"/>
      <c r="BF963" s="201">
        <f t="shared" ref="BF963" si="15165">AB963</f>
        <v>0</v>
      </c>
      <c r="BG963" s="201">
        <f t="shared" ref="BG963" si="15166">AC963</f>
        <v>0</v>
      </c>
      <c r="BH963" s="201">
        <f t="shared" ref="BH963" si="15167">AD963</f>
        <v>0</v>
      </c>
      <c r="BI963" s="201">
        <f t="shared" ref="BI963" si="15168">AE963</f>
        <v>0</v>
      </c>
      <c r="BJ963" s="201">
        <f t="shared" ref="BJ963" si="15169">AF963</f>
        <v>0</v>
      </c>
      <c r="BK963" s="324"/>
    </row>
    <row r="964" spans="13:63" ht="15.75" customHeight="1" x14ac:dyDescent="0.2">
      <c r="M964" s="49"/>
      <c r="S964" s="49"/>
      <c r="Z964" s="49"/>
      <c r="AL964" s="203"/>
      <c r="AM964" s="203"/>
      <c r="AN964" s="204"/>
      <c r="AO964" s="204"/>
      <c r="AP964" s="205"/>
      <c r="AQ964" s="323"/>
      <c r="AR964" s="206"/>
      <c r="AS964" s="206"/>
      <c r="AT964" s="207"/>
      <c r="AU964" s="207"/>
      <c r="AV964" s="205"/>
      <c r="AW964" s="323"/>
      <c r="AX964" s="324"/>
      <c r="AY964" s="206"/>
      <c r="AZ964" s="206"/>
      <c r="BA964" s="207"/>
      <c r="BB964" s="207"/>
      <c r="BC964" s="205"/>
      <c r="BD964" s="323"/>
      <c r="BE964" s="324"/>
      <c r="BF964" s="206"/>
      <c r="BG964" s="206"/>
      <c r="BH964" s="207"/>
      <c r="BI964" s="207"/>
      <c r="BJ964" s="205"/>
      <c r="BK964" s="324"/>
    </row>
    <row r="965" spans="13:63" ht="15.75" customHeight="1" x14ac:dyDescent="0.2">
      <c r="M965" s="49"/>
      <c r="S965" s="49"/>
      <c r="Z965" s="49"/>
      <c r="AL965" s="201">
        <f t="shared" ref="AL965" si="15170">H965</f>
        <v>0</v>
      </c>
      <c r="AM965" s="201">
        <f t="shared" ref="AM965" si="15171">I965</f>
        <v>0</v>
      </c>
      <c r="AN965" s="201">
        <f t="shared" ref="AN965" si="15172">J965</f>
        <v>0</v>
      </c>
      <c r="AO965" s="201">
        <f t="shared" ref="AO965" si="15173">K965</f>
        <v>0</v>
      </c>
      <c r="AP965" s="202"/>
      <c r="AQ965" s="323"/>
      <c r="AR965" s="201">
        <f t="shared" ref="AR965" si="15174">N965</f>
        <v>0</v>
      </c>
      <c r="AS965" s="201">
        <f t="shared" ref="AS965" si="15175">O965</f>
        <v>0</v>
      </c>
      <c r="AT965" s="201">
        <f t="shared" ref="AT965" si="15176">P965</f>
        <v>0</v>
      </c>
      <c r="AU965" s="201">
        <f t="shared" ref="AU965" si="15177">Q965</f>
        <v>0</v>
      </c>
      <c r="AV965" s="201">
        <f t="shared" ref="AV965" si="15178">R965</f>
        <v>0</v>
      </c>
      <c r="AW965" s="323"/>
      <c r="AX965" s="324"/>
      <c r="AY965" s="201">
        <f t="shared" ref="AY965" si="15179">U965</f>
        <v>0</v>
      </c>
      <c r="AZ965" s="201">
        <f t="shared" ref="AZ965" si="15180">V965</f>
        <v>0</v>
      </c>
      <c r="BA965" s="201">
        <f t="shared" ref="BA965" si="15181">W965</f>
        <v>0</v>
      </c>
      <c r="BB965" s="201">
        <f t="shared" ref="BB965" si="15182">X965</f>
        <v>0</v>
      </c>
      <c r="BC965" s="201">
        <f t="shared" ref="BC965" si="15183">Y965</f>
        <v>0</v>
      </c>
      <c r="BD965" s="323"/>
      <c r="BE965" s="324"/>
      <c r="BF965" s="201">
        <f t="shared" ref="BF965" si="15184">AB965</f>
        <v>0</v>
      </c>
      <c r="BG965" s="201">
        <f t="shared" ref="BG965" si="15185">AC965</f>
        <v>0</v>
      </c>
      <c r="BH965" s="201">
        <f t="shared" ref="BH965" si="15186">AD965</f>
        <v>0</v>
      </c>
      <c r="BI965" s="201">
        <f t="shared" ref="BI965" si="15187">AE965</f>
        <v>0</v>
      </c>
      <c r="BJ965" s="201">
        <f t="shared" ref="BJ965" si="15188">AF965</f>
        <v>0</v>
      </c>
      <c r="BK965" s="324"/>
    </row>
    <row r="966" spans="13:63" ht="15.75" customHeight="1" x14ac:dyDescent="0.2">
      <c r="M966" s="49"/>
      <c r="S966" s="49"/>
      <c r="Z966" s="49"/>
      <c r="AL966" s="203"/>
      <c r="AM966" s="203"/>
      <c r="AN966" s="204"/>
      <c r="AO966" s="204"/>
      <c r="AP966" s="205"/>
      <c r="AQ966" s="323"/>
      <c r="AR966" s="206"/>
      <c r="AS966" s="206"/>
      <c r="AT966" s="207"/>
      <c r="AU966" s="207"/>
      <c r="AV966" s="205"/>
      <c r="AW966" s="323"/>
      <c r="AX966" s="324"/>
      <c r="AY966" s="206"/>
      <c r="AZ966" s="206"/>
      <c r="BA966" s="207"/>
      <c r="BB966" s="207"/>
      <c r="BC966" s="205"/>
      <c r="BD966" s="323"/>
      <c r="BE966" s="324"/>
      <c r="BF966" s="206"/>
      <c r="BG966" s="206"/>
      <c r="BH966" s="207"/>
      <c r="BI966" s="207"/>
      <c r="BJ966" s="205"/>
      <c r="BK966" s="324"/>
    </row>
    <row r="967" spans="13:63" ht="15.75" customHeight="1" x14ac:dyDescent="0.2">
      <c r="M967" s="49"/>
      <c r="S967" s="49"/>
      <c r="Z967" s="49"/>
      <c r="AL967" s="201">
        <f t="shared" ref="AL967" si="15189">H967</f>
        <v>0</v>
      </c>
      <c r="AM967" s="201">
        <f t="shared" ref="AM967" si="15190">I967</f>
        <v>0</v>
      </c>
      <c r="AN967" s="201">
        <f t="shared" ref="AN967" si="15191">J967</f>
        <v>0</v>
      </c>
      <c r="AO967" s="201">
        <f t="shared" ref="AO967" si="15192">K967</f>
        <v>0</v>
      </c>
      <c r="AP967" s="202"/>
      <c r="AQ967" s="323"/>
      <c r="AR967" s="201">
        <f t="shared" ref="AR967" si="15193">N967</f>
        <v>0</v>
      </c>
      <c r="AS967" s="201">
        <f t="shared" ref="AS967" si="15194">O967</f>
        <v>0</v>
      </c>
      <c r="AT967" s="201">
        <f t="shared" ref="AT967" si="15195">P967</f>
        <v>0</v>
      </c>
      <c r="AU967" s="201">
        <f t="shared" ref="AU967" si="15196">Q967</f>
        <v>0</v>
      </c>
      <c r="AV967" s="201">
        <f t="shared" ref="AV967" si="15197">R967</f>
        <v>0</v>
      </c>
      <c r="AW967" s="323"/>
      <c r="AX967" s="324"/>
      <c r="AY967" s="201">
        <f t="shared" ref="AY967" si="15198">U967</f>
        <v>0</v>
      </c>
      <c r="AZ967" s="201">
        <f t="shared" ref="AZ967" si="15199">V967</f>
        <v>0</v>
      </c>
      <c r="BA967" s="201">
        <f t="shared" ref="BA967" si="15200">W967</f>
        <v>0</v>
      </c>
      <c r="BB967" s="201">
        <f t="shared" ref="BB967" si="15201">X967</f>
        <v>0</v>
      </c>
      <c r="BC967" s="201">
        <f t="shared" ref="BC967" si="15202">Y967</f>
        <v>0</v>
      </c>
      <c r="BD967" s="323"/>
      <c r="BE967" s="324"/>
      <c r="BF967" s="201">
        <f t="shared" ref="BF967" si="15203">AB967</f>
        <v>0</v>
      </c>
      <c r="BG967" s="201">
        <f t="shared" ref="BG967" si="15204">AC967</f>
        <v>0</v>
      </c>
      <c r="BH967" s="201">
        <f t="shared" ref="BH967" si="15205">AD967</f>
        <v>0</v>
      </c>
      <c r="BI967" s="201">
        <f t="shared" ref="BI967" si="15206">AE967</f>
        <v>0</v>
      </c>
      <c r="BJ967" s="201">
        <f t="shared" ref="BJ967" si="15207">AF967</f>
        <v>0</v>
      </c>
      <c r="BK967" s="324"/>
    </row>
    <row r="968" spans="13:63" ht="15.75" customHeight="1" x14ac:dyDescent="0.2">
      <c r="M968" s="49"/>
      <c r="S968" s="49"/>
      <c r="Z968" s="49"/>
      <c r="AL968" s="203"/>
      <c r="AM968" s="203"/>
      <c r="AN968" s="204"/>
      <c r="AO968" s="204"/>
      <c r="AP968" s="205"/>
      <c r="AQ968" s="323"/>
      <c r="AR968" s="206"/>
      <c r="AS968" s="206"/>
      <c r="AT968" s="207"/>
      <c r="AU968" s="207"/>
      <c r="AV968" s="205"/>
      <c r="AW968" s="323"/>
      <c r="AX968" s="324"/>
      <c r="AY968" s="206"/>
      <c r="AZ968" s="206"/>
      <c r="BA968" s="207"/>
      <c r="BB968" s="207"/>
      <c r="BC968" s="205"/>
      <c r="BD968" s="323"/>
      <c r="BE968" s="324"/>
      <c r="BF968" s="206"/>
      <c r="BG968" s="206"/>
      <c r="BH968" s="207"/>
      <c r="BI968" s="207"/>
      <c r="BJ968" s="205"/>
      <c r="BK968" s="324"/>
    </row>
    <row r="969" spans="13:63" ht="15.75" customHeight="1" x14ac:dyDescent="0.2">
      <c r="M969" s="49"/>
      <c r="S969" s="49"/>
      <c r="Z969" s="49"/>
      <c r="AL969" s="201">
        <f t="shared" ref="AL969" si="15208">H969</f>
        <v>0</v>
      </c>
      <c r="AM969" s="201">
        <f t="shared" ref="AM969" si="15209">I969</f>
        <v>0</v>
      </c>
      <c r="AN969" s="201">
        <f t="shared" ref="AN969" si="15210">J969</f>
        <v>0</v>
      </c>
      <c r="AO969" s="201">
        <f t="shared" ref="AO969" si="15211">K969</f>
        <v>0</v>
      </c>
      <c r="AP969" s="202"/>
      <c r="AQ969" s="323"/>
      <c r="AR969" s="201">
        <f t="shared" ref="AR969" si="15212">N969</f>
        <v>0</v>
      </c>
      <c r="AS969" s="201">
        <f t="shared" ref="AS969" si="15213">O969</f>
        <v>0</v>
      </c>
      <c r="AT969" s="201">
        <f t="shared" ref="AT969" si="15214">P969</f>
        <v>0</v>
      </c>
      <c r="AU969" s="201">
        <f t="shared" ref="AU969" si="15215">Q969</f>
        <v>0</v>
      </c>
      <c r="AV969" s="201">
        <f t="shared" ref="AV969" si="15216">R969</f>
        <v>0</v>
      </c>
      <c r="AW969" s="323"/>
      <c r="AX969" s="324"/>
      <c r="AY969" s="201">
        <f t="shared" ref="AY969" si="15217">U969</f>
        <v>0</v>
      </c>
      <c r="AZ969" s="201">
        <f t="shared" ref="AZ969" si="15218">V969</f>
        <v>0</v>
      </c>
      <c r="BA969" s="201">
        <f t="shared" ref="BA969" si="15219">W969</f>
        <v>0</v>
      </c>
      <c r="BB969" s="201">
        <f t="shared" ref="BB969" si="15220">X969</f>
        <v>0</v>
      </c>
      <c r="BC969" s="201">
        <f t="shared" ref="BC969" si="15221">Y969</f>
        <v>0</v>
      </c>
      <c r="BD969" s="323"/>
      <c r="BE969" s="324"/>
      <c r="BF969" s="201">
        <f t="shared" ref="BF969" si="15222">AB969</f>
        <v>0</v>
      </c>
      <c r="BG969" s="201">
        <f t="shared" ref="BG969" si="15223">AC969</f>
        <v>0</v>
      </c>
      <c r="BH969" s="201">
        <f t="shared" ref="BH969" si="15224">AD969</f>
        <v>0</v>
      </c>
      <c r="BI969" s="201">
        <f t="shared" ref="BI969" si="15225">AE969</f>
        <v>0</v>
      </c>
      <c r="BJ969" s="201">
        <f t="shared" ref="BJ969" si="15226">AF969</f>
        <v>0</v>
      </c>
      <c r="BK969" s="324"/>
    </row>
    <row r="970" spans="13:63" ht="15.75" customHeight="1" x14ac:dyDescent="0.2">
      <c r="M970" s="49"/>
      <c r="S970" s="49"/>
      <c r="Z970" s="49"/>
      <c r="AL970" s="203"/>
      <c r="AM970" s="203"/>
      <c r="AN970" s="204"/>
      <c r="AO970" s="204"/>
      <c r="AP970" s="205"/>
      <c r="AQ970" s="323"/>
      <c r="AR970" s="206"/>
      <c r="AS970" s="206"/>
      <c r="AT970" s="207"/>
      <c r="AU970" s="207"/>
      <c r="AV970" s="205"/>
      <c r="AW970" s="323"/>
      <c r="AX970" s="324"/>
      <c r="AY970" s="206"/>
      <c r="AZ970" s="206"/>
      <c r="BA970" s="207"/>
      <c r="BB970" s="207"/>
      <c r="BC970" s="205"/>
      <c r="BD970" s="323"/>
      <c r="BE970" s="324"/>
      <c r="BF970" s="206"/>
      <c r="BG970" s="206"/>
      <c r="BH970" s="207"/>
      <c r="BI970" s="207"/>
      <c r="BJ970" s="205"/>
      <c r="BK970" s="324"/>
    </row>
    <row r="971" spans="13:63" ht="15.75" customHeight="1" x14ac:dyDescent="0.2">
      <c r="M971" s="49"/>
      <c r="S971" s="49"/>
      <c r="Z971" s="49"/>
      <c r="AL971" s="201">
        <f t="shared" ref="AL971" si="15227">H971</f>
        <v>0</v>
      </c>
      <c r="AM971" s="201">
        <f t="shared" ref="AM971" si="15228">I971</f>
        <v>0</v>
      </c>
      <c r="AN971" s="201">
        <f t="shared" ref="AN971" si="15229">J971</f>
        <v>0</v>
      </c>
      <c r="AO971" s="201">
        <f t="shared" ref="AO971" si="15230">K971</f>
        <v>0</v>
      </c>
      <c r="AP971" s="202"/>
      <c r="AQ971" s="323"/>
      <c r="AR971" s="201">
        <f t="shared" ref="AR971" si="15231">N971</f>
        <v>0</v>
      </c>
      <c r="AS971" s="201">
        <f t="shared" ref="AS971" si="15232">O971</f>
        <v>0</v>
      </c>
      <c r="AT971" s="201">
        <f t="shared" ref="AT971" si="15233">P971</f>
        <v>0</v>
      </c>
      <c r="AU971" s="201">
        <f t="shared" ref="AU971" si="15234">Q971</f>
        <v>0</v>
      </c>
      <c r="AV971" s="201">
        <f t="shared" ref="AV971" si="15235">R971</f>
        <v>0</v>
      </c>
      <c r="AW971" s="323"/>
      <c r="AX971" s="324"/>
      <c r="AY971" s="201">
        <f t="shared" ref="AY971" si="15236">U971</f>
        <v>0</v>
      </c>
      <c r="AZ971" s="201">
        <f t="shared" ref="AZ971" si="15237">V971</f>
        <v>0</v>
      </c>
      <c r="BA971" s="201">
        <f t="shared" ref="BA971" si="15238">W971</f>
        <v>0</v>
      </c>
      <c r="BB971" s="201">
        <f t="shared" ref="BB971" si="15239">X971</f>
        <v>0</v>
      </c>
      <c r="BC971" s="201">
        <f t="shared" ref="BC971" si="15240">Y971</f>
        <v>0</v>
      </c>
      <c r="BD971" s="323"/>
      <c r="BE971" s="324"/>
      <c r="BF971" s="201">
        <f t="shared" ref="BF971" si="15241">AB971</f>
        <v>0</v>
      </c>
      <c r="BG971" s="201">
        <f t="shared" ref="BG971" si="15242">AC971</f>
        <v>0</v>
      </c>
      <c r="BH971" s="201">
        <f t="shared" ref="BH971" si="15243">AD971</f>
        <v>0</v>
      </c>
      <c r="BI971" s="201">
        <f t="shared" ref="BI971" si="15244">AE971</f>
        <v>0</v>
      </c>
      <c r="BJ971" s="201">
        <f t="shared" ref="BJ971" si="15245">AF971</f>
        <v>0</v>
      </c>
      <c r="BK971" s="324"/>
    </row>
    <row r="972" spans="13:63" ht="15.75" customHeight="1" x14ac:dyDescent="0.2">
      <c r="M972" s="49"/>
      <c r="S972" s="49"/>
      <c r="Z972" s="49"/>
      <c r="AL972" s="203"/>
      <c r="AM972" s="203"/>
      <c r="AN972" s="204"/>
      <c r="AO972" s="204"/>
      <c r="AP972" s="205"/>
      <c r="AQ972" s="323"/>
      <c r="AR972" s="206"/>
      <c r="AS972" s="206"/>
      <c r="AT972" s="207"/>
      <c r="AU972" s="207"/>
      <c r="AV972" s="205"/>
      <c r="AW972" s="323"/>
      <c r="AX972" s="324"/>
      <c r="AY972" s="206"/>
      <c r="AZ972" s="206"/>
      <c r="BA972" s="207"/>
      <c r="BB972" s="207"/>
      <c r="BC972" s="205"/>
      <c r="BD972" s="323"/>
      <c r="BE972" s="324"/>
      <c r="BF972" s="206"/>
      <c r="BG972" s="206"/>
      <c r="BH972" s="207"/>
      <c r="BI972" s="207"/>
      <c r="BJ972" s="205"/>
      <c r="BK972" s="324"/>
    </row>
    <row r="973" spans="13:63" ht="15.75" customHeight="1" x14ac:dyDescent="0.2">
      <c r="M973" s="49"/>
      <c r="S973" s="49"/>
      <c r="Z973" s="49"/>
      <c r="AL973" s="201">
        <f t="shared" ref="AL973" si="15246">H973</f>
        <v>0</v>
      </c>
      <c r="AM973" s="201">
        <f t="shared" ref="AM973" si="15247">I973</f>
        <v>0</v>
      </c>
      <c r="AN973" s="201">
        <f t="shared" ref="AN973" si="15248">J973</f>
        <v>0</v>
      </c>
      <c r="AO973" s="201">
        <f t="shared" ref="AO973" si="15249">K973</f>
        <v>0</v>
      </c>
      <c r="AP973" s="202"/>
      <c r="AQ973" s="323"/>
      <c r="AR973" s="201">
        <f t="shared" ref="AR973" si="15250">N973</f>
        <v>0</v>
      </c>
      <c r="AS973" s="201">
        <f t="shared" ref="AS973" si="15251">O973</f>
        <v>0</v>
      </c>
      <c r="AT973" s="201">
        <f t="shared" ref="AT973" si="15252">P973</f>
        <v>0</v>
      </c>
      <c r="AU973" s="201">
        <f t="shared" ref="AU973" si="15253">Q973</f>
        <v>0</v>
      </c>
      <c r="AV973" s="201">
        <f t="shared" ref="AV973" si="15254">R973</f>
        <v>0</v>
      </c>
      <c r="AW973" s="323"/>
      <c r="AX973" s="324"/>
      <c r="AY973" s="201">
        <f t="shared" ref="AY973" si="15255">U973</f>
        <v>0</v>
      </c>
      <c r="AZ973" s="201">
        <f t="shared" ref="AZ973" si="15256">V973</f>
        <v>0</v>
      </c>
      <c r="BA973" s="201">
        <f t="shared" ref="BA973" si="15257">W973</f>
        <v>0</v>
      </c>
      <c r="BB973" s="201">
        <f t="shared" ref="BB973" si="15258">X973</f>
        <v>0</v>
      </c>
      <c r="BC973" s="201">
        <f t="shared" ref="BC973" si="15259">Y973</f>
        <v>0</v>
      </c>
      <c r="BD973" s="323"/>
      <c r="BE973" s="324"/>
      <c r="BF973" s="201">
        <f t="shared" ref="BF973" si="15260">AB973</f>
        <v>0</v>
      </c>
      <c r="BG973" s="201">
        <f t="shared" ref="BG973" si="15261">AC973</f>
        <v>0</v>
      </c>
      <c r="BH973" s="201">
        <f t="shared" ref="BH973" si="15262">AD973</f>
        <v>0</v>
      </c>
      <c r="BI973" s="201">
        <f t="shared" ref="BI973" si="15263">AE973</f>
        <v>0</v>
      </c>
      <c r="BJ973" s="201">
        <f t="shared" ref="BJ973" si="15264">AF973</f>
        <v>0</v>
      </c>
      <c r="BK973" s="324"/>
    </row>
    <row r="974" spans="13:63" ht="15.75" customHeight="1" x14ac:dyDescent="0.2">
      <c r="M974" s="49"/>
      <c r="S974" s="49"/>
      <c r="Z974" s="49"/>
      <c r="AL974" s="203"/>
      <c r="AM974" s="203"/>
      <c r="AN974" s="204"/>
      <c r="AO974" s="204"/>
      <c r="AP974" s="205"/>
      <c r="AQ974" s="323"/>
      <c r="AR974" s="206"/>
      <c r="AS974" s="206"/>
      <c r="AT974" s="207"/>
      <c r="AU974" s="207"/>
      <c r="AV974" s="205"/>
      <c r="AW974" s="323"/>
      <c r="AX974" s="324"/>
      <c r="AY974" s="206"/>
      <c r="AZ974" s="206"/>
      <c r="BA974" s="207"/>
      <c r="BB974" s="207"/>
      <c r="BC974" s="205"/>
      <c r="BD974" s="323"/>
      <c r="BE974" s="324"/>
      <c r="BF974" s="206"/>
      <c r="BG974" s="206"/>
      <c r="BH974" s="207"/>
      <c r="BI974" s="207"/>
      <c r="BJ974" s="205"/>
      <c r="BK974" s="324"/>
    </row>
    <row r="975" spans="13:63" ht="15.75" customHeight="1" x14ac:dyDescent="0.2">
      <c r="M975" s="49"/>
      <c r="S975" s="49"/>
      <c r="Z975" s="49"/>
      <c r="AL975" s="201">
        <f t="shared" ref="AL975" si="15265">H975</f>
        <v>0</v>
      </c>
      <c r="AM975" s="201">
        <f t="shared" ref="AM975" si="15266">I975</f>
        <v>0</v>
      </c>
      <c r="AN975" s="201">
        <f t="shared" ref="AN975" si="15267">J975</f>
        <v>0</v>
      </c>
      <c r="AO975" s="201">
        <f t="shared" ref="AO975" si="15268">K975</f>
        <v>0</v>
      </c>
      <c r="AP975" s="202"/>
      <c r="AQ975" s="323"/>
      <c r="AR975" s="201">
        <f t="shared" ref="AR975" si="15269">N975</f>
        <v>0</v>
      </c>
      <c r="AS975" s="201">
        <f t="shared" ref="AS975" si="15270">O975</f>
        <v>0</v>
      </c>
      <c r="AT975" s="201">
        <f t="shared" ref="AT975" si="15271">P975</f>
        <v>0</v>
      </c>
      <c r="AU975" s="201">
        <f t="shared" ref="AU975" si="15272">Q975</f>
        <v>0</v>
      </c>
      <c r="AV975" s="201">
        <f t="shared" ref="AV975" si="15273">R975</f>
        <v>0</v>
      </c>
      <c r="AW975" s="323"/>
      <c r="AX975" s="324"/>
      <c r="AY975" s="201">
        <f t="shared" ref="AY975" si="15274">U975</f>
        <v>0</v>
      </c>
      <c r="AZ975" s="201">
        <f t="shared" ref="AZ975" si="15275">V975</f>
        <v>0</v>
      </c>
      <c r="BA975" s="201">
        <f t="shared" ref="BA975" si="15276">W975</f>
        <v>0</v>
      </c>
      <c r="BB975" s="201">
        <f t="shared" ref="BB975" si="15277">X975</f>
        <v>0</v>
      </c>
      <c r="BC975" s="201">
        <f t="shared" ref="BC975" si="15278">Y975</f>
        <v>0</v>
      </c>
      <c r="BD975" s="323"/>
      <c r="BE975" s="324"/>
      <c r="BF975" s="201">
        <f t="shared" ref="BF975" si="15279">AB975</f>
        <v>0</v>
      </c>
      <c r="BG975" s="201">
        <f t="shared" ref="BG975" si="15280">AC975</f>
        <v>0</v>
      </c>
      <c r="BH975" s="201">
        <f t="shared" ref="BH975" si="15281">AD975</f>
        <v>0</v>
      </c>
      <c r="BI975" s="201">
        <f t="shared" ref="BI975" si="15282">AE975</f>
        <v>0</v>
      </c>
      <c r="BJ975" s="201">
        <f t="shared" ref="BJ975" si="15283">AF975</f>
        <v>0</v>
      </c>
      <c r="BK975" s="324"/>
    </row>
    <row r="976" spans="13:63" ht="15.75" customHeight="1" x14ac:dyDescent="0.2">
      <c r="M976" s="49"/>
      <c r="S976" s="49"/>
      <c r="Z976" s="49"/>
      <c r="AL976" s="203"/>
      <c r="AM976" s="203"/>
      <c r="AN976" s="204"/>
      <c r="AO976" s="204"/>
      <c r="AP976" s="205"/>
      <c r="AQ976" s="323"/>
      <c r="AR976" s="206"/>
      <c r="AS976" s="206"/>
      <c r="AT976" s="207"/>
      <c r="AU976" s="207"/>
      <c r="AV976" s="205"/>
      <c r="AW976" s="323"/>
      <c r="AX976" s="324"/>
      <c r="AY976" s="206"/>
      <c r="AZ976" s="206"/>
      <c r="BA976" s="207"/>
      <c r="BB976" s="207"/>
      <c r="BC976" s="205"/>
      <c r="BD976" s="323"/>
      <c r="BE976" s="324"/>
      <c r="BF976" s="206"/>
      <c r="BG976" s="206"/>
      <c r="BH976" s="207"/>
      <c r="BI976" s="207"/>
      <c r="BJ976" s="205"/>
      <c r="BK976" s="324"/>
    </row>
    <row r="977" spans="13:63" ht="15.75" customHeight="1" x14ac:dyDescent="0.2">
      <c r="M977" s="49"/>
      <c r="S977" s="49"/>
      <c r="Z977" s="49"/>
      <c r="AL977" s="201">
        <f t="shared" ref="AL977" si="15284">H977</f>
        <v>0</v>
      </c>
      <c r="AM977" s="201">
        <f t="shared" ref="AM977" si="15285">I977</f>
        <v>0</v>
      </c>
      <c r="AN977" s="201">
        <f t="shared" ref="AN977" si="15286">J977</f>
        <v>0</v>
      </c>
      <c r="AO977" s="201">
        <f t="shared" ref="AO977" si="15287">K977</f>
        <v>0</v>
      </c>
      <c r="AP977" s="202"/>
      <c r="AQ977" s="323"/>
      <c r="AR977" s="201">
        <f t="shared" ref="AR977" si="15288">N977</f>
        <v>0</v>
      </c>
      <c r="AS977" s="201">
        <f t="shared" ref="AS977" si="15289">O977</f>
        <v>0</v>
      </c>
      <c r="AT977" s="201">
        <f t="shared" ref="AT977" si="15290">P977</f>
        <v>0</v>
      </c>
      <c r="AU977" s="201">
        <f t="shared" ref="AU977" si="15291">Q977</f>
        <v>0</v>
      </c>
      <c r="AV977" s="201">
        <f t="shared" ref="AV977" si="15292">R977</f>
        <v>0</v>
      </c>
      <c r="AW977" s="323"/>
      <c r="AX977" s="324"/>
      <c r="AY977" s="201">
        <f t="shared" ref="AY977" si="15293">U977</f>
        <v>0</v>
      </c>
      <c r="AZ977" s="201">
        <f t="shared" ref="AZ977" si="15294">V977</f>
        <v>0</v>
      </c>
      <c r="BA977" s="201">
        <f t="shared" ref="BA977" si="15295">W977</f>
        <v>0</v>
      </c>
      <c r="BB977" s="201">
        <f t="shared" ref="BB977" si="15296">X977</f>
        <v>0</v>
      </c>
      <c r="BC977" s="201">
        <f t="shared" ref="BC977" si="15297">Y977</f>
        <v>0</v>
      </c>
      <c r="BD977" s="323"/>
      <c r="BE977" s="324"/>
      <c r="BF977" s="201">
        <f t="shared" ref="BF977" si="15298">AB977</f>
        <v>0</v>
      </c>
      <c r="BG977" s="201">
        <f t="shared" ref="BG977" si="15299">AC977</f>
        <v>0</v>
      </c>
      <c r="BH977" s="201">
        <f t="shared" ref="BH977" si="15300">AD977</f>
        <v>0</v>
      </c>
      <c r="BI977" s="201">
        <f t="shared" ref="BI977" si="15301">AE977</f>
        <v>0</v>
      </c>
      <c r="BJ977" s="201">
        <f t="shared" ref="BJ977" si="15302">AF977</f>
        <v>0</v>
      </c>
      <c r="BK977" s="324"/>
    </row>
    <row r="978" spans="13:63" ht="15.75" customHeight="1" x14ac:dyDescent="0.2">
      <c r="M978" s="49"/>
      <c r="S978" s="49"/>
      <c r="Z978" s="49"/>
      <c r="AL978" s="203"/>
      <c r="AM978" s="203"/>
      <c r="AN978" s="204"/>
      <c r="AO978" s="204"/>
      <c r="AP978" s="205"/>
      <c r="AQ978" s="323"/>
      <c r="AR978" s="206"/>
      <c r="AS978" s="206"/>
      <c r="AT978" s="207"/>
      <c r="AU978" s="207"/>
      <c r="AV978" s="205"/>
      <c r="AW978" s="323"/>
      <c r="AX978" s="324"/>
      <c r="AY978" s="206"/>
      <c r="AZ978" s="206"/>
      <c r="BA978" s="207"/>
      <c r="BB978" s="207"/>
      <c r="BC978" s="205"/>
      <c r="BD978" s="323"/>
      <c r="BE978" s="324"/>
      <c r="BF978" s="206"/>
      <c r="BG978" s="206"/>
      <c r="BH978" s="207"/>
      <c r="BI978" s="207"/>
      <c r="BJ978" s="205"/>
      <c r="BK978" s="324"/>
    </row>
    <row r="979" spans="13:63" ht="15.75" customHeight="1" x14ac:dyDescent="0.2">
      <c r="M979" s="49"/>
      <c r="S979" s="49"/>
      <c r="Z979" s="49"/>
      <c r="AL979" s="201">
        <f t="shared" ref="AL979" si="15303">H979</f>
        <v>0</v>
      </c>
      <c r="AM979" s="201">
        <f t="shared" ref="AM979" si="15304">I979</f>
        <v>0</v>
      </c>
      <c r="AN979" s="201">
        <f t="shared" ref="AN979" si="15305">J979</f>
        <v>0</v>
      </c>
      <c r="AO979" s="201">
        <f t="shared" ref="AO979" si="15306">K979</f>
        <v>0</v>
      </c>
      <c r="AP979" s="202"/>
      <c r="AQ979" s="323"/>
      <c r="AR979" s="201">
        <f t="shared" ref="AR979" si="15307">N979</f>
        <v>0</v>
      </c>
      <c r="AS979" s="201">
        <f t="shared" ref="AS979" si="15308">O979</f>
        <v>0</v>
      </c>
      <c r="AT979" s="201">
        <f t="shared" ref="AT979" si="15309">P979</f>
        <v>0</v>
      </c>
      <c r="AU979" s="201">
        <f t="shared" ref="AU979" si="15310">Q979</f>
        <v>0</v>
      </c>
      <c r="AV979" s="201">
        <f t="shared" ref="AV979" si="15311">R979</f>
        <v>0</v>
      </c>
      <c r="AW979" s="323"/>
      <c r="AX979" s="324"/>
      <c r="AY979" s="201">
        <f t="shared" ref="AY979" si="15312">U979</f>
        <v>0</v>
      </c>
      <c r="AZ979" s="201">
        <f t="shared" ref="AZ979" si="15313">V979</f>
        <v>0</v>
      </c>
      <c r="BA979" s="201">
        <f t="shared" ref="BA979" si="15314">W979</f>
        <v>0</v>
      </c>
      <c r="BB979" s="201">
        <f t="shared" ref="BB979" si="15315">X979</f>
        <v>0</v>
      </c>
      <c r="BC979" s="201">
        <f t="shared" ref="BC979" si="15316">Y979</f>
        <v>0</v>
      </c>
      <c r="BD979" s="323"/>
      <c r="BE979" s="324"/>
      <c r="BF979" s="201">
        <f t="shared" ref="BF979" si="15317">AB979</f>
        <v>0</v>
      </c>
      <c r="BG979" s="201">
        <f t="shared" ref="BG979" si="15318">AC979</f>
        <v>0</v>
      </c>
      <c r="BH979" s="201">
        <f t="shared" ref="BH979" si="15319">AD979</f>
        <v>0</v>
      </c>
      <c r="BI979" s="201">
        <f t="shared" ref="BI979" si="15320">AE979</f>
        <v>0</v>
      </c>
      <c r="BJ979" s="201">
        <f t="shared" ref="BJ979" si="15321">AF979</f>
        <v>0</v>
      </c>
      <c r="BK979" s="324"/>
    </row>
    <row r="980" spans="13:63" ht="15.75" customHeight="1" x14ac:dyDescent="0.2">
      <c r="M980" s="49"/>
      <c r="S980" s="49"/>
      <c r="Z980" s="49"/>
      <c r="AL980" s="203"/>
      <c r="AM980" s="203"/>
      <c r="AN980" s="204"/>
      <c r="AO980" s="204"/>
      <c r="AP980" s="205"/>
      <c r="AQ980" s="323"/>
      <c r="AR980" s="206"/>
      <c r="AS980" s="206"/>
      <c r="AT980" s="207"/>
      <c r="AU980" s="207"/>
      <c r="AV980" s="205"/>
      <c r="AW980" s="323"/>
      <c r="AX980" s="324"/>
      <c r="AY980" s="206"/>
      <c r="AZ980" s="206"/>
      <c r="BA980" s="207"/>
      <c r="BB980" s="207"/>
      <c r="BC980" s="205"/>
      <c r="BD980" s="323"/>
      <c r="BE980" s="324"/>
      <c r="BF980" s="206"/>
      <c r="BG980" s="206"/>
      <c r="BH980" s="207"/>
      <c r="BI980" s="207"/>
      <c r="BJ980" s="205"/>
      <c r="BK980" s="324"/>
    </row>
    <row r="981" spans="13:63" ht="15.75" customHeight="1" x14ac:dyDescent="0.2">
      <c r="AL981" s="201">
        <f t="shared" ref="AL981" si="15322">H981</f>
        <v>0</v>
      </c>
      <c r="AM981" s="201">
        <f t="shared" ref="AM981" si="15323">I981</f>
        <v>0</v>
      </c>
      <c r="AN981" s="201">
        <f t="shared" ref="AN981" si="15324">J981</f>
        <v>0</v>
      </c>
      <c r="AO981" s="201">
        <f t="shared" ref="AO981" si="15325">K981</f>
        <v>0</v>
      </c>
      <c r="AP981" s="202"/>
      <c r="AQ981" s="323"/>
      <c r="AR981" s="201">
        <f t="shared" ref="AR981" si="15326">N981</f>
        <v>0</v>
      </c>
      <c r="AS981" s="201">
        <f t="shared" ref="AS981" si="15327">O981</f>
        <v>0</v>
      </c>
      <c r="AT981" s="201">
        <f t="shared" ref="AT981" si="15328">P981</f>
        <v>0</v>
      </c>
      <c r="AU981" s="201">
        <f t="shared" ref="AU981" si="15329">Q981</f>
        <v>0</v>
      </c>
      <c r="AV981" s="201">
        <f t="shared" ref="AV981" si="15330">R981</f>
        <v>0</v>
      </c>
      <c r="AW981" s="323"/>
      <c r="AX981" s="324"/>
      <c r="AY981" s="201">
        <f t="shared" ref="AY981" si="15331">U981</f>
        <v>0</v>
      </c>
      <c r="AZ981" s="201">
        <f t="shared" ref="AZ981" si="15332">V981</f>
        <v>0</v>
      </c>
      <c r="BA981" s="201">
        <f t="shared" ref="BA981" si="15333">W981</f>
        <v>0</v>
      </c>
      <c r="BB981" s="201">
        <f t="shared" ref="BB981" si="15334">X981</f>
        <v>0</v>
      </c>
      <c r="BC981" s="201">
        <f t="shared" ref="BC981" si="15335">Y981</f>
        <v>0</v>
      </c>
      <c r="BD981" s="323"/>
      <c r="BE981" s="324"/>
      <c r="BF981" s="201">
        <f t="shared" ref="BF981" si="15336">AB981</f>
        <v>0</v>
      </c>
      <c r="BG981" s="201">
        <f t="shared" ref="BG981" si="15337">AC981</f>
        <v>0</v>
      </c>
      <c r="BH981" s="201">
        <f t="shared" ref="BH981" si="15338">AD981</f>
        <v>0</v>
      </c>
      <c r="BI981" s="201">
        <f t="shared" ref="BI981" si="15339">AE981</f>
        <v>0</v>
      </c>
      <c r="BJ981" s="201">
        <f t="shared" ref="BJ981" si="15340">AF981</f>
        <v>0</v>
      </c>
      <c r="BK981" s="324"/>
    </row>
    <row r="982" spans="13:63" ht="15.75" customHeight="1" x14ac:dyDescent="0.2">
      <c r="AL982" s="203"/>
      <c r="AM982" s="203"/>
      <c r="AN982" s="204"/>
      <c r="AO982" s="204"/>
      <c r="AP982" s="205"/>
      <c r="AQ982" s="323"/>
      <c r="AR982" s="206"/>
      <c r="AS982" s="206"/>
      <c r="AT982" s="207"/>
      <c r="AU982" s="207"/>
      <c r="AV982" s="205"/>
      <c r="AW982" s="323"/>
      <c r="AX982" s="324"/>
      <c r="AY982" s="206"/>
      <c r="AZ982" s="206"/>
      <c r="BA982" s="207"/>
      <c r="BB982" s="207"/>
      <c r="BC982" s="205"/>
      <c r="BD982" s="323"/>
      <c r="BE982" s="324"/>
      <c r="BF982" s="206"/>
      <c r="BG982" s="206"/>
      <c r="BH982" s="207"/>
      <c r="BI982" s="207"/>
      <c r="BJ982" s="205"/>
      <c r="BK982" s="324"/>
    </row>
    <row r="983" spans="13:63" ht="15.75" customHeight="1" x14ac:dyDescent="0.2">
      <c r="AL983" s="201">
        <f t="shared" ref="AL983" si="15341">H983</f>
        <v>0</v>
      </c>
      <c r="AM983" s="201">
        <f t="shared" ref="AM983" si="15342">I983</f>
        <v>0</v>
      </c>
      <c r="AN983" s="201">
        <f t="shared" ref="AN983" si="15343">J983</f>
        <v>0</v>
      </c>
      <c r="AO983" s="201">
        <f t="shared" ref="AO983" si="15344">K983</f>
        <v>0</v>
      </c>
      <c r="AP983" s="202"/>
      <c r="AQ983" s="323"/>
      <c r="AR983" s="201">
        <f t="shared" ref="AR983" si="15345">N983</f>
        <v>0</v>
      </c>
      <c r="AS983" s="201">
        <f t="shared" ref="AS983" si="15346">O983</f>
        <v>0</v>
      </c>
      <c r="AT983" s="201">
        <f t="shared" ref="AT983" si="15347">P983</f>
        <v>0</v>
      </c>
      <c r="AU983" s="201">
        <f t="shared" ref="AU983" si="15348">Q983</f>
        <v>0</v>
      </c>
      <c r="AV983" s="201">
        <f t="shared" ref="AV983" si="15349">R983</f>
        <v>0</v>
      </c>
      <c r="AW983" s="323"/>
      <c r="AX983" s="324"/>
      <c r="AY983" s="201">
        <f t="shared" ref="AY983" si="15350">U983</f>
        <v>0</v>
      </c>
      <c r="AZ983" s="201">
        <f t="shared" ref="AZ983" si="15351">V983</f>
        <v>0</v>
      </c>
      <c r="BA983" s="201">
        <f t="shared" ref="BA983" si="15352">W983</f>
        <v>0</v>
      </c>
      <c r="BB983" s="201">
        <f t="shared" ref="BB983" si="15353">X983</f>
        <v>0</v>
      </c>
      <c r="BC983" s="201">
        <f t="shared" ref="BC983" si="15354">Y983</f>
        <v>0</v>
      </c>
      <c r="BD983" s="323"/>
      <c r="BE983" s="324"/>
      <c r="BF983" s="201">
        <f t="shared" ref="BF983" si="15355">AB983</f>
        <v>0</v>
      </c>
      <c r="BG983" s="201">
        <f t="shared" ref="BG983" si="15356">AC983</f>
        <v>0</v>
      </c>
      <c r="BH983" s="201">
        <f t="shared" ref="BH983" si="15357">AD983</f>
        <v>0</v>
      </c>
      <c r="BI983" s="201">
        <f t="shared" ref="BI983" si="15358">AE983</f>
        <v>0</v>
      </c>
      <c r="BJ983" s="201">
        <f t="shared" ref="BJ983" si="15359">AF983</f>
        <v>0</v>
      </c>
      <c r="BK983" s="324"/>
    </row>
    <row r="984" spans="13:63" ht="15.75" customHeight="1" x14ac:dyDescent="0.2">
      <c r="AL984" s="203"/>
      <c r="AM984" s="203"/>
      <c r="AN984" s="204"/>
      <c r="AO984" s="204"/>
      <c r="AP984" s="205"/>
      <c r="AQ984" s="323"/>
      <c r="AR984" s="206"/>
      <c r="AS984" s="206"/>
      <c r="AT984" s="207"/>
      <c r="AU984" s="207"/>
      <c r="AV984" s="205"/>
      <c r="AW984" s="323"/>
      <c r="AX984" s="324"/>
      <c r="AY984" s="206"/>
      <c r="AZ984" s="206"/>
      <c r="BA984" s="207"/>
      <c r="BB984" s="207"/>
      <c r="BC984" s="205"/>
      <c r="BD984" s="323"/>
      <c r="BE984" s="324"/>
      <c r="BF984" s="206"/>
      <c r="BG984" s="206"/>
      <c r="BH984" s="207"/>
      <c r="BI984" s="207"/>
      <c r="BJ984" s="205"/>
      <c r="BK984" s="324"/>
    </row>
    <row r="985" spans="13:63" ht="15.75" customHeight="1" x14ac:dyDescent="0.2">
      <c r="AL985" s="201">
        <f t="shared" ref="AL985" si="15360">H985</f>
        <v>0</v>
      </c>
      <c r="AM985" s="201">
        <f t="shared" ref="AM985" si="15361">I985</f>
        <v>0</v>
      </c>
      <c r="AN985" s="201">
        <f t="shared" ref="AN985" si="15362">J985</f>
        <v>0</v>
      </c>
      <c r="AO985" s="201">
        <f t="shared" ref="AO985" si="15363">K985</f>
        <v>0</v>
      </c>
      <c r="AP985" s="202"/>
      <c r="AQ985" s="323"/>
      <c r="AR985" s="201">
        <f t="shared" ref="AR985" si="15364">N985</f>
        <v>0</v>
      </c>
      <c r="AS985" s="201">
        <f t="shared" ref="AS985" si="15365">O985</f>
        <v>0</v>
      </c>
      <c r="AT985" s="201">
        <f t="shared" ref="AT985" si="15366">P985</f>
        <v>0</v>
      </c>
      <c r="AU985" s="201">
        <f t="shared" ref="AU985" si="15367">Q985</f>
        <v>0</v>
      </c>
      <c r="AV985" s="201">
        <f t="shared" ref="AV985" si="15368">R985</f>
        <v>0</v>
      </c>
      <c r="AW985" s="323"/>
      <c r="AX985" s="324"/>
      <c r="AY985" s="201">
        <f t="shared" ref="AY985" si="15369">U985</f>
        <v>0</v>
      </c>
      <c r="AZ985" s="201">
        <f t="shared" ref="AZ985" si="15370">V985</f>
        <v>0</v>
      </c>
      <c r="BA985" s="201">
        <f t="shared" ref="BA985" si="15371">W985</f>
        <v>0</v>
      </c>
      <c r="BB985" s="201">
        <f t="shared" ref="BB985" si="15372">X985</f>
        <v>0</v>
      </c>
      <c r="BC985" s="201">
        <f t="shared" ref="BC985" si="15373">Y985</f>
        <v>0</v>
      </c>
      <c r="BD985" s="323"/>
      <c r="BE985" s="324"/>
      <c r="BF985" s="201">
        <f t="shared" ref="BF985" si="15374">AB985</f>
        <v>0</v>
      </c>
      <c r="BG985" s="201">
        <f t="shared" ref="BG985" si="15375">AC985</f>
        <v>0</v>
      </c>
      <c r="BH985" s="201">
        <f t="shared" ref="BH985" si="15376">AD985</f>
        <v>0</v>
      </c>
      <c r="BI985" s="201">
        <f t="shared" ref="BI985" si="15377">AE985</f>
        <v>0</v>
      </c>
      <c r="BJ985" s="201">
        <f t="shared" ref="BJ985" si="15378">AF985</f>
        <v>0</v>
      </c>
      <c r="BK985" s="324"/>
    </row>
    <row r="986" spans="13:63" ht="15.75" customHeight="1" x14ac:dyDescent="0.2">
      <c r="AL986" s="203"/>
      <c r="AM986" s="203"/>
      <c r="AN986" s="204"/>
      <c r="AO986" s="204"/>
      <c r="AP986" s="205"/>
      <c r="AQ986" s="323"/>
      <c r="AR986" s="206"/>
      <c r="AS986" s="206"/>
      <c r="AT986" s="207"/>
      <c r="AU986" s="207"/>
      <c r="AV986" s="205"/>
      <c r="AW986" s="323"/>
      <c r="AX986" s="324"/>
      <c r="AY986" s="206"/>
      <c r="AZ986" s="206"/>
      <c r="BA986" s="207"/>
      <c r="BB986" s="207"/>
      <c r="BC986" s="205"/>
      <c r="BD986" s="323"/>
      <c r="BE986" s="324"/>
      <c r="BF986" s="206"/>
      <c r="BG986" s="206"/>
      <c r="BH986" s="207"/>
      <c r="BI986" s="207"/>
      <c r="BJ986" s="205"/>
      <c r="BK986" s="324"/>
    </row>
    <row r="987" spans="13:63" ht="15.75" customHeight="1" x14ac:dyDescent="0.2">
      <c r="AL987" s="201">
        <f t="shared" ref="AL987" si="15379">H987</f>
        <v>0</v>
      </c>
      <c r="AM987" s="201">
        <f t="shared" ref="AM987" si="15380">I987</f>
        <v>0</v>
      </c>
      <c r="AN987" s="201">
        <f t="shared" ref="AN987" si="15381">J987</f>
        <v>0</v>
      </c>
      <c r="AO987" s="201">
        <f t="shared" ref="AO987" si="15382">K987</f>
        <v>0</v>
      </c>
      <c r="AP987" s="202"/>
      <c r="AQ987" s="323"/>
      <c r="AR987" s="201">
        <f t="shared" ref="AR987" si="15383">N987</f>
        <v>0</v>
      </c>
      <c r="AS987" s="201">
        <f t="shared" ref="AS987" si="15384">O987</f>
        <v>0</v>
      </c>
      <c r="AT987" s="201">
        <f t="shared" ref="AT987" si="15385">P987</f>
        <v>0</v>
      </c>
      <c r="AU987" s="201">
        <f t="shared" ref="AU987" si="15386">Q987</f>
        <v>0</v>
      </c>
      <c r="AV987" s="201">
        <f t="shared" ref="AV987" si="15387">R987</f>
        <v>0</v>
      </c>
      <c r="AW987" s="323"/>
      <c r="AX987" s="324"/>
      <c r="AY987" s="201">
        <f t="shared" ref="AY987" si="15388">U987</f>
        <v>0</v>
      </c>
      <c r="AZ987" s="201">
        <f t="shared" ref="AZ987" si="15389">V987</f>
        <v>0</v>
      </c>
      <c r="BA987" s="201">
        <f t="shared" ref="BA987" si="15390">W987</f>
        <v>0</v>
      </c>
      <c r="BB987" s="201">
        <f t="shared" ref="BB987" si="15391">X987</f>
        <v>0</v>
      </c>
      <c r="BC987" s="201">
        <f t="shared" ref="BC987" si="15392">Y987</f>
        <v>0</v>
      </c>
      <c r="BD987" s="323"/>
      <c r="BE987" s="324"/>
      <c r="BF987" s="201">
        <f t="shared" ref="BF987" si="15393">AB987</f>
        <v>0</v>
      </c>
      <c r="BG987" s="201">
        <f t="shared" ref="BG987" si="15394">AC987</f>
        <v>0</v>
      </c>
      <c r="BH987" s="201">
        <f t="shared" ref="BH987" si="15395">AD987</f>
        <v>0</v>
      </c>
      <c r="BI987" s="201">
        <f t="shared" ref="BI987" si="15396">AE987</f>
        <v>0</v>
      </c>
      <c r="BJ987" s="201">
        <f t="shared" ref="BJ987" si="15397">AF987</f>
        <v>0</v>
      </c>
      <c r="BK987" s="324"/>
    </row>
    <row r="988" spans="13:63" ht="15.75" customHeight="1" x14ac:dyDescent="0.2">
      <c r="AL988" s="203"/>
      <c r="AM988" s="203"/>
      <c r="AN988" s="204"/>
      <c r="AO988" s="204"/>
      <c r="AP988" s="205"/>
      <c r="AQ988" s="323"/>
      <c r="AR988" s="206"/>
      <c r="AS988" s="206"/>
      <c r="AT988" s="207"/>
      <c r="AU988" s="207"/>
      <c r="AV988" s="205"/>
      <c r="AW988" s="323"/>
      <c r="AX988" s="324"/>
      <c r="AY988" s="206"/>
      <c r="AZ988" s="206"/>
      <c r="BA988" s="207"/>
      <c r="BB988" s="207"/>
      <c r="BC988" s="205"/>
      <c r="BD988" s="323"/>
      <c r="BE988" s="324"/>
      <c r="BF988" s="206"/>
      <c r="BG988" s="206"/>
      <c r="BH988" s="207"/>
      <c r="BI988" s="207"/>
      <c r="BJ988" s="205"/>
      <c r="BK988" s="324"/>
    </row>
    <row r="989" spans="13:63" ht="15.75" customHeight="1" x14ac:dyDescent="0.2">
      <c r="AL989" s="201">
        <f t="shared" ref="AL989" si="15398">H989</f>
        <v>0</v>
      </c>
      <c r="AM989" s="201">
        <f t="shared" ref="AM989" si="15399">I989</f>
        <v>0</v>
      </c>
      <c r="AN989" s="201">
        <f t="shared" ref="AN989" si="15400">J989</f>
        <v>0</v>
      </c>
      <c r="AO989" s="201">
        <f t="shared" ref="AO989" si="15401">K989</f>
        <v>0</v>
      </c>
      <c r="AP989" s="202"/>
      <c r="AQ989" s="323"/>
      <c r="AR989" s="201">
        <f t="shared" ref="AR989" si="15402">N989</f>
        <v>0</v>
      </c>
      <c r="AS989" s="201">
        <f t="shared" ref="AS989" si="15403">O989</f>
        <v>0</v>
      </c>
      <c r="AT989" s="201">
        <f t="shared" ref="AT989" si="15404">P989</f>
        <v>0</v>
      </c>
      <c r="AU989" s="201">
        <f t="shared" ref="AU989" si="15405">Q989</f>
        <v>0</v>
      </c>
      <c r="AV989" s="201">
        <f t="shared" ref="AV989" si="15406">R989</f>
        <v>0</v>
      </c>
      <c r="AW989" s="323"/>
      <c r="AX989" s="324"/>
      <c r="AY989" s="201">
        <f t="shared" ref="AY989" si="15407">U989</f>
        <v>0</v>
      </c>
      <c r="AZ989" s="201">
        <f t="shared" ref="AZ989" si="15408">V989</f>
        <v>0</v>
      </c>
      <c r="BA989" s="201">
        <f t="shared" ref="BA989" si="15409">W989</f>
        <v>0</v>
      </c>
      <c r="BB989" s="201">
        <f t="shared" ref="BB989" si="15410">X989</f>
        <v>0</v>
      </c>
      <c r="BC989" s="201">
        <f t="shared" ref="BC989" si="15411">Y989</f>
        <v>0</v>
      </c>
      <c r="BD989" s="323"/>
      <c r="BE989" s="324"/>
      <c r="BF989" s="201">
        <f t="shared" ref="BF989" si="15412">AB989</f>
        <v>0</v>
      </c>
      <c r="BG989" s="201">
        <f t="shared" ref="BG989" si="15413">AC989</f>
        <v>0</v>
      </c>
      <c r="BH989" s="201">
        <f t="shared" ref="BH989" si="15414">AD989</f>
        <v>0</v>
      </c>
      <c r="BI989" s="201">
        <f t="shared" ref="BI989" si="15415">AE989</f>
        <v>0</v>
      </c>
      <c r="BJ989" s="201">
        <f t="shared" ref="BJ989" si="15416">AF989</f>
        <v>0</v>
      </c>
      <c r="BK989" s="324"/>
    </row>
    <row r="990" spans="13:63" ht="15.75" customHeight="1" x14ac:dyDescent="0.2">
      <c r="AL990" s="203"/>
      <c r="AM990" s="203"/>
      <c r="AN990" s="204"/>
      <c r="AO990" s="204"/>
      <c r="AP990" s="205"/>
      <c r="AQ990" s="323"/>
      <c r="AR990" s="206"/>
      <c r="AS990" s="206"/>
      <c r="AT990" s="207"/>
      <c r="AU990" s="207"/>
      <c r="AV990" s="205"/>
      <c r="AW990" s="323"/>
      <c r="AX990" s="324"/>
      <c r="AY990" s="206"/>
      <c r="AZ990" s="206"/>
      <c r="BA990" s="207"/>
      <c r="BB990" s="207"/>
      <c r="BC990" s="205"/>
      <c r="BD990" s="323"/>
      <c r="BE990" s="324"/>
      <c r="BF990" s="206"/>
      <c r="BG990" s="206"/>
      <c r="BH990" s="207"/>
      <c r="BI990" s="207"/>
      <c r="BJ990" s="205"/>
      <c r="BK990" s="324"/>
    </row>
    <row r="991" spans="13:63" ht="15.75" customHeight="1" x14ac:dyDescent="0.2">
      <c r="AL991" s="201">
        <f t="shared" ref="AL991" si="15417">H991</f>
        <v>0</v>
      </c>
      <c r="AM991" s="201">
        <f t="shared" ref="AM991" si="15418">I991</f>
        <v>0</v>
      </c>
      <c r="AN991" s="201">
        <f t="shared" ref="AN991" si="15419">J991</f>
        <v>0</v>
      </c>
      <c r="AO991" s="201">
        <f t="shared" ref="AO991" si="15420">K991</f>
        <v>0</v>
      </c>
      <c r="AP991" s="202"/>
      <c r="AQ991" s="323"/>
      <c r="AR991" s="201">
        <f t="shared" ref="AR991" si="15421">N991</f>
        <v>0</v>
      </c>
      <c r="AS991" s="201">
        <f t="shared" ref="AS991" si="15422">O991</f>
        <v>0</v>
      </c>
      <c r="AT991" s="201">
        <f t="shared" ref="AT991" si="15423">P991</f>
        <v>0</v>
      </c>
      <c r="AU991" s="201">
        <f t="shared" ref="AU991" si="15424">Q991</f>
        <v>0</v>
      </c>
      <c r="AV991" s="201">
        <f t="shared" ref="AV991" si="15425">R991</f>
        <v>0</v>
      </c>
      <c r="AW991" s="323"/>
      <c r="AX991" s="324"/>
      <c r="AY991" s="201">
        <f t="shared" ref="AY991" si="15426">U991</f>
        <v>0</v>
      </c>
      <c r="AZ991" s="201">
        <f t="shared" ref="AZ991" si="15427">V991</f>
        <v>0</v>
      </c>
      <c r="BA991" s="201">
        <f t="shared" ref="BA991" si="15428">W991</f>
        <v>0</v>
      </c>
      <c r="BB991" s="201">
        <f t="shared" ref="BB991" si="15429">X991</f>
        <v>0</v>
      </c>
      <c r="BC991" s="201">
        <f t="shared" ref="BC991" si="15430">Y991</f>
        <v>0</v>
      </c>
      <c r="BD991" s="323"/>
      <c r="BE991" s="324"/>
      <c r="BF991" s="201">
        <f t="shared" ref="BF991" si="15431">AB991</f>
        <v>0</v>
      </c>
      <c r="BG991" s="201">
        <f t="shared" ref="BG991" si="15432">AC991</f>
        <v>0</v>
      </c>
      <c r="BH991" s="201">
        <f t="shared" ref="BH991" si="15433">AD991</f>
        <v>0</v>
      </c>
      <c r="BI991" s="201">
        <f t="shared" ref="BI991" si="15434">AE991</f>
        <v>0</v>
      </c>
      <c r="BJ991" s="201">
        <f t="shared" ref="BJ991" si="15435">AF991</f>
        <v>0</v>
      </c>
      <c r="BK991" s="324"/>
    </row>
    <row r="992" spans="13:63" ht="15.75" customHeight="1" x14ac:dyDescent="0.2">
      <c r="AL992" s="203"/>
      <c r="AM992" s="203"/>
      <c r="AN992" s="204"/>
      <c r="AO992" s="204"/>
      <c r="AP992" s="205"/>
      <c r="AQ992" s="323"/>
      <c r="AR992" s="206"/>
      <c r="AS992" s="206"/>
      <c r="AT992" s="207"/>
      <c r="AU992" s="207"/>
      <c r="AV992" s="205"/>
      <c r="AW992" s="323"/>
      <c r="AX992" s="324"/>
      <c r="AY992" s="206"/>
      <c r="AZ992" s="206"/>
      <c r="BA992" s="207"/>
      <c r="BB992" s="207"/>
      <c r="BC992" s="205"/>
      <c r="BD992" s="323"/>
      <c r="BE992" s="324"/>
      <c r="BF992" s="206"/>
      <c r="BG992" s="206"/>
      <c r="BH992" s="207"/>
      <c r="BI992" s="207"/>
      <c r="BJ992" s="205"/>
      <c r="BK992" s="324"/>
    </row>
    <row r="993" spans="38:63" ht="15.75" customHeight="1" x14ac:dyDescent="0.2">
      <c r="AL993" s="201">
        <f t="shared" ref="AL993" si="15436">H993</f>
        <v>0</v>
      </c>
      <c r="AM993" s="201">
        <f t="shared" ref="AM993" si="15437">I993</f>
        <v>0</v>
      </c>
      <c r="AN993" s="201">
        <f t="shared" ref="AN993" si="15438">J993</f>
        <v>0</v>
      </c>
      <c r="AO993" s="201">
        <f t="shared" ref="AO993" si="15439">K993</f>
        <v>0</v>
      </c>
      <c r="AP993" s="202"/>
      <c r="AQ993" s="323"/>
      <c r="AR993" s="201">
        <f t="shared" ref="AR993" si="15440">N993</f>
        <v>0</v>
      </c>
      <c r="AS993" s="201">
        <f t="shared" ref="AS993" si="15441">O993</f>
        <v>0</v>
      </c>
      <c r="AT993" s="201">
        <f t="shared" ref="AT993" si="15442">P993</f>
        <v>0</v>
      </c>
      <c r="AU993" s="201">
        <f t="shared" ref="AU993" si="15443">Q993</f>
        <v>0</v>
      </c>
      <c r="AV993" s="201">
        <f t="shared" ref="AV993" si="15444">R993</f>
        <v>0</v>
      </c>
      <c r="AW993" s="323"/>
      <c r="AX993" s="324"/>
      <c r="AY993" s="201">
        <f t="shared" ref="AY993" si="15445">U993</f>
        <v>0</v>
      </c>
      <c r="AZ993" s="201">
        <f t="shared" ref="AZ993" si="15446">V993</f>
        <v>0</v>
      </c>
      <c r="BA993" s="201">
        <f t="shared" ref="BA993" si="15447">W993</f>
        <v>0</v>
      </c>
      <c r="BB993" s="201">
        <f t="shared" ref="BB993" si="15448">X993</f>
        <v>0</v>
      </c>
      <c r="BC993" s="201">
        <f t="shared" ref="BC993" si="15449">Y993</f>
        <v>0</v>
      </c>
      <c r="BD993" s="323"/>
      <c r="BE993" s="324"/>
      <c r="BF993" s="201">
        <f t="shared" ref="BF993" si="15450">AB993</f>
        <v>0</v>
      </c>
      <c r="BG993" s="201">
        <f t="shared" ref="BG993" si="15451">AC993</f>
        <v>0</v>
      </c>
      <c r="BH993" s="201">
        <f t="shared" ref="BH993" si="15452">AD993</f>
        <v>0</v>
      </c>
      <c r="BI993" s="201">
        <f t="shared" ref="BI993" si="15453">AE993</f>
        <v>0</v>
      </c>
      <c r="BJ993" s="201">
        <f t="shared" ref="BJ993" si="15454">AF993</f>
        <v>0</v>
      </c>
      <c r="BK993" s="324"/>
    </row>
    <row r="994" spans="38:63" ht="15.75" customHeight="1" x14ac:dyDescent="0.2">
      <c r="AL994" s="203"/>
      <c r="AM994" s="203"/>
      <c r="AN994" s="204"/>
      <c r="AO994" s="204"/>
      <c r="AP994" s="205"/>
      <c r="AQ994" s="323"/>
      <c r="AR994" s="206"/>
      <c r="AS994" s="206"/>
      <c r="AT994" s="207"/>
      <c r="AU994" s="207"/>
      <c r="AV994" s="205"/>
      <c r="AW994" s="323"/>
      <c r="AX994" s="324"/>
      <c r="AY994" s="206"/>
      <c r="AZ994" s="206"/>
      <c r="BA994" s="207"/>
      <c r="BB994" s="207"/>
      <c r="BC994" s="205"/>
      <c r="BD994" s="323"/>
      <c r="BE994" s="324"/>
      <c r="BF994" s="206"/>
      <c r="BG994" s="206"/>
      <c r="BH994" s="207"/>
      <c r="BI994" s="207"/>
      <c r="BJ994" s="205"/>
      <c r="BK994" s="324"/>
    </row>
    <row r="995" spans="38:63" ht="15.75" customHeight="1" x14ac:dyDescent="0.2">
      <c r="AL995" s="201">
        <f t="shared" ref="AL995" si="15455">H995</f>
        <v>0</v>
      </c>
      <c r="AM995" s="201">
        <f t="shared" ref="AM995" si="15456">I995</f>
        <v>0</v>
      </c>
      <c r="AN995" s="201">
        <f t="shared" ref="AN995" si="15457">J995</f>
        <v>0</v>
      </c>
      <c r="AO995" s="201">
        <f t="shared" ref="AO995" si="15458">K995</f>
        <v>0</v>
      </c>
      <c r="AP995" s="202"/>
      <c r="AQ995" s="323"/>
      <c r="AR995" s="201">
        <f t="shared" ref="AR995" si="15459">N995</f>
        <v>0</v>
      </c>
      <c r="AS995" s="201">
        <f t="shared" ref="AS995" si="15460">O995</f>
        <v>0</v>
      </c>
      <c r="AT995" s="201">
        <f t="shared" ref="AT995" si="15461">P995</f>
        <v>0</v>
      </c>
      <c r="AU995" s="201">
        <f t="shared" ref="AU995" si="15462">Q995</f>
        <v>0</v>
      </c>
      <c r="AV995" s="201">
        <f t="shared" ref="AV995" si="15463">R995</f>
        <v>0</v>
      </c>
      <c r="AW995" s="323"/>
      <c r="AX995" s="324"/>
      <c r="AY995" s="201">
        <f t="shared" ref="AY995" si="15464">U995</f>
        <v>0</v>
      </c>
      <c r="AZ995" s="201">
        <f t="shared" ref="AZ995" si="15465">V995</f>
        <v>0</v>
      </c>
      <c r="BA995" s="201">
        <f t="shared" ref="BA995" si="15466">W995</f>
        <v>0</v>
      </c>
      <c r="BB995" s="201">
        <f t="shared" ref="BB995" si="15467">X995</f>
        <v>0</v>
      </c>
      <c r="BC995" s="201">
        <f t="shared" ref="BC995" si="15468">Y995</f>
        <v>0</v>
      </c>
      <c r="BD995" s="323"/>
      <c r="BE995" s="324"/>
      <c r="BF995" s="201">
        <f t="shared" ref="BF995" si="15469">AB995</f>
        <v>0</v>
      </c>
      <c r="BG995" s="201">
        <f t="shared" ref="BG995" si="15470">AC995</f>
        <v>0</v>
      </c>
      <c r="BH995" s="201">
        <f t="shared" ref="BH995" si="15471">AD995</f>
        <v>0</v>
      </c>
      <c r="BI995" s="201">
        <f t="shared" ref="BI995" si="15472">AE995</f>
        <v>0</v>
      </c>
      <c r="BJ995" s="201">
        <f t="shared" ref="BJ995" si="15473">AF995</f>
        <v>0</v>
      </c>
      <c r="BK995" s="324"/>
    </row>
    <row r="996" spans="38:63" ht="15.75" customHeight="1" x14ac:dyDescent="0.2">
      <c r="AL996" s="203"/>
      <c r="AM996" s="203"/>
      <c r="AN996" s="204"/>
      <c r="AO996" s="204"/>
      <c r="AP996" s="205"/>
      <c r="AQ996" s="323"/>
      <c r="AR996" s="206"/>
      <c r="AS996" s="206"/>
      <c r="AT996" s="207"/>
      <c r="AU996" s="207"/>
      <c r="AV996" s="205"/>
      <c r="AW996" s="323"/>
      <c r="AX996" s="324"/>
      <c r="AY996" s="206"/>
      <c r="AZ996" s="206"/>
      <c r="BA996" s="207"/>
      <c r="BB996" s="207"/>
      <c r="BC996" s="205"/>
      <c r="BD996" s="323"/>
      <c r="BE996" s="324"/>
      <c r="BF996" s="206"/>
      <c r="BG996" s="206"/>
      <c r="BH996" s="207"/>
      <c r="BI996" s="207"/>
      <c r="BJ996" s="205"/>
      <c r="BK996" s="324"/>
    </row>
  </sheetData>
  <sheetProtection selectLockedCells="1"/>
  <mergeCells count="5425">
    <mergeCell ref="AH1:AH2"/>
    <mergeCell ref="AI1:AI2"/>
    <mergeCell ref="AJ1:AJ2"/>
    <mergeCell ref="AK1:AK2"/>
    <mergeCell ref="AR1:AX1"/>
    <mergeCell ref="AY1:BE1"/>
    <mergeCell ref="BF1:BK1"/>
    <mergeCell ref="G1:G2"/>
    <mergeCell ref="N1:T1"/>
    <mergeCell ref="U1:AA1"/>
    <mergeCell ref="AB1:AG1"/>
    <mergeCell ref="A1:A2"/>
    <mergeCell ref="B1:B2"/>
    <mergeCell ref="C1:C2"/>
    <mergeCell ref="D1:D2"/>
    <mergeCell ref="E1:E2"/>
    <mergeCell ref="F1:F2"/>
    <mergeCell ref="H1:M1"/>
    <mergeCell ref="AL1:AQ1"/>
    <mergeCell ref="BE5:BE6"/>
    <mergeCell ref="F5:F6"/>
    <mergeCell ref="A5:A6"/>
    <mergeCell ref="B5:B6"/>
    <mergeCell ref="C5:C6"/>
    <mergeCell ref="D5:D6"/>
    <mergeCell ref="E5:E6"/>
    <mergeCell ref="BD3:BD4"/>
    <mergeCell ref="BE3:BE4"/>
    <mergeCell ref="AW3:AW4"/>
    <mergeCell ref="AX3:AX4"/>
    <mergeCell ref="A3:A4"/>
    <mergeCell ref="B3:B4"/>
    <mergeCell ref="C3:C4"/>
    <mergeCell ref="D3:D4"/>
    <mergeCell ref="E3:E4"/>
    <mergeCell ref="F3:F4"/>
    <mergeCell ref="M3:M4"/>
    <mergeCell ref="M5:M6"/>
    <mergeCell ref="Z3:Z4"/>
    <mergeCell ref="Z5:Z6"/>
    <mergeCell ref="AQ3:AQ4"/>
    <mergeCell ref="BD11:BD12"/>
    <mergeCell ref="BE11:BE12"/>
    <mergeCell ref="AW11:AW12"/>
    <mergeCell ref="A11:A12"/>
    <mergeCell ref="B11:B12"/>
    <mergeCell ref="C11:C12"/>
    <mergeCell ref="D11:D12"/>
    <mergeCell ref="E11:E12"/>
    <mergeCell ref="F11:F12"/>
    <mergeCell ref="BE9:BE10"/>
    <mergeCell ref="F9:F10"/>
    <mergeCell ref="A9:A10"/>
    <mergeCell ref="B9:B10"/>
    <mergeCell ref="C9:C10"/>
    <mergeCell ref="D9:D10"/>
    <mergeCell ref="E9:E10"/>
    <mergeCell ref="BD7:BD8"/>
    <mergeCell ref="BE7:BE8"/>
    <mergeCell ref="AW7:AW8"/>
    <mergeCell ref="AX7:AX8"/>
    <mergeCell ref="A7:A8"/>
    <mergeCell ref="B7:B8"/>
    <mergeCell ref="C7:C8"/>
    <mergeCell ref="D7:D8"/>
    <mergeCell ref="E7:E8"/>
    <mergeCell ref="F7:F8"/>
    <mergeCell ref="T11:T12"/>
    <mergeCell ref="AA11:AA12"/>
    <mergeCell ref="T7:T8"/>
    <mergeCell ref="AA7:AA8"/>
    <mergeCell ref="AG7:AG8"/>
    <mergeCell ref="T9:T10"/>
    <mergeCell ref="BE17:BE18"/>
    <mergeCell ref="BK17:BK18"/>
    <mergeCell ref="F17:F18"/>
    <mergeCell ref="A17:A18"/>
    <mergeCell ref="B17:B18"/>
    <mergeCell ref="C17:C18"/>
    <mergeCell ref="D17:D18"/>
    <mergeCell ref="E17:E18"/>
    <mergeCell ref="BD15:BD16"/>
    <mergeCell ref="BE15:BE16"/>
    <mergeCell ref="A15:A16"/>
    <mergeCell ref="B15:B16"/>
    <mergeCell ref="C15:C16"/>
    <mergeCell ref="D15:D16"/>
    <mergeCell ref="E15:E16"/>
    <mergeCell ref="F15:F16"/>
    <mergeCell ref="BE13:BE14"/>
    <mergeCell ref="F13:F14"/>
    <mergeCell ref="A13:A14"/>
    <mergeCell ref="B13:B14"/>
    <mergeCell ref="C13:C14"/>
    <mergeCell ref="D13:D14"/>
    <mergeCell ref="E13:E14"/>
    <mergeCell ref="M13:M14"/>
    <mergeCell ref="M15:M16"/>
    <mergeCell ref="M17:M18"/>
    <mergeCell ref="S17:S18"/>
    <mergeCell ref="AA17:AA18"/>
    <mergeCell ref="AG17:AG18"/>
    <mergeCell ref="BE23:BE24"/>
    <mergeCell ref="A23:A24"/>
    <mergeCell ref="B23:B24"/>
    <mergeCell ref="C23:C24"/>
    <mergeCell ref="D23:D24"/>
    <mergeCell ref="E23:E24"/>
    <mergeCell ref="F23:F24"/>
    <mergeCell ref="BE21:BE22"/>
    <mergeCell ref="F21:F22"/>
    <mergeCell ref="A21:A22"/>
    <mergeCell ref="B21:B22"/>
    <mergeCell ref="C21:C22"/>
    <mergeCell ref="D21:D22"/>
    <mergeCell ref="E21:E22"/>
    <mergeCell ref="BD19:BD20"/>
    <mergeCell ref="BE19:BE20"/>
    <mergeCell ref="AQ19:AQ20"/>
    <mergeCell ref="AW19:AW20"/>
    <mergeCell ref="AX19:AX20"/>
    <mergeCell ref="A19:A20"/>
    <mergeCell ref="B19:B20"/>
    <mergeCell ref="C19:C20"/>
    <mergeCell ref="D19:D20"/>
    <mergeCell ref="E19:E20"/>
    <mergeCell ref="F19:F20"/>
    <mergeCell ref="M19:M20"/>
    <mergeCell ref="M21:M22"/>
    <mergeCell ref="M23:M24"/>
    <mergeCell ref="S19:S20"/>
    <mergeCell ref="S21:S22"/>
    <mergeCell ref="S23:S24"/>
    <mergeCell ref="AQ21:AQ22"/>
    <mergeCell ref="BE27:BE28"/>
    <mergeCell ref="AQ27:AQ28"/>
    <mergeCell ref="AW27:AW28"/>
    <mergeCell ref="AX27:AX28"/>
    <mergeCell ref="A27:A28"/>
    <mergeCell ref="B27:B28"/>
    <mergeCell ref="C27:C28"/>
    <mergeCell ref="D27:D28"/>
    <mergeCell ref="E27:E28"/>
    <mergeCell ref="F27:F28"/>
    <mergeCell ref="BE25:BE26"/>
    <mergeCell ref="F25:F26"/>
    <mergeCell ref="A25:A26"/>
    <mergeCell ref="B25:B26"/>
    <mergeCell ref="C25:C26"/>
    <mergeCell ref="D25:D26"/>
    <mergeCell ref="E25:E26"/>
    <mergeCell ref="S25:S26"/>
    <mergeCell ref="S27:S28"/>
    <mergeCell ref="BE33:BE34"/>
    <mergeCell ref="F33:F34"/>
    <mergeCell ref="A33:A34"/>
    <mergeCell ref="B33:B34"/>
    <mergeCell ref="C33:C34"/>
    <mergeCell ref="D33:D34"/>
    <mergeCell ref="E33:E34"/>
    <mergeCell ref="BD31:BD32"/>
    <mergeCell ref="BE31:BE32"/>
    <mergeCell ref="A31:A32"/>
    <mergeCell ref="B31:B32"/>
    <mergeCell ref="C31:C32"/>
    <mergeCell ref="D31:D32"/>
    <mergeCell ref="E31:E32"/>
    <mergeCell ref="F31:F32"/>
    <mergeCell ref="BE29:BE30"/>
    <mergeCell ref="F29:F30"/>
    <mergeCell ref="A29:A30"/>
    <mergeCell ref="B29:B30"/>
    <mergeCell ref="C29:C30"/>
    <mergeCell ref="D29:D30"/>
    <mergeCell ref="E29:E30"/>
    <mergeCell ref="S29:S30"/>
    <mergeCell ref="S31:S32"/>
    <mergeCell ref="S33:S34"/>
    <mergeCell ref="AW29:AW30"/>
    <mergeCell ref="BD29:BD30"/>
    <mergeCell ref="AW31:AW32"/>
    <mergeCell ref="AQ33:AQ34"/>
    <mergeCell ref="AW33:AW34"/>
    <mergeCell ref="BD33:BD34"/>
    <mergeCell ref="AA31:AA32"/>
    <mergeCell ref="F37:F38"/>
    <mergeCell ref="A37:A38"/>
    <mergeCell ref="B37:B38"/>
    <mergeCell ref="C37:C38"/>
    <mergeCell ref="D37:D38"/>
    <mergeCell ref="E37:E38"/>
    <mergeCell ref="BD35:BD36"/>
    <mergeCell ref="BE35:BE36"/>
    <mergeCell ref="AQ35:AQ36"/>
    <mergeCell ref="AW35:AW36"/>
    <mergeCell ref="AX35:AX36"/>
    <mergeCell ref="A35:A36"/>
    <mergeCell ref="B35:B36"/>
    <mergeCell ref="C35:C36"/>
    <mergeCell ref="D35:D36"/>
    <mergeCell ref="E35:E36"/>
    <mergeCell ref="F35:F36"/>
    <mergeCell ref="S35:S36"/>
    <mergeCell ref="S37:S38"/>
    <mergeCell ref="A43:A44"/>
    <mergeCell ref="B43:B44"/>
    <mergeCell ref="C43:C44"/>
    <mergeCell ref="D43:D44"/>
    <mergeCell ref="E43:E44"/>
    <mergeCell ref="F43:F44"/>
    <mergeCell ref="BE41:BE42"/>
    <mergeCell ref="F41:F42"/>
    <mergeCell ref="A41:A42"/>
    <mergeCell ref="B41:B42"/>
    <mergeCell ref="C41:C42"/>
    <mergeCell ref="D41:D42"/>
    <mergeCell ref="E41:E42"/>
    <mergeCell ref="BD39:BD40"/>
    <mergeCell ref="BE39:BE40"/>
    <mergeCell ref="A39:A40"/>
    <mergeCell ref="B39:B40"/>
    <mergeCell ref="C39:C40"/>
    <mergeCell ref="D39:D40"/>
    <mergeCell ref="E39:E40"/>
    <mergeCell ref="F39:F40"/>
    <mergeCell ref="S41:S42"/>
    <mergeCell ref="S43:S44"/>
    <mergeCell ref="S39:S40"/>
    <mergeCell ref="AQ41:AQ42"/>
    <mergeCell ref="AW41:AW42"/>
    <mergeCell ref="BD41:BD42"/>
    <mergeCell ref="BD43:BD44"/>
    <mergeCell ref="AQ43:AQ44"/>
    <mergeCell ref="AW43:AW44"/>
    <mergeCell ref="AX43:AX44"/>
    <mergeCell ref="T41:T42"/>
    <mergeCell ref="F49:F50"/>
    <mergeCell ref="A49:A50"/>
    <mergeCell ref="B49:B50"/>
    <mergeCell ref="C49:C50"/>
    <mergeCell ref="D49:D50"/>
    <mergeCell ref="E49:E50"/>
    <mergeCell ref="BD47:BD48"/>
    <mergeCell ref="BE47:BE48"/>
    <mergeCell ref="A47:A48"/>
    <mergeCell ref="B47:B48"/>
    <mergeCell ref="C47:C48"/>
    <mergeCell ref="D47:D48"/>
    <mergeCell ref="E47:E48"/>
    <mergeCell ref="F47:F48"/>
    <mergeCell ref="BE45:BE46"/>
    <mergeCell ref="F45:F46"/>
    <mergeCell ref="A45:A46"/>
    <mergeCell ref="B45:B46"/>
    <mergeCell ref="C45:C46"/>
    <mergeCell ref="D45:D46"/>
    <mergeCell ref="E45:E46"/>
    <mergeCell ref="S45:S46"/>
    <mergeCell ref="S47:S48"/>
    <mergeCell ref="S49:S50"/>
    <mergeCell ref="T49:T50"/>
    <mergeCell ref="AA49:AA50"/>
    <mergeCell ref="AG49:AG50"/>
    <mergeCell ref="T45:T46"/>
    <mergeCell ref="AA45:AA46"/>
    <mergeCell ref="AG45:AG46"/>
    <mergeCell ref="T47:T48"/>
    <mergeCell ref="AA47:AA48"/>
    <mergeCell ref="F53:F54"/>
    <mergeCell ref="A53:A54"/>
    <mergeCell ref="B53:B54"/>
    <mergeCell ref="C53:C54"/>
    <mergeCell ref="D53:D54"/>
    <mergeCell ref="E53:E54"/>
    <mergeCell ref="BD51:BD52"/>
    <mergeCell ref="BE51:BE52"/>
    <mergeCell ref="AQ51:AQ52"/>
    <mergeCell ref="AW51:AW52"/>
    <mergeCell ref="AX51:AX52"/>
    <mergeCell ref="A51:A52"/>
    <mergeCell ref="B51:B52"/>
    <mergeCell ref="C51:C52"/>
    <mergeCell ref="D51:D52"/>
    <mergeCell ref="E51:E52"/>
    <mergeCell ref="F51:F52"/>
    <mergeCell ref="S51:S52"/>
    <mergeCell ref="T53:T54"/>
    <mergeCell ref="AA53:AA54"/>
    <mergeCell ref="AG53:AG54"/>
    <mergeCell ref="T51:T52"/>
    <mergeCell ref="AA51:AA52"/>
    <mergeCell ref="AG51:AG52"/>
    <mergeCell ref="AQ59:AQ60"/>
    <mergeCell ref="AW59:AW60"/>
    <mergeCell ref="AX59:AX60"/>
    <mergeCell ref="A59:A60"/>
    <mergeCell ref="B59:B60"/>
    <mergeCell ref="C59:C60"/>
    <mergeCell ref="D59:D60"/>
    <mergeCell ref="E59:E60"/>
    <mergeCell ref="F59:F60"/>
    <mergeCell ref="BE57:BE58"/>
    <mergeCell ref="F57:F58"/>
    <mergeCell ref="A57:A58"/>
    <mergeCell ref="B57:B58"/>
    <mergeCell ref="C57:C58"/>
    <mergeCell ref="D57:D58"/>
    <mergeCell ref="E57:E58"/>
    <mergeCell ref="BD55:BD56"/>
    <mergeCell ref="BE55:BE56"/>
    <mergeCell ref="A55:A56"/>
    <mergeCell ref="B55:B56"/>
    <mergeCell ref="C55:C56"/>
    <mergeCell ref="D55:D56"/>
    <mergeCell ref="E55:E56"/>
    <mergeCell ref="F55:F56"/>
    <mergeCell ref="AQ55:AQ56"/>
    <mergeCell ref="AW55:AW56"/>
    <mergeCell ref="AQ57:AQ58"/>
    <mergeCell ref="AW57:AW58"/>
    <mergeCell ref="BD57:BD58"/>
    <mergeCell ref="T55:T56"/>
    <mergeCell ref="AA55:AA56"/>
    <mergeCell ref="AG55:AG56"/>
    <mergeCell ref="F65:F66"/>
    <mergeCell ref="A65:A66"/>
    <mergeCell ref="B65:B66"/>
    <mergeCell ref="C65:C66"/>
    <mergeCell ref="D65:D66"/>
    <mergeCell ref="E65:E66"/>
    <mergeCell ref="BD63:BD64"/>
    <mergeCell ref="BE63:BE64"/>
    <mergeCell ref="A63:A64"/>
    <mergeCell ref="B63:B64"/>
    <mergeCell ref="C63:C64"/>
    <mergeCell ref="D63:D64"/>
    <mergeCell ref="E63:E64"/>
    <mergeCell ref="F63:F64"/>
    <mergeCell ref="BE61:BE62"/>
    <mergeCell ref="F61:F62"/>
    <mergeCell ref="A61:A62"/>
    <mergeCell ref="B61:B62"/>
    <mergeCell ref="C61:C62"/>
    <mergeCell ref="D61:D62"/>
    <mergeCell ref="E61:E62"/>
    <mergeCell ref="S65:S66"/>
    <mergeCell ref="F69:F70"/>
    <mergeCell ref="A69:A70"/>
    <mergeCell ref="B69:B70"/>
    <mergeCell ref="C69:C70"/>
    <mergeCell ref="D69:D70"/>
    <mergeCell ref="E69:E70"/>
    <mergeCell ref="BD67:BD68"/>
    <mergeCell ref="BE67:BE68"/>
    <mergeCell ref="AQ67:AQ68"/>
    <mergeCell ref="AW67:AW68"/>
    <mergeCell ref="AX67:AX68"/>
    <mergeCell ref="A67:A68"/>
    <mergeCell ref="B67:B68"/>
    <mergeCell ref="C67:C68"/>
    <mergeCell ref="D67:D68"/>
    <mergeCell ref="E67:E68"/>
    <mergeCell ref="F67:F68"/>
    <mergeCell ref="S67:S68"/>
    <mergeCell ref="S69:S70"/>
    <mergeCell ref="A75:A76"/>
    <mergeCell ref="B75:B76"/>
    <mergeCell ref="C75:C76"/>
    <mergeCell ref="D75:D76"/>
    <mergeCell ref="E75:E76"/>
    <mergeCell ref="F75:F76"/>
    <mergeCell ref="BE73:BE74"/>
    <mergeCell ref="F73:F74"/>
    <mergeCell ref="A73:A74"/>
    <mergeCell ref="B73:B74"/>
    <mergeCell ref="C73:C74"/>
    <mergeCell ref="D73:D74"/>
    <mergeCell ref="E73:E74"/>
    <mergeCell ref="BD71:BD72"/>
    <mergeCell ref="BE71:BE72"/>
    <mergeCell ref="A71:A72"/>
    <mergeCell ref="B71:B72"/>
    <mergeCell ref="C71:C72"/>
    <mergeCell ref="D71:D72"/>
    <mergeCell ref="E71:E72"/>
    <mergeCell ref="F71:F72"/>
    <mergeCell ref="M73:M74"/>
    <mergeCell ref="M75:M76"/>
    <mergeCell ref="S71:S72"/>
    <mergeCell ref="S73:S74"/>
    <mergeCell ref="S75:S76"/>
    <mergeCell ref="F81:F82"/>
    <mergeCell ref="A81:A82"/>
    <mergeCell ref="B81:B82"/>
    <mergeCell ref="C81:C82"/>
    <mergeCell ref="D81:D82"/>
    <mergeCell ref="E81:E82"/>
    <mergeCell ref="BD79:BD80"/>
    <mergeCell ref="BE79:BE80"/>
    <mergeCell ref="A79:A80"/>
    <mergeCell ref="B79:B80"/>
    <mergeCell ref="C79:C80"/>
    <mergeCell ref="D79:D80"/>
    <mergeCell ref="E79:E80"/>
    <mergeCell ref="F79:F80"/>
    <mergeCell ref="BE77:BE78"/>
    <mergeCell ref="F77:F78"/>
    <mergeCell ref="A77:A78"/>
    <mergeCell ref="B77:B78"/>
    <mergeCell ref="C77:C78"/>
    <mergeCell ref="D77:D78"/>
    <mergeCell ref="E77:E78"/>
    <mergeCell ref="M77:M78"/>
    <mergeCell ref="M79:M80"/>
    <mergeCell ref="M81:M82"/>
    <mergeCell ref="S77:S78"/>
    <mergeCell ref="S79:S80"/>
    <mergeCell ref="S81:S82"/>
    <mergeCell ref="AQ77:AQ78"/>
    <mergeCell ref="AW77:AW78"/>
    <mergeCell ref="BD77:BD78"/>
    <mergeCell ref="AQ79:AQ80"/>
    <mergeCell ref="AW79:AW80"/>
    <mergeCell ref="F85:F86"/>
    <mergeCell ref="A85:A86"/>
    <mergeCell ref="B85:B86"/>
    <mergeCell ref="C85:C86"/>
    <mergeCell ref="D85:D86"/>
    <mergeCell ref="E85:E86"/>
    <mergeCell ref="BD83:BD84"/>
    <mergeCell ref="BE83:BE84"/>
    <mergeCell ref="AQ83:AQ84"/>
    <mergeCell ref="AW83:AW84"/>
    <mergeCell ref="AX83:AX84"/>
    <mergeCell ref="A83:A84"/>
    <mergeCell ref="B83:B84"/>
    <mergeCell ref="C83:C84"/>
    <mergeCell ref="D83:D84"/>
    <mergeCell ref="E83:E84"/>
    <mergeCell ref="F83:F84"/>
    <mergeCell ref="M85:M86"/>
    <mergeCell ref="M83:M84"/>
    <mergeCell ref="S83:S84"/>
    <mergeCell ref="S85:S86"/>
    <mergeCell ref="A91:A92"/>
    <mergeCell ref="B91:B92"/>
    <mergeCell ref="C91:C92"/>
    <mergeCell ref="D91:D92"/>
    <mergeCell ref="E91:E92"/>
    <mergeCell ref="F91:F92"/>
    <mergeCell ref="BE89:BE90"/>
    <mergeCell ref="F89:F90"/>
    <mergeCell ref="A89:A90"/>
    <mergeCell ref="B89:B90"/>
    <mergeCell ref="C89:C90"/>
    <mergeCell ref="D89:D90"/>
    <mergeCell ref="E89:E90"/>
    <mergeCell ref="BD87:BD88"/>
    <mergeCell ref="BE87:BE88"/>
    <mergeCell ref="A87:A88"/>
    <mergeCell ref="B87:B88"/>
    <mergeCell ref="C87:C88"/>
    <mergeCell ref="D87:D88"/>
    <mergeCell ref="E87:E88"/>
    <mergeCell ref="F87:F88"/>
    <mergeCell ref="M87:M88"/>
    <mergeCell ref="M89:M90"/>
    <mergeCell ref="M91:M92"/>
    <mergeCell ref="S89:S90"/>
    <mergeCell ref="S91:S92"/>
    <mergeCell ref="S87:S88"/>
    <mergeCell ref="T89:T90"/>
    <mergeCell ref="AA89:AA90"/>
    <mergeCell ref="AG89:AG90"/>
    <mergeCell ref="T91:T92"/>
    <mergeCell ref="AA91:AA92"/>
    <mergeCell ref="F97:F98"/>
    <mergeCell ref="A97:A98"/>
    <mergeCell ref="B97:B98"/>
    <mergeCell ref="C97:C98"/>
    <mergeCell ref="D97:D98"/>
    <mergeCell ref="E97:E98"/>
    <mergeCell ref="BD95:BD96"/>
    <mergeCell ref="BE95:BE96"/>
    <mergeCell ref="A95:A96"/>
    <mergeCell ref="B95:B96"/>
    <mergeCell ref="C95:C96"/>
    <mergeCell ref="D95:D96"/>
    <mergeCell ref="E95:E96"/>
    <mergeCell ref="F95:F96"/>
    <mergeCell ref="BE93:BE94"/>
    <mergeCell ref="F93:F94"/>
    <mergeCell ref="A93:A94"/>
    <mergeCell ref="B93:B94"/>
    <mergeCell ref="C93:C94"/>
    <mergeCell ref="D93:D94"/>
    <mergeCell ref="E93:E94"/>
    <mergeCell ref="M97:M98"/>
    <mergeCell ref="M93:M94"/>
    <mergeCell ref="M95:M96"/>
    <mergeCell ref="S93:S94"/>
    <mergeCell ref="S95:S96"/>
    <mergeCell ref="S97:S98"/>
    <mergeCell ref="F101:F102"/>
    <mergeCell ref="A101:A102"/>
    <mergeCell ref="B101:B102"/>
    <mergeCell ref="C101:C102"/>
    <mergeCell ref="D101:D102"/>
    <mergeCell ref="E101:E102"/>
    <mergeCell ref="BD99:BD100"/>
    <mergeCell ref="BE99:BE100"/>
    <mergeCell ref="AQ99:AQ100"/>
    <mergeCell ref="AW99:AW100"/>
    <mergeCell ref="AX99:AX100"/>
    <mergeCell ref="A99:A100"/>
    <mergeCell ref="B99:B100"/>
    <mergeCell ref="C99:C100"/>
    <mergeCell ref="D99:D100"/>
    <mergeCell ref="E99:E100"/>
    <mergeCell ref="F99:F100"/>
    <mergeCell ref="M99:M100"/>
    <mergeCell ref="M101:M102"/>
    <mergeCell ref="S99:S100"/>
    <mergeCell ref="S101:S102"/>
    <mergeCell ref="AQ101:AQ102"/>
    <mergeCell ref="AW101:AW102"/>
    <mergeCell ref="BD101:BD102"/>
    <mergeCell ref="T101:T102"/>
    <mergeCell ref="AA101:AA102"/>
    <mergeCell ref="AG101:AG102"/>
    <mergeCell ref="AQ107:AQ108"/>
    <mergeCell ref="AW107:AW108"/>
    <mergeCell ref="AX107:AX108"/>
    <mergeCell ref="A107:A108"/>
    <mergeCell ref="B107:B108"/>
    <mergeCell ref="C107:C108"/>
    <mergeCell ref="D107:D108"/>
    <mergeCell ref="E107:E108"/>
    <mergeCell ref="F107:F108"/>
    <mergeCell ref="BE105:BE106"/>
    <mergeCell ref="F105:F106"/>
    <mergeCell ref="A105:A106"/>
    <mergeCell ref="B105:B106"/>
    <mergeCell ref="C105:C106"/>
    <mergeCell ref="D105:D106"/>
    <mergeCell ref="E105:E106"/>
    <mergeCell ref="BD103:BD104"/>
    <mergeCell ref="BE103:BE104"/>
    <mergeCell ref="A103:A104"/>
    <mergeCell ref="B103:B104"/>
    <mergeCell ref="C103:C104"/>
    <mergeCell ref="D103:D104"/>
    <mergeCell ref="E103:E104"/>
    <mergeCell ref="F103:F104"/>
    <mergeCell ref="M103:M104"/>
    <mergeCell ref="M105:M106"/>
    <mergeCell ref="M107:M108"/>
    <mergeCell ref="S103:S104"/>
    <mergeCell ref="S105:S106"/>
    <mergeCell ref="S107:S108"/>
    <mergeCell ref="AQ103:AQ104"/>
    <mergeCell ref="AW103:AW104"/>
    <mergeCell ref="F113:F114"/>
    <mergeCell ref="A113:A114"/>
    <mergeCell ref="B113:B114"/>
    <mergeCell ref="C113:C114"/>
    <mergeCell ref="D113:D114"/>
    <mergeCell ref="E113:E114"/>
    <mergeCell ref="BD111:BD112"/>
    <mergeCell ref="BE111:BE112"/>
    <mergeCell ref="A111:A112"/>
    <mergeCell ref="B111:B112"/>
    <mergeCell ref="C111:C112"/>
    <mergeCell ref="D111:D112"/>
    <mergeCell ref="E111:E112"/>
    <mergeCell ref="F111:F112"/>
    <mergeCell ref="BE109:BE110"/>
    <mergeCell ref="F109:F110"/>
    <mergeCell ref="A109:A110"/>
    <mergeCell ref="B109:B110"/>
    <mergeCell ref="C109:C110"/>
    <mergeCell ref="D109:D110"/>
    <mergeCell ref="E109:E110"/>
    <mergeCell ref="M109:M110"/>
    <mergeCell ref="M111:M112"/>
    <mergeCell ref="M113:M114"/>
    <mergeCell ref="S113:S114"/>
    <mergeCell ref="S109:S110"/>
    <mergeCell ref="S111:S112"/>
    <mergeCell ref="T113:T114"/>
    <mergeCell ref="AA113:AA114"/>
    <mergeCell ref="AG113:AG114"/>
    <mergeCell ref="T109:T110"/>
    <mergeCell ref="AA109:AA110"/>
    <mergeCell ref="F117:F118"/>
    <mergeCell ref="A117:A118"/>
    <mergeCell ref="B117:B118"/>
    <mergeCell ref="C117:C118"/>
    <mergeCell ref="D117:D118"/>
    <mergeCell ref="E117:E118"/>
    <mergeCell ref="BD115:BD116"/>
    <mergeCell ref="BE115:BE116"/>
    <mergeCell ref="AQ115:AQ116"/>
    <mergeCell ref="AW115:AW116"/>
    <mergeCell ref="AX115:AX116"/>
    <mergeCell ref="A115:A116"/>
    <mergeCell ref="B115:B116"/>
    <mergeCell ref="C115:C116"/>
    <mergeCell ref="D115:D116"/>
    <mergeCell ref="E115:E116"/>
    <mergeCell ref="F115:F116"/>
    <mergeCell ref="M115:M116"/>
    <mergeCell ref="M117:M118"/>
    <mergeCell ref="S115:S116"/>
    <mergeCell ref="S117:S118"/>
    <mergeCell ref="T115:T116"/>
    <mergeCell ref="AA115:AA116"/>
    <mergeCell ref="AG115:AG116"/>
    <mergeCell ref="A123:A124"/>
    <mergeCell ref="B123:B124"/>
    <mergeCell ref="C123:C124"/>
    <mergeCell ref="D123:D124"/>
    <mergeCell ref="E123:E124"/>
    <mergeCell ref="F123:F124"/>
    <mergeCell ref="BE121:BE122"/>
    <mergeCell ref="F121:F122"/>
    <mergeCell ref="A121:A122"/>
    <mergeCell ref="B121:B122"/>
    <mergeCell ref="C121:C122"/>
    <mergeCell ref="D121:D122"/>
    <mergeCell ref="E121:E122"/>
    <mergeCell ref="BD119:BD120"/>
    <mergeCell ref="BE119:BE120"/>
    <mergeCell ref="A119:A120"/>
    <mergeCell ref="B119:B120"/>
    <mergeCell ref="C119:C120"/>
    <mergeCell ref="D119:D120"/>
    <mergeCell ref="E119:E120"/>
    <mergeCell ref="F119:F120"/>
    <mergeCell ref="M121:M122"/>
    <mergeCell ref="M123:M124"/>
    <mergeCell ref="M119:M120"/>
    <mergeCell ref="S119:S120"/>
    <mergeCell ref="S121:S122"/>
    <mergeCell ref="S123:S124"/>
    <mergeCell ref="F129:F130"/>
    <mergeCell ref="A129:A130"/>
    <mergeCell ref="B129:B130"/>
    <mergeCell ref="C129:C130"/>
    <mergeCell ref="D129:D130"/>
    <mergeCell ref="E129:E130"/>
    <mergeCell ref="BD127:BD128"/>
    <mergeCell ref="BE127:BE128"/>
    <mergeCell ref="A127:A128"/>
    <mergeCell ref="B127:B128"/>
    <mergeCell ref="C127:C128"/>
    <mergeCell ref="D127:D128"/>
    <mergeCell ref="E127:E128"/>
    <mergeCell ref="F127:F128"/>
    <mergeCell ref="BE125:BE126"/>
    <mergeCell ref="F125:F126"/>
    <mergeCell ref="A125:A126"/>
    <mergeCell ref="B125:B126"/>
    <mergeCell ref="C125:C126"/>
    <mergeCell ref="D125:D126"/>
    <mergeCell ref="E125:E126"/>
    <mergeCell ref="M125:M126"/>
    <mergeCell ref="M127:M128"/>
    <mergeCell ref="M129:M130"/>
    <mergeCell ref="S125:S126"/>
    <mergeCell ref="S127:S128"/>
    <mergeCell ref="S129:S130"/>
    <mergeCell ref="AQ125:AQ126"/>
    <mergeCell ref="AW125:AW126"/>
    <mergeCell ref="BD125:BD126"/>
    <mergeCell ref="AQ127:AQ128"/>
    <mergeCell ref="AW127:AW128"/>
    <mergeCell ref="F133:F134"/>
    <mergeCell ref="A133:A134"/>
    <mergeCell ref="B133:B134"/>
    <mergeCell ref="C133:C134"/>
    <mergeCell ref="D133:D134"/>
    <mergeCell ref="E133:E134"/>
    <mergeCell ref="BD131:BD132"/>
    <mergeCell ref="BE131:BE132"/>
    <mergeCell ref="AQ131:AQ132"/>
    <mergeCell ref="AW131:AW132"/>
    <mergeCell ref="AX131:AX132"/>
    <mergeCell ref="A131:A132"/>
    <mergeCell ref="B131:B132"/>
    <mergeCell ref="C131:C132"/>
    <mergeCell ref="D131:D132"/>
    <mergeCell ref="E131:E132"/>
    <mergeCell ref="F131:F132"/>
    <mergeCell ref="M133:M134"/>
    <mergeCell ref="M131:M132"/>
    <mergeCell ref="S131:S132"/>
    <mergeCell ref="S133:S134"/>
    <mergeCell ref="A139:A140"/>
    <mergeCell ref="B139:B140"/>
    <mergeCell ref="C139:C140"/>
    <mergeCell ref="D139:D140"/>
    <mergeCell ref="E139:E140"/>
    <mergeCell ref="F139:F140"/>
    <mergeCell ref="BE137:BE138"/>
    <mergeCell ref="F137:F138"/>
    <mergeCell ref="A137:A138"/>
    <mergeCell ref="B137:B138"/>
    <mergeCell ref="C137:C138"/>
    <mergeCell ref="D137:D138"/>
    <mergeCell ref="E137:E138"/>
    <mergeCell ref="BD135:BD136"/>
    <mergeCell ref="BE135:BE136"/>
    <mergeCell ref="A135:A136"/>
    <mergeCell ref="B135:B136"/>
    <mergeCell ref="C135:C136"/>
    <mergeCell ref="D135:D136"/>
    <mergeCell ref="E135:E136"/>
    <mergeCell ref="F135:F136"/>
    <mergeCell ref="M135:M136"/>
    <mergeCell ref="M137:M138"/>
    <mergeCell ref="M139:M140"/>
    <mergeCell ref="S135:S136"/>
    <mergeCell ref="S137:S138"/>
    <mergeCell ref="S139:S140"/>
    <mergeCell ref="T137:T138"/>
    <mergeCell ref="AA137:AA138"/>
    <mergeCell ref="AG137:AG138"/>
    <mergeCell ref="T139:T140"/>
    <mergeCell ref="AA139:AA140"/>
    <mergeCell ref="F145:F146"/>
    <mergeCell ref="A145:A146"/>
    <mergeCell ref="B145:B146"/>
    <mergeCell ref="C145:C146"/>
    <mergeCell ref="D145:D146"/>
    <mergeCell ref="E145:E146"/>
    <mergeCell ref="BD143:BD144"/>
    <mergeCell ref="BE143:BE144"/>
    <mergeCell ref="A143:A144"/>
    <mergeCell ref="B143:B144"/>
    <mergeCell ref="C143:C144"/>
    <mergeCell ref="D143:D144"/>
    <mergeCell ref="E143:E144"/>
    <mergeCell ref="F143:F144"/>
    <mergeCell ref="BE141:BE142"/>
    <mergeCell ref="F141:F142"/>
    <mergeCell ref="A141:A142"/>
    <mergeCell ref="B141:B142"/>
    <mergeCell ref="C141:C142"/>
    <mergeCell ref="D141:D142"/>
    <mergeCell ref="E141:E142"/>
    <mergeCell ref="M141:M142"/>
    <mergeCell ref="M143:M144"/>
    <mergeCell ref="M145:M146"/>
    <mergeCell ref="S141:S142"/>
    <mergeCell ref="S143:S144"/>
    <mergeCell ref="S145:S146"/>
    <mergeCell ref="F149:F150"/>
    <mergeCell ref="A149:A150"/>
    <mergeCell ref="B149:B150"/>
    <mergeCell ref="C149:C150"/>
    <mergeCell ref="D149:D150"/>
    <mergeCell ref="E149:E150"/>
    <mergeCell ref="BD147:BD148"/>
    <mergeCell ref="BE147:BE148"/>
    <mergeCell ref="AQ147:AQ148"/>
    <mergeCell ref="AW147:AW148"/>
    <mergeCell ref="AX147:AX148"/>
    <mergeCell ref="A147:A148"/>
    <mergeCell ref="B147:B148"/>
    <mergeCell ref="C147:C148"/>
    <mergeCell ref="D147:D148"/>
    <mergeCell ref="E147:E148"/>
    <mergeCell ref="F147:F148"/>
    <mergeCell ref="M147:M148"/>
    <mergeCell ref="M149:M150"/>
    <mergeCell ref="S149:S150"/>
    <mergeCell ref="S147:S148"/>
    <mergeCell ref="AQ149:AQ150"/>
    <mergeCell ref="AW149:AW150"/>
    <mergeCell ref="BD149:BD150"/>
    <mergeCell ref="T149:T150"/>
    <mergeCell ref="AA149:AA150"/>
    <mergeCell ref="AG149:AG150"/>
    <mergeCell ref="AQ155:AQ156"/>
    <mergeCell ref="AW155:AW156"/>
    <mergeCell ref="AX155:AX156"/>
    <mergeCell ref="A155:A156"/>
    <mergeCell ref="B155:B156"/>
    <mergeCell ref="C155:C156"/>
    <mergeCell ref="D155:D156"/>
    <mergeCell ref="E155:E156"/>
    <mergeCell ref="F155:F156"/>
    <mergeCell ref="BE153:BE154"/>
    <mergeCell ref="F153:F154"/>
    <mergeCell ref="A153:A154"/>
    <mergeCell ref="B153:B154"/>
    <mergeCell ref="C153:C154"/>
    <mergeCell ref="D153:D154"/>
    <mergeCell ref="E153:E154"/>
    <mergeCell ref="BD151:BD152"/>
    <mergeCell ref="BE151:BE152"/>
    <mergeCell ref="A151:A152"/>
    <mergeCell ref="B151:B152"/>
    <mergeCell ref="C151:C152"/>
    <mergeCell ref="D151:D152"/>
    <mergeCell ref="E151:E152"/>
    <mergeCell ref="F151:F152"/>
    <mergeCell ref="M151:M152"/>
    <mergeCell ref="M153:M154"/>
    <mergeCell ref="M155:M156"/>
    <mergeCell ref="S151:S152"/>
    <mergeCell ref="S153:S154"/>
    <mergeCell ref="S155:S156"/>
    <mergeCell ref="AQ151:AQ152"/>
    <mergeCell ref="AW151:AW152"/>
    <mergeCell ref="F161:F162"/>
    <mergeCell ref="A161:A162"/>
    <mergeCell ref="B161:B162"/>
    <mergeCell ref="C161:C162"/>
    <mergeCell ref="D161:D162"/>
    <mergeCell ref="E161:E162"/>
    <mergeCell ref="BD159:BD160"/>
    <mergeCell ref="BE159:BE160"/>
    <mergeCell ref="A159:A160"/>
    <mergeCell ref="B159:B160"/>
    <mergeCell ref="C159:C160"/>
    <mergeCell ref="D159:D160"/>
    <mergeCell ref="E159:E160"/>
    <mergeCell ref="F159:F160"/>
    <mergeCell ref="BE157:BE158"/>
    <mergeCell ref="F157:F158"/>
    <mergeCell ref="A157:A158"/>
    <mergeCell ref="B157:B158"/>
    <mergeCell ref="C157:C158"/>
    <mergeCell ref="D157:D158"/>
    <mergeCell ref="E157:E158"/>
    <mergeCell ref="M157:M158"/>
    <mergeCell ref="M159:M160"/>
    <mergeCell ref="M161:M162"/>
    <mergeCell ref="S161:S162"/>
    <mergeCell ref="S157:S158"/>
    <mergeCell ref="S159:S160"/>
    <mergeCell ref="T161:T162"/>
    <mergeCell ref="AA161:AA162"/>
    <mergeCell ref="AG161:AG162"/>
    <mergeCell ref="T157:T158"/>
    <mergeCell ref="AA157:AA158"/>
    <mergeCell ref="F165:F166"/>
    <mergeCell ref="A165:A166"/>
    <mergeCell ref="B165:B166"/>
    <mergeCell ref="C165:C166"/>
    <mergeCell ref="D165:D166"/>
    <mergeCell ref="E165:E166"/>
    <mergeCell ref="BD163:BD164"/>
    <mergeCell ref="BE163:BE164"/>
    <mergeCell ref="AQ163:AQ164"/>
    <mergeCell ref="AW163:AW164"/>
    <mergeCell ref="AX163:AX164"/>
    <mergeCell ref="A163:A164"/>
    <mergeCell ref="B163:B164"/>
    <mergeCell ref="C163:C164"/>
    <mergeCell ref="D163:D164"/>
    <mergeCell ref="E163:E164"/>
    <mergeCell ref="F163:F164"/>
    <mergeCell ref="M163:M164"/>
    <mergeCell ref="M165:M166"/>
    <mergeCell ref="S163:S164"/>
    <mergeCell ref="S165:S166"/>
    <mergeCell ref="T163:T164"/>
    <mergeCell ref="AA163:AA164"/>
    <mergeCell ref="AG163:AG164"/>
    <mergeCell ref="A171:A172"/>
    <mergeCell ref="B171:B172"/>
    <mergeCell ref="C171:C172"/>
    <mergeCell ref="D171:D172"/>
    <mergeCell ref="E171:E172"/>
    <mergeCell ref="F171:F172"/>
    <mergeCell ref="BE169:BE170"/>
    <mergeCell ref="F169:F170"/>
    <mergeCell ref="A169:A170"/>
    <mergeCell ref="B169:B170"/>
    <mergeCell ref="C169:C170"/>
    <mergeCell ref="D169:D170"/>
    <mergeCell ref="E169:E170"/>
    <mergeCell ref="BD167:BD168"/>
    <mergeCell ref="BE167:BE168"/>
    <mergeCell ref="A167:A168"/>
    <mergeCell ref="B167:B168"/>
    <mergeCell ref="C167:C168"/>
    <mergeCell ref="D167:D168"/>
    <mergeCell ref="E167:E168"/>
    <mergeCell ref="F167:F168"/>
    <mergeCell ref="M169:M170"/>
    <mergeCell ref="M171:M172"/>
    <mergeCell ref="M167:M168"/>
    <mergeCell ref="S167:S168"/>
    <mergeCell ref="S169:S170"/>
    <mergeCell ref="S171:S172"/>
    <mergeCell ref="F177:F178"/>
    <mergeCell ref="A177:A178"/>
    <mergeCell ref="B177:B178"/>
    <mergeCell ref="C177:C178"/>
    <mergeCell ref="D177:D178"/>
    <mergeCell ref="E177:E178"/>
    <mergeCell ref="BD175:BD176"/>
    <mergeCell ref="BE175:BE176"/>
    <mergeCell ref="A175:A176"/>
    <mergeCell ref="B175:B176"/>
    <mergeCell ref="C175:C176"/>
    <mergeCell ref="D175:D176"/>
    <mergeCell ref="E175:E176"/>
    <mergeCell ref="F175:F176"/>
    <mergeCell ref="BE173:BE174"/>
    <mergeCell ref="F173:F174"/>
    <mergeCell ref="A173:A174"/>
    <mergeCell ref="B173:B174"/>
    <mergeCell ref="C173:C174"/>
    <mergeCell ref="D173:D174"/>
    <mergeCell ref="E173:E174"/>
    <mergeCell ref="M173:M174"/>
    <mergeCell ref="M175:M176"/>
    <mergeCell ref="M177:M178"/>
    <mergeCell ref="S173:S174"/>
    <mergeCell ref="S175:S176"/>
    <mergeCell ref="S177:S178"/>
    <mergeCell ref="AQ173:AQ174"/>
    <mergeCell ref="AW173:AW174"/>
    <mergeCell ref="BD173:BD174"/>
    <mergeCell ref="AQ175:AQ176"/>
    <mergeCell ref="AW175:AW176"/>
    <mergeCell ref="F181:F182"/>
    <mergeCell ref="A181:A182"/>
    <mergeCell ref="B181:B182"/>
    <mergeCell ref="C181:C182"/>
    <mergeCell ref="D181:D182"/>
    <mergeCell ref="E181:E182"/>
    <mergeCell ref="BD179:BD180"/>
    <mergeCell ref="BE179:BE180"/>
    <mergeCell ref="AQ179:AQ180"/>
    <mergeCell ref="AW179:AW180"/>
    <mergeCell ref="AX179:AX180"/>
    <mergeCell ref="A179:A180"/>
    <mergeCell ref="B179:B180"/>
    <mergeCell ref="C179:C180"/>
    <mergeCell ref="D179:D180"/>
    <mergeCell ref="E179:E180"/>
    <mergeCell ref="F179:F180"/>
    <mergeCell ref="M179:M180"/>
    <mergeCell ref="M181:M182"/>
    <mergeCell ref="S179:S180"/>
    <mergeCell ref="S181:S182"/>
    <mergeCell ref="A187:A188"/>
    <mergeCell ref="B187:B188"/>
    <mergeCell ref="C187:C188"/>
    <mergeCell ref="D187:D188"/>
    <mergeCell ref="E187:E188"/>
    <mergeCell ref="F187:F188"/>
    <mergeCell ref="BE185:BE186"/>
    <mergeCell ref="F185:F186"/>
    <mergeCell ref="A185:A186"/>
    <mergeCell ref="B185:B186"/>
    <mergeCell ref="C185:C186"/>
    <mergeCell ref="D185:D186"/>
    <mergeCell ref="E185:E186"/>
    <mergeCell ref="BD183:BD184"/>
    <mergeCell ref="BE183:BE184"/>
    <mergeCell ref="A183:A184"/>
    <mergeCell ref="B183:B184"/>
    <mergeCell ref="C183:C184"/>
    <mergeCell ref="D183:D184"/>
    <mergeCell ref="E183:E184"/>
    <mergeCell ref="F183:F184"/>
    <mergeCell ref="M183:M184"/>
    <mergeCell ref="M185:M186"/>
    <mergeCell ref="M187:M188"/>
    <mergeCell ref="S185:S186"/>
    <mergeCell ref="S187:S188"/>
    <mergeCell ref="S183:S184"/>
    <mergeCell ref="T185:T186"/>
    <mergeCell ref="AA185:AA186"/>
    <mergeCell ref="AG185:AG186"/>
    <mergeCell ref="T187:T188"/>
    <mergeCell ref="AA187:AA188"/>
    <mergeCell ref="F193:F194"/>
    <mergeCell ref="A193:A194"/>
    <mergeCell ref="B193:B194"/>
    <mergeCell ref="C193:C194"/>
    <mergeCell ref="D193:D194"/>
    <mergeCell ref="E193:E194"/>
    <mergeCell ref="BD191:BD192"/>
    <mergeCell ref="BE191:BE192"/>
    <mergeCell ref="A191:A192"/>
    <mergeCell ref="B191:B192"/>
    <mergeCell ref="C191:C192"/>
    <mergeCell ref="D191:D192"/>
    <mergeCell ref="E191:E192"/>
    <mergeCell ref="F191:F192"/>
    <mergeCell ref="BE189:BE190"/>
    <mergeCell ref="F189:F190"/>
    <mergeCell ref="A189:A190"/>
    <mergeCell ref="B189:B190"/>
    <mergeCell ref="C189:C190"/>
    <mergeCell ref="D189:D190"/>
    <mergeCell ref="E189:E190"/>
    <mergeCell ref="M193:M194"/>
    <mergeCell ref="M189:M190"/>
    <mergeCell ref="M191:M192"/>
    <mergeCell ref="S189:S190"/>
    <mergeCell ref="S191:S192"/>
    <mergeCell ref="S193:S194"/>
    <mergeCell ref="F197:F198"/>
    <mergeCell ref="A197:A198"/>
    <mergeCell ref="B197:B198"/>
    <mergeCell ref="C197:C198"/>
    <mergeCell ref="D197:D198"/>
    <mergeCell ref="E197:E198"/>
    <mergeCell ref="BD195:BD196"/>
    <mergeCell ref="BE195:BE196"/>
    <mergeCell ref="AQ195:AQ196"/>
    <mergeCell ref="AW195:AW196"/>
    <mergeCell ref="AX195:AX196"/>
    <mergeCell ref="A195:A196"/>
    <mergeCell ref="B195:B196"/>
    <mergeCell ref="C195:C196"/>
    <mergeCell ref="D195:D196"/>
    <mergeCell ref="E195:E196"/>
    <mergeCell ref="F195:F196"/>
    <mergeCell ref="M195:M196"/>
    <mergeCell ref="M197:M198"/>
    <mergeCell ref="S197:S198"/>
    <mergeCell ref="S195:S196"/>
    <mergeCell ref="AQ197:AQ198"/>
    <mergeCell ref="AW197:AW198"/>
    <mergeCell ref="BD197:BD198"/>
    <mergeCell ref="T197:T198"/>
    <mergeCell ref="AA197:AA198"/>
    <mergeCell ref="AG197:AG198"/>
    <mergeCell ref="AQ203:AQ204"/>
    <mergeCell ref="AW203:AW204"/>
    <mergeCell ref="AX203:AX204"/>
    <mergeCell ref="A203:A204"/>
    <mergeCell ref="B203:B204"/>
    <mergeCell ref="C203:C204"/>
    <mergeCell ref="D203:D204"/>
    <mergeCell ref="E203:E204"/>
    <mergeCell ref="F203:F204"/>
    <mergeCell ref="BE201:BE202"/>
    <mergeCell ref="F201:F202"/>
    <mergeCell ref="A201:A202"/>
    <mergeCell ref="B201:B202"/>
    <mergeCell ref="C201:C202"/>
    <mergeCell ref="D201:D202"/>
    <mergeCell ref="E201:E202"/>
    <mergeCell ref="BD199:BD200"/>
    <mergeCell ref="BE199:BE200"/>
    <mergeCell ref="A199:A200"/>
    <mergeCell ref="B199:B200"/>
    <mergeCell ref="C199:C200"/>
    <mergeCell ref="D199:D200"/>
    <mergeCell ref="E199:E200"/>
    <mergeCell ref="F199:F200"/>
    <mergeCell ref="M199:M200"/>
    <mergeCell ref="M201:M202"/>
    <mergeCell ref="M203:M204"/>
    <mergeCell ref="S199:S200"/>
    <mergeCell ref="S201:S202"/>
    <mergeCell ref="S203:S204"/>
    <mergeCell ref="AQ199:AQ200"/>
    <mergeCell ref="AW199:AW200"/>
    <mergeCell ref="F209:F210"/>
    <mergeCell ref="A209:A210"/>
    <mergeCell ref="B209:B210"/>
    <mergeCell ref="C209:C210"/>
    <mergeCell ref="D209:D210"/>
    <mergeCell ref="E209:E210"/>
    <mergeCell ref="BD207:BD208"/>
    <mergeCell ref="BE207:BE208"/>
    <mergeCell ref="A207:A208"/>
    <mergeCell ref="B207:B208"/>
    <mergeCell ref="C207:C208"/>
    <mergeCell ref="D207:D208"/>
    <mergeCell ref="E207:E208"/>
    <mergeCell ref="F207:F208"/>
    <mergeCell ref="BE205:BE206"/>
    <mergeCell ref="F205:F206"/>
    <mergeCell ref="A205:A206"/>
    <mergeCell ref="B205:B206"/>
    <mergeCell ref="C205:C206"/>
    <mergeCell ref="D205:D206"/>
    <mergeCell ref="E205:E206"/>
    <mergeCell ref="M205:M206"/>
    <mergeCell ref="M207:M208"/>
    <mergeCell ref="M209:M210"/>
    <mergeCell ref="S205:S206"/>
    <mergeCell ref="S207:S208"/>
    <mergeCell ref="S209:S210"/>
    <mergeCell ref="T209:T210"/>
    <mergeCell ref="AA209:AA210"/>
    <mergeCell ref="AG209:AG210"/>
    <mergeCell ref="T205:T206"/>
    <mergeCell ref="AA205:AA206"/>
    <mergeCell ref="F213:F214"/>
    <mergeCell ref="A213:A214"/>
    <mergeCell ref="B213:B214"/>
    <mergeCell ref="C213:C214"/>
    <mergeCell ref="D213:D214"/>
    <mergeCell ref="E213:E214"/>
    <mergeCell ref="BD211:BD212"/>
    <mergeCell ref="BE211:BE212"/>
    <mergeCell ref="AQ211:AQ212"/>
    <mergeCell ref="AW211:AW212"/>
    <mergeCell ref="AX211:AX212"/>
    <mergeCell ref="A211:A212"/>
    <mergeCell ref="B211:B212"/>
    <mergeCell ref="C211:C212"/>
    <mergeCell ref="D211:D212"/>
    <mergeCell ref="E211:E212"/>
    <mergeCell ref="F211:F212"/>
    <mergeCell ref="M211:M212"/>
    <mergeCell ref="M213:M214"/>
    <mergeCell ref="S211:S212"/>
    <mergeCell ref="S213:S214"/>
    <mergeCell ref="T211:T212"/>
    <mergeCell ref="AA211:AA212"/>
    <mergeCell ref="AG211:AG212"/>
    <mergeCell ref="A219:A220"/>
    <mergeCell ref="B219:B220"/>
    <mergeCell ref="C219:C220"/>
    <mergeCell ref="D219:D220"/>
    <mergeCell ref="E219:E220"/>
    <mergeCell ref="F219:F220"/>
    <mergeCell ref="BE217:BE218"/>
    <mergeCell ref="F217:F218"/>
    <mergeCell ref="A217:A218"/>
    <mergeCell ref="B217:B218"/>
    <mergeCell ref="C217:C218"/>
    <mergeCell ref="D217:D218"/>
    <mergeCell ref="E217:E218"/>
    <mergeCell ref="BD215:BD216"/>
    <mergeCell ref="BE215:BE216"/>
    <mergeCell ref="A215:A216"/>
    <mergeCell ref="B215:B216"/>
    <mergeCell ref="C215:C216"/>
    <mergeCell ref="D215:D216"/>
    <mergeCell ref="E215:E216"/>
    <mergeCell ref="F215:F216"/>
    <mergeCell ref="M215:M216"/>
    <mergeCell ref="M217:M218"/>
    <mergeCell ref="M219:M220"/>
    <mergeCell ref="S215:S216"/>
    <mergeCell ref="S217:S218"/>
    <mergeCell ref="S219:S220"/>
    <mergeCell ref="F225:F226"/>
    <mergeCell ref="A225:A226"/>
    <mergeCell ref="B225:B226"/>
    <mergeCell ref="C225:C226"/>
    <mergeCell ref="D225:D226"/>
    <mergeCell ref="E225:E226"/>
    <mergeCell ref="BD223:BD224"/>
    <mergeCell ref="BE223:BE224"/>
    <mergeCell ref="A223:A224"/>
    <mergeCell ref="B223:B224"/>
    <mergeCell ref="C223:C224"/>
    <mergeCell ref="D223:D224"/>
    <mergeCell ref="E223:E224"/>
    <mergeCell ref="F223:F224"/>
    <mergeCell ref="BE221:BE222"/>
    <mergeCell ref="F221:F222"/>
    <mergeCell ref="A221:A222"/>
    <mergeCell ref="B221:B222"/>
    <mergeCell ref="C221:C222"/>
    <mergeCell ref="D221:D222"/>
    <mergeCell ref="E221:E222"/>
    <mergeCell ref="M221:M222"/>
    <mergeCell ref="M223:M224"/>
    <mergeCell ref="M225:M226"/>
    <mergeCell ref="S221:S222"/>
    <mergeCell ref="S223:S224"/>
    <mergeCell ref="S225:S226"/>
    <mergeCell ref="AQ221:AQ222"/>
    <mergeCell ref="AW221:AW222"/>
    <mergeCell ref="BD221:BD222"/>
    <mergeCell ref="AQ223:AQ224"/>
    <mergeCell ref="AW223:AW224"/>
    <mergeCell ref="F229:F230"/>
    <mergeCell ref="A229:A230"/>
    <mergeCell ref="B229:B230"/>
    <mergeCell ref="C229:C230"/>
    <mergeCell ref="D229:D230"/>
    <mergeCell ref="E229:E230"/>
    <mergeCell ref="BD227:BD228"/>
    <mergeCell ref="BE227:BE228"/>
    <mergeCell ref="AQ227:AQ228"/>
    <mergeCell ref="AW227:AW228"/>
    <mergeCell ref="AX227:AX228"/>
    <mergeCell ref="A227:A228"/>
    <mergeCell ref="B227:B228"/>
    <mergeCell ref="C227:C228"/>
    <mergeCell ref="D227:D228"/>
    <mergeCell ref="E227:E228"/>
    <mergeCell ref="F227:F228"/>
    <mergeCell ref="M229:M230"/>
    <mergeCell ref="M227:M228"/>
    <mergeCell ref="S227:S228"/>
    <mergeCell ref="S229:S230"/>
    <mergeCell ref="A235:A236"/>
    <mergeCell ref="B235:B236"/>
    <mergeCell ref="C235:C236"/>
    <mergeCell ref="D235:D236"/>
    <mergeCell ref="E235:E236"/>
    <mergeCell ref="F235:F236"/>
    <mergeCell ref="BE233:BE234"/>
    <mergeCell ref="F233:F234"/>
    <mergeCell ref="A233:A234"/>
    <mergeCell ref="B233:B234"/>
    <mergeCell ref="C233:C234"/>
    <mergeCell ref="D233:D234"/>
    <mergeCell ref="E233:E234"/>
    <mergeCell ref="BD231:BD232"/>
    <mergeCell ref="BE231:BE232"/>
    <mergeCell ref="A231:A232"/>
    <mergeCell ref="B231:B232"/>
    <mergeCell ref="C231:C232"/>
    <mergeCell ref="D231:D232"/>
    <mergeCell ref="E231:E232"/>
    <mergeCell ref="F231:F232"/>
    <mergeCell ref="M231:M232"/>
    <mergeCell ref="M233:M234"/>
    <mergeCell ref="M235:M236"/>
    <mergeCell ref="S233:S234"/>
    <mergeCell ref="S235:S236"/>
    <mergeCell ref="S231:S232"/>
    <mergeCell ref="T233:T234"/>
    <mergeCell ref="AA233:AA234"/>
    <mergeCell ref="AG233:AG234"/>
    <mergeCell ref="T235:T236"/>
    <mergeCell ref="AA235:AA236"/>
    <mergeCell ref="F241:F242"/>
    <mergeCell ref="A241:A242"/>
    <mergeCell ref="B241:B242"/>
    <mergeCell ref="C241:C242"/>
    <mergeCell ref="D241:D242"/>
    <mergeCell ref="E241:E242"/>
    <mergeCell ref="BD239:BD240"/>
    <mergeCell ref="BE239:BE240"/>
    <mergeCell ref="A239:A240"/>
    <mergeCell ref="B239:B240"/>
    <mergeCell ref="C239:C240"/>
    <mergeCell ref="D239:D240"/>
    <mergeCell ref="E239:E240"/>
    <mergeCell ref="F239:F240"/>
    <mergeCell ref="BE237:BE238"/>
    <mergeCell ref="F237:F238"/>
    <mergeCell ref="A237:A238"/>
    <mergeCell ref="B237:B238"/>
    <mergeCell ref="C237:C238"/>
    <mergeCell ref="D237:D238"/>
    <mergeCell ref="E237:E238"/>
    <mergeCell ref="M241:M242"/>
    <mergeCell ref="M237:M238"/>
    <mergeCell ref="M239:M240"/>
    <mergeCell ref="S237:S238"/>
    <mergeCell ref="S239:S240"/>
    <mergeCell ref="S241:S242"/>
    <mergeCell ref="F245:F246"/>
    <mergeCell ref="A245:A246"/>
    <mergeCell ref="B245:B246"/>
    <mergeCell ref="C245:C246"/>
    <mergeCell ref="D245:D246"/>
    <mergeCell ref="E245:E246"/>
    <mergeCell ref="BD243:BD244"/>
    <mergeCell ref="BE243:BE244"/>
    <mergeCell ref="AQ243:AQ244"/>
    <mergeCell ref="AW243:AW244"/>
    <mergeCell ref="AX243:AX244"/>
    <mergeCell ref="A243:A244"/>
    <mergeCell ref="B243:B244"/>
    <mergeCell ref="C243:C244"/>
    <mergeCell ref="D243:D244"/>
    <mergeCell ref="E243:E244"/>
    <mergeCell ref="F243:F244"/>
    <mergeCell ref="M243:M244"/>
    <mergeCell ref="M245:M246"/>
    <mergeCell ref="S243:S244"/>
    <mergeCell ref="S245:S246"/>
    <mergeCell ref="AQ245:AQ246"/>
    <mergeCell ref="AW245:AW246"/>
    <mergeCell ref="BD245:BD246"/>
    <mergeCell ref="T245:T246"/>
    <mergeCell ref="AA245:AA246"/>
    <mergeCell ref="AG245:AG246"/>
    <mergeCell ref="AQ251:AQ252"/>
    <mergeCell ref="AW251:AW252"/>
    <mergeCell ref="AX251:AX252"/>
    <mergeCell ref="A251:A252"/>
    <mergeCell ref="B251:B252"/>
    <mergeCell ref="C251:C252"/>
    <mergeCell ref="D251:D252"/>
    <mergeCell ref="E251:E252"/>
    <mergeCell ref="F251:F252"/>
    <mergeCell ref="BE249:BE250"/>
    <mergeCell ref="F249:F250"/>
    <mergeCell ref="A249:A250"/>
    <mergeCell ref="B249:B250"/>
    <mergeCell ref="C249:C250"/>
    <mergeCell ref="D249:D250"/>
    <mergeCell ref="E249:E250"/>
    <mergeCell ref="BD247:BD248"/>
    <mergeCell ref="BE247:BE248"/>
    <mergeCell ref="A247:A248"/>
    <mergeCell ref="B247:B248"/>
    <mergeCell ref="C247:C248"/>
    <mergeCell ref="D247:D248"/>
    <mergeCell ref="E247:E248"/>
    <mergeCell ref="F247:F248"/>
    <mergeCell ref="M247:M248"/>
    <mergeCell ref="M249:M250"/>
    <mergeCell ref="M251:M252"/>
    <mergeCell ref="S247:S248"/>
    <mergeCell ref="S249:S250"/>
    <mergeCell ref="S251:S252"/>
    <mergeCell ref="AQ247:AQ248"/>
    <mergeCell ref="AW247:AW248"/>
    <mergeCell ref="F257:F258"/>
    <mergeCell ref="A257:A258"/>
    <mergeCell ref="B257:B258"/>
    <mergeCell ref="C257:C258"/>
    <mergeCell ref="D257:D258"/>
    <mergeCell ref="E257:E258"/>
    <mergeCell ref="BD255:BD256"/>
    <mergeCell ref="BE255:BE256"/>
    <mergeCell ref="A255:A256"/>
    <mergeCell ref="B255:B256"/>
    <mergeCell ref="C255:C256"/>
    <mergeCell ref="D255:D256"/>
    <mergeCell ref="E255:E256"/>
    <mergeCell ref="F255:F256"/>
    <mergeCell ref="BE253:BE254"/>
    <mergeCell ref="F253:F254"/>
    <mergeCell ref="A253:A254"/>
    <mergeCell ref="B253:B254"/>
    <mergeCell ref="C253:C254"/>
    <mergeCell ref="D253:D254"/>
    <mergeCell ref="E253:E254"/>
    <mergeCell ref="M253:M254"/>
    <mergeCell ref="M255:M256"/>
    <mergeCell ref="M257:M258"/>
    <mergeCell ref="S257:S258"/>
    <mergeCell ref="S253:S254"/>
    <mergeCell ref="S255:S256"/>
    <mergeCell ref="T257:T258"/>
    <mergeCell ref="AA257:AA258"/>
    <mergeCell ref="AG257:AG258"/>
    <mergeCell ref="T253:T254"/>
    <mergeCell ref="AA253:AA254"/>
    <mergeCell ref="F261:F262"/>
    <mergeCell ref="A261:A262"/>
    <mergeCell ref="B261:B262"/>
    <mergeCell ref="C261:C262"/>
    <mergeCell ref="D261:D262"/>
    <mergeCell ref="E261:E262"/>
    <mergeCell ref="BD259:BD260"/>
    <mergeCell ref="BE259:BE260"/>
    <mergeCell ref="AQ259:AQ260"/>
    <mergeCell ref="AW259:AW260"/>
    <mergeCell ref="AX259:AX260"/>
    <mergeCell ref="A259:A260"/>
    <mergeCell ref="B259:B260"/>
    <mergeCell ref="C259:C260"/>
    <mergeCell ref="D259:D260"/>
    <mergeCell ref="E259:E260"/>
    <mergeCell ref="F259:F260"/>
    <mergeCell ref="M259:M260"/>
    <mergeCell ref="M261:M262"/>
    <mergeCell ref="S259:S260"/>
    <mergeCell ref="S261:S262"/>
    <mergeCell ref="T259:T260"/>
    <mergeCell ref="AA259:AA260"/>
    <mergeCell ref="AG259:AG260"/>
    <mergeCell ref="A267:A268"/>
    <mergeCell ref="B267:B268"/>
    <mergeCell ref="C267:C268"/>
    <mergeCell ref="D267:D268"/>
    <mergeCell ref="E267:E268"/>
    <mergeCell ref="F267:F268"/>
    <mergeCell ref="BE265:BE266"/>
    <mergeCell ref="F265:F266"/>
    <mergeCell ref="A265:A266"/>
    <mergeCell ref="B265:B266"/>
    <mergeCell ref="C265:C266"/>
    <mergeCell ref="D265:D266"/>
    <mergeCell ref="E265:E266"/>
    <mergeCell ref="BD263:BD264"/>
    <mergeCell ref="BE263:BE264"/>
    <mergeCell ref="A263:A264"/>
    <mergeCell ref="B263:B264"/>
    <mergeCell ref="C263:C264"/>
    <mergeCell ref="D263:D264"/>
    <mergeCell ref="E263:E264"/>
    <mergeCell ref="F263:F264"/>
    <mergeCell ref="M265:M266"/>
    <mergeCell ref="M267:M268"/>
    <mergeCell ref="M263:M264"/>
    <mergeCell ref="S263:S264"/>
    <mergeCell ref="S265:S266"/>
    <mergeCell ref="S267:S268"/>
    <mergeCell ref="F273:F274"/>
    <mergeCell ref="A273:A274"/>
    <mergeCell ref="B273:B274"/>
    <mergeCell ref="C273:C274"/>
    <mergeCell ref="D273:D274"/>
    <mergeCell ref="E273:E274"/>
    <mergeCell ref="BD271:BD272"/>
    <mergeCell ref="BE271:BE272"/>
    <mergeCell ref="A271:A272"/>
    <mergeCell ref="B271:B272"/>
    <mergeCell ref="C271:C272"/>
    <mergeCell ref="D271:D272"/>
    <mergeCell ref="E271:E272"/>
    <mergeCell ref="F271:F272"/>
    <mergeCell ref="BE269:BE270"/>
    <mergeCell ref="F269:F270"/>
    <mergeCell ref="A269:A270"/>
    <mergeCell ref="B269:B270"/>
    <mergeCell ref="C269:C270"/>
    <mergeCell ref="D269:D270"/>
    <mergeCell ref="E269:E270"/>
    <mergeCell ref="M269:M270"/>
    <mergeCell ref="M271:M272"/>
    <mergeCell ref="M273:M274"/>
    <mergeCell ref="S269:S270"/>
    <mergeCell ref="S271:S272"/>
    <mergeCell ref="S273:S274"/>
    <mergeCell ref="AQ269:AQ270"/>
    <mergeCell ref="AW269:AW270"/>
    <mergeCell ref="BD269:BD270"/>
    <mergeCell ref="AQ271:AQ272"/>
    <mergeCell ref="AW271:AW272"/>
    <mergeCell ref="F277:F278"/>
    <mergeCell ref="A277:A278"/>
    <mergeCell ref="B277:B278"/>
    <mergeCell ref="C277:C278"/>
    <mergeCell ref="D277:D278"/>
    <mergeCell ref="E277:E278"/>
    <mergeCell ref="BD275:BD276"/>
    <mergeCell ref="BE275:BE276"/>
    <mergeCell ref="AQ275:AQ276"/>
    <mergeCell ref="AW275:AW276"/>
    <mergeCell ref="AX275:AX276"/>
    <mergeCell ref="A275:A276"/>
    <mergeCell ref="B275:B276"/>
    <mergeCell ref="C275:C276"/>
    <mergeCell ref="D275:D276"/>
    <mergeCell ref="E275:E276"/>
    <mergeCell ref="F275:F276"/>
    <mergeCell ref="M277:M278"/>
    <mergeCell ref="M275:M276"/>
    <mergeCell ref="S275:S276"/>
    <mergeCell ref="S277:S278"/>
    <mergeCell ref="A283:A284"/>
    <mergeCell ref="B283:B284"/>
    <mergeCell ref="C283:C284"/>
    <mergeCell ref="D283:D284"/>
    <mergeCell ref="E283:E284"/>
    <mergeCell ref="F283:F284"/>
    <mergeCell ref="BE281:BE282"/>
    <mergeCell ref="F281:F282"/>
    <mergeCell ref="A281:A282"/>
    <mergeCell ref="B281:B282"/>
    <mergeCell ref="C281:C282"/>
    <mergeCell ref="D281:D282"/>
    <mergeCell ref="E281:E282"/>
    <mergeCell ref="BD279:BD280"/>
    <mergeCell ref="BE279:BE280"/>
    <mergeCell ref="A279:A280"/>
    <mergeCell ref="B279:B280"/>
    <mergeCell ref="C279:C280"/>
    <mergeCell ref="D279:D280"/>
    <mergeCell ref="E279:E280"/>
    <mergeCell ref="F279:F280"/>
    <mergeCell ref="M279:M280"/>
    <mergeCell ref="M281:M282"/>
    <mergeCell ref="M283:M284"/>
    <mergeCell ref="S279:S280"/>
    <mergeCell ref="S281:S282"/>
    <mergeCell ref="S283:S284"/>
    <mergeCell ref="T281:T282"/>
    <mergeCell ref="AA281:AA282"/>
    <mergeCell ref="AG281:AG282"/>
    <mergeCell ref="T283:T284"/>
    <mergeCell ref="AA283:AA284"/>
    <mergeCell ref="F289:F290"/>
    <mergeCell ref="A289:A290"/>
    <mergeCell ref="B289:B290"/>
    <mergeCell ref="C289:C290"/>
    <mergeCell ref="D289:D290"/>
    <mergeCell ref="E289:E290"/>
    <mergeCell ref="BD287:BD288"/>
    <mergeCell ref="BE287:BE288"/>
    <mergeCell ref="A287:A288"/>
    <mergeCell ref="B287:B288"/>
    <mergeCell ref="C287:C288"/>
    <mergeCell ref="D287:D288"/>
    <mergeCell ref="E287:E288"/>
    <mergeCell ref="F287:F288"/>
    <mergeCell ref="BE285:BE286"/>
    <mergeCell ref="F285:F286"/>
    <mergeCell ref="A285:A286"/>
    <mergeCell ref="B285:B286"/>
    <mergeCell ref="C285:C286"/>
    <mergeCell ref="D285:D286"/>
    <mergeCell ref="E285:E286"/>
    <mergeCell ref="M285:M286"/>
    <mergeCell ref="M287:M288"/>
    <mergeCell ref="M289:M290"/>
    <mergeCell ref="S285:S286"/>
    <mergeCell ref="S287:S288"/>
    <mergeCell ref="S289:S290"/>
    <mergeCell ref="F293:F294"/>
    <mergeCell ref="A293:A294"/>
    <mergeCell ref="B293:B294"/>
    <mergeCell ref="C293:C294"/>
    <mergeCell ref="D293:D294"/>
    <mergeCell ref="E293:E294"/>
    <mergeCell ref="BD291:BD292"/>
    <mergeCell ref="BE291:BE292"/>
    <mergeCell ref="AQ291:AQ292"/>
    <mergeCell ref="AW291:AW292"/>
    <mergeCell ref="AX291:AX292"/>
    <mergeCell ref="A291:A292"/>
    <mergeCell ref="B291:B292"/>
    <mergeCell ref="C291:C292"/>
    <mergeCell ref="D291:D292"/>
    <mergeCell ref="E291:E292"/>
    <mergeCell ref="F291:F292"/>
    <mergeCell ref="M291:M292"/>
    <mergeCell ref="M293:M294"/>
    <mergeCell ref="S293:S294"/>
    <mergeCell ref="S291:S292"/>
    <mergeCell ref="AQ293:AQ294"/>
    <mergeCell ref="AW293:AW294"/>
    <mergeCell ref="BD293:BD294"/>
    <mergeCell ref="AQ299:AQ300"/>
    <mergeCell ref="AW299:AW300"/>
    <mergeCell ref="AX299:AX300"/>
    <mergeCell ref="A299:A300"/>
    <mergeCell ref="B299:B300"/>
    <mergeCell ref="C299:C300"/>
    <mergeCell ref="D299:D300"/>
    <mergeCell ref="E299:E300"/>
    <mergeCell ref="F299:F300"/>
    <mergeCell ref="BE297:BE298"/>
    <mergeCell ref="F297:F298"/>
    <mergeCell ref="A297:A298"/>
    <mergeCell ref="B297:B298"/>
    <mergeCell ref="C297:C298"/>
    <mergeCell ref="D297:D298"/>
    <mergeCell ref="E297:E298"/>
    <mergeCell ref="BD295:BD296"/>
    <mergeCell ref="BE295:BE296"/>
    <mergeCell ref="A295:A296"/>
    <mergeCell ref="B295:B296"/>
    <mergeCell ref="C295:C296"/>
    <mergeCell ref="D295:D296"/>
    <mergeCell ref="E295:E296"/>
    <mergeCell ref="F295:F296"/>
    <mergeCell ref="M295:M296"/>
    <mergeCell ref="M297:M298"/>
    <mergeCell ref="M299:M300"/>
    <mergeCell ref="S295:S296"/>
    <mergeCell ref="S297:S298"/>
    <mergeCell ref="S299:S300"/>
    <mergeCell ref="AQ295:AQ296"/>
    <mergeCell ref="AW295:AW296"/>
    <mergeCell ref="F305:F306"/>
    <mergeCell ref="A305:A306"/>
    <mergeCell ref="B305:B306"/>
    <mergeCell ref="C305:C306"/>
    <mergeCell ref="D305:D306"/>
    <mergeCell ref="E305:E306"/>
    <mergeCell ref="BD303:BD304"/>
    <mergeCell ref="BE303:BE304"/>
    <mergeCell ref="A303:A304"/>
    <mergeCell ref="B303:B304"/>
    <mergeCell ref="C303:C304"/>
    <mergeCell ref="D303:D304"/>
    <mergeCell ref="E303:E304"/>
    <mergeCell ref="F303:F304"/>
    <mergeCell ref="BE301:BE302"/>
    <mergeCell ref="F301:F302"/>
    <mergeCell ref="A301:A302"/>
    <mergeCell ref="B301:B302"/>
    <mergeCell ref="C301:C302"/>
    <mergeCell ref="D301:D302"/>
    <mergeCell ref="E301:E302"/>
    <mergeCell ref="M301:M302"/>
    <mergeCell ref="M303:M304"/>
    <mergeCell ref="M305:M306"/>
    <mergeCell ref="S305:S306"/>
    <mergeCell ref="S301:S302"/>
    <mergeCell ref="S303:S304"/>
    <mergeCell ref="AQ301:AQ302"/>
    <mergeCell ref="AW301:AW302"/>
    <mergeCell ref="BD301:BD302"/>
    <mergeCell ref="AQ303:AQ304"/>
    <mergeCell ref="AW303:AW304"/>
    <mergeCell ref="F309:F310"/>
    <mergeCell ref="A309:A310"/>
    <mergeCell ref="B309:B310"/>
    <mergeCell ref="C309:C310"/>
    <mergeCell ref="D309:D310"/>
    <mergeCell ref="E309:E310"/>
    <mergeCell ref="BD307:BD308"/>
    <mergeCell ref="BE307:BE308"/>
    <mergeCell ref="AQ307:AQ308"/>
    <mergeCell ref="AW307:AW308"/>
    <mergeCell ref="AX307:AX308"/>
    <mergeCell ref="A307:A308"/>
    <mergeCell ref="B307:B308"/>
    <mergeCell ref="C307:C308"/>
    <mergeCell ref="D307:D308"/>
    <mergeCell ref="E307:E308"/>
    <mergeCell ref="F307:F308"/>
    <mergeCell ref="M307:M308"/>
    <mergeCell ref="M309:M310"/>
    <mergeCell ref="S307:S308"/>
    <mergeCell ref="S309:S310"/>
    <mergeCell ref="AQ309:AQ310"/>
    <mergeCell ref="AW309:AW310"/>
    <mergeCell ref="BD309:BD310"/>
    <mergeCell ref="A315:A316"/>
    <mergeCell ref="B315:B316"/>
    <mergeCell ref="C315:C316"/>
    <mergeCell ref="D315:D316"/>
    <mergeCell ref="E315:E316"/>
    <mergeCell ref="F315:F316"/>
    <mergeCell ref="BE313:BE314"/>
    <mergeCell ref="F313:F314"/>
    <mergeCell ref="A313:A314"/>
    <mergeCell ref="B313:B314"/>
    <mergeCell ref="C313:C314"/>
    <mergeCell ref="D313:D314"/>
    <mergeCell ref="E313:E314"/>
    <mergeCell ref="BD311:BD312"/>
    <mergeCell ref="BE311:BE312"/>
    <mergeCell ref="A311:A312"/>
    <mergeCell ref="B311:B312"/>
    <mergeCell ref="C311:C312"/>
    <mergeCell ref="D311:D312"/>
    <mergeCell ref="E311:E312"/>
    <mergeCell ref="F311:F312"/>
    <mergeCell ref="M313:M314"/>
    <mergeCell ref="M315:M316"/>
    <mergeCell ref="M311:M312"/>
    <mergeCell ref="S311:S312"/>
    <mergeCell ref="S313:S314"/>
    <mergeCell ref="S315:S316"/>
    <mergeCell ref="AQ311:AQ312"/>
    <mergeCell ref="AW311:AW312"/>
    <mergeCell ref="AQ313:AQ314"/>
    <mergeCell ref="AW313:AW314"/>
    <mergeCell ref="BD313:BD314"/>
    <mergeCell ref="F321:F322"/>
    <mergeCell ref="A321:A322"/>
    <mergeCell ref="B321:B322"/>
    <mergeCell ref="C321:C322"/>
    <mergeCell ref="D321:D322"/>
    <mergeCell ref="E321:E322"/>
    <mergeCell ref="BD319:BD320"/>
    <mergeCell ref="BE319:BE320"/>
    <mergeCell ref="A319:A320"/>
    <mergeCell ref="B319:B320"/>
    <mergeCell ref="C319:C320"/>
    <mergeCell ref="D319:D320"/>
    <mergeCell ref="E319:E320"/>
    <mergeCell ref="F319:F320"/>
    <mergeCell ref="BE317:BE318"/>
    <mergeCell ref="F317:F318"/>
    <mergeCell ref="A317:A318"/>
    <mergeCell ref="B317:B318"/>
    <mergeCell ref="C317:C318"/>
    <mergeCell ref="D317:D318"/>
    <mergeCell ref="E317:E318"/>
    <mergeCell ref="M317:M318"/>
    <mergeCell ref="M319:M320"/>
    <mergeCell ref="M321:M322"/>
    <mergeCell ref="AQ317:AQ318"/>
    <mergeCell ref="AW317:AW318"/>
    <mergeCell ref="BD317:BD318"/>
    <mergeCell ref="AQ319:AQ320"/>
    <mergeCell ref="AW319:AW320"/>
    <mergeCell ref="AQ321:AQ322"/>
    <mergeCell ref="AW321:AW322"/>
    <mergeCell ref="BD321:BD322"/>
    <mergeCell ref="F325:F326"/>
    <mergeCell ref="A325:A326"/>
    <mergeCell ref="B325:B326"/>
    <mergeCell ref="C325:C326"/>
    <mergeCell ref="D325:D326"/>
    <mergeCell ref="E325:E326"/>
    <mergeCell ref="BD323:BD324"/>
    <mergeCell ref="BE323:BE324"/>
    <mergeCell ref="AQ323:AQ324"/>
    <mergeCell ref="AW323:AW324"/>
    <mergeCell ref="AX323:AX324"/>
    <mergeCell ref="A323:A324"/>
    <mergeCell ref="B323:B324"/>
    <mergeCell ref="C323:C324"/>
    <mergeCell ref="D323:D324"/>
    <mergeCell ref="E323:E324"/>
    <mergeCell ref="F323:F324"/>
    <mergeCell ref="M323:M324"/>
    <mergeCell ref="T325:T326"/>
    <mergeCell ref="AA325:AA326"/>
    <mergeCell ref="AG325:AG326"/>
    <mergeCell ref="AQ331:AQ332"/>
    <mergeCell ref="AW331:AW332"/>
    <mergeCell ref="AX331:AX332"/>
    <mergeCell ref="A331:A332"/>
    <mergeCell ref="B331:B332"/>
    <mergeCell ref="C331:C332"/>
    <mergeCell ref="D331:D332"/>
    <mergeCell ref="E331:E332"/>
    <mergeCell ref="F331:F332"/>
    <mergeCell ref="BE329:BE330"/>
    <mergeCell ref="F329:F330"/>
    <mergeCell ref="A329:A330"/>
    <mergeCell ref="B329:B330"/>
    <mergeCell ref="C329:C330"/>
    <mergeCell ref="D329:D330"/>
    <mergeCell ref="E329:E330"/>
    <mergeCell ref="BD327:BD328"/>
    <mergeCell ref="BE327:BE328"/>
    <mergeCell ref="A327:A328"/>
    <mergeCell ref="B327:B328"/>
    <mergeCell ref="C327:C328"/>
    <mergeCell ref="D327:D328"/>
    <mergeCell ref="E327:E328"/>
    <mergeCell ref="F327:F328"/>
    <mergeCell ref="S327:S328"/>
    <mergeCell ref="T329:T330"/>
    <mergeCell ref="AA329:AA330"/>
    <mergeCell ref="AG329:AG330"/>
    <mergeCell ref="T331:T332"/>
    <mergeCell ref="AA331:AA332"/>
    <mergeCell ref="AG331:AG332"/>
    <mergeCell ref="T327:T328"/>
    <mergeCell ref="F337:F338"/>
    <mergeCell ref="A337:A338"/>
    <mergeCell ref="B337:B338"/>
    <mergeCell ref="C337:C338"/>
    <mergeCell ref="D337:D338"/>
    <mergeCell ref="E337:E338"/>
    <mergeCell ref="BD335:BD336"/>
    <mergeCell ref="BE335:BE336"/>
    <mergeCell ref="A335:A336"/>
    <mergeCell ref="B335:B336"/>
    <mergeCell ref="C335:C336"/>
    <mergeCell ref="D335:D336"/>
    <mergeCell ref="E335:E336"/>
    <mergeCell ref="F335:F336"/>
    <mergeCell ref="BE333:BE334"/>
    <mergeCell ref="F333:F334"/>
    <mergeCell ref="A333:A334"/>
    <mergeCell ref="B333:B334"/>
    <mergeCell ref="C333:C334"/>
    <mergeCell ref="D333:D334"/>
    <mergeCell ref="E333:E334"/>
    <mergeCell ref="M333:M334"/>
    <mergeCell ref="M335:M336"/>
    <mergeCell ref="F341:F342"/>
    <mergeCell ref="A341:A342"/>
    <mergeCell ref="B341:B342"/>
    <mergeCell ref="C341:C342"/>
    <mergeCell ref="D341:D342"/>
    <mergeCell ref="E341:E342"/>
    <mergeCell ref="BD339:BD340"/>
    <mergeCell ref="BE339:BE340"/>
    <mergeCell ref="AQ339:AQ340"/>
    <mergeCell ref="AW339:AW340"/>
    <mergeCell ref="AX339:AX340"/>
    <mergeCell ref="A339:A340"/>
    <mergeCell ref="B339:B340"/>
    <mergeCell ref="C339:C340"/>
    <mergeCell ref="D339:D340"/>
    <mergeCell ref="E339:E340"/>
    <mergeCell ref="F339:F340"/>
    <mergeCell ref="A347:A348"/>
    <mergeCell ref="B347:B348"/>
    <mergeCell ref="C347:C348"/>
    <mergeCell ref="D347:D348"/>
    <mergeCell ref="E347:E348"/>
    <mergeCell ref="F347:F348"/>
    <mergeCell ref="BE345:BE346"/>
    <mergeCell ref="F345:F346"/>
    <mergeCell ref="A345:A346"/>
    <mergeCell ref="B345:B346"/>
    <mergeCell ref="C345:C346"/>
    <mergeCell ref="D345:D346"/>
    <mergeCell ref="E345:E346"/>
    <mergeCell ref="BD343:BD344"/>
    <mergeCell ref="BE343:BE344"/>
    <mergeCell ref="A343:A344"/>
    <mergeCell ref="B343:B344"/>
    <mergeCell ref="C343:C344"/>
    <mergeCell ref="D343:D344"/>
    <mergeCell ref="E343:E344"/>
    <mergeCell ref="F343:F344"/>
    <mergeCell ref="T345:T346"/>
    <mergeCell ref="AA345:AA346"/>
    <mergeCell ref="AG345:AG346"/>
    <mergeCell ref="T347:T348"/>
    <mergeCell ref="AA347:AA348"/>
    <mergeCell ref="AG347:AG348"/>
    <mergeCell ref="F353:F354"/>
    <mergeCell ref="A353:A354"/>
    <mergeCell ref="B353:B354"/>
    <mergeCell ref="C353:C354"/>
    <mergeCell ref="D353:D354"/>
    <mergeCell ref="E353:E354"/>
    <mergeCell ref="BD351:BD352"/>
    <mergeCell ref="BE351:BE352"/>
    <mergeCell ref="A351:A352"/>
    <mergeCell ref="B351:B352"/>
    <mergeCell ref="C351:C352"/>
    <mergeCell ref="D351:D352"/>
    <mergeCell ref="E351:E352"/>
    <mergeCell ref="F351:F352"/>
    <mergeCell ref="BE349:BE350"/>
    <mergeCell ref="F349:F350"/>
    <mergeCell ref="A349:A350"/>
    <mergeCell ref="B349:B350"/>
    <mergeCell ref="C349:C350"/>
    <mergeCell ref="D349:D350"/>
    <mergeCell ref="E349:E350"/>
    <mergeCell ref="T353:T354"/>
    <mergeCell ref="AA353:AA354"/>
    <mergeCell ref="AG353:AG354"/>
    <mergeCell ref="T349:T350"/>
    <mergeCell ref="AA349:AA350"/>
    <mergeCell ref="AG349:AG350"/>
    <mergeCell ref="T351:T352"/>
    <mergeCell ref="AA351:AA352"/>
    <mergeCell ref="AG351:AG352"/>
    <mergeCell ref="D359:D360"/>
    <mergeCell ref="E359:E360"/>
    <mergeCell ref="F359:F360"/>
    <mergeCell ref="BE357:BE358"/>
    <mergeCell ref="F357:F358"/>
    <mergeCell ref="A357:A358"/>
    <mergeCell ref="B357:B358"/>
    <mergeCell ref="C357:C358"/>
    <mergeCell ref="D357:D358"/>
    <mergeCell ref="E357:E358"/>
    <mergeCell ref="BD355:BD356"/>
    <mergeCell ref="BE355:BE356"/>
    <mergeCell ref="AQ355:AQ356"/>
    <mergeCell ref="AW355:AW356"/>
    <mergeCell ref="AX355:AX356"/>
    <mergeCell ref="A355:A356"/>
    <mergeCell ref="B355:B356"/>
    <mergeCell ref="C355:C356"/>
    <mergeCell ref="D355:D356"/>
    <mergeCell ref="E355:E356"/>
    <mergeCell ref="F355:F356"/>
    <mergeCell ref="AQ359:AQ360"/>
    <mergeCell ref="AW359:AW360"/>
    <mergeCell ref="T355:T356"/>
    <mergeCell ref="AA355:AA356"/>
    <mergeCell ref="AG355:AG356"/>
    <mergeCell ref="AA9:AA10"/>
    <mergeCell ref="AG9:AG10"/>
    <mergeCell ref="T3:T4"/>
    <mergeCell ref="AA3:AA4"/>
    <mergeCell ref="AG3:AG4"/>
    <mergeCell ref="T5:T6"/>
    <mergeCell ref="AA5:AA6"/>
    <mergeCell ref="AG5:AG6"/>
    <mergeCell ref="BE365:BE366"/>
    <mergeCell ref="F365:F366"/>
    <mergeCell ref="A365:A366"/>
    <mergeCell ref="B365:B366"/>
    <mergeCell ref="C365:C366"/>
    <mergeCell ref="D365:D366"/>
    <mergeCell ref="E365:E366"/>
    <mergeCell ref="BD363:BD364"/>
    <mergeCell ref="BE363:BE364"/>
    <mergeCell ref="AQ363:AQ364"/>
    <mergeCell ref="AW363:AW364"/>
    <mergeCell ref="AX363:AX364"/>
    <mergeCell ref="A363:A364"/>
    <mergeCell ref="B363:B364"/>
    <mergeCell ref="C363:C364"/>
    <mergeCell ref="D363:D364"/>
    <mergeCell ref="E363:E364"/>
    <mergeCell ref="F363:F364"/>
    <mergeCell ref="M25:M26"/>
    <mergeCell ref="M27:M28"/>
    <mergeCell ref="M29:M30"/>
    <mergeCell ref="M31:M32"/>
    <mergeCell ref="M33:M34"/>
    <mergeCell ref="M35:M36"/>
    <mergeCell ref="M7:M8"/>
    <mergeCell ref="M9:M10"/>
    <mergeCell ref="M11:M12"/>
    <mergeCell ref="M61:M62"/>
    <mergeCell ref="M63:M64"/>
    <mergeCell ref="M65:M66"/>
    <mergeCell ref="M67:M68"/>
    <mergeCell ref="M69:M70"/>
    <mergeCell ref="M71:M72"/>
    <mergeCell ref="M49:M50"/>
    <mergeCell ref="M51:M52"/>
    <mergeCell ref="M53:M54"/>
    <mergeCell ref="M55:M56"/>
    <mergeCell ref="M57:M58"/>
    <mergeCell ref="M59:M60"/>
    <mergeCell ref="M37:M38"/>
    <mergeCell ref="M39:M40"/>
    <mergeCell ref="M41:M42"/>
    <mergeCell ref="M43:M44"/>
    <mergeCell ref="M45:M46"/>
    <mergeCell ref="M47:M48"/>
    <mergeCell ref="M361:M362"/>
    <mergeCell ref="M363:M364"/>
    <mergeCell ref="M365:M366"/>
    <mergeCell ref="S3:S4"/>
    <mergeCell ref="S5:S6"/>
    <mergeCell ref="S7:S8"/>
    <mergeCell ref="S9:S10"/>
    <mergeCell ref="S11:S12"/>
    <mergeCell ref="S13:S14"/>
    <mergeCell ref="S15:S16"/>
    <mergeCell ref="M349:M350"/>
    <mergeCell ref="M351:M352"/>
    <mergeCell ref="M353:M354"/>
    <mergeCell ref="M355:M356"/>
    <mergeCell ref="M357:M358"/>
    <mergeCell ref="M359:M360"/>
    <mergeCell ref="M337:M338"/>
    <mergeCell ref="M339:M340"/>
    <mergeCell ref="M341:M342"/>
    <mergeCell ref="M343:M344"/>
    <mergeCell ref="M345:M346"/>
    <mergeCell ref="M347:M348"/>
    <mergeCell ref="M325:M326"/>
    <mergeCell ref="M327:M328"/>
    <mergeCell ref="M329:M330"/>
    <mergeCell ref="M331:M332"/>
    <mergeCell ref="S53:S54"/>
    <mergeCell ref="S55:S56"/>
    <mergeCell ref="S57:S58"/>
    <mergeCell ref="S59:S60"/>
    <mergeCell ref="S61:S62"/>
    <mergeCell ref="S63:S64"/>
    <mergeCell ref="Z7:Z8"/>
    <mergeCell ref="Z9:Z10"/>
    <mergeCell ref="Z11:Z12"/>
    <mergeCell ref="Z13:Z14"/>
    <mergeCell ref="Z15:Z16"/>
    <mergeCell ref="Z17:Z18"/>
    <mergeCell ref="Z19:Z20"/>
    <mergeCell ref="S353:S354"/>
    <mergeCell ref="S355:S356"/>
    <mergeCell ref="S357:S358"/>
    <mergeCell ref="S359:S360"/>
    <mergeCell ref="S361:S362"/>
    <mergeCell ref="S363:S364"/>
    <mergeCell ref="S341:S342"/>
    <mergeCell ref="S343:S344"/>
    <mergeCell ref="S345:S346"/>
    <mergeCell ref="S347:S348"/>
    <mergeCell ref="S349:S350"/>
    <mergeCell ref="S351:S352"/>
    <mergeCell ref="S329:S330"/>
    <mergeCell ref="S331:S332"/>
    <mergeCell ref="S333:S334"/>
    <mergeCell ref="S335:S336"/>
    <mergeCell ref="S337:S338"/>
    <mergeCell ref="S339:S340"/>
    <mergeCell ref="S317:S318"/>
    <mergeCell ref="S319:S320"/>
    <mergeCell ref="S321:S322"/>
    <mergeCell ref="S323:S324"/>
    <mergeCell ref="S325:S326"/>
    <mergeCell ref="T17:T18"/>
    <mergeCell ref="T19:T20"/>
    <mergeCell ref="AQ7:AQ8"/>
    <mergeCell ref="AQ11:AQ12"/>
    <mergeCell ref="AQ13:AQ14"/>
    <mergeCell ref="Z345:Z346"/>
    <mergeCell ref="Z347:Z348"/>
    <mergeCell ref="Z349:Z350"/>
    <mergeCell ref="Z351:Z352"/>
    <mergeCell ref="Z353:Z354"/>
    <mergeCell ref="Z355:Z356"/>
    <mergeCell ref="Z333:Z334"/>
    <mergeCell ref="Z335:Z336"/>
    <mergeCell ref="Z337:Z338"/>
    <mergeCell ref="Z339:Z340"/>
    <mergeCell ref="Z341:Z342"/>
    <mergeCell ref="Z343:Z344"/>
    <mergeCell ref="Z321:Z322"/>
    <mergeCell ref="Z323:Z324"/>
    <mergeCell ref="Z325:Z326"/>
    <mergeCell ref="Z327:Z328"/>
    <mergeCell ref="Z329:Z330"/>
    <mergeCell ref="Z331:Z332"/>
    <mergeCell ref="Z309:Z310"/>
    <mergeCell ref="Z311:Z312"/>
    <mergeCell ref="Z313:Z314"/>
    <mergeCell ref="Z315:Z316"/>
    <mergeCell ref="Z317:Z318"/>
    <mergeCell ref="Z319:Z320"/>
    <mergeCell ref="Z297:Z298"/>
    <mergeCell ref="Z299:Z300"/>
    <mergeCell ref="Z301:Z302"/>
    <mergeCell ref="AQ29:AQ30"/>
    <mergeCell ref="AQ31:AQ32"/>
    <mergeCell ref="BK7:BK8"/>
    <mergeCell ref="AQ9:AQ10"/>
    <mergeCell ref="AW9:AW10"/>
    <mergeCell ref="AX9:AX10"/>
    <mergeCell ref="BD9:BD10"/>
    <mergeCell ref="BK9:BK10"/>
    <mergeCell ref="BK3:BK4"/>
    <mergeCell ref="AQ5:AQ6"/>
    <mergeCell ref="AW5:AW6"/>
    <mergeCell ref="AX5:AX6"/>
    <mergeCell ref="BD5:BD6"/>
    <mergeCell ref="BK5:BK6"/>
    <mergeCell ref="Z357:Z358"/>
    <mergeCell ref="Z359:Z360"/>
    <mergeCell ref="Z361:Z362"/>
    <mergeCell ref="Z363:Z364"/>
    <mergeCell ref="Z365:Z366"/>
    <mergeCell ref="Z303:Z304"/>
    <mergeCell ref="Z305:Z306"/>
    <mergeCell ref="Z307:Z308"/>
    <mergeCell ref="Z285:Z286"/>
    <mergeCell ref="Z287:Z288"/>
    <mergeCell ref="Z289:Z290"/>
    <mergeCell ref="Z291:Z292"/>
    <mergeCell ref="Z293:Z294"/>
    <mergeCell ref="Z295:Z296"/>
    <mergeCell ref="Z273:Z274"/>
    <mergeCell ref="Z275:Z276"/>
    <mergeCell ref="Z277:Z278"/>
    <mergeCell ref="Z279:Z280"/>
    <mergeCell ref="Z281:Z282"/>
    <mergeCell ref="Z283:Z284"/>
    <mergeCell ref="AW21:AW22"/>
    <mergeCell ref="BD21:BD22"/>
    <mergeCell ref="AQ23:AQ24"/>
    <mergeCell ref="AW23:AW24"/>
    <mergeCell ref="AQ25:AQ26"/>
    <mergeCell ref="AW25:AW26"/>
    <mergeCell ref="BD25:BD26"/>
    <mergeCell ref="AW13:AW14"/>
    <mergeCell ref="BD13:BD14"/>
    <mergeCell ref="AQ15:AQ16"/>
    <mergeCell ref="AW15:AW16"/>
    <mergeCell ref="AQ17:AQ18"/>
    <mergeCell ref="AW17:AW18"/>
    <mergeCell ref="BD17:BD18"/>
    <mergeCell ref="BD27:BD28"/>
    <mergeCell ref="BD23:BD24"/>
    <mergeCell ref="AQ53:AQ54"/>
    <mergeCell ref="AW53:AW54"/>
    <mergeCell ref="BD53:BD54"/>
    <mergeCell ref="AQ45:AQ46"/>
    <mergeCell ref="AW45:AW46"/>
    <mergeCell ref="BD45:BD46"/>
    <mergeCell ref="AQ47:AQ48"/>
    <mergeCell ref="AW47:AW48"/>
    <mergeCell ref="AQ49:AQ50"/>
    <mergeCell ref="AW49:AW50"/>
    <mergeCell ref="BD49:BD50"/>
    <mergeCell ref="AQ37:AQ38"/>
    <mergeCell ref="AW37:AW38"/>
    <mergeCell ref="BD37:BD38"/>
    <mergeCell ref="AQ39:AQ40"/>
    <mergeCell ref="AW39:AW40"/>
    <mergeCell ref="AQ81:AQ82"/>
    <mergeCell ref="AW81:AW82"/>
    <mergeCell ref="BD81:BD82"/>
    <mergeCell ref="AQ69:AQ70"/>
    <mergeCell ref="AW69:AW70"/>
    <mergeCell ref="BD69:BD70"/>
    <mergeCell ref="AQ71:AQ72"/>
    <mergeCell ref="AW71:AW72"/>
    <mergeCell ref="AQ73:AQ74"/>
    <mergeCell ref="AW73:AW74"/>
    <mergeCell ref="BD73:BD74"/>
    <mergeCell ref="AQ61:AQ62"/>
    <mergeCell ref="AW61:AW62"/>
    <mergeCell ref="BD61:BD62"/>
    <mergeCell ref="AQ63:AQ64"/>
    <mergeCell ref="AW63:AW64"/>
    <mergeCell ref="AQ65:AQ66"/>
    <mergeCell ref="AW65:AW66"/>
    <mergeCell ref="BD65:BD66"/>
    <mergeCell ref="BD75:BD76"/>
    <mergeCell ref="AQ75:AQ76"/>
    <mergeCell ref="AW75:AW76"/>
    <mergeCell ref="AX75:AX76"/>
    <mergeCell ref="AQ105:AQ106"/>
    <mergeCell ref="AW105:AW106"/>
    <mergeCell ref="BD105:BD106"/>
    <mergeCell ref="AQ93:AQ94"/>
    <mergeCell ref="AW93:AW94"/>
    <mergeCell ref="BD93:BD94"/>
    <mergeCell ref="AQ95:AQ96"/>
    <mergeCell ref="AW95:AW96"/>
    <mergeCell ref="AQ97:AQ98"/>
    <mergeCell ref="AW97:AW98"/>
    <mergeCell ref="BD97:BD98"/>
    <mergeCell ref="AQ85:AQ86"/>
    <mergeCell ref="AW85:AW86"/>
    <mergeCell ref="BD85:BD86"/>
    <mergeCell ref="AQ87:AQ88"/>
    <mergeCell ref="AW87:AW88"/>
    <mergeCell ref="AQ89:AQ90"/>
    <mergeCell ref="AW89:AW90"/>
    <mergeCell ref="BD89:BD90"/>
    <mergeCell ref="BD91:BD92"/>
    <mergeCell ref="AQ91:AQ92"/>
    <mergeCell ref="AW91:AW92"/>
    <mergeCell ref="AX91:AX92"/>
    <mergeCell ref="AQ129:AQ130"/>
    <mergeCell ref="AW129:AW130"/>
    <mergeCell ref="BD129:BD130"/>
    <mergeCell ref="AQ117:AQ118"/>
    <mergeCell ref="AW117:AW118"/>
    <mergeCell ref="BD117:BD118"/>
    <mergeCell ref="AQ119:AQ120"/>
    <mergeCell ref="AW119:AW120"/>
    <mergeCell ref="AQ121:AQ122"/>
    <mergeCell ref="AW121:AW122"/>
    <mergeCell ref="BD121:BD122"/>
    <mergeCell ref="AQ109:AQ110"/>
    <mergeCell ref="AW109:AW110"/>
    <mergeCell ref="BD109:BD110"/>
    <mergeCell ref="AQ111:AQ112"/>
    <mergeCell ref="AW111:AW112"/>
    <mergeCell ref="AQ113:AQ114"/>
    <mergeCell ref="AW113:AW114"/>
    <mergeCell ref="BD113:BD114"/>
    <mergeCell ref="BD123:BD124"/>
    <mergeCell ref="AQ123:AQ124"/>
    <mergeCell ref="AW123:AW124"/>
    <mergeCell ref="AX123:AX124"/>
    <mergeCell ref="AQ153:AQ154"/>
    <mergeCell ref="AW153:AW154"/>
    <mergeCell ref="BD153:BD154"/>
    <mergeCell ref="AQ141:AQ142"/>
    <mergeCell ref="AW141:AW142"/>
    <mergeCell ref="BD141:BD142"/>
    <mergeCell ref="AQ143:AQ144"/>
    <mergeCell ref="AW143:AW144"/>
    <mergeCell ref="AQ145:AQ146"/>
    <mergeCell ref="AW145:AW146"/>
    <mergeCell ref="BD145:BD146"/>
    <mergeCell ref="AQ133:AQ134"/>
    <mergeCell ref="AW133:AW134"/>
    <mergeCell ref="BD133:BD134"/>
    <mergeCell ref="AQ135:AQ136"/>
    <mergeCell ref="AW135:AW136"/>
    <mergeCell ref="AQ137:AQ138"/>
    <mergeCell ref="AW137:AW138"/>
    <mergeCell ref="BD137:BD138"/>
    <mergeCell ref="BD139:BD140"/>
    <mergeCell ref="AQ139:AQ140"/>
    <mergeCell ref="AW139:AW140"/>
    <mergeCell ref="AX139:AX140"/>
    <mergeCell ref="AQ177:AQ178"/>
    <mergeCell ref="AW177:AW178"/>
    <mergeCell ref="BD177:BD178"/>
    <mergeCell ref="AQ165:AQ166"/>
    <mergeCell ref="AW165:AW166"/>
    <mergeCell ref="BD165:BD166"/>
    <mergeCell ref="AQ167:AQ168"/>
    <mergeCell ref="AW167:AW168"/>
    <mergeCell ref="AQ169:AQ170"/>
    <mergeCell ref="AW169:AW170"/>
    <mergeCell ref="BD169:BD170"/>
    <mergeCell ref="AQ157:AQ158"/>
    <mergeCell ref="AW157:AW158"/>
    <mergeCell ref="BD157:BD158"/>
    <mergeCell ref="AQ159:AQ160"/>
    <mergeCell ref="AW159:AW160"/>
    <mergeCell ref="AQ161:AQ162"/>
    <mergeCell ref="AW161:AW162"/>
    <mergeCell ref="BD161:BD162"/>
    <mergeCell ref="BD171:BD172"/>
    <mergeCell ref="AQ171:AQ172"/>
    <mergeCell ref="AW171:AW172"/>
    <mergeCell ref="AX171:AX172"/>
    <mergeCell ref="AQ201:AQ202"/>
    <mergeCell ref="AW201:AW202"/>
    <mergeCell ref="BD201:BD202"/>
    <mergeCell ref="AQ189:AQ190"/>
    <mergeCell ref="AW189:AW190"/>
    <mergeCell ref="BD189:BD190"/>
    <mergeCell ref="AQ191:AQ192"/>
    <mergeCell ref="AW191:AW192"/>
    <mergeCell ref="AQ193:AQ194"/>
    <mergeCell ref="AW193:AW194"/>
    <mergeCell ref="BD193:BD194"/>
    <mergeCell ref="AQ181:AQ182"/>
    <mergeCell ref="AW181:AW182"/>
    <mergeCell ref="BD181:BD182"/>
    <mergeCell ref="AQ183:AQ184"/>
    <mergeCell ref="AW183:AW184"/>
    <mergeCell ref="AQ185:AQ186"/>
    <mergeCell ref="AW185:AW186"/>
    <mergeCell ref="BD185:BD186"/>
    <mergeCell ref="BD187:BD188"/>
    <mergeCell ref="AQ187:AQ188"/>
    <mergeCell ref="AW187:AW188"/>
    <mergeCell ref="AX187:AX188"/>
    <mergeCell ref="AQ225:AQ226"/>
    <mergeCell ref="AW225:AW226"/>
    <mergeCell ref="BD225:BD226"/>
    <mergeCell ref="AQ213:AQ214"/>
    <mergeCell ref="AW213:AW214"/>
    <mergeCell ref="BD213:BD214"/>
    <mergeCell ref="AQ215:AQ216"/>
    <mergeCell ref="AW215:AW216"/>
    <mergeCell ref="AQ217:AQ218"/>
    <mergeCell ref="AW217:AW218"/>
    <mergeCell ref="BD217:BD218"/>
    <mergeCell ref="AQ205:AQ206"/>
    <mergeCell ref="AW205:AW206"/>
    <mergeCell ref="BD205:BD206"/>
    <mergeCell ref="AQ207:AQ208"/>
    <mergeCell ref="AW207:AW208"/>
    <mergeCell ref="AQ209:AQ210"/>
    <mergeCell ref="AW209:AW210"/>
    <mergeCell ref="BD209:BD210"/>
    <mergeCell ref="BD219:BD220"/>
    <mergeCell ref="AQ219:AQ220"/>
    <mergeCell ref="AW219:AW220"/>
    <mergeCell ref="AX219:AX220"/>
    <mergeCell ref="AQ249:AQ250"/>
    <mergeCell ref="AW249:AW250"/>
    <mergeCell ref="BD249:BD250"/>
    <mergeCell ref="AQ237:AQ238"/>
    <mergeCell ref="AW237:AW238"/>
    <mergeCell ref="BD237:BD238"/>
    <mergeCell ref="AQ239:AQ240"/>
    <mergeCell ref="AW239:AW240"/>
    <mergeCell ref="AQ241:AQ242"/>
    <mergeCell ref="AW241:AW242"/>
    <mergeCell ref="BD241:BD242"/>
    <mergeCell ref="AQ229:AQ230"/>
    <mergeCell ref="AW229:AW230"/>
    <mergeCell ref="BD229:BD230"/>
    <mergeCell ref="AQ231:AQ232"/>
    <mergeCell ref="AW231:AW232"/>
    <mergeCell ref="AQ233:AQ234"/>
    <mergeCell ref="AW233:AW234"/>
    <mergeCell ref="BD233:BD234"/>
    <mergeCell ref="BD235:BD236"/>
    <mergeCell ref="AQ235:AQ236"/>
    <mergeCell ref="AW235:AW236"/>
    <mergeCell ref="AX235:AX236"/>
    <mergeCell ref="AW261:AW262"/>
    <mergeCell ref="BD261:BD262"/>
    <mergeCell ref="AQ263:AQ264"/>
    <mergeCell ref="AW263:AW264"/>
    <mergeCell ref="AQ265:AQ266"/>
    <mergeCell ref="AW265:AW266"/>
    <mergeCell ref="BD265:BD266"/>
    <mergeCell ref="AQ253:AQ254"/>
    <mergeCell ref="AW253:AW254"/>
    <mergeCell ref="BD253:BD254"/>
    <mergeCell ref="AQ255:AQ256"/>
    <mergeCell ref="AW255:AW256"/>
    <mergeCell ref="AQ257:AQ258"/>
    <mergeCell ref="AW257:AW258"/>
    <mergeCell ref="BD257:BD258"/>
    <mergeCell ref="BD267:BD268"/>
    <mergeCell ref="AQ267:AQ268"/>
    <mergeCell ref="AW267:AW268"/>
    <mergeCell ref="AX267:AX268"/>
    <mergeCell ref="AQ357:AQ358"/>
    <mergeCell ref="AW357:AW358"/>
    <mergeCell ref="BD357:BD358"/>
    <mergeCell ref="AQ333:AQ334"/>
    <mergeCell ref="BK27:BK28"/>
    <mergeCell ref="AX29:AX30"/>
    <mergeCell ref="BK29:BK30"/>
    <mergeCell ref="AX31:AX32"/>
    <mergeCell ref="BK31:BK32"/>
    <mergeCell ref="AX33:AX34"/>
    <mergeCell ref="BK33:BK34"/>
    <mergeCell ref="BK19:BK20"/>
    <mergeCell ref="AX21:AX22"/>
    <mergeCell ref="BK21:BK22"/>
    <mergeCell ref="AX23:AX24"/>
    <mergeCell ref="BK23:BK24"/>
    <mergeCell ref="AX25:AX26"/>
    <mergeCell ref="BK25:BK26"/>
    <mergeCell ref="AQ297:AQ298"/>
    <mergeCell ref="AW297:AW298"/>
    <mergeCell ref="BD297:BD298"/>
    <mergeCell ref="AQ285:AQ286"/>
    <mergeCell ref="AW285:AW286"/>
    <mergeCell ref="BD285:BD286"/>
    <mergeCell ref="AQ287:AQ288"/>
    <mergeCell ref="AW287:AW288"/>
    <mergeCell ref="AQ289:AQ290"/>
    <mergeCell ref="AW289:AW290"/>
    <mergeCell ref="BD289:BD290"/>
    <mergeCell ref="AQ277:AQ278"/>
    <mergeCell ref="AW277:AW278"/>
    <mergeCell ref="BD277:BD278"/>
    <mergeCell ref="AQ343:AQ344"/>
    <mergeCell ref="AW343:AW344"/>
    <mergeCell ref="AQ345:AQ346"/>
    <mergeCell ref="AW345:AW346"/>
    <mergeCell ref="BD345:BD346"/>
    <mergeCell ref="AQ305:AQ306"/>
    <mergeCell ref="AW305:AW306"/>
    <mergeCell ref="BD305:BD306"/>
    <mergeCell ref="BD315:BD316"/>
    <mergeCell ref="AQ315:AQ316"/>
    <mergeCell ref="AW315:AW316"/>
    <mergeCell ref="AX315:AX316"/>
    <mergeCell ref="AX11:AX12"/>
    <mergeCell ref="BK11:BK12"/>
    <mergeCell ref="AX13:AX14"/>
    <mergeCell ref="BK13:BK14"/>
    <mergeCell ref="AX15:AX16"/>
    <mergeCell ref="BK15:BK16"/>
    <mergeCell ref="AX17:AX18"/>
    <mergeCell ref="AQ279:AQ280"/>
    <mergeCell ref="AW279:AW280"/>
    <mergeCell ref="AQ281:AQ282"/>
    <mergeCell ref="AW281:AW282"/>
    <mergeCell ref="BD281:BD282"/>
    <mergeCell ref="BD283:BD284"/>
    <mergeCell ref="AQ283:AQ284"/>
    <mergeCell ref="AW283:AW284"/>
    <mergeCell ref="AX283:AX284"/>
    <mergeCell ref="AQ273:AQ274"/>
    <mergeCell ref="AW273:AW274"/>
    <mergeCell ref="BD273:BD274"/>
    <mergeCell ref="AQ261:AQ262"/>
    <mergeCell ref="AQ365:AQ366"/>
    <mergeCell ref="AW365:AW366"/>
    <mergeCell ref="BD365:BD366"/>
    <mergeCell ref="AW333:AW334"/>
    <mergeCell ref="BD333:BD334"/>
    <mergeCell ref="AQ335:AQ336"/>
    <mergeCell ref="AW335:AW336"/>
    <mergeCell ref="AQ337:AQ338"/>
    <mergeCell ref="AW337:AW338"/>
    <mergeCell ref="BD337:BD338"/>
    <mergeCell ref="AQ325:AQ326"/>
    <mergeCell ref="AW325:AW326"/>
    <mergeCell ref="BD325:BD326"/>
    <mergeCell ref="AQ327:AQ328"/>
    <mergeCell ref="AW327:AW328"/>
    <mergeCell ref="AQ329:AQ330"/>
    <mergeCell ref="AW329:AW330"/>
    <mergeCell ref="BD329:BD330"/>
    <mergeCell ref="AQ361:AQ362"/>
    <mergeCell ref="AW361:AW362"/>
    <mergeCell ref="BD361:BD362"/>
    <mergeCell ref="AQ349:AQ350"/>
    <mergeCell ref="AW349:AW350"/>
    <mergeCell ref="BD349:BD350"/>
    <mergeCell ref="AQ351:AQ352"/>
    <mergeCell ref="AW351:AW352"/>
    <mergeCell ref="AQ353:AQ354"/>
    <mergeCell ref="AW353:AW354"/>
    <mergeCell ref="BD353:BD354"/>
    <mergeCell ref="AQ341:AQ342"/>
    <mergeCell ref="AW341:AW342"/>
    <mergeCell ref="BD341:BD342"/>
    <mergeCell ref="BK51:BK52"/>
    <mergeCell ref="AX53:AX54"/>
    <mergeCell ref="BK53:BK54"/>
    <mergeCell ref="AX55:AX56"/>
    <mergeCell ref="BK55:BK56"/>
    <mergeCell ref="AX57:AX58"/>
    <mergeCell ref="BK57:BK58"/>
    <mergeCell ref="BK43:BK44"/>
    <mergeCell ref="AX45:AX46"/>
    <mergeCell ref="BK45:BK46"/>
    <mergeCell ref="AX47:AX48"/>
    <mergeCell ref="BK47:BK48"/>
    <mergeCell ref="AX49:AX50"/>
    <mergeCell ref="BK49:BK50"/>
    <mergeCell ref="BK35:BK36"/>
    <mergeCell ref="AX37:AX38"/>
    <mergeCell ref="BK37:BK38"/>
    <mergeCell ref="AX39:AX40"/>
    <mergeCell ref="BK39:BK40"/>
    <mergeCell ref="AX41:AX42"/>
    <mergeCell ref="BK41:BK42"/>
    <mergeCell ref="BE53:BE54"/>
    <mergeCell ref="BE49:BE50"/>
    <mergeCell ref="BE43:BE44"/>
    <mergeCell ref="BE37:BE38"/>
    <mergeCell ref="BK75:BK76"/>
    <mergeCell ref="AX77:AX78"/>
    <mergeCell ref="BK77:BK78"/>
    <mergeCell ref="AX79:AX80"/>
    <mergeCell ref="BK79:BK80"/>
    <mergeCell ref="AX81:AX82"/>
    <mergeCell ref="BK81:BK82"/>
    <mergeCell ref="BK67:BK68"/>
    <mergeCell ref="AX69:AX70"/>
    <mergeCell ref="BK69:BK70"/>
    <mergeCell ref="AX71:AX72"/>
    <mergeCell ref="BK71:BK72"/>
    <mergeCell ref="AX73:AX74"/>
    <mergeCell ref="BK73:BK74"/>
    <mergeCell ref="BK59:BK60"/>
    <mergeCell ref="AX61:AX62"/>
    <mergeCell ref="BK61:BK62"/>
    <mergeCell ref="AX63:AX64"/>
    <mergeCell ref="BK63:BK64"/>
    <mergeCell ref="AX65:AX66"/>
    <mergeCell ref="BK65:BK66"/>
    <mergeCell ref="BE81:BE82"/>
    <mergeCell ref="BE75:BE76"/>
    <mergeCell ref="BE69:BE70"/>
    <mergeCell ref="BE65:BE66"/>
    <mergeCell ref="BD59:BD60"/>
    <mergeCell ref="BE59:BE60"/>
    <mergeCell ref="BK99:BK100"/>
    <mergeCell ref="AX101:AX102"/>
    <mergeCell ref="BK101:BK102"/>
    <mergeCell ref="AX103:AX104"/>
    <mergeCell ref="BK103:BK104"/>
    <mergeCell ref="AX105:AX106"/>
    <mergeCell ref="BK105:BK106"/>
    <mergeCell ref="BK91:BK92"/>
    <mergeCell ref="AX93:AX94"/>
    <mergeCell ref="BK93:BK94"/>
    <mergeCell ref="AX95:AX96"/>
    <mergeCell ref="BK95:BK96"/>
    <mergeCell ref="AX97:AX98"/>
    <mergeCell ref="BK97:BK98"/>
    <mergeCell ref="BK83:BK84"/>
    <mergeCell ref="AX85:AX86"/>
    <mergeCell ref="BK85:BK86"/>
    <mergeCell ref="AX87:AX88"/>
    <mergeCell ref="BK87:BK88"/>
    <mergeCell ref="AX89:AX90"/>
    <mergeCell ref="BK89:BK90"/>
    <mergeCell ref="BE101:BE102"/>
    <mergeCell ref="BE97:BE98"/>
    <mergeCell ref="BE91:BE92"/>
    <mergeCell ref="BE85:BE86"/>
    <mergeCell ref="BK123:BK124"/>
    <mergeCell ref="AX125:AX126"/>
    <mergeCell ref="BK125:BK126"/>
    <mergeCell ref="AX127:AX128"/>
    <mergeCell ref="BK127:BK128"/>
    <mergeCell ref="AX129:AX130"/>
    <mergeCell ref="BK129:BK130"/>
    <mergeCell ref="BK115:BK116"/>
    <mergeCell ref="AX117:AX118"/>
    <mergeCell ref="BK117:BK118"/>
    <mergeCell ref="AX119:AX120"/>
    <mergeCell ref="BK119:BK120"/>
    <mergeCell ref="AX121:AX122"/>
    <mergeCell ref="BK121:BK122"/>
    <mergeCell ref="BK107:BK108"/>
    <mergeCell ref="AX109:AX110"/>
    <mergeCell ref="BK109:BK110"/>
    <mergeCell ref="AX111:AX112"/>
    <mergeCell ref="BK111:BK112"/>
    <mergeCell ref="AX113:AX114"/>
    <mergeCell ref="BK113:BK114"/>
    <mergeCell ref="BE129:BE130"/>
    <mergeCell ref="BE123:BE124"/>
    <mergeCell ref="BE117:BE118"/>
    <mergeCell ref="BE113:BE114"/>
    <mergeCell ref="BD107:BD108"/>
    <mergeCell ref="BE107:BE108"/>
    <mergeCell ref="BK147:BK148"/>
    <mergeCell ref="AX149:AX150"/>
    <mergeCell ref="BK149:BK150"/>
    <mergeCell ref="AX151:AX152"/>
    <mergeCell ref="BK151:BK152"/>
    <mergeCell ref="AX153:AX154"/>
    <mergeCell ref="BK153:BK154"/>
    <mergeCell ref="BK139:BK140"/>
    <mergeCell ref="AX141:AX142"/>
    <mergeCell ref="BK141:BK142"/>
    <mergeCell ref="AX143:AX144"/>
    <mergeCell ref="BK143:BK144"/>
    <mergeCell ref="AX145:AX146"/>
    <mergeCell ref="BK145:BK146"/>
    <mergeCell ref="BK131:BK132"/>
    <mergeCell ref="AX133:AX134"/>
    <mergeCell ref="BK133:BK134"/>
    <mergeCell ref="AX135:AX136"/>
    <mergeCell ref="BK135:BK136"/>
    <mergeCell ref="AX137:AX138"/>
    <mergeCell ref="BK137:BK138"/>
    <mergeCell ref="BE149:BE150"/>
    <mergeCell ref="BE145:BE146"/>
    <mergeCell ref="BE139:BE140"/>
    <mergeCell ref="BE133:BE134"/>
    <mergeCell ref="BK171:BK172"/>
    <mergeCell ref="AX173:AX174"/>
    <mergeCell ref="BK173:BK174"/>
    <mergeCell ref="AX175:AX176"/>
    <mergeCell ref="BK175:BK176"/>
    <mergeCell ref="AX177:AX178"/>
    <mergeCell ref="BK177:BK178"/>
    <mergeCell ref="BK163:BK164"/>
    <mergeCell ref="AX165:AX166"/>
    <mergeCell ref="BK165:BK166"/>
    <mergeCell ref="AX167:AX168"/>
    <mergeCell ref="BK167:BK168"/>
    <mergeCell ref="AX169:AX170"/>
    <mergeCell ref="BK169:BK170"/>
    <mergeCell ref="BK155:BK156"/>
    <mergeCell ref="AX157:AX158"/>
    <mergeCell ref="BK157:BK158"/>
    <mergeCell ref="AX159:AX160"/>
    <mergeCell ref="BK159:BK160"/>
    <mergeCell ref="AX161:AX162"/>
    <mergeCell ref="BK161:BK162"/>
    <mergeCell ref="BE177:BE178"/>
    <mergeCell ref="BE171:BE172"/>
    <mergeCell ref="BE165:BE166"/>
    <mergeCell ref="BE161:BE162"/>
    <mergeCell ref="BD155:BD156"/>
    <mergeCell ref="BE155:BE156"/>
    <mergeCell ref="BK195:BK196"/>
    <mergeCell ref="AX197:AX198"/>
    <mergeCell ref="BK197:BK198"/>
    <mergeCell ref="AX199:AX200"/>
    <mergeCell ref="BK199:BK200"/>
    <mergeCell ref="AX201:AX202"/>
    <mergeCell ref="BK201:BK202"/>
    <mergeCell ref="BK187:BK188"/>
    <mergeCell ref="AX189:AX190"/>
    <mergeCell ref="BK189:BK190"/>
    <mergeCell ref="AX191:AX192"/>
    <mergeCell ref="BK191:BK192"/>
    <mergeCell ref="AX193:AX194"/>
    <mergeCell ref="BK193:BK194"/>
    <mergeCell ref="BK179:BK180"/>
    <mergeCell ref="AX181:AX182"/>
    <mergeCell ref="BK181:BK182"/>
    <mergeCell ref="AX183:AX184"/>
    <mergeCell ref="BK183:BK184"/>
    <mergeCell ref="AX185:AX186"/>
    <mergeCell ref="BK185:BK186"/>
    <mergeCell ref="BE197:BE198"/>
    <mergeCell ref="BE193:BE194"/>
    <mergeCell ref="BE187:BE188"/>
    <mergeCell ref="BE181:BE182"/>
    <mergeCell ref="BK219:BK220"/>
    <mergeCell ref="AX221:AX222"/>
    <mergeCell ref="BK221:BK222"/>
    <mergeCell ref="AX223:AX224"/>
    <mergeCell ref="BK223:BK224"/>
    <mergeCell ref="AX225:AX226"/>
    <mergeCell ref="BK225:BK226"/>
    <mergeCell ref="BK211:BK212"/>
    <mergeCell ref="AX213:AX214"/>
    <mergeCell ref="BK213:BK214"/>
    <mergeCell ref="AX215:AX216"/>
    <mergeCell ref="BK215:BK216"/>
    <mergeCell ref="AX217:AX218"/>
    <mergeCell ref="BK217:BK218"/>
    <mergeCell ref="BK203:BK204"/>
    <mergeCell ref="AX205:AX206"/>
    <mergeCell ref="BK205:BK206"/>
    <mergeCell ref="AX207:AX208"/>
    <mergeCell ref="BK207:BK208"/>
    <mergeCell ref="AX209:AX210"/>
    <mergeCell ref="BK209:BK210"/>
    <mergeCell ref="BE225:BE226"/>
    <mergeCell ref="BE219:BE220"/>
    <mergeCell ref="BE213:BE214"/>
    <mergeCell ref="BE209:BE210"/>
    <mergeCell ref="BD203:BD204"/>
    <mergeCell ref="BE203:BE204"/>
    <mergeCell ref="BK243:BK244"/>
    <mergeCell ref="AX245:AX246"/>
    <mergeCell ref="BK245:BK246"/>
    <mergeCell ref="AX247:AX248"/>
    <mergeCell ref="BK247:BK248"/>
    <mergeCell ref="AX249:AX250"/>
    <mergeCell ref="BK249:BK250"/>
    <mergeCell ref="BK235:BK236"/>
    <mergeCell ref="AX237:AX238"/>
    <mergeCell ref="BK237:BK238"/>
    <mergeCell ref="AX239:AX240"/>
    <mergeCell ref="BK239:BK240"/>
    <mergeCell ref="AX241:AX242"/>
    <mergeCell ref="BK241:BK242"/>
    <mergeCell ref="BK227:BK228"/>
    <mergeCell ref="AX229:AX230"/>
    <mergeCell ref="BK229:BK230"/>
    <mergeCell ref="AX231:AX232"/>
    <mergeCell ref="BK231:BK232"/>
    <mergeCell ref="AX233:AX234"/>
    <mergeCell ref="BK233:BK234"/>
    <mergeCell ref="BE245:BE246"/>
    <mergeCell ref="BE241:BE242"/>
    <mergeCell ref="BE235:BE236"/>
    <mergeCell ref="BE229:BE230"/>
    <mergeCell ref="BK267:BK268"/>
    <mergeCell ref="AX269:AX270"/>
    <mergeCell ref="BK269:BK270"/>
    <mergeCell ref="AX271:AX272"/>
    <mergeCell ref="BK271:BK272"/>
    <mergeCell ref="AX273:AX274"/>
    <mergeCell ref="BK273:BK274"/>
    <mergeCell ref="BK259:BK260"/>
    <mergeCell ref="AX261:AX262"/>
    <mergeCell ref="BK261:BK262"/>
    <mergeCell ref="AX263:AX264"/>
    <mergeCell ref="BK263:BK264"/>
    <mergeCell ref="AX265:AX266"/>
    <mergeCell ref="BK265:BK266"/>
    <mergeCell ref="BK251:BK252"/>
    <mergeCell ref="AX253:AX254"/>
    <mergeCell ref="BK253:BK254"/>
    <mergeCell ref="AX255:AX256"/>
    <mergeCell ref="BK255:BK256"/>
    <mergeCell ref="AX257:AX258"/>
    <mergeCell ref="BK257:BK258"/>
    <mergeCell ref="BE273:BE274"/>
    <mergeCell ref="BE267:BE268"/>
    <mergeCell ref="BE261:BE262"/>
    <mergeCell ref="BE257:BE258"/>
    <mergeCell ref="BD251:BD252"/>
    <mergeCell ref="BE251:BE252"/>
    <mergeCell ref="BK291:BK292"/>
    <mergeCell ref="AX293:AX294"/>
    <mergeCell ref="BK293:BK294"/>
    <mergeCell ref="AX295:AX296"/>
    <mergeCell ref="BK295:BK296"/>
    <mergeCell ref="AX297:AX298"/>
    <mergeCell ref="BK297:BK298"/>
    <mergeCell ref="BK283:BK284"/>
    <mergeCell ref="AX285:AX286"/>
    <mergeCell ref="BK285:BK286"/>
    <mergeCell ref="AX287:AX288"/>
    <mergeCell ref="BK287:BK288"/>
    <mergeCell ref="AX289:AX290"/>
    <mergeCell ref="BK289:BK290"/>
    <mergeCell ref="BK275:BK276"/>
    <mergeCell ref="AX277:AX278"/>
    <mergeCell ref="BK277:BK278"/>
    <mergeCell ref="AX279:AX280"/>
    <mergeCell ref="BK279:BK280"/>
    <mergeCell ref="AX281:AX282"/>
    <mergeCell ref="BK281:BK282"/>
    <mergeCell ref="BE293:BE294"/>
    <mergeCell ref="BE289:BE290"/>
    <mergeCell ref="BE283:BE284"/>
    <mergeCell ref="BE277:BE278"/>
    <mergeCell ref="BK315:BK316"/>
    <mergeCell ref="AX317:AX318"/>
    <mergeCell ref="BK317:BK318"/>
    <mergeCell ref="AX319:AX320"/>
    <mergeCell ref="BK319:BK320"/>
    <mergeCell ref="AX321:AX322"/>
    <mergeCell ref="BK321:BK322"/>
    <mergeCell ref="BK307:BK308"/>
    <mergeCell ref="AX309:AX310"/>
    <mergeCell ref="BK309:BK310"/>
    <mergeCell ref="AX311:AX312"/>
    <mergeCell ref="BK311:BK312"/>
    <mergeCell ref="AX313:AX314"/>
    <mergeCell ref="BK313:BK314"/>
    <mergeCell ref="BK299:BK300"/>
    <mergeCell ref="AX301:AX302"/>
    <mergeCell ref="BK301:BK302"/>
    <mergeCell ref="AX303:AX304"/>
    <mergeCell ref="BK303:BK304"/>
    <mergeCell ref="AX305:AX306"/>
    <mergeCell ref="BK305:BK306"/>
    <mergeCell ref="BE321:BE322"/>
    <mergeCell ref="BE315:BE316"/>
    <mergeCell ref="BE309:BE310"/>
    <mergeCell ref="BE305:BE306"/>
    <mergeCell ref="BD299:BD300"/>
    <mergeCell ref="BE299:BE300"/>
    <mergeCell ref="BK339:BK340"/>
    <mergeCell ref="AX341:AX342"/>
    <mergeCell ref="BK341:BK342"/>
    <mergeCell ref="AX343:AX344"/>
    <mergeCell ref="BK343:BK344"/>
    <mergeCell ref="AX345:AX346"/>
    <mergeCell ref="BK345:BK346"/>
    <mergeCell ref="BK331:BK332"/>
    <mergeCell ref="AX333:AX334"/>
    <mergeCell ref="BK333:BK334"/>
    <mergeCell ref="AX335:AX336"/>
    <mergeCell ref="BK335:BK336"/>
    <mergeCell ref="AX337:AX338"/>
    <mergeCell ref="BK337:BK338"/>
    <mergeCell ref="BK323:BK324"/>
    <mergeCell ref="AX325:AX326"/>
    <mergeCell ref="BK325:BK326"/>
    <mergeCell ref="AX327:AX328"/>
    <mergeCell ref="BK327:BK328"/>
    <mergeCell ref="AX329:AX330"/>
    <mergeCell ref="BK329:BK330"/>
    <mergeCell ref="BE341:BE342"/>
    <mergeCell ref="BE337:BE338"/>
    <mergeCell ref="BD331:BD332"/>
    <mergeCell ref="BE331:BE332"/>
    <mergeCell ref="BE325:BE326"/>
    <mergeCell ref="BK363:BK364"/>
    <mergeCell ref="AX365:AX366"/>
    <mergeCell ref="BK365:BK366"/>
    <mergeCell ref="AQ367:AQ368"/>
    <mergeCell ref="AW367:AW368"/>
    <mergeCell ref="AX367:AX368"/>
    <mergeCell ref="BD367:BD368"/>
    <mergeCell ref="BE367:BE368"/>
    <mergeCell ref="BK367:BK368"/>
    <mergeCell ref="BK355:BK356"/>
    <mergeCell ref="AX357:AX358"/>
    <mergeCell ref="BK357:BK358"/>
    <mergeCell ref="AX359:AX360"/>
    <mergeCell ref="BK359:BK360"/>
    <mergeCell ref="AX361:AX362"/>
    <mergeCell ref="BK361:BK362"/>
    <mergeCell ref="BK347:BK348"/>
    <mergeCell ref="AX349:AX350"/>
    <mergeCell ref="BK349:BK350"/>
    <mergeCell ref="AX351:AX352"/>
    <mergeCell ref="BK351:BK352"/>
    <mergeCell ref="AX353:AX354"/>
    <mergeCell ref="BK353:BK354"/>
    <mergeCell ref="BE361:BE362"/>
    <mergeCell ref="BD359:BD360"/>
    <mergeCell ref="BE359:BE360"/>
    <mergeCell ref="BE353:BE354"/>
    <mergeCell ref="BD347:BD348"/>
    <mergeCell ref="BE347:BE348"/>
    <mergeCell ref="AQ347:AQ348"/>
    <mergeCell ref="AW347:AW348"/>
    <mergeCell ref="AX347:AX348"/>
    <mergeCell ref="AQ373:AQ374"/>
    <mergeCell ref="AW373:AW374"/>
    <mergeCell ref="AX373:AX374"/>
    <mergeCell ref="BD373:BD374"/>
    <mergeCell ref="BE373:BE374"/>
    <mergeCell ref="BK373:BK374"/>
    <mergeCell ref="AQ371:AQ372"/>
    <mergeCell ref="AW371:AW372"/>
    <mergeCell ref="AX371:AX372"/>
    <mergeCell ref="BD371:BD372"/>
    <mergeCell ref="BE371:BE372"/>
    <mergeCell ref="BK371:BK372"/>
    <mergeCell ref="AQ369:AQ370"/>
    <mergeCell ref="AW369:AW370"/>
    <mergeCell ref="AX369:AX370"/>
    <mergeCell ref="BD369:BD370"/>
    <mergeCell ref="BE369:BE370"/>
    <mergeCell ref="BK369:BK370"/>
    <mergeCell ref="AQ379:AQ380"/>
    <mergeCell ref="AW379:AW380"/>
    <mergeCell ref="AX379:AX380"/>
    <mergeCell ref="BD379:BD380"/>
    <mergeCell ref="BE379:BE380"/>
    <mergeCell ref="BK379:BK380"/>
    <mergeCell ref="AQ377:AQ378"/>
    <mergeCell ref="AW377:AW378"/>
    <mergeCell ref="AX377:AX378"/>
    <mergeCell ref="BD377:BD378"/>
    <mergeCell ref="BE377:BE378"/>
    <mergeCell ref="BK377:BK378"/>
    <mergeCell ref="AQ375:AQ376"/>
    <mergeCell ref="AW375:AW376"/>
    <mergeCell ref="AX375:AX376"/>
    <mergeCell ref="BD375:BD376"/>
    <mergeCell ref="BE375:BE376"/>
    <mergeCell ref="BK375:BK376"/>
    <mergeCell ref="AQ385:AQ386"/>
    <mergeCell ref="AW385:AW386"/>
    <mergeCell ref="AX385:AX386"/>
    <mergeCell ref="BD385:BD386"/>
    <mergeCell ref="BE385:BE386"/>
    <mergeCell ref="BK385:BK386"/>
    <mergeCell ref="AQ383:AQ384"/>
    <mergeCell ref="AW383:AW384"/>
    <mergeCell ref="AX383:AX384"/>
    <mergeCell ref="BD383:BD384"/>
    <mergeCell ref="BE383:BE384"/>
    <mergeCell ref="BK383:BK384"/>
    <mergeCell ref="AQ381:AQ382"/>
    <mergeCell ref="AW381:AW382"/>
    <mergeCell ref="AX381:AX382"/>
    <mergeCell ref="BD381:BD382"/>
    <mergeCell ref="BE381:BE382"/>
    <mergeCell ref="BK381:BK382"/>
    <mergeCell ref="AQ391:AQ392"/>
    <mergeCell ref="AW391:AW392"/>
    <mergeCell ref="AX391:AX392"/>
    <mergeCell ref="BD391:BD392"/>
    <mergeCell ref="BE391:BE392"/>
    <mergeCell ref="BK391:BK392"/>
    <mergeCell ref="AQ389:AQ390"/>
    <mergeCell ref="AW389:AW390"/>
    <mergeCell ref="AX389:AX390"/>
    <mergeCell ref="BD389:BD390"/>
    <mergeCell ref="BE389:BE390"/>
    <mergeCell ref="BK389:BK390"/>
    <mergeCell ref="AQ387:AQ388"/>
    <mergeCell ref="AW387:AW388"/>
    <mergeCell ref="AX387:AX388"/>
    <mergeCell ref="BD387:BD388"/>
    <mergeCell ref="BE387:BE388"/>
    <mergeCell ref="BK387:BK388"/>
    <mergeCell ref="AQ397:AQ398"/>
    <mergeCell ref="AW397:AW398"/>
    <mergeCell ref="AX397:AX398"/>
    <mergeCell ref="BD397:BD398"/>
    <mergeCell ref="BE397:BE398"/>
    <mergeCell ref="BK397:BK398"/>
    <mergeCell ref="AQ395:AQ396"/>
    <mergeCell ref="AW395:AW396"/>
    <mergeCell ref="AX395:AX396"/>
    <mergeCell ref="BD395:BD396"/>
    <mergeCell ref="BE395:BE396"/>
    <mergeCell ref="BK395:BK396"/>
    <mergeCell ref="AQ393:AQ394"/>
    <mergeCell ref="AW393:AW394"/>
    <mergeCell ref="AX393:AX394"/>
    <mergeCell ref="BD393:BD394"/>
    <mergeCell ref="BE393:BE394"/>
    <mergeCell ref="BK393:BK394"/>
    <mergeCell ref="AQ403:AQ404"/>
    <mergeCell ref="AW403:AW404"/>
    <mergeCell ref="AX403:AX404"/>
    <mergeCell ref="BD403:BD404"/>
    <mergeCell ref="BE403:BE404"/>
    <mergeCell ref="BK403:BK404"/>
    <mergeCell ref="AQ401:AQ402"/>
    <mergeCell ref="AW401:AW402"/>
    <mergeCell ref="AX401:AX402"/>
    <mergeCell ref="BD401:BD402"/>
    <mergeCell ref="BE401:BE402"/>
    <mergeCell ref="BK401:BK402"/>
    <mergeCell ref="AQ399:AQ400"/>
    <mergeCell ref="AW399:AW400"/>
    <mergeCell ref="AX399:AX400"/>
    <mergeCell ref="BD399:BD400"/>
    <mergeCell ref="BE399:BE400"/>
    <mergeCell ref="BK399:BK400"/>
    <mergeCell ref="AQ409:AQ410"/>
    <mergeCell ref="AW409:AW410"/>
    <mergeCell ref="AX409:AX410"/>
    <mergeCell ref="BD409:BD410"/>
    <mergeCell ref="BE409:BE410"/>
    <mergeCell ref="BK409:BK410"/>
    <mergeCell ref="AQ407:AQ408"/>
    <mergeCell ref="AW407:AW408"/>
    <mergeCell ref="AX407:AX408"/>
    <mergeCell ref="BD407:BD408"/>
    <mergeCell ref="BE407:BE408"/>
    <mergeCell ref="BK407:BK408"/>
    <mergeCell ref="AQ405:AQ406"/>
    <mergeCell ref="AW405:AW406"/>
    <mergeCell ref="AX405:AX406"/>
    <mergeCell ref="BD405:BD406"/>
    <mergeCell ref="BE405:BE406"/>
    <mergeCell ref="BK405:BK406"/>
    <mergeCell ref="AQ415:AQ416"/>
    <mergeCell ref="AW415:AW416"/>
    <mergeCell ref="AX415:AX416"/>
    <mergeCell ref="BD415:BD416"/>
    <mergeCell ref="BE415:BE416"/>
    <mergeCell ref="BK415:BK416"/>
    <mergeCell ref="AQ413:AQ414"/>
    <mergeCell ref="AW413:AW414"/>
    <mergeCell ref="AX413:AX414"/>
    <mergeCell ref="BD413:BD414"/>
    <mergeCell ref="BE413:BE414"/>
    <mergeCell ref="BK413:BK414"/>
    <mergeCell ref="AQ411:AQ412"/>
    <mergeCell ref="AW411:AW412"/>
    <mergeCell ref="AX411:AX412"/>
    <mergeCell ref="BD411:BD412"/>
    <mergeCell ref="BE411:BE412"/>
    <mergeCell ref="BK411:BK412"/>
    <mergeCell ref="AQ421:AQ422"/>
    <mergeCell ref="AW421:AW422"/>
    <mergeCell ref="AX421:AX422"/>
    <mergeCell ref="BD421:BD422"/>
    <mergeCell ref="BE421:BE422"/>
    <mergeCell ref="BK421:BK422"/>
    <mergeCell ref="AQ419:AQ420"/>
    <mergeCell ref="AW419:AW420"/>
    <mergeCell ref="AX419:AX420"/>
    <mergeCell ref="BD419:BD420"/>
    <mergeCell ref="BE419:BE420"/>
    <mergeCell ref="BK419:BK420"/>
    <mergeCell ref="AQ417:AQ418"/>
    <mergeCell ref="AW417:AW418"/>
    <mergeCell ref="AX417:AX418"/>
    <mergeCell ref="BD417:BD418"/>
    <mergeCell ref="BE417:BE418"/>
    <mergeCell ref="BK417:BK418"/>
    <mergeCell ref="AQ427:AQ428"/>
    <mergeCell ref="AW427:AW428"/>
    <mergeCell ref="AX427:AX428"/>
    <mergeCell ref="BD427:BD428"/>
    <mergeCell ref="BE427:BE428"/>
    <mergeCell ref="BK427:BK428"/>
    <mergeCell ref="AQ425:AQ426"/>
    <mergeCell ref="AW425:AW426"/>
    <mergeCell ref="AX425:AX426"/>
    <mergeCell ref="BD425:BD426"/>
    <mergeCell ref="BE425:BE426"/>
    <mergeCell ref="BK425:BK426"/>
    <mergeCell ref="AQ423:AQ424"/>
    <mergeCell ref="AW423:AW424"/>
    <mergeCell ref="AX423:AX424"/>
    <mergeCell ref="BD423:BD424"/>
    <mergeCell ref="BE423:BE424"/>
    <mergeCell ref="BK423:BK424"/>
    <mergeCell ref="AQ433:AQ434"/>
    <mergeCell ref="AW433:AW434"/>
    <mergeCell ref="AX433:AX434"/>
    <mergeCell ref="BD433:BD434"/>
    <mergeCell ref="BE433:BE434"/>
    <mergeCell ref="BK433:BK434"/>
    <mergeCell ref="AQ431:AQ432"/>
    <mergeCell ref="AW431:AW432"/>
    <mergeCell ref="AX431:AX432"/>
    <mergeCell ref="BD431:BD432"/>
    <mergeCell ref="BE431:BE432"/>
    <mergeCell ref="BK431:BK432"/>
    <mergeCell ref="AQ429:AQ430"/>
    <mergeCell ref="AW429:AW430"/>
    <mergeCell ref="AX429:AX430"/>
    <mergeCell ref="BD429:BD430"/>
    <mergeCell ref="BE429:BE430"/>
    <mergeCell ref="BK429:BK430"/>
    <mergeCell ref="AQ439:AQ440"/>
    <mergeCell ref="AW439:AW440"/>
    <mergeCell ref="AX439:AX440"/>
    <mergeCell ref="BD439:BD440"/>
    <mergeCell ref="BE439:BE440"/>
    <mergeCell ref="BK439:BK440"/>
    <mergeCell ref="AQ437:AQ438"/>
    <mergeCell ref="AW437:AW438"/>
    <mergeCell ref="AX437:AX438"/>
    <mergeCell ref="BD437:BD438"/>
    <mergeCell ref="BE437:BE438"/>
    <mergeCell ref="BK437:BK438"/>
    <mergeCell ref="AQ435:AQ436"/>
    <mergeCell ref="AW435:AW436"/>
    <mergeCell ref="AX435:AX436"/>
    <mergeCell ref="BD435:BD436"/>
    <mergeCell ref="BE435:BE436"/>
    <mergeCell ref="BK435:BK436"/>
    <mergeCell ref="AQ445:AQ446"/>
    <mergeCell ref="AW445:AW446"/>
    <mergeCell ref="AX445:AX446"/>
    <mergeCell ref="BD445:BD446"/>
    <mergeCell ref="BE445:BE446"/>
    <mergeCell ref="BK445:BK446"/>
    <mergeCell ref="AQ443:AQ444"/>
    <mergeCell ref="AW443:AW444"/>
    <mergeCell ref="AX443:AX444"/>
    <mergeCell ref="BD443:BD444"/>
    <mergeCell ref="BE443:BE444"/>
    <mergeCell ref="BK443:BK444"/>
    <mergeCell ref="AQ441:AQ442"/>
    <mergeCell ref="AW441:AW442"/>
    <mergeCell ref="AX441:AX442"/>
    <mergeCell ref="BD441:BD442"/>
    <mergeCell ref="BE441:BE442"/>
    <mergeCell ref="BK441:BK442"/>
    <mergeCell ref="AQ451:AQ452"/>
    <mergeCell ref="AW451:AW452"/>
    <mergeCell ref="AX451:AX452"/>
    <mergeCell ref="BD451:BD452"/>
    <mergeCell ref="BE451:BE452"/>
    <mergeCell ref="BK451:BK452"/>
    <mergeCell ref="AQ449:AQ450"/>
    <mergeCell ref="AW449:AW450"/>
    <mergeCell ref="AX449:AX450"/>
    <mergeCell ref="BD449:BD450"/>
    <mergeCell ref="BE449:BE450"/>
    <mergeCell ref="BK449:BK450"/>
    <mergeCell ref="AQ447:AQ448"/>
    <mergeCell ref="AW447:AW448"/>
    <mergeCell ref="AX447:AX448"/>
    <mergeCell ref="BD447:BD448"/>
    <mergeCell ref="BE447:BE448"/>
    <mergeCell ref="BK447:BK448"/>
    <mergeCell ref="AQ457:AQ458"/>
    <mergeCell ref="AW457:AW458"/>
    <mergeCell ref="AX457:AX458"/>
    <mergeCell ref="BD457:BD458"/>
    <mergeCell ref="BE457:BE458"/>
    <mergeCell ref="BK457:BK458"/>
    <mergeCell ref="AQ455:AQ456"/>
    <mergeCell ref="AW455:AW456"/>
    <mergeCell ref="AX455:AX456"/>
    <mergeCell ref="BD455:BD456"/>
    <mergeCell ref="BE455:BE456"/>
    <mergeCell ref="BK455:BK456"/>
    <mergeCell ref="AQ453:AQ454"/>
    <mergeCell ref="AW453:AW454"/>
    <mergeCell ref="AX453:AX454"/>
    <mergeCell ref="BD453:BD454"/>
    <mergeCell ref="BE453:BE454"/>
    <mergeCell ref="BK453:BK454"/>
    <mergeCell ref="AQ463:AQ464"/>
    <mergeCell ref="AW463:AW464"/>
    <mergeCell ref="AX463:AX464"/>
    <mergeCell ref="BD463:BD464"/>
    <mergeCell ref="BE463:BE464"/>
    <mergeCell ref="BK463:BK464"/>
    <mergeCell ref="AQ461:AQ462"/>
    <mergeCell ref="AW461:AW462"/>
    <mergeCell ref="AX461:AX462"/>
    <mergeCell ref="BD461:BD462"/>
    <mergeCell ref="BE461:BE462"/>
    <mergeCell ref="BK461:BK462"/>
    <mergeCell ref="AQ459:AQ460"/>
    <mergeCell ref="AW459:AW460"/>
    <mergeCell ref="AX459:AX460"/>
    <mergeCell ref="BD459:BD460"/>
    <mergeCell ref="BE459:BE460"/>
    <mergeCell ref="BK459:BK460"/>
    <mergeCell ref="AQ469:AQ470"/>
    <mergeCell ref="AW469:AW470"/>
    <mergeCell ref="AX469:AX470"/>
    <mergeCell ref="BD469:BD470"/>
    <mergeCell ref="BE469:BE470"/>
    <mergeCell ref="BK469:BK470"/>
    <mergeCell ref="AQ467:AQ468"/>
    <mergeCell ref="AW467:AW468"/>
    <mergeCell ref="AX467:AX468"/>
    <mergeCell ref="BD467:BD468"/>
    <mergeCell ref="BE467:BE468"/>
    <mergeCell ref="BK467:BK468"/>
    <mergeCell ref="AQ465:AQ466"/>
    <mergeCell ref="AW465:AW466"/>
    <mergeCell ref="AX465:AX466"/>
    <mergeCell ref="BD465:BD466"/>
    <mergeCell ref="BE465:BE466"/>
    <mergeCell ref="BK465:BK466"/>
    <mergeCell ref="AQ475:AQ476"/>
    <mergeCell ref="AW475:AW476"/>
    <mergeCell ref="AX475:AX476"/>
    <mergeCell ref="BD475:BD476"/>
    <mergeCell ref="BE475:BE476"/>
    <mergeCell ref="BK475:BK476"/>
    <mergeCell ref="AQ473:AQ474"/>
    <mergeCell ref="AW473:AW474"/>
    <mergeCell ref="AX473:AX474"/>
    <mergeCell ref="BD473:BD474"/>
    <mergeCell ref="BE473:BE474"/>
    <mergeCell ref="BK473:BK474"/>
    <mergeCell ref="AQ471:AQ472"/>
    <mergeCell ref="AW471:AW472"/>
    <mergeCell ref="AX471:AX472"/>
    <mergeCell ref="BD471:BD472"/>
    <mergeCell ref="BE471:BE472"/>
    <mergeCell ref="BK471:BK472"/>
    <mergeCell ref="AQ481:AQ482"/>
    <mergeCell ref="AW481:AW482"/>
    <mergeCell ref="AX481:AX482"/>
    <mergeCell ref="BD481:BD482"/>
    <mergeCell ref="BE481:BE482"/>
    <mergeCell ref="BK481:BK482"/>
    <mergeCell ref="AQ479:AQ480"/>
    <mergeCell ref="AW479:AW480"/>
    <mergeCell ref="AX479:AX480"/>
    <mergeCell ref="BD479:BD480"/>
    <mergeCell ref="BE479:BE480"/>
    <mergeCell ref="BK479:BK480"/>
    <mergeCell ref="AQ477:AQ478"/>
    <mergeCell ref="AW477:AW478"/>
    <mergeCell ref="AX477:AX478"/>
    <mergeCell ref="BD477:BD478"/>
    <mergeCell ref="BE477:BE478"/>
    <mergeCell ref="BK477:BK478"/>
    <mergeCell ref="AQ487:AQ488"/>
    <mergeCell ref="AW487:AW488"/>
    <mergeCell ref="AX487:AX488"/>
    <mergeCell ref="BD487:BD488"/>
    <mergeCell ref="BE487:BE488"/>
    <mergeCell ref="BK487:BK488"/>
    <mergeCell ref="AQ485:AQ486"/>
    <mergeCell ref="AW485:AW486"/>
    <mergeCell ref="AX485:AX486"/>
    <mergeCell ref="BD485:BD486"/>
    <mergeCell ref="BE485:BE486"/>
    <mergeCell ref="BK485:BK486"/>
    <mergeCell ref="AQ483:AQ484"/>
    <mergeCell ref="AW483:AW484"/>
    <mergeCell ref="AX483:AX484"/>
    <mergeCell ref="BD483:BD484"/>
    <mergeCell ref="BE483:BE484"/>
    <mergeCell ref="BK483:BK484"/>
    <mergeCell ref="AQ493:AQ494"/>
    <mergeCell ref="AW493:AW494"/>
    <mergeCell ref="AX493:AX494"/>
    <mergeCell ref="BD493:BD494"/>
    <mergeCell ref="BE493:BE494"/>
    <mergeCell ref="BK493:BK494"/>
    <mergeCell ref="AQ491:AQ492"/>
    <mergeCell ref="AW491:AW492"/>
    <mergeCell ref="AX491:AX492"/>
    <mergeCell ref="BD491:BD492"/>
    <mergeCell ref="BE491:BE492"/>
    <mergeCell ref="BK491:BK492"/>
    <mergeCell ref="AQ489:AQ490"/>
    <mergeCell ref="AW489:AW490"/>
    <mergeCell ref="AX489:AX490"/>
    <mergeCell ref="BD489:BD490"/>
    <mergeCell ref="BE489:BE490"/>
    <mergeCell ref="BK489:BK490"/>
    <mergeCell ref="AQ499:AQ500"/>
    <mergeCell ref="AW499:AW500"/>
    <mergeCell ref="AX499:AX500"/>
    <mergeCell ref="BD499:BD500"/>
    <mergeCell ref="BE499:BE500"/>
    <mergeCell ref="BK499:BK500"/>
    <mergeCell ref="AQ497:AQ498"/>
    <mergeCell ref="AW497:AW498"/>
    <mergeCell ref="AX497:AX498"/>
    <mergeCell ref="BD497:BD498"/>
    <mergeCell ref="BE497:BE498"/>
    <mergeCell ref="BK497:BK498"/>
    <mergeCell ref="AQ495:AQ496"/>
    <mergeCell ref="AW495:AW496"/>
    <mergeCell ref="AX495:AX496"/>
    <mergeCell ref="BD495:BD496"/>
    <mergeCell ref="BE495:BE496"/>
    <mergeCell ref="BK495:BK496"/>
    <mergeCell ref="AQ505:AQ506"/>
    <mergeCell ref="AW505:AW506"/>
    <mergeCell ref="AX505:AX506"/>
    <mergeCell ref="BD505:BD506"/>
    <mergeCell ref="BE505:BE506"/>
    <mergeCell ref="BK505:BK506"/>
    <mergeCell ref="AQ503:AQ504"/>
    <mergeCell ref="AW503:AW504"/>
    <mergeCell ref="AX503:AX504"/>
    <mergeCell ref="BD503:BD504"/>
    <mergeCell ref="BE503:BE504"/>
    <mergeCell ref="BK503:BK504"/>
    <mergeCell ref="AQ501:AQ502"/>
    <mergeCell ref="AW501:AW502"/>
    <mergeCell ref="AX501:AX502"/>
    <mergeCell ref="BD501:BD502"/>
    <mergeCell ref="BE501:BE502"/>
    <mergeCell ref="BK501:BK502"/>
    <mergeCell ref="AQ511:AQ512"/>
    <mergeCell ref="AW511:AW512"/>
    <mergeCell ref="AX511:AX512"/>
    <mergeCell ref="BD511:BD512"/>
    <mergeCell ref="BE511:BE512"/>
    <mergeCell ref="BK511:BK512"/>
    <mergeCell ref="AQ509:AQ510"/>
    <mergeCell ref="AW509:AW510"/>
    <mergeCell ref="AX509:AX510"/>
    <mergeCell ref="BD509:BD510"/>
    <mergeCell ref="BE509:BE510"/>
    <mergeCell ref="BK509:BK510"/>
    <mergeCell ref="AQ507:AQ508"/>
    <mergeCell ref="AW507:AW508"/>
    <mergeCell ref="AX507:AX508"/>
    <mergeCell ref="BD507:BD508"/>
    <mergeCell ref="BE507:BE508"/>
    <mergeCell ref="BK507:BK508"/>
    <mergeCell ref="AQ517:AQ518"/>
    <mergeCell ref="AW517:AW518"/>
    <mergeCell ref="AX517:AX518"/>
    <mergeCell ref="BD517:BD518"/>
    <mergeCell ref="BE517:BE518"/>
    <mergeCell ref="BK517:BK518"/>
    <mergeCell ref="AQ515:AQ516"/>
    <mergeCell ref="AW515:AW516"/>
    <mergeCell ref="AX515:AX516"/>
    <mergeCell ref="BD515:BD516"/>
    <mergeCell ref="BE515:BE516"/>
    <mergeCell ref="BK515:BK516"/>
    <mergeCell ref="AQ513:AQ514"/>
    <mergeCell ref="AW513:AW514"/>
    <mergeCell ref="AX513:AX514"/>
    <mergeCell ref="BD513:BD514"/>
    <mergeCell ref="BE513:BE514"/>
    <mergeCell ref="BK513:BK514"/>
    <mergeCell ref="AQ523:AQ524"/>
    <mergeCell ref="AW523:AW524"/>
    <mergeCell ref="AX523:AX524"/>
    <mergeCell ref="BD523:BD524"/>
    <mergeCell ref="BE523:BE524"/>
    <mergeCell ref="BK523:BK524"/>
    <mergeCell ref="AQ521:AQ522"/>
    <mergeCell ref="AW521:AW522"/>
    <mergeCell ref="AX521:AX522"/>
    <mergeCell ref="BD521:BD522"/>
    <mergeCell ref="BE521:BE522"/>
    <mergeCell ref="BK521:BK522"/>
    <mergeCell ref="AQ519:AQ520"/>
    <mergeCell ref="AW519:AW520"/>
    <mergeCell ref="AX519:AX520"/>
    <mergeCell ref="BD519:BD520"/>
    <mergeCell ref="BE519:BE520"/>
    <mergeCell ref="BK519:BK520"/>
    <mergeCell ref="AQ529:AQ530"/>
    <mergeCell ref="AW529:AW530"/>
    <mergeCell ref="AX529:AX530"/>
    <mergeCell ref="BD529:BD530"/>
    <mergeCell ref="BE529:BE530"/>
    <mergeCell ref="BK529:BK530"/>
    <mergeCell ref="AQ527:AQ528"/>
    <mergeCell ref="AW527:AW528"/>
    <mergeCell ref="AX527:AX528"/>
    <mergeCell ref="BD527:BD528"/>
    <mergeCell ref="BE527:BE528"/>
    <mergeCell ref="BK527:BK528"/>
    <mergeCell ref="AQ525:AQ526"/>
    <mergeCell ref="AW525:AW526"/>
    <mergeCell ref="AX525:AX526"/>
    <mergeCell ref="BD525:BD526"/>
    <mergeCell ref="BE525:BE526"/>
    <mergeCell ref="BK525:BK526"/>
    <mergeCell ref="AQ535:AQ536"/>
    <mergeCell ref="AW535:AW536"/>
    <mergeCell ref="AX535:AX536"/>
    <mergeCell ref="BD535:BD536"/>
    <mergeCell ref="BE535:BE536"/>
    <mergeCell ref="BK535:BK536"/>
    <mergeCell ref="AQ533:AQ534"/>
    <mergeCell ref="AW533:AW534"/>
    <mergeCell ref="AX533:AX534"/>
    <mergeCell ref="BD533:BD534"/>
    <mergeCell ref="BE533:BE534"/>
    <mergeCell ref="BK533:BK534"/>
    <mergeCell ref="AQ531:AQ532"/>
    <mergeCell ref="AW531:AW532"/>
    <mergeCell ref="AX531:AX532"/>
    <mergeCell ref="BD531:BD532"/>
    <mergeCell ref="BE531:BE532"/>
    <mergeCell ref="BK531:BK532"/>
    <mergeCell ref="AQ541:AQ542"/>
    <mergeCell ref="AW541:AW542"/>
    <mergeCell ref="AX541:AX542"/>
    <mergeCell ref="BD541:BD542"/>
    <mergeCell ref="BE541:BE542"/>
    <mergeCell ref="BK541:BK542"/>
    <mergeCell ref="AQ539:AQ540"/>
    <mergeCell ref="AW539:AW540"/>
    <mergeCell ref="AX539:AX540"/>
    <mergeCell ref="BD539:BD540"/>
    <mergeCell ref="BE539:BE540"/>
    <mergeCell ref="BK539:BK540"/>
    <mergeCell ref="AQ537:AQ538"/>
    <mergeCell ref="AW537:AW538"/>
    <mergeCell ref="AX537:AX538"/>
    <mergeCell ref="BD537:BD538"/>
    <mergeCell ref="BE537:BE538"/>
    <mergeCell ref="BK537:BK538"/>
    <mergeCell ref="AQ547:AQ548"/>
    <mergeCell ref="AW547:AW548"/>
    <mergeCell ref="AX547:AX548"/>
    <mergeCell ref="BD547:BD548"/>
    <mergeCell ref="BE547:BE548"/>
    <mergeCell ref="BK547:BK548"/>
    <mergeCell ref="AQ545:AQ546"/>
    <mergeCell ref="AW545:AW546"/>
    <mergeCell ref="AX545:AX546"/>
    <mergeCell ref="BD545:BD546"/>
    <mergeCell ref="BE545:BE546"/>
    <mergeCell ref="BK545:BK546"/>
    <mergeCell ref="AQ543:AQ544"/>
    <mergeCell ref="AW543:AW544"/>
    <mergeCell ref="AX543:AX544"/>
    <mergeCell ref="BD543:BD544"/>
    <mergeCell ref="BE543:BE544"/>
    <mergeCell ref="BK543:BK544"/>
    <mergeCell ref="AQ553:AQ554"/>
    <mergeCell ref="AW553:AW554"/>
    <mergeCell ref="AX553:AX554"/>
    <mergeCell ref="BD553:BD554"/>
    <mergeCell ref="BE553:BE554"/>
    <mergeCell ref="BK553:BK554"/>
    <mergeCell ref="AQ551:AQ552"/>
    <mergeCell ref="AW551:AW552"/>
    <mergeCell ref="AX551:AX552"/>
    <mergeCell ref="BD551:BD552"/>
    <mergeCell ref="BE551:BE552"/>
    <mergeCell ref="BK551:BK552"/>
    <mergeCell ref="AQ549:AQ550"/>
    <mergeCell ref="AW549:AW550"/>
    <mergeCell ref="AX549:AX550"/>
    <mergeCell ref="BD549:BD550"/>
    <mergeCell ref="BE549:BE550"/>
    <mergeCell ref="BK549:BK550"/>
    <mergeCell ref="AQ559:AQ560"/>
    <mergeCell ref="AW559:AW560"/>
    <mergeCell ref="AX559:AX560"/>
    <mergeCell ref="BD559:BD560"/>
    <mergeCell ref="BE559:BE560"/>
    <mergeCell ref="BK559:BK560"/>
    <mergeCell ref="AQ557:AQ558"/>
    <mergeCell ref="AW557:AW558"/>
    <mergeCell ref="AX557:AX558"/>
    <mergeCell ref="BD557:BD558"/>
    <mergeCell ref="BE557:BE558"/>
    <mergeCell ref="BK557:BK558"/>
    <mergeCell ref="AQ555:AQ556"/>
    <mergeCell ref="AW555:AW556"/>
    <mergeCell ref="AX555:AX556"/>
    <mergeCell ref="BD555:BD556"/>
    <mergeCell ref="BE555:BE556"/>
    <mergeCell ref="BK555:BK556"/>
    <mergeCell ref="AQ565:AQ566"/>
    <mergeCell ref="AW565:AW566"/>
    <mergeCell ref="AX565:AX566"/>
    <mergeCell ref="BD565:BD566"/>
    <mergeCell ref="BE565:BE566"/>
    <mergeCell ref="BK565:BK566"/>
    <mergeCell ref="AQ563:AQ564"/>
    <mergeCell ref="AW563:AW564"/>
    <mergeCell ref="AX563:AX564"/>
    <mergeCell ref="BD563:BD564"/>
    <mergeCell ref="BE563:BE564"/>
    <mergeCell ref="BK563:BK564"/>
    <mergeCell ref="AQ561:AQ562"/>
    <mergeCell ref="AW561:AW562"/>
    <mergeCell ref="AX561:AX562"/>
    <mergeCell ref="BD561:BD562"/>
    <mergeCell ref="BE561:BE562"/>
    <mergeCell ref="BK561:BK562"/>
    <mergeCell ref="AQ571:AQ572"/>
    <mergeCell ref="AW571:AW572"/>
    <mergeCell ref="AX571:AX572"/>
    <mergeCell ref="BD571:BD572"/>
    <mergeCell ref="BE571:BE572"/>
    <mergeCell ref="BK571:BK572"/>
    <mergeCell ref="AQ569:AQ570"/>
    <mergeCell ref="AW569:AW570"/>
    <mergeCell ref="AX569:AX570"/>
    <mergeCell ref="BD569:BD570"/>
    <mergeCell ref="BE569:BE570"/>
    <mergeCell ref="BK569:BK570"/>
    <mergeCell ref="AQ567:AQ568"/>
    <mergeCell ref="AW567:AW568"/>
    <mergeCell ref="AX567:AX568"/>
    <mergeCell ref="BD567:BD568"/>
    <mergeCell ref="BE567:BE568"/>
    <mergeCell ref="BK567:BK568"/>
    <mergeCell ref="AQ577:AQ578"/>
    <mergeCell ref="AW577:AW578"/>
    <mergeCell ref="AX577:AX578"/>
    <mergeCell ref="BD577:BD578"/>
    <mergeCell ref="BE577:BE578"/>
    <mergeCell ref="BK577:BK578"/>
    <mergeCell ref="AQ575:AQ576"/>
    <mergeCell ref="AW575:AW576"/>
    <mergeCell ref="AX575:AX576"/>
    <mergeCell ref="BD575:BD576"/>
    <mergeCell ref="BE575:BE576"/>
    <mergeCell ref="BK575:BK576"/>
    <mergeCell ref="AQ573:AQ574"/>
    <mergeCell ref="AW573:AW574"/>
    <mergeCell ref="AX573:AX574"/>
    <mergeCell ref="BD573:BD574"/>
    <mergeCell ref="BE573:BE574"/>
    <mergeCell ref="BK573:BK574"/>
    <mergeCell ref="AQ583:AQ584"/>
    <mergeCell ref="AW583:AW584"/>
    <mergeCell ref="AX583:AX584"/>
    <mergeCell ref="BD583:BD584"/>
    <mergeCell ref="BE583:BE584"/>
    <mergeCell ref="BK583:BK584"/>
    <mergeCell ref="AQ581:AQ582"/>
    <mergeCell ref="AW581:AW582"/>
    <mergeCell ref="AX581:AX582"/>
    <mergeCell ref="BD581:BD582"/>
    <mergeCell ref="BE581:BE582"/>
    <mergeCell ref="BK581:BK582"/>
    <mergeCell ref="AQ579:AQ580"/>
    <mergeCell ref="AW579:AW580"/>
    <mergeCell ref="AX579:AX580"/>
    <mergeCell ref="BD579:BD580"/>
    <mergeCell ref="BE579:BE580"/>
    <mergeCell ref="BK579:BK580"/>
    <mergeCell ref="AQ589:AQ590"/>
    <mergeCell ref="AW589:AW590"/>
    <mergeCell ref="AX589:AX590"/>
    <mergeCell ref="BD589:BD590"/>
    <mergeCell ref="BE589:BE590"/>
    <mergeCell ref="BK589:BK590"/>
    <mergeCell ref="AQ587:AQ588"/>
    <mergeCell ref="AW587:AW588"/>
    <mergeCell ref="AX587:AX588"/>
    <mergeCell ref="BD587:BD588"/>
    <mergeCell ref="BE587:BE588"/>
    <mergeCell ref="BK587:BK588"/>
    <mergeCell ref="AQ585:AQ586"/>
    <mergeCell ref="AW585:AW586"/>
    <mergeCell ref="AX585:AX586"/>
    <mergeCell ref="BD585:BD586"/>
    <mergeCell ref="BE585:BE586"/>
    <mergeCell ref="BK585:BK586"/>
    <mergeCell ref="AQ595:AQ596"/>
    <mergeCell ref="AW595:AW596"/>
    <mergeCell ref="AX595:AX596"/>
    <mergeCell ref="BD595:BD596"/>
    <mergeCell ref="BE595:BE596"/>
    <mergeCell ref="BK595:BK596"/>
    <mergeCell ref="AQ593:AQ594"/>
    <mergeCell ref="AW593:AW594"/>
    <mergeCell ref="AX593:AX594"/>
    <mergeCell ref="BD593:BD594"/>
    <mergeCell ref="BE593:BE594"/>
    <mergeCell ref="BK593:BK594"/>
    <mergeCell ref="AQ591:AQ592"/>
    <mergeCell ref="AW591:AW592"/>
    <mergeCell ref="AX591:AX592"/>
    <mergeCell ref="BD591:BD592"/>
    <mergeCell ref="BE591:BE592"/>
    <mergeCell ref="BK591:BK592"/>
    <mergeCell ref="AQ601:AQ602"/>
    <mergeCell ref="AW601:AW602"/>
    <mergeCell ref="AX601:AX602"/>
    <mergeCell ref="BD601:BD602"/>
    <mergeCell ref="BE601:BE602"/>
    <mergeCell ref="BK601:BK602"/>
    <mergeCell ref="AQ599:AQ600"/>
    <mergeCell ref="AW599:AW600"/>
    <mergeCell ref="AX599:AX600"/>
    <mergeCell ref="BD599:BD600"/>
    <mergeCell ref="BE599:BE600"/>
    <mergeCell ref="BK599:BK600"/>
    <mergeCell ref="AQ597:AQ598"/>
    <mergeCell ref="AW597:AW598"/>
    <mergeCell ref="AX597:AX598"/>
    <mergeCell ref="BD597:BD598"/>
    <mergeCell ref="BE597:BE598"/>
    <mergeCell ref="BK597:BK598"/>
    <mergeCell ref="AQ607:AQ608"/>
    <mergeCell ref="AW607:AW608"/>
    <mergeCell ref="AX607:AX608"/>
    <mergeCell ref="BD607:BD608"/>
    <mergeCell ref="BE607:BE608"/>
    <mergeCell ref="BK607:BK608"/>
    <mergeCell ref="AQ605:AQ606"/>
    <mergeCell ref="AW605:AW606"/>
    <mergeCell ref="AX605:AX606"/>
    <mergeCell ref="BD605:BD606"/>
    <mergeCell ref="BE605:BE606"/>
    <mergeCell ref="BK605:BK606"/>
    <mergeCell ref="AQ603:AQ604"/>
    <mergeCell ref="AW603:AW604"/>
    <mergeCell ref="AX603:AX604"/>
    <mergeCell ref="BD603:BD604"/>
    <mergeCell ref="BE603:BE604"/>
    <mergeCell ref="BK603:BK604"/>
    <mergeCell ref="AQ613:AQ614"/>
    <mergeCell ref="AW613:AW614"/>
    <mergeCell ref="AX613:AX614"/>
    <mergeCell ref="BD613:BD614"/>
    <mergeCell ref="BE613:BE614"/>
    <mergeCell ref="BK613:BK614"/>
    <mergeCell ref="AQ611:AQ612"/>
    <mergeCell ref="AW611:AW612"/>
    <mergeCell ref="AX611:AX612"/>
    <mergeCell ref="BD611:BD612"/>
    <mergeCell ref="BE611:BE612"/>
    <mergeCell ref="BK611:BK612"/>
    <mergeCell ref="AQ609:AQ610"/>
    <mergeCell ref="AW609:AW610"/>
    <mergeCell ref="AX609:AX610"/>
    <mergeCell ref="BD609:BD610"/>
    <mergeCell ref="BE609:BE610"/>
    <mergeCell ref="BK609:BK610"/>
    <mergeCell ref="AQ619:AQ620"/>
    <mergeCell ref="AW619:AW620"/>
    <mergeCell ref="AX619:AX620"/>
    <mergeCell ref="BD619:BD620"/>
    <mergeCell ref="BE619:BE620"/>
    <mergeCell ref="BK619:BK620"/>
    <mergeCell ref="AQ617:AQ618"/>
    <mergeCell ref="AW617:AW618"/>
    <mergeCell ref="AX617:AX618"/>
    <mergeCell ref="BD617:BD618"/>
    <mergeCell ref="BE617:BE618"/>
    <mergeCell ref="BK617:BK618"/>
    <mergeCell ref="AQ615:AQ616"/>
    <mergeCell ref="AW615:AW616"/>
    <mergeCell ref="AX615:AX616"/>
    <mergeCell ref="BD615:BD616"/>
    <mergeCell ref="BE615:BE616"/>
    <mergeCell ref="BK615:BK616"/>
    <mergeCell ref="AQ625:AQ626"/>
    <mergeCell ref="AW625:AW626"/>
    <mergeCell ref="AX625:AX626"/>
    <mergeCell ref="BD625:BD626"/>
    <mergeCell ref="BE625:BE626"/>
    <mergeCell ref="BK625:BK626"/>
    <mergeCell ref="AQ623:AQ624"/>
    <mergeCell ref="AW623:AW624"/>
    <mergeCell ref="AX623:AX624"/>
    <mergeCell ref="BD623:BD624"/>
    <mergeCell ref="BE623:BE624"/>
    <mergeCell ref="BK623:BK624"/>
    <mergeCell ref="AQ621:AQ622"/>
    <mergeCell ref="AW621:AW622"/>
    <mergeCell ref="AX621:AX622"/>
    <mergeCell ref="BD621:BD622"/>
    <mergeCell ref="BE621:BE622"/>
    <mergeCell ref="BK621:BK622"/>
    <mergeCell ref="AQ631:AQ632"/>
    <mergeCell ref="AW631:AW632"/>
    <mergeCell ref="AX631:AX632"/>
    <mergeCell ref="BD631:BD632"/>
    <mergeCell ref="BE631:BE632"/>
    <mergeCell ref="BK631:BK632"/>
    <mergeCell ref="AQ629:AQ630"/>
    <mergeCell ref="AW629:AW630"/>
    <mergeCell ref="AX629:AX630"/>
    <mergeCell ref="BD629:BD630"/>
    <mergeCell ref="BE629:BE630"/>
    <mergeCell ref="BK629:BK630"/>
    <mergeCell ref="AQ627:AQ628"/>
    <mergeCell ref="AW627:AW628"/>
    <mergeCell ref="AX627:AX628"/>
    <mergeCell ref="BD627:BD628"/>
    <mergeCell ref="BE627:BE628"/>
    <mergeCell ref="BK627:BK628"/>
    <mergeCell ref="AQ637:AQ638"/>
    <mergeCell ref="AW637:AW638"/>
    <mergeCell ref="AX637:AX638"/>
    <mergeCell ref="BD637:BD638"/>
    <mergeCell ref="BE637:BE638"/>
    <mergeCell ref="BK637:BK638"/>
    <mergeCell ref="AQ635:AQ636"/>
    <mergeCell ref="AW635:AW636"/>
    <mergeCell ref="AX635:AX636"/>
    <mergeCell ref="BD635:BD636"/>
    <mergeCell ref="BE635:BE636"/>
    <mergeCell ref="BK635:BK636"/>
    <mergeCell ref="AQ633:AQ634"/>
    <mergeCell ref="AW633:AW634"/>
    <mergeCell ref="AX633:AX634"/>
    <mergeCell ref="BD633:BD634"/>
    <mergeCell ref="BE633:BE634"/>
    <mergeCell ref="BK633:BK634"/>
    <mergeCell ref="AQ643:AQ644"/>
    <mergeCell ref="AW643:AW644"/>
    <mergeCell ref="AX643:AX644"/>
    <mergeCell ref="BD643:BD644"/>
    <mergeCell ref="BE643:BE644"/>
    <mergeCell ref="BK643:BK644"/>
    <mergeCell ref="AQ641:AQ642"/>
    <mergeCell ref="AW641:AW642"/>
    <mergeCell ref="AX641:AX642"/>
    <mergeCell ref="BD641:BD642"/>
    <mergeCell ref="BE641:BE642"/>
    <mergeCell ref="BK641:BK642"/>
    <mergeCell ref="AQ639:AQ640"/>
    <mergeCell ref="AW639:AW640"/>
    <mergeCell ref="AX639:AX640"/>
    <mergeCell ref="BD639:BD640"/>
    <mergeCell ref="BE639:BE640"/>
    <mergeCell ref="BK639:BK640"/>
    <mergeCell ref="AQ649:AQ650"/>
    <mergeCell ref="AW649:AW650"/>
    <mergeCell ref="AX649:AX650"/>
    <mergeCell ref="BD649:BD650"/>
    <mergeCell ref="BE649:BE650"/>
    <mergeCell ref="BK649:BK650"/>
    <mergeCell ref="AQ647:AQ648"/>
    <mergeCell ref="AW647:AW648"/>
    <mergeCell ref="AX647:AX648"/>
    <mergeCell ref="BD647:BD648"/>
    <mergeCell ref="BE647:BE648"/>
    <mergeCell ref="BK647:BK648"/>
    <mergeCell ref="AQ645:AQ646"/>
    <mergeCell ref="AW645:AW646"/>
    <mergeCell ref="AX645:AX646"/>
    <mergeCell ref="BD645:BD646"/>
    <mergeCell ref="BE645:BE646"/>
    <mergeCell ref="BK645:BK646"/>
    <mergeCell ref="AQ655:AQ656"/>
    <mergeCell ref="AW655:AW656"/>
    <mergeCell ref="AX655:AX656"/>
    <mergeCell ref="BD655:BD656"/>
    <mergeCell ref="BE655:BE656"/>
    <mergeCell ref="BK655:BK656"/>
    <mergeCell ref="AQ653:AQ654"/>
    <mergeCell ref="AW653:AW654"/>
    <mergeCell ref="AX653:AX654"/>
    <mergeCell ref="BD653:BD654"/>
    <mergeCell ref="BE653:BE654"/>
    <mergeCell ref="BK653:BK654"/>
    <mergeCell ref="AQ651:AQ652"/>
    <mergeCell ref="AW651:AW652"/>
    <mergeCell ref="AX651:AX652"/>
    <mergeCell ref="BD651:BD652"/>
    <mergeCell ref="BE651:BE652"/>
    <mergeCell ref="BK651:BK652"/>
    <mergeCell ref="AQ661:AQ662"/>
    <mergeCell ref="AW661:AW662"/>
    <mergeCell ref="AX661:AX662"/>
    <mergeCell ref="BD661:BD662"/>
    <mergeCell ref="BE661:BE662"/>
    <mergeCell ref="BK661:BK662"/>
    <mergeCell ref="AQ659:AQ660"/>
    <mergeCell ref="AW659:AW660"/>
    <mergeCell ref="AX659:AX660"/>
    <mergeCell ref="BD659:BD660"/>
    <mergeCell ref="BE659:BE660"/>
    <mergeCell ref="BK659:BK660"/>
    <mergeCell ref="AQ657:AQ658"/>
    <mergeCell ref="AW657:AW658"/>
    <mergeCell ref="AX657:AX658"/>
    <mergeCell ref="BD657:BD658"/>
    <mergeCell ref="BE657:BE658"/>
    <mergeCell ref="BK657:BK658"/>
    <mergeCell ref="AQ667:AQ668"/>
    <mergeCell ref="AW667:AW668"/>
    <mergeCell ref="AX667:AX668"/>
    <mergeCell ref="BD667:BD668"/>
    <mergeCell ref="BE667:BE668"/>
    <mergeCell ref="BK667:BK668"/>
    <mergeCell ref="AQ665:AQ666"/>
    <mergeCell ref="AW665:AW666"/>
    <mergeCell ref="AX665:AX666"/>
    <mergeCell ref="BD665:BD666"/>
    <mergeCell ref="BE665:BE666"/>
    <mergeCell ref="BK665:BK666"/>
    <mergeCell ref="AQ663:AQ664"/>
    <mergeCell ref="AW663:AW664"/>
    <mergeCell ref="AX663:AX664"/>
    <mergeCell ref="BD663:BD664"/>
    <mergeCell ref="BE663:BE664"/>
    <mergeCell ref="BK663:BK664"/>
    <mergeCell ref="AQ673:AQ674"/>
    <mergeCell ref="AW673:AW674"/>
    <mergeCell ref="AX673:AX674"/>
    <mergeCell ref="BD673:BD674"/>
    <mergeCell ref="BE673:BE674"/>
    <mergeCell ref="BK673:BK674"/>
    <mergeCell ref="AQ671:AQ672"/>
    <mergeCell ref="AW671:AW672"/>
    <mergeCell ref="AX671:AX672"/>
    <mergeCell ref="BD671:BD672"/>
    <mergeCell ref="BE671:BE672"/>
    <mergeCell ref="BK671:BK672"/>
    <mergeCell ref="AQ669:AQ670"/>
    <mergeCell ref="AW669:AW670"/>
    <mergeCell ref="AX669:AX670"/>
    <mergeCell ref="BD669:BD670"/>
    <mergeCell ref="BE669:BE670"/>
    <mergeCell ref="BK669:BK670"/>
    <mergeCell ref="AQ679:AQ680"/>
    <mergeCell ref="AW679:AW680"/>
    <mergeCell ref="AX679:AX680"/>
    <mergeCell ref="BD679:BD680"/>
    <mergeCell ref="BE679:BE680"/>
    <mergeCell ref="BK679:BK680"/>
    <mergeCell ref="AQ677:AQ678"/>
    <mergeCell ref="AW677:AW678"/>
    <mergeCell ref="AX677:AX678"/>
    <mergeCell ref="BD677:BD678"/>
    <mergeCell ref="BE677:BE678"/>
    <mergeCell ref="BK677:BK678"/>
    <mergeCell ref="AQ675:AQ676"/>
    <mergeCell ref="AW675:AW676"/>
    <mergeCell ref="AX675:AX676"/>
    <mergeCell ref="BD675:BD676"/>
    <mergeCell ref="BE675:BE676"/>
    <mergeCell ref="BK675:BK676"/>
    <mergeCell ref="AQ685:AQ686"/>
    <mergeCell ref="AW685:AW686"/>
    <mergeCell ref="AX685:AX686"/>
    <mergeCell ref="BD685:BD686"/>
    <mergeCell ref="BE685:BE686"/>
    <mergeCell ref="BK685:BK686"/>
    <mergeCell ref="AQ683:AQ684"/>
    <mergeCell ref="AW683:AW684"/>
    <mergeCell ref="AX683:AX684"/>
    <mergeCell ref="BD683:BD684"/>
    <mergeCell ref="BE683:BE684"/>
    <mergeCell ref="BK683:BK684"/>
    <mergeCell ref="AQ681:AQ682"/>
    <mergeCell ref="AW681:AW682"/>
    <mergeCell ref="AX681:AX682"/>
    <mergeCell ref="BD681:BD682"/>
    <mergeCell ref="BE681:BE682"/>
    <mergeCell ref="BK681:BK682"/>
    <mergeCell ref="AQ691:AQ692"/>
    <mergeCell ref="AW691:AW692"/>
    <mergeCell ref="AX691:AX692"/>
    <mergeCell ref="BD691:BD692"/>
    <mergeCell ref="BE691:BE692"/>
    <mergeCell ref="BK691:BK692"/>
    <mergeCell ref="AQ689:AQ690"/>
    <mergeCell ref="AW689:AW690"/>
    <mergeCell ref="AX689:AX690"/>
    <mergeCell ref="BD689:BD690"/>
    <mergeCell ref="BE689:BE690"/>
    <mergeCell ref="BK689:BK690"/>
    <mergeCell ref="AQ687:AQ688"/>
    <mergeCell ref="AW687:AW688"/>
    <mergeCell ref="AX687:AX688"/>
    <mergeCell ref="BD687:BD688"/>
    <mergeCell ref="BE687:BE688"/>
    <mergeCell ref="BK687:BK688"/>
    <mergeCell ref="AQ697:AQ698"/>
    <mergeCell ref="AW697:AW698"/>
    <mergeCell ref="AX697:AX698"/>
    <mergeCell ref="BD697:BD698"/>
    <mergeCell ref="BE697:BE698"/>
    <mergeCell ref="BK697:BK698"/>
    <mergeCell ref="AQ695:AQ696"/>
    <mergeCell ref="AW695:AW696"/>
    <mergeCell ref="AX695:AX696"/>
    <mergeCell ref="BD695:BD696"/>
    <mergeCell ref="BE695:BE696"/>
    <mergeCell ref="BK695:BK696"/>
    <mergeCell ref="AQ693:AQ694"/>
    <mergeCell ref="AW693:AW694"/>
    <mergeCell ref="AX693:AX694"/>
    <mergeCell ref="BD693:BD694"/>
    <mergeCell ref="BE693:BE694"/>
    <mergeCell ref="BK693:BK694"/>
    <mergeCell ref="AQ703:AQ704"/>
    <mergeCell ref="AW703:AW704"/>
    <mergeCell ref="AX703:AX704"/>
    <mergeCell ref="BD703:BD704"/>
    <mergeCell ref="BE703:BE704"/>
    <mergeCell ref="BK703:BK704"/>
    <mergeCell ref="AQ701:AQ702"/>
    <mergeCell ref="AW701:AW702"/>
    <mergeCell ref="AX701:AX702"/>
    <mergeCell ref="BD701:BD702"/>
    <mergeCell ref="BE701:BE702"/>
    <mergeCell ref="BK701:BK702"/>
    <mergeCell ref="AQ699:AQ700"/>
    <mergeCell ref="AW699:AW700"/>
    <mergeCell ref="AX699:AX700"/>
    <mergeCell ref="BD699:BD700"/>
    <mergeCell ref="BE699:BE700"/>
    <mergeCell ref="BK699:BK700"/>
    <mergeCell ref="AQ709:AQ710"/>
    <mergeCell ref="AW709:AW710"/>
    <mergeCell ref="AX709:AX710"/>
    <mergeCell ref="BD709:BD710"/>
    <mergeCell ref="BE709:BE710"/>
    <mergeCell ref="BK709:BK710"/>
    <mergeCell ref="AQ707:AQ708"/>
    <mergeCell ref="AW707:AW708"/>
    <mergeCell ref="AX707:AX708"/>
    <mergeCell ref="BD707:BD708"/>
    <mergeCell ref="BE707:BE708"/>
    <mergeCell ref="BK707:BK708"/>
    <mergeCell ref="AQ705:AQ706"/>
    <mergeCell ref="AW705:AW706"/>
    <mergeCell ref="AX705:AX706"/>
    <mergeCell ref="BD705:BD706"/>
    <mergeCell ref="BE705:BE706"/>
    <mergeCell ref="BK705:BK706"/>
    <mergeCell ref="AQ715:AQ716"/>
    <mergeCell ref="AW715:AW716"/>
    <mergeCell ref="AX715:AX716"/>
    <mergeCell ref="BD715:BD716"/>
    <mergeCell ref="BE715:BE716"/>
    <mergeCell ref="BK715:BK716"/>
    <mergeCell ref="AQ713:AQ714"/>
    <mergeCell ref="AW713:AW714"/>
    <mergeCell ref="AX713:AX714"/>
    <mergeCell ref="BD713:BD714"/>
    <mergeCell ref="BE713:BE714"/>
    <mergeCell ref="BK713:BK714"/>
    <mergeCell ref="AQ711:AQ712"/>
    <mergeCell ref="AW711:AW712"/>
    <mergeCell ref="AX711:AX712"/>
    <mergeCell ref="BD711:BD712"/>
    <mergeCell ref="BE711:BE712"/>
    <mergeCell ref="BK711:BK712"/>
    <mergeCell ref="AQ721:AQ722"/>
    <mergeCell ref="AW721:AW722"/>
    <mergeCell ref="AX721:AX722"/>
    <mergeCell ref="BD721:BD722"/>
    <mergeCell ref="BE721:BE722"/>
    <mergeCell ref="BK721:BK722"/>
    <mergeCell ref="AQ719:AQ720"/>
    <mergeCell ref="AW719:AW720"/>
    <mergeCell ref="AX719:AX720"/>
    <mergeCell ref="BD719:BD720"/>
    <mergeCell ref="BE719:BE720"/>
    <mergeCell ref="BK719:BK720"/>
    <mergeCell ref="AQ717:AQ718"/>
    <mergeCell ref="AW717:AW718"/>
    <mergeCell ref="AX717:AX718"/>
    <mergeCell ref="BD717:BD718"/>
    <mergeCell ref="BE717:BE718"/>
    <mergeCell ref="BK717:BK718"/>
    <mergeCell ref="AQ727:AQ728"/>
    <mergeCell ref="AW727:AW728"/>
    <mergeCell ref="AX727:AX728"/>
    <mergeCell ref="BD727:BD728"/>
    <mergeCell ref="BE727:BE728"/>
    <mergeCell ref="BK727:BK728"/>
    <mergeCell ref="AQ725:AQ726"/>
    <mergeCell ref="AW725:AW726"/>
    <mergeCell ref="AX725:AX726"/>
    <mergeCell ref="BD725:BD726"/>
    <mergeCell ref="BE725:BE726"/>
    <mergeCell ref="BK725:BK726"/>
    <mergeCell ref="AQ723:AQ724"/>
    <mergeCell ref="AW723:AW724"/>
    <mergeCell ref="AX723:AX724"/>
    <mergeCell ref="BD723:BD724"/>
    <mergeCell ref="BE723:BE724"/>
    <mergeCell ref="BK723:BK724"/>
    <mergeCell ref="AQ733:AQ734"/>
    <mergeCell ref="AW733:AW734"/>
    <mergeCell ref="AX733:AX734"/>
    <mergeCell ref="BD733:BD734"/>
    <mergeCell ref="BE733:BE734"/>
    <mergeCell ref="BK733:BK734"/>
    <mergeCell ref="AQ731:AQ732"/>
    <mergeCell ref="AW731:AW732"/>
    <mergeCell ref="AX731:AX732"/>
    <mergeCell ref="BD731:BD732"/>
    <mergeCell ref="BE731:BE732"/>
    <mergeCell ref="BK731:BK732"/>
    <mergeCell ref="AQ729:AQ730"/>
    <mergeCell ref="AW729:AW730"/>
    <mergeCell ref="AX729:AX730"/>
    <mergeCell ref="BD729:BD730"/>
    <mergeCell ref="BE729:BE730"/>
    <mergeCell ref="BK729:BK730"/>
    <mergeCell ref="AQ739:AQ740"/>
    <mergeCell ref="AW739:AW740"/>
    <mergeCell ref="AX739:AX740"/>
    <mergeCell ref="BD739:BD740"/>
    <mergeCell ref="BE739:BE740"/>
    <mergeCell ref="BK739:BK740"/>
    <mergeCell ref="AQ737:AQ738"/>
    <mergeCell ref="AW737:AW738"/>
    <mergeCell ref="AX737:AX738"/>
    <mergeCell ref="BD737:BD738"/>
    <mergeCell ref="BE737:BE738"/>
    <mergeCell ref="BK737:BK738"/>
    <mergeCell ref="AQ735:AQ736"/>
    <mergeCell ref="AW735:AW736"/>
    <mergeCell ref="AX735:AX736"/>
    <mergeCell ref="BD735:BD736"/>
    <mergeCell ref="BE735:BE736"/>
    <mergeCell ref="BK735:BK736"/>
    <mergeCell ref="AQ745:AQ746"/>
    <mergeCell ref="AW745:AW746"/>
    <mergeCell ref="AX745:AX746"/>
    <mergeCell ref="BD745:BD746"/>
    <mergeCell ref="BE745:BE746"/>
    <mergeCell ref="BK745:BK746"/>
    <mergeCell ref="AQ743:AQ744"/>
    <mergeCell ref="AW743:AW744"/>
    <mergeCell ref="AX743:AX744"/>
    <mergeCell ref="BD743:BD744"/>
    <mergeCell ref="BE743:BE744"/>
    <mergeCell ref="BK743:BK744"/>
    <mergeCell ref="AQ741:AQ742"/>
    <mergeCell ref="AW741:AW742"/>
    <mergeCell ref="AX741:AX742"/>
    <mergeCell ref="BD741:BD742"/>
    <mergeCell ref="BE741:BE742"/>
    <mergeCell ref="BK741:BK742"/>
    <mergeCell ref="AQ751:AQ752"/>
    <mergeCell ref="AW751:AW752"/>
    <mergeCell ref="AX751:AX752"/>
    <mergeCell ref="BD751:BD752"/>
    <mergeCell ref="BE751:BE752"/>
    <mergeCell ref="BK751:BK752"/>
    <mergeCell ref="AQ749:AQ750"/>
    <mergeCell ref="AW749:AW750"/>
    <mergeCell ref="AX749:AX750"/>
    <mergeCell ref="BD749:BD750"/>
    <mergeCell ref="BE749:BE750"/>
    <mergeCell ref="BK749:BK750"/>
    <mergeCell ref="AQ747:AQ748"/>
    <mergeCell ref="AW747:AW748"/>
    <mergeCell ref="AX747:AX748"/>
    <mergeCell ref="BD747:BD748"/>
    <mergeCell ref="BE747:BE748"/>
    <mergeCell ref="BK747:BK748"/>
    <mergeCell ref="AQ757:AQ758"/>
    <mergeCell ref="AW757:AW758"/>
    <mergeCell ref="AX757:AX758"/>
    <mergeCell ref="BD757:BD758"/>
    <mergeCell ref="BE757:BE758"/>
    <mergeCell ref="BK757:BK758"/>
    <mergeCell ref="AQ755:AQ756"/>
    <mergeCell ref="AW755:AW756"/>
    <mergeCell ref="AX755:AX756"/>
    <mergeCell ref="BD755:BD756"/>
    <mergeCell ref="BE755:BE756"/>
    <mergeCell ref="BK755:BK756"/>
    <mergeCell ref="AQ753:AQ754"/>
    <mergeCell ref="AW753:AW754"/>
    <mergeCell ref="AX753:AX754"/>
    <mergeCell ref="BD753:BD754"/>
    <mergeCell ref="BE753:BE754"/>
    <mergeCell ref="BK753:BK754"/>
    <mergeCell ref="AQ763:AQ764"/>
    <mergeCell ref="AW763:AW764"/>
    <mergeCell ref="AX763:AX764"/>
    <mergeCell ref="BD763:BD764"/>
    <mergeCell ref="BE763:BE764"/>
    <mergeCell ref="BK763:BK764"/>
    <mergeCell ref="AQ761:AQ762"/>
    <mergeCell ref="AW761:AW762"/>
    <mergeCell ref="AX761:AX762"/>
    <mergeCell ref="BD761:BD762"/>
    <mergeCell ref="BE761:BE762"/>
    <mergeCell ref="BK761:BK762"/>
    <mergeCell ref="AQ759:AQ760"/>
    <mergeCell ref="AW759:AW760"/>
    <mergeCell ref="AX759:AX760"/>
    <mergeCell ref="BD759:BD760"/>
    <mergeCell ref="BE759:BE760"/>
    <mergeCell ref="BK759:BK760"/>
    <mergeCell ref="AQ769:AQ770"/>
    <mergeCell ref="AW769:AW770"/>
    <mergeCell ref="AX769:AX770"/>
    <mergeCell ref="BD769:BD770"/>
    <mergeCell ref="BE769:BE770"/>
    <mergeCell ref="BK769:BK770"/>
    <mergeCell ref="AQ767:AQ768"/>
    <mergeCell ref="AW767:AW768"/>
    <mergeCell ref="AX767:AX768"/>
    <mergeCell ref="BD767:BD768"/>
    <mergeCell ref="BE767:BE768"/>
    <mergeCell ref="BK767:BK768"/>
    <mergeCell ref="AQ765:AQ766"/>
    <mergeCell ref="AW765:AW766"/>
    <mergeCell ref="AX765:AX766"/>
    <mergeCell ref="BD765:BD766"/>
    <mergeCell ref="BE765:BE766"/>
    <mergeCell ref="BK765:BK766"/>
    <mergeCell ref="AQ775:AQ776"/>
    <mergeCell ref="AW775:AW776"/>
    <mergeCell ref="AX775:AX776"/>
    <mergeCell ref="BD775:BD776"/>
    <mergeCell ref="BE775:BE776"/>
    <mergeCell ref="BK775:BK776"/>
    <mergeCell ref="AQ773:AQ774"/>
    <mergeCell ref="AW773:AW774"/>
    <mergeCell ref="AX773:AX774"/>
    <mergeCell ref="BD773:BD774"/>
    <mergeCell ref="BE773:BE774"/>
    <mergeCell ref="BK773:BK774"/>
    <mergeCell ref="AQ771:AQ772"/>
    <mergeCell ref="AW771:AW772"/>
    <mergeCell ref="AX771:AX772"/>
    <mergeCell ref="BD771:BD772"/>
    <mergeCell ref="BE771:BE772"/>
    <mergeCell ref="BK771:BK772"/>
    <mergeCell ref="AQ781:AQ782"/>
    <mergeCell ref="AW781:AW782"/>
    <mergeCell ref="AX781:AX782"/>
    <mergeCell ref="BD781:BD782"/>
    <mergeCell ref="BE781:BE782"/>
    <mergeCell ref="BK781:BK782"/>
    <mergeCell ref="AQ779:AQ780"/>
    <mergeCell ref="AW779:AW780"/>
    <mergeCell ref="AX779:AX780"/>
    <mergeCell ref="BD779:BD780"/>
    <mergeCell ref="BE779:BE780"/>
    <mergeCell ref="BK779:BK780"/>
    <mergeCell ref="AQ777:AQ778"/>
    <mergeCell ref="AW777:AW778"/>
    <mergeCell ref="AX777:AX778"/>
    <mergeCell ref="BD777:BD778"/>
    <mergeCell ref="BE777:BE778"/>
    <mergeCell ref="BK777:BK778"/>
    <mergeCell ref="AQ787:AQ788"/>
    <mergeCell ref="AW787:AW788"/>
    <mergeCell ref="AX787:AX788"/>
    <mergeCell ref="BD787:BD788"/>
    <mergeCell ref="BE787:BE788"/>
    <mergeCell ref="BK787:BK788"/>
    <mergeCell ref="AQ785:AQ786"/>
    <mergeCell ref="AW785:AW786"/>
    <mergeCell ref="AX785:AX786"/>
    <mergeCell ref="BD785:BD786"/>
    <mergeCell ref="BE785:BE786"/>
    <mergeCell ref="BK785:BK786"/>
    <mergeCell ref="AQ783:AQ784"/>
    <mergeCell ref="AW783:AW784"/>
    <mergeCell ref="AX783:AX784"/>
    <mergeCell ref="BD783:BD784"/>
    <mergeCell ref="BE783:BE784"/>
    <mergeCell ref="BK783:BK784"/>
    <mergeCell ref="AQ793:AQ794"/>
    <mergeCell ref="AW793:AW794"/>
    <mergeCell ref="AX793:AX794"/>
    <mergeCell ref="BD793:BD794"/>
    <mergeCell ref="BE793:BE794"/>
    <mergeCell ref="BK793:BK794"/>
    <mergeCell ref="AQ791:AQ792"/>
    <mergeCell ref="AW791:AW792"/>
    <mergeCell ref="AX791:AX792"/>
    <mergeCell ref="BD791:BD792"/>
    <mergeCell ref="BE791:BE792"/>
    <mergeCell ref="BK791:BK792"/>
    <mergeCell ref="AQ789:AQ790"/>
    <mergeCell ref="AW789:AW790"/>
    <mergeCell ref="AX789:AX790"/>
    <mergeCell ref="BD789:BD790"/>
    <mergeCell ref="BE789:BE790"/>
    <mergeCell ref="BK789:BK790"/>
    <mergeCell ref="AQ799:AQ800"/>
    <mergeCell ref="AW799:AW800"/>
    <mergeCell ref="AX799:AX800"/>
    <mergeCell ref="BD799:BD800"/>
    <mergeCell ref="BE799:BE800"/>
    <mergeCell ref="BK799:BK800"/>
    <mergeCell ref="AQ797:AQ798"/>
    <mergeCell ref="AW797:AW798"/>
    <mergeCell ref="AX797:AX798"/>
    <mergeCell ref="BD797:BD798"/>
    <mergeCell ref="BE797:BE798"/>
    <mergeCell ref="BK797:BK798"/>
    <mergeCell ref="AQ795:AQ796"/>
    <mergeCell ref="AW795:AW796"/>
    <mergeCell ref="AX795:AX796"/>
    <mergeCell ref="BD795:BD796"/>
    <mergeCell ref="BE795:BE796"/>
    <mergeCell ref="BK795:BK796"/>
    <mergeCell ref="AQ805:AQ806"/>
    <mergeCell ref="AW805:AW806"/>
    <mergeCell ref="AX805:AX806"/>
    <mergeCell ref="BD805:BD806"/>
    <mergeCell ref="BE805:BE806"/>
    <mergeCell ref="BK805:BK806"/>
    <mergeCell ref="AQ803:AQ804"/>
    <mergeCell ref="AW803:AW804"/>
    <mergeCell ref="AX803:AX804"/>
    <mergeCell ref="BD803:BD804"/>
    <mergeCell ref="BE803:BE804"/>
    <mergeCell ref="BK803:BK804"/>
    <mergeCell ref="AQ801:AQ802"/>
    <mergeCell ref="AW801:AW802"/>
    <mergeCell ref="AX801:AX802"/>
    <mergeCell ref="BD801:BD802"/>
    <mergeCell ref="BE801:BE802"/>
    <mergeCell ref="BK801:BK802"/>
    <mergeCell ref="AQ811:AQ812"/>
    <mergeCell ref="AW811:AW812"/>
    <mergeCell ref="AX811:AX812"/>
    <mergeCell ref="BD811:BD812"/>
    <mergeCell ref="BE811:BE812"/>
    <mergeCell ref="BK811:BK812"/>
    <mergeCell ref="AQ809:AQ810"/>
    <mergeCell ref="AW809:AW810"/>
    <mergeCell ref="AX809:AX810"/>
    <mergeCell ref="BD809:BD810"/>
    <mergeCell ref="BE809:BE810"/>
    <mergeCell ref="BK809:BK810"/>
    <mergeCell ref="AQ807:AQ808"/>
    <mergeCell ref="AW807:AW808"/>
    <mergeCell ref="AX807:AX808"/>
    <mergeCell ref="BD807:BD808"/>
    <mergeCell ref="BE807:BE808"/>
    <mergeCell ref="BK807:BK808"/>
    <mergeCell ref="AQ817:AQ818"/>
    <mergeCell ref="AW817:AW818"/>
    <mergeCell ref="AX817:AX818"/>
    <mergeCell ref="BD817:BD818"/>
    <mergeCell ref="BE817:BE818"/>
    <mergeCell ref="BK817:BK818"/>
    <mergeCell ref="AQ815:AQ816"/>
    <mergeCell ref="AW815:AW816"/>
    <mergeCell ref="AX815:AX816"/>
    <mergeCell ref="BD815:BD816"/>
    <mergeCell ref="BE815:BE816"/>
    <mergeCell ref="BK815:BK816"/>
    <mergeCell ref="AQ813:AQ814"/>
    <mergeCell ref="AW813:AW814"/>
    <mergeCell ref="AX813:AX814"/>
    <mergeCell ref="BD813:BD814"/>
    <mergeCell ref="BE813:BE814"/>
    <mergeCell ref="BK813:BK814"/>
    <mergeCell ref="AQ823:AQ824"/>
    <mergeCell ref="AW823:AW824"/>
    <mergeCell ref="AX823:AX824"/>
    <mergeCell ref="BD823:BD824"/>
    <mergeCell ref="BE823:BE824"/>
    <mergeCell ref="BK823:BK824"/>
    <mergeCell ref="AQ821:AQ822"/>
    <mergeCell ref="AW821:AW822"/>
    <mergeCell ref="AX821:AX822"/>
    <mergeCell ref="BD821:BD822"/>
    <mergeCell ref="BE821:BE822"/>
    <mergeCell ref="BK821:BK822"/>
    <mergeCell ref="AQ819:AQ820"/>
    <mergeCell ref="AW819:AW820"/>
    <mergeCell ref="AX819:AX820"/>
    <mergeCell ref="BD819:BD820"/>
    <mergeCell ref="BE819:BE820"/>
    <mergeCell ref="BK819:BK820"/>
    <mergeCell ref="AQ829:AQ830"/>
    <mergeCell ref="AW829:AW830"/>
    <mergeCell ref="AX829:AX830"/>
    <mergeCell ref="BD829:BD830"/>
    <mergeCell ref="BE829:BE830"/>
    <mergeCell ref="BK829:BK830"/>
    <mergeCell ref="AQ827:AQ828"/>
    <mergeCell ref="AW827:AW828"/>
    <mergeCell ref="AX827:AX828"/>
    <mergeCell ref="BD827:BD828"/>
    <mergeCell ref="BE827:BE828"/>
    <mergeCell ref="BK827:BK828"/>
    <mergeCell ref="AQ825:AQ826"/>
    <mergeCell ref="AW825:AW826"/>
    <mergeCell ref="AX825:AX826"/>
    <mergeCell ref="BD825:BD826"/>
    <mergeCell ref="BE825:BE826"/>
    <mergeCell ref="BK825:BK826"/>
    <mergeCell ref="AQ835:AQ836"/>
    <mergeCell ref="AW835:AW836"/>
    <mergeCell ref="AX835:AX836"/>
    <mergeCell ref="BD835:BD836"/>
    <mergeCell ref="BE835:BE836"/>
    <mergeCell ref="BK835:BK836"/>
    <mergeCell ref="AQ833:AQ834"/>
    <mergeCell ref="AW833:AW834"/>
    <mergeCell ref="AX833:AX834"/>
    <mergeCell ref="BD833:BD834"/>
    <mergeCell ref="BE833:BE834"/>
    <mergeCell ref="BK833:BK834"/>
    <mergeCell ref="AQ831:AQ832"/>
    <mergeCell ref="AW831:AW832"/>
    <mergeCell ref="AX831:AX832"/>
    <mergeCell ref="BD831:BD832"/>
    <mergeCell ref="BE831:BE832"/>
    <mergeCell ref="BK831:BK832"/>
    <mergeCell ref="AQ841:AQ842"/>
    <mergeCell ref="AW841:AW842"/>
    <mergeCell ref="AX841:AX842"/>
    <mergeCell ref="BD841:BD842"/>
    <mergeCell ref="BE841:BE842"/>
    <mergeCell ref="BK841:BK842"/>
    <mergeCell ref="AQ839:AQ840"/>
    <mergeCell ref="AW839:AW840"/>
    <mergeCell ref="AX839:AX840"/>
    <mergeCell ref="BD839:BD840"/>
    <mergeCell ref="BE839:BE840"/>
    <mergeCell ref="BK839:BK840"/>
    <mergeCell ref="AQ837:AQ838"/>
    <mergeCell ref="AW837:AW838"/>
    <mergeCell ref="AX837:AX838"/>
    <mergeCell ref="BD837:BD838"/>
    <mergeCell ref="BE837:BE838"/>
    <mergeCell ref="BK837:BK838"/>
    <mergeCell ref="AQ847:AQ848"/>
    <mergeCell ref="AW847:AW848"/>
    <mergeCell ref="AX847:AX848"/>
    <mergeCell ref="BD847:BD848"/>
    <mergeCell ref="BE847:BE848"/>
    <mergeCell ref="BK847:BK848"/>
    <mergeCell ref="AQ845:AQ846"/>
    <mergeCell ref="AW845:AW846"/>
    <mergeCell ref="AX845:AX846"/>
    <mergeCell ref="BD845:BD846"/>
    <mergeCell ref="BE845:BE846"/>
    <mergeCell ref="BK845:BK846"/>
    <mergeCell ref="AQ843:AQ844"/>
    <mergeCell ref="AW843:AW844"/>
    <mergeCell ref="AX843:AX844"/>
    <mergeCell ref="BD843:BD844"/>
    <mergeCell ref="BE843:BE844"/>
    <mergeCell ref="BK843:BK844"/>
    <mergeCell ref="AQ853:AQ854"/>
    <mergeCell ref="AW853:AW854"/>
    <mergeCell ref="AX853:AX854"/>
    <mergeCell ref="BD853:BD854"/>
    <mergeCell ref="BE853:BE854"/>
    <mergeCell ref="BK853:BK854"/>
    <mergeCell ref="AQ851:AQ852"/>
    <mergeCell ref="AW851:AW852"/>
    <mergeCell ref="AX851:AX852"/>
    <mergeCell ref="BD851:BD852"/>
    <mergeCell ref="BE851:BE852"/>
    <mergeCell ref="BK851:BK852"/>
    <mergeCell ref="AQ849:AQ850"/>
    <mergeCell ref="AW849:AW850"/>
    <mergeCell ref="AX849:AX850"/>
    <mergeCell ref="BD849:BD850"/>
    <mergeCell ref="BE849:BE850"/>
    <mergeCell ref="BK849:BK850"/>
    <mergeCell ref="AQ859:AQ860"/>
    <mergeCell ref="AW859:AW860"/>
    <mergeCell ref="AX859:AX860"/>
    <mergeCell ref="BD859:BD860"/>
    <mergeCell ref="BE859:BE860"/>
    <mergeCell ref="BK859:BK860"/>
    <mergeCell ref="AQ857:AQ858"/>
    <mergeCell ref="AW857:AW858"/>
    <mergeCell ref="AX857:AX858"/>
    <mergeCell ref="BD857:BD858"/>
    <mergeCell ref="BE857:BE858"/>
    <mergeCell ref="BK857:BK858"/>
    <mergeCell ref="AQ855:AQ856"/>
    <mergeCell ref="AW855:AW856"/>
    <mergeCell ref="AX855:AX856"/>
    <mergeCell ref="BD855:BD856"/>
    <mergeCell ref="BE855:BE856"/>
    <mergeCell ref="BK855:BK856"/>
    <mergeCell ref="AQ865:AQ866"/>
    <mergeCell ref="AW865:AW866"/>
    <mergeCell ref="AX865:AX866"/>
    <mergeCell ref="BD865:BD866"/>
    <mergeCell ref="BE865:BE866"/>
    <mergeCell ref="BK865:BK866"/>
    <mergeCell ref="AQ863:AQ864"/>
    <mergeCell ref="AW863:AW864"/>
    <mergeCell ref="AX863:AX864"/>
    <mergeCell ref="BD863:BD864"/>
    <mergeCell ref="BE863:BE864"/>
    <mergeCell ref="BK863:BK864"/>
    <mergeCell ref="AQ861:AQ862"/>
    <mergeCell ref="AW861:AW862"/>
    <mergeCell ref="AX861:AX862"/>
    <mergeCell ref="BD861:BD862"/>
    <mergeCell ref="BE861:BE862"/>
    <mergeCell ref="BK861:BK862"/>
    <mergeCell ref="AQ871:AQ872"/>
    <mergeCell ref="AW871:AW872"/>
    <mergeCell ref="AX871:AX872"/>
    <mergeCell ref="BD871:BD872"/>
    <mergeCell ref="BE871:BE872"/>
    <mergeCell ref="BK871:BK872"/>
    <mergeCell ref="AQ869:AQ870"/>
    <mergeCell ref="AW869:AW870"/>
    <mergeCell ref="AX869:AX870"/>
    <mergeCell ref="BD869:BD870"/>
    <mergeCell ref="BE869:BE870"/>
    <mergeCell ref="BK869:BK870"/>
    <mergeCell ref="AQ867:AQ868"/>
    <mergeCell ref="AW867:AW868"/>
    <mergeCell ref="AX867:AX868"/>
    <mergeCell ref="BD867:BD868"/>
    <mergeCell ref="BE867:BE868"/>
    <mergeCell ref="BK867:BK868"/>
    <mergeCell ref="AQ877:AQ878"/>
    <mergeCell ref="AW877:AW878"/>
    <mergeCell ref="AX877:AX878"/>
    <mergeCell ref="BD877:BD878"/>
    <mergeCell ref="BE877:BE878"/>
    <mergeCell ref="BK877:BK878"/>
    <mergeCell ref="AQ875:AQ876"/>
    <mergeCell ref="AW875:AW876"/>
    <mergeCell ref="AX875:AX876"/>
    <mergeCell ref="BD875:BD876"/>
    <mergeCell ref="BE875:BE876"/>
    <mergeCell ref="BK875:BK876"/>
    <mergeCell ref="AQ873:AQ874"/>
    <mergeCell ref="AW873:AW874"/>
    <mergeCell ref="AX873:AX874"/>
    <mergeCell ref="BD873:BD874"/>
    <mergeCell ref="BE873:BE874"/>
    <mergeCell ref="BK873:BK874"/>
    <mergeCell ref="AQ883:AQ884"/>
    <mergeCell ref="AW883:AW884"/>
    <mergeCell ref="AX883:AX884"/>
    <mergeCell ref="BD883:BD884"/>
    <mergeCell ref="BE883:BE884"/>
    <mergeCell ref="BK883:BK884"/>
    <mergeCell ref="AQ881:AQ882"/>
    <mergeCell ref="AW881:AW882"/>
    <mergeCell ref="AX881:AX882"/>
    <mergeCell ref="BD881:BD882"/>
    <mergeCell ref="BE881:BE882"/>
    <mergeCell ref="BK881:BK882"/>
    <mergeCell ref="AQ879:AQ880"/>
    <mergeCell ref="AW879:AW880"/>
    <mergeCell ref="AX879:AX880"/>
    <mergeCell ref="BD879:BD880"/>
    <mergeCell ref="BE879:BE880"/>
    <mergeCell ref="BK879:BK880"/>
    <mergeCell ref="AQ889:AQ890"/>
    <mergeCell ref="AW889:AW890"/>
    <mergeCell ref="AX889:AX890"/>
    <mergeCell ref="BD889:BD890"/>
    <mergeCell ref="BE889:BE890"/>
    <mergeCell ref="BK889:BK890"/>
    <mergeCell ref="AQ887:AQ888"/>
    <mergeCell ref="AW887:AW888"/>
    <mergeCell ref="AX887:AX888"/>
    <mergeCell ref="BD887:BD888"/>
    <mergeCell ref="BE887:BE888"/>
    <mergeCell ref="BK887:BK888"/>
    <mergeCell ref="AQ885:AQ886"/>
    <mergeCell ref="AW885:AW886"/>
    <mergeCell ref="AX885:AX886"/>
    <mergeCell ref="BD885:BD886"/>
    <mergeCell ref="BE885:BE886"/>
    <mergeCell ref="BK885:BK886"/>
    <mergeCell ref="AQ895:AQ896"/>
    <mergeCell ref="AW895:AW896"/>
    <mergeCell ref="AX895:AX896"/>
    <mergeCell ref="BD895:BD896"/>
    <mergeCell ref="BE895:BE896"/>
    <mergeCell ref="BK895:BK896"/>
    <mergeCell ref="AQ893:AQ894"/>
    <mergeCell ref="AW893:AW894"/>
    <mergeCell ref="AX893:AX894"/>
    <mergeCell ref="BD893:BD894"/>
    <mergeCell ref="BE893:BE894"/>
    <mergeCell ref="BK893:BK894"/>
    <mergeCell ref="AQ891:AQ892"/>
    <mergeCell ref="AW891:AW892"/>
    <mergeCell ref="AX891:AX892"/>
    <mergeCell ref="BD891:BD892"/>
    <mergeCell ref="BE891:BE892"/>
    <mergeCell ref="BK891:BK892"/>
    <mergeCell ref="AQ901:AQ902"/>
    <mergeCell ref="AW901:AW902"/>
    <mergeCell ref="AX901:AX902"/>
    <mergeCell ref="BD901:BD902"/>
    <mergeCell ref="BE901:BE902"/>
    <mergeCell ref="BK901:BK902"/>
    <mergeCell ref="AQ899:AQ900"/>
    <mergeCell ref="AW899:AW900"/>
    <mergeCell ref="AX899:AX900"/>
    <mergeCell ref="BD899:BD900"/>
    <mergeCell ref="BE899:BE900"/>
    <mergeCell ref="BK899:BK900"/>
    <mergeCell ref="AQ897:AQ898"/>
    <mergeCell ref="AW897:AW898"/>
    <mergeCell ref="AX897:AX898"/>
    <mergeCell ref="BD897:BD898"/>
    <mergeCell ref="BE897:BE898"/>
    <mergeCell ref="BK897:BK898"/>
    <mergeCell ref="AQ907:AQ908"/>
    <mergeCell ref="AW907:AW908"/>
    <mergeCell ref="AX907:AX908"/>
    <mergeCell ref="BD907:BD908"/>
    <mergeCell ref="BE907:BE908"/>
    <mergeCell ref="BK907:BK908"/>
    <mergeCell ref="AQ905:AQ906"/>
    <mergeCell ref="AW905:AW906"/>
    <mergeCell ref="AX905:AX906"/>
    <mergeCell ref="BD905:BD906"/>
    <mergeCell ref="BE905:BE906"/>
    <mergeCell ref="BK905:BK906"/>
    <mergeCell ref="AQ903:AQ904"/>
    <mergeCell ref="AW903:AW904"/>
    <mergeCell ref="AX903:AX904"/>
    <mergeCell ref="BD903:BD904"/>
    <mergeCell ref="BE903:BE904"/>
    <mergeCell ref="BK903:BK904"/>
    <mergeCell ref="AQ913:AQ914"/>
    <mergeCell ref="AW913:AW914"/>
    <mergeCell ref="AX913:AX914"/>
    <mergeCell ref="BD913:BD914"/>
    <mergeCell ref="BE913:BE914"/>
    <mergeCell ref="BK913:BK914"/>
    <mergeCell ref="AQ911:AQ912"/>
    <mergeCell ref="AW911:AW912"/>
    <mergeCell ref="AX911:AX912"/>
    <mergeCell ref="BD911:BD912"/>
    <mergeCell ref="BE911:BE912"/>
    <mergeCell ref="BK911:BK912"/>
    <mergeCell ref="AQ909:AQ910"/>
    <mergeCell ref="AW909:AW910"/>
    <mergeCell ref="AX909:AX910"/>
    <mergeCell ref="BD909:BD910"/>
    <mergeCell ref="BE909:BE910"/>
    <mergeCell ref="BK909:BK910"/>
    <mergeCell ref="AQ919:AQ920"/>
    <mergeCell ref="AW919:AW920"/>
    <mergeCell ref="AX919:AX920"/>
    <mergeCell ref="BD919:BD920"/>
    <mergeCell ref="BE919:BE920"/>
    <mergeCell ref="BK919:BK920"/>
    <mergeCell ref="AQ917:AQ918"/>
    <mergeCell ref="AW917:AW918"/>
    <mergeCell ref="AX917:AX918"/>
    <mergeCell ref="BD917:BD918"/>
    <mergeCell ref="BE917:BE918"/>
    <mergeCell ref="BK917:BK918"/>
    <mergeCell ref="AQ915:AQ916"/>
    <mergeCell ref="AW915:AW916"/>
    <mergeCell ref="AX915:AX916"/>
    <mergeCell ref="BD915:BD916"/>
    <mergeCell ref="BE915:BE916"/>
    <mergeCell ref="BK915:BK916"/>
    <mergeCell ref="AQ925:AQ926"/>
    <mergeCell ref="AW925:AW926"/>
    <mergeCell ref="AX925:AX926"/>
    <mergeCell ref="BD925:BD926"/>
    <mergeCell ref="BE925:BE926"/>
    <mergeCell ref="BK925:BK926"/>
    <mergeCell ref="AQ923:AQ924"/>
    <mergeCell ref="AW923:AW924"/>
    <mergeCell ref="AX923:AX924"/>
    <mergeCell ref="BD923:BD924"/>
    <mergeCell ref="BE923:BE924"/>
    <mergeCell ref="BK923:BK924"/>
    <mergeCell ref="AQ921:AQ922"/>
    <mergeCell ref="AW921:AW922"/>
    <mergeCell ref="AX921:AX922"/>
    <mergeCell ref="BD921:BD922"/>
    <mergeCell ref="BE921:BE922"/>
    <mergeCell ref="BK921:BK922"/>
    <mergeCell ref="AQ931:AQ932"/>
    <mergeCell ref="AW931:AW932"/>
    <mergeCell ref="AX931:AX932"/>
    <mergeCell ref="BD931:BD932"/>
    <mergeCell ref="BE931:BE932"/>
    <mergeCell ref="BK931:BK932"/>
    <mergeCell ref="AQ929:AQ930"/>
    <mergeCell ref="AW929:AW930"/>
    <mergeCell ref="AX929:AX930"/>
    <mergeCell ref="BD929:BD930"/>
    <mergeCell ref="BE929:BE930"/>
    <mergeCell ref="BK929:BK930"/>
    <mergeCell ref="AQ927:AQ928"/>
    <mergeCell ref="AW927:AW928"/>
    <mergeCell ref="AX927:AX928"/>
    <mergeCell ref="BD927:BD928"/>
    <mergeCell ref="BE927:BE928"/>
    <mergeCell ref="BK927:BK928"/>
    <mergeCell ref="AQ937:AQ938"/>
    <mergeCell ref="AW937:AW938"/>
    <mergeCell ref="AX937:AX938"/>
    <mergeCell ref="BD937:BD938"/>
    <mergeCell ref="BE937:BE938"/>
    <mergeCell ref="BK937:BK938"/>
    <mergeCell ref="AQ935:AQ936"/>
    <mergeCell ref="AW935:AW936"/>
    <mergeCell ref="AX935:AX936"/>
    <mergeCell ref="BD935:BD936"/>
    <mergeCell ref="BE935:BE936"/>
    <mergeCell ref="BK935:BK936"/>
    <mergeCell ref="AQ933:AQ934"/>
    <mergeCell ref="AW933:AW934"/>
    <mergeCell ref="AX933:AX934"/>
    <mergeCell ref="BD933:BD934"/>
    <mergeCell ref="BE933:BE934"/>
    <mergeCell ref="BK933:BK934"/>
    <mergeCell ref="AQ943:AQ944"/>
    <mergeCell ref="AW943:AW944"/>
    <mergeCell ref="AX943:AX944"/>
    <mergeCell ref="BD943:BD944"/>
    <mergeCell ref="BE943:BE944"/>
    <mergeCell ref="BK943:BK944"/>
    <mergeCell ref="AQ941:AQ942"/>
    <mergeCell ref="AW941:AW942"/>
    <mergeCell ref="AX941:AX942"/>
    <mergeCell ref="BD941:BD942"/>
    <mergeCell ref="BE941:BE942"/>
    <mergeCell ref="BK941:BK942"/>
    <mergeCell ref="AQ939:AQ940"/>
    <mergeCell ref="AW939:AW940"/>
    <mergeCell ref="AX939:AX940"/>
    <mergeCell ref="BD939:BD940"/>
    <mergeCell ref="BE939:BE940"/>
    <mergeCell ref="BK939:BK940"/>
    <mergeCell ref="AQ949:AQ950"/>
    <mergeCell ref="AW949:AW950"/>
    <mergeCell ref="AX949:AX950"/>
    <mergeCell ref="BD949:BD950"/>
    <mergeCell ref="BE949:BE950"/>
    <mergeCell ref="BK949:BK950"/>
    <mergeCell ref="AQ947:AQ948"/>
    <mergeCell ref="AW947:AW948"/>
    <mergeCell ref="AX947:AX948"/>
    <mergeCell ref="BD947:BD948"/>
    <mergeCell ref="BE947:BE948"/>
    <mergeCell ref="BK947:BK948"/>
    <mergeCell ref="AQ945:AQ946"/>
    <mergeCell ref="AW945:AW946"/>
    <mergeCell ref="AX945:AX946"/>
    <mergeCell ref="BD945:BD946"/>
    <mergeCell ref="BE945:BE946"/>
    <mergeCell ref="BK945:BK946"/>
    <mergeCell ref="AQ955:AQ956"/>
    <mergeCell ref="AW955:AW956"/>
    <mergeCell ref="AX955:AX956"/>
    <mergeCell ref="BD955:BD956"/>
    <mergeCell ref="BE955:BE956"/>
    <mergeCell ref="BK955:BK956"/>
    <mergeCell ref="AQ953:AQ954"/>
    <mergeCell ref="AW953:AW954"/>
    <mergeCell ref="AX953:AX954"/>
    <mergeCell ref="BD953:BD954"/>
    <mergeCell ref="BE953:BE954"/>
    <mergeCell ref="BK953:BK954"/>
    <mergeCell ref="AQ951:AQ952"/>
    <mergeCell ref="AW951:AW952"/>
    <mergeCell ref="AX951:AX952"/>
    <mergeCell ref="BD951:BD952"/>
    <mergeCell ref="BE951:BE952"/>
    <mergeCell ref="BK951:BK952"/>
    <mergeCell ref="BD963:BD964"/>
    <mergeCell ref="BE963:BE964"/>
    <mergeCell ref="BK963:BK964"/>
    <mergeCell ref="AQ961:AQ962"/>
    <mergeCell ref="AW961:AW962"/>
    <mergeCell ref="AX961:AX962"/>
    <mergeCell ref="BD961:BD962"/>
    <mergeCell ref="BE961:BE962"/>
    <mergeCell ref="BK961:BK962"/>
    <mergeCell ref="AQ959:AQ960"/>
    <mergeCell ref="AW959:AW960"/>
    <mergeCell ref="AX959:AX960"/>
    <mergeCell ref="BD959:BD960"/>
    <mergeCell ref="BE959:BE960"/>
    <mergeCell ref="BK959:BK960"/>
    <mergeCell ref="AQ957:AQ958"/>
    <mergeCell ref="AW957:AW958"/>
    <mergeCell ref="AX957:AX958"/>
    <mergeCell ref="BD957:BD958"/>
    <mergeCell ref="BE957:BE958"/>
    <mergeCell ref="BK957:BK958"/>
    <mergeCell ref="BE971:BE972"/>
    <mergeCell ref="BK971:BK972"/>
    <mergeCell ref="AQ969:AQ970"/>
    <mergeCell ref="AW969:AW970"/>
    <mergeCell ref="AX969:AX970"/>
    <mergeCell ref="BD969:BD970"/>
    <mergeCell ref="BE969:BE970"/>
    <mergeCell ref="BK969:BK970"/>
    <mergeCell ref="AQ967:AQ968"/>
    <mergeCell ref="AW967:AW968"/>
    <mergeCell ref="AX967:AX968"/>
    <mergeCell ref="BD967:BD968"/>
    <mergeCell ref="BE967:BE968"/>
    <mergeCell ref="BK967:BK968"/>
    <mergeCell ref="AQ965:AQ966"/>
    <mergeCell ref="AW965:AW966"/>
    <mergeCell ref="AX965:AX966"/>
    <mergeCell ref="BD965:BD966"/>
    <mergeCell ref="BE965:BE966"/>
    <mergeCell ref="BK965:BK966"/>
    <mergeCell ref="BE979:BE980"/>
    <mergeCell ref="BK979:BK980"/>
    <mergeCell ref="AQ977:AQ978"/>
    <mergeCell ref="AW977:AW978"/>
    <mergeCell ref="AX977:AX978"/>
    <mergeCell ref="BD977:BD978"/>
    <mergeCell ref="BE977:BE978"/>
    <mergeCell ref="BK977:BK978"/>
    <mergeCell ref="AQ975:AQ976"/>
    <mergeCell ref="AW975:AW976"/>
    <mergeCell ref="AX975:AX976"/>
    <mergeCell ref="BD975:BD976"/>
    <mergeCell ref="BE975:BE976"/>
    <mergeCell ref="BK975:BK976"/>
    <mergeCell ref="AQ973:AQ974"/>
    <mergeCell ref="AW973:AW974"/>
    <mergeCell ref="AX973:AX974"/>
    <mergeCell ref="BD973:BD974"/>
    <mergeCell ref="BE973:BE974"/>
    <mergeCell ref="BK973:BK974"/>
    <mergeCell ref="BE987:BE988"/>
    <mergeCell ref="BK987:BK988"/>
    <mergeCell ref="AQ985:AQ986"/>
    <mergeCell ref="AW985:AW986"/>
    <mergeCell ref="AX985:AX986"/>
    <mergeCell ref="BD985:BD986"/>
    <mergeCell ref="BE985:BE986"/>
    <mergeCell ref="BK985:BK986"/>
    <mergeCell ref="AQ983:AQ984"/>
    <mergeCell ref="AW983:AW984"/>
    <mergeCell ref="AX983:AX984"/>
    <mergeCell ref="BD983:BD984"/>
    <mergeCell ref="BE983:BE984"/>
    <mergeCell ref="BK983:BK984"/>
    <mergeCell ref="AQ981:AQ982"/>
    <mergeCell ref="AW981:AW982"/>
    <mergeCell ref="AX981:AX982"/>
    <mergeCell ref="BD981:BD982"/>
    <mergeCell ref="BE981:BE982"/>
    <mergeCell ref="BK981:BK982"/>
    <mergeCell ref="BE995:BE996"/>
    <mergeCell ref="BK995:BK996"/>
    <mergeCell ref="AQ993:AQ994"/>
    <mergeCell ref="AW993:AW994"/>
    <mergeCell ref="AX993:AX994"/>
    <mergeCell ref="BD993:BD994"/>
    <mergeCell ref="BE993:BE994"/>
    <mergeCell ref="BK993:BK994"/>
    <mergeCell ref="AQ991:AQ992"/>
    <mergeCell ref="AW991:AW992"/>
    <mergeCell ref="AX991:AX992"/>
    <mergeCell ref="BD991:BD992"/>
    <mergeCell ref="BE991:BE992"/>
    <mergeCell ref="BK991:BK992"/>
    <mergeCell ref="AQ989:AQ990"/>
    <mergeCell ref="AW989:AW990"/>
    <mergeCell ref="AX989:AX990"/>
    <mergeCell ref="BD989:BD990"/>
    <mergeCell ref="BE989:BE990"/>
    <mergeCell ref="BK989:BK990"/>
    <mergeCell ref="AA19:AA20"/>
    <mergeCell ref="AG19:AG20"/>
    <mergeCell ref="AG11:AG12"/>
    <mergeCell ref="T13:T14"/>
    <mergeCell ref="AA13:AA14"/>
    <mergeCell ref="AG13:AG14"/>
    <mergeCell ref="T15:T16"/>
    <mergeCell ref="AA15:AA16"/>
    <mergeCell ref="AG15:AG16"/>
    <mergeCell ref="AQ995:AQ996"/>
    <mergeCell ref="AW995:AW996"/>
    <mergeCell ref="AX995:AX996"/>
    <mergeCell ref="BD995:BD996"/>
    <mergeCell ref="AQ987:AQ988"/>
    <mergeCell ref="AW987:AW988"/>
    <mergeCell ref="AX987:AX988"/>
    <mergeCell ref="BD987:BD988"/>
    <mergeCell ref="AQ979:AQ980"/>
    <mergeCell ref="AW979:AW980"/>
    <mergeCell ref="AX979:AX980"/>
    <mergeCell ref="BD979:BD980"/>
    <mergeCell ref="AQ971:AQ972"/>
    <mergeCell ref="AW971:AW972"/>
    <mergeCell ref="AX971:AX972"/>
    <mergeCell ref="BD971:BD972"/>
    <mergeCell ref="AQ963:AQ964"/>
    <mergeCell ref="AW963:AW964"/>
    <mergeCell ref="AX963:AX964"/>
    <mergeCell ref="T29:T30"/>
    <mergeCell ref="AA29:AA30"/>
    <mergeCell ref="AG29:AG30"/>
    <mergeCell ref="T31:T32"/>
    <mergeCell ref="AG31:AG32"/>
    <mergeCell ref="T25:T26"/>
    <mergeCell ref="AA25:AA26"/>
    <mergeCell ref="AG25:AG26"/>
    <mergeCell ref="T27:T28"/>
    <mergeCell ref="AA27:AA28"/>
    <mergeCell ref="AG27:AG28"/>
    <mergeCell ref="T21:T22"/>
    <mergeCell ref="AA21:AA22"/>
    <mergeCell ref="AG21:AG22"/>
    <mergeCell ref="T23:T24"/>
    <mergeCell ref="AA23:AA24"/>
    <mergeCell ref="AG23:AG24"/>
    <mergeCell ref="Z21:Z22"/>
    <mergeCell ref="Z23:Z24"/>
    <mergeCell ref="Z25:Z26"/>
    <mergeCell ref="Z27:Z28"/>
    <mergeCell ref="Z29:Z30"/>
    <mergeCell ref="Z31:Z32"/>
    <mergeCell ref="AA41:AA42"/>
    <mergeCell ref="AG41:AG42"/>
    <mergeCell ref="T43:T44"/>
    <mergeCell ref="AA43:AA44"/>
    <mergeCell ref="AG43:AG44"/>
    <mergeCell ref="T37:T38"/>
    <mergeCell ref="AA37:AA38"/>
    <mergeCell ref="AG37:AG38"/>
    <mergeCell ref="T39:T40"/>
    <mergeCell ref="AA39:AA40"/>
    <mergeCell ref="AG39:AG40"/>
    <mergeCell ref="T33:T34"/>
    <mergeCell ref="AA33:AA34"/>
    <mergeCell ref="AG33:AG34"/>
    <mergeCell ref="T35:T36"/>
    <mergeCell ref="AA35:AA36"/>
    <mergeCell ref="AG35:AG36"/>
    <mergeCell ref="Z33:Z34"/>
    <mergeCell ref="Z35:Z36"/>
    <mergeCell ref="Z37:Z38"/>
    <mergeCell ref="Z39:Z40"/>
    <mergeCell ref="Z41:Z42"/>
    <mergeCell ref="Z43:Z44"/>
    <mergeCell ref="AG47:AG48"/>
    <mergeCell ref="Z45:Z46"/>
    <mergeCell ref="Z47:Z48"/>
    <mergeCell ref="Z49:Z50"/>
    <mergeCell ref="Z51:Z52"/>
    <mergeCell ref="Z53:Z54"/>
    <mergeCell ref="Z55:Z56"/>
    <mergeCell ref="T65:T66"/>
    <mergeCell ref="AA65:AA66"/>
    <mergeCell ref="AG65:AG66"/>
    <mergeCell ref="T67:T68"/>
    <mergeCell ref="AA67:AA68"/>
    <mergeCell ref="AG67:AG68"/>
    <mergeCell ref="T61:T62"/>
    <mergeCell ref="AA61:AA62"/>
    <mergeCell ref="AG61:AG62"/>
    <mergeCell ref="T63:T64"/>
    <mergeCell ref="AA63:AA64"/>
    <mergeCell ref="AG63:AG64"/>
    <mergeCell ref="T57:T58"/>
    <mergeCell ref="AA57:AA58"/>
    <mergeCell ref="AG57:AG58"/>
    <mergeCell ref="T59:T60"/>
    <mergeCell ref="AA59:AA60"/>
    <mergeCell ref="AG59:AG60"/>
    <mergeCell ref="Z57:Z58"/>
    <mergeCell ref="Z59:Z60"/>
    <mergeCell ref="Z61:Z62"/>
    <mergeCell ref="Z63:Z64"/>
    <mergeCell ref="Z65:Z66"/>
    <mergeCell ref="Z67:Z68"/>
    <mergeCell ref="T77:T78"/>
    <mergeCell ref="AA77:AA78"/>
    <mergeCell ref="AG77:AG78"/>
    <mergeCell ref="T79:T80"/>
    <mergeCell ref="AA79:AA80"/>
    <mergeCell ref="AG79:AG80"/>
    <mergeCell ref="T73:T74"/>
    <mergeCell ref="AA73:AA74"/>
    <mergeCell ref="AG73:AG74"/>
    <mergeCell ref="T75:T76"/>
    <mergeCell ref="AA75:AA76"/>
    <mergeCell ref="AG75:AG76"/>
    <mergeCell ref="T69:T70"/>
    <mergeCell ref="AA69:AA70"/>
    <mergeCell ref="AG69:AG70"/>
    <mergeCell ref="T71:T72"/>
    <mergeCell ref="AA71:AA72"/>
    <mergeCell ref="AG71:AG72"/>
    <mergeCell ref="Z69:Z70"/>
    <mergeCell ref="Z71:Z72"/>
    <mergeCell ref="Z73:Z74"/>
    <mergeCell ref="Z75:Z76"/>
    <mergeCell ref="Z77:Z78"/>
    <mergeCell ref="Z79:Z80"/>
    <mergeCell ref="AG91:AG92"/>
    <mergeCell ref="T85:T86"/>
    <mergeCell ref="AA85:AA86"/>
    <mergeCell ref="AG85:AG86"/>
    <mergeCell ref="T87:T88"/>
    <mergeCell ref="AA87:AA88"/>
    <mergeCell ref="AG87:AG88"/>
    <mergeCell ref="T81:T82"/>
    <mergeCell ref="AA81:AA82"/>
    <mergeCell ref="AG81:AG82"/>
    <mergeCell ref="T83:T84"/>
    <mergeCell ref="AA83:AA84"/>
    <mergeCell ref="AG83:AG84"/>
    <mergeCell ref="Z81:Z82"/>
    <mergeCell ref="Z83:Z84"/>
    <mergeCell ref="Z85:Z86"/>
    <mergeCell ref="Z87:Z88"/>
    <mergeCell ref="Z89:Z90"/>
    <mergeCell ref="Z91:Z92"/>
    <mergeCell ref="T103:T104"/>
    <mergeCell ref="AA103:AA104"/>
    <mergeCell ref="AG103:AG104"/>
    <mergeCell ref="T97:T98"/>
    <mergeCell ref="AA97:AA98"/>
    <mergeCell ref="AG97:AG98"/>
    <mergeCell ref="T99:T100"/>
    <mergeCell ref="AA99:AA100"/>
    <mergeCell ref="AG99:AG100"/>
    <mergeCell ref="T93:T94"/>
    <mergeCell ref="AA93:AA94"/>
    <mergeCell ref="AG93:AG94"/>
    <mergeCell ref="T95:T96"/>
    <mergeCell ref="AA95:AA96"/>
    <mergeCell ref="AG95:AG96"/>
    <mergeCell ref="Z93:Z94"/>
    <mergeCell ref="Z95:Z96"/>
    <mergeCell ref="Z97:Z98"/>
    <mergeCell ref="Z99:Z100"/>
    <mergeCell ref="Z101:Z102"/>
    <mergeCell ref="Z103:Z104"/>
    <mergeCell ref="AG109:AG110"/>
    <mergeCell ref="T111:T112"/>
    <mergeCell ref="AA111:AA112"/>
    <mergeCell ref="AG111:AG112"/>
    <mergeCell ref="T105:T106"/>
    <mergeCell ref="AA105:AA106"/>
    <mergeCell ref="AG105:AG106"/>
    <mergeCell ref="T107:T108"/>
    <mergeCell ref="AA107:AA108"/>
    <mergeCell ref="AG107:AG108"/>
    <mergeCell ref="Z105:Z106"/>
    <mergeCell ref="Z107:Z108"/>
    <mergeCell ref="Z109:Z110"/>
    <mergeCell ref="Z111:Z112"/>
    <mergeCell ref="Z113:Z114"/>
    <mergeCell ref="Z115:Z116"/>
    <mergeCell ref="T125:T126"/>
    <mergeCell ref="AA125:AA126"/>
    <mergeCell ref="AG125:AG126"/>
    <mergeCell ref="T127:T128"/>
    <mergeCell ref="AA127:AA128"/>
    <mergeCell ref="AG127:AG128"/>
    <mergeCell ref="T121:T122"/>
    <mergeCell ref="AA121:AA122"/>
    <mergeCell ref="AG121:AG122"/>
    <mergeCell ref="T123:T124"/>
    <mergeCell ref="AA123:AA124"/>
    <mergeCell ref="AG123:AG124"/>
    <mergeCell ref="T117:T118"/>
    <mergeCell ref="AA117:AA118"/>
    <mergeCell ref="AG117:AG118"/>
    <mergeCell ref="T119:T120"/>
    <mergeCell ref="AA119:AA120"/>
    <mergeCell ref="AG119:AG120"/>
    <mergeCell ref="Z117:Z118"/>
    <mergeCell ref="Z119:Z120"/>
    <mergeCell ref="Z121:Z122"/>
    <mergeCell ref="Z123:Z124"/>
    <mergeCell ref="Z125:Z126"/>
    <mergeCell ref="Z127:Z128"/>
    <mergeCell ref="AG139:AG140"/>
    <mergeCell ref="T133:T134"/>
    <mergeCell ref="AA133:AA134"/>
    <mergeCell ref="AG133:AG134"/>
    <mergeCell ref="T135:T136"/>
    <mergeCell ref="AA135:AA136"/>
    <mergeCell ref="AG135:AG136"/>
    <mergeCell ref="T129:T130"/>
    <mergeCell ref="AA129:AA130"/>
    <mergeCell ref="AG129:AG130"/>
    <mergeCell ref="T131:T132"/>
    <mergeCell ref="AA131:AA132"/>
    <mergeCell ref="AG131:AG132"/>
    <mergeCell ref="Z129:Z130"/>
    <mergeCell ref="Z131:Z132"/>
    <mergeCell ref="Z133:Z134"/>
    <mergeCell ref="Z135:Z136"/>
    <mergeCell ref="Z137:Z138"/>
    <mergeCell ref="Z139:Z140"/>
    <mergeCell ref="T151:T152"/>
    <mergeCell ref="AA151:AA152"/>
    <mergeCell ref="AG151:AG152"/>
    <mergeCell ref="T145:T146"/>
    <mergeCell ref="AA145:AA146"/>
    <mergeCell ref="AG145:AG146"/>
    <mergeCell ref="T147:T148"/>
    <mergeCell ref="AA147:AA148"/>
    <mergeCell ref="AG147:AG148"/>
    <mergeCell ref="T141:T142"/>
    <mergeCell ref="AA141:AA142"/>
    <mergeCell ref="AG141:AG142"/>
    <mergeCell ref="T143:T144"/>
    <mergeCell ref="AA143:AA144"/>
    <mergeCell ref="AG143:AG144"/>
    <mergeCell ref="Z141:Z142"/>
    <mergeCell ref="Z143:Z144"/>
    <mergeCell ref="Z145:Z146"/>
    <mergeCell ref="Z147:Z148"/>
    <mergeCell ref="Z149:Z150"/>
    <mergeCell ref="Z151:Z152"/>
    <mergeCell ref="AG157:AG158"/>
    <mergeCell ref="T159:T160"/>
    <mergeCell ref="AA159:AA160"/>
    <mergeCell ref="AG159:AG160"/>
    <mergeCell ref="T153:T154"/>
    <mergeCell ref="AA153:AA154"/>
    <mergeCell ref="AG153:AG154"/>
    <mergeCell ref="T155:T156"/>
    <mergeCell ref="AA155:AA156"/>
    <mergeCell ref="AG155:AG156"/>
    <mergeCell ref="Z153:Z154"/>
    <mergeCell ref="Z155:Z156"/>
    <mergeCell ref="Z157:Z158"/>
    <mergeCell ref="Z159:Z160"/>
    <mergeCell ref="Z161:Z162"/>
    <mergeCell ref="Z163:Z164"/>
    <mergeCell ref="T173:T174"/>
    <mergeCell ref="AA173:AA174"/>
    <mergeCell ref="AG173:AG174"/>
    <mergeCell ref="T175:T176"/>
    <mergeCell ref="AA175:AA176"/>
    <mergeCell ref="AG175:AG176"/>
    <mergeCell ref="T169:T170"/>
    <mergeCell ref="AA169:AA170"/>
    <mergeCell ref="AG169:AG170"/>
    <mergeCell ref="T171:T172"/>
    <mergeCell ref="AA171:AA172"/>
    <mergeCell ref="AG171:AG172"/>
    <mergeCell ref="T165:T166"/>
    <mergeCell ref="AA165:AA166"/>
    <mergeCell ref="AG165:AG166"/>
    <mergeCell ref="T167:T168"/>
    <mergeCell ref="AA167:AA168"/>
    <mergeCell ref="AG167:AG168"/>
    <mergeCell ref="Z165:Z166"/>
    <mergeCell ref="Z167:Z168"/>
    <mergeCell ref="Z169:Z170"/>
    <mergeCell ref="Z171:Z172"/>
    <mergeCell ref="Z173:Z174"/>
    <mergeCell ref="Z175:Z176"/>
    <mergeCell ref="AG187:AG188"/>
    <mergeCell ref="T181:T182"/>
    <mergeCell ref="AA181:AA182"/>
    <mergeCell ref="AG181:AG182"/>
    <mergeCell ref="T183:T184"/>
    <mergeCell ref="AA183:AA184"/>
    <mergeCell ref="AG183:AG184"/>
    <mergeCell ref="T177:T178"/>
    <mergeCell ref="AA177:AA178"/>
    <mergeCell ref="AG177:AG178"/>
    <mergeCell ref="T179:T180"/>
    <mergeCell ref="AA179:AA180"/>
    <mergeCell ref="AG179:AG180"/>
    <mergeCell ref="Z177:Z178"/>
    <mergeCell ref="Z179:Z180"/>
    <mergeCell ref="Z181:Z182"/>
    <mergeCell ref="Z183:Z184"/>
    <mergeCell ref="Z185:Z186"/>
    <mergeCell ref="Z187:Z188"/>
    <mergeCell ref="T199:T200"/>
    <mergeCell ref="AA199:AA200"/>
    <mergeCell ref="AG199:AG200"/>
    <mergeCell ref="T193:T194"/>
    <mergeCell ref="AA193:AA194"/>
    <mergeCell ref="AG193:AG194"/>
    <mergeCell ref="T195:T196"/>
    <mergeCell ref="AA195:AA196"/>
    <mergeCell ref="AG195:AG196"/>
    <mergeCell ref="T189:T190"/>
    <mergeCell ref="AA189:AA190"/>
    <mergeCell ref="AG189:AG190"/>
    <mergeCell ref="T191:T192"/>
    <mergeCell ref="AA191:AA192"/>
    <mergeCell ref="AG191:AG192"/>
    <mergeCell ref="Z189:Z190"/>
    <mergeCell ref="Z191:Z192"/>
    <mergeCell ref="Z193:Z194"/>
    <mergeCell ref="Z195:Z196"/>
    <mergeCell ref="Z197:Z198"/>
    <mergeCell ref="Z199:Z200"/>
    <mergeCell ref="AG205:AG206"/>
    <mergeCell ref="T207:T208"/>
    <mergeCell ref="AA207:AA208"/>
    <mergeCell ref="AG207:AG208"/>
    <mergeCell ref="T201:T202"/>
    <mergeCell ref="AA201:AA202"/>
    <mergeCell ref="AG201:AG202"/>
    <mergeCell ref="T203:T204"/>
    <mergeCell ref="AA203:AA204"/>
    <mergeCell ref="AG203:AG204"/>
    <mergeCell ref="Z201:Z202"/>
    <mergeCell ref="Z203:Z204"/>
    <mergeCell ref="Z205:Z206"/>
    <mergeCell ref="Z207:Z208"/>
    <mergeCell ref="Z209:Z210"/>
    <mergeCell ref="Z211:Z212"/>
    <mergeCell ref="T221:T222"/>
    <mergeCell ref="AA221:AA222"/>
    <mergeCell ref="AG221:AG222"/>
    <mergeCell ref="T223:T224"/>
    <mergeCell ref="AA223:AA224"/>
    <mergeCell ref="AG223:AG224"/>
    <mergeCell ref="T217:T218"/>
    <mergeCell ref="AA217:AA218"/>
    <mergeCell ref="AG217:AG218"/>
    <mergeCell ref="T219:T220"/>
    <mergeCell ref="AA219:AA220"/>
    <mergeCell ref="AG219:AG220"/>
    <mergeCell ref="T213:T214"/>
    <mergeCell ref="AA213:AA214"/>
    <mergeCell ref="AG213:AG214"/>
    <mergeCell ref="T215:T216"/>
    <mergeCell ref="AA215:AA216"/>
    <mergeCell ref="AG215:AG216"/>
    <mergeCell ref="Z213:Z214"/>
    <mergeCell ref="Z215:Z216"/>
    <mergeCell ref="Z217:Z218"/>
    <mergeCell ref="Z219:Z220"/>
    <mergeCell ref="Z221:Z222"/>
    <mergeCell ref="Z223:Z224"/>
    <mergeCell ref="AG235:AG236"/>
    <mergeCell ref="T229:T230"/>
    <mergeCell ref="AA229:AA230"/>
    <mergeCell ref="AG229:AG230"/>
    <mergeCell ref="T231:T232"/>
    <mergeCell ref="AA231:AA232"/>
    <mergeCell ref="AG231:AG232"/>
    <mergeCell ref="T225:T226"/>
    <mergeCell ref="AA225:AA226"/>
    <mergeCell ref="AG225:AG226"/>
    <mergeCell ref="T227:T228"/>
    <mergeCell ref="AA227:AA228"/>
    <mergeCell ref="AG227:AG228"/>
    <mergeCell ref="Z225:Z226"/>
    <mergeCell ref="Z227:Z228"/>
    <mergeCell ref="Z229:Z230"/>
    <mergeCell ref="Z231:Z232"/>
    <mergeCell ref="Z233:Z234"/>
    <mergeCell ref="Z235:Z236"/>
    <mergeCell ref="T247:T248"/>
    <mergeCell ref="AA247:AA248"/>
    <mergeCell ref="AG247:AG248"/>
    <mergeCell ref="T241:T242"/>
    <mergeCell ref="AA241:AA242"/>
    <mergeCell ref="AG241:AG242"/>
    <mergeCell ref="T243:T244"/>
    <mergeCell ref="AA243:AA244"/>
    <mergeCell ref="AG243:AG244"/>
    <mergeCell ref="T237:T238"/>
    <mergeCell ref="AA237:AA238"/>
    <mergeCell ref="AG237:AG238"/>
    <mergeCell ref="T239:T240"/>
    <mergeCell ref="AA239:AA240"/>
    <mergeCell ref="AG239:AG240"/>
    <mergeCell ref="Z237:Z238"/>
    <mergeCell ref="Z239:Z240"/>
    <mergeCell ref="Z241:Z242"/>
    <mergeCell ref="Z243:Z244"/>
    <mergeCell ref="Z245:Z246"/>
    <mergeCell ref="Z247:Z248"/>
    <mergeCell ref="AG253:AG254"/>
    <mergeCell ref="T255:T256"/>
    <mergeCell ref="AA255:AA256"/>
    <mergeCell ref="AG255:AG256"/>
    <mergeCell ref="T249:T250"/>
    <mergeCell ref="AA249:AA250"/>
    <mergeCell ref="AG249:AG250"/>
    <mergeCell ref="T251:T252"/>
    <mergeCell ref="AA251:AA252"/>
    <mergeCell ref="AG251:AG252"/>
    <mergeCell ref="Z249:Z250"/>
    <mergeCell ref="Z251:Z252"/>
    <mergeCell ref="Z253:Z254"/>
    <mergeCell ref="Z255:Z256"/>
    <mergeCell ref="Z257:Z258"/>
    <mergeCell ref="Z259:Z260"/>
    <mergeCell ref="T269:T270"/>
    <mergeCell ref="AA269:AA270"/>
    <mergeCell ref="AG269:AG270"/>
    <mergeCell ref="T271:T272"/>
    <mergeCell ref="AA271:AA272"/>
    <mergeCell ref="AG271:AG272"/>
    <mergeCell ref="T265:T266"/>
    <mergeCell ref="AA265:AA266"/>
    <mergeCell ref="AG265:AG266"/>
    <mergeCell ref="T267:T268"/>
    <mergeCell ref="AA267:AA268"/>
    <mergeCell ref="AG267:AG268"/>
    <mergeCell ref="T261:T262"/>
    <mergeCell ref="AA261:AA262"/>
    <mergeCell ref="AG261:AG262"/>
    <mergeCell ref="T263:T264"/>
    <mergeCell ref="AA263:AA264"/>
    <mergeCell ref="AG263:AG264"/>
    <mergeCell ref="Z261:Z262"/>
    <mergeCell ref="Z263:Z264"/>
    <mergeCell ref="Z265:Z266"/>
    <mergeCell ref="Z267:Z268"/>
    <mergeCell ref="Z269:Z270"/>
    <mergeCell ref="Z271:Z272"/>
    <mergeCell ref="AG283:AG284"/>
    <mergeCell ref="T277:T278"/>
    <mergeCell ref="AA277:AA278"/>
    <mergeCell ref="AG277:AG278"/>
    <mergeCell ref="T279:T280"/>
    <mergeCell ref="AA279:AA280"/>
    <mergeCell ref="AG279:AG280"/>
    <mergeCell ref="T273:T274"/>
    <mergeCell ref="AA273:AA274"/>
    <mergeCell ref="AG273:AG274"/>
    <mergeCell ref="T275:T276"/>
    <mergeCell ref="AA275:AA276"/>
    <mergeCell ref="AG275:AG276"/>
    <mergeCell ref="T293:T294"/>
    <mergeCell ref="AA293:AA294"/>
    <mergeCell ref="AG293:AG294"/>
    <mergeCell ref="T295:T296"/>
    <mergeCell ref="AA295:AA296"/>
    <mergeCell ref="AG295:AG296"/>
    <mergeCell ref="T289:T290"/>
    <mergeCell ref="AA289:AA290"/>
    <mergeCell ref="AG289:AG290"/>
    <mergeCell ref="T291:T292"/>
    <mergeCell ref="AA291:AA292"/>
    <mergeCell ref="AG291:AG292"/>
    <mergeCell ref="T285:T286"/>
    <mergeCell ref="AA285:AA286"/>
    <mergeCell ref="AG285:AG286"/>
    <mergeCell ref="T287:T288"/>
    <mergeCell ref="AA287:AA288"/>
    <mergeCell ref="AG287:AG288"/>
    <mergeCell ref="T305:T306"/>
    <mergeCell ref="AA305:AA306"/>
    <mergeCell ref="AG305:AG306"/>
    <mergeCell ref="T307:T308"/>
    <mergeCell ref="AA307:AA308"/>
    <mergeCell ref="AG307:AG308"/>
    <mergeCell ref="T301:T302"/>
    <mergeCell ref="AA301:AA302"/>
    <mergeCell ref="AG301:AG302"/>
    <mergeCell ref="T303:T304"/>
    <mergeCell ref="AA303:AA304"/>
    <mergeCell ref="AG303:AG304"/>
    <mergeCell ref="T297:T298"/>
    <mergeCell ref="AA297:AA298"/>
    <mergeCell ref="AG297:AG298"/>
    <mergeCell ref="T299:T300"/>
    <mergeCell ref="AA299:AA300"/>
    <mergeCell ref="AG299:AG300"/>
    <mergeCell ref="T317:T318"/>
    <mergeCell ref="AA317:AA318"/>
    <mergeCell ref="AG317:AG318"/>
    <mergeCell ref="T319:T320"/>
    <mergeCell ref="AA319:AA320"/>
    <mergeCell ref="AG319:AG320"/>
    <mergeCell ref="T313:T314"/>
    <mergeCell ref="AA313:AA314"/>
    <mergeCell ref="AG313:AG314"/>
    <mergeCell ref="T315:T316"/>
    <mergeCell ref="AA315:AA316"/>
    <mergeCell ref="AG315:AG316"/>
    <mergeCell ref="T309:T310"/>
    <mergeCell ref="AA309:AA310"/>
    <mergeCell ref="AG309:AG310"/>
    <mergeCell ref="T311:T312"/>
    <mergeCell ref="AA311:AA312"/>
    <mergeCell ref="AG311:AG312"/>
    <mergeCell ref="AA327:AA328"/>
    <mergeCell ref="AG327:AG328"/>
    <mergeCell ref="T321:T322"/>
    <mergeCell ref="AA321:AA322"/>
    <mergeCell ref="AG321:AG322"/>
    <mergeCell ref="T323:T324"/>
    <mergeCell ref="AA323:AA324"/>
    <mergeCell ref="AG323:AG324"/>
    <mergeCell ref="T341:T342"/>
    <mergeCell ref="AA341:AA342"/>
    <mergeCell ref="AG341:AG342"/>
    <mergeCell ref="T343:T344"/>
    <mergeCell ref="AA343:AA344"/>
    <mergeCell ref="AG343:AG344"/>
    <mergeCell ref="T337:T338"/>
    <mergeCell ref="AA337:AA338"/>
    <mergeCell ref="AG337:AG338"/>
    <mergeCell ref="T339:T340"/>
    <mergeCell ref="AA339:AA340"/>
    <mergeCell ref="AG339:AG340"/>
    <mergeCell ref="T333:T334"/>
    <mergeCell ref="AA333:AA334"/>
    <mergeCell ref="AG333:AG334"/>
    <mergeCell ref="T335:T336"/>
    <mergeCell ref="AA335:AA336"/>
    <mergeCell ref="AG335:AG336"/>
    <mergeCell ref="T365:T366"/>
    <mergeCell ref="AA365:AA366"/>
    <mergeCell ref="AG365:AG366"/>
    <mergeCell ref="A367:A368"/>
    <mergeCell ref="B367:B368"/>
    <mergeCell ref="C367:C368"/>
    <mergeCell ref="D367:D368"/>
    <mergeCell ref="E367:E368"/>
    <mergeCell ref="F367:F368"/>
    <mergeCell ref="M367:M368"/>
    <mergeCell ref="T361:T362"/>
    <mergeCell ref="AA361:AA362"/>
    <mergeCell ref="AG361:AG362"/>
    <mergeCell ref="T363:T364"/>
    <mergeCell ref="AA363:AA364"/>
    <mergeCell ref="AG363:AG364"/>
    <mergeCell ref="T357:T358"/>
    <mergeCell ref="AA357:AA358"/>
    <mergeCell ref="AG357:AG358"/>
    <mergeCell ref="T359:T360"/>
    <mergeCell ref="AA359:AA360"/>
    <mergeCell ref="AG359:AG360"/>
    <mergeCell ref="S365:S366"/>
    <mergeCell ref="F361:F362"/>
    <mergeCell ref="A361:A362"/>
    <mergeCell ref="B361:B362"/>
    <mergeCell ref="C361:C362"/>
    <mergeCell ref="D361:D362"/>
    <mergeCell ref="E361:E362"/>
    <mergeCell ref="A359:A360"/>
    <mergeCell ref="B359:B360"/>
    <mergeCell ref="C359:C360"/>
    <mergeCell ref="AG369:AG370"/>
    <mergeCell ref="A371:A372"/>
    <mergeCell ref="B371:B372"/>
    <mergeCell ref="C371:C372"/>
    <mergeCell ref="D371:D372"/>
    <mergeCell ref="E371:E372"/>
    <mergeCell ref="F371:F372"/>
    <mergeCell ref="M371:M372"/>
    <mergeCell ref="S371:S372"/>
    <mergeCell ref="T371:T372"/>
    <mergeCell ref="F369:F370"/>
    <mergeCell ref="M369:M370"/>
    <mergeCell ref="S369:S370"/>
    <mergeCell ref="T369:T370"/>
    <mergeCell ref="Z369:Z370"/>
    <mergeCell ref="AA369:AA370"/>
    <mergeCell ref="S367:S368"/>
    <mergeCell ref="T367:T368"/>
    <mergeCell ref="Z367:Z368"/>
    <mergeCell ref="AA367:AA368"/>
    <mergeCell ref="AG367:AG368"/>
    <mergeCell ref="A369:A370"/>
    <mergeCell ref="B369:B370"/>
    <mergeCell ref="C369:C370"/>
    <mergeCell ref="D369:D370"/>
    <mergeCell ref="E369:E370"/>
    <mergeCell ref="S373:S374"/>
    <mergeCell ref="T373:T374"/>
    <mergeCell ref="Z373:Z374"/>
    <mergeCell ref="AA373:AA374"/>
    <mergeCell ref="AG373:AG374"/>
    <mergeCell ref="A375:A376"/>
    <mergeCell ref="B375:B376"/>
    <mergeCell ref="C375:C376"/>
    <mergeCell ref="D375:D376"/>
    <mergeCell ref="E375:E376"/>
    <mergeCell ref="Z371:Z372"/>
    <mergeCell ref="AA371:AA372"/>
    <mergeCell ref="AG371:AG372"/>
    <mergeCell ref="A373:A374"/>
    <mergeCell ref="B373:B374"/>
    <mergeCell ref="C373:C374"/>
    <mergeCell ref="D373:D374"/>
    <mergeCell ref="E373:E374"/>
    <mergeCell ref="F373:F374"/>
    <mergeCell ref="M373:M374"/>
    <mergeCell ref="Z377:Z378"/>
    <mergeCell ref="AA377:AA378"/>
    <mergeCell ref="AG377:AG378"/>
    <mergeCell ref="A379:A380"/>
    <mergeCell ref="B379:B380"/>
    <mergeCell ref="C379:C380"/>
    <mergeCell ref="D379:D380"/>
    <mergeCell ref="E379:E380"/>
    <mergeCell ref="F379:F380"/>
    <mergeCell ref="M379:M380"/>
    <mergeCell ref="AG375:AG376"/>
    <mergeCell ref="A377:A378"/>
    <mergeCell ref="B377:B378"/>
    <mergeCell ref="C377:C378"/>
    <mergeCell ref="D377:D378"/>
    <mergeCell ref="E377:E378"/>
    <mergeCell ref="F377:F378"/>
    <mergeCell ref="M377:M378"/>
    <mergeCell ref="S377:S378"/>
    <mergeCell ref="T377:T378"/>
    <mergeCell ref="F375:F376"/>
    <mergeCell ref="M375:M376"/>
    <mergeCell ref="S375:S376"/>
    <mergeCell ref="T375:T376"/>
    <mergeCell ref="Z375:Z376"/>
    <mergeCell ref="AA375:AA376"/>
    <mergeCell ref="AG381:AG382"/>
    <mergeCell ref="A383:A384"/>
    <mergeCell ref="B383:B384"/>
    <mergeCell ref="C383:C384"/>
    <mergeCell ref="D383:D384"/>
    <mergeCell ref="E383:E384"/>
    <mergeCell ref="F383:F384"/>
    <mergeCell ref="M383:M384"/>
    <mergeCell ref="S383:S384"/>
    <mergeCell ref="T383:T384"/>
    <mergeCell ref="F381:F382"/>
    <mergeCell ref="M381:M382"/>
    <mergeCell ref="S381:S382"/>
    <mergeCell ref="T381:T382"/>
    <mergeCell ref="Z381:Z382"/>
    <mergeCell ref="AA381:AA382"/>
    <mergeCell ref="S379:S380"/>
    <mergeCell ref="T379:T380"/>
    <mergeCell ref="Z379:Z380"/>
    <mergeCell ref="AA379:AA380"/>
    <mergeCell ref="AG379:AG380"/>
    <mergeCell ref="A381:A382"/>
    <mergeCell ref="B381:B382"/>
    <mergeCell ref="C381:C382"/>
    <mergeCell ref="D381:D382"/>
    <mergeCell ref="E381:E382"/>
    <mergeCell ref="S385:S386"/>
    <mergeCell ref="T385:T386"/>
    <mergeCell ref="Z385:Z386"/>
    <mergeCell ref="AA385:AA386"/>
    <mergeCell ref="AG385:AG386"/>
    <mergeCell ref="A387:A388"/>
    <mergeCell ref="B387:B388"/>
    <mergeCell ref="C387:C388"/>
    <mergeCell ref="D387:D388"/>
    <mergeCell ref="E387:E388"/>
    <mergeCell ref="Z383:Z384"/>
    <mergeCell ref="AA383:AA384"/>
    <mergeCell ref="AG383:AG384"/>
    <mergeCell ref="A385:A386"/>
    <mergeCell ref="B385:B386"/>
    <mergeCell ref="C385:C386"/>
    <mergeCell ref="D385:D386"/>
    <mergeCell ref="E385:E386"/>
    <mergeCell ref="F385:F386"/>
    <mergeCell ref="M385:M386"/>
    <mergeCell ref="Z389:Z390"/>
    <mergeCell ref="AA389:AA390"/>
    <mergeCell ref="AG389:AG390"/>
    <mergeCell ref="A391:A392"/>
    <mergeCell ref="B391:B392"/>
    <mergeCell ref="C391:C392"/>
    <mergeCell ref="D391:D392"/>
    <mergeCell ref="E391:E392"/>
    <mergeCell ref="F391:F392"/>
    <mergeCell ref="M391:M392"/>
    <mergeCell ref="AG387:AG388"/>
    <mergeCell ref="A389:A390"/>
    <mergeCell ref="B389:B390"/>
    <mergeCell ref="C389:C390"/>
    <mergeCell ref="D389:D390"/>
    <mergeCell ref="E389:E390"/>
    <mergeCell ref="F389:F390"/>
    <mergeCell ref="M389:M390"/>
    <mergeCell ref="S389:S390"/>
    <mergeCell ref="T389:T390"/>
    <mergeCell ref="F387:F388"/>
    <mergeCell ref="M387:M388"/>
    <mergeCell ref="S387:S388"/>
    <mergeCell ref="T387:T388"/>
    <mergeCell ref="Z387:Z388"/>
    <mergeCell ref="AA387:AA388"/>
    <mergeCell ref="AG393:AG394"/>
    <mergeCell ref="A395:A396"/>
    <mergeCell ref="B395:B396"/>
    <mergeCell ref="C395:C396"/>
    <mergeCell ref="D395:D396"/>
    <mergeCell ref="E395:E396"/>
    <mergeCell ref="F395:F396"/>
    <mergeCell ref="M395:M396"/>
    <mergeCell ref="S395:S396"/>
    <mergeCell ref="T395:T396"/>
    <mergeCell ref="F393:F394"/>
    <mergeCell ref="M393:M394"/>
    <mergeCell ref="S393:S394"/>
    <mergeCell ref="T393:T394"/>
    <mergeCell ref="Z393:Z394"/>
    <mergeCell ref="AA393:AA394"/>
    <mergeCell ref="S391:S392"/>
    <mergeCell ref="T391:T392"/>
    <mergeCell ref="Z391:Z392"/>
    <mergeCell ref="AA391:AA392"/>
    <mergeCell ref="AG391:AG392"/>
    <mergeCell ref="A393:A394"/>
    <mergeCell ref="B393:B394"/>
    <mergeCell ref="C393:C394"/>
    <mergeCell ref="D393:D394"/>
    <mergeCell ref="E393:E394"/>
    <mergeCell ref="S397:S398"/>
    <mergeCell ref="T397:T398"/>
    <mergeCell ref="Z397:Z398"/>
    <mergeCell ref="AA397:AA398"/>
    <mergeCell ref="AG397:AG398"/>
    <mergeCell ref="A399:A400"/>
    <mergeCell ref="B399:B400"/>
    <mergeCell ref="C399:C400"/>
    <mergeCell ref="D399:D400"/>
    <mergeCell ref="E399:E400"/>
    <mergeCell ref="Z395:Z396"/>
    <mergeCell ref="AA395:AA396"/>
    <mergeCell ref="AG395:AG396"/>
    <mergeCell ref="A397:A398"/>
    <mergeCell ref="B397:B398"/>
    <mergeCell ref="C397:C398"/>
    <mergeCell ref="D397:D398"/>
    <mergeCell ref="E397:E398"/>
    <mergeCell ref="F397:F398"/>
    <mergeCell ref="M397:M398"/>
    <mergeCell ref="Z401:Z402"/>
    <mergeCell ref="AA401:AA402"/>
    <mergeCell ref="AG401:AG402"/>
    <mergeCell ref="A403:A404"/>
    <mergeCell ref="B403:B404"/>
    <mergeCell ref="C403:C404"/>
    <mergeCell ref="D403:D404"/>
    <mergeCell ref="E403:E404"/>
    <mergeCell ref="F403:F404"/>
    <mergeCell ref="M403:M404"/>
    <mergeCell ref="AG399:AG400"/>
    <mergeCell ref="A401:A402"/>
    <mergeCell ref="B401:B402"/>
    <mergeCell ref="C401:C402"/>
    <mergeCell ref="D401:D402"/>
    <mergeCell ref="E401:E402"/>
    <mergeCell ref="F401:F402"/>
    <mergeCell ref="M401:M402"/>
    <mergeCell ref="S401:S402"/>
    <mergeCell ref="T401:T402"/>
    <mergeCell ref="F399:F400"/>
    <mergeCell ref="M399:M400"/>
    <mergeCell ref="S399:S400"/>
    <mergeCell ref="T399:T400"/>
    <mergeCell ref="Z399:Z400"/>
    <mergeCell ref="AA399:AA400"/>
    <mergeCell ref="AG405:AG406"/>
    <mergeCell ref="F405:F406"/>
    <mergeCell ref="M405:M406"/>
    <mergeCell ref="S405:S406"/>
    <mergeCell ref="T405:T406"/>
    <mergeCell ref="Z405:Z406"/>
    <mergeCell ref="AA405:AA406"/>
    <mergeCell ref="S403:S404"/>
    <mergeCell ref="T403:T404"/>
    <mergeCell ref="Z403:Z404"/>
    <mergeCell ref="AA403:AA404"/>
    <mergeCell ref="AG403:AG404"/>
    <mergeCell ref="A405:A406"/>
    <mergeCell ref="B405:B406"/>
    <mergeCell ref="C405:C406"/>
    <mergeCell ref="D405:D406"/>
    <mergeCell ref="E405:E406"/>
  </mergeCells>
  <conditionalFormatting sqref="H3:K4 N3:Q4 U3:X4">
    <cfRule type="cellIs" dxfId="31" priority="30" operator="equal">
      <formula>0</formula>
    </cfRule>
  </conditionalFormatting>
  <conditionalFormatting sqref="T3:T4">
    <cfRule type="cellIs" dxfId="30" priority="29" operator="lessThan">
      <formula>0</formula>
    </cfRule>
  </conditionalFormatting>
  <conditionalFormatting sqref="AA3:AA4">
    <cfRule type="cellIs" dxfId="29" priority="27" operator="lessThan">
      <formula>0</formula>
    </cfRule>
  </conditionalFormatting>
  <conditionalFormatting sqref="AX3:AX4">
    <cfRule type="cellIs" dxfId="28" priority="21" operator="lessThan">
      <formula>0</formula>
    </cfRule>
  </conditionalFormatting>
  <conditionalFormatting sqref="AB3:AE4">
    <cfRule type="cellIs" dxfId="27" priority="25" operator="equal">
      <formula>0</formula>
    </cfRule>
  </conditionalFormatting>
  <conditionalFormatting sqref="AG3:AG4">
    <cfRule type="cellIs" dxfId="26" priority="24" operator="lessThan">
      <formula>0</formula>
    </cfRule>
  </conditionalFormatting>
  <conditionalFormatting sqref="AY4:BB4 AL3:AO4 AR3:AU4 AR3:AV3">
    <cfRule type="cellIs" dxfId="25" priority="22" operator="equal">
      <formula>0</formula>
    </cfRule>
  </conditionalFormatting>
  <conditionalFormatting sqref="BK5:BK996">
    <cfRule type="cellIs" dxfId="24" priority="8" operator="lessThan">
      <formula>0</formula>
    </cfRule>
  </conditionalFormatting>
  <conditionalFormatting sqref="BE3:BE4">
    <cfRule type="cellIs" dxfId="23" priority="19" operator="lessThan">
      <formula>0</formula>
    </cfRule>
  </conditionalFormatting>
  <conditionalFormatting sqref="AA5:AA406">
    <cfRule type="cellIs" dxfId="22" priority="3" operator="lessThan">
      <formula>0</formula>
    </cfRule>
  </conditionalFormatting>
  <conditionalFormatting sqref="BF4:BI4">
    <cfRule type="cellIs" dxfId="21" priority="17" operator="equal">
      <formula>0</formula>
    </cfRule>
  </conditionalFormatting>
  <conditionalFormatting sqref="BK3:BK4">
    <cfRule type="cellIs" dxfId="20" priority="16" operator="lessThan">
      <formula>0</formula>
    </cfRule>
  </conditionalFormatting>
  <conditionalFormatting sqref="AY3:BC3">
    <cfRule type="cellIs" dxfId="19" priority="14" operator="equal">
      <formula>0</formula>
    </cfRule>
  </conditionalFormatting>
  <conditionalFormatting sqref="BF3:BJ3">
    <cfRule type="cellIs" dxfId="18" priority="13" operator="equal">
      <formula>0</formula>
    </cfRule>
  </conditionalFormatting>
  <conditionalFormatting sqref="AY6:BB6 AY8:BB8 AY10:BB10 AY12:BB12 AY14:BB14 AY16:BB16 AY18:BB18 AY20:BB20 AY22:BB22 AY24:BB24 AY26:BB26 AY28:BB28 AY30:BB30 AY32:BB32 AY34:BB34 AY36:BB36 AY38:BB38 AY40:BB40 AY42:BB42 AY44:BB44 AY46:BB46 AY48:BB48 AY50:BB50 AY52:BB52 AY54:BB54 AY56:BB56 AY58:BB58 AY60:BB60 AY62:BB62 AY64:BB64 AY66:BB66 AY68:BB68 AY70:BB70 AY72:BB72 AY74:BB74 AY76:BB76 AY78:BB78 AY80:BB80 AY82:BB82 AY84:BB84 AY86:BB86 AY88:BB88 AY90:BB90 AY92:BB92 AY94:BB94 AY96:BB96 AY98:BB98 AY100:BB100 AY102:BB102 AY104:BB104 AY106:BB106 AY108:BB108 AY110:BB110 AY112:BB112 AY114:BB114 AY116:BB116 AY118:BB118 AY120:BB120 AY122:BB122 AY124:BB124 AY126:BB126 AY128:BB128 AY130:BB130 AY132:BB132 AY134:BB134 AY136:BB136 AY138:BB138 AY140:BB140 AY142:BB142 AY144:BB144 AY146:BB146 AY148:BB148 AY150:BB150 AY152:BB152 AY154:BB154 AY156:BB156 AY158:BB158 AY160:BB160 AY162:BB162 AY164:BB164 AY166:BB166 AY168:BB168 AY170:BB170 AY172:BB172 AY174:BB174 AY176:BB176 AY178:BB178 AY180:BB180 AY182:BB182 AY184:BB184 AY186:BB186 AY188:BB188 AY190:BB190 AY192:BB192 AY194:BB194 AY196:BB196 AY198:BB198 AY200:BB200 AY202:BB202 AY204:BB204 AY206:BB206 AY208:BB208 AY210:BB210 AY212:BB212 AY214:BB214 AY216:BB216 AY218:BB218 AY220:BB220 AY222:BB222 AY224:BB224 AY226:BB226 AY228:BB228 AY230:BB230 AY232:BB232 AY234:BB234 AY236:BB236 AY238:BB238 AY240:BB240 AY242:BB242 AY244:BB244 AY246:BB246 AY248:BB248 AY250:BB250 AY252:BB252 AY254:BB254 AY256:BB256 AY258:BB258 AY260:BB260 AY262:BB262 AY264:BB264 AY266:BB266 AY268:BB268 AY270:BB270 AY272:BB272 AY274:BB274 AY276:BB276 AY278:BB278 AY280:BB280 AY282:BB282 AY284:BB284 AY286:BB286 AY288:BB288 AY290:BB290 AY292:BB292 AY294:BB294 AY296:BB296 AY298:BB298 AY300:BB300 AY302:BB302 AY304:BB304 AY306:BB306 AY308:BB308 AY310:BB310 AY312:BB312 AY314:BB314 AY316:BB316 AY318:BB318 AY320:BB320 AY322:BB322 AY324:BB324 AY326:BB326 AY328:BB328 AY330:BB330 AY332:BB332 AY334:BB334 AY336:BB336 AY338:BB338 AY340:BB340 AY342:BB342 AY344:BB344 AY346:BB346 AY348:BB348 AY350:BB350 AY352:BB352 AY354:BB354 AY356:BB356 AY358:BB358 AY360:BB360 AY362:BB362 AY364:BB364 AY366:BB366 AY368:BB368 AY370:BB370 AY372:BB372 AY374:BB374 AY376:BB376 AY378:BB378 AY380:BB380 AY382:BB382 AY384:BB384 AY386:BB386 AY388:BB388 AY390:BB390 AY392:BB392 AY394:BB394 AY396:BB396 AY398:BB398 AY400:BB400 AY402:BB402 AY404:BB404 AY406:BB406 AY408:BB408 AY410:BB410 AY412:BB412 AY414:BB414 AY416:BB416 AY418:BB418 AY420:BB420 AY422:BB422 AY424:BB424 AY426:BB426 AY428:BB428 AY430:BB430 AY432:BB432 AY434:BB434 AY436:BB436 AY438:BB438 AY440:BB440 AY442:BB442 AY444:BB444 AY446:BB446 AY448:BB448 AY450:BB450 AY452:BB452 AY454:BB454 AY456:BB456 AY458:BB458 AY460:BB460 AY462:BB462 AY464:BB464 AY466:BB466 AY468:BB468 AY470:BB470 AY472:BB472 AY474:BB474 AY476:BB476 AY478:BB478 AY480:BB480 AY482:BB482 AY484:BB484 AY486:BB486 AY488:BB488 AY490:BB490 AY492:BB492 AY494:BB494 AY496:BB496 AY498:BB498 AY500:BB500 AY502:BB502 AY504:BB504 AY506:BB506 AY508:BB508 AY510:BB510 AY512:BB512 AY514:BB514 AY516:BB516 AY518:BB518 AY520:BB520 AY522:BB522 AY524:BB524 AY526:BB526 AY528:BB528 AY530:BB530 AY532:BB532 AY534:BB534 AY536:BB536 AY538:BB538 AY540:BB540 AY542:BB542 AY544:BB544 AY546:BB546 AY548:BB548 AY550:BB550 AY552:BB552 AY554:BB554 AY556:BB556 AY558:BB558 AY560:BB560 AY562:BB562 AY564:BB564 AY566:BB566 AY568:BB568 AY570:BB570 AY572:BB572 AY574:BB574 AY576:BB576 AY578:BB578 AY580:BB580 AY582:BB582 AY584:BB584 AY586:BB586 AY588:BB588 AY590:BB590 AY592:BB592 AY594:BB594 AY596:BB596 AY598:BB598 AY600:BB600 AY602:BB602 AY604:BB604 AY606:BB606 AY608:BB608 AY610:BB610 AY612:BB612 AY614:BB614 AY616:BB616 AY618:BB618 AY620:BB620 AY622:BB622 AY624:BB624 AY626:BB626 AY628:BB628 AY630:BB630 AY632:BB632 AY634:BB634 AY636:BB636 AY638:BB638 AY640:BB640 AY642:BB642 AY644:BB644 AY646:BB646 AY648:BB648 AY650:BB650 AY652:BB652 AY654:BB654 AY656:BB656 AY658:BB658 AY660:BB660 AY662:BB662 AY664:BB664 AY666:BB666 AY668:BB668 AY670:BB670 AY672:BB672 AY674:BB674 AY676:BB676 AY678:BB678 AY680:BB680 AY682:BB682 AY684:BB684 AY686:BB686 AY688:BB688 AY690:BB690 AY692:BB692 AY694:BB694 AY696:BB696 AY698:BB698 AY700:BB700 AY702:BB702 AY704:BB704 AY706:BB706 AY708:BB708 AY710:BB710 AY712:BB712 AY714:BB714 AY716:BB716 AY718:BB718 AY720:BB720 AY722:BB722 AY724:BB724 AY726:BB726 AY728:BB728 AY730:BB730 AY732:BB732 AY734:BB734 AY736:BB736 AY738:BB738 AY740:BB740 AY742:BB742 AY744:BB744 AY746:BB746 AY748:BB748 AY750:BB750 AY752:BB752 AY754:BB754 AY756:BB756 AY758:BB758 AY760:BB760 AY762:BB762 AY764:BB764 AY766:BB766 AY768:BB768 AY770:BB770 AY772:BB772 AY774:BB774 AY776:BB776 AY778:BB778 AY780:BB780 AY782:BB782 AY784:BB784 AY786:BB786 AY788:BB788 AY790:BB790 AY792:BB792 AY794:BB794 AY796:BB796 AY798:BB798 AY800:BB800 AY802:BB802 AY804:BB804 AY806:BB806 AY808:BB808 AY810:BB810 AY812:BB812 AY814:BB814 AY816:BB816 AY818:BB818 AY820:BB820 AY822:BB822 AY824:BB824 AY826:BB826 AY828:BB828 AY830:BB830 AY832:BB832 AY834:BB834 AY836:BB836 AY838:BB838 AY840:BB840 AY842:BB842 AY844:BB844 AY846:BB846 AY848:BB848 AY850:BB850 AY852:BB852 AY854:BB854 AY856:BB856 AY858:BB858 AY860:BB860 AY862:BB862 AY864:BB864 AY866:BB866 AY868:BB868 AY870:BB870 AY872:BB872 AY874:BB874 AY876:BB876 AY878:BB878 AY880:BB880 AY882:BB882 AY884:BB884 AY886:BB886 AY888:BB888 AY890:BB890 AY892:BB892 AY894:BB894 AY896:BB896 AY898:BB898 AY900:BB900 AY902:BB902 AY904:BB904 AY906:BB906 AY908:BB908 AY910:BB910 AY912:BB912 AY914:BB914 AY916:BB916 AY918:BB918 AY920:BB920 AY922:BB922 AY924:BB924 AY926:BB926 AY928:BB928 AY930:BB930 AY932:BB932 AY934:BB934 AY936:BB936 AY938:BB938 AY940:BB940 AY942:BB942 AY944:BB944 AY946:BB946 AY948:BB948 AY950:BB950 AY952:BB952 AY954:BB954 AY956:BB956 AY958:BB958 AY960:BB960 AY962:BB962 AY964:BB964 AY966:BB966 AY968:BB968 AY970:BB970 AY972:BB972 AY974:BB974 AY976:BB976 AY978:BB978 AY980:BB980 AY982:BB982 AY984:BB984 AY986:BB986 AY988:BB988 AY990:BB990 AY992:BB992 AY994:BB994 AY996:BB996 AL5:AO996 AR5:AU996 AV5 AV7 AV9 AV11 AV13 AV15 AV17 AV19 AV21 AV23 AV25 AV27 AV29 AV31 AV33 AV35 AV37 AV39 AV41 AV43 AV45 AV47 AV49 AV51 AV53 AV55 AV57 AV59 AV61 AV63 AV65 AV67 AV69 AV71 AV73 AV75 AV77 AV79 AV81 AV83 AV85 AV87 AV89 AV91 AV93 AV95 AV97 AV99 AV101 AV103 AV105 AV107 AV109 AV111 AV113 AV115 AV117 AV119 AV121 AV123 AV125 AV127 AV129 AV131 AV133 AV135 AV137 AV139 AV141 AV143 AV145 AV147 AV149 AV151 AV153 AV155 AV157 AV159 AV161 AV163 AV165 AV167 AV169 AV171 AV173 AV175 AV177 AV179 AV181 AV183 AV185 AV187 AV189 AV191 AV193 AV195 AV197 AV199 AV201 AV203 AV205 AV207 AV209 AV211 AV213 AV215 AV217 AV219 AV221 AV223 AV225 AV227 AV229 AV231 AV233 AV235 AV237 AV239 AV241 AV243 AV245 AV247 AV249 AV251 AV253 AV255 AV257 AV259 AV261 AV263 AV265 AV267 AV269 AV271 AV273 AV275 AV277 AV279 AV281 AV283 AV285 AV287 AV289 AV291 AV293 AV295 AV297 AV299 AV301 AV303 AV305 AV307 AV309 AV311 AV313 AV315 AV317 AV319 AV321 AV323 AV325 AV327 AV329 AV331 AV333 AV335 AV337 AV339 AV341 AV343 AV345 AV347 AV349 AV351 AV353 AV355 AV357 AV359 AV361 AV363 AV365 AV367 AV369 AV371 AV373 AV375 AV377 AV379 AV381 AV383 AV385 AV387 AV389 AV391 AV393 AV395 AV397 AV399 AV401 AV403 AV405 AV407 AV409 AV411 AV413 AV415 AV417 AV419 AV421 AV423 AV425 AV427 AV429 AV431 AV433 AV435 AV437 AV439 AV441 AV443 AV445 AV447 AV449 AV451 AV453 AV455 AV457 AV459 AV461 AV463 AV465 AV467 AV469 AV471 AV473 AV475 AV477 AV479 AV481 AV483 AV485 AV487 AV489 AV491 AV493 AV495 AV497 AV499 AV501 AV503 AV505 AV507 AV509 AV511 AV513 AV515 AV517 AV519 AV521 AV523 AV525 AV527 AV529 AV531 AV533 AV535 AV537 AV539 AV541 AV543 AV545 AV547 AV549 AV551 AV553 AV555 AV557 AV559 AV561 AV563 AV565 AV567 AV569 AV571 AV573 AV575 AV577 AV579 AV581 AV583 AV585 AV587 AV589 AV591 AV593 AV595 AV597 AV599 AV601 AV603 AV605 AV607 AV609 AV611 AV613 AV615 AV617 AV619 AV621 AV623 AV625 AV627 AV629 AV631 AV633 AV635 AV637 AV639 AV641 AV643 AV645 AV647 AV649 AV651 AV653 AV655 AV657 AV659 AV661 AV663 AV665 AV667 AV669 AV671 AV673 AV675 AV677 AV679 AV681 AV683 AV685 AV687 AV689 AV691 AV693 AV695 AV697 AV699 AV701 AV703 AV705 AV707 AV709 AV711 AV713 AV715 AV717 AV719 AV721 AV723 AV725 AV727 AV729 AV731 AV733 AV735 AV737 AV739 AV741 AV743 AV745 AV747 AV749 AV751 AV753 AV755 AV757 AV759 AV761 AV763 AV765 AV767 AV769 AV771 AV773 AV775 AV777 AV779 AV781 AV783 AV785 AV787 AV789 AV791 AV793 AV795 AV797 AV799 AV801 AV803 AV805 AV807 AV809 AV811 AV813 AV815 AV817 AV819 AV821 AV823 AV825 AV827 AV829 AV831 AV833 AV835 AV837 AV839 AV841 AV843 AV845 AV847 AV849 AV851 AV853 AV855 AV857 AV859 AV861 AV863 AV865 AV867 AV869 AV871 AV873 AV875 AV877 AV879 AV881 AV883 AV885 AV887 AV889 AV891 AV893 AV895 AV897 AV899 AV901 AV903 AV905 AV907 AV909 AV911 AV913 AV915 AV917 AV919 AV921 AV923 AV925 AV927 AV929 AV931 AV933 AV935 AV937 AV939 AV941 AV943 AV945 AV947 AV949 AV951 AV953 AV955 AV957 AV959 AV961 AV963 AV965 AV967 AV969 AV971 AV973 AV975 AV977 AV979 AV981 AV983 AV985 AV987 AV989 AV991 AV993 AV995">
    <cfRule type="cellIs" dxfId="17" priority="12" operator="equal">
      <formula>0</formula>
    </cfRule>
  </conditionalFormatting>
  <conditionalFormatting sqref="AX5:AX996">
    <cfRule type="cellIs" dxfId="16" priority="11" operator="lessThan">
      <formula>0</formula>
    </cfRule>
  </conditionalFormatting>
  <conditionalFormatting sqref="BE5:BE996">
    <cfRule type="cellIs" dxfId="15" priority="10" operator="lessThan">
      <formula>0</formula>
    </cfRule>
  </conditionalFormatting>
  <conditionalFormatting sqref="BF6:BI6 BF8:BI8 BF10:BI10 BF12:BI12 BF14:BI14 BF16:BI16 BF18:BI18 BF20:BI20 BF22:BI22 BF24:BI24 BF26:BI26 BF28:BI28 BF30:BI30 BF32:BI32 BF34:BI34 BF36:BI36 BF38:BI38 BF40:BI40 BF42:BI42 BF44:BI44 BF46:BI46 BF48:BI48 BF50:BI50 BF52:BI52 BF54:BI54 BF56:BI56 BF58:BI58 BF60:BI60 BF62:BI62 BF64:BI64 BF66:BI66 BF68:BI68 BF70:BI70 BF72:BI72 BF74:BI74 BF76:BI76 BF78:BI78 BF80:BI80 BF82:BI82 BF84:BI84 BF86:BI86 BF88:BI88 BF90:BI90 BF92:BI92 BF94:BI94 BF96:BI96 BF98:BI98 BF100:BI100 BF102:BI102 BF104:BI104 BF106:BI106 BF108:BI108 BF110:BI110 BF112:BI112 BF114:BI114 BF116:BI116 BF118:BI118 BF120:BI120 BF122:BI122 BF124:BI124 BF126:BI126 BF128:BI128 BF130:BI130 BF132:BI132 BF134:BI134 BF136:BI136 BF138:BI138 BF140:BI140 BF142:BI142 BF144:BI144 BF146:BI146 BF148:BI148 BF150:BI150 BF152:BI152 BF154:BI154 BF156:BI156 BF158:BI158 BF160:BI160 BF162:BI162 BF164:BI164 BF166:BI166 BF168:BI168 BF170:BI170 BF172:BI172 BF174:BI174 BF176:BI176 BF178:BI178 BF180:BI180 BF182:BI182 BF184:BI184 BF186:BI186 BF188:BI188 BF190:BI190 BF192:BI192 BF194:BI194 BF196:BI196 BF198:BI198 BF200:BI200 BF202:BI202 BF204:BI204 BF206:BI206 BF208:BI208 BF210:BI210 BF212:BI212 BF214:BI214 BF216:BI216 BF218:BI218 BF220:BI220 BF222:BI222 BF224:BI224 BF226:BI226 BF228:BI228 BF230:BI230 BF232:BI232 BF234:BI234 BF236:BI236 BF238:BI238 BF240:BI240 BF242:BI242 BF244:BI244 BF246:BI246 BF248:BI248 BF250:BI250 BF252:BI252 BF254:BI254 BF256:BI256 BF258:BI258 BF260:BI260 BF262:BI262 BF264:BI264 BF266:BI266 BF268:BI268 BF270:BI270 BF272:BI272 BF274:BI274 BF276:BI276 BF278:BI278 BF280:BI280 BF282:BI282 BF284:BI284 BF286:BI286 BF288:BI288 BF290:BI290 BF292:BI292 BF294:BI294 BF296:BI296 BF298:BI298 BF300:BI300 BF302:BI302 BF304:BI304 BF306:BI306 BF308:BI308 BF310:BI310 BF312:BI312 BF314:BI314 BF316:BI316 BF318:BI318 BF320:BI320 BF322:BI322 BF324:BI324 BF326:BI326 BF328:BI328 BF330:BI330 BF332:BI332 BF334:BI334 BF336:BI336 BF338:BI338 BF340:BI340 BF342:BI342 BF344:BI344 BF346:BI346 BF348:BI348 BF350:BI350 BF352:BI352 BF354:BI354 BF356:BI356 BF358:BI358 BF360:BI360 BF362:BI362 BF364:BI364 BF366:BI366 BF368:BI368 BF370:BI370 BF372:BI372 BF374:BI374 BF376:BI376 BF378:BI378 BF380:BI380 BF382:BI382 BF384:BI384 BF386:BI386 BF388:BI388 BF390:BI390 BF392:BI392 BF394:BI394 BF396:BI396 BF398:BI398 BF400:BI400 BF402:BI402 BF404:BI404 BF406:BI406 BF408:BI408 BF410:BI410 BF412:BI412 BF414:BI414 BF416:BI416 BF418:BI418 BF420:BI420 BF422:BI422 BF424:BI424 BF426:BI426 BF428:BI428 BF430:BI430 BF432:BI432 BF434:BI434 BF436:BI436 BF438:BI438 BF440:BI440 BF442:BI442 BF444:BI444 BF446:BI446 BF448:BI448 BF450:BI450 BF452:BI452 BF454:BI454 BF456:BI456 BF458:BI458 BF460:BI460 BF462:BI462 BF464:BI464 BF466:BI466 BF468:BI468 BF470:BI470 BF472:BI472 BF474:BI474 BF476:BI476 BF478:BI478 BF480:BI480 BF482:BI482 BF484:BI484 BF486:BI486 BF488:BI488 BF490:BI490 BF492:BI492 BF494:BI494 BF496:BI496 BF498:BI498 BF500:BI500 BF502:BI502 BF504:BI504 BF506:BI506 BF508:BI508 BF510:BI510 BF512:BI512 BF514:BI514 BF516:BI516 BF518:BI518 BF520:BI520 BF522:BI522 BF524:BI524 BF526:BI526 BF528:BI528 BF530:BI530 BF532:BI532 BF534:BI534 BF536:BI536 BF538:BI538 BF540:BI540 BF542:BI542 BF544:BI544 BF546:BI546 BF548:BI548 BF550:BI550 BF552:BI552 BF554:BI554 BF556:BI556 BF558:BI558 BF560:BI560 BF562:BI562 BF564:BI564 BF566:BI566 BF568:BI568 BF570:BI570 BF572:BI572 BF574:BI574 BF576:BI576 BF578:BI578 BF580:BI580 BF582:BI582 BF584:BI584 BF586:BI586 BF588:BI588 BF590:BI590 BF592:BI592 BF594:BI594 BF596:BI596 BF598:BI598 BF600:BI600 BF602:BI602 BF604:BI604 BF606:BI606 BF608:BI608 BF610:BI610 BF612:BI612 BF614:BI614 BF616:BI616 BF618:BI618 BF620:BI620 BF622:BI622 BF624:BI624 BF626:BI626 BF628:BI628 BF630:BI630 BF632:BI632 BF634:BI634 BF636:BI636 BF638:BI638 BF640:BI640 BF642:BI642 BF644:BI644 BF646:BI646 BF648:BI648 BF650:BI650 BF652:BI652 BF654:BI654 BF656:BI656 BF658:BI658 BF660:BI660 BF662:BI662 BF664:BI664 BF666:BI666 BF668:BI668 BF670:BI670 BF672:BI672 BF674:BI674 BF676:BI676 BF678:BI678 BF680:BI680 BF682:BI682 BF684:BI684 BF686:BI686 BF688:BI688 BF690:BI690 BF692:BI692 BF694:BI694 BF696:BI696 BF698:BI698 BF700:BI700 BF702:BI702 BF704:BI704 BF706:BI706 BF708:BI708 BF710:BI710 BF712:BI712 BF714:BI714 BF716:BI716 BF718:BI718 BF720:BI720 BF722:BI722 BF724:BI724 BF726:BI726 BF728:BI728 BF730:BI730 BF732:BI732 BF734:BI734 BF736:BI736 BF738:BI738 BF740:BI740 BF742:BI742 BF744:BI744 BF746:BI746 BF748:BI748 BF750:BI750 BF752:BI752 BF754:BI754 BF756:BI756 BF758:BI758 BF760:BI760 BF762:BI762 BF764:BI764 BF766:BI766 BF768:BI768 BF770:BI770 BF772:BI772 BF774:BI774 BF776:BI776 BF778:BI778 BF780:BI780 BF782:BI782 BF784:BI784 BF786:BI786 BF788:BI788 BF790:BI790 BF792:BI792 BF794:BI794 BF796:BI796 BF798:BI798 BF800:BI800 BF802:BI802 BF804:BI804 BF806:BI806 BF808:BI808 BF810:BI810 BF812:BI812 BF814:BI814 BF816:BI816 BF818:BI818 BF820:BI820 BF822:BI822 BF824:BI824 BF826:BI826 BF828:BI828 BF830:BI830 BF832:BI832 BF834:BI834 BF836:BI836 BF838:BI838 BF840:BI840 BF842:BI842 BF844:BI844 BF846:BI846 BF848:BI848 BF850:BI850 BF852:BI852 BF854:BI854 BF856:BI856 BF858:BI858 BF860:BI860 BF862:BI862 BF864:BI864 BF866:BI866 BF868:BI868 BF870:BI870 BF872:BI872 BF874:BI874 BF876:BI876 BF878:BI878 BF880:BI880 BF882:BI882 BF884:BI884 BF886:BI886 BF888:BI888 BF890:BI890 BF892:BI892 BF894:BI894 BF896:BI896 BF898:BI898 BF900:BI900 BF902:BI902 BF904:BI904 BF906:BI906 BF908:BI908 BF910:BI910 BF912:BI912 BF914:BI914 BF916:BI916 BF918:BI918 BF920:BI920 BF922:BI922 BF924:BI924 BF926:BI926 BF928:BI928 BF930:BI930 BF932:BI932 BF934:BI934 BF936:BI936 BF938:BI938 BF940:BI940 BF942:BI942 BF944:BI944 BF946:BI946 BF948:BI948 BF950:BI950 BF952:BI952 BF954:BI954 BF956:BI956 BF958:BI958 BF960:BI960 BF962:BI962 BF964:BI964 BF966:BI966 BF968:BI968 BF970:BI970 BF972:BI972 BF974:BI974 BF976:BI976 BF978:BI978 BF980:BI980 BF982:BI982 BF984:BI984 BF986:BI986 BF988:BI988 BF990:BI990 BF992:BI992 BF994:BI994 BF996:BI996">
    <cfRule type="cellIs" dxfId="14" priority="9" operator="equal">
      <formula>0</formula>
    </cfRule>
  </conditionalFormatting>
  <conditionalFormatting sqref="AY5:BC5 AY7:BC7 AY9:BC9 AY11:BC11 AY13:BC13 AY15:BC15 AY17:BC17 AY19:BC19 AY21:BC21 AY23:BC23 AY25:BC25 AY27:BC27 AY29:BC29 AY31:BC31 AY33:BC33 AY35:BC35 AY37:BC37 AY39:BC39 AY41:BC41 AY43:BC43 AY45:BC45 AY47:BC47 AY49:BC49 AY51:BC51 AY53:BC53 AY55:BC55 AY57:BC57 AY59:BC59 AY61:BC61 AY63:BC63 AY65:BC65 AY67:BC67 AY69:BC69 AY71:BC71 AY73:BC73 AY75:BC75 AY77:BC77 AY79:BC79 AY81:BC81 AY83:BC83 AY85:BC85 AY87:BC87 AY89:BC89 AY91:BC91 AY93:BC93 AY95:BC95 AY97:BC97 AY99:BC99 AY101:BC101 AY103:BC103 AY105:BC105 AY107:BC107 AY109:BC109 AY111:BC111 AY113:BC113 AY115:BC115 AY117:BC117 AY119:BC119 AY121:BC121 AY123:BC123 AY125:BC125 AY127:BC127 AY129:BC129 AY131:BC131 AY133:BC133 AY135:BC135 AY137:BC137 AY139:BC139 AY141:BC141 AY143:BC143 AY145:BC145 AY147:BC147 AY149:BC149 AY151:BC151 AY153:BC153 AY155:BC155 AY157:BC157 AY159:BC159 AY161:BC161 AY163:BC163 AY165:BC165 AY167:BC167 AY169:BC169 AY171:BC171 AY173:BC173 AY175:BC175 AY177:BC177 AY179:BC179 AY181:BC181 AY183:BC183 AY185:BC185 AY187:BC187 AY189:BC189 AY191:BC191 AY193:BC193 AY195:BC195 AY197:BC197 AY199:BC199 AY201:BC201 AY203:BC203 AY205:BC205 AY207:BC207 AY209:BC209 AY211:BC211 AY213:BC213 AY215:BC215 AY217:BC217 AY219:BC219 AY221:BC221 AY223:BC223 AY225:BC225 AY227:BC227 AY229:BC229 AY231:BC231 AY233:BC233 AY235:BC235 AY237:BC237 AY239:BC239 AY241:BC241 AY243:BC243 AY245:BC245 AY247:BC247 AY249:BC249 AY251:BC251 AY253:BC253 AY255:BC255 AY257:BC257 AY259:BC259 AY261:BC261 AY263:BC263 AY265:BC265 AY267:BC267 AY269:BC269 AY271:BC271 AY273:BC273 AY275:BC275 AY277:BC277 AY279:BC279 AY281:BC281 AY283:BC283 AY285:BC285 AY287:BC287 AY289:BC289 AY291:BC291 AY293:BC293 AY295:BC295 AY297:BC297 AY299:BC299 AY301:BC301 AY303:BC303 AY305:BC305 AY307:BC307 AY309:BC309 AY311:BC311 AY313:BC313 AY315:BC315 AY317:BC317 AY319:BC319 AY321:BC321 AY323:BC323 AY325:BC325 AY327:BC327 AY329:BC329 AY331:BC331 AY333:BC333 AY335:BC335 AY337:BC337 AY339:BC339 AY341:BC341 AY343:BC343 AY345:BC345 AY347:BC347 AY349:BC349 AY351:BC351 AY353:BC353 AY355:BC355 AY357:BC357 AY359:BC359 AY361:BC361 AY363:BC363 AY365:BC365 AY367:BC367 AY369:BC369 AY371:BC371 AY373:BC373 AY375:BC375 AY377:BC377 AY379:BC379 AY381:BC381 AY383:BC383 AY385:BC385 AY387:BC387 AY389:BC389 AY391:BC391 AY393:BC393 AY395:BC395 AY397:BC397 AY399:BC399 AY401:BC401 AY403:BC403 AY405:BC405 AY407:BC407 AY409:BC409 AY411:BC411 AY413:BC413 AY415:BC415 AY417:BC417 AY419:BC419 AY421:BC421 AY423:BC423 AY425:BC425 AY427:BC427 AY429:BC429 AY431:BC431 AY433:BC433 AY435:BC435 AY437:BC437 AY439:BC439 AY441:BC441 AY443:BC443 AY445:BC445 AY447:BC447 AY449:BC449 AY451:BC451 AY453:BC453 AY455:BC455 AY457:BC457 AY459:BC459 AY461:BC461 AY463:BC463 AY465:BC465 AY467:BC467 AY469:BC469 AY471:BC471 AY473:BC473 AY475:BC475 AY477:BC477 AY479:BC479 AY481:BC481 AY483:BC483 AY485:BC485 AY487:BC487 AY489:BC489 AY491:BC491 AY493:BC493 AY495:BC495 AY497:BC497 AY499:BC499 AY501:BC501 AY503:BC503 AY505:BC505 AY507:BC507 AY509:BC509 AY511:BC511 AY513:BC513 AY515:BC515 AY517:BC517 AY519:BC519 AY521:BC521 AY523:BC523 AY525:BC525 AY527:BC527 AY529:BC529 AY531:BC531 AY533:BC533 AY535:BC535 AY537:BC537 AY539:BC539 AY541:BC541 AY543:BC543 AY545:BC545 AY547:BC547 AY549:BC549 AY551:BC551 AY553:BC553 AY555:BC555 AY557:BC557 AY559:BC559 AY561:BC561 AY563:BC563 AY565:BC565 AY567:BC567 AY569:BC569 AY571:BC571 AY573:BC573 AY575:BC575 AY577:BC577 AY579:BC579 AY581:BC581 AY583:BC583 AY585:BC585 AY587:BC587 AY589:BC589 AY591:BC591 AY593:BC593 AY595:BC595 AY597:BC597 AY599:BC599 AY601:BC601 AY603:BC603 AY605:BC605 AY607:BC607 AY609:BC609 AY611:BC611 AY613:BC613 AY615:BC615 AY617:BC617 AY619:BC619 AY621:BC621 AY623:BC623 AY625:BC625 AY627:BC627 AY629:BC629 AY631:BC631 AY633:BC633 AY635:BC635 AY637:BC637 AY639:BC639 AY641:BC641 AY643:BC643 AY645:BC645 AY647:BC647 AY649:BC649 AY651:BC651 AY653:BC653 AY655:BC655 AY657:BC657 AY659:BC659 AY661:BC661 AY663:BC663 AY665:BC665 AY667:BC667 AY669:BC669 AY671:BC671 AY673:BC673 AY675:BC675 AY677:BC677 AY679:BC679 AY681:BC681 AY683:BC683 AY685:BC685 AY687:BC687 AY689:BC689 AY691:BC691 AY693:BC693 AY695:BC695 AY697:BC697 AY699:BC699 AY701:BC701 AY703:BC703 AY705:BC705 AY707:BC707 AY709:BC709 AY711:BC711 AY713:BC713 AY715:BC715 AY717:BC717 AY719:BC719 AY721:BC721 AY723:BC723 AY725:BC725 AY727:BC727 AY729:BC729 AY731:BC731 AY733:BC733 AY735:BC735 AY737:BC737 AY739:BC739 AY741:BC741 AY743:BC743 AY745:BC745 AY747:BC747 AY749:BC749 AY751:BC751 AY753:BC753 AY755:BC755 AY757:BC757 AY759:BC759 AY761:BC761 AY763:BC763 AY765:BC765 AY767:BC767 AY769:BC769 AY771:BC771 AY773:BC773 AY775:BC775 AY777:BC777 AY779:BC779 AY781:BC781 AY783:BC783 AY785:BC785 AY787:BC787 AY789:BC789 AY791:BC791 AY793:BC793 AY795:BC795 AY797:BC797 AY799:BC799 AY801:BC801 AY803:BC803 AY805:BC805 AY807:BC807 AY809:BC809 AY811:BC811 AY813:BC813 AY815:BC815 AY817:BC817 AY819:BC819 AY821:BC821 AY823:BC823 AY825:BC825 AY827:BC827 AY829:BC829 AY831:BC831 AY833:BC833 AY835:BC835 AY837:BC837 AY839:BC839 AY841:BC841 AY843:BC843 AY845:BC845 AY847:BC847 AY849:BC849 AY851:BC851 AY853:BC853 AY855:BC855 AY857:BC857 AY859:BC859 AY861:BC861 AY863:BC863 AY865:BC865 AY867:BC867 AY869:BC869 AY871:BC871 AY873:BC873 AY875:BC875 AY877:BC877 AY879:BC879 AY881:BC881 AY883:BC883 AY885:BC885 AY887:BC887 AY889:BC889 AY891:BC891 AY893:BC893 AY895:BC895 AY897:BC897 AY899:BC899 AY901:BC901 AY903:BC903 AY905:BC905 AY907:BC907 AY909:BC909 AY911:BC911 AY913:BC913 AY915:BC915 AY917:BC917 AY919:BC919 AY921:BC921 AY923:BC923 AY925:BC925 AY927:BC927 AY929:BC929 AY931:BC931 AY933:BC933 AY935:BC935 AY937:BC937 AY939:BC939 AY941:BC941 AY943:BC943 AY945:BC945 AY947:BC947 AY949:BC949 AY951:BC951 AY953:BC953 AY955:BC955 AY957:BC957 AY959:BC959 AY961:BC961 AY963:BC963 AY965:BC965 AY967:BC967 AY969:BC969 AY971:BC971 AY973:BC973 AY975:BC975 AY977:BC977 AY979:BC979 AY981:BC981 AY983:BC983 AY985:BC985 AY987:BC987 AY989:BC989 AY991:BC991 AY993:BC993 AY995:BC995">
    <cfRule type="cellIs" dxfId="13" priority="7" operator="equal">
      <formula>0</formula>
    </cfRule>
  </conditionalFormatting>
  <conditionalFormatting sqref="BF5:BJ5 BF7:BJ7 BF9:BJ9 BF11:BJ11 BF13:BJ13 BF15:BJ15 BF17:BJ17 BF19:BJ19 BF21:BJ21 BF23:BJ23 BF25:BJ25 BF27:BJ27 BF29:BJ29 BF31:BJ31 BF33:BJ33 BF35:BJ35 BF37:BJ37 BF39:BJ39 BF41:BJ41 BF43:BJ43 BF45:BJ45 BF47:BJ47 BF49:BJ49 BF51:BJ51 BF53:BJ53 BF55:BJ55 BF57:BJ57 BF59:BJ59 BF61:BJ61 BF63:BJ63 BF65:BJ65 BF67:BJ67 BF69:BJ69 BF71:BJ71 BF73:BJ73 BF75:BJ75 BF77:BJ77 BF79:BJ79 BF81:BJ81 BF83:BJ83 BF85:BJ85 BF87:BJ87 BF89:BJ89 BF91:BJ91 BF93:BJ93 BF95:BJ95 BF97:BJ97 BF99:BJ99 BF101:BJ101 BF103:BJ103 BF105:BJ105 BF107:BJ107 BF109:BJ109 BF111:BJ111 BF113:BJ113 BF115:BJ115 BF117:BJ117 BF119:BJ119 BF121:BJ121 BF123:BJ123 BF125:BJ125 BF127:BJ127 BF129:BJ129 BF131:BJ131 BF133:BJ133 BF135:BJ135 BF137:BJ137 BF139:BJ139 BF141:BJ141 BF143:BJ143 BF145:BJ145 BF147:BJ147 BF149:BJ149 BF151:BJ151 BF153:BJ153 BF155:BJ155 BF157:BJ157 BF159:BJ159 BF161:BJ161 BF163:BJ163 BF165:BJ165 BF167:BJ167 BF169:BJ169 BF171:BJ171 BF173:BJ173 BF175:BJ175 BF177:BJ177 BF179:BJ179 BF181:BJ181 BF183:BJ183 BF185:BJ185 BF187:BJ187 BF189:BJ189 BF191:BJ191 BF193:BJ193 BF195:BJ195 BF197:BJ197 BF199:BJ199 BF201:BJ201 BF203:BJ203 BF205:BJ205 BF207:BJ207 BF209:BJ209 BF211:BJ211 BF213:BJ213 BF215:BJ215 BF217:BJ217 BF219:BJ219 BF221:BJ221 BF223:BJ223 BF225:BJ225 BF227:BJ227 BF229:BJ229 BF231:BJ231 BF233:BJ233 BF235:BJ235 BF237:BJ237 BF239:BJ239 BF241:BJ241 BF243:BJ243 BF245:BJ245 BF247:BJ247 BF249:BJ249 BF251:BJ251 BF253:BJ253 BF255:BJ255 BF257:BJ257 BF259:BJ259 BF261:BJ261 BF263:BJ263 BF265:BJ265 BF267:BJ267 BF269:BJ269 BF271:BJ271 BF273:BJ273 BF275:BJ275 BF277:BJ277 BF279:BJ279 BF281:BJ281 BF283:BJ283 BF285:BJ285 BF287:BJ287 BF289:BJ289 BF291:BJ291 BF293:BJ293 BF295:BJ295 BF297:BJ297 BF299:BJ299 BF301:BJ301 BF303:BJ303 BF305:BJ305 BF307:BJ307 BF309:BJ309 BF311:BJ311 BF313:BJ313 BF315:BJ315 BF317:BJ317 BF319:BJ319 BF321:BJ321 BF323:BJ323 BF325:BJ325 BF327:BJ327 BF329:BJ329 BF331:BJ331 BF333:BJ333 BF335:BJ335 BF337:BJ337 BF339:BJ339 BF341:BJ341 BF343:BJ343 BF345:BJ345 BF347:BJ347 BF349:BJ349 BF351:BJ351 BF353:BJ353 BF355:BJ355 BF357:BJ357 BF359:BJ359 BF361:BJ361 BF363:BJ363 BF365:BJ365 BF367:BJ367 BF369:BJ369 BF371:BJ371 BF373:BJ373 BF375:BJ375 BF377:BJ377 BF379:BJ379 BF381:BJ381 BF383:BJ383 BF385:BJ385 BF387:BJ387 BF389:BJ389 BF391:BJ391 BF393:BJ393 BF395:BJ395 BF397:BJ397 BF399:BJ399 BF401:BJ401 BF403:BJ403 BF405:BJ405 BF407:BJ407 BF409:BJ409 BF411:BJ411 BF413:BJ413 BF415:BJ415 BF417:BJ417 BF419:BJ419 BF421:BJ421 BF423:BJ423 BF425:BJ425 BF427:BJ427 BF429:BJ429 BF431:BJ431 BF433:BJ433 BF435:BJ435 BF437:BJ437 BF439:BJ439 BF441:BJ441 BF443:BJ443 BF445:BJ445 BF447:BJ447 BF449:BJ449 BF451:BJ451 BF453:BJ453 BF455:BJ455 BF457:BJ457 BF459:BJ459 BF461:BJ461 BF463:BJ463 BF465:BJ465 BF467:BJ467 BF469:BJ469 BF471:BJ471 BF473:BJ473 BF475:BJ475 BF477:BJ477 BF479:BJ479 BF481:BJ481 BF483:BJ483 BF485:BJ485 BF487:BJ487 BF489:BJ489 BF491:BJ491 BF493:BJ493 BF495:BJ495 BF497:BJ497 BF499:BJ499 BF501:BJ501 BF503:BJ503 BF505:BJ505 BF507:BJ507 BF509:BJ509 BF511:BJ511 BF513:BJ513 BF515:BJ515 BF517:BJ517 BF519:BJ519 BF521:BJ521 BF523:BJ523 BF525:BJ525 BF527:BJ527 BF529:BJ529 BF531:BJ531 BF533:BJ533 BF535:BJ535 BF537:BJ537 BF539:BJ539 BF541:BJ541 BF543:BJ543 BF545:BJ545 BF547:BJ547 BF549:BJ549 BF551:BJ551 BF553:BJ553 BF555:BJ555 BF557:BJ557 BF559:BJ559 BF561:BJ561 BF563:BJ563 BF565:BJ565 BF567:BJ567 BF569:BJ569 BF571:BJ571 BF573:BJ573 BF575:BJ575 BF577:BJ577 BF579:BJ579 BF581:BJ581 BF583:BJ583 BF585:BJ585 BF587:BJ587 BF589:BJ589 BF591:BJ591 BF593:BJ593 BF595:BJ595 BF597:BJ597 BF599:BJ599 BF601:BJ601 BF603:BJ603 BF605:BJ605 BF607:BJ607 BF609:BJ609 BF611:BJ611 BF613:BJ613 BF615:BJ615 BF617:BJ617 BF619:BJ619 BF621:BJ621 BF623:BJ623 BF625:BJ625 BF627:BJ627 BF629:BJ629 BF631:BJ631 BF633:BJ633 BF635:BJ635 BF637:BJ637 BF639:BJ639 BF641:BJ641 BF643:BJ643 BF645:BJ645 BF647:BJ647 BF649:BJ649 BF651:BJ651 BF653:BJ653 BF655:BJ655 BF657:BJ657 BF659:BJ659 BF661:BJ661 BF663:BJ663 BF665:BJ665 BF667:BJ667 BF669:BJ669 BF671:BJ671 BF673:BJ673 BF675:BJ675 BF677:BJ677 BF679:BJ679 BF681:BJ681 BF683:BJ683 BF685:BJ685 BF687:BJ687 BF689:BJ689 BF691:BJ691 BF693:BJ693 BF695:BJ695 BF697:BJ697 BF699:BJ699 BF701:BJ701 BF703:BJ703 BF705:BJ705 BF707:BJ707 BF709:BJ709 BF711:BJ711 BF713:BJ713 BF715:BJ715 BF717:BJ717 BF719:BJ719 BF721:BJ721 BF723:BJ723 BF725:BJ725 BF727:BJ727 BF729:BJ729 BF731:BJ731 BF733:BJ733 BF735:BJ735 BF737:BJ737 BF739:BJ739 BF741:BJ741 BF743:BJ743 BF745:BJ745 BF747:BJ747 BF749:BJ749 BF751:BJ751 BF753:BJ753 BF755:BJ755 BF757:BJ757 BF759:BJ759 BF761:BJ761 BF763:BJ763 BF765:BJ765 BF767:BJ767 BF769:BJ769 BF771:BJ771 BF773:BJ773 BF775:BJ775 BF777:BJ777 BF779:BJ779 BF781:BJ781 BF783:BJ783 BF785:BJ785 BF787:BJ787 BF789:BJ789 BF791:BJ791 BF793:BJ793 BF795:BJ795 BF797:BJ797 BF799:BJ799 BF801:BJ801 BF803:BJ803 BF805:BJ805 BF807:BJ807 BF809:BJ809 BF811:BJ811 BF813:BJ813 BF815:BJ815 BF817:BJ817 BF819:BJ819 BF821:BJ821 BF823:BJ823 BF825:BJ825 BF827:BJ827 BF829:BJ829 BF831:BJ831 BF833:BJ833 BF835:BJ835 BF837:BJ837 BF839:BJ839 BF841:BJ841 BF843:BJ843 BF845:BJ845 BF847:BJ847 BF849:BJ849 BF851:BJ851 BF853:BJ853 BF855:BJ855 BF857:BJ857 BF859:BJ859 BF861:BJ861 BF863:BJ863 BF865:BJ865 BF867:BJ867 BF869:BJ869 BF871:BJ871 BF873:BJ873 BF875:BJ875 BF877:BJ877 BF879:BJ879 BF881:BJ881 BF883:BJ883 BF885:BJ885 BF887:BJ887 BF889:BJ889 BF891:BJ891 BF893:BJ893 BF895:BJ895 BF897:BJ897 BF899:BJ899 BF901:BJ901 BF903:BJ903 BF905:BJ905 BF907:BJ907 BF909:BJ909 BF911:BJ911 BF913:BJ913 BF915:BJ915 BF917:BJ917 BF919:BJ919 BF921:BJ921 BF923:BJ923 BF925:BJ925 BF927:BJ927 BF929:BJ929 BF931:BJ931 BF933:BJ933 BF935:BJ935 BF937:BJ937 BF939:BJ939 BF941:BJ941 BF943:BJ943 BF945:BJ945 BF947:BJ947 BF949:BJ949 BF951:BJ951 BF953:BJ953 BF955:BJ955 BF957:BJ957 BF959:BJ959 BF961:BJ961 BF963:BJ963 BF965:BJ965 BF967:BJ967 BF969:BJ969 BF971:BJ971 BF973:BJ973 BF975:BJ975 BF977:BJ977 BF979:BJ979 BF981:BJ981 BF983:BJ983 BF985:BJ985 BF987:BJ987 BF989:BJ989 BF991:BJ991 BF993:BJ993 BF995:BJ995">
    <cfRule type="cellIs" dxfId="12" priority="6" operator="equal">
      <formula>0</formula>
    </cfRule>
  </conditionalFormatting>
  <conditionalFormatting sqref="H5:K406 N5:Q406 U5:X406">
    <cfRule type="cellIs" dxfId="11" priority="5" operator="equal">
      <formula>0</formula>
    </cfRule>
  </conditionalFormatting>
  <conditionalFormatting sqref="T5:T406">
    <cfRule type="cellIs" dxfId="10" priority="4" operator="lessThan">
      <formula>0</formula>
    </cfRule>
  </conditionalFormatting>
  <conditionalFormatting sqref="AB5:AE406">
    <cfRule type="cellIs" dxfId="9" priority="2" operator="equal">
      <formula>0</formula>
    </cfRule>
  </conditionalFormatting>
  <conditionalFormatting sqref="AG5:AG406">
    <cfRule type="cellIs" dxfId="8" priority="1" operator="lessThan">
      <formula>0</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x14:formula1>
            <xm:f>'Optional-Cluster Names'!$B$2:$B$13</xm:f>
          </x14:formula1>
          <xm:sqref>D3 D5 D7 D9 D11 D13 D15 D17 D19 D21 D23 D25 D27 D29 D31 D33 D35 D37 D39 D41 D43 D45 D47 D49 D51 D53 D55 D57 D59 D61 D63 D65 D67 D69 D71 D73 D75 D77 D79 D81 D83 D85 D87 D89 D91 D93 D95 D97 D99 D101 D103 D105 D107 D109 D111 D113 D115 D117 D119 D121 D123 D125 D127 D129 D131 D133 D135 D137 D139 D141 D143 D145 D147 D149 D151 D153 D155 D157 D159 D161 D163 D165 D167 D169 D171 D173 D175 D177 D179 D181 D183 D185 D187 D189 D191 D193 D195 D197 D199 D201 D203 D205 D207 D209 D211 D213 D215 D217 D219 D221 D223 D225 D227 D229 D231 D233 D235 D237 D239 D241 D243 D245 D247 D249 D251 D253 D255 D257 D259 D261 D263 D265 D267 D269 D271 D273 D275 D277 D279 D281 D283 D285 D287 D289 D291 D293 D295 D297 D299 D301 D303 D305 D307 D309 D311 D313 D315 D317 D319 D321 D323 D325 D327 D329 D331 D333 D335 D337 D339 D341 D343 D345 D347 D349 D351 D353 D355 D357 D359 D361 D363 D365 D367 D369 D371 D373 D375 D377 D379 D381 D383 D385 D387 D389 D391 D393 D395 D397 D399 D401 D403 D405</xm:sqref>
        </x14:dataValidation>
        <x14:dataValidation type="list" allowBlank="1" showErrorMessage="1">
          <x14:formula1>
            <xm:f>'Formula dropdowns'!$A$2:$A$6</xm:f>
          </x14:formula1>
          <xm:sqref>B3:B406</xm:sqref>
        </x14:dataValidation>
        <x14:dataValidation type="list" allowBlank="1">
          <x14:formula1>
            <xm:f>'Formula dropdowns'!$B$2:$B$14</xm:f>
          </x14:formula1>
          <xm:sqref>C3:C406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outlinePr summaryBelow="0" summaryRight="0"/>
  </sheetPr>
  <dimension ref="A1:AA966"/>
  <sheetViews>
    <sheetView topLeftCell="B1" workbookViewId="0">
      <pane ySplit="2" topLeftCell="A3" activePane="bottomLeft" state="frozen"/>
      <selection pane="bottomLeft" activeCell="T3" sqref="T3:T4"/>
    </sheetView>
  </sheetViews>
  <sheetFormatPr defaultColWidth="14.42578125" defaultRowHeight="15.75" customHeight="1" x14ac:dyDescent="0.2"/>
  <cols>
    <col min="1" max="1" width="15" hidden="1" customWidth="1"/>
    <col min="2" max="2" width="16.5703125" customWidth="1"/>
    <col min="3" max="3" width="7" customWidth="1"/>
    <col min="4" max="7" width="9.7109375" style="183" customWidth="1"/>
    <col min="8" max="26" width="9.7109375" customWidth="1"/>
  </cols>
  <sheetData>
    <row r="1" spans="1:27" ht="13.5" customHeight="1" thickTop="1" x14ac:dyDescent="0.2">
      <c r="A1" s="284" t="s">
        <v>95</v>
      </c>
      <c r="B1" s="288" t="s">
        <v>0</v>
      </c>
      <c r="C1" s="289"/>
      <c r="D1" s="329" t="s">
        <v>305</v>
      </c>
      <c r="E1" s="332"/>
      <c r="F1" s="332"/>
      <c r="G1" s="332"/>
      <c r="H1" s="332"/>
      <c r="I1" s="329" t="s">
        <v>306</v>
      </c>
      <c r="J1" s="330"/>
      <c r="K1" s="330"/>
      <c r="L1" s="330"/>
      <c r="M1" s="330"/>
      <c r="N1" s="331"/>
      <c r="O1" s="329" t="s">
        <v>307</v>
      </c>
      <c r="P1" s="332"/>
      <c r="Q1" s="332"/>
      <c r="R1" s="332"/>
      <c r="S1" s="332"/>
      <c r="T1" s="332"/>
      <c r="U1" s="329" t="s">
        <v>315</v>
      </c>
      <c r="V1" s="332"/>
      <c r="W1" s="332"/>
      <c r="X1" s="332"/>
      <c r="Y1" s="332"/>
      <c r="Z1" s="332"/>
      <c r="AA1" s="29"/>
    </row>
    <row r="2" spans="1:27" ht="45" customHeight="1" thickBot="1" x14ac:dyDescent="0.25">
      <c r="A2" s="284"/>
      <c r="B2" s="290"/>
      <c r="C2" s="291"/>
      <c r="D2" s="169" t="s">
        <v>309</v>
      </c>
      <c r="E2" s="170" t="s">
        <v>308</v>
      </c>
      <c r="F2" s="170" t="s">
        <v>310</v>
      </c>
      <c r="G2" s="170" t="s">
        <v>311</v>
      </c>
      <c r="H2" s="184" t="s">
        <v>312</v>
      </c>
      <c r="I2" s="187" t="s">
        <v>309</v>
      </c>
      <c r="J2" s="188" t="s">
        <v>308</v>
      </c>
      <c r="K2" s="188" t="s">
        <v>310</v>
      </c>
      <c r="L2" s="188" t="s">
        <v>311</v>
      </c>
      <c r="M2" s="189" t="s">
        <v>312</v>
      </c>
      <c r="N2" s="189" t="s">
        <v>314</v>
      </c>
      <c r="O2" s="169" t="s">
        <v>309</v>
      </c>
      <c r="P2" s="170" t="s">
        <v>308</v>
      </c>
      <c r="Q2" s="170" t="s">
        <v>310</v>
      </c>
      <c r="R2" s="170" t="s">
        <v>311</v>
      </c>
      <c r="S2" s="184" t="s">
        <v>312</v>
      </c>
      <c r="T2" s="189" t="s">
        <v>314</v>
      </c>
      <c r="U2" s="169" t="s">
        <v>309</v>
      </c>
      <c r="V2" s="170" t="s">
        <v>308</v>
      </c>
      <c r="W2" s="170" t="s">
        <v>310</v>
      </c>
      <c r="X2" s="170" t="s">
        <v>311</v>
      </c>
      <c r="Y2" s="184" t="s">
        <v>312</v>
      </c>
      <c r="Z2" s="189" t="s">
        <v>314</v>
      </c>
      <c r="AA2" s="29"/>
    </row>
    <row r="3" spans="1:27" ht="13.5" thickTop="1" x14ac:dyDescent="0.2">
      <c r="A3" t="s">
        <v>98</v>
      </c>
      <c r="B3" s="274" t="s">
        <v>3</v>
      </c>
      <c r="C3" s="4" t="s">
        <v>5</v>
      </c>
      <c r="D3" s="171">
        <f>SUMIFS('4a. Teacher Data (Acadience)'!AL:AL,'4a. Teacher Data (Acadience)'!$AH:$AH,'4b. Acadience Totals'!$B3)</f>
        <v>0</v>
      </c>
      <c r="E3" s="172">
        <f>SUMIFS('4a. Teacher Data (Acadience)'!AM:AM,'4a. Teacher Data (Acadience)'!$AH:$AH,'4b. Acadience Totals'!$B3)</f>
        <v>0</v>
      </c>
      <c r="F3" s="172">
        <f>SUMIFS('4a. Teacher Data (Acadience)'!AN:AN,'4a. Teacher Data (Acadience)'!$AH:$AH,'4b. Acadience Totals'!$B3)</f>
        <v>0</v>
      </c>
      <c r="G3" s="172">
        <f>SUMIFS('4a. Teacher Data (Acadience)'!AO:AO,'4a. Teacher Data (Acadience)'!$AH:$AH,'4b. Acadience Totals'!$B3)</f>
        <v>0</v>
      </c>
      <c r="H3" s="131">
        <f>IF(AND(ISBLANK(D3),ISBLANK(E3),ISBLANK(F3),ISBLANK(G3)),"",SUM(F3:G3))</f>
        <v>0</v>
      </c>
      <c r="I3" s="190">
        <f>SUMIFS('4a. Teacher Data (Acadience)'!AR:AR,'4a. Teacher Data (Acadience)'!$AH:$AH,'4b. Acadience Totals'!$B3)</f>
        <v>0</v>
      </c>
      <c r="J3" s="191">
        <f>SUMIFS('4a. Teacher Data (Acadience)'!AS:AS,'4a. Teacher Data (Acadience)'!$AH:$AH,'4b. Acadience Totals'!$B3)</f>
        <v>0</v>
      </c>
      <c r="K3" s="191">
        <f>SUMIFS('4a. Teacher Data (Acadience)'!AT:AT,'4a. Teacher Data (Acadience)'!$AH:$AH,'4b. Acadience Totals'!$B3)</f>
        <v>0</v>
      </c>
      <c r="L3" s="191">
        <f>SUMIFS('4a. Teacher Data (Acadience)'!AU:AU,'4a. Teacher Data (Acadience)'!$AH:$AH,'4b. Acadience Totals'!$B3)</f>
        <v>0</v>
      </c>
      <c r="M3" s="192">
        <f>IF(AND(ISBLANK(I3),ISBLANK(J3),ISBLANK(K3),ISBLANK(L3),ISBLANK(#REF!)),"",SUM(L3:L3))</f>
        <v>0</v>
      </c>
      <c r="N3" s="321" t="str">
        <f>IF(OR(H4="",M4=""),"",IFERROR(M4-H4,""))</f>
        <v/>
      </c>
      <c r="O3" s="37">
        <f>SUMIFS('4a. Teacher Data (Acadience)'!AY:AY,'4a. Teacher Data (Acadience)'!$AH:$AH,'4b. Acadience Totals'!$B3)</f>
        <v>0</v>
      </c>
      <c r="P3" s="28">
        <f>SUMIFS('4a. Teacher Data (Acadience)'!AZ:AZ,'4a. Teacher Data (Acadience)'!$AH:$AH,'4b. Acadience Totals'!$B3)</f>
        <v>0</v>
      </c>
      <c r="Q3" s="28">
        <f>SUMIFS('4a. Teacher Data (Acadience)'!BA:BA,'4a. Teacher Data (Acadience)'!$AH:$AH,'4b. Acadience Totals'!$B3)</f>
        <v>0</v>
      </c>
      <c r="R3" s="28">
        <f>SUMIFS('4a. Teacher Data (Acadience)'!BB:BB,'4a. Teacher Data (Acadience)'!$AH:$AH,'4b. Acadience Totals'!$B3)</f>
        <v>0</v>
      </c>
      <c r="S3" s="7">
        <f>IF(AND(ISBLANK(O3),ISBLANK(P3),ISBLANK(Q3),ISBLANK(R3),ISBLANK(#REF!)),"",SUM(R3:R3))</f>
        <v>0</v>
      </c>
      <c r="T3" s="321" t="str">
        <f>IF(OR(H4="",S4=""),"",IFERROR(S4-H4,""))</f>
        <v/>
      </c>
      <c r="U3" s="37">
        <f>SUMIFS('4a. Teacher Data (Acadience)'!BF:BF,'4a. Teacher Data (Acadience)'!$AH:$AH,'4b. Acadience Totals'!$B3)</f>
        <v>0</v>
      </c>
      <c r="V3" s="28">
        <f>SUMIFS('4a. Teacher Data (Acadience)'!BG:BG,'4a. Teacher Data (Acadience)'!$AH:$AH,'4b. Acadience Totals'!$B3)</f>
        <v>0</v>
      </c>
      <c r="W3" s="28">
        <f>SUMIFS('4a. Teacher Data (Acadience)'!BH:BH,'4a. Teacher Data (Acadience)'!$AH:$AH,'4b. Acadience Totals'!$B3)</f>
        <v>0</v>
      </c>
      <c r="X3" s="28">
        <f>SUMIFS('4a. Teacher Data (Acadience)'!BI:BI,'4a. Teacher Data (Acadience)'!$AH:$AH,'4b. Acadience Totals'!$B3)</f>
        <v>0</v>
      </c>
      <c r="Y3" s="7">
        <f>IF(AND(ISBLANK(U3),ISBLANK(V3),ISBLANK(W3),ISBLANK(X3),ISBLANK(#REF!)),"",SUM(X3:X3))</f>
        <v>0</v>
      </c>
      <c r="Z3" s="321" t="str">
        <f>IF(OR(H4="",Y4=""),"",IFERROR(Y4-H4,""))</f>
        <v/>
      </c>
      <c r="AA3" s="29"/>
    </row>
    <row r="4" spans="1:27" ht="13.5" thickBot="1" x14ac:dyDescent="0.25">
      <c r="B4" s="275"/>
      <c r="C4" s="8" t="s">
        <v>6</v>
      </c>
      <c r="D4" s="173" t="str">
        <f>IFERROR(D3/SUM(D3:G3),"")</f>
        <v/>
      </c>
      <c r="E4" s="174" t="str">
        <f>IFERROR(E3/SUM(D3:G3),"")</f>
        <v/>
      </c>
      <c r="F4" s="175" t="str">
        <f>IFERROR(F3/SUM(D3:G3),"")</f>
        <v/>
      </c>
      <c r="G4" s="175" t="str">
        <f>IFERROR(G3/SUM(D3:G3),"")</f>
        <v/>
      </c>
      <c r="H4" s="132" t="str">
        <f>IFERROR(H3/SUM(D3:G3),"")</f>
        <v/>
      </c>
      <c r="I4" s="193" t="str">
        <f>IFERROR(I3/SUM(I3:L3),"")</f>
        <v/>
      </c>
      <c r="J4" s="10" t="str">
        <f>IFERROR(J3/SUM(I3:L3),"")</f>
        <v/>
      </c>
      <c r="K4" s="11" t="str">
        <f>IFERROR(K3/SUM(I3:L3),"")</f>
        <v/>
      </c>
      <c r="L4" s="11" t="str">
        <f>IFERROR(L3/SUM(I3:L3),"")</f>
        <v/>
      </c>
      <c r="M4" s="34" t="str">
        <f>IFERROR(M3/SUM(I3:L3),"")</f>
        <v/>
      </c>
      <c r="N4" s="322"/>
      <c r="O4" s="31" t="str">
        <f>IFERROR(O3/SUM(O3:R3),"")</f>
        <v/>
      </c>
      <c r="P4" s="10" t="str">
        <f>IFERROR(P3/SUM(O3:R3),"")</f>
        <v/>
      </c>
      <c r="Q4" s="11" t="str">
        <f>IFERROR(Q3/SUM(O3:R3),"")</f>
        <v/>
      </c>
      <c r="R4" s="11" t="str">
        <f>IFERROR(R3/SUM(O3:R3),"")</f>
        <v/>
      </c>
      <c r="S4" s="34" t="str">
        <f>IFERROR(S3/SUM(O3:R3),"")</f>
        <v/>
      </c>
      <c r="T4" s="322"/>
      <c r="U4" s="31" t="str">
        <f>IFERROR(U3/SUM(U3:X3),"")</f>
        <v/>
      </c>
      <c r="V4" s="10" t="str">
        <f>IFERROR(V3/SUM(U3:X3),"")</f>
        <v/>
      </c>
      <c r="W4" s="11" t="str">
        <f>IFERROR(W3/SUM(U3:X3),"")</f>
        <v/>
      </c>
      <c r="X4" s="11" t="str">
        <f>IFERROR(X3/SUM(U3:X3),"")</f>
        <v/>
      </c>
      <c r="Y4" s="34" t="str">
        <f>IFERROR(Y3/SUM(U3:X3),"")</f>
        <v/>
      </c>
      <c r="Z4" s="322"/>
      <c r="AA4" s="29"/>
    </row>
    <row r="5" spans="1:27" ht="13.5" thickTop="1" x14ac:dyDescent="0.2">
      <c r="A5" t="s">
        <v>99</v>
      </c>
      <c r="B5" s="274" t="s">
        <v>22</v>
      </c>
      <c r="C5" s="4" t="s">
        <v>5</v>
      </c>
      <c r="D5" s="171">
        <f>SUMIFS('4a. Teacher Data (Acadience)'!AL:AL,'4a. Teacher Data (Acadience)'!$AH:$AH,'4b. Acadience Totals'!$B5)</f>
        <v>0</v>
      </c>
      <c r="E5" s="172">
        <f>SUMIFS('4a. Teacher Data (Acadience)'!AM:AM,'4a. Teacher Data (Acadience)'!$AH:$AH,'4b. Acadience Totals'!$B5)</f>
        <v>0</v>
      </c>
      <c r="F5" s="172">
        <f>SUMIFS('4a. Teacher Data (Acadience)'!AN:AN,'4a. Teacher Data (Acadience)'!$AH:$AH,'4b. Acadience Totals'!$B5)</f>
        <v>0</v>
      </c>
      <c r="G5" s="172">
        <f>SUMIFS('4a. Teacher Data (Acadience)'!AO:AO,'4a. Teacher Data (Acadience)'!$AH:$AH,'4b. Acadience Totals'!$B5)</f>
        <v>0</v>
      </c>
      <c r="H5" s="131">
        <f t="shared" ref="H5" si="0">IF(AND(ISBLANK(D5),ISBLANK(E5),ISBLANK(F5),ISBLANK(G5)),"",SUM(F5:G5))</f>
        <v>0</v>
      </c>
      <c r="I5" s="194">
        <f>SUMIFS('4a. Teacher Data (Acadience)'!AR:AR,'4a. Teacher Data (Acadience)'!$AH:$AH,'4b. Acadience Totals'!$B5)</f>
        <v>0</v>
      </c>
      <c r="J5" s="28">
        <f>SUMIFS('4a. Teacher Data (Acadience)'!AS:AS,'4a. Teacher Data (Acadience)'!$AH:$AH,'4b. Acadience Totals'!$B5)</f>
        <v>0</v>
      </c>
      <c r="K5" s="28">
        <f>SUMIFS('4a. Teacher Data (Acadience)'!AT:AT,'4a. Teacher Data (Acadience)'!$AH:$AH,'4b. Acadience Totals'!$B5)</f>
        <v>0</v>
      </c>
      <c r="L5" s="28">
        <f>SUMIFS('4a. Teacher Data (Acadience)'!AU:AU,'4a. Teacher Data (Acadience)'!$AH:$AH,'4b. Acadience Totals'!$B5)</f>
        <v>0</v>
      </c>
      <c r="M5" s="7">
        <f>IF(AND(ISBLANK(I5),ISBLANK(J5),ISBLANK(K5),ISBLANK(L5),ISBLANK(#REF!)),"",SUM(L5:L5))</f>
        <v>0</v>
      </c>
      <c r="N5" s="333" t="str">
        <f t="shared" ref="N5" si="1">IF(OR(H6="",M6=""),"",IFERROR(M6-H6,""))</f>
        <v/>
      </c>
      <c r="O5" s="37">
        <f>SUMIFS('4a. Teacher Data (Acadience)'!AY:AY,'4a. Teacher Data (Acadience)'!$AH:$AH,'4b. Acadience Totals'!$B5)</f>
        <v>0</v>
      </c>
      <c r="P5" s="28">
        <f>SUMIFS('4a. Teacher Data (Acadience)'!AZ:AZ,'4a. Teacher Data (Acadience)'!$AH:$AH,'4b. Acadience Totals'!$B5)</f>
        <v>0</v>
      </c>
      <c r="Q5" s="28">
        <f>SUMIFS('4a. Teacher Data (Acadience)'!BA:BA,'4a. Teacher Data (Acadience)'!$AH:$AH,'4b. Acadience Totals'!$B5)</f>
        <v>0</v>
      </c>
      <c r="R5" s="28">
        <f>SUMIFS('4a. Teacher Data (Acadience)'!BB:BB,'4a. Teacher Data (Acadience)'!$AH:$AH,'4b. Acadience Totals'!$B5)</f>
        <v>0</v>
      </c>
      <c r="S5" s="7">
        <f>IF(AND(ISBLANK(O5),ISBLANK(P5),ISBLANK(Q5),ISBLANK(R5),ISBLANK(#REF!)),"",SUM(R5:R5))</f>
        <v>0</v>
      </c>
      <c r="T5" s="333" t="str">
        <f t="shared" ref="T5" si="2">IF(OR(H6="",S6=""),"",IFERROR(S6-H6,""))</f>
        <v/>
      </c>
      <c r="U5" s="37">
        <f>SUMIFS('4a. Teacher Data (Acadience)'!BF:BF,'4a. Teacher Data (Acadience)'!$AH:$AH,'4b. Acadience Totals'!$B5)</f>
        <v>0</v>
      </c>
      <c r="V5" s="28">
        <f>SUMIFS('4a. Teacher Data (Acadience)'!BG:BG,'4a. Teacher Data (Acadience)'!$AH:$AH,'4b. Acadience Totals'!$B5)</f>
        <v>0</v>
      </c>
      <c r="W5" s="28">
        <f>SUMIFS('4a. Teacher Data (Acadience)'!BH:BH,'4a. Teacher Data (Acadience)'!$AH:$AH,'4b. Acadience Totals'!$B5)</f>
        <v>0</v>
      </c>
      <c r="X5" s="28">
        <f>SUMIFS('4a. Teacher Data (Acadience)'!BI:BI,'4a. Teacher Data (Acadience)'!$AH:$AH,'4b. Acadience Totals'!$B5)</f>
        <v>0</v>
      </c>
      <c r="Y5" s="7">
        <f>IF(AND(ISBLANK(U5),ISBLANK(V5),ISBLANK(W5),ISBLANK(X5),ISBLANK(#REF!)),"",SUM(X5:X5))</f>
        <v>0</v>
      </c>
      <c r="Z5" s="333" t="str">
        <f t="shared" ref="Z5" si="3">IF(OR(H6="",Y6=""),"",IFERROR(Y6-H6,""))</f>
        <v/>
      </c>
      <c r="AA5" s="29"/>
    </row>
    <row r="6" spans="1:27" ht="13.5" thickBot="1" x14ac:dyDescent="0.25">
      <c r="B6" s="275"/>
      <c r="C6" s="8" t="s">
        <v>6</v>
      </c>
      <c r="D6" s="173" t="str">
        <f t="shared" ref="D6" si="4">IFERROR(D5/SUM(D5:G5),"")</f>
        <v/>
      </c>
      <c r="E6" s="174" t="str">
        <f t="shared" ref="E6" si="5">IFERROR(E5/SUM(D5:G5),"")</f>
        <v/>
      </c>
      <c r="F6" s="175" t="str">
        <f t="shared" ref="F6" si="6">IFERROR(F5/SUM(D5:G5),"")</f>
        <v/>
      </c>
      <c r="G6" s="175" t="str">
        <f t="shared" ref="G6" si="7">IFERROR(G5/SUM(D5:G5),"")</f>
        <v/>
      </c>
      <c r="H6" s="132" t="str">
        <f t="shared" ref="H6" si="8">IFERROR(H5/SUM(D5:G5),"")</f>
        <v/>
      </c>
      <c r="I6" s="193" t="str">
        <f t="shared" ref="I6" si="9">IFERROR(I5/SUM(I5:L5),"")</f>
        <v/>
      </c>
      <c r="J6" s="10" t="str">
        <f t="shared" ref="J6" si="10">IFERROR(J5/SUM(I5:L5),"")</f>
        <v/>
      </c>
      <c r="K6" s="11" t="str">
        <f t="shared" ref="K6" si="11">IFERROR(K5/SUM(I5:L5),"")</f>
        <v/>
      </c>
      <c r="L6" s="11" t="str">
        <f t="shared" ref="L6" si="12">IFERROR(L5/SUM(I5:L5),"")</f>
        <v/>
      </c>
      <c r="M6" s="34" t="str">
        <f t="shared" ref="M6" si="13">IFERROR(M5/SUM(I5:L5),"")</f>
        <v/>
      </c>
      <c r="N6" s="334"/>
      <c r="O6" s="31" t="str">
        <f t="shared" ref="O6" si="14">IFERROR(O5/SUM(O5:R5),"")</f>
        <v/>
      </c>
      <c r="P6" s="10" t="str">
        <f t="shared" ref="P6" si="15">IFERROR(P5/SUM(O5:R5),"")</f>
        <v/>
      </c>
      <c r="Q6" s="11" t="str">
        <f t="shared" ref="Q6" si="16">IFERROR(Q5/SUM(O5:R5),"")</f>
        <v/>
      </c>
      <c r="R6" s="11" t="str">
        <f t="shared" ref="R6" si="17">IFERROR(R5/SUM(O5:R5),"")</f>
        <v/>
      </c>
      <c r="S6" s="34" t="str">
        <f t="shared" ref="S6" si="18">IFERROR(S5/SUM(O5:R5),"")</f>
        <v/>
      </c>
      <c r="T6" s="334"/>
      <c r="U6" s="31" t="str">
        <f t="shared" ref="U6" si="19">IFERROR(U5/SUM(U5:X5),"")</f>
        <v/>
      </c>
      <c r="V6" s="10" t="str">
        <f t="shared" ref="V6" si="20">IFERROR(V5/SUM(U5:X5),"")</f>
        <v/>
      </c>
      <c r="W6" s="11" t="str">
        <f t="shared" ref="W6" si="21">IFERROR(W5/SUM(U5:X5),"")</f>
        <v/>
      </c>
      <c r="X6" s="11" t="str">
        <f t="shared" ref="X6" si="22">IFERROR(X5/SUM(U5:X5),"")</f>
        <v/>
      </c>
      <c r="Y6" s="34" t="str">
        <f t="shared" ref="Y6" si="23">IFERROR(Y5/SUM(U5:X5),"")</f>
        <v/>
      </c>
      <c r="Z6" s="334"/>
      <c r="AA6" s="29"/>
    </row>
    <row r="7" spans="1:27" ht="13.5" thickTop="1" x14ac:dyDescent="0.2">
      <c r="A7" t="s">
        <v>100</v>
      </c>
      <c r="B7" s="274" t="s">
        <v>23</v>
      </c>
      <c r="C7" s="4" t="s">
        <v>5</v>
      </c>
      <c r="D7" s="171">
        <f>SUMIFS('4a. Teacher Data (Acadience)'!AL:AL,'4a. Teacher Data (Acadience)'!$AH:$AH,'4b. Acadience Totals'!$B7)</f>
        <v>0</v>
      </c>
      <c r="E7" s="172">
        <f>SUMIFS('4a. Teacher Data (Acadience)'!AM:AM,'4a. Teacher Data (Acadience)'!$AH:$AH,'4b. Acadience Totals'!$B7)</f>
        <v>0</v>
      </c>
      <c r="F7" s="172">
        <f>SUMIFS('4a. Teacher Data (Acadience)'!AN:AN,'4a. Teacher Data (Acadience)'!$AH:$AH,'4b. Acadience Totals'!$B7)</f>
        <v>0</v>
      </c>
      <c r="G7" s="172">
        <f>SUMIFS('4a. Teacher Data (Acadience)'!AO:AO,'4a. Teacher Data (Acadience)'!$AH:$AH,'4b. Acadience Totals'!$B7)</f>
        <v>0</v>
      </c>
      <c r="H7" s="131">
        <f t="shared" ref="H7" si="24">IF(AND(ISBLANK(D7),ISBLANK(E7),ISBLANK(F7),ISBLANK(G7)),"",SUM(F7:G7))</f>
        <v>0</v>
      </c>
      <c r="I7" s="194">
        <f>SUMIFS('4a. Teacher Data (Acadience)'!AR:AR,'4a. Teacher Data (Acadience)'!$AH:$AH,'4b. Acadience Totals'!$B7)</f>
        <v>0</v>
      </c>
      <c r="J7" s="28">
        <f>SUMIFS('4a. Teacher Data (Acadience)'!AS:AS,'4a. Teacher Data (Acadience)'!$AH:$AH,'4b. Acadience Totals'!$B7)</f>
        <v>0</v>
      </c>
      <c r="K7" s="28">
        <f>SUMIFS('4a. Teacher Data (Acadience)'!AT:AT,'4a. Teacher Data (Acadience)'!$AH:$AH,'4b. Acadience Totals'!$B7)</f>
        <v>0</v>
      </c>
      <c r="L7" s="28">
        <f>SUMIFS('4a. Teacher Data (Acadience)'!AU:AU,'4a. Teacher Data (Acadience)'!$AH:$AH,'4b. Acadience Totals'!$B7)</f>
        <v>0</v>
      </c>
      <c r="M7" s="7">
        <f>IF(AND(ISBLANK(I7),ISBLANK(J7),ISBLANK(K7),ISBLANK(L7),ISBLANK(#REF!)),"",SUM(L7:L7))</f>
        <v>0</v>
      </c>
      <c r="N7" s="333" t="str">
        <f t="shared" ref="N7" si="25">IF(OR(H8="",M8=""),"",IFERROR(M8-H8,""))</f>
        <v/>
      </c>
      <c r="O7" s="37">
        <f>SUMIFS('4a. Teacher Data (Acadience)'!AY:AY,'4a. Teacher Data (Acadience)'!$AH:$AH,'4b. Acadience Totals'!$B7)</f>
        <v>0</v>
      </c>
      <c r="P7" s="28">
        <f>SUMIFS('4a. Teacher Data (Acadience)'!AZ:AZ,'4a. Teacher Data (Acadience)'!$AH:$AH,'4b. Acadience Totals'!$B7)</f>
        <v>0</v>
      </c>
      <c r="Q7" s="28">
        <f>SUMIFS('4a. Teacher Data (Acadience)'!BA:BA,'4a. Teacher Data (Acadience)'!$AH:$AH,'4b. Acadience Totals'!$B7)</f>
        <v>0</v>
      </c>
      <c r="R7" s="28">
        <f>SUMIFS('4a. Teacher Data (Acadience)'!BB:BB,'4a. Teacher Data (Acadience)'!$AH:$AH,'4b. Acadience Totals'!$B7)</f>
        <v>0</v>
      </c>
      <c r="S7" s="7">
        <f>IF(AND(ISBLANK(O7),ISBLANK(P7),ISBLANK(Q7),ISBLANK(R7),ISBLANK(#REF!)),"",SUM(R7:R7))</f>
        <v>0</v>
      </c>
      <c r="T7" s="333" t="str">
        <f t="shared" ref="T7" si="26">IF(OR(H8="",S8=""),"",IFERROR(S8-H8,""))</f>
        <v/>
      </c>
      <c r="U7" s="37">
        <f>SUMIFS('4a. Teacher Data (Acadience)'!BF:BF,'4a. Teacher Data (Acadience)'!$AH:$AH,'4b. Acadience Totals'!$B7)</f>
        <v>0</v>
      </c>
      <c r="V7" s="28">
        <f>SUMIFS('4a. Teacher Data (Acadience)'!BG:BG,'4a. Teacher Data (Acadience)'!$AH:$AH,'4b. Acadience Totals'!$B7)</f>
        <v>0</v>
      </c>
      <c r="W7" s="28">
        <f>SUMIFS('4a. Teacher Data (Acadience)'!BH:BH,'4a. Teacher Data (Acadience)'!$AH:$AH,'4b. Acadience Totals'!$B7)</f>
        <v>0</v>
      </c>
      <c r="X7" s="28">
        <f>SUMIFS('4a. Teacher Data (Acadience)'!BI:BI,'4a. Teacher Data (Acadience)'!$AH:$AH,'4b. Acadience Totals'!$B7)</f>
        <v>0</v>
      </c>
      <c r="Y7" s="7">
        <f>IF(AND(ISBLANK(U7),ISBLANK(V7),ISBLANK(W7),ISBLANK(X7),ISBLANK(#REF!)),"",SUM(X7:X7))</f>
        <v>0</v>
      </c>
      <c r="Z7" s="333" t="str">
        <f t="shared" ref="Z7" si="27">IF(OR(H8="",Y8=""),"",IFERROR(Y8-H8,""))</f>
        <v/>
      </c>
      <c r="AA7" s="29"/>
    </row>
    <row r="8" spans="1:27" ht="13.5" thickBot="1" x14ac:dyDescent="0.25">
      <c r="B8" s="275"/>
      <c r="C8" s="8" t="s">
        <v>6</v>
      </c>
      <c r="D8" s="173" t="str">
        <f t="shared" ref="D8" si="28">IFERROR(D7/SUM(D7:G7),"")</f>
        <v/>
      </c>
      <c r="E8" s="174" t="str">
        <f t="shared" ref="E8" si="29">IFERROR(E7/SUM(D7:G7),"")</f>
        <v/>
      </c>
      <c r="F8" s="175" t="str">
        <f t="shared" ref="F8" si="30">IFERROR(F7/SUM(D7:G7),"")</f>
        <v/>
      </c>
      <c r="G8" s="175" t="str">
        <f t="shared" ref="G8" si="31">IFERROR(G7/SUM(D7:G7),"")</f>
        <v/>
      </c>
      <c r="H8" s="132" t="str">
        <f t="shared" ref="H8" si="32">IFERROR(H7/SUM(D7:G7),"")</f>
        <v/>
      </c>
      <c r="I8" s="193" t="str">
        <f t="shared" ref="I8" si="33">IFERROR(I7/SUM(I7:L7),"")</f>
        <v/>
      </c>
      <c r="J8" s="10" t="str">
        <f t="shared" ref="J8" si="34">IFERROR(J7/SUM(I7:L7),"")</f>
        <v/>
      </c>
      <c r="K8" s="11" t="str">
        <f t="shared" ref="K8" si="35">IFERROR(K7/SUM(I7:L7),"")</f>
        <v/>
      </c>
      <c r="L8" s="11" t="str">
        <f t="shared" ref="L8" si="36">IFERROR(L7/SUM(I7:L7),"")</f>
        <v/>
      </c>
      <c r="M8" s="34" t="str">
        <f t="shared" ref="M8" si="37">IFERROR(M7/SUM(I7:L7),"")</f>
        <v/>
      </c>
      <c r="N8" s="334"/>
      <c r="O8" s="31" t="str">
        <f t="shared" ref="O8" si="38">IFERROR(O7/SUM(O7:R7),"")</f>
        <v/>
      </c>
      <c r="P8" s="10" t="str">
        <f t="shared" ref="P8" si="39">IFERROR(P7/SUM(O7:R7),"")</f>
        <v/>
      </c>
      <c r="Q8" s="11" t="str">
        <f t="shared" ref="Q8" si="40">IFERROR(Q7/SUM(O7:R7),"")</f>
        <v/>
      </c>
      <c r="R8" s="11" t="str">
        <f t="shared" ref="R8" si="41">IFERROR(R7/SUM(O7:R7),"")</f>
        <v/>
      </c>
      <c r="S8" s="34" t="str">
        <f t="shared" ref="S8" si="42">IFERROR(S7/SUM(O7:R7),"")</f>
        <v/>
      </c>
      <c r="T8" s="334"/>
      <c r="U8" s="31" t="str">
        <f t="shared" ref="U8" si="43">IFERROR(U7/SUM(U7:X7),"")</f>
        <v/>
      </c>
      <c r="V8" s="10" t="str">
        <f t="shared" ref="V8" si="44">IFERROR(V7/SUM(U7:X7),"")</f>
        <v/>
      </c>
      <c r="W8" s="11" t="str">
        <f t="shared" ref="W8" si="45">IFERROR(W7/SUM(U7:X7),"")</f>
        <v/>
      </c>
      <c r="X8" s="11" t="str">
        <f t="shared" ref="X8" si="46">IFERROR(X7/SUM(U7:X7),"")</f>
        <v/>
      </c>
      <c r="Y8" s="34" t="str">
        <f t="shared" ref="Y8" si="47">IFERROR(Y7/SUM(U7:X7),"")</f>
        <v/>
      </c>
      <c r="Z8" s="334"/>
      <c r="AA8" s="29"/>
    </row>
    <row r="9" spans="1:27" ht="13.5" thickTop="1" x14ac:dyDescent="0.2">
      <c r="A9" t="s">
        <v>101</v>
      </c>
      <c r="B9" s="274" t="s">
        <v>4</v>
      </c>
      <c r="C9" s="4" t="s">
        <v>5</v>
      </c>
      <c r="D9" s="171">
        <f>SUMIFS('4a. Teacher Data (Acadience)'!AL:AL,'4a. Teacher Data (Acadience)'!$AH:$AH,'4b. Acadience Totals'!$B9)</f>
        <v>0</v>
      </c>
      <c r="E9" s="172">
        <f>SUMIFS('4a. Teacher Data (Acadience)'!AM:AM,'4a. Teacher Data (Acadience)'!$AH:$AH,'4b. Acadience Totals'!$B9)</f>
        <v>0</v>
      </c>
      <c r="F9" s="172">
        <f>SUMIFS('4a. Teacher Data (Acadience)'!AN:AN,'4a. Teacher Data (Acadience)'!$AH:$AH,'4b. Acadience Totals'!$B9)</f>
        <v>0</v>
      </c>
      <c r="G9" s="172">
        <f>SUMIFS('4a. Teacher Data (Acadience)'!AO:AO,'4a. Teacher Data (Acadience)'!$AH:$AH,'4b. Acadience Totals'!$B9)</f>
        <v>0</v>
      </c>
      <c r="H9" s="131">
        <f t="shared" ref="H9" si="48">IF(AND(ISBLANK(D9),ISBLANK(E9),ISBLANK(F9),ISBLANK(G9)),"",SUM(F9:G9))</f>
        <v>0</v>
      </c>
      <c r="I9" s="194">
        <f>SUMIFS('4a. Teacher Data (Acadience)'!AR:AR,'4a. Teacher Data (Acadience)'!$AH:$AH,'4b. Acadience Totals'!$B9)</f>
        <v>0</v>
      </c>
      <c r="J9" s="28">
        <f>SUMIFS('4a. Teacher Data (Acadience)'!AS:AS,'4a. Teacher Data (Acadience)'!$AH:$AH,'4b. Acadience Totals'!$B9)</f>
        <v>0</v>
      </c>
      <c r="K9" s="28">
        <f>SUMIFS('4a. Teacher Data (Acadience)'!AT:AT,'4a. Teacher Data (Acadience)'!$AH:$AH,'4b. Acadience Totals'!$B9)</f>
        <v>0</v>
      </c>
      <c r="L9" s="28">
        <f>SUMIFS('4a. Teacher Data (Acadience)'!AU:AU,'4a. Teacher Data (Acadience)'!$AH:$AH,'4b. Acadience Totals'!$B9)</f>
        <v>0</v>
      </c>
      <c r="M9" s="7">
        <f>IF(AND(ISBLANK(I9),ISBLANK(J9),ISBLANK(K9),ISBLANK(L9),ISBLANK(#REF!)),"",SUM(L9:L9))</f>
        <v>0</v>
      </c>
      <c r="N9" s="333" t="str">
        <f t="shared" ref="N9" si="49">IF(OR(H10="",M10=""),"",IFERROR(M10-H10,""))</f>
        <v/>
      </c>
      <c r="O9" s="37">
        <f>SUMIFS('4a. Teacher Data (Acadience)'!AY:AY,'4a. Teacher Data (Acadience)'!$AH:$AH,'4b. Acadience Totals'!$B9)</f>
        <v>0</v>
      </c>
      <c r="P9" s="28">
        <f>SUMIFS('4a. Teacher Data (Acadience)'!AZ:AZ,'4a. Teacher Data (Acadience)'!$AH:$AH,'4b. Acadience Totals'!$B9)</f>
        <v>0</v>
      </c>
      <c r="Q9" s="28">
        <f>SUMIFS('4a. Teacher Data (Acadience)'!BA:BA,'4a. Teacher Data (Acadience)'!$AH:$AH,'4b. Acadience Totals'!$B9)</f>
        <v>0</v>
      </c>
      <c r="R9" s="28">
        <f>SUMIFS('4a. Teacher Data (Acadience)'!BB:BB,'4a. Teacher Data (Acadience)'!$AH:$AH,'4b. Acadience Totals'!$B9)</f>
        <v>0</v>
      </c>
      <c r="S9" s="7">
        <f>IF(AND(ISBLANK(O9),ISBLANK(P9),ISBLANK(Q9),ISBLANK(R9),ISBLANK(#REF!)),"",SUM(R9:R9))</f>
        <v>0</v>
      </c>
      <c r="T9" s="333" t="str">
        <f t="shared" ref="T9" si="50">IF(OR(H10="",S10=""),"",IFERROR(S10-H10,""))</f>
        <v/>
      </c>
      <c r="U9" s="37">
        <f>SUMIFS('4a. Teacher Data (Acadience)'!BF:BF,'4a. Teacher Data (Acadience)'!$AH:$AH,'4b. Acadience Totals'!$B9)</f>
        <v>0</v>
      </c>
      <c r="V9" s="28">
        <f>SUMIFS('4a. Teacher Data (Acadience)'!BG:BG,'4a. Teacher Data (Acadience)'!$AH:$AH,'4b. Acadience Totals'!$B9)</f>
        <v>0</v>
      </c>
      <c r="W9" s="28">
        <f>SUMIFS('4a. Teacher Data (Acadience)'!BH:BH,'4a. Teacher Data (Acadience)'!$AH:$AH,'4b. Acadience Totals'!$B9)</f>
        <v>0</v>
      </c>
      <c r="X9" s="28">
        <f>SUMIFS('4a. Teacher Data (Acadience)'!BI:BI,'4a. Teacher Data (Acadience)'!$AH:$AH,'4b. Acadience Totals'!$B9)</f>
        <v>0</v>
      </c>
      <c r="Y9" s="7">
        <f>IF(AND(ISBLANK(U9),ISBLANK(V9),ISBLANK(W9),ISBLANK(X9),ISBLANK(#REF!)),"",SUM(X9:X9))</f>
        <v>0</v>
      </c>
      <c r="Z9" s="333" t="str">
        <f t="shared" ref="Z9" si="51">IF(OR(H10="",Y10=""),"",IFERROR(Y10-H10,""))</f>
        <v/>
      </c>
      <c r="AA9" s="24"/>
    </row>
    <row r="10" spans="1:27" ht="13.5" thickBot="1" x14ac:dyDescent="0.25">
      <c r="B10" s="275"/>
      <c r="C10" s="8" t="s">
        <v>6</v>
      </c>
      <c r="D10" s="173" t="str">
        <f t="shared" ref="D10" si="52">IFERROR(D9/SUM(D9:G9),"")</f>
        <v/>
      </c>
      <c r="E10" s="174" t="str">
        <f t="shared" ref="E10" si="53">IFERROR(E9/SUM(D9:G9),"")</f>
        <v/>
      </c>
      <c r="F10" s="175" t="str">
        <f t="shared" ref="F10" si="54">IFERROR(F9/SUM(D9:G9),"")</f>
        <v/>
      </c>
      <c r="G10" s="175" t="str">
        <f t="shared" ref="G10" si="55">IFERROR(G9/SUM(D9:G9),"")</f>
        <v/>
      </c>
      <c r="H10" s="132" t="str">
        <f t="shared" ref="H10" si="56">IFERROR(H9/SUM(D9:G9),"")</f>
        <v/>
      </c>
      <c r="I10" s="193" t="str">
        <f t="shared" ref="I10" si="57">IFERROR(I9/SUM(I9:L9),"")</f>
        <v/>
      </c>
      <c r="J10" s="10" t="str">
        <f t="shared" ref="J10" si="58">IFERROR(J9/SUM(I9:L9),"")</f>
        <v/>
      </c>
      <c r="K10" s="11" t="str">
        <f t="shared" ref="K10" si="59">IFERROR(K9/SUM(I9:L9),"")</f>
        <v/>
      </c>
      <c r="L10" s="11" t="str">
        <f t="shared" ref="L10" si="60">IFERROR(L9/SUM(I9:L9),"")</f>
        <v/>
      </c>
      <c r="M10" s="34" t="str">
        <f t="shared" ref="M10" si="61">IFERROR(M9/SUM(I9:L9),"")</f>
        <v/>
      </c>
      <c r="N10" s="334"/>
      <c r="O10" s="31" t="str">
        <f t="shared" ref="O10" si="62">IFERROR(O9/SUM(O9:R9),"")</f>
        <v/>
      </c>
      <c r="P10" s="10" t="str">
        <f t="shared" ref="P10" si="63">IFERROR(P9/SUM(O9:R9),"")</f>
        <v/>
      </c>
      <c r="Q10" s="11" t="str">
        <f t="shared" ref="Q10" si="64">IFERROR(Q9/SUM(O9:R9),"")</f>
        <v/>
      </c>
      <c r="R10" s="11" t="str">
        <f t="shared" ref="R10" si="65">IFERROR(R9/SUM(O9:R9),"")</f>
        <v/>
      </c>
      <c r="S10" s="34" t="str">
        <f t="shared" ref="S10" si="66">IFERROR(S9/SUM(O9:R9),"")</f>
        <v/>
      </c>
      <c r="T10" s="334"/>
      <c r="U10" s="31" t="str">
        <f t="shared" ref="U10" si="67">IFERROR(U9/SUM(U9:X9),"")</f>
        <v/>
      </c>
      <c r="V10" s="10" t="str">
        <f t="shared" ref="V10" si="68">IFERROR(V9/SUM(U9:X9),"")</f>
        <v/>
      </c>
      <c r="W10" s="11" t="str">
        <f t="shared" ref="W10" si="69">IFERROR(W9/SUM(U9:X9),"")</f>
        <v/>
      </c>
      <c r="X10" s="11" t="str">
        <f t="shared" ref="X10" si="70">IFERROR(X9/SUM(U9:X9),"")</f>
        <v/>
      </c>
      <c r="Y10" s="34" t="str">
        <f t="shared" ref="Y10" si="71">IFERROR(Y9/SUM(U9:X9),"")</f>
        <v/>
      </c>
      <c r="Z10" s="334"/>
      <c r="AA10" s="24"/>
    </row>
    <row r="11" spans="1:27" ht="13.5" thickTop="1" x14ac:dyDescent="0.2">
      <c r="B11" s="283" t="s">
        <v>303</v>
      </c>
      <c r="C11" s="14" t="s">
        <v>5</v>
      </c>
      <c r="D11" s="176">
        <f t="shared" ref="D11:M11" si="72">SUM(D3,D5,D7)</f>
        <v>0</v>
      </c>
      <c r="E11" s="177">
        <f t="shared" si="72"/>
        <v>0</v>
      </c>
      <c r="F11" s="177">
        <f t="shared" si="72"/>
        <v>0</v>
      </c>
      <c r="G11" s="177">
        <f t="shared" si="72"/>
        <v>0</v>
      </c>
      <c r="H11" s="185">
        <f t="shared" si="72"/>
        <v>0</v>
      </c>
      <c r="I11" s="195">
        <f t="shared" si="72"/>
        <v>0</v>
      </c>
      <c r="J11" s="17">
        <f t="shared" si="72"/>
        <v>0</v>
      </c>
      <c r="K11" s="17">
        <f t="shared" si="72"/>
        <v>0</v>
      </c>
      <c r="L11" s="17">
        <f t="shared" si="72"/>
        <v>0</v>
      </c>
      <c r="M11" s="18">
        <f t="shared" si="72"/>
        <v>0</v>
      </c>
      <c r="N11" s="333" t="str">
        <f t="shared" ref="N11" si="73">IF(OR(H12="",M12=""),"",IFERROR(M12-H12,""))</f>
        <v/>
      </c>
      <c r="O11" s="32">
        <f>SUM(O3,O5,O7)</f>
        <v>0</v>
      </c>
      <c r="P11" s="17">
        <f>SUM(P3,P5,P7)</f>
        <v>0</v>
      </c>
      <c r="Q11" s="17">
        <f>SUM(Q3,Q5,Q7)</f>
        <v>0</v>
      </c>
      <c r="R11" s="17">
        <f>SUM(R3,R5,R7)</f>
        <v>0</v>
      </c>
      <c r="S11" s="18">
        <f>SUM(S3,S5,S7)</f>
        <v>0</v>
      </c>
      <c r="T11" s="333" t="str">
        <f t="shared" ref="T11" si="74">IF(OR(H12="",S12=""),"",IFERROR(S12-N12,""))</f>
        <v/>
      </c>
      <c r="U11" s="32">
        <f>SUM(U3,U5,U7)</f>
        <v>0</v>
      </c>
      <c r="V11" s="17">
        <f>SUM(V3,V5,V7)</f>
        <v>0</v>
      </c>
      <c r="W11" s="17">
        <f>SUM(W3,W5,W7)</f>
        <v>0</v>
      </c>
      <c r="X11" s="17">
        <f>SUM(X3,X5,X7)</f>
        <v>0</v>
      </c>
      <c r="Y11" s="18">
        <f>SUM(Y3,Y5,Y7)</f>
        <v>0</v>
      </c>
      <c r="Z11" s="333" t="str">
        <f t="shared" ref="Z11" si="75">IF(OR(N12="",Y12=""),"",IFERROR(Y12-T12,""))</f>
        <v/>
      </c>
      <c r="AA11" s="24"/>
    </row>
    <row r="12" spans="1:27" ht="13.5" thickBot="1" x14ac:dyDescent="0.25">
      <c r="B12" s="275"/>
      <c r="C12" s="19" t="s">
        <v>6</v>
      </c>
      <c r="D12" s="178" t="str">
        <f>IFERROR(D11/SUM(D11:G11),"")</f>
        <v/>
      </c>
      <c r="E12" s="179" t="str">
        <f>IFERROR(E11/SUM(D11:G11),"")</f>
        <v/>
      </c>
      <c r="F12" s="180" t="str">
        <f>IFERROR(F11/SUM(D11:G11),"")</f>
        <v/>
      </c>
      <c r="G12" s="180" t="str">
        <f>IFERROR(G11/SUM(D11:G11),"")</f>
        <v/>
      </c>
      <c r="H12" s="186" t="str">
        <f>IFERROR(H11/SUM(D11:G11),"")</f>
        <v/>
      </c>
      <c r="I12" s="196" t="str">
        <f>IFERROR(I11/SUM(I11:L11),"")</f>
        <v/>
      </c>
      <c r="J12" s="21" t="str">
        <f>IFERROR(J11/SUM(I11:L11),"")</f>
        <v/>
      </c>
      <c r="K12" s="22" t="str">
        <f>IFERROR(K11/SUM(I11:L11),"")</f>
        <v/>
      </c>
      <c r="L12" s="22" t="str">
        <f>IFERROR(L11/SUM(I11:L11),"")</f>
        <v/>
      </c>
      <c r="M12" s="23" t="str">
        <f>IFERROR(M11/SUM(I11:L11),"")</f>
        <v/>
      </c>
      <c r="N12" s="334"/>
      <c r="O12" s="33" t="str">
        <f>IFERROR(O11/SUM(O11:R11),"")</f>
        <v/>
      </c>
      <c r="P12" s="21" t="str">
        <f>IFERROR(P11/SUM(O11:R11),"")</f>
        <v/>
      </c>
      <c r="Q12" s="22" t="str">
        <f>IFERROR(Q11/SUM(O11:R11),"")</f>
        <v/>
      </c>
      <c r="R12" s="22" t="str">
        <f>IFERROR(R11/SUM(O11:R11),"")</f>
        <v/>
      </c>
      <c r="S12" s="23" t="str">
        <f>IFERROR(S11/SUM(O11:R11),"")</f>
        <v/>
      </c>
      <c r="T12" s="334"/>
      <c r="U12" s="33" t="str">
        <f>IFERROR(U11/SUM(U11:X11),"")</f>
        <v/>
      </c>
      <c r="V12" s="21" t="str">
        <f>IFERROR(V11/SUM(U11:X11),"")</f>
        <v/>
      </c>
      <c r="W12" s="22" t="str">
        <f>IFERROR(W11/SUM(U11:X11),"")</f>
        <v/>
      </c>
      <c r="X12" s="22" t="str">
        <f>IFERROR(X11/SUM(U11:X11),"")</f>
        <v/>
      </c>
      <c r="Y12" s="23" t="str">
        <f>IFERROR(Y11/SUM(U11:X11),"")</f>
        <v/>
      </c>
      <c r="Z12" s="334"/>
      <c r="AA12" s="24"/>
    </row>
    <row r="13" spans="1:27" thickTop="1" x14ac:dyDescent="0.25">
      <c r="B13" s="283" t="s">
        <v>304</v>
      </c>
      <c r="C13" s="14" t="s">
        <v>5</v>
      </c>
      <c r="D13" s="181">
        <f>SUM(D3,D5,D7,D9)</f>
        <v>0</v>
      </c>
      <c r="E13" s="177">
        <f t="shared" ref="E13:M13" si="76">SUM(E3,E5,E7,E9)</f>
        <v>0</v>
      </c>
      <c r="F13" s="177">
        <f t="shared" si="76"/>
        <v>0</v>
      </c>
      <c r="G13" s="177">
        <f t="shared" si="76"/>
        <v>0</v>
      </c>
      <c r="H13" s="185">
        <f t="shared" si="76"/>
        <v>0</v>
      </c>
      <c r="I13" s="195">
        <f>SUM(I3,I5,I7,I9)</f>
        <v>0</v>
      </c>
      <c r="J13" s="17">
        <f t="shared" si="76"/>
        <v>0</v>
      </c>
      <c r="K13" s="17">
        <f t="shared" si="76"/>
        <v>0</v>
      </c>
      <c r="L13" s="17">
        <f t="shared" si="76"/>
        <v>0</v>
      </c>
      <c r="M13" s="18">
        <f t="shared" si="76"/>
        <v>0</v>
      </c>
      <c r="N13" s="333" t="str">
        <f t="shared" ref="N13" si="77">IF(OR(H14="",M14=""),"",IFERROR(M14-H14,""))</f>
        <v/>
      </c>
      <c r="O13" s="32">
        <f>SUM(O3,O5,O7,O9)</f>
        <v>0</v>
      </c>
      <c r="P13" s="17">
        <f t="shared" ref="P13:S13" si="78">SUM(P3,P5,P7,P9)</f>
        <v>0</v>
      </c>
      <c r="Q13" s="17">
        <f t="shared" si="78"/>
        <v>0</v>
      </c>
      <c r="R13" s="17">
        <f t="shared" si="78"/>
        <v>0</v>
      </c>
      <c r="S13" s="18">
        <f t="shared" si="78"/>
        <v>0</v>
      </c>
      <c r="T13" s="333" t="str">
        <f t="shared" ref="T13" si="79">IF(OR(H14="",S14=""),"",IFERROR(S14-N14,""))</f>
        <v/>
      </c>
      <c r="U13" s="32">
        <f>SUM(U3,U5,U7,U9)</f>
        <v>0</v>
      </c>
      <c r="V13" s="17">
        <f t="shared" ref="V13:Y13" si="80">SUM(V3,V5,V7,V9)</f>
        <v>0</v>
      </c>
      <c r="W13" s="17">
        <f t="shared" si="80"/>
        <v>0</v>
      </c>
      <c r="X13" s="17">
        <f t="shared" si="80"/>
        <v>0</v>
      </c>
      <c r="Y13" s="18">
        <f t="shared" si="80"/>
        <v>0</v>
      </c>
      <c r="Z13" s="333" t="str">
        <f t="shared" ref="Z13" si="81">IF(OR(N14="",Y14=""),"",IFERROR(Y14-T14,""))</f>
        <v/>
      </c>
      <c r="AA13" s="24"/>
    </row>
    <row r="14" spans="1:27" ht="13.5" thickBot="1" x14ac:dyDescent="0.25">
      <c r="B14" s="275"/>
      <c r="C14" s="19" t="s">
        <v>6</v>
      </c>
      <c r="D14" s="178" t="str">
        <f>IFERROR(D13/SUM(D13:G13),"")</f>
        <v/>
      </c>
      <c r="E14" s="179" t="str">
        <f>IFERROR(E13/SUM(D13:G13),"")</f>
        <v/>
      </c>
      <c r="F14" s="180" t="str">
        <f>IFERROR(F13/SUM(D13:G13),"")</f>
        <v/>
      </c>
      <c r="G14" s="180" t="str">
        <f>IFERROR(G13/SUM(D13:G13),"")</f>
        <v/>
      </c>
      <c r="H14" s="186" t="str">
        <f>IFERROR(H13/SUM(D13:G13),"")</f>
        <v/>
      </c>
      <c r="I14" s="197" t="str">
        <f>IFERROR(I13/SUM(I13:L13),"")</f>
        <v/>
      </c>
      <c r="J14" s="198" t="str">
        <f>IFERROR(J13/SUM(I13:L13),"")</f>
        <v/>
      </c>
      <c r="K14" s="199" t="str">
        <f>IFERROR(K13/SUM(I13:L13),"")</f>
        <v/>
      </c>
      <c r="L14" s="199" t="str">
        <f>IFERROR(L13/SUM(I13:L13),"")</f>
        <v/>
      </c>
      <c r="M14" s="200" t="str">
        <f>IFERROR(M13/SUM(I13:L13),"")</f>
        <v/>
      </c>
      <c r="N14" s="334"/>
      <c r="O14" s="33" t="str">
        <f>IFERROR(O13/SUM(O13:R13),"")</f>
        <v/>
      </c>
      <c r="P14" s="21" t="str">
        <f>IFERROR(P13/SUM(O13:R13),"")</f>
        <v/>
      </c>
      <c r="Q14" s="22" t="str">
        <f>IFERROR(Q13/SUM(O13:R13),"")</f>
        <v/>
      </c>
      <c r="R14" s="22" t="str">
        <f>IFERROR(R13/SUM(O13:R13),"")</f>
        <v/>
      </c>
      <c r="S14" s="23" t="str">
        <f>IFERROR(S13/SUM(O13:R13),"")</f>
        <v/>
      </c>
      <c r="T14" s="334"/>
      <c r="U14" s="33" t="str">
        <f>IFERROR(U13/SUM(U13:X13),"")</f>
        <v/>
      </c>
      <c r="V14" s="21" t="str">
        <f>IFERROR(V13/SUM(U13:X13),"")</f>
        <v/>
      </c>
      <c r="W14" s="22" t="str">
        <f>IFERROR(W13/SUM(U13:X13),"")</f>
        <v/>
      </c>
      <c r="X14" s="22" t="str">
        <f>IFERROR(X13/SUM(U13:X13),"")</f>
        <v/>
      </c>
      <c r="Y14" s="23" t="str">
        <f>IFERROR(Y13/SUM(U13:X13),"")</f>
        <v/>
      </c>
      <c r="Z14" s="334"/>
      <c r="AA14" s="24"/>
    </row>
    <row r="15" spans="1:27" ht="13.5" thickTop="1" x14ac:dyDescent="0.2">
      <c r="B15" s="24"/>
      <c r="C15" s="24"/>
      <c r="D15" s="182"/>
      <c r="E15" s="182"/>
      <c r="F15" s="182"/>
      <c r="G15" s="182"/>
      <c r="H15" s="24"/>
      <c r="I15" s="126"/>
      <c r="J15" s="126"/>
      <c r="K15" s="126"/>
      <c r="L15" s="126"/>
      <c r="M15" s="126"/>
      <c r="N15" s="126"/>
      <c r="O15" s="24"/>
      <c r="P15" s="24"/>
      <c r="Q15" s="24"/>
      <c r="R15" s="24"/>
      <c r="S15" s="24"/>
      <c r="T15" s="126"/>
      <c r="U15" s="24"/>
      <c r="V15" s="24"/>
      <c r="W15" s="24"/>
      <c r="X15" s="24"/>
      <c r="Y15" s="24"/>
      <c r="Z15" s="126"/>
      <c r="AA15" s="24"/>
    </row>
    <row r="16" spans="1:27" ht="12.75" x14ac:dyDescent="0.2">
      <c r="B16" s="24"/>
      <c r="C16" s="24"/>
      <c r="D16" s="182"/>
      <c r="E16" s="182"/>
      <c r="F16" s="182"/>
      <c r="G16" s="182"/>
      <c r="H16" s="24"/>
      <c r="I16" s="24"/>
      <c r="J16" s="24"/>
      <c r="K16" s="24"/>
      <c r="L16" s="24"/>
      <c r="M16" s="24"/>
      <c r="N16" s="24"/>
      <c r="O16" s="24"/>
      <c r="P16" s="24"/>
      <c r="Q16" s="24"/>
      <c r="R16" s="24"/>
      <c r="S16" s="24"/>
      <c r="T16" s="24"/>
      <c r="U16" s="24"/>
      <c r="V16" s="24"/>
      <c r="W16" s="24"/>
      <c r="X16" s="24"/>
      <c r="Y16" s="24"/>
      <c r="Z16" s="24"/>
      <c r="AA16" s="24"/>
    </row>
    <row r="17" spans="2:27" ht="12.75" x14ac:dyDescent="0.2">
      <c r="B17" s="24"/>
      <c r="C17" s="24"/>
      <c r="D17" s="182"/>
      <c r="E17" s="182"/>
      <c r="F17" s="182"/>
      <c r="G17" s="182"/>
      <c r="H17" s="24"/>
      <c r="I17" s="24"/>
      <c r="J17" s="24"/>
      <c r="K17" s="24"/>
      <c r="L17" s="24"/>
      <c r="M17" s="24"/>
      <c r="N17" s="24"/>
      <c r="O17" s="24"/>
      <c r="P17" s="24"/>
      <c r="Q17" s="24"/>
      <c r="R17" s="24"/>
      <c r="S17" s="24"/>
      <c r="T17" s="24"/>
      <c r="U17" s="24"/>
      <c r="V17" s="24"/>
      <c r="W17" s="24"/>
      <c r="X17" s="24"/>
      <c r="Y17" s="24"/>
      <c r="Z17" s="24"/>
      <c r="AA17" s="24"/>
    </row>
    <row r="18" spans="2:27" ht="12.75" x14ac:dyDescent="0.2">
      <c r="B18" s="24"/>
      <c r="C18" s="24"/>
      <c r="D18" s="182"/>
      <c r="E18" s="182"/>
      <c r="F18" s="182"/>
      <c r="G18" s="182"/>
      <c r="H18" s="24"/>
      <c r="I18" s="24"/>
      <c r="J18" s="24"/>
      <c r="K18" s="24"/>
      <c r="L18" s="24"/>
      <c r="M18" s="24"/>
      <c r="N18" s="24"/>
      <c r="O18" s="24"/>
      <c r="P18" s="24"/>
      <c r="Q18" s="24"/>
      <c r="R18" s="24"/>
      <c r="S18" s="24"/>
      <c r="T18" s="24"/>
      <c r="U18" s="24"/>
      <c r="V18" s="24"/>
      <c r="W18" s="24"/>
      <c r="X18" s="24"/>
      <c r="Y18" s="24"/>
      <c r="Z18" s="24"/>
      <c r="AA18" s="24"/>
    </row>
    <row r="19" spans="2:27" ht="12.75" x14ac:dyDescent="0.2">
      <c r="B19" s="24"/>
      <c r="C19" s="24"/>
      <c r="D19" s="182"/>
      <c r="E19" s="182"/>
      <c r="F19" s="182"/>
      <c r="G19" s="182"/>
      <c r="H19" s="24"/>
      <c r="I19" s="24"/>
      <c r="J19" s="24"/>
      <c r="K19" s="24"/>
      <c r="L19" s="24"/>
      <c r="M19" s="24"/>
      <c r="N19" s="24"/>
      <c r="O19" s="24"/>
      <c r="P19" s="24"/>
      <c r="Q19" s="24"/>
      <c r="R19" s="24"/>
      <c r="S19" s="24"/>
      <c r="T19" s="24"/>
      <c r="U19" s="24"/>
      <c r="V19" s="24"/>
      <c r="W19" s="24"/>
      <c r="X19" s="24"/>
      <c r="Y19" s="24"/>
      <c r="Z19" s="24"/>
      <c r="AA19" s="24"/>
    </row>
    <row r="20" spans="2:27" ht="12.75" x14ac:dyDescent="0.2">
      <c r="B20" s="24"/>
      <c r="C20" s="24"/>
      <c r="D20" s="182"/>
      <c r="E20" s="182"/>
      <c r="F20" s="182"/>
      <c r="G20" s="182"/>
      <c r="H20" s="24"/>
      <c r="I20" s="24"/>
      <c r="J20" s="24"/>
      <c r="K20" s="24"/>
      <c r="L20" s="24"/>
      <c r="M20" s="24"/>
      <c r="N20" s="24"/>
      <c r="O20" s="24"/>
      <c r="P20" s="24"/>
      <c r="Q20" s="24"/>
      <c r="R20" s="24"/>
      <c r="S20" s="24"/>
      <c r="T20" s="24"/>
      <c r="U20" s="24"/>
      <c r="V20" s="24"/>
      <c r="W20" s="24"/>
      <c r="X20" s="24"/>
      <c r="Y20" s="24"/>
      <c r="Z20" s="24"/>
      <c r="AA20" s="24"/>
    </row>
    <row r="21" spans="2:27" ht="12.75" x14ac:dyDescent="0.2">
      <c r="B21" s="24"/>
      <c r="C21" s="24"/>
      <c r="D21" s="182"/>
      <c r="E21" s="182"/>
      <c r="F21" s="182"/>
      <c r="G21" s="182"/>
      <c r="H21" s="24"/>
      <c r="I21" s="24"/>
      <c r="J21" s="24"/>
      <c r="K21" s="24"/>
      <c r="L21" s="24"/>
      <c r="M21" s="24"/>
      <c r="N21" s="24"/>
      <c r="O21" s="24"/>
      <c r="P21" s="24"/>
      <c r="Q21" s="24"/>
      <c r="R21" s="24"/>
      <c r="S21" s="24"/>
      <c r="T21" s="24"/>
      <c r="U21" s="24"/>
      <c r="V21" s="24"/>
      <c r="W21" s="24"/>
      <c r="X21" s="24"/>
      <c r="Y21" s="24"/>
      <c r="Z21" s="24"/>
      <c r="AA21" s="24"/>
    </row>
    <row r="22" spans="2:27" ht="12.75" x14ac:dyDescent="0.2">
      <c r="B22" s="24"/>
      <c r="C22" s="24"/>
      <c r="D22" s="182"/>
      <c r="E22" s="182"/>
      <c r="F22" s="182"/>
      <c r="G22" s="182"/>
      <c r="H22" s="24"/>
      <c r="I22" s="24"/>
      <c r="J22" s="24"/>
      <c r="K22" s="24"/>
      <c r="L22" s="24"/>
      <c r="M22" s="24"/>
      <c r="N22" s="24"/>
      <c r="O22" s="24"/>
      <c r="P22" s="24"/>
      <c r="Q22" s="24"/>
      <c r="R22" s="24"/>
      <c r="S22" s="24"/>
      <c r="T22" s="24"/>
      <c r="U22" s="24"/>
      <c r="V22" s="24"/>
      <c r="W22" s="24"/>
      <c r="X22" s="24"/>
      <c r="Y22" s="24"/>
      <c r="Z22" s="24"/>
      <c r="AA22" s="24"/>
    </row>
    <row r="23" spans="2:27" ht="12.75" x14ac:dyDescent="0.2">
      <c r="B23" s="24"/>
      <c r="C23" s="24"/>
      <c r="D23" s="182"/>
      <c r="E23" s="182"/>
      <c r="F23" s="182"/>
      <c r="G23" s="182"/>
      <c r="H23" s="24"/>
      <c r="I23" s="24"/>
      <c r="J23" s="24"/>
      <c r="K23" s="24"/>
      <c r="L23" s="24"/>
      <c r="M23" s="24"/>
      <c r="N23" s="24"/>
      <c r="O23" s="24"/>
      <c r="P23" s="24"/>
      <c r="Q23" s="24"/>
      <c r="R23" s="24"/>
      <c r="S23" s="24"/>
      <c r="T23" s="24"/>
      <c r="U23" s="24"/>
      <c r="V23" s="24"/>
      <c r="W23" s="24"/>
      <c r="X23" s="24"/>
      <c r="Y23" s="24"/>
      <c r="Z23" s="24"/>
      <c r="AA23" s="24"/>
    </row>
    <row r="24" spans="2:27" ht="12.75" x14ac:dyDescent="0.2">
      <c r="B24" s="24"/>
      <c r="C24" s="24"/>
      <c r="D24" s="182"/>
      <c r="E24" s="182"/>
      <c r="F24" s="182"/>
      <c r="G24" s="182"/>
      <c r="H24" s="24"/>
      <c r="I24" s="24"/>
      <c r="J24" s="24"/>
      <c r="K24" s="24"/>
      <c r="L24" s="24"/>
      <c r="M24" s="24"/>
      <c r="N24" s="24"/>
      <c r="O24" s="24"/>
      <c r="P24" s="24"/>
      <c r="Q24" s="24"/>
      <c r="R24" s="24"/>
      <c r="S24" s="24"/>
      <c r="T24" s="24"/>
      <c r="U24" s="24"/>
      <c r="V24" s="24"/>
      <c r="W24" s="24"/>
      <c r="X24" s="24"/>
      <c r="Y24" s="24"/>
      <c r="Z24" s="24"/>
      <c r="AA24" s="24"/>
    </row>
    <row r="25" spans="2:27" ht="12.75" x14ac:dyDescent="0.2">
      <c r="B25" s="24"/>
      <c r="C25" s="24"/>
      <c r="D25" s="182"/>
      <c r="E25" s="182"/>
      <c r="F25" s="182"/>
      <c r="G25" s="182"/>
      <c r="H25" s="24"/>
      <c r="I25" s="24"/>
      <c r="J25" s="24"/>
      <c r="K25" s="24"/>
      <c r="L25" s="24"/>
      <c r="M25" s="24"/>
      <c r="N25" s="24"/>
      <c r="O25" s="24"/>
      <c r="P25" s="24"/>
      <c r="Q25" s="24"/>
      <c r="R25" s="24"/>
      <c r="S25" s="24"/>
      <c r="T25" s="24"/>
      <c r="U25" s="24"/>
      <c r="V25" s="24"/>
      <c r="W25" s="24"/>
      <c r="X25" s="24"/>
      <c r="Y25" s="24"/>
      <c r="Z25" s="24"/>
      <c r="AA25" s="24"/>
    </row>
    <row r="26" spans="2:27" ht="12.75" x14ac:dyDescent="0.2">
      <c r="B26" s="24"/>
      <c r="C26" s="24"/>
      <c r="D26" s="182"/>
      <c r="E26" s="182"/>
      <c r="F26" s="182"/>
      <c r="G26" s="182"/>
      <c r="H26" s="24"/>
      <c r="I26" s="24"/>
      <c r="J26" s="24"/>
      <c r="K26" s="24"/>
      <c r="L26" s="24"/>
      <c r="M26" s="24"/>
      <c r="N26" s="24"/>
      <c r="O26" s="24"/>
      <c r="P26" s="24"/>
      <c r="Q26" s="24"/>
      <c r="R26" s="24"/>
      <c r="S26" s="24"/>
      <c r="T26" s="24"/>
      <c r="U26" s="24"/>
      <c r="V26" s="24"/>
      <c r="W26" s="24"/>
      <c r="X26" s="24"/>
      <c r="Y26" s="24"/>
      <c r="Z26" s="24"/>
      <c r="AA26" s="24"/>
    </row>
    <row r="27" spans="2:27" ht="12.75" x14ac:dyDescent="0.2">
      <c r="B27" s="24"/>
      <c r="C27" s="24"/>
      <c r="D27" s="182"/>
      <c r="E27" s="182"/>
      <c r="F27" s="182"/>
      <c r="G27" s="182"/>
      <c r="H27" s="24"/>
      <c r="I27" s="24"/>
      <c r="J27" s="24"/>
      <c r="K27" s="24"/>
      <c r="L27" s="24"/>
      <c r="M27" s="24"/>
      <c r="N27" s="24"/>
      <c r="O27" s="24"/>
      <c r="P27" s="24"/>
      <c r="Q27" s="24"/>
      <c r="R27" s="24"/>
      <c r="S27" s="24"/>
      <c r="T27" s="24"/>
      <c r="U27" s="24"/>
      <c r="V27" s="24"/>
      <c r="W27" s="24"/>
      <c r="X27" s="24"/>
      <c r="Y27" s="24"/>
      <c r="Z27" s="24"/>
      <c r="AA27" s="24"/>
    </row>
    <row r="28" spans="2:27" ht="12.75" x14ac:dyDescent="0.2">
      <c r="B28" s="24"/>
      <c r="C28" s="24"/>
      <c r="D28" s="182"/>
      <c r="E28" s="182"/>
      <c r="F28" s="182"/>
      <c r="G28" s="182"/>
      <c r="H28" s="24"/>
      <c r="I28" s="24"/>
      <c r="J28" s="24"/>
      <c r="K28" s="24"/>
      <c r="L28" s="24"/>
      <c r="M28" s="24"/>
      <c r="N28" s="24"/>
      <c r="O28" s="24"/>
      <c r="P28" s="24"/>
      <c r="Q28" s="24"/>
      <c r="R28" s="24"/>
      <c r="S28" s="24"/>
      <c r="T28" s="24"/>
      <c r="U28" s="24"/>
      <c r="V28" s="24"/>
      <c r="W28" s="24"/>
      <c r="X28" s="24"/>
      <c r="Y28" s="24"/>
      <c r="Z28" s="24"/>
      <c r="AA28" s="24"/>
    </row>
    <row r="29" spans="2:27" ht="12.75" x14ac:dyDescent="0.2">
      <c r="B29" s="24"/>
      <c r="C29" s="24"/>
      <c r="D29" s="182"/>
      <c r="E29" s="182"/>
      <c r="F29" s="182"/>
      <c r="G29" s="182"/>
      <c r="H29" s="24"/>
      <c r="I29" s="24"/>
      <c r="J29" s="24"/>
      <c r="K29" s="24"/>
      <c r="L29" s="24"/>
      <c r="M29" s="24"/>
      <c r="N29" s="24"/>
      <c r="O29" s="24"/>
      <c r="P29" s="24"/>
      <c r="Q29" s="24"/>
      <c r="R29" s="24"/>
      <c r="S29" s="24"/>
      <c r="T29" s="24"/>
      <c r="U29" s="24"/>
      <c r="V29" s="24"/>
      <c r="W29" s="24"/>
      <c r="X29" s="24"/>
      <c r="Y29" s="24"/>
      <c r="Z29" s="24"/>
      <c r="AA29" s="24"/>
    </row>
    <row r="30" spans="2:27" ht="12.75" x14ac:dyDescent="0.2">
      <c r="B30" s="24"/>
      <c r="C30" s="24"/>
      <c r="D30" s="182"/>
      <c r="E30" s="182"/>
      <c r="F30" s="182"/>
      <c r="G30" s="182"/>
      <c r="H30" s="24"/>
      <c r="I30" s="24"/>
      <c r="J30" s="24"/>
      <c r="K30" s="24"/>
      <c r="L30" s="24"/>
      <c r="M30" s="24"/>
      <c r="N30" s="24"/>
      <c r="O30" s="24"/>
      <c r="P30" s="24"/>
      <c r="Q30" s="24"/>
      <c r="R30" s="24"/>
      <c r="S30" s="24"/>
      <c r="T30" s="24"/>
      <c r="U30" s="24"/>
      <c r="V30" s="24"/>
      <c r="W30" s="24"/>
      <c r="X30" s="24"/>
      <c r="Y30" s="24"/>
      <c r="Z30" s="24"/>
      <c r="AA30" s="24"/>
    </row>
    <row r="31" spans="2:27" ht="12.75" x14ac:dyDescent="0.2">
      <c r="B31" s="24"/>
      <c r="C31" s="24"/>
      <c r="D31" s="182"/>
      <c r="E31" s="182"/>
      <c r="F31" s="182"/>
      <c r="G31" s="182"/>
      <c r="H31" s="24"/>
      <c r="I31" s="24"/>
      <c r="J31" s="24"/>
      <c r="K31" s="24"/>
      <c r="L31" s="24"/>
      <c r="M31" s="24"/>
      <c r="N31" s="24"/>
      <c r="O31" s="24"/>
      <c r="P31" s="24"/>
      <c r="Q31" s="24"/>
      <c r="R31" s="24"/>
      <c r="S31" s="24"/>
      <c r="T31" s="24"/>
      <c r="U31" s="24"/>
      <c r="V31" s="24"/>
      <c r="W31" s="24"/>
      <c r="X31" s="24"/>
      <c r="Y31" s="24"/>
      <c r="Z31" s="24"/>
      <c r="AA31" s="24"/>
    </row>
    <row r="32" spans="2:27" ht="12.75" x14ac:dyDescent="0.2">
      <c r="B32" s="24"/>
      <c r="C32" s="24"/>
      <c r="D32" s="182"/>
      <c r="E32" s="182"/>
      <c r="F32" s="182"/>
      <c r="G32" s="182"/>
      <c r="H32" s="24"/>
      <c r="I32" s="24"/>
      <c r="J32" s="24"/>
      <c r="K32" s="24"/>
      <c r="L32" s="24"/>
      <c r="M32" s="24"/>
      <c r="N32" s="24"/>
      <c r="O32" s="24"/>
      <c r="P32" s="24"/>
      <c r="Q32" s="24"/>
      <c r="R32" s="24"/>
      <c r="S32" s="24"/>
      <c r="T32" s="24"/>
      <c r="U32" s="24"/>
      <c r="V32" s="24"/>
      <c r="W32" s="24"/>
      <c r="X32" s="24"/>
      <c r="Y32" s="24"/>
      <c r="Z32" s="24"/>
      <c r="AA32" s="24"/>
    </row>
    <row r="33" spans="2:27" ht="12.75" x14ac:dyDescent="0.2">
      <c r="B33" s="24"/>
      <c r="C33" s="24"/>
      <c r="D33" s="182"/>
      <c r="E33" s="182"/>
      <c r="F33" s="182"/>
      <c r="G33" s="182"/>
      <c r="H33" s="24"/>
      <c r="I33" s="24"/>
      <c r="J33" s="24"/>
      <c r="K33" s="24"/>
      <c r="L33" s="24"/>
      <c r="M33" s="24"/>
      <c r="N33" s="24"/>
      <c r="O33" s="24"/>
      <c r="P33" s="24"/>
      <c r="Q33" s="24"/>
      <c r="R33" s="24"/>
      <c r="S33" s="24"/>
      <c r="T33" s="24"/>
      <c r="U33" s="24"/>
      <c r="V33" s="24"/>
      <c r="W33" s="24"/>
      <c r="X33" s="24"/>
      <c r="Y33" s="24"/>
      <c r="Z33" s="24"/>
      <c r="AA33" s="24"/>
    </row>
    <row r="34" spans="2:27" ht="12.75" x14ac:dyDescent="0.2">
      <c r="B34" s="24"/>
      <c r="C34" s="24"/>
      <c r="D34" s="182"/>
      <c r="E34" s="182"/>
      <c r="F34" s="182"/>
      <c r="G34" s="182"/>
      <c r="H34" s="24"/>
      <c r="I34" s="24"/>
      <c r="J34" s="24"/>
      <c r="K34" s="24"/>
      <c r="L34" s="24"/>
      <c r="M34" s="24"/>
      <c r="N34" s="24"/>
      <c r="O34" s="24"/>
      <c r="P34" s="24"/>
      <c r="Q34" s="24"/>
      <c r="R34" s="24"/>
      <c r="S34" s="24"/>
      <c r="T34" s="24"/>
      <c r="U34" s="24"/>
      <c r="V34" s="24"/>
      <c r="W34" s="24"/>
      <c r="X34" s="24"/>
      <c r="Y34" s="24"/>
      <c r="Z34" s="24"/>
      <c r="AA34" s="24"/>
    </row>
    <row r="35" spans="2:27" ht="12.75" x14ac:dyDescent="0.2">
      <c r="B35" s="24"/>
      <c r="C35" s="24"/>
      <c r="D35" s="182"/>
      <c r="E35" s="182"/>
      <c r="F35" s="182"/>
      <c r="G35" s="182"/>
      <c r="H35" s="24"/>
      <c r="I35" s="24"/>
      <c r="J35" s="24"/>
      <c r="K35" s="24"/>
      <c r="L35" s="24"/>
      <c r="M35" s="24"/>
      <c r="N35" s="24"/>
      <c r="O35" s="24"/>
      <c r="P35" s="24"/>
      <c r="Q35" s="24"/>
      <c r="R35" s="24"/>
      <c r="S35" s="24"/>
      <c r="T35" s="24"/>
      <c r="U35" s="24"/>
      <c r="V35" s="24"/>
      <c r="W35" s="24"/>
      <c r="X35" s="24"/>
      <c r="Y35" s="24"/>
      <c r="Z35" s="24"/>
      <c r="AA35" s="24"/>
    </row>
    <row r="36" spans="2:27" ht="12.75" x14ac:dyDescent="0.2">
      <c r="B36" s="24"/>
      <c r="C36" s="24"/>
      <c r="D36" s="182"/>
      <c r="E36" s="182"/>
      <c r="F36" s="182"/>
      <c r="G36" s="182"/>
      <c r="H36" s="24"/>
      <c r="I36" s="24"/>
      <c r="J36" s="24"/>
      <c r="K36" s="24"/>
      <c r="L36" s="24"/>
      <c r="M36" s="24"/>
      <c r="N36" s="24"/>
      <c r="O36" s="24"/>
      <c r="P36" s="24"/>
      <c r="Q36" s="24"/>
      <c r="R36" s="24"/>
      <c r="S36" s="24"/>
      <c r="T36" s="24"/>
      <c r="U36" s="24"/>
      <c r="V36" s="24"/>
      <c r="W36" s="24"/>
      <c r="X36" s="24"/>
      <c r="Y36" s="24"/>
      <c r="Z36" s="24"/>
      <c r="AA36" s="24"/>
    </row>
    <row r="37" spans="2:27" ht="12.75" x14ac:dyDescent="0.2">
      <c r="B37" s="24"/>
      <c r="C37" s="24"/>
      <c r="D37" s="182"/>
      <c r="E37" s="182"/>
      <c r="F37" s="182"/>
      <c r="G37" s="182"/>
      <c r="H37" s="24"/>
      <c r="I37" s="24"/>
      <c r="J37" s="24"/>
      <c r="K37" s="24"/>
      <c r="L37" s="24"/>
      <c r="M37" s="24"/>
      <c r="N37" s="24"/>
      <c r="O37" s="24"/>
      <c r="P37" s="24"/>
      <c r="Q37" s="24"/>
      <c r="R37" s="24"/>
      <c r="S37" s="24"/>
      <c r="T37" s="24"/>
      <c r="U37" s="24"/>
      <c r="V37" s="24"/>
      <c r="W37" s="24"/>
      <c r="X37" s="24"/>
      <c r="Y37" s="24"/>
      <c r="Z37" s="24"/>
      <c r="AA37" s="24"/>
    </row>
    <row r="38" spans="2:27" ht="12.75" x14ac:dyDescent="0.2">
      <c r="B38" s="24"/>
      <c r="C38" s="24"/>
      <c r="D38" s="182"/>
      <c r="E38" s="182"/>
      <c r="F38" s="182"/>
      <c r="G38" s="182"/>
      <c r="H38" s="24"/>
      <c r="I38" s="24"/>
      <c r="J38" s="24"/>
      <c r="K38" s="24"/>
      <c r="L38" s="24"/>
      <c r="M38" s="24"/>
      <c r="N38" s="24"/>
      <c r="O38" s="24"/>
      <c r="P38" s="24"/>
      <c r="Q38" s="24"/>
      <c r="R38" s="24"/>
      <c r="S38" s="24"/>
      <c r="T38" s="24"/>
      <c r="U38" s="24"/>
      <c r="V38" s="24"/>
      <c r="W38" s="24"/>
      <c r="X38" s="24"/>
      <c r="Y38" s="24"/>
      <c r="Z38" s="24"/>
      <c r="AA38" s="24"/>
    </row>
    <row r="39" spans="2:27" ht="12.75" x14ac:dyDescent="0.2">
      <c r="B39" s="24"/>
      <c r="C39" s="24"/>
      <c r="D39" s="182"/>
      <c r="E39" s="182"/>
      <c r="F39" s="182"/>
      <c r="G39" s="182"/>
      <c r="H39" s="24"/>
      <c r="I39" s="24"/>
      <c r="J39" s="24"/>
      <c r="K39" s="24"/>
      <c r="L39" s="24"/>
      <c r="M39" s="24"/>
      <c r="N39" s="24"/>
      <c r="O39" s="24"/>
      <c r="P39" s="24"/>
      <c r="Q39" s="24"/>
      <c r="R39" s="24"/>
      <c r="S39" s="24"/>
      <c r="T39" s="24"/>
      <c r="U39" s="24"/>
      <c r="V39" s="24"/>
      <c r="W39" s="24"/>
      <c r="X39" s="24"/>
      <c r="Y39" s="24"/>
      <c r="Z39" s="24"/>
      <c r="AA39" s="24"/>
    </row>
    <row r="40" spans="2:27" ht="12.75" x14ac:dyDescent="0.2">
      <c r="B40" s="24"/>
      <c r="C40" s="24"/>
      <c r="D40" s="182"/>
      <c r="E40" s="182"/>
      <c r="F40" s="182"/>
      <c r="G40" s="182"/>
      <c r="H40" s="24"/>
      <c r="I40" s="24"/>
      <c r="J40" s="24"/>
      <c r="K40" s="24"/>
      <c r="L40" s="24"/>
      <c r="M40" s="24"/>
      <c r="N40" s="24"/>
      <c r="O40" s="24"/>
      <c r="P40" s="24"/>
      <c r="Q40" s="24"/>
      <c r="R40" s="24"/>
      <c r="S40" s="24"/>
      <c r="T40" s="24"/>
      <c r="U40" s="24"/>
      <c r="V40" s="24"/>
      <c r="W40" s="24"/>
      <c r="X40" s="24"/>
      <c r="Y40" s="24"/>
      <c r="Z40" s="24"/>
      <c r="AA40" s="24"/>
    </row>
    <row r="41" spans="2:27" ht="12.75" x14ac:dyDescent="0.2">
      <c r="B41" s="24"/>
      <c r="C41" s="24"/>
      <c r="D41" s="182"/>
      <c r="E41" s="182"/>
      <c r="F41" s="182"/>
      <c r="G41" s="182"/>
      <c r="H41" s="24"/>
      <c r="I41" s="24"/>
      <c r="J41" s="24"/>
      <c r="K41" s="24"/>
      <c r="L41" s="24"/>
      <c r="M41" s="24"/>
      <c r="N41" s="24"/>
      <c r="O41" s="24"/>
      <c r="P41" s="24"/>
      <c r="Q41" s="24"/>
      <c r="R41" s="24"/>
      <c r="S41" s="24"/>
      <c r="T41" s="24"/>
      <c r="U41" s="24"/>
      <c r="V41" s="24"/>
      <c r="W41" s="24"/>
      <c r="X41" s="24"/>
      <c r="Y41" s="24"/>
      <c r="Z41" s="24"/>
      <c r="AA41" s="24"/>
    </row>
    <row r="42" spans="2:27" ht="12.75" x14ac:dyDescent="0.2">
      <c r="B42" s="24"/>
      <c r="C42" s="24"/>
      <c r="D42" s="182"/>
      <c r="E42" s="182"/>
      <c r="F42" s="182"/>
      <c r="G42" s="182"/>
      <c r="H42" s="24"/>
      <c r="I42" s="24"/>
      <c r="J42" s="24"/>
      <c r="K42" s="24"/>
      <c r="L42" s="24"/>
      <c r="M42" s="24"/>
      <c r="N42" s="24"/>
      <c r="O42" s="24"/>
      <c r="P42" s="24"/>
      <c r="Q42" s="24"/>
      <c r="R42" s="24"/>
      <c r="S42" s="24"/>
      <c r="T42" s="24"/>
      <c r="U42" s="24"/>
      <c r="V42" s="24"/>
      <c r="W42" s="24"/>
      <c r="X42" s="24"/>
      <c r="Y42" s="24"/>
      <c r="Z42" s="24"/>
      <c r="AA42" s="24"/>
    </row>
    <row r="43" spans="2:27" ht="12.75" x14ac:dyDescent="0.2">
      <c r="B43" s="24"/>
      <c r="C43" s="24"/>
      <c r="D43" s="182"/>
      <c r="E43" s="182"/>
      <c r="F43" s="182"/>
      <c r="G43" s="182"/>
      <c r="H43" s="24"/>
      <c r="I43" s="24"/>
      <c r="J43" s="24"/>
      <c r="K43" s="24"/>
      <c r="L43" s="24"/>
      <c r="M43" s="24"/>
      <c r="N43" s="24"/>
      <c r="O43" s="24"/>
      <c r="P43" s="24"/>
      <c r="Q43" s="24"/>
      <c r="R43" s="24"/>
      <c r="S43" s="24"/>
      <c r="T43" s="24"/>
      <c r="U43" s="24"/>
      <c r="V43" s="24"/>
      <c r="W43" s="24"/>
      <c r="X43" s="24"/>
      <c r="Y43" s="24"/>
      <c r="Z43" s="24"/>
      <c r="AA43" s="24"/>
    </row>
    <row r="44" spans="2:27" ht="12.75" x14ac:dyDescent="0.2">
      <c r="B44" s="24"/>
      <c r="C44" s="24"/>
      <c r="D44" s="182"/>
      <c r="E44" s="182"/>
      <c r="F44" s="182"/>
      <c r="G44" s="182"/>
      <c r="H44" s="24"/>
      <c r="I44" s="24"/>
      <c r="J44" s="24"/>
      <c r="K44" s="24"/>
      <c r="L44" s="24"/>
      <c r="M44" s="24"/>
      <c r="N44" s="24"/>
      <c r="O44" s="24"/>
      <c r="P44" s="24"/>
      <c r="Q44" s="24"/>
      <c r="R44" s="24"/>
      <c r="S44" s="24"/>
      <c r="T44" s="24"/>
      <c r="U44" s="24"/>
      <c r="V44" s="24"/>
      <c r="W44" s="24"/>
      <c r="X44" s="24"/>
      <c r="Y44" s="24"/>
      <c r="Z44" s="24"/>
      <c r="AA44" s="24"/>
    </row>
    <row r="45" spans="2:27" ht="12.75" x14ac:dyDescent="0.2">
      <c r="B45" s="24"/>
      <c r="C45" s="24"/>
      <c r="D45" s="182"/>
      <c r="E45" s="182"/>
      <c r="F45" s="182"/>
      <c r="G45" s="182"/>
      <c r="H45" s="24"/>
      <c r="I45" s="24"/>
      <c r="J45" s="24"/>
      <c r="K45" s="24"/>
      <c r="L45" s="24"/>
      <c r="M45" s="24"/>
      <c r="N45" s="24"/>
      <c r="O45" s="24"/>
      <c r="P45" s="24"/>
      <c r="Q45" s="24"/>
      <c r="R45" s="24"/>
      <c r="S45" s="24"/>
      <c r="T45" s="24"/>
      <c r="U45" s="24"/>
      <c r="V45" s="24"/>
      <c r="W45" s="24"/>
      <c r="X45" s="24"/>
      <c r="Y45" s="24"/>
      <c r="Z45" s="24"/>
      <c r="AA45" s="24"/>
    </row>
    <row r="46" spans="2:27" ht="12.75" x14ac:dyDescent="0.2">
      <c r="B46" s="24"/>
      <c r="C46" s="24"/>
      <c r="D46" s="182"/>
      <c r="E46" s="182"/>
      <c r="F46" s="182"/>
      <c r="G46" s="182"/>
      <c r="H46" s="24"/>
      <c r="I46" s="24"/>
      <c r="J46" s="24"/>
      <c r="K46" s="24"/>
      <c r="L46" s="24"/>
      <c r="M46" s="24"/>
      <c r="N46" s="24"/>
      <c r="O46" s="24"/>
      <c r="P46" s="24"/>
      <c r="Q46" s="24"/>
      <c r="R46" s="24"/>
      <c r="S46" s="24"/>
      <c r="T46" s="24"/>
      <c r="U46" s="24"/>
      <c r="V46" s="24"/>
      <c r="W46" s="24"/>
      <c r="X46" s="24"/>
      <c r="Y46" s="24"/>
      <c r="Z46" s="24"/>
      <c r="AA46" s="24"/>
    </row>
    <row r="47" spans="2:27" ht="12.75" x14ac:dyDescent="0.2">
      <c r="B47" s="24"/>
      <c r="C47" s="24"/>
      <c r="D47" s="182"/>
      <c r="E47" s="182"/>
      <c r="F47" s="182"/>
      <c r="G47" s="182"/>
      <c r="H47" s="24"/>
      <c r="I47" s="24"/>
      <c r="J47" s="24"/>
      <c r="K47" s="24"/>
      <c r="L47" s="24"/>
      <c r="M47" s="24"/>
      <c r="N47" s="24"/>
      <c r="O47" s="24"/>
      <c r="P47" s="24"/>
      <c r="Q47" s="24"/>
      <c r="R47" s="24"/>
      <c r="S47" s="24"/>
      <c r="T47" s="24"/>
      <c r="U47" s="24"/>
      <c r="V47" s="24"/>
      <c r="W47" s="24"/>
      <c r="X47" s="24"/>
      <c r="Y47" s="24"/>
      <c r="Z47" s="24"/>
      <c r="AA47" s="24"/>
    </row>
    <row r="48" spans="2:27" ht="12.75" x14ac:dyDescent="0.2">
      <c r="B48" s="24"/>
      <c r="C48" s="24"/>
      <c r="D48" s="182"/>
      <c r="E48" s="182"/>
      <c r="F48" s="182"/>
      <c r="G48" s="182"/>
      <c r="H48" s="24"/>
      <c r="I48" s="24"/>
      <c r="J48" s="24"/>
      <c r="K48" s="24"/>
      <c r="L48" s="24"/>
      <c r="M48" s="24"/>
      <c r="N48" s="24"/>
      <c r="O48" s="24"/>
      <c r="P48" s="24"/>
      <c r="Q48" s="24"/>
      <c r="R48" s="24"/>
      <c r="S48" s="24"/>
      <c r="T48" s="24"/>
      <c r="U48" s="24"/>
      <c r="V48" s="24"/>
      <c r="W48" s="24"/>
      <c r="X48" s="24"/>
      <c r="Y48" s="24"/>
      <c r="Z48" s="24"/>
      <c r="AA48" s="24"/>
    </row>
    <row r="49" spans="2:27" ht="12.75" x14ac:dyDescent="0.2">
      <c r="B49" s="24"/>
      <c r="C49" s="24"/>
      <c r="D49" s="182"/>
      <c r="E49" s="182"/>
      <c r="F49" s="182"/>
      <c r="G49" s="182"/>
      <c r="H49" s="24"/>
      <c r="I49" s="24"/>
      <c r="J49" s="24"/>
      <c r="K49" s="24"/>
      <c r="L49" s="24"/>
      <c r="M49" s="24"/>
      <c r="N49" s="24"/>
      <c r="O49" s="24"/>
      <c r="P49" s="24"/>
      <c r="Q49" s="24"/>
      <c r="R49" s="24"/>
      <c r="S49" s="24"/>
      <c r="T49" s="24"/>
      <c r="U49" s="24"/>
      <c r="V49" s="24"/>
      <c r="W49" s="24"/>
      <c r="X49" s="24"/>
      <c r="Y49" s="24"/>
      <c r="Z49" s="24"/>
      <c r="AA49" s="24"/>
    </row>
    <row r="50" spans="2:27" ht="12.75" x14ac:dyDescent="0.2">
      <c r="B50" s="24"/>
      <c r="C50" s="24"/>
      <c r="D50" s="182"/>
      <c r="E50" s="182"/>
      <c r="F50" s="182"/>
      <c r="G50" s="182"/>
      <c r="H50" s="24"/>
      <c r="I50" s="24"/>
      <c r="J50" s="24"/>
      <c r="K50" s="24"/>
      <c r="L50" s="24"/>
      <c r="M50" s="24"/>
      <c r="N50" s="24"/>
      <c r="O50" s="24"/>
      <c r="P50" s="24"/>
      <c r="Q50" s="24"/>
      <c r="R50" s="24"/>
      <c r="S50" s="24"/>
      <c r="T50" s="24"/>
      <c r="U50" s="24"/>
      <c r="V50" s="24"/>
      <c r="W50" s="24"/>
      <c r="X50" s="24"/>
      <c r="Y50" s="24"/>
      <c r="Z50" s="24"/>
      <c r="AA50" s="24"/>
    </row>
    <row r="51" spans="2:27" ht="12.75" x14ac:dyDescent="0.2">
      <c r="B51" s="24"/>
      <c r="C51" s="24"/>
      <c r="D51" s="182"/>
      <c r="E51" s="182"/>
      <c r="F51" s="182"/>
      <c r="G51" s="182"/>
      <c r="H51" s="24"/>
      <c r="I51" s="24"/>
      <c r="J51" s="24"/>
      <c r="K51" s="24"/>
      <c r="L51" s="24"/>
      <c r="M51" s="24"/>
      <c r="N51" s="24"/>
      <c r="O51" s="24"/>
      <c r="P51" s="24"/>
      <c r="Q51" s="24"/>
      <c r="R51" s="24"/>
      <c r="S51" s="24"/>
      <c r="T51" s="24"/>
      <c r="U51" s="24"/>
      <c r="V51" s="24"/>
      <c r="W51" s="24"/>
      <c r="X51" s="24"/>
      <c r="Y51" s="24"/>
      <c r="Z51" s="24"/>
      <c r="AA51" s="24"/>
    </row>
    <row r="52" spans="2:27" ht="12.75" x14ac:dyDescent="0.2">
      <c r="B52" s="24"/>
      <c r="C52" s="24"/>
      <c r="D52" s="182"/>
      <c r="E52" s="182"/>
      <c r="F52" s="182"/>
      <c r="G52" s="182"/>
      <c r="H52" s="24"/>
      <c r="I52" s="24"/>
      <c r="J52" s="24"/>
      <c r="K52" s="24"/>
      <c r="L52" s="24"/>
      <c r="M52" s="24"/>
      <c r="N52" s="24"/>
      <c r="O52" s="24"/>
      <c r="P52" s="24"/>
      <c r="Q52" s="24"/>
      <c r="R52" s="24"/>
      <c r="S52" s="24"/>
      <c r="T52" s="24"/>
      <c r="U52" s="24"/>
      <c r="V52" s="24"/>
      <c r="W52" s="24"/>
      <c r="X52" s="24"/>
      <c r="Y52" s="24"/>
      <c r="Z52" s="24"/>
      <c r="AA52" s="24"/>
    </row>
    <row r="53" spans="2:27" ht="12.75" x14ac:dyDescent="0.2">
      <c r="B53" s="24"/>
      <c r="C53" s="24"/>
      <c r="D53" s="182"/>
      <c r="E53" s="182"/>
      <c r="F53" s="182"/>
      <c r="G53" s="182"/>
      <c r="H53" s="24"/>
      <c r="I53" s="24"/>
      <c r="J53" s="24"/>
      <c r="K53" s="24"/>
      <c r="L53" s="24"/>
      <c r="M53" s="24"/>
      <c r="N53" s="24"/>
      <c r="O53" s="24"/>
      <c r="P53" s="24"/>
      <c r="Q53" s="24"/>
      <c r="R53" s="24"/>
      <c r="S53" s="24"/>
      <c r="T53" s="24"/>
      <c r="U53" s="24"/>
      <c r="V53" s="24"/>
      <c r="W53" s="24"/>
      <c r="X53" s="24"/>
      <c r="Y53" s="24"/>
      <c r="Z53" s="24"/>
      <c r="AA53" s="24"/>
    </row>
    <row r="54" spans="2:27" ht="12.75" x14ac:dyDescent="0.2">
      <c r="B54" s="24"/>
      <c r="C54" s="24"/>
      <c r="D54" s="182"/>
      <c r="E54" s="182"/>
      <c r="F54" s="182"/>
      <c r="G54" s="182"/>
      <c r="H54" s="24"/>
      <c r="I54" s="24"/>
      <c r="J54" s="24"/>
      <c r="K54" s="24"/>
      <c r="L54" s="24"/>
      <c r="M54" s="24"/>
      <c r="N54" s="24"/>
      <c r="O54" s="24"/>
      <c r="P54" s="24"/>
      <c r="Q54" s="24"/>
      <c r="R54" s="24"/>
      <c r="S54" s="24"/>
      <c r="T54" s="24"/>
      <c r="U54" s="24"/>
      <c r="V54" s="24"/>
      <c r="W54" s="24"/>
      <c r="X54" s="24"/>
      <c r="Y54" s="24"/>
      <c r="Z54" s="24"/>
      <c r="AA54" s="24"/>
    </row>
    <row r="55" spans="2:27" ht="12.75" x14ac:dyDescent="0.2">
      <c r="B55" s="24"/>
      <c r="C55" s="24"/>
      <c r="D55" s="182"/>
      <c r="E55" s="182"/>
      <c r="F55" s="182"/>
      <c r="G55" s="182"/>
      <c r="H55" s="24"/>
      <c r="I55" s="24"/>
      <c r="J55" s="24"/>
      <c r="K55" s="24"/>
      <c r="L55" s="24"/>
      <c r="M55" s="24"/>
      <c r="N55" s="24"/>
      <c r="O55" s="24"/>
      <c r="P55" s="24"/>
      <c r="Q55" s="24"/>
      <c r="R55" s="24"/>
      <c r="S55" s="24"/>
      <c r="T55" s="24"/>
      <c r="U55" s="24"/>
      <c r="V55" s="24"/>
      <c r="W55" s="24"/>
      <c r="X55" s="24"/>
      <c r="Y55" s="24"/>
      <c r="Z55" s="24"/>
      <c r="AA55" s="24"/>
    </row>
    <row r="56" spans="2:27" ht="12.75" x14ac:dyDescent="0.2">
      <c r="B56" s="24"/>
      <c r="C56" s="24"/>
      <c r="D56" s="182"/>
      <c r="E56" s="182"/>
      <c r="F56" s="182"/>
      <c r="G56" s="182"/>
      <c r="H56" s="24"/>
      <c r="I56" s="24"/>
      <c r="J56" s="24"/>
      <c r="K56" s="24"/>
      <c r="L56" s="24"/>
      <c r="M56" s="24"/>
      <c r="N56" s="24"/>
      <c r="O56" s="24"/>
      <c r="P56" s="24"/>
      <c r="Q56" s="24"/>
      <c r="R56" s="24"/>
      <c r="S56" s="24"/>
      <c r="T56" s="24"/>
      <c r="U56" s="24"/>
      <c r="V56" s="24"/>
      <c r="W56" s="24"/>
      <c r="X56" s="24"/>
      <c r="Y56" s="24"/>
      <c r="Z56" s="24"/>
      <c r="AA56" s="24"/>
    </row>
    <row r="57" spans="2:27" ht="12.75" x14ac:dyDescent="0.2">
      <c r="B57" s="24"/>
      <c r="C57" s="24"/>
      <c r="D57" s="182"/>
      <c r="E57" s="182"/>
      <c r="F57" s="182"/>
      <c r="G57" s="182"/>
      <c r="H57" s="24"/>
      <c r="I57" s="24"/>
      <c r="J57" s="24"/>
      <c r="K57" s="24"/>
      <c r="L57" s="24"/>
      <c r="M57" s="24"/>
      <c r="N57" s="24"/>
      <c r="O57" s="24"/>
      <c r="P57" s="24"/>
      <c r="Q57" s="24"/>
      <c r="R57" s="24"/>
      <c r="S57" s="24"/>
      <c r="T57" s="24"/>
      <c r="U57" s="24"/>
      <c r="V57" s="24"/>
      <c r="W57" s="24"/>
      <c r="X57" s="24"/>
      <c r="Y57" s="24"/>
      <c r="Z57" s="24"/>
      <c r="AA57" s="24"/>
    </row>
    <row r="58" spans="2:27" ht="12.75" x14ac:dyDescent="0.2">
      <c r="B58" s="24"/>
      <c r="C58" s="24"/>
      <c r="D58" s="182"/>
      <c r="E58" s="182"/>
      <c r="F58" s="182"/>
      <c r="G58" s="182"/>
      <c r="H58" s="24"/>
      <c r="I58" s="24"/>
      <c r="J58" s="24"/>
      <c r="K58" s="24"/>
      <c r="L58" s="24"/>
      <c r="M58" s="24"/>
      <c r="N58" s="24"/>
      <c r="O58" s="24"/>
      <c r="P58" s="24"/>
      <c r="Q58" s="24"/>
      <c r="R58" s="24"/>
      <c r="S58" s="24"/>
      <c r="T58" s="24"/>
      <c r="U58" s="24"/>
      <c r="V58" s="24"/>
      <c r="W58" s="24"/>
      <c r="X58" s="24"/>
      <c r="Y58" s="24"/>
      <c r="Z58" s="24"/>
      <c r="AA58" s="24"/>
    </row>
    <row r="59" spans="2:27" ht="12.75" x14ac:dyDescent="0.2">
      <c r="B59" s="24"/>
      <c r="C59" s="24"/>
      <c r="D59" s="182"/>
      <c r="E59" s="182"/>
      <c r="F59" s="182"/>
      <c r="G59" s="182"/>
      <c r="H59" s="24"/>
      <c r="I59" s="24"/>
      <c r="J59" s="24"/>
      <c r="K59" s="24"/>
      <c r="L59" s="24"/>
      <c r="M59" s="24"/>
      <c r="N59" s="24"/>
      <c r="O59" s="24"/>
      <c r="P59" s="24"/>
      <c r="Q59" s="24"/>
      <c r="R59" s="24"/>
      <c r="S59" s="24"/>
      <c r="T59" s="24"/>
      <c r="U59" s="24"/>
      <c r="V59" s="24"/>
      <c r="W59" s="24"/>
      <c r="X59" s="24"/>
      <c r="Y59" s="24"/>
      <c r="Z59" s="24"/>
      <c r="AA59" s="24"/>
    </row>
    <row r="60" spans="2:27" ht="12.75" x14ac:dyDescent="0.2">
      <c r="B60" s="24"/>
      <c r="C60" s="24"/>
      <c r="D60" s="182"/>
      <c r="E60" s="182"/>
      <c r="F60" s="182"/>
      <c r="G60" s="182"/>
      <c r="H60" s="24"/>
      <c r="I60" s="24"/>
      <c r="J60" s="24"/>
      <c r="K60" s="24"/>
      <c r="L60" s="24"/>
      <c r="M60" s="24"/>
      <c r="N60" s="24"/>
      <c r="O60" s="24"/>
      <c r="P60" s="24"/>
      <c r="Q60" s="24"/>
      <c r="R60" s="24"/>
      <c r="S60" s="24"/>
      <c r="T60" s="24"/>
      <c r="U60" s="24"/>
      <c r="V60" s="24"/>
      <c r="W60" s="24"/>
      <c r="X60" s="24"/>
      <c r="Y60" s="24"/>
      <c r="Z60" s="24"/>
      <c r="AA60" s="24"/>
    </row>
    <row r="61" spans="2:27" ht="12.75" x14ac:dyDescent="0.2">
      <c r="B61" s="24"/>
      <c r="C61" s="24"/>
      <c r="D61" s="182"/>
      <c r="E61" s="182"/>
      <c r="F61" s="182"/>
      <c r="G61" s="182"/>
      <c r="H61" s="24"/>
      <c r="I61" s="24"/>
      <c r="J61" s="24"/>
      <c r="K61" s="24"/>
      <c r="L61" s="24"/>
      <c r="M61" s="24"/>
      <c r="N61" s="24"/>
      <c r="O61" s="24"/>
      <c r="P61" s="24"/>
      <c r="Q61" s="24"/>
      <c r="R61" s="24"/>
      <c r="S61" s="24"/>
      <c r="T61" s="24"/>
      <c r="U61" s="24"/>
      <c r="V61" s="24"/>
      <c r="W61" s="24"/>
      <c r="X61" s="24"/>
      <c r="Y61" s="24"/>
      <c r="Z61" s="24"/>
      <c r="AA61" s="24"/>
    </row>
    <row r="62" spans="2:27" ht="12.75" x14ac:dyDescent="0.2">
      <c r="B62" s="24"/>
      <c r="C62" s="24"/>
      <c r="D62" s="182"/>
      <c r="E62" s="182"/>
      <c r="F62" s="182"/>
      <c r="G62" s="182"/>
      <c r="H62" s="24"/>
      <c r="I62" s="24"/>
      <c r="J62" s="24"/>
      <c r="K62" s="24"/>
      <c r="L62" s="24"/>
      <c r="M62" s="24"/>
      <c r="N62" s="24"/>
      <c r="O62" s="24"/>
      <c r="P62" s="24"/>
      <c r="Q62" s="24"/>
      <c r="R62" s="24"/>
      <c r="S62" s="24"/>
      <c r="T62" s="24"/>
      <c r="U62" s="24"/>
      <c r="V62" s="24"/>
      <c r="W62" s="24"/>
      <c r="X62" s="24"/>
      <c r="Y62" s="24"/>
      <c r="Z62" s="24"/>
      <c r="AA62" s="24"/>
    </row>
    <row r="63" spans="2:27" ht="12.75" x14ac:dyDescent="0.2">
      <c r="B63" s="24"/>
      <c r="C63" s="24"/>
      <c r="D63" s="182"/>
      <c r="E63" s="182"/>
      <c r="F63" s="182"/>
      <c r="G63" s="182"/>
      <c r="H63" s="24"/>
      <c r="I63" s="24"/>
      <c r="J63" s="24"/>
      <c r="K63" s="24"/>
      <c r="L63" s="24"/>
      <c r="M63" s="24"/>
      <c r="N63" s="24"/>
      <c r="O63" s="24"/>
      <c r="P63" s="24"/>
      <c r="Q63" s="24"/>
      <c r="R63" s="24"/>
      <c r="S63" s="24"/>
      <c r="T63" s="24"/>
      <c r="U63" s="24"/>
      <c r="V63" s="24"/>
      <c r="W63" s="24"/>
      <c r="X63" s="24"/>
      <c r="Y63" s="24"/>
      <c r="Z63" s="24"/>
      <c r="AA63" s="24"/>
    </row>
    <row r="64" spans="2:27" ht="12.75" x14ac:dyDescent="0.2">
      <c r="B64" s="24"/>
      <c r="C64" s="24"/>
      <c r="D64" s="182"/>
      <c r="E64" s="182"/>
      <c r="F64" s="182"/>
      <c r="G64" s="182"/>
      <c r="H64" s="24"/>
      <c r="I64" s="24"/>
      <c r="J64" s="24"/>
      <c r="K64" s="24"/>
      <c r="L64" s="24"/>
      <c r="M64" s="24"/>
      <c r="N64" s="24"/>
      <c r="O64" s="24"/>
      <c r="P64" s="24"/>
      <c r="Q64" s="24"/>
      <c r="R64" s="24"/>
      <c r="S64" s="24"/>
      <c r="T64" s="24"/>
      <c r="U64" s="24"/>
      <c r="V64" s="24"/>
      <c r="W64" s="24"/>
      <c r="X64" s="24"/>
      <c r="Y64" s="24"/>
      <c r="Z64" s="24"/>
      <c r="AA64" s="24"/>
    </row>
    <row r="65" spans="2:27" ht="12.75" x14ac:dyDescent="0.2">
      <c r="B65" s="24"/>
      <c r="C65" s="24"/>
      <c r="D65" s="182"/>
      <c r="E65" s="182"/>
      <c r="F65" s="182"/>
      <c r="G65" s="182"/>
      <c r="H65" s="24"/>
      <c r="I65" s="24"/>
      <c r="J65" s="24"/>
      <c r="K65" s="24"/>
      <c r="L65" s="24"/>
      <c r="M65" s="24"/>
      <c r="N65" s="24"/>
      <c r="O65" s="24"/>
      <c r="P65" s="24"/>
      <c r="Q65" s="24"/>
      <c r="R65" s="24"/>
      <c r="S65" s="24"/>
      <c r="T65" s="24"/>
      <c r="U65" s="24"/>
      <c r="V65" s="24"/>
      <c r="W65" s="24"/>
      <c r="X65" s="24"/>
      <c r="Y65" s="24"/>
      <c r="Z65" s="24"/>
      <c r="AA65" s="24"/>
    </row>
    <row r="66" spans="2:27" ht="12.75" x14ac:dyDescent="0.2">
      <c r="B66" s="24"/>
      <c r="C66" s="24"/>
      <c r="D66" s="182"/>
      <c r="E66" s="182"/>
      <c r="F66" s="182"/>
      <c r="G66" s="182"/>
      <c r="H66" s="24"/>
      <c r="I66" s="24"/>
      <c r="J66" s="24"/>
      <c r="K66" s="24"/>
      <c r="L66" s="24"/>
      <c r="M66" s="24"/>
      <c r="N66" s="24"/>
      <c r="O66" s="24"/>
      <c r="P66" s="24"/>
      <c r="Q66" s="24"/>
      <c r="R66" s="24"/>
      <c r="S66" s="24"/>
      <c r="T66" s="24"/>
      <c r="U66" s="24"/>
      <c r="V66" s="24"/>
      <c r="W66" s="24"/>
      <c r="X66" s="24"/>
      <c r="Y66" s="24"/>
      <c r="Z66" s="24"/>
      <c r="AA66" s="24"/>
    </row>
    <row r="67" spans="2:27" ht="12.75" x14ac:dyDescent="0.2">
      <c r="B67" s="24"/>
      <c r="C67" s="24"/>
      <c r="D67" s="182"/>
      <c r="E67" s="182"/>
      <c r="F67" s="182"/>
      <c r="G67" s="182"/>
      <c r="H67" s="24"/>
      <c r="I67" s="24"/>
      <c r="J67" s="24"/>
      <c r="K67" s="24"/>
      <c r="L67" s="24"/>
      <c r="M67" s="24"/>
      <c r="N67" s="24"/>
      <c r="O67" s="24"/>
      <c r="P67" s="24"/>
      <c r="Q67" s="24"/>
      <c r="R67" s="24"/>
      <c r="S67" s="24"/>
      <c r="T67" s="24"/>
      <c r="U67" s="24"/>
      <c r="V67" s="24"/>
      <c r="W67" s="24"/>
      <c r="X67" s="24"/>
      <c r="Y67" s="24"/>
      <c r="Z67" s="24"/>
      <c r="AA67" s="24"/>
    </row>
    <row r="68" spans="2:27" ht="12.75" x14ac:dyDescent="0.2">
      <c r="B68" s="24"/>
      <c r="C68" s="24"/>
      <c r="D68" s="182"/>
      <c r="E68" s="182"/>
      <c r="F68" s="182"/>
      <c r="G68" s="182"/>
      <c r="H68" s="24"/>
      <c r="I68" s="24"/>
      <c r="J68" s="24"/>
      <c r="K68" s="24"/>
      <c r="L68" s="24"/>
      <c r="M68" s="24"/>
      <c r="N68" s="24"/>
      <c r="O68" s="24"/>
      <c r="P68" s="24"/>
      <c r="Q68" s="24"/>
      <c r="R68" s="24"/>
      <c r="S68" s="24"/>
      <c r="T68" s="24"/>
      <c r="U68" s="24"/>
      <c r="V68" s="24"/>
      <c r="W68" s="24"/>
      <c r="X68" s="24"/>
      <c r="Y68" s="24"/>
      <c r="Z68" s="24"/>
      <c r="AA68" s="24"/>
    </row>
    <row r="69" spans="2:27" ht="12.75" x14ac:dyDescent="0.2">
      <c r="B69" s="24"/>
      <c r="C69" s="24"/>
      <c r="D69" s="182"/>
      <c r="E69" s="182"/>
      <c r="F69" s="182"/>
      <c r="G69" s="182"/>
      <c r="H69" s="24"/>
      <c r="I69" s="24"/>
      <c r="J69" s="24"/>
      <c r="K69" s="24"/>
      <c r="L69" s="24"/>
      <c r="M69" s="24"/>
      <c r="N69" s="24"/>
      <c r="O69" s="24"/>
      <c r="P69" s="24"/>
      <c r="Q69" s="24"/>
      <c r="R69" s="24"/>
      <c r="S69" s="24"/>
      <c r="T69" s="24"/>
      <c r="U69" s="24"/>
      <c r="V69" s="24"/>
      <c r="W69" s="24"/>
      <c r="X69" s="24"/>
      <c r="Y69" s="24"/>
      <c r="Z69" s="24"/>
      <c r="AA69" s="24"/>
    </row>
    <row r="70" spans="2:27" ht="12.75" x14ac:dyDescent="0.2">
      <c r="B70" s="24"/>
      <c r="C70" s="24"/>
      <c r="D70" s="182"/>
      <c r="E70" s="182"/>
      <c r="F70" s="182"/>
      <c r="G70" s="182"/>
      <c r="H70" s="24"/>
      <c r="I70" s="24"/>
      <c r="J70" s="24"/>
      <c r="K70" s="24"/>
      <c r="L70" s="24"/>
      <c r="M70" s="24"/>
      <c r="N70" s="24"/>
      <c r="O70" s="24"/>
      <c r="P70" s="24"/>
      <c r="Q70" s="24"/>
      <c r="R70" s="24"/>
      <c r="S70" s="24"/>
      <c r="T70" s="24"/>
      <c r="U70" s="24"/>
      <c r="V70" s="24"/>
      <c r="W70" s="24"/>
      <c r="X70" s="24"/>
      <c r="Y70" s="24"/>
      <c r="Z70" s="24"/>
      <c r="AA70" s="24"/>
    </row>
    <row r="71" spans="2:27" ht="12.75" x14ac:dyDescent="0.2">
      <c r="B71" s="24"/>
      <c r="C71" s="24"/>
      <c r="D71" s="182"/>
      <c r="E71" s="182"/>
      <c r="F71" s="182"/>
      <c r="G71" s="182"/>
      <c r="H71" s="24"/>
      <c r="I71" s="24"/>
      <c r="J71" s="24"/>
      <c r="K71" s="24"/>
      <c r="L71" s="24"/>
      <c r="M71" s="24"/>
      <c r="N71" s="24"/>
      <c r="O71" s="24"/>
      <c r="P71" s="24"/>
      <c r="Q71" s="24"/>
      <c r="R71" s="24"/>
      <c r="S71" s="24"/>
      <c r="T71" s="24"/>
      <c r="U71" s="24"/>
      <c r="V71" s="24"/>
      <c r="W71" s="24"/>
      <c r="X71" s="24"/>
      <c r="Y71" s="24"/>
      <c r="Z71" s="24"/>
      <c r="AA71" s="24"/>
    </row>
    <row r="72" spans="2:27" ht="12.75" x14ac:dyDescent="0.2">
      <c r="B72" s="24"/>
      <c r="C72" s="24"/>
      <c r="D72" s="182"/>
      <c r="E72" s="182"/>
      <c r="F72" s="182"/>
      <c r="G72" s="182"/>
      <c r="H72" s="24"/>
      <c r="I72" s="24"/>
      <c r="J72" s="24"/>
      <c r="K72" s="24"/>
      <c r="L72" s="24"/>
      <c r="M72" s="24"/>
      <c r="N72" s="24"/>
      <c r="O72" s="24"/>
      <c r="P72" s="24"/>
      <c r="Q72" s="24"/>
      <c r="R72" s="24"/>
      <c r="S72" s="24"/>
      <c r="T72" s="24"/>
      <c r="U72" s="24"/>
      <c r="V72" s="24"/>
      <c r="W72" s="24"/>
      <c r="X72" s="24"/>
      <c r="Y72" s="24"/>
      <c r="Z72" s="24"/>
      <c r="AA72" s="24"/>
    </row>
    <row r="73" spans="2:27" ht="12.75" x14ac:dyDescent="0.2">
      <c r="B73" s="24"/>
      <c r="C73" s="24"/>
      <c r="D73" s="182"/>
      <c r="E73" s="182"/>
      <c r="F73" s="182"/>
      <c r="G73" s="182"/>
      <c r="H73" s="24"/>
      <c r="I73" s="24"/>
      <c r="J73" s="24"/>
      <c r="K73" s="24"/>
      <c r="L73" s="24"/>
      <c r="M73" s="24"/>
      <c r="N73" s="24"/>
      <c r="O73" s="24"/>
      <c r="P73" s="24"/>
      <c r="Q73" s="24"/>
      <c r="R73" s="24"/>
      <c r="S73" s="24"/>
      <c r="T73" s="24"/>
      <c r="U73" s="24"/>
      <c r="V73" s="24"/>
      <c r="W73" s="24"/>
      <c r="X73" s="24"/>
      <c r="Y73" s="24"/>
      <c r="Z73" s="24"/>
      <c r="AA73" s="24"/>
    </row>
    <row r="74" spans="2:27" ht="12.75" x14ac:dyDescent="0.2">
      <c r="B74" s="24"/>
      <c r="C74" s="24"/>
      <c r="D74" s="182"/>
      <c r="E74" s="182"/>
      <c r="F74" s="182"/>
      <c r="G74" s="182"/>
      <c r="H74" s="24"/>
      <c r="I74" s="24"/>
      <c r="J74" s="24"/>
      <c r="K74" s="24"/>
      <c r="L74" s="24"/>
      <c r="M74" s="24"/>
      <c r="N74" s="24"/>
      <c r="O74" s="24"/>
      <c r="P74" s="24"/>
      <c r="Q74" s="24"/>
      <c r="R74" s="24"/>
      <c r="S74" s="24"/>
      <c r="T74" s="24"/>
      <c r="U74" s="24"/>
      <c r="V74" s="24"/>
      <c r="W74" s="24"/>
      <c r="X74" s="24"/>
      <c r="Y74" s="24"/>
      <c r="Z74" s="24"/>
      <c r="AA74" s="24"/>
    </row>
    <row r="75" spans="2:27" ht="12.75" x14ac:dyDescent="0.2">
      <c r="B75" s="24"/>
      <c r="C75" s="24"/>
      <c r="D75" s="182"/>
      <c r="E75" s="182"/>
      <c r="F75" s="182"/>
      <c r="G75" s="182"/>
      <c r="H75" s="24"/>
      <c r="I75" s="24"/>
      <c r="J75" s="24"/>
      <c r="K75" s="24"/>
      <c r="L75" s="24"/>
      <c r="M75" s="24"/>
      <c r="N75" s="24"/>
      <c r="O75" s="24"/>
      <c r="P75" s="24"/>
      <c r="Q75" s="24"/>
      <c r="R75" s="24"/>
      <c r="S75" s="24"/>
      <c r="T75" s="24"/>
      <c r="U75" s="24"/>
      <c r="V75" s="24"/>
      <c r="W75" s="24"/>
      <c r="X75" s="24"/>
      <c r="Y75" s="24"/>
      <c r="Z75" s="24"/>
      <c r="AA75" s="24"/>
    </row>
    <row r="76" spans="2:27" ht="12.75" x14ac:dyDescent="0.2">
      <c r="B76" s="24"/>
      <c r="C76" s="24"/>
      <c r="D76" s="182"/>
      <c r="E76" s="182"/>
      <c r="F76" s="182"/>
      <c r="G76" s="182"/>
      <c r="H76" s="24"/>
      <c r="I76" s="24"/>
      <c r="J76" s="24"/>
      <c r="K76" s="24"/>
      <c r="L76" s="24"/>
      <c r="M76" s="24"/>
      <c r="N76" s="24"/>
      <c r="O76" s="24"/>
      <c r="P76" s="24"/>
      <c r="Q76" s="24"/>
      <c r="R76" s="24"/>
      <c r="S76" s="24"/>
      <c r="T76" s="24"/>
      <c r="U76" s="24"/>
      <c r="V76" s="24"/>
      <c r="W76" s="24"/>
      <c r="X76" s="24"/>
      <c r="Y76" s="24"/>
      <c r="Z76" s="24"/>
      <c r="AA76" s="24"/>
    </row>
    <row r="77" spans="2:27" ht="12.75" x14ac:dyDescent="0.2">
      <c r="B77" s="24"/>
      <c r="C77" s="24"/>
      <c r="D77" s="182"/>
      <c r="E77" s="182"/>
      <c r="F77" s="182"/>
      <c r="G77" s="182"/>
      <c r="H77" s="24"/>
      <c r="I77" s="24"/>
      <c r="J77" s="24"/>
      <c r="K77" s="24"/>
      <c r="L77" s="24"/>
      <c r="M77" s="24"/>
      <c r="N77" s="24"/>
      <c r="O77" s="24"/>
      <c r="P77" s="24"/>
      <c r="Q77" s="24"/>
      <c r="R77" s="24"/>
      <c r="S77" s="24"/>
      <c r="T77" s="24"/>
      <c r="U77" s="24"/>
      <c r="V77" s="24"/>
      <c r="W77" s="24"/>
      <c r="X77" s="24"/>
      <c r="Y77" s="24"/>
      <c r="Z77" s="24"/>
      <c r="AA77" s="24"/>
    </row>
    <row r="78" spans="2:27" ht="12.75" x14ac:dyDescent="0.2">
      <c r="B78" s="24"/>
      <c r="C78" s="24"/>
      <c r="D78" s="182"/>
      <c r="E78" s="182"/>
      <c r="F78" s="182"/>
      <c r="G78" s="182"/>
      <c r="H78" s="24"/>
      <c r="I78" s="24"/>
      <c r="J78" s="24"/>
      <c r="K78" s="24"/>
      <c r="L78" s="24"/>
      <c r="M78" s="24"/>
      <c r="N78" s="24"/>
      <c r="O78" s="24"/>
      <c r="P78" s="24"/>
      <c r="Q78" s="24"/>
      <c r="R78" s="24"/>
      <c r="S78" s="24"/>
      <c r="T78" s="24"/>
      <c r="U78" s="24"/>
      <c r="V78" s="24"/>
      <c r="W78" s="24"/>
      <c r="X78" s="24"/>
      <c r="Y78" s="24"/>
      <c r="Z78" s="24"/>
      <c r="AA78" s="24"/>
    </row>
    <row r="79" spans="2:27" ht="12.75" x14ac:dyDescent="0.2">
      <c r="B79" s="24"/>
      <c r="C79" s="24"/>
      <c r="D79" s="182"/>
      <c r="E79" s="182"/>
      <c r="F79" s="182"/>
      <c r="G79" s="182"/>
      <c r="H79" s="24"/>
      <c r="I79" s="24"/>
      <c r="J79" s="24"/>
      <c r="K79" s="24"/>
      <c r="L79" s="24"/>
      <c r="M79" s="24"/>
      <c r="N79" s="24"/>
      <c r="O79" s="24"/>
      <c r="P79" s="24"/>
      <c r="Q79" s="24"/>
      <c r="R79" s="24"/>
      <c r="S79" s="24"/>
      <c r="T79" s="24"/>
      <c r="U79" s="24"/>
      <c r="V79" s="24"/>
      <c r="W79" s="24"/>
      <c r="X79" s="24"/>
      <c r="Y79" s="24"/>
      <c r="Z79" s="24"/>
      <c r="AA79" s="24"/>
    </row>
    <row r="80" spans="2:27" ht="12.75" x14ac:dyDescent="0.2">
      <c r="B80" s="24"/>
      <c r="C80" s="24"/>
      <c r="D80" s="182"/>
      <c r="E80" s="182"/>
      <c r="F80" s="182"/>
      <c r="G80" s="182"/>
      <c r="H80" s="24"/>
      <c r="I80" s="24"/>
      <c r="J80" s="24"/>
      <c r="K80" s="24"/>
      <c r="L80" s="24"/>
      <c r="M80" s="24"/>
      <c r="N80" s="24"/>
      <c r="O80" s="24"/>
      <c r="P80" s="24"/>
      <c r="Q80" s="24"/>
      <c r="R80" s="24"/>
      <c r="S80" s="24"/>
      <c r="T80" s="24"/>
      <c r="U80" s="24"/>
      <c r="V80" s="24"/>
      <c r="W80" s="24"/>
      <c r="X80" s="24"/>
      <c r="Y80" s="24"/>
      <c r="Z80" s="24"/>
      <c r="AA80" s="24"/>
    </row>
    <row r="81" spans="2:27" ht="12.75" x14ac:dyDescent="0.2">
      <c r="B81" s="24"/>
      <c r="C81" s="24"/>
      <c r="D81" s="182"/>
      <c r="E81" s="182"/>
      <c r="F81" s="182"/>
      <c r="G81" s="182"/>
      <c r="H81" s="24"/>
      <c r="I81" s="24"/>
      <c r="J81" s="24"/>
      <c r="K81" s="24"/>
      <c r="L81" s="24"/>
      <c r="M81" s="24"/>
      <c r="N81" s="24"/>
      <c r="O81" s="24"/>
      <c r="P81" s="24"/>
      <c r="Q81" s="24"/>
      <c r="R81" s="24"/>
      <c r="S81" s="24"/>
      <c r="T81" s="24"/>
      <c r="U81" s="24"/>
      <c r="V81" s="24"/>
      <c r="W81" s="24"/>
      <c r="X81" s="24"/>
      <c r="Y81" s="24"/>
      <c r="Z81" s="24"/>
      <c r="AA81" s="24"/>
    </row>
    <row r="82" spans="2:27" ht="12.75" x14ac:dyDescent="0.2">
      <c r="B82" s="24"/>
      <c r="C82" s="24"/>
      <c r="D82" s="182"/>
      <c r="E82" s="182"/>
      <c r="F82" s="182"/>
      <c r="G82" s="182"/>
      <c r="H82" s="24"/>
      <c r="I82" s="24"/>
      <c r="J82" s="24"/>
      <c r="K82" s="24"/>
      <c r="L82" s="24"/>
      <c r="M82" s="24"/>
      <c r="N82" s="24"/>
      <c r="O82" s="24"/>
      <c r="P82" s="24"/>
      <c r="Q82" s="24"/>
      <c r="R82" s="24"/>
      <c r="S82" s="24"/>
      <c r="T82" s="24"/>
      <c r="U82" s="24"/>
      <c r="V82" s="24"/>
      <c r="W82" s="24"/>
      <c r="X82" s="24"/>
      <c r="Y82" s="24"/>
      <c r="Z82" s="24"/>
      <c r="AA82" s="24"/>
    </row>
    <row r="83" spans="2:27" ht="12.75" x14ac:dyDescent="0.2">
      <c r="B83" s="24"/>
      <c r="C83" s="24"/>
      <c r="D83" s="182"/>
      <c r="E83" s="182"/>
      <c r="F83" s="182"/>
      <c r="G83" s="182"/>
      <c r="H83" s="24"/>
      <c r="I83" s="24"/>
      <c r="J83" s="24"/>
      <c r="K83" s="24"/>
      <c r="L83" s="24"/>
      <c r="M83" s="24"/>
      <c r="N83" s="24"/>
      <c r="O83" s="24"/>
      <c r="P83" s="24"/>
      <c r="Q83" s="24"/>
      <c r="R83" s="24"/>
      <c r="S83" s="24"/>
      <c r="T83" s="24"/>
      <c r="U83" s="24"/>
      <c r="V83" s="24"/>
      <c r="W83" s="24"/>
      <c r="X83" s="24"/>
      <c r="Y83" s="24"/>
      <c r="Z83" s="24"/>
      <c r="AA83" s="24"/>
    </row>
    <row r="84" spans="2:27" ht="12.75" x14ac:dyDescent="0.2">
      <c r="B84" s="24"/>
      <c r="C84" s="24"/>
      <c r="D84" s="182"/>
      <c r="E84" s="182"/>
      <c r="F84" s="182"/>
      <c r="G84" s="182"/>
      <c r="H84" s="24"/>
      <c r="I84" s="24"/>
      <c r="J84" s="24"/>
      <c r="K84" s="24"/>
      <c r="L84" s="24"/>
      <c r="M84" s="24"/>
      <c r="N84" s="24"/>
      <c r="O84" s="24"/>
      <c r="P84" s="24"/>
      <c r="Q84" s="24"/>
      <c r="R84" s="24"/>
      <c r="S84" s="24"/>
      <c r="T84" s="24"/>
      <c r="U84" s="24"/>
      <c r="V84" s="24"/>
      <c r="W84" s="24"/>
      <c r="X84" s="24"/>
      <c r="Y84" s="24"/>
      <c r="Z84" s="24"/>
      <c r="AA84" s="24"/>
    </row>
    <row r="85" spans="2:27" ht="12.75" x14ac:dyDescent="0.2">
      <c r="B85" s="24"/>
      <c r="C85" s="24"/>
      <c r="D85" s="182"/>
      <c r="E85" s="182"/>
      <c r="F85" s="182"/>
      <c r="G85" s="182"/>
      <c r="H85" s="24"/>
      <c r="I85" s="24"/>
      <c r="J85" s="24"/>
      <c r="K85" s="24"/>
      <c r="L85" s="24"/>
      <c r="M85" s="24"/>
      <c r="N85" s="24"/>
      <c r="O85" s="24"/>
      <c r="P85" s="24"/>
      <c r="Q85" s="24"/>
      <c r="R85" s="24"/>
      <c r="S85" s="24"/>
      <c r="T85" s="24"/>
      <c r="U85" s="24"/>
      <c r="V85" s="24"/>
      <c r="W85" s="24"/>
      <c r="X85" s="24"/>
      <c r="Y85" s="24"/>
      <c r="Z85" s="24"/>
      <c r="AA85" s="24"/>
    </row>
    <row r="86" spans="2:27" ht="12.75" x14ac:dyDescent="0.2">
      <c r="B86" s="24"/>
      <c r="C86" s="24"/>
      <c r="D86" s="182"/>
      <c r="E86" s="182"/>
      <c r="F86" s="182"/>
      <c r="G86" s="182"/>
      <c r="H86" s="24"/>
      <c r="I86" s="24"/>
      <c r="J86" s="24"/>
      <c r="K86" s="24"/>
      <c r="L86" s="24"/>
      <c r="M86" s="24"/>
      <c r="N86" s="24"/>
      <c r="O86" s="24"/>
      <c r="P86" s="24"/>
      <c r="Q86" s="24"/>
      <c r="R86" s="24"/>
      <c r="S86" s="24"/>
      <c r="T86" s="24"/>
      <c r="U86" s="24"/>
      <c r="V86" s="24"/>
      <c r="W86" s="24"/>
      <c r="X86" s="24"/>
      <c r="Y86" s="24"/>
      <c r="Z86" s="24"/>
      <c r="AA86" s="24"/>
    </row>
    <row r="87" spans="2:27" ht="12.75" x14ac:dyDescent="0.2">
      <c r="B87" s="24"/>
      <c r="C87" s="24"/>
      <c r="D87" s="182"/>
      <c r="E87" s="182"/>
      <c r="F87" s="182"/>
      <c r="G87" s="182"/>
      <c r="H87" s="24"/>
      <c r="I87" s="24"/>
      <c r="J87" s="24"/>
      <c r="K87" s="24"/>
      <c r="L87" s="24"/>
      <c r="M87" s="24"/>
      <c r="N87" s="24"/>
      <c r="O87" s="24"/>
      <c r="P87" s="24"/>
      <c r="Q87" s="24"/>
      <c r="R87" s="24"/>
      <c r="S87" s="24"/>
      <c r="T87" s="24"/>
      <c r="U87" s="24"/>
      <c r="V87" s="24"/>
      <c r="W87" s="24"/>
      <c r="X87" s="24"/>
      <c r="Y87" s="24"/>
      <c r="Z87" s="24"/>
      <c r="AA87" s="24"/>
    </row>
    <row r="88" spans="2:27" ht="12.75" x14ac:dyDescent="0.2">
      <c r="B88" s="24"/>
      <c r="C88" s="24"/>
      <c r="D88" s="182"/>
      <c r="E88" s="182"/>
      <c r="F88" s="182"/>
      <c r="G88" s="182"/>
      <c r="H88" s="24"/>
      <c r="I88" s="24"/>
      <c r="J88" s="24"/>
      <c r="K88" s="24"/>
      <c r="L88" s="24"/>
      <c r="M88" s="24"/>
      <c r="N88" s="24"/>
      <c r="O88" s="24"/>
      <c r="P88" s="24"/>
      <c r="Q88" s="24"/>
      <c r="R88" s="24"/>
      <c r="S88" s="24"/>
      <c r="T88" s="24"/>
      <c r="U88" s="24"/>
      <c r="V88" s="24"/>
      <c r="W88" s="24"/>
      <c r="X88" s="24"/>
      <c r="Y88" s="24"/>
      <c r="Z88" s="24"/>
      <c r="AA88" s="24"/>
    </row>
    <row r="89" spans="2:27" ht="12.75" x14ac:dyDescent="0.2">
      <c r="B89" s="24"/>
      <c r="C89" s="24"/>
      <c r="D89" s="182"/>
      <c r="E89" s="182"/>
      <c r="F89" s="182"/>
      <c r="G89" s="182"/>
      <c r="H89" s="24"/>
      <c r="I89" s="24"/>
      <c r="J89" s="24"/>
      <c r="K89" s="24"/>
      <c r="L89" s="24"/>
      <c r="M89" s="24"/>
      <c r="N89" s="24"/>
      <c r="O89" s="24"/>
      <c r="P89" s="24"/>
      <c r="Q89" s="24"/>
      <c r="R89" s="24"/>
      <c r="S89" s="24"/>
      <c r="T89" s="24"/>
      <c r="U89" s="24"/>
      <c r="V89" s="24"/>
      <c r="W89" s="24"/>
      <c r="X89" s="24"/>
      <c r="Y89" s="24"/>
      <c r="Z89" s="24"/>
      <c r="AA89" s="24"/>
    </row>
    <row r="90" spans="2:27" ht="12.75" x14ac:dyDescent="0.2">
      <c r="B90" s="24"/>
      <c r="C90" s="24"/>
      <c r="D90" s="182"/>
      <c r="E90" s="182"/>
      <c r="F90" s="182"/>
      <c r="G90" s="182"/>
      <c r="H90" s="24"/>
      <c r="I90" s="24"/>
      <c r="J90" s="24"/>
      <c r="K90" s="24"/>
      <c r="L90" s="24"/>
      <c r="M90" s="24"/>
      <c r="N90" s="24"/>
      <c r="O90" s="24"/>
      <c r="P90" s="24"/>
      <c r="Q90" s="24"/>
      <c r="R90" s="24"/>
      <c r="S90" s="24"/>
      <c r="T90" s="24"/>
      <c r="U90" s="24"/>
      <c r="V90" s="24"/>
      <c r="W90" s="24"/>
      <c r="X90" s="24"/>
      <c r="Y90" s="24"/>
      <c r="Z90" s="24"/>
      <c r="AA90" s="24"/>
    </row>
    <row r="91" spans="2:27" ht="12.75" x14ac:dyDescent="0.2">
      <c r="B91" s="24"/>
      <c r="C91" s="24"/>
      <c r="D91" s="182"/>
      <c r="E91" s="182"/>
      <c r="F91" s="182"/>
      <c r="G91" s="182"/>
      <c r="H91" s="24"/>
      <c r="I91" s="24"/>
      <c r="J91" s="24"/>
      <c r="K91" s="24"/>
      <c r="L91" s="24"/>
      <c r="M91" s="24"/>
      <c r="N91" s="24"/>
      <c r="O91" s="24"/>
      <c r="P91" s="24"/>
      <c r="Q91" s="24"/>
      <c r="R91" s="24"/>
      <c r="S91" s="24"/>
      <c r="T91" s="24"/>
      <c r="U91" s="24"/>
      <c r="V91" s="24"/>
      <c r="W91" s="24"/>
      <c r="X91" s="24"/>
      <c r="Y91" s="24"/>
      <c r="Z91" s="24"/>
      <c r="AA91" s="24"/>
    </row>
    <row r="92" spans="2:27" ht="12.75" x14ac:dyDescent="0.2">
      <c r="B92" s="24"/>
      <c r="C92" s="24"/>
      <c r="D92" s="182"/>
      <c r="E92" s="182"/>
      <c r="F92" s="182"/>
      <c r="G92" s="182"/>
      <c r="H92" s="24"/>
      <c r="I92" s="24"/>
      <c r="J92" s="24"/>
      <c r="K92" s="24"/>
      <c r="L92" s="24"/>
      <c r="M92" s="24"/>
      <c r="N92" s="24"/>
      <c r="O92" s="24"/>
      <c r="P92" s="24"/>
      <c r="Q92" s="24"/>
      <c r="R92" s="24"/>
      <c r="S92" s="24"/>
      <c r="T92" s="24"/>
      <c r="U92" s="24"/>
      <c r="V92" s="24"/>
      <c r="W92" s="24"/>
      <c r="X92" s="24"/>
      <c r="Y92" s="24"/>
      <c r="Z92" s="24"/>
      <c r="AA92" s="24"/>
    </row>
    <row r="93" spans="2:27" ht="12.75" x14ac:dyDescent="0.2">
      <c r="B93" s="24"/>
      <c r="C93" s="24"/>
      <c r="D93" s="182"/>
      <c r="E93" s="182"/>
      <c r="F93" s="182"/>
      <c r="G93" s="182"/>
      <c r="H93" s="24"/>
      <c r="I93" s="24"/>
      <c r="J93" s="24"/>
      <c r="K93" s="24"/>
      <c r="L93" s="24"/>
      <c r="M93" s="24"/>
      <c r="N93" s="24"/>
      <c r="O93" s="24"/>
      <c r="P93" s="24"/>
      <c r="Q93" s="24"/>
      <c r="R93" s="24"/>
      <c r="S93" s="24"/>
      <c r="T93" s="24"/>
      <c r="U93" s="24"/>
      <c r="V93" s="24"/>
      <c r="W93" s="24"/>
      <c r="X93" s="24"/>
      <c r="Y93" s="24"/>
      <c r="Z93" s="24"/>
      <c r="AA93" s="24"/>
    </row>
    <row r="94" spans="2:27" ht="12.75" x14ac:dyDescent="0.2">
      <c r="B94" s="24"/>
      <c r="C94" s="24"/>
      <c r="D94" s="182"/>
      <c r="E94" s="182"/>
      <c r="F94" s="182"/>
      <c r="G94" s="182"/>
      <c r="H94" s="24"/>
      <c r="I94" s="24"/>
      <c r="J94" s="24"/>
      <c r="K94" s="24"/>
      <c r="L94" s="24"/>
      <c r="M94" s="24"/>
      <c r="N94" s="24"/>
      <c r="O94" s="24"/>
      <c r="P94" s="24"/>
      <c r="Q94" s="24"/>
      <c r="R94" s="24"/>
      <c r="S94" s="24"/>
      <c r="T94" s="24"/>
      <c r="U94" s="24"/>
      <c r="V94" s="24"/>
      <c r="W94" s="24"/>
      <c r="X94" s="24"/>
      <c r="Y94" s="24"/>
      <c r="Z94" s="24"/>
      <c r="AA94" s="24"/>
    </row>
    <row r="95" spans="2:27" ht="12.75" x14ac:dyDescent="0.2">
      <c r="B95" s="24"/>
      <c r="C95" s="24"/>
      <c r="D95" s="182"/>
      <c r="E95" s="182"/>
      <c r="F95" s="182"/>
      <c r="G95" s="182"/>
      <c r="H95" s="24"/>
      <c r="I95" s="24"/>
      <c r="J95" s="24"/>
      <c r="K95" s="24"/>
      <c r="L95" s="24"/>
      <c r="M95" s="24"/>
      <c r="N95" s="24"/>
      <c r="O95" s="24"/>
      <c r="P95" s="24"/>
      <c r="Q95" s="24"/>
      <c r="R95" s="24"/>
      <c r="S95" s="24"/>
      <c r="T95" s="24"/>
      <c r="U95" s="24"/>
      <c r="V95" s="24"/>
      <c r="W95" s="24"/>
      <c r="X95" s="24"/>
      <c r="Y95" s="24"/>
      <c r="Z95" s="24"/>
      <c r="AA95" s="24"/>
    </row>
    <row r="96" spans="2:27" ht="12.75" x14ac:dyDescent="0.2">
      <c r="B96" s="24"/>
      <c r="C96" s="24"/>
      <c r="D96" s="182"/>
      <c r="E96" s="182"/>
      <c r="F96" s="182"/>
      <c r="G96" s="182"/>
      <c r="H96" s="24"/>
      <c r="I96" s="24"/>
      <c r="J96" s="24"/>
      <c r="K96" s="24"/>
      <c r="L96" s="24"/>
      <c r="M96" s="24"/>
      <c r="N96" s="24"/>
      <c r="O96" s="24"/>
      <c r="P96" s="24"/>
      <c r="Q96" s="24"/>
      <c r="R96" s="24"/>
      <c r="S96" s="24"/>
      <c r="T96" s="24"/>
      <c r="U96" s="24"/>
      <c r="V96" s="24"/>
      <c r="W96" s="24"/>
      <c r="X96" s="24"/>
      <c r="Y96" s="24"/>
      <c r="Z96" s="24"/>
      <c r="AA96" s="24"/>
    </row>
    <row r="97" spans="2:27" ht="12.75" x14ac:dyDescent="0.2">
      <c r="B97" s="24"/>
      <c r="C97" s="24"/>
      <c r="D97" s="182"/>
      <c r="E97" s="182"/>
      <c r="F97" s="182"/>
      <c r="G97" s="182"/>
      <c r="H97" s="24"/>
      <c r="I97" s="24"/>
      <c r="J97" s="24"/>
      <c r="K97" s="24"/>
      <c r="L97" s="24"/>
      <c r="M97" s="24"/>
      <c r="N97" s="24"/>
      <c r="O97" s="24"/>
      <c r="P97" s="24"/>
      <c r="Q97" s="24"/>
      <c r="R97" s="24"/>
      <c r="S97" s="24"/>
      <c r="T97" s="24"/>
      <c r="U97" s="24"/>
      <c r="V97" s="24"/>
      <c r="W97" s="24"/>
      <c r="X97" s="24"/>
      <c r="Y97" s="24"/>
      <c r="Z97" s="24"/>
      <c r="AA97" s="24"/>
    </row>
    <row r="98" spans="2:27" ht="12.75" x14ac:dyDescent="0.2">
      <c r="B98" s="24"/>
      <c r="C98" s="24"/>
      <c r="D98" s="182"/>
      <c r="E98" s="182"/>
      <c r="F98" s="182"/>
      <c r="G98" s="182"/>
      <c r="H98" s="24"/>
      <c r="I98" s="24"/>
      <c r="J98" s="24"/>
      <c r="K98" s="24"/>
      <c r="L98" s="24"/>
      <c r="M98" s="24"/>
      <c r="N98" s="24"/>
      <c r="O98" s="24"/>
      <c r="P98" s="24"/>
      <c r="Q98" s="24"/>
      <c r="R98" s="24"/>
      <c r="S98" s="24"/>
      <c r="T98" s="24"/>
      <c r="U98" s="24"/>
      <c r="V98" s="24"/>
      <c r="W98" s="24"/>
      <c r="X98" s="24"/>
      <c r="Y98" s="24"/>
      <c r="Z98" s="24"/>
      <c r="AA98" s="24"/>
    </row>
    <row r="99" spans="2:27" ht="12.75" x14ac:dyDescent="0.2">
      <c r="B99" s="24"/>
      <c r="C99" s="24"/>
      <c r="D99" s="182"/>
      <c r="E99" s="182"/>
      <c r="F99" s="182"/>
      <c r="G99" s="182"/>
      <c r="H99" s="24"/>
      <c r="I99" s="24"/>
      <c r="J99" s="24"/>
      <c r="K99" s="24"/>
      <c r="L99" s="24"/>
      <c r="M99" s="24"/>
      <c r="N99" s="24"/>
      <c r="O99" s="24"/>
      <c r="P99" s="24"/>
      <c r="Q99" s="24"/>
      <c r="R99" s="24"/>
      <c r="S99" s="24"/>
      <c r="T99" s="24"/>
      <c r="U99" s="24"/>
      <c r="V99" s="24"/>
      <c r="W99" s="24"/>
      <c r="X99" s="24"/>
      <c r="Y99" s="24"/>
      <c r="Z99" s="24"/>
      <c r="AA99" s="24"/>
    </row>
    <row r="100" spans="2:27" ht="12.75" x14ac:dyDescent="0.2">
      <c r="B100" s="24"/>
      <c r="C100" s="24"/>
      <c r="D100" s="182"/>
      <c r="E100" s="182"/>
      <c r="F100" s="182"/>
      <c r="G100" s="182"/>
      <c r="H100" s="24"/>
      <c r="I100" s="24"/>
      <c r="J100" s="24"/>
      <c r="K100" s="24"/>
      <c r="L100" s="24"/>
      <c r="M100" s="24"/>
      <c r="N100" s="24"/>
      <c r="O100" s="24"/>
      <c r="P100" s="24"/>
      <c r="Q100" s="24"/>
      <c r="R100" s="24"/>
      <c r="S100" s="24"/>
      <c r="T100" s="24"/>
      <c r="U100" s="24"/>
      <c r="V100" s="24"/>
      <c r="W100" s="24"/>
      <c r="X100" s="24"/>
      <c r="Y100" s="24"/>
      <c r="Z100" s="24"/>
      <c r="AA100" s="24"/>
    </row>
    <row r="101" spans="2:27" ht="12.75" x14ac:dyDescent="0.2">
      <c r="B101" s="24"/>
      <c r="C101" s="24"/>
      <c r="D101" s="182"/>
      <c r="E101" s="182"/>
      <c r="F101" s="182"/>
      <c r="G101" s="182"/>
      <c r="H101" s="24"/>
      <c r="I101" s="24"/>
      <c r="J101" s="24"/>
      <c r="K101" s="24"/>
      <c r="L101" s="24"/>
      <c r="M101" s="24"/>
      <c r="N101" s="24"/>
      <c r="O101" s="24"/>
      <c r="P101" s="24"/>
      <c r="Q101" s="24"/>
      <c r="R101" s="24"/>
      <c r="S101" s="24"/>
      <c r="T101" s="24"/>
      <c r="U101" s="24"/>
      <c r="V101" s="24"/>
      <c r="W101" s="24"/>
      <c r="X101" s="24"/>
      <c r="Y101" s="24"/>
      <c r="Z101" s="24"/>
      <c r="AA101" s="24"/>
    </row>
    <row r="102" spans="2:27" ht="12.75" x14ac:dyDescent="0.2">
      <c r="B102" s="24"/>
      <c r="C102" s="24"/>
      <c r="D102" s="182"/>
      <c r="E102" s="182"/>
      <c r="F102" s="182"/>
      <c r="G102" s="182"/>
      <c r="H102" s="24"/>
      <c r="I102" s="24"/>
      <c r="J102" s="24"/>
      <c r="K102" s="24"/>
      <c r="L102" s="24"/>
      <c r="M102" s="24"/>
      <c r="N102" s="24"/>
      <c r="O102" s="24"/>
      <c r="P102" s="24"/>
      <c r="Q102" s="24"/>
      <c r="R102" s="24"/>
      <c r="S102" s="24"/>
      <c r="T102" s="24"/>
      <c r="U102" s="24"/>
      <c r="V102" s="24"/>
      <c r="W102" s="24"/>
      <c r="X102" s="24"/>
      <c r="Y102" s="24"/>
      <c r="Z102" s="24"/>
      <c r="AA102" s="24"/>
    </row>
    <row r="103" spans="2:27" ht="12.75" x14ac:dyDescent="0.2">
      <c r="B103" s="24"/>
      <c r="C103" s="24"/>
      <c r="D103" s="182"/>
      <c r="E103" s="182"/>
      <c r="F103" s="182"/>
      <c r="G103" s="182"/>
      <c r="H103" s="24"/>
      <c r="I103" s="24"/>
      <c r="J103" s="24"/>
      <c r="K103" s="24"/>
      <c r="L103" s="24"/>
      <c r="M103" s="24"/>
      <c r="N103" s="24"/>
      <c r="O103" s="24"/>
      <c r="P103" s="24"/>
      <c r="Q103" s="24"/>
      <c r="R103" s="24"/>
      <c r="S103" s="24"/>
      <c r="T103" s="24"/>
      <c r="U103" s="24"/>
      <c r="V103" s="24"/>
      <c r="W103" s="24"/>
      <c r="X103" s="24"/>
      <c r="Y103" s="24"/>
      <c r="Z103" s="24"/>
      <c r="AA103" s="24"/>
    </row>
    <row r="104" spans="2:27" ht="12.75" x14ac:dyDescent="0.2">
      <c r="B104" s="24"/>
      <c r="C104" s="24"/>
      <c r="D104" s="182"/>
      <c r="E104" s="182"/>
      <c r="F104" s="182"/>
      <c r="G104" s="182"/>
      <c r="H104" s="24"/>
      <c r="I104" s="24"/>
      <c r="J104" s="24"/>
      <c r="K104" s="24"/>
      <c r="L104" s="24"/>
      <c r="M104" s="24"/>
      <c r="N104" s="24"/>
      <c r="O104" s="24"/>
      <c r="P104" s="24"/>
      <c r="Q104" s="24"/>
      <c r="R104" s="24"/>
      <c r="S104" s="24"/>
      <c r="T104" s="24"/>
      <c r="U104" s="24"/>
      <c r="V104" s="24"/>
      <c r="W104" s="24"/>
      <c r="X104" s="24"/>
      <c r="Y104" s="24"/>
      <c r="Z104" s="24"/>
      <c r="AA104" s="24"/>
    </row>
    <row r="105" spans="2:27" ht="12.75" x14ac:dyDescent="0.2">
      <c r="B105" s="24"/>
      <c r="C105" s="24"/>
      <c r="D105" s="182"/>
      <c r="E105" s="182"/>
      <c r="F105" s="182"/>
      <c r="G105" s="182"/>
      <c r="H105" s="24"/>
      <c r="I105" s="24"/>
      <c r="J105" s="24"/>
      <c r="K105" s="24"/>
      <c r="L105" s="24"/>
      <c r="M105" s="24"/>
      <c r="N105" s="24"/>
      <c r="O105" s="24"/>
      <c r="P105" s="24"/>
      <c r="Q105" s="24"/>
      <c r="R105" s="24"/>
      <c r="S105" s="24"/>
      <c r="T105" s="24"/>
      <c r="U105" s="24"/>
      <c r="V105" s="24"/>
      <c r="W105" s="24"/>
      <c r="X105" s="24"/>
      <c r="Y105" s="24"/>
      <c r="Z105" s="24"/>
      <c r="AA105" s="24"/>
    </row>
    <row r="106" spans="2:27" ht="12.75" x14ac:dyDescent="0.2">
      <c r="B106" s="24"/>
      <c r="C106" s="24"/>
      <c r="D106" s="182"/>
      <c r="E106" s="182"/>
      <c r="F106" s="182"/>
      <c r="G106" s="182"/>
      <c r="H106" s="24"/>
      <c r="I106" s="24"/>
      <c r="J106" s="24"/>
      <c r="K106" s="24"/>
      <c r="L106" s="24"/>
      <c r="M106" s="24"/>
      <c r="N106" s="24"/>
      <c r="O106" s="24"/>
      <c r="P106" s="24"/>
      <c r="Q106" s="24"/>
      <c r="R106" s="24"/>
      <c r="S106" s="24"/>
      <c r="T106" s="24"/>
      <c r="U106" s="24"/>
      <c r="V106" s="24"/>
      <c r="W106" s="24"/>
      <c r="X106" s="24"/>
      <c r="Y106" s="24"/>
      <c r="Z106" s="24"/>
      <c r="AA106" s="24"/>
    </row>
    <row r="107" spans="2:27" ht="12.75" x14ac:dyDescent="0.2">
      <c r="B107" s="24"/>
      <c r="C107" s="24"/>
      <c r="D107" s="182"/>
      <c r="E107" s="182"/>
      <c r="F107" s="182"/>
      <c r="G107" s="182"/>
      <c r="H107" s="24"/>
      <c r="I107" s="24"/>
      <c r="J107" s="24"/>
      <c r="K107" s="24"/>
      <c r="L107" s="24"/>
      <c r="M107" s="24"/>
      <c r="N107" s="24"/>
      <c r="O107" s="24"/>
      <c r="P107" s="24"/>
      <c r="Q107" s="24"/>
      <c r="R107" s="24"/>
      <c r="S107" s="24"/>
      <c r="T107" s="24"/>
      <c r="U107" s="24"/>
      <c r="V107" s="24"/>
      <c r="W107" s="24"/>
      <c r="X107" s="24"/>
      <c r="Y107" s="24"/>
      <c r="Z107" s="24"/>
      <c r="AA107" s="24"/>
    </row>
    <row r="108" spans="2:27" ht="12.75" x14ac:dyDescent="0.2">
      <c r="B108" s="24"/>
      <c r="C108" s="24"/>
      <c r="D108" s="182"/>
      <c r="E108" s="182"/>
      <c r="F108" s="182"/>
      <c r="G108" s="182"/>
      <c r="H108" s="24"/>
      <c r="I108" s="24"/>
      <c r="J108" s="24"/>
      <c r="K108" s="24"/>
      <c r="L108" s="24"/>
      <c r="M108" s="24"/>
      <c r="N108" s="24"/>
      <c r="O108" s="24"/>
      <c r="P108" s="24"/>
      <c r="Q108" s="24"/>
      <c r="R108" s="24"/>
      <c r="S108" s="24"/>
      <c r="T108" s="24"/>
      <c r="U108" s="24"/>
      <c r="V108" s="24"/>
      <c r="W108" s="24"/>
      <c r="X108" s="24"/>
      <c r="Y108" s="24"/>
      <c r="Z108" s="24"/>
      <c r="AA108" s="24"/>
    </row>
    <row r="109" spans="2:27" ht="12.75" x14ac:dyDescent="0.2">
      <c r="B109" s="24"/>
      <c r="C109" s="24"/>
      <c r="D109" s="182"/>
      <c r="E109" s="182"/>
      <c r="F109" s="182"/>
      <c r="G109" s="182"/>
      <c r="H109" s="24"/>
      <c r="I109" s="24"/>
      <c r="J109" s="24"/>
      <c r="K109" s="24"/>
      <c r="L109" s="24"/>
      <c r="M109" s="24"/>
      <c r="N109" s="24"/>
      <c r="O109" s="24"/>
      <c r="P109" s="24"/>
      <c r="Q109" s="24"/>
      <c r="R109" s="24"/>
      <c r="S109" s="24"/>
      <c r="T109" s="24"/>
      <c r="U109" s="24"/>
      <c r="V109" s="24"/>
      <c r="W109" s="24"/>
      <c r="X109" s="24"/>
      <c r="Y109" s="24"/>
      <c r="Z109" s="24"/>
      <c r="AA109" s="24"/>
    </row>
    <row r="110" spans="2:27" ht="12.75" x14ac:dyDescent="0.2">
      <c r="B110" s="24"/>
      <c r="C110" s="24"/>
      <c r="D110" s="182"/>
      <c r="E110" s="182"/>
      <c r="F110" s="182"/>
      <c r="G110" s="182"/>
      <c r="H110" s="24"/>
      <c r="I110" s="24"/>
      <c r="J110" s="24"/>
      <c r="K110" s="24"/>
      <c r="L110" s="24"/>
      <c r="M110" s="24"/>
      <c r="N110" s="24"/>
      <c r="O110" s="24"/>
      <c r="P110" s="24"/>
      <c r="Q110" s="24"/>
      <c r="R110" s="24"/>
      <c r="S110" s="24"/>
      <c r="T110" s="24"/>
      <c r="U110" s="24"/>
      <c r="V110" s="24"/>
      <c r="W110" s="24"/>
      <c r="X110" s="24"/>
      <c r="Y110" s="24"/>
      <c r="Z110" s="24"/>
      <c r="AA110" s="24"/>
    </row>
    <row r="111" spans="2:27" ht="12.75" x14ac:dyDescent="0.2">
      <c r="B111" s="24"/>
      <c r="C111" s="24"/>
      <c r="D111" s="182"/>
      <c r="E111" s="182"/>
      <c r="F111" s="182"/>
      <c r="G111" s="182"/>
      <c r="H111" s="24"/>
      <c r="I111" s="24"/>
      <c r="J111" s="24"/>
      <c r="K111" s="24"/>
      <c r="L111" s="24"/>
      <c r="M111" s="24"/>
      <c r="N111" s="24"/>
      <c r="O111" s="24"/>
      <c r="P111" s="24"/>
      <c r="Q111" s="24"/>
      <c r="R111" s="24"/>
      <c r="S111" s="24"/>
      <c r="T111" s="24"/>
      <c r="U111" s="24"/>
      <c r="V111" s="24"/>
      <c r="W111" s="24"/>
      <c r="X111" s="24"/>
      <c r="Y111" s="24"/>
      <c r="Z111" s="24"/>
      <c r="AA111" s="24"/>
    </row>
    <row r="112" spans="2:27" ht="12.75" x14ac:dyDescent="0.2">
      <c r="B112" s="24"/>
      <c r="C112" s="24"/>
      <c r="D112" s="182"/>
      <c r="E112" s="182"/>
      <c r="F112" s="182"/>
      <c r="G112" s="182"/>
      <c r="H112" s="24"/>
      <c r="I112" s="24"/>
      <c r="J112" s="24"/>
      <c r="K112" s="24"/>
      <c r="L112" s="24"/>
      <c r="M112" s="24"/>
      <c r="N112" s="24"/>
      <c r="O112" s="24"/>
      <c r="P112" s="24"/>
      <c r="Q112" s="24"/>
      <c r="R112" s="24"/>
      <c r="S112" s="24"/>
      <c r="T112" s="24"/>
      <c r="U112" s="24"/>
      <c r="V112" s="24"/>
      <c r="W112" s="24"/>
      <c r="X112" s="24"/>
      <c r="Y112" s="24"/>
      <c r="Z112" s="24"/>
      <c r="AA112" s="24"/>
    </row>
    <row r="113" spans="2:27" ht="12.75" x14ac:dyDescent="0.2">
      <c r="B113" s="24"/>
      <c r="C113" s="24"/>
      <c r="D113" s="182"/>
      <c r="E113" s="182"/>
      <c r="F113" s="182"/>
      <c r="G113" s="182"/>
      <c r="H113" s="24"/>
      <c r="I113" s="24"/>
      <c r="J113" s="24"/>
      <c r="K113" s="24"/>
      <c r="L113" s="24"/>
      <c r="M113" s="24"/>
      <c r="N113" s="24"/>
      <c r="O113" s="24"/>
      <c r="P113" s="24"/>
      <c r="Q113" s="24"/>
      <c r="R113" s="24"/>
      <c r="S113" s="24"/>
      <c r="T113" s="24"/>
      <c r="U113" s="24"/>
      <c r="V113" s="24"/>
      <c r="W113" s="24"/>
      <c r="X113" s="24"/>
      <c r="Y113" s="24"/>
      <c r="Z113" s="24"/>
      <c r="AA113" s="24"/>
    </row>
    <row r="114" spans="2:27" ht="12.75" x14ac:dyDescent="0.2">
      <c r="B114" s="24"/>
      <c r="C114" s="24"/>
      <c r="D114" s="182"/>
      <c r="E114" s="182"/>
      <c r="F114" s="182"/>
      <c r="G114" s="182"/>
      <c r="H114" s="24"/>
      <c r="I114" s="24"/>
      <c r="J114" s="24"/>
      <c r="K114" s="24"/>
      <c r="L114" s="24"/>
      <c r="M114" s="24"/>
      <c r="N114" s="24"/>
      <c r="O114" s="24"/>
      <c r="P114" s="24"/>
      <c r="Q114" s="24"/>
      <c r="R114" s="24"/>
      <c r="S114" s="24"/>
      <c r="T114" s="24"/>
      <c r="U114" s="24"/>
      <c r="V114" s="24"/>
      <c r="W114" s="24"/>
      <c r="X114" s="24"/>
      <c r="Y114" s="24"/>
      <c r="Z114" s="24"/>
      <c r="AA114" s="24"/>
    </row>
    <row r="115" spans="2:27" ht="12.75" x14ac:dyDescent="0.2">
      <c r="B115" s="24"/>
      <c r="C115" s="24"/>
      <c r="D115" s="182"/>
      <c r="E115" s="182"/>
      <c r="F115" s="182"/>
      <c r="G115" s="182"/>
      <c r="H115" s="24"/>
      <c r="I115" s="24"/>
      <c r="J115" s="24"/>
      <c r="K115" s="24"/>
      <c r="L115" s="24"/>
      <c r="M115" s="24"/>
      <c r="N115" s="24"/>
      <c r="O115" s="24"/>
      <c r="P115" s="24"/>
      <c r="Q115" s="24"/>
      <c r="R115" s="24"/>
      <c r="S115" s="24"/>
      <c r="T115" s="24"/>
      <c r="U115" s="24"/>
      <c r="V115" s="24"/>
      <c r="W115" s="24"/>
      <c r="X115" s="24"/>
      <c r="Y115" s="24"/>
      <c r="Z115" s="24"/>
      <c r="AA115" s="24"/>
    </row>
    <row r="116" spans="2:27" ht="12.75" x14ac:dyDescent="0.2">
      <c r="B116" s="24"/>
      <c r="C116" s="24"/>
      <c r="D116" s="182"/>
      <c r="E116" s="182"/>
      <c r="F116" s="182"/>
      <c r="G116" s="182"/>
      <c r="H116" s="24"/>
      <c r="I116" s="24"/>
      <c r="J116" s="24"/>
      <c r="K116" s="24"/>
      <c r="L116" s="24"/>
      <c r="M116" s="24"/>
      <c r="N116" s="24"/>
      <c r="O116" s="24"/>
      <c r="P116" s="24"/>
      <c r="Q116" s="24"/>
      <c r="R116" s="24"/>
      <c r="S116" s="24"/>
      <c r="T116" s="24"/>
      <c r="U116" s="24"/>
      <c r="V116" s="24"/>
      <c r="W116" s="24"/>
      <c r="X116" s="24"/>
      <c r="Y116" s="24"/>
      <c r="Z116" s="24"/>
      <c r="AA116" s="24"/>
    </row>
    <row r="117" spans="2:27" ht="12.75" x14ac:dyDescent="0.2">
      <c r="B117" s="24"/>
      <c r="C117" s="24"/>
      <c r="D117" s="182"/>
      <c r="E117" s="182"/>
      <c r="F117" s="182"/>
      <c r="G117" s="182"/>
      <c r="H117" s="24"/>
      <c r="I117" s="24"/>
      <c r="J117" s="24"/>
      <c r="K117" s="24"/>
      <c r="L117" s="24"/>
      <c r="M117" s="24"/>
      <c r="N117" s="24"/>
      <c r="O117" s="24"/>
      <c r="P117" s="24"/>
      <c r="Q117" s="24"/>
      <c r="R117" s="24"/>
      <c r="S117" s="24"/>
      <c r="T117" s="24"/>
      <c r="U117" s="24"/>
      <c r="V117" s="24"/>
      <c r="W117" s="24"/>
      <c r="X117" s="24"/>
      <c r="Y117" s="24"/>
      <c r="Z117" s="24"/>
      <c r="AA117" s="24"/>
    </row>
    <row r="118" spans="2:27" ht="12.75" x14ac:dyDescent="0.2">
      <c r="B118" s="24"/>
      <c r="C118" s="24"/>
      <c r="D118" s="182"/>
      <c r="E118" s="182"/>
      <c r="F118" s="182"/>
      <c r="G118" s="182"/>
      <c r="H118" s="24"/>
      <c r="I118" s="24"/>
      <c r="J118" s="24"/>
      <c r="K118" s="24"/>
      <c r="L118" s="24"/>
      <c r="M118" s="24"/>
      <c r="N118" s="24"/>
      <c r="O118" s="24"/>
      <c r="P118" s="24"/>
      <c r="Q118" s="24"/>
      <c r="R118" s="24"/>
      <c r="S118" s="24"/>
      <c r="T118" s="24"/>
      <c r="U118" s="24"/>
      <c r="V118" s="24"/>
      <c r="W118" s="24"/>
      <c r="X118" s="24"/>
      <c r="Y118" s="24"/>
      <c r="Z118" s="24"/>
      <c r="AA118" s="24"/>
    </row>
    <row r="119" spans="2:27" ht="12.75" x14ac:dyDescent="0.2">
      <c r="B119" s="24"/>
      <c r="C119" s="24"/>
      <c r="D119" s="182"/>
      <c r="E119" s="182"/>
      <c r="F119" s="182"/>
      <c r="G119" s="182"/>
      <c r="H119" s="24"/>
      <c r="I119" s="24"/>
      <c r="J119" s="24"/>
      <c r="K119" s="24"/>
      <c r="L119" s="24"/>
      <c r="M119" s="24"/>
      <c r="N119" s="24"/>
      <c r="O119" s="24"/>
      <c r="P119" s="24"/>
      <c r="Q119" s="24"/>
      <c r="R119" s="24"/>
      <c r="S119" s="24"/>
      <c r="T119" s="24"/>
      <c r="U119" s="24"/>
      <c r="V119" s="24"/>
      <c r="W119" s="24"/>
      <c r="X119" s="24"/>
      <c r="Y119" s="24"/>
      <c r="Z119" s="24"/>
      <c r="AA119" s="24"/>
    </row>
    <row r="120" spans="2:27" ht="12.75" x14ac:dyDescent="0.2">
      <c r="B120" s="24"/>
      <c r="C120" s="24"/>
      <c r="D120" s="182"/>
      <c r="E120" s="182"/>
      <c r="F120" s="182"/>
      <c r="G120" s="182"/>
      <c r="H120" s="24"/>
      <c r="I120" s="24"/>
      <c r="J120" s="24"/>
      <c r="K120" s="24"/>
      <c r="L120" s="24"/>
      <c r="M120" s="24"/>
      <c r="N120" s="24"/>
      <c r="O120" s="24"/>
      <c r="P120" s="24"/>
      <c r="Q120" s="24"/>
      <c r="R120" s="24"/>
      <c r="S120" s="24"/>
      <c r="T120" s="24"/>
      <c r="U120" s="24"/>
      <c r="V120" s="24"/>
      <c r="W120" s="24"/>
      <c r="X120" s="24"/>
      <c r="Y120" s="24"/>
      <c r="Z120" s="24"/>
      <c r="AA120" s="24"/>
    </row>
    <row r="121" spans="2:27" ht="12.75" x14ac:dyDescent="0.2">
      <c r="B121" s="24"/>
      <c r="C121" s="24"/>
      <c r="D121" s="182"/>
      <c r="E121" s="182"/>
      <c r="F121" s="182"/>
      <c r="G121" s="182"/>
      <c r="H121" s="24"/>
      <c r="I121" s="24"/>
      <c r="J121" s="24"/>
      <c r="K121" s="24"/>
      <c r="L121" s="24"/>
      <c r="M121" s="24"/>
      <c r="N121" s="24"/>
      <c r="O121" s="24"/>
      <c r="P121" s="24"/>
      <c r="Q121" s="24"/>
      <c r="R121" s="24"/>
      <c r="S121" s="24"/>
      <c r="T121" s="24"/>
      <c r="U121" s="24"/>
      <c r="V121" s="24"/>
      <c r="W121" s="24"/>
      <c r="X121" s="24"/>
      <c r="Y121" s="24"/>
      <c r="Z121" s="24"/>
      <c r="AA121" s="24"/>
    </row>
    <row r="122" spans="2:27" ht="12.75" x14ac:dyDescent="0.2">
      <c r="B122" s="24"/>
      <c r="C122" s="24"/>
      <c r="D122" s="182"/>
      <c r="E122" s="182"/>
      <c r="F122" s="182"/>
      <c r="G122" s="182"/>
      <c r="H122" s="24"/>
      <c r="I122" s="24"/>
      <c r="J122" s="24"/>
      <c r="K122" s="24"/>
      <c r="L122" s="24"/>
      <c r="M122" s="24"/>
      <c r="N122" s="24"/>
      <c r="O122" s="24"/>
      <c r="P122" s="24"/>
      <c r="Q122" s="24"/>
      <c r="R122" s="24"/>
      <c r="S122" s="24"/>
      <c r="T122" s="24"/>
      <c r="U122" s="24"/>
      <c r="V122" s="24"/>
      <c r="W122" s="24"/>
      <c r="X122" s="24"/>
      <c r="Y122" s="24"/>
      <c r="Z122" s="24"/>
      <c r="AA122" s="24"/>
    </row>
    <row r="123" spans="2:27" ht="12.75" x14ac:dyDescent="0.2">
      <c r="B123" s="24"/>
      <c r="C123" s="24"/>
      <c r="D123" s="182"/>
      <c r="E123" s="182"/>
      <c r="F123" s="182"/>
      <c r="G123" s="182"/>
      <c r="H123" s="24"/>
      <c r="I123" s="24"/>
      <c r="J123" s="24"/>
      <c r="K123" s="24"/>
      <c r="L123" s="24"/>
      <c r="M123" s="24"/>
      <c r="N123" s="24"/>
      <c r="O123" s="24"/>
      <c r="P123" s="24"/>
      <c r="Q123" s="24"/>
      <c r="R123" s="24"/>
      <c r="S123" s="24"/>
      <c r="T123" s="24"/>
      <c r="U123" s="24"/>
      <c r="V123" s="24"/>
      <c r="W123" s="24"/>
      <c r="X123" s="24"/>
      <c r="Y123" s="24"/>
      <c r="Z123" s="24"/>
      <c r="AA123" s="24"/>
    </row>
    <row r="124" spans="2:27" ht="12.75" x14ac:dyDescent="0.2">
      <c r="B124" s="24"/>
      <c r="C124" s="24"/>
      <c r="D124" s="182"/>
      <c r="E124" s="182"/>
      <c r="F124" s="182"/>
      <c r="G124" s="182"/>
      <c r="H124" s="24"/>
      <c r="I124" s="24"/>
      <c r="J124" s="24"/>
      <c r="K124" s="24"/>
      <c r="L124" s="24"/>
      <c r="M124" s="24"/>
      <c r="N124" s="24"/>
      <c r="O124" s="24"/>
      <c r="P124" s="24"/>
      <c r="Q124" s="24"/>
      <c r="R124" s="24"/>
      <c r="S124" s="24"/>
      <c r="T124" s="24"/>
      <c r="U124" s="24"/>
      <c r="V124" s="24"/>
      <c r="W124" s="24"/>
      <c r="X124" s="24"/>
      <c r="Y124" s="24"/>
      <c r="Z124" s="24"/>
      <c r="AA124" s="24"/>
    </row>
    <row r="125" spans="2:27" ht="12.75" x14ac:dyDescent="0.2">
      <c r="B125" s="24"/>
      <c r="C125" s="24"/>
      <c r="D125" s="182"/>
      <c r="E125" s="182"/>
      <c r="F125" s="182"/>
      <c r="G125" s="182"/>
      <c r="H125" s="24"/>
      <c r="I125" s="24"/>
      <c r="J125" s="24"/>
      <c r="K125" s="24"/>
      <c r="L125" s="24"/>
      <c r="M125" s="24"/>
      <c r="N125" s="24"/>
      <c r="O125" s="24"/>
      <c r="P125" s="24"/>
      <c r="Q125" s="24"/>
      <c r="R125" s="24"/>
      <c r="S125" s="24"/>
      <c r="T125" s="24"/>
      <c r="U125" s="24"/>
      <c r="V125" s="24"/>
      <c r="W125" s="24"/>
      <c r="X125" s="24"/>
      <c r="Y125" s="24"/>
      <c r="Z125" s="24"/>
      <c r="AA125" s="24"/>
    </row>
    <row r="126" spans="2:27" ht="12.75" x14ac:dyDescent="0.2">
      <c r="B126" s="24"/>
      <c r="C126" s="24"/>
      <c r="D126" s="182"/>
      <c r="E126" s="182"/>
      <c r="F126" s="182"/>
      <c r="G126" s="182"/>
      <c r="H126" s="24"/>
      <c r="I126" s="24"/>
      <c r="J126" s="24"/>
      <c r="K126" s="24"/>
      <c r="L126" s="24"/>
      <c r="M126" s="24"/>
      <c r="N126" s="24"/>
      <c r="O126" s="24"/>
      <c r="P126" s="24"/>
      <c r="Q126" s="24"/>
      <c r="R126" s="24"/>
      <c r="S126" s="24"/>
      <c r="T126" s="24"/>
      <c r="U126" s="24"/>
      <c r="V126" s="24"/>
      <c r="W126" s="24"/>
      <c r="X126" s="24"/>
      <c r="Y126" s="24"/>
      <c r="Z126" s="24"/>
      <c r="AA126" s="24"/>
    </row>
    <row r="127" spans="2:27" ht="12.75" x14ac:dyDescent="0.2">
      <c r="B127" s="24"/>
      <c r="C127" s="24"/>
      <c r="D127" s="182"/>
      <c r="E127" s="182"/>
      <c r="F127" s="182"/>
      <c r="G127" s="182"/>
      <c r="H127" s="24"/>
      <c r="I127" s="24"/>
      <c r="J127" s="24"/>
      <c r="K127" s="24"/>
      <c r="L127" s="24"/>
      <c r="M127" s="24"/>
      <c r="N127" s="24"/>
      <c r="O127" s="24"/>
      <c r="P127" s="24"/>
      <c r="Q127" s="24"/>
      <c r="R127" s="24"/>
      <c r="S127" s="24"/>
      <c r="T127" s="24"/>
      <c r="U127" s="24"/>
      <c r="V127" s="24"/>
      <c r="W127" s="24"/>
      <c r="X127" s="24"/>
      <c r="Y127" s="24"/>
      <c r="Z127" s="24"/>
      <c r="AA127" s="24"/>
    </row>
    <row r="128" spans="2:27" ht="12.75" x14ac:dyDescent="0.2">
      <c r="B128" s="24"/>
      <c r="C128" s="24"/>
      <c r="D128" s="182"/>
      <c r="E128" s="182"/>
      <c r="F128" s="182"/>
      <c r="G128" s="182"/>
      <c r="H128" s="24"/>
      <c r="I128" s="24"/>
      <c r="J128" s="24"/>
      <c r="K128" s="24"/>
      <c r="L128" s="24"/>
      <c r="M128" s="24"/>
      <c r="N128" s="24"/>
      <c r="O128" s="24"/>
      <c r="P128" s="24"/>
      <c r="Q128" s="24"/>
      <c r="R128" s="24"/>
      <c r="S128" s="24"/>
      <c r="T128" s="24"/>
      <c r="U128" s="24"/>
      <c r="V128" s="24"/>
      <c r="W128" s="24"/>
      <c r="X128" s="24"/>
      <c r="Y128" s="24"/>
      <c r="Z128" s="24"/>
      <c r="AA128" s="24"/>
    </row>
    <row r="129" spans="2:27" ht="12.75" x14ac:dyDescent="0.2">
      <c r="B129" s="24"/>
      <c r="C129" s="24"/>
      <c r="D129" s="182"/>
      <c r="E129" s="182"/>
      <c r="F129" s="182"/>
      <c r="G129" s="182"/>
      <c r="H129" s="24"/>
      <c r="I129" s="24"/>
      <c r="J129" s="24"/>
      <c r="K129" s="24"/>
      <c r="L129" s="24"/>
      <c r="M129" s="24"/>
      <c r="N129" s="24"/>
      <c r="O129" s="24"/>
      <c r="P129" s="24"/>
      <c r="Q129" s="24"/>
      <c r="R129" s="24"/>
      <c r="S129" s="24"/>
      <c r="T129" s="24"/>
      <c r="U129" s="24"/>
      <c r="V129" s="24"/>
      <c r="W129" s="24"/>
      <c r="X129" s="24"/>
      <c r="Y129" s="24"/>
      <c r="Z129" s="24"/>
      <c r="AA129" s="24"/>
    </row>
    <row r="130" spans="2:27" ht="12.75" x14ac:dyDescent="0.2">
      <c r="B130" s="24"/>
      <c r="C130" s="24"/>
      <c r="D130" s="182"/>
      <c r="E130" s="182"/>
      <c r="F130" s="182"/>
      <c r="G130" s="182"/>
      <c r="H130" s="24"/>
      <c r="I130" s="24"/>
      <c r="J130" s="24"/>
      <c r="K130" s="24"/>
      <c r="L130" s="24"/>
      <c r="M130" s="24"/>
      <c r="N130" s="24"/>
      <c r="O130" s="24"/>
      <c r="P130" s="24"/>
      <c r="Q130" s="24"/>
      <c r="R130" s="24"/>
      <c r="S130" s="24"/>
      <c r="T130" s="24"/>
      <c r="U130" s="24"/>
      <c r="V130" s="24"/>
      <c r="W130" s="24"/>
      <c r="X130" s="24"/>
      <c r="Y130" s="24"/>
      <c r="Z130" s="24"/>
      <c r="AA130" s="24"/>
    </row>
    <row r="131" spans="2:27" ht="12.75" x14ac:dyDescent="0.2">
      <c r="B131" s="24"/>
      <c r="C131" s="24"/>
      <c r="D131" s="182"/>
      <c r="E131" s="182"/>
      <c r="F131" s="182"/>
      <c r="G131" s="182"/>
      <c r="H131" s="24"/>
      <c r="I131" s="24"/>
      <c r="J131" s="24"/>
      <c r="K131" s="24"/>
      <c r="L131" s="24"/>
      <c r="M131" s="24"/>
      <c r="N131" s="24"/>
      <c r="O131" s="24"/>
      <c r="P131" s="24"/>
      <c r="Q131" s="24"/>
      <c r="R131" s="24"/>
      <c r="S131" s="24"/>
      <c r="T131" s="24"/>
      <c r="U131" s="24"/>
      <c r="V131" s="24"/>
      <c r="W131" s="24"/>
      <c r="X131" s="24"/>
      <c r="Y131" s="24"/>
      <c r="Z131" s="24"/>
      <c r="AA131" s="24"/>
    </row>
    <row r="132" spans="2:27" ht="12.75" x14ac:dyDescent="0.2">
      <c r="B132" s="24"/>
      <c r="C132" s="24"/>
      <c r="D132" s="182"/>
      <c r="E132" s="182"/>
      <c r="F132" s="182"/>
      <c r="G132" s="182"/>
      <c r="H132" s="24"/>
      <c r="I132" s="24"/>
      <c r="J132" s="24"/>
      <c r="K132" s="24"/>
      <c r="L132" s="24"/>
      <c r="M132" s="24"/>
      <c r="N132" s="24"/>
      <c r="O132" s="24"/>
      <c r="P132" s="24"/>
      <c r="Q132" s="24"/>
      <c r="R132" s="24"/>
      <c r="S132" s="24"/>
      <c r="T132" s="24"/>
      <c r="U132" s="24"/>
      <c r="V132" s="24"/>
      <c r="W132" s="24"/>
      <c r="X132" s="24"/>
      <c r="Y132" s="24"/>
      <c r="Z132" s="24"/>
      <c r="AA132" s="24"/>
    </row>
    <row r="133" spans="2:27" ht="12.75" x14ac:dyDescent="0.2">
      <c r="B133" s="24"/>
      <c r="C133" s="24"/>
      <c r="D133" s="182"/>
      <c r="E133" s="182"/>
      <c r="F133" s="182"/>
      <c r="G133" s="182"/>
      <c r="H133" s="24"/>
      <c r="I133" s="24"/>
      <c r="J133" s="24"/>
      <c r="K133" s="24"/>
      <c r="L133" s="24"/>
      <c r="M133" s="24"/>
      <c r="N133" s="24"/>
      <c r="O133" s="24"/>
      <c r="P133" s="24"/>
      <c r="Q133" s="24"/>
      <c r="R133" s="24"/>
      <c r="S133" s="24"/>
      <c r="T133" s="24"/>
      <c r="U133" s="24"/>
      <c r="V133" s="24"/>
      <c r="W133" s="24"/>
      <c r="X133" s="24"/>
      <c r="Y133" s="24"/>
      <c r="Z133" s="24"/>
      <c r="AA133" s="24"/>
    </row>
    <row r="134" spans="2:27" ht="12.75" x14ac:dyDescent="0.2">
      <c r="B134" s="24"/>
      <c r="C134" s="24"/>
      <c r="D134" s="182"/>
      <c r="E134" s="182"/>
      <c r="F134" s="182"/>
      <c r="G134" s="182"/>
      <c r="H134" s="24"/>
      <c r="I134" s="24"/>
      <c r="J134" s="24"/>
      <c r="K134" s="24"/>
      <c r="L134" s="24"/>
      <c r="M134" s="24"/>
      <c r="N134" s="24"/>
      <c r="O134" s="24"/>
      <c r="P134" s="24"/>
      <c r="Q134" s="24"/>
      <c r="R134" s="24"/>
      <c r="S134" s="24"/>
      <c r="T134" s="24"/>
      <c r="U134" s="24"/>
      <c r="V134" s="24"/>
      <c r="W134" s="24"/>
      <c r="X134" s="24"/>
      <c r="Y134" s="24"/>
      <c r="Z134" s="24"/>
      <c r="AA134" s="24"/>
    </row>
    <row r="135" spans="2:27" ht="12.75" x14ac:dyDescent="0.2">
      <c r="B135" s="24"/>
      <c r="C135" s="24"/>
      <c r="D135" s="182"/>
      <c r="E135" s="182"/>
      <c r="F135" s="182"/>
      <c r="G135" s="182"/>
      <c r="H135" s="24"/>
      <c r="I135" s="24"/>
      <c r="J135" s="24"/>
      <c r="K135" s="24"/>
      <c r="L135" s="24"/>
      <c r="M135" s="24"/>
      <c r="N135" s="24"/>
      <c r="O135" s="24"/>
      <c r="P135" s="24"/>
      <c r="Q135" s="24"/>
      <c r="R135" s="24"/>
      <c r="S135" s="24"/>
      <c r="T135" s="24"/>
      <c r="U135" s="24"/>
      <c r="V135" s="24"/>
      <c r="W135" s="24"/>
      <c r="X135" s="24"/>
      <c r="Y135" s="24"/>
      <c r="Z135" s="24"/>
      <c r="AA135" s="24"/>
    </row>
    <row r="136" spans="2:27" ht="12.75" x14ac:dyDescent="0.2">
      <c r="B136" s="24"/>
      <c r="C136" s="24"/>
      <c r="D136" s="182"/>
      <c r="E136" s="182"/>
      <c r="F136" s="182"/>
      <c r="G136" s="182"/>
      <c r="H136" s="24"/>
      <c r="I136" s="24"/>
      <c r="J136" s="24"/>
      <c r="K136" s="24"/>
      <c r="L136" s="24"/>
      <c r="M136" s="24"/>
      <c r="N136" s="24"/>
      <c r="O136" s="24"/>
      <c r="P136" s="24"/>
      <c r="Q136" s="24"/>
      <c r="R136" s="24"/>
      <c r="S136" s="24"/>
      <c r="T136" s="24"/>
      <c r="U136" s="24"/>
      <c r="V136" s="24"/>
      <c r="W136" s="24"/>
      <c r="X136" s="24"/>
      <c r="Y136" s="24"/>
      <c r="Z136" s="24"/>
      <c r="AA136" s="24"/>
    </row>
    <row r="137" spans="2:27" ht="12.75" x14ac:dyDescent="0.2">
      <c r="B137" s="24"/>
      <c r="C137" s="24"/>
      <c r="D137" s="182"/>
      <c r="E137" s="182"/>
      <c r="F137" s="182"/>
      <c r="G137" s="182"/>
      <c r="H137" s="24"/>
      <c r="I137" s="24"/>
      <c r="J137" s="24"/>
      <c r="K137" s="24"/>
      <c r="L137" s="24"/>
      <c r="M137" s="24"/>
      <c r="N137" s="24"/>
      <c r="O137" s="24"/>
      <c r="P137" s="24"/>
      <c r="Q137" s="24"/>
      <c r="R137" s="24"/>
      <c r="S137" s="24"/>
      <c r="T137" s="24"/>
      <c r="U137" s="24"/>
      <c r="V137" s="24"/>
      <c r="W137" s="24"/>
      <c r="X137" s="24"/>
      <c r="Y137" s="24"/>
      <c r="Z137" s="24"/>
      <c r="AA137" s="24"/>
    </row>
    <row r="138" spans="2:27" ht="12.75" x14ac:dyDescent="0.2">
      <c r="B138" s="24"/>
      <c r="C138" s="24"/>
      <c r="D138" s="182"/>
      <c r="E138" s="182"/>
      <c r="F138" s="182"/>
      <c r="G138" s="182"/>
      <c r="H138" s="24"/>
      <c r="I138" s="24"/>
      <c r="J138" s="24"/>
      <c r="K138" s="24"/>
      <c r="L138" s="24"/>
      <c r="M138" s="24"/>
      <c r="N138" s="24"/>
      <c r="O138" s="24"/>
      <c r="P138" s="24"/>
      <c r="Q138" s="24"/>
      <c r="R138" s="24"/>
      <c r="S138" s="24"/>
      <c r="T138" s="24"/>
      <c r="U138" s="24"/>
      <c r="V138" s="24"/>
      <c r="W138" s="24"/>
      <c r="X138" s="24"/>
      <c r="Y138" s="24"/>
      <c r="Z138" s="24"/>
      <c r="AA138" s="24"/>
    </row>
    <row r="139" spans="2:27" ht="12.75" x14ac:dyDescent="0.2">
      <c r="B139" s="24"/>
      <c r="C139" s="24"/>
      <c r="D139" s="182"/>
      <c r="E139" s="182"/>
      <c r="F139" s="182"/>
      <c r="G139" s="182"/>
      <c r="H139" s="24"/>
      <c r="I139" s="24"/>
      <c r="J139" s="24"/>
      <c r="K139" s="24"/>
      <c r="L139" s="24"/>
      <c r="M139" s="24"/>
      <c r="N139" s="24"/>
      <c r="O139" s="24"/>
      <c r="P139" s="24"/>
      <c r="Q139" s="24"/>
      <c r="R139" s="24"/>
      <c r="S139" s="24"/>
      <c r="T139" s="24"/>
      <c r="U139" s="24"/>
      <c r="V139" s="24"/>
      <c r="W139" s="24"/>
      <c r="X139" s="24"/>
      <c r="Y139" s="24"/>
      <c r="Z139" s="24"/>
      <c r="AA139" s="24"/>
    </row>
    <row r="140" spans="2:27" ht="12.75" x14ac:dyDescent="0.2">
      <c r="B140" s="24"/>
      <c r="C140" s="24"/>
      <c r="D140" s="182"/>
      <c r="E140" s="182"/>
      <c r="F140" s="182"/>
      <c r="G140" s="182"/>
      <c r="H140" s="24"/>
      <c r="I140" s="24"/>
      <c r="J140" s="24"/>
      <c r="K140" s="24"/>
      <c r="L140" s="24"/>
      <c r="M140" s="24"/>
      <c r="N140" s="24"/>
      <c r="O140" s="24"/>
      <c r="P140" s="24"/>
      <c r="Q140" s="24"/>
      <c r="R140" s="24"/>
      <c r="S140" s="24"/>
      <c r="T140" s="24"/>
      <c r="U140" s="24"/>
      <c r="V140" s="24"/>
      <c r="W140" s="24"/>
      <c r="X140" s="24"/>
      <c r="Y140" s="24"/>
      <c r="Z140" s="24"/>
      <c r="AA140" s="24"/>
    </row>
    <row r="141" spans="2:27" ht="12.75" x14ac:dyDescent="0.2">
      <c r="B141" s="24"/>
      <c r="C141" s="24"/>
      <c r="D141" s="182"/>
      <c r="E141" s="182"/>
      <c r="F141" s="182"/>
      <c r="G141" s="182"/>
      <c r="H141" s="24"/>
      <c r="I141" s="24"/>
      <c r="J141" s="24"/>
      <c r="K141" s="24"/>
      <c r="L141" s="24"/>
      <c r="M141" s="24"/>
      <c r="N141" s="24"/>
      <c r="O141" s="24"/>
      <c r="P141" s="24"/>
      <c r="Q141" s="24"/>
      <c r="R141" s="24"/>
      <c r="S141" s="24"/>
      <c r="T141" s="24"/>
      <c r="U141" s="24"/>
      <c r="V141" s="24"/>
      <c r="W141" s="24"/>
      <c r="X141" s="24"/>
      <c r="Y141" s="24"/>
      <c r="Z141" s="24"/>
      <c r="AA141" s="24"/>
    </row>
    <row r="142" spans="2:27" ht="12.75" x14ac:dyDescent="0.2">
      <c r="B142" s="24"/>
      <c r="C142" s="24"/>
      <c r="D142" s="182"/>
      <c r="E142" s="182"/>
      <c r="F142" s="182"/>
      <c r="G142" s="182"/>
      <c r="H142" s="24"/>
      <c r="I142" s="24"/>
      <c r="J142" s="24"/>
      <c r="K142" s="24"/>
      <c r="L142" s="24"/>
      <c r="M142" s="24"/>
      <c r="N142" s="24"/>
      <c r="O142" s="24"/>
      <c r="P142" s="24"/>
      <c r="Q142" s="24"/>
      <c r="R142" s="24"/>
      <c r="S142" s="24"/>
      <c r="T142" s="24"/>
      <c r="U142" s="24"/>
      <c r="V142" s="24"/>
      <c r="W142" s="24"/>
      <c r="X142" s="24"/>
      <c r="Y142" s="24"/>
      <c r="Z142" s="24"/>
      <c r="AA142" s="24"/>
    </row>
    <row r="143" spans="2:27" ht="12.75" x14ac:dyDescent="0.2">
      <c r="B143" s="24"/>
      <c r="C143" s="24"/>
      <c r="D143" s="182"/>
      <c r="E143" s="182"/>
      <c r="F143" s="182"/>
      <c r="G143" s="182"/>
      <c r="H143" s="24"/>
      <c r="I143" s="24"/>
      <c r="J143" s="24"/>
      <c r="K143" s="24"/>
      <c r="L143" s="24"/>
      <c r="M143" s="24"/>
      <c r="N143" s="24"/>
      <c r="O143" s="24"/>
      <c r="P143" s="24"/>
      <c r="Q143" s="24"/>
      <c r="R143" s="24"/>
      <c r="S143" s="24"/>
      <c r="T143" s="24"/>
      <c r="U143" s="24"/>
      <c r="V143" s="24"/>
      <c r="W143" s="24"/>
      <c r="X143" s="24"/>
      <c r="Y143" s="24"/>
      <c r="Z143" s="24"/>
      <c r="AA143" s="24"/>
    </row>
    <row r="144" spans="2:27" ht="12.75" x14ac:dyDescent="0.2">
      <c r="B144" s="24"/>
      <c r="C144" s="24"/>
      <c r="D144" s="182"/>
      <c r="E144" s="182"/>
      <c r="F144" s="182"/>
      <c r="G144" s="182"/>
      <c r="H144" s="24"/>
      <c r="I144" s="24"/>
      <c r="J144" s="24"/>
      <c r="K144" s="24"/>
      <c r="L144" s="24"/>
      <c r="M144" s="24"/>
      <c r="N144" s="24"/>
      <c r="O144" s="24"/>
      <c r="P144" s="24"/>
      <c r="Q144" s="24"/>
      <c r="R144" s="24"/>
      <c r="S144" s="24"/>
      <c r="T144" s="24"/>
      <c r="U144" s="24"/>
      <c r="V144" s="24"/>
      <c r="W144" s="24"/>
      <c r="X144" s="24"/>
      <c r="Y144" s="24"/>
      <c r="Z144" s="24"/>
      <c r="AA144" s="24"/>
    </row>
    <row r="145" spans="2:27" ht="12.75" x14ac:dyDescent="0.2">
      <c r="B145" s="24"/>
      <c r="C145" s="24"/>
      <c r="D145" s="182"/>
      <c r="E145" s="182"/>
      <c r="F145" s="182"/>
      <c r="G145" s="182"/>
      <c r="H145" s="24"/>
      <c r="I145" s="24"/>
      <c r="J145" s="24"/>
      <c r="K145" s="24"/>
      <c r="L145" s="24"/>
      <c r="M145" s="24"/>
      <c r="N145" s="24"/>
      <c r="O145" s="24"/>
      <c r="P145" s="24"/>
      <c r="Q145" s="24"/>
      <c r="R145" s="24"/>
      <c r="S145" s="24"/>
      <c r="T145" s="24"/>
      <c r="U145" s="24"/>
      <c r="V145" s="24"/>
      <c r="W145" s="24"/>
      <c r="X145" s="24"/>
      <c r="Y145" s="24"/>
      <c r="Z145" s="24"/>
      <c r="AA145" s="24"/>
    </row>
    <row r="146" spans="2:27" ht="12.75" x14ac:dyDescent="0.2">
      <c r="B146" s="24"/>
      <c r="C146" s="24"/>
      <c r="D146" s="182"/>
      <c r="E146" s="182"/>
      <c r="F146" s="182"/>
      <c r="G146" s="182"/>
      <c r="H146" s="24"/>
      <c r="I146" s="24"/>
      <c r="J146" s="24"/>
      <c r="K146" s="24"/>
      <c r="L146" s="24"/>
      <c r="M146" s="24"/>
      <c r="N146" s="24"/>
      <c r="O146" s="24"/>
      <c r="P146" s="24"/>
      <c r="Q146" s="24"/>
      <c r="R146" s="24"/>
      <c r="S146" s="24"/>
      <c r="T146" s="24"/>
      <c r="U146" s="24"/>
      <c r="V146" s="24"/>
      <c r="W146" s="24"/>
      <c r="X146" s="24"/>
      <c r="Y146" s="24"/>
      <c r="Z146" s="24"/>
      <c r="AA146" s="24"/>
    </row>
    <row r="147" spans="2:27" ht="12.75" x14ac:dyDescent="0.2">
      <c r="B147" s="24"/>
      <c r="C147" s="24"/>
      <c r="D147" s="182"/>
      <c r="E147" s="182"/>
      <c r="F147" s="182"/>
      <c r="G147" s="182"/>
      <c r="H147" s="24"/>
      <c r="I147" s="24"/>
      <c r="J147" s="24"/>
      <c r="K147" s="24"/>
      <c r="L147" s="24"/>
      <c r="M147" s="24"/>
      <c r="N147" s="24"/>
      <c r="O147" s="24"/>
      <c r="P147" s="24"/>
      <c r="Q147" s="24"/>
      <c r="R147" s="24"/>
      <c r="S147" s="24"/>
      <c r="T147" s="24"/>
      <c r="U147" s="24"/>
      <c r="V147" s="24"/>
      <c r="W147" s="24"/>
      <c r="X147" s="24"/>
      <c r="Y147" s="24"/>
      <c r="Z147" s="24"/>
      <c r="AA147" s="24"/>
    </row>
    <row r="148" spans="2:27" ht="12.75" x14ac:dyDescent="0.2">
      <c r="B148" s="24"/>
      <c r="C148" s="24"/>
      <c r="D148" s="182"/>
      <c r="E148" s="182"/>
      <c r="F148" s="182"/>
      <c r="G148" s="182"/>
      <c r="H148" s="24"/>
      <c r="I148" s="24"/>
      <c r="J148" s="24"/>
      <c r="K148" s="24"/>
      <c r="L148" s="24"/>
      <c r="M148" s="24"/>
      <c r="N148" s="24"/>
      <c r="O148" s="24"/>
      <c r="P148" s="24"/>
      <c r="Q148" s="24"/>
      <c r="R148" s="24"/>
      <c r="S148" s="24"/>
      <c r="T148" s="24"/>
      <c r="U148" s="24"/>
      <c r="V148" s="24"/>
      <c r="W148" s="24"/>
      <c r="X148" s="24"/>
      <c r="Y148" s="24"/>
      <c r="Z148" s="24"/>
      <c r="AA148" s="24"/>
    </row>
    <row r="149" spans="2:27" ht="12.75" x14ac:dyDescent="0.2">
      <c r="B149" s="24"/>
      <c r="C149" s="24"/>
      <c r="D149" s="182"/>
      <c r="E149" s="182"/>
      <c r="F149" s="182"/>
      <c r="G149" s="182"/>
      <c r="H149" s="24"/>
      <c r="I149" s="24"/>
      <c r="J149" s="24"/>
      <c r="K149" s="24"/>
      <c r="L149" s="24"/>
      <c r="M149" s="24"/>
      <c r="N149" s="24"/>
      <c r="O149" s="24"/>
      <c r="P149" s="24"/>
      <c r="Q149" s="24"/>
      <c r="R149" s="24"/>
      <c r="S149" s="24"/>
      <c r="T149" s="24"/>
      <c r="U149" s="24"/>
      <c r="V149" s="24"/>
      <c r="W149" s="24"/>
      <c r="X149" s="24"/>
      <c r="Y149" s="24"/>
      <c r="Z149" s="24"/>
      <c r="AA149" s="24"/>
    </row>
    <row r="150" spans="2:27" ht="12.75" x14ac:dyDescent="0.2">
      <c r="B150" s="24"/>
      <c r="C150" s="24"/>
      <c r="D150" s="182"/>
      <c r="E150" s="182"/>
      <c r="F150" s="182"/>
      <c r="G150" s="182"/>
      <c r="H150" s="24"/>
      <c r="I150" s="24"/>
      <c r="J150" s="24"/>
      <c r="K150" s="24"/>
      <c r="L150" s="24"/>
      <c r="M150" s="24"/>
      <c r="N150" s="24"/>
      <c r="O150" s="24"/>
      <c r="P150" s="24"/>
      <c r="Q150" s="24"/>
      <c r="R150" s="24"/>
      <c r="S150" s="24"/>
      <c r="T150" s="24"/>
      <c r="U150" s="24"/>
      <c r="V150" s="24"/>
      <c r="W150" s="24"/>
      <c r="X150" s="24"/>
      <c r="Y150" s="24"/>
      <c r="Z150" s="24"/>
      <c r="AA150" s="24"/>
    </row>
    <row r="151" spans="2:27" ht="12.75" x14ac:dyDescent="0.2">
      <c r="B151" s="24"/>
      <c r="C151" s="24"/>
      <c r="D151" s="182"/>
      <c r="E151" s="182"/>
      <c r="F151" s="182"/>
      <c r="G151" s="182"/>
      <c r="H151" s="24"/>
      <c r="I151" s="24"/>
      <c r="J151" s="24"/>
      <c r="K151" s="24"/>
      <c r="L151" s="24"/>
      <c r="M151" s="24"/>
      <c r="N151" s="24"/>
      <c r="O151" s="24"/>
      <c r="P151" s="24"/>
      <c r="Q151" s="24"/>
      <c r="R151" s="24"/>
      <c r="S151" s="24"/>
      <c r="T151" s="24"/>
      <c r="U151" s="24"/>
      <c r="V151" s="24"/>
      <c r="W151" s="24"/>
      <c r="X151" s="24"/>
      <c r="Y151" s="24"/>
      <c r="Z151" s="24"/>
      <c r="AA151" s="24"/>
    </row>
    <row r="152" spans="2:27" ht="12.75" x14ac:dyDescent="0.2">
      <c r="B152" s="24"/>
      <c r="C152" s="24"/>
      <c r="D152" s="182"/>
      <c r="E152" s="182"/>
      <c r="F152" s="182"/>
      <c r="G152" s="182"/>
      <c r="H152" s="24"/>
      <c r="I152" s="24"/>
      <c r="J152" s="24"/>
      <c r="K152" s="24"/>
      <c r="L152" s="24"/>
      <c r="M152" s="24"/>
      <c r="N152" s="24"/>
      <c r="O152" s="24"/>
      <c r="P152" s="24"/>
      <c r="Q152" s="24"/>
      <c r="R152" s="24"/>
      <c r="S152" s="24"/>
      <c r="T152" s="24"/>
      <c r="U152" s="24"/>
      <c r="V152" s="24"/>
      <c r="W152" s="24"/>
      <c r="X152" s="24"/>
      <c r="Y152" s="24"/>
      <c r="Z152" s="24"/>
      <c r="AA152" s="24"/>
    </row>
    <row r="153" spans="2:27" ht="12.75" x14ac:dyDescent="0.2">
      <c r="B153" s="24"/>
      <c r="C153" s="24"/>
      <c r="D153" s="182"/>
      <c r="E153" s="182"/>
      <c r="F153" s="182"/>
      <c r="G153" s="182"/>
      <c r="H153" s="24"/>
      <c r="I153" s="24"/>
      <c r="J153" s="24"/>
      <c r="K153" s="24"/>
      <c r="L153" s="24"/>
      <c r="M153" s="24"/>
      <c r="N153" s="24"/>
      <c r="O153" s="24"/>
      <c r="P153" s="24"/>
      <c r="Q153" s="24"/>
      <c r="R153" s="24"/>
      <c r="S153" s="24"/>
      <c r="T153" s="24"/>
      <c r="U153" s="24"/>
      <c r="V153" s="24"/>
      <c r="W153" s="24"/>
      <c r="X153" s="24"/>
      <c r="Y153" s="24"/>
      <c r="Z153" s="24"/>
      <c r="AA153" s="24"/>
    </row>
    <row r="154" spans="2:27" ht="12.75" x14ac:dyDescent="0.2">
      <c r="B154" s="24"/>
      <c r="C154" s="24"/>
      <c r="D154" s="182"/>
      <c r="E154" s="182"/>
      <c r="F154" s="182"/>
      <c r="G154" s="182"/>
      <c r="H154" s="24"/>
      <c r="I154" s="24"/>
      <c r="J154" s="24"/>
      <c r="K154" s="24"/>
      <c r="L154" s="24"/>
      <c r="M154" s="24"/>
      <c r="N154" s="24"/>
      <c r="O154" s="24"/>
      <c r="P154" s="24"/>
      <c r="Q154" s="24"/>
      <c r="R154" s="24"/>
      <c r="S154" s="24"/>
      <c r="T154" s="24"/>
      <c r="U154" s="24"/>
      <c r="V154" s="24"/>
      <c r="W154" s="24"/>
      <c r="X154" s="24"/>
      <c r="Y154" s="24"/>
      <c r="Z154" s="24"/>
      <c r="AA154" s="24"/>
    </row>
    <row r="155" spans="2:27" ht="12.75" x14ac:dyDescent="0.2">
      <c r="B155" s="24"/>
      <c r="C155" s="24"/>
      <c r="D155" s="182"/>
      <c r="E155" s="182"/>
      <c r="F155" s="182"/>
      <c r="G155" s="182"/>
      <c r="H155" s="24"/>
      <c r="I155" s="24"/>
      <c r="J155" s="24"/>
      <c r="K155" s="24"/>
      <c r="L155" s="24"/>
      <c r="M155" s="24"/>
      <c r="N155" s="24"/>
      <c r="O155" s="24"/>
      <c r="P155" s="24"/>
      <c r="Q155" s="24"/>
      <c r="R155" s="24"/>
      <c r="S155" s="24"/>
      <c r="T155" s="24"/>
      <c r="U155" s="24"/>
      <c r="V155" s="24"/>
      <c r="W155" s="24"/>
      <c r="X155" s="24"/>
      <c r="Y155" s="24"/>
      <c r="Z155" s="24"/>
      <c r="AA155" s="24"/>
    </row>
    <row r="156" spans="2:27" ht="12.75" x14ac:dyDescent="0.2">
      <c r="B156" s="24"/>
      <c r="C156" s="24"/>
      <c r="D156" s="182"/>
      <c r="E156" s="182"/>
      <c r="F156" s="182"/>
      <c r="G156" s="182"/>
      <c r="H156" s="24"/>
      <c r="I156" s="24"/>
      <c r="J156" s="24"/>
      <c r="K156" s="24"/>
      <c r="L156" s="24"/>
      <c r="M156" s="24"/>
      <c r="N156" s="24"/>
      <c r="O156" s="24"/>
      <c r="P156" s="24"/>
      <c r="Q156" s="24"/>
      <c r="R156" s="24"/>
      <c r="S156" s="24"/>
      <c r="T156" s="24"/>
      <c r="U156" s="24"/>
      <c r="V156" s="24"/>
      <c r="W156" s="24"/>
      <c r="X156" s="24"/>
      <c r="Y156" s="24"/>
      <c r="Z156" s="24"/>
      <c r="AA156" s="24"/>
    </row>
    <row r="157" spans="2:27" ht="12.75" x14ac:dyDescent="0.2">
      <c r="B157" s="24"/>
      <c r="C157" s="24"/>
      <c r="D157" s="182"/>
      <c r="E157" s="182"/>
      <c r="F157" s="182"/>
      <c r="G157" s="182"/>
      <c r="H157" s="24"/>
      <c r="I157" s="24"/>
      <c r="J157" s="24"/>
      <c r="K157" s="24"/>
      <c r="L157" s="24"/>
      <c r="M157" s="24"/>
      <c r="N157" s="24"/>
      <c r="O157" s="24"/>
      <c r="P157" s="24"/>
      <c r="Q157" s="24"/>
      <c r="R157" s="24"/>
      <c r="S157" s="24"/>
      <c r="T157" s="24"/>
      <c r="U157" s="24"/>
      <c r="V157" s="24"/>
      <c r="W157" s="24"/>
      <c r="X157" s="24"/>
      <c r="Y157" s="24"/>
      <c r="Z157" s="24"/>
      <c r="AA157" s="24"/>
    </row>
    <row r="158" spans="2:27" ht="12.75" x14ac:dyDescent="0.2">
      <c r="B158" s="24"/>
      <c r="C158" s="24"/>
      <c r="D158" s="182"/>
      <c r="E158" s="182"/>
      <c r="F158" s="182"/>
      <c r="G158" s="182"/>
      <c r="H158" s="24"/>
      <c r="I158" s="24"/>
      <c r="J158" s="24"/>
      <c r="K158" s="24"/>
      <c r="L158" s="24"/>
      <c r="M158" s="24"/>
      <c r="N158" s="24"/>
      <c r="O158" s="24"/>
      <c r="P158" s="24"/>
      <c r="Q158" s="24"/>
      <c r="R158" s="24"/>
      <c r="S158" s="24"/>
      <c r="T158" s="24"/>
      <c r="U158" s="24"/>
      <c r="V158" s="24"/>
      <c r="W158" s="24"/>
      <c r="X158" s="24"/>
      <c r="Y158" s="24"/>
      <c r="Z158" s="24"/>
      <c r="AA158" s="24"/>
    </row>
    <row r="159" spans="2:27" ht="12.75" x14ac:dyDescent="0.2">
      <c r="B159" s="24"/>
      <c r="C159" s="24"/>
      <c r="D159" s="182"/>
      <c r="E159" s="182"/>
      <c r="F159" s="182"/>
      <c r="G159" s="182"/>
      <c r="H159" s="24"/>
      <c r="I159" s="24"/>
      <c r="J159" s="24"/>
      <c r="K159" s="24"/>
      <c r="L159" s="24"/>
      <c r="M159" s="24"/>
      <c r="N159" s="24"/>
      <c r="O159" s="24"/>
      <c r="P159" s="24"/>
      <c r="Q159" s="24"/>
      <c r="R159" s="24"/>
      <c r="S159" s="24"/>
      <c r="T159" s="24"/>
      <c r="U159" s="24"/>
      <c r="V159" s="24"/>
      <c r="W159" s="24"/>
      <c r="X159" s="24"/>
      <c r="Y159" s="24"/>
      <c r="Z159" s="24"/>
      <c r="AA159" s="24"/>
    </row>
    <row r="160" spans="2:27" ht="12.75" x14ac:dyDescent="0.2">
      <c r="B160" s="24"/>
      <c r="C160" s="24"/>
      <c r="D160" s="182"/>
      <c r="E160" s="182"/>
      <c r="F160" s="182"/>
      <c r="G160" s="182"/>
      <c r="H160" s="24"/>
      <c r="I160" s="24"/>
      <c r="J160" s="24"/>
      <c r="K160" s="24"/>
      <c r="L160" s="24"/>
      <c r="M160" s="24"/>
      <c r="N160" s="24"/>
      <c r="O160" s="24"/>
      <c r="P160" s="24"/>
      <c r="Q160" s="24"/>
      <c r="R160" s="24"/>
      <c r="S160" s="24"/>
      <c r="T160" s="24"/>
      <c r="U160" s="24"/>
      <c r="V160" s="24"/>
      <c r="W160" s="24"/>
      <c r="X160" s="24"/>
      <c r="Y160" s="24"/>
      <c r="Z160" s="24"/>
      <c r="AA160" s="24"/>
    </row>
    <row r="161" spans="2:27" ht="12.75" x14ac:dyDescent="0.2">
      <c r="B161" s="24"/>
      <c r="C161" s="24"/>
      <c r="D161" s="182"/>
      <c r="E161" s="182"/>
      <c r="F161" s="182"/>
      <c r="G161" s="182"/>
      <c r="H161" s="24"/>
      <c r="I161" s="24"/>
      <c r="J161" s="24"/>
      <c r="K161" s="24"/>
      <c r="L161" s="24"/>
      <c r="M161" s="24"/>
      <c r="N161" s="24"/>
      <c r="O161" s="24"/>
      <c r="P161" s="24"/>
      <c r="Q161" s="24"/>
      <c r="R161" s="24"/>
      <c r="S161" s="24"/>
      <c r="T161" s="24"/>
      <c r="U161" s="24"/>
      <c r="V161" s="24"/>
      <c r="W161" s="24"/>
      <c r="X161" s="24"/>
      <c r="Y161" s="24"/>
      <c r="Z161" s="24"/>
      <c r="AA161" s="24"/>
    </row>
    <row r="162" spans="2:27" ht="12.75" x14ac:dyDescent="0.2">
      <c r="B162" s="24"/>
      <c r="C162" s="24"/>
      <c r="D162" s="182"/>
      <c r="E162" s="182"/>
      <c r="F162" s="182"/>
      <c r="G162" s="182"/>
      <c r="H162" s="24"/>
      <c r="I162" s="24"/>
      <c r="J162" s="24"/>
      <c r="K162" s="24"/>
      <c r="L162" s="24"/>
      <c r="M162" s="24"/>
      <c r="N162" s="24"/>
      <c r="O162" s="24"/>
      <c r="P162" s="24"/>
      <c r="Q162" s="24"/>
      <c r="R162" s="24"/>
      <c r="S162" s="24"/>
      <c r="T162" s="24"/>
      <c r="U162" s="24"/>
      <c r="V162" s="24"/>
      <c r="W162" s="24"/>
      <c r="X162" s="24"/>
      <c r="Y162" s="24"/>
      <c r="Z162" s="24"/>
      <c r="AA162" s="24"/>
    </row>
    <row r="163" spans="2:27" ht="12.75" x14ac:dyDescent="0.2">
      <c r="B163" s="24"/>
      <c r="C163" s="24"/>
      <c r="D163" s="182"/>
      <c r="E163" s="182"/>
      <c r="F163" s="182"/>
      <c r="G163" s="182"/>
      <c r="H163" s="24"/>
      <c r="I163" s="24"/>
      <c r="J163" s="24"/>
      <c r="K163" s="24"/>
      <c r="L163" s="24"/>
      <c r="M163" s="24"/>
      <c r="N163" s="24"/>
      <c r="O163" s="24"/>
      <c r="P163" s="24"/>
      <c r="Q163" s="24"/>
      <c r="R163" s="24"/>
      <c r="S163" s="24"/>
      <c r="T163" s="24"/>
      <c r="U163" s="24"/>
      <c r="V163" s="24"/>
      <c r="W163" s="24"/>
      <c r="X163" s="24"/>
      <c r="Y163" s="24"/>
      <c r="Z163" s="24"/>
      <c r="AA163" s="24"/>
    </row>
    <row r="164" spans="2:27" ht="12.75" x14ac:dyDescent="0.2">
      <c r="B164" s="24"/>
      <c r="C164" s="24"/>
      <c r="D164" s="182"/>
      <c r="E164" s="182"/>
      <c r="F164" s="182"/>
      <c r="G164" s="182"/>
      <c r="H164" s="24"/>
      <c r="I164" s="24"/>
      <c r="J164" s="24"/>
      <c r="K164" s="24"/>
      <c r="L164" s="24"/>
      <c r="M164" s="24"/>
      <c r="N164" s="24"/>
      <c r="O164" s="24"/>
      <c r="P164" s="24"/>
      <c r="Q164" s="24"/>
      <c r="R164" s="24"/>
      <c r="S164" s="24"/>
      <c r="T164" s="24"/>
      <c r="U164" s="24"/>
      <c r="V164" s="24"/>
      <c r="W164" s="24"/>
      <c r="X164" s="24"/>
      <c r="Y164" s="24"/>
      <c r="Z164" s="24"/>
      <c r="AA164" s="24"/>
    </row>
    <row r="165" spans="2:27" ht="12.75" x14ac:dyDescent="0.2">
      <c r="B165" s="24"/>
      <c r="C165" s="24"/>
      <c r="D165" s="182"/>
      <c r="E165" s="182"/>
      <c r="F165" s="182"/>
      <c r="G165" s="182"/>
      <c r="H165" s="24"/>
      <c r="I165" s="24"/>
      <c r="J165" s="24"/>
      <c r="K165" s="24"/>
      <c r="L165" s="24"/>
      <c r="M165" s="24"/>
      <c r="N165" s="24"/>
      <c r="O165" s="24"/>
      <c r="P165" s="24"/>
      <c r="Q165" s="24"/>
      <c r="R165" s="24"/>
      <c r="S165" s="24"/>
      <c r="T165" s="24"/>
      <c r="U165" s="24"/>
      <c r="V165" s="24"/>
      <c r="W165" s="24"/>
      <c r="X165" s="24"/>
      <c r="Y165" s="24"/>
      <c r="Z165" s="24"/>
      <c r="AA165" s="24"/>
    </row>
    <row r="166" spans="2:27" ht="12.75" x14ac:dyDescent="0.2">
      <c r="B166" s="24"/>
      <c r="C166" s="24"/>
      <c r="D166" s="182"/>
      <c r="E166" s="182"/>
      <c r="F166" s="182"/>
      <c r="G166" s="182"/>
      <c r="H166" s="24"/>
      <c r="I166" s="24"/>
      <c r="J166" s="24"/>
      <c r="K166" s="24"/>
      <c r="L166" s="24"/>
      <c r="M166" s="24"/>
      <c r="N166" s="24"/>
      <c r="O166" s="24"/>
      <c r="P166" s="24"/>
      <c r="Q166" s="24"/>
      <c r="R166" s="24"/>
      <c r="S166" s="24"/>
      <c r="T166" s="24"/>
      <c r="U166" s="24"/>
      <c r="V166" s="24"/>
      <c r="W166" s="24"/>
      <c r="X166" s="24"/>
      <c r="Y166" s="24"/>
      <c r="Z166" s="24"/>
      <c r="AA166" s="24"/>
    </row>
    <row r="167" spans="2:27" ht="12.75" x14ac:dyDescent="0.2">
      <c r="B167" s="24"/>
      <c r="C167" s="24"/>
      <c r="D167" s="182"/>
      <c r="E167" s="182"/>
      <c r="F167" s="182"/>
      <c r="G167" s="182"/>
      <c r="H167" s="24"/>
      <c r="I167" s="24"/>
      <c r="J167" s="24"/>
      <c r="K167" s="24"/>
      <c r="L167" s="24"/>
      <c r="M167" s="24"/>
      <c r="N167" s="24"/>
      <c r="O167" s="24"/>
      <c r="P167" s="24"/>
      <c r="Q167" s="24"/>
      <c r="R167" s="24"/>
      <c r="S167" s="24"/>
      <c r="T167" s="24"/>
      <c r="U167" s="24"/>
      <c r="V167" s="24"/>
      <c r="W167" s="24"/>
      <c r="X167" s="24"/>
      <c r="Y167" s="24"/>
      <c r="Z167" s="24"/>
      <c r="AA167" s="24"/>
    </row>
    <row r="168" spans="2:27" ht="12.75" x14ac:dyDescent="0.2">
      <c r="B168" s="24"/>
      <c r="C168" s="24"/>
      <c r="D168" s="182"/>
      <c r="E168" s="182"/>
      <c r="F168" s="182"/>
      <c r="G168" s="182"/>
      <c r="H168" s="24"/>
      <c r="I168" s="24"/>
      <c r="J168" s="24"/>
      <c r="K168" s="24"/>
      <c r="L168" s="24"/>
      <c r="M168" s="24"/>
      <c r="N168" s="24"/>
      <c r="O168" s="24"/>
      <c r="P168" s="24"/>
      <c r="Q168" s="24"/>
      <c r="R168" s="24"/>
      <c r="S168" s="24"/>
      <c r="T168" s="24"/>
      <c r="U168" s="24"/>
      <c r="V168" s="24"/>
      <c r="W168" s="24"/>
      <c r="X168" s="24"/>
      <c r="Y168" s="24"/>
      <c r="Z168" s="24"/>
      <c r="AA168" s="24"/>
    </row>
    <row r="169" spans="2:27" ht="12.75" x14ac:dyDescent="0.2">
      <c r="B169" s="24"/>
      <c r="C169" s="24"/>
      <c r="D169" s="182"/>
      <c r="E169" s="182"/>
      <c r="F169" s="182"/>
      <c r="G169" s="182"/>
      <c r="H169" s="24"/>
      <c r="I169" s="24"/>
      <c r="J169" s="24"/>
      <c r="K169" s="24"/>
      <c r="L169" s="24"/>
      <c r="M169" s="24"/>
      <c r="N169" s="24"/>
      <c r="O169" s="24"/>
      <c r="P169" s="24"/>
      <c r="Q169" s="24"/>
      <c r="R169" s="24"/>
      <c r="S169" s="24"/>
      <c r="T169" s="24"/>
      <c r="U169" s="24"/>
      <c r="V169" s="24"/>
      <c r="W169" s="24"/>
      <c r="X169" s="24"/>
      <c r="Y169" s="24"/>
      <c r="Z169" s="24"/>
      <c r="AA169" s="24"/>
    </row>
    <row r="170" spans="2:27" ht="12.75" x14ac:dyDescent="0.2">
      <c r="B170" s="24"/>
      <c r="C170" s="24"/>
      <c r="D170" s="182"/>
      <c r="E170" s="182"/>
      <c r="F170" s="182"/>
      <c r="G170" s="182"/>
      <c r="H170" s="24"/>
      <c r="I170" s="24"/>
      <c r="J170" s="24"/>
      <c r="K170" s="24"/>
      <c r="L170" s="24"/>
      <c r="M170" s="24"/>
      <c r="N170" s="24"/>
      <c r="O170" s="24"/>
      <c r="P170" s="24"/>
      <c r="Q170" s="24"/>
      <c r="R170" s="24"/>
      <c r="S170" s="24"/>
      <c r="T170" s="24"/>
      <c r="U170" s="24"/>
      <c r="V170" s="24"/>
      <c r="W170" s="24"/>
      <c r="X170" s="24"/>
      <c r="Y170" s="24"/>
      <c r="Z170" s="24"/>
      <c r="AA170" s="24"/>
    </row>
    <row r="171" spans="2:27" ht="12.75" x14ac:dyDescent="0.2">
      <c r="B171" s="24"/>
      <c r="C171" s="24"/>
      <c r="D171" s="182"/>
      <c r="E171" s="182"/>
      <c r="F171" s="182"/>
      <c r="G171" s="182"/>
      <c r="H171" s="24"/>
      <c r="I171" s="24"/>
      <c r="J171" s="24"/>
      <c r="K171" s="24"/>
      <c r="L171" s="24"/>
      <c r="M171" s="24"/>
      <c r="N171" s="24"/>
      <c r="O171" s="24"/>
      <c r="P171" s="24"/>
      <c r="Q171" s="24"/>
      <c r="R171" s="24"/>
      <c r="S171" s="24"/>
      <c r="T171" s="24"/>
      <c r="U171" s="24"/>
      <c r="V171" s="24"/>
      <c r="W171" s="24"/>
      <c r="X171" s="24"/>
      <c r="Y171" s="24"/>
      <c r="Z171" s="24"/>
      <c r="AA171" s="24"/>
    </row>
    <row r="172" spans="2:27" ht="12.75" x14ac:dyDescent="0.2">
      <c r="B172" s="24"/>
      <c r="C172" s="24"/>
      <c r="D172" s="182"/>
      <c r="E172" s="182"/>
      <c r="F172" s="182"/>
      <c r="G172" s="182"/>
      <c r="H172" s="24"/>
      <c r="I172" s="24"/>
      <c r="J172" s="24"/>
      <c r="K172" s="24"/>
      <c r="L172" s="24"/>
      <c r="M172" s="24"/>
      <c r="N172" s="24"/>
      <c r="O172" s="24"/>
      <c r="P172" s="24"/>
      <c r="Q172" s="24"/>
      <c r="R172" s="24"/>
      <c r="S172" s="24"/>
      <c r="T172" s="24"/>
      <c r="U172" s="24"/>
      <c r="V172" s="24"/>
      <c r="W172" s="24"/>
      <c r="X172" s="24"/>
      <c r="Y172" s="24"/>
      <c r="Z172" s="24"/>
      <c r="AA172" s="24"/>
    </row>
    <row r="173" spans="2:27" ht="12.75" x14ac:dyDescent="0.2">
      <c r="B173" s="24"/>
      <c r="C173" s="24"/>
      <c r="D173" s="182"/>
      <c r="E173" s="182"/>
      <c r="F173" s="182"/>
      <c r="G173" s="182"/>
      <c r="H173" s="24"/>
      <c r="I173" s="24"/>
      <c r="J173" s="24"/>
      <c r="K173" s="24"/>
      <c r="L173" s="24"/>
      <c r="M173" s="24"/>
      <c r="N173" s="24"/>
      <c r="O173" s="24"/>
      <c r="P173" s="24"/>
      <c r="Q173" s="24"/>
      <c r="R173" s="24"/>
      <c r="S173" s="24"/>
      <c r="T173" s="24"/>
      <c r="U173" s="24"/>
      <c r="V173" s="24"/>
      <c r="W173" s="24"/>
      <c r="X173" s="24"/>
      <c r="Y173" s="24"/>
      <c r="Z173" s="24"/>
      <c r="AA173" s="24"/>
    </row>
    <row r="174" spans="2:27" ht="12.75" x14ac:dyDescent="0.2">
      <c r="B174" s="24"/>
      <c r="C174" s="24"/>
      <c r="D174" s="182"/>
      <c r="E174" s="182"/>
      <c r="F174" s="182"/>
      <c r="G174" s="182"/>
      <c r="H174" s="24"/>
      <c r="I174" s="24"/>
      <c r="J174" s="24"/>
      <c r="K174" s="24"/>
      <c r="L174" s="24"/>
      <c r="M174" s="24"/>
      <c r="N174" s="24"/>
      <c r="O174" s="24"/>
      <c r="P174" s="24"/>
      <c r="Q174" s="24"/>
      <c r="R174" s="24"/>
      <c r="S174" s="24"/>
      <c r="T174" s="24"/>
      <c r="U174" s="24"/>
      <c r="V174" s="24"/>
      <c r="W174" s="24"/>
      <c r="X174" s="24"/>
      <c r="Y174" s="24"/>
      <c r="Z174" s="24"/>
      <c r="AA174" s="24"/>
    </row>
    <row r="175" spans="2:27" ht="12.75" x14ac:dyDescent="0.2">
      <c r="B175" s="24"/>
      <c r="C175" s="24"/>
      <c r="D175" s="182"/>
      <c r="E175" s="182"/>
      <c r="F175" s="182"/>
      <c r="G175" s="182"/>
      <c r="H175" s="24"/>
      <c r="I175" s="24"/>
      <c r="J175" s="24"/>
      <c r="K175" s="24"/>
      <c r="L175" s="24"/>
      <c r="M175" s="24"/>
      <c r="N175" s="24"/>
      <c r="O175" s="24"/>
      <c r="P175" s="24"/>
      <c r="Q175" s="24"/>
      <c r="R175" s="24"/>
      <c r="S175" s="24"/>
      <c r="T175" s="24"/>
      <c r="U175" s="24"/>
      <c r="V175" s="24"/>
      <c r="W175" s="24"/>
      <c r="X175" s="24"/>
      <c r="Y175" s="24"/>
      <c r="Z175" s="24"/>
      <c r="AA175" s="24"/>
    </row>
    <row r="176" spans="2:27" ht="12.75" x14ac:dyDescent="0.2">
      <c r="B176" s="24"/>
      <c r="C176" s="24"/>
      <c r="D176" s="182"/>
      <c r="E176" s="182"/>
      <c r="F176" s="182"/>
      <c r="G176" s="182"/>
      <c r="H176" s="24"/>
      <c r="I176" s="24"/>
      <c r="J176" s="24"/>
      <c r="K176" s="24"/>
      <c r="L176" s="24"/>
      <c r="M176" s="24"/>
      <c r="N176" s="24"/>
      <c r="O176" s="24"/>
      <c r="P176" s="24"/>
      <c r="Q176" s="24"/>
      <c r="R176" s="24"/>
      <c r="S176" s="24"/>
      <c r="T176" s="24"/>
      <c r="U176" s="24"/>
      <c r="V176" s="24"/>
      <c r="W176" s="24"/>
      <c r="X176" s="24"/>
      <c r="Y176" s="24"/>
      <c r="Z176" s="24"/>
      <c r="AA176" s="24"/>
    </row>
    <row r="177" spans="2:27" ht="12.75" x14ac:dyDescent="0.2">
      <c r="B177" s="24"/>
      <c r="C177" s="24"/>
      <c r="D177" s="182"/>
      <c r="E177" s="182"/>
      <c r="F177" s="182"/>
      <c r="G177" s="182"/>
      <c r="H177" s="24"/>
      <c r="I177" s="24"/>
      <c r="J177" s="24"/>
      <c r="K177" s="24"/>
      <c r="L177" s="24"/>
      <c r="M177" s="24"/>
      <c r="N177" s="24"/>
      <c r="O177" s="24"/>
      <c r="P177" s="24"/>
      <c r="Q177" s="24"/>
      <c r="R177" s="24"/>
      <c r="S177" s="24"/>
      <c r="T177" s="24"/>
      <c r="U177" s="24"/>
      <c r="V177" s="24"/>
      <c r="W177" s="24"/>
      <c r="X177" s="24"/>
      <c r="Y177" s="24"/>
      <c r="Z177" s="24"/>
      <c r="AA177" s="24"/>
    </row>
    <row r="178" spans="2:27" ht="12.75" x14ac:dyDescent="0.2">
      <c r="B178" s="24"/>
      <c r="C178" s="24"/>
      <c r="D178" s="182"/>
      <c r="E178" s="182"/>
      <c r="F178" s="182"/>
      <c r="G178" s="182"/>
      <c r="H178" s="24"/>
      <c r="I178" s="24"/>
      <c r="J178" s="24"/>
      <c r="K178" s="24"/>
      <c r="L178" s="24"/>
      <c r="M178" s="24"/>
      <c r="N178" s="24"/>
      <c r="O178" s="24"/>
      <c r="P178" s="24"/>
      <c r="Q178" s="24"/>
      <c r="R178" s="24"/>
      <c r="S178" s="24"/>
      <c r="T178" s="24"/>
      <c r="U178" s="24"/>
      <c r="V178" s="24"/>
      <c r="W178" s="24"/>
      <c r="X178" s="24"/>
      <c r="Y178" s="24"/>
      <c r="Z178" s="24"/>
      <c r="AA178" s="24"/>
    </row>
    <row r="179" spans="2:27" ht="12.75" x14ac:dyDescent="0.2">
      <c r="B179" s="24"/>
      <c r="C179" s="24"/>
      <c r="D179" s="182"/>
      <c r="E179" s="182"/>
      <c r="F179" s="182"/>
      <c r="G179" s="182"/>
      <c r="H179" s="24"/>
      <c r="I179" s="24"/>
      <c r="J179" s="24"/>
      <c r="K179" s="24"/>
      <c r="L179" s="24"/>
      <c r="M179" s="24"/>
      <c r="N179" s="24"/>
      <c r="O179" s="24"/>
      <c r="P179" s="24"/>
      <c r="Q179" s="24"/>
      <c r="R179" s="24"/>
      <c r="S179" s="24"/>
      <c r="T179" s="24"/>
      <c r="U179" s="24"/>
      <c r="V179" s="24"/>
      <c r="W179" s="24"/>
      <c r="X179" s="24"/>
      <c r="Y179" s="24"/>
      <c r="Z179" s="24"/>
      <c r="AA179" s="24"/>
    </row>
    <row r="180" spans="2:27" ht="12.75" x14ac:dyDescent="0.2">
      <c r="B180" s="24"/>
      <c r="C180" s="24"/>
      <c r="D180" s="182"/>
      <c r="E180" s="182"/>
      <c r="F180" s="182"/>
      <c r="G180" s="182"/>
      <c r="H180" s="24"/>
      <c r="I180" s="24"/>
      <c r="J180" s="24"/>
      <c r="K180" s="24"/>
      <c r="L180" s="24"/>
      <c r="M180" s="24"/>
      <c r="N180" s="24"/>
      <c r="O180" s="24"/>
      <c r="P180" s="24"/>
      <c r="Q180" s="24"/>
      <c r="R180" s="24"/>
      <c r="S180" s="24"/>
      <c r="T180" s="24"/>
      <c r="U180" s="24"/>
      <c r="V180" s="24"/>
      <c r="W180" s="24"/>
      <c r="X180" s="24"/>
      <c r="Y180" s="24"/>
      <c r="Z180" s="24"/>
      <c r="AA180" s="24"/>
    </row>
    <row r="181" spans="2:27" ht="12.75" x14ac:dyDescent="0.2">
      <c r="B181" s="24"/>
      <c r="C181" s="24"/>
      <c r="D181" s="182"/>
      <c r="E181" s="182"/>
      <c r="F181" s="182"/>
      <c r="G181" s="182"/>
      <c r="H181" s="24"/>
      <c r="I181" s="24"/>
      <c r="J181" s="24"/>
      <c r="K181" s="24"/>
      <c r="L181" s="24"/>
      <c r="M181" s="24"/>
      <c r="N181" s="24"/>
      <c r="O181" s="24"/>
      <c r="P181" s="24"/>
      <c r="Q181" s="24"/>
      <c r="R181" s="24"/>
      <c r="S181" s="24"/>
      <c r="T181" s="24"/>
      <c r="U181" s="24"/>
      <c r="V181" s="24"/>
      <c r="W181" s="24"/>
      <c r="X181" s="24"/>
      <c r="Y181" s="24"/>
      <c r="Z181" s="24"/>
      <c r="AA181" s="24"/>
    </row>
    <row r="182" spans="2:27" ht="12.75" x14ac:dyDescent="0.2">
      <c r="B182" s="24"/>
      <c r="C182" s="24"/>
      <c r="D182" s="182"/>
      <c r="E182" s="182"/>
      <c r="F182" s="182"/>
      <c r="G182" s="182"/>
      <c r="H182" s="24"/>
      <c r="I182" s="24"/>
      <c r="J182" s="24"/>
      <c r="K182" s="24"/>
      <c r="L182" s="24"/>
      <c r="M182" s="24"/>
      <c r="N182" s="24"/>
      <c r="O182" s="24"/>
      <c r="P182" s="24"/>
      <c r="Q182" s="24"/>
      <c r="R182" s="24"/>
      <c r="S182" s="24"/>
      <c r="T182" s="24"/>
      <c r="U182" s="24"/>
      <c r="V182" s="24"/>
      <c r="W182" s="24"/>
      <c r="X182" s="24"/>
      <c r="Y182" s="24"/>
      <c r="Z182" s="24"/>
      <c r="AA182" s="24"/>
    </row>
    <row r="183" spans="2:27" ht="12.75" x14ac:dyDescent="0.2">
      <c r="B183" s="24"/>
      <c r="C183" s="24"/>
      <c r="D183" s="182"/>
      <c r="E183" s="182"/>
      <c r="F183" s="182"/>
      <c r="G183" s="182"/>
      <c r="H183" s="24"/>
      <c r="I183" s="24"/>
      <c r="J183" s="24"/>
      <c r="K183" s="24"/>
      <c r="L183" s="24"/>
      <c r="M183" s="24"/>
      <c r="N183" s="24"/>
      <c r="O183" s="24"/>
      <c r="P183" s="24"/>
      <c r="Q183" s="24"/>
      <c r="R183" s="24"/>
      <c r="S183" s="24"/>
      <c r="T183" s="24"/>
      <c r="U183" s="24"/>
      <c r="V183" s="24"/>
      <c r="W183" s="24"/>
      <c r="X183" s="24"/>
      <c r="Y183" s="24"/>
      <c r="Z183" s="24"/>
      <c r="AA183" s="24"/>
    </row>
    <row r="184" spans="2:27" ht="12.75" x14ac:dyDescent="0.2">
      <c r="B184" s="24"/>
      <c r="C184" s="24"/>
      <c r="D184" s="182"/>
      <c r="E184" s="182"/>
      <c r="F184" s="182"/>
      <c r="G184" s="182"/>
      <c r="H184" s="24"/>
      <c r="I184" s="24"/>
      <c r="J184" s="24"/>
      <c r="K184" s="24"/>
      <c r="L184" s="24"/>
      <c r="M184" s="24"/>
      <c r="N184" s="24"/>
      <c r="O184" s="24"/>
      <c r="P184" s="24"/>
      <c r="Q184" s="24"/>
      <c r="R184" s="24"/>
      <c r="S184" s="24"/>
      <c r="T184" s="24"/>
      <c r="U184" s="24"/>
      <c r="V184" s="24"/>
      <c r="W184" s="24"/>
      <c r="X184" s="24"/>
      <c r="Y184" s="24"/>
      <c r="Z184" s="24"/>
      <c r="AA184" s="24"/>
    </row>
    <row r="185" spans="2:27" ht="12.75" x14ac:dyDescent="0.2">
      <c r="B185" s="24"/>
      <c r="C185" s="24"/>
      <c r="D185" s="182"/>
      <c r="E185" s="182"/>
      <c r="F185" s="182"/>
      <c r="G185" s="182"/>
      <c r="H185" s="24"/>
      <c r="I185" s="24"/>
      <c r="J185" s="24"/>
      <c r="K185" s="24"/>
      <c r="L185" s="24"/>
      <c r="M185" s="24"/>
      <c r="N185" s="24"/>
      <c r="O185" s="24"/>
      <c r="P185" s="24"/>
      <c r="Q185" s="24"/>
      <c r="R185" s="24"/>
      <c r="S185" s="24"/>
      <c r="T185" s="24"/>
      <c r="U185" s="24"/>
      <c r="V185" s="24"/>
      <c r="W185" s="24"/>
      <c r="X185" s="24"/>
      <c r="Y185" s="24"/>
      <c r="Z185" s="24"/>
      <c r="AA185" s="24"/>
    </row>
    <row r="186" spans="2:27" ht="12.75" x14ac:dyDescent="0.2">
      <c r="B186" s="24"/>
      <c r="C186" s="24"/>
      <c r="D186" s="182"/>
      <c r="E186" s="182"/>
      <c r="F186" s="182"/>
      <c r="G186" s="182"/>
      <c r="H186" s="24"/>
      <c r="I186" s="24"/>
      <c r="J186" s="24"/>
      <c r="K186" s="24"/>
      <c r="L186" s="24"/>
      <c r="M186" s="24"/>
      <c r="N186" s="24"/>
      <c r="O186" s="24"/>
      <c r="P186" s="24"/>
      <c r="Q186" s="24"/>
      <c r="R186" s="24"/>
      <c r="S186" s="24"/>
      <c r="T186" s="24"/>
      <c r="U186" s="24"/>
      <c r="V186" s="24"/>
      <c r="W186" s="24"/>
      <c r="X186" s="24"/>
      <c r="Y186" s="24"/>
      <c r="Z186" s="24"/>
      <c r="AA186" s="24"/>
    </row>
    <row r="187" spans="2:27" ht="12.75" x14ac:dyDescent="0.2">
      <c r="B187" s="24"/>
      <c r="C187" s="24"/>
      <c r="D187" s="182"/>
      <c r="E187" s="182"/>
      <c r="F187" s="182"/>
      <c r="G187" s="182"/>
      <c r="H187" s="24"/>
      <c r="I187" s="24"/>
      <c r="J187" s="24"/>
      <c r="K187" s="24"/>
      <c r="L187" s="24"/>
      <c r="M187" s="24"/>
      <c r="N187" s="24"/>
      <c r="O187" s="24"/>
      <c r="P187" s="24"/>
      <c r="Q187" s="24"/>
      <c r="R187" s="24"/>
      <c r="S187" s="24"/>
      <c r="T187" s="24"/>
      <c r="U187" s="24"/>
      <c r="V187" s="24"/>
      <c r="W187" s="24"/>
      <c r="X187" s="24"/>
      <c r="Y187" s="24"/>
      <c r="Z187" s="24"/>
      <c r="AA187" s="24"/>
    </row>
    <row r="188" spans="2:27" ht="12.75" x14ac:dyDescent="0.2">
      <c r="B188" s="24"/>
      <c r="C188" s="24"/>
      <c r="D188" s="182"/>
      <c r="E188" s="182"/>
      <c r="F188" s="182"/>
      <c r="G188" s="182"/>
      <c r="H188" s="24"/>
      <c r="I188" s="24"/>
      <c r="J188" s="24"/>
      <c r="K188" s="24"/>
      <c r="L188" s="24"/>
      <c r="M188" s="24"/>
      <c r="N188" s="24"/>
      <c r="O188" s="24"/>
      <c r="P188" s="24"/>
      <c r="Q188" s="24"/>
      <c r="R188" s="24"/>
      <c r="S188" s="24"/>
      <c r="T188" s="24"/>
      <c r="U188" s="24"/>
      <c r="V188" s="24"/>
      <c r="W188" s="24"/>
      <c r="X188" s="24"/>
      <c r="Y188" s="24"/>
      <c r="Z188" s="24"/>
      <c r="AA188" s="24"/>
    </row>
    <row r="189" spans="2:27" ht="12.75" x14ac:dyDescent="0.2">
      <c r="B189" s="24"/>
      <c r="C189" s="24"/>
      <c r="D189" s="182"/>
      <c r="E189" s="182"/>
      <c r="F189" s="182"/>
      <c r="G189" s="182"/>
      <c r="H189" s="24"/>
      <c r="I189" s="24"/>
      <c r="J189" s="24"/>
      <c r="K189" s="24"/>
      <c r="L189" s="24"/>
      <c r="M189" s="24"/>
      <c r="N189" s="24"/>
      <c r="O189" s="24"/>
      <c r="P189" s="24"/>
      <c r="Q189" s="24"/>
      <c r="R189" s="24"/>
      <c r="S189" s="24"/>
      <c r="T189" s="24"/>
      <c r="U189" s="24"/>
      <c r="V189" s="24"/>
      <c r="W189" s="24"/>
      <c r="X189" s="24"/>
      <c r="Y189" s="24"/>
      <c r="Z189" s="24"/>
      <c r="AA189" s="24"/>
    </row>
    <row r="190" spans="2:27" ht="12.75" x14ac:dyDescent="0.2">
      <c r="B190" s="24"/>
      <c r="C190" s="24"/>
      <c r="D190" s="182"/>
      <c r="E190" s="182"/>
      <c r="F190" s="182"/>
      <c r="G190" s="182"/>
      <c r="H190" s="24"/>
      <c r="I190" s="24"/>
      <c r="J190" s="24"/>
      <c r="K190" s="24"/>
      <c r="L190" s="24"/>
      <c r="M190" s="24"/>
      <c r="N190" s="24"/>
      <c r="O190" s="24"/>
      <c r="P190" s="24"/>
      <c r="Q190" s="24"/>
      <c r="R190" s="24"/>
      <c r="S190" s="24"/>
      <c r="T190" s="24"/>
      <c r="U190" s="24"/>
      <c r="V190" s="24"/>
      <c r="W190" s="24"/>
      <c r="X190" s="24"/>
      <c r="Y190" s="24"/>
      <c r="Z190" s="24"/>
      <c r="AA190" s="24"/>
    </row>
    <row r="191" spans="2:27" ht="12.75" x14ac:dyDescent="0.2">
      <c r="B191" s="24"/>
      <c r="C191" s="24"/>
      <c r="D191" s="182"/>
      <c r="E191" s="182"/>
      <c r="F191" s="182"/>
      <c r="G191" s="182"/>
      <c r="H191" s="24"/>
      <c r="I191" s="24"/>
      <c r="J191" s="24"/>
      <c r="K191" s="24"/>
      <c r="L191" s="24"/>
      <c r="M191" s="24"/>
      <c r="N191" s="24"/>
      <c r="O191" s="24"/>
      <c r="P191" s="24"/>
      <c r="Q191" s="24"/>
      <c r="R191" s="24"/>
      <c r="S191" s="24"/>
      <c r="T191" s="24"/>
      <c r="U191" s="24"/>
      <c r="V191" s="24"/>
      <c r="W191" s="24"/>
      <c r="X191" s="24"/>
      <c r="Y191" s="24"/>
      <c r="Z191" s="24"/>
      <c r="AA191" s="24"/>
    </row>
    <row r="192" spans="2:27" ht="12.75" x14ac:dyDescent="0.2">
      <c r="B192" s="24"/>
      <c r="C192" s="24"/>
      <c r="D192" s="182"/>
      <c r="E192" s="182"/>
      <c r="F192" s="182"/>
      <c r="G192" s="182"/>
      <c r="H192" s="24"/>
      <c r="I192" s="24"/>
      <c r="J192" s="24"/>
      <c r="K192" s="24"/>
      <c r="L192" s="24"/>
      <c r="M192" s="24"/>
      <c r="N192" s="24"/>
      <c r="O192" s="24"/>
      <c r="P192" s="24"/>
      <c r="Q192" s="24"/>
      <c r="R192" s="24"/>
      <c r="S192" s="24"/>
      <c r="T192" s="24"/>
      <c r="U192" s="24"/>
      <c r="V192" s="24"/>
      <c r="W192" s="24"/>
      <c r="X192" s="24"/>
      <c r="Y192" s="24"/>
      <c r="Z192" s="24"/>
      <c r="AA192" s="24"/>
    </row>
    <row r="193" spans="2:27" ht="12.75" x14ac:dyDescent="0.2">
      <c r="B193" s="24"/>
      <c r="C193" s="24"/>
      <c r="D193" s="182"/>
      <c r="E193" s="182"/>
      <c r="F193" s="182"/>
      <c r="G193" s="182"/>
      <c r="H193" s="24"/>
      <c r="I193" s="24"/>
      <c r="J193" s="24"/>
      <c r="K193" s="24"/>
      <c r="L193" s="24"/>
      <c r="M193" s="24"/>
      <c r="N193" s="24"/>
      <c r="O193" s="24"/>
      <c r="P193" s="24"/>
      <c r="Q193" s="24"/>
      <c r="R193" s="24"/>
      <c r="S193" s="24"/>
      <c r="T193" s="24"/>
      <c r="U193" s="24"/>
      <c r="V193" s="24"/>
      <c r="W193" s="24"/>
      <c r="X193" s="24"/>
      <c r="Y193" s="24"/>
      <c r="Z193" s="24"/>
      <c r="AA193" s="24"/>
    </row>
    <row r="194" spans="2:27" ht="12.75" x14ac:dyDescent="0.2">
      <c r="B194" s="24"/>
      <c r="C194" s="24"/>
      <c r="D194" s="182"/>
      <c r="E194" s="182"/>
      <c r="F194" s="182"/>
      <c r="G194" s="182"/>
      <c r="H194" s="24"/>
      <c r="I194" s="24"/>
      <c r="J194" s="24"/>
      <c r="K194" s="24"/>
      <c r="L194" s="24"/>
      <c r="M194" s="24"/>
      <c r="N194" s="24"/>
      <c r="O194" s="24"/>
      <c r="P194" s="24"/>
      <c r="Q194" s="24"/>
      <c r="R194" s="24"/>
      <c r="S194" s="24"/>
      <c r="T194" s="24"/>
      <c r="U194" s="24"/>
      <c r="V194" s="24"/>
      <c r="W194" s="24"/>
      <c r="X194" s="24"/>
      <c r="Y194" s="24"/>
      <c r="Z194" s="24"/>
      <c r="AA194" s="24"/>
    </row>
    <row r="195" spans="2:27" ht="12.75" x14ac:dyDescent="0.2">
      <c r="B195" s="24"/>
      <c r="C195" s="24"/>
      <c r="D195" s="182"/>
      <c r="E195" s="182"/>
      <c r="F195" s="182"/>
      <c r="G195" s="182"/>
      <c r="H195" s="24"/>
      <c r="I195" s="24"/>
      <c r="J195" s="24"/>
      <c r="K195" s="24"/>
      <c r="L195" s="24"/>
      <c r="M195" s="24"/>
      <c r="N195" s="24"/>
      <c r="O195" s="24"/>
      <c r="P195" s="24"/>
      <c r="Q195" s="24"/>
      <c r="R195" s="24"/>
      <c r="S195" s="24"/>
      <c r="T195" s="24"/>
      <c r="U195" s="24"/>
      <c r="V195" s="24"/>
      <c r="W195" s="24"/>
      <c r="X195" s="24"/>
      <c r="Y195" s="24"/>
      <c r="Z195" s="24"/>
      <c r="AA195" s="24"/>
    </row>
    <row r="196" spans="2:27" ht="12.75" x14ac:dyDescent="0.2">
      <c r="B196" s="24"/>
      <c r="C196" s="24"/>
      <c r="D196" s="182"/>
      <c r="E196" s="182"/>
      <c r="F196" s="182"/>
      <c r="G196" s="182"/>
      <c r="H196" s="24"/>
      <c r="I196" s="24"/>
      <c r="J196" s="24"/>
      <c r="K196" s="24"/>
      <c r="L196" s="24"/>
      <c r="M196" s="24"/>
      <c r="N196" s="24"/>
      <c r="O196" s="24"/>
      <c r="P196" s="24"/>
      <c r="Q196" s="24"/>
      <c r="R196" s="24"/>
      <c r="S196" s="24"/>
      <c r="T196" s="24"/>
      <c r="U196" s="24"/>
      <c r="V196" s="24"/>
      <c r="W196" s="24"/>
      <c r="X196" s="24"/>
      <c r="Y196" s="24"/>
      <c r="Z196" s="24"/>
      <c r="AA196" s="24"/>
    </row>
    <row r="197" spans="2:27" ht="12.75" x14ac:dyDescent="0.2">
      <c r="B197" s="24"/>
      <c r="C197" s="24"/>
      <c r="D197" s="182"/>
      <c r="E197" s="182"/>
      <c r="F197" s="182"/>
      <c r="G197" s="182"/>
      <c r="H197" s="24"/>
      <c r="I197" s="24"/>
      <c r="J197" s="24"/>
      <c r="K197" s="24"/>
      <c r="L197" s="24"/>
      <c r="M197" s="24"/>
      <c r="N197" s="24"/>
      <c r="O197" s="24"/>
      <c r="P197" s="24"/>
      <c r="Q197" s="24"/>
      <c r="R197" s="24"/>
      <c r="S197" s="24"/>
      <c r="T197" s="24"/>
      <c r="U197" s="24"/>
      <c r="V197" s="24"/>
      <c r="W197" s="24"/>
      <c r="X197" s="24"/>
      <c r="Y197" s="24"/>
      <c r="Z197" s="24"/>
      <c r="AA197" s="24"/>
    </row>
    <row r="198" spans="2:27" ht="12.75" x14ac:dyDescent="0.2">
      <c r="B198" s="24"/>
      <c r="C198" s="24"/>
      <c r="D198" s="182"/>
      <c r="E198" s="182"/>
      <c r="F198" s="182"/>
      <c r="G198" s="182"/>
      <c r="H198" s="24"/>
      <c r="I198" s="24"/>
      <c r="J198" s="24"/>
      <c r="K198" s="24"/>
      <c r="L198" s="24"/>
      <c r="M198" s="24"/>
      <c r="N198" s="24"/>
      <c r="O198" s="24"/>
      <c r="P198" s="24"/>
      <c r="Q198" s="24"/>
      <c r="R198" s="24"/>
      <c r="S198" s="24"/>
      <c r="T198" s="24"/>
      <c r="U198" s="24"/>
      <c r="V198" s="24"/>
      <c r="W198" s="24"/>
      <c r="X198" s="24"/>
      <c r="Y198" s="24"/>
      <c r="Z198" s="24"/>
      <c r="AA198" s="24"/>
    </row>
    <row r="199" spans="2:27" ht="12.75" x14ac:dyDescent="0.2">
      <c r="B199" s="24"/>
      <c r="C199" s="24"/>
      <c r="D199" s="182"/>
      <c r="E199" s="182"/>
      <c r="F199" s="182"/>
      <c r="G199" s="182"/>
      <c r="H199" s="24"/>
      <c r="I199" s="24"/>
      <c r="J199" s="24"/>
      <c r="K199" s="24"/>
      <c r="L199" s="24"/>
      <c r="M199" s="24"/>
      <c r="N199" s="24"/>
      <c r="O199" s="24"/>
      <c r="P199" s="24"/>
      <c r="Q199" s="24"/>
      <c r="R199" s="24"/>
      <c r="S199" s="24"/>
      <c r="T199" s="24"/>
      <c r="U199" s="24"/>
      <c r="V199" s="24"/>
      <c r="W199" s="24"/>
      <c r="X199" s="24"/>
      <c r="Y199" s="24"/>
      <c r="Z199" s="24"/>
      <c r="AA199" s="24"/>
    </row>
    <row r="200" spans="2:27" ht="12.75" x14ac:dyDescent="0.2">
      <c r="B200" s="24"/>
      <c r="C200" s="24"/>
      <c r="D200" s="182"/>
      <c r="E200" s="182"/>
      <c r="F200" s="182"/>
      <c r="G200" s="182"/>
      <c r="H200" s="24"/>
      <c r="I200" s="24"/>
      <c r="J200" s="24"/>
      <c r="K200" s="24"/>
      <c r="L200" s="24"/>
      <c r="M200" s="24"/>
      <c r="N200" s="24"/>
      <c r="O200" s="24"/>
      <c r="P200" s="24"/>
      <c r="Q200" s="24"/>
      <c r="R200" s="24"/>
      <c r="S200" s="24"/>
      <c r="T200" s="24"/>
      <c r="U200" s="24"/>
      <c r="V200" s="24"/>
      <c r="W200" s="24"/>
      <c r="X200" s="24"/>
      <c r="Y200" s="24"/>
      <c r="Z200" s="24"/>
      <c r="AA200" s="24"/>
    </row>
    <row r="201" spans="2:27" ht="12.75" x14ac:dyDescent="0.2">
      <c r="B201" s="24"/>
      <c r="C201" s="24"/>
      <c r="D201" s="182"/>
      <c r="E201" s="182"/>
      <c r="F201" s="182"/>
      <c r="G201" s="182"/>
      <c r="H201" s="24"/>
      <c r="I201" s="24"/>
      <c r="J201" s="24"/>
      <c r="K201" s="24"/>
      <c r="L201" s="24"/>
      <c r="M201" s="24"/>
      <c r="N201" s="24"/>
      <c r="O201" s="24"/>
      <c r="P201" s="24"/>
      <c r="Q201" s="24"/>
      <c r="R201" s="24"/>
      <c r="S201" s="24"/>
      <c r="T201" s="24"/>
      <c r="U201" s="24"/>
      <c r="V201" s="24"/>
      <c r="W201" s="24"/>
      <c r="X201" s="24"/>
      <c r="Y201" s="24"/>
      <c r="Z201" s="24"/>
      <c r="AA201" s="24"/>
    </row>
    <row r="202" spans="2:27" ht="12.75" x14ac:dyDescent="0.2">
      <c r="B202" s="24"/>
      <c r="C202" s="24"/>
      <c r="D202" s="182"/>
      <c r="E202" s="182"/>
      <c r="F202" s="182"/>
      <c r="G202" s="182"/>
      <c r="H202" s="24"/>
      <c r="I202" s="24"/>
      <c r="J202" s="24"/>
      <c r="K202" s="24"/>
      <c r="L202" s="24"/>
      <c r="M202" s="24"/>
      <c r="N202" s="24"/>
      <c r="O202" s="24"/>
      <c r="P202" s="24"/>
      <c r="Q202" s="24"/>
      <c r="R202" s="24"/>
      <c r="S202" s="24"/>
      <c r="T202" s="24"/>
      <c r="U202" s="24"/>
      <c r="V202" s="24"/>
      <c r="W202" s="24"/>
      <c r="X202" s="24"/>
      <c r="Y202" s="24"/>
      <c r="Z202" s="24"/>
      <c r="AA202" s="24"/>
    </row>
    <row r="203" spans="2:27" ht="12.75" x14ac:dyDescent="0.2">
      <c r="B203" s="24"/>
      <c r="C203" s="24"/>
      <c r="D203" s="182"/>
      <c r="E203" s="182"/>
      <c r="F203" s="182"/>
      <c r="G203" s="182"/>
      <c r="H203" s="24"/>
      <c r="I203" s="24"/>
      <c r="J203" s="24"/>
      <c r="K203" s="24"/>
      <c r="L203" s="24"/>
      <c r="M203" s="24"/>
      <c r="N203" s="24"/>
      <c r="O203" s="24"/>
      <c r="P203" s="24"/>
      <c r="Q203" s="24"/>
      <c r="R203" s="24"/>
      <c r="S203" s="24"/>
      <c r="T203" s="24"/>
      <c r="U203" s="24"/>
      <c r="V203" s="24"/>
      <c r="W203" s="24"/>
      <c r="X203" s="24"/>
      <c r="Y203" s="24"/>
      <c r="Z203" s="24"/>
      <c r="AA203" s="24"/>
    </row>
    <row r="204" spans="2:27" ht="12.75" x14ac:dyDescent="0.2">
      <c r="B204" s="24"/>
      <c r="C204" s="24"/>
      <c r="D204" s="182"/>
      <c r="E204" s="182"/>
      <c r="F204" s="182"/>
      <c r="G204" s="182"/>
      <c r="H204" s="24"/>
      <c r="I204" s="24"/>
      <c r="J204" s="24"/>
      <c r="K204" s="24"/>
      <c r="L204" s="24"/>
      <c r="M204" s="24"/>
      <c r="N204" s="24"/>
      <c r="O204" s="24"/>
      <c r="P204" s="24"/>
      <c r="Q204" s="24"/>
      <c r="R204" s="24"/>
      <c r="S204" s="24"/>
      <c r="T204" s="24"/>
      <c r="U204" s="24"/>
      <c r="V204" s="24"/>
      <c r="W204" s="24"/>
      <c r="X204" s="24"/>
      <c r="Y204" s="24"/>
      <c r="Z204" s="24"/>
      <c r="AA204" s="24"/>
    </row>
    <row r="205" spans="2:27" ht="12.75" x14ac:dyDescent="0.2">
      <c r="B205" s="24"/>
      <c r="C205" s="24"/>
      <c r="D205" s="182"/>
      <c r="E205" s="182"/>
      <c r="F205" s="182"/>
      <c r="G205" s="182"/>
      <c r="H205" s="24"/>
      <c r="I205" s="24"/>
      <c r="J205" s="24"/>
      <c r="K205" s="24"/>
      <c r="L205" s="24"/>
      <c r="M205" s="24"/>
      <c r="N205" s="24"/>
      <c r="O205" s="24"/>
      <c r="P205" s="24"/>
      <c r="Q205" s="24"/>
      <c r="R205" s="24"/>
      <c r="S205" s="24"/>
      <c r="T205" s="24"/>
      <c r="U205" s="24"/>
      <c r="V205" s="24"/>
      <c r="W205" s="24"/>
      <c r="X205" s="24"/>
      <c r="Y205" s="24"/>
      <c r="Z205" s="24"/>
      <c r="AA205" s="24"/>
    </row>
    <row r="206" spans="2:27" ht="12.75" x14ac:dyDescent="0.2">
      <c r="B206" s="24"/>
      <c r="C206" s="24"/>
      <c r="D206" s="182"/>
      <c r="E206" s="182"/>
      <c r="F206" s="182"/>
      <c r="G206" s="182"/>
      <c r="H206" s="24"/>
      <c r="I206" s="24"/>
      <c r="J206" s="24"/>
      <c r="K206" s="24"/>
      <c r="L206" s="24"/>
      <c r="M206" s="24"/>
      <c r="N206" s="24"/>
      <c r="O206" s="24"/>
      <c r="P206" s="24"/>
      <c r="Q206" s="24"/>
      <c r="R206" s="24"/>
      <c r="S206" s="24"/>
      <c r="T206" s="24"/>
      <c r="U206" s="24"/>
      <c r="V206" s="24"/>
      <c r="W206" s="24"/>
      <c r="X206" s="24"/>
      <c r="Y206" s="24"/>
      <c r="Z206" s="24"/>
      <c r="AA206" s="24"/>
    </row>
    <row r="207" spans="2:27" ht="12.75" x14ac:dyDescent="0.2">
      <c r="B207" s="24"/>
      <c r="C207" s="24"/>
      <c r="D207" s="182"/>
      <c r="E207" s="182"/>
      <c r="F207" s="182"/>
      <c r="G207" s="182"/>
      <c r="H207" s="24"/>
      <c r="I207" s="24"/>
      <c r="J207" s="24"/>
      <c r="K207" s="24"/>
      <c r="L207" s="24"/>
      <c r="M207" s="24"/>
      <c r="N207" s="24"/>
      <c r="O207" s="24"/>
      <c r="P207" s="24"/>
      <c r="Q207" s="24"/>
      <c r="R207" s="24"/>
      <c r="S207" s="24"/>
      <c r="T207" s="24"/>
      <c r="U207" s="24"/>
      <c r="V207" s="24"/>
      <c r="W207" s="24"/>
      <c r="X207" s="24"/>
      <c r="Y207" s="24"/>
      <c r="Z207" s="24"/>
      <c r="AA207" s="24"/>
    </row>
    <row r="208" spans="2:27" ht="12.75" x14ac:dyDescent="0.2">
      <c r="B208" s="24"/>
      <c r="C208" s="24"/>
      <c r="D208" s="182"/>
      <c r="E208" s="182"/>
      <c r="F208" s="182"/>
      <c r="G208" s="182"/>
      <c r="H208" s="24"/>
      <c r="I208" s="24"/>
      <c r="J208" s="24"/>
      <c r="K208" s="24"/>
      <c r="L208" s="24"/>
      <c r="M208" s="24"/>
      <c r="N208" s="24"/>
      <c r="O208" s="24"/>
      <c r="P208" s="24"/>
      <c r="Q208" s="24"/>
      <c r="R208" s="24"/>
      <c r="S208" s="24"/>
      <c r="T208" s="24"/>
      <c r="U208" s="24"/>
      <c r="V208" s="24"/>
      <c r="W208" s="24"/>
      <c r="X208" s="24"/>
      <c r="Y208" s="24"/>
      <c r="Z208" s="24"/>
      <c r="AA208" s="24"/>
    </row>
    <row r="209" spans="2:27" ht="12.75" x14ac:dyDescent="0.2">
      <c r="B209" s="24"/>
      <c r="C209" s="24"/>
      <c r="D209" s="182"/>
      <c r="E209" s="182"/>
      <c r="F209" s="182"/>
      <c r="G209" s="182"/>
      <c r="H209" s="24"/>
      <c r="I209" s="24"/>
      <c r="J209" s="24"/>
      <c r="K209" s="24"/>
      <c r="L209" s="24"/>
      <c r="M209" s="24"/>
      <c r="N209" s="24"/>
      <c r="O209" s="24"/>
      <c r="P209" s="24"/>
      <c r="Q209" s="24"/>
      <c r="R209" s="24"/>
      <c r="S209" s="24"/>
      <c r="T209" s="24"/>
      <c r="U209" s="24"/>
      <c r="V209" s="24"/>
      <c r="W209" s="24"/>
      <c r="X209" s="24"/>
      <c r="Y209" s="24"/>
      <c r="Z209" s="24"/>
      <c r="AA209" s="24"/>
    </row>
    <row r="210" spans="2:27" ht="12.75" x14ac:dyDescent="0.2">
      <c r="B210" s="24"/>
      <c r="C210" s="24"/>
      <c r="D210" s="182"/>
      <c r="E210" s="182"/>
      <c r="F210" s="182"/>
      <c r="G210" s="182"/>
      <c r="H210" s="24"/>
      <c r="I210" s="24"/>
      <c r="J210" s="24"/>
      <c r="K210" s="24"/>
      <c r="L210" s="24"/>
      <c r="M210" s="24"/>
      <c r="N210" s="24"/>
      <c r="O210" s="24"/>
      <c r="P210" s="24"/>
      <c r="Q210" s="24"/>
      <c r="R210" s="24"/>
      <c r="S210" s="24"/>
      <c r="T210" s="24"/>
      <c r="U210" s="24"/>
      <c r="V210" s="24"/>
      <c r="W210" s="24"/>
      <c r="X210" s="24"/>
      <c r="Y210" s="24"/>
      <c r="Z210" s="24"/>
      <c r="AA210" s="24"/>
    </row>
    <row r="211" spans="2:27" ht="12.75" x14ac:dyDescent="0.2">
      <c r="B211" s="24"/>
      <c r="C211" s="24"/>
      <c r="D211" s="182"/>
      <c r="E211" s="182"/>
      <c r="F211" s="182"/>
      <c r="G211" s="182"/>
      <c r="H211" s="24"/>
      <c r="I211" s="24"/>
      <c r="J211" s="24"/>
      <c r="K211" s="24"/>
      <c r="L211" s="24"/>
      <c r="M211" s="24"/>
      <c r="N211" s="24"/>
      <c r="O211" s="24"/>
      <c r="P211" s="24"/>
      <c r="Q211" s="24"/>
      <c r="R211" s="24"/>
      <c r="S211" s="24"/>
      <c r="T211" s="24"/>
      <c r="U211" s="24"/>
      <c r="V211" s="24"/>
      <c r="W211" s="24"/>
      <c r="X211" s="24"/>
      <c r="Y211" s="24"/>
      <c r="Z211" s="24"/>
      <c r="AA211" s="24"/>
    </row>
    <row r="212" spans="2:27" ht="12.75" x14ac:dyDescent="0.2">
      <c r="B212" s="24"/>
      <c r="C212" s="24"/>
      <c r="D212" s="182"/>
      <c r="E212" s="182"/>
      <c r="F212" s="182"/>
      <c r="G212" s="182"/>
      <c r="H212" s="24"/>
      <c r="I212" s="24"/>
      <c r="J212" s="24"/>
      <c r="K212" s="24"/>
      <c r="L212" s="24"/>
      <c r="M212" s="24"/>
      <c r="N212" s="24"/>
      <c r="O212" s="24"/>
      <c r="P212" s="24"/>
      <c r="Q212" s="24"/>
      <c r="R212" s="24"/>
      <c r="S212" s="24"/>
      <c r="T212" s="24"/>
      <c r="U212" s="24"/>
      <c r="V212" s="24"/>
      <c r="W212" s="24"/>
      <c r="X212" s="24"/>
      <c r="Y212" s="24"/>
      <c r="Z212" s="24"/>
      <c r="AA212" s="24"/>
    </row>
    <row r="213" spans="2:27" ht="12.75" x14ac:dyDescent="0.2">
      <c r="B213" s="24"/>
      <c r="C213" s="24"/>
      <c r="D213" s="182"/>
      <c r="E213" s="182"/>
      <c r="F213" s="182"/>
      <c r="G213" s="182"/>
      <c r="H213" s="24"/>
      <c r="I213" s="24"/>
      <c r="J213" s="24"/>
      <c r="K213" s="24"/>
      <c r="L213" s="24"/>
      <c r="M213" s="24"/>
      <c r="N213" s="24"/>
      <c r="O213" s="24"/>
      <c r="P213" s="24"/>
      <c r="Q213" s="24"/>
      <c r="R213" s="24"/>
      <c r="S213" s="24"/>
      <c r="T213" s="24"/>
      <c r="U213" s="24"/>
      <c r="V213" s="24"/>
      <c r="W213" s="24"/>
      <c r="X213" s="24"/>
      <c r="Y213" s="24"/>
      <c r="Z213" s="24"/>
      <c r="AA213" s="24"/>
    </row>
    <row r="214" spans="2:27" ht="12.75" x14ac:dyDescent="0.2">
      <c r="B214" s="24"/>
      <c r="C214" s="24"/>
      <c r="D214" s="182"/>
      <c r="E214" s="182"/>
      <c r="F214" s="182"/>
      <c r="G214" s="182"/>
      <c r="H214" s="24"/>
      <c r="I214" s="24"/>
      <c r="J214" s="24"/>
      <c r="K214" s="24"/>
      <c r="L214" s="24"/>
      <c r="M214" s="24"/>
      <c r="N214" s="24"/>
      <c r="O214" s="24"/>
      <c r="P214" s="24"/>
      <c r="Q214" s="24"/>
      <c r="R214" s="24"/>
      <c r="S214" s="24"/>
      <c r="T214" s="24"/>
      <c r="U214" s="24"/>
      <c r="V214" s="24"/>
      <c r="W214" s="24"/>
      <c r="X214" s="24"/>
      <c r="Y214" s="24"/>
      <c r="Z214" s="24"/>
      <c r="AA214" s="24"/>
    </row>
    <row r="215" spans="2:27" ht="12.75" x14ac:dyDescent="0.2">
      <c r="B215" s="24"/>
      <c r="C215" s="24"/>
      <c r="D215" s="182"/>
      <c r="E215" s="182"/>
      <c r="F215" s="182"/>
      <c r="G215" s="182"/>
      <c r="H215" s="24"/>
      <c r="I215" s="24"/>
      <c r="J215" s="24"/>
      <c r="K215" s="24"/>
      <c r="L215" s="24"/>
      <c r="M215" s="24"/>
      <c r="N215" s="24"/>
      <c r="O215" s="24"/>
      <c r="P215" s="24"/>
      <c r="Q215" s="24"/>
      <c r="R215" s="24"/>
      <c r="S215" s="24"/>
      <c r="T215" s="24"/>
      <c r="U215" s="24"/>
      <c r="V215" s="24"/>
      <c r="W215" s="24"/>
      <c r="X215" s="24"/>
      <c r="Y215" s="24"/>
      <c r="Z215" s="24"/>
      <c r="AA215" s="24"/>
    </row>
    <row r="216" spans="2:27" ht="12.75" x14ac:dyDescent="0.2">
      <c r="B216" s="24"/>
      <c r="C216" s="24"/>
      <c r="D216" s="182"/>
      <c r="E216" s="182"/>
      <c r="F216" s="182"/>
      <c r="G216" s="182"/>
      <c r="H216" s="24"/>
      <c r="I216" s="24"/>
      <c r="J216" s="24"/>
      <c r="K216" s="24"/>
      <c r="L216" s="24"/>
      <c r="M216" s="24"/>
      <c r="N216" s="24"/>
      <c r="O216" s="24"/>
      <c r="P216" s="24"/>
      <c r="Q216" s="24"/>
      <c r="R216" s="24"/>
      <c r="S216" s="24"/>
      <c r="T216" s="24"/>
      <c r="U216" s="24"/>
      <c r="V216" s="24"/>
      <c r="W216" s="24"/>
      <c r="X216" s="24"/>
      <c r="Y216" s="24"/>
      <c r="Z216" s="24"/>
      <c r="AA216" s="24"/>
    </row>
    <row r="217" spans="2:27" ht="12.75" x14ac:dyDescent="0.2">
      <c r="B217" s="24"/>
      <c r="C217" s="24"/>
      <c r="D217" s="182"/>
      <c r="E217" s="182"/>
      <c r="F217" s="182"/>
      <c r="G217" s="182"/>
      <c r="H217" s="24"/>
      <c r="I217" s="24"/>
      <c r="J217" s="24"/>
      <c r="K217" s="24"/>
      <c r="L217" s="24"/>
      <c r="M217" s="24"/>
      <c r="N217" s="24"/>
      <c r="O217" s="24"/>
      <c r="P217" s="24"/>
      <c r="Q217" s="24"/>
      <c r="R217" s="24"/>
      <c r="S217" s="24"/>
      <c r="T217" s="24"/>
      <c r="U217" s="24"/>
      <c r="V217" s="24"/>
      <c r="W217" s="24"/>
      <c r="X217" s="24"/>
      <c r="Y217" s="24"/>
      <c r="Z217" s="24"/>
      <c r="AA217" s="24"/>
    </row>
    <row r="218" spans="2:27" ht="12.75" x14ac:dyDescent="0.2">
      <c r="B218" s="24"/>
      <c r="C218" s="24"/>
      <c r="D218" s="182"/>
      <c r="E218" s="182"/>
      <c r="F218" s="182"/>
      <c r="G218" s="182"/>
      <c r="H218" s="24"/>
      <c r="I218" s="24"/>
      <c r="J218" s="24"/>
      <c r="K218" s="24"/>
      <c r="L218" s="24"/>
      <c r="M218" s="24"/>
      <c r="N218" s="24"/>
      <c r="O218" s="24"/>
      <c r="P218" s="24"/>
      <c r="Q218" s="24"/>
      <c r="R218" s="24"/>
      <c r="S218" s="24"/>
      <c r="T218" s="24"/>
      <c r="U218" s="24"/>
      <c r="V218" s="24"/>
      <c r="W218" s="24"/>
      <c r="X218" s="24"/>
      <c r="Y218" s="24"/>
      <c r="Z218" s="24"/>
      <c r="AA218" s="24"/>
    </row>
    <row r="219" spans="2:27" ht="12.75" x14ac:dyDescent="0.2">
      <c r="B219" s="24"/>
      <c r="C219" s="24"/>
      <c r="D219" s="182"/>
      <c r="E219" s="182"/>
      <c r="F219" s="182"/>
      <c r="G219" s="182"/>
      <c r="H219" s="24"/>
      <c r="I219" s="24"/>
      <c r="J219" s="24"/>
      <c r="K219" s="24"/>
      <c r="L219" s="24"/>
      <c r="M219" s="24"/>
      <c r="N219" s="24"/>
      <c r="O219" s="24"/>
      <c r="P219" s="24"/>
      <c r="Q219" s="24"/>
      <c r="R219" s="24"/>
      <c r="S219" s="24"/>
      <c r="T219" s="24"/>
      <c r="U219" s="24"/>
      <c r="V219" s="24"/>
      <c r="W219" s="24"/>
      <c r="X219" s="24"/>
      <c r="Y219" s="24"/>
      <c r="Z219" s="24"/>
      <c r="AA219" s="24"/>
    </row>
    <row r="220" spans="2:27" ht="12.75" x14ac:dyDescent="0.2">
      <c r="B220" s="24"/>
      <c r="C220" s="24"/>
      <c r="D220" s="182"/>
      <c r="E220" s="182"/>
      <c r="F220" s="182"/>
      <c r="G220" s="182"/>
      <c r="H220" s="24"/>
      <c r="I220" s="24"/>
      <c r="J220" s="24"/>
      <c r="K220" s="24"/>
      <c r="L220" s="24"/>
      <c r="M220" s="24"/>
      <c r="N220" s="24"/>
      <c r="O220" s="24"/>
      <c r="P220" s="24"/>
      <c r="Q220" s="24"/>
      <c r="R220" s="24"/>
      <c r="S220" s="24"/>
      <c r="T220" s="24"/>
      <c r="U220" s="24"/>
      <c r="V220" s="24"/>
      <c r="W220" s="24"/>
      <c r="X220" s="24"/>
      <c r="Y220" s="24"/>
      <c r="Z220" s="24"/>
      <c r="AA220" s="24"/>
    </row>
    <row r="221" spans="2:27" ht="12.75" x14ac:dyDescent="0.2">
      <c r="B221" s="24"/>
      <c r="C221" s="24"/>
      <c r="D221" s="182"/>
      <c r="E221" s="182"/>
      <c r="F221" s="182"/>
      <c r="G221" s="182"/>
      <c r="H221" s="24"/>
      <c r="I221" s="24"/>
      <c r="J221" s="24"/>
      <c r="K221" s="24"/>
      <c r="L221" s="24"/>
      <c r="M221" s="24"/>
      <c r="N221" s="24"/>
      <c r="O221" s="24"/>
      <c r="P221" s="24"/>
      <c r="Q221" s="24"/>
      <c r="R221" s="24"/>
      <c r="S221" s="24"/>
      <c r="T221" s="24"/>
      <c r="U221" s="24"/>
      <c r="V221" s="24"/>
      <c r="W221" s="24"/>
      <c r="X221" s="24"/>
      <c r="Y221" s="24"/>
      <c r="Z221" s="24"/>
      <c r="AA221" s="24"/>
    </row>
    <row r="222" spans="2:27" ht="12.75" x14ac:dyDescent="0.2">
      <c r="B222" s="24"/>
      <c r="C222" s="24"/>
      <c r="D222" s="182"/>
      <c r="E222" s="182"/>
      <c r="F222" s="182"/>
      <c r="G222" s="182"/>
      <c r="H222" s="24"/>
      <c r="I222" s="24"/>
      <c r="J222" s="24"/>
      <c r="K222" s="24"/>
      <c r="L222" s="24"/>
      <c r="M222" s="24"/>
      <c r="N222" s="24"/>
      <c r="O222" s="24"/>
      <c r="P222" s="24"/>
      <c r="Q222" s="24"/>
      <c r="R222" s="24"/>
      <c r="S222" s="24"/>
      <c r="T222" s="24"/>
      <c r="U222" s="24"/>
      <c r="V222" s="24"/>
      <c r="W222" s="24"/>
      <c r="X222" s="24"/>
      <c r="Y222" s="24"/>
      <c r="Z222" s="24"/>
      <c r="AA222" s="24"/>
    </row>
    <row r="223" spans="2:27" ht="12.75" x14ac:dyDescent="0.2">
      <c r="B223" s="24"/>
      <c r="C223" s="24"/>
      <c r="D223" s="182"/>
      <c r="E223" s="182"/>
      <c r="F223" s="182"/>
      <c r="G223" s="182"/>
      <c r="H223" s="24"/>
      <c r="I223" s="24"/>
      <c r="J223" s="24"/>
      <c r="K223" s="24"/>
      <c r="L223" s="24"/>
      <c r="M223" s="24"/>
      <c r="N223" s="24"/>
      <c r="O223" s="24"/>
      <c r="P223" s="24"/>
      <c r="Q223" s="24"/>
      <c r="R223" s="24"/>
      <c r="S223" s="24"/>
      <c r="T223" s="24"/>
      <c r="U223" s="24"/>
      <c r="V223" s="24"/>
      <c r="W223" s="24"/>
      <c r="X223" s="24"/>
      <c r="Y223" s="24"/>
      <c r="Z223" s="24"/>
      <c r="AA223" s="24"/>
    </row>
    <row r="224" spans="2:27" ht="12.75" x14ac:dyDescent="0.2">
      <c r="B224" s="24"/>
      <c r="C224" s="24"/>
      <c r="D224" s="182"/>
      <c r="E224" s="182"/>
      <c r="F224" s="182"/>
      <c r="G224" s="182"/>
      <c r="H224" s="24"/>
      <c r="I224" s="24"/>
      <c r="J224" s="24"/>
      <c r="K224" s="24"/>
      <c r="L224" s="24"/>
      <c r="M224" s="24"/>
      <c r="N224" s="24"/>
      <c r="O224" s="24"/>
      <c r="P224" s="24"/>
      <c r="Q224" s="24"/>
      <c r="R224" s="24"/>
      <c r="S224" s="24"/>
      <c r="T224" s="24"/>
      <c r="U224" s="24"/>
      <c r="V224" s="24"/>
      <c r="W224" s="24"/>
      <c r="X224" s="24"/>
      <c r="Y224" s="24"/>
      <c r="Z224" s="24"/>
      <c r="AA224" s="24"/>
    </row>
    <row r="225" spans="2:27" ht="12.75" x14ac:dyDescent="0.2">
      <c r="B225" s="24"/>
      <c r="C225" s="24"/>
      <c r="D225" s="182"/>
      <c r="E225" s="182"/>
      <c r="F225" s="182"/>
      <c r="G225" s="182"/>
      <c r="H225" s="24"/>
      <c r="I225" s="24"/>
      <c r="J225" s="24"/>
      <c r="K225" s="24"/>
      <c r="L225" s="24"/>
      <c r="M225" s="24"/>
      <c r="N225" s="24"/>
      <c r="O225" s="24"/>
      <c r="P225" s="24"/>
      <c r="Q225" s="24"/>
      <c r="R225" s="24"/>
      <c r="S225" s="24"/>
      <c r="T225" s="24"/>
      <c r="U225" s="24"/>
      <c r="V225" s="24"/>
      <c r="W225" s="24"/>
      <c r="X225" s="24"/>
      <c r="Y225" s="24"/>
      <c r="Z225" s="24"/>
      <c r="AA225" s="24"/>
    </row>
    <row r="226" spans="2:27" ht="12.75" x14ac:dyDescent="0.2">
      <c r="B226" s="24"/>
      <c r="C226" s="24"/>
      <c r="D226" s="182"/>
      <c r="E226" s="182"/>
      <c r="F226" s="182"/>
      <c r="G226" s="182"/>
      <c r="H226" s="24"/>
      <c r="I226" s="24"/>
      <c r="J226" s="24"/>
      <c r="K226" s="24"/>
      <c r="L226" s="24"/>
      <c r="M226" s="24"/>
      <c r="N226" s="24"/>
      <c r="O226" s="24"/>
      <c r="P226" s="24"/>
      <c r="Q226" s="24"/>
      <c r="R226" s="24"/>
      <c r="S226" s="24"/>
      <c r="T226" s="24"/>
      <c r="U226" s="24"/>
      <c r="V226" s="24"/>
      <c r="W226" s="24"/>
      <c r="X226" s="24"/>
      <c r="Y226" s="24"/>
      <c r="Z226" s="24"/>
      <c r="AA226" s="24"/>
    </row>
    <row r="227" spans="2:27" ht="12.75" x14ac:dyDescent="0.2">
      <c r="B227" s="24"/>
      <c r="C227" s="24"/>
      <c r="D227" s="182"/>
      <c r="E227" s="182"/>
      <c r="F227" s="182"/>
      <c r="G227" s="182"/>
      <c r="H227" s="24"/>
      <c r="I227" s="24"/>
      <c r="J227" s="24"/>
      <c r="K227" s="24"/>
      <c r="L227" s="24"/>
      <c r="M227" s="24"/>
      <c r="N227" s="24"/>
      <c r="O227" s="24"/>
      <c r="P227" s="24"/>
      <c r="Q227" s="24"/>
      <c r="R227" s="24"/>
      <c r="S227" s="24"/>
      <c r="T227" s="24"/>
      <c r="U227" s="24"/>
      <c r="V227" s="24"/>
      <c r="W227" s="24"/>
      <c r="X227" s="24"/>
      <c r="Y227" s="24"/>
      <c r="Z227" s="24"/>
      <c r="AA227" s="24"/>
    </row>
    <row r="228" spans="2:27" ht="12.75" x14ac:dyDescent="0.2">
      <c r="B228" s="24"/>
      <c r="C228" s="24"/>
      <c r="D228" s="182"/>
      <c r="E228" s="182"/>
      <c r="F228" s="182"/>
      <c r="G228" s="182"/>
      <c r="H228" s="24"/>
      <c r="I228" s="24"/>
      <c r="J228" s="24"/>
      <c r="K228" s="24"/>
      <c r="L228" s="24"/>
      <c r="M228" s="24"/>
      <c r="N228" s="24"/>
      <c r="O228" s="24"/>
      <c r="P228" s="24"/>
      <c r="Q228" s="24"/>
      <c r="R228" s="24"/>
      <c r="S228" s="24"/>
      <c r="T228" s="24"/>
      <c r="U228" s="24"/>
      <c r="V228" s="24"/>
      <c r="W228" s="24"/>
      <c r="X228" s="24"/>
      <c r="Y228" s="24"/>
      <c r="Z228" s="24"/>
      <c r="AA228" s="24"/>
    </row>
    <row r="229" spans="2:27" ht="12.75" x14ac:dyDescent="0.2">
      <c r="B229" s="24"/>
      <c r="C229" s="24"/>
      <c r="D229" s="182"/>
      <c r="E229" s="182"/>
      <c r="F229" s="182"/>
      <c r="G229" s="182"/>
      <c r="H229" s="24"/>
      <c r="I229" s="24"/>
      <c r="J229" s="24"/>
      <c r="K229" s="24"/>
      <c r="L229" s="24"/>
      <c r="M229" s="24"/>
      <c r="N229" s="24"/>
      <c r="O229" s="24"/>
      <c r="P229" s="24"/>
      <c r="Q229" s="24"/>
      <c r="R229" s="24"/>
      <c r="S229" s="24"/>
      <c r="T229" s="24"/>
      <c r="U229" s="24"/>
      <c r="V229" s="24"/>
      <c r="W229" s="24"/>
      <c r="X229" s="24"/>
      <c r="Y229" s="24"/>
      <c r="Z229" s="24"/>
      <c r="AA229" s="24"/>
    </row>
    <row r="230" spans="2:27" ht="12.75" x14ac:dyDescent="0.2">
      <c r="B230" s="24"/>
      <c r="C230" s="24"/>
      <c r="D230" s="182"/>
      <c r="E230" s="182"/>
      <c r="F230" s="182"/>
      <c r="G230" s="182"/>
      <c r="H230" s="24"/>
      <c r="I230" s="24"/>
      <c r="J230" s="24"/>
      <c r="K230" s="24"/>
      <c r="L230" s="24"/>
      <c r="M230" s="24"/>
      <c r="N230" s="24"/>
      <c r="O230" s="24"/>
      <c r="P230" s="24"/>
      <c r="Q230" s="24"/>
      <c r="R230" s="24"/>
      <c r="S230" s="24"/>
      <c r="T230" s="24"/>
      <c r="U230" s="24"/>
      <c r="V230" s="24"/>
      <c r="W230" s="24"/>
      <c r="X230" s="24"/>
      <c r="Y230" s="24"/>
      <c r="Z230" s="24"/>
      <c r="AA230" s="24"/>
    </row>
    <row r="231" spans="2:27" ht="12.75" x14ac:dyDescent="0.2">
      <c r="B231" s="24"/>
      <c r="C231" s="24"/>
      <c r="D231" s="182"/>
      <c r="E231" s="182"/>
      <c r="F231" s="182"/>
      <c r="G231" s="182"/>
      <c r="H231" s="24"/>
      <c r="I231" s="24"/>
      <c r="J231" s="24"/>
      <c r="K231" s="24"/>
      <c r="L231" s="24"/>
      <c r="M231" s="24"/>
      <c r="N231" s="24"/>
      <c r="O231" s="24"/>
      <c r="P231" s="24"/>
      <c r="Q231" s="24"/>
      <c r="R231" s="24"/>
      <c r="S231" s="24"/>
      <c r="T231" s="24"/>
      <c r="U231" s="24"/>
      <c r="V231" s="24"/>
      <c r="W231" s="24"/>
      <c r="X231" s="24"/>
      <c r="Y231" s="24"/>
      <c r="Z231" s="24"/>
      <c r="AA231" s="24"/>
    </row>
    <row r="232" spans="2:27" ht="12.75" x14ac:dyDescent="0.2">
      <c r="B232" s="24"/>
      <c r="C232" s="24"/>
      <c r="D232" s="182"/>
      <c r="E232" s="182"/>
      <c r="F232" s="182"/>
      <c r="G232" s="182"/>
      <c r="H232" s="24"/>
      <c r="I232" s="24"/>
      <c r="J232" s="24"/>
      <c r="K232" s="24"/>
      <c r="L232" s="24"/>
      <c r="M232" s="24"/>
      <c r="N232" s="24"/>
      <c r="O232" s="24"/>
      <c r="P232" s="24"/>
      <c r="Q232" s="24"/>
      <c r="R232" s="24"/>
      <c r="S232" s="24"/>
      <c r="T232" s="24"/>
      <c r="U232" s="24"/>
      <c r="V232" s="24"/>
      <c r="W232" s="24"/>
      <c r="X232" s="24"/>
      <c r="Y232" s="24"/>
      <c r="Z232" s="24"/>
      <c r="AA232" s="24"/>
    </row>
    <row r="233" spans="2:27" ht="12.75" x14ac:dyDescent="0.2">
      <c r="B233" s="24"/>
      <c r="C233" s="24"/>
      <c r="D233" s="182"/>
      <c r="E233" s="182"/>
      <c r="F233" s="182"/>
      <c r="G233" s="182"/>
      <c r="H233" s="24"/>
      <c r="I233" s="24"/>
      <c r="J233" s="24"/>
      <c r="K233" s="24"/>
      <c r="L233" s="24"/>
      <c r="M233" s="24"/>
      <c r="N233" s="24"/>
      <c r="O233" s="24"/>
      <c r="P233" s="24"/>
      <c r="Q233" s="24"/>
      <c r="R233" s="24"/>
      <c r="S233" s="24"/>
      <c r="T233" s="24"/>
      <c r="U233" s="24"/>
      <c r="V233" s="24"/>
      <c r="W233" s="24"/>
      <c r="X233" s="24"/>
      <c r="Y233" s="24"/>
      <c r="Z233" s="24"/>
      <c r="AA233" s="24"/>
    </row>
    <row r="234" spans="2:27" ht="12.75" x14ac:dyDescent="0.2">
      <c r="B234" s="24"/>
      <c r="C234" s="24"/>
      <c r="D234" s="182"/>
      <c r="E234" s="182"/>
      <c r="F234" s="182"/>
      <c r="G234" s="182"/>
      <c r="H234" s="24"/>
      <c r="I234" s="24"/>
      <c r="J234" s="24"/>
      <c r="K234" s="24"/>
      <c r="L234" s="24"/>
      <c r="M234" s="24"/>
      <c r="N234" s="24"/>
      <c r="O234" s="24"/>
      <c r="P234" s="24"/>
      <c r="Q234" s="24"/>
      <c r="R234" s="24"/>
      <c r="S234" s="24"/>
      <c r="T234" s="24"/>
      <c r="U234" s="24"/>
      <c r="V234" s="24"/>
      <c r="W234" s="24"/>
      <c r="X234" s="24"/>
      <c r="Y234" s="24"/>
      <c r="Z234" s="24"/>
      <c r="AA234" s="24"/>
    </row>
    <row r="235" spans="2:27" ht="12.75" x14ac:dyDescent="0.2">
      <c r="B235" s="24"/>
      <c r="C235" s="24"/>
      <c r="D235" s="182"/>
      <c r="E235" s="182"/>
      <c r="F235" s="182"/>
      <c r="G235" s="182"/>
      <c r="H235" s="24"/>
      <c r="I235" s="24"/>
      <c r="J235" s="24"/>
      <c r="K235" s="24"/>
      <c r="L235" s="24"/>
      <c r="M235" s="24"/>
      <c r="N235" s="24"/>
      <c r="O235" s="24"/>
      <c r="P235" s="24"/>
      <c r="Q235" s="24"/>
      <c r="R235" s="24"/>
      <c r="S235" s="24"/>
      <c r="T235" s="24"/>
      <c r="U235" s="24"/>
      <c r="V235" s="24"/>
      <c r="W235" s="24"/>
      <c r="X235" s="24"/>
      <c r="Y235" s="24"/>
      <c r="Z235" s="24"/>
      <c r="AA235" s="24"/>
    </row>
    <row r="236" spans="2:27" ht="12.75" x14ac:dyDescent="0.2">
      <c r="B236" s="24"/>
      <c r="C236" s="24"/>
      <c r="D236" s="182"/>
      <c r="E236" s="182"/>
      <c r="F236" s="182"/>
      <c r="G236" s="182"/>
      <c r="H236" s="24"/>
      <c r="I236" s="24"/>
      <c r="J236" s="24"/>
      <c r="K236" s="24"/>
      <c r="L236" s="24"/>
      <c r="M236" s="24"/>
      <c r="N236" s="24"/>
      <c r="O236" s="24"/>
      <c r="P236" s="24"/>
      <c r="Q236" s="24"/>
      <c r="R236" s="24"/>
      <c r="S236" s="24"/>
      <c r="T236" s="24"/>
      <c r="U236" s="24"/>
      <c r="V236" s="24"/>
      <c r="W236" s="24"/>
      <c r="X236" s="24"/>
      <c r="Y236" s="24"/>
      <c r="Z236" s="24"/>
      <c r="AA236" s="24"/>
    </row>
    <row r="237" spans="2:27" ht="12.75" x14ac:dyDescent="0.2">
      <c r="B237" s="24"/>
      <c r="C237" s="24"/>
      <c r="D237" s="182"/>
      <c r="E237" s="182"/>
      <c r="F237" s="182"/>
      <c r="G237" s="182"/>
      <c r="H237" s="24"/>
      <c r="I237" s="24"/>
      <c r="J237" s="24"/>
      <c r="K237" s="24"/>
      <c r="L237" s="24"/>
      <c r="M237" s="24"/>
      <c r="N237" s="24"/>
      <c r="O237" s="24"/>
      <c r="P237" s="24"/>
      <c r="Q237" s="24"/>
      <c r="R237" s="24"/>
      <c r="S237" s="24"/>
      <c r="T237" s="24"/>
      <c r="U237" s="24"/>
      <c r="V237" s="24"/>
      <c r="W237" s="24"/>
      <c r="X237" s="24"/>
      <c r="Y237" s="24"/>
      <c r="Z237" s="24"/>
      <c r="AA237" s="24"/>
    </row>
    <row r="238" spans="2:27" ht="12.75" x14ac:dyDescent="0.2">
      <c r="B238" s="24"/>
      <c r="C238" s="24"/>
      <c r="D238" s="182"/>
      <c r="E238" s="182"/>
      <c r="F238" s="182"/>
      <c r="G238" s="182"/>
      <c r="H238" s="24"/>
      <c r="I238" s="24"/>
      <c r="J238" s="24"/>
      <c r="K238" s="24"/>
      <c r="L238" s="24"/>
      <c r="M238" s="24"/>
      <c r="N238" s="24"/>
      <c r="O238" s="24"/>
      <c r="P238" s="24"/>
      <c r="Q238" s="24"/>
      <c r="R238" s="24"/>
      <c r="S238" s="24"/>
      <c r="T238" s="24"/>
      <c r="U238" s="24"/>
      <c r="V238" s="24"/>
      <c r="W238" s="24"/>
      <c r="X238" s="24"/>
      <c r="Y238" s="24"/>
      <c r="Z238" s="24"/>
      <c r="AA238" s="24"/>
    </row>
    <row r="239" spans="2:27" ht="12.75" x14ac:dyDescent="0.2">
      <c r="B239" s="24"/>
      <c r="C239" s="24"/>
      <c r="D239" s="182"/>
      <c r="E239" s="182"/>
      <c r="F239" s="182"/>
      <c r="G239" s="182"/>
      <c r="H239" s="24"/>
      <c r="I239" s="24"/>
      <c r="J239" s="24"/>
      <c r="K239" s="24"/>
      <c r="L239" s="24"/>
      <c r="M239" s="24"/>
      <c r="N239" s="24"/>
      <c r="O239" s="24"/>
      <c r="P239" s="24"/>
      <c r="Q239" s="24"/>
      <c r="R239" s="24"/>
      <c r="S239" s="24"/>
      <c r="T239" s="24"/>
      <c r="U239" s="24"/>
      <c r="V239" s="24"/>
      <c r="W239" s="24"/>
      <c r="X239" s="24"/>
      <c r="Y239" s="24"/>
      <c r="Z239" s="24"/>
      <c r="AA239" s="24"/>
    </row>
    <row r="240" spans="2:27" ht="12.75" x14ac:dyDescent="0.2">
      <c r="B240" s="24"/>
      <c r="C240" s="24"/>
      <c r="D240" s="182"/>
      <c r="E240" s="182"/>
      <c r="F240" s="182"/>
      <c r="G240" s="182"/>
      <c r="H240" s="24"/>
      <c r="I240" s="24"/>
      <c r="J240" s="24"/>
      <c r="K240" s="24"/>
      <c r="L240" s="24"/>
      <c r="M240" s="24"/>
      <c r="N240" s="24"/>
      <c r="O240" s="24"/>
      <c r="P240" s="24"/>
      <c r="Q240" s="24"/>
      <c r="R240" s="24"/>
      <c r="S240" s="24"/>
      <c r="T240" s="24"/>
      <c r="U240" s="24"/>
      <c r="V240" s="24"/>
      <c r="W240" s="24"/>
      <c r="X240" s="24"/>
      <c r="Y240" s="24"/>
      <c r="Z240" s="24"/>
      <c r="AA240" s="24"/>
    </row>
    <row r="241" spans="2:27" ht="12.75" x14ac:dyDescent="0.2">
      <c r="B241" s="24"/>
      <c r="C241" s="24"/>
      <c r="D241" s="182"/>
      <c r="E241" s="182"/>
      <c r="F241" s="182"/>
      <c r="G241" s="182"/>
      <c r="H241" s="24"/>
      <c r="I241" s="24"/>
      <c r="J241" s="24"/>
      <c r="K241" s="24"/>
      <c r="L241" s="24"/>
      <c r="M241" s="24"/>
      <c r="N241" s="24"/>
      <c r="O241" s="24"/>
      <c r="P241" s="24"/>
      <c r="Q241" s="24"/>
      <c r="R241" s="24"/>
      <c r="S241" s="24"/>
      <c r="T241" s="24"/>
      <c r="U241" s="24"/>
      <c r="V241" s="24"/>
      <c r="W241" s="24"/>
      <c r="X241" s="24"/>
      <c r="Y241" s="24"/>
      <c r="Z241" s="24"/>
      <c r="AA241" s="24"/>
    </row>
    <row r="242" spans="2:27" ht="12.75" x14ac:dyDescent="0.2">
      <c r="B242" s="24"/>
      <c r="C242" s="24"/>
      <c r="D242" s="182"/>
      <c r="E242" s="182"/>
      <c r="F242" s="182"/>
      <c r="G242" s="182"/>
      <c r="H242" s="24"/>
      <c r="I242" s="24"/>
      <c r="J242" s="24"/>
      <c r="K242" s="24"/>
      <c r="L242" s="24"/>
      <c r="M242" s="24"/>
      <c r="N242" s="24"/>
      <c r="O242" s="24"/>
      <c r="P242" s="24"/>
      <c r="Q242" s="24"/>
      <c r="R242" s="24"/>
      <c r="S242" s="24"/>
      <c r="T242" s="24"/>
      <c r="U242" s="24"/>
      <c r="V242" s="24"/>
      <c r="W242" s="24"/>
      <c r="X242" s="24"/>
      <c r="Y242" s="24"/>
      <c r="Z242" s="24"/>
      <c r="AA242" s="24"/>
    </row>
    <row r="243" spans="2:27" ht="12.75" x14ac:dyDescent="0.2">
      <c r="B243" s="24"/>
      <c r="C243" s="24"/>
      <c r="D243" s="182"/>
      <c r="E243" s="182"/>
      <c r="F243" s="182"/>
      <c r="G243" s="182"/>
      <c r="H243" s="24"/>
      <c r="I243" s="24"/>
      <c r="J243" s="24"/>
      <c r="K243" s="24"/>
      <c r="L243" s="24"/>
      <c r="M243" s="24"/>
      <c r="N243" s="24"/>
      <c r="O243" s="24"/>
      <c r="P243" s="24"/>
      <c r="Q243" s="24"/>
      <c r="R243" s="24"/>
      <c r="S243" s="24"/>
      <c r="T243" s="24"/>
      <c r="U243" s="24"/>
      <c r="V243" s="24"/>
      <c r="W243" s="24"/>
      <c r="X243" s="24"/>
      <c r="Y243" s="24"/>
      <c r="Z243" s="24"/>
      <c r="AA243" s="24"/>
    </row>
    <row r="244" spans="2:27" ht="12.75" x14ac:dyDescent="0.2">
      <c r="B244" s="24"/>
      <c r="C244" s="24"/>
      <c r="D244" s="182"/>
      <c r="E244" s="182"/>
      <c r="F244" s="182"/>
      <c r="G244" s="182"/>
      <c r="H244" s="24"/>
      <c r="I244" s="24"/>
      <c r="J244" s="24"/>
      <c r="K244" s="24"/>
      <c r="L244" s="24"/>
      <c r="M244" s="24"/>
      <c r="N244" s="24"/>
      <c r="O244" s="24"/>
      <c r="P244" s="24"/>
      <c r="Q244" s="24"/>
      <c r="R244" s="24"/>
      <c r="S244" s="24"/>
      <c r="T244" s="24"/>
      <c r="U244" s="24"/>
      <c r="V244" s="24"/>
      <c r="W244" s="24"/>
      <c r="X244" s="24"/>
      <c r="Y244" s="24"/>
      <c r="Z244" s="24"/>
      <c r="AA244" s="24"/>
    </row>
    <row r="245" spans="2:27" ht="12.75" x14ac:dyDescent="0.2">
      <c r="B245" s="24"/>
      <c r="C245" s="24"/>
      <c r="D245" s="182"/>
      <c r="E245" s="182"/>
      <c r="F245" s="182"/>
      <c r="G245" s="182"/>
      <c r="H245" s="24"/>
      <c r="I245" s="24"/>
      <c r="J245" s="24"/>
      <c r="K245" s="24"/>
      <c r="L245" s="24"/>
      <c r="M245" s="24"/>
      <c r="N245" s="24"/>
      <c r="O245" s="24"/>
      <c r="P245" s="24"/>
      <c r="Q245" s="24"/>
      <c r="R245" s="24"/>
      <c r="S245" s="24"/>
      <c r="T245" s="24"/>
      <c r="U245" s="24"/>
      <c r="V245" s="24"/>
      <c r="W245" s="24"/>
      <c r="X245" s="24"/>
      <c r="Y245" s="24"/>
      <c r="Z245" s="24"/>
      <c r="AA245" s="24"/>
    </row>
    <row r="246" spans="2:27" ht="12.75" x14ac:dyDescent="0.2">
      <c r="B246" s="24"/>
      <c r="C246" s="24"/>
      <c r="D246" s="182"/>
      <c r="E246" s="182"/>
      <c r="F246" s="182"/>
      <c r="G246" s="182"/>
      <c r="H246" s="24"/>
      <c r="I246" s="24"/>
      <c r="J246" s="24"/>
      <c r="K246" s="24"/>
      <c r="L246" s="24"/>
      <c r="M246" s="24"/>
      <c r="N246" s="24"/>
      <c r="O246" s="24"/>
      <c r="P246" s="24"/>
      <c r="Q246" s="24"/>
      <c r="R246" s="24"/>
      <c r="S246" s="24"/>
      <c r="T246" s="24"/>
      <c r="U246" s="24"/>
      <c r="V246" s="24"/>
      <c r="W246" s="24"/>
      <c r="X246" s="24"/>
      <c r="Y246" s="24"/>
      <c r="Z246" s="24"/>
      <c r="AA246" s="24"/>
    </row>
    <row r="247" spans="2:27" ht="12.75" x14ac:dyDescent="0.2">
      <c r="B247" s="24"/>
      <c r="C247" s="24"/>
      <c r="D247" s="182"/>
      <c r="E247" s="182"/>
      <c r="F247" s="182"/>
      <c r="G247" s="182"/>
      <c r="H247" s="24"/>
      <c r="I247" s="24"/>
      <c r="J247" s="24"/>
      <c r="K247" s="24"/>
      <c r="L247" s="24"/>
      <c r="M247" s="24"/>
      <c r="N247" s="24"/>
      <c r="O247" s="24"/>
      <c r="P247" s="24"/>
      <c r="Q247" s="24"/>
      <c r="R247" s="24"/>
      <c r="S247" s="24"/>
      <c r="T247" s="24"/>
      <c r="U247" s="24"/>
      <c r="V247" s="24"/>
      <c r="W247" s="24"/>
      <c r="X247" s="24"/>
      <c r="Y247" s="24"/>
      <c r="Z247" s="24"/>
      <c r="AA247" s="24"/>
    </row>
    <row r="248" spans="2:27" ht="12.75" x14ac:dyDescent="0.2">
      <c r="B248" s="24"/>
      <c r="C248" s="24"/>
      <c r="D248" s="182"/>
      <c r="E248" s="182"/>
      <c r="F248" s="182"/>
      <c r="G248" s="182"/>
      <c r="H248" s="24"/>
      <c r="I248" s="24"/>
      <c r="J248" s="24"/>
      <c r="K248" s="24"/>
      <c r="L248" s="24"/>
      <c r="M248" s="24"/>
      <c r="N248" s="24"/>
      <c r="O248" s="24"/>
      <c r="P248" s="24"/>
      <c r="Q248" s="24"/>
      <c r="R248" s="24"/>
      <c r="S248" s="24"/>
      <c r="T248" s="24"/>
      <c r="U248" s="24"/>
      <c r="V248" s="24"/>
      <c r="W248" s="24"/>
      <c r="X248" s="24"/>
      <c r="Y248" s="24"/>
      <c r="Z248" s="24"/>
      <c r="AA248" s="24"/>
    </row>
    <row r="249" spans="2:27" ht="12.75" x14ac:dyDescent="0.2">
      <c r="B249" s="24"/>
      <c r="C249" s="24"/>
      <c r="D249" s="182"/>
      <c r="E249" s="182"/>
      <c r="F249" s="182"/>
      <c r="G249" s="182"/>
      <c r="H249" s="24"/>
      <c r="I249" s="24"/>
      <c r="J249" s="24"/>
      <c r="K249" s="24"/>
      <c r="L249" s="24"/>
      <c r="M249" s="24"/>
      <c r="N249" s="24"/>
      <c r="O249" s="24"/>
      <c r="P249" s="24"/>
      <c r="Q249" s="24"/>
      <c r="R249" s="24"/>
      <c r="S249" s="24"/>
      <c r="T249" s="24"/>
      <c r="U249" s="24"/>
      <c r="V249" s="24"/>
      <c r="W249" s="24"/>
      <c r="X249" s="24"/>
      <c r="Y249" s="24"/>
      <c r="Z249" s="24"/>
      <c r="AA249" s="24"/>
    </row>
    <row r="250" spans="2:27" ht="12.75" x14ac:dyDescent="0.2">
      <c r="B250" s="24"/>
      <c r="C250" s="24"/>
      <c r="D250" s="182"/>
      <c r="E250" s="182"/>
      <c r="F250" s="182"/>
      <c r="G250" s="182"/>
      <c r="H250" s="24"/>
      <c r="I250" s="24"/>
      <c r="J250" s="24"/>
      <c r="K250" s="24"/>
      <c r="L250" s="24"/>
      <c r="M250" s="24"/>
      <c r="N250" s="24"/>
      <c r="O250" s="24"/>
      <c r="P250" s="24"/>
      <c r="Q250" s="24"/>
      <c r="R250" s="24"/>
      <c r="S250" s="24"/>
      <c r="T250" s="24"/>
      <c r="U250" s="24"/>
      <c r="V250" s="24"/>
      <c r="W250" s="24"/>
      <c r="X250" s="24"/>
      <c r="Y250" s="24"/>
      <c r="Z250" s="24"/>
      <c r="AA250" s="24"/>
    </row>
    <row r="251" spans="2:27" ht="12.75" x14ac:dyDescent="0.2">
      <c r="B251" s="24"/>
      <c r="C251" s="24"/>
      <c r="D251" s="182"/>
      <c r="E251" s="182"/>
      <c r="F251" s="182"/>
      <c r="G251" s="182"/>
      <c r="H251" s="24"/>
      <c r="I251" s="24"/>
      <c r="J251" s="24"/>
      <c r="K251" s="24"/>
      <c r="L251" s="24"/>
      <c r="M251" s="24"/>
      <c r="N251" s="24"/>
      <c r="O251" s="24"/>
      <c r="P251" s="24"/>
      <c r="Q251" s="24"/>
      <c r="R251" s="24"/>
      <c r="S251" s="24"/>
      <c r="T251" s="24"/>
      <c r="U251" s="24"/>
      <c r="V251" s="24"/>
      <c r="W251" s="24"/>
      <c r="X251" s="24"/>
      <c r="Y251" s="24"/>
      <c r="Z251" s="24"/>
      <c r="AA251" s="24"/>
    </row>
    <row r="252" spans="2:27" ht="12.75" x14ac:dyDescent="0.2">
      <c r="B252" s="24"/>
      <c r="C252" s="24"/>
      <c r="D252" s="182"/>
      <c r="E252" s="182"/>
      <c r="F252" s="182"/>
      <c r="G252" s="182"/>
      <c r="H252" s="24"/>
      <c r="I252" s="24"/>
      <c r="J252" s="24"/>
      <c r="K252" s="24"/>
      <c r="L252" s="24"/>
      <c r="M252" s="24"/>
      <c r="N252" s="24"/>
      <c r="O252" s="24"/>
      <c r="P252" s="24"/>
      <c r="Q252" s="24"/>
      <c r="R252" s="24"/>
      <c r="S252" s="24"/>
      <c r="T252" s="24"/>
      <c r="U252" s="24"/>
      <c r="V252" s="24"/>
      <c r="W252" s="24"/>
      <c r="X252" s="24"/>
      <c r="Y252" s="24"/>
      <c r="Z252" s="24"/>
      <c r="AA252" s="24"/>
    </row>
    <row r="253" spans="2:27" ht="12.75" x14ac:dyDescent="0.2">
      <c r="B253" s="24"/>
      <c r="C253" s="24"/>
      <c r="D253" s="182"/>
      <c r="E253" s="182"/>
      <c r="F253" s="182"/>
      <c r="G253" s="182"/>
      <c r="H253" s="24"/>
      <c r="I253" s="24"/>
      <c r="J253" s="24"/>
      <c r="K253" s="24"/>
      <c r="L253" s="24"/>
      <c r="M253" s="24"/>
      <c r="N253" s="24"/>
      <c r="O253" s="24"/>
      <c r="P253" s="24"/>
      <c r="Q253" s="24"/>
      <c r="R253" s="24"/>
      <c r="S253" s="24"/>
      <c r="T253" s="24"/>
      <c r="U253" s="24"/>
      <c r="V253" s="24"/>
      <c r="W253" s="24"/>
      <c r="X253" s="24"/>
      <c r="Y253" s="24"/>
      <c r="Z253" s="24"/>
      <c r="AA253" s="24"/>
    </row>
    <row r="254" spans="2:27" ht="12.75" x14ac:dyDescent="0.2">
      <c r="B254" s="24"/>
      <c r="C254" s="24"/>
      <c r="D254" s="182"/>
      <c r="E254" s="182"/>
      <c r="F254" s="182"/>
      <c r="G254" s="182"/>
      <c r="H254" s="24"/>
      <c r="I254" s="24"/>
      <c r="J254" s="24"/>
      <c r="K254" s="24"/>
      <c r="L254" s="24"/>
      <c r="M254" s="24"/>
      <c r="N254" s="24"/>
      <c r="O254" s="24"/>
      <c r="P254" s="24"/>
      <c r="Q254" s="24"/>
      <c r="R254" s="24"/>
      <c r="S254" s="24"/>
      <c r="T254" s="24"/>
      <c r="U254" s="24"/>
      <c r="V254" s="24"/>
      <c r="W254" s="24"/>
      <c r="X254" s="24"/>
      <c r="Y254" s="24"/>
      <c r="Z254" s="24"/>
      <c r="AA254" s="24"/>
    </row>
    <row r="255" spans="2:27" ht="12.75" x14ac:dyDescent="0.2">
      <c r="B255" s="24"/>
      <c r="C255" s="24"/>
      <c r="D255" s="182"/>
      <c r="E255" s="182"/>
      <c r="F255" s="182"/>
      <c r="G255" s="182"/>
      <c r="H255" s="24"/>
      <c r="I255" s="24"/>
      <c r="J255" s="24"/>
      <c r="K255" s="24"/>
      <c r="L255" s="24"/>
      <c r="M255" s="24"/>
      <c r="N255" s="24"/>
      <c r="O255" s="24"/>
      <c r="P255" s="24"/>
      <c r="Q255" s="24"/>
      <c r="R255" s="24"/>
      <c r="S255" s="24"/>
      <c r="T255" s="24"/>
      <c r="U255" s="24"/>
      <c r="V255" s="24"/>
      <c r="W255" s="24"/>
      <c r="X255" s="24"/>
      <c r="Y255" s="24"/>
      <c r="Z255" s="24"/>
      <c r="AA255" s="24"/>
    </row>
    <row r="256" spans="2:27" ht="12.75" x14ac:dyDescent="0.2">
      <c r="B256" s="24"/>
      <c r="C256" s="24"/>
      <c r="D256" s="182"/>
      <c r="E256" s="182"/>
      <c r="F256" s="182"/>
      <c r="G256" s="182"/>
      <c r="H256" s="24"/>
      <c r="I256" s="24"/>
      <c r="J256" s="24"/>
      <c r="K256" s="24"/>
      <c r="L256" s="24"/>
      <c r="M256" s="24"/>
      <c r="N256" s="24"/>
      <c r="O256" s="24"/>
      <c r="P256" s="24"/>
      <c r="Q256" s="24"/>
      <c r="R256" s="24"/>
      <c r="S256" s="24"/>
      <c r="T256" s="24"/>
      <c r="U256" s="24"/>
      <c r="V256" s="24"/>
      <c r="W256" s="24"/>
      <c r="X256" s="24"/>
      <c r="Y256" s="24"/>
      <c r="Z256" s="24"/>
      <c r="AA256" s="24"/>
    </row>
    <row r="257" spans="2:27" ht="12.75" x14ac:dyDescent="0.2">
      <c r="B257" s="24"/>
      <c r="C257" s="24"/>
      <c r="D257" s="182"/>
      <c r="E257" s="182"/>
      <c r="F257" s="182"/>
      <c r="G257" s="182"/>
      <c r="H257" s="24"/>
      <c r="I257" s="24"/>
      <c r="J257" s="24"/>
      <c r="K257" s="24"/>
      <c r="L257" s="24"/>
      <c r="M257" s="24"/>
      <c r="N257" s="24"/>
      <c r="O257" s="24"/>
      <c r="P257" s="24"/>
      <c r="Q257" s="24"/>
      <c r="R257" s="24"/>
      <c r="S257" s="24"/>
      <c r="T257" s="24"/>
      <c r="U257" s="24"/>
      <c r="V257" s="24"/>
      <c r="W257" s="24"/>
      <c r="X257" s="24"/>
      <c r="Y257" s="24"/>
      <c r="Z257" s="24"/>
      <c r="AA257" s="24"/>
    </row>
    <row r="258" spans="2:27" ht="12.75" x14ac:dyDescent="0.2">
      <c r="B258" s="24"/>
      <c r="C258" s="24"/>
      <c r="D258" s="182"/>
      <c r="E258" s="182"/>
      <c r="F258" s="182"/>
      <c r="G258" s="182"/>
      <c r="H258" s="24"/>
      <c r="I258" s="24"/>
      <c r="J258" s="24"/>
      <c r="K258" s="24"/>
      <c r="L258" s="24"/>
      <c r="M258" s="24"/>
      <c r="N258" s="24"/>
      <c r="O258" s="24"/>
      <c r="P258" s="24"/>
      <c r="Q258" s="24"/>
      <c r="R258" s="24"/>
      <c r="S258" s="24"/>
      <c r="T258" s="24"/>
      <c r="U258" s="24"/>
      <c r="V258" s="24"/>
      <c r="W258" s="24"/>
      <c r="X258" s="24"/>
      <c r="Y258" s="24"/>
      <c r="Z258" s="24"/>
      <c r="AA258" s="24"/>
    </row>
    <row r="259" spans="2:27" ht="12.75" x14ac:dyDescent="0.2">
      <c r="B259" s="24"/>
      <c r="C259" s="24"/>
      <c r="D259" s="182"/>
      <c r="E259" s="182"/>
      <c r="F259" s="182"/>
      <c r="G259" s="182"/>
      <c r="H259" s="24"/>
      <c r="I259" s="24"/>
      <c r="J259" s="24"/>
      <c r="K259" s="24"/>
      <c r="L259" s="24"/>
      <c r="M259" s="24"/>
      <c r="N259" s="24"/>
      <c r="O259" s="24"/>
      <c r="P259" s="24"/>
      <c r="Q259" s="24"/>
      <c r="R259" s="24"/>
      <c r="S259" s="24"/>
      <c r="T259" s="24"/>
      <c r="U259" s="24"/>
      <c r="V259" s="24"/>
      <c r="W259" s="24"/>
      <c r="X259" s="24"/>
      <c r="Y259" s="24"/>
      <c r="Z259" s="24"/>
      <c r="AA259" s="24"/>
    </row>
    <row r="260" spans="2:27" ht="12.75" x14ac:dyDescent="0.2">
      <c r="B260" s="24"/>
      <c r="C260" s="24"/>
      <c r="D260" s="182"/>
      <c r="E260" s="182"/>
      <c r="F260" s="182"/>
      <c r="G260" s="182"/>
      <c r="H260" s="24"/>
      <c r="I260" s="24"/>
      <c r="J260" s="24"/>
      <c r="K260" s="24"/>
      <c r="L260" s="24"/>
      <c r="M260" s="24"/>
      <c r="N260" s="24"/>
      <c r="O260" s="24"/>
      <c r="P260" s="24"/>
      <c r="Q260" s="24"/>
      <c r="R260" s="24"/>
      <c r="S260" s="24"/>
      <c r="T260" s="24"/>
      <c r="U260" s="24"/>
      <c r="V260" s="24"/>
      <c r="W260" s="24"/>
      <c r="X260" s="24"/>
      <c r="Y260" s="24"/>
      <c r="Z260" s="24"/>
      <c r="AA260" s="24"/>
    </row>
    <row r="261" spans="2:27" ht="12.75" x14ac:dyDescent="0.2">
      <c r="B261" s="24"/>
      <c r="C261" s="24"/>
      <c r="D261" s="182"/>
      <c r="E261" s="182"/>
      <c r="F261" s="182"/>
      <c r="G261" s="182"/>
      <c r="H261" s="24"/>
      <c r="I261" s="24"/>
      <c r="J261" s="24"/>
      <c r="K261" s="24"/>
      <c r="L261" s="24"/>
      <c r="M261" s="24"/>
      <c r="N261" s="24"/>
      <c r="O261" s="24"/>
      <c r="P261" s="24"/>
      <c r="Q261" s="24"/>
      <c r="R261" s="24"/>
      <c r="S261" s="24"/>
      <c r="T261" s="24"/>
      <c r="U261" s="24"/>
      <c r="V261" s="24"/>
      <c r="W261" s="24"/>
      <c r="X261" s="24"/>
      <c r="Y261" s="24"/>
      <c r="Z261" s="24"/>
      <c r="AA261" s="24"/>
    </row>
    <row r="262" spans="2:27" ht="12.75" x14ac:dyDescent="0.2">
      <c r="B262" s="24"/>
      <c r="C262" s="24"/>
      <c r="D262" s="182"/>
      <c r="E262" s="182"/>
      <c r="F262" s="182"/>
      <c r="G262" s="182"/>
      <c r="H262" s="24"/>
      <c r="I262" s="24"/>
      <c r="J262" s="24"/>
      <c r="K262" s="24"/>
      <c r="L262" s="24"/>
      <c r="M262" s="24"/>
      <c r="N262" s="24"/>
      <c r="O262" s="24"/>
      <c r="P262" s="24"/>
      <c r="Q262" s="24"/>
      <c r="R262" s="24"/>
      <c r="S262" s="24"/>
      <c r="T262" s="24"/>
      <c r="U262" s="24"/>
      <c r="V262" s="24"/>
      <c r="W262" s="24"/>
      <c r="X262" s="24"/>
      <c r="Y262" s="24"/>
      <c r="Z262" s="24"/>
      <c r="AA262" s="24"/>
    </row>
    <row r="263" spans="2:27" ht="12.75" x14ac:dyDescent="0.2">
      <c r="B263" s="24"/>
      <c r="C263" s="24"/>
      <c r="D263" s="182"/>
      <c r="E263" s="182"/>
      <c r="F263" s="182"/>
      <c r="G263" s="182"/>
      <c r="H263" s="24"/>
      <c r="I263" s="24"/>
      <c r="J263" s="24"/>
      <c r="K263" s="24"/>
      <c r="L263" s="24"/>
      <c r="M263" s="24"/>
      <c r="N263" s="24"/>
      <c r="O263" s="24"/>
      <c r="P263" s="24"/>
      <c r="Q263" s="24"/>
      <c r="R263" s="24"/>
      <c r="S263" s="24"/>
      <c r="T263" s="24"/>
      <c r="U263" s="24"/>
      <c r="V263" s="24"/>
      <c r="W263" s="24"/>
      <c r="X263" s="24"/>
      <c r="Y263" s="24"/>
      <c r="Z263" s="24"/>
      <c r="AA263" s="24"/>
    </row>
    <row r="264" spans="2:27" ht="12.75" x14ac:dyDescent="0.2">
      <c r="B264" s="24"/>
      <c r="C264" s="24"/>
      <c r="D264" s="182"/>
      <c r="E264" s="182"/>
      <c r="F264" s="182"/>
      <c r="G264" s="182"/>
      <c r="H264" s="24"/>
      <c r="I264" s="24"/>
      <c r="J264" s="24"/>
      <c r="K264" s="24"/>
      <c r="L264" s="24"/>
      <c r="M264" s="24"/>
      <c r="N264" s="24"/>
      <c r="O264" s="24"/>
      <c r="P264" s="24"/>
      <c r="Q264" s="24"/>
      <c r="R264" s="24"/>
      <c r="S264" s="24"/>
      <c r="T264" s="24"/>
      <c r="U264" s="24"/>
      <c r="V264" s="24"/>
      <c r="W264" s="24"/>
      <c r="X264" s="24"/>
      <c r="Y264" s="24"/>
      <c r="Z264" s="24"/>
      <c r="AA264" s="24"/>
    </row>
    <row r="265" spans="2:27" ht="12.75" x14ac:dyDescent="0.2">
      <c r="B265" s="24"/>
      <c r="C265" s="24"/>
      <c r="D265" s="182"/>
      <c r="E265" s="182"/>
      <c r="F265" s="182"/>
      <c r="G265" s="182"/>
      <c r="H265" s="24"/>
      <c r="I265" s="24"/>
      <c r="J265" s="24"/>
      <c r="K265" s="24"/>
      <c r="L265" s="24"/>
      <c r="M265" s="24"/>
      <c r="N265" s="24"/>
      <c r="O265" s="24"/>
      <c r="P265" s="24"/>
      <c r="Q265" s="24"/>
      <c r="R265" s="24"/>
      <c r="S265" s="24"/>
      <c r="T265" s="24"/>
      <c r="U265" s="24"/>
      <c r="V265" s="24"/>
      <c r="W265" s="24"/>
      <c r="X265" s="24"/>
      <c r="Y265" s="24"/>
      <c r="Z265" s="24"/>
      <c r="AA265" s="24"/>
    </row>
    <row r="266" spans="2:27" ht="12.75" x14ac:dyDescent="0.2">
      <c r="B266" s="24"/>
      <c r="C266" s="24"/>
      <c r="D266" s="182"/>
      <c r="E266" s="182"/>
      <c r="F266" s="182"/>
      <c r="G266" s="182"/>
      <c r="H266" s="24"/>
      <c r="I266" s="24"/>
      <c r="J266" s="24"/>
      <c r="K266" s="24"/>
      <c r="L266" s="24"/>
      <c r="M266" s="24"/>
      <c r="N266" s="24"/>
      <c r="O266" s="24"/>
      <c r="P266" s="24"/>
      <c r="Q266" s="24"/>
      <c r="R266" s="24"/>
      <c r="S266" s="24"/>
      <c r="T266" s="24"/>
      <c r="U266" s="24"/>
      <c r="V266" s="24"/>
      <c r="W266" s="24"/>
      <c r="X266" s="24"/>
      <c r="Y266" s="24"/>
      <c r="Z266" s="24"/>
      <c r="AA266" s="24"/>
    </row>
    <row r="267" spans="2:27" ht="12.75" x14ac:dyDescent="0.2">
      <c r="B267" s="24"/>
      <c r="C267" s="24"/>
      <c r="D267" s="182"/>
      <c r="E267" s="182"/>
      <c r="F267" s="182"/>
      <c r="G267" s="182"/>
      <c r="H267" s="24"/>
      <c r="I267" s="24"/>
      <c r="J267" s="24"/>
      <c r="K267" s="24"/>
      <c r="L267" s="24"/>
      <c r="M267" s="24"/>
      <c r="N267" s="24"/>
      <c r="O267" s="24"/>
      <c r="P267" s="24"/>
      <c r="Q267" s="24"/>
      <c r="R267" s="24"/>
      <c r="S267" s="24"/>
      <c r="T267" s="24"/>
      <c r="U267" s="24"/>
      <c r="V267" s="24"/>
      <c r="W267" s="24"/>
      <c r="X267" s="24"/>
      <c r="Y267" s="24"/>
      <c r="Z267" s="24"/>
      <c r="AA267" s="24"/>
    </row>
    <row r="268" spans="2:27" ht="12.75" x14ac:dyDescent="0.2">
      <c r="B268" s="24"/>
      <c r="C268" s="24"/>
      <c r="D268" s="182"/>
      <c r="E268" s="182"/>
      <c r="F268" s="182"/>
      <c r="G268" s="182"/>
      <c r="H268" s="24"/>
      <c r="I268" s="24"/>
      <c r="J268" s="24"/>
      <c r="K268" s="24"/>
      <c r="L268" s="24"/>
      <c r="M268" s="24"/>
      <c r="N268" s="24"/>
      <c r="O268" s="24"/>
      <c r="P268" s="24"/>
      <c r="Q268" s="24"/>
      <c r="R268" s="24"/>
      <c r="S268" s="24"/>
      <c r="T268" s="24"/>
      <c r="U268" s="24"/>
      <c r="V268" s="24"/>
      <c r="W268" s="24"/>
      <c r="X268" s="24"/>
      <c r="Y268" s="24"/>
      <c r="Z268" s="24"/>
      <c r="AA268" s="24"/>
    </row>
    <row r="269" spans="2:27" ht="12.75" x14ac:dyDescent="0.2">
      <c r="B269" s="24"/>
      <c r="C269" s="24"/>
      <c r="D269" s="182"/>
      <c r="E269" s="182"/>
      <c r="F269" s="182"/>
      <c r="G269" s="182"/>
      <c r="H269" s="24"/>
      <c r="I269" s="24"/>
      <c r="J269" s="24"/>
      <c r="K269" s="24"/>
      <c r="L269" s="24"/>
      <c r="M269" s="24"/>
      <c r="N269" s="24"/>
      <c r="O269" s="24"/>
      <c r="P269" s="24"/>
      <c r="Q269" s="24"/>
      <c r="R269" s="24"/>
      <c r="S269" s="24"/>
      <c r="T269" s="24"/>
      <c r="U269" s="24"/>
      <c r="V269" s="24"/>
      <c r="W269" s="24"/>
      <c r="X269" s="24"/>
      <c r="Y269" s="24"/>
      <c r="Z269" s="24"/>
      <c r="AA269" s="24"/>
    </row>
    <row r="270" spans="2:27" ht="12.75" x14ac:dyDescent="0.2">
      <c r="B270" s="24"/>
      <c r="C270" s="24"/>
      <c r="D270" s="182"/>
      <c r="E270" s="182"/>
      <c r="F270" s="182"/>
      <c r="G270" s="182"/>
      <c r="H270" s="24"/>
      <c r="I270" s="24"/>
      <c r="J270" s="24"/>
      <c r="K270" s="24"/>
      <c r="L270" s="24"/>
      <c r="M270" s="24"/>
      <c r="N270" s="24"/>
      <c r="O270" s="24"/>
      <c r="P270" s="24"/>
      <c r="Q270" s="24"/>
      <c r="R270" s="24"/>
      <c r="S270" s="24"/>
      <c r="T270" s="24"/>
      <c r="U270" s="24"/>
      <c r="V270" s="24"/>
      <c r="W270" s="24"/>
      <c r="X270" s="24"/>
      <c r="Y270" s="24"/>
      <c r="Z270" s="24"/>
      <c r="AA270" s="24"/>
    </row>
    <row r="271" spans="2:27" ht="12.75" x14ac:dyDescent="0.2">
      <c r="B271" s="24"/>
      <c r="C271" s="24"/>
      <c r="D271" s="182"/>
      <c r="E271" s="182"/>
      <c r="F271" s="182"/>
      <c r="G271" s="182"/>
      <c r="H271" s="24"/>
      <c r="I271" s="24"/>
      <c r="J271" s="24"/>
      <c r="K271" s="24"/>
      <c r="L271" s="24"/>
      <c r="M271" s="24"/>
      <c r="N271" s="24"/>
      <c r="O271" s="24"/>
      <c r="P271" s="24"/>
      <c r="Q271" s="24"/>
      <c r="R271" s="24"/>
      <c r="S271" s="24"/>
      <c r="T271" s="24"/>
      <c r="U271" s="24"/>
      <c r="V271" s="24"/>
      <c r="W271" s="24"/>
      <c r="X271" s="24"/>
      <c r="Y271" s="24"/>
      <c r="Z271" s="24"/>
      <c r="AA271" s="24"/>
    </row>
    <row r="272" spans="2:27" ht="12.75" x14ac:dyDescent="0.2">
      <c r="B272" s="24"/>
      <c r="C272" s="24"/>
      <c r="D272" s="182"/>
      <c r="E272" s="182"/>
      <c r="F272" s="182"/>
      <c r="G272" s="182"/>
      <c r="H272" s="24"/>
      <c r="I272" s="24"/>
      <c r="J272" s="24"/>
      <c r="K272" s="24"/>
      <c r="L272" s="24"/>
      <c r="M272" s="24"/>
      <c r="N272" s="24"/>
      <c r="O272" s="24"/>
      <c r="P272" s="24"/>
      <c r="Q272" s="24"/>
      <c r="R272" s="24"/>
      <c r="S272" s="24"/>
      <c r="T272" s="24"/>
      <c r="U272" s="24"/>
      <c r="V272" s="24"/>
      <c r="W272" s="24"/>
      <c r="X272" s="24"/>
      <c r="Y272" s="24"/>
      <c r="Z272" s="24"/>
      <c r="AA272" s="24"/>
    </row>
    <row r="273" spans="2:27" ht="12.75" x14ac:dyDescent="0.2">
      <c r="B273" s="24"/>
      <c r="C273" s="24"/>
      <c r="D273" s="182"/>
      <c r="E273" s="182"/>
      <c r="F273" s="182"/>
      <c r="G273" s="182"/>
      <c r="H273" s="24"/>
      <c r="I273" s="24"/>
      <c r="J273" s="24"/>
      <c r="K273" s="24"/>
      <c r="L273" s="24"/>
      <c r="M273" s="24"/>
      <c r="N273" s="24"/>
      <c r="O273" s="24"/>
      <c r="P273" s="24"/>
      <c r="Q273" s="24"/>
      <c r="R273" s="24"/>
      <c r="S273" s="24"/>
      <c r="T273" s="24"/>
      <c r="U273" s="24"/>
      <c r="V273" s="24"/>
      <c r="W273" s="24"/>
      <c r="X273" s="24"/>
      <c r="Y273" s="24"/>
      <c r="Z273" s="24"/>
      <c r="AA273" s="24"/>
    </row>
    <row r="274" spans="2:27" ht="12.75" x14ac:dyDescent="0.2">
      <c r="B274" s="24"/>
      <c r="C274" s="24"/>
      <c r="D274" s="182"/>
      <c r="E274" s="182"/>
      <c r="F274" s="182"/>
      <c r="G274" s="182"/>
      <c r="H274" s="24"/>
      <c r="I274" s="24"/>
      <c r="J274" s="24"/>
      <c r="K274" s="24"/>
      <c r="L274" s="24"/>
      <c r="M274" s="24"/>
      <c r="N274" s="24"/>
      <c r="O274" s="24"/>
      <c r="P274" s="24"/>
      <c r="Q274" s="24"/>
      <c r="R274" s="24"/>
      <c r="S274" s="24"/>
      <c r="T274" s="24"/>
      <c r="U274" s="24"/>
      <c r="V274" s="24"/>
      <c r="W274" s="24"/>
      <c r="X274" s="24"/>
      <c r="Y274" s="24"/>
      <c r="Z274" s="24"/>
      <c r="AA274" s="24"/>
    </row>
    <row r="275" spans="2:27" ht="12.75" x14ac:dyDescent="0.2">
      <c r="B275" s="24"/>
      <c r="C275" s="24"/>
      <c r="D275" s="182"/>
      <c r="E275" s="182"/>
      <c r="F275" s="182"/>
      <c r="G275" s="182"/>
      <c r="H275" s="24"/>
      <c r="I275" s="24"/>
      <c r="J275" s="24"/>
      <c r="K275" s="24"/>
      <c r="L275" s="24"/>
      <c r="M275" s="24"/>
      <c r="N275" s="24"/>
      <c r="O275" s="24"/>
      <c r="P275" s="24"/>
      <c r="Q275" s="24"/>
      <c r="R275" s="24"/>
      <c r="S275" s="24"/>
      <c r="T275" s="24"/>
      <c r="U275" s="24"/>
      <c r="V275" s="24"/>
      <c r="W275" s="24"/>
      <c r="X275" s="24"/>
      <c r="Y275" s="24"/>
      <c r="Z275" s="24"/>
      <c r="AA275" s="24"/>
    </row>
    <row r="276" spans="2:27" ht="12.75" x14ac:dyDescent="0.2">
      <c r="B276" s="24"/>
      <c r="C276" s="24"/>
      <c r="D276" s="182"/>
      <c r="E276" s="182"/>
      <c r="F276" s="182"/>
      <c r="G276" s="182"/>
      <c r="H276" s="24"/>
      <c r="I276" s="24"/>
      <c r="J276" s="24"/>
      <c r="K276" s="24"/>
      <c r="L276" s="24"/>
      <c r="M276" s="24"/>
      <c r="N276" s="24"/>
      <c r="O276" s="24"/>
      <c r="P276" s="24"/>
      <c r="Q276" s="24"/>
      <c r="R276" s="24"/>
      <c r="S276" s="24"/>
      <c r="T276" s="24"/>
      <c r="U276" s="24"/>
      <c r="V276" s="24"/>
      <c r="W276" s="24"/>
      <c r="X276" s="24"/>
      <c r="Y276" s="24"/>
      <c r="Z276" s="24"/>
      <c r="AA276" s="24"/>
    </row>
    <row r="277" spans="2:27" ht="12.75" x14ac:dyDescent="0.2">
      <c r="B277" s="24"/>
      <c r="C277" s="24"/>
      <c r="D277" s="182"/>
      <c r="E277" s="182"/>
      <c r="F277" s="182"/>
      <c r="G277" s="182"/>
      <c r="H277" s="24"/>
      <c r="I277" s="24"/>
      <c r="J277" s="24"/>
      <c r="K277" s="24"/>
      <c r="L277" s="24"/>
      <c r="M277" s="24"/>
      <c r="N277" s="24"/>
      <c r="O277" s="24"/>
      <c r="P277" s="24"/>
      <c r="Q277" s="24"/>
      <c r="R277" s="24"/>
      <c r="S277" s="24"/>
      <c r="T277" s="24"/>
      <c r="U277" s="24"/>
      <c r="V277" s="24"/>
      <c r="W277" s="24"/>
      <c r="X277" s="24"/>
      <c r="Y277" s="24"/>
      <c r="Z277" s="24"/>
      <c r="AA277" s="24"/>
    </row>
    <row r="278" spans="2:27" ht="12.75" x14ac:dyDescent="0.2">
      <c r="B278" s="24"/>
      <c r="C278" s="24"/>
      <c r="D278" s="182"/>
      <c r="E278" s="182"/>
      <c r="F278" s="182"/>
      <c r="G278" s="182"/>
      <c r="H278" s="24"/>
      <c r="I278" s="24"/>
      <c r="J278" s="24"/>
      <c r="K278" s="24"/>
      <c r="L278" s="24"/>
      <c r="M278" s="24"/>
      <c r="N278" s="24"/>
      <c r="O278" s="24"/>
      <c r="P278" s="24"/>
      <c r="Q278" s="24"/>
      <c r="R278" s="24"/>
      <c r="S278" s="24"/>
      <c r="T278" s="24"/>
      <c r="U278" s="24"/>
      <c r="V278" s="24"/>
      <c r="W278" s="24"/>
      <c r="X278" s="24"/>
      <c r="Y278" s="24"/>
      <c r="Z278" s="24"/>
      <c r="AA278" s="24"/>
    </row>
    <row r="279" spans="2:27" ht="12.75" x14ac:dyDescent="0.2">
      <c r="B279" s="24"/>
      <c r="C279" s="24"/>
      <c r="D279" s="182"/>
      <c r="E279" s="182"/>
      <c r="F279" s="182"/>
      <c r="G279" s="182"/>
      <c r="H279" s="24"/>
      <c r="I279" s="24"/>
      <c r="J279" s="24"/>
      <c r="K279" s="24"/>
      <c r="L279" s="24"/>
      <c r="M279" s="24"/>
      <c r="N279" s="24"/>
      <c r="O279" s="24"/>
      <c r="P279" s="24"/>
      <c r="Q279" s="24"/>
      <c r="R279" s="24"/>
      <c r="S279" s="24"/>
      <c r="T279" s="24"/>
      <c r="U279" s="24"/>
      <c r="V279" s="24"/>
      <c r="W279" s="24"/>
      <c r="X279" s="24"/>
      <c r="Y279" s="24"/>
      <c r="Z279" s="24"/>
      <c r="AA279" s="24"/>
    </row>
    <row r="280" spans="2:27" ht="12.75" x14ac:dyDescent="0.2">
      <c r="B280" s="24"/>
      <c r="C280" s="24"/>
      <c r="D280" s="182"/>
      <c r="E280" s="182"/>
      <c r="F280" s="182"/>
      <c r="G280" s="182"/>
      <c r="H280" s="24"/>
      <c r="I280" s="24"/>
      <c r="J280" s="24"/>
      <c r="K280" s="24"/>
      <c r="L280" s="24"/>
      <c r="M280" s="24"/>
      <c r="N280" s="24"/>
      <c r="O280" s="24"/>
      <c r="P280" s="24"/>
      <c r="Q280" s="24"/>
      <c r="R280" s="24"/>
      <c r="S280" s="24"/>
      <c r="T280" s="24"/>
      <c r="U280" s="24"/>
      <c r="V280" s="24"/>
      <c r="W280" s="24"/>
      <c r="X280" s="24"/>
      <c r="Y280" s="24"/>
      <c r="Z280" s="24"/>
      <c r="AA280" s="24"/>
    </row>
    <row r="281" spans="2:27" ht="12.75" x14ac:dyDescent="0.2">
      <c r="B281" s="24"/>
      <c r="C281" s="24"/>
      <c r="D281" s="182"/>
      <c r="E281" s="182"/>
      <c r="F281" s="182"/>
      <c r="G281" s="182"/>
      <c r="H281" s="24"/>
      <c r="I281" s="24"/>
      <c r="J281" s="24"/>
      <c r="K281" s="24"/>
      <c r="L281" s="24"/>
      <c r="M281" s="24"/>
      <c r="N281" s="24"/>
      <c r="O281" s="24"/>
      <c r="P281" s="24"/>
      <c r="Q281" s="24"/>
      <c r="R281" s="24"/>
      <c r="S281" s="24"/>
      <c r="T281" s="24"/>
      <c r="U281" s="24"/>
      <c r="V281" s="24"/>
      <c r="W281" s="24"/>
      <c r="X281" s="24"/>
      <c r="Y281" s="24"/>
      <c r="Z281" s="24"/>
      <c r="AA281" s="24"/>
    </row>
    <row r="282" spans="2:27" ht="12.75" x14ac:dyDescent="0.2">
      <c r="B282" s="24"/>
      <c r="C282" s="24"/>
      <c r="D282" s="182"/>
      <c r="E282" s="182"/>
      <c r="F282" s="182"/>
      <c r="G282" s="182"/>
      <c r="H282" s="24"/>
      <c r="I282" s="24"/>
      <c r="J282" s="24"/>
      <c r="K282" s="24"/>
      <c r="L282" s="24"/>
      <c r="M282" s="24"/>
      <c r="N282" s="24"/>
      <c r="O282" s="24"/>
      <c r="P282" s="24"/>
      <c r="Q282" s="24"/>
      <c r="R282" s="24"/>
      <c r="S282" s="24"/>
      <c r="T282" s="24"/>
      <c r="U282" s="24"/>
      <c r="V282" s="24"/>
      <c r="W282" s="24"/>
      <c r="X282" s="24"/>
      <c r="Y282" s="24"/>
      <c r="Z282" s="24"/>
      <c r="AA282" s="24"/>
    </row>
    <row r="283" spans="2:27" ht="12.75" x14ac:dyDescent="0.2">
      <c r="B283" s="24"/>
      <c r="C283" s="24"/>
      <c r="D283" s="182"/>
      <c r="E283" s="182"/>
      <c r="F283" s="182"/>
      <c r="G283" s="182"/>
      <c r="H283" s="24"/>
      <c r="I283" s="24"/>
      <c r="J283" s="24"/>
      <c r="K283" s="24"/>
      <c r="L283" s="24"/>
      <c r="M283" s="24"/>
      <c r="N283" s="24"/>
      <c r="O283" s="24"/>
      <c r="P283" s="24"/>
      <c r="Q283" s="24"/>
      <c r="R283" s="24"/>
      <c r="S283" s="24"/>
      <c r="T283" s="24"/>
      <c r="U283" s="24"/>
      <c r="V283" s="24"/>
      <c r="W283" s="24"/>
      <c r="X283" s="24"/>
      <c r="Y283" s="24"/>
      <c r="Z283" s="24"/>
      <c r="AA283" s="24"/>
    </row>
    <row r="284" spans="2:27" ht="12.75" x14ac:dyDescent="0.2">
      <c r="B284" s="24"/>
      <c r="C284" s="24"/>
      <c r="D284" s="182"/>
      <c r="E284" s="182"/>
      <c r="F284" s="182"/>
      <c r="G284" s="182"/>
      <c r="H284" s="24"/>
      <c r="I284" s="24"/>
      <c r="J284" s="24"/>
      <c r="K284" s="24"/>
      <c r="L284" s="24"/>
      <c r="M284" s="24"/>
      <c r="N284" s="24"/>
      <c r="O284" s="24"/>
      <c r="P284" s="24"/>
      <c r="Q284" s="24"/>
      <c r="R284" s="24"/>
      <c r="S284" s="24"/>
      <c r="T284" s="24"/>
      <c r="U284" s="24"/>
      <c r="V284" s="24"/>
      <c r="W284" s="24"/>
      <c r="X284" s="24"/>
      <c r="Y284" s="24"/>
      <c r="Z284" s="24"/>
      <c r="AA284" s="24"/>
    </row>
    <row r="285" spans="2:27" ht="12.75" x14ac:dyDescent="0.2">
      <c r="B285" s="24"/>
      <c r="C285" s="24"/>
      <c r="D285" s="182"/>
      <c r="E285" s="182"/>
      <c r="F285" s="182"/>
      <c r="G285" s="182"/>
      <c r="H285" s="24"/>
      <c r="I285" s="24"/>
      <c r="J285" s="24"/>
      <c r="K285" s="24"/>
      <c r="L285" s="24"/>
      <c r="M285" s="24"/>
      <c r="N285" s="24"/>
      <c r="O285" s="24"/>
      <c r="P285" s="24"/>
      <c r="Q285" s="24"/>
      <c r="R285" s="24"/>
      <c r="S285" s="24"/>
      <c r="T285" s="24"/>
      <c r="U285" s="24"/>
      <c r="V285" s="24"/>
      <c r="W285" s="24"/>
      <c r="X285" s="24"/>
      <c r="Y285" s="24"/>
      <c r="Z285" s="24"/>
      <c r="AA285" s="24"/>
    </row>
    <row r="286" spans="2:27" ht="12.75" x14ac:dyDescent="0.2">
      <c r="B286" s="24"/>
      <c r="C286" s="24"/>
      <c r="D286" s="182"/>
      <c r="E286" s="182"/>
      <c r="F286" s="182"/>
      <c r="G286" s="182"/>
      <c r="H286" s="24"/>
      <c r="I286" s="24"/>
      <c r="J286" s="24"/>
      <c r="K286" s="24"/>
      <c r="L286" s="24"/>
      <c r="M286" s="24"/>
      <c r="N286" s="24"/>
      <c r="O286" s="24"/>
      <c r="P286" s="24"/>
      <c r="Q286" s="24"/>
      <c r="R286" s="24"/>
      <c r="S286" s="24"/>
      <c r="T286" s="24"/>
      <c r="U286" s="24"/>
      <c r="V286" s="24"/>
      <c r="W286" s="24"/>
      <c r="X286" s="24"/>
      <c r="Y286" s="24"/>
      <c r="Z286" s="24"/>
      <c r="AA286" s="24"/>
    </row>
    <row r="287" spans="2:27" ht="12.75" x14ac:dyDescent="0.2">
      <c r="B287" s="24"/>
      <c r="C287" s="24"/>
      <c r="D287" s="182"/>
      <c r="E287" s="182"/>
      <c r="F287" s="182"/>
      <c r="G287" s="182"/>
      <c r="H287" s="24"/>
      <c r="I287" s="24"/>
      <c r="J287" s="24"/>
      <c r="K287" s="24"/>
      <c r="L287" s="24"/>
      <c r="M287" s="24"/>
      <c r="N287" s="24"/>
      <c r="O287" s="24"/>
      <c r="P287" s="24"/>
      <c r="Q287" s="24"/>
      <c r="R287" s="24"/>
      <c r="S287" s="24"/>
      <c r="T287" s="24"/>
      <c r="U287" s="24"/>
      <c r="V287" s="24"/>
      <c r="W287" s="24"/>
      <c r="X287" s="24"/>
      <c r="Y287" s="24"/>
      <c r="Z287" s="24"/>
      <c r="AA287" s="24"/>
    </row>
    <row r="288" spans="2:27" ht="12.75" x14ac:dyDescent="0.2">
      <c r="B288" s="24"/>
      <c r="C288" s="24"/>
      <c r="D288" s="182"/>
      <c r="E288" s="182"/>
      <c r="F288" s="182"/>
      <c r="G288" s="182"/>
      <c r="H288" s="24"/>
      <c r="I288" s="24"/>
      <c r="J288" s="24"/>
      <c r="K288" s="24"/>
      <c r="L288" s="24"/>
      <c r="M288" s="24"/>
      <c r="N288" s="24"/>
      <c r="O288" s="24"/>
      <c r="P288" s="24"/>
      <c r="Q288" s="24"/>
      <c r="R288" s="24"/>
      <c r="S288" s="24"/>
      <c r="T288" s="24"/>
      <c r="U288" s="24"/>
      <c r="V288" s="24"/>
      <c r="W288" s="24"/>
      <c r="X288" s="24"/>
      <c r="Y288" s="24"/>
      <c r="Z288" s="24"/>
      <c r="AA288" s="24"/>
    </row>
    <row r="289" spans="2:27" ht="12.75" x14ac:dyDescent="0.2">
      <c r="B289" s="24"/>
      <c r="C289" s="24"/>
      <c r="D289" s="182"/>
      <c r="E289" s="182"/>
      <c r="F289" s="182"/>
      <c r="G289" s="182"/>
      <c r="H289" s="24"/>
      <c r="I289" s="24"/>
      <c r="J289" s="24"/>
      <c r="K289" s="24"/>
      <c r="L289" s="24"/>
      <c r="M289" s="24"/>
      <c r="N289" s="24"/>
      <c r="O289" s="24"/>
      <c r="P289" s="24"/>
      <c r="Q289" s="24"/>
      <c r="R289" s="24"/>
      <c r="S289" s="24"/>
      <c r="T289" s="24"/>
      <c r="U289" s="24"/>
      <c r="V289" s="24"/>
      <c r="W289" s="24"/>
      <c r="X289" s="24"/>
      <c r="Y289" s="24"/>
      <c r="Z289" s="24"/>
      <c r="AA289" s="24"/>
    </row>
    <row r="290" spans="2:27" ht="12.75" x14ac:dyDescent="0.2">
      <c r="B290" s="24"/>
      <c r="C290" s="24"/>
      <c r="D290" s="182"/>
      <c r="E290" s="182"/>
      <c r="F290" s="182"/>
      <c r="G290" s="182"/>
      <c r="H290" s="24"/>
      <c r="I290" s="24"/>
      <c r="J290" s="24"/>
      <c r="K290" s="24"/>
      <c r="L290" s="24"/>
      <c r="M290" s="24"/>
      <c r="N290" s="24"/>
      <c r="O290" s="24"/>
      <c r="P290" s="24"/>
      <c r="Q290" s="24"/>
      <c r="R290" s="24"/>
      <c r="S290" s="24"/>
      <c r="T290" s="24"/>
      <c r="U290" s="24"/>
      <c r="V290" s="24"/>
      <c r="W290" s="24"/>
      <c r="X290" s="24"/>
      <c r="Y290" s="24"/>
      <c r="Z290" s="24"/>
      <c r="AA290" s="24"/>
    </row>
    <row r="291" spans="2:27" ht="12.75" x14ac:dyDescent="0.2">
      <c r="B291" s="24"/>
      <c r="C291" s="24"/>
      <c r="D291" s="182"/>
      <c r="E291" s="182"/>
      <c r="F291" s="182"/>
      <c r="G291" s="182"/>
      <c r="H291" s="24"/>
      <c r="I291" s="24"/>
      <c r="J291" s="24"/>
      <c r="K291" s="24"/>
      <c r="L291" s="24"/>
      <c r="M291" s="24"/>
      <c r="N291" s="24"/>
      <c r="O291" s="24"/>
      <c r="P291" s="24"/>
      <c r="Q291" s="24"/>
      <c r="R291" s="24"/>
      <c r="S291" s="24"/>
      <c r="T291" s="24"/>
      <c r="U291" s="24"/>
      <c r="V291" s="24"/>
      <c r="W291" s="24"/>
      <c r="X291" s="24"/>
      <c r="Y291" s="24"/>
      <c r="Z291" s="24"/>
      <c r="AA291" s="24"/>
    </row>
    <row r="292" spans="2:27" ht="12.75" x14ac:dyDescent="0.2">
      <c r="B292" s="24"/>
      <c r="C292" s="24"/>
      <c r="D292" s="182"/>
      <c r="E292" s="182"/>
      <c r="F292" s="182"/>
      <c r="G292" s="182"/>
      <c r="H292" s="24"/>
      <c r="I292" s="24"/>
      <c r="J292" s="24"/>
      <c r="K292" s="24"/>
      <c r="L292" s="24"/>
      <c r="M292" s="24"/>
      <c r="N292" s="24"/>
      <c r="O292" s="24"/>
      <c r="P292" s="24"/>
      <c r="Q292" s="24"/>
      <c r="R292" s="24"/>
      <c r="S292" s="24"/>
      <c r="T292" s="24"/>
      <c r="U292" s="24"/>
      <c r="V292" s="24"/>
      <c r="W292" s="24"/>
      <c r="X292" s="24"/>
      <c r="Y292" s="24"/>
      <c r="Z292" s="24"/>
      <c r="AA292" s="24"/>
    </row>
    <row r="293" spans="2:27" ht="12.75" x14ac:dyDescent="0.2">
      <c r="B293" s="24"/>
      <c r="C293" s="24"/>
      <c r="D293" s="182"/>
      <c r="E293" s="182"/>
      <c r="F293" s="182"/>
      <c r="G293" s="182"/>
      <c r="H293" s="24"/>
      <c r="I293" s="24"/>
      <c r="J293" s="24"/>
      <c r="K293" s="24"/>
      <c r="L293" s="24"/>
      <c r="M293" s="24"/>
      <c r="N293" s="24"/>
      <c r="O293" s="24"/>
      <c r="P293" s="24"/>
      <c r="Q293" s="24"/>
      <c r="R293" s="24"/>
      <c r="S293" s="24"/>
      <c r="T293" s="24"/>
      <c r="U293" s="24"/>
      <c r="V293" s="24"/>
      <c r="W293" s="24"/>
      <c r="X293" s="24"/>
      <c r="Y293" s="24"/>
      <c r="Z293" s="24"/>
      <c r="AA293" s="24"/>
    </row>
    <row r="294" spans="2:27" ht="12.75" x14ac:dyDescent="0.2">
      <c r="B294" s="24"/>
      <c r="C294" s="24"/>
      <c r="D294" s="182"/>
      <c r="E294" s="182"/>
      <c r="F294" s="182"/>
      <c r="G294" s="182"/>
      <c r="H294" s="24"/>
      <c r="I294" s="24"/>
      <c r="J294" s="24"/>
      <c r="K294" s="24"/>
      <c r="L294" s="24"/>
      <c r="M294" s="24"/>
      <c r="N294" s="24"/>
      <c r="O294" s="24"/>
      <c r="P294" s="24"/>
      <c r="Q294" s="24"/>
      <c r="R294" s="24"/>
      <c r="S294" s="24"/>
      <c r="T294" s="24"/>
      <c r="U294" s="24"/>
      <c r="V294" s="24"/>
      <c r="W294" s="24"/>
      <c r="X294" s="24"/>
      <c r="Y294" s="24"/>
      <c r="Z294" s="24"/>
      <c r="AA294" s="24"/>
    </row>
    <row r="295" spans="2:27" ht="12.75" x14ac:dyDescent="0.2">
      <c r="B295" s="24"/>
      <c r="C295" s="24"/>
      <c r="D295" s="182"/>
      <c r="E295" s="182"/>
      <c r="F295" s="182"/>
      <c r="G295" s="182"/>
      <c r="H295" s="24"/>
      <c r="I295" s="24"/>
      <c r="J295" s="24"/>
      <c r="K295" s="24"/>
      <c r="L295" s="24"/>
      <c r="M295" s="24"/>
      <c r="N295" s="24"/>
      <c r="O295" s="24"/>
      <c r="P295" s="24"/>
      <c r="Q295" s="24"/>
      <c r="R295" s="24"/>
      <c r="S295" s="24"/>
      <c r="T295" s="24"/>
      <c r="U295" s="24"/>
      <c r="V295" s="24"/>
      <c r="W295" s="24"/>
      <c r="X295" s="24"/>
      <c r="Y295" s="24"/>
      <c r="Z295" s="24"/>
      <c r="AA295" s="24"/>
    </row>
    <row r="296" spans="2:27" ht="12.75" x14ac:dyDescent="0.2">
      <c r="B296" s="24"/>
      <c r="C296" s="24"/>
      <c r="D296" s="182"/>
      <c r="E296" s="182"/>
      <c r="F296" s="182"/>
      <c r="G296" s="182"/>
      <c r="H296" s="24"/>
      <c r="I296" s="24"/>
      <c r="J296" s="24"/>
      <c r="K296" s="24"/>
      <c r="L296" s="24"/>
      <c r="M296" s="24"/>
      <c r="N296" s="24"/>
      <c r="O296" s="24"/>
      <c r="P296" s="24"/>
      <c r="Q296" s="24"/>
      <c r="R296" s="24"/>
      <c r="S296" s="24"/>
      <c r="T296" s="24"/>
      <c r="U296" s="24"/>
      <c r="V296" s="24"/>
      <c r="W296" s="24"/>
      <c r="X296" s="24"/>
      <c r="Y296" s="24"/>
      <c r="Z296" s="24"/>
      <c r="AA296" s="24"/>
    </row>
    <row r="297" spans="2:27" ht="12.75" x14ac:dyDescent="0.2">
      <c r="B297" s="24"/>
      <c r="C297" s="24"/>
      <c r="D297" s="182"/>
      <c r="E297" s="182"/>
      <c r="F297" s="182"/>
      <c r="G297" s="182"/>
      <c r="H297" s="24"/>
      <c r="I297" s="24"/>
      <c r="J297" s="24"/>
      <c r="K297" s="24"/>
      <c r="L297" s="24"/>
      <c r="M297" s="24"/>
      <c r="N297" s="24"/>
      <c r="O297" s="24"/>
      <c r="P297" s="24"/>
      <c r="Q297" s="24"/>
      <c r="R297" s="24"/>
      <c r="S297" s="24"/>
      <c r="T297" s="24"/>
      <c r="U297" s="24"/>
      <c r="V297" s="24"/>
      <c r="W297" s="24"/>
      <c r="X297" s="24"/>
      <c r="Y297" s="24"/>
      <c r="Z297" s="24"/>
      <c r="AA297" s="24"/>
    </row>
    <row r="298" spans="2:27" ht="12.75" x14ac:dyDescent="0.2">
      <c r="B298" s="24"/>
      <c r="C298" s="24"/>
      <c r="D298" s="182"/>
      <c r="E298" s="182"/>
      <c r="F298" s="182"/>
      <c r="G298" s="182"/>
      <c r="H298" s="24"/>
      <c r="I298" s="24"/>
      <c r="J298" s="24"/>
      <c r="K298" s="24"/>
      <c r="L298" s="24"/>
      <c r="M298" s="24"/>
      <c r="N298" s="24"/>
      <c r="O298" s="24"/>
      <c r="P298" s="24"/>
      <c r="Q298" s="24"/>
      <c r="R298" s="24"/>
      <c r="S298" s="24"/>
      <c r="T298" s="24"/>
      <c r="U298" s="24"/>
      <c r="V298" s="24"/>
      <c r="W298" s="24"/>
      <c r="X298" s="24"/>
      <c r="Y298" s="24"/>
      <c r="Z298" s="24"/>
      <c r="AA298" s="24"/>
    </row>
    <row r="299" spans="2:27" ht="12.75" x14ac:dyDescent="0.2">
      <c r="B299" s="24"/>
      <c r="C299" s="24"/>
      <c r="D299" s="182"/>
      <c r="E299" s="182"/>
      <c r="F299" s="182"/>
      <c r="G299" s="182"/>
      <c r="H299" s="24"/>
      <c r="I299" s="24"/>
      <c r="J299" s="24"/>
      <c r="K299" s="24"/>
      <c r="L299" s="24"/>
      <c r="M299" s="24"/>
      <c r="N299" s="24"/>
      <c r="O299" s="24"/>
      <c r="P299" s="24"/>
      <c r="Q299" s="24"/>
      <c r="R299" s="24"/>
      <c r="S299" s="24"/>
      <c r="T299" s="24"/>
      <c r="U299" s="24"/>
      <c r="V299" s="24"/>
      <c r="W299" s="24"/>
      <c r="X299" s="24"/>
      <c r="Y299" s="24"/>
      <c r="Z299" s="24"/>
      <c r="AA299" s="24"/>
    </row>
    <row r="300" spans="2:27" ht="12.75" x14ac:dyDescent="0.2">
      <c r="B300" s="24"/>
      <c r="C300" s="24"/>
      <c r="D300" s="182"/>
      <c r="E300" s="182"/>
      <c r="F300" s="182"/>
      <c r="G300" s="182"/>
      <c r="H300" s="24"/>
      <c r="I300" s="24"/>
      <c r="J300" s="24"/>
      <c r="K300" s="24"/>
      <c r="L300" s="24"/>
      <c r="M300" s="24"/>
      <c r="N300" s="24"/>
      <c r="O300" s="24"/>
      <c r="P300" s="24"/>
      <c r="Q300" s="24"/>
      <c r="R300" s="24"/>
      <c r="S300" s="24"/>
      <c r="T300" s="24"/>
      <c r="U300" s="24"/>
      <c r="V300" s="24"/>
      <c r="W300" s="24"/>
      <c r="X300" s="24"/>
      <c r="Y300" s="24"/>
      <c r="Z300" s="24"/>
      <c r="AA300" s="24"/>
    </row>
    <row r="301" spans="2:27" ht="12.75" x14ac:dyDescent="0.2">
      <c r="B301" s="24"/>
      <c r="C301" s="24"/>
      <c r="D301" s="182"/>
      <c r="E301" s="182"/>
      <c r="F301" s="182"/>
      <c r="G301" s="182"/>
      <c r="H301" s="24"/>
      <c r="I301" s="24"/>
      <c r="J301" s="24"/>
      <c r="K301" s="24"/>
      <c r="L301" s="24"/>
      <c r="M301" s="24"/>
      <c r="N301" s="24"/>
      <c r="O301" s="24"/>
      <c r="P301" s="24"/>
      <c r="Q301" s="24"/>
      <c r="R301" s="24"/>
      <c r="S301" s="24"/>
      <c r="T301" s="24"/>
      <c r="U301" s="24"/>
      <c r="V301" s="24"/>
      <c r="W301" s="24"/>
      <c r="X301" s="24"/>
      <c r="Y301" s="24"/>
      <c r="Z301" s="24"/>
      <c r="AA301" s="24"/>
    </row>
    <row r="302" spans="2:27" ht="12.75" x14ac:dyDescent="0.2">
      <c r="B302" s="24"/>
      <c r="C302" s="24"/>
      <c r="D302" s="182"/>
      <c r="E302" s="182"/>
      <c r="F302" s="182"/>
      <c r="G302" s="182"/>
      <c r="H302" s="24"/>
      <c r="I302" s="24"/>
      <c r="J302" s="24"/>
      <c r="K302" s="24"/>
      <c r="L302" s="24"/>
      <c r="M302" s="24"/>
      <c r="N302" s="24"/>
      <c r="O302" s="24"/>
      <c r="P302" s="24"/>
      <c r="Q302" s="24"/>
      <c r="R302" s="24"/>
      <c r="S302" s="24"/>
      <c r="T302" s="24"/>
      <c r="U302" s="24"/>
      <c r="V302" s="24"/>
      <c r="W302" s="24"/>
      <c r="X302" s="24"/>
      <c r="Y302" s="24"/>
      <c r="Z302" s="24"/>
      <c r="AA302" s="24"/>
    </row>
    <row r="303" spans="2:27" ht="12.75" x14ac:dyDescent="0.2">
      <c r="B303" s="24"/>
      <c r="C303" s="24"/>
      <c r="D303" s="182"/>
      <c r="E303" s="182"/>
      <c r="F303" s="182"/>
      <c r="G303" s="182"/>
      <c r="H303" s="24"/>
      <c r="I303" s="24"/>
      <c r="J303" s="24"/>
      <c r="K303" s="24"/>
      <c r="L303" s="24"/>
      <c r="M303" s="24"/>
      <c r="N303" s="24"/>
      <c r="O303" s="24"/>
      <c r="P303" s="24"/>
      <c r="Q303" s="24"/>
      <c r="R303" s="24"/>
      <c r="S303" s="24"/>
      <c r="T303" s="24"/>
      <c r="U303" s="24"/>
      <c r="V303" s="24"/>
      <c r="W303" s="24"/>
      <c r="X303" s="24"/>
      <c r="Y303" s="24"/>
      <c r="Z303" s="24"/>
      <c r="AA303" s="24"/>
    </row>
    <row r="304" spans="2:27" ht="12.75" x14ac:dyDescent="0.2">
      <c r="B304" s="24"/>
      <c r="C304" s="24"/>
      <c r="D304" s="182"/>
      <c r="E304" s="182"/>
      <c r="F304" s="182"/>
      <c r="G304" s="182"/>
      <c r="H304" s="24"/>
      <c r="I304" s="24"/>
      <c r="J304" s="24"/>
      <c r="K304" s="24"/>
      <c r="L304" s="24"/>
      <c r="M304" s="24"/>
      <c r="N304" s="24"/>
      <c r="O304" s="24"/>
      <c r="P304" s="24"/>
      <c r="Q304" s="24"/>
      <c r="R304" s="24"/>
      <c r="S304" s="24"/>
      <c r="T304" s="24"/>
      <c r="U304" s="24"/>
      <c r="V304" s="24"/>
      <c r="W304" s="24"/>
      <c r="X304" s="24"/>
      <c r="Y304" s="24"/>
      <c r="Z304" s="24"/>
      <c r="AA304" s="24"/>
    </row>
    <row r="305" spans="2:27" ht="12.75" x14ac:dyDescent="0.2">
      <c r="B305" s="24"/>
      <c r="C305" s="24"/>
      <c r="D305" s="182"/>
      <c r="E305" s="182"/>
      <c r="F305" s="182"/>
      <c r="G305" s="182"/>
      <c r="H305" s="24"/>
      <c r="I305" s="24"/>
      <c r="J305" s="24"/>
      <c r="K305" s="24"/>
      <c r="L305" s="24"/>
      <c r="M305" s="24"/>
      <c r="N305" s="24"/>
      <c r="O305" s="24"/>
      <c r="P305" s="24"/>
      <c r="Q305" s="24"/>
      <c r="R305" s="24"/>
      <c r="S305" s="24"/>
      <c r="T305" s="24"/>
      <c r="U305" s="24"/>
      <c r="V305" s="24"/>
      <c r="W305" s="24"/>
      <c r="X305" s="24"/>
      <c r="Y305" s="24"/>
      <c r="Z305" s="24"/>
      <c r="AA305" s="24"/>
    </row>
    <row r="306" spans="2:27" ht="12.75" x14ac:dyDescent="0.2">
      <c r="B306" s="24"/>
      <c r="C306" s="24"/>
      <c r="D306" s="182"/>
      <c r="E306" s="182"/>
      <c r="F306" s="182"/>
      <c r="G306" s="182"/>
      <c r="H306" s="24"/>
      <c r="I306" s="24"/>
      <c r="J306" s="24"/>
      <c r="K306" s="24"/>
      <c r="L306" s="24"/>
      <c r="M306" s="24"/>
      <c r="N306" s="24"/>
      <c r="O306" s="24"/>
      <c r="P306" s="24"/>
      <c r="Q306" s="24"/>
      <c r="R306" s="24"/>
      <c r="S306" s="24"/>
      <c r="T306" s="24"/>
      <c r="U306" s="24"/>
      <c r="V306" s="24"/>
      <c r="W306" s="24"/>
      <c r="X306" s="24"/>
      <c r="Y306" s="24"/>
      <c r="Z306" s="24"/>
      <c r="AA306" s="24"/>
    </row>
    <row r="307" spans="2:27" ht="12.75" x14ac:dyDescent="0.2">
      <c r="B307" s="24"/>
      <c r="C307" s="24"/>
      <c r="D307" s="182"/>
      <c r="E307" s="182"/>
      <c r="F307" s="182"/>
      <c r="G307" s="182"/>
      <c r="H307" s="24"/>
      <c r="I307" s="24"/>
      <c r="J307" s="24"/>
      <c r="K307" s="24"/>
      <c r="L307" s="24"/>
      <c r="M307" s="24"/>
      <c r="N307" s="24"/>
      <c r="O307" s="24"/>
      <c r="P307" s="24"/>
      <c r="Q307" s="24"/>
      <c r="R307" s="24"/>
      <c r="S307" s="24"/>
      <c r="T307" s="24"/>
      <c r="U307" s="24"/>
      <c r="V307" s="24"/>
      <c r="W307" s="24"/>
      <c r="X307" s="24"/>
      <c r="Y307" s="24"/>
      <c r="Z307" s="24"/>
      <c r="AA307" s="24"/>
    </row>
    <row r="308" spans="2:27" ht="12.75" x14ac:dyDescent="0.2">
      <c r="B308" s="24"/>
      <c r="C308" s="24"/>
      <c r="D308" s="182"/>
      <c r="E308" s="182"/>
      <c r="F308" s="182"/>
      <c r="G308" s="182"/>
      <c r="H308" s="24"/>
      <c r="I308" s="24"/>
      <c r="J308" s="24"/>
      <c r="K308" s="24"/>
      <c r="L308" s="24"/>
      <c r="M308" s="24"/>
      <c r="N308" s="24"/>
      <c r="O308" s="24"/>
      <c r="P308" s="24"/>
      <c r="Q308" s="24"/>
      <c r="R308" s="24"/>
      <c r="S308" s="24"/>
      <c r="T308" s="24"/>
      <c r="U308" s="24"/>
      <c r="V308" s="24"/>
      <c r="W308" s="24"/>
      <c r="X308" s="24"/>
      <c r="Y308" s="24"/>
      <c r="Z308" s="24"/>
      <c r="AA308" s="24"/>
    </row>
    <row r="309" spans="2:27" ht="12.75" x14ac:dyDescent="0.2">
      <c r="B309" s="24"/>
      <c r="C309" s="24"/>
      <c r="D309" s="182"/>
      <c r="E309" s="182"/>
      <c r="F309" s="182"/>
      <c r="G309" s="182"/>
      <c r="H309" s="24"/>
      <c r="I309" s="24"/>
      <c r="J309" s="24"/>
      <c r="K309" s="24"/>
      <c r="L309" s="24"/>
      <c r="M309" s="24"/>
      <c r="N309" s="24"/>
      <c r="O309" s="24"/>
      <c r="P309" s="24"/>
      <c r="Q309" s="24"/>
      <c r="R309" s="24"/>
      <c r="S309" s="24"/>
      <c r="T309" s="24"/>
      <c r="U309" s="24"/>
      <c r="V309" s="24"/>
      <c r="W309" s="24"/>
      <c r="X309" s="24"/>
      <c r="Y309" s="24"/>
      <c r="Z309" s="24"/>
      <c r="AA309" s="24"/>
    </row>
    <row r="310" spans="2:27" ht="12.75" x14ac:dyDescent="0.2">
      <c r="B310" s="24"/>
      <c r="C310" s="24"/>
      <c r="D310" s="182"/>
      <c r="E310" s="182"/>
      <c r="F310" s="182"/>
      <c r="G310" s="182"/>
      <c r="H310" s="24"/>
      <c r="I310" s="24"/>
      <c r="J310" s="24"/>
      <c r="K310" s="24"/>
      <c r="L310" s="24"/>
      <c r="M310" s="24"/>
      <c r="N310" s="24"/>
      <c r="O310" s="24"/>
      <c r="P310" s="24"/>
      <c r="Q310" s="24"/>
      <c r="R310" s="24"/>
      <c r="S310" s="24"/>
      <c r="T310" s="24"/>
      <c r="U310" s="24"/>
      <c r="V310" s="24"/>
      <c r="W310" s="24"/>
      <c r="X310" s="24"/>
      <c r="Y310" s="24"/>
      <c r="Z310" s="24"/>
      <c r="AA310" s="24"/>
    </row>
    <row r="311" spans="2:27" ht="12.75" x14ac:dyDescent="0.2">
      <c r="B311" s="24"/>
      <c r="C311" s="24"/>
      <c r="D311" s="182"/>
      <c r="E311" s="182"/>
      <c r="F311" s="182"/>
      <c r="G311" s="182"/>
      <c r="H311" s="24"/>
      <c r="I311" s="24"/>
      <c r="J311" s="24"/>
      <c r="K311" s="24"/>
      <c r="L311" s="24"/>
      <c r="M311" s="24"/>
      <c r="N311" s="24"/>
      <c r="O311" s="24"/>
      <c r="P311" s="24"/>
      <c r="Q311" s="24"/>
      <c r="R311" s="24"/>
      <c r="S311" s="24"/>
      <c r="T311" s="24"/>
      <c r="U311" s="24"/>
      <c r="V311" s="24"/>
      <c r="W311" s="24"/>
      <c r="X311" s="24"/>
      <c r="Y311" s="24"/>
      <c r="Z311" s="24"/>
      <c r="AA311" s="24"/>
    </row>
    <row r="312" spans="2:27" ht="12.75" x14ac:dyDescent="0.2">
      <c r="B312" s="24"/>
      <c r="C312" s="24"/>
      <c r="D312" s="182"/>
      <c r="E312" s="182"/>
      <c r="F312" s="182"/>
      <c r="G312" s="182"/>
      <c r="H312" s="24"/>
      <c r="I312" s="24"/>
      <c r="J312" s="24"/>
      <c r="K312" s="24"/>
      <c r="L312" s="24"/>
      <c r="M312" s="24"/>
      <c r="N312" s="24"/>
      <c r="O312" s="24"/>
      <c r="P312" s="24"/>
      <c r="Q312" s="24"/>
      <c r="R312" s="24"/>
      <c r="S312" s="24"/>
      <c r="T312" s="24"/>
      <c r="U312" s="24"/>
      <c r="V312" s="24"/>
      <c r="W312" s="24"/>
      <c r="X312" s="24"/>
      <c r="Y312" s="24"/>
      <c r="Z312" s="24"/>
      <c r="AA312" s="24"/>
    </row>
    <row r="313" spans="2:27" ht="12.75" x14ac:dyDescent="0.2">
      <c r="B313" s="24"/>
      <c r="C313" s="24"/>
      <c r="D313" s="182"/>
      <c r="E313" s="182"/>
      <c r="F313" s="182"/>
      <c r="G313" s="182"/>
      <c r="H313" s="24"/>
      <c r="I313" s="24"/>
      <c r="J313" s="24"/>
      <c r="K313" s="24"/>
      <c r="L313" s="24"/>
      <c r="M313" s="24"/>
      <c r="N313" s="24"/>
      <c r="O313" s="24"/>
      <c r="P313" s="24"/>
      <c r="Q313" s="24"/>
      <c r="R313" s="24"/>
      <c r="S313" s="24"/>
      <c r="T313" s="24"/>
      <c r="U313" s="24"/>
      <c r="V313" s="24"/>
      <c r="W313" s="24"/>
      <c r="X313" s="24"/>
      <c r="Y313" s="24"/>
      <c r="Z313" s="24"/>
      <c r="AA313" s="24"/>
    </row>
    <row r="314" spans="2:27" ht="12.75" x14ac:dyDescent="0.2">
      <c r="B314" s="24"/>
      <c r="C314" s="24"/>
      <c r="D314" s="182"/>
      <c r="E314" s="182"/>
      <c r="F314" s="182"/>
      <c r="G314" s="182"/>
      <c r="H314" s="24"/>
      <c r="I314" s="24"/>
      <c r="J314" s="24"/>
      <c r="K314" s="24"/>
      <c r="L314" s="24"/>
      <c r="M314" s="24"/>
      <c r="N314" s="24"/>
      <c r="O314" s="24"/>
      <c r="P314" s="24"/>
      <c r="Q314" s="24"/>
      <c r="R314" s="24"/>
      <c r="S314" s="24"/>
      <c r="T314" s="24"/>
      <c r="U314" s="24"/>
      <c r="V314" s="24"/>
      <c r="W314" s="24"/>
      <c r="X314" s="24"/>
      <c r="Y314" s="24"/>
      <c r="Z314" s="24"/>
      <c r="AA314" s="24"/>
    </row>
    <row r="315" spans="2:27" ht="12.75" x14ac:dyDescent="0.2">
      <c r="B315" s="24"/>
      <c r="C315" s="24"/>
      <c r="D315" s="182"/>
      <c r="E315" s="182"/>
      <c r="F315" s="182"/>
      <c r="G315" s="182"/>
      <c r="H315" s="24"/>
      <c r="I315" s="24"/>
      <c r="J315" s="24"/>
      <c r="K315" s="24"/>
      <c r="L315" s="24"/>
      <c r="M315" s="24"/>
      <c r="N315" s="24"/>
      <c r="O315" s="24"/>
      <c r="P315" s="24"/>
      <c r="Q315" s="24"/>
      <c r="R315" s="24"/>
      <c r="S315" s="24"/>
      <c r="T315" s="24"/>
      <c r="U315" s="24"/>
      <c r="V315" s="24"/>
      <c r="W315" s="24"/>
      <c r="X315" s="24"/>
      <c r="Y315" s="24"/>
      <c r="Z315" s="24"/>
      <c r="AA315" s="24"/>
    </row>
    <row r="316" spans="2:27" ht="12.75" x14ac:dyDescent="0.2">
      <c r="B316" s="24"/>
      <c r="C316" s="24"/>
      <c r="D316" s="182"/>
      <c r="E316" s="182"/>
      <c r="F316" s="182"/>
      <c r="G316" s="182"/>
      <c r="H316" s="24"/>
      <c r="I316" s="24"/>
      <c r="J316" s="24"/>
      <c r="K316" s="24"/>
      <c r="L316" s="24"/>
      <c r="M316" s="24"/>
      <c r="N316" s="24"/>
      <c r="O316" s="24"/>
      <c r="P316" s="24"/>
      <c r="Q316" s="24"/>
      <c r="R316" s="24"/>
      <c r="S316" s="24"/>
      <c r="T316" s="24"/>
      <c r="U316" s="24"/>
      <c r="V316" s="24"/>
      <c r="W316" s="24"/>
      <c r="X316" s="24"/>
      <c r="Y316" s="24"/>
      <c r="Z316" s="24"/>
      <c r="AA316" s="24"/>
    </row>
    <row r="317" spans="2:27" ht="12.75" x14ac:dyDescent="0.2">
      <c r="B317" s="24"/>
      <c r="C317" s="24"/>
      <c r="D317" s="182"/>
      <c r="E317" s="182"/>
      <c r="F317" s="182"/>
      <c r="G317" s="182"/>
      <c r="H317" s="24"/>
      <c r="I317" s="24"/>
      <c r="J317" s="24"/>
      <c r="K317" s="24"/>
      <c r="L317" s="24"/>
      <c r="M317" s="24"/>
      <c r="N317" s="24"/>
      <c r="O317" s="24"/>
      <c r="P317" s="24"/>
      <c r="Q317" s="24"/>
      <c r="R317" s="24"/>
      <c r="S317" s="24"/>
      <c r="T317" s="24"/>
      <c r="U317" s="24"/>
      <c r="V317" s="24"/>
      <c r="W317" s="24"/>
      <c r="X317" s="24"/>
      <c r="Y317" s="24"/>
      <c r="Z317" s="24"/>
      <c r="AA317" s="24"/>
    </row>
    <row r="318" spans="2:27" ht="12.75" x14ac:dyDescent="0.2">
      <c r="B318" s="24"/>
      <c r="C318" s="24"/>
      <c r="D318" s="182"/>
      <c r="E318" s="182"/>
      <c r="F318" s="182"/>
      <c r="G318" s="182"/>
      <c r="H318" s="24"/>
      <c r="I318" s="24"/>
      <c r="J318" s="24"/>
      <c r="K318" s="24"/>
      <c r="L318" s="24"/>
      <c r="M318" s="24"/>
      <c r="N318" s="24"/>
      <c r="O318" s="24"/>
      <c r="P318" s="24"/>
      <c r="Q318" s="24"/>
      <c r="R318" s="24"/>
      <c r="S318" s="24"/>
      <c r="T318" s="24"/>
      <c r="U318" s="24"/>
      <c r="V318" s="24"/>
      <c r="W318" s="24"/>
      <c r="X318" s="24"/>
      <c r="Y318" s="24"/>
      <c r="Z318" s="24"/>
      <c r="AA318" s="24"/>
    </row>
    <row r="319" spans="2:27" ht="12.75" x14ac:dyDescent="0.2">
      <c r="B319" s="24"/>
      <c r="C319" s="24"/>
      <c r="D319" s="182"/>
      <c r="E319" s="182"/>
      <c r="F319" s="182"/>
      <c r="G319" s="182"/>
      <c r="H319" s="24"/>
      <c r="I319" s="24"/>
      <c r="J319" s="24"/>
      <c r="K319" s="24"/>
      <c r="L319" s="24"/>
      <c r="M319" s="24"/>
      <c r="N319" s="24"/>
      <c r="O319" s="24"/>
      <c r="P319" s="24"/>
      <c r="Q319" s="24"/>
      <c r="R319" s="24"/>
      <c r="S319" s="24"/>
      <c r="T319" s="24"/>
      <c r="U319" s="24"/>
      <c r="V319" s="24"/>
      <c r="W319" s="24"/>
      <c r="X319" s="24"/>
      <c r="Y319" s="24"/>
      <c r="Z319" s="24"/>
      <c r="AA319" s="24"/>
    </row>
    <row r="320" spans="2:27" ht="12.75" x14ac:dyDescent="0.2">
      <c r="B320" s="24"/>
      <c r="C320" s="24"/>
      <c r="D320" s="182"/>
      <c r="E320" s="182"/>
      <c r="F320" s="182"/>
      <c r="G320" s="182"/>
      <c r="H320" s="24"/>
      <c r="I320" s="24"/>
      <c r="J320" s="24"/>
      <c r="K320" s="24"/>
      <c r="L320" s="24"/>
      <c r="M320" s="24"/>
      <c r="N320" s="24"/>
      <c r="O320" s="24"/>
      <c r="P320" s="24"/>
      <c r="Q320" s="24"/>
      <c r="R320" s="24"/>
      <c r="S320" s="24"/>
      <c r="T320" s="24"/>
      <c r="U320" s="24"/>
      <c r="V320" s="24"/>
      <c r="W320" s="24"/>
      <c r="X320" s="24"/>
      <c r="Y320" s="24"/>
      <c r="Z320" s="24"/>
      <c r="AA320" s="24"/>
    </row>
    <row r="321" spans="2:27" ht="12.75" x14ac:dyDescent="0.2">
      <c r="B321" s="24"/>
      <c r="C321" s="24"/>
      <c r="D321" s="182"/>
      <c r="E321" s="182"/>
      <c r="F321" s="182"/>
      <c r="G321" s="182"/>
      <c r="H321" s="24"/>
      <c r="I321" s="24"/>
      <c r="J321" s="24"/>
      <c r="K321" s="24"/>
      <c r="L321" s="24"/>
      <c r="M321" s="24"/>
      <c r="N321" s="24"/>
      <c r="O321" s="24"/>
      <c r="P321" s="24"/>
      <c r="Q321" s="24"/>
      <c r="R321" s="24"/>
      <c r="S321" s="24"/>
      <c r="T321" s="24"/>
      <c r="U321" s="24"/>
      <c r="V321" s="24"/>
      <c r="W321" s="24"/>
      <c r="X321" s="24"/>
      <c r="Y321" s="24"/>
      <c r="Z321" s="24"/>
      <c r="AA321" s="24"/>
    </row>
    <row r="322" spans="2:27" ht="12.75" x14ac:dyDescent="0.2">
      <c r="B322" s="24"/>
      <c r="C322" s="24"/>
      <c r="D322" s="182"/>
      <c r="E322" s="182"/>
      <c r="F322" s="182"/>
      <c r="G322" s="182"/>
      <c r="H322" s="24"/>
      <c r="I322" s="24"/>
      <c r="J322" s="24"/>
      <c r="K322" s="24"/>
      <c r="L322" s="24"/>
      <c r="M322" s="24"/>
      <c r="N322" s="24"/>
      <c r="O322" s="24"/>
      <c r="P322" s="24"/>
      <c r="Q322" s="24"/>
      <c r="R322" s="24"/>
      <c r="S322" s="24"/>
      <c r="T322" s="24"/>
      <c r="U322" s="24"/>
      <c r="V322" s="24"/>
      <c r="W322" s="24"/>
      <c r="X322" s="24"/>
      <c r="Y322" s="24"/>
      <c r="Z322" s="24"/>
      <c r="AA322" s="24"/>
    </row>
    <row r="323" spans="2:27" ht="12.75" x14ac:dyDescent="0.2">
      <c r="B323" s="24"/>
      <c r="C323" s="24"/>
      <c r="D323" s="182"/>
      <c r="E323" s="182"/>
      <c r="F323" s="182"/>
      <c r="G323" s="182"/>
      <c r="H323" s="24"/>
      <c r="I323" s="24"/>
      <c r="J323" s="24"/>
      <c r="K323" s="24"/>
      <c r="L323" s="24"/>
      <c r="M323" s="24"/>
      <c r="N323" s="24"/>
      <c r="O323" s="24"/>
      <c r="P323" s="24"/>
      <c r="Q323" s="24"/>
      <c r="R323" s="24"/>
      <c r="S323" s="24"/>
      <c r="T323" s="24"/>
      <c r="U323" s="24"/>
      <c r="V323" s="24"/>
      <c r="W323" s="24"/>
      <c r="X323" s="24"/>
      <c r="Y323" s="24"/>
      <c r="Z323" s="24"/>
      <c r="AA323" s="24"/>
    </row>
    <row r="324" spans="2:27" ht="12.75" x14ac:dyDescent="0.2">
      <c r="B324" s="24"/>
      <c r="C324" s="24"/>
      <c r="D324" s="182"/>
      <c r="E324" s="182"/>
      <c r="F324" s="182"/>
      <c r="G324" s="182"/>
      <c r="H324" s="24"/>
      <c r="I324" s="24"/>
      <c r="J324" s="24"/>
      <c r="K324" s="24"/>
      <c r="L324" s="24"/>
      <c r="M324" s="24"/>
      <c r="N324" s="24"/>
      <c r="O324" s="24"/>
      <c r="P324" s="24"/>
      <c r="Q324" s="24"/>
      <c r="R324" s="24"/>
      <c r="S324" s="24"/>
      <c r="T324" s="24"/>
      <c r="U324" s="24"/>
      <c r="V324" s="24"/>
      <c r="W324" s="24"/>
      <c r="X324" s="24"/>
      <c r="Y324" s="24"/>
      <c r="Z324" s="24"/>
      <c r="AA324" s="24"/>
    </row>
    <row r="325" spans="2:27" ht="12.75" x14ac:dyDescent="0.2">
      <c r="B325" s="24"/>
      <c r="C325" s="24"/>
      <c r="D325" s="182"/>
      <c r="E325" s="182"/>
      <c r="F325" s="182"/>
      <c r="G325" s="182"/>
      <c r="H325" s="24"/>
      <c r="I325" s="24"/>
      <c r="J325" s="24"/>
      <c r="K325" s="24"/>
      <c r="L325" s="24"/>
      <c r="M325" s="24"/>
      <c r="N325" s="24"/>
      <c r="O325" s="24"/>
      <c r="P325" s="24"/>
      <c r="Q325" s="24"/>
      <c r="R325" s="24"/>
      <c r="S325" s="24"/>
      <c r="T325" s="24"/>
      <c r="U325" s="24"/>
      <c r="V325" s="24"/>
      <c r="W325" s="24"/>
      <c r="X325" s="24"/>
      <c r="Y325" s="24"/>
      <c r="Z325" s="24"/>
      <c r="AA325" s="24"/>
    </row>
    <row r="326" spans="2:27" ht="12.75" x14ac:dyDescent="0.2">
      <c r="B326" s="24"/>
      <c r="C326" s="24"/>
      <c r="D326" s="182"/>
      <c r="E326" s="182"/>
      <c r="F326" s="182"/>
      <c r="G326" s="182"/>
      <c r="H326" s="24"/>
      <c r="I326" s="24"/>
      <c r="J326" s="24"/>
      <c r="K326" s="24"/>
      <c r="L326" s="24"/>
      <c r="M326" s="24"/>
      <c r="N326" s="24"/>
      <c r="O326" s="24"/>
      <c r="P326" s="24"/>
      <c r="Q326" s="24"/>
      <c r="R326" s="24"/>
      <c r="S326" s="24"/>
      <c r="T326" s="24"/>
      <c r="U326" s="24"/>
      <c r="V326" s="24"/>
      <c r="W326" s="24"/>
      <c r="X326" s="24"/>
      <c r="Y326" s="24"/>
      <c r="Z326" s="24"/>
      <c r="AA326" s="24"/>
    </row>
    <row r="327" spans="2:27" ht="12.75" x14ac:dyDescent="0.2">
      <c r="B327" s="24"/>
      <c r="C327" s="24"/>
      <c r="D327" s="182"/>
      <c r="E327" s="182"/>
      <c r="F327" s="182"/>
      <c r="G327" s="182"/>
      <c r="H327" s="24"/>
      <c r="I327" s="24"/>
      <c r="J327" s="24"/>
      <c r="K327" s="24"/>
      <c r="L327" s="24"/>
      <c r="M327" s="24"/>
      <c r="N327" s="24"/>
      <c r="O327" s="24"/>
      <c r="P327" s="24"/>
      <c r="Q327" s="24"/>
      <c r="R327" s="24"/>
      <c r="S327" s="24"/>
      <c r="T327" s="24"/>
      <c r="U327" s="24"/>
      <c r="V327" s="24"/>
      <c r="W327" s="24"/>
      <c r="X327" s="24"/>
      <c r="Y327" s="24"/>
      <c r="Z327" s="24"/>
      <c r="AA327" s="24"/>
    </row>
    <row r="328" spans="2:27" ht="12.75" x14ac:dyDescent="0.2">
      <c r="B328" s="24"/>
      <c r="C328" s="24"/>
      <c r="D328" s="182"/>
      <c r="E328" s="182"/>
      <c r="F328" s="182"/>
      <c r="G328" s="182"/>
      <c r="H328" s="24"/>
      <c r="I328" s="24"/>
      <c r="J328" s="24"/>
      <c r="K328" s="24"/>
      <c r="L328" s="24"/>
      <c r="M328" s="24"/>
      <c r="N328" s="24"/>
      <c r="O328" s="24"/>
      <c r="P328" s="24"/>
      <c r="Q328" s="24"/>
      <c r="R328" s="24"/>
      <c r="S328" s="24"/>
      <c r="T328" s="24"/>
      <c r="U328" s="24"/>
      <c r="V328" s="24"/>
      <c r="W328" s="24"/>
      <c r="X328" s="24"/>
      <c r="Y328" s="24"/>
      <c r="Z328" s="24"/>
      <c r="AA328" s="24"/>
    </row>
    <row r="329" spans="2:27" ht="12.75" x14ac:dyDescent="0.2">
      <c r="B329" s="24"/>
      <c r="C329" s="24"/>
      <c r="D329" s="182"/>
      <c r="E329" s="182"/>
      <c r="F329" s="182"/>
      <c r="G329" s="182"/>
      <c r="H329" s="24"/>
      <c r="I329" s="24"/>
      <c r="J329" s="24"/>
      <c r="K329" s="24"/>
      <c r="L329" s="24"/>
      <c r="M329" s="24"/>
      <c r="N329" s="24"/>
      <c r="O329" s="24"/>
      <c r="P329" s="24"/>
      <c r="Q329" s="24"/>
      <c r="R329" s="24"/>
      <c r="S329" s="24"/>
      <c r="T329" s="24"/>
      <c r="U329" s="24"/>
      <c r="V329" s="24"/>
      <c r="W329" s="24"/>
      <c r="X329" s="24"/>
      <c r="Y329" s="24"/>
      <c r="Z329" s="24"/>
      <c r="AA329" s="24"/>
    </row>
    <row r="330" spans="2:27" ht="12.75" x14ac:dyDescent="0.2">
      <c r="B330" s="24"/>
      <c r="C330" s="24"/>
      <c r="D330" s="182"/>
      <c r="E330" s="182"/>
      <c r="F330" s="182"/>
      <c r="G330" s="182"/>
      <c r="H330" s="24"/>
      <c r="I330" s="24"/>
      <c r="J330" s="24"/>
      <c r="K330" s="24"/>
      <c r="L330" s="24"/>
      <c r="M330" s="24"/>
      <c r="N330" s="24"/>
      <c r="O330" s="24"/>
      <c r="P330" s="24"/>
      <c r="Q330" s="24"/>
      <c r="R330" s="24"/>
      <c r="S330" s="24"/>
      <c r="T330" s="24"/>
      <c r="U330" s="24"/>
      <c r="V330" s="24"/>
      <c r="W330" s="24"/>
      <c r="X330" s="24"/>
      <c r="Y330" s="24"/>
      <c r="Z330" s="24"/>
      <c r="AA330" s="24"/>
    </row>
    <row r="331" spans="2:27" ht="12.75" x14ac:dyDescent="0.2">
      <c r="B331" s="24"/>
      <c r="C331" s="24"/>
      <c r="D331" s="182"/>
      <c r="E331" s="182"/>
      <c r="F331" s="182"/>
      <c r="G331" s="182"/>
      <c r="H331" s="24"/>
      <c r="I331" s="24"/>
      <c r="J331" s="24"/>
      <c r="K331" s="24"/>
      <c r="L331" s="24"/>
      <c r="M331" s="24"/>
      <c r="N331" s="24"/>
      <c r="O331" s="24"/>
      <c r="P331" s="24"/>
      <c r="Q331" s="24"/>
      <c r="R331" s="24"/>
      <c r="S331" s="24"/>
      <c r="T331" s="24"/>
      <c r="U331" s="24"/>
      <c r="V331" s="24"/>
      <c r="W331" s="24"/>
      <c r="X331" s="24"/>
      <c r="Y331" s="24"/>
      <c r="Z331" s="24"/>
      <c r="AA331" s="24"/>
    </row>
    <row r="332" spans="2:27" ht="12.75" x14ac:dyDescent="0.2">
      <c r="B332" s="24"/>
      <c r="C332" s="24"/>
      <c r="D332" s="182"/>
      <c r="E332" s="182"/>
      <c r="F332" s="182"/>
      <c r="G332" s="182"/>
      <c r="H332" s="24"/>
      <c r="I332" s="24"/>
      <c r="J332" s="24"/>
      <c r="K332" s="24"/>
      <c r="L332" s="24"/>
      <c r="M332" s="24"/>
      <c r="N332" s="24"/>
      <c r="O332" s="24"/>
      <c r="P332" s="24"/>
      <c r="Q332" s="24"/>
      <c r="R332" s="24"/>
      <c r="S332" s="24"/>
      <c r="T332" s="24"/>
      <c r="U332" s="24"/>
      <c r="V332" s="24"/>
      <c r="W332" s="24"/>
      <c r="X332" s="24"/>
      <c r="Y332" s="24"/>
      <c r="Z332" s="24"/>
      <c r="AA332" s="24"/>
    </row>
    <row r="333" spans="2:27" ht="12.75" x14ac:dyDescent="0.2">
      <c r="B333" s="24"/>
      <c r="C333" s="24"/>
      <c r="D333" s="182"/>
      <c r="E333" s="182"/>
      <c r="F333" s="182"/>
      <c r="G333" s="182"/>
      <c r="H333" s="24"/>
      <c r="I333" s="24"/>
      <c r="J333" s="24"/>
      <c r="K333" s="24"/>
      <c r="L333" s="24"/>
      <c r="M333" s="24"/>
      <c r="N333" s="24"/>
      <c r="O333" s="24"/>
      <c r="P333" s="24"/>
      <c r="Q333" s="24"/>
      <c r="R333" s="24"/>
      <c r="S333" s="24"/>
      <c r="T333" s="24"/>
      <c r="U333" s="24"/>
      <c r="V333" s="24"/>
      <c r="W333" s="24"/>
      <c r="X333" s="24"/>
      <c r="Y333" s="24"/>
      <c r="Z333" s="24"/>
      <c r="AA333" s="24"/>
    </row>
    <row r="334" spans="2:27" ht="12.75" x14ac:dyDescent="0.2">
      <c r="B334" s="24"/>
      <c r="C334" s="24"/>
      <c r="D334" s="182"/>
      <c r="E334" s="182"/>
      <c r="F334" s="182"/>
      <c r="G334" s="182"/>
      <c r="H334" s="24"/>
      <c r="I334" s="24"/>
      <c r="J334" s="24"/>
      <c r="K334" s="24"/>
      <c r="L334" s="24"/>
      <c r="M334" s="24"/>
      <c r="N334" s="24"/>
      <c r="O334" s="24"/>
      <c r="P334" s="24"/>
      <c r="Q334" s="24"/>
      <c r="R334" s="24"/>
      <c r="S334" s="24"/>
      <c r="T334" s="24"/>
      <c r="U334" s="24"/>
      <c r="V334" s="24"/>
      <c r="W334" s="24"/>
      <c r="X334" s="24"/>
      <c r="Y334" s="24"/>
      <c r="Z334" s="24"/>
      <c r="AA334" s="24"/>
    </row>
    <row r="335" spans="2:27" ht="12.75" x14ac:dyDescent="0.2">
      <c r="B335" s="24"/>
      <c r="C335" s="24"/>
      <c r="D335" s="182"/>
      <c r="E335" s="182"/>
      <c r="F335" s="182"/>
      <c r="G335" s="182"/>
      <c r="H335" s="24"/>
      <c r="I335" s="24"/>
      <c r="J335" s="24"/>
      <c r="K335" s="24"/>
      <c r="L335" s="24"/>
      <c r="M335" s="24"/>
      <c r="N335" s="24"/>
      <c r="O335" s="24"/>
      <c r="P335" s="24"/>
      <c r="Q335" s="24"/>
      <c r="R335" s="24"/>
      <c r="S335" s="24"/>
      <c r="T335" s="24"/>
      <c r="U335" s="24"/>
      <c r="V335" s="24"/>
      <c r="W335" s="24"/>
      <c r="X335" s="24"/>
      <c r="Y335" s="24"/>
      <c r="Z335" s="24"/>
      <c r="AA335" s="24"/>
    </row>
    <row r="336" spans="2:27" ht="12.75" x14ac:dyDescent="0.2">
      <c r="B336" s="24"/>
      <c r="C336" s="24"/>
      <c r="D336" s="182"/>
      <c r="E336" s="182"/>
      <c r="F336" s="182"/>
      <c r="G336" s="182"/>
      <c r="H336" s="24"/>
      <c r="I336" s="24"/>
      <c r="J336" s="24"/>
      <c r="K336" s="24"/>
      <c r="L336" s="24"/>
      <c r="M336" s="24"/>
      <c r="N336" s="24"/>
      <c r="O336" s="24"/>
      <c r="P336" s="24"/>
      <c r="Q336" s="24"/>
      <c r="R336" s="24"/>
      <c r="S336" s="24"/>
      <c r="T336" s="24"/>
      <c r="U336" s="24"/>
      <c r="V336" s="24"/>
      <c r="W336" s="24"/>
      <c r="X336" s="24"/>
      <c r="Y336" s="24"/>
      <c r="Z336" s="24"/>
      <c r="AA336" s="24"/>
    </row>
    <row r="337" spans="2:27" ht="12.75" x14ac:dyDescent="0.2">
      <c r="B337" s="24"/>
      <c r="C337" s="24"/>
      <c r="D337" s="182"/>
      <c r="E337" s="182"/>
      <c r="F337" s="182"/>
      <c r="G337" s="182"/>
      <c r="H337" s="24"/>
      <c r="I337" s="24"/>
      <c r="J337" s="24"/>
      <c r="K337" s="24"/>
      <c r="L337" s="24"/>
      <c r="M337" s="24"/>
      <c r="N337" s="24"/>
      <c r="O337" s="24"/>
      <c r="P337" s="24"/>
      <c r="Q337" s="24"/>
      <c r="R337" s="24"/>
      <c r="S337" s="24"/>
      <c r="T337" s="24"/>
      <c r="U337" s="24"/>
      <c r="V337" s="24"/>
      <c r="W337" s="24"/>
      <c r="X337" s="24"/>
      <c r="Y337" s="24"/>
      <c r="Z337" s="24"/>
      <c r="AA337" s="24"/>
    </row>
    <row r="338" spans="2:27" ht="12.75" x14ac:dyDescent="0.2">
      <c r="B338" s="24"/>
      <c r="C338" s="24"/>
      <c r="D338" s="182"/>
      <c r="E338" s="182"/>
      <c r="F338" s="182"/>
      <c r="G338" s="182"/>
      <c r="H338" s="24"/>
      <c r="I338" s="24"/>
      <c r="J338" s="24"/>
      <c r="K338" s="24"/>
      <c r="L338" s="24"/>
      <c r="M338" s="24"/>
      <c r="N338" s="24"/>
      <c r="O338" s="24"/>
      <c r="P338" s="24"/>
      <c r="Q338" s="24"/>
      <c r="R338" s="24"/>
      <c r="S338" s="24"/>
      <c r="T338" s="24"/>
      <c r="U338" s="24"/>
      <c r="V338" s="24"/>
      <c r="W338" s="24"/>
      <c r="X338" s="24"/>
      <c r="Y338" s="24"/>
      <c r="Z338" s="24"/>
      <c r="AA338" s="24"/>
    </row>
    <row r="339" spans="2:27" ht="12.75" x14ac:dyDescent="0.2">
      <c r="B339" s="24"/>
      <c r="C339" s="24"/>
      <c r="D339" s="182"/>
      <c r="E339" s="182"/>
      <c r="F339" s="182"/>
      <c r="G339" s="182"/>
      <c r="H339" s="24"/>
      <c r="I339" s="24"/>
      <c r="J339" s="24"/>
      <c r="K339" s="24"/>
      <c r="L339" s="24"/>
      <c r="M339" s="24"/>
      <c r="N339" s="24"/>
      <c r="O339" s="24"/>
      <c r="P339" s="24"/>
      <c r="Q339" s="24"/>
      <c r="R339" s="24"/>
      <c r="S339" s="24"/>
      <c r="T339" s="24"/>
      <c r="U339" s="24"/>
      <c r="V339" s="24"/>
      <c r="W339" s="24"/>
      <c r="X339" s="24"/>
      <c r="Y339" s="24"/>
      <c r="Z339" s="24"/>
      <c r="AA339" s="24"/>
    </row>
    <row r="340" spans="2:27" ht="12.75" x14ac:dyDescent="0.2">
      <c r="B340" s="24"/>
      <c r="C340" s="24"/>
      <c r="D340" s="182"/>
      <c r="E340" s="182"/>
      <c r="F340" s="182"/>
      <c r="G340" s="182"/>
      <c r="H340" s="24"/>
      <c r="I340" s="24"/>
      <c r="J340" s="24"/>
      <c r="K340" s="24"/>
      <c r="L340" s="24"/>
      <c r="M340" s="24"/>
      <c r="N340" s="24"/>
      <c r="O340" s="24"/>
      <c r="P340" s="24"/>
      <c r="Q340" s="24"/>
      <c r="R340" s="24"/>
      <c r="S340" s="24"/>
      <c r="T340" s="24"/>
      <c r="U340" s="24"/>
      <c r="V340" s="24"/>
      <c r="W340" s="24"/>
      <c r="X340" s="24"/>
      <c r="Y340" s="24"/>
      <c r="Z340" s="24"/>
      <c r="AA340" s="24"/>
    </row>
    <row r="341" spans="2:27" ht="12.75" x14ac:dyDescent="0.2">
      <c r="B341" s="24"/>
      <c r="C341" s="24"/>
      <c r="D341" s="182"/>
      <c r="E341" s="182"/>
      <c r="F341" s="182"/>
      <c r="G341" s="182"/>
      <c r="H341" s="24"/>
      <c r="I341" s="24"/>
      <c r="J341" s="24"/>
      <c r="K341" s="24"/>
      <c r="L341" s="24"/>
      <c r="M341" s="24"/>
      <c r="N341" s="24"/>
      <c r="O341" s="24"/>
      <c r="P341" s="24"/>
      <c r="Q341" s="24"/>
      <c r="R341" s="24"/>
      <c r="S341" s="24"/>
      <c r="T341" s="24"/>
      <c r="U341" s="24"/>
      <c r="V341" s="24"/>
      <c r="W341" s="24"/>
      <c r="X341" s="24"/>
      <c r="Y341" s="24"/>
      <c r="Z341" s="24"/>
      <c r="AA341" s="24"/>
    </row>
    <row r="342" spans="2:27" ht="12.75" x14ac:dyDescent="0.2">
      <c r="B342" s="24"/>
      <c r="C342" s="24"/>
      <c r="D342" s="182"/>
      <c r="E342" s="182"/>
      <c r="F342" s="182"/>
      <c r="G342" s="182"/>
      <c r="H342" s="24"/>
      <c r="I342" s="24"/>
      <c r="J342" s="24"/>
      <c r="K342" s="24"/>
      <c r="L342" s="24"/>
      <c r="M342" s="24"/>
      <c r="N342" s="24"/>
      <c r="O342" s="24"/>
      <c r="P342" s="24"/>
      <c r="Q342" s="24"/>
      <c r="R342" s="24"/>
      <c r="S342" s="24"/>
      <c r="T342" s="24"/>
      <c r="U342" s="24"/>
      <c r="V342" s="24"/>
      <c r="W342" s="24"/>
      <c r="X342" s="24"/>
      <c r="Y342" s="24"/>
      <c r="Z342" s="24"/>
      <c r="AA342" s="24"/>
    </row>
    <row r="343" spans="2:27" ht="12.75" x14ac:dyDescent="0.2">
      <c r="B343" s="24"/>
      <c r="C343" s="24"/>
      <c r="D343" s="182"/>
      <c r="E343" s="182"/>
      <c r="F343" s="182"/>
      <c r="G343" s="182"/>
      <c r="H343" s="24"/>
      <c r="I343" s="24"/>
      <c r="J343" s="24"/>
      <c r="K343" s="24"/>
      <c r="L343" s="24"/>
      <c r="M343" s="24"/>
      <c r="N343" s="24"/>
      <c r="O343" s="24"/>
      <c r="P343" s="24"/>
      <c r="Q343" s="24"/>
      <c r="R343" s="24"/>
      <c r="S343" s="24"/>
      <c r="T343" s="24"/>
      <c r="U343" s="24"/>
      <c r="V343" s="24"/>
      <c r="W343" s="24"/>
      <c r="X343" s="24"/>
      <c r="Y343" s="24"/>
      <c r="Z343" s="24"/>
      <c r="AA343" s="24"/>
    </row>
    <row r="344" spans="2:27" ht="12.75" x14ac:dyDescent="0.2">
      <c r="B344" s="24"/>
      <c r="C344" s="24"/>
      <c r="D344" s="182"/>
      <c r="E344" s="182"/>
      <c r="F344" s="182"/>
      <c r="G344" s="182"/>
      <c r="H344" s="24"/>
      <c r="I344" s="24"/>
      <c r="J344" s="24"/>
      <c r="K344" s="24"/>
      <c r="L344" s="24"/>
      <c r="M344" s="24"/>
      <c r="N344" s="24"/>
      <c r="O344" s="24"/>
      <c r="P344" s="24"/>
      <c r="Q344" s="24"/>
      <c r="R344" s="24"/>
      <c r="S344" s="24"/>
      <c r="T344" s="24"/>
      <c r="U344" s="24"/>
      <c r="V344" s="24"/>
      <c r="W344" s="24"/>
      <c r="X344" s="24"/>
      <c r="Y344" s="24"/>
      <c r="Z344" s="24"/>
      <c r="AA344" s="24"/>
    </row>
    <row r="345" spans="2:27" ht="12.75" x14ac:dyDescent="0.2">
      <c r="B345" s="24"/>
      <c r="C345" s="24"/>
      <c r="D345" s="182"/>
      <c r="E345" s="182"/>
      <c r="F345" s="182"/>
      <c r="G345" s="182"/>
      <c r="H345" s="24"/>
      <c r="I345" s="24"/>
      <c r="J345" s="24"/>
      <c r="K345" s="24"/>
      <c r="L345" s="24"/>
      <c r="M345" s="24"/>
      <c r="N345" s="24"/>
      <c r="O345" s="24"/>
      <c r="P345" s="24"/>
      <c r="Q345" s="24"/>
      <c r="R345" s="24"/>
      <c r="S345" s="24"/>
      <c r="T345" s="24"/>
      <c r="U345" s="24"/>
      <c r="V345" s="24"/>
      <c r="W345" s="24"/>
      <c r="X345" s="24"/>
      <c r="Y345" s="24"/>
      <c r="Z345" s="24"/>
      <c r="AA345" s="24"/>
    </row>
    <row r="346" spans="2:27" ht="12.75" x14ac:dyDescent="0.2">
      <c r="B346" s="24"/>
      <c r="C346" s="24"/>
      <c r="D346" s="182"/>
      <c r="E346" s="182"/>
      <c r="F346" s="182"/>
      <c r="G346" s="182"/>
      <c r="H346" s="24"/>
      <c r="I346" s="24"/>
      <c r="J346" s="24"/>
      <c r="K346" s="24"/>
      <c r="L346" s="24"/>
      <c r="M346" s="24"/>
      <c r="N346" s="24"/>
      <c r="O346" s="24"/>
      <c r="P346" s="24"/>
      <c r="Q346" s="24"/>
      <c r="R346" s="24"/>
      <c r="S346" s="24"/>
      <c r="T346" s="24"/>
      <c r="U346" s="24"/>
      <c r="V346" s="24"/>
      <c r="W346" s="24"/>
      <c r="X346" s="24"/>
      <c r="Y346" s="24"/>
      <c r="Z346" s="24"/>
      <c r="AA346" s="24"/>
    </row>
    <row r="347" spans="2:27" ht="12.75" x14ac:dyDescent="0.2">
      <c r="B347" s="24"/>
      <c r="C347" s="24"/>
      <c r="D347" s="182"/>
      <c r="E347" s="182"/>
      <c r="F347" s="182"/>
      <c r="G347" s="182"/>
      <c r="H347" s="24"/>
      <c r="I347" s="24"/>
      <c r="J347" s="24"/>
      <c r="K347" s="24"/>
      <c r="L347" s="24"/>
      <c r="M347" s="24"/>
      <c r="N347" s="24"/>
      <c r="O347" s="24"/>
      <c r="P347" s="24"/>
      <c r="Q347" s="24"/>
      <c r="R347" s="24"/>
      <c r="S347" s="24"/>
      <c r="T347" s="24"/>
      <c r="U347" s="24"/>
      <c r="V347" s="24"/>
      <c r="W347" s="24"/>
      <c r="X347" s="24"/>
      <c r="Y347" s="24"/>
      <c r="Z347" s="24"/>
      <c r="AA347" s="24"/>
    </row>
    <row r="348" spans="2:27" ht="12.75" x14ac:dyDescent="0.2">
      <c r="B348" s="24"/>
      <c r="C348" s="24"/>
      <c r="D348" s="182"/>
      <c r="E348" s="182"/>
      <c r="F348" s="182"/>
      <c r="G348" s="182"/>
      <c r="H348" s="24"/>
      <c r="I348" s="24"/>
      <c r="J348" s="24"/>
      <c r="K348" s="24"/>
      <c r="L348" s="24"/>
      <c r="M348" s="24"/>
      <c r="N348" s="24"/>
      <c r="O348" s="24"/>
      <c r="P348" s="24"/>
      <c r="Q348" s="24"/>
      <c r="R348" s="24"/>
      <c r="S348" s="24"/>
      <c r="T348" s="24"/>
      <c r="U348" s="24"/>
      <c r="V348" s="24"/>
      <c r="W348" s="24"/>
      <c r="X348" s="24"/>
      <c r="Y348" s="24"/>
      <c r="Z348" s="24"/>
      <c r="AA348" s="24"/>
    </row>
    <row r="349" spans="2:27" ht="12.75" x14ac:dyDescent="0.2">
      <c r="B349" s="24"/>
      <c r="C349" s="24"/>
      <c r="D349" s="182"/>
      <c r="E349" s="182"/>
      <c r="F349" s="182"/>
      <c r="G349" s="182"/>
      <c r="H349" s="24"/>
      <c r="I349" s="24"/>
      <c r="J349" s="24"/>
      <c r="K349" s="24"/>
      <c r="L349" s="24"/>
      <c r="M349" s="24"/>
      <c r="N349" s="24"/>
      <c r="O349" s="24"/>
      <c r="P349" s="24"/>
      <c r="Q349" s="24"/>
      <c r="R349" s="24"/>
      <c r="S349" s="24"/>
      <c r="T349" s="24"/>
      <c r="U349" s="24"/>
      <c r="V349" s="24"/>
      <c r="W349" s="24"/>
      <c r="X349" s="24"/>
      <c r="Y349" s="24"/>
      <c r="Z349" s="24"/>
      <c r="AA349" s="24"/>
    </row>
    <row r="350" spans="2:27" ht="12.75" x14ac:dyDescent="0.2">
      <c r="B350" s="24"/>
      <c r="C350" s="24"/>
      <c r="D350" s="182"/>
      <c r="E350" s="182"/>
      <c r="F350" s="182"/>
      <c r="G350" s="182"/>
      <c r="H350" s="24"/>
      <c r="I350" s="24"/>
      <c r="J350" s="24"/>
      <c r="K350" s="24"/>
      <c r="L350" s="24"/>
      <c r="M350" s="24"/>
      <c r="N350" s="24"/>
      <c r="O350" s="24"/>
      <c r="P350" s="24"/>
      <c r="Q350" s="24"/>
      <c r="R350" s="24"/>
      <c r="S350" s="24"/>
      <c r="T350" s="24"/>
      <c r="U350" s="24"/>
      <c r="V350" s="24"/>
      <c r="W350" s="24"/>
      <c r="X350" s="24"/>
      <c r="Y350" s="24"/>
      <c r="Z350" s="24"/>
      <c r="AA350" s="24"/>
    </row>
    <row r="351" spans="2:27" ht="12.75" x14ac:dyDescent="0.2">
      <c r="B351" s="24"/>
      <c r="C351" s="24"/>
      <c r="D351" s="182"/>
      <c r="E351" s="182"/>
      <c r="F351" s="182"/>
      <c r="G351" s="182"/>
      <c r="H351" s="24"/>
      <c r="I351" s="24"/>
      <c r="J351" s="24"/>
      <c r="K351" s="24"/>
      <c r="L351" s="24"/>
      <c r="M351" s="24"/>
      <c r="N351" s="24"/>
      <c r="O351" s="24"/>
      <c r="P351" s="24"/>
      <c r="Q351" s="24"/>
      <c r="R351" s="24"/>
      <c r="S351" s="24"/>
      <c r="T351" s="24"/>
      <c r="U351" s="24"/>
      <c r="V351" s="24"/>
      <c r="W351" s="24"/>
      <c r="X351" s="24"/>
      <c r="Y351" s="24"/>
      <c r="Z351" s="24"/>
      <c r="AA351" s="24"/>
    </row>
    <row r="352" spans="2:27" ht="12.75" x14ac:dyDescent="0.2">
      <c r="B352" s="24"/>
      <c r="C352" s="24"/>
      <c r="D352" s="182"/>
      <c r="E352" s="182"/>
      <c r="F352" s="182"/>
      <c r="G352" s="182"/>
      <c r="H352" s="24"/>
      <c r="I352" s="24"/>
      <c r="J352" s="24"/>
      <c r="K352" s="24"/>
      <c r="L352" s="24"/>
      <c r="M352" s="24"/>
      <c r="N352" s="24"/>
      <c r="O352" s="24"/>
      <c r="P352" s="24"/>
      <c r="Q352" s="24"/>
      <c r="R352" s="24"/>
      <c r="S352" s="24"/>
      <c r="T352" s="24"/>
      <c r="U352" s="24"/>
      <c r="V352" s="24"/>
      <c r="W352" s="24"/>
      <c r="X352" s="24"/>
      <c r="Y352" s="24"/>
      <c r="Z352" s="24"/>
      <c r="AA352" s="24"/>
    </row>
    <row r="353" spans="2:27" ht="12.75" x14ac:dyDescent="0.2">
      <c r="B353" s="24"/>
      <c r="C353" s="24"/>
      <c r="D353" s="182"/>
      <c r="E353" s="182"/>
      <c r="F353" s="182"/>
      <c r="G353" s="182"/>
      <c r="H353" s="24"/>
      <c r="I353" s="24"/>
      <c r="J353" s="24"/>
      <c r="K353" s="24"/>
      <c r="L353" s="24"/>
      <c r="M353" s="24"/>
      <c r="N353" s="24"/>
      <c r="O353" s="24"/>
      <c r="P353" s="24"/>
      <c r="Q353" s="24"/>
      <c r="R353" s="24"/>
      <c r="S353" s="24"/>
      <c r="T353" s="24"/>
      <c r="U353" s="24"/>
      <c r="V353" s="24"/>
      <c r="W353" s="24"/>
      <c r="X353" s="24"/>
      <c r="Y353" s="24"/>
      <c r="Z353" s="24"/>
      <c r="AA353" s="24"/>
    </row>
    <row r="354" spans="2:27" ht="12.75" x14ac:dyDescent="0.2">
      <c r="B354" s="24"/>
      <c r="C354" s="24"/>
      <c r="D354" s="182"/>
      <c r="E354" s="182"/>
      <c r="F354" s="182"/>
      <c r="G354" s="182"/>
      <c r="H354" s="24"/>
      <c r="I354" s="24"/>
      <c r="J354" s="24"/>
      <c r="K354" s="24"/>
      <c r="L354" s="24"/>
      <c r="M354" s="24"/>
      <c r="N354" s="24"/>
      <c r="O354" s="24"/>
      <c r="P354" s="24"/>
      <c r="Q354" s="24"/>
      <c r="R354" s="24"/>
      <c r="S354" s="24"/>
      <c r="T354" s="24"/>
      <c r="U354" s="24"/>
      <c r="V354" s="24"/>
      <c r="W354" s="24"/>
      <c r="X354" s="24"/>
      <c r="Y354" s="24"/>
      <c r="Z354" s="24"/>
      <c r="AA354" s="24"/>
    </row>
    <row r="355" spans="2:27" ht="12.75" x14ac:dyDescent="0.2">
      <c r="B355" s="24"/>
      <c r="C355" s="24"/>
      <c r="D355" s="182"/>
      <c r="E355" s="182"/>
      <c r="F355" s="182"/>
      <c r="G355" s="182"/>
      <c r="H355" s="24"/>
      <c r="I355" s="24"/>
      <c r="J355" s="24"/>
      <c r="K355" s="24"/>
      <c r="L355" s="24"/>
      <c r="M355" s="24"/>
      <c r="N355" s="24"/>
      <c r="O355" s="24"/>
      <c r="P355" s="24"/>
      <c r="Q355" s="24"/>
      <c r="R355" s="24"/>
      <c r="S355" s="24"/>
      <c r="T355" s="24"/>
      <c r="U355" s="24"/>
      <c r="V355" s="24"/>
      <c r="W355" s="24"/>
      <c r="X355" s="24"/>
      <c r="Y355" s="24"/>
      <c r="Z355" s="24"/>
      <c r="AA355" s="24"/>
    </row>
    <row r="356" spans="2:27" ht="12.75" x14ac:dyDescent="0.2">
      <c r="B356" s="24"/>
      <c r="C356" s="24"/>
      <c r="D356" s="182"/>
      <c r="E356" s="182"/>
      <c r="F356" s="182"/>
      <c r="G356" s="182"/>
      <c r="H356" s="24"/>
      <c r="I356" s="24"/>
      <c r="J356" s="24"/>
      <c r="K356" s="24"/>
      <c r="L356" s="24"/>
      <c r="M356" s="24"/>
      <c r="N356" s="24"/>
      <c r="O356" s="24"/>
      <c r="P356" s="24"/>
      <c r="Q356" s="24"/>
      <c r="R356" s="24"/>
      <c r="S356" s="24"/>
      <c r="T356" s="24"/>
      <c r="U356" s="24"/>
      <c r="V356" s="24"/>
      <c r="W356" s="24"/>
      <c r="X356" s="24"/>
      <c r="Y356" s="24"/>
      <c r="Z356" s="24"/>
      <c r="AA356" s="24"/>
    </row>
    <row r="357" spans="2:27" ht="12.75" x14ac:dyDescent="0.2">
      <c r="B357" s="24"/>
      <c r="C357" s="24"/>
      <c r="D357" s="182"/>
      <c r="E357" s="182"/>
      <c r="F357" s="182"/>
      <c r="G357" s="182"/>
      <c r="H357" s="24"/>
      <c r="I357" s="24"/>
      <c r="J357" s="24"/>
      <c r="K357" s="24"/>
      <c r="L357" s="24"/>
      <c r="M357" s="24"/>
      <c r="N357" s="24"/>
      <c r="O357" s="24"/>
      <c r="P357" s="24"/>
      <c r="Q357" s="24"/>
      <c r="R357" s="24"/>
      <c r="S357" s="24"/>
      <c r="T357" s="24"/>
      <c r="U357" s="24"/>
      <c r="V357" s="24"/>
      <c r="W357" s="24"/>
      <c r="X357" s="24"/>
      <c r="Y357" s="24"/>
      <c r="Z357" s="24"/>
      <c r="AA357" s="24"/>
    </row>
    <row r="358" spans="2:27" ht="12.75" x14ac:dyDescent="0.2">
      <c r="B358" s="24"/>
      <c r="C358" s="24"/>
      <c r="D358" s="182"/>
      <c r="E358" s="182"/>
      <c r="F358" s="182"/>
      <c r="G358" s="182"/>
      <c r="H358" s="24"/>
      <c r="I358" s="24"/>
      <c r="J358" s="24"/>
      <c r="K358" s="24"/>
      <c r="L358" s="24"/>
      <c r="M358" s="24"/>
      <c r="N358" s="24"/>
      <c r="O358" s="24"/>
      <c r="P358" s="24"/>
      <c r="Q358" s="24"/>
      <c r="R358" s="24"/>
      <c r="S358" s="24"/>
      <c r="T358" s="24"/>
      <c r="U358" s="24"/>
      <c r="V358" s="24"/>
      <c r="W358" s="24"/>
      <c r="X358" s="24"/>
      <c r="Y358" s="24"/>
      <c r="Z358" s="24"/>
      <c r="AA358" s="24"/>
    </row>
    <row r="359" spans="2:27" ht="12.75" x14ac:dyDescent="0.2">
      <c r="B359" s="24"/>
      <c r="C359" s="24"/>
      <c r="D359" s="182"/>
      <c r="E359" s="182"/>
      <c r="F359" s="182"/>
      <c r="G359" s="182"/>
      <c r="H359" s="24"/>
      <c r="I359" s="24"/>
      <c r="J359" s="24"/>
      <c r="K359" s="24"/>
      <c r="L359" s="24"/>
      <c r="M359" s="24"/>
      <c r="N359" s="24"/>
      <c r="O359" s="24"/>
      <c r="P359" s="24"/>
      <c r="Q359" s="24"/>
      <c r="R359" s="24"/>
      <c r="S359" s="24"/>
      <c r="T359" s="24"/>
      <c r="U359" s="24"/>
      <c r="V359" s="24"/>
      <c r="W359" s="24"/>
      <c r="X359" s="24"/>
      <c r="Y359" s="24"/>
      <c r="Z359" s="24"/>
      <c r="AA359" s="24"/>
    </row>
    <row r="360" spans="2:27" ht="12.75" x14ac:dyDescent="0.2">
      <c r="B360" s="24"/>
      <c r="C360" s="24"/>
      <c r="D360" s="182"/>
      <c r="E360" s="182"/>
      <c r="F360" s="182"/>
      <c r="G360" s="182"/>
      <c r="H360" s="24"/>
      <c r="I360" s="24"/>
      <c r="J360" s="24"/>
      <c r="K360" s="24"/>
      <c r="L360" s="24"/>
      <c r="M360" s="24"/>
      <c r="N360" s="24"/>
      <c r="O360" s="24"/>
      <c r="P360" s="24"/>
      <c r="Q360" s="24"/>
      <c r="R360" s="24"/>
      <c r="S360" s="24"/>
      <c r="T360" s="24"/>
      <c r="U360" s="24"/>
      <c r="V360" s="24"/>
      <c r="W360" s="24"/>
      <c r="X360" s="24"/>
      <c r="Y360" s="24"/>
      <c r="Z360" s="24"/>
      <c r="AA360" s="24"/>
    </row>
    <row r="361" spans="2:27" ht="12.75" x14ac:dyDescent="0.2">
      <c r="B361" s="24"/>
      <c r="C361" s="24"/>
      <c r="D361" s="182"/>
      <c r="E361" s="182"/>
      <c r="F361" s="182"/>
      <c r="G361" s="182"/>
      <c r="H361" s="24"/>
      <c r="I361" s="24"/>
      <c r="J361" s="24"/>
      <c r="K361" s="24"/>
      <c r="L361" s="24"/>
      <c r="M361" s="24"/>
      <c r="N361" s="24"/>
      <c r="O361" s="24"/>
      <c r="P361" s="24"/>
      <c r="Q361" s="24"/>
      <c r="R361" s="24"/>
      <c r="S361" s="24"/>
      <c r="T361" s="24"/>
      <c r="U361" s="24"/>
      <c r="V361" s="24"/>
      <c r="W361" s="24"/>
      <c r="X361" s="24"/>
      <c r="Y361" s="24"/>
      <c r="Z361" s="24"/>
      <c r="AA361" s="24"/>
    </row>
    <row r="362" spans="2:27" ht="12.75" x14ac:dyDescent="0.2">
      <c r="B362" s="24"/>
      <c r="C362" s="24"/>
      <c r="D362" s="182"/>
      <c r="E362" s="182"/>
      <c r="F362" s="182"/>
      <c r="G362" s="182"/>
      <c r="H362" s="24"/>
      <c r="I362" s="24"/>
      <c r="J362" s="24"/>
      <c r="K362" s="24"/>
      <c r="L362" s="24"/>
      <c r="M362" s="24"/>
      <c r="N362" s="24"/>
      <c r="O362" s="24"/>
      <c r="P362" s="24"/>
      <c r="Q362" s="24"/>
      <c r="R362" s="24"/>
      <c r="S362" s="24"/>
      <c r="T362" s="24"/>
      <c r="U362" s="24"/>
      <c r="V362" s="24"/>
      <c r="W362" s="24"/>
      <c r="X362" s="24"/>
      <c r="Y362" s="24"/>
      <c r="Z362" s="24"/>
      <c r="AA362" s="24"/>
    </row>
    <row r="363" spans="2:27" ht="12.75" x14ac:dyDescent="0.2">
      <c r="B363" s="24"/>
      <c r="C363" s="24"/>
      <c r="D363" s="182"/>
      <c r="E363" s="182"/>
      <c r="F363" s="182"/>
      <c r="G363" s="182"/>
      <c r="H363" s="24"/>
      <c r="I363" s="24"/>
      <c r="J363" s="24"/>
      <c r="K363" s="24"/>
      <c r="L363" s="24"/>
      <c r="M363" s="24"/>
      <c r="N363" s="24"/>
      <c r="O363" s="24"/>
      <c r="P363" s="24"/>
      <c r="Q363" s="24"/>
      <c r="R363" s="24"/>
      <c r="S363" s="24"/>
      <c r="T363" s="24"/>
      <c r="U363" s="24"/>
      <c r="V363" s="24"/>
      <c r="W363" s="24"/>
      <c r="X363" s="24"/>
      <c r="Y363" s="24"/>
      <c r="Z363" s="24"/>
      <c r="AA363" s="24"/>
    </row>
    <row r="364" spans="2:27" ht="12.75" x14ac:dyDescent="0.2">
      <c r="B364" s="24"/>
      <c r="C364" s="24"/>
      <c r="D364" s="182"/>
      <c r="E364" s="182"/>
      <c r="F364" s="182"/>
      <c r="G364" s="182"/>
      <c r="H364" s="24"/>
      <c r="I364" s="24"/>
      <c r="J364" s="24"/>
      <c r="K364" s="24"/>
      <c r="L364" s="24"/>
      <c r="M364" s="24"/>
      <c r="N364" s="24"/>
      <c r="O364" s="24"/>
      <c r="P364" s="24"/>
      <c r="Q364" s="24"/>
      <c r="R364" s="24"/>
      <c r="S364" s="24"/>
      <c r="T364" s="24"/>
      <c r="U364" s="24"/>
      <c r="V364" s="24"/>
      <c r="W364" s="24"/>
      <c r="X364" s="24"/>
      <c r="Y364" s="24"/>
      <c r="Z364" s="24"/>
      <c r="AA364" s="24"/>
    </row>
    <row r="365" spans="2:27" ht="12.75" x14ac:dyDescent="0.2">
      <c r="B365" s="24"/>
      <c r="C365" s="24"/>
      <c r="D365" s="182"/>
      <c r="E365" s="182"/>
      <c r="F365" s="182"/>
      <c r="G365" s="182"/>
      <c r="H365" s="24"/>
      <c r="I365" s="24"/>
      <c r="J365" s="24"/>
      <c r="K365" s="24"/>
      <c r="L365" s="24"/>
      <c r="M365" s="24"/>
      <c r="N365" s="24"/>
      <c r="O365" s="24"/>
      <c r="P365" s="24"/>
      <c r="Q365" s="24"/>
      <c r="R365" s="24"/>
      <c r="S365" s="24"/>
      <c r="T365" s="24"/>
      <c r="U365" s="24"/>
      <c r="V365" s="24"/>
      <c r="W365" s="24"/>
      <c r="X365" s="24"/>
      <c r="Y365" s="24"/>
      <c r="Z365" s="24"/>
      <c r="AA365" s="24"/>
    </row>
    <row r="366" spans="2:27" ht="12.75" x14ac:dyDescent="0.2">
      <c r="B366" s="24"/>
      <c r="C366" s="24"/>
      <c r="D366" s="182"/>
      <c r="E366" s="182"/>
      <c r="F366" s="182"/>
      <c r="G366" s="182"/>
      <c r="H366" s="24"/>
      <c r="I366" s="24"/>
      <c r="J366" s="24"/>
      <c r="K366" s="24"/>
      <c r="L366" s="24"/>
      <c r="M366" s="24"/>
      <c r="N366" s="24"/>
      <c r="O366" s="24"/>
      <c r="P366" s="24"/>
      <c r="Q366" s="24"/>
      <c r="R366" s="24"/>
      <c r="S366" s="24"/>
      <c r="T366" s="24"/>
      <c r="U366" s="24"/>
      <c r="V366" s="24"/>
      <c r="W366" s="24"/>
      <c r="X366" s="24"/>
      <c r="Y366" s="24"/>
      <c r="Z366" s="24"/>
      <c r="AA366" s="24"/>
    </row>
    <row r="367" spans="2:27" ht="12.75" x14ac:dyDescent="0.2">
      <c r="B367" s="24"/>
      <c r="C367" s="24"/>
      <c r="D367" s="182"/>
      <c r="E367" s="182"/>
      <c r="F367" s="182"/>
      <c r="G367" s="182"/>
      <c r="H367" s="24"/>
      <c r="I367" s="24"/>
      <c r="J367" s="24"/>
      <c r="K367" s="24"/>
      <c r="L367" s="24"/>
      <c r="M367" s="24"/>
      <c r="N367" s="24"/>
      <c r="O367" s="24"/>
      <c r="P367" s="24"/>
      <c r="Q367" s="24"/>
      <c r="R367" s="24"/>
      <c r="S367" s="24"/>
      <c r="T367" s="24"/>
      <c r="U367" s="24"/>
      <c r="V367" s="24"/>
      <c r="W367" s="24"/>
      <c r="X367" s="24"/>
      <c r="Y367" s="24"/>
      <c r="Z367" s="24"/>
      <c r="AA367" s="24"/>
    </row>
    <row r="368" spans="2:27" ht="12.75" x14ac:dyDescent="0.2">
      <c r="B368" s="24"/>
      <c r="C368" s="24"/>
      <c r="D368" s="182"/>
      <c r="E368" s="182"/>
      <c r="F368" s="182"/>
      <c r="G368" s="182"/>
      <c r="H368" s="24"/>
      <c r="I368" s="24"/>
      <c r="J368" s="24"/>
      <c r="K368" s="24"/>
      <c r="L368" s="24"/>
      <c r="M368" s="24"/>
      <c r="N368" s="24"/>
      <c r="O368" s="24"/>
      <c r="P368" s="24"/>
      <c r="Q368" s="24"/>
      <c r="R368" s="24"/>
      <c r="S368" s="24"/>
      <c r="T368" s="24"/>
      <c r="U368" s="24"/>
      <c r="V368" s="24"/>
      <c r="W368" s="24"/>
      <c r="X368" s="24"/>
      <c r="Y368" s="24"/>
      <c r="Z368" s="24"/>
      <c r="AA368" s="24"/>
    </row>
    <row r="369" spans="2:27" ht="12.75" x14ac:dyDescent="0.2">
      <c r="B369" s="24"/>
      <c r="C369" s="24"/>
      <c r="D369" s="182"/>
      <c r="E369" s="182"/>
      <c r="F369" s="182"/>
      <c r="G369" s="182"/>
      <c r="H369" s="24"/>
      <c r="I369" s="24"/>
      <c r="J369" s="24"/>
      <c r="K369" s="24"/>
      <c r="L369" s="24"/>
      <c r="M369" s="24"/>
      <c r="N369" s="24"/>
      <c r="O369" s="24"/>
      <c r="P369" s="24"/>
      <c r="Q369" s="24"/>
      <c r="R369" s="24"/>
      <c r="S369" s="24"/>
      <c r="T369" s="24"/>
      <c r="U369" s="24"/>
      <c r="V369" s="24"/>
      <c r="W369" s="24"/>
      <c r="X369" s="24"/>
      <c r="Y369" s="24"/>
      <c r="Z369" s="24"/>
      <c r="AA369" s="24"/>
    </row>
    <row r="370" spans="2:27" ht="12.75" x14ac:dyDescent="0.2">
      <c r="B370" s="24"/>
      <c r="C370" s="24"/>
      <c r="D370" s="182"/>
      <c r="E370" s="182"/>
      <c r="F370" s="182"/>
      <c r="G370" s="182"/>
      <c r="H370" s="24"/>
      <c r="I370" s="24"/>
      <c r="J370" s="24"/>
      <c r="K370" s="24"/>
      <c r="L370" s="24"/>
      <c r="M370" s="24"/>
      <c r="N370" s="24"/>
      <c r="O370" s="24"/>
      <c r="P370" s="24"/>
      <c r="Q370" s="24"/>
      <c r="R370" s="24"/>
      <c r="S370" s="24"/>
      <c r="T370" s="24"/>
      <c r="U370" s="24"/>
      <c r="V370" s="24"/>
      <c r="W370" s="24"/>
      <c r="X370" s="24"/>
      <c r="Y370" s="24"/>
      <c r="Z370" s="24"/>
      <c r="AA370" s="24"/>
    </row>
    <row r="371" spans="2:27" ht="12.75" x14ac:dyDescent="0.2">
      <c r="B371" s="24"/>
      <c r="C371" s="24"/>
      <c r="D371" s="182"/>
      <c r="E371" s="182"/>
      <c r="F371" s="182"/>
      <c r="G371" s="182"/>
      <c r="H371" s="24"/>
      <c r="I371" s="24"/>
      <c r="J371" s="24"/>
      <c r="K371" s="24"/>
      <c r="L371" s="24"/>
      <c r="M371" s="24"/>
      <c r="N371" s="24"/>
      <c r="O371" s="24"/>
      <c r="P371" s="24"/>
      <c r="Q371" s="24"/>
      <c r="R371" s="24"/>
      <c r="S371" s="24"/>
      <c r="T371" s="24"/>
      <c r="U371" s="24"/>
      <c r="V371" s="24"/>
      <c r="W371" s="24"/>
      <c r="X371" s="24"/>
      <c r="Y371" s="24"/>
      <c r="Z371" s="24"/>
      <c r="AA371" s="24"/>
    </row>
    <row r="372" spans="2:27" ht="12.75" x14ac:dyDescent="0.2">
      <c r="B372" s="24"/>
      <c r="C372" s="24"/>
      <c r="D372" s="182"/>
      <c r="E372" s="182"/>
      <c r="F372" s="182"/>
      <c r="G372" s="182"/>
      <c r="H372" s="24"/>
      <c r="I372" s="24"/>
      <c r="J372" s="24"/>
      <c r="K372" s="24"/>
      <c r="L372" s="24"/>
      <c r="M372" s="24"/>
      <c r="N372" s="24"/>
      <c r="O372" s="24"/>
      <c r="P372" s="24"/>
      <c r="Q372" s="24"/>
      <c r="R372" s="24"/>
      <c r="S372" s="24"/>
      <c r="T372" s="24"/>
      <c r="U372" s="24"/>
      <c r="V372" s="24"/>
      <c r="W372" s="24"/>
      <c r="X372" s="24"/>
      <c r="Y372" s="24"/>
      <c r="Z372" s="24"/>
      <c r="AA372" s="24"/>
    </row>
    <row r="373" spans="2:27" ht="12.75" x14ac:dyDescent="0.2">
      <c r="B373" s="24"/>
      <c r="C373" s="24"/>
      <c r="D373" s="182"/>
      <c r="E373" s="182"/>
      <c r="F373" s="182"/>
      <c r="G373" s="182"/>
      <c r="H373" s="24"/>
      <c r="I373" s="24"/>
      <c r="J373" s="24"/>
      <c r="K373" s="24"/>
      <c r="L373" s="24"/>
      <c r="M373" s="24"/>
      <c r="N373" s="24"/>
      <c r="O373" s="24"/>
      <c r="P373" s="24"/>
      <c r="Q373" s="24"/>
      <c r="R373" s="24"/>
      <c r="S373" s="24"/>
      <c r="T373" s="24"/>
      <c r="U373" s="24"/>
      <c r="V373" s="24"/>
      <c r="W373" s="24"/>
      <c r="X373" s="24"/>
      <c r="Y373" s="24"/>
      <c r="Z373" s="24"/>
      <c r="AA373" s="24"/>
    </row>
    <row r="374" spans="2:27" ht="12.75" x14ac:dyDescent="0.2">
      <c r="B374" s="24"/>
      <c r="C374" s="24"/>
      <c r="D374" s="182"/>
      <c r="E374" s="182"/>
      <c r="F374" s="182"/>
      <c r="G374" s="182"/>
      <c r="H374" s="24"/>
      <c r="I374" s="24"/>
      <c r="J374" s="24"/>
      <c r="K374" s="24"/>
      <c r="L374" s="24"/>
      <c r="M374" s="24"/>
      <c r="N374" s="24"/>
      <c r="O374" s="24"/>
      <c r="P374" s="24"/>
      <c r="Q374" s="24"/>
      <c r="R374" s="24"/>
      <c r="S374" s="24"/>
      <c r="T374" s="24"/>
      <c r="U374" s="24"/>
      <c r="V374" s="24"/>
      <c r="W374" s="24"/>
      <c r="X374" s="24"/>
      <c r="Y374" s="24"/>
      <c r="Z374" s="24"/>
      <c r="AA374" s="24"/>
    </row>
    <row r="375" spans="2:27" ht="12.75" x14ac:dyDescent="0.2">
      <c r="B375" s="24"/>
      <c r="C375" s="24"/>
      <c r="D375" s="182"/>
      <c r="E375" s="182"/>
      <c r="F375" s="182"/>
      <c r="G375" s="182"/>
      <c r="H375" s="24"/>
      <c r="I375" s="24"/>
      <c r="J375" s="24"/>
      <c r="K375" s="24"/>
      <c r="L375" s="24"/>
      <c r="M375" s="24"/>
      <c r="N375" s="24"/>
      <c r="O375" s="24"/>
      <c r="P375" s="24"/>
      <c r="Q375" s="24"/>
      <c r="R375" s="24"/>
      <c r="S375" s="24"/>
      <c r="T375" s="24"/>
      <c r="U375" s="24"/>
      <c r="V375" s="24"/>
      <c r="W375" s="24"/>
      <c r="X375" s="24"/>
      <c r="Y375" s="24"/>
      <c r="Z375" s="24"/>
      <c r="AA375" s="24"/>
    </row>
    <row r="376" spans="2:27" ht="12.75" x14ac:dyDescent="0.2">
      <c r="B376" s="24"/>
      <c r="C376" s="24"/>
      <c r="D376" s="182"/>
      <c r="E376" s="182"/>
      <c r="F376" s="182"/>
      <c r="G376" s="182"/>
      <c r="H376" s="24"/>
      <c r="I376" s="24"/>
      <c r="J376" s="24"/>
      <c r="K376" s="24"/>
      <c r="L376" s="24"/>
      <c r="M376" s="24"/>
      <c r="N376" s="24"/>
      <c r="O376" s="24"/>
      <c r="P376" s="24"/>
      <c r="Q376" s="24"/>
      <c r="R376" s="24"/>
      <c r="S376" s="24"/>
      <c r="T376" s="24"/>
      <c r="U376" s="24"/>
      <c r="V376" s="24"/>
      <c r="W376" s="24"/>
      <c r="X376" s="24"/>
      <c r="Y376" s="24"/>
      <c r="Z376" s="24"/>
      <c r="AA376" s="24"/>
    </row>
    <row r="377" spans="2:27" ht="12.75" x14ac:dyDescent="0.2">
      <c r="B377" s="24"/>
      <c r="C377" s="24"/>
      <c r="D377" s="182"/>
      <c r="E377" s="182"/>
      <c r="F377" s="182"/>
      <c r="G377" s="182"/>
      <c r="H377" s="24"/>
      <c r="I377" s="24"/>
      <c r="J377" s="24"/>
      <c r="K377" s="24"/>
      <c r="L377" s="24"/>
      <c r="M377" s="24"/>
      <c r="N377" s="24"/>
      <c r="O377" s="24"/>
      <c r="P377" s="24"/>
      <c r="Q377" s="24"/>
      <c r="R377" s="24"/>
      <c r="S377" s="24"/>
      <c r="T377" s="24"/>
      <c r="U377" s="24"/>
      <c r="V377" s="24"/>
      <c r="W377" s="24"/>
      <c r="X377" s="24"/>
      <c r="Y377" s="24"/>
      <c r="Z377" s="24"/>
      <c r="AA377" s="24"/>
    </row>
    <row r="378" spans="2:27" ht="12.75" x14ac:dyDescent="0.2">
      <c r="B378" s="24"/>
      <c r="C378" s="24"/>
      <c r="D378" s="182"/>
      <c r="E378" s="182"/>
      <c r="F378" s="182"/>
      <c r="G378" s="182"/>
      <c r="H378" s="24"/>
      <c r="I378" s="24"/>
      <c r="J378" s="24"/>
      <c r="K378" s="24"/>
      <c r="L378" s="24"/>
      <c r="M378" s="24"/>
      <c r="N378" s="24"/>
      <c r="O378" s="24"/>
      <c r="P378" s="24"/>
      <c r="Q378" s="24"/>
      <c r="R378" s="24"/>
      <c r="S378" s="24"/>
      <c r="T378" s="24"/>
      <c r="U378" s="24"/>
      <c r="V378" s="24"/>
      <c r="W378" s="24"/>
      <c r="X378" s="24"/>
      <c r="Y378" s="24"/>
      <c r="Z378" s="24"/>
      <c r="AA378" s="24"/>
    </row>
    <row r="379" spans="2:27" ht="12.75" x14ac:dyDescent="0.2">
      <c r="B379" s="24"/>
      <c r="C379" s="24"/>
      <c r="D379" s="182"/>
      <c r="E379" s="182"/>
      <c r="F379" s="182"/>
      <c r="G379" s="182"/>
      <c r="H379" s="24"/>
      <c r="I379" s="24"/>
      <c r="J379" s="24"/>
      <c r="K379" s="24"/>
      <c r="L379" s="24"/>
      <c r="M379" s="24"/>
      <c r="N379" s="24"/>
      <c r="O379" s="24"/>
      <c r="P379" s="24"/>
      <c r="Q379" s="24"/>
      <c r="R379" s="24"/>
      <c r="S379" s="24"/>
      <c r="T379" s="24"/>
      <c r="U379" s="24"/>
      <c r="V379" s="24"/>
      <c r="W379" s="24"/>
      <c r="X379" s="24"/>
      <c r="Y379" s="24"/>
      <c r="Z379" s="24"/>
      <c r="AA379" s="24"/>
    </row>
    <row r="380" spans="2:27" ht="12.75" x14ac:dyDescent="0.2">
      <c r="B380" s="24"/>
      <c r="C380" s="24"/>
      <c r="D380" s="182"/>
      <c r="E380" s="182"/>
      <c r="F380" s="182"/>
      <c r="G380" s="182"/>
      <c r="H380" s="24"/>
      <c r="I380" s="24"/>
      <c r="J380" s="24"/>
      <c r="K380" s="24"/>
      <c r="L380" s="24"/>
      <c r="M380" s="24"/>
      <c r="N380" s="24"/>
      <c r="O380" s="24"/>
      <c r="P380" s="24"/>
      <c r="Q380" s="24"/>
      <c r="R380" s="24"/>
      <c r="S380" s="24"/>
      <c r="T380" s="24"/>
      <c r="U380" s="24"/>
      <c r="V380" s="24"/>
      <c r="W380" s="24"/>
      <c r="X380" s="24"/>
      <c r="Y380" s="24"/>
      <c r="Z380" s="24"/>
      <c r="AA380" s="24"/>
    </row>
    <row r="381" spans="2:27" ht="12.75" x14ac:dyDescent="0.2">
      <c r="B381" s="24"/>
      <c r="C381" s="24"/>
      <c r="D381" s="182"/>
      <c r="E381" s="182"/>
      <c r="F381" s="182"/>
      <c r="G381" s="182"/>
      <c r="H381" s="24"/>
      <c r="I381" s="24"/>
      <c r="J381" s="24"/>
      <c r="K381" s="24"/>
      <c r="L381" s="24"/>
      <c r="M381" s="24"/>
      <c r="N381" s="24"/>
      <c r="O381" s="24"/>
      <c r="P381" s="24"/>
      <c r="Q381" s="24"/>
      <c r="R381" s="24"/>
      <c r="S381" s="24"/>
      <c r="T381" s="24"/>
      <c r="U381" s="24"/>
      <c r="V381" s="24"/>
      <c r="W381" s="24"/>
      <c r="X381" s="24"/>
      <c r="Y381" s="24"/>
      <c r="Z381" s="24"/>
      <c r="AA381" s="24"/>
    </row>
    <row r="382" spans="2:27" ht="12.75" x14ac:dyDescent="0.2">
      <c r="B382" s="24"/>
      <c r="C382" s="24"/>
      <c r="D382" s="182"/>
      <c r="E382" s="182"/>
      <c r="F382" s="182"/>
      <c r="G382" s="182"/>
      <c r="H382" s="24"/>
      <c r="I382" s="24"/>
      <c r="J382" s="24"/>
      <c r="K382" s="24"/>
      <c r="L382" s="24"/>
      <c r="M382" s="24"/>
      <c r="N382" s="24"/>
      <c r="O382" s="24"/>
      <c r="P382" s="24"/>
      <c r="Q382" s="24"/>
      <c r="R382" s="24"/>
      <c r="S382" s="24"/>
      <c r="T382" s="24"/>
      <c r="U382" s="24"/>
      <c r="V382" s="24"/>
      <c r="W382" s="24"/>
      <c r="X382" s="24"/>
      <c r="Y382" s="24"/>
      <c r="Z382" s="24"/>
      <c r="AA382" s="24"/>
    </row>
    <row r="383" spans="2:27" ht="12.75" x14ac:dyDescent="0.2">
      <c r="B383" s="24"/>
      <c r="C383" s="24"/>
      <c r="D383" s="182"/>
      <c r="E383" s="182"/>
      <c r="F383" s="182"/>
      <c r="G383" s="182"/>
      <c r="H383" s="24"/>
      <c r="I383" s="24"/>
      <c r="J383" s="24"/>
      <c r="K383" s="24"/>
      <c r="L383" s="24"/>
      <c r="M383" s="24"/>
      <c r="N383" s="24"/>
      <c r="O383" s="24"/>
      <c r="P383" s="24"/>
      <c r="Q383" s="24"/>
      <c r="R383" s="24"/>
      <c r="S383" s="24"/>
      <c r="T383" s="24"/>
      <c r="U383" s="24"/>
      <c r="V383" s="24"/>
      <c r="W383" s="24"/>
      <c r="X383" s="24"/>
      <c r="Y383" s="24"/>
      <c r="Z383" s="24"/>
      <c r="AA383" s="24"/>
    </row>
    <row r="384" spans="2:27" ht="12.75" x14ac:dyDescent="0.2">
      <c r="B384" s="24"/>
      <c r="C384" s="24"/>
      <c r="D384" s="182"/>
      <c r="E384" s="182"/>
      <c r="F384" s="182"/>
      <c r="G384" s="182"/>
      <c r="H384" s="24"/>
      <c r="I384" s="24"/>
      <c r="J384" s="24"/>
      <c r="K384" s="24"/>
      <c r="L384" s="24"/>
      <c r="M384" s="24"/>
      <c r="N384" s="24"/>
      <c r="O384" s="24"/>
      <c r="P384" s="24"/>
      <c r="Q384" s="24"/>
      <c r="R384" s="24"/>
      <c r="S384" s="24"/>
      <c r="T384" s="24"/>
      <c r="U384" s="24"/>
      <c r="V384" s="24"/>
      <c r="W384" s="24"/>
      <c r="X384" s="24"/>
      <c r="Y384" s="24"/>
      <c r="Z384" s="24"/>
      <c r="AA384" s="24"/>
    </row>
    <row r="385" spans="2:27" ht="12.75" x14ac:dyDescent="0.2">
      <c r="B385" s="24"/>
      <c r="C385" s="24"/>
      <c r="D385" s="182"/>
      <c r="E385" s="182"/>
      <c r="F385" s="182"/>
      <c r="G385" s="182"/>
      <c r="H385" s="24"/>
      <c r="I385" s="24"/>
      <c r="J385" s="24"/>
      <c r="K385" s="24"/>
      <c r="L385" s="24"/>
      <c r="M385" s="24"/>
      <c r="N385" s="24"/>
      <c r="O385" s="24"/>
      <c r="P385" s="24"/>
      <c r="Q385" s="24"/>
      <c r="R385" s="24"/>
      <c r="S385" s="24"/>
      <c r="T385" s="24"/>
      <c r="U385" s="24"/>
      <c r="V385" s="24"/>
      <c r="W385" s="24"/>
      <c r="X385" s="24"/>
      <c r="Y385" s="24"/>
      <c r="Z385" s="24"/>
      <c r="AA385" s="24"/>
    </row>
    <row r="386" spans="2:27" ht="12.75" x14ac:dyDescent="0.2">
      <c r="B386" s="24"/>
      <c r="C386" s="24"/>
      <c r="D386" s="182"/>
      <c r="E386" s="182"/>
      <c r="F386" s="182"/>
      <c r="G386" s="182"/>
      <c r="H386" s="24"/>
      <c r="I386" s="24"/>
      <c r="J386" s="24"/>
      <c r="K386" s="24"/>
      <c r="L386" s="24"/>
      <c r="M386" s="24"/>
      <c r="N386" s="24"/>
      <c r="O386" s="24"/>
      <c r="P386" s="24"/>
      <c r="Q386" s="24"/>
      <c r="R386" s="24"/>
      <c r="S386" s="24"/>
      <c r="T386" s="24"/>
      <c r="U386" s="24"/>
      <c r="V386" s="24"/>
      <c r="W386" s="24"/>
      <c r="X386" s="24"/>
      <c r="Y386" s="24"/>
      <c r="Z386" s="24"/>
      <c r="AA386" s="24"/>
    </row>
    <row r="387" spans="2:27" ht="12.75" x14ac:dyDescent="0.2">
      <c r="B387" s="24"/>
      <c r="C387" s="24"/>
      <c r="D387" s="182"/>
      <c r="E387" s="182"/>
      <c r="F387" s="182"/>
      <c r="G387" s="182"/>
      <c r="H387" s="24"/>
      <c r="I387" s="24"/>
      <c r="J387" s="24"/>
      <c r="K387" s="24"/>
      <c r="L387" s="24"/>
      <c r="M387" s="24"/>
      <c r="N387" s="24"/>
      <c r="O387" s="24"/>
      <c r="P387" s="24"/>
      <c r="Q387" s="24"/>
      <c r="R387" s="24"/>
      <c r="S387" s="24"/>
      <c r="T387" s="24"/>
      <c r="U387" s="24"/>
      <c r="V387" s="24"/>
      <c r="W387" s="24"/>
      <c r="X387" s="24"/>
      <c r="Y387" s="24"/>
      <c r="Z387" s="24"/>
      <c r="AA387" s="24"/>
    </row>
    <row r="388" spans="2:27" ht="12.75" x14ac:dyDescent="0.2">
      <c r="B388" s="24"/>
      <c r="C388" s="24"/>
      <c r="D388" s="182"/>
      <c r="E388" s="182"/>
      <c r="F388" s="182"/>
      <c r="G388" s="182"/>
      <c r="H388" s="24"/>
      <c r="I388" s="24"/>
      <c r="J388" s="24"/>
      <c r="K388" s="24"/>
      <c r="L388" s="24"/>
      <c r="M388" s="24"/>
      <c r="N388" s="24"/>
      <c r="O388" s="24"/>
      <c r="P388" s="24"/>
      <c r="Q388" s="24"/>
      <c r="R388" s="24"/>
      <c r="S388" s="24"/>
      <c r="T388" s="24"/>
      <c r="U388" s="24"/>
      <c r="V388" s="24"/>
      <c r="W388" s="24"/>
      <c r="X388" s="24"/>
      <c r="Y388" s="24"/>
      <c r="Z388" s="24"/>
      <c r="AA388" s="24"/>
    </row>
    <row r="389" spans="2:27" ht="12.75" x14ac:dyDescent="0.2">
      <c r="B389" s="24"/>
      <c r="C389" s="24"/>
      <c r="D389" s="182"/>
      <c r="E389" s="182"/>
      <c r="F389" s="182"/>
      <c r="G389" s="182"/>
      <c r="H389" s="24"/>
      <c r="I389" s="24"/>
      <c r="J389" s="24"/>
      <c r="K389" s="24"/>
      <c r="L389" s="24"/>
      <c r="M389" s="24"/>
      <c r="N389" s="24"/>
      <c r="O389" s="24"/>
      <c r="P389" s="24"/>
      <c r="Q389" s="24"/>
      <c r="R389" s="24"/>
      <c r="S389" s="24"/>
      <c r="T389" s="24"/>
      <c r="U389" s="24"/>
      <c r="V389" s="24"/>
      <c r="W389" s="24"/>
      <c r="X389" s="24"/>
      <c r="Y389" s="24"/>
      <c r="Z389" s="24"/>
      <c r="AA389" s="24"/>
    </row>
    <row r="390" spans="2:27" ht="12.75" x14ac:dyDescent="0.2">
      <c r="B390" s="24"/>
      <c r="C390" s="24"/>
      <c r="D390" s="182"/>
      <c r="E390" s="182"/>
      <c r="F390" s="182"/>
      <c r="G390" s="182"/>
      <c r="H390" s="24"/>
      <c r="I390" s="24"/>
      <c r="J390" s="24"/>
      <c r="K390" s="24"/>
      <c r="L390" s="24"/>
      <c r="M390" s="24"/>
      <c r="N390" s="24"/>
      <c r="O390" s="24"/>
      <c r="P390" s="24"/>
      <c r="Q390" s="24"/>
      <c r="R390" s="24"/>
      <c r="S390" s="24"/>
      <c r="T390" s="24"/>
      <c r="U390" s="24"/>
      <c r="V390" s="24"/>
      <c r="W390" s="24"/>
      <c r="X390" s="24"/>
      <c r="Y390" s="24"/>
      <c r="Z390" s="24"/>
      <c r="AA390" s="24"/>
    </row>
    <row r="391" spans="2:27" ht="12.75" x14ac:dyDescent="0.2">
      <c r="B391" s="24"/>
      <c r="C391" s="24"/>
      <c r="D391" s="182"/>
      <c r="E391" s="182"/>
      <c r="F391" s="182"/>
      <c r="G391" s="182"/>
      <c r="H391" s="24"/>
      <c r="I391" s="24"/>
      <c r="J391" s="24"/>
      <c r="K391" s="24"/>
      <c r="L391" s="24"/>
      <c r="M391" s="24"/>
      <c r="N391" s="24"/>
      <c r="O391" s="24"/>
      <c r="P391" s="24"/>
      <c r="Q391" s="24"/>
      <c r="R391" s="24"/>
      <c r="S391" s="24"/>
      <c r="T391" s="24"/>
      <c r="U391" s="24"/>
      <c r="V391" s="24"/>
      <c r="W391" s="24"/>
      <c r="X391" s="24"/>
      <c r="Y391" s="24"/>
      <c r="Z391" s="24"/>
      <c r="AA391" s="24"/>
    </row>
    <row r="392" spans="2:27" ht="12.75" x14ac:dyDescent="0.2">
      <c r="B392" s="24"/>
      <c r="C392" s="24"/>
      <c r="D392" s="182"/>
      <c r="E392" s="182"/>
      <c r="F392" s="182"/>
      <c r="G392" s="182"/>
      <c r="H392" s="24"/>
      <c r="I392" s="24"/>
      <c r="J392" s="24"/>
      <c r="K392" s="24"/>
      <c r="L392" s="24"/>
      <c r="M392" s="24"/>
      <c r="N392" s="24"/>
      <c r="O392" s="24"/>
      <c r="P392" s="24"/>
      <c r="Q392" s="24"/>
      <c r="R392" s="24"/>
      <c r="S392" s="24"/>
      <c r="T392" s="24"/>
      <c r="U392" s="24"/>
      <c r="V392" s="24"/>
      <c r="W392" s="24"/>
      <c r="X392" s="24"/>
      <c r="Y392" s="24"/>
      <c r="Z392" s="24"/>
      <c r="AA392" s="24"/>
    </row>
    <row r="393" spans="2:27" ht="12.75" x14ac:dyDescent="0.2">
      <c r="B393" s="24"/>
      <c r="C393" s="24"/>
      <c r="D393" s="182"/>
      <c r="E393" s="182"/>
      <c r="F393" s="182"/>
      <c r="G393" s="182"/>
      <c r="H393" s="24"/>
      <c r="I393" s="24"/>
      <c r="J393" s="24"/>
      <c r="K393" s="24"/>
      <c r="L393" s="24"/>
      <c r="M393" s="24"/>
      <c r="N393" s="24"/>
      <c r="O393" s="24"/>
      <c r="P393" s="24"/>
      <c r="Q393" s="24"/>
      <c r="R393" s="24"/>
      <c r="S393" s="24"/>
      <c r="T393" s="24"/>
      <c r="U393" s="24"/>
      <c r="V393" s="24"/>
      <c r="W393" s="24"/>
      <c r="X393" s="24"/>
      <c r="Y393" s="24"/>
      <c r="Z393" s="24"/>
      <c r="AA393" s="24"/>
    </row>
    <row r="394" spans="2:27" ht="12.75" x14ac:dyDescent="0.2">
      <c r="B394" s="24"/>
      <c r="C394" s="24"/>
      <c r="D394" s="182"/>
      <c r="E394" s="182"/>
      <c r="F394" s="182"/>
      <c r="G394" s="182"/>
      <c r="H394" s="24"/>
      <c r="I394" s="24"/>
      <c r="J394" s="24"/>
      <c r="K394" s="24"/>
      <c r="L394" s="24"/>
      <c r="M394" s="24"/>
      <c r="N394" s="24"/>
      <c r="O394" s="24"/>
      <c r="P394" s="24"/>
      <c r="Q394" s="24"/>
      <c r="R394" s="24"/>
      <c r="S394" s="24"/>
      <c r="T394" s="24"/>
      <c r="U394" s="24"/>
      <c r="V394" s="24"/>
      <c r="W394" s="24"/>
      <c r="X394" s="24"/>
      <c r="Y394" s="24"/>
      <c r="Z394" s="24"/>
      <c r="AA394" s="24"/>
    </row>
    <row r="395" spans="2:27" ht="12.75" x14ac:dyDescent="0.2">
      <c r="B395" s="24"/>
      <c r="C395" s="24"/>
      <c r="D395" s="182"/>
      <c r="E395" s="182"/>
      <c r="F395" s="182"/>
      <c r="G395" s="182"/>
      <c r="H395" s="24"/>
      <c r="I395" s="24"/>
      <c r="J395" s="24"/>
      <c r="K395" s="24"/>
      <c r="L395" s="24"/>
      <c r="M395" s="24"/>
      <c r="N395" s="24"/>
      <c r="O395" s="24"/>
      <c r="P395" s="24"/>
      <c r="Q395" s="24"/>
      <c r="R395" s="24"/>
      <c r="S395" s="24"/>
      <c r="T395" s="24"/>
      <c r="U395" s="24"/>
      <c r="V395" s="24"/>
      <c r="W395" s="24"/>
      <c r="X395" s="24"/>
      <c r="Y395" s="24"/>
      <c r="Z395" s="24"/>
      <c r="AA395" s="24"/>
    </row>
    <row r="396" spans="2:27" ht="12.75" x14ac:dyDescent="0.2">
      <c r="B396" s="24"/>
      <c r="C396" s="24"/>
      <c r="D396" s="182"/>
      <c r="E396" s="182"/>
      <c r="F396" s="182"/>
      <c r="G396" s="182"/>
      <c r="H396" s="24"/>
      <c r="I396" s="24"/>
      <c r="J396" s="24"/>
      <c r="K396" s="24"/>
      <c r="L396" s="24"/>
      <c r="M396" s="24"/>
      <c r="N396" s="24"/>
      <c r="O396" s="24"/>
      <c r="P396" s="24"/>
      <c r="Q396" s="24"/>
      <c r="R396" s="24"/>
      <c r="S396" s="24"/>
      <c r="T396" s="24"/>
      <c r="U396" s="24"/>
      <c r="V396" s="24"/>
      <c r="W396" s="24"/>
      <c r="X396" s="24"/>
      <c r="Y396" s="24"/>
      <c r="Z396" s="24"/>
      <c r="AA396" s="24"/>
    </row>
    <row r="397" spans="2:27" ht="12.75" x14ac:dyDescent="0.2">
      <c r="B397" s="24"/>
      <c r="C397" s="24"/>
      <c r="D397" s="182"/>
      <c r="E397" s="182"/>
      <c r="F397" s="182"/>
      <c r="G397" s="182"/>
      <c r="H397" s="24"/>
      <c r="I397" s="24"/>
      <c r="J397" s="24"/>
      <c r="K397" s="24"/>
      <c r="L397" s="24"/>
      <c r="M397" s="24"/>
      <c r="N397" s="24"/>
      <c r="O397" s="24"/>
      <c r="P397" s="24"/>
      <c r="Q397" s="24"/>
      <c r="R397" s="24"/>
      <c r="S397" s="24"/>
      <c r="T397" s="24"/>
      <c r="U397" s="24"/>
      <c r="V397" s="24"/>
      <c r="W397" s="24"/>
      <c r="X397" s="24"/>
      <c r="Y397" s="24"/>
      <c r="Z397" s="24"/>
      <c r="AA397" s="24"/>
    </row>
    <row r="398" spans="2:27" ht="12.75" x14ac:dyDescent="0.2">
      <c r="B398" s="24"/>
      <c r="C398" s="24"/>
      <c r="D398" s="182"/>
      <c r="E398" s="182"/>
      <c r="F398" s="182"/>
      <c r="G398" s="182"/>
      <c r="H398" s="24"/>
      <c r="I398" s="24"/>
      <c r="J398" s="24"/>
      <c r="K398" s="24"/>
      <c r="L398" s="24"/>
      <c r="M398" s="24"/>
      <c r="N398" s="24"/>
      <c r="O398" s="24"/>
      <c r="P398" s="24"/>
      <c r="Q398" s="24"/>
      <c r="R398" s="24"/>
      <c r="S398" s="24"/>
      <c r="T398" s="24"/>
      <c r="U398" s="24"/>
      <c r="V398" s="24"/>
      <c r="W398" s="24"/>
      <c r="X398" s="24"/>
      <c r="Y398" s="24"/>
      <c r="Z398" s="24"/>
      <c r="AA398" s="24"/>
    </row>
    <row r="399" spans="2:27" ht="12.75" x14ac:dyDescent="0.2">
      <c r="B399" s="24"/>
      <c r="C399" s="24"/>
      <c r="D399" s="182"/>
      <c r="E399" s="182"/>
      <c r="F399" s="182"/>
      <c r="G399" s="182"/>
      <c r="H399" s="24"/>
      <c r="I399" s="24"/>
      <c r="J399" s="24"/>
      <c r="K399" s="24"/>
      <c r="L399" s="24"/>
      <c r="M399" s="24"/>
      <c r="N399" s="24"/>
      <c r="O399" s="24"/>
      <c r="P399" s="24"/>
      <c r="Q399" s="24"/>
      <c r="R399" s="24"/>
      <c r="S399" s="24"/>
      <c r="T399" s="24"/>
      <c r="U399" s="24"/>
      <c r="V399" s="24"/>
      <c r="W399" s="24"/>
      <c r="X399" s="24"/>
      <c r="Y399" s="24"/>
      <c r="Z399" s="24"/>
      <c r="AA399" s="24"/>
    </row>
    <row r="400" spans="2:27" ht="12.75" x14ac:dyDescent="0.2">
      <c r="B400" s="24"/>
      <c r="C400" s="24"/>
      <c r="D400" s="182"/>
      <c r="E400" s="182"/>
      <c r="F400" s="182"/>
      <c r="G400" s="182"/>
      <c r="H400" s="24"/>
      <c r="I400" s="24"/>
      <c r="J400" s="24"/>
      <c r="K400" s="24"/>
      <c r="L400" s="24"/>
      <c r="M400" s="24"/>
      <c r="N400" s="24"/>
      <c r="O400" s="24"/>
      <c r="P400" s="24"/>
      <c r="Q400" s="24"/>
      <c r="R400" s="24"/>
      <c r="S400" s="24"/>
      <c r="T400" s="24"/>
      <c r="U400" s="24"/>
      <c r="V400" s="24"/>
      <c r="W400" s="24"/>
      <c r="X400" s="24"/>
      <c r="Y400" s="24"/>
      <c r="Z400" s="24"/>
      <c r="AA400" s="24"/>
    </row>
    <row r="401" spans="2:27" ht="12.75" x14ac:dyDescent="0.2">
      <c r="B401" s="24"/>
      <c r="C401" s="24"/>
      <c r="D401" s="182"/>
      <c r="E401" s="182"/>
      <c r="F401" s="182"/>
      <c r="G401" s="182"/>
      <c r="H401" s="24"/>
      <c r="I401" s="24"/>
      <c r="J401" s="24"/>
      <c r="K401" s="24"/>
      <c r="L401" s="24"/>
      <c r="M401" s="24"/>
      <c r="N401" s="24"/>
      <c r="O401" s="24"/>
      <c r="P401" s="24"/>
      <c r="Q401" s="24"/>
      <c r="R401" s="24"/>
      <c r="S401" s="24"/>
      <c r="T401" s="24"/>
      <c r="U401" s="24"/>
      <c r="V401" s="24"/>
      <c r="W401" s="24"/>
      <c r="X401" s="24"/>
      <c r="Y401" s="24"/>
      <c r="Z401" s="24"/>
      <c r="AA401" s="24"/>
    </row>
    <row r="402" spans="2:27" ht="12.75" x14ac:dyDescent="0.2">
      <c r="B402" s="24"/>
      <c r="C402" s="24"/>
      <c r="D402" s="182"/>
      <c r="E402" s="182"/>
      <c r="F402" s="182"/>
      <c r="G402" s="182"/>
      <c r="H402" s="24"/>
      <c r="I402" s="24"/>
      <c r="J402" s="24"/>
      <c r="K402" s="24"/>
      <c r="L402" s="24"/>
      <c r="M402" s="24"/>
      <c r="N402" s="24"/>
      <c r="O402" s="24"/>
      <c r="P402" s="24"/>
      <c r="Q402" s="24"/>
      <c r="R402" s="24"/>
      <c r="S402" s="24"/>
      <c r="T402" s="24"/>
      <c r="U402" s="24"/>
      <c r="V402" s="24"/>
      <c r="W402" s="24"/>
      <c r="X402" s="24"/>
      <c r="Y402" s="24"/>
      <c r="Z402" s="24"/>
      <c r="AA402" s="24"/>
    </row>
    <row r="403" spans="2:27" ht="12.75" x14ac:dyDescent="0.2">
      <c r="B403" s="24"/>
      <c r="C403" s="24"/>
      <c r="D403" s="182"/>
      <c r="E403" s="182"/>
      <c r="F403" s="182"/>
      <c r="G403" s="182"/>
      <c r="H403" s="24"/>
      <c r="I403" s="24"/>
      <c r="J403" s="24"/>
      <c r="K403" s="24"/>
      <c r="L403" s="24"/>
      <c r="M403" s="24"/>
      <c r="N403" s="24"/>
      <c r="O403" s="24"/>
      <c r="P403" s="24"/>
      <c r="Q403" s="24"/>
      <c r="R403" s="24"/>
      <c r="S403" s="24"/>
      <c r="T403" s="24"/>
      <c r="U403" s="24"/>
      <c r="V403" s="24"/>
      <c r="W403" s="24"/>
      <c r="X403" s="24"/>
      <c r="Y403" s="24"/>
      <c r="Z403" s="24"/>
      <c r="AA403" s="24"/>
    </row>
    <row r="404" spans="2:27" ht="12.75" x14ac:dyDescent="0.2">
      <c r="B404" s="24"/>
      <c r="C404" s="24"/>
      <c r="D404" s="182"/>
      <c r="E404" s="182"/>
      <c r="F404" s="182"/>
      <c r="G404" s="182"/>
      <c r="H404" s="24"/>
      <c r="I404" s="24"/>
      <c r="J404" s="24"/>
      <c r="K404" s="24"/>
      <c r="L404" s="24"/>
      <c r="M404" s="24"/>
      <c r="N404" s="24"/>
      <c r="O404" s="24"/>
      <c r="P404" s="24"/>
      <c r="Q404" s="24"/>
      <c r="R404" s="24"/>
      <c r="S404" s="24"/>
      <c r="T404" s="24"/>
      <c r="U404" s="24"/>
      <c r="V404" s="24"/>
      <c r="W404" s="24"/>
      <c r="X404" s="24"/>
      <c r="Y404" s="24"/>
      <c r="Z404" s="24"/>
      <c r="AA404" s="24"/>
    </row>
    <row r="405" spans="2:27" ht="12.75" x14ac:dyDescent="0.2">
      <c r="B405" s="24"/>
      <c r="C405" s="24"/>
      <c r="D405" s="182"/>
      <c r="E405" s="182"/>
      <c r="F405" s="182"/>
      <c r="G405" s="182"/>
      <c r="H405" s="24"/>
      <c r="I405" s="24"/>
      <c r="J405" s="24"/>
      <c r="K405" s="24"/>
      <c r="L405" s="24"/>
      <c r="M405" s="24"/>
      <c r="N405" s="24"/>
      <c r="O405" s="24"/>
      <c r="P405" s="24"/>
      <c r="Q405" s="24"/>
      <c r="R405" s="24"/>
      <c r="S405" s="24"/>
      <c r="T405" s="24"/>
      <c r="U405" s="24"/>
      <c r="V405" s="24"/>
      <c r="W405" s="24"/>
      <c r="X405" s="24"/>
      <c r="Y405" s="24"/>
      <c r="Z405" s="24"/>
      <c r="AA405" s="24"/>
    </row>
    <row r="406" spans="2:27" ht="12.75" x14ac:dyDescent="0.2">
      <c r="B406" s="24"/>
      <c r="C406" s="24"/>
      <c r="D406" s="182"/>
      <c r="E406" s="182"/>
      <c r="F406" s="182"/>
      <c r="G406" s="182"/>
      <c r="H406" s="24"/>
      <c r="I406" s="24"/>
      <c r="J406" s="24"/>
      <c r="K406" s="24"/>
      <c r="L406" s="24"/>
      <c r="M406" s="24"/>
      <c r="N406" s="24"/>
      <c r="O406" s="24"/>
      <c r="P406" s="24"/>
      <c r="Q406" s="24"/>
      <c r="R406" s="24"/>
      <c r="S406" s="24"/>
      <c r="T406" s="24"/>
      <c r="U406" s="24"/>
      <c r="V406" s="24"/>
      <c r="W406" s="24"/>
      <c r="X406" s="24"/>
      <c r="Y406" s="24"/>
      <c r="Z406" s="24"/>
      <c r="AA406" s="24"/>
    </row>
    <row r="407" spans="2:27" ht="12.75" x14ac:dyDescent="0.2">
      <c r="B407" s="24"/>
      <c r="C407" s="24"/>
      <c r="D407" s="182"/>
      <c r="E407" s="182"/>
      <c r="F407" s="182"/>
      <c r="G407" s="182"/>
      <c r="H407" s="24"/>
      <c r="I407" s="24"/>
      <c r="J407" s="24"/>
      <c r="K407" s="24"/>
      <c r="L407" s="24"/>
      <c r="M407" s="24"/>
      <c r="N407" s="24"/>
      <c r="O407" s="24"/>
      <c r="P407" s="24"/>
      <c r="Q407" s="24"/>
      <c r="R407" s="24"/>
      <c r="S407" s="24"/>
      <c r="T407" s="24"/>
      <c r="U407" s="24"/>
      <c r="V407" s="24"/>
      <c r="W407" s="24"/>
      <c r="X407" s="24"/>
      <c r="Y407" s="24"/>
      <c r="Z407" s="24"/>
      <c r="AA407" s="24"/>
    </row>
    <row r="408" spans="2:27" ht="12.75" x14ac:dyDescent="0.2">
      <c r="B408" s="24"/>
      <c r="C408" s="24"/>
      <c r="D408" s="182"/>
      <c r="E408" s="182"/>
      <c r="F408" s="182"/>
      <c r="G408" s="182"/>
      <c r="H408" s="24"/>
      <c r="I408" s="24"/>
      <c r="J408" s="24"/>
      <c r="K408" s="24"/>
      <c r="L408" s="24"/>
      <c r="M408" s="24"/>
      <c r="N408" s="24"/>
      <c r="O408" s="24"/>
      <c r="P408" s="24"/>
      <c r="Q408" s="24"/>
      <c r="R408" s="24"/>
      <c r="S408" s="24"/>
      <c r="T408" s="24"/>
      <c r="U408" s="24"/>
      <c r="V408" s="24"/>
      <c r="W408" s="24"/>
      <c r="X408" s="24"/>
      <c r="Y408" s="24"/>
      <c r="Z408" s="24"/>
      <c r="AA408" s="24"/>
    </row>
    <row r="409" spans="2:27" ht="12.75" x14ac:dyDescent="0.2">
      <c r="B409" s="24"/>
      <c r="C409" s="24"/>
      <c r="D409" s="182"/>
      <c r="E409" s="182"/>
      <c r="F409" s="182"/>
      <c r="G409" s="182"/>
      <c r="H409" s="24"/>
      <c r="I409" s="24"/>
      <c r="J409" s="24"/>
      <c r="K409" s="24"/>
      <c r="L409" s="24"/>
      <c r="M409" s="24"/>
      <c r="N409" s="24"/>
      <c r="O409" s="24"/>
      <c r="P409" s="24"/>
      <c r="Q409" s="24"/>
      <c r="R409" s="24"/>
      <c r="S409" s="24"/>
      <c r="T409" s="24"/>
      <c r="U409" s="24"/>
      <c r="V409" s="24"/>
      <c r="W409" s="24"/>
      <c r="X409" s="24"/>
      <c r="Y409" s="24"/>
      <c r="Z409" s="24"/>
      <c r="AA409" s="24"/>
    </row>
    <row r="410" spans="2:27" ht="12.75" x14ac:dyDescent="0.2">
      <c r="B410" s="24"/>
      <c r="C410" s="24"/>
      <c r="D410" s="182"/>
      <c r="E410" s="182"/>
      <c r="F410" s="182"/>
      <c r="G410" s="182"/>
      <c r="H410" s="24"/>
      <c r="I410" s="24"/>
      <c r="J410" s="24"/>
      <c r="K410" s="24"/>
      <c r="L410" s="24"/>
      <c r="M410" s="24"/>
      <c r="N410" s="24"/>
      <c r="O410" s="24"/>
      <c r="P410" s="24"/>
      <c r="Q410" s="24"/>
      <c r="R410" s="24"/>
      <c r="S410" s="24"/>
      <c r="T410" s="24"/>
      <c r="U410" s="24"/>
      <c r="V410" s="24"/>
      <c r="W410" s="24"/>
      <c r="X410" s="24"/>
      <c r="Y410" s="24"/>
      <c r="Z410" s="24"/>
      <c r="AA410" s="24"/>
    </row>
    <row r="411" spans="2:27" ht="12.75" x14ac:dyDescent="0.2">
      <c r="B411" s="24"/>
      <c r="C411" s="24"/>
      <c r="D411" s="182"/>
      <c r="E411" s="182"/>
      <c r="F411" s="182"/>
      <c r="G411" s="182"/>
      <c r="H411" s="24"/>
      <c r="I411" s="24"/>
      <c r="J411" s="24"/>
      <c r="K411" s="24"/>
      <c r="L411" s="24"/>
      <c r="M411" s="24"/>
      <c r="N411" s="24"/>
      <c r="O411" s="24"/>
      <c r="P411" s="24"/>
      <c r="Q411" s="24"/>
      <c r="R411" s="24"/>
      <c r="S411" s="24"/>
      <c r="T411" s="24"/>
      <c r="U411" s="24"/>
      <c r="V411" s="24"/>
      <c r="W411" s="24"/>
      <c r="X411" s="24"/>
      <c r="Y411" s="24"/>
      <c r="Z411" s="24"/>
      <c r="AA411" s="24"/>
    </row>
    <row r="412" spans="2:27" ht="12.75" x14ac:dyDescent="0.2">
      <c r="B412" s="24"/>
      <c r="C412" s="24"/>
      <c r="D412" s="182"/>
      <c r="E412" s="182"/>
      <c r="F412" s="182"/>
      <c r="G412" s="182"/>
      <c r="H412" s="24"/>
      <c r="I412" s="24"/>
      <c r="J412" s="24"/>
      <c r="K412" s="24"/>
      <c r="L412" s="24"/>
      <c r="M412" s="24"/>
      <c r="N412" s="24"/>
      <c r="O412" s="24"/>
      <c r="P412" s="24"/>
      <c r="Q412" s="24"/>
      <c r="R412" s="24"/>
      <c r="S412" s="24"/>
      <c r="T412" s="24"/>
      <c r="U412" s="24"/>
      <c r="V412" s="24"/>
      <c r="W412" s="24"/>
      <c r="X412" s="24"/>
      <c r="Y412" s="24"/>
      <c r="Z412" s="24"/>
      <c r="AA412" s="24"/>
    </row>
    <row r="413" spans="2:27" ht="12.75" x14ac:dyDescent="0.2">
      <c r="B413" s="24"/>
      <c r="C413" s="24"/>
      <c r="D413" s="182"/>
      <c r="E413" s="182"/>
      <c r="F413" s="182"/>
      <c r="G413" s="182"/>
      <c r="H413" s="24"/>
      <c r="I413" s="24"/>
      <c r="J413" s="24"/>
      <c r="K413" s="24"/>
      <c r="L413" s="24"/>
      <c r="M413" s="24"/>
      <c r="N413" s="24"/>
      <c r="O413" s="24"/>
      <c r="P413" s="24"/>
      <c r="Q413" s="24"/>
      <c r="R413" s="24"/>
      <c r="S413" s="24"/>
      <c r="T413" s="24"/>
      <c r="U413" s="24"/>
      <c r="V413" s="24"/>
      <c r="W413" s="24"/>
      <c r="X413" s="24"/>
      <c r="Y413" s="24"/>
      <c r="Z413" s="24"/>
      <c r="AA413" s="24"/>
    </row>
    <row r="414" spans="2:27" ht="12.75" x14ac:dyDescent="0.2">
      <c r="B414" s="24"/>
      <c r="C414" s="24"/>
      <c r="D414" s="182"/>
      <c r="E414" s="182"/>
      <c r="F414" s="182"/>
      <c r="G414" s="182"/>
      <c r="H414" s="24"/>
      <c r="I414" s="24"/>
      <c r="J414" s="24"/>
      <c r="K414" s="24"/>
      <c r="L414" s="24"/>
      <c r="M414" s="24"/>
      <c r="N414" s="24"/>
      <c r="O414" s="24"/>
      <c r="P414" s="24"/>
      <c r="Q414" s="24"/>
      <c r="R414" s="24"/>
      <c r="S414" s="24"/>
      <c r="T414" s="24"/>
      <c r="U414" s="24"/>
      <c r="V414" s="24"/>
      <c r="W414" s="24"/>
      <c r="X414" s="24"/>
      <c r="Y414" s="24"/>
      <c r="Z414" s="24"/>
      <c r="AA414" s="24"/>
    </row>
    <row r="415" spans="2:27" ht="12.75" x14ac:dyDescent="0.2">
      <c r="B415" s="24"/>
      <c r="C415" s="24"/>
      <c r="D415" s="182"/>
      <c r="E415" s="182"/>
      <c r="F415" s="182"/>
      <c r="G415" s="182"/>
      <c r="H415" s="24"/>
      <c r="I415" s="24"/>
      <c r="J415" s="24"/>
      <c r="K415" s="24"/>
      <c r="L415" s="24"/>
      <c r="M415" s="24"/>
      <c r="N415" s="24"/>
      <c r="O415" s="24"/>
      <c r="P415" s="24"/>
      <c r="Q415" s="24"/>
      <c r="R415" s="24"/>
      <c r="S415" s="24"/>
      <c r="T415" s="24"/>
      <c r="U415" s="24"/>
      <c r="V415" s="24"/>
      <c r="W415" s="24"/>
      <c r="X415" s="24"/>
      <c r="Y415" s="24"/>
      <c r="Z415" s="24"/>
      <c r="AA415" s="24"/>
    </row>
    <row r="416" spans="2:27" ht="12.75" x14ac:dyDescent="0.2">
      <c r="B416" s="24"/>
      <c r="C416" s="24"/>
      <c r="D416" s="182"/>
      <c r="E416" s="182"/>
      <c r="F416" s="182"/>
      <c r="G416" s="182"/>
      <c r="H416" s="24"/>
      <c r="I416" s="24"/>
      <c r="J416" s="24"/>
      <c r="K416" s="24"/>
      <c r="L416" s="24"/>
      <c r="M416" s="24"/>
      <c r="N416" s="24"/>
      <c r="O416" s="24"/>
      <c r="P416" s="24"/>
      <c r="Q416" s="24"/>
      <c r="R416" s="24"/>
      <c r="S416" s="24"/>
      <c r="T416" s="24"/>
      <c r="U416" s="24"/>
      <c r="V416" s="24"/>
      <c r="W416" s="24"/>
      <c r="X416" s="24"/>
      <c r="Y416" s="24"/>
      <c r="Z416" s="24"/>
      <c r="AA416" s="24"/>
    </row>
    <row r="417" spans="2:27" ht="12.75" x14ac:dyDescent="0.2">
      <c r="B417" s="24"/>
      <c r="C417" s="24"/>
      <c r="D417" s="182"/>
      <c r="E417" s="182"/>
      <c r="F417" s="182"/>
      <c r="G417" s="182"/>
      <c r="H417" s="24"/>
      <c r="I417" s="24"/>
      <c r="J417" s="24"/>
      <c r="K417" s="24"/>
      <c r="L417" s="24"/>
      <c r="M417" s="24"/>
      <c r="N417" s="24"/>
      <c r="O417" s="24"/>
      <c r="P417" s="24"/>
      <c r="Q417" s="24"/>
      <c r="R417" s="24"/>
      <c r="S417" s="24"/>
      <c r="T417" s="24"/>
      <c r="U417" s="24"/>
      <c r="V417" s="24"/>
      <c r="W417" s="24"/>
      <c r="X417" s="24"/>
      <c r="Y417" s="24"/>
      <c r="Z417" s="24"/>
      <c r="AA417" s="24"/>
    </row>
    <row r="418" spans="2:27" ht="12.75" x14ac:dyDescent="0.2">
      <c r="B418" s="24"/>
      <c r="C418" s="24"/>
      <c r="D418" s="182"/>
      <c r="E418" s="182"/>
      <c r="F418" s="182"/>
      <c r="G418" s="182"/>
      <c r="H418" s="24"/>
      <c r="I418" s="24"/>
      <c r="J418" s="24"/>
      <c r="K418" s="24"/>
      <c r="L418" s="24"/>
      <c r="M418" s="24"/>
      <c r="N418" s="24"/>
      <c r="O418" s="24"/>
      <c r="P418" s="24"/>
      <c r="Q418" s="24"/>
      <c r="R418" s="24"/>
      <c r="S418" s="24"/>
      <c r="T418" s="24"/>
      <c r="U418" s="24"/>
      <c r="V418" s="24"/>
      <c r="W418" s="24"/>
      <c r="X418" s="24"/>
      <c r="Y418" s="24"/>
      <c r="Z418" s="24"/>
      <c r="AA418" s="24"/>
    </row>
    <row r="419" spans="2:27" ht="12.75" x14ac:dyDescent="0.2">
      <c r="B419" s="24"/>
      <c r="C419" s="24"/>
      <c r="D419" s="182"/>
      <c r="E419" s="182"/>
      <c r="F419" s="182"/>
      <c r="G419" s="182"/>
      <c r="H419" s="24"/>
      <c r="I419" s="24"/>
      <c r="J419" s="24"/>
      <c r="K419" s="24"/>
      <c r="L419" s="24"/>
      <c r="M419" s="24"/>
      <c r="N419" s="24"/>
      <c r="O419" s="24"/>
      <c r="P419" s="24"/>
      <c r="Q419" s="24"/>
      <c r="R419" s="24"/>
      <c r="S419" s="24"/>
      <c r="T419" s="24"/>
      <c r="U419" s="24"/>
      <c r="V419" s="24"/>
      <c r="W419" s="24"/>
      <c r="X419" s="24"/>
      <c r="Y419" s="24"/>
      <c r="Z419" s="24"/>
      <c r="AA419" s="24"/>
    </row>
    <row r="420" spans="2:27" ht="12.75" x14ac:dyDescent="0.2">
      <c r="B420" s="24"/>
      <c r="C420" s="24"/>
      <c r="D420" s="182"/>
      <c r="E420" s="182"/>
      <c r="F420" s="182"/>
      <c r="G420" s="182"/>
      <c r="H420" s="24"/>
      <c r="I420" s="24"/>
      <c r="J420" s="24"/>
      <c r="K420" s="24"/>
      <c r="L420" s="24"/>
      <c r="M420" s="24"/>
      <c r="N420" s="24"/>
      <c r="O420" s="24"/>
      <c r="P420" s="24"/>
      <c r="Q420" s="24"/>
      <c r="R420" s="24"/>
      <c r="S420" s="24"/>
      <c r="T420" s="24"/>
      <c r="U420" s="24"/>
      <c r="V420" s="24"/>
      <c r="W420" s="24"/>
      <c r="X420" s="24"/>
      <c r="Y420" s="24"/>
      <c r="Z420" s="24"/>
      <c r="AA420" s="24"/>
    </row>
    <row r="421" spans="2:27" ht="12.75" x14ac:dyDescent="0.2">
      <c r="B421" s="24"/>
      <c r="C421" s="24"/>
      <c r="D421" s="182"/>
      <c r="E421" s="182"/>
      <c r="F421" s="182"/>
      <c r="G421" s="182"/>
      <c r="H421" s="24"/>
      <c r="I421" s="24"/>
      <c r="J421" s="24"/>
      <c r="K421" s="24"/>
      <c r="L421" s="24"/>
      <c r="M421" s="24"/>
      <c r="N421" s="24"/>
      <c r="O421" s="24"/>
      <c r="P421" s="24"/>
      <c r="Q421" s="24"/>
      <c r="R421" s="24"/>
      <c r="S421" s="24"/>
      <c r="T421" s="24"/>
      <c r="U421" s="24"/>
      <c r="V421" s="24"/>
      <c r="W421" s="24"/>
      <c r="X421" s="24"/>
      <c r="Y421" s="24"/>
      <c r="Z421" s="24"/>
      <c r="AA421" s="24"/>
    </row>
    <row r="422" spans="2:27" ht="12.75" x14ac:dyDescent="0.2">
      <c r="B422" s="24"/>
      <c r="C422" s="24"/>
      <c r="D422" s="182"/>
      <c r="E422" s="182"/>
      <c r="F422" s="182"/>
      <c r="G422" s="182"/>
      <c r="H422" s="24"/>
      <c r="I422" s="24"/>
      <c r="J422" s="24"/>
      <c r="K422" s="24"/>
      <c r="L422" s="24"/>
      <c r="M422" s="24"/>
      <c r="N422" s="24"/>
      <c r="O422" s="24"/>
      <c r="P422" s="24"/>
      <c r="Q422" s="24"/>
      <c r="R422" s="24"/>
      <c r="S422" s="24"/>
      <c r="T422" s="24"/>
      <c r="U422" s="24"/>
      <c r="V422" s="24"/>
      <c r="W422" s="24"/>
      <c r="X422" s="24"/>
      <c r="Y422" s="24"/>
      <c r="Z422" s="24"/>
      <c r="AA422" s="24"/>
    </row>
    <row r="423" spans="2:27" ht="12.75" x14ac:dyDescent="0.2">
      <c r="B423" s="24"/>
      <c r="C423" s="24"/>
      <c r="D423" s="182"/>
      <c r="E423" s="182"/>
      <c r="F423" s="182"/>
      <c r="G423" s="182"/>
      <c r="H423" s="24"/>
      <c r="I423" s="24"/>
      <c r="J423" s="24"/>
      <c r="K423" s="24"/>
      <c r="L423" s="24"/>
      <c r="M423" s="24"/>
      <c r="N423" s="24"/>
      <c r="O423" s="24"/>
      <c r="P423" s="24"/>
      <c r="Q423" s="24"/>
      <c r="R423" s="24"/>
      <c r="S423" s="24"/>
      <c r="T423" s="24"/>
      <c r="U423" s="24"/>
      <c r="V423" s="24"/>
      <c r="W423" s="24"/>
      <c r="X423" s="24"/>
      <c r="Y423" s="24"/>
      <c r="Z423" s="24"/>
      <c r="AA423" s="24"/>
    </row>
    <row r="424" spans="2:27" ht="12.75" x14ac:dyDescent="0.2">
      <c r="B424" s="24"/>
      <c r="C424" s="24"/>
      <c r="D424" s="182"/>
      <c r="E424" s="182"/>
      <c r="F424" s="182"/>
      <c r="G424" s="182"/>
      <c r="H424" s="24"/>
      <c r="I424" s="24"/>
      <c r="J424" s="24"/>
      <c r="K424" s="24"/>
      <c r="L424" s="24"/>
      <c r="M424" s="24"/>
      <c r="N424" s="24"/>
      <c r="O424" s="24"/>
      <c r="P424" s="24"/>
      <c r="Q424" s="24"/>
      <c r="R424" s="24"/>
      <c r="S424" s="24"/>
      <c r="T424" s="24"/>
      <c r="U424" s="24"/>
      <c r="V424" s="24"/>
      <c r="W424" s="24"/>
      <c r="X424" s="24"/>
      <c r="Y424" s="24"/>
      <c r="Z424" s="24"/>
      <c r="AA424" s="24"/>
    </row>
    <row r="425" spans="2:27" ht="12.75" x14ac:dyDescent="0.2">
      <c r="B425" s="24"/>
      <c r="C425" s="24"/>
      <c r="D425" s="182"/>
      <c r="E425" s="182"/>
      <c r="F425" s="182"/>
      <c r="G425" s="182"/>
      <c r="H425" s="24"/>
      <c r="I425" s="24"/>
      <c r="J425" s="24"/>
      <c r="K425" s="24"/>
      <c r="L425" s="24"/>
      <c r="M425" s="24"/>
      <c r="N425" s="24"/>
      <c r="O425" s="24"/>
      <c r="P425" s="24"/>
      <c r="Q425" s="24"/>
      <c r="R425" s="24"/>
      <c r="S425" s="24"/>
      <c r="T425" s="24"/>
      <c r="U425" s="24"/>
      <c r="V425" s="24"/>
      <c r="W425" s="24"/>
      <c r="X425" s="24"/>
      <c r="Y425" s="24"/>
      <c r="Z425" s="24"/>
      <c r="AA425" s="24"/>
    </row>
    <row r="426" spans="2:27" ht="12.75" x14ac:dyDescent="0.2">
      <c r="B426" s="24"/>
      <c r="C426" s="24"/>
      <c r="D426" s="182"/>
      <c r="E426" s="182"/>
      <c r="F426" s="182"/>
      <c r="G426" s="182"/>
      <c r="H426" s="24"/>
      <c r="I426" s="24"/>
      <c r="J426" s="24"/>
      <c r="K426" s="24"/>
      <c r="L426" s="24"/>
      <c r="M426" s="24"/>
      <c r="N426" s="24"/>
      <c r="O426" s="24"/>
      <c r="P426" s="24"/>
      <c r="Q426" s="24"/>
      <c r="R426" s="24"/>
      <c r="S426" s="24"/>
      <c r="T426" s="24"/>
      <c r="U426" s="24"/>
      <c r="V426" s="24"/>
      <c r="W426" s="24"/>
      <c r="X426" s="24"/>
      <c r="Y426" s="24"/>
      <c r="Z426" s="24"/>
      <c r="AA426" s="24"/>
    </row>
    <row r="427" spans="2:27" ht="12.75" x14ac:dyDescent="0.2">
      <c r="B427" s="24"/>
      <c r="C427" s="24"/>
      <c r="D427" s="182"/>
      <c r="E427" s="182"/>
      <c r="F427" s="182"/>
      <c r="G427" s="182"/>
      <c r="H427" s="24"/>
      <c r="I427" s="24"/>
      <c r="J427" s="24"/>
      <c r="K427" s="24"/>
      <c r="L427" s="24"/>
      <c r="M427" s="24"/>
      <c r="N427" s="24"/>
      <c r="O427" s="24"/>
      <c r="P427" s="24"/>
      <c r="Q427" s="24"/>
      <c r="R427" s="24"/>
      <c r="S427" s="24"/>
      <c r="T427" s="24"/>
      <c r="U427" s="24"/>
      <c r="V427" s="24"/>
      <c r="W427" s="24"/>
      <c r="X427" s="24"/>
      <c r="Y427" s="24"/>
      <c r="Z427" s="24"/>
      <c r="AA427" s="24"/>
    </row>
    <row r="428" spans="2:27" ht="12.75" x14ac:dyDescent="0.2">
      <c r="B428" s="24"/>
      <c r="C428" s="24"/>
      <c r="D428" s="182"/>
      <c r="E428" s="182"/>
      <c r="F428" s="182"/>
      <c r="G428" s="182"/>
      <c r="H428" s="24"/>
      <c r="I428" s="24"/>
      <c r="J428" s="24"/>
      <c r="K428" s="24"/>
      <c r="L428" s="24"/>
      <c r="M428" s="24"/>
      <c r="N428" s="24"/>
      <c r="O428" s="24"/>
      <c r="P428" s="24"/>
      <c r="Q428" s="24"/>
      <c r="R428" s="24"/>
      <c r="S428" s="24"/>
      <c r="T428" s="24"/>
      <c r="U428" s="24"/>
      <c r="V428" s="24"/>
      <c r="W428" s="24"/>
      <c r="X428" s="24"/>
      <c r="Y428" s="24"/>
      <c r="Z428" s="24"/>
      <c r="AA428" s="24"/>
    </row>
    <row r="429" spans="2:27" ht="12.75" x14ac:dyDescent="0.2">
      <c r="B429" s="24"/>
      <c r="C429" s="24"/>
      <c r="D429" s="182"/>
      <c r="E429" s="182"/>
      <c r="F429" s="182"/>
      <c r="G429" s="182"/>
      <c r="H429" s="24"/>
      <c r="I429" s="24"/>
      <c r="J429" s="24"/>
      <c r="K429" s="24"/>
      <c r="L429" s="24"/>
      <c r="M429" s="24"/>
      <c r="N429" s="24"/>
      <c r="O429" s="24"/>
      <c r="P429" s="24"/>
      <c r="Q429" s="24"/>
      <c r="R429" s="24"/>
      <c r="S429" s="24"/>
      <c r="T429" s="24"/>
      <c r="U429" s="24"/>
      <c r="V429" s="24"/>
      <c r="W429" s="24"/>
      <c r="X429" s="24"/>
      <c r="Y429" s="24"/>
      <c r="Z429" s="24"/>
      <c r="AA429" s="24"/>
    </row>
    <row r="430" spans="2:27" ht="12.75" x14ac:dyDescent="0.2">
      <c r="B430" s="24"/>
      <c r="C430" s="24"/>
      <c r="D430" s="182"/>
      <c r="E430" s="182"/>
      <c r="F430" s="182"/>
      <c r="G430" s="182"/>
      <c r="H430" s="24"/>
      <c r="I430" s="24"/>
      <c r="J430" s="24"/>
      <c r="K430" s="24"/>
      <c r="L430" s="24"/>
      <c r="M430" s="24"/>
      <c r="N430" s="24"/>
      <c r="O430" s="24"/>
      <c r="P430" s="24"/>
      <c r="Q430" s="24"/>
      <c r="R430" s="24"/>
      <c r="S430" s="24"/>
      <c r="T430" s="24"/>
      <c r="U430" s="24"/>
      <c r="V430" s="24"/>
      <c r="W430" s="24"/>
      <c r="X430" s="24"/>
      <c r="Y430" s="24"/>
      <c r="Z430" s="24"/>
      <c r="AA430" s="24"/>
    </row>
    <row r="431" spans="2:27" ht="12.75" x14ac:dyDescent="0.2">
      <c r="B431" s="24"/>
      <c r="C431" s="24"/>
      <c r="D431" s="182"/>
      <c r="E431" s="182"/>
      <c r="F431" s="182"/>
      <c r="G431" s="182"/>
      <c r="H431" s="24"/>
      <c r="I431" s="24"/>
      <c r="J431" s="24"/>
      <c r="K431" s="24"/>
      <c r="L431" s="24"/>
      <c r="M431" s="24"/>
      <c r="N431" s="24"/>
      <c r="O431" s="24"/>
      <c r="P431" s="24"/>
      <c r="Q431" s="24"/>
      <c r="R431" s="24"/>
      <c r="S431" s="24"/>
      <c r="T431" s="24"/>
      <c r="U431" s="24"/>
      <c r="V431" s="24"/>
      <c r="W431" s="24"/>
      <c r="X431" s="24"/>
      <c r="Y431" s="24"/>
      <c r="Z431" s="24"/>
      <c r="AA431" s="24"/>
    </row>
    <row r="432" spans="2:27" ht="12.75" x14ac:dyDescent="0.2">
      <c r="B432" s="24"/>
      <c r="C432" s="24"/>
      <c r="D432" s="182"/>
      <c r="E432" s="182"/>
      <c r="F432" s="182"/>
      <c r="G432" s="182"/>
      <c r="H432" s="24"/>
      <c r="I432" s="24"/>
      <c r="J432" s="24"/>
      <c r="K432" s="24"/>
      <c r="L432" s="24"/>
      <c r="M432" s="24"/>
      <c r="N432" s="24"/>
      <c r="O432" s="24"/>
      <c r="P432" s="24"/>
      <c r="Q432" s="24"/>
      <c r="R432" s="24"/>
      <c r="S432" s="24"/>
      <c r="T432" s="24"/>
      <c r="U432" s="24"/>
      <c r="V432" s="24"/>
      <c r="W432" s="24"/>
      <c r="X432" s="24"/>
      <c r="Y432" s="24"/>
      <c r="Z432" s="24"/>
      <c r="AA432" s="24"/>
    </row>
    <row r="433" spans="2:27" ht="12.75" x14ac:dyDescent="0.2">
      <c r="B433" s="24"/>
      <c r="C433" s="24"/>
      <c r="D433" s="182"/>
      <c r="E433" s="182"/>
      <c r="F433" s="182"/>
      <c r="G433" s="182"/>
      <c r="H433" s="24"/>
      <c r="I433" s="24"/>
      <c r="J433" s="24"/>
      <c r="K433" s="24"/>
      <c r="L433" s="24"/>
      <c r="M433" s="24"/>
      <c r="N433" s="24"/>
      <c r="O433" s="24"/>
      <c r="P433" s="24"/>
      <c r="Q433" s="24"/>
      <c r="R433" s="24"/>
      <c r="S433" s="24"/>
      <c r="T433" s="24"/>
      <c r="U433" s="24"/>
      <c r="V433" s="24"/>
      <c r="W433" s="24"/>
      <c r="X433" s="24"/>
      <c r="Y433" s="24"/>
      <c r="Z433" s="24"/>
      <c r="AA433" s="24"/>
    </row>
    <row r="434" spans="2:27" ht="12.75" x14ac:dyDescent="0.2">
      <c r="B434" s="24"/>
      <c r="C434" s="24"/>
      <c r="D434" s="182"/>
      <c r="E434" s="182"/>
      <c r="F434" s="182"/>
      <c r="G434" s="182"/>
      <c r="H434" s="24"/>
      <c r="I434" s="24"/>
      <c r="J434" s="24"/>
      <c r="K434" s="24"/>
      <c r="L434" s="24"/>
      <c r="M434" s="24"/>
      <c r="N434" s="24"/>
      <c r="O434" s="24"/>
      <c r="P434" s="24"/>
      <c r="Q434" s="24"/>
      <c r="R434" s="24"/>
      <c r="S434" s="24"/>
      <c r="T434" s="24"/>
      <c r="U434" s="24"/>
      <c r="V434" s="24"/>
      <c r="W434" s="24"/>
      <c r="X434" s="24"/>
      <c r="Y434" s="24"/>
      <c r="Z434" s="24"/>
      <c r="AA434" s="24"/>
    </row>
    <row r="435" spans="2:27" ht="12.75" x14ac:dyDescent="0.2">
      <c r="B435" s="24"/>
      <c r="C435" s="24"/>
      <c r="D435" s="182"/>
      <c r="E435" s="182"/>
      <c r="F435" s="182"/>
      <c r="G435" s="182"/>
      <c r="H435" s="24"/>
      <c r="I435" s="24"/>
      <c r="J435" s="24"/>
      <c r="K435" s="24"/>
      <c r="L435" s="24"/>
      <c r="M435" s="24"/>
      <c r="N435" s="24"/>
      <c r="O435" s="24"/>
      <c r="P435" s="24"/>
      <c r="Q435" s="24"/>
      <c r="R435" s="24"/>
      <c r="S435" s="24"/>
      <c r="T435" s="24"/>
      <c r="U435" s="24"/>
      <c r="V435" s="24"/>
      <c r="W435" s="24"/>
      <c r="X435" s="24"/>
      <c r="Y435" s="24"/>
      <c r="Z435" s="24"/>
      <c r="AA435" s="24"/>
    </row>
    <row r="436" spans="2:27" ht="12.75" x14ac:dyDescent="0.2">
      <c r="B436" s="24"/>
      <c r="C436" s="24"/>
      <c r="D436" s="182"/>
      <c r="E436" s="182"/>
      <c r="F436" s="182"/>
      <c r="G436" s="182"/>
      <c r="H436" s="24"/>
      <c r="I436" s="24"/>
      <c r="J436" s="24"/>
      <c r="K436" s="24"/>
      <c r="L436" s="24"/>
      <c r="M436" s="24"/>
      <c r="N436" s="24"/>
      <c r="O436" s="24"/>
      <c r="P436" s="24"/>
      <c r="Q436" s="24"/>
      <c r="R436" s="24"/>
      <c r="S436" s="24"/>
      <c r="T436" s="24"/>
      <c r="U436" s="24"/>
      <c r="V436" s="24"/>
      <c r="W436" s="24"/>
      <c r="X436" s="24"/>
      <c r="Y436" s="24"/>
      <c r="Z436" s="24"/>
      <c r="AA436" s="24"/>
    </row>
    <row r="437" spans="2:27" ht="12.75" x14ac:dyDescent="0.2">
      <c r="B437" s="24"/>
      <c r="C437" s="24"/>
      <c r="D437" s="182"/>
      <c r="E437" s="182"/>
      <c r="F437" s="182"/>
      <c r="G437" s="182"/>
      <c r="H437" s="24"/>
      <c r="I437" s="24"/>
      <c r="J437" s="24"/>
      <c r="K437" s="24"/>
      <c r="L437" s="24"/>
      <c r="M437" s="24"/>
      <c r="N437" s="24"/>
      <c r="O437" s="24"/>
      <c r="P437" s="24"/>
      <c r="Q437" s="24"/>
      <c r="R437" s="24"/>
      <c r="S437" s="24"/>
      <c r="T437" s="24"/>
      <c r="U437" s="24"/>
      <c r="V437" s="24"/>
      <c r="W437" s="24"/>
      <c r="X437" s="24"/>
      <c r="Y437" s="24"/>
      <c r="Z437" s="24"/>
      <c r="AA437" s="24"/>
    </row>
    <row r="438" spans="2:27" ht="12.75" x14ac:dyDescent="0.2">
      <c r="B438" s="24"/>
      <c r="C438" s="24"/>
      <c r="D438" s="182"/>
      <c r="E438" s="182"/>
      <c r="F438" s="182"/>
      <c r="G438" s="182"/>
      <c r="H438" s="24"/>
      <c r="I438" s="24"/>
      <c r="J438" s="24"/>
      <c r="K438" s="24"/>
      <c r="L438" s="24"/>
      <c r="M438" s="24"/>
      <c r="N438" s="24"/>
      <c r="O438" s="24"/>
      <c r="P438" s="24"/>
      <c r="Q438" s="24"/>
      <c r="R438" s="24"/>
      <c r="S438" s="24"/>
      <c r="T438" s="24"/>
      <c r="U438" s="24"/>
      <c r="V438" s="24"/>
      <c r="W438" s="24"/>
      <c r="X438" s="24"/>
      <c r="Y438" s="24"/>
      <c r="Z438" s="24"/>
      <c r="AA438" s="24"/>
    </row>
    <row r="439" spans="2:27" ht="12.75" x14ac:dyDescent="0.2">
      <c r="B439" s="24"/>
      <c r="C439" s="24"/>
      <c r="D439" s="182"/>
      <c r="E439" s="182"/>
      <c r="F439" s="182"/>
      <c r="G439" s="182"/>
      <c r="H439" s="24"/>
      <c r="I439" s="24"/>
      <c r="J439" s="24"/>
      <c r="K439" s="24"/>
      <c r="L439" s="24"/>
      <c r="M439" s="24"/>
      <c r="N439" s="24"/>
      <c r="O439" s="24"/>
      <c r="P439" s="24"/>
      <c r="Q439" s="24"/>
      <c r="R439" s="24"/>
      <c r="S439" s="24"/>
      <c r="T439" s="24"/>
      <c r="U439" s="24"/>
      <c r="V439" s="24"/>
      <c r="W439" s="24"/>
      <c r="X439" s="24"/>
      <c r="Y439" s="24"/>
      <c r="Z439" s="24"/>
      <c r="AA439" s="24"/>
    </row>
    <row r="440" spans="2:27" ht="12.75" x14ac:dyDescent="0.2">
      <c r="B440" s="24"/>
      <c r="C440" s="24"/>
      <c r="D440" s="182"/>
      <c r="E440" s="182"/>
      <c r="F440" s="182"/>
      <c r="G440" s="182"/>
      <c r="H440" s="24"/>
      <c r="I440" s="24"/>
      <c r="J440" s="24"/>
      <c r="K440" s="24"/>
      <c r="L440" s="24"/>
      <c r="M440" s="24"/>
      <c r="N440" s="24"/>
      <c r="O440" s="24"/>
      <c r="P440" s="24"/>
      <c r="Q440" s="24"/>
      <c r="R440" s="24"/>
      <c r="S440" s="24"/>
      <c r="T440" s="24"/>
      <c r="U440" s="24"/>
      <c r="V440" s="24"/>
      <c r="W440" s="24"/>
      <c r="X440" s="24"/>
      <c r="Y440" s="24"/>
      <c r="Z440" s="24"/>
      <c r="AA440" s="24"/>
    </row>
    <row r="441" spans="2:27" ht="12.75" x14ac:dyDescent="0.2">
      <c r="B441" s="24"/>
      <c r="C441" s="24"/>
      <c r="D441" s="182"/>
      <c r="E441" s="182"/>
      <c r="F441" s="182"/>
      <c r="G441" s="182"/>
      <c r="H441" s="24"/>
      <c r="I441" s="24"/>
      <c r="J441" s="24"/>
      <c r="K441" s="24"/>
      <c r="L441" s="24"/>
      <c r="M441" s="24"/>
      <c r="N441" s="24"/>
      <c r="O441" s="24"/>
      <c r="P441" s="24"/>
      <c r="Q441" s="24"/>
      <c r="R441" s="24"/>
      <c r="S441" s="24"/>
      <c r="T441" s="24"/>
      <c r="U441" s="24"/>
      <c r="V441" s="24"/>
      <c r="W441" s="24"/>
      <c r="X441" s="24"/>
      <c r="Y441" s="24"/>
      <c r="Z441" s="24"/>
      <c r="AA441" s="24"/>
    </row>
    <row r="442" spans="2:27" ht="12.75" x14ac:dyDescent="0.2">
      <c r="B442" s="24"/>
      <c r="C442" s="24"/>
      <c r="D442" s="182"/>
      <c r="E442" s="182"/>
      <c r="F442" s="182"/>
      <c r="G442" s="182"/>
      <c r="H442" s="24"/>
      <c r="I442" s="24"/>
      <c r="J442" s="24"/>
      <c r="K442" s="24"/>
      <c r="L442" s="24"/>
      <c r="M442" s="24"/>
      <c r="N442" s="24"/>
      <c r="O442" s="24"/>
      <c r="P442" s="24"/>
      <c r="Q442" s="24"/>
      <c r="R442" s="24"/>
      <c r="S442" s="24"/>
      <c r="T442" s="24"/>
      <c r="U442" s="24"/>
      <c r="V442" s="24"/>
      <c r="W442" s="24"/>
      <c r="X442" s="24"/>
      <c r="Y442" s="24"/>
      <c r="Z442" s="24"/>
      <c r="AA442" s="24"/>
    </row>
    <row r="443" spans="2:27" ht="12.75" x14ac:dyDescent="0.2">
      <c r="B443" s="24"/>
      <c r="C443" s="24"/>
      <c r="D443" s="182"/>
      <c r="E443" s="182"/>
      <c r="F443" s="182"/>
      <c r="G443" s="182"/>
      <c r="H443" s="24"/>
      <c r="I443" s="24"/>
      <c r="J443" s="24"/>
      <c r="K443" s="24"/>
      <c r="L443" s="24"/>
      <c r="M443" s="24"/>
      <c r="N443" s="24"/>
      <c r="O443" s="24"/>
      <c r="P443" s="24"/>
      <c r="Q443" s="24"/>
      <c r="R443" s="24"/>
      <c r="S443" s="24"/>
      <c r="T443" s="24"/>
      <c r="U443" s="24"/>
      <c r="V443" s="24"/>
      <c r="W443" s="24"/>
      <c r="X443" s="24"/>
      <c r="Y443" s="24"/>
      <c r="Z443" s="24"/>
      <c r="AA443" s="24"/>
    </row>
    <row r="444" spans="2:27" ht="12.75" x14ac:dyDescent="0.2">
      <c r="B444" s="24"/>
      <c r="C444" s="24"/>
      <c r="D444" s="182"/>
      <c r="E444" s="182"/>
      <c r="F444" s="182"/>
      <c r="G444" s="182"/>
      <c r="H444" s="24"/>
      <c r="I444" s="24"/>
      <c r="J444" s="24"/>
      <c r="K444" s="24"/>
      <c r="L444" s="24"/>
      <c r="M444" s="24"/>
      <c r="N444" s="24"/>
      <c r="O444" s="24"/>
      <c r="P444" s="24"/>
      <c r="Q444" s="24"/>
      <c r="R444" s="24"/>
      <c r="S444" s="24"/>
      <c r="T444" s="24"/>
      <c r="U444" s="24"/>
      <c r="V444" s="24"/>
      <c r="W444" s="24"/>
      <c r="X444" s="24"/>
      <c r="Y444" s="24"/>
      <c r="Z444" s="24"/>
      <c r="AA444" s="24"/>
    </row>
    <row r="445" spans="2:27" ht="12.75" x14ac:dyDescent="0.2">
      <c r="B445" s="24"/>
      <c r="C445" s="24"/>
      <c r="D445" s="182"/>
      <c r="E445" s="182"/>
      <c r="F445" s="182"/>
      <c r="G445" s="182"/>
      <c r="H445" s="24"/>
      <c r="I445" s="24"/>
      <c r="J445" s="24"/>
      <c r="K445" s="24"/>
      <c r="L445" s="24"/>
      <c r="M445" s="24"/>
      <c r="N445" s="24"/>
      <c r="O445" s="24"/>
      <c r="P445" s="24"/>
      <c r="Q445" s="24"/>
      <c r="R445" s="24"/>
      <c r="S445" s="24"/>
      <c r="T445" s="24"/>
      <c r="U445" s="24"/>
      <c r="V445" s="24"/>
      <c r="W445" s="24"/>
      <c r="X445" s="24"/>
      <c r="Y445" s="24"/>
      <c r="Z445" s="24"/>
      <c r="AA445" s="24"/>
    </row>
    <row r="446" spans="2:27" ht="12.75" x14ac:dyDescent="0.2">
      <c r="B446" s="24"/>
      <c r="C446" s="24"/>
      <c r="D446" s="182"/>
      <c r="E446" s="182"/>
      <c r="F446" s="182"/>
      <c r="G446" s="182"/>
      <c r="H446" s="24"/>
      <c r="I446" s="24"/>
      <c r="J446" s="24"/>
      <c r="K446" s="24"/>
      <c r="L446" s="24"/>
      <c r="M446" s="24"/>
      <c r="N446" s="24"/>
      <c r="O446" s="24"/>
      <c r="P446" s="24"/>
      <c r="Q446" s="24"/>
      <c r="R446" s="24"/>
      <c r="S446" s="24"/>
      <c r="T446" s="24"/>
      <c r="U446" s="24"/>
      <c r="V446" s="24"/>
      <c r="W446" s="24"/>
      <c r="X446" s="24"/>
      <c r="Y446" s="24"/>
      <c r="Z446" s="24"/>
      <c r="AA446" s="24"/>
    </row>
    <row r="447" spans="2:27" ht="12.75" x14ac:dyDescent="0.2">
      <c r="B447" s="24"/>
      <c r="C447" s="24"/>
      <c r="D447" s="182"/>
      <c r="E447" s="182"/>
      <c r="F447" s="182"/>
      <c r="G447" s="182"/>
      <c r="H447" s="24"/>
      <c r="I447" s="24"/>
      <c r="J447" s="24"/>
      <c r="K447" s="24"/>
      <c r="L447" s="24"/>
      <c r="M447" s="24"/>
      <c r="N447" s="24"/>
      <c r="O447" s="24"/>
      <c r="P447" s="24"/>
      <c r="Q447" s="24"/>
      <c r="R447" s="24"/>
      <c r="S447" s="24"/>
      <c r="T447" s="24"/>
      <c r="U447" s="24"/>
      <c r="V447" s="24"/>
      <c r="W447" s="24"/>
      <c r="X447" s="24"/>
      <c r="Y447" s="24"/>
      <c r="Z447" s="24"/>
      <c r="AA447" s="24"/>
    </row>
    <row r="448" spans="2:27" ht="12.75" x14ac:dyDescent="0.2">
      <c r="B448" s="24"/>
      <c r="C448" s="24"/>
      <c r="D448" s="182"/>
      <c r="E448" s="182"/>
      <c r="F448" s="182"/>
      <c r="G448" s="182"/>
      <c r="H448" s="24"/>
      <c r="I448" s="24"/>
      <c r="J448" s="24"/>
      <c r="K448" s="24"/>
      <c r="L448" s="24"/>
      <c r="M448" s="24"/>
      <c r="N448" s="24"/>
      <c r="O448" s="24"/>
      <c r="P448" s="24"/>
      <c r="Q448" s="24"/>
      <c r="R448" s="24"/>
      <c r="S448" s="24"/>
      <c r="T448" s="24"/>
      <c r="U448" s="24"/>
      <c r="V448" s="24"/>
      <c r="W448" s="24"/>
      <c r="X448" s="24"/>
      <c r="Y448" s="24"/>
      <c r="Z448" s="24"/>
      <c r="AA448" s="24"/>
    </row>
    <row r="449" spans="2:27" ht="12.75" x14ac:dyDescent="0.2">
      <c r="B449" s="24"/>
      <c r="C449" s="24"/>
      <c r="D449" s="182"/>
      <c r="E449" s="182"/>
      <c r="F449" s="182"/>
      <c r="G449" s="182"/>
      <c r="H449" s="24"/>
      <c r="I449" s="24"/>
      <c r="J449" s="24"/>
      <c r="K449" s="24"/>
      <c r="L449" s="24"/>
      <c r="M449" s="24"/>
      <c r="N449" s="24"/>
      <c r="O449" s="24"/>
      <c r="P449" s="24"/>
      <c r="Q449" s="24"/>
      <c r="R449" s="24"/>
      <c r="S449" s="24"/>
      <c r="T449" s="24"/>
      <c r="U449" s="24"/>
      <c r="V449" s="24"/>
      <c r="W449" s="24"/>
      <c r="X449" s="24"/>
      <c r="Y449" s="24"/>
      <c r="Z449" s="24"/>
      <c r="AA449" s="24"/>
    </row>
    <row r="450" spans="2:27" ht="12.75" x14ac:dyDescent="0.2">
      <c r="B450" s="24"/>
      <c r="C450" s="24"/>
      <c r="D450" s="182"/>
      <c r="E450" s="182"/>
      <c r="F450" s="182"/>
      <c r="G450" s="182"/>
      <c r="H450" s="24"/>
      <c r="I450" s="24"/>
      <c r="J450" s="24"/>
      <c r="K450" s="24"/>
      <c r="L450" s="24"/>
      <c r="M450" s="24"/>
      <c r="N450" s="24"/>
      <c r="O450" s="24"/>
      <c r="P450" s="24"/>
      <c r="Q450" s="24"/>
      <c r="R450" s="24"/>
      <c r="S450" s="24"/>
      <c r="T450" s="24"/>
      <c r="U450" s="24"/>
      <c r="V450" s="24"/>
      <c r="W450" s="24"/>
      <c r="X450" s="24"/>
      <c r="Y450" s="24"/>
      <c r="Z450" s="24"/>
      <c r="AA450" s="24"/>
    </row>
    <row r="451" spans="2:27" ht="12.75" x14ac:dyDescent="0.2">
      <c r="B451" s="24"/>
      <c r="C451" s="24"/>
      <c r="D451" s="182"/>
      <c r="E451" s="182"/>
      <c r="F451" s="182"/>
      <c r="G451" s="182"/>
      <c r="H451" s="24"/>
      <c r="I451" s="24"/>
      <c r="J451" s="24"/>
      <c r="K451" s="24"/>
      <c r="L451" s="24"/>
      <c r="M451" s="24"/>
      <c r="N451" s="24"/>
      <c r="O451" s="24"/>
      <c r="P451" s="24"/>
      <c r="Q451" s="24"/>
      <c r="R451" s="24"/>
      <c r="S451" s="24"/>
      <c r="T451" s="24"/>
      <c r="U451" s="24"/>
      <c r="V451" s="24"/>
      <c r="W451" s="24"/>
      <c r="X451" s="24"/>
      <c r="Y451" s="24"/>
      <c r="Z451" s="24"/>
      <c r="AA451" s="24"/>
    </row>
    <row r="452" spans="2:27" ht="12.75" x14ac:dyDescent="0.2">
      <c r="B452" s="24"/>
      <c r="C452" s="24"/>
      <c r="D452" s="182"/>
      <c r="E452" s="182"/>
      <c r="F452" s="182"/>
      <c r="G452" s="182"/>
      <c r="H452" s="24"/>
      <c r="I452" s="24"/>
      <c r="J452" s="24"/>
      <c r="K452" s="24"/>
      <c r="L452" s="24"/>
      <c r="M452" s="24"/>
      <c r="N452" s="24"/>
      <c r="O452" s="24"/>
      <c r="P452" s="24"/>
      <c r="Q452" s="24"/>
      <c r="R452" s="24"/>
      <c r="S452" s="24"/>
      <c r="T452" s="24"/>
      <c r="U452" s="24"/>
      <c r="V452" s="24"/>
      <c r="W452" s="24"/>
      <c r="X452" s="24"/>
      <c r="Y452" s="24"/>
      <c r="Z452" s="24"/>
      <c r="AA452" s="24"/>
    </row>
    <row r="453" spans="2:27" ht="12.75" x14ac:dyDescent="0.2">
      <c r="B453" s="24"/>
      <c r="C453" s="24"/>
      <c r="D453" s="182"/>
      <c r="E453" s="182"/>
      <c r="F453" s="182"/>
      <c r="G453" s="182"/>
      <c r="H453" s="24"/>
      <c r="I453" s="24"/>
      <c r="J453" s="24"/>
      <c r="K453" s="24"/>
      <c r="L453" s="24"/>
      <c r="M453" s="24"/>
      <c r="N453" s="24"/>
      <c r="O453" s="24"/>
      <c r="P453" s="24"/>
      <c r="Q453" s="24"/>
      <c r="R453" s="24"/>
      <c r="S453" s="24"/>
      <c r="T453" s="24"/>
      <c r="U453" s="24"/>
      <c r="V453" s="24"/>
      <c r="W453" s="24"/>
      <c r="X453" s="24"/>
      <c r="Y453" s="24"/>
      <c r="Z453" s="24"/>
      <c r="AA453" s="24"/>
    </row>
    <row r="454" spans="2:27" ht="12.75" x14ac:dyDescent="0.2">
      <c r="B454" s="24"/>
      <c r="C454" s="24"/>
      <c r="D454" s="182"/>
      <c r="E454" s="182"/>
      <c r="F454" s="182"/>
      <c r="G454" s="182"/>
      <c r="H454" s="24"/>
      <c r="I454" s="24"/>
      <c r="J454" s="24"/>
      <c r="K454" s="24"/>
      <c r="L454" s="24"/>
      <c r="M454" s="24"/>
      <c r="N454" s="24"/>
      <c r="O454" s="24"/>
      <c r="P454" s="24"/>
      <c r="Q454" s="24"/>
      <c r="R454" s="24"/>
      <c r="S454" s="24"/>
      <c r="T454" s="24"/>
      <c r="U454" s="24"/>
      <c r="V454" s="24"/>
      <c r="W454" s="24"/>
      <c r="X454" s="24"/>
      <c r="Y454" s="24"/>
      <c r="Z454" s="24"/>
      <c r="AA454" s="24"/>
    </row>
    <row r="455" spans="2:27" ht="12.75" x14ac:dyDescent="0.2">
      <c r="B455" s="24"/>
      <c r="C455" s="24"/>
      <c r="D455" s="182"/>
      <c r="E455" s="182"/>
      <c r="F455" s="182"/>
      <c r="G455" s="182"/>
      <c r="H455" s="24"/>
      <c r="I455" s="24"/>
      <c r="J455" s="24"/>
      <c r="K455" s="24"/>
      <c r="L455" s="24"/>
      <c r="M455" s="24"/>
      <c r="N455" s="24"/>
      <c r="O455" s="24"/>
      <c r="P455" s="24"/>
      <c r="Q455" s="24"/>
      <c r="R455" s="24"/>
      <c r="S455" s="24"/>
      <c r="T455" s="24"/>
      <c r="U455" s="24"/>
      <c r="V455" s="24"/>
      <c r="W455" s="24"/>
      <c r="X455" s="24"/>
      <c r="Y455" s="24"/>
      <c r="Z455" s="24"/>
      <c r="AA455" s="24"/>
    </row>
    <row r="456" spans="2:27" ht="12.75" x14ac:dyDescent="0.2">
      <c r="B456" s="24"/>
      <c r="C456" s="24"/>
      <c r="D456" s="182"/>
      <c r="E456" s="182"/>
      <c r="F456" s="182"/>
      <c r="G456" s="182"/>
      <c r="H456" s="24"/>
      <c r="I456" s="24"/>
      <c r="J456" s="24"/>
      <c r="K456" s="24"/>
      <c r="L456" s="24"/>
      <c r="M456" s="24"/>
      <c r="N456" s="24"/>
      <c r="O456" s="24"/>
      <c r="P456" s="24"/>
      <c r="Q456" s="24"/>
      <c r="R456" s="24"/>
      <c r="S456" s="24"/>
      <c r="T456" s="24"/>
      <c r="U456" s="24"/>
      <c r="V456" s="24"/>
      <c r="W456" s="24"/>
      <c r="X456" s="24"/>
      <c r="Y456" s="24"/>
      <c r="Z456" s="24"/>
      <c r="AA456" s="24"/>
    </row>
    <row r="457" spans="2:27" ht="12.75" x14ac:dyDescent="0.2">
      <c r="B457" s="24"/>
      <c r="C457" s="24"/>
      <c r="D457" s="182"/>
      <c r="E457" s="182"/>
      <c r="F457" s="182"/>
      <c r="G457" s="182"/>
      <c r="H457" s="24"/>
      <c r="I457" s="24"/>
      <c r="J457" s="24"/>
      <c r="K457" s="24"/>
      <c r="L457" s="24"/>
      <c r="M457" s="24"/>
      <c r="N457" s="24"/>
      <c r="O457" s="24"/>
      <c r="P457" s="24"/>
      <c r="Q457" s="24"/>
      <c r="R457" s="24"/>
      <c r="S457" s="24"/>
      <c r="T457" s="24"/>
      <c r="U457" s="24"/>
      <c r="V457" s="24"/>
      <c r="W457" s="24"/>
      <c r="X457" s="24"/>
      <c r="Y457" s="24"/>
      <c r="Z457" s="24"/>
      <c r="AA457" s="24"/>
    </row>
    <row r="458" spans="2:27" ht="12.75" x14ac:dyDescent="0.2">
      <c r="B458" s="24"/>
      <c r="C458" s="24"/>
      <c r="D458" s="182"/>
      <c r="E458" s="182"/>
      <c r="F458" s="182"/>
      <c r="G458" s="182"/>
      <c r="H458" s="24"/>
      <c r="I458" s="24"/>
      <c r="J458" s="24"/>
      <c r="K458" s="24"/>
      <c r="L458" s="24"/>
      <c r="M458" s="24"/>
      <c r="N458" s="24"/>
      <c r="O458" s="24"/>
      <c r="P458" s="24"/>
      <c r="Q458" s="24"/>
      <c r="R458" s="24"/>
      <c r="S458" s="24"/>
      <c r="T458" s="24"/>
      <c r="U458" s="24"/>
      <c r="V458" s="24"/>
      <c r="W458" s="24"/>
      <c r="X458" s="24"/>
      <c r="Y458" s="24"/>
      <c r="Z458" s="24"/>
      <c r="AA458" s="24"/>
    </row>
    <row r="459" spans="2:27" ht="12.75" x14ac:dyDescent="0.2">
      <c r="B459" s="24"/>
      <c r="C459" s="24"/>
      <c r="D459" s="182"/>
      <c r="E459" s="182"/>
      <c r="F459" s="182"/>
      <c r="G459" s="182"/>
      <c r="H459" s="24"/>
      <c r="I459" s="24"/>
      <c r="J459" s="24"/>
      <c r="K459" s="24"/>
      <c r="L459" s="24"/>
      <c r="M459" s="24"/>
      <c r="N459" s="24"/>
      <c r="O459" s="24"/>
      <c r="P459" s="24"/>
      <c r="Q459" s="24"/>
      <c r="R459" s="24"/>
      <c r="S459" s="24"/>
      <c r="T459" s="24"/>
      <c r="U459" s="24"/>
      <c r="V459" s="24"/>
      <c r="W459" s="24"/>
      <c r="X459" s="24"/>
      <c r="Y459" s="24"/>
      <c r="Z459" s="24"/>
      <c r="AA459" s="24"/>
    </row>
    <row r="460" spans="2:27" ht="12.75" x14ac:dyDescent="0.2">
      <c r="B460" s="24"/>
      <c r="C460" s="24"/>
      <c r="D460" s="182"/>
      <c r="E460" s="182"/>
      <c r="F460" s="182"/>
      <c r="G460" s="182"/>
      <c r="H460" s="24"/>
      <c r="I460" s="24"/>
      <c r="J460" s="24"/>
      <c r="K460" s="24"/>
      <c r="L460" s="24"/>
      <c r="M460" s="24"/>
      <c r="N460" s="24"/>
      <c r="O460" s="24"/>
      <c r="P460" s="24"/>
      <c r="Q460" s="24"/>
      <c r="R460" s="24"/>
      <c r="S460" s="24"/>
      <c r="T460" s="24"/>
      <c r="U460" s="24"/>
      <c r="V460" s="24"/>
      <c r="W460" s="24"/>
      <c r="X460" s="24"/>
      <c r="Y460" s="24"/>
      <c r="Z460" s="24"/>
      <c r="AA460" s="24"/>
    </row>
    <row r="461" spans="2:27" ht="12.75" x14ac:dyDescent="0.2">
      <c r="B461" s="24"/>
      <c r="C461" s="24"/>
      <c r="D461" s="182"/>
      <c r="E461" s="182"/>
      <c r="F461" s="182"/>
      <c r="G461" s="182"/>
      <c r="H461" s="24"/>
      <c r="I461" s="24"/>
      <c r="J461" s="24"/>
      <c r="K461" s="24"/>
      <c r="L461" s="24"/>
      <c r="M461" s="24"/>
      <c r="N461" s="24"/>
      <c r="O461" s="24"/>
      <c r="P461" s="24"/>
      <c r="Q461" s="24"/>
      <c r="R461" s="24"/>
      <c r="S461" s="24"/>
      <c r="T461" s="24"/>
      <c r="U461" s="24"/>
      <c r="V461" s="24"/>
      <c r="W461" s="24"/>
      <c r="X461" s="24"/>
      <c r="Y461" s="24"/>
      <c r="Z461" s="24"/>
      <c r="AA461" s="24"/>
    </row>
    <row r="462" spans="2:27" ht="12.75" x14ac:dyDescent="0.2">
      <c r="B462" s="24"/>
      <c r="C462" s="24"/>
      <c r="D462" s="182"/>
      <c r="E462" s="182"/>
      <c r="F462" s="182"/>
      <c r="G462" s="182"/>
      <c r="H462" s="24"/>
      <c r="I462" s="24"/>
      <c r="J462" s="24"/>
      <c r="K462" s="24"/>
      <c r="L462" s="24"/>
      <c r="M462" s="24"/>
      <c r="N462" s="24"/>
      <c r="O462" s="24"/>
      <c r="P462" s="24"/>
      <c r="Q462" s="24"/>
      <c r="R462" s="24"/>
      <c r="S462" s="24"/>
      <c r="T462" s="24"/>
      <c r="U462" s="24"/>
      <c r="V462" s="24"/>
      <c r="W462" s="24"/>
      <c r="X462" s="24"/>
      <c r="Y462" s="24"/>
      <c r="Z462" s="24"/>
      <c r="AA462" s="24"/>
    </row>
    <row r="463" spans="2:27" ht="12.75" x14ac:dyDescent="0.2">
      <c r="B463" s="24"/>
      <c r="C463" s="24"/>
      <c r="D463" s="182"/>
      <c r="E463" s="182"/>
      <c r="F463" s="182"/>
      <c r="G463" s="182"/>
      <c r="H463" s="24"/>
      <c r="I463" s="24"/>
      <c r="J463" s="24"/>
      <c r="K463" s="24"/>
      <c r="L463" s="24"/>
      <c r="M463" s="24"/>
      <c r="N463" s="24"/>
      <c r="O463" s="24"/>
      <c r="P463" s="24"/>
      <c r="Q463" s="24"/>
      <c r="R463" s="24"/>
      <c r="S463" s="24"/>
      <c r="T463" s="24"/>
      <c r="U463" s="24"/>
      <c r="V463" s="24"/>
      <c r="W463" s="24"/>
      <c r="X463" s="24"/>
      <c r="Y463" s="24"/>
      <c r="Z463" s="24"/>
      <c r="AA463" s="24"/>
    </row>
    <row r="464" spans="2:27" ht="12.75" x14ac:dyDescent="0.2">
      <c r="B464" s="24"/>
      <c r="C464" s="24"/>
      <c r="D464" s="182"/>
      <c r="E464" s="182"/>
      <c r="F464" s="182"/>
      <c r="G464" s="182"/>
      <c r="H464" s="24"/>
      <c r="I464" s="24"/>
      <c r="J464" s="24"/>
      <c r="K464" s="24"/>
      <c r="L464" s="24"/>
      <c r="M464" s="24"/>
      <c r="N464" s="24"/>
      <c r="O464" s="24"/>
      <c r="P464" s="24"/>
      <c r="Q464" s="24"/>
      <c r="R464" s="24"/>
      <c r="S464" s="24"/>
      <c r="T464" s="24"/>
      <c r="U464" s="24"/>
      <c r="V464" s="24"/>
      <c r="W464" s="24"/>
      <c r="X464" s="24"/>
      <c r="Y464" s="24"/>
      <c r="Z464" s="24"/>
      <c r="AA464" s="24"/>
    </row>
    <row r="465" spans="2:27" ht="12.75" x14ac:dyDescent="0.2">
      <c r="B465" s="24"/>
      <c r="C465" s="24"/>
      <c r="D465" s="182"/>
      <c r="E465" s="182"/>
      <c r="F465" s="182"/>
      <c r="G465" s="182"/>
      <c r="H465" s="24"/>
      <c r="I465" s="24"/>
      <c r="J465" s="24"/>
      <c r="K465" s="24"/>
      <c r="L465" s="24"/>
      <c r="M465" s="24"/>
      <c r="N465" s="24"/>
      <c r="O465" s="24"/>
      <c r="P465" s="24"/>
      <c r="Q465" s="24"/>
      <c r="R465" s="24"/>
      <c r="S465" s="24"/>
      <c r="T465" s="24"/>
      <c r="U465" s="24"/>
      <c r="V465" s="24"/>
      <c r="W465" s="24"/>
      <c r="X465" s="24"/>
      <c r="Y465" s="24"/>
      <c r="Z465" s="24"/>
      <c r="AA465" s="24"/>
    </row>
    <row r="466" spans="2:27" ht="12.75" x14ac:dyDescent="0.2">
      <c r="B466" s="24"/>
      <c r="C466" s="24"/>
      <c r="D466" s="182"/>
      <c r="E466" s="182"/>
      <c r="F466" s="182"/>
      <c r="G466" s="182"/>
      <c r="H466" s="24"/>
      <c r="I466" s="24"/>
      <c r="J466" s="24"/>
      <c r="K466" s="24"/>
      <c r="L466" s="24"/>
      <c r="M466" s="24"/>
      <c r="N466" s="24"/>
      <c r="O466" s="24"/>
      <c r="P466" s="24"/>
      <c r="Q466" s="24"/>
      <c r="R466" s="24"/>
      <c r="S466" s="24"/>
      <c r="T466" s="24"/>
      <c r="U466" s="24"/>
      <c r="V466" s="24"/>
      <c r="W466" s="24"/>
      <c r="X466" s="24"/>
      <c r="Y466" s="24"/>
      <c r="Z466" s="24"/>
      <c r="AA466" s="24"/>
    </row>
    <row r="467" spans="2:27" ht="12.75" x14ac:dyDescent="0.2">
      <c r="B467" s="24"/>
      <c r="C467" s="24"/>
      <c r="D467" s="182"/>
      <c r="E467" s="182"/>
      <c r="F467" s="182"/>
      <c r="G467" s="182"/>
      <c r="H467" s="24"/>
      <c r="I467" s="24"/>
      <c r="J467" s="24"/>
      <c r="K467" s="24"/>
      <c r="L467" s="24"/>
      <c r="M467" s="24"/>
      <c r="N467" s="24"/>
      <c r="O467" s="24"/>
      <c r="P467" s="24"/>
      <c r="Q467" s="24"/>
      <c r="R467" s="24"/>
      <c r="S467" s="24"/>
      <c r="T467" s="24"/>
      <c r="U467" s="24"/>
      <c r="V467" s="24"/>
      <c r="W467" s="24"/>
      <c r="X467" s="24"/>
      <c r="Y467" s="24"/>
      <c r="Z467" s="24"/>
      <c r="AA467" s="24"/>
    </row>
    <row r="468" spans="2:27" ht="12.75" x14ac:dyDescent="0.2">
      <c r="B468" s="24"/>
      <c r="C468" s="24"/>
      <c r="D468" s="182"/>
      <c r="E468" s="182"/>
      <c r="F468" s="182"/>
      <c r="G468" s="182"/>
      <c r="H468" s="24"/>
      <c r="I468" s="24"/>
      <c r="J468" s="24"/>
      <c r="K468" s="24"/>
      <c r="L468" s="24"/>
      <c r="M468" s="24"/>
      <c r="N468" s="24"/>
      <c r="O468" s="24"/>
      <c r="P468" s="24"/>
      <c r="Q468" s="24"/>
      <c r="R468" s="24"/>
      <c r="S468" s="24"/>
      <c r="T468" s="24"/>
      <c r="U468" s="24"/>
      <c r="V468" s="24"/>
      <c r="W468" s="24"/>
      <c r="X468" s="24"/>
      <c r="Y468" s="24"/>
      <c r="Z468" s="24"/>
      <c r="AA468" s="24"/>
    </row>
    <row r="469" spans="2:27" ht="12.75" x14ac:dyDescent="0.2">
      <c r="B469" s="24"/>
      <c r="C469" s="24"/>
      <c r="D469" s="182"/>
      <c r="E469" s="182"/>
      <c r="F469" s="182"/>
      <c r="G469" s="182"/>
      <c r="H469" s="24"/>
      <c r="I469" s="24"/>
      <c r="J469" s="24"/>
      <c r="K469" s="24"/>
      <c r="L469" s="24"/>
      <c r="M469" s="24"/>
      <c r="N469" s="24"/>
      <c r="O469" s="24"/>
      <c r="P469" s="24"/>
      <c r="Q469" s="24"/>
      <c r="R469" s="24"/>
      <c r="S469" s="24"/>
      <c r="T469" s="24"/>
      <c r="U469" s="24"/>
      <c r="V469" s="24"/>
      <c r="W469" s="24"/>
      <c r="X469" s="24"/>
      <c r="Y469" s="24"/>
      <c r="Z469" s="24"/>
      <c r="AA469" s="24"/>
    </row>
    <row r="470" spans="2:27" ht="12.75" x14ac:dyDescent="0.2">
      <c r="B470" s="24"/>
      <c r="C470" s="24"/>
      <c r="D470" s="182"/>
      <c r="E470" s="182"/>
      <c r="F470" s="182"/>
      <c r="G470" s="182"/>
      <c r="H470" s="24"/>
      <c r="I470" s="24"/>
      <c r="J470" s="24"/>
      <c r="K470" s="24"/>
      <c r="L470" s="24"/>
      <c r="M470" s="24"/>
      <c r="N470" s="24"/>
      <c r="O470" s="24"/>
      <c r="P470" s="24"/>
      <c r="Q470" s="24"/>
      <c r="R470" s="24"/>
      <c r="S470" s="24"/>
      <c r="T470" s="24"/>
      <c r="U470" s="24"/>
      <c r="V470" s="24"/>
      <c r="W470" s="24"/>
      <c r="X470" s="24"/>
      <c r="Y470" s="24"/>
      <c r="Z470" s="24"/>
      <c r="AA470" s="24"/>
    </row>
    <row r="471" spans="2:27" ht="12.75" x14ac:dyDescent="0.2">
      <c r="B471" s="24"/>
      <c r="C471" s="24"/>
      <c r="D471" s="182"/>
      <c r="E471" s="182"/>
      <c r="F471" s="182"/>
      <c r="G471" s="182"/>
      <c r="H471" s="24"/>
      <c r="I471" s="24"/>
      <c r="J471" s="24"/>
      <c r="K471" s="24"/>
      <c r="L471" s="24"/>
      <c r="M471" s="24"/>
      <c r="N471" s="24"/>
      <c r="O471" s="24"/>
      <c r="P471" s="24"/>
      <c r="Q471" s="24"/>
      <c r="R471" s="24"/>
      <c r="S471" s="24"/>
      <c r="T471" s="24"/>
      <c r="U471" s="24"/>
      <c r="V471" s="24"/>
      <c r="W471" s="24"/>
      <c r="X471" s="24"/>
      <c r="Y471" s="24"/>
      <c r="Z471" s="24"/>
      <c r="AA471" s="24"/>
    </row>
    <row r="472" spans="2:27" ht="12.75" x14ac:dyDescent="0.2">
      <c r="B472" s="24"/>
      <c r="C472" s="24"/>
      <c r="D472" s="182"/>
      <c r="E472" s="182"/>
      <c r="F472" s="182"/>
      <c r="G472" s="182"/>
      <c r="H472" s="24"/>
      <c r="I472" s="24"/>
      <c r="J472" s="24"/>
      <c r="K472" s="24"/>
      <c r="L472" s="24"/>
      <c r="M472" s="24"/>
      <c r="N472" s="24"/>
      <c r="O472" s="24"/>
      <c r="P472" s="24"/>
      <c r="Q472" s="24"/>
      <c r="R472" s="24"/>
      <c r="S472" s="24"/>
      <c r="T472" s="24"/>
      <c r="U472" s="24"/>
      <c r="V472" s="24"/>
      <c r="W472" s="24"/>
      <c r="X472" s="24"/>
      <c r="Y472" s="24"/>
      <c r="Z472" s="24"/>
      <c r="AA472" s="24"/>
    </row>
    <row r="473" spans="2:27" ht="12.75" x14ac:dyDescent="0.2">
      <c r="B473" s="24"/>
      <c r="C473" s="24"/>
      <c r="D473" s="182"/>
      <c r="E473" s="182"/>
      <c r="F473" s="182"/>
      <c r="G473" s="182"/>
      <c r="H473" s="24"/>
      <c r="I473" s="24"/>
      <c r="J473" s="24"/>
      <c r="K473" s="24"/>
      <c r="L473" s="24"/>
      <c r="M473" s="24"/>
      <c r="N473" s="24"/>
      <c r="O473" s="24"/>
      <c r="P473" s="24"/>
      <c r="Q473" s="24"/>
      <c r="R473" s="24"/>
      <c r="S473" s="24"/>
      <c r="T473" s="24"/>
      <c r="U473" s="24"/>
      <c r="V473" s="24"/>
      <c r="W473" s="24"/>
      <c r="X473" s="24"/>
      <c r="Y473" s="24"/>
      <c r="Z473" s="24"/>
      <c r="AA473" s="24"/>
    </row>
    <row r="474" spans="2:27" ht="12.75" x14ac:dyDescent="0.2">
      <c r="B474" s="24"/>
      <c r="C474" s="24"/>
      <c r="D474" s="182"/>
      <c r="E474" s="182"/>
      <c r="F474" s="182"/>
      <c r="G474" s="182"/>
      <c r="H474" s="24"/>
      <c r="I474" s="24"/>
      <c r="J474" s="24"/>
      <c r="K474" s="24"/>
      <c r="L474" s="24"/>
      <c r="M474" s="24"/>
      <c r="N474" s="24"/>
      <c r="O474" s="24"/>
      <c r="P474" s="24"/>
      <c r="Q474" s="24"/>
      <c r="R474" s="24"/>
      <c r="S474" s="24"/>
      <c r="T474" s="24"/>
      <c r="U474" s="24"/>
      <c r="V474" s="24"/>
      <c r="W474" s="24"/>
      <c r="X474" s="24"/>
      <c r="Y474" s="24"/>
      <c r="Z474" s="24"/>
      <c r="AA474" s="24"/>
    </row>
    <row r="475" spans="2:27" ht="12.75" x14ac:dyDescent="0.2">
      <c r="B475" s="24"/>
      <c r="C475" s="24"/>
      <c r="D475" s="182"/>
      <c r="E475" s="182"/>
      <c r="F475" s="182"/>
      <c r="G475" s="182"/>
      <c r="H475" s="24"/>
      <c r="I475" s="24"/>
      <c r="J475" s="24"/>
      <c r="K475" s="24"/>
      <c r="L475" s="24"/>
      <c r="M475" s="24"/>
      <c r="N475" s="24"/>
      <c r="O475" s="24"/>
      <c r="P475" s="24"/>
      <c r="Q475" s="24"/>
      <c r="R475" s="24"/>
      <c r="S475" s="24"/>
      <c r="T475" s="24"/>
      <c r="U475" s="24"/>
      <c r="V475" s="24"/>
      <c r="W475" s="24"/>
      <c r="X475" s="24"/>
      <c r="Y475" s="24"/>
      <c r="Z475" s="24"/>
      <c r="AA475" s="24"/>
    </row>
    <row r="476" spans="2:27" ht="12.75" x14ac:dyDescent="0.2">
      <c r="B476" s="24"/>
      <c r="C476" s="24"/>
      <c r="D476" s="182"/>
      <c r="E476" s="182"/>
      <c r="F476" s="182"/>
      <c r="G476" s="182"/>
      <c r="H476" s="24"/>
      <c r="I476" s="24"/>
      <c r="J476" s="24"/>
      <c r="K476" s="24"/>
      <c r="L476" s="24"/>
      <c r="M476" s="24"/>
      <c r="N476" s="24"/>
      <c r="O476" s="24"/>
      <c r="P476" s="24"/>
      <c r="Q476" s="24"/>
      <c r="R476" s="24"/>
      <c r="S476" s="24"/>
      <c r="T476" s="24"/>
      <c r="U476" s="24"/>
      <c r="V476" s="24"/>
      <c r="W476" s="24"/>
      <c r="X476" s="24"/>
      <c r="Y476" s="24"/>
      <c r="Z476" s="24"/>
      <c r="AA476" s="24"/>
    </row>
    <row r="477" spans="2:27" ht="12.75" x14ac:dyDescent="0.2">
      <c r="B477" s="24"/>
      <c r="C477" s="24"/>
      <c r="D477" s="182"/>
      <c r="E477" s="182"/>
      <c r="F477" s="182"/>
      <c r="G477" s="182"/>
      <c r="H477" s="24"/>
      <c r="I477" s="24"/>
      <c r="J477" s="24"/>
      <c r="K477" s="24"/>
      <c r="L477" s="24"/>
      <c r="M477" s="24"/>
      <c r="N477" s="24"/>
      <c r="O477" s="24"/>
      <c r="P477" s="24"/>
      <c r="Q477" s="24"/>
      <c r="R477" s="24"/>
      <c r="S477" s="24"/>
      <c r="T477" s="24"/>
      <c r="U477" s="24"/>
      <c r="V477" s="24"/>
      <c r="W477" s="24"/>
      <c r="X477" s="24"/>
      <c r="Y477" s="24"/>
      <c r="Z477" s="24"/>
      <c r="AA477" s="24"/>
    </row>
    <row r="478" spans="2:27" ht="12.75" x14ac:dyDescent="0.2">
      <c r="B478" s="24"/>
      <c r="C478" s="24"/>
      <c r="D478" s="182"/>
      <c r="E478" s="182"/>
      <c r="F478" s="182"/>
      <c r="G478" s="182"/>
      <c r="H478" s="24"/>
      <c r="I478" s="24"/>
      <c r="J478" s="24"/>
      <c r="K478" s="24"/>
      <c r="L478" s="24"/>
      <c r="M478" s="24"/>
      <c r="N478" s="24"/>
      <c r="O478" s="24"/>
      <c r="P478" s="24"/>
      <c r="Q478" s="24"/>
      <c r="R478" s="24"/>
      <c r="S478" s="24"/>
      <c r="T478" s="24"/>
      <c r="U478" s="24"/>
      <c r="V478" s="24"/>
      <c r="W478" s="24"/>
      <c r="X478" s="24"/>
      <c r="Y478" s="24"/>
      <c r="Z478" s="24"/>
      <c r="AA478" s="24"/>
    </row>
    <row r="479" spans="2:27" ht="12.75" x14ac:dyDescent="0.2">
      <c r="B479" s="24"/>
      <c r="C479" s="24"/>
      <c r="D479" s="182"/>
      <c r="E479" s="182"/>
      <c r="F479" s="182"/>
      <c r="G479" s="182"/>
      <c r="H479" s="24"/>
      <c r="I479" s="24"/>
      <c r="J479" s="24"/>
      <c r="K479" s="24"/>
      <c r="L479" s="24"/>
      <c r="M479" s="24"/>
      <c r="N479" s="24"/>
      <c r="O479" s="24"/>
      <c r="P479" s="24"/>
      <c r="Q479" s="24"/>
      <c r="R479" s="24"/>
      <c r="S479" s="24"/>
      <c r="T479" s="24"/>
      <c r="U479" s="24"/>
      <c r="V479" s="24"/>
      <c r="W479" s="24"/>
      <c r="X479" s="24"/>
      <c r="Y479" s="24"/>
      <c r="Z479" s="24"/>
      <c r="AA479" s="24"/>
    </row>
    <row r="480" spans="2:27" ht="12.75" x14ac:dyDescent="0.2">
      <c r="B480" s="24"/>
      <c r="C480" s="24"/>
      <c r="D480" s="182"/>
      <c r="E480" s="182"/>
      <c r="F480" s="182"/>
      <c r="G480" s="182"/>
      <c r="H480" s="24"/>
      <c r="I480" s="24"/>
      <c r="J480" s="24"/>
      <c r="K480" s="24"/>
      <c r="L480" s="24"/>
      <c r="M480" s="24"/>
      <c r="N480" s="24"/>
      <c r="O480" s="24"/>
      <c r="P480" s="24"/>
      <c r="Q480" s="24"/>
      <c r="R480" s="24"/>
      <c r="S480" s="24"/>
      <c r="T480" s="24"/>
      <c r="U480" s="24"/>
      <c r="V480" s="24"/>
      <c r="W480" s="24"/>
      <c r="X480" s="24"/>
      <c r="Y480" s="24"/>
      <c r="Z480" s="24"/>
      <c r="AA480" s="24"/>
    </row>
    <row r="481" spans="2:27" ht="12.75" x14ac:dyDescent="0.2">
      <c r="B481" s="24"/>
      <c r="C481" s="24"/>
      <c r="D481" s="182"/>
      <c r="E481" s="182"/>
      <c r="F481" s="182"/>
      <c r="G481" s="182"/>
      <c r="H481" s="24"/>
      <c r="I481" s="24"/>
      <c r="J481" s="24"/>
      <c r="K481" s="24"/>
      <c r="L481" s="24"/>
      <c r="M481" s="24"/>
      <c r="N481" s="24"/>
      <c r="O481" s="24"/>
      <c r="P481" s="24"/>
      <c r="Q481" s="24"/>
      <c r="R481" s="24"/>
      <c r="S481" s="24"/>
      <c r="T481" s="24"/>
      <c r="U481" s="24"/>
      <c r="V481" s="24"/>
      <c r="W481" s="24"/>
      <c r="X481" s="24"/>
      <c r="Y481" s="24"/>
      <c r="Z481" s="24"/>
      <c r="AA481" s="24"/>
    </row>
    <row r="482" spans="2:27" ht="12.75" x14ac:dyDescent="0.2">
      <c r="B482" s="24"/>
      <c r="C482" s="24"/>
      <c r="D482" s="182"/>
      <c r="E482" s="182"/>
      <c r="F482" s="182"/>
      <c r="G482" s="182"/>
      <c r="H482" s="24"/>
      <c r="I482" s="24"/>
      <c r="J482" s="24"/>
      <c r="K482" s="24"/>
      <c r="L482" s="24"/>
      <c r="M482" s="24"/>
      <c r="N482" s="24"/>
      <c r="O482" s="24"/>
      <c r="P482" s="24"/>
      <c r="Q482" s="24"/>
      <c r="R482" s="24"/>
      <c r="S482" s="24"/>
      <c r="T482" s="24"/>
      <c r="U482" s="24"/>
      <c r="V482" s="24"/>
      <c r="W482" s="24"/>
      <c r="X482" s="24"/>
      <c r="Y482" s="24"/>
      <c r="Z482" s="24"/>
      <c r="AA482" s="24"/>
    </row>
    <row r="483" spans="2:27" ht="12.75" x14ac:dyDescent="0.2">
      <c r="B483" s="24"/>
      <c r="C483" s="24"/>
      <c r="D483" s="182"/>
      <c r="E483" s="182"/>
      <c r="F483" s="182"/>
      <c r="G483" s="182"/>
      <c r="H483" s="24"/>
      <c r="I483" s="24"/>
      <c r="J483" s="24"/>
      <c r="K483" s="24"/>
      <c r="L483" s="24"/>
      <c r="M483" s="24"/>
      <c r="N483" s="24"/>
      <c r="O483" s="24"/>
      <c r="P483" s="24"/>
      <c r="Q483" s="24"/>
      <c r="R483" s="24"/>
      <c r="S483" s="24"/>
      <c r="T483" s="24"/>
      <c r="U483" s="24"/>
      <c r="V483" s="24"/>
      <c r="W483" s="24"/>
      <c r="X483" s="24"/>
      <c r="Y483" s="24"/>
      <c r="Z483" s="24"/>
      <c r="AA483" s="24"/>
    </row>
    <row r="484" spans="2:27" ht="12.75" x14ac:dyDescent="0.2">
      <c r="B484" s="24"/>
      <c r="C484" s="24"/>
      <c r="D484" s="182"/>
      <c r="E484" s="182"/>
      <c r="F484" s="182"/>
      <c r="G484" s="182"/>
      <c r="H484" s="24"/>
      <c r="I484" s="24"/>
      <c r="J484" s="24"/>
      <c r="K484" s="24"/>
      <c r="L484" s="24"/>
      <c r="M484" s="24"/>
      <c r="N484" s="24"/>
      <c r="O484" s="24"/>
      <c r="P484" s="24"/>
      <c r="Q484" s="24"/>
      <c r="R484" s="24"/>
      <c r="S484" s="24"/>
      <c r="T484" s="24"/>
      <c r="U484" s="24"/>
      <c r="V484" s="24"/>
      <c r="W484" s="24"/>
      <c r="X484" s="24"/>
      <c r="Y484" s="24"/>
      <c r="Z484" s="24"/>
      <c r="AA484" s="24"/>
    </row>
    <row r="485" spans="2:27" ht="12.75" x14ac:dyDescent="0.2">
      <c r="B485" s="24"/>
      <c r="C485" s="24"/>
      <c r="D485" s="182"/>
      <c r="E485" s="182"/>
      <c r="F485" s="182"/>
      <c r="G485" s="182"/>
      <c r="H485" s="24"/>
      <c r="I485" s="24"/>
      <c r="J485" s="24"/>
      <c r="K485" s="24"/>
      <c r="L485" s="24"/>
      <c r="M485" s="24"/>
      <c r="N485" s="24"/>
      <c r="O485" s="24"/>
      <c r="P485" s="24"/>
      <c r="Q485" s="24"/>
      <c r="R485" s="24"/>
      <c r="S485" s="24"/>
      <c r="T485" s="24"/>
      <c r="U485" s="24"/>
      <c r="V485" s="24"/>
      <c r="W485" s="24"/>
      <c r="X485" s="24"/>
      <c r="Y485" s="24"/>
      <c r="Z485" s="24"/>
      <c r="AA485" s="24"/>
    </row>
    <row r="486" spans="2:27" ht="12.75" x14ac:dyDescent="0.2">
      <c r="B486" s="24"/>
      <c r="C486" s="24"/>
      <c r="D486" s="182"/>
      <c r="E486" s="182"/>
      <c r="F486" s="182"/>
      <c r="G486" s="182"/>
      <c r="H486" s="24"/>
      <c r="I486" s="24"/>
      <c r="J486" s="24"/>
      <c r="K486" s="24"/>
      <c r="L486" s="24"/>
      <c r="M486" s="24"/>
      <c r="N486" s="24"/>
      <c r="O486" s="24"/>
      <c r="P486" s="24"/>
      <c r="Q486" s="24"/>
      <c r="R486" s="24"/>
      <c r="S486" s="24"/>
      <c r="T486" s="24"/>
      <c r="U486" s="24"/>
      <c r="V486" s="24"/>
      <c r="W486" s="24"/>
      <c r="X486" s="24"/>
      <c r="Y486" s="24"/>
      <c r="Z486" s="24"/>
      <c r="AA486" s="24"/>
    </row>
    <row r="487" spans="2:27" ht="12.75" x14ac:dyDescent="0.2">
      <c r="B487" s="24"/>
      <c r="C487" s="24"/>
      <c r="D487" s="182"/>
      <c r="E487" s="182"/>
      <c r="F487" s="182"/>
      <c r="G487" s="182"/>
      <c r="H487" s="24"/>
      <c r="I487" s="24"/>
      <c r="J487" s="24"/>
      <c r="K487" s="24"/>
      <c r="L487" s="24"/>
      <c r="M487" s="24"/>
      <c r="N487" s="24"/>
      <c r="O487" s="24"/>
      <c r="P487" s="24"/>
      <c r="Q487" s="24"/>
      <c r="R487" s="24"/>
      <c r="S487" s="24"/>
      <c r="T487" s="24"/>
      <c r="U487" s="24"/>
      <c r="V487" s="24"/>
      <c r="W487" s="24"/>
      <c r="X487" s="24"/>
      <c r="Y487" s="24"/>
      <c r="Z487" s="24"/>
      <c r="AA487" s="24"/>
    </row>
    <row r="488" spans="2:27" ht="12.75" x14ac:dyDescent="0.2">
      <c r="B488" s="24"/>
      <c r="C488" s="24"/>
      <c r="D488" s="182"/>
      <c r="E488" s="182"/>
      <c r="F488" s="182"/>
      <c r="G488" s="182"/>
      <c r="H488" s="24"/>
      <c r="I488" s="24"/>
      <c r="J488" s="24"/>
      <c r="K488" s="24"/>
      <c r="L488" s="24"/>
      <c r="M488" s="24"/>
      <c r="N488" s="24"/>
      <c r="O488" s="24"/>
      <c r="P488" s="24"/>
      <c r="Q488" s="24"/>
      <c r="R488" s="24"/>
      <c r="S488" s="24"/>
      <c r="T488" s="24"/>
      <c r="U488" s="24"/>
      <c r="V488" s="24"/>
      <c r="W488" s="24"/>
      <c r="X488" s="24"/>
      <c r="Y488" s="24"/>
      <c r="Z488" s="24"/>
      <c r="AA488" s="24"/>
    </row>
    <row r="489" spans="2:27" ht="12.75" x14ac:dyDescent="0.2">
      <c r="B489" s="24"/>
      <c r="C489" s="24"/>
      <c r="D489" s="182"/>
      <c r="E489" s="182"/>
      <c r="F489" s="182"/>
      <c r="G489" s="182"/>
      <c r="H489" s="24"/>
      <c r="I489" s="24"/>
      <c r="J489" s="24"/>
      <c r="K489" s="24"/>
      <c r="L489" s="24"/>
      <c r="M489" s="24"/>
      <c r="N489" s="24"/>
      <c r="O489" s="24"/>
      <c r="P489" s="24"/>
      <c r="Q489" s="24"/>
      <c r="R489" s="24"/>
      <c r="S489" s="24"/>
      <c r="T489" s="24"/>
      <c r="U489" s="24"/>
      <c r="V489" s="24"/>
      <c r="W489" s="24"/>
      <c r="X489" s="24"/>
      <c r="Y489" s="24"/>
      <c r="Z489" s="24"/>
      <c r="AA489" s="24"/>
    </row>
    <row r="490" spans="2:27" ht="12.75" x14ac:dyDescent="0.2">
      <c r="B490" s="24"/>
      <c r="C490" s="24"/>
      <c r="D490" s="182"/>
      <c r="E490" s="182"/>
      <c r="F490" s="182"/>
      <c r="G490" s="182"/>
      <c r="H490" s="24"/>
      <c r="I490" s="24"/>
      <c r="J490" s="24"/>
      <c r="K490" s="24"/>
      <c r="L490" s="24"/>
      <c r="M490" s="24"/>
      <c r="N490" s="24"/>
      <c r="O490" s="24"/>
      <c r="P490" s="24"/>
      <c r="Q490" s="24"/>
      <c r="R490" s="24"/>
      <c r="S490" s="24"/>
      <c r="T490" s="24"/>
      <c r="U490" s="24"/>
      <c r="V490" s="24"/>
      <c r="W490" s="24"/>
      <c r="X490" s="24"/>
      <c r="Y490" s="24"/>
      <c r="Z490" s="24"/>
      <c r="AA490" s="24"/>
    </row>
    <row r="491" spans="2:27" ht="12.75" x14ac:dyDescent="0.2">
      <c r="B491" s="24"/>
      <c r="C491" s="24"/>
      <c r="D491" s="182"/>
      <c r="E491" s="182"/>
      <c r="F491" s="182"/>
      <c r="G491" s="182"/>
      <c r="H491" s="24"/>
      <c r="I491" s="24"/>
      <c r="J491" s="24"/>
      <c r="K491" s="24"/>
      <c r="L491" s="24"/>
      <c r="M491" s="24"/>
      <c r="N491" s="24"/>
      <c r="O491" s="24"/>
      <c r="P491" s="24"/>
      <c r="Q491" s="24"/>
      <c r="R491" s="24"/>
      <c r="S491" s="24"/>
      <c r="T491" s="24"/>
      <c r="U491" s="24"/>
      <c r="V491" s="24"/>
      <c r="W491" s="24"/>
      <c r="X491" s="24"/>
      <c r="Y491" s="24"/>
      <c r="Z491" s="24"/>
      <c r="AA491" s="24"/>
    </row>
    <row r="492" spans="2:27" ht="12.75" x14ac:dyDescent="0.2">
      <c r="B492" s="24"/>
      <c r="C492" s="24"/>
      <c r="D492" s="182"/>
      <c r="E492" s="182"/>
      <c r="F492" s="182"/>
      <c r="G492" s="182"/>
      <c r="H492" s="24"/>
      <c r="I492" s="24"/>
      <c r="J492" s="24"/>
      <c r="K492" s="24"/>
      <c r="L492" s="24"/>
      <c r="M492" s="24"/>
      <c r="N492" s="24"/>
      <c r="O492" s="24"/>
      <c r="P492" s="24"/>
      <c r="Q492" s="24"/>
      <c r="R492" s="24"/>
      <c r="S492" s="24"/>
      <c r="T492" s="24"/>
      <c r="U492" s="24"/>
      <c r="V492" s="24"/>
      <c r="W492" s="24"/>
      <c r="X492" s="24"/>
      <c r="Y492" s="24"/>
      <c r="Z492" s="24"/>
      <c r="AA492" s="24"/>
    </row>
    <row r="493" spans="2:27" ht="12.75" x14ac:dyDescent="0.2">
      <c r="B493" s="24"/>
      <c r="C493" s="24"/>
      <c r="D493" s="182"/>
      <c r="E493" s="182"/>
      <c r="F493" s="182"/>
      <c r="G493" s="182"/>
      <c r="H493" s="24"/>
      <c r="I493" s="24"/>
      <c r="J493" s="24"/>
      <c r="K493" s="24"/>
      <c r="L493" s="24"/>
      <c r="M493" s="24"/>
      <c r="N493" s="24"/>
      <c r="O493" s="24"/>
      <c r="P493" s="24"/>
      <c r="Q493" s="24"/>
      <c r="R493" s="24"/>
      <c r="S493" s="24"/>
      <c r="T493" s="24"/>
      <c r="U493" s="24"/>
      <c r="V493" s="24"/>
      <c r="W493" s="24"/>
      <c r="X493" s="24"/>
      <c r="Y493" s="24"/>
      <c r="Z493" s="24"/>
      <c r="AA493" s="24"/>
    </row>
    <row r="494" spans="2:27" ht="12.75" x14ac:dyDescent="0.2">
      <c r="B494" s="24"/>
      <c r="C494" s="24"/>
      <c r="D494" s="182"/>
      <c r="E494" s="182"/>
      <c r="F494" s="182"/>
      <c r="G494" s="182"/>
      <c r="H494" s="24"/>
      <c r="I494" s="24"/>
      <c r="J494" s="24"/>
      <c r="K494" s="24"/>
      <c r="L494" s="24"/>
      <c r="M494" s="24"/>
      <c r="N494" s="24"/>
      <c r="O494" s="24"/>
      <c r="P494" s="24"/>
      <c r="Q494" s="24"/>
      <c r="R494" s="24"/>
      <c r="S494" s="24"/>
      <c r="T494" s="24"/>
      <c r="U494" s="24"/>
      <c r="V494" s="24"/>
      <c r="W494" s="24"/>
      <c r="X494" s="24"/>
      <c r="Y494" s="24"/>
      <c r="Z494" s="24"/>
      <c r="AA494" s="24"/>
    </row>
    <row r="495" spans="2:27" ht="12.75" x14ac:dyDescent="0.2">
      <c r="B495" s="24"/>
      <c r="C495" s="24"/>
      <c r="D495" s="182"/>
      <c r="E495" s="182"/>
      <c r="F495" s="182"/>
      <c r="G495" s="182"/>
      <c r="H495" s="24"/>
      <c r="I495" s="24"/>
      <c r="J495" s="24"/>
      <c r="K495" s="24"/>
      <c r="L495" s="24"/>
      <c r="M495" s="24"/>
      <c r="N495" s="24"/>
      <c r="O495" s="24"/>
      <c r="P495" s="24"/>
      <c r="Q495" s="24"/>
      <c r="R495" s="24"/>
      <c r="S495" s="24"/>
      <c r="T495" s="24"/>
      <c r="U495" s="24"/>
      <c r="V495" s="24"/>
      <c r="W495" s="24"/>
      <c r="X495" s="24"/>
      <c r="Y495" s="24"/>
      <c r="Z495" s="24"/>
      <c r="AA495" s="24"/>
    </row>
    <row r="496" spans="2:27" ht="12.75" x14ac:dyDescent="0.2">
      <c r="B496" s="24"/>
      <c r="C496" s="24"/>
      <c r="D496" s="182"/>
      <c r="E496" s="182"/>
      <c r="F496" s="182"/>
      <c r="G496" s="182"/>
      <c r="H496" s="24"/>
      <c r="I496" s="24"/>
      <c r="J496" s="24"/>
      <c r="K496" s="24"/>
      <c r="L496" s="24"/>
      <c r="M496" s="24"/>
      <c r="N496" s="24"/>
      <c r="O496" s="24"/>
      <c r="P496" s="24"/>
      <c r="Q496" s="24"/>
      <c r="R496" s="24"/>
      <c r="S496" s="24"/>
      <c r="T496" s="24"/>
      <c r="U496" s="24"/>
      <c r="V496" s="24"/>
      <c r="W496" s="24"/>
      <c r="X496" s="24"/>
      <c r="Y496" s="24"/>
      <c r="Z496" s="24"/>
      <c r="AA496" s="24"/>
    </row>
    <row r="497" spans="2:27" ht="12.75" x14ac:dyDescent="0.2">
      <c r="B497" s="24"/>
      <c r="C497" s="24"/>
      <c r="D497" s="182"/>
      <c r="E497" s="182"/>
      <c r="F497" s="182"/>
      <c r="G497" s="182"/>
      <c r="H497" s="24"/>
      <c r="I497" s="24"/>
      <c r="J497" s="24"/>
      <c r="K497" s="24"/>
      <c r="L497" s="24"/>
      <c r="M497" s="24"/>
      <c r="N497" s="24"/>
      <c r="O497" s="24"/>
      <c r="P497" s="24"/>
      <c r="Q497" s="24"/>
      <c r="R497" s="24"/>
      <c r="S497" s="24"/>
      <c r="T497" s="24"/>
      <c r="U497" s="24"/>
      <c r="V497" s="24"/>
      <c r="W497" s="24"/>
      <c r="X497" s="24"/>
      <c r="Y497" s="24"/>
      <c r="Z497" s="24"/>
      <c r="AA497" s="24"/>
    </row>
    <row r="498" spans="2:27" ht="12.75" x14ac:dyDescent="0.2">
      <c r="B498" s="24"/>
      <c r="C498" s="24"/>
      <c r="D498" s="182"/>
      <c r="E498" s="182"/>
      <c r="F498" s="182"/>
      <c r="G498" s="182"/>
      <c r="H498" s="24"/>
      <c r="I498" s="24"/>
      <c r="J498" s="24"/>
      <c r="K498" s="24"/>
      <c r="L498" s="24"/>
      <c r="M498" s="24"/>
      <c r="N498" s="24"/>
      <c r="O498" s="24"/>
      <c r="P498" s="24"/>
      <c r="Q498" s="24"/>
      <c r="R498" s="24"/>
      <c r="S498" s="24"/>
      <c r="T498" s="24"/>
      <c r="U498" s="24"/>
      <c r="V498" s="24"/>
      <c r="W498" s="24"/>
      <c r="X498" s="24"/>
      <c r="Y498" s="24"/>
      <c r="Z498" s="24"/>
      <c r="AA498" s="24"/>
    </row>
    <row r="499" spans="2:27" ht="12.75" x14ac:dyDescent="0.2">
      <c r="B499" s="24"/>
      <c r="C499" s="24"/>
      <c r="D499" s="182"/>
      <c r="E499" s="182"/>
      <c r="F499" s="182"/>
      <c r="G499" s="182"/>
      <c r="H499" s="24"/>
      <c r="I499" s="24"/>
      <c r="J499" s="24"/>
      <c r="K499" s="24"/>
      <c r="L499" s="24"/>
      <c r="M499" s="24"/>
      <c r="N499" s="24"/>
      <c r="O499" s="24"/>
      <c r="P499" s="24"/>
      <c r="Q499" s="24"/>
      <c r="R499" s="24"/>
      <c r="S499" s="24"/>
      <c r="T499" s="24"/>
      <c r="U499" s="24"/>
      <c r="V499" s="24"/>
      <c r="W499" s="24"/>
      <c r="X499" s="24"/>
      <c r="Y499" s="24"/>
      <c r="Z499" s="24"/>
      <c r="AA499" s="24"/>
    </row>
    <row r="500" spans="2:27" ht="12.75" x14ac:dyDescent="0.2">
      <c r="B500" s="24"/>
      <c r="C500" s="24"/>
      <c r="D500" s="182"/>
      <c r="E500" s="182"/>
      <c r="F500" s="182"/>
      <c r="G500" s="182"/>
      <c r="H500" s="24"/>
      <c r="I500" s="24"/>
      <c r="J500" s="24"/>
      <c r="K500" s="24"/>
      <c r="L500" s="24"/>
      <c r="M500" s="24"/>
      <c r="N500" s="24"/>
      <c r="O500" s="24"/>
      <c r="P500" s="24"/>
      <c r="Q500" s="24"/>
      <c r="R500" s="24"/>
      <c r="S500" s="24"/>
      <c r="T500" s="24"/>
      <c r="U500" s="24"/>
      <c r="V500" s="24"/>
      <c r="W500" s="24"/>
      <c r="X500" s="24"/>
      <c r="Y500" s="24"/>
      <c r="Z500" s="24"/>
      <c r="AA500" s="24"/>
    </row>
    <row r="501" spans="2:27" ht="12.75" x14ac:dyDescent="0.2">
      <c r="B501" s="24"/>
      <c r="C501" s="24"/>
      <c r="D501" s="182"/>
      <c r="E501" s="182"/>
      <c r="F501" s="182"/>
      <c r="G501" s="182"/>
      <c r="H501" s="24"/>
      <c r="I501" s="24"/>
      <c r="J501" s="24"/>
      <c r="K501" s="24"/>
      <c r="L501" s="24"/>
      <c r="M501" s="24"/>
      <c r="N501" s="24"/>
      <c r="O501" s="24"/>
      <c r="P501" s="24"/>
      <c r="Q501" s="24"/>
      <c r="R501" s="24"/>
      <c r="S501" s="24"/>
      <c r="T501" s="24"/>
      <c r="U501" s="24"/>
      <c r="V501" s="24"/>
      <c r="W501" s="24"/>
      <c r="X501" s="24"/>
      <c r="Y501" s="24"/>
      <c r="Z501" s="24"/>
      <c r="AA501" s="24"/>
    </row>
    <row r="502" spans="2:27" ht="12.75" x14ac:dyDescent="0.2">
      <c r="B502" s="24"/>
      <c r="C502" s="24"/>
      <c r="D502" s="182"/>
      <c r="E502" s="182"/>
      <c r="F502" s="182"/>
      <c r="G502" s="182"/>
      <c r="H502" s="24"/>
      <c r="I502" s="24"/>
      <c r="J502" s="24"/>
      <c r="K502" s="24"/>
      <c r="L502" s="24"/>
      <c r="M502" s="24"/>
      <c r="N502" s="24"/>
      <c r="O502" s="24"/>
      <c r="P502" s="24"/>
      <c r="Q502" s="24"/>
      <c r="R502" s="24"/>
      <c r="S502" s="24"/>
      <c r="T502" s="24"/>
      <c r="U502" s="24"/>
      <c r="V502" s="24"/>
      <c r="W502" s="24"/>
      <c r="X502" s="24"/>
      <c r="Y502" s="24"/>
      <c r="Z502" s="24"/>
      <c r="AA502" s="24"/>
    </row>
    <row r="503" spans="2:27" ht="12.75" x14ac:dyDescent="0.2">
      <c r="B503" s="24"/>
      <c r="C503" s="24"/>
      <c r="D503" s="182"/>
      <c r="E503" s="182"/>
      <c r="F503" s="182"/>
      <c r="G503" s="182"/>
      <c r="H503" s="24"/>
      <c r="I503" s="24"/>
      <c r="J503" s="24"/>
      <c r="K503" s="24"/>
      <c r="L503" s="24"/>
      <c r="M503" s="24"/>
      <c r="N503" s="24"/>
      <c r="O503" s="24"/>
      <c r="P503" s="24"/>
      <c r="Q503" s="24"/>
      <c r="R503" s="24"/>
      <c r="S503" s="24"/>
      <c r="T503" s="24"/>
      <c r="U503" s="24"/>
      <c r="V503" s="24"/>
      <c r="W503" s="24"/>
      <c r="X503" s="24"/>
      <c r="Y503" s="24"/>
      <c r="Z503" s="24"/>
      <c r="AA503" s="24"/>
    </row>
    <row r="504" spans="2:27" ht="12.75" x14ac:dyDescent="0.2">
      <c r="B504" s="24"/>
      <c r="C504" s="24"/>
      <c r="D504" s="182"/>
      <c r="E504" s="182"/>
      <c r="F504" s="182"/>
      <c r="G504" s="182"/>
      <c r="H504" s="24"/>
      <c r="I504" s="24"/>
      <c r="J504" s="24"/>
      <c r="K504" s="24"/>
      <c r="L504" s="24"/>
      <c r="M504" s="24"/>
      <c r="N504" s="24"/>
      <c r="O504" s="24"/>
      <c r="P504" s="24"/>
      <c r="Q504" s="24"/>
      <c r="R504" s="24"/>
      <c r="S504" s="24"/>
      <c r="T504" s="24"/>
      <c r="U504" s="24"/>
      <c r="V504" s="24"/>
      <c r="W504" s="24"/>
      <c r="X504" s="24"/>
      <c r="Y504" s="24"/>
      <c r="Z504" s="24"/>
      <c r="AA504" s="24"/>
    </row>
    <row r="505" spans="2:27" ht="12.75" x14ac:dyDescent="0.2">
      <c r="B505" s="24"/>
      <c r="C505" s="24"/>
      <c r="D505" s="182"/>
      <c r="E505" s="182"/>
      <c r="F505" s="182"/>
      <c r="G505" s="182"/>
      <c r="H505" s="24"/>
      <c r="I505" s="24"/>
      <c r="J505" s="24"/>
      <c r="K505" s="24"/>
      <c r="L505" s="24"/>
      <c r="M505" s="24"/>
      <c r="N505" s="24"/>
      <c r="O505" s="24"/>
      <c r="P505" s="24"/>
      <c r="Q505" s="24"/>
      <c r="R505" s="24"/>
      <c r="S505" s="24"/>
      <c r="T505" s="24"/>
      <c r="U505" s="24"/>
      <c r="V505" s="24"/>
      <c r="W505" s="24"/>
      <c r="X505" s="24"/>
      <c r="Y505" s="24"/>
      <c r="Z505" s="24"/>
      <c r="AA505" s="24"/>
    </row>
    <row r="506" spans="2:27" ht="12.75" x14ac:dyDescent="0.2">
      <c r="B506" s="24"/>
      <c r="C506" s="24"/>
      <c r="D506" s="182"/>
      <c r="E506" s="182"/>
      <c r="F506" s="182"/>
      <c r="G506" s="182"/>
      <c r="H506" s="24"/>
      <c r="I506" s="24"/>
      <c r="J506" s="24"/>
      <c r="K506" s="24"/>
      <c r="L506" s="24"/>
      <c r="M506" s="24"/>
      <c r="N506" s="24"/>
      <c r="O506" s="24"/>
      <c r="P506" s="24"/>
      <c r="Q506" s="24"/>
      <c r="R506" s="24"/>
      <c r="S506" s="24"/>
      <c r="T506" s="24"/>
      <c r="U506" s="24"/>
      <c r="V506" s="24"/>
      <c r="W506" s="24"/>
      <c r="X506" s="24"/>
      <c r="Y506" s="24"/>
      <c r="Z506" s="24"/>
      <c r="AA506" s="24"/>
    </row>
    <row r="507" spans="2:27" ht="12.75" x14ac:dyDescent="0.2">
      <c r="B507" s="24"/>
      <c r="C507" s="24"/>
      <c r="D507" s="182"/>
      <c r="E507" s="182"/>
      <c r="F507" s="182"/>
      <c r="G507" s="182"/>
      <c r="H507" s="24"/>
      <c r="I507" s="24"/>
      <c r="J507" s="24"/>
      <c r="K507" s="24"/>
      <c r="L507" s="24"/>
      <c r="M507" s="24"/>
      <c r="N507" s="24"/>
      <c r="O507" s="24"/>
      <c r="P507" s="24"/>
      <c r="Q507" s="24"/>
      <c r="R507" s="24"/>
      <c r="S507" s="24"/>
      <c r="T507" s="24"/>
      <c r="U507" s="24"/>
      <c r="V507" s="24"/>
      <c r="W507" s="24"/>
      <c r="X507" s="24"/>
      <c r="Y507" s="24"/>
      <c r="Z507" s="24"/>
      <c r="AA507" s="24"/>
    </row>
    <row r="508" spans="2:27" ht="12.75" x14ac:dyDescent="0.2">
      <c r="B508" s="24"/>
      <c r="C508" s="24"/>
      <c r="D508" s="182"/>
      <c r="E508" s="182"/>
      <c r="F508" s="182"/>
      <c r="G508" s="182"/>
      <c r="H508" s="24"/>
      <c r="I508" s="24"/>
      <c r="J508" s="24"/>
      <c r="K508" s="24"/>
      <c r="L508" s="24"/>
      <c r="M508" s="24"/>
      <c r="N508" s="24"/>
      <c r="O508" s="24"/>
      <c r="P508" s="24"/>
      <c r="Q508" s="24"/>
      <c r="R508" s="24"/>
      <c r="S508" s="24"/>
      <c r="T508" s="24"/>
      <c r="U508" s="24"/>
      <c r="V508" s="24"/>
      <c r="W508" s="24"/>
      <c r="X508" s="24"/>
      <c r="Y508" s="24"/>
      <c r="Z508" s="24"/>
      <c r="AA508" s="24"/>
    </row>
    <row r="509" spans="2:27" ht="12.75" x14ac:dyDescent="0.2">
      <c r="B509" s="24"/>
      <c r="C509" s="24"/>
      <c r="D509" s="182"/>
      <c r="E509" s="182"/>
      <c r="F509" s="182"/>
      <c r="G509" s="182"/>
      <c r="H509" s="24"/>
      <c r="I509" s="24"/>
      <c r="J509" s="24"/>
      <c r="K509" s="24"/>
      <c r="L509" s="24"/>
      <c r="M509" s="24"/>
      <c r="N509" s="24"/>
      <c r="O509" s="24"/>
      <c r="P509" s="24"/>
      <c r="Q509" s="24"/>
      <c r="R509" s="24"/>
      <c r="S509" s="24"/>
      <c r="T509" s="24"/>
      <c r="U509" s="24"/>
      <c r="V509" s="24"/>
      <c r="W509" s="24"/>
      <c r="X509" s="24"/>
      <c r="Y509" s="24"/>
      <c r="Z509" s="24"/>
      <c r="AA509" s="24"/>
    </row>
    <row r="510" spans="2:27" ht="12.75" x14ac:dyDescent="0.2">
      <c r="B510" s="24"/>
      <c r="C510" s="24"/>
      <c r="D510" s="182"/>
      <c r="E510" s="182"/>
      <c r="F510" s="182"/>
      <c r="G510" s="182"/>
      <c r="H510" s="24"/>
      <c r="I510" s="24"/>
      <c r="J510" s="24"/>
      <c r="K510" s="24"/>
      <c r="L510" s="24"/>
      <c r="M510" s="24"/>
      <c r="N510" s="24"/>
      <c r="O510" s="24"/>
      <c r="P510" s="24"/>
      <c r="Q510" s="24"/>
      <c r="R510" s="24"/>
      <c r="S510" s="24"/>
      <c r="T510" s="24"/>
      <c r="U510" s="24"/>
      <c r="V510" s="24"/>
      <c r="W510" s="24"/>
      <c r="X510" s="24"/>
      <c r="Y510" s="24"/>
      <c r="Z510" s="24"/>
      <c r="AA510" s="24"/>
    </row>
    <row r="511" spans="2:27" ht="12.75" x14ac:dyDescent="0.2">
      <c r="B511" s="24"/>
      <c r="C511" s="24"/>
      <c r="D511" s="182"/>
      <c r="E511" s="182"/>
      <c r="F511" s="182"/>
      <c r="G511" s="182"/>
      <c r="H511" s="24"/>
      <c r="I511" s="24"/>
      <c r="J511" s="24"/>
      <c r="K511" s="24"/>
      <c r="L511" s="24"/>
      <c r="M511" s="24"/>
      <c r="N511" s="24"/>
      <c r="O511" s="24"/>
      <c r="P511" s="24"/>
      <c r="Q511" s="24"/>
      <c r="R511" s="24"/>
      <c r="S511" s="24"/>
      <c r="T511" s="24"/>
      <c r="U511" s="24"/>
      <c r="V511" s="24"/>
      <c r="W511" s="24"/>
      <c r="X511" s="24"/>
      <c r="Y511" s="24"/>
      <c r="Z511" s="24"/>
      <c r="AA511" s="24"/>
    </row>
    <row r="512" spans="2:27" ht="12.75" x14ac:dyDescent="0.2">
      <c r="B512" s="24"/>
      <c r="C512" s="24"/>
      <c r="D512" s="182"/>
      <c r="E512" s="182"/>
      <c r="F512" s="182"/>
      <c r="G512" s="182"/>
      <c r="H512" s="24"/>
      <c r="I512" s="24"/>
      <c r="J512" s="24"/>
      <c r="K512" s="24"/>
      <c r="L512" s="24"/>
      <c r="M512" s="24"/>
      <c r="N512" s="24"/>
      <c r="O512" s="24"/>
      <c r="P512" s="24"/>
      <c r="Q512" s="24"/>
      <c r="R512" s="24"/>
      <c r="S512" s="24"/>
      <c r="T512" s="24"/>
      <c r="U512" s="24"/>
      <c r="V512" s="24"/>
      <c r="W512" s="24"/>
      <c r="X512" s="24"/>
      <c r="Y512" s="24"/>
      <c r="Z512" s="24"/>
      <c r="AA512" s="24"/>
    </row>
    <row r="513" spans="2:27" ht="12.75" x14ac:dyDescent="0.2">
      <c r="B513" s="24"/>
      <c r="C513" s="24"/>
      <c r="D513" s="182"/>
      <c r="E513" s="182"/>
      <c r="F513" s="182"/>
      <c r="G513" s="182"/>
      <c r="H513" s="24"/>
      <c r="I513" s="24"/>
      <c r="J513" s="24"/>
      <c r="K513" s="24"/>
      <c r="L513" s="24"/>
      <c r="M513" s="24"/>
      <c r="N513" s="24"/>
      <c r="O513" s="24"/>
      <c r="P513" s="24"/>
      <c r="Q513" s="24"/>
      <c r="R513" s="24"/>
      <c r="S513" s="24"/>
      <c r="T513" s="24"/>
      <c r="U513" s="24"/>
      <c r="V513" s="24"/>
      <c r="W513" s="24"/>
      <c r="X513" s="24"/>
      <c r="Y513" s="24"/>
      <c r="Z513" s="24"/>
      <c r="AA513" s="24"/>
    </row>
    <row r="514" spans="2:27" ht="12.75" x14ac:dyDescent="0.2">
      <c r="B514" s="24"/>
      <c r="C514" s="24"/>
      <c r="D514" s="182"/>
      <c r="E514" s="182"/>
      <c r="F514" s="182"/>
      <c r="G514" s="182"/>
      <c r="H514" s="24"/>
      <c r="I514" s="24"/>
      <c r="J514" s="24"/>
      <c r="K514" s="24"/>
      <c r="L514" s="24"/>
      <c r="M514" s="24"/>
      <c r="N514" s="24"/>
      <c r="O514" s="24"/>
      <c r="P514" s="24"/>
      <c r="Q514" s="24"/>
      <c r="R514" s="24"/>
      <c r="S514" s="24"/>
      <c r="T514" s="24"/>
      <c r="U514" s="24"/>
      <c r="V514" s="24"/>
      <c r="W514" s="24"/>
      <c r="X514" s="24"/>
      <c r="Y514" s="24"/>
      <c r="Z514" s="24"/>
      <c r="AA514" s="24"/>
    </row>
    <row r="515" spans="2:27" ht="12.75" x14ac:dyDescent="0.2">
      <c r="B515" s="24"/>
      <c r="C515" s="24"/>
      <c r="D515" s="182"/>
      <c r="E515" s="182"/>
      <c r="F515" s="182"/>
      <c r="G515" s="182"/>
      <c r="H515" s="24"/>
      <c r="I515" s="24"/>
      <c r="J515" s="24"/>
      <c r="K515" s="24"/>
      <c r="L515" s="24"/>
      <c r="M515" s="24"/>
      <c r="N515" s="24"/>
      <c r="O515" s="24"/>
      <c r="P515" s="24"/>
      <c r="Q515" s="24"/>
      <c r="R515" s="24"/>
      <c r="S515" s="24"/>
      <c r="T515" s="24"/>
      <c r="U515" s="24"/>
      <c r="V515" s="24"/>
      <c r="W515" s="24"/>
      <c r="X515" s="24"/>
      <c r="Y515" s="24"/>
      <c r="Z515" s="24"/>
      <c r="AA515" s="24"/>
    </row>
    <row r="516" spans="2:27" ht="12.75" x14ac:dyDescent="0.2">
      <c r="B516" s="24"/>
      <c r="C516" s="24"/>
      <c r="D516" s="182"/>
      <c r="E516" s="182"/>
      <c r="F516" s="182"/>
      <c r="G516" s="182"/>
      <c r="H516" s="24"/>
      <c r="I516" s="24"/>
      <c r="J516" s="24"/>
      <c r="K516" s="24"/>
      <c r="L516" s="24"/>
      <c r="M516" s="24"/>
      <c r="N516" s="24"/>
      <c r="O516" s="24"/>
      <c r="P516" s="24"/>
      <c r="Q516" s="24"/>
      <c r="R516" s="24"/>
      <c r="S516" s="24"/>
      <c r="T516" s="24"/>
      <c r="U516" s="24"/>
      <c r="V516" s="24"/>
      <c r="W516" s="24"/>
      <c r="X516" s="24"/>
      <c r="Y516" s="24"/>
      <c r="Z516" s="24"/>
      <c r="AA516" s="24"/>
    </row>
    <row r="517" spans="2:27" ht="12.75" x14ac:dyDescent="0.2">
      <c r="B517" s="24"/>
      <c r="C517" s="24"/>
      <c r="D517" s="182"/>
      <c r="E517" s="182"/>
      <c r="F517" s="182"/>
      <c r="G517" s="182"/>
      <c r="H517" s="24"/>
      <c r="I517" s="24"/>
      <c r="J517" s="24"/>
      <c r="K517" s="24"/>
      <c r="L517" s="24"/>
      <c r="M517" s="24"/>
      <c r="N517" s="24"/>
      <c r="O517" s="24"/>
      <c r="P517" s="24"/>
      <c r="Q517" s="24"/>
      <c r="R517" s="24"/>
      <c r="S517" s="24"/>
      <c r="T517" s="24"/>
      <c r="U517" s="24"/>
      <c r="V517" s="24"/>
      <c r="W517" s="24"/>
      <c r="X517" s="24"/>
      <c r="Y517" s="24"/>
      <c r="Z517" s="24"/>
      <c r="AA517" s="24"/>
    </row>
    <row r="518" spans="2:27" ht="12.75" x14ac:dyDescent="0.2">
      <c r="B518" s="24"/>
      <c r="C518" s="24"/>
      <c r="D518" s="182"/>
      <c r="E518" s="182"/>
      <c r="F518" s="182"/>
      <c r="G518" s="182"/>
      <c r="H518" s="24"/>
      <c r="I518" s="24"/>
      <c r="J518" s="24"/>
      <c r="K518" s="24"/>
      <c r="L518" s="24"/>
      <c r="M518" s="24"/>
      <c r="N518" s="24"/>
      <c r="O518" s="24"/>
      <c r="P518" s="24"/>
      <c r="Q518" s="24"/>
      <c r="R518" s="24"/>
      <c r="S518" s="24"/>
      <c r="T518" s="24"/>
      <c r="U518" s="24"/>
      <c r="V518" s="24"/>
      <c r="W518" s="24"/>
      <c r="X518" s="24"/>
      <c r="Y518" s="24"/>
      <c r="Z518" s="24"/>
      <c r="AA518" s="24"/>
    </row>
    <row r="519" spans="2:27" ht="12.75" x14ac:dyDescent="0.2">
      <c r="B519" s="24"/>
      <c r="C519" s="24"/>
      <c r="D519" s="182"/>
      <c r="E519" s="182"/>
      <c r="F519" s="182"/>
      <c r="G519" s="182"/>
      <c r="H519" s="24"/>
      <c r="I519" s="24"/>
      <c r="J519" s="24"/>
      <c r="K519" s="24"/>
      <c r="L519" s="24"/>
      <c r="M519" s="24"/>
      <c r="N519" s="24"/>
      <c r="O519" s="24"/>
      <c r="P519" s="24"/>
      <c r="Q519" s="24"/>
      <c r="R519" s="24"/>
      <c r="S519" s="24"/>
      <c r="T519" s="24"/>
      <c r="U519" s="24"/>
      <c r="V519" s="24"/>
      <c r="W519" s="24"/>
      <c r="X519" s="24"/>
      <c r="Y519" s="24"/>
      <c r="Z519" s="24"/>
      <c r="AA519" s="24"/>
    </row>
    <row r="520" spans="2:27" ht="12.75" x14ac:dyDescent="0.2">
      <c r="B520" s="24"/>
      <c r="C520" s="24"/>
      <c r="D520" s="182"/>
      <c r="E520" s="182"/>
      <c r="F520" s="182"/>
      <c r="G520" s="182"/>
      <c r="H520" s="24"/>
      <c r="I520" s="24"/>
      <c r="J520" s="24"/>
      <c r="K520" s="24"/>
      <c r="L520" s="24"/>
      <c r="M520" s="24"/>
      <c r="N520" s="24"/>
      <c r="O520" s="24"/>
      <c r="P520" s="24"/>
      <c r="Q520" s="24"/>
      <c r="R520" s="24"/>
      <c r="S520" s="24"/>
      <c r="T520" s="24"/>
      <c r="U520" s="24"/>
      <c r="V520" s="24"/>
      <c r="W520" s="24"/>
      <c r="X520" s="24"/>
      <c r="Y520" s="24"/>
      <c r="Z520" s="24"/>
      <c r="AA520" s="24"/>
    </row>
    <row r="521" spans="2:27" ht="12.75" x14ac:dyDescent="0.2">
      <c r="B521" s="24"/>
      <c r="C521" s="24"/>
      <c r="D521" s="182"/>
      <c r="E521" s="182"/>
      <c r="F521" s="182"/>
      <c r="G521" s="182"/>
      <c r="H521" s="24"/>
      <c r="I521" s="24"/>
      <c r="J521" s="24"/>
      <c r="K521" s="24"/>
      <c r="L521" s="24"/>
      <c r="M521" s="24"/>
      <c r="N521" s="24"/>
      <c r="O521" s="24"/>
      <c r="P521" s="24"/>
      <c r="Q521" s="24"/>
      <c r="R521" s="24"/>
      <c r="S521" s="24"/>
      <c r="T521" s="24"/>
      <c r="U521" s="24"/>
      <c r="V521" s="24"/>
      <c r="W521" s="24"/>
      <c r="X521" s="24"/>
      <c r="Y521" s="24"/>
      <c r="Z521" s="24"/>
      <c r="AA521" s="24"/>
    </row>
    <row r="522" spans="2:27" ht="12.75" x14ac:dyDescent="0.2">
      <c r="B522" s="24"/>
      <c r="C522" s="24"/>
      <c r="D522" s="182"/>
      <c r="E522" s="182"/>
      <c r="F522" s="182"/>
      <c r="G522" s="182"/>
      <c r="H522" s="24"/>
      <c r="I522" s="24"/>
      <c r="J522" s="24"/>
      <c r="K522" s="24"/>
      <c r="L522" s="24"/>
      <c r="M522" s="24"/>
      <c r="N522" s="24"/>
      <c r="O522" s="24"/>
      <c r="P522" s="24"/>
      <c r="Q522" s="24"/>
      <c r="R522" s="24"/>
      <c r="S522" s="24"/>
      <c r="T522" s="24"/>
      <c r="U522" s="24"/>
      <c r="V522" s="24"/>
      <c r="W522" s="24"/>
      <c r="X522" s="24"/>
      <c r="Y522" s="24"/>
      <c r="Z522" s="24"/>
      <c r="AA522" s="24"/>
    </row>
    <row r="523" spans="2:27" ht="12.75" x14ac:dyDescent="0.2">
      <c r="B523" s="24"/>
      <c r="C523" s="24"/>
      <c r="D523" s="182"/>
      <c r="E523" s="182"/>
      <c r="F523" s="182"/>
      <c r="G523" s="182"/>
      <c r="H523" s="24"/>
      <c r="I523" s="24"/>
      <c r="J523" s="24"/>
      <c r="K523" s="24"/>
      <c r="L523" s="24"/>
      <c r="M523" s="24"/>
      <c r="N523" s="24"/>
      <c r="O523" s="24"/>
      <c r="P523" s="24"/>
      <c r="Q523" s="24"/>
      <c r="R523" s="24"/>
      <c r="S523" s="24"/>
      <c r="T523" s="24"/>
      <c r="U523" s="24"/>
      <c r="V523" s="24"/>
      <c r="W523" s="24"/>
      <c r="X523" s="24"/>
      <c r="Y523" s="24"/>
      <c r="Z523" s="24"/>
      <c r="AA523" s="24"/>
    </row>
    <row r="524" spans="2:27" ht="12.75" x14ac:dyDescent="0.2">
      <c r="B524" s="24"/>
      <c r="C524" s="24"/>
      <c r="D524" s="182"/>
      <c r="E524" s="182"/>
      <c r="F524" s="182"/>
      <c r="G524" s="182"/>
      <c r="H524" s="24"/>
      <c r="I524" s="24"/>
      <c r="J524" s="24"/>
      <c r="K524" s="24"/>
      <c r="L524" s="24"/>
      <c r="M524" s="24"/>
      <c r="N524" s="24"/>
      <c r="O524" s="24"/>
      <c r="P524" s="24"/>
      <c r="Q524" s="24"/>
      <c r="R524" s="24"/>
      <c r="S524" s="24"/>
      <c r="T524" s="24"/>
      <c r="U524" s="24"/>
      <c r="V524" s="24"/>
      <c r="W524" s="24"/>
      <c r="X524" s="24"/>
      <c r="Y524" s="24"/>
      <c r="Z524" s="24"/>
      <c r="AA524" s="24"/>
    </row>
    <row r="525" spans="2:27" ht="12.75" x14ac:dyDescent="0.2">
      <c r="B525" s="24"/>
      <c r="C525" s="24"/>
      <c r="D525" s="182"/>
      <c r="E525" s="182"/>
      <c r="F525" s="182"/>
      <c r="G525" s="182"/>
      <c r="H525" s="24"/>
      <c r="I525" s="24"/>
      <c r="J525" s="24"/>
      <c r="K525" s="24"/>
      <c r="L525" s="24"/>
      <c r="M525" s="24"/>
      <c r="N525" s="24"/>
      <c r="O525" s="24"/>
      <c r="P525" s="24"/>
      <c r="Q525" s="24"/>
      <c r="R525" s="24"/>
      <c r="S525" s="24"/>
      <c r="T525" s="24"/>
      <c r="U525" s="24"/>
      <c r="V525" s="24"/>
      <c r="W525" s="24"/>
      <c r="X525" s="24"/>
      <c r="Y525" s="24"/>
      <c r="Z525" s="24"/>
      <c r="AA525" s="24"/>
    </row>
    <row r="526" spans="2:27" ht="12.75" x14ac:dyDescent="0.2">
      <c r="B526" s="24"/>
      <c r="C526" s="24"/>
      <c r="D526" s="182"/>
      <c r="E526" s="182"/>
      <c r="F526" s="182"/>
      <c r="G526" s="182"/>
      <c r="H526" s="24"/>
      <c r="I526" s="24"/>
      <c r="J526" s="24"/>
      <c r="K526" s="24"/>
      <c r="L526" s="24"/>
      <c r="M526" s="24"/>
      <c r="N526" s="24"/>
      <c r="O526" s="24"/>
      <c r="P526" s="24"/>
      <c r="Q526" s="24"/>
      <c r="R526" s="24"/>
      <c r="S526" s="24"/>
      <c r="T526" s="24"/>
      <c r="U526" s="24"/>
      <c r="V526" s="24"/>
      <c r="W526" s="24"/>
      <c r="X526" s="24"/>
      <c r="Y526" s="24"/>
      <c r="Z526" s="24"/>
      <c r="AA526" s="24"/>
    </row>
    <row r="527" spans="2:27" ht="12.75" x14ac:dyDescent="0.2">
      <c r="B527" s="24"/>
      <c r="C527" s="24"/>
      <c r="D527" s="182"/>
      <c r="E527" s="182"/>
      <c r="F527" s="182"/>
      <c r="G527" s="182"/>
      <c r="H527" s="24"/>
      <c r="I527" s="24"/>
      <c r="J527" s="24"/>
      <c r="K527" s="24"/>
      <c r="L527" s="24"/>
      <c r="M527" s="24"/>
      <c r="N527" s="24"/>
      <c r="O527" s="24"/>
      <c r="P527" s="24"/>
      <c r="Q527" s="24"/>
      <c r="R527" s="24"/>
      <c r="S527" s="24"/>
      <c r="T527" s="24"/>
      <c r="U527" s="24"/>
      <c r="V527" s="24"/>
      <c r="W527" s="24"/>
      <c r="X527" s="24"/>
      <c r="Y527" s="24"/>
      <c r="Z527" s="24"/>
      <c r="AA527" s="24"/>
    </row>
    <row r="528" spans="2:27" ht="12.75" x14ac:dyDescent="0.2">
      <c r="B528" s="24"/>
      <c r="C528" s="24"/>
      <c r="D528" s="182"/>
      <c r="E528" s="182"/>
      <c r="F528" s="182"/>
      <c r="G528" s="182"/>
      <c r="H528" s="24"/>
      <c r="I528" s="24"/>
      <c r="J528" s="24"/>
      <c r="K528" s="24"/>
      <c r="L528" s="24"/>
      <c r="M528" s="24"/>
      <c r="N528" s="24"/>
      <c r="O528" s="24"/>
      <c r="P528" s="24"/>
      <c r="Q528" s="24"/>
      <c r="R528" s="24"/>
      <c r="S528" s="24"/>
      <c r="T528" s="24"/>
      <c r="U528" s="24"/>
      <c r="V528" s="24"/>
      <c r="W528" s="24"/>
      <c r="X528" s="24"/>
      <c r="Y528" s="24"/>
      <c r="Z528" s="24"/>
      <c r="AA528" s="24"/>
    </row>
    <row r="529" spans="2:27" ht="12.75" x14ac:dyDescent="0.2">
      <c r="B529" s="24"/>
      <c r="C529" s="24"/>
      <c r="D529" s="182"/>
      <c r="E529" s="182"/>
      <c r="F529" s="182"/>
      <c r="G529" s="182"/>
      <c r="H529" s="24"/>
      <c r="I529" s="24"/>
      <c r="J529" s="24"/>
      <c r="K529" s="24"/>
      <c r="L529" s="24"/>
      <c r="M529" s="24"/>
      <c r="N529" s="24"/>
      <c r="O529" s="24"/>
      <c r="P529" s="24"/>
      <c r="Q529" s="24"/>
      <c r="R529" s="24"/>
      <c r="S529" s="24"/>
      <c r="T529" s="24"/>
      <c r="U529" s="24"/>
      <c r="V529" s="24"/>
      <c r="W529" s="24"/>
      <c r="X529" s="24"/>
      <c r="Y529" s="24"/>
      <c r="Z529" s="24"/>
      <c r="AA529" s="24"/>
    </row>
    <row r="530" spans="2:27" ht="12.75" x14ac:dyDescent="0.2">
      <c r="B530" s="24"/>
      <c r="C530" s="24"/>
      <c r="D530" s="182"/>
      <c r="E530" s="182"/>
      <c r="F530" s="182"/>
      <c r="G530" s="182"/>
      <c r="H530" s="24"/>
      <c r="I530" s="24"/>
      <c r="J530" s="24"/>
      <c r="K530" s="24"/>
      <c r="L530" s="24"/>
      <c r="M530" s="24"/>
      <c r="N530" s="24"/>
      <c r="O530" s="24"/>
      <c r="P530" s="24"/>
      <c r="Q530" s="24"/>
      <c r="R530" s="24"/>
      <c r="S530" s="24"/>
      <c r="T530" s="24"/>
      <c r="U530" s="24"/>
      <c r="V530" s="24"/>
      <c r="W530" s="24"/>
      <c r="X530" s="24"/>
      <c r="Y530" s="24"/>
      <c r="Z530" s="24"/>
      <c r="AA530" s="24"/>
    </row>
    <row r="531" spans="2:27" ht="12.75" x14ac:dyDescent="0.2">
      <c r="B531" s="24"/>
      <c r="C531" s="24"/>
      <c r="D531" s="182"/>
      <c r="E531" s="182"/>
      <c r="F531" s="182"/>
      <c r="G531" s="182"/>
      <c r="H531" s="24"/>
      <c r="I531" s="24"/>
      <c r="J531" s="24"/>
      <c r="K531" s="24"/>
      <c r="L531" s="24"/>
      <c r="M531" s="24"/>
      <c r="N531" s="24"/>
      <c r="O531" s="24"/>
      <c r="P531" s="24"/>
      <c r="Q531" s="24"/>
      <c r="R531" s="24"/>
      <c r="S531" s="24"/>
      <c r="T531" s="24"/>
      <c r="U531" s="24"/>
      <c r="V531" s="24"/>
      <c r="W531" s="24"/>
      <c r="X531" s="24"/>
      <c r="Y531" s="24"/>
      <c r="Z531" s="24"/>
      <c r="AA531" s="24"/>
    </row>
    <row r="532" spans="2:27" ht="12.75" x14ac:dyDescent="0.2">
      <c r="B532" s="24"/>
      <c r="C532" s="24"/>
      <c r="D532" s="182"/>
      <c r="E532" s="182"/>
      <c r="F532" s="182"/>
      <c r="G532" s="182"/>
      <c r="H532" s="24"/>
      <c r="I532" s="24"/>
      <c r="J532" s="24"/>
      <c r="K532" s="24"/>
      <c r="L532" s="24"/>
      <c r="M532" s="24"/>
      <c r="N532" s="24"/>
      <c r="O532" s="24"/>
      <c r="P532" s="24"/>
      <c r="Q532" s="24"/>
      <c r="R532" s="24"/>
      <c r="S532" s="24"/>
      <c r="T532" s="24"/>
      <c r="U532" s="24"/>
      <c r="V532" s="24"/>
      <c r="W532" s="24"/>
      <c r="X532" s="24"/>
      <c r="Y532" s="24"/>
      <c r="Z532" s="24"/>
      <c r="AA532" s="24"/>
    </row>
    <row r="533" spans="2:27" ht="12.75" x14ac:dyDescent="0.2">
      <c r="B533" s="24"/>
      <c r="C533" s="24"/>
      <c r="D533" s="182"/>
      <c r="E533" s="182"/>
      <c r="F533" s="182"/>
      <c r="G533" s="182"/>
      <c r="H533" s="24"/>
      <c r="I533" s="24"/>
      <c r="J533" s="24"/>
      <c r="K533" s="24"/>
      <c r="L533" s="24"/>
      <c r="M533" s="24"/>
      <c r="N533" s="24"/>
      <c r="O533" s="24"/>
      <c r="P533" s="24"/>
      <c r="Q533" s="24"/>
      <c r="R533" s="24"/>
      <c r="S533" s="24"/>
      <c r="T533" s="24"/>
      <c r="U533" s="24"/>
      <c r="V533" s="24"/>
      <c r="W533" s="24"/>
      <c r="X533" s="24"/>
      <c r="Y533" s="24"/>
      <c r="Z533" s="24"/>
      <c r="AA533" s="24"/>
    </row>
    <row r="534" spans="2:27" ht="12.75" x14ac:dyDescent="0.2">
      <c r="B534" s="24"/>
      <c r="C534" s="24"/>
      <c r="D534" s="182"/>
      <c r="E534" s="182"/>
      <c r="F534" s="182"/>
      <c r="G534" s="182"/>
      <c r="H534" s="24"/>
      <c r="I534" s="24"/>
      <c r="J534" s="24"/>
      <c r="K534" s="24"/>
      <c r="L534" s="24"/>
      <c r="M534" s="24"/>
      <c r="N534" s="24"/>
      <c r="O534" s="24"/>
      <c r="P534" s="24"/>
      <c r="Q534" s="24"/>
      <c r="R534" s="24"/>
      <c r="S534" s="24"/>
      <c r="T534" s="24"/>
      <c r="U534" s="24"/>
      <c r="V534" s="24"/>
      <c r="W534" s="24"/>
      <c r="X534" s="24"/>
      <c r="Y534" s="24"/>
      <c r="Z534" s="24"/>
      <c r="AA534" s="24"/>
    </row>
    <row r="535" spans="2:27" ht="12.75" x14ac:dyDescent="0.2">
      <c r="B535" s="24"/>
      <c r="C535" s="24"/>
      <c r="D535" s="182"/>
      <c r="E535" s="182"/>
      <c r="F535" s="182"/>
      <c r="G535" s="182"/>
      <c r="H535" s="24"/>
      <c r="I535" s="24"/>
      <c r="J535" s="24"/>
      <c r="K535" s="24"/>
      <c r="L535" s="24"/>
      <c r="M535" s="24"/>
      <c r="N535" s="24"/>
      <c r="O535" s="24"/>
      <c r="P535" s="24"/>
      <c r="Q535" s="24"/>
      <c r="R535" s="24"/>
      <c r="S535" s="24"/>
      <c r="T535" s="24"/>
      <c r="U535" s="24"/>
      <c r="V535" s="24"/>
      <c r="W535" s="24"/>
      <c r="X535" s="24"/>
      <c r="Y535" s="24"/>
      <c r="Z535" s="24"/>
      <c r="AA535" s="24"/>
    </row>
    <row r="536" spans="2:27" ht="12.75" x14ac:dyDescent="0.2">
      <c r="B536" s="24"/>
      <c r="C536" s="24"/>
      <c r="D536" s="182"/>
      <c r="E536" s="182"/>
      <c r="F536" s="182"/>
      <c r="G536" s="182"/>
      <c r="H536" s="24"/>
      <c r="I536" s="24"/>
      <c r="J536" s="24"/>
      <c r="K536" s="24"/>
      <c r="L536" s="24"/>
      <c r="M536" s="24"/>
      <c r="N536" s="24"/>
      <c r="O536" s="24"/>
      <c r="P536" s="24"/>
      <c r="Q536" s="24"/>
      <c r="R536" s="24"/>
      <c r="S536" s="24"/>
      <c r="T536" s="24"/>
      <c r="U536" s="24"/>
      <c r="V536" s="24"/>
      <c r="W536" s="24"/>
      <c r="X536" s="24"/>
      <c r="Y536" s="24"/>
      <c r="Z536" s="24"/>
      <c r="AA536" s="24"/>
    </row>
    <row r="537" spans="2:27" ht="12.75" x14ac:dyDescent="0.2">
      <c r="B537" s="24"/>
      <c r="C537" s="24"/>
      <c r="D537" s="182"/>
      <c r="E537" s="182"/>
      <c r="F537" s="182"/>
      <c r="G537" s="182"/>
      <c r="H537" s="24"/>
      <c r="I537" s="24"/>
      <c r="J537" s="24"/>
      <c r="K537" s="24"/>
      <c r="L537" s="24"/>
      <c r="M537" s="24"/>
      <c r="N537" s="24"/>
      <c r="O537" s="24"/>
      <c r="P537" s="24"/>
      <c r="Q537" s="24"/>
      <c r="R537" s="24"/>
      <c r="S537" s="24"/>
      <c r="T537" s="24"/>
      <c r="U537" s="24"/>
      <c r="V537" s="24"/>
      <c r="W537" s="24"/>
      <c r="X537" s="24"/>
      <c r="Y537" s="24"/>
      <c r="Z537" s="24"/>
      <c r="AA537" s="24"/>
    </row>
    <row r="538" spans="2:27" ht="12.75" x14ac:dyDescent="0.2">
      <c r="B538" s="24"/>
      <c r="C538" s="24"/>
      <c r="D538" s="182"/>
      <c r="E538" s="182"/>
      <c r="F538" s="182"/>
      <c r="G538" s="182"/>
      <c r="H538" s="24"/>
      <c r="I538" s="24"/>
      <c r="J538" s="24"/>
      <c r="K538" s="24"/>
      <c r="L538" s="24"/>
      <c r="M538" s="24"/>
      <c r="N538" s="24"/>
      <c r="O538" s="24"/>
      <c r="P538" s="24"/>
      <c r="Q538" s="24"/>
      <c r="R538" s="24"/>
      <c r="S538" s="24"/>
      <c r="T538" s="24"/>
      <c r="U538" s="24"/>
      <c r="V538" s="24"/>
      <c r="W538" s="24"/>
      <c r="X538" s="24"/>
      <c r="Y538" s="24"/>
      <c r="Z538" s="24"/>
      <c r="AA538" s="24"/>
    </row>
    <row r="539" spans="2:27" ht="12.75" x14ac:dyDescent="0.2">
      <c r="B539" s="24"/>
      <c r="C539" s="24"/>
      <c r="D539" s="182"/>
      <c r="E539" s="182"/>
      <c r="F539" s="182"/>
      <c r="G539" s="182"/>
      <c r="H539" s="24"/>
      <c r="I539" s="24"/>
      <c r="J539" s="24"/>
      <c r="K539" s="24"/>
      <c r="L539" s="24"/>
      <c r="M539" s="24"/>
      <c r="N539" s="24"/>
      <c r="O539" s="24"/>
      <c r="P539" s="24"/>
      <c r="Q539" s="24"/>
      <c r="R539" s="24"/>
      <c r="S539" s="24"/>
      <c r="T539" s="24"/>
      <c r="U539" s="24"/>
      <c r="V539" s="24"/>
      <c r="W539" s="24"/>
      <c r="X539" s="24"/>
      <c r="Y539" s="24"/>
      <c r="Z539" s="24"/>
      <c r="AA539" s="24"/>
    </row>
    <row r="540" spans="2:27" ht="12.75" x14ac:dyDescent="0.2">
      <c r="B540" s="24"/>
      <c r="C540" s="24"/>
      <c r="D540" s="182"/>
      <c r="E540" s="182"/>
      <c r="F540" s="182"/>
      <c r="G540" s="182"/>
      <c r="H540" s="24"/>
      <c r="I540" s="24"/>
      <c r="J540" s="24"/>
      <c r="K540" s="24"/>
      <c r="L540" s="24"/>
      <c r="M540" s="24"/>
      <c r="N540" s="24"/>
      <c r="O540" s="24"/>
      <c r="P540" s="24"/>
      <c r="Q540" s="24"/>
      <c r="R540" s="24"/>
      <c r="S540" s="24"/>
      <c r="T540" s="24"/>
      <c r="U540" s="24"/>
      <c r="V540" s="24"/>
      <c r="W540" s="24"/>
      <c r="X540" s="24"/>
      <c r="Y540" s="24"/>
      <c r="Z540" s="24"/>
      <c r="AA540" s="24"/>
    </row>
    <row r="541" spans="2:27" ht="12.75" x14ac:dyDescent="0.2">
      <c r="B541" s="24"/>
      <c r="C541" s="24"/>
      <c r="D541" s="182"/>
      <c r="E541" s="182"/>
      <c r="F541" s="182"/>
      <c r="G541" s="182"/>
      <c r="H541" s="24"/>
      <c r="I541" s="24"/>
      <c r="J541" s="24"/>
      <c r="K541" s="24"/>
      <c r="L541" s="24"/>
      <c r="M541" s="24"/>
      <c r="N541" s="24"/>
      <c r="O541" s="24"/>
      <c r="P541" s="24"/>
      <c r="Q541" s="24"/>
      <c r="R541" s="24"/>
      <c r="S541" s="24"/>
      <c r="T541" s="24"/>
      <c r="U541" s="24"/>
      <c r="V541" s="24"/>
      <c r="W541" s="24"/>
      <c r="X541" s="24"/>
      <c r="Y541" s="24"/>
      <c r="Z541" s="24"/>
      <c r="AA541" s="24"/>
    </row>
    <row r="542" spans="2:27" ht="12.75" x14ac:dyDescent="0.2">
      <c r="B542" s="24"/>
      <c r="C542" s="24"/>
      <c r="D542" s="182"/>
      <c r="E542" s="182"/>
      <c r="F542" s="182"/>
      <c r="G542" s="182"/>
      <c r="H542" s="24"/>
      <c r="I542" s="24"/>
      <c r="J542" s="24"/>
      <c r="K542" s="24"/>
      <c r="L542" s="24"/>
      <c r="M542" s="24"/>
      <c r="N542" s="24"/>
      <c r="O542" s="24"/>
      <c r="P542" s="24"/>
      <c r="Q542" s="24"/>
      <c r="R542" s="24"/>
      <c r="S542" s="24"/>
      <c r="T542" s="24"/>
      <c r="U542" s="24"/>
      <c r="V542" s="24"/>
      <c r="W542" s="24"/>
      <c r="X542" s="24"/>
      <c r="Y542" s="24"/>
      <c r="Z542" s="24"/>
      <c r="AA542" s="24"/>
    </row>
    <row r="543" spans="2:27" ht="12.75" x14ac:dyDescent="0.2">
      <c r="B543" s="24"/>
      <c r="C543" s="24"/>
      <c r="D543" s="182"/>
      <c r="E543" s="182"/>
      <c r="F543" s="182"/>
      <c r="G543" s="182"/>
      <c r="H543" s="24"/>
      <c r="I543" s="24"/>
      <c r="J543" s="24"/>
      <c r="K543" s="24"/>
      <c r="L543" s="24"/>
      <c r="M543" s="24"/>
      <c r="N543" s="24"/>
      <c r="O543" s="24"/>
      <c r="P543" s="24"/>
      <c r="Q543" s="24"/>
      <c r="R543" s="24"/>
      <c r="S543" s="24"/>
      <c r="T543" s="24"/>
      <c r="U543" s="24"/>
      <c r="V543" s="24"/>
      <c r="W543" s="24"/>
      <c r="X543" s="24"/>
      <c r="Y543" s="24"/>
      <c r="Z543" s="24"/>
      <c r="AA543" s="24"/>
    </row>
    <row r="544" spans="2:27" ht="12.75" x14ac:dyDescent="0.2">
      <c r="B544" s="24"/>
      <c r="C544" s="24"/>
      <c r="D544" s="182"/>
      <c r="E544" s="182"/>
      <c r="F544" s="182"/>
      <c r="G544" s="182"/>
      <c r="H544" s="24"/>
      <c r="I544" s="24"/>
      <c r="J544" s="24"/>
      <c r="K544" s="24"/>
      <c r="L544" s="24"/>
      <c r="M544" s="24"/>
      <c r="N544" s="24"/>
      <c r="O544" s="24"/>
      <c r="P544" s="24"/>
      <c r="Q544" s="24"/>
      <c r="R544" s="24"/>
      <c r="S544" s="24"/>
      <c r="T544" s="24"/>
      <c r="U544" s="24"/>
      <c r="V544" s="24"/>
      <c r="W544" s="24"/>
      <c r="X544" s="24"/>
      <c r="Y544" s="24"/>
      <c r="Z544" s="24"/>
      <c r="AA544" s="24"/>
    </row>
    <row r="545" spans="2:27" ht="12.75" x14ac:dyDescent="0.2">
      <c r="B545" s="24"/>
      <c r="C545" s="24"/>
      <c r="D545" s="182"/>
      <c r="E545" s="182"/>
      <c r="F545" s="182"/>
      <c r="G545" s="182"/>
      <c r="H545" s="24"/>
      <c r="I545" s="24"/>
      <c r="J545" s="24"/>
      <c r="K545" s="24"/>
      <c r="L545" s="24"/>
      <c r="M545" s="24"/>
      <c r="N545" s="24"/>
      <c r="O545" s="24"/>
      <c r="P545" s="24"/>
      <c r="Q545" s="24"/>
      <c r="R545" s="24"/>
      <c r="S545" s="24"/>
      <c r="T545" s="24"/>
      <c r="U545" s="24"/>
      <c r="V545" s="24"/>
      <c r="W545" s="24"/>
      <c r="X545" s="24"/>
      <c r="Y545" s="24"/>
      <c r="Z545" s="24"/>
      <c r="AA545" s="24"/>
    </row>
    <row r="546" spans="2:27" ht="12.75" x14ac:dyDescent="0.2">
      <c r="B546" s="24"/>
      <c r="C546" s="24"/>
      <c r="D546" s="182"/>
      <c r="E546" s="182"/>
      <c r="F546" s="182"/>
      <c r="G546" s="182"/>
      <c r="H546" s="24"/>
      <c r="I546" s="24"/>
      <c r="J546" s="24"/>
      <c r="K546" s="24"/>
      <c r="L546" s="24"/>
      <c r="M546" s="24"/>
      <c r="N546" s="24"/>
      <c r="O546" s="24"/>
      <c r="P546" s="24"/>
      <c r="Q546" s="24"/>
      <c r="R546" s="24"/>
      <c r="S546" s="24"/>
      <c r="T546" s="24"/>
      <c r="U546" s="24"/>
      <c r="V546" s="24"/>
      <c r="W546" s="24"/>
      <c r="X546" s="24"/>
      <c r="Y546" s="24"/>
      <c r="Z546" s="24"/>
      <c r="AA546" s="24"/>
    </row>
    <row r="547" spans="2:27" ht="12.75" x14ac:dyDescent="0.2">
      <c r="B547" s="24"/>
      <c r="C547" s="24"/>
      <c r="D547" s="182"/>
      <c r="E547" s="182"/>
      <c r="F547" s="182"/>
      <c r="G547" s="182"/>
      <c r="H547" s="24"/>
      <c r="I547" s="24"/>
      <c r="J547" s="24"/>
      <c r="K547" s="24"/>
      <c r="L547" s="24"/>
      <c r="M547" s="24"/>
      <c r="N547" s="24"/>
      <c r="O547" s="24"/>
      <c r="P547" s="24"/>
      <c r="Q547" s="24"/>
      <c r="R547" s="24"/>
      <c r="S547" s="24"/>
      <c r="T547" s="24"/>
      <c r="U547" s="24"/>
      <c r="V547" s="24"/>
      <c r="W547" s="24"/>
      <c r="X547" s="24"/>
      <c r="Y547" s="24"/>
      <c r="Z547" s="24"/>
      <c r="AA547" s="24"/>
    </row>
    <row r="548" spans="2:27" ht="12.75" x14ac:dyDescent="0.2">
      <c r="B548" s="24"/>
      <c r="C548" s="24"/>
      <c r="D548" s="182"/>
      <c r="E548" s="182"/>
      <c r="F548" s="182"/>
      <c r="G548" s="182"/>
      <c r="H548" s="24"/>
      <c r="I548" s="24"/>
      <c r="J548" s="24"/>
      <c r="K548" s="24"/>
      <c r="L548" s="24"/>
      <c r="M548" s="24"/>
      <c r="N548" s="24"/>
      <c r="O548" s="24"/>
      <c r="P548" s="24"/>
      <c r="Q548" s="24"/>
      <c r="R548" s="24"/>
      <c r="S548" s="24"/>
      <c r="T548" s="24"/>
      <c r="U548" s="24"/>
      <c r="V548" s="24"/>
      <c r="W548" s="24"/>
      <c r="X548" s="24"/>
      <c r="Y548" s="24"/>
      <c r="Z548" s="24"/>
      <c r="AA548" s="24"/>
    </row>
    <row r="549" spans="2:27" ht="12.75" x14ac:dyDescent="0.2">
      <c r="B549" s="24"/>
      <c r="C549" s="24"/>
      <c r="D549" s="182"/>
      <c r="E549" s="182"/>
      <c r="F549" s="182"/>
      <c r="G549" s="182"/>
      <c r="H549" s="24"/>
      <c r="I549" s="24"/>
      <c r="J549" s="24"/>
      <c r="K549" s="24"/>
      <c r="L549" s="24"/>
      <c r="M549" s="24"/>
      <c r="N549" s="24"/>
      <c r="O549" s="24"/>
      <c r="P549" s="24"/>
      <c r="Q549" s="24"/>
      <c r="R549" s="24"/>
      <c r="S549" s="24"/>
      <c r="T549" s="24"/>
      <c r="U549" s="24"/>
      <c r="V549" s="24"/>
      <c r="W549" s="24"/>
      <c r="X549" s="24"/>
      <c r="Y549" s="24"/>
      <c r="Z549" s="24"/>
      <c r="AA549" s="24"/>
    </row>
    <row r="550" spans="2:27" ht="12.75" x14ac:dyDescent="0.2">
      <c r="B550" s="24"/>
      <c r="C550" s="24"/>
      <c r="D550" s="182"/>
      <c r="E550" s="182"/>
      <c r="F550" s="182"/>
      <c r="G550" s="182"/>
      <c r="H550" s="24"/>
      <c r="I550" s="24"/>
      <c r="J550" s="24"/>
      <c r="K550" s="24"/>
      <c r="L550" s="24"/>
      <c r="M550" s="24"/>
      <c r="N550" s="24"/>
      <c r="O550" s="24"/>
      <c r="P550" s="24"/>
      <c r="Q550" s="24"/>
      <c r="R550" s="24"/>
      <c r="S550" s="24"/>
      <c r="T550" s="24"/>
      <c r="U550" s="24"/>
      <c r="V550" s="24"/>
      <c r="W550" s="24"/>
      <c r="X550" s="24"/>
      <c r="Y550" s="24"/>
      <c r="Z550" s="24"/>
      <c r="AA550" s="24"/>
    </row>
    <row r="551" spans="2:27" ht="12.75" x14ac:dyDescent="0.2">
      <c r="B551" s="24"/>
      <c r="C551" s="24"/>
      <c r="D551" s="182"/>
      <c r="E551" s="182"/>
      <c r="F551" s="182"/>
      <c r="G551" s="182"/>
      <c r="H551" s="24"/>
      <c r="I551" s="24"/>
      <c r="J551" s="24"/>
      <c r="K551" s="24"/>
      <c r="L551" s="24"/>
      <c r="M551" s="24"/>
      <c r="N551" s="24"/>
      <c r="O551" s="24"/>
      <c r="P551" s="24"/>
      <c r="Q551" s="24"/>
      <c r="R551" s="24"/>
      <c r="S551" s="24"/>
      <c r="T551" s="24"/>
      <c r="U551" s="24"/>
      <c r="V551" s="24"/>
      <c r="W551" s="24"/>
      <c r="X551" s="24"/>
      <c r="Y551" s="24"/>
      <c r="Z551" s="24"/>
      <c r="AA551" s="24"/>
    </row>
    <row r="552" spans="2:27" ht="12.75" x14ac:dyDescent="0.2">
      <c r="B552" s="24"/>
      <c r="C552" s="24"/>
      <c r="D552" s="182"/>
      <c r="E552" s="182"/>
      <c r="F552" s="182"/>
      <c r="G552" s="182"/>
      <c r="H552" s="24"/>
      <c r="I552" s="24"/>
      <c r="J552" s="24"/>
      <c r="K552" s="24"/>
      <c r="L552" s="24"/>
      <c r="M552" s="24"/>
      <c r="N552" s="24"/>
      <c r="O552" s="24"/>
      <c r="P552" s="24"/>
      <c r="Q552" s="24"/>
      <c r="R552" s="24"/>
      <c r="S552" s="24"/>
      <c r="T552" s="24"/>
      <c r="U552" s="24"/>
      <c r="V552" s="24"/>
      <c r="W552" s="24"/>
      <c r="X552" s="24"/>
      <c r="Y552" s="24"/>
      <c r="Z552" s="24"/>
      <c r="AA552" s="24"/>
    </row>
    <row r="553" spans="2:27" ht="12.75" x14ac:dyDescent="0.2">
      <c r="B553" s="24"/>
      <c r="C553" s="24"/>
      <c r="D553" s="182"/>
      <c r="E553" s="182"/>
      <c r="F553" s="182"/>
      <c r="G553" s="182"/>
      <c r="H553" s="24"/>
      <c r="I553" s="24"/>
      <c r="J553" s="24"/>
      <c r="K553" s="24"/>
      <c r="L553" s="24"/>
      <c r="M553" s="24"/>
      <c r="N553" s="24"/>
      <c r="O553" s="24"/>
      <c r="P553" s="24"/>
      <c r="Q553" s="24"/>
      <c r="R553" s="24"/>
      <c r="S553" s="24"/>
      <c r="T553" s="24"/>
      <c r="U553" s="24"/>
      <c r="V553" s="24"/>
      <c r="W553" s="24"/>
      <c r="X553" s="24"/>
      <c r="Y553" s="24"/>
      <c r="Z553" s="24"/>
      <c r="AA553" s="24"/>
    </row>
    <row r="554" spans="2:27" ht="12.75" x14ac:dyDescent="0.2">
      <c r="B554" s="24"/>
      <c r="C554" s="24"/>
      <c r="D554" s="182"/>
      <c r="E554" s="182"/>
      <c r="F554" s="182"/>
      <c r="G554" s="182"/>
      <c r="H554" s="24"/>
      <c r="I554" s="24"/>
      <c r="J554" s="24"/>
      <c r="K554" s="24"/>
      <c r="L554" s="24"/>
      <c r="M554" s="24"/>
      <c r="N554" s="24"/>
      <c r="O554" s="24"/>
      <c r="P554" s="24"/>
      <c r="Q554" s="24"/>
      <c r="R554" s="24"/>
      <c r="S554" s="24"/>
      <c r="T554" s="24"/>
      <c r="U554" s="24"/>
      <c r="V554" s="24"/>
      <c r="W554" s="24"/>
      <c r="X554" s="24"/>
      <c r="Y554" s="24"/>
      <c r="Z554" s="24"/>
      <c r="AA554" s="24"/>
    </row>
    <row r="555" spans="2:27" ht="12.75" x14ac:dyDescent="0.2">
      <c r="B555" s="24"/>
      <c r="C555" s="24"/>
      <c r="D555" s="182"/>
      <c r="E555" s="182"/>
      <c r="F555" s="182"/>
      <c r="G555" s="182"/>
      <c r="H555" s="24"/>
      <c r="I555" s="24"/>
      <c r="J555" s="24"/>
      <c r="K555" s="24"/>
      <c r="L555" s="24"/>
      <c r="M555" s="24"/>
      <c r="N555" s="24"/>
      <c r="O555" s="24"/>
      <c r="P555" s="24"/>
      <c r="Q555" s="24"/>
      <c r="R555" s="24"/>
      <c r="S555" s="24"/>
      <c r="T555" s="24"/>
      <c r="U555" s="24"/>
      <c r="V555" s="24"/>
      <c r="W555" s="24"/>
      <c r="X555" s="24"/>
      <c r="Y555" s="24"/>
      <c r="Z555" s="24"/>
      <c r="AA555" s="24"/>
    </row>
    <row r="556" spans="2:27" ht="12.75" x14ac:dyDescent="0.2">
      <c r="B556" s="24"/>
      <c r="C556" s="24"/>
      <c r="D556" s="182"/>
      <c r="E556" s="182"/>
      <c r="F556" s="182"/>
      <c r="G556" s="182"/>
      <c r="H556" s="24"/>
      <c r="I556" s="24"/>
      <c r="J556" s="24"/>
      <c r="K556" s="24"/>
      <c r="L556" s="24"/>
      <c r="M556" s="24"/>
      <c r="N556" s="24"/>
      <c r="O556" s="24"/>
      <c r="P556" s="24"/>
      <c r="Q556" s="24"/>
      <c r="R556" s="24"/>
      <c r="S556" s="24"/>
      <c r="T556" s="24"/>
      <c r="U556" s="24"/>
      <c r="V556" s="24"/>
      <c r="W556" s="24"/>
      <c r="X556" s="24"/>
      <c r="Y556" s="24"/>
      <c r="Z556" s="24"/>
      <c r="AA556" s="24"/>
    </row>
    <row r="557" spans="2:27" ht="12.75" x14ac:dyDescent="0.2">
      <c r="B557" s="24"/>
      <c r="C557" s="24"/>
      <c r="D557" s="182"/>
      <c r="E557" s="182"/>
      <c r="F557" s="182"/>
      <c r="G557" s="182"/>
      <c r="H557" s="24"/>
      <c r="I557" s="24"/>
      <c r="J557" s="24"/>
      <c r="K557" s="24"/>
      <c r="L557" s="24"/>
      <c r="M557" s="24"/>
      <c r="N557" s="24"/>
      <c r="O557" s="24"/>
      <c r="P557" s="24"/>
      <c r="Q557" s="24"/>
      <c r="R557" s="24"/>
      <c r="S557" s="24"/>
      <c r="T557" s="24"/>
      <c r="U557" s="24"/>
      <c r="V557" s="24"/>
      <c r="W557" s="24"/>
      <c r="X557" s="24"/>
      <c r="Y557" s="24"/>
      <c r="Z557" s="24"/>
      <c r="AA557" s="24"/>
    </row>
    <row r="558" spans="2:27" ht="12.75" x14ac:dyDescent="0.2">
      <c r="B558" s="24"/>
      <c r="C558" s="24"/>
      <c r="D558" s="182"/>
      <c r="E558" s="182"/>
      <c r="F558" s="182"/>
      <c r="G558" s="182"/>
      <c r="H558" s="24"/>
      <c r="I558" s="24"/>
      <c r="J558" s="24"/>
      <c r="K558" s="24"/>
      <c r="L558" s="24"/>
      <c r="M558" s="24"/>
      <c r="N558" s="24"/>
      <c r="O558" s="24"/>
      <c r="P558" s="24"/>
      <c r="Q558" s="24"/>
      <c r="R558" s="24"/>
      <c r="S558" s="24"/>
      <c r="T558" s="24"/>
      <c r="U558" s="24"/>
      <c r="V558" s="24"/>
      <c r="W558" s="24"/>
      <c r="X558" s="24"/>
      <c r="Y558" s="24"/>
      <c r="Z558" s="24"/>
      <c r="AA558" s="24"/>
    </row>
    <row r="559" spans="2:27" ht="12.75" x14ac:dyDescent="0.2">
      <c r="B559" s="24"/>
      <c r="C559" s="24"/>
      <c r="D559" s="182"/>
      <c r="E559" s="182"/>
      <c r="F559" s="182"/>
      <c r="G559" s="182"/>
      <c r="H559" s="24"/>
      <c r="I559" s="24"/>
      <c r="J559" s="24"/>
      <c r="K559" s="24"/>
      <c r="L559" s="24"/>
      <c r="M559" s="24"/>
      <c r="N559" s="24"/>
      <c r="O559" s="24"/>
      <c r="P559" s="24"/>
      <c r="Q559" s="24"/>
      <c r="R559" s="24"/>
      <c r="S559" s="24"/>
      <c r="T559" s="24"/>
      <c r="U559" s="24"/>
      <c r="V559" s="24"/>
      <c r="W559" s="24"/>
      <c r="X559" s="24"/>
      <c r="Y559" s="24"/>
      <c r="Z559" s="24"/>
      <c r="AA559" s="24"/>
    </row>
    <row r="560" spans="2:27" ht="12.75" x14ac:dyDescent="0.2">
      <c r="B560" s="24"/>
      <c r="C560" s="24"/>
      <c r="D560" s="182"/>
      <c r="E560" s="182"/>
      <c r="F560" s="182"/>
      <c r="G560" s="182"/>
      <c r="H560" s="24"/>
      <c r="I560" s="24"/>
      <c r="J560" s="24"/>
      <c r="K560" s="24"/>
      <c r="L560" s="24"/>
      <c r="M560" s="24"/>
      <c r="N560" s="24"/>
      <c r="O560" s="24"/>
      <c r="P560" s="24"/>
      <c r="Q560" s="24"/>
      <c r="R560" s="24"/>
      <c r="S560" s="24"/>
      <c r="T560" s="24"/>
      <c r="U560" s="24"/>
      <c r="V560" s="24"/>
      <c r="W560" s="24"/>
      <c r="X560" s="24"/>
      <c r="Y560" s="24"/>
      <c r="Z560" s="24"/>
      <c r="AA560" s="24"/>
    </row>
    <row r="561" spans="2:27" ht="12.75" x14ac:dyDescent="0.2">
      <c r="B561" s="24"/>
      <c r="C561" s="24"/>
      <c r="D561" s="182"/>
      <c r="E561" s="182"/>
      <c r="F561" s="182"/>
      <c r="G561" s="182"/>
      <c r="H561" s="24"/>
      <c r="I561" s="24"/>
      <c r="J561" s="24"/>
      <c r="K561" s="24"/>
      <c r="L561" s="24"/>
      <c r="M561" s="24"/>
      <c r="N561" s="24"/>
      <c r="O561" s="24"/>
      <c r="P561" s="24"/>
      <c r="Q561" s="24"/>
      <c r="R561" s="24"/>
      <c r="S561" s="24"/>
      <c r="T561" s="24"/>
      <c r="U561" s="24"/>
      <c r="V561" s="24"/>
      <c r="W561" s="24"/>
      <c r="X561" s="24"/>
      <c r="Y561" s="24"/>
      <c r="Z561" s="24"/>
      <c r="AA561" s="24"/>
    </row>
    <row r="562" spans="2:27" ht="12.75" x14ac:dyDescent="0.2">
      <c r="B562" s="24"/>
      <c r="C562" s="24"/>
      <c r="D562" s="182"/>
      <c r="E562" s="182"/>
      <c r="F562" s="182"/>
      <c r="G562" s="182"/>
      <c r="H562" s="24"/>
      <c r="I562" s="24"/>
      <c r="J562" s="24"/>
      <c r="K562" s="24"/>
      <c r="L562" s="24"/>
      <c r="M562" s="24"/>
      <c r="N562" s="24"/>
      <c r="O562" s="24"/>
      <c r="P562" s="24"/>
      <c r="Q562" s="24"/>
      <c r="R562" s="24"/>
      <c r="S562" s="24"/>
      <c r="T562" s="24"/>
      <c r="U562" s="24"/>
      <c r="V562" s="24"/>
      <c r="W562" s="24"/>
      <c r="X562" s="24"/>
      <c r="Y562" s="24"/>
      <c r="Z562" s="24"/>
      <c r="AA562" s="24"/>
    </row>
    <row r="563" spans="2:27" ht="12.75" x14ac:dyDescent="0.2">
      <c r="B563" s="24"/>
      <c r="C563" s="24"/>
      <c r="D563" s="182"/>
      <c r="E563" s="182"/>
      <c r="F563" s="182"/>
      <c r="G563" s="182"/>
      <c r="H563" s="24"/>
      <c r="I563" s="24"/>
      <c r="J563" s="24"/>
      <c r="K563" s="24"/>
      <c r="L563" s="24"/>
      <c r="M563" s="24"/>
      <c r="N563" s="24"/>
      <c r="O563" s="24"/>
      <c r="P563" s="24"/>
      <c r="Q563" s="24"/>
      <c r="R563" s="24"/>
      <c r="S563" s="24"/>
      <c r="T563" s="24"/>
      <c r="U563" s="24"/>
      <c r="V563" s="24"/>
      <c r="W563" s="24"/>
      <c r="X563" s="24"/>
      <c r="Y563" s="24"/>
      <c r="Z563" s="24"/>
      <c r="AA563" s="24"/>
    </row>
    <row r="564" spans="2:27" ht="12.75" x14ac:dyDescent="0.2">
      <c r="B564" s="24"/>
      <c r="C564" s="24"/>
      <c r="D564" s="182"/>
      <c r="E564" s="182"/>
      <c r="F564" s="182"/>
      <c r="G564" s="182"/>
      <c r="H564" s="24"/>
      <c r="I564" s="24"/>
      <c r="J564" s="24"/>
      <c r="K564" s="24"/>
      <c r="L564" s="24"/>
      <c r="M564" s="24"/>
      <c r="N564" s="24"/>
      <c r="O564" s="24"/>
      <c r="P564" s="24"/>
      <c r="Q564" s="24"/>
      <c r="R564" s="24"/>
      <c r="S564" s="24"/>
      <c r="T564" s="24"/>
      <c r="U564" s="24"/>
      <c r="V564" s="24"/>
      <c r="W564" s="24"/>
      <c r="X564" s="24"/>
      <c r="Y564" s="24"/>
      <c r="Z564" s="24"/>
      <c r="AA564" s="24"/>
    </row>
    <row r="565" spans="2:27" ht="12.75" x14ac:dyDescent="0.2">
      <c r="B565" s="24"/>
      <c r="C565" s="24"/>
      <c r="D565" s="182"/>
      <c r="E565" s="182"/>
      <c r="F565" s="182"/>
      <c r="G565" s="182"/>
      <c r="H565" s="24"/>
      <c r="I565" s="24"/>
      <c r="J565" s="24"/>
      <c r="K565" s="24"/>
      <c r="L565" s="24"/>
      <c r="M565" s="24"/>
      <c r="N565" s="24"/>
      <c r="O565" s="24"/>
      <c r="P565" s="24"/>
      <c r="Q565" s="24"/>
      <c r="R565" s="24"/>
      <c r="S565" s="24"/>
      <c r="T565" s="24"/>
      <c r="U565" s="24"/>
      <c r="V565" s="24"/>
      <c r="W565" s="24"/>
      <c r="X565" s="24"/>
      <c r="Y565" s="24"/>
      <c r="Z565" s="24"/>
      <c r="AA565" s="24"/>
    </row>
    <row r="566" spans="2:27" ht="12.75" x14ac:dyDescent="0.2">
      <c r="B566" s="24"/>
      <c r="C566" s="24"/>
      <c r="D566" s="182"/>
      <c r="E566" s="182"/>
      <c r="F566" s="182"/>
      <c r="G566" s="182"/>
      <c r="H566" s="24"/>
      <c r="I566" s="24"/>
      <c r="J566" s="24"/>
      <c r="K566" s="24"/>
      <c r="L566" s="24"/>
      <c r="M566" s="24"/>
      <c r="N566" s="24"/>
      <c r="O566" s="24"/>
      <c r="P566" s="24"/>
      <c r="Q566" s="24"/>
      <c r="R566" s="24"/>
      <c r="S566" s="24"/>
      <c r="T566" s="24"/>
      <c r="U566" s="24"/>
      <c r="V566" s="24"/>
      <c r="W566" s="24"/>
      <c r="X566" s="24"/>
      <c r="Y566" s="24"/>
      <c r="Z566" s="24"/>
      <c r="AA566" s="24"/>
    </row>
    <row r="567" spans="2:27" ht="12.75" x14ac:dyDescent="0.2">
      <c r="B567" s="24"/>
      <c r="C567" s="24"/>
      <c r="D567" s="182"/>
      <c r="E567" s="182"/>
      <c r="F567" s="182"/>
      <c r="G567" s="182"/>
      <c r="H567" s="24"/>
      <c r="I567" s="24"/>
      <c r="J567" s="24"/>
      <c r="K567" s="24"/>
      <c r="L567" s="24"/>
      <c r="M567" s="24"/>
      <c r="N567" s="24"/>
      <c r="O567" s="24"/>
      <c r="P567" s="24"/>
      <c r="Q567" s="24"/>
      <c r="R567" s="24"/>
      <c r="S567" s="24"/>
      <c r="T567" s="24"/>
      <c r="U567" s="24"/>
      <c r="V567" s="24"/>
      <c r="W567" s="24"/>
      <c r="X567" s="24"/>
      <c r="Y567" s="24"/>
      <c r="Z567" s="24"/>
      <c r="AA567" s="24"/>
    </row>
    <row r="568" spans="2:27" ht="12.75" x14ac:dyDescent="0.2">
      <c r="B568" s="24"/>
      <c r="C568" s="24"/>
      <c r="D568" s="182"/>
      <c r="E568" s="182"/>
      <c r="F568" s="182"/>
      <c r="G568" s="182"/>
      <c r="H568" s="24"/>
      <c r="I568" s="24"/>
      <c r="J568" s="24"/>
      <c r="K568" s="24"/>
      <c r="L568" s="24"/>
      <c r="M568" s="24"/>
      <c r="N568" s="24"/>
      <c r="O568" s="24"/>
      <c r="P568" s="24"/>
      <c r="Q568" s="24"/>
      <c r="R568" s="24"/>
      <c r="S568" s="24"/>
      <c r="T568" s="24"/>
      <c r="U568" s="24"/>
      <c r="V568" s="24"/>
      <c r="W568" s="24"/>
      <c r="X568" s="24"/>
      <c r="Y568" s="24"/>
      <c r="Z568" s="24"/>
      <c r="AA568" s="24"/>
    </row>
    <row r="569" spans="2:27" ht="12.75" x14ac:dyDescent="0.2">
      <c r="B569" s="24"/>
      <c r="C569" s="24"/>
      <c r="D569" s="182"/>
      <c r="E569" s="182"/>
      <c r="F569" s="182"/>
      <c r="G569" s="182"/>
      <c r="H569" s="24"/>
      <c r="I569" s="24"/>
      <c r="J569" s="24"/>
      <c r="K569" s="24"/>
      <c r="L569" s="24"/>
      <c r="M569" s="24"/>
      <c r="N569" s="24"/>
      <c r="O569" s="24"/>
      <c r="P569" s="24"/>
      <c r="Q569" s="24"/>
      <c r="R569" s="24"/>
      <c r="S569" s="24"/>
      <c r="T569" s="24"/>
      <c r="U569" s="24"/>
      <c r="V569" s="24"/>
      <c r="W569" s="24"/>
      <c r="X569" s="24"/>
      <c r="Y569" s="24"/>
      <c r="Z569" s="24"/>
      <c r="AA569" s="24"/>
    </row>
    <row r="570" spans="2:27" ht="12.75" x14ac:dyDescent="0.2">
      <c r="B570" s="24"/>
      <c r="C570" s="24"/>
      <c r="D570" s="182"/>
      <c r="E570" s="182"/>
      <c r="F570" s="182"/>
      <c r="G570" s="182"/>
      <c r="H570" s="24"/>
      <c r="I570" s="24"/>
      <c r="J570" s="24"/>
      <c r="K570" s="24"/>
      <c r="L570" s="24"/>
      <c r="M570" s="24"/>
      <c r="N570" s="24"/>
      <c r="O570" s="24"/>
      <c r="P570" s="24"/>
      <c r="Q570" s="24"/>
      <c r="R570" s="24"/>
      <c r="S570" s="24"/>
      <c r="T570" s="24"/>
      <c r="U570" s="24"/>
      <c r="V570" s="24"/>
      <c r="W570" s="24"/>
      <c r="X570" s="24"/>
      <c r="Y570" s="24"/>
      <c r="Z570" s="24"/>
      <c r="AA570" s="24"/>
    </row>
    <row r="571" spans="2:27" ht="12.75" x14ac:dyDescent="0.2">
      <c r="B571" s="24"/>
      <c r="C571" s="24"/>
      <c r="D571" s="182"/>
      <c r="E571" s="182"/>
      <c r="F571" s="182"/>
      <c r="G571" s="182"/>
      <c r="H571" s="24"/>
      <c r="I571" s="24"/>
      <c r="J571" s="24"/>
      <c r="K571" s="24"/>
      <c r="L571" s="24"/>
      <c r="M571" s="24"/>
      <c r="N571" s="24"/>
      <c r="O571" s="24"/>
      <c r="P571" s="24"/>
      <c r="Q571" s="24"/>
      <c r="R571" s="24"/>
      <c r="S571" s="24"/>
      <c r="T571" s="24"/>
      <c r="U571" s="24"/>
      <c r="V571" s="24"/>
      <c r="W571" s="24"/>
      <c r="X571" s="24"/>
      <c r="Y571" s="24"/>
      <c r="Z571" s="24"/>
      <c r="AA571" s="24"/>
    </row>
    <row r="572" spans="2:27" ht="12.75" x14ac:dyDescent="0.2">
      <c r="B572" s="24"/>
      <c r="C572" s="24"/>
      <c r="D572" s="182"/>
      <c r="E572" s="182"/>
      <c r="F572" s="182"/>
      <c r="G572" s="182"/>
      <c r="H572" s="24"/>
      <c r="I572" s="24"/>
      <c r="J572" s="24"/>
      <c r="K572" s="24"/>
      <c r="L572" s="24"/>
      <c r="M572" s="24"/>
      <c r="N572" s="24"/>
      <c r="O572" s="24"/>
      <c r="P572" s="24"/>
      <c r="Q572" s="24"/>
      <c r="R572" s="24"/>
      <c r="S572" s="24"/>
      <c r="T572" s="24"/>
      <c r="U572" s="24"/>
      <c r="V572" s="24"/>
      <c r="W572" s="24"/>
      <c r="X572" s="24"/>
      <c r="Y572" s="24"/>
      <c r="Z572" s="24"/>
      <c r="AA572" s="24"/>
    </row>
    <row r="573" spans="2:27" ht="12.75" x14ac:dyDescent="0.2">
      <c r="B573" s="24"/>
      <c r="C573" s="24"/>
      <c r="D573" s="182"/>
      <c r="E573" s="182"/>
      <c r="F573" s="182"/>
      <c r="G573" s="182"/>
      <c r="H573" s="24"/>
      <c r="I573" s="24"/>
      <c r="J573" s="24"/>
      <c r="K573" s="24"/>
      <c r="L573" s="24"/>
      <c r="M573" s="24"/>
      <c r="N573" s="24"/>
      <c r="O573" s="24"/>
      <c r="P573" s="24"/>
      <c r="Q573" s="24"/>
      <c r="R573" s="24"/>
      <c r="S573" s="24"/>
      <c r="T573" s="24"/>
      <c r="U573" s="24"/>
      <c r="V573" s="24"/>
      <c r="W573" s="24"/>
      <c r="X573" s="24"/>
      <c r="Y573" s="24"/>
      <c r="Z573" s="24"/>
      <c r="AA573" s="24"/>
    </row>
    <row r="574" spans="2:27" ht="12.75" x14ac:dyDescent="0.2">
      <c r="B574" s="24"/>
      <c r="C574" s="24"/>
      <c r="D574" s="182"/>
      <c r="E574" s="182"/>
      <c r="F574" s="182"/>
      <c r="G574" s="182"/>
      <c r="H574" s="24"/>
      <c r="I574" s="24"/>
      <c r="J574" s="24"/>
      <c r="K574" s="24"/>
      <c r="L574" s="24"/>
      <c r="M574" s="24"/>
      <c r="N574" s="24"/>
      <c r="O574" s="24"/>
      <c r="P574" s="24"/>
      <c r="Q574" s="24"/>
      <c r="R574" s="24"/>
      <c r="S574" s="24"/>
      <c r="T574" s="24"/>
      <c r="U574" s="24"/>
      <c r="V574" s="24"/>
      <c r="W574" s="24"/>
      <c r="X574" s="24"/>
      <c r="Y574" s="24"/>
      <c r="Z574" s="24"/>
      <c r="AA574" s="24"/>
    </row>
    <row r="575" spans="2:27" ht="12.75" x14ac:dyDescent="0.2">
      <c r="B575" s="24"/>
      <c r="C575" s="24"/>
      <c r="D575" s="182"/>
      <c r="E575" s="182"/>
      <c r="F575" s="182"/>
      <c r="G575" s="182"/>
      <c r="H575" s="24"/>
      <c r="I575" s="24"/>
      <c r="J575" s="24"/>
      <c r="K575" s="24"/>
      <c r="L575" s="24"/>
      <c r="M575" s="24"/>
      <c r="N575" s="24"/>
      <c r="O575" s="24"/>
      <c r="P575" s="24"/>
      <c r="Q575" s="24"/>
      <c r="R575" s="24"/>
      <c r="S575" s="24"/>
      <c r="T575" s="24"/>
      <c r="U575" s="24"/>
      <c r="V575" s="24"/>
      <c r="W575" s="24"/>
      <c r="X575" s="24"/>
      <c r="Y575" s="24"/>
      <c r="Z575" s="24"/>
      <c r="AA575" s="24"/>
    </row>
    <row r="576" spans="2:27" ht="12.75" x14ac:dyDescent="0.2">
      <c r="B576" s="24"/>
      <c r="C576" s="24"/>
      <c r="D576" s="182"/>
      <c r="E576" s="182"/>
      <c r="F576" s="182"/>
      <c r="G576" s="182"/>
      <c r="H576" s="24"/>
      <c r="I576" s="24"/>
      <c r="J576" s="24"/>
      <c r="K576" s="24"/>
      <c r="L576" s="24"/>
      <c r="M576" s="24"/>
      <c r="N576" s="24"/>
      <c r="O576" s="24"/>
      <c r="P576" s="24"/>
      <c r="Q576" s="24"/>
      <c r="R576" s="24"/>
      <c r="S576" s="24"/>
      <c r="T576" s="24"/>
      <c r="U576" s="24"/>
      <c r="V576" s="24"/>
      <c r="W576" s="24"/>
      <c r="X576" s="24"/>
      <c r="Y576" s="24"/>
      <c r="Z576" s="24"/>
      <c r="AA576" s="24"/>
    </row>
    <row r="577" spans="2:27" ht="12.75" x14ac:dyDescent="0.2">
      <c r="B577" s="24"/>
      <c r="C577" s="24"/>
      <c r="D577" s="182"/>
      <c r="E577" s="182"/>
      <c r="F577" s="182"/>
      <c r="G577" s="182"/>
      <c r="H577" s="24"/>
      <c r="I577" s="24"/>
      <c r="J577" s="24"/>
      <c r="K577" s="24"/>
      <c r="L577" s="24"/>
      <c r="M577" s="24"/>
      <c r="N577" s="24"/>
      <c r="O577" s="24"/>
      <c r="P577" s="24"/>
      <c r="Q577" s="24"/>
      <c r="R577" s="24"/>
      <c r="S577" s="24"/>
      <c r="T577" s="24"/>
      <c r="U577" s="24"/>
      <c r="V577" s="24"/>
      <c r="W577" s="24"/>
      <c r="X577" s="24"/>
      <c r="Y577" s="24"/>
      <c r="Z577" s="24"/>
      <c r="AA577" s="24"/>
    </row>
    <row r="578" spans="2:27" ht="12.75" x14ac:dyDescent="0.2">
      <c r="B578" s="24"/>
      <c r="C578" s="24"/>
      <c r="D578" s="182"/>
      <c r="E578" s="182"/>
      <c r="F578" s="182"/>
      <c r="G578" s="182"/>
      <c r="H578" s="24"/>
      <c r="I578" s="24"/>
      <c r="J578" s="24"/>
      <c r="K578" s="24"/>
      <c r="L578" s="24"/>
      <c r="M578" s="24"/>
      <c r="N578" s="24"/>
      <c r="O578" s="24"/>
      <c r="P578" s="24"/>
      <c r="Q578" s="24"/>
      <c r="R578" s="24"/>
      <c r="S578" s="24"/>
      <c r="T578" s="24"/>
      <c r="U578" s="24"/>
      <c r="V578" s="24"/>
      <c r="W578" s="24"/>
      <c r="X578" s="24"/>
      <c r="Y578" s="24"/>
      <c r="Z578" s="24"/>
      <c r="AA578" s="24"/>
    </row>
    <row r="579" spans="2:27" ht="12.75" x14ac:dyDescent="0.2">
      <c r="B579" s="24"/>
      <c r="C579" s="24"/>
      <c r="D579" s="182"/>
      <c r="E579" s="182"/>
      <c r="F579" s="182"/>
      <c r="G579" s="182"/>
      <c r="H579" s="24"/>
      <c r="I579" s="24"/>
      <c r="J579" s="24"/>
      <c r="K579" s="24"/>
      <c r="L579" s="24"/>
      <c r="M579" s="24"/>
      <c r="N579" s="24"/>
      <c r="O579" s="24"/>
      <c r="P579" s="24"/>
      <c r="Q579" s="24"/>
      <c r="R579" s="24"/>
      <c r="S579" s="24"/>
      <c r="T579" s="24"/>
      <c r="U579" s="24"/>
      <c r="V579" s="24"/>
      <c r="W579" s="24"/>
      <c r="X579" s="24"/>
      <c r="Y579" s="24"/>
      <c r="Z579" s="24"/>
      <c r="AA579" s="24"/>
    </row>
    <row r="580" spans="2:27" ht="12.75" x14ac:dyDescent="0.2">
      <c r="B580" s="24"/>
      <c r="C580" s="24"/>
      <c r="D580" s="182"/>
      <c r="E580" s="182"/>
      <c r="F580" s="182"/>
      <c r="G580" s="182"/>
      <c r="H580" s="24"/>
      <c r="I580" s="24"/>
      <c r="J580" s="24"/>
      <c r="K580" s="24"/>
      <c r="L580" s="24"/>
      <c r="M580" s="24"/>
      <c r="N580" s="24"/>
      <c r="O580" s="24"/>
      <c r="P580" s="24"/>
      <c r="Q580" s="24"/>
      <c r="R580" s="24"/>
      <c r="S580" s="24"/>
      <c r="T580" s="24"/>
      <c r="U580" s="24"/>
      <c r="V580" s="24"/>
      <c r="W580" s="24"/>
      <c r="X580" s="24"/>
      <c r="Y580" s="24"/>
      <c r="Z580" s="24"/>
      <c r="AA580" s="24"/>
    </row>
    <row r="581" spans="2:27" ht="12.75" x14ac:dyDescent="0.2">
      <c r="B581" s="24"/>
      <c r="C581" s="24"/>
      <c r="D581" s="182"/>
      <c r="E581" s="182"/>
      <c r="F581" s="182"/>
      <c r="G581" s="182"/>
      <c r="H581" s="24"/>
      <c r="I581" s="24"/>
      <c r="J581" s="24"/>
      <c r="K581" s="24"/>
      <c r="L581" s="24"/>
      <c r="M581" s="24"/>
      <c r="N581" s="24"/>
      <c r="O581" s="24"/>
      <c r="P581" s="24"/>
      <c r="Q581" s="24"/>
      <c r="R581" s="24"/>
      <c r="S581" s="24"/>
      <c r="T581" s="24"/>
      <c r="U581" s="24"/>
      <c r="V581" s="24"/>
      <c r="W581" s="24"/>
      <c r="X581" s="24"/>
      <c r="Y581" s="24"/>
      <c r="Z581" s="24"/>
      <c r="AA581" s="24"/>
    </row>
    <row r="582" spans="2:27" ht="12.75" x14ac:dyDescent="0.2">
      <c r="B582" s="24"/>
      <c r="C582" s="24"/>
      <c r="D582" s="182"/>
      <c r="E582" s="182"/>
      <c r="F582" s="182"/>
      <c r="G582" s="182"/>
      <c r="H582" s="24"/>
      <c r="I582" s="24"/>
      <c r="J582" s="24"/>
      <c r="K582" s="24"/>
      <c r="L582" s="24"/>
      <c r="M582" s="24"/>
      <c r="N582" s="24"/>
      <c r="O582" s="24"/>
      <c r="P582" s="24"/>
      <c r="Q582" s="24"/>
      <c r="R582" s="24"/>
      <c r="S582" s="24"/>
      <c r="T582" s="24"/>
      <c r="U582" s="24"/>
      <c r="V582" s="24"/>
      <c r="W582" s="24"/>
      <c r="X582" s="24"/>
      <c r="Y582" s="24"/>
      <c r="Z582" s="24"/>
      <c r="AA582" s="24"/>
    </row>
    <row r="583" spans="2:27" ht="12.75" x14ac:dyDescent="0.2">
      <c r="B583" s="24"/>
      <c r="C583" s="24"/>
      <c r="D583" s="182"/>
      <c r="E583" s="182"/>
      <c r="F583" s="182"/>
      <c r="G583" s="182"/>
      <c r="H583" s="24"/>
      <c r="I583" s="24"/>
      <c r="J583" s="24"/>
      <c r="K583" s="24"/>
      <c r="L583" s="24"/>
      <c r="M583" s="24"/>
      <c r="N583" s="24"/>
      <c r="O583" s="24"/>
      <c r="P583" s="24"/>
      <c r="Q583" s="24"/>
      <c r="R583" s="24"/>
      <c r="S583" s="24"/>
      <c r="T583" s="24"/>
      <c r="U583" s="24"/>
      <c r="V583" s="24"/>
      <c r="W583" s="24"/>
      <c r="X583" s="24"/>
      <c r="Y583" s="24"/>
      <c r="Z583" s="24"/>
      <c r="AA583" s="24"/>
    </row>
    <row r="584" spans="2:27" ht="12.75" x14ac:dyDescent="0.2">
      <c r="B584" s="24"/>
      <c r="C584" s="24"/>
      <c r="D584" s="182"/>
      <c r="E584" s="182"/>
      <c r="F584" s="182"/>
      <c r="G584" s="182"/>
      <c r="H584" s="24"/>
      <c r="I584" s="24"/>
      <c r="J584" s="24"/>
      <c r="K584" s="24"/>
      <c r="L584" s="24"/>
      <c r="M584" s="24"/>
      <c r="N584" s="24"/>
      <c r="O584" s="24"/>
      <c r="P584" s="24"/>
      <c r="Q584" s="24"/>
      <c r="R584" s="24"/>
      <c r="S584" s="24"/>
      <c r="T584" s="24"/>
      <c r="U584" s="24"/>
      <c r="V584" s="24"/>
      <c r="W584" s="24"/>
      <c r="X584" s="24"/>
      <c r="Y584" s="24"/>
      <c r="Z584" s="24"/>
      <c r="AA584" s="24"/>
    </row>
    <row r="585" spans="2:27" ht="12.75" x14ac:dyDescent="0.2">
      <c r="B585" s="24"/>
      <c r="C585" s="24"/>
      <c r="D585" s="182"/>
      <c r="E585" s="182"/>
      <c r="F585" s="182"/>
      <c r="G585" s="182"/>
      <c r="H585" s="24"/>
      <c r="I585" s="24"/>
      <c r="J585" s="24"/>
      <c r="K585" s="24"/>
      <c r="L585" s="24"/>
      <c r="M585" s="24"/>
      <c r="N585" s="24"/>
      <c r="O585" s="24"/>
      <c r="P585" s="24"/>
      <c r="Q585" s="24"/>
      <c r="R585" s="24"/>
      <c r="S585" s="24"/>
      <c r="T585" s="24"/>
      <c r="U585" s="24"/>
      <c r="V585" s="24"/>
      <c r="W585" s="24"/>
      <c r="X585" s="24"/>
      <c r="Y585" s="24"/>
      <c r="Z585" s="24"/>
      <c r="AA585" s="24"/>
    </row>
    <row r="586" spans="2:27" ht="12.75" x14ac:dyDescent="0.2">
      <c r="B586" s="24"/>
      <c r="C586" s="24"/>
      <c r="D586" s="182"/>
      <c r="E586" s="182"/>
      <c r="F586" s="182"/>
      <c r="G586" s="182"/>
      <c r="H586" s="24"/>
      <c r="I586" s="24"/>
      <c r="J586" s="24"/>
      <c r="K586" s="24"/>
      <c r="L586" s="24"/>
      <c r="M586" s="24"/>
      <c r="N586" s="24"/>
      <c r="O586" s="24"/>
      <c r="P586" s="24"/>
      <c r="Q586" s="24"/>
      <c r="R586" s="24"/>
      <c r="S586" s="24"/>
      <c r="T586" s="24"/>
      <c r="U586" s="24"/>
      <c r="V586" s="24"/>
      <c r="W586" s="24"/>
      <c r="X586" s="24"/>
      <c r="Y586" s="24"/>
      <c r="Z586" s="24"/>
      <c r="AA586" s="24"/>
    </row>
    <row r="587" spans="2:27" ht="12.75" x14ac:dyDescent="0.2">
      <c r="B587" s="24"/>
      <c r="C587" s="24"/>
      <c r="D587" s="182"/>
      <c r="E587" s="182"/>
      <c r="F587" s="182"/>
      <c r="G587" s="182"/>
      <c r="H587" s="24"/>
      <c r="I587" s="24"/>
      <c r="J587" s="24"/>
      <c r="K587" s="24"/>
      <c r="L587" s="24"/>
      <c r="M587" s="24"/>
      <c r="N587" s="24"/>
      <c r="O587" s="24"/>
      <c r="P587" s="24"/>
      <c r="Q587" s="24"/>
      <c r="R587" s="24"/>
      <c r="S587" s="24"/>
      <c r="T587" s="24"/>
      <c r="U587" s="24"/>
      <c r="V587" s="24"/>
      <c r="W587" s="24"/>
      <c r="X587" s="24"/>
      <c r="Y587" s="24"/>
      <c r="Z587" s="24"/>
      <c r="AA587" s="24"/>
    </row>
    <row r="588" spans="2:27" ht="12.75" x14ac:dyDescent="0.2">
      <c r="B588" s="24"/>
      <c r="C588" s="24"/>
      <c r="D588" s="182"/>
      <c r="E588" s="182"/>
      <c r="F588" s="182"/>
      <c r="G588" s="182"/>
      <c r="H588" s="24"/>
      <c r="I588" s="24"/>
      <c r="J588" s="24"/>
      <c r="K588" s="24"/>
      <c r="L588" s="24"/>
      <c r="M588" s="24"/>
      <c r="N588" s="24"/>
      <c r="O588" s="24"/>
      <c r="P588" s="24"/>
      <c r="Q588" s="24"/>
      <c r="R588" s="24"/>
      <c r="S588" s="24"/>
      <c r="T588" s="24"/>
      <c r="U588" s="24"/>
      <c r="V588" s="24"/>
      <c r="W588" s="24"/>
      <c r="X588" s="24"/>
      <c r="Y588" s="24"/>
      <c r="Z588" s="24"/>
      <c r="AA588" s="24"/>
    </row>
    <row r="589" spans="2:27" ht="12.75" x14ac:dyDescent="0.2">
      <c r="B589" s="24"/>
      <c r="C589" s="24"/>
      <c r="D589" s="182"/>
      <c r="E589" s="182"/>
      <c r="F589" s="182"/>
      <c r="G589" s="182"/>
      <c r="H589" s="24"/>
      <c r="I589" s="24"/>
      <c r="J589" s="24"/>
      <c r="K589" s="24"/>
      <c r="L589" s="24"/>
      <c r="M589" s="24"/>
      <c r="N589" s="24"/>
      <c r="O589" s="24"/>
      <c r="P589" s="24"/>
      <c r="Q589" s="24"/>
      <c r="R589" s="24"/>
      <c r="S589" s="24"/>
      <c r="T589" s="24"/>
      <c r="U589" s="24"/>
      <c r="V589" s="24"/>
      <c r="W589" s="24"/>
      <c r="X589" s="24"/>
      <c r="Y589" s="24"/>
      <c r="Z589" s="24"/>
      <c r="AA589" s="24"/>
    </row>
    <row r="590" spans="2:27" ht="12.75" x14ac:dyDescent="0.2">
      <c r="B590" s="24"/>
      <c r="C590" s="24"/>
      <c r="D590" s="182"/>
      <c r="E590" s="182"/>
      <c r="F590" s="182"/>
      <c r="G590" s="182"/>
      <c r="H590" s="24"/>
      <c r="I590" s="24"/>
      <c r="J590" s="24"/>
      <c r="K590" s="24"/>
      <c r="L590" s="24"/>
      <c r="M590" s="24"/>
      <c r="N590" s="24"/>
      <c r="O590" s="24"/>
      <c r="P590" s="24"/>
      <c r="Q590" s="24"/>
      <c r="R590" s="24"/>
      <c r="S590" s="24"/>
      <c r="T590" s="24"/>
      <c r="U590" s="24"/>
      <c r="V590" s="24"/>
      <c r="W590" s="24"/>
      <c r="X590" s="24"/>
      <c r="Y590" s="24"/>
      <c r="Z590" s="24"/>
      <c r="AA590" s="24"/>
    </row>
    <row r="591" spans="2:27" ht="12.75" x14ac:dyDescent="0.2">
      <c r="B591" s="24"/>
      <c r="C591" s="24"/>
      <c r="D591" s="182"/>
      <c r="E591" s="182"/>
      <c r="F591" s="182"/>
      <c r="G591" s="182"/>
      <c r="H591" s="24"/>
      <c r="I591" s="24"/>
      <c r="J591" s="24"/>
      <c r="K591" s="24"/>
      <c r="L591" s="24"/>
      <c r="M591" s="24"/>
      <c r="N591" s="24"/>
      <c r="O591" s="24"/>
      <c r="P591" s="24"/>
      <c r="Q591" s="24"/>
      <c r="R591" s="24"/>
      <c r="S591" s="24"/>
      <c r="T591" s="24"/>
      <c r="U591" s="24"/>
      <c r="V591" s="24"/>
      <c r="W591" s="24"/>
      <c r="X591" s="24"/>
      <c r="Y591" s="24"/>
      <c r="Z591" s="24"/>
      <c r="AA591" s="24"/>
    </row>
    <row r="592" spans="2:27" ht="12.75" x14ac:dyDescent="0.2">
      <c r="B592" s="24"/>
      <c r="C592" s="24"/>
      <c r="D592" s="182"/>
      <c r="E592" s="182"/>
      <c r="F592" s="182"/>
      <c r="G592" s="182"/>
      <c r="H592" s="24"/>
      <c r="I592" s="24"/>
      <c r="J592" s="24"/>
      <c r="K592" s="24"/>
      <c r="L592" s="24"/>
      <c r="M592" s="24"/>
      <c r="N592" s="24"/>
      <c r="O592" s="24"/>
      <c r="P592" s="24"/>
      <c r="Q592" s="24"/>
      <c r="R592" s="24"/>
      <c r="S592" s="24"/>
      <c r="T592" s="24"/>
      <c r="U592" s="24"/>
      <c r="V592" s="24"/>
      <c r="W592" s="24"/>
      <c r="X592" s="24"/>
      <c r="Y592" s="24"/>
      <c r="Z592" s="24"/>
      <c r="AA592" s="24"/>
    </row>
    <row r="593" spans="2:27" ht="12.75" x14ac:dyDescent="0.2">
      <c r="B593" s="24"/>
      <c r="C593" s="24"/>
      <c r="D593" s="182"/>
      <c r="E593" s="182"/>
      <c r="F593" s="182"/>
      <c r="G593" s="182"/>
      <c r="H593" s="24"/>
      <c r="I593" s="24"/>
      <c r="J593" s="24"/>
      <c r="K593" s="24"/>
      <c r="L593" s="24"/>
      <c r="M593" s="24"/>
      <c r="N593" s="24"/>
      <c r="O593" s="24"/>
      <c r="P593" s="24"/>
      <c r="Q593" s="24"/>
      <c r="R593" s="24"/>
      <c r="S593" s="24"/>
      <c r="T593" s="24"/>
      <c r="U593" s="24"/>
      <c r="V593" s="24"/>
      <c r="W593" s="24"/>
      <c r="X593" s="24"/>
      <c r="Y593" s="24"/>
      <c r="Z593" s="24"/>
      <c r="AA593" s="24"/>
    </row>
    <row r="594" spans="2:27" ht="12.75" x14ac:dyDescent="0.2">
      <c r="B594" s="24"/>
      <c r="C594" s="24"/>
      <c r="D594" s="182"/>
      <c r="E594" s="182"/>
      <c r="F594" s="182"/>
      <c r="G594" s="182"/>
      <c r="H594" s="24"/>
      <c r="I594" s="24"/>
      <c r="J594" s="24"/>
      <c r="K594" s="24"/>
      <c r="L594" s="24"/>
      <c r="M594" s="24"/>
      <c r="N594" s="24"/>
      <c r="O594" s="24"/>
      <c r="P594" s="24"/>
      <c r="Q594" s="24"/>
      <c r="R594" s="24"/>
      <c r="S594" s="24"/>
      <c r="T594" s="24"/>
      <c r="U594" s="24"/>
      <c r="V594" s="24"/>
      <c r="W594" s="24"/>
      <c r="X594" s="24"/>
      <c r="Y594" s="24"/>
      <c r="Z594" s="24"/>
      <c r="AA594" s="24"/>
    </row>
    <row r="595" spans="2:27" ht="12.75" x14ac:dyDescent="0.2">
      <c r="B595" s="24"/>
      <c r="C595" s="24"/>
      <c r="D595" s="182"/>
      <c r="E595" s="182"/>
      <c r="F595" s="182"/>
      <c r="G595" s="182"/>
      <c r="H595" s="24"/>
      <c r="I595" s="24"/>
      <c r="J595" s="24"/>
      <c r="K595" s="24"/>
      <c r="L595" s="24"/>
      <c r="M595" s="24"/>
      <c r="N595" s="24"/>
      <c r="O595" s="24"/>
      <c r="P595" s="24"/>
      <c r="Q595" s="24"/>
      <c r="R595" s="24"/>
      <c r="S595" s="24"/>
      <c r="T595" s="24"/>
      <c r="U595" s="24"/>
      <c r="V595" s="24"/>
      <c r="W595" s="24"/>
      <c r="X595" s="24"/>
      <c r="Y595" s="24"/>
      <c r="Z595" s="24"/>
      <c r="AA595" s="24"/>
    </row>
    <row r="596" spans="2:27" ht="12.75" x14ac:dyDescent="0.2">
      <c r="B596" s="24"/>
      <c r="C596" s="24"/>
      <c r="D596" s="182"/>
      <c r="E596" s="182"/>
      <c r="F596" s="182"/>
      <c r="G596" s="182"/>
      <c r="H596" s="24"/>
      <c r="I596" s="24"/>
      <c r="J596" s="24"/>
      <c r="K596" s="24"/>
      <c r="L596" s="24"/>
      <c r="M596" s="24"/>
      <c r="N596" s="24"/>
      <c r="O596" s="24"/>
      <c r="P596" s="24"/>
      <c r="Q596" s="24"/>
      <c r="R596" s="24"/>
      <c r="S596" s="24"/>
      <c r="T596" s="24"/>
      <c r="U596" s="24"/>
      <c r="V596" s="24"/>
      <c r="W596" s="24"/>
      <c r="X596" s="24"/>
      <c r="Y596" s="24"/>
      <c r="Z596" s="24"/>
      <c r="AA596" s="24"/>
    </row>
    <row r="597" spans="2:27" ht="12.75" x14ac:dyDescent="0.2">
      <c r="B597" s="24"/>
      <c r="C597" s="24"/>
      <c r="D597" s="182"/>
      <c r="E597" s="182"/>
      <c r="F597" s="182"/>
      <c r="G597" s="182"/>
      <c r="H597" s="24"/>
      <c r="I597" s="24"/>
      <c r="J597" s="24"/>
      <c r="K597" s="24"/>
      <c r="L597" s="24"/>
      <c r="M597" s="24"/>
      <c r="N597" s="24"/>
      <c r="O597" s="24"/>
      <c r="P597" s="24"/>
      <c r="Q597" s="24"/>
      <c r="R597" s="24"/>
      <c r="S597" s="24"/>
      <c r="T597" s="24"/>
      <c r="U597" s="24"/>
      <c r="V597" s="24"/>
      <c r="W597" s="24"/>
      <c r="X597" s="24"/>
      <c r="Y597" s="24"/>
      <c r="Z597" s="24"/>
      <c r="AA597" s="24"/>
    </row>
    <row r="598" spans="2:27" ht="12.75" x14ac:dyDescent="0.2">
      <c r="B598" s="24"/>
      <c r="C598" s="24"/>
      <c r="D598" s="182"/>
      <c r="E598" s="182"/>
      <c r="F598" s="182"/>
      <c r="G598" s="182"/>
      <c r="H598" s="24"/>
      <c r="I598" s="24"/>
      <c r="J598" s="24"/>
      <c r="K598" s="24"/>
      <c r="L598" s="24"/>
      <c r="M598" s="24"/>
      <c r="N598" s="24"/>
      <c r="O598" s="24"/>
      <c r="P598" s="24"/>
      <c r="Q598" s="24"/>
      <c r="R598" s="24"/>
      <c r="S598" s="24"/>
      <c r="T598" s="24"/>
      <c r="U598" s="24"/>
      <c r="V598" s="24"/>
      <c r="W598" s="24"/>
      <c r="X598" s="24"/>
      <c r="Y598" s="24"/>
      <c r="Z598" s="24"/>
      <c r="AA598" s="24"/>
    </row>
    <row r="599" spans="2:27" ht="12.75" x14ac:dyDescent="0.2">
      <c r="B599" s="24"/>
      <c r="C599" s="24"/>
      <c r="D599" s="182"/>
      <c r="E599" s="182"/>
      <c r="F599" s="182"/>
      <c r="G599" s="182"/>
      <c r="H599" s="24"/>
      <c r="I599" s="24"/>
      <c r="J599" s="24"/>
      <c r="K599" s="24"/>
      <c r="L599" s="24"/>
      <c r="M599" s="24"/>
      <c r="N599" s="24"/>
      <c r="O599" s="24"/>
      <c r="P599" s="24"/>
      <c r="Q599" s="24"/>
      <c r="R599" s="24"/>
      <c r="S599" s="24"/>
      <c r="T599" s="24"/>
      <c r="U599" s="24"/>
      <c r="V599" s="24"/>
      <c r="W599" s="24"/>
      <c r="X599" s="24"/>
      <c r="Y599" s="24"/>
      <c r="Z599" s="24"/>
      <c r="AA599" s="24"/>
    </row>
    <row r="600" spans="2:27" ht="12.75" x14ac:dyDescent="0.2">
      <c r="B600" s="24"/>
      <c r="C600" s="24"/>
      <c r="D600" s="182"/>
      <c r="E600" s="182"/>
      <c r="F600" s="182"/>
      <c r="G600" s="182"/>
      <c r="H600" s="24"/>
      <c r="I600" s="24"/>
      <c r="J600" s="24"/>
      <c r="K600" s="24"/>
      <c r="L600" s="24"/>
      <c r="M600" s="24"/>
      <c r="N600" s="24"/>
      <c r="O600" s="24"/>
      <c r="P600" s="24"/>
      <c r="Q600" s="24"/>
      <c r="R600" s="24"/>
      <c r="S600" s="24"/>
      <c r="T600" s="24"/>
      <c r="U600" s="24"/>
      <c r="V600" s="24"/>
      <c r="W600" s="24"/>
      <c r="X600" s="24"/>
      <c r="Y600" s="24"/>
      <c r="Z600" s="24"/>
      <c r="AA600" s="24"/>
    </row>
    <row r="601" spans="2:27" ht="12.75" x14ac:dyDescent="0.2">
      <c r="B601" s="24"/>
      <c r="C601" s="24"/>
      <c r="D601" s="182"/>
      <c r="E601" s="182"/>
      <c r="F601" s="182"/>
      <c r="G601" s="182"/>
      <c r="H601" s="24"/>
      <c r="I601" s="24"/>
      <c r="J601" s="24"/>
      <c r="K601" s="24"/>
      <c r="L601" s="24"/>
      <c r="M601" s="24"/>
      <c r="N601" s="24"/>
      <c r="O601" s="24"/>
      <c r="P601" s="24"/>
      <c r="Q601" s="24"/>
      <c r="R601" s="24"/>
      <c r="S601" s="24"/>
      <c r="T601" s="24"/>
      <c r="U601" s="24"/>
      <c r="V601" s="24"/>
      <c r="W601" s="24"/>
      <c r="X601" s="24"/>
      <c r="Y601" s="24"/>
      <c r="Z601" s="24"/>
      <c r="AA601" s="24"/>
    </row>
    <row r="602" spans="2:27" ht="12.75" x14ac:dyDescent="0.2">
      <c r="B602" s="24"/>
      <c r="C602" s="24"/>
      <c r="D602" s="182"/>
      <c r="E602" s="182"/>
      <c r="F602" s="182"/>
      <c r="G602" s="182"/>
      <c r="H602" s="24"/>
      <c r="I602" s="24"/>
      <c r="J602" s="24"/>
      <c r="K602" s="24"/>
      <c r="L602" s="24"/>
      <c r="M602" s="24"/>
      <c r="N602" s="24"/>
      <c r="O602" s="24"/>
      <c r="P602" s="24"/>
      <c r="Q602" s="24"/>
      <c r="R602" s="24"/>
      <c r="S602" s="24"/>
      <c r="T602" s="24"/>
      <c r="U602" s="24"/>
      <c r="V602" s="24"/>
      <c r="W602" s="24"/>
      <c r="X602" s="24"/>
      <c r="Y602" s="24"/>
      <c r="Z602" s="24"/>
      <c r="AA602" s="24"/>
    </row>
    <row r="603" spans="2:27" ht="12.75" x14ac:dyDescent="0.2">
      <c r="B603" s="24"/>
      <c r="C603" s="24"/>
      <c r="D603" s="182"/>
      <c r="E603" s="182"/>
      <c r="F603" s="182"/>
      <c r="G603" s="182"/>
      <c r="H603" s="24"/>
      <c r="I603" s="24"/>
      <c r="J603" s="24"/>
      <c r="K603" s="24"/>
      <c r="L603" s="24"/>
      <c r="M603" s="24"/>
      <c r="N603" s="24"/>
      <c r="O603" s="24"/>
      <c r="P603" s="24"/>
      <c r="Q603" s="24"/>
      <c r="R603" s="24"/>
      <c r="S603" s="24"/>
      <c r="T603" s="24"/>
      <c r="U603" s="24"/>
      <c r="V603" s="24"/>
      <c r="W603" s="24"/>
      <c r="X603" s="24"/>
      <c r="Y603" s="24"/>
      <c r="Z603" s="24"/>
      <c r="AA603" s="24"/>
    </row>
    <row r="604" spans="2:27" ht="12.75" x14ac:dyDescent="0.2">
      <c r="B604" s="24"/>
      <c r="C604" s="24"/>
      <c r="D604" s="182"/>
      <c r="E604" s="182"/>
      <c r="F604" s="182"/>
      <c r="G604" s="182"/>
      <c r="H604" s="24"/>
      <c r="I604" s="24"/>
      <c r="J604" s="24"/>
      <c r="K604" s="24"/>
      <c r="L604" s="24"/>
      <c r="M604" s="24"/>
      <c r="N604" s="24"/>
      <c r="O604" s="24"/>
      <c r="P604" s="24"/>
      <c r="Q604" s="24"/>
      <c r="R604" s="24"/>
      <c r="S604" s="24"/>
      <c r="T604" s="24"/>
      <c r="U604" s="24"/>
      <c r="V604" s="24"/>
      <c r="W604" s="24"/>
      <c r="X604" s="24"/>
      <c r="Y604" s="24"/>
      <c r="Z604" s="24"/>
      <c r="AA604" s="24"/>
    </row>
    <row r="605" spans="2:27" ht="12.75" x14ac:dyDescent="0.2">
      <c r="B605" s="24"/>
      <c r="C605" s="24"/>
      <c r="D605" s="182"/>
      <c r="E605" s="182"/>
      <c r="F605" s="182"/>
      <c r="G605" s="182"/>
      <c r="H605" s="24"/>
      <c r="I605" s="24"/>
      <c r="J605" s="24"/>
      <c r="K605" s="24"/>
      <c r="L605" s="24"/>
      <c r="M605" s="24"/>
      <c r="N605" s="24"/>
      <c r="O605" s="24"/>
      <c r="P605" s="24"/>
      <c r="Q605" s="24"/>
      <c r="R605" s="24"/>
      <c r="S605" s="24"/>
      <c r="T605" s="24"/>
      <c r="U605" s="24"/>
      <c r="V605" s="24"/>
      <c r="W605" s="24"/>
      <c r="X605" s="24"/>
      <c r="Y605" s="24"/>
      <c r="Z605" s="24"/>
      <c r="AA605" s="24"/>
    </row>
    <row r="606" spans="2:27" ht="12.75" x14ac:dyDescent="0.2">
      <c r="B606" s="24"/>
      <c r="C606" s="24"/>
      <c r="D606" s="182"/>
      <c r="E606" s="182"/>
      <c r="F606" s="182"/>
      <c r="G606" s="182"/>
      <c r="H606" s="24"/>
      <c r="I606" s="24"/>
      <c r="J606" s="24"/>
      <c r="K606" s="24"/>
      <c r="L606" s="24"/>
      <c r="M606" s="24"/>
      <c r="N606" s="24"/>
      <c r="O606" s="24"/>
      <c r="P606" s="24"/>
      <c r="Q606" s="24"/>
      <c r="R606" s="24"/>
      <c r="S606" s="24"/>
      <c r="T606" s="24"/>
      <c r="U606" s="24"/>
      <c r="V606" s="24"/>
      <c r="W606" s="24"/>
      <c r="X606" s="24"/>
      <c r="Y606" s="24"/>
      <c r="Z606" s="24"/>
      <c r="AA606" s="24"/>
    </row>
    <row r="607" spans="2:27" ht="12.75" x14ac:dyDescent="0.2">
      <c r="B607" s="24"/>
      <c r="C607" s="24"/>
      <c r="D607" s="182"/>
      <c r="E607" s="182"/>
      <c r="F607" s="182"/>
      <c r="G607" s="182"/>
      <c r="H607" s="24"/>
      <c r="I607" s="24"/>
      <c r="J607" s="24"/>
      <c r="K607" s="24"/>
      <c r="L607" s="24"/>
      <c r="M607" s="24"/>
      <c r="N607" s="24"/>
      <c r="O607" s="24"/>
      <c r="P607" s="24"/>
      <c r="Q607" s="24"/>
      <c r="R607" s="24"/>
      <c r="S607" s="24"/>
      <c r="T607" s="24"/>
      <c r="U607" s="24"/>
      <c r="V607" s="24"/>
      <c r="W607" s="24"/>
      <c r="X607" s="24"/>
      <c r="Y607" s="24"/>
      <c r="Z607" s="24"/>
      <c r="AA607" s="24"/>
    </row>
    <row r="608" spans="2:27" ht="12.75" x14ac:dyDescent="0.2">
      <c r="B608" s="24"/>
      <c r="C608" s="24"/>
      <c r="D608" s="182"/>
      <c r="E608" s="182"/>
      <c r="F608" s="182"/>
      <c r="G608" s="182"/>
      <c r="H608" s="24"/>
      <c r="I608" s="24"/>
      <c r="J608" s="24"/>
      <c r="K608" s="24"/>
      <c r="L608" s="24"/>
      <c r="M608" s="24"/>
      <c r="N608" s="24"/>
      <c r="O608" s="24"/>
      <c r="P608" s="24"/>
      <c r="Q608" s="24"/>
      <c r="R608" s="24"/>
      <c r="S608" s="24"/>
      <c r="T608" s="24"/>
      <c r="U608" s="24"/>
      <c r="V608" s="24"/>
      <c r="W608" s="24"/>
      <c r="X608" s="24"/>
      <c r="Y608" s="24"/>
      <c r="Z608" s="24"/>
      <c r="AA608" s="24"/>
    </row>
    <row r="609" spans="2:27" ht="12.75" x14ac:dyDescent="0.2">
      <c r="B609" s="24"/>
      <c r="C609" s="24"/>
      <c r="D609" s="182"/>
      <c r="E609" s="182"/>
      <c r="F609" s="182"/>
      <c r="G609" s="182"/>
      <c r="H609" s="24"/>
      <c r="I609" s="24"/>
      <c r="J609" s="24"/>
      <c r="K609" s="24"/>
      <c r="L609" s="24"/>
      <c r="M609" s="24"/>
      <c r="N609" s="24"/>
      <c r="O609" s="24"/>
      <c r="P609" s="24"/>
      <c r="Q609" s="24"/>
      <c r="R609" s="24"/>
      <c r="S609" s="24"/>
      <c r="T609" s="24"/>
      <c r="U609" s="24"/>
      <c r="V609" s="24"/>
      <c r="W609" s="24"/>
      <c r="X609" s="24"/>
      <c r="Y609" s="24"/>
      <c r="Z609" s="24"/>
      <c r="AA609" s="24"/>
    </row>
    <row r="610" spans="2:27" ht="12.75" x14ac:dyDescent="0.2">
      <c r="B610" s="24"/>
      <c r="C610" s="24"/>
      <c r="D610" s="182"/>
      <c r="E610" s="182"/>
      <c r="F610" s="182"/>
      <c r="G610" s="182"/>
      <c r="H610" s="24"/>
      <c r="I610" s="24"/>
      <c r="J610" s="24"/>
      <c r="K610" s="24"/>
      <c r="L610" s="24"/>
      <c r="M610" s="24"/>
      <c r="N610" s="24"/>
      <c r="O610" s="24"/>
      <c r="P610" s="24"/>
      <c r="Q610" s="24"/>
      <c r="R610" s="24"/>
      <c r="S610" s="24"/>
      <c r="T610" s="24"/>
      <c r="U610" s="24"/>
      <c r="V610" s="24"/>
      <c r="W610" s="24"/>
      <c r="X610" s="24"/>
      <c r="Y610" s="24"/>
      <c r="Z610" s="24"/>
      <c r="AA610" s="24"/>
    </row>
    <row r="611" spans="2:27" ht="12.75" x14ac:dyDescent="0.2">
      <c r="B611" s="24"/>
      <c r="C611" s="24"/>
      <c r="D611" s="182"/>
      <c r="E611" s="182"/>
      <c r="F611" s="182"/>
      <c r="G611" s="182"/>
      <c r="H611" s="24"/>
      <c r="I611" s="24"/>
      <c r="J611" s="24"/>
      <c r="K611" s="24"/>
      <c r="L611" s="24"/>
      <c r="M611" s="24"/>
      <c r="N611" s="24"/>
      <c r="O611" s="24"/>
      <c r="P611" s="24"/>
      <c r="Q611" s="24"/>
      <c r="R611" s="24"/>
      <c r="S611" s="24"/>
      <c r="T611" s="24"/>
      <c r="U611" s="24"/>
      <c r="V611" s="24"/>
      <c r="W611" s="24"/>
      <c r="X611" s="24"/>
      <c r="Y611" s="24"/>
      <c r="Z611" s="24"/>
      <c r="AA611" s="24"/>
    </row>
    <row r="612" spans="2:27" ht="12.75" x14ac:dyDescent="0.2">
      <c r="B612" s="24"/>
      <c r="C612" s="24"/>
      <c r="D612" s="182"/>
      <c r="E612" s="182"/>
      <c r="F612" s="182"/>
      <c r="G612" s="182"/>
      <c r="H612" s="24"/>
      <c r="I612" s="24"/>
      <c r="J612" s="24"/>
      <c r="K612" s="24"/>
      <c r="L612" s="24"/>
      <c r="M612" s="24"/>
      <c r="N612" s="24"/>
      <c r="O612" s="24"/>
      <c r="P612" s="24"/>
      <c r="Q612" s="24"/>
      <c r="R612" s="24"/>
      <c r="S612" s="24"/>
      <c r="T612" s="24"/>
      <c r="U612" s="24"/>
      <c r="V612" s="24"/>
      <c r="W612" s="24"/>
      <c r="X612" s="24"/>
      <c r="Y612" s="24"/>
      <c r="Z612" s="24"/>
      <c r="AA612" s="24"/>
    </row>
    <row r="613" spans="2:27" ht="12.75" x14ac:dyDescent="0.2">
      <c r="B613" s="24"/>
      <c r="C613" s="24"/>
      <c r="D613" s="182"/>
      <c r="E613" s="182"/>
      <c r="F613" s="182"/>
      <c r="G613" s="182"/>
      <c r="H613" s="24"/>
      <c r="I613" s="24"/>
      <c r="J613" s="24"/>
      <c r="K613" s="24"/>
      <c r="L613" s="24"/>
      <c r="M613" s="24"/>
      <c r="N613" s="24"/>
      <c r="O613" s="24"/>
      <c r="P613" s="24"/>
      <c r="Q613" s="24"/>
      <c r="R613" s="24"/>
      <c r="S613" s="24"/>
      <c r="T613" s="24"/>
      <c r="U613" s="24"/>
      <c r="V613" s="24"/>
      <c r="W613" s="24"/>
      <c r="X613" s="24"/>
      <c r="Y613" s="24"/>
      <c r="Z613" s="24"/>
      <c r="AA613" s="24"/>
    </row>
    <row r="614" spans="2:27" ht="12.75" x14ac:dyDescent="0.2">
      <c r="B614" s="24"/>
      <c r="C614" s="24"/>
      <c r="D614" s="182"/>
      <c r="E614" s="182"/>
      <c r="F614" s="182"/>
      <c r="G614" s="182"/>
      <c r="H614" s="24"/>
      <c r="I614" s="24"/>
      <c r="J614" s="24"/>
      <c r="K614" s="24"/>
      <c r="L614" s="24"/>
      <c r="M614" s="24"/>
      <c r="N614" s="24"/>
      <c r="O614" s="24"/>
      <c r="P614" s="24"/>
      <c r="Q614" s="24"/>
      <c r="R614" s="24"/>
      <c r="S614" s="24"/>
      <c r="T614" s="24"/>
      <c r="U614" s="24"/>
      <c r="V614" s="24"/>
      <c r="W614" s="24"/>
      <c r="X614" s="24"/>
      <c r="Y614" s="24"/>
      <c r="Z614" s="24"/>
      <c r="AA614" s="24"/>
    </row>
    <row r="615" spans="2:27" ht="12.75" x14ac:dyDescent="0.2">
      <c r="B615" s="24"/>
      <c r="C615" s="24"/>
      <c r="D615" s="182"/>
      <c r="E615" s="182"/>
      <c r="F615" s="182"/>
      <c r="G615" s="182"/>
      <c r="H615" s="24"/>
      <c r="I615" s="24"/>
      <c r="J615" s="24"/>
      <c r="K615" s="24"/>
      <c r="L615" s="24"/>
      <c r="M615" s="24"/>
      <c r="N615" s="24"/>
      <c r="O615" s="24"/>
      <c r="P615" s="24"/>
      <c r="Q615" s="24"/>
      <c r="R615" s="24"/>
      <c r="S615" s="24"/>
      <c r="T615" s="24"/>
      <c r="U615" s="24"/>
      <c r="V615" s="24"/>
      <c r="W615" s="24"/>
      <c r="X615" s="24"/>
      <c r="Y615" s="24"/>
      <c r="Z615" s="24"/>
      <c r="AA615" s="24"/>
    </row>
    <row r="616" spans="2:27" ht="12.75" x14ac:dyDescent="0.2">
      <c r="B616" s="24"/>
      <c r="C616" s="24"/>
      <c r="D616" s="182"/>
      <c r="E616" s="182"/>
      <c r="F616" s="182"/>
      <c r="G616" s="182"/>
      <c r="H616" s="24"/>
      <c r="I616" s="24"/>
      <c r="J616" s="24"/>
      <c r="K616" s="24"/>
      <c r="L616" s="24"/>
      <c r="M616" s="24"/>
      <c r="N616" s="24"/>
      <c r="O616" s="24"/>
      <c r="P616" s="24"/>
      <c r="Q616" s="24"/>
      <c r="R616" s="24"/>
      <c r="S616" s="24"/>
      <c r="T616" s="24"/>
      <c r="U616" s="24"/>
      <c r="V616" s="24"/>
      <c r="W616" s="24"/>
      <c r="X616" s="24"/>
      <c r="Y616" s="24"/>
      <c r="Z616" s="24"/>
      <c r="AA616" s="24"/>
    </row>
    <row r="617" spans="2:27" ht="12.75" x14ac:dyDescent="0.2">
      <c r="B617" s="24"/>
      <c r="C617" s="24"/>
      <c r="D617" s="182"/>
      <c r="E617" s="182"/>
      <c r="F617" s="182"/>
      <c r="G617" s="182"/>
      <c r="H617" s="24"/>
      <c r="I617" s="24"/>
      <c r="J617" s="24"/>
      <c r="K617" s="24"/>
      <c r="L617" s="24"/>
      <c r="M617" s="24"/>
      <c r="N617" s="24"/>
      <c r="O617" s="24"/>
      <c r="P617" s="24"/>
      <c r="Q617" s="24"/>
      <c r="R617" s="24"/>
      <c r="S617" s="24"/>
      <c r="T617" s="24"/>
      <c r="U617" s="24"/>
      <c r="V617" s="24"/>
      <c r="W617" s="24"/>
      <c r="X617" s="24"/>
      <c r="Y617" s="24"/>
      <c r="Z617" s="24"/>
      <c r="AA617" s="24"/>
    </row>
    <row r="618" spans="2:27" ht="12.75" x14ac:dyDescent="0.2">
      <c r="B618" s="24"/>
      <c r="C618" s="24"/>
      <c r="D618" s="182"/>
      <c r="E618" s="182"/>
      <c r="F618" s="182"/>
      <c r="G618" s="182"/>
      <c r="H618" s="24"/>
      <c r="I618" s="24"/>
      <c r="J618" s="24"/>
      <c r="K618" s="24"/>
      <c r="L618" s="24"/>
      <c r="M618" s="24"/>
      <c r="N618" s="24"/>
      <c r="O618" s="24"/>
      <c r="P618" s="24"/>
      <c r="Q618" s="24"/>
      <c r="R618" s="24"/>
      <c r="S618" s="24"/>
      <c r="T618" s="24"/>
      <c r="U618" s="24"/>
      <c r="V618" s="24"/>
      <c r="W618" s="24"/>
      <c r="X618" s="24"/>
      <c r="Y618" s="24"/>
      <c r="Z618" s="24"/>
      <c r="AA618" s="24"/>
    </row>
    <row r="619" spans="2:27" ht="12.75" x14ac:dyDescent="0.2">
      <c r="B619" s="24"/>
      <c r="C619" s="24"/>
      <c r="D619" s="182"/>
      <c r="E619" s="182"/>
      <c r="F619" s="182"/>
      <c r="G619" s="182"/>
      <c r="H619" s="24"/>
      <c r="I619" s="24"/>
      <c r="J619" s="24"/>
      <c r="K619" s="24"/>
      <c r="L619" s="24"/>
      <c r="M619" s="24"/>
      <c r="N619" s="24"/>
      <c r="O619" s="24"/>
      <c r="P619" s="24"/>
      <c r="Q619" s="24"/>
      <c r="R619" s="24"/>
      <c r="S619" s="24"/>
      <c r="T619" s="24"/>
      <c r="U619" s="24"/>
      <c r="V619" s="24"/>
      <c r="W619" s="24"/>
      <c r="X619" s="24"/>
      <c r="Y619" s="24"/>
      <c r="Z619" s="24"/>
      <c r="AA619" s="24"/>
    </row>
    <row r="620" spans="2:27" ht="12.75" x14ac:dyDescent="0.2">
      <c r="B620" s="24"/>
      <c r="C620" s="24"/>
      <c r="D620" s="182"/>
      <c r="E620" s="182"/>
      <c r="F620" s="182"/>
      <c r="G620" s="182"/>
      <c r="H620" s="24"/>
      <c r="I620" s="24"/>
      <c r="J620" s="24"/>
      <c r="K620" s="24"/>
      <c r="L620" s="24"/>
      <c r="M620" s="24"/>
      <c r="N620" s="24"/>
      <c r="O620" s="24"/>
      <c r="P620" s="24"/>
      <c r="Q620" s="24"/>
      <c r="R620" s="24"/>
      <c r="S620" s="24"/>
      <c r="T620" s="24"/>
      <c r="U620" s="24"/>
      <c r="V620" s="24"/>
      <c r="W620" s="24"/>
      <c r="X620" s="24"/>
      <c r="Y620" s="24"/>
      <c r="Z620" s="24"/>
      <c r="AA620" s="24"/>
    </row>
    <row r="621" spans="2:27" ht="12.75" x14ac:dyDescent="0.2">
      <c r="B621" s="24"/>
      <c r="C621" s="24"/>
      <c r="D621" s="182"/>
      <c r="E621" s="182"/>
      <c r="F621" s="182"/>
      <c r="G621" s="182"/>
      <c r="H621" s="24"/>
      <c r="I621" s="24"/>
      <c r="J621" s="24"/>
      <c r="K621" s="24"/>
      <c r="L621" s="24"/>
      <c r="M621" s="24"/>
      <c r="N621" s="24"/>
      <c r="O621" s="24"/>
      <c r="P621" s="24"/>
      <c r="Q621" s="24"/>
      <c r="R621" s="24"/>
      <c r="S621" s="24"/>
      <c r="T621" s="24"/>
      <c r="U621" s="24"/>
      <c r="V621" s="24"/>
      <c r="W621" s="24"/>
      <c r="X621" s="24"/>
      <c r="Y621" s="24"/>
      <c r="Z621" s="24"/>
      <c r="AA621" s="24"/>
    </row>
    <row r="622" spans="2:27" ht="12.75" x14ac:dyDescent="0.2">
      <c r="B622" s="24"/>
      <c r="C622" s="24"/>
      <c r="D622" s="182"/>
      <c r="E622" s="182"/>
      <c r="F622" s="182"/>
      <c r="G622" s="182"/>
      <c r="H622" s="24"/>
      <c r="I622" s="24"/>
      <c r="J622" s="24"/>
      <c r="K622" s="24"/>
      <c r="L622" s="24"/>
      <c r="M622" s="24"/>
      <c r="N622" s="24"/>
      <c r="O622" s="24"/>
      <c r="P622" s="24"/>
      <c r="Q622" s="24"/>
      <c r="R622" s="24"/>
      <c r="S622" s="24"/>
      <c r="T622" s="24"/>
      <c r="U622" s="24"/>
      <c r="V622" s="24"/>
      <c r="W622" s="24"/>
      <c r="X622" s="24"/>
      <c r="Y622" s="24"/>
      <c r="Z622" s="24"/>
      <c r="AA622" s="24"/>
    </row>
    <row r="623" spans="2:27" ht="12.75" x14ac:dyDescent="0.2">
      <c r="B623" s="24"/>
      <c r="C623" s="24"/>
      <c r="D623" s="182"/>
      <c r="E623" s="182"/>
      <c r="F623" s="182"/>
      <c r="G623" s="182"/>
      <c r="H623" s="24"/>
      <c r="I623" s="24"/>
      <c r="J623" s="24"/>
      <c r="K623" s="24"/>
      <c r="L623" s="24"/>
      <c r="M623" s="24"/>
      <c r="N623" s="24"/>
      <c r="O623" s="24"/>
      <c r="P623" s="24"/>
      <c r="Q623" s="24"/>
      <c r="R623" s="24"/>
      <c r="S623" s="24"/>
      <c r="T623" s="24"/>
      <c r="U623" s="24"/>
      <c r="V623" s="24"/>
      <c r="W623" s="24"/>
      <c r="X623" s="24"/>
      <c r="Y623" s="24"/>
      <c r="Z623" s="24"/>
      <c r="AA623" s="24"/>
    </row>
    <row r="624" spans="2:27" ht="12.75" x14ac:dyDescent="0.2">
      <c r="B624" s="24"/>
      <c r="C624" s="24"/>
      <c r="D624" s="182"/>
      <c r="E624" s="182"/>
      <c r="F624" s="182"/>
      <c r="G624" s="182"/>
      <c r="H624" s="24"/>
      <c r="I624" s="24"/>
      <c r="J624" s="24"/>
      <c r="K624" s="24"/>
      <c r="L624" s="24"/>
      <c r="M624" s="24"/>
      <c r="N624" s="24"/>
      <c r="O624" s="24"/>
      <c r="P624" s="24"/>
      <c r="Q624" s="24"/>
      <c r="R624" s="24"/>
      <c r="S624" s="24"/>
      <c r="T624" s="24"/>
      <c r="U624" s="24"/>
      <c r="V624" s="24"/>
      <c r="W624" s="24"/>
      <c r="X624" s="24"/>
      <c r="Y624" s="24"/>
      <c r="Z624" s="24"/>
      <c r="AA624" s="24"/>
    </row>
    <row r="625" spans="2:27" ht="12.75" x14ac:dyDescent="0.2">
      <c r="B625" s="24"/>
      <c r="C625" s="24"/>
      <c r="D625" s="182"/>
      <c r="E625" s="182"/>
      <c r="F625" s="182"/>
      <c r="G625" s="182"/>
      <c r="H625" s="24"/>
      <c r="I625" s="24"/>
      <c r="J625" s="24"/>
      <c r="K625" s="24"/>
      <c r="L625" s="24"/>
      <c r="M625" s="24"/>
      <c r="N625" s="24"/>
      <c r="O625" s="24"/>
      <c r="P625" s="24"/>
      <c r="Q625" s="24"/>
      <c r="R625" s="24"/>
      <c r="S625" s="24"/>
      <c r="T625" s="24"/>
      <c r="U625" s="24"/>
      <c r="V625" s="24"/>
      <c r="W625" s="24"/>
      <c r="X625" s="24"/>
      <c r="Y625" s="24"/>
      <c r="Z625" s="24"/>
      <c r="AA625" s="24"/>
    </row>
    <row r="626" spans="2:27" ht="12.75" x14ac:dyDescent="0.2">
      <c r="B626" s="24"/>
      <c r="C626" s="24"/>
      <c r="D626" s="182"/>
      <c r="E626" s="182"/>
      <c r="F626" s="182"/>
      <c r="G626" s="182"/>
      <c r="H626" s="24"/>
      <c r="I626" s="24"/>
      <c r="J626" s="24"/>
      <c r="K626" s="24"/>
      <c r="L626" s="24"/>
      <c r="M626" s="24"/>
      <c r="N626" s="24"/>
      <c r="O626" s="24"/>
      <c r="P626" s="24"/>
      <c r="Q626" s="24"/>
      <c r="R626" s="24"/>
      <c r="S626" s="24"/>
      <c r="T626" s="24"/>
      <c r="U626" s="24"/>
      <c r="V626" s="24"/>
      <c r="W626" s="24"/>
      <c r="X626" s="24"/>
      <c r="Y626" s="24"/>
      <c r="Z626" s="24"/>
      <c r="AA626" s="24"/>
    </row>
    <row r="627" spans="2:27" ht="12.75" x14ac:dyDescent="0.2">
      <c r="B627" s="24"/>
      <c r="C627" s="24"/>
      <c r="D627" s="182"/>
      <c r="E627" s="182"/>
      <c r="F627" s="182"/>
      <c r="G627" s="182"/>
      <c r="H627" s="24"/>
      <c r="I627" s="24"/>
      <c r="J627" s="24"/>
      <c r="K627" s="24"/>
      <c r="L627" s="24"/>
      <c r="M627" s="24"/>
      <c r="N627" s="24"/>
      <c r="O627" s="24"/>
      <c r="P627" s="24"/>
      <c r="Q627" s="24"/>
      <c r="R627" s="24"/>
      <c r="S627" s="24"/>
      <c r="T627" s="24"/>
      <c r="U627" s="24"/>
      <c r="V627" s="24"/>
      <c r="W627" s="24"/>
      <c r="X627" s="24"/>
      <c r="Y627" s="24"/>
      <c r="Z627" s="24"/>
      <c r="AA627" s="24"/>
    </row>
    <row r="628" spans="2:27" ht="12.75" x14ac:dyDescent="0.2">
      <c r="B628" s="24"/>
      <c r="C628" s="24"/>
      <c r="D628" s="182"/>
      <c r="E628" s="182"/>
      <c r="F628" s="182"/>
      <c r="G628" s="182"/>
      <c r="H628" s="24"/>
      <c r="I628" s="24"/>
      <c r="J628" s="24"/>
      <c r="K628" s="24"/>
      <c r="L628" s="24"/>
      <c r="M628" s="24"/>
      <c r="N628" s="24"/>
      <c r="O628" s="24"/>
      <c r="P628" s="24"/>
      <c r="Q628" s="24"/>
      <c r="R628" s="24"/>
      <c r="S628" s="24"/>
      <c r="T628" s="24"/>
      <c r="U628" s="24"/>
      <c r="V628" s="24"/>
      <c r="W628" s="24"/>
      <c r="X628" s="24"/>
      <c r="Y628" s="24"/>
      <c r="Z628" s="24"/>
      <c r="AA628" s="24"/>
    </row>
    <row r="629" spans="2:27" ht="12.75" x14ac:dyDescent="0.2">
      <c r="B629" s="24"/>
      <c r="C629" s="24"/>
      <c r="D629" s="182"/>
      <c r="E629" s="182"/>
      <c r="F629" s="182"/>
      <c r="G629" s="182"/>
      <c r="H629" s="24"/>
      <c r="I629" s="24"/>
      <c r="J629" s="24"/>
      <c r="K629" s="24"/>
      <c r="L629" s="24"/>
      <c r="M629" s="24"/>
      <c r="N629" s="24"/>
      <c r="O629" s="24"/>
      <c r="P629" s="24"/>
      <c r="Q629" s="24"/>
      <c r="R629" s="24"/>
      <c r="S629" s="24"/>
      <c r="T629" s="24"/>
      <c r="U629" s="24"/>
      <c r="V629" s="24"/>
      <c r="W629" s="24"/>
      <c r="X629" s="24"/>
      <c r="Y629" s="24"/>
      <c r="Z629" s="24"/>
      <c r="AA629" s="24"/>
    </row>
    <row r="630" spans="2:27" ht="12.75" x14ac:dyDescent="0.2">
      <c r="B630" s="24"/>
      <c r="C630" s="24"/>
      <c r="D630" s="182"/>
      <c r="E630" s="182"/>
      <c r="F630" s="182"/>
      <c r="G630" s="182"/>
      <c r="H630" s="24"/>
      <c r="I630" s="24"/>
      <c r="J630" s="24"/>
      <c r="K630" s="24"/>
      <c r="L630" s="24"/>
      <c r="M630" s="24"/>
      <c r="N630" s="24"/>
      <c r="O630" s="24"/>
      <c r="P630" s="24"/>
      <c r="Q630" s="24"/>
      <c r="R630" s="24"/>
      <c r="S630" s="24"/>
      <c r="T630" s="24"/>
      <c r="U630" s="24"/>
      <c r="V630" s="24"/>
      <c r="W630" s="24"/>
      <c r="X630" s="24"/>
      <c r="Y630" s="24"/>
      <c r="Z630" s="24"/>
      <c r="AA630" s="24"/>
    </row>
    <row r="631" spans="2:27" ht="12.75" x14ac:dyDescent="0.2">
      <c r="B631" s="24"/>
      <c r="C631" s="24"/>
      <c r="D631" s="182"/>
      <c r="E631" s="182"/>
      <c r="F631" s="182"/>
      <c r="G631" s="182"/>
      <c r="H631" s="24"/>
      <c r="I631" s="24"/>
      <c r="J631" s="24"/>
      <c r="K631" s="24"/>
      <c r="L631" s="24"/>
      <c r="M631" s="24"/>
      <c r="N631" s="24"/>
      <c r="O631" s="24"/>
      <c r="P631" s="24"/>
      <c r="Q631" s="24"/>
      <c r="R631" s="24"/>
      <c r="S631" s="24"/>
      <c r="T631" s="24"/>
      <c r="U631" s="24"/>
      <c r="V631" s="24"/>
      <c r="W631" s="24"/>
      <c r="X631" s="24"/>
      <c r="Y631" s="24"/>
      <c r="Z631" s="24"/>
      <c r="AA631" s="24"/>
    </row>
    <row r="632" spans="2:27" ht="12.75" x14ac:dyDescent="0.2">
      <c r="B632" s="24"/>
      <c r="C632" s="24"/>
      <c r="D632" s="182"/>
      <c r="E632" s="182"/>
      <c r="F632" s="182"/>
      <c r="G632" s="182"/>
      <c r="H632" s="24"/>
      <c r="I632" s="24"/>
      <c r="J632" s="24"/>
      <c r="K632" s="24"/>
      <c r="L632" s="24"/>
      <c r="M632" s="24"/>
      <c r="N632" s="24"/>
      <c r="O632" s="24"/>
      <c r="P632" s="24"/>
      <c r="Q632" s="24"/>
      <c r="R632" s="24"/>
      <c r="S632" s="24"/>
      <c r="T632" s="24"/>
      <c r="U632" s="24"/>
      <c r="V632" s="24"/>
      <c r="W632" s="24"/>
      <c r="X632" s="24"/>
      <c r="Y632" s="24"/>
      <c r="Z632" s="24"/>
      <c r="AA632" s="24"/>
    </row>
    <row r="633" spans="2:27" ht="12.75" x14ac:dyDescent="0.2">
      <c r="B633" s="24"/>
      <c r="C633" s="24"/>
      <c r="D633" s="182"/>
      <c r="E633" s="182"/>
      <c r="F633" s="182"/>
      <c r="G633" s="182"/>
      <c r="H633" s="24"/>
      <c r="I633" s="24"/>
      <c r="J633" s="24"/>
      <c r="K633" s="24"/>
      <c r="L633" s="24"/>
      <c r="M633" s="24"/>
      <c r="N633" s="24"/>
      <c r="O633" s="24"/>
      <c r="P633" s="24"/>
      <c r="Q633" s="24"/>
      <c r="R633" s="24"/>
      <c r="S633" s="24"/>
      <c r="T633" s="24"/>
      <c r="U633" s="24"/>
      <c r="V633" s="24"/>
      <c r="W633" s="24"/>
      <c r="X633" s="24"/>
      <c r="Y633" s="24"/>
      <c r="Z633" s="24"/>
      <c r="AA633" s="24"/>
    </row>
    <row r="634" spans="2:27" ht="12.75" x14ac:dyDescent="0.2">
      <c r="B634" s="24"/>
      <c r="C634" s="24"/>
      <c r="D634" s="182"/>
      <c r="E634" s="182"/>
      <c r="F634" s="182"/>
      <c r="G634" s="182"/>
      <c r="H634" s="24"/>
      <c r="I634" s="24"/>
      <c r="J634" s="24"/>
      <c r="K634" s="24"/>
      <c r="L634" s="24"/>
      <c r="M634" s="24"/>
      <c r="N634" s="24"/>
      <c r="O634" s="24"/>
      <c r="P634" s="24"/>
      <c r="Q634" s="24"/>
      <c r="R634" s="24"/>
      <c r="S634" s="24"/>
      <c r="T634" s="24"/>
      <c r="U634" s="24"/>
      <c r="V634" s="24"/>
      <c r="W634" s="24"/>
      <c r="X634" s="24"/>
      <c r="Y634" s="24"/>
      <c r="Z634" s="24"/>
      <c r="AA634" s="24"/>
    </row>
    <row r="635" spans="2:27" ht="12.75" x14ac:dyDescent="0.2">
      <c r="B635" s="24"/>
      <c r="C635" s="24"/>
      <c r="D635" s="182"/>
      <c r="E635" s="182"/>
      <c r="F635" s="182"/>
      <c r="G635" s="182"/>
      <c r="H635" s="24"/>
      <c r="I635" s="24"/>
      <c r="J635" s="24"/>
      <c r="K635" s="24"/>
      <c r="L635" s="24"/>
      <c r="M635" s="24"/>
      <c r="N635" s="24"/>
      <c r="O635" s="24"/>
      <c r="P635" s="24"/>
      <c r="Q635" s="24"/>
      <c r="R635" s="24"/>
      <c r="S635" s="24"/>
      <c r="T635" s="24"/>
      <c r="U635" s="24"/>
      <c r="V635" s="24"/>
      <c r="W635" s="24"/>
      <c r="X635" s="24"/>
      <c r="Y635" s="24"/>
      <c r="Z635" s="24"/>
      <c r="AA635" s="24"/>
    </row>
    <row r="636" spans="2:27" ht="12.75" x14ac:dyDescent="0.2">
      <c r="B636" s="24"/>
      <c r="C636" s="24"/>
      <c r="D636" s="182"/>
      <c r="E636" s="182"/>
      <c r="F636" s="182"/>
      <c r="G636" s="182"/>
      <c r="H636" s="24"/>
      <c r="I636" s="24"/>
      <c r="J636" s="24"/>
      <c r="K636" s="24"/>
      <c r="L636" s="24"/>
      <c r="M636" s="24"/>
      <c r="N636" s="24"/>
      <c r="O636" s="24"/>
      <c r="P636" s="24"/>
      <c r="Q636" s="24"/>
      <c r="R636" s="24"/>
      <c r="S636" s="24"/>
      <c r="T636" s="24"/>
      <c r="U636" s="24"/>
      <c r="V636" s="24"/>
      <c r="W636" s="24"/>
      <c r="X636" s="24"/>
      <c r="Y636" s="24"/>
      <c r="Z636" s="24"/>
      <c r="AA636" s="24"/>
    </row>
    <row r="637" spans="2:27" ht="12.75" x14ac:dyDescent="0.2">
      <c r="B637" s="24"/>
      <c r="C637" s="24"/>
      <c r="D637" s="182"/>
      <c r="E637" s="182"/>
      <c r="F637" s="182"/>
      <c r="G637" s="182"/>
      <c r="H637" s="24"/>
      <c r="I637" s="24"/>
      <c r="J637" s="24"/>
      <c r="K637" s="24"/>
      <c r="L637" s="24"/>
      <c r="M637" s="24"/>
      <c r="N637" s="24"/>
      <c r="O637" s="24"/>
      <c r="P637" s="24"/>
      <c r="Q637" s="24"/>
      <c r="R637" s="24"/>
      <c r="S637" s="24"/>
      <c r="T637" s="24"/>
      <c r="U637" s="24"/>
      <c r="V637" s="24"/>
      <c r="W637" s="24"/>
      <c r="X637" s="24"/>
      <c r="Y637" s="24"/>
      <c r="Z637" s="24"/>
      <c r="AA637" s="24"/>
    </row>
    <row r="638" spans="2:27" ht="12.75" x14ac:dyDescent="0.2">
      <c r="B638" s="24"/>
      <c r="C638" s="24"/>
      <c r="D638" s="182"/>
      <c r="E638" s="182"/>
      <c r="F638" s="182"/>
      <c r="G638" s="182"/>
      <c r="H638" s="24"/>
      <c r="I638" s="24"/>
      <c r="J638" s="24"/>
      <c r="K638" s="24"/>
      <c r="L638" s="24"/>
      <c r="M638" s="24"/>
      <c r="N638" s="24"/>
      <c r="O638" s="24"/>
      <c r="P638" s="24"/>
      <c r="Q638" s="24"/>
      <c r="R638" s="24"/>
      <c r="S638" s="24"/>
      <c r="T638" s="24"/>
      <c r="U638" s="24"/>
      <c r="V638" s="24"/>
      <c r="W638" s="24"/>
      <c r="X638" s="24"/>
      <c r="Y638" s="24"/>
      <c r="Z638" s="24"/>
      <c r="AA638" s="24"/>
    </row>
    <row r="639" spans="2:27" ht="12.75" x14ac:dyDescent="0.2">
      <c r="B639" s="24"/>
      <c r="C639" s="24"/>
      <c r="D639" s="182"/>
      <c r="E639" s="182"/>
      <c r="F639" s="182"/>
      <c r="G639" s="182"/>
      <c r="H639" s="24"/>
      <c r="I639" s="24"/>
      <c r="J639" s="24"/>
      <c r="K639" s="24"/>
      <c r="L639" s="24"/>
      <c r="M639" s="24"/>
      <c r="N639" s="24"/>
      <c r="O639" s="24"/>
      <c r="P639" s="24"/>
      <c r="Q639" s="24"/>
      <c r="R639" s="24"/>
      <c r="S639" s="24"/>
      <c r="T639" s="24"/>
      <c r="U639" s="24"/>
      <c r="V639" s="24"/>
      <c r="W639" s="24"/>
      <c r="X639" s="24"/>
      <c r="Y639" s="24"/>
      <c r="Z639" s="24"/>
      <c r="AA639" s="24"/>
    </row>
    <row r="640" spans="2:27" ht="12.75" x14ac:dyDescent="0.2">
      <c r="B640" s="24"/>
      <c r="C640" s="24"/>
      <c r="D640" s="182"/>
      <c r="E640" s="182"/>
      <c r="F640" s="182"/>
      <c r="G640" s="182"/>
      <c r="H640" s="24"/>
      <c r="I640" s="24"/>
      <c r="J640" s="24"/>
      <c r="K640" s="24"/>
      <c r="L640" s="24"/>
      <c r="M640" s="24"/>
      <c r="N640" s="24"/>
      <c r="O640" s="24"/>
      <c r="P640" s="24"/>
      <c r="Q640" s="24"/>
      <c r="R640" s="24"/>
      <c r="S640" s="24"/>
      <c r="T640" s="24"/>
      <c r="U640" s="24"/>
      <c r="V640" s="24"/>
      <c r="W640" s="24"/>
      <c r="X640" s="24"/>
      <c r="Y640" s="24"/>
      <c r="Z640" s="24"/>
      <c r="AA640" s="24"/>
    </row>
    <row r="641" spans="2:27" ht="12.75" x14ac:dyDescent="0.2">
      <c r="B641" s="24"/>
      <c r="C641" s="24"/>
      <c r="D641" s="182"/>
      <c r="E641" s="182"/>
      <c r="F641" s="182"/>
      <c r="G641" s="182"/>
      <c r="H641" s="24"/>
      <c r="I641" s="24"/>
      <c r="J641" s="24"/>
      <c r="K641" s="24"/>
      <c r="L641" s="24"/>
      <c r="M641" s="24"/>
      <c r="N641" s="24"/>
      <c r="O641" s="24"/>
      <c r="P641" s="24"/>
      <c r="Q641" s="24"/>
      <c r="R641" s="24"/>
      <c r="S641" s="24"/>
      <c r="T641" s="24"/>
      <c r="U641" s="24"/>
      <c r="V641" s="24"/>
      <c r="W641" s="24"/>
      <c r="X641" s="24"/>
      <c r="Y641" s="24"/>
      <c r="Z641" s="24"/>
      <c r="AA641" s="24"/>
    </row>
    <row r="642" spans="2:27" ht="12.75" x14ac:dyDescent="0.2">
      <c r="B642" s="24"/>
      <c r="C642" s="24"/>
      <c r="D642" s="182"/>
      <c r="E642" s="182"/>
      <c r="F642" s="182"/>
      <c r="G642" s="182"/>
      <c r="H642" s="24"/>
      <c r="I642" s="24"/>
      <c r="J642" s="24"/>
      <c r="K642" s="24"/>
      <c r="L642" s="24"/>
      <c r="M642" s="24"/>
      <c r="N642" s="24"/>
      <c r="O642" s="24"/>
      <c r="P642" s="24"/>
      <c r="Q642" s="24"/>
      <c r="R642" s="24"/>
      <c r="S642" s="24"/>
      <c r="T642" s="24"/>
      <c r="U642" s="24"/>
      <c r="V642" s="24"/>
      <c r="W642" s="24"/>
      <c r="X642" s="24"/>
      <c r="Y642" s="24"/>
      <c r="Z642" s="24"/>
      <c r="AA642" s="24"/>
    </row>
    <row r="643" spans="2:27" ht="12.75" x14ac:dyDescent="0.2">
      <c r="B643" s="24"/>
      <c r="C643" s="24"/>
      <c r="D643" s="182"/>
      <c r="E643" s="182"/>
      <c r="F643" s="182"/>
      <c r="G643" s="182"/>
      <c r="H643" s="24"/>
      <c r="I643" s="24"/>
      <c r="J643" s="24"/>
      <c r="K643" s="24"/>
      <c r="L643" s="24"/>
      <c r="M643" s="24"/>
      <c r="N643" s="24"/>
      <c r="O643" s="24"/>
      <c r="P643" s="24"/>
      <c r="Q643" s="24"/>
      <c r="R643" s="24"/>
      <c r="S643" s="24"/>
      <c r="T643" s="24"/>
      <c r="U643" s="24"/>
      <c r="V643" s="24"/>
      <c r="W643" s="24"/>
      <c r="X643" s="24"/>
      <c r="Y643" s="24"/>
      <c r="Z643" s="24"/>
      <c r="AA643" s="24"/>
    </row>
    <row r="644" spans="2:27" ht="12.75" x14ac:dyDescent="0.2">
      <c r="B644" s="24"/>
      <c r="C644" s="24"/>
      <c r="D644" s="182"/>
      <c r="E644" s="182"/>
      <c r="F644" s="182"/>
      <c r="G644" s="182"/>
      <c r="H644" s="24"/>
      <c r="I644" s="24"/>
      <c r="J644" s="24"/>
      <c r="K644" s="24"/>
      <c r="L644" s="24"/>
      <c r="M644" s="24"/>
      <c r="N644" s="24"/>
      <c r="O644" s="24"/>
      <c r="P644" s="24"/>
      <c r="Q644" s="24"/>
      <c r="R644" s="24"/>
      <c r="S644" s="24"/>
      <c r="T644" s="24"/>
      <c r="U644" s="24"/>
      <c r="V644" s="24"/>
      <c r="W644" s="24"/>
      <c r="X644" s="24"/>
      <c r="Y644" s="24"/>
      <c r="Z644" s="24"/>
      <c r="AA644" s="24"/>
    </row>
    <row r="645" spans="2:27" ht="12.75" x14ac:dyDescent="0.2">
      <c r="B645" s="24"/>
      <c r="C645" s="24"/>
      <c r="D645" s="182"/>
      <c r="E645" s="182"/>
      <c r="F645" s="182"/>
      <c r="G645" s="182"/>
      <c r="H645" s="24"/>
      <c r="I645" s="24"/>
      <c r="J645" s="24"/>
      <c r="K645" s="24"/>
      <c r="L645" s="24"/>
      <c r="M645" s="24"/>
      <c r="N645" s="24"/>
      <c r="O645" s="24"/>
      <c r="P645" s="24"/>
      <c r="Q645" s="24"/>
      <c r="R645" s="24"/>
      <c r="S645" s="24"/>
      <c r="T645" s="24"/>
      <c r="U645" s="24"/>
      <c r="V645" s="24"/>
      <c r="W645" s="24"/>
      <c r="X645" s="24"/>
      <c r="Y645" s="24"/>
      <c r="Z645" s="24"/>
      <c r="AA645" s="24"/>
    </row>
    <row r="646" spans="2:27" ht="12.75" x14ac:dyDescent="0.2">
      <c r="B646" s="24"/>
      <c r="C646" s="24"/>
      <c r="D646" s="182"/>
      <c r="E646" s="182"/>
      <c r="F646" s="182"/>
      <c r="G646" s="182"/>
      <c r="H646" s="24"/>
      <c r="I646" s="24"/>
      <c r="J646" s="24"/>
      <c r="K646" s="24"/>
      <c r="L646" s="24"/>
      <c r="M646" s="24"/>
      <c r="N646" s="24"/>
      <c r="O646" s="24"/>
      <c r="P646" s="24"/>
      <c r="Q646" s="24"/>
      <c r="R646" s="24"/>
      <c r="S646" s="24"/>
      <c r="T646" s="24"/>
      <c r="U646" s="24"/>
      <c r="V646" s="24"/>
      <c r="W646" s="24"/>
      <c r="X646" s="24"/>
      <c r="Y646" s="24"/>
      <c r="Z646" s="24"/>
      <c r="AA646" s="24"/>
    </row>
    <row r="647" spans="2:27" ht="12.75" x14ac:dyDescent="0.2">
      <c r="B647" s="24"/>
      <c r="C647" s="24"/>
      <c r="D647" s="182"/>
      <c r="E647" s="182"/>
      <c r="F647" s="182"/>
      <c r="G647" s="182"/>
      <c r="H647" s="24"/>
      <c r="I647" s="24"/>
      <c r="J647" s="24"/>
      <c r="K647" s="24"/>
      <c r="L647" s="24"/>
      <c r="M647" s="24"/>
      <c r="N647" s="24"/>
      <c r="O647" s="24"/>
      <c r="P647" s="24"/>
      <c r="Q647" s="24"/>
      <c r="R647" s="24"/>
      <c r="S647" s="24"/>
      <c r="T647" s="24"/>
      <c r="U647" s="24"/>
      <c r="V647" s="24"/>
      <c r="W647" s="24"/>
      <c r="X647" s="24"/>
      <c r="Y647" s="24"/>
      <c r="Z647" s="24"/>
      <c r="AA647" s="24"/>
    </row>
    <row r="648" spans="2:27" ht="12.75" x14ac:dyDescent="0.2">
      <c r="B648" s="24"/>
      <c r="C648" s="24"/>
      <c r="D648" s="182"/>
      <c r="E648" s="182"/>
      <c r="F648" s="182"/>
      <c r="G648" s="182"/>
      <c r="H648" s="24"/>
      <c r="I648" s="24"/>
      <c r="J648" s="24"/>
      <c r="K648" s="24"/>
      <c r="L648" s="24"/>
      <c r="M648" s="24"/>
      <c r="N648" s="24"/>
      <c r="O648" s="24"/>
      <c r="P648" s="24"/>
      <c r="Q648" s="24"/>
      <c r="R648" s="24"/>
      <c r="S648" s="24"/>
      <c r="T648" s="24"/>
      <c r="U648" s="24"/>
      <c r="V648" s="24"/>
      <c r="W648" s="24"/>
      <c r="X648" s="24"/>
      <c r="Y648" s="24"/>
      <c r="Z648" s="24"/>
      <c r="AA648" s="24"/>
    </row>
    <row r="649" spans="2:27" ht="12.75" x14ac:dyDescent="0.2">
      <c r="B649" s="24"/>
      <c r="C649" s="24"/>
      <c r="D649" s="182"/>
      <c r="E649" s="182"/>
      <c r="F649" s="182"/>
      <c r="G649" s="182"/>
      <c r="H649" s="24"/>
      <c r="I649" s="24"/>
      <c r="J649" s="24"/>
      <c r="K649" s="24"/>
      <c r="L649" s="24"/>
      <c r="M649" s="24"/>
      <c r="N649" s="24"/>
      <c r="O649" s="24"/>
      <c r="P649" s="24"/>
      <c r="Q649" s="24"/>
      <c r="R649" s="24"/>
      <c r="S649" s="24"/>
      <c r="T649" s="24"/>
      <c r="U649" s="24"/>
      <c r="V649" s="24"/>
      <c r="W649" s="24"/>
      <c r="X649" s="24"/>
      <c r="Y649" s="24"/>
      <c r="Z649" s="24"/>
      <c r="AA649" s="24"/>
    </row>
    <row r="650" spans="2:27" ht="12.75" x14ac:dyDescent="0.2">
      <c r="B650" s="24"/>
      <c r="C650" s="24"/>
      <c r="D650" s="182"/>
      <c r="E650" s="182"/>
      <c r="F650" s="182"/>
      <c r="G650" s="182"/>
      <c r="H650" s="24"/>
      <c r="I650" s="24"/>
      <c r="J650" s="24"/>
      <c r="K650" s="24"/>
      <c r="L650" s="24"/>
      <c r="M650" s="24"/>
      <c r="N650" s="24"/>
      <c r="O650" s="24"/>
      <c r="P650" s="24"/>
      <c r="Q650" s="24"/>
      <c r="R650" s="24"/>
      <c r="S650" s="24"/>
      <c r="T650" s="24"/>
      <c r="U650" s="24"/>
      <c r="V650" s="24"/>
      <c r="W650" s="24"/>
      <c r="X650" s="24"/>
      <c r="Y650" s="24"/>
      <c r="Z650" s="24"/>
      <c r="AA650" s="24"/>
    </row>
    <row r="651" spans="2:27" ht="12.75" x14ac:dyDescent="0.2">
      <c r="B651" s="24"/>
      <c r="C651" s="24"/>
      <c r="D651" s="182"/>
      <c r="E651" s="182"/>
      <c r="F651" s="182"/>
      <c r="G651" s="182"/>
      <c r="H651" s="24"/>
      <c r="I651" s="24"/>
      <c r="J651" s="24"/>
      <c r="K651" s="24"/>
      <c r="L651" s="24"/>
      <c r="M651" s="24"/>
      <c r="N651" s="24"/>
      <c r="O651" s="24"/>
      <c r="P651" s="24"/>
      <c r="Q651" s="24"/>
      <c r="R651" s="24"/>
      <c r="S651" s="24"/>
      <c r="T651" s="24"/>
      <c r="U651" s="24"/>
      <c r="V651" s="24"/>
      <c r="W651" s="24"/>
      <c r="X651" s="24"/>
      <c r="Y651" s="24"/>
      <c r="Z651" s="24"/>
      <c r="AA651" s="24"/>
    </row>
    <row r="652" spans="2:27" ht="12.75" x14ac:dyDescent="0.2">
      <c r="B652" s="24"/>
      <c r="C652" s="24"/>
      <c r="D652" s="182"/>
      <c r="E652" s="182"/>
      <c r="F652" s="182"/>
      <c r="G652" s="182"/>
      <c r="H652" s="24"/>
      <c r="I652" s="24"/>
      <c r="J652" s="24"/>
      <c r="K652" s="24"/>
      <c r="L652" s="24"/>
      <c r="M652" s="24"/>
      <c r="N652" s="24"/>
      <c r="O652" s="24"/>
      <c r="P652" s="24"/>
      <c r="Q652" s="24"/>
      <c r="R652" s="24"/>
      <c r="S652" s="24"/>
      <c r="T652" s="24"/>
      <c r="U652" s="24"/>
      <c r="V652" s="24"/>
      <c r="W652" s="24"/>
      <c r="X652" s="24"/>
      <c r="Y652" s="24"/>
      <c r="Z652" s="24"/>
      <c r="AA652" s="24"/>
    </row>
    <row r="653" spans="2:27" ht="12.75" x14ac:dyDescent="0.2">
      <c r="B653" s="24"/>
      <c r="C653" s="24"/>
      <c r="D653" s="182"/>
      <c r="E653" s="182"/>
      <c r="F653" s="182"/>
      <c r="G653" s="182"/>
      <c r="H653" s="24"/>
      <c r="I653" s="24"/>
      <c r="J653" s="24"/>
      <c r="K653" s="24"/>
      <c r="L653" s="24"/>
      <c r="M653" s="24"/>
      <c r="N653" s="24"/>
      <c r="O653" s="24"/>
      <c r="P653" s="24"/>
      <c r="Q653" s="24"/>
      <c r="R653" s="24"/>
      <c r="S653" s="24"/>
      <c r="T653" s="24"/>
      <c r="U653" s="24"/>
      <c r="V653" s="24"/>
      <c r="W653" s="24"/>
      <c r="X653" s="24"/>
      <c r="Y653" s="24"/>
      <c r="Z653" s="24"/>
      <c r="AA653" s="24"/>
    </row>
    <row r="654" spans="2:27" ht="12.75" x14ac:dyDescent="0.2">
      <c r="B654" s="24"/>
      <c r="C654" s="24"/>
      <c r="D654" s="182"/>
      <c r="E654" s="182"/>
      <c r="F654" s="182"/>
      <c r="G654" s="182"/>
      <c r="H654" s="24"/>
      <c r="I654" s="24"/>
      <c r="J654" s="24"/>
      <c r="K654" s="24"/>
      <c r="L654" s="24"/>
      <c r="M654" s="24"/>
      <c r="N654" s="24"/>
      <c r="O654" s="24"/>
      <c r="P654" s="24"/>
      <c r="Q654" s="24"/>
      <c r="R654" s="24"/>
      <c r="S654" s="24"/>
      <c r="T654" s="24"/>
      <c r="U654" s="24"/>
      <c r="V654" s="24"/>
      <c r="W654" s="24"/>
      <c r="X654" s="24"/>
      <c r="Y654" s="24"/>
      <c r="Z654" s="24"/>
      <c r="AA654" s="24"/>
    </row>
    <row r="655" spans="2:27" ht="12.75" x14ac:dyDescent="0.2">
      <c r="B655" s="24"/>
      <c r="C655" s="24"/>
      <c r="D655" s="182"/>
      <c r="E655" s="182"/>
      <c r="F655" s="182"/>
      <c r="G655" s="182"/>
      <c r="H655" s="24"/>
      <c r="I655" s="24"/>
      <c r="J655" s="24"/>
      <c r="K655" s="24"/>
      <c r="L655" s="24"/>
      <c r="M655" s="24"/>
      <c r="N655" s="24"/>
      <c r="O655" s="24"/>
      <c r="P655" s="24"/>
      <c r="Q655" s="24"/>
      <c r="R655" s="24"/>
      <c r="S655" s="24"/>
      <c r="T655" s="24"/>
      <c r="U655" s="24"/>
      <c r="V655" s="24"/>
      <c r="W655" s="24"/>
      <c r="X655" s="24"/>
      <c r="Y655" s="24"/>
      <c r="Z655" s="24"/>
      <c r="AA655" s="24"/>
    </row>
    <row r="656" spans="2:27" ht="12.75" x14ac:dyDescent="0.2">
      <c r="B656" s="24"/>
      <c r="C656" s="24"/>
      <c r="D656" s="182"/>
      <c r="E656" s="182"/>
      <c r="F656" s="182"/>
      <c r="G656" s="182"/>
      <c r="H656" s="24"/>
      <c r="I656" s="24"/>
      <c r="J656" s="24"/>
      <c r="K656" s="24"/>
      <c r="L656" s="24"/>
      <c r="M656" s="24"/>
      <c r="N656" s="24"/>
      <c r="O656" s="24"/>
      <c r="P656" s="24"/>
      <c r="Q656" s="24"/>
      <c r="R656" s="24"/>
      <c r="S656" s="24"/>
      <c r="T656" s="24"/>
      <c r="U656" s="24"/>
      <c r="V656" s="24"/>
      <c r="W656" s="24"/>
      <c r="X656" s="24"/>
      <c r="Y656" s="24"/>
      <c r="Z656" s="24"/>
      <c r="AA656" s="24"/>
    </row>
    <row r="657" spans="2:27" ht="12.75" x14ac:dyDescent="0.2">
      <c r="B657" s="24"/>
      <c r="C657" s="24"/>
      <c r="D657" s="182"/>
      <c r="E657" s="182"/>
      <c r="F657" s="182"/>
      <c r="G657" s="182"/>
      <c r="H657" s="24"/>
      <c r="I657" s="24"/>
      <c r="J657" s="24"/>
      <c r="K657" s="24"/>
      <c r="L657" s="24"/>
      <c r="M657" s="24"/>
      <c r="N657" s="24"/>
      <c r="O657" s="24"/>
      <c r="P657" s="24"/>
      <c r="Q657" s="24"/>
      <c r="R657" s="24"/>
      <c r="S657" s="24"/>
      <c r="T657" s="24"/>
      <c r="U657" s="24"/>
      <c r="V657" s="24"/>
      <c r="W657" s="24"/>
      <c r="X657" s="24"/>
      <c r="Y657" s="24"/>
      <c r="Z657" s="24"/>
      <c r="AA657" s="24"/>
    </row>
    <row r="658" spans="2:27" ht="12.75" x14ac:dyDescent="0.2">
      <c r="B658" s="24"/>
      <c r="C658" s="24"/>
      <c r="D658" s="182"/>
      <c r="E658" s="182"/>
      <c r="F658" s="182"/>
      <c r="G658" s="182"/>
      <c r="H658" s="24"/>
      <c r="I658" s="24"/>
      <c r="J658" s="24"/>
      <c r="K658" s="24"/>
      <c r="L658" s="24"/>
      <c r="M658" s="24"/>
      <c r="N658" s="24"/>
      <c r="O658" s="24"/>
      <c r="P658" s="24"/>
      <c r="Q658" s="24"/>
      <c r="R658" s="24"/>
      <c r="S658" s="24"/>
      <c r="T658" s="24"/>
      <c r="U658" s="24"/>
      <c r="V658" s="24"/>
      <c r="W658" s="24"/>
      <c r="X658" s="24"/>
      <c r="Y658" s="24"/>
      <c r="Z658" s="24"/>
      <c r="AA658" s="24"/>
    </row>
    <row r="659" spans="2:27" ht="12.75" x14ac:dyDescent="0.2">
      <c r="B659" s="24"/>
      <c r="C659" s="24"/>
      <c r="D659" s="182"/>
      <c r="E659" s="182"/>
      <c r="F659" s="182"/>
      <c r="G659" s="182"/>
      <c r="H659" s="24"/>
      <c r="I659" s="24"/>
      <c r="J659" s="24"/>
      <c r="K659" s="24"/>
      <c r="L659" s="24"/>
      <c r="M659" s="24"/>
      <c r="N659" s="24"/>
      <c r="O659" s="24"/>
      <c r="P659" s="24"/>
      <c r="Q659" s="24"/>
      <c r="R659" s="24"/>
      <c r="S659" s="24"/>
      <c r="T659" s="24"/>
      <c r="U659" s="24"/>
      <c r="V659" s="24"/>
      <c r="W659" s="24"/>
      <c r="X659" s="24"/>
      <c r="Y659" s="24"/>
      <c r="Z659" s="24"/>
      <c r="AA659" s="24"/>
    </row>
    <row r="660" spans="2:27" ht="12.75" x14ac:dyDescent="0.2">
      <c r="B660" s="24"/>
      <c r="C660" s="24"/>
      <c r="D660" s="182"/>
      <c r="E660" s="182"/>
      <c r="F660" s="182"/>
      <c r="G660" s="182"/>
      <c r="H660" s="24"/>
      <c r="I660" s="24"/>
      <c r="J660" s="24"/>
      <c r="K660" s="24"/>
      <c r="L660" s="24"/>
      <c r="M660" s="24"/>
      <c r="N660" s="24"/>
      <c r="O660" s="24"/>
      <c r="P660" s="24"/>
      <c r="Q660" s="24"/>
      <c r="R660" s="24"/>
      <c r="S660" s="24"/>
      <c r="T660" s="24"/>
      <c r="U660" s="24"/>
      <c r="V660" s="24"/>
      <c r="W660" s="24"/>
      <c r="X660" s="24"/>
      <c r="Y660" s="24"/>
      <c r="Z660" s="24"/>
      <c r="AA660" s="24"/>
    </row>
    <row r="661" spans="2:27" ht="12.75" x14ac:dyDescent="0.2">
      <c r="B661" s="24"/>
      <c r="C661" s="24"/>
      <c r="D661" s="182"/>
      <c r="E661" s="182"/>
      <c r="F661" s="182"/>
      <c r="G661" s="182"/>
      <c r="H661" s="24"/>
      <c r="I661" s="24"/>
      <c r="J661" s="24"/>
      <c r="K661" s="24"/>
      <c r="L661" s="24"/>
      <c r="M661" s="24"/>
      <c r="N661" s="24"/>
      <c r="O661" s="24"/>
      <c r="P661" s="24"/>
      <c r="Q661" s="24"/>
      <c r="R661" s="24"/>
      <c r="S661" s="24"/>
      <c r="T661" s="24"/>
      <c r="U661" s="24"/>
      <c r="V661" s="24"/>
      <c r="W661" s="24"/>
      <c r="X661" s="24"/>
      <c r="Y661" s="24"/>
      <c r="Z661" s="24"/>
      <c r="AA661" s="24"/>
    </row>
    <row r="662" spans="2:27" ht="12.75" x14ac:dyDescent="0.2">
      <c r="B662" s="24"/>
      <c r="C662" s="24"/>
      <c r="D662" s="182"/>
      <c r="E662" s="182"/>
      <c r="F662" s="182"/>
      <c r="G662" s="182"/>
      <c r="H662" s="24"/>
      <c r="I662" s="24"/>
      <c r="J662" s="24"/>
      <c r="K662" s="24"/>
      <c r="L662" s="24"/>
      <c r="M662" s="24"/>
      <c r="N662" s="24"/>
      <c r="O662" s="24"/>
      <c r="P662" s="24"/>
      <c r="Q662" s="24"/>
      <c r="R662" s="24"/>
      <c r="S662" s="24"/>
      <c r="T662" s="24"/>
      <c r="U662" s="24"/>
      <c r="V662" s="24"/>
      <c r="W662" s="24"/>
      <c r="X662" s="24"/>
      <c r="Y662" s="24"/>
      <c r="Z662" s="24"/>
      <c r="AA662" s="24"/>
    </row>
    <row r="663" spans="2:27" ht="12.75" x14ac:dyDescent="0.2">
      <c r="B663" s="24"/>
      <c r="C663" s="24"/>
      <c r="D663" s="182"/>
      <c r="E663" s="182"/>
      <c r="F663" s="182"/>
      <c r="G663" s="182"/>
      <c r="H663" s="24"/>
      <c r="I663" s="24"/>
      <c r="J663" s="24"/>
      <c r="K663" s="24"/>
      <c r="L663" s="24"/>
      <c r="M663" s="24"/>
      <c r="N663" s="24"/>
      <c r="O663" s="24"/>
      <c r="P663" s="24"/>
      <c r="Q663" s="24"/>
      <c r="R663" s="24"/>
      <c r="S663" s="24"/>
      <c r="T663" s="24"/>
      <c r="U663" s="24"/>
      <c r="V663" s="24"/>
      <c r="W663" s="24"/>
      <c r="X663" s="24"/>
      <c r="Y663" s="24"/>
      <c r="Z663" s="24"/>
      <c r="AA663" s="24"/>
    </row>
    <row r="664" spans="2:27" ht="12.75" x14ac:dyDescent="0.2">
      <c r="B664" s="24"/>
      <c r="C664" s="24"/>
      <c r="D664" s="182"/>
      <c r="E664" s="182"/>
      <c r="F664" s="182"/>
      <c r="G664" s="182"/>
      <c r="H664" s="24"/>
      <c r="I664" s="24"/>
      <c r="J664" s="24"/>
      <c r="K664" s="24"/>
      <c r="L664" s="24"/>
      <c r="M664" s="24"/>
      <c r="N664" s="24"/>
      <c r="O664" s="24"/>
      <c r="P664" s="24"/>
      <c r="Q664" s="24"/>
      <c r="R664" s="24"/>
      <c r="S664" s="24"/>
      <c r="T664" s="24"/>
      <c r="U664" s="24"/>
      <c r="V664" s="24"/>
      <c r="W664" s="24"/>
      <c r="X664" s="24"/>
      <c r="Y664" s="24"/>
      <c r="Z664" s="24"/>
      <c r="AA664" s="24"/>
    </row>
    <row r="665" spans="2:27" ht="12.75" x14ac:dyDescent="0.2">
      <c r="B665" s="24"/>
      <c r="C665" s="24"/>
      <c r="D665" s="182"/>
      <c r="E665" s="182"/>
      <c r="F665" s="182"/>
      <c r="G665" s="182"/>
      <c r="H665" s="24"/>
      <c r="I665" s="24"/>
      <c r="J665" s="24"/>
      <c r="K665" s="24"/>
      <c r="L665" s="24"/>
      <c r="M665" s="24"/>
      <c r="N665" s="24"/>
      <c r="O665" s="24"/>
      <c r="P665" s="24"/>
      <c r="Q665" s="24"/>
      <c r="R665" s="24"/>
      <c r="S665" s="24"/>
      <c r="T665" s="24"/>
      <c r="U665" s="24"/>
      <c r="V665" s="24"/>
      <c r="W665" s="24"/>
      <c r="X665" s="24"/>
      <c r="Y665" s="24"/>
      <c r="Z665" s="24"/>
      <c r="AA665" s="24"/>
    </row>
    <row r="666" spans="2:27" ht="12.75" x14ac:dyDescent="0.2">
      <c r="B666" s="24"/>
      <c r="C666" s="24"/>
      <c r="D666" s="182"/>
      <c r="E666" s="182"/>
      <c r="F666" s="182"/>
      <c r="G666" s="182"/>
      <c r="H666" s="24"/>
      <c r="I666" s="24"/>
      <c r="J666" s="24"/>
      <c r="K666" s="24"/>
      <c r="L666" s="24"/>
      <c r="M666" s="24"/>
      <c r="N666" s="24"/>
      <c r="O666" s="24"/>
      <c r="P666" s="24"/>
      <c r="Q666" s="24"/>
      <c r="R666" s="24"/>
      <c r="S666" s="24"/>
      <c r="T666" s="24"/>
      <c r="U666" s="24"/>
      <c r="V666" s="24"/>
      <c r="W666" s="24"/>
      <c r="X666" s="24"/>
      <c r="Y666" s="24"/>
      <c r="Z666" s="24"/>
      <c r="AA666" s="24"/>
    </row>
    <row r="667" spans="2:27" ht="12.75" x14ac:dyDescent="0.2">
      <c r="B667" s="24"/>
      <c r="C667" s="24"/>
      <c r="D667" s="182"/>
      <c r="E667" s="182"/>
      <c r="F667" s="182"/>
      <c r="G667" s="182"/>
      <c r="H667" s="24"/>
      <c r="I667" s="24"/>
      <c r="J667" s="24"/>
      <c r="K667" s="24"/>
      <c r="L667" s="24"/>
      <c r="M667" s="24"/>
      <c r="N667" s="24"/>
      <c r="O667" s="24"/>
      <c r="P667" s="24"/>
      <c r="Q667" s="24"/>
      <c r="R667" s="24"/>
      <c r="S667" s="24"/>
      <c r="T667" s="24"/>
      <c r="U667" s="24"/>
      <c r="V667" s="24"/>
      <c r="W667" s="24"/>
      <c r="X667" s="24"/>
      <c r="Y667" s="24"/>
      <c r="Z667" s="24"/>
      <c r="AA667" s="24"/>
    </row>
    <row r="668" spans="2:27" ht="12.75" x14ac:dyDescent="0.2">
      <c r="B668" s="24"/>
      <c r="C668" s="24"/>
      <c r="D668" s="182"/>
      <c r="E668" s="182"/>
      <c r="F668" s="182"/>
      <c r="G668" s="182"/>
      <c r="H668" s="24"/>
      <c r="I668" s="24"/>
      <c r="J668" s="24"/>
      <c r="K668" s="24"/>
      <c r="L668" s="24"/>
      <c r="M668" s="24"/>
      <c r="N668" s="24"/>
      <c r="O668" s="24"/>
      <c r="P668" s="24"/>
      <c r="Q668" s="24"/>
      <c r="R668" s="24"/>
      <c r="S668" s="24"/>
      <c r="T668" s="24"/>
      <c r="U668" s="24"/>
      <c r="V668" s="24"/>
      <c r="W668" s="24"/>
      <c r="X668" s="24"/>
      <c r="Y668" s="24"/>
      <c r="Z668" s="24"/>
      <c r="AA668" s="24"/>
    </row>
    <row r="669" spans="2:27" ht="12.75" x14ac:dyDescent="0.2">
      <c r="B669" s="24"/>
      <c r="C669" s="24"/>
      <c r="D669" s="182"/>
      <c r="E669" s="182"/>
      <c r="F669" s="182"/>
      <c r="G669" s="182"/>
      <c r="H669" s="24"/>
      <c r="I669" s="24"/>
      <c r="J669" s="24"/>
      <c r="K669" s="24"/>
      <c r="L669" s="24"/>
      <c r="M669" s="24"/>
      <c r="N669" s="24"/>
      <c r="O669" s="24"/>
      <c r="P669" s="24"/>
      <c r="Q669" s="24"/>
      <c r="R669" s="24"/>
      <c r="S669" s="24"/>
      <c r="T669" s="24"/>
      <c r="U669" s="24"/>
      <c r="V669" s="24"/>
      <c r="W669" s="24"/>
      <c r="X669" s="24"/>
      <c r="Y669" s="24"/>
      <c r="Z669" s="24"/>
      <c r="AA669" s="24"/>
    </row>
    <row r="670" spans="2:27" ht="12.75" x14ac:dyDescent="0.2">
      <c r="B670" s="24"/>
      <c r="C670" s="24"/>
      <c r="D670" s="182"/>
      <c r="E670" s="182"/>
      <c r="F670" s="182"/>
      <c r="G670" s="182"/>
      <c r="H670" s="24"/>
      <c r="I670" s="24"/>
      <c r="J670" s="24"/>
      <c r="K670" s="24"/>
      <c r="L670" s="24"/>
      <c r="M670" s="24"/>
      <c r="N670" s="24"/>
      <c r="O670" s="24"/>
      <c r="P670" s="24"/>
      <c r="Q670" s="24"/>
      <c r="R670" s="24"/>
      <c r="S670" s="24"/>
      <c r="T670" s="24"/>
      <c r="U670" s="24"/>
      <c r="V670" s="24"/>
      <c r="W670" s="24"/>
      <c r="X670" s="24"/>
      <c r="Y670" s="24"/>
      <c r="Z670" s="24"/>
      <c r="AA670" s="24"/>
    </row>
    <row r="671" spans="2:27" ht="12.75" x14ac:dyDescent="0.2">
      <c r="B671" s="24"/>
      <c r="C671" s="24"/>
      <c r="D671" s="182"/>
      <c r="E671" s="182"/>
      <c r="F671" s="182"/>
      <c r="G671" s="182"/>
      <c r="H671" s="24"/>
      <c r="I671" s="24"/>
      <c r="J671" s="24"/>
      <c r="K671" s="24"/>
      <c r="L671" s="24"/>
      <c r="M671" s="24"/>
      <c r="N671" s="24"/>
      <c r="O671" s="24"/>
      <c r="P671" s="24"/>
      <c r="Q671" s="24"/>
      <c r="R671" s="24"/>
      <c r="S671" s="24"/>
      <c r="T671" s="24"/>
      <c r="U671" s="24"/>
      <c r="V671" s="24"/>
      <c r="W671" s="24"/>
      <c r="X671" s="24"/>
      <c r="Y671" s="24"/>
      <c r="Z671" s="24"/>
      <c r="AA671" s="24"/>
    </row>
    <row r="672" spans="2:27" ht="12.75" x14ac:dyDescent="0.2">
      <c r="B672" s="24"/>
      <c r="C672" s="24"/>
      <c r="D672" s="182"/>
      <c r="E672" s="182"/>
      <c r="F672" s="182"/>
      <c r="G672" s="182"/>
      <c r="H672" s="24"/>
      <c r="I672" s="24"/>
      <c r="J672" s="24"/>
      <c r="K672" s="24"/>
      <c r="L672" s="24"/>
      <c r="M672" s="24"/>
      <c r="N672" s="24"/>
      <c r="O672" s="24"/>
      <c r="P672" s="24"/>
      <c r="Q672" s="24"/>
      <c r="R672" s="24"/>
      <c r="S672" s="24"/>
      <c r="T672" s="24"/>
      <c r="U672" s="24"/>
      <c r="V672" s="24"/>
      <c r="W672" s="24"/>
      <c r="X672" s="24"/>
      <c r="Y672" s="24"/>
      <c r="Z672" s="24"/>
      <c r="AA672" s="24"/>
    </row>
    <row r="673" spans="2:27" ht="12.75" x14ac:dyDescent="0.2">
      <c r="B673" s="24"/>
      <c r="C673" s="24"/>
      <c r="D673" s="182"/>
      <c r="E673" s="182"/>
      <c r="F673" s="182"/>
      <c r="G673" s="182"/>
      <c r="H673" s="24"/>
      <c r="I673" s="24"/>
      <c r="J673" s="24"/>
      <c r="K673" s="24"/>
      <c r="L673" s="24"/>
      <c r="M673" s="24"/>
      <c r="N673" s="24"/>
      <c r="O673" s="24"/>
      <c r="P673" s="24"/>
      <c r="Q673" s="24"/>
      <c r="R673" s="24"/>
      <c r="S673" s="24"/>
      <c r="T673" s="24"/>
      <c r="U673" s="24"/>
      <c r="V673" s="24"/>
      <c r="W673" s="24"/>
      <c r="X673" s="24"/>
      <c r="Y673" s="24"/>
      <c r="Z673" s="24"/>
      <c r="AA673" s="24"/>
    </row>
    <row r="674" spans="2:27" ht="12.75" x14ac:dyDescent="0.2">
      <c r="B674" s="24"/>
      <c r="C674" s="24"/>
      <c r="D674" s="182"/>
      <c r="E674" s="182"/>
      <c r="F674" s="182"/>
      <c r="G674" s="182"/>
      <c r="H674" s="24"/>
      <c r="I674" s="24"/>
      <c r="J674" s="24"/>
      <c r="K674" s="24"/>
      <c r="L674" s="24"/>
      <c r="M674" s="24"/>
      <c r="N674" s="24"/>
      <c r="O674" s="24"/>
      <c r="P674" s="24"/>
      <c r="Q674" s="24"/>
      <c r="R674" s="24"/>
      <c r="S674" s="24"/>
      <c r="T674" s="24"/>
      <c r="U674" s="24"/>
      <c r="V674" s="24"/>
      <c r="W674" s="24"/>
      <c r="X674" s="24"/>
      <c r="Y674" s="24"/>
      <c r="Z674" s="24"/>
      <c r="AA674" s="24"/>
    </row>
    <row r="675" spans="2:27" ht="12.75" x14ac:dyDescent="0.2">
      <c r="B675" s="24"/>
      <c r="C675" s="24"/>
      <c r="D675" s="182"/>
      <c r="E675" s="182"/>
      <c r="F675" s="182"/>
      <c r="G675" s="182"/>
      <c r="H675" s="24"/>
      <c r="I675" s="24"/>
      <c r="J675" s="24"/>
      <c r="K675" s="24"/>
      <c r="L675" s="24"/>
      <c r="M675" s="24"/>
      <c r="N675" s="24"/>
      <c r="O675" s="24"/>
      <c r="P675" s="24"/>
      <c r="Q675" s="24"/>
      <c r="R675" s="24"/>
      <c r="S675" s="24"/>
      <c r="T675" s="24"/>
      <c r="U675" s="24"/>
      <c r="V675" s="24"/>
      <c r="W675" s="24"/>
      <c r="X675" s="24"/>
      <c r="Y675" s="24"/>
      <c r="Z675" s="24"/>
      <c r="AA675" s="24"/>
    </row>
    <row r="676" spans="2:27" ht="12.75" x14ac:dyDescent="0.2">
      <c r="B676" s="24"/>
      <c r="C676" s="24"/>
      <c r="D676" s="182"/>
      <c r="E676" s="182"/>
      <c r="F676" s="182"/>
      <c r="G676" s="182"/>
      <c r="H676" s="24"/>
      <c r="I676" s="24"/>
      <c r="J676" s="24"/>
      <c r="K676" s="24"/>
      <c r="L676" s="24"/>
      <c r="M676" s="24"/>
      <c r="N676" s="24"/>
      <c r="O676" s="24"/>
      <c r="P676" s="24"/>
      <c r="Q676" s="24"/>
      <c r="R676" s="24"/>
      <c r="S676" s="24"/>
      <c r="T676" s="24"/>
      <c r="U676" s="24"/>
      <c r="V676" s="24"/>
      <c r="W676" s="24"/>
      <c r="X676" s="24"/>
      <c r="Y676" s="24"/>
      <c r="Z676" s="24"/>
      <c r="AA676" s="24"/>
    </row>
    <row r="677" spans="2:27" ht="12.75" x14ac:dyDescent="0.2">
      <c r="B677" s="24"/>
      <c r="C677" s="24"/>
      <c r="D677" s="182"/>
      <c r="E677" s="182"/>
      <c r="F677" s="182"/>
      <c r="G677" s="182"/>
      <c r="H677" s="24"/>
      <c r="I677" s="24"/>
      <c r="J677" s="24"/>
      <c r="K677" s="24"/>
      <c r="L677" s="24"/>
      <c r="M677" s="24"/>
      <c r="N677" s="24"/>
      <c r="O677" s="24"/>
      <c r="P677" s="24"/>
      <c r="Q677" s="24"/>
      <c r="R677" s="24"/>
      <c r="S677" s="24"/>
      <c r="T677" s="24"/>
      <c r="U677" s="24"/>
      <c r="V677" s="24"/>
      <c r="W677" s="24"/>
      <c r="X677" s="24"/>
      <c r="Y677" s="24"/>
      <c r="Z677" s="24"/>
      <c r="AA677" s="24"/>
    </row>
    <row r="678" spans="2:27" ht="12.75" x14ac:dyDescent="0.2">
      <c r="B678" s="24"/>
      <c r="C678" s="24"/>
      <c r="D678" s="182"/>
      <c r="E678" s="182"/>
      <c r="F678" s="182"/>
      <c r="G678" s="182"/>
      <c r="H678" s="24"/>
      <c r="I678" s="24"/>
      <c r="J678" s="24"/>
      <c r="K678" s="24"/>
      <c r="L678" s="24"/>
      <c r="M678" s="24"/>
      <c r="N678" s="24"/>
      <c r="O678" s="24"/>
      <c r="P678" s="24"/>
      <c r="Q678" s="24"/>
      <c r="R678" s="24"/>
      <c r="S678" s="24"/>
      <c r="T678" s="24"/>
      <c r="U678" s="24"/>
      <c r="V678" s="24"/>
      <c r="W678" s="24"/>
      <c r="X678" s="24"/>
      <c r="Y678" s="24"/>
      <c r="Z678" s="24"/>
      <c r="AA678" s="24"/>
    </row>
    <row r="679" spans="2:27" ht="12.75" x14ac:dyDescent="0.2">
      <c r="B679" s="24"/>
      <c r="C679" s="24"/>
      <c r="D679" s="182"/>
      <c r="E679" s="182"/>
      <c r="F679" s="182"/>
      <c r="G679" s="182"/>
      <c r="H679" s="24"/>
      <c r="I679" s="24"/>
      <c r="J679" s="24"/>
      <c r="K679" s="24"/>
      <c r="L679" s="24"/>
      <c r="M679" s="24"/>
      <c r="N679" s="24"/>
      <c r="O679" s="24"/>
      <c r="P679" s="24"/>
      <c r="Q679" s="24"/>
      <c r="R679" s="24"/>
      <c r="S679" s="24"/>
      <c r="T679" s="24"/>
      <c r="U679" s="24"/>
      <c r="V679" s="24"/>
      <c r="W679" s="24"/>
      <c r="X679" s="24"/>
      <c r="Y679" s="24"/>
      <c r="Z679" s="24"/>
      <c r="AA679" s="24"/>
    </row>
    <row r="680" spans="2:27" ht="12.75" x14ac:dyDescent="0.2">
      <c r="B680" s="24"/>
      <c r="C680" s="24"/>
      <c r="D680" s="182"/>
      <c r="E680" s="182"/>
      <c r="F680" s="182"/>
      <c r="G680" s="182"/>
      <c r="H680" s="24"/>
      <c r="I680" s="24"/>
      <c r="J680" s="24"/>
      <c r="K680" s="24"/>
      <c r="L680" s="24"/>
      <c r="M680" s="24"/>
      <c r="N680" s="24"/>
      <c r="O680" s="24"/>
      <c r="P680" s="24"/>
      <c r="Q680" s="24"/>
      <c r="R680" s="24"/>
      <c r="S680" s="24"/>
      <c r="T680" s="24"/>
      <c r="U680" s="24"/>
      <c r="V680" s="24"/>
      <c r="W680" s="24"/>
      <c r="X680" s="24"/>
      <c r="Y680" s="24"/>
      <c r="Z680" s="24"/>
      <c r="AA680" s="24"/>
    </row>
    <row r="681" spans="2:27" ht="12.75" x14ac:dyDescent="0.2">
      <c r="B681" s="24"/>
      <c r="C681" s="24"/>
      <c r="D681" s="182"/>
      <c r="E681" s="182"/>
      <c r="F681" s="182"/>
      <c r="G681" s="182"/>
      <c r="H681" s="24"/>
      <c r="I681" s="24"/>
      <c r="J681" s="24"/>
      <c r="K681" s="24"/>
      <c r="L681" s="24"/>
      <c r="M681" s="24"/>
      <c r="N681" s="24"/>
      <c r="O681" s="24"/>
      <c r="P681" s="24"/>
      <c r="Q681" s="24"/>
      <c r="R681" s="24"/>
      <c r="S681" s="24"/>
      <c r="T681" s="24"/>
      <c r="U681" s="24"/>
      <c r="V681" s="24"/>
      <c r="W681" s="24"/>
      <c r="X681" s="24"/>
      <c r="Y681" s="24"/>
      <c r="Z681" s="24"/>
      <c r="AA681" s="24"/>
    </row>
    <row r="682" spans="2:27" ht="12.75" x14ac:dyDescent="0.2">
      <c r="B682" s="24"/>
      <c r="C682" s="24"/>
      <c r="D682" s="182"/>
      <c r="E682" s="182"/>
      <c r="F682" s="182"/>
      <c r="G682" s="182"/>
      <c r="H682" s="24"/>
      <c r="I682" s="24"/>
      <c r="J682" s="24"/>
      <c r="K682" s="24"/>
      <c r="L682" s="24"/>
      <c r="M682" s="24"/>
      <c r="N682" s="24"/>
      <c r="O682" s="24"/>
      <c r="P682" s="24"/>
      <c r="Q682" s="24"/>
      <c r="R682" s="24"/>
      <c r="S682" s="24"/>
      <c r="T682" s="24"/>
      <c r="U682" s="24"/>
      <c r="V682" s="24"/>
      <c r="W682" s="24"/>
      <c r="X682" s="24"/>
      <c r="Y682" s="24"/>
      <c r="Z682" s="24"/>
      <c r="AA682" s="24"/>
    </row>
    <row r="683" spans="2:27" ht="12.75" x14ac:dyDescent="0.2">
      <c r="B683" s="24"/>
      <c r="C683" s="24"/>
      <c r="D683" s="182"/>
      <c r="E683" s="182"/>
      <c r="F683" s="182"/>
      <c r="G683" s="182"/>
      <c r="H683" s="24"/>
      <c r="I683" s="24"/>
      <c r="J683" s="24"/>
      <c r="K683" s="24"/>
      <c r="L683" s="24"/>
      <c r="M683" s="24"/>
      <c r="N683" s="24"/>
      <c r="O683" s="24"/>
      <c r="P683" s="24"/>
      <c r="Q683" s="24"/>
      <c r="R683" s="24"/>
      <c r="S683" s="24"/>
      <c r="T683" s="24"/>
      <c r="U683" s="24"/>
      <c r="V683" s="24"/>
      <c r="W683" s="24"/>
      <c r="X683" s="24"/>
      <c r="Y683" s="24"/>
      <c r="Z683" s="24"/>
      <c r="AA683" s="24"/>
    </row>
    <row r="684" spans="2:27" ht="12.75" x14ac:dyDescent="0.2">
      <c r="B684" s="24"/>
      <c r="C684" s="24"/>
      <c r="D684" s="182"/>
      <c r="E684" s="182"/>
      <c r="F684" s="182"/>
      <c r="G684" s="182"/>
      <c r="H684" s="24"/>
      <c r="I684" s="24"/>
      <c r="J684" s="24"/>
      <c r="K684" s="24"/>
      <c r="L684" s="24"/>
      <c r="M684" s="24"/>
      <c r="N684" s="24"/>
      <c r="O684" s="24"/>
      <c r="P684" s="24"/>
      <c r="Q684" s="24"/>
      <c r="R684" s="24"/>
      <c r="S684" s="24"/>
      <c r="T684" s="24"/>
      <c r="U684" s="24"/>
      <c r="V684" s="24"/>
      <c r="W684" s="24"/>
      <c r="X684" s="24"/>
      <c r="Y684" s="24"/>
      <c r="Z684" s="24"/>
      <c r="AA684" s="24"/>
    </row>
    <row r="685" spans="2:27" ht="12.75" x14ac:dyDescent="0.2">
      <c r="B685" s="24"/>
      <c r="C685" s="24"/>
      <c r="D685" s="182"/>
      <c r="E685" s="182"/>
      <c r="F685" s="182"/>
      <c r="G685" s="182"/>
      <c r="H685" s="24"/>
      <c r="I685" s="24"/>
      <c r="J685" s="24"/>
      <c r="K685" s="24"/>
      <c r="L685" s="24"/>
      <c r="M685" s="24"/>
      <c r="N685" s="24"/>
      <c r="O685" s="24"/>
      <c r="P685" s="24"/>
      <c r="Q685" s="24"/>
      <c r="R685" s="24"/>
      <c r="S685" s="24"/>
      <c r="T685" s="24"/>
      <c r="U685" s="24"/>
      <c r="V685" s="24"/>
      <c r="W685" s="24"/>
      <c r="X685" s="24"/>
      <c r="Y685" s="24"/>
      <c r="Z685" s="24"/>
      <c r="AA685" s="24"/>
    </row>
    <row r="686" spans="2:27" ht="12.75" x14ac:dyDescent="0.2">
      <c r="B686" s="24"/>
      <c r="C686" s="24"/>
      <c r="D686" s="182"/>
      <c r="E686" s="182"/>
      <c r="F686" s="182"/>
      <c r="G686" s="182"/>
      <c r="H686" s="24"/>
      <c r="I686" s="24"/>
      <c r="J686" s="24"/>
      <c r="K686" s="24"/>
      <c r="L686" s="24"/>
      <c r="M686" s="24"/>
      <c r="N686" s="24"/>
      <c r="O686" s="24"/>
      <c r="P686" s="24"/>
      <c r="Q686" s="24"/>
      <c r="R686" s="24"/>
      <c r="S686" s="24"/>
      <c r="T686" s="24"/>
      <c r="U686" s="24"/>
      <c r="V686" s="24"/>
      <c r="W686" s="24"/>
      <c r="X686" s="24"/>
      <c r="Y686" s="24"/>
      <c r="Z686" s="24"/>
      <c r="AA686" s="24"/>
    </row>
    <row r="687" spans="2:27" ht="12.75" x14ac:dyDescent="0.2">
      <c r="B687" s="24"/>
      <c r="C687" s="24"/>
      <c r="D687" s="182"/>
      <c r="E687" s="182"/>
      <c r="F687" s="182"/>
      <c r="G687" s="182"/>
      <c r="H687" s="24"/>
      <c r="I687" s="24"/>
      <c r="J687" s="24"/>
      <c r="K687" s="24"/>
      <c r="L687" s="24"/>
      <c r="M687" s="24"/>
      <c r="N687" s="24"/>
      <c r="O687" s="24"/>
      <c r="P687" s="24"/>
      <c r="Q687" s="24"/>
      <c r="R687" s="24"/>
      <c r="S687" s="24"/>
      <c r="T687" s="24"/>
      <c r="U687" s="24"/>
      <c r="V687" s="24"/>
      <c r="W687" s="24"/>
      <c r="X687" s="24"/>
      <c r="Y687" s="24"/>
      <c r="Z687" s="24"/>
      <c r="AA687" s="24"/>
    </row>
    <row r="688" spans="2:27" ht="12.75" x14ac:dyDescent="0.2">
      <c r="B688" s="24"/>
      <c r="C688" s="24"/>
      <c r="D688" s="182"/>
      <c r="E688" s="182"/>
      <c r="F688" s="182"/>
      <c r="G688" s="182"/>
      <c r="H688" s="24"/>
      <c r="I688" s="24"/>
      <c r="J688" s="24"/>
      <c r="K688" s="24"/>
      <c r="L688" s="24"/>
      <c r="M688" s="24"/>
      <c r="N688" s="24"/>
      <c r="O688" s="24"/>
      <c r="P688" s="24"/>
      <c r="Q688" s="24"/>
      <c r="R688" s="24"/>
      <c r="S688" s="24"/>
      <c r="T688" s="24"/>
      <c r="U688" s="24"/>
      <c r="V688" s="24"/>
      <c r="W688" s="24"/>
      <c r="X688" s="24"/>
      <c r="Y688" s="24"/>
      <c r="Z688" s="24"/>
      <c r="AA688" s="24"/>
    </row>
    <row r="689" spans="2:27" ht="12.75" x14ac:dyDescent="0.2">
      <c r="B689" s="24"/>
      <c r="C689" s="24"/>
      <c r="D689" s="182"/>
      <c r="E689" s="182"/>
      <c r="F689" s="182"/>
      <c r="G689" s="182"/>
      <c r="H689" s="24"/>
      <c r="I689" s="24"/>
      <c r="J689" s="24"/>
      <c r="K689" s="24"/>
      <c r="L689" s="24"/>
      <c r="M689" s="24"/>
      <c r="N689" s="24"/>
      <c r="O689" s="24"/>
      <c r="P689" s="24"/>
      <c r="Q689" s="24"/>
      <c r="R689" s="24"/>
      <c r="S689" s="24"/>
      <c r="T689" s="24"/>
      <c r="U689" s="24"/>
      <c r="V689" s="24"/>
      <c r="W689" s="24"/>
      <c r="X689" s="24"/>
      <c r="Y689" s="24"/>
      <c r="Z689" s="24"/>
      <c r="AA689" s="24"/>
    </row>
    <row r="690" spans="2:27" ht="12.75" x14ac:dyDescent="0.2">
      <c r="B690" s="24"/>
      <c r="C690" s="24"/>
      <c r="D690" s="182"/>
      <c r="E690" s="182"/>
      <c r="F690" s="182"/>
      <c r="G690" s="182"/>
      <c r="H690" s="24"/>
      <c r="I690" s="24"/>
      <c r="J690" s="24"/>
      <c r="K690" s="24"/>
      <c r="L690" s="24"/>
      <c r="M690" s="24"/>
      <c r="N690" s="24"/>
      <c r="O690" s="24"/>
      <c r="P690" s="24"/>
      <c r="Q690" s="24"/>
      <c r="R690" s="24"/>
      <c r="S690" s="24"/>
      <c r="T690" s="24"/>
      <c r="U690" s="24"/>
      <c r="V690" s="24"/>
      <c r="W690" s="24"/>
      <c r="X690" s="24"/>
      <c r="Y690" s="24"/>
      <c r="Z690" s="24"/>
      <c r="AA690" s="24"/>
    </row>
    <row r="691" spans="2:27" ht="12.75" x14ac:dyDescent="0.2">
      <c r="B691" s="24"/>
      <c r="C691" s="24"/>
      <c r="D691" s="182"/>
      <c r="E691" s="182"/>
      <c r="F691" s="182"/>
      <c r="G691" s="182"/>
      <c r="H691" s="24"/>
      <c r="I691" s="24"/>
      <c r="J691" s="24"/>
      <c r="K691" s="24"/>
      <c r="L691" s="24"/>
      <c r="M691" s="24"/>
      <c r="N691" s="24"/>
      <c r="O691" s="24"/>
      <c r="P691" s="24"/>
      <c r="Q691" s="24"/>
      <c r="R691" s="24"/>
      <c r="S691" s="24"/>
      <c r="T691" s="24"/>
      <c r="U691" s="24"/>
      <c r="V691" s="24"/>
      <c r="W691" s="24"/>
      <c r="X691" s="24"/>
      <c r="Y691" s="24"/>
      <c r="Z691" s="24"/>
      <c r="AA691" s="24"/>
    </row>
    <row r="692" spans="2:27" ht="12.75" x14ac:dyDescent="0.2">
      <c r="B692" s="24"/>
      <c r="C692" s="24"/>
      <c r="D692" s="182"/>
      <c r="E692" s="182"/>
      <c r="F692" s="182"/>
      <c r="G692" s="182"/>
      <c r="H692" s="24"/>
      <c r="I692" s="24"/>
      <c r="J692" s="24"/>
      <c r="K692" s="24"/>
      <c r="L692" s="24"/>
      <c r="M692" s="24"/>
      <c r="N692" s="24"/>
      <c r="O692" s="24"/>
      <c r="P692" s="24"/>
      <c r="Q692" s="24"/>
      <c r="R692" s="24"/>
      <c r="S692" s="24"/>
      <c r="T692" s="24"/>
      <c r="U692" s="24"/>
      <c r="V692" s="24"/>
      <c r="W692" s="24"/>
      <c r="X692" s="24"/>
      <c r="Y692" s="24"/>
      <c r="Z692" s="24"/>
      <c r="AA692" s="24"/>
    </row>
    <row r="693" spans="2:27" ht="12.75" x14ac:dyDescent="0.2">
      <c r="B693" s="24"/>
      <c r="C693" s="24"/>
      <c r="D693" s="182"/>
      <c r="E693" s="182"/>
      <c r="F693" s="182"/>
      <c r="G693" s="182"/>
      <c r="H693" s="24"/>
      <c r="I693" s="24"/>
      <c r="J693" s="24"/>
      <c r="K693" s="24"/>
      <c r="L693" s="24"/>
      <c r="M693" s="24"/>
      <c r="N693" s="24"/>
      <c r="O693" s="24"/>
      <c r="P693" s="24"/>
      <c r="Q693" s="24"/>
      <c r="R693" s="24"/>
      <c r="S693" s="24"/>
      <c r="T693" s="24"/>
      <c r="U693" s="24"/>
      <c r="V693" s="24"/>
      <c r="W693" s="24"/>
      <c r="X693" s="24"/>
      <c r="Y693" s="24"/>
      <c r="Z693" s="24"/>
      <c r="AA693" s="24"/>
    </row>
    <row r="694" spans="2:27" ht="12.75" x14ac:dyDescent="0.2">
      <c r="B694" s="24"/>
      <c r="C694" s="24"/>
      <c r="D694" s="182"/>
      <c r="E694" s="182"/>
      <c r="F694" s="182"/>
      <c r="G694" s="182"/>
      <c r="H694" s="24"/>
      <c r="I694" s="24"/>
      <c r="J694" s="24"/>
      <c r="K694" s="24"/>
      <c r="L694" s="24"/>
      <c r="M694" s="24"/>
      <c r="N694" s="24"/>
      <c r="O694" s="24"/>
      <c r="P694" s="24"/>
      <c r="Q694" s="24"/>
      <c r="R694" s="24"/>
      <c r="S694" s="24"/>
      <c r="T694" s="24"/>
      <c r="U694" s="24"/>
      <c r="V694" s="24"/>
      <c r="W694" s="24"/>
      <c r="X694" s="24"/>
      <c r="Y694" s="24"/>
      <c r="Z694" s="24"/>
      <c r="AA694" s="24"/>
    </row>
    <row r="695" spans="2:27" ht="12.75" x14ac:dyDescent="0.2">
      <c r="B695" s="24"/>
      <c r="C695" s="24"/>
      <c r="D695" s="182"/>
      <c r="E695" s="182"/>
      <c r="F695" s="182"/>
      <c r="G695" s="182"/>
      <c r="H695" s="24"/>
      <c r="I695" s="24"/>
      <c r="J695" s="24"/>
      <c r="K695" s="24"/>
      <c r="L695" s="24"/>
      <c r="M695" s="24"/>
      <c r="N695" s="24"/>
      <c r="O695" s="24"/>
      <c r="P695" s="24"/>
      <c r="Q695" s="24"/>
      <c r="R695" s="24"/>
      <c r="S695" s="24"/>
      <c r="T695" s="24"/>
      <c r="U695" s="24"/>
      <c r="V695" s="24"/>
      <c r="W695" s="24"/>
      <c r="X695" s="24"/>
      <c r="Y695" s="24"/>
      <c r="Z695" s="24"/>
      <c r="AA695" s="24"/>
    </row>
    <row r="696" spans="2:27" ht="12.75" x14ac:dyDescent="0.2">
      <c r="B696" s="24"/>
      <c r="C696" s="24"/>
      <c r="D696" s="182"/>
      <c r="E696" s="182"/>
      <c r="F696" s="182"/>
      <c r="G696" s="182"/>
      <c r="H696" s="24"/>
      <c r="I696" s="24"/>
      <c r="J696" s="24"/>
      <c r="K696" s="24"/>
      <c r="L696" s="24"/>
      <c r="M696" s="24"/>
      <c r="N696" s="24"/>
      <c r="O696" s="24"/>
      <c r="P696" s="24"/>
      <c r="Q696" s="24"/>
      <c r="R696" s="24"/>
      <c r="S696" s="24"/>
      <c r="T696" s="24"/>
      <c r="U696" s="24"/>
      <c r="V696" s="24"/>
      <c r="W696" s="24"/>
      <c r="X696" s="24"/>
      <c r="Y696" s="24"/>
      <c r="Z696" s="24"/>
      <c r="AA696" s="24"/>
    </row>
    <row r="697" spans="2:27" ht="12.75" x14ac:dyDescent="0.2">
      <c r="B697" s="24"/>
      <c r="C697" s="24"/>
      <c r="D697" s="182"/>
      <c r="E697" s="182"/>
      <c r="F697" s="182"/>
      <c r="G697" s="182"/>
      <c r="H697" s="24"/>
      <c r="I697" s="24"/>
      <c r="J697" s="24"/>
      <c r="K697" s="24"/>
      <c r="L697" s="24"/>
      <c r="M697" s="24"/>
      <c r="N697" s="24"/>
      <c r="O697" s="24"/>
      <c r="P697" s="24"/>
      <c r="Q697" s="24"/>
      <c r="R697" s="24"/>
      <c r="S697" s="24"/>
      <c r="T697" s="24"/>
      <c r="U697" s="24"/>
      <c r="V697" s="24"/>
      <c r="W697" s="24"/>
      <c r="X697" s="24"/>
      <c r="Y697" s="24"/>
      <c r="Z697" s="24"/>
      <c r="AA697" s="24"/>
    </row>
    <row r="698" spans="2:27" ht="12.75" x14ac:dyDescent="0.2">
      <c r="B698" s="24"/>
      <c r="C698" s="24"/>
      <c r="D698" s="182"/>
      <c r="E698" s="182"/>
      <c r="F698" s="182"/>
      <c r="G698" s="182"/>
      <c r="H698" s="24"/>
      <c r="I698" s="24"/>
      <c r="J698" s="24"/>
      <c r="K698" s="24"/>
      <c r="L698" s="24"/>
      <c r="M698" s="24"/>
      <c r="N698" s="24"/>
      <c r="O698" s="24"/>
      <c r="P698" s="24"/>
      <c r="Q698" s="24"/>
      <c r="R698" s="24"/>
      <c r="S698" s="24"/>
      <c r="T698" s="24"/>
      <c r="U698" s="24"/>
      <c r="V698" s="24"/>
      <c r="W698" s="24"/>
      <c r="X698" s="24"/>
      <c r="Y698" s="24"/>
      <c r="Z698" s="24"/>
      <c r="AA698" s="24"/>
    </row>
    <row r="699" spans="2:27" ht="12.75" x14ac:dyDescent="0.2">
      <c r="B699" s="24"/>
      <c r="C699" s="24"/>
      <c r="D699" s="182"/>
      <c r="E699" s="182"/>
      <c r="F699" s="182"/>
      <c r="G699" s="182"/>
      <c r="H699" s="24"/>
      <c r="I699" s="24"/>
      <c r="J699" s="24"/>
      <c r="K699" s="24"/>
      <c r="L699" s="24"/>
      <c r="M699" s="24"/>
      <c r="N699" s="24"/>
      <c r="O699" s="24"/>
      <c r="P699" s="24"/>
      <c r="Q699" s="24"/>
      <c r="R699" s="24"/>
      <c r="S699" s="24"/>
      <c r="T699" s="24"/>
      <c r="U699" s="24"/>
      <c r="V699" s="24"/>
      <c r="W699" s="24"/>
      <c r="X699" s="24"/>
      <c r="Y699" s="24"/>
      <c r="Z699" s="24"/>
      <c r="AA699" s="24"/>
    </row>
    <row r="700" spans="2:27" ht="12.75" x14ac:dyDescent="0.2">
      <c r="B700" s="24"/>
      <c r="C700" s="24"/>
      <c r="D700" s="182"/>
      <c r="E700" s="182"/>
      <c r="F700" s="182"/>
      <c r="G700" s="182"/>
      <c r="H700" s="24"/>
      <c r="I700" s="24"/>
      <c r="J700" s="24"/>
      <c r="K700" s="24"/>
      <c r="L700" s="24"/>
      <c r="M700" s="24"/>
      <c r="N700" s="24"/>
      <c r="O700" s="24"/>
      <c r="P700" s="24"/>
      <c r="Q700" s="24"/>
      <c r="R700" s="24"/>
      <c r="S700" s="24"/>
      <c r="T700" s="24"/>
      <c r="U700" s="24"/>
      <c r="V700" s="24"/>
      <c r="W700" s="24"/>
      <c r="X700" s="24"/>
      <c r="Y700" s="24"/>
      <c r="Z700" s="24"/>
      <c r="AA700" s="24"/>
    </row>
    <row r="701" spans="2:27" ht="12.75" x14ac:dyDescent="0.2">
      <c r="B701" s="24"/>
      <c r="C701" s="24"/>
      <c r="D701" s="182"/>
      <c r="E701" s="182"/>
      <c r="F701" s="182"/>
      <c r="G701" s="182"/>
      <c r="H701" s="24"/>
      <c r="I701" s="24"/>
      <c r="J701" s="24"/>
      <c r="K701" s="24"/>
      <c r="L701" s="24"/>
      <c r="M701" s="24"/>
      <c r="N701" s="24"/>
      <c r="O701" s="24"/>
      <c r="P701" s="24"/>
      <c r="Q701" s="24"/>
      <c r="R701" s="24"/>
      <c r="S701" s="24"/>
      <c r="T701" s="24"/>
      <c r="U701" s="24"/>
      <c r="V701" s="24"/>
      <c r="W701" s="24"/>
      <c r="X701" s="24"/>
      <c r="Y701" s="24"/>
      <c r="Z701" s="24"/>
      <c r="AA701" s="24"/>
    </row>
    <row r="702" spans="2:27" ht="12.75" x14ac:dyDescent="0.2">
      <c r="B702" s="24"/>
      <c r="C702" s="24"/>
      <c r="D702" s="182"/>
      <c r="E702" s="182"/>
      <c r="F702" s="182"/>
      <c r="G702" s="182"/>
      <c r="H702" s="24"/>
      <c r="I702" s="24"/>
      <c r="J702" s="24"/>
      <c r="K702" s="24"/>
      <c r="L702" s="24"/>
      <c r="M702" s="24"/>
      <c r="N702" s="24"/>
      <c r="O702" s="24"/>
      <c r="P702" s="24"/>
      <c r="Q702" s="24"/>
      <c r="R702" s="24"/>
      <c r="S702" s="24"/>
      <c r="T702" s="24"/>
      <c r="U702" s="24"/>
      <c r="V702" s="24"/>
      <c r="W702" s="24"/>
      <c r="X702" s="24"/>
      <c r="Y702" s="24"/>
      <c r="Z702" s="24"/>
      <c r="AA702" s="24"/>
    </row>
    <row r="703" spans="2:27" ht="12.75" x14ac:dyDescent="0.2">
      <c r="B703" s="24"/>
      <c r="C703" s="24"/>
      <c r="D703" s="182"/>
      <c r="E703" s="182"/>
      <c r="F703" s="182"/>
      <c r="G703" s="182"/>
      <c r="H703" s="24"/>
      <c r="I703" s="24"/>
      <c r="J703" s="24"/>
      <c r="K703" s="24"/>
      <c r="L703" s="24"/>
      <c r="M703" s="24"/>
      <c r="N703" s="24"/>
      <c r="O703" s="24"/>
      <c r="P703" s="24"/>
      <c r="Q703" s="24"/>
      <c r="R703" s="24"/>
      <c r="S703" s="24"/>
      <c r="T703" s="24"/>
      <c r="U703" s="24"/>
      <c r="V703" s="24"/>
      <c r="W703" s="24"/>
      <c r="X703" s="24"/>
      <c r="Y703" s="24"/>
      <c r="Z703" s="24"/>
      <c r="AA703" s="24"/>
    </row>
    <row r="704" spans="2:27" ht="12.75" x14ac:dyDescent="0.2">
      <c r="B704" s="24"/>
      <c r="C704" s="24"/>
      <c r="D704" s="182"/>
      <c r="E704" s="182"/>
      <c r="F704" s="182"/>
      <c r="G704" s="182"/>
      <c r="H704" s="24"/>
      <c r="I704" s="24"/>
      <c r="J704" s="24"/>
      <c r="K704" s="24"/>
      <c r="L704" s="24"/>
      <c r="M704" s="24"/>
      <c r="N704" s="24"/>
      <c r="O704" s="24"/>
      <c r="P704" s="24"/>
      <c r="Q704" s="24"/>
      <c r="R704" s="24"/>
      <c r="S704" s="24"/>
      <c r="T704" s="24"/>
      <c r="U704" s="24"/>
      <c r="V704" s="24"/>
      <c r="W704" s="24"/>
      <c r="X704" s="24"/>
      <c r="Y704" s="24"/>
      <c r="Z704" s="24"/>
      <c r="AA704" s="24"/>
    </row>
    <row r="705" spans="2:27" ht="12.75" x14ac:dyDescent="0.2">
      <c r="B705" s="24"/>
      <c r="C705" s="24"/>
      <c r="D705" s="182"/>
      <c r="E705" s="182"/>
      <c r="F705" s="182"/>
      <c r="G705" s="182"/>
      <c r="H705" s="24"/>
      <c r="I705" s="24"/>
      <c r="J705" s="24"/>
      <c r="K705" s="24"/>
      <c r="L705" s="24"/>
      <c r="M705" s="24"/>
      <c r="N705" s="24"/>
      <c r="O705" s="24"/>
      <c r="P705" s="24"/>
      <c r="Q705" s="24"/>
      <c r="R705" s="24"/>
      <c r="S705" s="24"/>
      <c r="T705" s="24"/>
      <c r="U705" s="24"/>
      <c r="V705" s="24"/>
      <c r="W705" s="24"/>
      <c r="X705" s="24"/>
      <c r="Y705" s="24"/>
      <c r="Z705" s="24"/>
      <c r="AA705" s="24"/>
    </row>
    <row r="706" spans="2:27" ht="12.75" x14ac:dyDescent="0.2">
      <c r="B706" s="24"/>
      <c r="C706" s="24"/>
      <c r="D706" s="182"/>
      <c r="E706" s="182"/>
      <c r="F706" s="182"/>
      <c r="G706" s="182"/>
      <c r="H706" s="24"/>
      <c r="I706" s="24"/>
      <c r="J706" s="24"/>
      <c r="K706" s="24"/>
      <c r="L706" s="24"/>
      <c r="M706" s="24"/>
      <c r="N706" s="24"/>
      <c r="O706" s="24"/>
      <c r="P706" s="24"/>
      <c r="Q706" s="24"/>
      <c r="R706" s="24"/>
      <c r="S706" s="24"/>
      <c r="T706" s="24"/>
      <c r="U706" s="24"/>
      <c r="V706" s="24"/>
      <c r="W706" s="24"/>
      <c r="X706" s="24"/>
      <c r="Y706" s="24"/>
      <c r="Z706" s="24"/>
      <c r="AA706" s="24"/>
    </row>
    <row r="707" spans="2:27" ht="12.75" x14ac:dyDescent="0.2">
      <c r="B707" s="24"/>
      <c r="C707" s="24"/>
      <c r="D707" s="182"/>
      <c r="E707" s="182"/>
      <c r="F707" s="182"/>
      <c r="G707" s="182"/>
      <c r="H707" s="24"/>
      <c r="I707" s="24"/>
      <c r="J707" s="24"/>
      <c r="K707" s="24"/>
      <c r="L707" s="24"/>
      <c r="M707" s="24"/>
      <c r="N707" s="24"/>
      <c r="O707" s="24"/>
      <c r="P707" s="24"/>
      <c r="Q707" s="24"/>
      <c r="R707" s="24"/>
      <c r="S707" s="24"/>
      <c r="T707" s="24"/>
      <c r="U707" s="24"/>
      <c r="V707" s="24"/>
      <c r="W707" s="24"/>
      <c r="X707" s="24"/>
      <c r="Y707" s="24"/>
      <c r="Z707" s="24"/>
      <c r="AA707" s="24"/>
    </row>
    <row r="708" spans="2:27" ht="12.75" x14ac:dyDescent="0.2">
      <c r="B708" s="24"/>
      <c r="C708" s="24"/>
      <c r="D708" s="182"/>
      <c r="E708" s="182"/>
      <c r="F708" s="182"/>
      <c r="G708" s="182"/>
      <c r="H708" s="24"/>
      <c r="I708" s="24"/>
      <c r="J708" s="24"/>
      <c r="K708" s="24"/>
      <c r="L708" s="24"/>
      <c r="M708" s="24"/>
      <c r="N708" s="24"/>
      <c r="O708" s="24"/>
      <c r="P708" s="24"/>
      <c r="Q708" s="24"/>
      <c r="R708" s="24"/>
      <c r="S708" s="24"/>
      <c r="T708" s="24"/>
      <c r="U708" s="24"/>
      <c r="V708" s="24"/>
      <c r="W708" s="24"/>
      <c r="X708" s="24"/>
      <c r="Y708" s="24"/>
      <c r="Z708" s="24"/>
      <c r="AA708" s="24"/>
    </row>
    <row r="709" spans="2:27" ht="12.75" x14ac:dyDescent="0.2">
      <c r="B709" s="24"/>
      <c r="C709" s="24"/>
      <c r="D709" s="182"/>
      <c r="E709" s="182"/>
      <c r="F709" s="182"/>
      <c r="G709" s="182"/>
      <c r="H709" s="24"/>
      <c r="I709" s="24"/>
      <c r="J709" s="24"/>
      <c r="K709" s="24"/>
      <c r="L709" s="24"/>
      <c r="M709" s="24"/>
      <c r="N709" s="24"/>
      <c r="O709" s="24"/>
      <c r="P709" s="24"/>
      <c r="Q709" s="24"/>
      <c r="R709" s="24"/>
      <c r="S709" s="24"/>
      <c r="T709" s="24"/>
      <c r="U709" s="24"/>
      <c r="V709" s="24"/>
      <c r="W709" s="24"/>
      <c r="X709" s="24"/>
      <c r="Y709" s="24"/>
      <c r="Z709" s="24"/>
      <c r="AA709" s="24"/>
    </row>
    <row r="710" spans="2:27" ht="12.75" x14ac:dyDescent="0.2">
      <c r="B710" s="24"/>
      <c r="C710" s="24"/>
      <c r="D710" s="182"/>
      <c r="E710" s="182"/>
      <c r="F710" s="182"/>
      <c r="G710" s="182"/>
      <c r="H710" s="24"/>
      <c r="I710" s="24"/>
      <c r="J710" s="24"/>
      <c r="K710" s="24"/>
      <c r="L710" s="24"/>
      <c r="M710" s="24"/>
      <c r="N710" s="24"/>
      <c r="O710" s="24"/>
      <c r="P710" s="24"/>
      <c r="Q710" s="24"/>
      <c r="R710" s="24"/>
      <c r="S710" s="24"/>
      <c r="T710" s="24"/>
      <c r="U710" s="24"/>
      <c r="V710" s="24"/>
      <c r="W710" s="24"/>
      <c r="X710" s="24"/>
      <c r="Y710" s="24"/>
      <c r="Z710" s="24"/>
      <c r="AA710" s="24"/>
    </row>
    <row r="711" spans="2:27" ht="12.75" x14ac:dyDescent="0.2">
      <c r="B711" s="24"/>
      <c r="C711" s="24"/>
      <c r="D711" s="182"/>
      <c r="E711" s="182"/>
      <c r="F711" s="182"/>
      <c r="G711" s="182"/>
      <c r="H711" s="24"/>
      <c r="I711" s="24"/>
      <c r="J711" s="24"/>
      <c r="K711" s="24"/>
      <c r="L711" s="24"/>
      <c r="M711" s="24"/>
      <c r="N711" s="24"/>
      <c r="O711" s="24"/>
      <c r="P711" s="24"/>
      <c r="Q711" s="24"/>
      <c r="R711" s="24"/>
      <c r="S711" s="24"/>
      <c r="T711" s="24"/>
      <c r="U711" s="24"/>
      <c r="V711" s="24"/>
      <c r="W711" s="24"/>
      <c r="X711" s="24"/>
      <c r="Y711" s="24"/>
      <c r="Z711" s="24"/>
      <c r="AA711" s="24"/>
    </row>
    <row r="712" spans="2:27" ht="12.75" x14ac:dyDescent="0.2">
      <c r="B712" s="24"/>
      <c r="C712" s="24"/>
      <c r="D712" s="182"/>
      <c r="E712" s="182"/>
      <c r="F712" s="182"/>
      <c r="G712" s="182"/>
      <c r="H712" s="24"/>
      <c r="I712" s="24"/>
      <c r="J712" s="24"/>
      <c r="K712" s="24"/>
      <c r="L712" s="24"/>
      <c r="M712" s="24"/>
      <c r="N712" s="24"/>
      <c r="O712" s="24"/>
      <c r="P712" s="24"/>
      <c r="Q712" s="24"/>
      <c r="R712" s="24"/>
      <c r="S712" s="24"/>
      <c r="T712" s="24"/>
      <c r="U712" s="24"/>
      <c r="V712" s="24"/>
      <c r="W712" s="24"/>
      <c r="X712" s="24"/>
      <c r="Y712" s="24"/>
      <c r="Z712" s="24"/>
      <c r="AA712" s="24"/>
    </row>
    <row r="713" spans="2:27" ht="12.75" x14ac:dyDescent="0.2">
      <c r="B713" s="24"/>
      <c r="C713" s="24"/>
      <c r="D713" s="182"/>
      <c r="E713" s="182"/>
      <c r="F713" s="182"/>
      <c r="G713" s="182"/>
      <c r="H713" s="24"/>
      <c r="I713" s="24"/>
      <c r="J713" s="24"/>
      <c r="K713" s="24"/>
      <c r="L713" s="24"/>
      <c r="M713" s="24"/>
      <c r="N713" s="24"/>
      <c r="O713" s="24"/>
      <c r="P713" s="24"/>
      <c r="Q713" s="24"/>
      <c r="R713" s="24"/>
      <c r="S713" s="24"/>
      <c r="T713" s="24"/>
      <c r="U713" s="24"/>
      <c r="V713" s="24"/>
      <c r="W713" s="24"/>
      <c r="X713" s="24"/>
      <c r="Y713" s="24"/>
      <c r="Z713" s="24"/>
      <c r="AA713" s="24"/>
    </row>
    <row r="714" spans="2:27" ht="12.75" x14ac:dyDescent="0.2">
      <c r="B714" s="24"/>
      <c r="C714" s="24"/>
      <c r="D714" s="182"/>
      <c r="E714" s="182"/>
      <c r="F714" s="182"/>
      <c r="G714" s="182"/>
      <c r="H714" s="24"/>
      <c r="I714" s="24"/>
      <c r="J714" s="24"/>
      <c r="K714" s="24"/>
      <c r="L714" s="24"/>
      <c r="M714" s="24"/>
      <c r="N714" s="24"/>
      <c r="O714" s="24"/>
      <c r="P714" s="24"/>
      <c r="Q714" s="24"/>
      <c r="R714" s="24"/>
      <c r="S714" s="24"/>
      <c r="T714" s="24"/>
      <c r="U714" s="24"/>
      <c r="V714" s="24"/>
      <c r="W714" s="24"/>
      <c r="X714" s="24"/>
      <c r="Y714" s="24"/>
      <c r="Z714" s="24"/>
      <c r="AA714" s="24"/>
    </row>
    <row r="715" spans="2:27" ht="12.75" x14ac:dyDescent="0.2">
      <c r="B715" s="24"/>
      <c r="C715" s="24"/>
      <c r="D715" s="182"/>
      <c r="E715" s="182"/>
      <c r="F715" s="182"/>
      <c r="G715" s="182"/>
      <c r="H715" s="24"/>
      <c r="I715" s="24"/>
      <c r="J715" s="24"/>
      <c r="K715" s="24"/>
      <c r="L715" s="24"/>
      <c r="M715" s="24"/>
      <c r="N715" s="24"/>
      <c r="O715" s="24"/>
      <c r="P715" s="24"/>
      <c r="Q715" s="24"/>
      <c r="R715" s="24"/>
      <c r="S715" s="24"/>
      <c r="T715" s="24"/>
      <c r="U715" s="24"/>
      <c r="V715" s="24"/>
      <c r="W715" s="24"/>
      <c r="X715" s="24"/>
      <c r="Y715" s="24"/>
      <c r="Z715" s="24"/>
      <c r="AA715" s="24"/>
    </row>
    <row r="716" spans="2:27" ht="12.75" x14ac:dyDescent="0.2">
      <c r="B716" s="24"/>
      <c r="C716" s="24"/>
      <c r="D716" s="182"/>
      <c r="E716" s="182"/>
      <c r="F716" s="182"/>
      <c r="G716" s="182"/>
      <c r="H716" s="24"/>
      <c r="I716" s="24"/>
      <c r="J716" s="24"/>
      <c r="K716" s="24"/>
      <c r="L716" s="24"/>
      <c r="M716" s="24"/>
      <c r="N716" s="24"/>
      <c r="O716" s="24"/>
      <c r="P716" s="24"/>
      <c r="Q716" s="24"/>
      <c r="R716" s="24"/>
      <c r="S716" s="24"/>
      <c r="T716" s="24"/>
      <c r="U716" s="24"/>
      <c r="V716" s="24"/>
      <c r="W716" s="24"/>
      <c r="X716" s="24"/>
      <c r="Y716" s="24"/>
      <c r="Z716" s="24"/>
      <c r="AA716" s="24"/>
    </row>
    <row r="717" spans="2:27" ht="12.75" x14ac:dyDescent="0.2">
      <c r="B717" s="24"/>
      <c r="C717" s="24"/>
      <c r="D717" s="182"/>
      <c r="E717" s="182"/>
      <c r="F717" s="182"/>
      <c r="G717" s="182"/>
      <c r="H717" s="24"/>
      <c r="I717" s="24"/>
      <c r="J717" s="24"/>
      <c r="K717" s="24"/>
      <c r="L717" s="24"/>
      <c r="M717" s="24"/>
      <c r="N717" s="24"/>
      <c r="O717" s="24"/>
      <c r="P717" s="24"/>
      <c r="Q717" s="24"/>
      <c r="R717" s="24"/>
      <c r="S717" s="24"/>
      <c r="T717" s="24"/>
      <c r="U717" s="24"/>
      <c r="V717" s="24"/>
      <c r="W717" s="24"/>
      <c r="X717" s="24"/>
      <c r="Y717" s="24"/>
      <c r="Z717" s="24"/>
      <c r="AA717" s="24"/>
    </row>
    <row r="718" spans="2:27" ht="12.75" x14ac:dyDescent="0.2">
      <c r="B718" s="24"/>
      <c r="C718" s="24"/>
      <c r="D718" s="182"/>
      <c r="E718" s="182"/>
      <c r="F718" s="182"/>
      <c r="G718" s="182"/>
      <c r="H718" s="24"/>
      <c r="I718" s="24"/>
      <c r="J718" s="24"/>
      <c r="K718" s="24"/>
      <c r="L718" s="24"/>
      <c r="M718" s="24"/>
      <c r="N718" s="24"/>
      <c r="O718" s="24"/>
      <c r="P718" s="24"/>
      <c r="Q718" s="24"/>
      <c r="R718" s="24"/>
      <c r="S718" s="24"/>
      <c r="T718" s="24"/>
      <c r="U718" s="24"/>
      <c r="V718" s="24"/>
      <c r="W718" s="24"/>
      <c r="X718" s="24"/>
      <c r="Y718" s="24"/>
      <c r="Z718" s="24"/>
      <c r="AA718" s="24"/>
    </row>
    <row r="719" spans="2:27" ht="12.75" x14ac:dyDescent="0.2">
      <c r="B719" s="24"/>
      <c r="C719" s="24"/>
      <c r="D719" s="182"/>
      <c r="E719" s="182"/>
      <c r="F719" s="182"/>
      <c r="G719" s="182"/>
      <c r="H719" s="24"/>
      <c r="I719" s="24"/>
      <c r="J719" s="24"/>
      <c r="K719" s="24"/>
      <c r="L719" s="24"/>
      <c r="M719" s="24"/>
      <c r="N719" s="24"/>
      <c r="O719" s="24"/>
      <c r="P719" s="24"/>
      <c r="Q719" s="24"/>
      <c r="R719" s="24"/>
      <c r="S719" s="24"/>
      <c r="T719" s="24"/>
      <c r="U719" s="24"/>
      <c r="V719" s="24"/>
      <c r="W719" s="24"/>
      <c r="X719" s="24"/>
      <c r="Y719" s="24"/>
      <c r="Z719" s="24"/>
      <c r="AA719" s="24"/>
    </row>
    <row r="720" spans="2:27" ht="12.75" x14ac:dyDescent="0.2">
      <c r="B720" s="24"/>
      <c r="C720" s="24"/>
      <c r="D720" s="182"/>
      <c r="E720" s="182"/>
      <c r="F720" s="182"/>
      <c r="G720" s="182"/>
      <c r="H720" s="24"/>
      <c r="I720" s="24"/>
      <c r="J720" s="24"/>
      <c r="K720" s="24"/>
      <c r="L720" s="24"/>
      <c r="M720" s="24"/>
      <c r="N720" s="24"/>
      <c r="O720" s="24"/>
      <c r="P720" s="24"/>
      <c r="Q720" s="24"/>
      <c r="R720" s="24"/>
      <c r="S720" s="24"/>
      <c r="T720" s="24"/>
      <c r="U720" s="24"/>
      <c r="V720" s="24"/>
      <c r="W720" s="24"/>
      <c r="X720" s="24"/>
      <c r="Y720" s="24"/>
      <c r="Z720" s="24"/>
      <c r="AA720" s="24"/>
    </row>
    <row r="721" spans="2:27" ht="12.75" x14ac:dyDescent="0.2">
      <c r="B721" s="24"/>
      <c r="C721" s="24"/>
      <c r="D721" s="182"/>
      <c r="E721" s="182"/>
      <c r="F721" s="182"/>
      <c r="G721" s="182"/>
      <c r="H721" s="24"/>
      <c r="I721" s="24"/>
      <c r="J721" s="24"/>
      <c r="K721" s="24"/>
      <c r="L721" s="24"/>
      <c r="M721" s="24"/>
      <c r="N721" s="24"/>
      <c r="O721" s="24"/>
      <c r="P721" s="24"/>
      <c r="Q721" s="24"/>
      <c r="R721" s="24"/>
      <c r="S721" s="24"/>
      <c r="T721" s="24"/>
      <c r="U721" s="24"/>
      <c r="V721" s="24"/>
      <c r="W721" s="24"/>
      <c r="X721" s="24"/>
      <c r="Y721" s="24"/>
      <c r="Z721" s="24"/>
      <c r="AA721" s="24"/>
    </row>
    <row r="722" spans="2:27" ht="12.75" x14ac:dyDescent="0.2">
      <c r="B722" s="24"/>
      <c r="C722" s="24"/>
      <c r="D722" s="182"/>
      <c r="E722" s="182"/>
      <c r="F722" s="182"/>
      <c r="G722" s="182"/>
      <c r="H722" s="24"/>
      <c r="I722" s="24"/>
      <c r="J722" s="24"/>
      <c r="K722" s="24"/>
      <c r="L722" s="24"/>
      <c r="M722" s="24"/>
      <c r="N722" s="24"/>
      <c r="O722" s="24"/>
      <c r="P722" s="24"/>
      <c r="Q722" s="24"/>
      <c r="R722" s="24"/>
      <c r="S722" s="24"/>
      <c r="T722" s="24"/>
      <c r="U722" s="24"/>
      <c r="V722" s="24"/>
      <c r="W722" s="24"/>
      <c r="X722" s="24"/>
      <c r="Y722" s="24"/>
      <c r="Z722" s="24"/>
      <c r="AA722" s="24"/>
    </row>
    <row r="723" spans="2:27" ht="12.75" x14ac:dyDescent="0.2">
      <c r="B723" s="24"/>
      <c r="C723" s="24"/>
      <c r="D723" s="182"/>
      <c r="E723" s="182"/>
      <c r="F723" s="182"/>
      <c r="G723" s="182"/>
      <c r="H723" s="24"/>
      <c r="I723" s="24"/>
      <c r="J723" s="24"/>
      <c r="K723" s="24"/>
      <c r="L723" s="24"/>
      <c r="M723" s="24"/>
      <c r="N723" s="24"/>
      <c r="O723" s="24"/>
      <c r="P723" s="24"/>
      <c r="Q723" s="24"/>
      <c r="R723" s="24"/>
      <c r="S723" s="24"/>
      <c r="T723" s="24"/>
      <c r="U723" s="24"/>
      <c r="V723" s="24"/>
      <c r="W723" s="24"/>
      <c r="X723" s="24"/>
      <c r="Y723" s="24"/>
      <c r="Z723" s="24"/>
      <c r="AA723" s="24"/>
    </row>
    <row r="724" spans="2:27" ht="12.75" x14ac:dyDescent="0.2">
      <c r="B724" s="24"/>
      <c r="C724" s="24"/>
      <c r="D724" s="182"/>
      <c r="E724" s="182"/>
      <c r="F724" s="182"/>
      <c r="G724" s="182"/>
      <c r="H724" s="24"/>
      <c r="I724" s="24"/>
      <c r="J724" s="24"/>
      <c r="K724" s="24"/>
      <c r="L724" s="24"/>
      <c r="M724" s="24"/>
      <c r="N724" s="24"/>
      <c r="O724" s="24"/>
      <c r="P724" s="24"/>
      <c r="Q724" s="24"/>
      <c r="R724" s="24"/>
      <c r="S724" s="24"/>
      <c r="T724" s="24"/>
      <c r="U724" s="24"/>
      <c r="V724" s="24"/>
      <c r="W724" s="24"/>
      <c r="X724" s="24"/>
      <c r="Y724" s="24"/>
      <c r="Z724" s="24"/>
      <c r="AA724" s="24"/>
    </row>
    <row r="725" spans="2:27" ht="12.75" x14ac:dyDescent="0.2">
      <c r="B725" s="24"/>
      <c r="C725" s="24"/>
      <c r="D725" s="182"/>
      <c r="E725" s="182"/>
      <c r="F725" s="182"/>
      <c r="G725" s="182"/>
      <c r="H725" s="24"/>
      <c r="I725" s="24"/>
      <c r="J725" s="24"/>
      <c r="K725" s="24"/>
      <c r="L725" s="24"/>
      <c r="M725" s="24"/>
      <c r="N725" s="24"/>
      <c r="O725" s="24"/>
      <c r="P725" s="24"/>
      <c r="Q725" s="24"/>
      <c r="R725" s="24"/>
      <c r="S725" s="24"/>
      <c r="T725" s="24"/>
      <c r="U725" s="24"/>
      <c r="V725" s="24"/>
      <c r="W725" s="24"/>
      <c r="X725" s="24"/>
      <c r="Y725" s="24"/>
      <c r="Z725" s="24"/>
      <c r="AA725" s="24"/>
    </row>
    <row r="726" spans="2:27" ht="12.75" x14ac:dyDescent="0.2">
      <c r="B726" s="24"/>
      <c r="C726" s="24"/>
      <c r="D726" s="182"/>
      <c r="E726" s="182"/>
      <c r="F726" s="182"/>
      <c r="G726" s="182"/>
      <c r="H726" s="24"/>
      <c r="I726" s="24"/>
      <c r="J726" s="24"/>
      <c r="K726" s="24"/>
      <c r="L726" s="24"/>
      <c r="M726" s="24"/>
      <c r="N726" s="24"/>
      <c r="O726" s="24"/>
      <c r="P726" s="24"/>
      <c r="Q726" s="24"/>
      <c r="R726" s="24"/>
      <c r="S726" s="24"/>
      <c r="T726" s="24"/>
      <c r="U726" s="24"/>
      <c r="V726" s="24"/>
      <c r="W726" s="24"/>
      <c r="X726" s="24"/>
      <c r="Y726" s="24"/>
      <c r="Z726" s="24"/>
      <c r="AA726" s="24"/>
    </row>
    <row r="727" spans="2:27" ht="12.75" x14ac:dyDescent="0.2">
      <c r="B727" s="24"/>
      <c r="C727" s="24"/>
      <c r="D727" s="182"/>
      <c r="E727" s="182"/>
      <c r="F727" s="182"/>
      <c r="G727" s="182"/>
      <c r="H727" s="24"/>
      <c r="I727" s="24"/>
      <c r="J727" s="24"/>
      <c r="K727" s="24"/>
      <c r="L727" s="24"/>
      <c r="M727" s="24"/>
      <c r="N727" s="24"/>
      <c r="O727" s="24"/>
      <c r="P727" s="24"/>
      <c r="Q727" s="24"/>
      <c r="R727" s="24"/>
      <c r="S727" s="24"/>
      <c r="T727" s="24"/>
      <c r="U727" s="24"/>
      <c r="V727" s="24"/>
      <c r="W727" s="24"/>
      <c r="X727" s="24"/>
      <c r="Y727" s="24"/>
      <c r="Z727" s="24"/>
      <c r="AA727" s="24"/>
    </row>
    <row r="728" spans="2:27" ht="12.75" x14ac:dyDescent="0.2">
      <c r="B728" s="24"/>
      <c r="C728" s="24"/>
      <c r="D728" s="182"/>
      <c r="E728" s="182"/>
      <c r="F728" s="182"/>
      <c r="G728" s="182"/>
      <c r="H728" s="24"/>
      <c r="I728" s="24"/>
      <c r="J728" s="24"/>
      <c r="K728" s="24"/>
      <c r="L728" s="24"/>
      <c r="M728" s="24"/>
      <c r="N728" s="24"/>
      <c r="O728" s="24"/>
      <c r="P728" s="24"/>
      <c r="Q728" s="24"/>
      <c r="R728" s="24"/>
      <c r="S728" s="24"/>
      <c r="T728" s="24"/>
      <c r="U728" s="24"/>
      <c r="V728" s="24"/>
      <c r="W728" s="24"/>
      <c r="X728" s="24"/>
      <c r="Y728" s="24"/>
      <c r="Z728" s="24"/>
      <c r="AA728" s="24"/>
    </row>
    <row r="729" spans="2:27" ht="12.75" x14ac:dyDescent="0.2">
      <c r="B729" s="24"/>
      <c r="C729" s="24"/>
      <c r="D729" s="182"/>
      <c r="E729" s="182"/>
      <c r="F729" s="182"/>
      <c r="G729" s="182"/>
      <c r="H729" s="24"/>
      <c r="I729" s="24"/>
      <c r="J729" s="24"/>
      <c r="K729" s="24"/>
      <c r="L729" s="24"/>
      <c r="M729" s="24"/>
      <c r="N729" s="24"/>
      <c r="O729" s="24"/>
      <c r="P729" s="24"/>
      <c r="Q729" s="24"/>
      <c r="R729" s="24"/>
      <c r="S729" s="24"/>
      <c r="T729" s="24"/>
      <c r="U729" s="24"/>
      <c r="V729" s="24"/>
      <c r="W729" s="24"/>
      <c r="X729" s="24"/>
      <c r="Y729" s="24"/>
      <c r="Z729" s="24"/>
      <c r="AA729" s="24"/>
    </row>
    <row r="730" spans="2:27" ht="12.75" x14ac:dyDescent="0.2">
      <c r="B730" s="24"/>
      <c r="C730" s="24"/>
      <c r="D730" s="182"/>
      <c r="E730" s="182"/>
      <c r="F730" s="182"/>
      <c r="G730" s="182"/>
      <c r="H730" s="24"/>
      <c r="I730" s="24"/>
      <c r="J730" s="24"/>
      <c r="K730" s="24"/>
      <c r="L730" s="24"/>
      <c r="M730" s="24"/>
      <c r="N730" s="24"/>
      <c r="O730" s="24"/>
      <c r="P730" s="24"/>
      <c r="Q730" s="24"/>
      <c r="R730" s="24"/>
      <c r="S730" s="24"/>
      <c r="T730" s="24"/>
      <c r="U730" s="24"/>
      <c r="V730" s="24"/>
      <c r="W730" s="24"/>
      <c r="X730" s="24"/>
      <c r="Y730" s="24"/>
      <c r="Z730" s="24"/>
      <c r="AA730" s="24"/>
    </row>
    <row r="731" spans="2:27" ht="12.75" x14ac:dyDescent="0.2">
      <c r="B731" s="24"/>
      <c r="C731" s="24"/>
      <c r="D731" s="182"/>
      <c r="E731" s="182"/>
      <c r="F731" s="182"/>
      <c r="G731" s="182"/>
      <c r="H731" s="24"/>
      <c r="I731" s="24"/>
      <c r="J731" s="24"/>
      <c r="K731" s="24"/>
      <c r="L731" s="24"/>
      <c r="M731" s="24"/>
      <c r="N731" s="24"/>
      <c r="O731" s="24"/>
      <c r="P731" s="24"/>
      <c r="Q731" s="24"/>
      <c r="R731" s="24"/>
      <c r="S731" s="24"/>
      <c r="T731" s="24"/>
      <c r="U731" s="24"/>
      <c r="V731" s="24"/>
      <c r="W731" s="24"/>
      <c r="X731" s="24"/>
      <c r="Y731" s="24"/>
      <c r="Z731" s="24"/>
      <c r="AA731" s="24"/>
    </row>
    <row r="732" spans="2:27" ht="12.75" x14ac:dyDescent="0.2">
      <c r="B732" s="24"/>
      <c r="C732" s="24"/>
      <c r="D732" s="182"/>
      <c r="E732" s="182"/>
      <c r="F732" s="182"/>
      <c r="G732" s="182"/>
      <c r="H732" s="24"/>
      <c r="I732" s="24"/>
      <c r="J732" s="24"/>
      <c r="K732" s="24"/>
      <c r="L732" s="24"/>
      <c r="M732" s="24"/>
      <c r="N732" s="24"/>
      <c r="O732" s="24"/>
      <c r="P732" s="24"/>
      <c r="Q732" s="24"/>
      <c r="R732" s="24"/>
      <c r="S732" s="24"/>
      <c r="T732" s="24"/>
      <c r="U732" s="24"/>
      <c r="V732" s="24"/>
      <c r="W732" s="24"/>
      <c r="X732" s="24"/>
      <c r="Y732" s="24"/>
      <c r="Z732" s="24"/>
      <c r="AA732" s="24"/>
    </row>
    <row r="733" spans="2:27" ht="12.75" x14ac:dyDescent="0.2">
      <c r="B733" s="24"/>
      <c r="C733" s="24"/>
      <c r="D733" s="182"/>
      <c r="E733" s="182"/>
      <c r="F733" s="182"/>
      <c r="G733" s="182"/>
      <c r="H733" s="24"/>
      <c r="I733" s="24"/>
      <c r="J733" s="24"/>
      <c r="K733" s="24"/>
      <c r="L733" s="24"/>
      <c r="M733" s="24"/>
      <c r="N733" s="24"/>
      <c r="O733" s="24"/>
      <c r="P733" s="24"/>
      <c r="Q733" s="24"/>
      <c r="R733" s="24"/>
      <c r="S733" s="24"/>
      <c r="T733" s="24"/>
      <c r="U733" s="24"/>
      <c r="V733" s="24"/>
      <c r="W733" s="24"/>
      <c r="X733" s="24"/>
      <c r="Y733" s="24"/>
      <c r="Z733" s="24"/>
      <c r="AA733" s="24"/>
    </row>
    <row r="734" spans="2:27" ht="12.75" x14ac:dyDescent="0.2">
      <c r="B734" s="24"/>
      <c r="C734" s="24"/>
      <c r="D734" s="182"/>
      <c r="E734" s="182"/>
      <c r="F734" s="182"/>
      <c r="G734" s="182"/>
      <c r="H734" s="24"/>
      <c r="I734" s="24"/>
      <c r="J734" s="24"/>
      <c r="K734" s="24"/>
      <c r="L734" s="24"/>
      <c r="M734" s="24"/>
      <c r="N734" s="24"/>
      <c r="O734" s="24"/>
      <c r="P734" s="24"/>
      <c r="Q734" s="24"/>
      <c r="R734" s="24"/>
      <c r="S734" s="24"/>
      <c r="T734" s="24"/>
      <c r="U734" s="24"/>
      <c r="V734" s="24"/>
      <c r="W734" s="24"/>
      <c r="X734" s="24"/>
      <c r="Y734" s="24"/>
      <c r="Z734" s="24"/>
      <c r="AA734" s="24"/>
    </row>
    <row r="735" spans="2:27" ht="12.75" x14ac:dyDescent="0.2">
      <c r="B735" s="24"/>
      <c r="C735" s="24"/>
      <c r="D735" s="182"/>
      <c r="E735" s="182"/>
      <c r="F735" s="182"/>
      <c r="G735" s="182"/>
      <c r="H735" s="24"/>
      <c r="I735" s="24"/>
      <c r="J735" s="24"/>
      <c r="K735" s="24"/>
      <c r="L735" s="24"/>
      <c r="M735" s="24"/>
      <c r="N735" s="24"/>
      <c r="O735" s="24"/>
      <c r="P735" s="24"/>
      <c r="Q735" s="24"/>
      <c r="R735" s="24"/>
      <c r="S735" s="24"/>
      <c r="T735" s="24"/>
      <c r="U735" s="24"/>
      <c r="V735" s="24"/>
      <c r="W735" s="24"/>
      <c r="X735" s="24"/>
      <c r="Y735" s="24"/>
      <c r="Z735" s="24"/>
      <c r="AA735" s="24"/>
    </row>
    <row r="736" spans="2:27" ht="12.75" x14ac:dyDescent="0.2">
      <c r="B736" s="24"/>
      <c r="C736" s="24"/>
      <c r="D736" s="182"/>
      <c r="E736" s="182"/>
      <c r="F736" s="182"/>
      <c r="G736" s="182"/>
      <c r="H736" s="24"/>
      <c r="I736" s="24"/>
      <c r="J736" s="24"/>
      <c r="K736" s="24"/>
      <c r="L736" s="24"/>
      <c r="M736" s="24"/>
      <c r="N736" s="24"/>
      <c r="O736" s="24"/>
      <c r="P736" s="24"/>
      <c r="Q736" s="24"/>
      <c r="R736" s="24"/>
      <c r="S736" s="24"/>
      <c r="T736" s="24"/>
      <c r="U736" s="24"/>
      <c r="V736" s="24"/>
      <c r="W736" s="24"/>
      <c r="X736" s="24"/>
      <c r="Y736" s="24"/>
      <c r="Z736" s="24"/>
      <c r="AA736" s="24"/>
    </row>
    <row r="737" spans="2:27" ht="12.75" x14ac:dyDescent="0.2">
      <c r="B737" s="24"/>
      <c r="C737" s="24"/>
      <c r="D737" s="182"/>
      <c r="E737" s="182"/>
      <c r="F737" s="182"/>
      <c r="G737" s="182"/>
      <c r="H737" s="24"/>
      <c r="I737" s="24"/>
      <c r="J737" s="24"/>
      <c r="K737" s="24"/>
      <c r="L737" s="24"/>
      <c r="M737" s="24"/>
      <c r="N737" s="24"/>
      <c r="O737" s="24"/>
      <c r="P737" s="24"/>
      <c r="Q737" s="24"/>
      <c r="R737" s="24"/>
      <c r="S737" s="24"/>
      <c r="T737" s="24"/>
      <c r="U737" s="24"/>
      <c r="V737" s="24"/>
      <c r="W737" s="24"/>
      <c r="X737" s="24"/>
      <c r="Y737" s="24"/>
      <c r="Z737" s="24"/>
      <c r="AA737" s="24"/>
    </row>
    <row r="738" spans="2:27" ht="12.75" x14ac:dyDescent="0.2">
      <c r="B738" s="24"/>
      <c r="C738" s="24"/>
      <c r="D738" s="182"/>
      <c r="E738" s="182"/>
      <c r="F738" s="182"/>
      <c r="G738" s="182"/>
      <c r="H738" s="24"/>
      <c r="I738" s="24"/>
      <c r="J738" s="24"/>
      <c r="K738" s="24"/>
      <c r="L738" s="24"/>
      <c r="M738" s="24"/>
      <c r="N738" s="24"/>
      <c r="O738" s="24"/>
      <c r="P738" s="24"/>
      <c r="Q738" s="24"/>
      <c r="R738" s="24"/>
      <c r="S738" s="24"/>
      <c r="T738" s="24"/>
      <c r="U738" s="24"/>
      <c r="V738" s="24"/>
      <c r="W738" s="24"/>
      <c r="X738" s="24"/>
      <c r="Y738" s="24"/>
      <c r="Z738" s="24"/>
      <c r="AA738" s="24"/>
    </row>
    <row r="739" spans="2:27" ht="12.75" x14ac:dyDescent="0.2">
      <c r="B739" s="24"/>
      <c r="C739" s="24"/>
      <c r="D739" s="182"/>
      <c r="E739" s="182"/>
      <c r="F739" s="182"/>
      <c r="G739" s="182"/>
      <c r="H739" s="24"/>
      <c r="I739" s="24"/>
      <c r="J739" s="24"/>
      <c r="K739" s="24"/>
      <c r="L739" s="24"/>
      <c r="M739" s="24"/>
      <c r="N739" s="24"/>
      <c r="O739" s="24"/>
      <c r="P739" s="24"/>
      <c r="Q739" s="24"/>
      <c r="R739" s="24"/>
      <c r="S739" s="24"/>
      <c r="T739" s="24"/>
      <c r="U739" s="24"/>
      <c r="V739" s="24"/>
      <c r="W739" s="24"/>
      <c r="X739" s="24"/>
      <c r="Y739" s="24"/>
      <c r="Z739" s="24"/>
      <c r="AA739" s="24"/>
    </row>
    <row r="740" spans="2:27" ht="12.75" x14ac:dyDescent="0.2">
      <c r="B740" s="24"/>
      <c r="C740" s="24"/>
      <c r="D740" s="182"/>
      <c r="E740" s="182"/>
      <c r="F740" s="182"/>
      <c r="G740" s="182"/>
      <c r="H740" s="24"/>
      <c r="I740" s="24"/>
      <c r="J740" s="24"/>
      <c r="K740" s="24"/>
      <c r="L740" s="24"/>
      <c r="M740" s="24"/>
      <c r="N740" s="24"/>
      <c r="O740" s="24"/>
      <c r="P740" s="24"/>
      <c r="Q740" s="24"/>
      <c r="R740" s="24"/>
      <c r="S740" s="24"/>
      <c r="T740" s="24"/>
      <c r="U740" s="24"/>
      <c r="V740" s="24"/>
      <c r="W740" s="24"/>
      <c r="X740" s="24"/>
      <c r="Y740" s="24"/>
      <c r="Z740" s="24"/>
      <c r="AA740" s="24"/>
    </row>
    <row r="741" spans="2:27" ht="12.75" x14ac:dyDescent="0.2">
      <c r="B741" s="24"/>
      <c r="C741" s="24"/>
      <c r="D741" s="182"/>
      <c r="E741" s="182"/>
      <c r="F741" s="182"/>
      <c r="G741" s="182"/>
      <c r="H741" s="24"/>
      <c r="I741" s="24"/>
      <c r="J741" s="24"/>
      <c r="K741" s="24"/>
      <c r="L741" s="24"/>
      <c r="M741" s="24"/>
      <c r="N741" s="24"/>
      <c r="O741" s="24"/>
      <c r="P741" s="24"/>
      <c r="Q741" s="24"/>
      <c r="R741" s="24"/>
      <c r="S741" s="24"/>
      <c r="T741" s="24"/>
      <c r="U741" s="24"/>
      <c r="V741" s="24"/>
      <c r="W741" s="24"/>
      <c r="X741" s="24"/>
      <c r="Y741" s="24"/>
      <c r="Z741" s="24"/>
      <c r="AA741" s="24"/>
    </row>
    <row r="742" spans="2:27" ht="12.75" x14ac:dyDescent="0.2">
      <c r="B742" s="24"/>
      <c r="C742" s="24"/>
      <c r="D742" s="182"/>
      <c r="E742" s="182"/>
      <c r="F742" s="182"/>
      <c r="G742" s="182"/>
      <c r="H742" s="24"/>
      <c r="I742" s="24"/>
      <c r="J742" s="24"/>
      <c r="K742" s="24"/>
      <c r="L742" s="24"/>
      <c r="M742" s="24"/>
      <c r="N742" s="24"/>
      <c r="O742" s="24"/>
      <c r="P742" s="24"/>
      <c r="Q742" s="24"/>
      <c r="R742" s="24"/>
      <c r="S742" s="24"/>
      <c r="T742" s="24"/>
      <c r="U742" s="24"/>
      <c r="V742" s="24"/>
      <c r="W742" s="24"/>
      <c r="X742" s="24"/>
      <c r="Y742" s="24"/>
      <c r="Z742" s="24"/>
      <c r="AA742" s="24"/>
    </row>
    <row r="743" spans="2:27" ht="12.75" x14ac:dyDescent="0.2">
      <c r="B743" s="24"/>
      <c r="C743" s="24"/>
      <c r="D743" s="182"/>
      <c r="E743" s="182"/>
      <c r="F743" s="182"/>
      <c r="G743" s="182"/>
      <c r="H743" s="24"/>
      <c r="I743" s="24"/>
      <c r="J743" s="24"/>
      <c r="K743" s="24"/>
      <c r="L743" s="24"/>
      <c r="M743" s="24"/>
      <c r="N743" s="24"/>
      <c r="O743" s="24"/>
      <c r="P743" s="24"/>
      <c r="Q743" s="24"/>
      <c r="R743" s="24"/>
      <c r="S743" s="24"/>
      <c r="T743" s="24"/>
      <c r="U743" s="24"/>
      <c r="V743" s="24"/>
      <c r="W743" s="24"/>
      <c r="X743" s="24"/>
      <c r="Y743" s="24"/>
      <c r="Z743" s="24"/>
      <c r="AA743" s="24"/>
    </row>
    <row r="744" spans="2:27" ht="12.75" x14ac:dyDescent="0.2">
      <c r="B744" s="24"/>
      <c r="C744" s="24"/>
      <c r="D744" s="182"/>
      <c r="E744" s="182"/>
      <c r="F744" s="182"/>
      <c r="G744" s="182"/>
      <c r="H744" s="24"/>
      <c r="I744" s="24"/>
      <c r="J744" s="24"/>
      <c r="K744" s="24"/>
      <c r="L744" s="24"/>
      <c r="M744" s="24"/>
      <c r="N744" s="24"/>
      <c r="O744" s="24"/>
      <c r="P744" s="24"/>
      <c r="Q744" s="24"/>
      <c r="R744" s="24"/>
      <c r="S744" s="24"/>
      <c r="T744" s="24"/>
      <c r="U744" s="24"/>
      <c r="V744" s="24"/>
      <c r="W744" s="24"/>
      <c r="X744" s="24"/>
      <c r="Y744" s="24"/>
      <c r="Z744" s="24"/>
      <c r="AA744" s="24"/>
    </row>
    <row r="745" spans="2:27" ht="12.75" x14ac:dyDescent="0.2">
      <c r="B745" s="24"/>
      <c r="C745" s="24"/>
      <c r="D745" s="182"/>
      <c r="E745" s="182"/>
      <c r="F745" s="182"/>
      <c r="G745" s="182"/>
      <c r="H745" s="24"/>
      <c r="I745" s="24"/>
      <c r="J745" s="24"/>
      <c r="K745" s="24"/>
      <c r="L745" s="24"/>
      <c r="M745" s="24"/>
      <c r="N745" s="24"/>
      <c r="O745" s="24"/>
      <c r="P745" s="24"/>
      <c r="Q745" s="24"/>
      <c r="R745" s="24"/>
      <c r="S745" s="24"/>
      <c r="T745" s="24"/>
      <c r="U745" s="24"/>
      <c r="V745" s="24"/>
      <c r="W745" s="24"/>
      <c r="X745" s="24"/>
      <c r="Y745" s="24"/>
      <c r="Z745" s="24"/>
      <c r="AA745" s="24"/>
    </row>
    <row r="746" spans="2:27" ht="12.75" x14ac:dyDescent="0.2">
      <c r="B746" s="24"/>
      <c r="C746" s="24"/>
      <c r="D746" s="182"/>
      <c r="E746" s="182"/>
      <c r="F746" s="182"/>
      <c r="G746" s="182"/>
      <c r="H746" s="24"/>
      <c r="I746" s="24"/>
      <c r="J746" s="24"/>
      <c r="K746" s="24"/>
      <c r="L746" s="24"/>
      <c r="M746" s="24"/>
      <c r="N746" s="24"/>
      <c r="O746" s="24"/>
      <c r="P746" s="24"/>
      <c r="Q746" s="24"/>
      <c r="R746" s="24"/>
      <c r="S746" s="24"/>
      <c r="T746" s="24"/>
      <c r="U746" s="24"/>
      <c r="V746" s="24"/>
      <c r="W746" s="24"/>
      <c r="X746" s="24"/>
      <c r="Y746" s="24"/>
      <c r="Z746" s="24"/>
      <c r="AA746" s="24"/>
    </row>
    <row r="747" spans="2:27" ht="12.75" x14ac:dyDescent="0.2">
      <c r="B747" s="24"/>
      <c r="C747" s="24"/>
      <c r="D747" s="182"/>
      <c r="E747" s="182"/>
      <c r="F747" s="182"/>
      <c r="G747" s="182"/>
      <c r="H747" s="24"/>
      <c r="I747" s="24"/>
      <c r="J747" s="24"/>
      <c r="K747" s="24"/>
      <c r="L747" s="24"/>
      <c r="M747" s="24"/>
      <c r="N747" s="24"/>
      <c r="O747" s="24"/>
      <c r="P747" s="24"/>
      <c r="Q747" s="24"/>
      <c r="R747" s="24"/>
      <c r="S747" s="24"/>
      <c r="T747" s="24"/>
      <c r="U747" s="24"/>
      <c r="V747" s="24"/>
      <c r="W747" s="24"/>
      <c r="X747" s="24"/>
      <c r="Y747" s="24"/>
      <c r="Z747" s="24"/>
      <c r="AA747" s="24"/>
    </row>
    <row r="748" spans="2:27" ht="12.75" x14ac:dyDescent="0.2">
      <c r="B748" s="24"/>
      <c r="C748" s="24"/>
      <c r="D748" s="182"/>
      <c r="E748" s="182"/>
      <c r="F748" s="182"/>
      <c r="G748" s="182"/>
      <c r="H748" s="24"/>
      <c r="I748" s="24"/>
      <c r="J748" s="24"/>
      <c r="K748" s="24"/>
      <c r="L748" s="24"/>
      <c r="M748" s="24"/>
      <c r="N748" s="24"/>
      <c r="O748" s="24"/>
      <c r="P748" s="24"/>
      <c r="Q748" s="24"/>
      <c r="R748" s="24"/>
      <c r="S748" s="24"/>
      <c r="T748" s="24"/>
      <c r="U748" s="24"/>
      <c r="V748" s="24"/>
      <c r="W748" s="24"/>
      <c r="X748" s="24"/>
      <c r="Y748" s="24"/>
      <c r="Z748" s="24"/>
      <c r="AA748" s="24"/>
    </row>
    <row r="749" spans="2:27" ht="12.75" x14ac:dyDescent="0.2">
      <c r="B749" s="24"/>
      <c r="C749" s="24"/>
      <c r="D749" s="182"/>
      <c r="E749" s="182"/>
      <c r="F749" s="182"/>
      <c r="G749" s="182"/>
      <c r="H749" s="24"/>
      <c r="I749" s="24"/>
      <c r="J749" s="24"/>
      <c r="K749" s="24"/>
      <c r="L749" s="24"/>
      <c r="M749" s="24"/>
      <c r="N749" s="24"/>
      <c r="O749" s="24"/>
      <c r="P749" s="24"/>
      <c r="Q749" s="24"/>
      <c r="R749" s="24"/>
      <c r="S749" s="24"/>
      <c r="T749" s="24"/>
      <c r="U749" s="24"/>
      <c r="V749" s="24"/>
      <c r="W749" s="24"/>
      <c r="X749" s="24"/>
      <c r="Y749" s="24"/>
      <c r="Z749" s="24"/>
      <c r="AA749" s="24"/>
    </row>
    <row r="750" spans="2:27" ht="12.75" x14ac:dyDescent="0.2">
      <c r="B750" s="24"/>
      <c r="C750" s="24"/>
      <c r="D750" s="182"/>
      <c r="E750" s="182"/>
      <c r="F750" s="182"/>
      <c r="G750" s="182"/>
      <c r="H750" s="24"/>
      <c r="I750" s="24"/>
      <c r="J750" s="24"/>
      <c r="K750" s="24"/>
      <c r="L750" s="24"/>
      <c r="M750" s="24"/>
      <c r="N750" s="24"/>
      <c r="O750" s="24"/>
      <c r="P750" s="24"/>
      <c r="Q750" s="24"/>
      <c r="R750" s="24"/>
      <c r="S750" s="24"/>
      <c r="T750" s="24"/>
      <c r="U750" s="24"/>
      <c r="V750" s="24"/>
      <c r="W750" s="24"/>
      <c r="X750" s="24"/>
      <c r="Y750" s="24"/>
      <c r="Z750" s="24"/>
      <c r="AA750" s="24"/>
    </row>
    <row r="751" spans="2:27" ht="12.75" x14ac:dyDescent="0.2">
      <c r="B751" s="24"/>
      <c r="C751" s="24"/>
      <c r="D751" s="182"/>
      <c r="E751" s="182"/>
      <c r="F751" s="182"/>
      <c r="G751" s="182"/>
      <c r="H751" s="24"/>
      <c r="I751" s="24"/>
      <c r="J751" s="24"/>
      <c r="K751" s="24"/>
      <c r="L751" s="24"/>
      <c r="M751" s="24"/>
      <c r="N751" s="24"/>
      <c r="O751" s="24"/>
      <c r="P751" s="24"/>
      <c r="Q751" s="24"/>
      <c r="R751" s="24"/>
      <c r="S751" s="24"/>
      <c r="T751" s="24"/>
      <c r="U751" s="24"/>
      <c r="V751" s="24"/>
      <c r="W751" s="24"/>
      <c r="X751" s="24"/>
      <c r="Y751" s="24"/>
      <c r="Z751" s="24"/>
      <c r="AA751" s="24"/>
    </row>
    <row r="752" spans="2:27" ht="12.75" x14ac:dyDescent="0.2">
      <c r="B752" s="24"/>
      <c r="C752" s="24"/>
      <c r="D752" s="182"/>
      <c r="E752" s="182"/>
      <c r="F752" s="182"/>
      <c r="G752" s="182"/>
      <c r="H752" s="24"/>
      <c r="I752" s="24"/>
      <c r="J752" s="24"/>
      <c r="K752" s="24"/>
      <c r="L752" s="24"/>
      <c r="M752" s="24"/>
      <c r="N752" s="24"/>
      <c r="O752" s="24"/>
      <c r="P752" s="24"/>
      <c r="Q752" s="24"/>
      <c r="R752" s="24"/>
      <c r="S752" s="24"/>
      <c r="T752" s="24"/>
      <c r="U752" s="24"/>
      <c r="V752" s="24"/>
      <c r="W752" s="24"/>
      <c r="X752" s="24"/>
      <c r="Y752" s="24"/>
      <c r="Z752" s="24"/>
      <c r="AA752" s="24"/>
    </row>
    <row r="753" spans="2:27" ht="12.75" x14ac:dyDescent="0.2">
      <c r="B753" s="24"/>
      <c r="C753" s="24"/>
      <c r="D753" s="182"/>
      <c r="E753" s="182"/>
      <c r="F753" s="182"/>
      <c r="G753" s="182"/>
      <c r="H753" s="24"/>
      <c r="I753" s="24"/>
      <c r="J753" s="24"/>
      <c r="K753" s="24"/>
      <c r="L753" s="24"/>
      <c r="M753" s="24"/>
      <c r="N753" s="24"/>
      <c r="O753" s="24"/>
      <c r="P753" s="24"/>
      <c r="Q753" s="24"/>
      <c r="R753" s="24"/>
      <c r="S753" s="24"/>
      <c r="T753" s="24"/>
      <c r="U753" s="24"/>
      <c r="V753" s="24"/>
      <c r="W753" s="24"/>
      <c r="X753" s="24"/>
      <c r="Y753" s="24"/>
      <c r="Z753" s="24"/>
      <c r="AA753" s="24"/>
    </row>
    <row r="754" spans="2:27" ht="12.75" x14ac:dyDescent="0.2">
      <c r="B754" s="24"/>
      <c r="C754" s="24"/>
      <c r="D754" s="182"/>
      <c r="E754" s="182"/>
      <c r="F754" s="182"/>
      <c r="G754" s="182"/>
      <c r="H754" s="24"/>
      <c r="I754" s="24"/>
      <c r="J754" s="24"/>
      <c r="K754" s="24"/>
      <c r="L754" s="24"/>
      <c r="M754" s="24"/>
      <c r="N754" s="24"/>
      <c r="O754" s="24"/>
      <c r="P754" s="24"/>
      <c r="Q754" s="24"/>
      <c r="R754" s="24"/>
      <c r="S754" s="24"/>
      <c r="T754" s="24"/>
      <c r="U754" s="24"/>
      <c r="V754" s="24"/>
      <c r="W754" s="24"/>
      <c r="X754" s="24"/>
      <c r="Y754" s="24"/>
      <c r="Z754" s="24"/>
      <c r="AA754" s="24"/>
    </row>
    <row r="755" spans="2:27" ht="12.75" x14ac:dyDescent="0.2">
      <c r="B755" s="24"/>
      <c r="C755" s="24"/>
      <c r="D755" s="182"/>
      <c r="E755" s="182"/>
      <c r="F755" s="182"/>
      <c r="G755" s="182"/>
      <c r="H755" s="24"/>
      <c r="I755" s="24"/>
      <c r="J755" s="24"/>
      <c r="K755" s="24"/>
      <c r="L755" s="24"/>
      <c r="M755" s="24"/>
      <c r="N755" s="24"/>
      <c r="O755" s="24"/>
      <c r="P755" s="24"/>
      <c r="Q755" s="24"/>
      <c r="R755" s="24"/>
      <c r="S755" s="24"/>
      <c r="T755" s="24"/>
      <c r="U755" s="24"/>
      <c r="V755" s="24"/>
      <c r="W755" s="24"/>
      <c r="X755" s="24"/>
      <c r="Y755" s="24"/>
      <c r="Z755" s="24"/>
      <c r="AA755" s="24"/>
    </row>
    <row r="756" spans="2:27" ht="12.75" x14ac:dyDescent="0.2">
      <c r="B756" s="24"/>
      <c r="C756" s="24"/>
      <c r="D756" s="182"/>
      <c r="E756" s="182"/>
      <c r="F756" s="182"/>
      <c r="G756" s="182"/>
      <c r="H756" s="24"/>
      <c r="I756" s="24"/>
      <c r="J756" s="24"/>
      <c r="K756" s="24"/>
      <c r="L756" s="24"/>
      <c r="M756" s="24"/>
      <c r="N756" s="24"/>
      <c r="O756" s="24"/>
      <c r="P756" s="24"/>
      <c r="Q756" s="24"/>
      <c r="R756" s="24"/>
      <c r="S756" s="24"/>
      <c r="T756" s="24"/>
      <c r="U756" s="24"/>
      <c r="V756" s="24"/>
      <c r="W756" s="24"/>
      <c r="X756" s="24"/>
      <c r="Y756" s="24"/>
      <c r="Z756" s="24"/>
      <c r="AA756" s="24"/>
    </row>
    <row r="757" spans="2:27" ht="12.75" x14ac:dyDescent="0.2">
      <c r="B757" s="24"/>
      <c r="C757" s="24"/>
      <c r="D757" s="182"/>
      <c r="E757" s="182"/>
      <c r="F757" s="182"/>
      <c r="G757" s="182"/>
      <c r="H757" s="24"/>
      <c r="I757" s="24"/>
      <c r="J757" s="24"/>
      <c r="K757" s="24"/>
      <c r="L757" s="24"/>
      <c r="M757" s="24"/>
      <c r="N757" s="24"/>
      <c r="O757" s="24"/>
      <c r="P757" s="24"/>
      <c r="Q757" s="24"/>
      <c r="R757" s="24"/>
      <c r="S757" s="24"/>
      <c r="T757" s="24"/>
      <c r="U757" s="24"/>
      <c r="V757" s="24"/>
      <c r="W757" s="24"/>
      <c r="X757" s="24"/>
      <c r="Y757" s="24"/>
      <c r="Z757" s="24"/>
      <c r="AA757" s="24"/>
    </row>
    <row r="758" spans="2:27" ht="12.75" x14ac:dyDescent="0.2">
      <c r="B758" s="24"/>
      <c r="C758" s="24"/>
      <c r="D758" s="182"/>
      <c r="E758" s="182"/>
      <c r="F758" s="182"/>
      <c r="G758" s="182"/>
      <c r="H758" s="24"/>
      <c r="I758" s="24"/>
      <c r="J758" s="24"/>
      <c r="K758" s="24"/>
      <c r="L758" s="24"/>
      <c r="M758" s="24"/>
      <c r="N758" s="24"/>
      <c r="O758" s="24"/>
      <c r="P758" s="24"/>
      <c r="Q758" s="24"/>
      <c r="R758" s="24"/>
      <c r="S758" s="24"/>
      <c r="T758" s="24"/>
      <c r="U758" s="24"/>
      <c r="V758" s="24"/>
      <c r="W758" s="24"/>
      <c r="X758" s="24"/>
      <c r="Y758" s="24"/>
      <c r="Z758" s="24"/>
      <c r="AA758" s="24"/>
    </row>
    <row r="759" spans="2:27" ht="12.75" x14ac:dyDescent="0.2">
      <c r="B759" s="24"/>
      <c r="C759" s="24"/>
      <c r="D759" s="182"/>
      <c r="E759" s="182"/>
      <c r="F759" s="182"/>
      <c r="G759" s="182"/>
      <c r="H759" s="24"/>
      <c r="I759" s="24"/>
      <c r="J759" s="24"/>
      <c r="K759" s="24"/>
      <c r="L759" s="24"/>
      <c r="M759" s="24"/>
      <c r="N759" s="24"/>
      <c r="O759" s="24"/>
      <c r="P759" s="24"/>
      <c r="Q759" s="24"/>
      <c r="R759" s="24"/>
      <c r="S759" s="24"/>
      <c r="T759" s="24"/>
      <c r="U759" s="24"/>
      <c r="V759" s="24"/>
      <c r="W759" s="24"/>
      <c r="X759" s="24"/>
      <c r="Y759" s="24"/>
      <c r="Z759" s="24"/>
      <c r="AA759" s="24"/>
    </row>
    <row r="760" spans="2:27" ht="12.75" x14ac:dyDescent="0.2">
      <c r="B760" s="24"/>
      <c r="C760" s="24"/>
      <c r="D760" s="182"/>
      <c r="E760" s="182"/>
      <c r="F760" s="182"/>
      <c r="G760" s="182"/>
      <c r="H760" s="24"/>
      <c r="I760" s="24"/>
      <c r="J760" s="24"/>
      <c r="K760" s="24"/>
      <c r="L760" s="24"/>
      <c r="M760" s="24"/>
      <c r="N760" s="24"/>
      <c r="O760" s="24"/>
      <c r="P760" s="24"/>
      <c r="Q760" s="24"/>
      <c r="R760" s="24"/>
      <c r="S760" s="24"/>
      <c r="T760" s="24"/>
      <c r="U760" s="24"/>
      <c r="V760" s="24"/>
      <c r="W760" s="24"/>
      <c r="X760" s="24"/>
      <c r="Y760" s="24"/>
      <c r="Z760" s="24"/>
      <c r="AA760" s="24"/>
    </row>
    <row r="761" spans="2:27" ht="12.75" x14ac:dyDescent="0.2">
      <c r="B761" s="24"/>
      <c r="C761" s="24"/>
      <c r="D761" s="182"/>
      <c r="E761" s="182"/>
      <c r="F761" s="182"/>
      <c r="G761" s="182"/>
      <c r="H761" s="24"/>
      <c r="I761" s="24"/>
      <c r="J761" s="24"/>
      <c r="K761" s="24"/>
      <c r="L761" s="24"/>
      <c r="M761" s="24"/>
      <c r="N761" s="24"/>
      <c r="O761" s="24"/>
      <c r="P761" s="24"/>
      <c r="Q761" s="24"/>
      <c r="R761" s="24"/>
      <c r="S761" s="24"/>
      <c r="T761" s="24"/>
      <c r="U761" s="24"/>
      <c r="V761" s="24"/>
      <c r="W761" s="24"/>
      <c r="X761" s="24"/>
      <c r="Y761" s="24"/>
      <c r="Z761" s="24"/>
      <c r="AA761" s="24"/>
    </row>
    <row r="762" spans="2:27" ht="12.75" x14ac:dyDescent="0.2">
      <c r="B762" s="24"/>
      <c r="C762" s="24"/>
      <c r="D762" s="182"/>
      <c r="E762" s="182"/>
      <c r="F762" s="182"/>
      <c r="G762" s="182"/>
      <c r="H762" s="24"/>
      <c r="I762" s="24"/>
      <c r="J762" s="24"/>
      <c r="K762" s="24"/>
      <c r="L762" s="24"/>
      <c r="M762" s="24"/>
      <c r="N762" s="24"/>
      <c r="O762" s="24"/>
      <c r="P762" s="24"/>
      <c r="Q762" s="24"/>
      <c r="R762" s="24"/>
      <c r="S762" s="24"/>
      <c r="T762" s="24"/>
      <c r="U762" s="24"/>
      <c r="V762" s="24"/>
      <c r="W762" s="24"/>
      <c r="X762" s="24"/>
      <c r="Y762" s="24"/>
      <c r="Z762" s="24"/>
      <c r="AA762" s="24"/>
    </row>
    <row r="763" spans="2:27" ht="12.75" x14ac:dyDescent="0.2">
      <c r="B763" s="24"/>
      <c r="C763" s="24"/>
      <c r="D763" s="182"/>
      <c r="E763" s="182"/>
      <c r="F763" s="182"/>
      <c r="G763" s="182"/>
      <c r="H763" s="24"/>
      <c r="I763" s="24"/>
      <c r="J763" s="24"/>
      <c r="K763" s="24"/>
      <c r="L763" s="24"/>
      <c r="M763" s="24"/>
      <c r="N763" s="24"/>
      <c r="O763" s="24"/>
      <c r="P763" s="24"/>
      <c r="Q763" s="24"/>
      <c r="R763" s="24"/>
      <c r="S763" s="24"/>
      <c r="T763" s="24"/>
      <c r="U763" s="24"/>
      <c r="V763" s="24"/>
      <c r="W763" s="24"/>
      <c r="X763" s="24"/>
      <c r="Y763" s="24"/>
      <c r="Z763" s="24"/>
      <c r="AA763" s="24"/>
    </row>
    <row r="764" spans="2:27" ht="12.75" x14ac:dyDescent="0.2">
      <c r="B764" s="24"/>
      <c r="C764" s="24"/>
      <c r="D764" s="182"/>
      <c r="E764" s="182"/>
      <c r="F764" s="182"/>
      <c r="G764" s="182"/>
      <c r="H764" s="24"/>
      <c r="I764" s="24"/>
      <c r="J764" s="24"/>
      <c r="K764" s="24"/>
      <c r="L764" s="24"/>
      <c r="M764" s="24"/>
      <c r="N764" s="24"/>
      <c r="O764" s="24"/>
      <c r="P764" s="24"/>
      <c r="Q764" s="24"/>
      <c r="R764" s="24"/>
      <c r="S764" s="24"/>
      <c r="T764" s="24"/>
      <c r="U764" s="24"/>
      <c r="V764" s="24"/>
      <c r="W764" s="24"/>
      <c r="X764" s="24"/>
      <c r="Y764" s="24"/>
      <c r="Z764" s="24"/>
      <c r="AA764" s="24"/>
    </row>
    <row r="765" spans="2:27" ht="12.75" x14ac:dyDescent="0.2">
      <c r="B765" s="24"/>
      <c r="C765" s="24"/>
      <c r="D765" s="182"/>
      <c r="E765" s="182"/>
      <c r="F765" s="182"/>
      <c r="G765" s="182"/>
      <c r="H765" s="24"/>
      <c r="I765" s="24"/>
      <c r="J765" s="24"/>
      <c r="K765" s="24"/>
      <c r="L765" s="24"/>
      <c r="M765" s="24"/>
      <c r="N765" s="24"/>
      <c r="O765" s="24"/>
      <c r="P765" s="24"/>
      <c r="Q765" s="24"/>
      <c r="R765" s="24"/>
      <c r="S765" s="24"/>
      <c r="T765" s="24"/>
      <c r="U765" s="24"/>
      <c r="V765" s="24"/>
      <c r="W765" s="24"/>
      <c r="X765" s="24"/>
      <c r="Y765" s="24"/>
      <c r="Z765" s="24"/>
      <c r="AA765" s="24"/>
    </row>
    <row r="766" spans="2:27" ht="12.75" x14ac:dyDescent="0.2">
      <c r="B766" s="24"/>
      <c r="C766" s="24"/>
      <c r="D766" s="182"/>
      <c r="E766" s="182"/>
      <c r="F766" s="182"/>
      <c r="G766" s="182"/>
      <c r="H766" s="24"/>
      <c r="I766" s="24"/>
      <c r="J766" s="24"/>
      <c r="K766" s="24"/>
      <c r="L766" s="24"/>
      <c r="M766" s="24"/>
      <c r="N766" s="24"/>
      <c r="O766" s="24"/>
      <c r="P766" s="24"/>
      <c r="Q766" s="24"/>
      <c r="R766" s="24"/>
      <c r="S766" s="24"/>
      <c r="T766" s="24"/>
      <c r="U766" s="24"/>
      <c r="V766" s="24"/>
      <c r="W766" s="24"/>
      <c r="X766" s="24"/>
      <c r="Y766" s="24"/>
      <c r="Z766" s="24"/>
      <c r="AA766" s="24"/>
    </row>
    <row r="767" spans="2:27" ht="12.75" x14ac:dyDescent="0.2">
      <c r="B767" s="24"/>
      <c r="C767" s="24"/>
      <c r="D767" s="182"/>
      <c r="E767" s="182"/>
      <c r="F767" s="182"/>
      <c r="G767" s="182"/>
      <c r="H767" s="24"/>
      <c r="I767" s="24"/>
      <c r="J767" s="24"/>
      <c r="K767" s="24"/>
      <c r="L767" s="24"/>
      <c r="M767" s="24"/>
      <c r="N767" s="24"/>
      <c r="O767" s="24"/>
      <c r="P767" s="24"/>
      <c r="Q767" s="24"/>
      <c r="R767" s="24"/>
      <c r="S767" s="24"/>
      <c r="T767" s="24"/>
      <c r="U767" s="24"/>
      <c r="V767" s="24"/>
      <c r="W767" s="24"/>
      <c r="X767" s="24"/>
      <c r="Y767" s="24"/>
      <c r="Z767" s="24"/>
      <c r="AA767" s="24"/>
    </row>
    <row r="768" spans="2:27" ht="12.75" x14ac:dyDescent="0.2">
      <c r="B768" s="24"/>
      <c r="C768" s="24"/>
      <c r="D768" s="182"/>
      <c r="E768" s="182"/>
      <c r="F768" s="182"/>
      <c r="G768" s="182"/>
      <c r="H768" s="24"/>
      <c r="I768" s="24"/>
      <c r="J768" s="24"/>
      <c r="K768" s="24"/>
      <c r="L768" s="24"/>
      <c r="M768" s="24"/>
      <c r="N768" s="24"/>
      <c r="O768" s="24"/>
      <c r="P768" s="24"/>
      <c r="Q768" s="24"/>
      <c r="R768" s="24"/>
      <c r="S768" s="24"/>
      <c r="T768" s="24"/>
      <c r="U768" s="24"/>
      <c r="V768" s="24"/>
      <c r="W768" s="24"/>
      <c r="X768" s="24"/>
      <c r="Y768" s="24"/>
      <c r="Z768" s="24"/>
      <c r="AA768" s="24"/>
    </row>
    <row r="769" spans="2:27" ht="12.75" x14ac:dyDescent="0.2">
      <c r="B769" s="24"/>
      <c r="C769" s="24"/>
      <c r="D769" s="182"/>
      <c r="E769" s="182"/>
      <c r="F769" s="182"/>
      <c r="G769" s="182"/>
      <c r="H769" s="24"/>
      <c r="I769" s="24"/>
      <c r="J769" s="24"/>
      <c r="K769" s="24"/>
      <c r="L769" s="24"/>
      <c r="M769" s="24"/>
      <c r="N769" s="24"/>
      <c r="O769" s="24"/>
      <c r="P769" s="24"/>
      <c r="Q769" s="24"/>
      <c r="R769" s="24"/>
      <c r="S769" s="24"/>
      <c r="T769" s="24"/>
      <c r="U769" s="24"/>
      <c r="V769" s="24"/>
      <c r="W769" s="24"/>
      <c r="X769" s="24"/>
      <c r="Y769" s="24"/>
      <c r="Z769" s="24"/>
      <c r="AA769" s="24"/>
    </row>
    <row r="770" spans="2:27" ht="12.75" x14ac:dyDescent="0.2">
      <c r="B770" s="24"/>
      <c r="C770" s="24"/>
      <c r="D770" s="182"/>
      <c r="E770" s="182"/>
      <c r="F770" s="182"/>
      <c r="G770" s="182"/>
      <c r="H770" s="24"/>
      <c r="I770" s="24"/>
      <c r="J770" s="24"/>
      <c r="K770" s="24"/>
      <c r="L770" s="24"/>
      <c r="M770" s="24"/>
      <c r="N770" s="24"/>
      <c r="O770" s="24"/>
      <c r="P770" s="24"/>
      <c r="Q770" s="24"/>
      <c r="R770" s="24"/>
      <c r="S770" s="24"/>
      <c r="T770" s="24"/>
      <c r="U770" s="24"/>
      <c r="V770" s="24"/>
      <c r="W770" s="24"/>
      <c r="X770" s="24"/>
      <c r="Y770" s="24"/>
      <c r="Z770" s="24"/>
      <c r="AA770" s="24"/>
    </row>
    <row r="771" spans="2:27" ht="12.75" x14ac:dyDescent="0.2">
      <c r="B771" s="24"/>
      <c r="C771" s="24"/>
      <c r="D771" s="182"/>
      <c r="E771" s="182"/>
      <c r="F771" s="182"/>
      <c r="G771" s="182"/>
      <c r="H771" s="24"/>
      <c r="I771" s="24"/>
      <c r="J771" s="24"/>
      <c r="K771" s="24"/>
      <c r="L771" s="24"/>
      <c r="M771" s="24"/>
      <c r="N771" s="24"/>
      <c r="O771" s="24"/>
      <c r="P771" s="24"/>
      <c r="Q771" s="24"/>
      <c r="R771" s="24"/>
      <c r="S771" s="24"/>
      <c r="T771" s="24"/>
      <c r="U771" s="24"/>
      <c r="V771" s="24"/>
      <c r="W771" s="24"/>
      <c r="X771" s="24"/>
      <c r="Y771" s="24"/>
      <c r="Z771" s="24"/>
      <c r="AA771" s="24"/>
    </row>
    <row r="772" spans="2:27" ht="12.75" x14ac:dyDescent="0.2">
      <c r="B772" s="24"/>
      <c r="C772" s="24"/>
      <c r="D772" s="182"/>
      <c r="E772" s="182"/>
      <c r="F772" s="182"/>
      <c r="G772" s="182"/>
      <c r="H772" s="24"/>
      <c r="I772" s="24"/>
      <c r="J772" s="24"/>
      <c r="K772" s="24"/>
      <c r="L772" s="24"/>
      <c r="M772" s="24"/>
      <c r="N772" s="24"/>
      <c r="O772" s="24"/>
      <c r="P772" s="24"/>
      <c r="Q772" s="24"/>
      <c r="R772" s="24"/>
      <c r="S772" s="24"/>
      <c r="T772" s="24"/>
      <c r="U772" s="24"/>
      <c r="V772" s="24"/>
      <c r="W772" s="24"/>
      <c r="X772" s="24"/>
      <c r="Y772" s="24"/>
      <c r="Z772" s="24"/>
      <c r="AA772" s="24"/>
    </row>
    <row r="773" spans="2:27" ht="12.75" x14ac:dyDescent="0.2">
      <c r="B773" s="24"/>
      <c r="C773" s="24"/>
      <c r="D773" s="182"/>
      <c r="E773" s="182"/>
      <c r="F773" s="182"/>
      <c r="G773" s="182"/>
      <c r="H773" s="24"/>
      <c r="I773" s="24"/>
      <c r="J773" s="24"/>
      <c r="K773" s="24"/>
      <c r="L773" s="24"/>
      <c r="M773" s="24"/>
      <c r="N773" s="24"/>
      <c r="O773" s="24"/>
      <c r="P773" s="24"/>
      <c r="Q773" s="24"/>
      <c r="R773" s="24"/>
      <c r="S773" s="24"/>
      <c r="T773" s="24"/>
      <c r="U773" s="24"/>
      <c r="V773" s="24"/>
      <c r="W773" s="24"/>
      <c r="X773" s="24"/>
      <c r="Y773" s="24"/>
      <c r="Z773" s="24"/>
      <c r="AA773" s="24"/>
    </row>
    <row r="774" spans="2:27" ht="12.75" x14ac:dyDescent="0.2">
      <c r="B774" s="24"/>
      <c r="C774" s="24"/>
      <c r="D774" s="182"/>
      <c r="E774" s="182"/>
      <c r="F774" s="182"/>
      <c r="G774" s="182"/>
      <c r="H774" s="24"/>
      <c r="I774" s="24"/>
      <c r="J774" s="24"/>
      <c r="K774" s="24"/>
      <c r="L774" s="24"/>
      <c r="M774" s="24"/>
      <c r="N774" s="24"/>
      <c r="O774" s="24"/>
      <c r="P774" s="24"/>
      <c r="Q774" s="24"/>
      <c r="R774" s="24"/>
      <c r="S774" s="24"/>
      <c r="T774" s="24"/>
      <c r="U774" s="24"/>
      <c r="V774" s="24"/>
      <c r="W774" s="24"/>
      <c r="X774" s="24"/>
      <c r="Y774" s="24"/>
      <c r="Z774" s="24"/>
      <c r="AA774" s="24"/>
    </row>
    <row r="775" spans="2:27" ht="12.75" x14ac:dyDescent="0.2">
      <c r="B775" s="24"/>
      <c r="C775" s="24"/>
      <c r="D775" s="182"/>
      <c r="E775" s="182"/>
      <c r="F775" s="182"/>
      <c r="G775" s="182"/>
      <c r="H775" s="24"/>
      <c r="I775" s="24"/>
      <c r="J775" s="24"/>
      <c r="K775" s="24"/>
      <c r="L775" s="24"/>
      <c r="M775" s="24"/>
      <c r="N775" s="24"/>
      <c r="O775" s="24"/>
      <c r="P775" s="24"/>
      <c r="Q775" s="24"/>
      <c r="R775" s="24"/>
      <c r="S775" s="24"/>
      <c r="T775" s="24"/>
      <c r="U775" s="24"/>
      <c r="V775" s="24"/>
      <c r="W775" s="24"/>
      <c r="X775" s="24"/>
      <c r="Y775" s="24"/>
      <c r="Z775" s="24"/>
      <c r="AA775" s="24"/>
    </row>
    <row r="776" spans="2:27" ht="12.75" x14ac:dyDescent="0.2">
      <c r="B776" s="24"/>
      <c r="C776" s="24"/>
      <c r="D776" s="182"/>
      <c r="E776" s="182"/>
      <c r="F776" s="182"/>
      <c r="G776" s="182"/>
      <c r="H776" s="24"/>
      <c r="I776" s="24"/>
      <c r="J776" s="24"/>
      <c r="K776" s="24"/>
      <c r="L776" s="24"/>
      <c r="M776" s="24"/>
      <c r="N776" s="24"/>
      <c r="O776" s="24"/>
      <c r="P776" s="24"/>
      <c r="Q776" s="24"/>
      <c r="R776" s="24"/>
      <c r="S776" s="24"/>
      <c r="T776" s="24"/>
      <c r="U776" s="24"/>
      <c r="V776" s="24"/>
      <c r="W776" s="24"/>
      <c r="X776" s="24"/>
      <c r="Y776" s="24"/>
      <c r="Z776" s="24"/>
      <c r="AA776" s="24"/>
    </row>
    <row r="777" spans="2:27" ht="12.75" x14ac:dyDescent="0.2">
      <c r="B777" s="24"/>
      <c r="C777" s="24"/>
      <c r="D777" s="182"/>
      <c r="E777" s="182"/>
      <c r="F777" s="182"/>
      <c r="G777" s="182"/>
      <c r="H777" s="24"/>
      <c r="I777" s="24"/>
      <c r="J777" s="24"/>
      <c r="K777" s="24"/>
      <c r="L777" s="24"/>
      <c r="M777" s="24"/>
      <c r="N777" s="24"/>
      <c r="O777" s="24"/>
      <c r="P777" s="24"/>
      <c r="Q777" s="24"/>
      <c r="R777" s="24"/>
      <c r="S777" s="24"/>
      <c r="T777" s="24"/>
      <c r="U777" s="24"/>
      <c r="V777" s="24"/>
      <c r="W777" s="24"/>
      <c r="X777" s="24"/>
      <c r="Y777" s="24"/>
      <c r="Z777" s="24"/>
      <c r="AA777" s="24"/>
    </row>
    <row r="778" spans="2:27" ht="12.75" x14ac:dyDescent="0.2">
      <c r="B778" s="24"/>
      <c r="C778" s="24"/>
      <c r="D778" s="182"/>
      <c r="E778" s="182"/>
      <c r="F778" s="182"/>
      <c r="G778" s="182"/>
      <c r="H778" s="24"/>
      <c r="I778" s="24"/>
      <c r="J778" s="24"/>
      <c r="K778" s="24"/>
      <c r="L778" s="24"/>
      <c r="M778" s="24"/>
      <c r="N778" s="24"/>
      <c r="O778" s="24"/>
      <c r="P778" s="24"/>
      <c r="Q778" s="24"/>
      <c r="R778" s="24"/>
      <c r="S778" s="24"/>
      <c r="T778" s="24"/>
      <c r="U778" s="24"/>
      <c r="V778" s="24"/>
      <c r="W778" s="24"/>
      <c r="X778" s="24"/>
      <c r="Y778" s="24"/>
      <c r="Z778" s="24"/>
      <c r="AA778" s="24"/>
    </row>
    <row r="779" spans="2:27" ht="12.75" x14ac:dyDescent="0.2">
      <c r="B779" s="24"/>
      <c r="C779" s="24"/>
      <c r="D779" s="182"/>
      <c r="E779" s="182"/>
      <c r="F779" s="182"/>
      <c r="G779" s="182"/>
      <c r="H779" s="24"/>
      <c r="I779" s="24"/>
      <c r="J779" s="24"/>
      <c r="K779" s="24"/>
      <c r="L779" s="24"/>
      <c r="M779" s="24"/>
      <c r="N779" s="24"/>
      <c r="O779" s="24"/>
      <c r="P779" s="24"/>
      <c r="Q779" s="24"/>
      <c r="R779" s="24"/>
      <c r="S779" s="24"/>
      <c r="T779" s="24"/>
      <c r="U779" s="24"/>
      <c r="V779" s="24"/>
      <c r="W779" s="24"/>
      <c r="X779" s="24"/>
      <c r="Y779" s="24"/>
      <c r="Z779" s="24"/>
      <c r="AA779" s="24"/>
    </row>
    <row r="780" spans="2:27" ht="12.75" x14ac:dyDescent="0.2">
      <c r="B780" s="24"/>
      <c r="C780" s="24"/>
      <c r="D780" s="182"/>
      <c r="E780" s="182"/>
      <c r="F780" s="182"/>
      <c r="G780" s="182"/>
      <c r="H780" s="24"/>
      <c r="I780" s="24"/>
      <c r="J780" s="24"/>
      <c r="K780" s="24"/>
      <c r="L780" s="24"/>
      <c r="M780" s="24"/>
      <c r="N780" s="24"/>
      <c r="O780" s="24"/>
      <c r="P780" s="24"/>
      <c r="Q780" s="24"/>
      <c r="R780" s="24"/>
      <c r="S780" s="24"/>
      <c r="T780" s="24"/>
      <c r="U780" s="24"/>
      <c r="V780" s="24"/>
      <c r="W780" s="24"/>
      <c r="X780" s="24"/>
      <c r="Y780" s="24"/>
      <c r="Z780" s="24"/>
      <c r="AA780" s="24"/>
    </row>
    <row r="781" spans="2:27" ht="12.75" x14ac:dyDescent="0.2">
      <c r="B781" s="24"/>
      <c r="C781" s="24"/>
      <c r="D781" s="182"/>
      <c r="E781" s="182"/>
      <c r="F781" s="182"/>
      <c r="G781" s="182"/>
      <c r="H781" s="24"/>
      <c r="I781" s="24"/>
      <c r="J781" s="24"/>
      <c r="K781" s="24"/>
      <c r="L781" s="24"/>
      <c r="M781" s="24"/>
      <c r="N781" s="24"/>
      <c r="O781" s="24"/>
      <c r="P781" s="24"/>
      <c r="Q781" s="24"/>
      <c r="R781" s="24"/>
      <c r="S781" s="24"/>
      <c r="T781" s="24"/>
      <c r="U781" s="24"/>
      <c r="V781" s="24"/>
      <c r="W781" s="24"/>
      <c r="X781" s="24"/>
      <c r="Y781" s="24"/>
      <c r="Z781" s="24"/>
      <c r="AA781" s="24"/>
    </row>
    <row r="782" spans="2:27" ht="12.75" x14ac:dyDescent="0.2">
      <c r="B782" s="24"/>
      <c r="C782" s="24"/>
      <c r="D782" s="182"/>
      <c r="E782" s="182"/>
      <c r="F782" s="182"/>
      <c r="G782" s="182"/>
      <c r="H782" s="24"/>
      <c r="I782" s="24"/>
      <c r="J782" s="24"/>
      <c r="K782" s="24"/>
      <c r="L782" s="24"/>
      <c r="M782" s="24"/>
      <c r="N782" s="24"/>
      <c r="O782" s="24"/>
      <c r="P782" s="24"/>
      <c r="Q782" s="24"/>
      <c r="R782" s="24"/>
      <c r="S782" s="24"/>
      <c r="T782" s="24"/>
      <c r="U782" s="24"/>
      <c r="V782" s="24"/>
      <c r="W782" s="24"/>
      <c r="X782" s="24"/>
      <c r="Y782" s="24"/>
      <c r="Z782" s="24"/>
      <c r="AA782" s="24"/>
    </row>
    <row r="783" spans="2:27" ht="12.75" x14ac:dyDescent="0.2">
      <c r="B783" s="24"/>
      <c r="C783" s="24"/>
      <c r="D783" s="182"/>
      <c r="E783" s="182"/>
      <c r="F783" s="182"/>
      <c r="G783" s="182"/>
      <c r="H783" s="24"/>
      <c r="I783" s="24"/>
      <c r="J783" s="24"/>
      <c r="K783" s="24"/>
      <c r="L783" s="24"/>
      <c r="M783" s="24"/>
      <c r="N783" s="24"/>
      <c r="O783" s="24"/>
      <c r="P783" s="24"/>
      <c r="Q783" s="24"/>
      <c r="R783" s="24"/>
      <c r="S783" s="24"/>
      <c r="T783" s="24"/>
      <c r="U783" s="24"/>
      <c r="V783" s="24"/>
      <c r="W783" s="24"/>
      <c r="X783" s="24"/>
      <c r="Y783" s="24"/>
      <c r="Z783" s="24"/>
      <c r="AA783" s="24"/>
    </row>
    <row r="784" spans="2:27" ht="12.75" x14ac:dyDescent="0.2">
      <c r="B784" s="24"/>
      <c r="C784" s="24"/>
      <c r="D784" s="182"/>
      <c r="E784" s="182"/>
      <c r="F784" s="182"/>
      <c r="G784" s="182"/>
      <c r="H784" s="24"/>
      <c r="I784" s="24"/>
      <c r="J784" s="24"/>
      <c r="K784" s="24"/>
      <c r="L784" s="24"/>
      <c r="M784" s="24"/>
      <c r="N784" s="24"/>
      <c r="O784" s="24"/>
      <c r="P784" s="24"/>
      <c r="Q784" s="24"/>
      <c r="R784" s="24"/>
      <c r="S784" s="24"/>
      <c r="T784" s="24"/>
      <c r="U784" s="24"/>
      <c r="V784" s="24"/>
      <c r="W784" s="24"/>
      <c r="X784" s="24"/>
      <c r="Y784" s="24"/>
      <c r="Z784" s="24"/>
      <c r="AA784" s="24"/>
    </row>
    <row r="785" spans="2:27" ht="12.75" x14ac:dyDescent="0.2">
      <c r="B785" s="24"/>
      <c r="C785" s="24"/>
      <c r="D785" s="182"/>
      <c r="E785" s="182"/>
      <c r="F785" s="182"/>
      <c r="G785" s="182"/>
      <c r="H785" s="24"/>
      <c r="I785" s="24"/>
      <c r="J785" s="24"/>
      <c r="K785" s="24"/>
      <c r="L785" s="24"/>
      <c r="M785" s="24"/>
      <c r="N785" s="24"/>
      <c r="O785" s="24"/>
      <c r="P785" s="24"/>
      <c r="Q785" s="24"/>
      <c r="R785" s="24"/>
      <c r="S785" s="24"/>
      <c r="T785" s="24"/>
      <c r="U785" s="24"/>
      <c r="V785" s="24"/>
      <c r="W785" s="24"/>
      <c r="X785" s="24"/>
      <c r="Y785" s="24"/>
      <c r="Z785" s="24"/>
      <c r="AA785" s="24"/>
    </row>
    <row r="786" spans="2:27" ht="12.75" x14ac:dyDescent="0.2">
      <c r="B786" s="24"/>
      <c r="C786" s="24"/>
      <c r="D786" s="182"/>
      <c r="E786" s="182"/>
      <c r="F786" s="182"/>
      <c r="G786" s="182"/>
      <c r="H786" s="24"/>
      <c r="I786" s="24"/>
      <c r="J786" s="24"/>
      <c r="K786" s="24"/>
      <c r="L786" s="24"/>
      <c r="M786" s="24"/>
      <c r="N786" s="24"/>
      <c r="O786" s="24"/>
      <c r="P786" s="24"/>
      <c r="Q786" s="24"/>
      <c r="R786" s="24"/>
      <c r="S786" s="24"/>
      <c r="T786" s="24"/>
      <c r="U786" s="24"/>
      <c r="V786" s="24"/>
      <c r="W786" s="24"/>
      <c r="X786" s="24"/>
      <c r="Y786" s="24"/>
      <c r="Z786" s="24"/>
      <c r="AA786" s="24"/>
    </row>
    <row r="787" spans="2:27" ht="12.75" x14ac:dyDescent="0.2">
      <c r="B787" s="24"/>
      <c r="C787" s="24"/>
      <c r="D787" s="182"/>
      <c r="E787" s="182"/>
      <c r="F787" s="182"/>
      <c r="G787" s="182"/>
      <c r="H787" s="24"/>
      <c r="I787" s="24"/>
      <c r="J787" s="24"/>
      <c r="K787" s="24"/>
      <c r="L787" s="24"/>
      <c r="M787" s="24"/>
      <c r="N787" s="24"/>
      <c r="O787" s="24"/>
      <c r="P787" s="24"/>
      <c r="Q787" s="24"/>
      <c r="R787" s="24"/>
      <c r="S787" s="24"/>
      <c r="T787" s="24"/>
      <c r="U787" s="24"/>
      <c r="V787" s="24"/>
      <c r="W787" s="24"/>
      <c r="X787" s="24"/>
      <c r="Y787" s="24"/>
      <c r="Z787" s="24"/>
      <c r="AA787" s="24"/>
    </row>
    <row r="788" spans="2:27" ht="12.75" x14ac:dyDescent="0.2">
      <c r="B788" s="24"/>
      <c r="C788" s="24"/>
      <c r="D788" s="182"/>
      <c r="E788" s="182"/>
      <c r="F788" s="182"/>
      <c r="G788" s="182"/>
      <c r="H788" s="24"/>
      <c r="I788" s="24"/>
      <c r="J788" s="24"/>
      <c r="K788" s="24"/>
      <c r="L788" s="24"/>
      <c r="M788" s="24"/>
      <c r="N788" s="24"/>
      <c r="O788" s="24"/>
      <c r="P788" s="24"/>
      <c r="Q788" s="24"/>
      <c r="R788" s="24"/>
      <c r="S788" s="24"/>
      <c r="T788" s="24"/>
      <c r="U788" s="24"/>
      <c r="V788" s="24"/>
      <c r="W788" s="24"/>
      <c r="X788" s="24"/>
      <c r="Y788" s="24"/>
      <c r="Z788" s="24"/>
      <c r="AA788" s="24"/>
    </row>
    <row r="789" spans="2:27" ht="12.75" x14ac:dyDescent="0.2">
      <c r="B789" s="24"/>
      <c r="C789" s="24"/>
      <c r="D789" s="182"/>
      <c r="E789" s="182"/>
      <c r="F789" s="182"/>
      <c r="G789" s="182"/>
      <c r="H789" s="24"/>
      <c r="I789" s="24"/>
      <c r="J789" s="24"/>
      <c r="K789" s="24"/>
      <c r="L789" s="24"/>
      <c r="M789" s="24"/>
      <c r="N789" s="24"/>
      <c r="O789" s="24"/>
      <c r="P789" s="24"/>
      <c r="Q789" s="24"/>
      <c r="R789" s="24"/>
      <c r="S789" s="24"/>
      <c r="T789" s="24"/>
      <c r="U789" s="24"/>
      <c r="V789" s="24"/>
      <c r="W789" s="24"/>
      <c r="X789" s="24"/>
      <c r="Y789" s="24"/>
      <c r="Z789" s="24"/>
      <c r="AA789" s="24"/>
    </row>
    <row r="790" spans="2:27" ht="12.75" x14ac:dyDescent="0.2">
      <c r="B790" s="24"/>
      <c r="C790" s="24"/>
      <c r="D790" s="182"/>
      <c r="E790" s="182"/>
      <c r="F790" s="182"/>
      <c r="G790" s="182"/>
      <c r="H790" s="24"/>
      <c r="I790" s="24"/>
      <c r="J790" s="24"/>
      <c r="K790" s="24"/>
      <c r="L790" s="24"/>
      <c r="M790" s="24"/>
      <c r="N790" s="24"/>
      <c r="O790" s="24"/>
      <c r="P790" s="24"/>
      <c r="Q790" s="24"/>
      <c r="R790" s="24"/>
      <c r="S790" s="24"/>
      <c r="T790" s="24"/>
      <c r="U790" s="24"/>
      <c r="V790" s="24"/>
      <c r="W790" s="24"/>
      <c r="X790" s="24"/>
      <c r="Y790" s="24"/>
      <c r="Z790" s="24"/>
      <c r="AA790" s="24"/>
    </row>
    <row r="791" spans="2:27" ht="12.75" x14ac:dyDescent="0.2">
      <c r="B791" s="24"/>
      <c r="C791" s="24"/>
      <c r="D791" s="182"/>
      <c r="E791" s="182"/>
      <c r="F791" s="182"/>
      <c r="G791" s="182"/>
      <c r="H791" s="24"/>
      <c r="I791" s="24"/>
      <c r="J791" s="24"/>
      <c r="K791" s="24"/>
      <c r="L791" s="24"/>
      <c r="M791" s="24"/>
      <c r="N791" s="24"/>
      <c r="O791" s="24"/>
      <c r="P791" s="24"/>
      <c r="Q791" s="24"/>
      <c r="R791" s="24"/>
      <c r="S791" s="24"/>
      <c r="T791" s="24"/>
      <c r="U791" s="24"/>
      <c r="V791" s="24"/>
      <c r="W791" s="24"/>
      <c r="X791" s="24"/>
      <c r="Y791" s="24"/>
      <c r="Z791" s="24"/>
      <c r="AA791" s="24"/>
    </row>
    <row r="792" spans="2:27" ht="12.75" x14ac:dyDescent="0.2">
      <c r="B792" s="24"/>
      <c r="C792" s="24"/>
      <c r="D792" s="182"/>
      <c r="E792" s="182"/>
      <c r="F792" s="182"/>
      <c r="G792" s="182"/>
      <c r="H792" s="24"/>
      <c r="I792" s="24"/>
      <c r="J792" s="24"/>
      <c r="K792" s="24"/>
      <c r="L792" s="24"/>
      <c r="M792" s="24"/>
      <c r="N792" s="24"/>
      <c r="O792" s="24"/>
      <c r="P792" s="24"/>
      <c r="Q792" s="24"/>
      <c r="R792" s="24"/>
      <c r="S792" s="24"/>
      <c r="T792" s="24"/>
      <c r="U792" s="24"/>
      <c r="V792" s="24"/>
      <c r="W792" s="24"/>
      <c r="X792" s="24"/>
      <c r="Y792" s="24"/>
      <c r="Z792" s="24"/>
      <c r="AA792" s="24"/>
    </row>
    <row r="793" spans="2:27" ht="12.75" x14ac:dyDescent="0.2">
      <c r="B793" s="24"/>
      <c r="C793" s="24"/>
      <c r="D793" s="182"/>
      <c r="E793" s="182"/>
      <c r="F793" s="182"/>
      <c r="G793" s="182"/>
      <c r="H793" s="24"/>
      <c r="I793" s="24"/>
      <c r="J793" s="24"/>
      <c r="K793" s="24"/>
      <c r="L793" s="24"/>
      <c r="M793" s="24"/>
      <c r="N793" s="24"/>
      <c r="O793" s="24"/>
      <c r="P793" s="24"/>
      <c r="Q793" s="24"/>
      <c r="R793" s="24"/>
      <c r="S793" s="24"/>
      <c r="T793" s="24"/>
      <c r="U793" s="24"/>
      <c r="V793" s="24"/>
      <c r="W793" s="24"/>
      <c r="X793" s="24"/>
      <c r="Y793" s="24"/>
      <c r="Z793" s="24"/>
      <c r="AA793" s="24"/>
    </row>
    <row r="794" spans="2:27" ht="12.75" x14ac:dyDescent="0.2">
      <c r="B794" s="24"/>
      <c r="C794" s="24"/>
      <c r="D794" s="182"/>
      <c r="E794" s="182"/>
      <c r="F794" s="182"/>
      <c r="G794" s="182"/>
      <c r="H794" s="24"/>
      <c r="I794" s="24"/>
      <c r="J794" s="24"/>
      <c r="K794" s="24"/>
      <c r="L794" s="24"/>
      <c r="M794" s="24"/>
      <c r="N794" s="24"/>
      <c r="O794" s="24"/>
      <c r="P794" s="24"/>
      <c r="Q794" s="24"/>
      <c r="R794" s="24"/>
      <c r="S794" s="24"/>
      <c r="T794" s="24"/>
      <c r="U794" s="24"/>
      <c r="V794" s="24"/>
      <c r="W794" s="24"/>
      <c r="X794" s="24"/>
      <c r="Y794" s="24"/>
      <c r="Z794" s="24"/>
      <c r="AA794" s="24"/>
    </row>
    <row r="795" spans="2:27" ht="12.75" x14ac:dyDescent="0.2">
      <c r="B795" s="24"/>
      <c r="C795" s="24"/>
      <c r="D795" s="182"/>
      <c r="E795" s="182"/>
      <c r="F795" s="182"/>
      <c r="G795" s="182"/>
      <c r="H795" s="24"/>
      <c r="I795" s="24"/>
      <c r="J795" s="24"/>
      <c r="K795" s="24"/>
      <c r="L795" s="24"/>
      <c r="M795" s="24"/>
      <c r="N795" s="24"/>
      <c r="O795" s="24"/>
      <c r="P795" s="24"/>
      <c r="Q795" s="24"/>
      <c r="R795" s="24"/>
      <c r="S795" s="24"/>
      <c r="T795" s="24"/>
      <c r="U795" s="24"/>
      <c r="V795" s="24"/>
      <c r="W795" s="24"/>
      <c r="X795" s="24"/>
      <c r="Y795" s="24"/>
      <c r="Z795" s="24"/>
      <c r="AA795" s="24"/>
    </row>
    <row r="796" spans="2:27" ht="12.75" x14ac:dyDescent="0.2">
      <c r="B796" s="24"/>
      <c r="C796" s="24"/>
      <c r="D796" s="182"/>
      <c r="E796" s="182"/>
      <c r="F796" s="182"/>
      <c r="G796" s="182"/>
      <c r="H796" s="24"/>
      <c r="I796" s="24"/>
      <c r="J796" s="24"/>
      <c r="K796" s="24"/>
      <c r="L796" s="24"/>
      <c r="M796" s="24"/>
      <c r="N796" s="24"/>
      <c r="O796" s="24"/>
      <c r="P796" s="24"/>
      <c r="Q796" s="24"/>
      <c r="R796" s="24"/>
      <c r="S796" s="24"/>
      <c r="T796" s="24"/>
      <c r="U796" s="24"/>
      <c r="V796" s="24"/>
      <c r="W796" s="24"/>
      <c r="X796" s="24"/>
      <c r="Y796" s="24"/>
      <c r="Z796" s="24"/>
      <c r="AA796" s="24"/>
    </row>
    <row r="797" spans="2:27" ht="12.75" x14ac:dyDescent="0.2">
      <c r="B797" s="24"/>
      <c r="C797" s="24"/>
      <c r="D797" s="182"/>
      <c r="E797" s="182"/>
      <c r="F797" s="182"/>
      <c r="G797" s="182"/>
      <c r="H797" s="24"/>
      <c r="I797" s="24"/>
      <c r="J797" s="24"/>
      <c r="K797" s="24"/>
      <c r="L797" s="24"/>
      <c r="M797" s="24"/>
      <c r="N797" s="24"/>
      <c r="O797" s="24"/>
      <c r="P797" s="24"/>
      <c r="Q797" s="24"/>
      <c r="R797" s="24"/>
      <c r="S797" s="24"/>
      <c r="T797" s="24"/>
      <c r="U797" s="24"/>
      <c r="V797" s="24"/>
      <c r="W797" s="24"/>
      <c r="X797" s="24"/>
      <c r="Y797" s="24"/>
      <c r="Z797" s="24"/>
      <c r="AA797" s="24"/>
    </row>
    <row r="798" spans="2:27" ht="12.75" x14ac:dyDescent="0.2">
      <c r="B798" s="24"/>
      <c r="C798" s="24"/>
      <c r="D798" s="182"/>
      <c r="E798" s="182"/>
      <c r="F798" s="182"/>
      <c r="G798" s="182"/>
      <c r="H798" s="24"/>
      <c r="I798" s="24"/>
      <c r="J798" s="24"/>
      <c r="K798" s="24"/>
      <c r="L798" s="24"/>
      <c r="M798" s="24"/>
      <c r="N798" s="24"/>
      <c r="O798" s="24"/>
      <c r="P798" s="24"/>
      <c r="Q798" s="24"/>
      <c r="R798" s="24"/>
      <c r="S798" s="24"/>
      <c r="T798" s="24"/>
      <c r="U798" s="24"/>
      <c r="V798" s="24"/>
      <c r="W798" s="24"/>
      <c r="X798" s="24"/>
      <c r="Y798" s="24"/>
      <c r="Z798" s="24"/>
      <c r="AA798" s="24"/>
    </row>
    <row r="799" spans="2:27" ht="12.75" x14ac:dyDescent="0.2">
      <c r="B799" s="24"/>
      <c r="C799" s="24"/>
      <c r="D799" s="182"/>
      <c r="E799" s="182"/>
      <c r="F799" s="182"/>
      <c r="G799" s="182"/>
      <c r="H799" s="24"/>
      <c r="I799" s="24"/>
      <c r="J799" s="24"/>
      <c r="K799" s="24"/>
      <c r="L799" s="24"/>
      <c r="M799" s="24"/>
      <c r="N799" s="24"/>
      <c r="O799" s="24"/>
      <c r="P799" s="24"/>
      <c r="Q799" s="24"/>
      <c r="R799" s="24"/>
      <c r="S799" s="24"/>
      <c r="T799" s="24"/>
      <c r="U799" s="24"/>
      <c r="V799" s="24"/>
      <c r="W799" s="24"/>
      <c r="X799" s="24"/>
      <c r="Y799" s="24"/>
      <c r="Z799" s="24"/>
      <c r="AA799" s="24"/>
    </row>
    <row r="800" spans="2:27" ht="12.75" x14ac:dyDescent="0.2">
      <c r="B800" s="24"/>
      <c r="C800" s="24"/>
      <c r="D800" s="182"/>
      <c r="E800" s="182"/>
      <c r="F800" s="182"/>
      <c r="G800" s="182"/>
      <c r="H800" s="24"/>
      <c r="I800" s="24"/>
      <c r="J800" s="24"/>
      <c r="K800" s="24"/>
      <c r="L800" s="24"/>
      <c r="M800" s="24"/>
      <c r="N800" s="24"/>
      <c r="O800" s="24"/>
      <c r="P800" s="24"/>
      <c r="Q800" s="24"/>
      <c r="R800" s="24"/>
      <c r="S800" s="24"/>
      <c r="T800" s="24"/>
      <c r="U800" s="24"/>
      <c r="V800" s="24"/>
      <c r="W800" s="24"/>
      <c r="X800" s="24"/>
      <c r="Y800" s="24"/>
      <c r="Z800" s="24"/>
      <c r="AA800" s="24"/>
    </row>
    <row r="801" spans="2:27" ht="12.75" x14ac:dyDescent="0.2">
      <c r="B801" s="24"/>
      <c r="C801" s="24"/>
      <c r="D801" s="182"/>
      <c r="E801" s="182"/>
      <c r="F801" s="182"/>
      <c r="G801" s="182"/>
      <c r="H801" s="24"/>
      <c r="I801" s="24"/>
      <c r="J801" s="24"/>
      <c r="K801" s="24"/>
      <c r="L801" s="24"/>
      <c r="M801" s="24"/>
      <c r="N801" s="24"/>
      <c r="O801" s="24"/>
      <c r="P801" s="24"/>
      <c r="Q801" s="24"/>
      <c r="R801" s="24"/>
      <c r="S801" s="24"/>
      <c r="T801" s="24"/>
      <c r="U801" s="24"/>
      <c r="V801" s="24"/>
      <c r="W801" s="24"/>
      <c r="X801" s="24"/>
      <c r="Y801" s="24"/>
      <c r="Z801" s="24"/>
      <c r="AA801" s="24"/>
    </row>
    <row r="802" spans="2:27" ht="12.75" x14ac:dyDescent="0.2">
      <c r="B802" s="24"/>
      <c r="C802" s="24"/>
      <c r="D802" s="182"/>
      <c r="E802" s="182"/>
      <c r="F802" s="182"/>
      <c r="G802" s="182"/>
      <c r="H802" s="24"/>
      <c r="I802" s="24"/>
      <c r="J802" s="24"/>
      <c r="K802" s="24"/>
      <c r="L802" s="24"/>
      <c r="M802" s="24"/>
      <c r="N802" s="24"/>
      <c r="O802" s="24"/>
      <c r="P802" s="24"/>
      <c r="Q802" s="24"/>
      <c r="R802" s="24"/>
      <c r="S802" s="24"/>
      <c r="T802" s="24"/>
      <c r="U802" s="24"/>
      <c r="V802" s="24"/>
      <c r="W802" s="24"/>
      <c r="X802" s="24"/>
      <c r="Y802" s="24"/>
      <c r="Z802" s="24"/>
      <c r="AA802" s="24"/>
    </row>
    <row r="803" spans="2:27" ht="12.75" x14ac:dyDescent="0.2">
      <c r="B803" s="24"/>
      <c r="C803" s="24"/>
      <c r="D803" s="182"/>
      <c r="E803" s="182"/>
      <c r="F803" s="182"/>
      <c r="G803" s="182"/>
      <c r="H803" s="24"/>
      <c r="I803" s="24"/>
      <c r="J803" s="24"/>
      <c r="K803" s="24"/>
      <c r="L803" s="24"/>
      <c r="M803" s="24"/>
      <c r="N803" s="24"/>
      <c r="O803" s="24"/>
      <c r="P803" s="24"/>
      <c r="Q803" s="24"/>
      <c r="R803" s="24"/>
      <c r="S803" s="24"/>
      <c r="T803" s="24"/>
      <c r="U803" s="24"/>
      <c r="V803" s="24"/>
      <c r="W803" s="24"/>
      <c r="X803" s="24"/>
      <c r="Y803" s="24"/>
      <c r="Z803" s="24"/>
      <c r="AA803" s="24"/>
    </row>
    <row r="804" spans="2:27" ht="12.75" x14ac:dyDescent="0.2">
      <c r="B804" s="24"/>
      <c r="C804" s="24"/>
      <c r="D804" s="182"/>
      <c r="E804" s="182"/>
      <c r="F804" s="182"/>
      <c r="G804" s="182"/>
      <c r="H804" s="24"/>
      <c r="I804" s="24"/>
      <c r="J804" s="24"/>
      <c r="K804" s="24"/>
      <c r="L804" s="24"/>
      <c r="M804" s="24"/>
      <c r="N804" s="24"/>
      <c r="O804" s="24"/>
      <c r="P804" s="24"/>
      <c r="Q804" s="24"/>
      <c r="R804" s="24"/>
      <c r="S804" s="24"/>
      <c r="T804" s="24"/>
      <c r="U804" s="24"/>
      <c r="V804" s="24"/>
      <c r="W804" s="24"/>
      <c r="X804" s="24"/>
      <c r="Y804" s="24"/>
      <c r="Z804" s="24"/>
      <c r="AA804" s="24"/>
    </row>
    <row r="805" spans="2:27" ht="12.75" x14ac:dyDescent="0.2">
      <c r="B805" s="24"/>
      <c r="C805" s="24"/>
      <c r="D805" s="182"/>
      <c r="E805" s="182"/>
      <c r="F805" s="182"/>
      <c r="G805" s="182"/>
      <c r="H805" s="24"/>
      <c r="I805" s="24"/>
      <c r="J805" s="24"/>
      <c r="K805" s="24"/>
      <c r="L805" s="24"/>
      <c r="M805" s="24"/>
      <c r="N805" s="24"/>
      <c r="O805" s="24"/>
      <c r="P805" s="24"/>
      <c r="Q805" s="24"/>
      <c r="R805" s="24"/>
      <c r="S805" s="24"/>
      <c r="T805" s="24"/>
      <c r="U805" s="24"/>
      <c r="V805" s="24"/>
      <c r="W805" s="24"/>
      <c r="X805" s="24"/>
      <c r="Y805" s="24"/>
      <c r="Z805" s="24"/>
      <c r="AA805" s="24"/>
    </row>
    <row r="806" spans="2:27" ht="12.75" x14ac:dyDescent="0.2">
      <c r="B806" s="24"/>
      <c r="C806" s="24"/>
      <c r="D806" s="182"/>
      <c r="E806" s="182"/>
      <c r="F806" s="182"/>
      <c r="G806" s="182"/>
      <c r="H806" s="24"/>
      <c r="I806" s="24"/>
      <c r="J806" s="24"/>
      <c r="K806" s="24"/>
      <c r="L806" s="24"/>
      <c r="M806" s="24"/>
      <c r="N806" s="24"/>
      <c r="O806" s="24"/>
      <c r="P806" s="24"/>
      <c r="Q806" s="24"/>
      <c r="R806" s="24"/>
      <c r="S806" s="24"/>
      <c r="T806" s="24"/>
      <c r="U806" s="24"/>
      <c r="V806" s="24"/>
      <c r="W806" s="24"/>
      <c r="X806" s="24"/>
      <c r="Y806" s="24"/>
      <c r="Z806" s="24"/>
      <c r="AA806" s="24"/>
    </row>
    <row r="807" spans="2:27" ht="12.75" x14ac:dyDescent="0.2">
      <c r="B807" s="24"/>
      <c r="C807" s="24"/>
      <c r="D807" s="182"/>
      <c r="E807" s="182"/>
      <c r="F807" s="182"/>
      <c r="G807" s="182"/>
      <c r="H807" s="24"/>
      <c r="I807" s="24"/>
      <c r="J807" s="24"/>
      <c r="K807" s="24"/>
      <c r="L807" s="24"/>
      <c r="M807" s="24"/>
      <c r="N807" s="24"/>
      <c r="O807" s="24"/>
      <c r="P807" s="24"/>
      <c r="Q807" s="24"/>
      <c r="R807" s="24"/>
      <c r="S807" s="24"/>
      <c r="T807" s="24"/>
      <c r="U807" s="24"/>
      <c r="V807" s="24"/>
      <c r="W807" s="24"/>
      <c r="X807" s="24"/>
      <c r="Y807" s="24"/>
      <c r="Z807" s="24"/>
      <c r="AA807" s="24"/>
    </row>
    <row r="808" spans="2:27" ht="12.75" x14ac:dyDescent="0.2">
      <c r="B808" s="24"/>
      <c r="C808" s="24"/>
      <c r="D808" s="182"/>
      <c r="E808" s="182"/>
      <c r="F808" s="182"/>
      <c r="G808" s="182"/>
      <c r="H808" s="24"/>
      <c r="I808" s="24"/>
      <c r="J808" s="24"/>
      <c r="K808" s="24"/>
      <c r="L808" s="24"/>
      <c r="M808" s="24"/>
      <c r="N808" s="24"/>
      <c r="O808" s="24"/>
      <c r="P808" s="24"/>
      <c r="Q808" s="24"/>
      <c r="R808" s="24"/>
      <c r="S808" s="24"/>
      <c r="T808" s="24"/>
      <c r="U808" s="24"/>
      <c r="V808" s="24"/>
      <c r="W808" s="24"/>
      <c r="X808" s="24"/>
      <c r="Y808" s="24"/>
      <c r="Z808" s="24"/>
      <c r="AA808" s="24"/>
    </row>
    <row r="809" spans="2:27" ht="12.75" x14ac:dyDescent="0.2">
      <c r="B809" s="24"/>
      <c r="C809" s="24"/>
      <c r="D809" s="182"/>
      <c r="E809" s="182"/>
      <c r="F809" s="182"/>
      <c r="G809" s="182"/>
      <c r="H809" s="24"/>
      <c r="I809" s="24"/>
      <c r="J809" s="24"/>
      <c r="K809" s="24"/>
      <c r="L809" s="24"/>
      <c r="M809" s="24"/>
      <c r="N809" s="24"/>
      <c r="O809" s="24"/>
      <c r="P809" s="24"/>
      <c r="Q809" s="24"/>
      <c r="R809" s="24"/>
      <c r="S809" s="24"/>
      <c r="T809" s="24"/>
      <c r="U809" s="24"/>
      <c r="V809" s="24"/>
      <c r="W809" s="24"/>
      <c r="X809" s="24"/>
      <c r="Y809" s="24"/>
      <c r="Z809" s="24"/>
      <c r="AA809" s="24"/>
    </row>
    <row r="810" spans="2:27" ht="12.75" x14ac:dyDescent="0.2">
      <c r="B810" s="24"/>
      <c r="C810" s="24"/>
      <c r="D810" s="182"/>
      <c r="E810" s="182"/>
      <c r="F810" s="182"/>
      <c r="G810" s="182"/>
      <c r="H810" s="24"/>
      <c r="I810" s="24"/>
      <c r="J810" s="24"/>
      <c r="K810" s="24"/>
      <c r="L810" s="24"/>
      <c r="M810" s="24"/>
      <c r="N810" s="24"/>
      <c r="O810" s="24"/>
      <c r="P810" s="24"/>
      <c r="Q810" s="24"/>
      <c r="R810" s="24"/>
      <c r="S810" s="24"/>
      <c r="T810" s="24"/>
      <c r="U810" s="24"/>
      <c r="V810" s="24"/>
      <c r="W810" s="24"/>
      <c r="X810" s="24"/>
      <c r="Y810" s="24"/>
      <c r="Z810" s="24"/>
      <c r="AA810" s="24"/>
    </row>
    <row r="811" spans="2:27" ht="12.75" x14ac:dyDescent="0.2">
      <c r="B811" s="24"/>
      <c r="C811" s="24"/>
      <c r="D811" s="182"/>
      <c r="E811" s="182"/>
      <c r="F811" s="182"/>
      <c r="G811" s="182"/>
      <c r="H811" s="24"/>
      <c r="I811" s="24"/>
      <c r="J811" s="24"/>
      <c r="K811" s="24"/>
      <c r="L811" s="24"/>
      <c r="M811" s="24"/>
      <c r="N811" s="24"/>
      <c r="O811" s="24"/>
      <c r="P811" s="24"/>
      <c r="Q811" s="24"/>
      <c r="R811" s="24"/>
      <c r="S811" s="24"/>
      <c r="T811" s="24"/>
      <c r="U811" s="24"/>
      <c r="V811" s="24"/>
      <c r="W811" s="24"/>
      <c r="X811" s="24"/>
      <c r="Y811" s="24"/>
      <c r="Z811" s="24"/>
      <c r="AA811" s="24"/>
    </row>
    <row r="812" spans="2:27" ht="12.75" x14ac:dyDescent="0.2">
      <c r="B812" s="24"/>
      <c r="C812" s="24"/>
      <c r="D812" s="182"/>
      <c r="E812" s="182"/>
      <c r="F812" s="182"/>
      <c r="G812" s="182"/>
      <c r="H812" s="24"/>
      <c r="I812" s="24"/>
      <c r="J812" s="24"/>
      <c r="K812" s="24"/>
      <c r="L812" s="24"/>
      <c r="M812" s="24"/>
      <c r="N812" s="24"/>
      <c r="O812" s="24"/>
      <c r="P812" s="24"/>
      <c r="Q812" s="24"/>
      <c r="R812" s="24"/>
      <c r="S812" s="24"/>
      <c r="T812" s="24"/>
      <c r="U812" s="24"/>
      <c r="V812" s="24"/>
      <c r="W812" s="24"/>
      <c r="X812" s="24"/>
      <c r="Y812" s="24"/>
      <c r="Z812" s="24"/>
      <c r="AA812" s="24"/>
    </row>
    <row r="813" spans="2:27" ht="12.75" x14ac:dyDescent="0.2">
      <c r="B813" s="24"/>
      <c r="C813" s="24"/>
      <c r="D813" s="182"/>
      <c r="E813" s="182"/>
      <c r="F813" s="182"/>
      <c r="G813" s="182"/>
      <c r="H813" s="24"/>
      <c r="I813" s="24"/>
      <c r="J813" s="24"/>
      <c r="K813" s="24"/>
      <c r="L813" s="24"/>
      <c r="M813" s="24"/>
      <c r="N813" s="24"/>
      <c r="O813" s="24"/>
      <c r="P813" s="24"/>
      <c r="Q813" s="24"/>
      <c r="R813" s="24"/>
      <c r="S813" s="24"/>
      <c r="T813" s="24"/>
      <c r="U813" s="24"/>
      <c r="V813" s="24"/>
      <c r="W813" s="24"/>
      <c r="X813" s="24"/>
      <c r="Y813" s="24"/>
      <c r="Z813" s="24"/>
      <c r="AA813" s="24"/>
    </row>
    <row r="814" spans="2:27" ht="12.75" x14ac:dyDescent="0.2">
      <c r="B814" s="24"/>
      <c r="C814" s="24"/>
      <c r="D814" s="182"/>
      <c r="E814" s="182"/>
      <c r="F814" s="182"/>
      <c r="G814" s="182"/>
      <c r="H814" s="24"/>
      <c r="I814" s="24"/>
      <c r="J814" s="24"/>
      <c r="K814" s="24"/>
      <c r="L814" s="24"/>
      <c r="M814" s="24"/>
      <c r="N814" s="24"/>
      <c r="O814" s="24"/>
      <c r="P814" s="24"/>
      <c r="Q814" s="24"/>
      <c r="R814" s="24"/>
      <c r="S814" s="24"/>
      <c r="T814" s="24"/>
      <c r="U814" s="24"/>
      <c r="V814" s="24"/>
      <c r="W814" s="24"/>
      <c r="X814" s="24"/>
      <c r="Y814" s="24"/>
      <c r="Z814" s="24"/>
      <c r="AA814" s="24"/>
    </row>
    <row r="815" spans="2:27" ht="12.75" x14ac:dyDescent="0.2">
      <c r="B815" s="24"/>
      <c r="C815" s="24"/>
      <c r="D815" s="182"/>
      <c r="E815" s="182"/>
      <c r="F815" s="182"/>
      <c r="G815" s="182"/>
      <c r="H815" s="24"/>
      <c r="I815" s="24"/>
      <c r="J815" s="24"/>
      <c r="K815" s="24"/>
      <c r="L815" s="24"/>
      <c r="M815" s="24"/>
      <c r="N815" s="24"/>
      <c r="O815" s="24"/>
      <c r="P815" s="24"/>
      <c r="Q815" s="24"/>
      <c r="R815" s="24"/>
      <c r="S815" s="24"/>
      <c r="T815" s="24"/>
      <c r="U815" s="24"/>
      <c r="V815" s="24"/>
      <c r="W815" s="24"/>
      <c r="X815" s="24"/>
      <c r="Y815" s="24"/>
      <c r="Z815" s="24"/>
      <c r="AA815" s="24"/>
    </row>
    <row r="816" spans="2:27" ht="12.75" x14ac:dyDescent="0.2">
      <c r="B816" s="24"/>
      <c r="C816" s="24"/>
      <c r="D816" s="182"/>
      <c r="E816" s="182"/>
      <c r="F816" s="182"/>
      <c r="G816" s="182"/>
      <c r="H816" s="24"/>
      <c r="I816" s="24"/>
      <c r="J816" s="24"/>
      <c r="K816" s="24"/>
      <c r="L816" s="24"/>
      <c r="M816" s="24"/>
      <c r="N816" s="24"/>
      <c r="O816" s="24"/>
      <c r="P816" s="24"/>
      <c r="Q816" s="24"/>
      <c r="R816" s="24"/>
      <c r="S816" s="24"/>
      <c r="T816" s="24"/>
      <c r="U816" s="24"/>
      <c r="V816" s="24"/>
      <c r="W816" s="24"/>
      <c r="X816" s="24"/>
      <c r="Y816" s="24"/>
      <c r="Z816" s="24"/>
      <c r="AA816" s="24"/>
    </row>
    <row r="817" spans="2:27" ht="12.75" x14ac:dyDescent="0.2">
      <c r="B817" s="24"/>
      <c r="C817" s="24"/>
      <c r="D817" s="182"/>
      <c r="E817" s="182"/>
      <c r="F817" s="182"/>
      <c r="G817" s="182"/>
      <c r="H817" s="24"/>
      <c r="I817" s="24"/>
      <c r="J817" s="24"/>
      <c r="K817" s="24"/>
      <c r="L817" s="24"/>
      <c r="M817" s="24"/>
      <c r="N817" s="24"/>
      <c r="O817" s="24"/>
      <c r="P817" s="24"/>
      <c r="Q817" s="24"/>
      <c r="R817" s="24"/>
      <c r="S817" s="24"/>
      <c r="T817" s="24"/>
      <c r="U817" s="24"/>
      <c r="V817" s="24"/>
      <c r="W817" s="24"/>
      <c r="X817" s="24"/>
      <c r="Y817" s="24"/>
      <c r="Z817" s="24"/>
      <c r="AA817" s="24"/>
    </row>
    <row r="818" spans="2:27" ht="12.75" x14ac:dyDescent="0.2">
      <c r="B818" s="24"/>
      <c r="C818" s="24"/>
      <c r="D818" s="182"/>
      <c r="E818" s="182"/>
      <c r="F818" s="182"/>
      <c r="G818" s="182"/>
      <c r="H818" s="24"/>
      <c r="I818" s="24"/>
      <c r="J818" s="24"/>
      <c r="K818" s="24"/>
      <c r="L818" s="24"/>
      <c r="M818" s="24"/>
      <c r="N818" s="24"/>
      <c r="O818" s="24"/>
      <c r="P818" s="24"/>
      <c r="Q818" s="24"/>
      <c r="R818" s="24"/>
      <c r="S818" s="24"/>
      <c r="T818" s="24"/>
      <c r="U818" s="24"/>
      <c r="V818" s="24"/>
      <c r="W818" s="24"/>
      <c r="X818" s="24"/>
      <c r="Y818" s="24"/>
      <c r="Z818" s="24"/>
      <c r="AA818" s="24"/>
    </row>
    <row r="819" spans="2:27" ht="12.75" x14ac:dyDescent="0.2">
      <c r="B819" s="24"/>
      <c r="C819" s="24"/>
      <c r="D819" s="182"/>
      <c r="E819" s="182"/>
      <c r="F819" s="182"/>
      <c r="G819" s="182"/>
      <c r="H819" s="24"/>
      <c r="I819" s="24"/>
      <c r="J819" s="24"/>
      <c r="K819" s="24"/>
      <c r="L819" s="24"/>
      <c r="M819" s="24"/>
      <c r="N819" s="24"/>
      <c r="O819" s="24"/>
      <c r="P819" s="24"/>
      <c r="Q819" s="24"/>
      <c r="R819" s="24"/>
      <c r="S819" s="24"/>
      <c r="T819" s="24"/>
      <c r="U819" s="24"/>
      <c r="V819" s="24"/>
      <c r="W819" s="24"/>
      <c r="X819" s="24"/>
      <c r="Y819" s="24"/>
      <c r="Z819" s="24"/>
      <c r="AA819" s="24"/>
    </row>
    <row r="820" spans="2:27" ht="12.75" x14ac:dyDescent="0.2">
      <c r="B820" s="24"/>
      <c r="C820" s="24"/>
      <c r="D820" s="182"/>
      <c r="E820" s="182"/>
      <c r="F820" s="182"/>
      <c r="G820" s="182"/>
      <c r="H820" s="24"/>
      <c r="I820" s="24"/>
      <c r="J820" s="24"/>
      <c r="K820" s="24"/>
      <c r="L820" s="24"/>
      <c r="M820" s="24"/>
      <c r="N820" s="24"/>
      <c r="O820" s="24"/>
      <c r="P820" s="24"/>
      <c r="Q820" s="24"/>
      <c r="R820" s="24"/>
      <c r="S820" s="24"/>
      <c r="T820" s="24"/>
      <c r="U820" s="24"/>
      <c r="V820" s="24"/>
      <c r="W820" s="24"/>
      <c r="X820" s="24"/>
      <c r="Y820" s="24"/>
      <c r="Z820" s="24"/>
      <c r="AA820" s="24"/>
    </row>
    <row r="821" spans="2:27" ht="12.75" x14ac:dyDescent="0.2">
      <c r="B821" s="24"/>
      <c r="C821" s="24"/>
      <c r="D821" s="182"/>
      <c r="E821" s="182"/>
      <c r="F821" s="182"/>
      <c r="G821" s="182"/>
      <c r="H821" s="24"/>
      <c r="I821" s="24"/>
      <c r="J821" s="24"/>
      <c r="K821" s="24"/>
      <c r="L821" s="24"/>
      <c r="M821" s="24"/>
      <c r="N821" s="24"/>
      <c r="O821" s="24"/>
      <c r="P821" s="24"/>
      <c r="Q821" s="24"/>
      <c r="R821" s="24"/>
      <c r="S821" s="24"/>
      <c r="T821" s="24"/>
      <c r="U821" s="24"/>
      <c r="V821" s="24"/>
      <c r="W821" s="24"/>
      <c r="X821" s="24"/>
      <c r="Y821" s="24"/>
      <c r="Z821" s="24"/>
      <c r="AA821" s="24"/>
    </row>
    <row r="822" spans="2:27" ht="12.75" x14ac:dyDescent="0.2">
      <c r="B822" s="24"/>
      <c r="C822" s="24"/>
      <c r="D822" s="182"/>
      <c r="E822" s="182"/>
      <c r="F822" s="182"/>
      <c r="G822" s="182"/>
      <c r="H822" s="24"/>
      <c r="I822" s="24"/>
      <c r="J822" s="24"/>
      <c r="K822" s="24"/>
      <c r="L822" s="24"/>
      <c r="M822" s="24"/>
      <c r="N822" s="24"/>
      <c r="O822" s="24"/>
      <c r="P822" s="24"/>
      <c r="Q822" s="24"/>
      <c r="R822" s="24"/>
      <c r="S822" s="24"/>
      <c r="T822" s="24"/>
      <c r="U822" s="24"/>
      <c r="V822" s="24"/>
      <c r="W822" s="24"/>
      <c r="X822" s="24"/>
      <c r="Y822" s="24"/>
      <c r="Z822" s="24"/>
      <c r="AA822" s="24"/>
    </row>
    <row r="823" spans="2:27" ht="12.75" x14ac:dyDescent="0.2">
      <c r="B823" s="24"/>
      <c r="C823" s="24"/>
      <c r="D823" s="182"/>
      <c r="E823" s="182"/>
      <c r="F823" s="182"/>
      <c r="G823" s="182"/>
      <c r="H823" s="24"/>
      <c r="I823" s="24"/>
      <c r="J823" s="24"/>
      <c r="K823" s="24"/>
      <c r="L823" s="24"/>
      <c r="M823" s="24"/>
      <c r="N823" s="24"/>
      <c r="O823" s="24"/>
      <c r="P823" s="24"/>
      <c r="Q823" s="24"/>
      <c r="R823" s="24"/>
      <c r="S823" s="24"/>
      <c r="T823" s="24"/>
      <c r="U823" s="24"/>
      <c r="V823" s="24"/>
      <c r="W823" s="24"/>
      <c r="X823" s="24"/>
      <c r="Y823" s="24"/>
      <c r="Z823" s="24"/>
      <c r="AA823" s="24"/>
    </row>
    <row r="824" spans="2:27" ht="12.75" x14ac:dyDescent="0.2">
      <c r="B824" s="24"/>
      <c r="C824" s="24"/>
      <c r="D824" s="182"/>
      <c r="E824" s="182"/>
      <c r="F824" s="182"/>
      <c r="G824" s="182"/>
      <c r="H824" s="24"/>
      <c r="I824" s="24"/>
      <c r="J824" s="24"/>
      <c r="K824" s="24"/>
      <c r="L824" s="24"/>
      <c r="M824" s="24"/>
      <c r="N824" s="24"/>
      <c r="O824" s="24"/>
      <c r="P824" s="24"/>
      <c r="Q824" s="24"/>
      <c r="R824" s="24"/>
      <c r="S824" s="24"/>
      <c r="T824" s="24"/>
      <c r="U824" s="24"/>
      <c r="V824" s="24"/>
      <c r="W824" s="24"/>
      <c r="X824" s="24"/>
      <c r="Y824" s="24"/>
      <c r="Z824" s="24"/>
      <c r="AA824" s="24"/>
    </row>
    <row r="825" spans="2:27" ht="12.75" x14ac:dyDescent="0.2">
      <c r="B825" s="24"/>
      <c r="C825" s="24"/>
      <c r="D825" s="182"/>
      <c r="E825" s="182"/>
      <c r="F825" s="182"/>
      <c r="G825" s="182"/>
      <c r="H825" s="24"/>
      <c r="I825" s="24"/>
      <c r="J825" s="24"/>
      <c r="K825" s="24"/>
      <c r="L825" s="24"/>
      <c r="M825" s="24"/>
      <c r="N825" s="24"/>
      <c r="O825" s="24"/>
      <c r="P825" s="24"/>
      <c r="Q825" s="24"/>
      <c r="R825" s="24"/>
      <c r="S825" s="24"/>
      <c r="T825" s="24"/>
      <c r="U825" s="24"/>
      <c r="V825" s="24"/>
      <c r="W825" s="24"/>
      <c r="X825" s="24"/>
      <c r="Y825" s="24"/>
      <c r="Z825" s="24"/>
      <c r="AA825" s="24"/>
    </row>
    <row r="826" spans="2:27" ht="12.75" x14ac:dyDescent="0.2">
      <c r="B826" s="24"/>
      <c r="C826" s="24"/>
      <c r="D826" s="182"/>
      <c r="E826" s="182"/>
      <c r="F826" s="182"/>
      <c r="G826" s="182"/>
      <c r="H826" s="24"/>
      <c r="I826" s="24"/>
      <c r="J826" s="24"/>
      <c r="K826" s="24"/>
      <c r="L826" s="24"/>
      <c r="M826" s="24"/>
      <c r="N826" s="24"/>
      <c r="O826" s="24"/>
      <c r="P826" s="24"/>
      <c r="Q826" s="24"/>
      <c r="R826" s="24"/>
      <c r="S826" s="24"/>
      <c r="T826" s="24"/>
      <c r="U826" s="24"/>
      <c r="V826" s="24"/>
      <c r="W826" s="24"/>
      <c r="X826" s="24"/>
      <c r="Y826" s="24"/>
      <c r="Z826" s="24"/>
      <c r="AA826" s="24"/>
    </row>
    <row r="827" spans="2:27" ht="12.75" x14ac:dyDescent="0.2">
      <c r="B827" s="24"/>
      <c r="C827" s="24"/>
      <c r="D827" s="182"/>
      <c r="E827" s="182"/>
      <c r="F827" s="182"/>
      <c r="G827" s="182"/>
      <c r="H827" s="24"/>
      <c r="I827" s="24"/>
      <c r="J827" s="24"/>
      <c r="K827" s="24"/>
      <c r="L827" s="24"/>
      <c r="M827" s="24"/>
      <c r="N827" s="24"/>
      <c r="O827" s="24"/>
      <c r="P827" s="24"/>
      <c r="Q827" s="24"/>
      <c r="R827" s="24"/>
      <c r="S827" s="24"/>
      <c r="T827" s="24"/>
      <c r="U827" s="24"/>
      <c r="V827" s="24"/>
      <c r="W827" s="24"/>
      <c r="X827" s="24"/>
      <c r="Y827" s="24"/>
      <c r="Z827" s="24"/>
      <c r="AA827" s="24"/>
    </row>
    <row r="828" spans="2:27" ht="12.75" x14ac:dyDescent="0.2">
      <c r="B828" s="24"/>
      <c r="C828" s="24"/>
      <c r="D828" s="182"/>
      <c r="E828" s="182"/>
      <c r="F828" s="182"/>
      <c r="G828" s="182"/>
      <c r="H828" s="24"/>
      <c r="I828" s="24"/>
      <c r="J828" s="24"/>
      <c r="K828" s="24"/>
      <c r="L828" s="24"/>
      <c r="M828" s="24"/>
      <c r="N828" s="24"/>
      <c r="O828" s="24"/>
      <c r="P828" s="24"/>
      <c r="Q828" s="24"/>
      <c r="R828" s="24"/>
      <c r="S828" s="24"/>
      <c r="T828" s="24"/>
      <c r="U828" s="24"/>
      <c r="V828" s="24"/>
      <c r="W828" s="24"/>
      <c r="X828" s="24"/>
      <c r="Y828" s="24"/>
      <c r="Z828" s="24"/>
      <c r="AA828" s="24"/>
    </row>
    <row r="829" spans="2:27" ht="12.75" x14ac:dyDescent="0.2">
      <c r="B829" s="24"/>
      <c r="C829" s="24"/>
      <c r="D829" s="182"/>
      <c r="E829" s="182"/>
      <c r="F829" s="182"/>
      <c r="G829" s="182"/>
      <c r="H829" s="24"/>
      <c r="I829" s="24"/>
      <c r="J829" s="24"/>
      <c r="K829" s="24"/>
      <c r="L829" s="24"/>
      <c r="M829" s="24"/>
      <c r="N829" s="24"/>
      <c r="O829" s="24"/>
      <c r="P829" s="24"/>
      <c r="Q829" s="24"/>
      <c r="R829" s="24"/>
      <c r="S829" s="24"/>
      <c r="T829" s="24"/>
      <c r="U829" s="24"/>
      <c r="V829" s="24"/>
      <c r="W829" s="24"/>
      <c r="X829" s="24"/>
      <c r="Y829" s="24"/>
      <c r="Z829" s="24"/>
      <c r="AA829" s="24"/>
    </row>
    <row r="830" spans="2:27" ht="12.75" x14ac:dyDescent="0.2">
      <c r="B830" s="24"/>
      <c r="C830" s="24"/>
      <c r="D830" s="182"/>
      <c r="E830" s="182"/>
      <c r="F830" s="182"/>
      <c r="G830" s="182"/>
      <c r="H830" s="24"/>
      <c r="I830" s="24"/>
      <c r="J830" s="24"/>
      <c r="K830" s="24"/>
      <c r="L830" s="24"/>
      <c r="M830" s="24"/>
      <c r="N830" s="24"/>
      <c r="O830" s="24"/>
      <c r="P830" s="24"/>
      <c r="Q830" s="24"/>
      <c r="R830" s="24"/>
      <c r="S830" s="24"/>
      <c r="T830" s="24"/>
      <c r="U830" s="24"/>
      <c r="V830" s="24"/>
      <c r="W830" s="24"/>
      <c r="X830" s="24"/>
      <c r="Y830" s="24"/>
      <c r="Z830" s="24"/>
      <c r="AA830" s="24"/>
    </row>
    <row r="831" spans="2:27" ht="12.75" x14ac:dyDescent="0.2">
      <c r="B831" s="24"/>
      <c r="C831" s="24"/>
      <c r="D831" s="182"/>
      <c r="E831" s="182"/>
      <c r="F831" s="182"/>
      <c r="G831" s="182"/>
      <c r="H831" s="24"/>
      <c r="I831" s="24"/>
      <c r="J831" s="24"/>
      <c r="K831" s="24"/>
      <c r="L831" s="24"/>
      <c r="M831" s="24"/>
      <c r="N831" s="24"/>
      <c r="O831" s="24"/>
      <c r="P831" s="24"/>
      <c r="Q831" s="24"/>
      <c r="R831" s="24"/>
      <c r="S831" s="24"/>
      <c r="T831" s="24"/>
      <c r="U831" s="24"/>
      <c r="V831" s="24"/>
      <c r="W831" s="24"/>
      <c r="X831" s="24"/>
      <c r="Y831" s="24"/>
      <c r="Z831" s="24"/>
      <c r="AA831" s="24"/>
    </row>
    <row r="832" spans="2:27" ht="12.75" x14ac:dyDescent="0.2">
      <c r="B832" s="24"/>
      <c r="C832" s="24"/>
      <c r="D832" s="182"/>
      <c r="E832" s="182"/>
      <c r="F832" s="182"/>
      <c r="G832" s="182"/>
      <c r="H832" s="24"/>
      <c r="I832" s="24"/>
      <c r="J832" s="24"/>
      <c r="K832" s="24"/>
      <c r="L832" s="24"/>
      <c r="M832" s="24"/>
      <c r="N832" s="24"/>
      <c r="O832" s="24"/>
      <c r="P832" s="24"/>
      <c r="Q832" s="24"/>
      <c r="R832" s="24"/>
      <c r="S832" s="24"/>
      <c r="T832" s="24"/>
      <c r="U832" s="24"/>
      <c r="V832" s="24"/>
      <c r="W832" s="24"/>
      <c r="X832" s="24"/>
      <c r="Y832" s="24"/>
      <c r="Z832" s="24"/>
      <c r="AA832" s="24"/>
    </row>
    <row r="833" spans="2:27" ht="12.75" x14ac:dyDescent="0.2">
      <c r="B833" s="24"/>
      <c r="C833" s="24"/>
      <c r="D833" s="182"/>
      <c r="E833" s="182"/>
      <c r="F833" s="182"/>
      <c r="G833" s="182"/>
      <c r="H833" s="24"/>
      <c r="I833" s="24"/>
      <c r="J833" s="24"/>
      <c r="K833" s="24"/>
      <c r="L833" s="24"/>
      <c r="M833" s="24"/>
      <c r="N833" s="24"/>
      <c r="O833" s="24"/>
      <c r="P833" s="24"/>
      <c r="Q833" s="24"/>
      <c r="R833" s="24"/>
      <c r="S833" s="24"/>
      <c r="T833" s="24"/>
      <c r="U833" s="24"/>
      <c r="V833" s="24"/>
      <c r="W833" s="24"/>
      <c r="X833" s="24"/>
      <c r="Y833" s="24"/>
      <c r="Z833" s="24"/>
      <c r="AA833" s="24"/>
    </row>
    <row r="834" spans="2:27" ht="12.75" x14ac:dyDescent="0.2">
      <c r="B834" s="24"/>
      <c r="C834" s="24"/>
      <c r="D834" s="182"/>
      <c r="E834" s="182"/>
      <c r="F834" s="182"/>
      <c r="G834" s="182"/>
      <c r="H834" s="24"/>
      <c r="I834" s="24"/>
      <c r="J834" s="24"/>
      <c r="K834" s="24"/>
      <c r="L834" s="24"/>
      <c r="M834" s="24"/>
      <c r="N834" s="24"/>
      <c r="O834" s="24"/>
      <c r="P834" s="24"/>
      <c r="Q834" s="24"/>
      <c r="R834" s="24"/>
      <c r="S834" s="24"/>
      <c r="T834" s="24"/>
      <c r="U834" s="24"/>
      <c r="V834" s="24"/>
      <c r="W834" s="24"/>
      <c r="X834" s="24"/>
      <c r="Y834" s="24"/>
      <c r="Z834" s="24"/>
      <c r="AA834" s="24"/>
    </row>
    <row r="835" spans="2:27" ht="12.75" x14ac:dyDescent="0.2">
      <c r="B835" s="24"/>
      <c r="C835" s="24"/>
      <c r="D835" s="182"/>
      <c r="E835" s="182"/>
      <c r="F835" s="182"/>
      <c r="G835" s="182"/>
      <c r="H835" s="24"/>
      <c r="I835" s="24"/>
      <c r="J835" s="24"/>
      <c r="K835" s="24"/>
      <c r="L835" s="24"/>
      <c r="M835" s="24"/>
      <c r="N835" s="24"/>
      <c r="O835" s="24"/>
      <c r="P835" s="24"/>
      <c r="Q835" s="24"/>
      <c r="R835" s="24"/>
      <c r="S835" s="24"/>
      <c r="T835" s="24"/>
      <c r="U835" s="24"/>
      <c r="V835" s="24"/>
      <c r="W835" s="24"/>
      <c r="X835" s="24"/>
      <c r="Y835" s="24"/>
      <c r="Z835" s="24"/>
      <c r="AA835" s="24"/>
    </row>
    <row r="836" spans="2:27" ht="12.75" x14ac:dyDescent="0.2">
      <c r="B836" s="24"/>
      <c r="C836" s="24"/>
      <c r="D836" s="182"/>
      <c r="E836" s="182"/>
      <c r="F836" s="182"/>
      <c r="G836" s="182"/>
      <c r="H836" s="24"/>
      <c r="I836" s="24"/>
      <c r="J836" s="24"/>
      <c r="K836" s="24"/>
      <c r="L836" s="24"/>
      <c r="M836" s="24"/>
      <c r="N836" s="24"/>
      <c r="O836" s="24"/>
      <c r="P836" s="24"/>
      <c r="Q836" s="24"/>
      <c r="R836" s="24"/>
      <c r="S836" s="24"/>
      <c r="T836" s="24"/>
      <c r="U836" s="24"/>
      <c r="V836" s="24"/>
      <c r="W836" s="24"/>
      <c r="X836" s="24"/>
      <c r="Y836" s="24"/>
      <c r="Z836" s="24"/>
      <c r="AA836" s="24"/>
    </row>
    <row r="837" spans="2:27" ht="12.75" x14ac:dyDescent="0.2">
      <c r="B837" s="24"/>
      <c r="C837" s="24"/>
      <c r="D837" s="182"/>
      <c r="E837" s="182"/>
      <c r="F837" s="182"/>
      <c r="G837" s="182"/>
      <c r="H837" s="24"/>
      <c r="I837" s="24"/>
      <c r="J837" s="24"/>
      <c r="K837" s="24"/>
      <c r="L837" s="24"/>
      <c r="M837" s="24"/>
      <c r="N837" s="24"/>
      <c r="O837" s="24"/>
      <c r="P837" s="24"/>
      <c r="Q837" s="24"/>
      <c r="R837" s="24"/>
      <c r="S837" s="24"/>
      <c r="T837" s="24"/>
      <c r="U837" s="24"/>
      <c r="V837" s="24"/>
      <c r="W837" s="24"/>
      <c r="X837" s="24"/>
      <c r="Y837" s="24"/>
      <c r="Z837" s="24"/>
      <c r="AA837" s="24"/>
    </row>
    <row r="838" spans="2:27" ht="12.75" x14ac:dyDescent="0.2">
      <c r="B838" s="24"/>
      <c r="C838" s="24"/>
      <c r="D838" s="182"/>
      <c r="E838" s="182"/>
      <c r="F838" s="182"/>
      <c r="G838" s="182"/>
      <c r="H838" s="24"/>
      <c r="I838" s="24"/>
      <c r="J838" s="24"/>
      <c r="K838" s="24"/>
      <c r="L838" s="24"/>
      <c r="M838" s="24"/>
      <c r="N838" s="24"/>
      <c r="O838" s="24"/>
      <c r="P838" s="24"/>
      <c r="Q838" s="24"/>
      <c r="R838" s="24"/>
      <c r="S838" s="24"/>
      <c r="T838" s="24"/>
      <c r="U838" s="24"/>
      <c r="V838" s="24"/>
      <c r="W838" s="24"/>
      <c r="X838" s="24"/>
      <c r="Y838" s="24"/>
      <c r="Z838" s="24"/>
      <c r="AA838" s="24"/>
    </row>
    <row r="839" spans="2:27" ht="12.75" x14ac:dyDescent="0.2">
      <c r="B839" s="24"/>
      <c r="C839" s="24"/>
      <c r="D839" s="182"/>
      <c r="E839" s="182"/>
      <c r="F839" s="182"/>
      <c r="G839" s="182"/>
      <c r="H839" s="24"/>
      <c r="I839" s="24"/>
      <c r="J839" s="24"/>
      <c r="K839" s="24"/>
      <c r="L839" s="24"/>
      <c r="M839" s="24"/>
      <c r="N839" s="24"/>
      <c r="O839" s="24"/>
      <c r="P839" s="24"/>
      <c r="Q839" s="24"/>
      <c r="R839" s="24"/>
      <c r="S839" s="24"/>
      <c r="T839" s="24"/>
      <c r="U839" s="24"/>
      <c r="V839" s="24"/>
      <c r="W839" s="24"/>
      <c r="X839" s="24"/>
      <c r="Y839" s="24"/>
      <c r="Z839" s="24"/>
      <c r="AA839" s="24"/>
    </row>
    <row r="840" spans="2:27" ht="12.75" x14ac:dyDescent="0.2">
      <c r="B840" s="24"/>
      <c r="C840" s="24"/>
      <c r="D840" s="182"/>
      <c r="E840" s="182"/>
      <c r="F840" s="182"/>
      <c r="G840" s="182"/>
      <c r="H840" s="24"/>
      <c r="I840" s="24"/>
      <c r="J840" s="24"/>
      <c r="K840" s="24"/>
      <c r="L840" s="24"/>
      <c r="M840" s="24"/>
      <c r="N840" s="24"/>
      <c r="O840" s="24"/>
      <c r="P840" s="24"/>
      <c r="Q840" s="24"/>
      <c r="R840" s="24"/>
      <c r="S840" s="24"/>
      <c r="T840" s="24"/>
      <c r="U840" s="24"/>
      <c r="V840" s="24"/>
      <c r="W840" s="24"/>
      <c r="X840" s="24"/>
      <c r="Y840" s="24"/>
      <c r="Z840" s="24"/>
      <c r="AA840" s="24"/>
    </row>
    <row r="841" spans="2:27" ht="12.75" x14ac:dyDescent="0.2">
      <c r="B841" s="24"/>
      <c r="C841" s="24"/>
      <c r="D841" s="182"/>
      <c r="E841" s="182"/>
      <c r="F841" s="182"/>
      <c r="G841" s="182"/>
      <c r="H841" s="24"/>
      <c r="I841" s="24"/>
      <c r="J841" s="24"/>
      <c r="K841" s="24"/>
      <c r="L841" s="24"/>
      <c r="M841" s="24"/>
      <c r="N841" s="24"/>
      <c r="O841" s="24"/>
      <c r="P841" s="24"/>
      <c r="Q841" s="24"/>
      <c r="R841" s="24"/>
      <c r="S841" s="24"/>
      <c r="T841" s="24"/>
      <c r="U841" s="24"/>
      <c r="V841" s="24"/>
      <c r="W841" s="24"/>
      <c r="X841" s="24"/>
      <c r="Y841" s="24"/>
      <c r="Z841" s="24"/>
      <c r="AA841" s="24"/>
    </row>
    <row r="842" spans="2:27" ht="12.75" x14ac:dyDescent="0.2">
      <c r="B842" s="24"/>
      <c r="C842" s="24"/>
      <c r="D842" s="182"/>
      <c r="E842" s="182"/>
      <c r="F842" s="182"/>
      <c r="G842" s="182"/>
      <c r="H842" s="24"/>
      <c r="I842" s="24"/>
      <c r="J842" s="24"/>
      <c r="K842" s="24"/>
      <c r="L842" s="24"/>
      <c r="M842" s="24"/>
      <c r="N842" s="24"/>
      <c r="O842" s="24"/>
      <c r="P842" s="24"/>
      <c r="Q842" s="24"/>
      <c r="R842" s="24"/>
      <c r="S842" s="24"/>
      <c r="T842" s="24"/>
      <c r="U842" s="24"/>
      <c r="V842" s="24"/>
      <c r="W842" s="24"/>
      <c r="X842" s="24"/>
      <c r="Y842" s="24"/>
      <c r="Z842" s="24"/>
      <c r="AA842" s="24"/>
    </row>
    <row r="843" spans="2:27" ht="12.75" x14ac:dyDescent="0.2">
      <c r="B843" s="24"/>
      <c r="C843" s="24"/>
      <c r="D843" s="182"/>
      <c r="E843" s="182"/>
      <c r="F843" s="182"/>
      <c r="G843" s="182"/>
      <c r="H843" s="24"/>
      <c r="I843" s="24"/>
      <c r="J843" s="24"/>
      <c r="K843" s="24"/>
      <c r="L843" s="24"/>
      <c r="M843" s="24"/>
      <c r="N843" s="24"/>
      <c r="O843" s="24"/>
      <c r="P843" s="24"/>
      <c r="Q843" s="24"/>
      <c r="R843" s="24"/>
      <c r="S843" s="24"/>
      <c r="T843" s="24"/>
      <c r="U843" s="24"/>
      <c r="V843" s="24"/>
      <c r="W843" s="24"/>
      <c r="X843" s="24"/>
      <c r="Y843" s="24"/>
      <c r="Z843" s="24"/>
      <c r="AA843" s="24"/>
    </row>
    <row r="844" spans="2:27" ht="12.75" x14ac:dyDescent="0.2">
      <c r="B844" s="24"/>
      <c r="C844" s="24"/>
      <c r="D844" s="182"/>
      <c r="E844" s="182"/>
      <c r="F844" s="182"/>
      <c r="G844" s="182"/>
      <c r="H844" s="24"/>
      <c r="I844" s="24"/>
      <c r="J844" s="24"/>
      <c r="K844" s="24"/>
      <c r="L844" s="24"/>
      <c r="M844" s="24"/>
      <c r="N844" s="24"/>
      <c r="O844" s="24"/>
      <c r="P844" s="24"/>
      <c r="Q844" s="24"/>
      <c r="R844" s="24"/>
      <c r="S844" s="24"/>
      <c r="T844" s="24"/>
      <c r="U844" s="24"/>
      <c r="V844" s="24"/>
      <c r="W844" s="24"/>
      <c r="X844" s="24"/>
      <c r="Y844" s="24"/>
      <c r="Z844" s="24"/>
      <c r="AA844" s="24"/>
    </row>
    <row r="845" spans="2:27" ht="12.75" x14ac:dyDescent="0.2">
      <c r="B845" s="24"/>
      <c r="C845" s="24"/>
      <c r="D845" s="182"/>
      <c r="E845" s="182"/>
      <c r="F845" s="182"/>
      <c r="G845" s="182"/>
      <c r="H845" s="24"/>
      <c r="I845" s="24"/>
      <c r="J845" s="24"/>
      <c r="K845" s="24"/>
      <c r="L845" s="24"/>
      <c r="M845" s="24"/>
      <c r="N845" s="24"/>
      <c r="O845" s="24"/>
      <c r="P845" s="24"/>
      <c r="Q845" s="24"/>
      <c r="R845" s="24"/>
      <c r="S845" s="24"/>
      <c r="T845" s="24"/>
      <c r="U845" s="24"/>
      <c r="V845" s="24"/>
      <c r="W845" s="24"/>
      <c r="X845" s="24"/>
      <c r="Y845" s="24"/>
      <c r="Z845" s="24"/>
      <c r="AA845" s="24"/>
    </row>
    <row r="846" spans="2:27" ht="12.75" x14ac:dyDescent="0.2">
      <c r="B846" s="24"/>
      <c r="C846" s="24"/>
      <c r="D846" s="182"/>
      <c r="E846" s="182"/>
      <c r="F846" s="182"/>
      <c r="G846" s="182"/>
      <c r="H846" s="24"/>
      <c r="I846" s="24"/>
      <c r="J846" s="24"/>
      <c r="K846" s="24"/>
      <c r="L846" s="24"/>
      <c r="M846" s="24"/>
      <c r="N846" s="24"/>
      <c r="O846" s="24"/>
      <c r="P846" s="24"/>
      <c r="Q846" s="24"/>
      <c r="R846" s="24"/>
      <c r="S846" s="24"/>
      <c r="T846" s="24"/>
      <c r="U846" s="24"/>
      <c r="V846" s="24"/>
      <c r="W846" s="24"/>
      <c r="X846" s="24"/>
      <c r="Y846" s="24"/>
      <c r="Z846" s="24"/>
      <c r="AA846" s="24"/>
    </row>
    <row r="847" spans="2:27" ht="12.75" x14ac:dyDescent="0.2">
      <c r="B847" s="24"/>
      <c r="C847" s="24"/>
      <c r="D847" s="182"/>
      <c r="E847" s="182"/>
      <c r="F847" s="182"/>
      <c r="G847" s="182"/>
      <c r="H847" s="24"/>
      <c r="I847" s="24"/>
      <c r="J847" s="24"/>
      <c r="K847" s="24"/>
      <c r="L847" s="24"/>
      <c r="M847" s="24"/>
      <c r="N847" s="24"/>
      <c r="O847" s="24"/>
      <c r="P847" s="24"/>
      <c r="Q847" s="24"/>
      <c r="R847" s="24"/>
      <c r="S847" s="24"/>
      <c r="T847" s="24"/>
      <c r="U847" s="24"/>
      <c r="V847" s="24"/>
      <c r="W847" s="24"/>
      <c r="X847" s="24"/>
      <c r="Y847" s="24"/>
      <c r="Z847" s="24"/>
      <c r="AA847" s="24"/>
    </row>
    <row r="848" spans="2:27" ht="12.75" x14ac:dyDescent="0.2">
      <c r="B848" s="24"/>
      <c r="C848" s="24"/>
      <c r="D848" s="182"/>
      <c r="E848" s="182"/>
      <c r="F848" s="182"/>
      <c r="G848" s="182"/>
      <c r="H848" s="24"/>
      <c r="I848" s="24"/>
      <c r="J848" s="24"/>
      <c r="K848" s="24"/>
      <c r="L848" s="24"/>
      <c r="M848" s="24"/>
      <c r="N848" s="24"/>
      <c r="O848" s="24"/>
      <c r="P848" s="24"/>
      <c r="Q848" s="24"/>
      <c r="R848" s="24"/>
      <c r="S848" s="24"/>
      <c r="T848" s="24"/>
      <c r="U848" s="24"/>
      <c r="V848" s="24"/>
      <c r="W848" s="24"/>
      <c r="X848" s="24"/>
      <c r="Y848" s="24"/>
      <c r="Z848" s="24"/>
      <c r="AA848" s="24"/>
    </row>
    <row r="849" spans="2:27" ht="12.75" x14ac:dyDescent="0.2">
      <c r="B849" s="24"/>
      <c r="C849" s="24"/>
      <c r="D849" s="182"/>
      <c r="E849" s="182"/>
      <c r="F849" s="182"/>
      <c r="G849" s="182"/>
      <c r="H849" s="24"/>
      <c r="I849" s="24"/>
      <c r="J849" s="24"/>
      <c r="K849" s="24"/>
      <c r="L849" s="24"/>
      <c r="M849" s="24"/>
      <c r="N849" s="24"/>
      <c r="O849" s="24"/>
      <c r="P849" s="24"/>
      <c r="Q849" s="24"/>
      <c r="R849" s="24"/>
      <c r="S849" s="24"/>
      <c r="T849" s="24"/>
      <c r="U849" s="24"/>
      <c r="V849" s="24"/>
      <c r="W849" s="24"/>
      <c r="X849" s="24"/>
      <c r="Y849" s="24"/>
      <c r="Z849" s="24"/>
      <c r="AA849" s="24"/>
    </row>
    <row r="850" spans="2:27" ht="12.75" x14ac:dyDescent="0.2">
      <c r="B850" s="24"/>
      <c r="C850" s="24"/>
      <c r="D850" s="182"/>
      <c r="E850" s="182"/>
      <c r="F850" s="182"/>
      <c r="G850" s="182"/>
      <c r="H850" s="24"/>
      <c r="I850" s="24"/>
      <c r="J850" s="24"/>
      <c r="K850" s="24"/>
      <c r="L850" s="24"/>
      <c r="M850" s="24"/>
      <c r="N850" s="24"/>
      <c r="O850" s="24"/>
      <c r="P850" s="24"/>
      <c r="Q850" s="24"/>
      <c r="R850" s="24"/>
      <c r="S850" s="24"/>
      <c r="T850" s="24"/>
      <c r="U850" s="24"/>
      <c r="V850" s="24"/>
      <c r="W850" s="24"/>
      <c r="X850" s="24"/>
      <c r="Y850" s="24"/>
      <c r="Z850" s="24"/>
      <c r="AA850" s="24"/>
    </row>
    <row r="851" spans="2:27" ht="12.75" x14ac:dyDescent="0.2">
      <c r="B851" s="24"/>
      <c r="C851" s="24"/>
      <c r="D851" s="182"/>
      <c r="E851" s="182"/>
      <c r="F851" s="182"/>
      <c r="G851" s="182"/>
      <c r="H851" s="24"/>
      <c r="I851" s="24"/>
      <c r="J851" s="24"/>
      <c r="K851" s="24"/>
      <c r="L851" s="24"/>
      <c r="M851" s="24"/>
      <c r="N851" s="24"/>
      <c r="O851" s="24"/>
      <c r="P851" s="24"/>
      <c r="Q851" s="24"/>
      <c r="R851" s="24"/>
      <c r="S851" s="24"/>
      <c r="T851" s="24"/>
      <c r="U851" s="24"/>
      <c r="V851" s="24"/>
      <c r="W851" s="24"/>
      <c r="X851" s="24"/>
      <c r="Y851" s="24"/>
      <c r="Z851" s="24"/>
      <c r="AA851" s="24"/>
    </row>
    <row r="852" spans="2:27" ht="12.75" x14ac:dyDescent="0.2">
      <c r="B852" s="24"/>
      <c r="C852" s="24"/>
      <c r="D852" s="182"/>
      <c r="E852" s="182"/>
      <c r="F852" s="182"/>
      <c r="G852" s="182"/>
      <c r="H852" s="24"/>
      <c r="I852" s="24"/>
      <c r="J852" s="24"/>
      <c r="K852" s="24"/>
      <c r="L852" s="24"/>
      <c r="M852" s="24"/>
      <c r="N852" s="24"/>
      <c r="O852" s="24"/>
      <c r="P852" s="24"/>
      <c r="Q852" s="24"/>
      <c r="R852" s="24"/>
      <c r="S852" s="24"/>
      <c r="T852" s="24"/>
      <c r="U852" s="24"/>
      <c r="V852" s="24"/>
      <c r="W852" s="24"/>
      <c r="X852" s="24"/>
      <c r="Y852" s="24"/>
      <c r="Z852" s="24"/>
      <c r="AA852" s="24"/>
    </row>
    <row r="853" spans="2:27" ht="12.75" x14ac:dyDescent="0.2">
      <c r="B853" s="24"/>
      <c r="C853" s="24"/>
      <c r="D853" s="182"/>
      <c r="E853" s="182"/>
      <c r="F853" s="182"/>
      <c r="G853" s="182"/>
      <c r="H853" s="24"/>
      <c r="I853" s="24"/>
      <c r="J853" s="24"/>
      <c r="K853" s="24"/>
      <c r="L853" s="24"/>
      <c r="M853" s="24"/>
      <c r="N853" s="24"/>
      <c r="O853" s="24"/>
      <c r="P853" s="24"/>
      <c r="Q853" s="24"/>
      <c r="R853" s="24"/>
      <c r="S853" s="24"/>
      <c r="T853" s="24"/>
      <c r="U853" s="24"/>
      <c r="V853" s="24"/>
      <c r="W853" s="24"/>
      <c r="X853" s="24"/>
      <c r="Y853" s="24"/>
      <c r="Z853" s="24"/>
      <c r="AA853" s="24"/>
    </row>
    <row r="854" spans="2:27" ht="12.75" x14ac:dyDescent="0.2">
      <c r="B854" s="24"/>
      <c r="C854" s="24"/>
      <c r="D854" s="182"/>
      <c r="E854" s="182"/>
      <c r="F854" s="182"/>
      <c r="G854" s="182"/>
      <c r="H854" s="24"/>
      <c r="I854" s="24"/>
      <c r="J854" s="24"/>
      <c r="K854" s="24"/>
      <c r="L854" s="24"/>
      <c r="M854" s="24"/>
      <c r="N854" s="24"/>
      <c r="O854" s="24"/>
      <c r="P854" s="24"/>
      <c r="Q854" s="24"/>
      <c r="R854" s="24"/>
      <c r="S854" s="24"/>
      <c r="T854" s="24"/>
      <c r="U854" s="24"/>
      <c r="V854" s="24"/>
      <c r="W854" s="24"/>
      <c r="X854" s="24"/>
      <c r="Y854" s="24"/>
      <c r="Z854" s="24"/>
      <c r="AA854" s="24"/>
    </row>
    <row r="855" spans="2:27" ht="12.75" x14ac:dyDescent="0.2">
      <c r="B855" s="24"/>
      <c r="C855" s="24"/>
      <c r="D855" s="182"/>
      <c r="E855" s="182"/>
      <c r="F855" s="182"/>
      <c r="G855" s="182"/>
      <c r="H855" s="24"/>
      <c r="I855" s="24"/>
      <c r="J855" s="24"/>
      <c r="K855" s="24"/>
      <c r="L855" s="24"/>
      <c r="M855" s="24"/>
      <c r="N855" s="24"/>
      <c r="O855" s="24"/>
      <c r="P855" s="24"/>
      <c r="Q855" s="24"/>
      <c r="R855" s="24"/>
      <c r="S855" s="24"/>
      <c r="T855" s="24"/>
      <c r="U855" s="24"/>
      <c r="V855" s="24"/>
      <c r="W855" s="24"/>
      <c r="X855" s="24"/>
      <c r="Y855" s="24"/>
      <c r="Z855" s="24"/>
      <c r="AA855" s="24"/>
    </row>
    <row r="856" spans="2:27" ht="12.75" x14ac:dyDescent="0.2">
      <c r="B856" s="24"/>
      <c r="C856" s="24"/>
      <c r="D856" s="182"/>
      <c r="E856" s="182"/>
      <c r="F856" s="182"/>
      <c r="G856" s="182"/>
      <c r="H856" s="24"/>
      <c r="I856" s="24"/>
      <c r="J856" s="24"/>
      <c r="K856" s="24"/>
      <c r="L856" s="24"/>
      <c r="M856" s="24"/>
      <c r="N856" s="24"/>
      <c r="O856" s="24"/>
      <c r="P856" s="24"/>
      <c r="Q856" s="24"/>
      <c r="R856" s="24"/>
      <c r="S856" s="24"/>
      <c r="T856" s="24"/>
      <c r="U856" s="24"/>
      <c r="V856" s="24"/>
      <c r="W856" s="24"/>
      <c r="X856" s="24"/>
      <c r="Y856" s="24"/>
      <c r="Z856" s="24"/>
      <c r="AA856" s="24"/>
    </row>
    <row r="857" spans="2:27" ht="12.75" x14ac:dyDescent="0.2">
      <c r="B857" s="24"/>
      <c r="C857" s="24"/>
      <c r="D857" s="182"/>
      <c r="E857" s="182"/>
      <c r="F857" s="182"/>
      <c r="G857" s="182"/>
      <c r="H857" s="24"/>
      <c r="I857" s="24"/>
      <c r="J857" s="24"/>
      <c r="K857" s="24"/>
      <c r="L857" s="24"/>
      <c r="M857" s="24"/>
      <c r="N857" s="24"/>
      <c r="O857" s="24"/>
      <c r="P857" s="24"/>
      <c r="Q857" s="24"/>
      <c r="R857" s="24"/>
      <c r="S857" s="24"/>
      <c r="T857" s="24"/>
      <c r="U857" s="24"/>
      <c r="V857" s="24"/>
      <c r="W857" s="24"/>
      <c r="X857" s="24"/>
      <c r="Y857" s="24"/>
      <c r="Z857" s="24"/>
      <c r="AA857" s="24"/>
    </row>
    <row r="858" spans="2:27" ht="12.75" x14ac:dyDescent="0.2">
      <c r="B858" s="24"/>
      <c r="C858" s="24"/>
      <c r="D858" s="182"/>
      <c r="E858" s="182"/>
      <c r="F858" s="182"/>
      <c r="G858" s="182"/>
      <c r="H858" s="24"/>
      <c r="I858" s="24"/>
      <c r="J858" s="24"/>
      <c r="K858" s="24"/>
      <c r="L858" s="24"/>
      <c r="M858" s="24"/>
      <c r="N858" s="24"/>
      <c r="O858" s="24"/>
      <c r="P858" s="24"/>
      <c r="Q858" s="24"/>
      <c r="R858" s="24"/>
      <c r="S858" s="24"/>
      <c r="T858" s="24"/>
      <c r="U858" s="24"/>
      <c r="V858" s="24"/>
      <c r="W858" s="24"/>
      <c r="X858" s="24"/>
      <c r="Y858" s="24"/>
      <c r="Z858" s="24"/>
      <c r="AA858" s="24"/>
    </row>
    <row r="859" spans="2:27" ht="12.75" x14ac:dyDescent="0.2">
      <c r="B859" s="24"/>
      <c r="C859" s="24"/>
      <c r="D859" s="182"/>
      <c r="E859" s="182"/>
      <c r="F859" s="182"/>
      <c r="G859" s="182"/>
      <c r="H859" s="24"/>
      <c r="I859" s="24"/>
      <c r="J859" s="24"/>
      <c r="K859" s="24"/>
      <c r="L859" s="24"/>
      <c r="M859" s="24"/>
      <c r="N859" s="24"/>
      <c r="O859" s="24"/>
      <c r="P859" s="24"/>
      <c r="Q859" s="24"/>
      <c r="R859" s="24"/>
      <c r="S859" s="24"/>
      <c r="T859" s="24"/>
      <c r="U859" s="24"/>
      <c r="V859" s="24"/>
      <c r="W859" s="24"/>
      <c r="X859" s="24"/>
      <c r="Y859" s="24"/>
      <c r="Z859" s="24"/>
      <c r="AA859" s="24"/>
    </row>
    <row r="860" spans="2:27" ht="12.75" x14ac:dyDescent="0.2">
      <c r="B860" s="24"/>
      <c r="C860" s="24"/>
      <c r="D860" s="182"/>
      <c r="E860" s="182"/>
      <c r="F860" s="182"/>
      <c r="G860" s="182"/>
      <c r="H860" s="24"/>
      <c r="I860" s="24"/>
      <c r="J860" s="24"/>
      <c r="K860" s="24"/>
      <c r="L860" s="24"/>
      <c r="M860" s="24"/>
      <c r="N860" s="24"/>
      <c r="O860" s="24"/>
      <c r="P860" s="24"/>
      <c r="Q860" s="24"/>
      <c r="R860" s="24"/>
      <c r="S860" s="24"/>
      <c r="T860" s="24"/>
      <c r="U860" s="24"/>
      <c r="V860" s="24"/>
      <c r="W860" s="24"/>
      <c r="X860" s="24"/>
      <c r="Y860" s="24"/>
      <c r="Z860" s="24"/>
      <c r="AA860" s="24"/>
    </row>
    <row r="861" spans="2:27" ht="12.75" x14ac:dyDescent="0.2">
      <c r="B861" s="24"/>
      <c r="C861" s="24"/>
      <c r="D861" s="182"/>
      <c r="E861" s="182"/>
      <c r="F861" s="182"/>
      <c r="G861" s="182"/>
      <c r="H861" s="24"/>
      <c r="I861" s="24"/>
      <c r="J861" s="24"/>
      <c r="K861" s="24"/>
      <c r="L861" s="24"/>
      <c r="M861" s="24"/>
      <c r="N861" s="24"/>
      <c r="O861" s="24"/>
      <c r="P861" s="24"/>
      <c r="Q861" s="24"/>
      <c r="R861" s="24"/>
      <c r="S861" s="24"/>
      <c r="T861" s="24"/>
      <c r="U861" s="24"/>
      <c r="V861" s="24"/>
      <c r="W861" s="24"/>
      <c r="X861" s="24"/>
      <c r="Y861" s="24"/>
      <c r="Z861" s="24"/>
      <c r="AA861" s="24"/>
    </row>
    <row r="862" spans="2:27" ht="12.75" x14ac:dyDescent="0.2">
      <c r="B862" s="24"/>
      <c r="C862" s="24"/>
      <c r="D862" s="182"/>
      <c r="E862" s="182"/>
      <c r="F862" s="182"/>
      <c r="G862" s="182"/>
      <c r="H862" s="24"/>
      <c r="I862" s="24"/>
      <c r="J862" s="24"/>
      <c r="K862" s="24"/>
      <c r="L862" s="24"/>
      <c r="M862" s="24"/>
      <c r="N862" s="24"/>
      <c r="O862" s="24"/>
      <c r="P862" s="24"/>
      <c r="Q862" s="24"/>
      <c r="R862" s="24"/>
      <c r="S862" s="24"/>
      <c r="T862" s="24"/>
      <c r="U862" s="24"/>
      <c r="V862" s="24"/>
      <c r="W862" s="24"/>
      <c r="X862" s="24"/>
      <c r="Y862" s="24"/>
      <c r="Z862" s="24"/>
      <c r="AA862" s="24"/>
    </row>
    <row r="863" spans="2:27" ht="12.75" x14ac:dyDescent="0.2">
      <c r="B863" s="24"/>
      <c r="C863" s="24"/>
      <c r="D863" s="182"/>
      <c r="E863" s="182"/>
      <c r="F863" s="182"/>
      <c r="G863" s="182"/>
      <c r="H863" s="24"/>
      <c r="I863" s="24"/>
      <c r="J863" s="24"/>
      <c r="K863" s="24"/>
      <c r="L863" s="24"/>
      <c r="M863" s="24"/>
      <c r="N863" s="24"/>
      <c r="O863" s="24"/>
      <c r="P863" s="24"/>
      <c r="Q863" s="24"/>
      <c r="R863" s="24"/>
      <c r="S863" s="24"/>
      <c r="T863" s="24"/>
      <c r="U863" s="24"/>
      <c r="V863" s="24"/>
      <c r="W863" s="24"/>
      <c r="X863" s="24"/>
      <c r="Y863" s="24"/>
      <c r="Z863" s="24"/>
      <c r="AA863" s="24"/>
    </row>
    <row r="864" spans="2:27" ht="12.75" x14ac:dyDescent="0.2">
      <c r="B864" s="24"/>
      <c r="C864" s="24"/>
      <c r="D864" s="182"/>
      <c r="E864" s="182"/>
      <c r="F864" s="182"/>
      <c r="G864" s="182"/>
      <c r="H864" s="24"/>
      <c r="I864" s="24"/>
      <c r="J864" s="24"/>
      <c r="K864" s="24"/>
      <c r="L864" s="24"/>
      <c r="M864" s="24"/>
      <c r="N864" s="24"/>
      <c r="O864" s="24"/>
      <c r="P864" s="24"/>
      <c r="Q864" s="24"/>
      <c r="R864" s="24"/>
      <c r="S864" s="24"/>
      <c r="T864" s="24"/>
      <c r="U864" s="24"/>
      <c r="V864" s="24"/>
      <c r="W864" s="24"/>
      <c r="X864" s="24"/>
      <c r="Y864" s="24"/>
      <c r="Z864" s="24"/>
      <c r="AA864" s="24"/>
    </row>
    <row r="865" spans="2:27" ht="12.75" x14ac:dyDescent="0.2">
      <c r="B865" s="24"/>
      <c r="C865" s="24"/>
      <c r="D865" s="182"/>
      <c r="E865" s="182"/>
      <c r="F865" s="182"/>
      <c r="G865" s="182"/>
      <c r="H865" s="24"/>
      <c r="I865" s="24"/>
      <c r="J865" s="24"/>
      <c r="K865" s="24"/>
      <c r="L865" s="24"/>
      <c r="M865" s="24"/>
      <c r="N865" s="24"/>
      <c r="O865" s="24"/>
      <c r="P865" s="24"/>
      <c r="Q865" s="24"/>
      <c r="R865" s="24"/>
      <c r="S865" s="24"/>
      <c r="T865" s="24"/>
      <c r="U865" s="24"/>
      <c r="V865" s="24"/>
      <c r="W865" s="24"/>
      <c r="X865" s="24"/>
      <c r="Y865" s="24"/>
      <c r="Z865" s="24"/>
      <c r="AA865" s="24"/>
    </row>
    <row r="866" spans="2:27" ht="12.75" x14ac:dyDescent="0.2">
      <c r="B866" s="24"/>
      <c r="C866" s="24"/>
      <c r="D866" s="182"/>
      <c r="E866" s="182"/>
      <c r="F866" s="182"/>
      <c r="G866" s="182"/>
      <c r="H866" s="24"/>
      <c r="I866" s="24"/>
      <c r="J866" s="24"/>
      <c r="K866" s="24"/>
      <c r="L866" s="24"/>
      <c r="M866" s="24"/>
      <c r="N866" s="24"/>
      <c r="O866" s="24"/>
      <c r="P866" s="24"/>
      <c r="Q866" s="24"/>
      <c r="R866" s="24"/>
      <c r="S866" s="24"/>
      <c r="T866" s="24"/>
      <c r="U866" s="24"/>
      <c r="V866" s="24"/>
      <c r="W866" s="24"/>
      <c r="X866" s="24"/>
      <c r="Y866" s="24"/>
      <c r="Z866" s="24"/>
      <c r="AA866" s="24"/>
    </row>
    <row r="867" spans="2:27" ht="12.75" x14ac:dyDescent="0.2">
      <c r="B867" s="24"/>
      <c r="C867" s="24"/>
      <c r="D867" s="182"/>
      <c r="E867" s="182"/>
      <c r="F867" s="182"/>
      <c r="G867" s="182"/>
      <c r="H867" s="24"/>
      <c r="I867" s="24"/>
      <c r="J867" s="24"/>
      <c r="K867" s="24"/>
      <c r="L867" s="24"/>
      <c r="M867" s="24"/>
      <c r="N867" s="24"/>
      <c r="O867" s="24"/>
      <c r="P867" s="24"/>
      <c r="Q867" s="24"/>
      <c r="R867" s="24"/>
      <c r="S867" s="24"/>
      <c r="T867" s="24"/>
      <c r="U867" s="24"/>
      <c r="V867" s="24"/>
      <c r="W867" s="24"/>
      <c r="X867" s="24"/>
      <c r="Y867" s="24"/>
      <c r="Z867" s="24"/>
      <c r="AA867" s="24"/>
    </row>
    <row r="868" spans="2:27" ht="12.75" x14ac:dyDescent="0.2">
      <c r="B868" s="24"/>
      <c r="C868" s="24"/>
      <c r="D868" s="182"/>
      <c r="E868" s="182"/>
      <c r="F868" s="182"/>
      <c r="G868" s="182"/>
      <c r="H868" s="24"/>
      <c r="I868" s="24"/>
      <c r="J868" s="24"/>
      <c r="K868" s="24"/>
      <c r="L868" s="24"/>
      <c r="M868" s="24"/>
      <c r="N868" s="24"/>
      <c r="O868" s="24"/>
      <c r="P868" s="24"/>
      <c r="Q868" s="24"/>
      <c r="R868" s="24"/>
      <c r="S868" s="24"/>
      <c r="T868" s="24"/>
      <c r="U868" s="24"/>
      <c r="V868" s="24"/>
      <c r="W868" s="24"/>
      <c r="X868" s="24"/>
      <c r="Y868" s="24"/>
      <c r="Z868" s="24"/>
      <c r="AA868" s="24"/>
    </row>
    <row r="869" spans="2:27" ht="12.75" x14ac:dyDescent="0.2">
      <c r="B869" s="24"/>
      <c r="C869" s="24"/>
      <c r="D869" s="182"/>
      <c r="E869" s="182"/>
      <c r="F869" s="182"/>
      <c r="G869" s="182"/>
      <c r="H869" s="24"/>
      <c r="I869" s="24"/>
      <c r="J869" s="24"/>
      <c r="K869" s="24"/>
      <c r="L869" s="24"/>
      <c r="M869" s="24"/>
      <c r="N869" s="24"/>
      <c r="O869" s="24"/>
      <c r="P869" s="24"/>
      <c r="Q869" s="24"/>
      <c r="R869" s="24"/>
      <c r="S869" s="24"/>
      <c r="T869" s="24"/>
      <c r="U869" s="24"/>
      <c r="V869" s="24"/>
      <c r="W869" s="24"/>
      <c r="X869" s="24"/>
      <c r="Y869" s="24"/>
      <c r="Z869" s="24"/>
      <c r="AA869" s="24"/>
    </row>
    <row r="870" spans="2:27" ht="12.75" x14ac:dyDescent="0.2">
      <c r="B870" s="24"/>
      <c r="C870" s="24"/>
      <c r="D870" s="182"/>
      <c r="E870" s="182"/>
      <c r="F870" s="182"/>
      <c r="G870" s="182"/>
      <c r="H870" s="24"/>
      <c r="I870" s="24"/>
      <c r="J870" s="24"/>
      <c r="K870" s="24"/>
      <c r="L870" s="24"/>
      <c r="M870" s="24"/>
      <c r="N870" s="24"/>
      <c r="O870" s="24"/>
      <c r="P870" s="24"/>
      <c r="Q870" s="24"/>
      <c r="R870" s="24"/>
      <c r="S870" s="24"/>
      <c r="T870" s="24"/>
      <c r="U870" s="24"/>
      <c r="V870" s="24"/>
      <c r="W870" s="24"/>
      <c r="X870" s="24"/>
      <c r="Y870" s="24"/>
      <c r="Z870" s="24"/>
      <c r="AA870" s="24"/>
    </row>
    <row r="871" spans="2:27" ht="12.75" x14ac:dyDescent="0.2">
      <c r="B871" s="24"/>
      <c r="C871" s="24"/>
      <c r="D871" s="182"/>
      <c r="E871" s="182"/>
      <c r="F871" s="182"/>
      <c r="G871" s="182"/>
      <c r="H871" s="24"/>
      <c r="I871" s="24"/>
      <c r="J871" s="24"/>
      <c r="K871" s="24"/>
      <c r="L871" s="24"/>
      <c r="M871" s="24"/>
      <c r="N871" s="24"/>
      <c r="O871" s="24"/>
      <c r="P871" s="24"/>
      <c r="Q871" s="24"/>
      <c r="R871" s="24"/>
      <c r="S871" s="24"/>
      <c r="T871" s="24"/>
      <c r="U871" s="24"/>
      <c r="V871" s="24"/>
      <c r="W871" s="24"/>
      <c r="X871" s="24"/>
      <c r="Y871" s="24"/>
      <c r="Z871" s="24"/>
      <c r="AA871" s="24"/>
    </row>
    <row r="872" spans="2:27" ht="12.75" x14ac:dyDescent="0.2">
      <c r="B872" s="24"/>
      <c r="C872" s="24"/>
      <c r="D872" s="182"/>
      <c r="E872" s="182"/>
      <c r="F872" s="182"/>
      <c r="G872" s="182"/>
      <c r="H872" s="24"/>
      <c r="I872" s="24"/>
      <c r="J872" s="24"/>
      <c r="K872" s="24"/>
      <c r="L872" s="24"/>
      <c r="M872" s="24"/>
      <c r="N872" s="24"/>
      <c r="O872" s="24"/>
      <c r="P872" s="24"/>
      <c r="Q872" s="24"/>
      <c r="R872" s="24"/>
      <c r="S872" s="24"/>
      <c r="T872" s="24"/>
      <c r="U872" s="24"/>
      <c r="V872" s="24"/>
      <c r="W872" s="24"/>
      <c r="X872" s="24"/>
      <c r="Y872" s="24"/>
      <c r="Z872" s="24"/>
      <c r="AA872" s="24"/>
    </row>
    <row r="873" spans="2:27" ht="12.75" x14ac:dyDescent="0.2">
      <c r="B873" s="24"/>
      <c r="C873" s="24"/>
      <c r="D873" s="182"/>
      <c r="E873" s="182"/>
      <c r="F873" s="182"/>
      <c r="G873" s="182"/>
      <c r="H873" s="24"/>
      <c r="I873" s="24"/>
      <c r="J873" s="24"/>
      <c r="K873" s="24"/>
      <c r="L873" s="24"/>
      <c r="M873" s="24"/>
      <c r="N873" s="24"/>
      <c r="O873" s="24"/>
      <c r="P873" s="24"/>
      <c r="Q873" s="24"/>
      <c r="R873" s="24"/>
      <c r="S873" s="24"/>
      <c r="T873" s="24"/>
      <c r="U873" s="24"/>
      <c r="V873" s="24"/>
      <c r="W873" s="24"/>
      <c r="X873" s="24"/>
      <c r="Y873" s="24"/>
      <c r="Z873" s="24"/>
      <c r="AA873" s="24"/>
    </row>
    <row r="874" spans="2:27" ht="12.75" x14ac:dyDescent="0.2">
      <c r="B874" s="24"/>
      <c r="C874" s="24"/>
      <c r="D874" s="182"/>
      <c r="E874" s="182"/>
      <c r="F874" s="182"/>
      <c r="G874" s="182"/>
      <c r="H874" s="24"/>
      <c r="I874" s="24"/>
      <c r="J874" s="24"/>
      <c r="K874" s="24"/>
      <c r="L874" s="24"/>
      <c r="M874" s="24"/>
      <c r="N874" s="24"/>
      <c r="O874" s="24"/>
      <c r="P874" s="24"/>
      <c r="Q874" s="24"/>
      <c r="R874" s="24"/>
      <c r="S874" s="24"/>
      <c r="T874" s="24"/>
      <c r="U874" s="24"/>
      <c r="V874" s="24"/>
      <c r="W874" s="24"/>
      <c r="X874" s="24"/>
      <c r="Y874" s="24"/>
      <c r="Z874" s="24"/>
      <c r="AA874" s="24"/>
    </row>
    <row r="875" spans="2:27" ht="12.75" x14ac:dyDescent="0.2">
      <c r="B875" s="24"/>
      <c r="C875" s="24"/>
      <c r="D875" s="182"/>
      <c r="E875" s="182"/>
      <c r="F875" s="182"/>
      <c r="G875" s="182"/>
      <c r="H875" s="24"/>
      <c r="I875" s="24"/>
      <c r="J875" s="24"/>
      <c r="K875" s="24"/>
      <c r="L875" s="24"/>
      <c r="M875" s="24"/>
      <c r="N875" s="24"/>
      <c r="O875" s="24"/>
      <c r="P875" s="24"/>
      <c r="Q875" s="24"/>
      <c r="R875" s="24"/>
      <c r="S875" s="24"/>
      <c r="T875" s="24"/>
      <c r="U875" s="24"/>
      <c r="V875" s="24"/>
      <c r="W875" s="24"/>
      <c r="X875" s="24"/>
      <c r="Y875" s="24"/>
      <c r="Z875" s="24"/>
      <c r="AA875" s="24"/>
    </row>
    <row r="876" spans="2:27" ht="12.75" x14ac:dyDescent="0.2">
      <c r="B876" s="24"/>
      <c r="C876" s="24"/>
      <c r="D876" s="182"/>
      <c r="E876" s="182"/>
      <c r="F876" s="182"/>
      <c r="G876" s="182"/>
      <c r="H876" s="24"/>
      <c r="I876" s="24"/>
      <c r="J876" s="24"/>
      <c r="K876" s="24"/>
      <c r="L876" s="24"/>
      <c r="M876" s="24"/>
      <c r="N876" s="24"/>
      <c r="O876" s="24"/>
      <c r="P876" s="24"/>
      <c r="Q876" s="24"/>
      <c r="R876" s="24"/>
      <c r="S876" s="24"/>
      <c r="T876" s="24"/>
      <c r="U876" s="24"/>
      <c r="V876" s="24"/>
      <c r="W876" s="24"/>
      <c r="X876" s="24"/>
      <c r="Y876" s="24"/>
      <c r="Z876" s="24"/>
      <c r="AA876" s="24"/>
    </row>
    <row r="877" spans="2:27" ht="12.75" x14ac:dyDescent="0.2">
      <c r="B877" s="24"/>
      <c r="C877" s="24"/>
      <c r="D877" s="182"/>
      <c r="E877" s="182"/>
      <c r="F877" s="182"/>
      <c r="G877" s="182"/>
      <c r="H877" s="24"/>
      <c r="I877" s="24"/>
      <c r="J877" s="24"/>
      <c r="K877" s="24"/>
      <c r="L877" s="24"/>
      <c r="M877" s="24"/>
      <c r="N877" s="24"/>
      <c r="O877" s="24"/>
      <c r="P877" s="24"/>
      <c r="Q877" s="24"/>
      <c r="R877" s="24"/>
      <c r="S877" s="24"/>
      <c r="T877" s="24"/>
      <c r="U877" s="24"/>
      <c r="V877" s="24"/>
      <c r="W877" s="24"/>
      <c r="X877" s="24"/>
      <c r="Y877" s="24"/>
      <c r="Z877" s="24"/>
      <c r="AA877" s="24"/>
    </row>
    <row r="878" spans="2:27" ht="12.75" x14ac:dyDescent="0.2">
      <c r="B878" s="24"/>
      <c r="C878" s="24"/>
      <c r="D878" s="182"/>
      <c r="E878" s="182"/>
      <c r="F878" s="182"/>
      <c r="G878" s="182"/>
      <c r="H878" s="24"/>
      <c r="I878" s="24"/>
      <c r="J878" s="24"/>
      <c r="K878" s="24"/>
      <c r="L878" s="24"/>
      <c r="M878" s="24"/>
      <c r="N878" s="24"/>
      <c r="O878" s="24"/>
      <c r="P878" s="24"/>
      <c r="Q878" s="24"/>
      <c r="R878" s="24"/>
      <c r="S878" s="24"/>
      <c r="T878" s="24"/>
      <c r="U878" s="24"/>
      <c r="V878" s="24"/>
      <c r="W878" s="24"/>
      <c r="X878" s="24"/>
      <c r="Y878" s="24"/>
      <c r="Z878" s="24"/>
      <c r="AA878" s="24"/>
    </row>
    <row r="879" spans="2:27" ht="12.75" x14ac:dyDescent="0.2">
      <c r="B879" s="24"/>
      <c r="C879" s="24"/>
      <c r="D879" s="182"/>
      <c r="E879" s="182"/>
      <c r="F879" s="182"/>
      <c r="G879" s="182"/>
      <c r="H879" s="24"/>
      <c r="I879" s="24"/>
      <c r="J879" s="24"/>
      <c r="K879" s="24"/>
      <c r="L879" s="24"/>
      <c r="M879" s="24"/>
      <c r="N879" s="24"/>
      <c r="O879" s="24"/>
      <c r="P879" s="24"/>
      <c r="Q879" s="24"/>
      <c r="R879" s="24"/>
      <c r="S879" s="24"/>
      <c r="T879" s="24"/>
      <c r="U879" s="24"/>
      <c r="V879" s="24"/>
      <c r="W879" s="24"/>
      <c r="X879" s="24"/>
      <c r="Y879" s="24"/>
      <c r="Z879" s="24"/>
      <c r="AA879" s="24"/>
    </row>
    <row r="880" spans="2:27" ht="12.75" x14ac:dyDescent="0.2">
      <c r="B880" s="24"/>
      <c r="C880" s="24"/>
      <c r="D880" s="182"/>
      <c r="E880" s="182"/>
      <c r="F880" s="182"/>
      <c r="G880" s="182"/>
      <c r="H880" s="24"/>
      <c r="I880" s="24"/>
      <c r="J880" s="24"/>
      <c r="K880" s="24"/>
      <c r="L880" s="24"/>
      <c r="M880" s="24"/>
      <c r="N880" s="24"/>
      <c r="O880" s="24"/>
      <c r="P880" s="24"/>
      <c r="Q880" s="24"/>
      <c r="R880" s="24"/>
      <c r="S880" s="24"/>
      <c r="T880" s="24"/>
      <c r="U880" s="24"/>
      <c r="V880" s="24"/>
      <c r="W880" s="24"/>
      <c r="X880" s="24"/>
      <c r="Y880" s="24"/>
      <c r="Z880" s="24"/>
      <c r="AA880" s="24"/>
    </row>
    <row r="881" spans="2:27" ht="12.75" x14ac:dyDescent="0.2">
      <c r="B881" s="24"/>
      <c r="C881" s="24"/>
      <c r="D881" s="182"/>
      <c r="E881" s="182"/>
      <c r="F881" s="182"/>
      <c r="G881" s="182"/>
      <c r="H881" s="24"/>
      <c r="I881" s="24"/>
      <c r="J881" s="24"/>
      <c r="K881" s="24"/>
      <c r="L881" s="24"/>
      <c r="M881" s="24"/>
      <c r="N881" s="24"/>
      <c r="O881" s="24"/>
      <c r="P881" s="24"/>
      <c r="Q881" s="24"/>
      <c r="R881" s="24"/>
      <c r="S881" s="24"/>
      <c r="T881" s="24"/>
      <c r="U881" s="24"/>
      <c r="V881" s="24"/>
      <c r="W881" s="24"/>
      <c r="X881" s="24"/>
      <c r="Y881" s="24"/>
      <c r="Z881" s="24"/>
      <c r="AA881" s="24"/>
    </row>
    <row r="882" spans="2:27" ht="12.75" x14ac:dyDescent="0.2">
      <c r="B882" s="24"/>
      <c r="C882" s="24"/>
      <c r="D882" s="182"/>
      <c r="E882" s="182"/>
      <c r="F882" s="182"/>
      <c r="G882" s="182"/>
      <c r="H882" s="24"/>
      <c r="I882" s="24"/>
      <c r="J882" s="24"/>
      <c r="K882" s="24"/>
      <c r="L882" s="24"/>
      <c r="M882" s="24"/>
      <c r="N882" s="24"/>
      <c r="O882" s="24"/>
      <c r="P882" s="24"/>
      <c r="Q882" s="24"/>
      <c r="R882" s="24"/>
      <c r="S882" s="24"/>
      <c r="T882" s="24"/>
      <c r="U882" s="24"/>
      <c r="V882" s="24"/>
      <c r="W882" s="24"/>
      <c r="X882" s="24"/>
      <c r="Y882" s="24"/>
      <c r="Z882" s="24"/>
      <c r="AA882" s="24"/>
    </row>
    <row r="883" spans="2:27" ht="12.75" x14ac:dyDescent="0.2">
      <c r="B883" s="24"/>
      <c r="C883" s="24"/>
      <c r="D883" s="182"/>
      <c r="E883" s="182"/>
      <c r="F883" s="182"/>
      <c r="G883" s="182"/>
      <c r="H883" s="24"/>
      <c r="I883" s="24"/>
      <c r="J883" s="24"/>
      <c r="K883" s="24"/>
      <c r="L883" s="24"/>
      <c r="M883" s="24"/>
      <c r="N883" s="24"/>
      <c r="O883" s="24"/>
      <c r="P883" s="24"/>
      <c r="Q883" s="24"/>
      <c r="R883" s="24"/>
      <c r="S883" s="24"/>
      <c r="T883" s="24"/>
      <c r="U883" s="24"/>
      <c r="V883" s="24"/>
      <c r="W883" s="24"/>
      <c r="X883" s="24"/>
      <c r="Y883" s="24"/>
      <c r="Z883" s="24"/>
      <c r="AA883" s="24"/>
    </row>
    <row r="884" spans="2:27" ht="12.75" x14ac:dyDescent="0.2">
      <c r="B884" s="24"/>
      <c r="C884" s="24"/>
      <c r="D884" s="182"/>
      <c r="E884" s="182"/>
      <c r="F884" s="182"/>
      <c r="G884" s="182"/>
      <c r="H884" s="24"/>
      <c r="I884" s="24"/>
      <c r="J884" s="24"/>
      <c r="K884" s="24"/>
      <c r="L884" s="24"/>
      <c r="M884" s="24"/>
      <c r="N884" s="24"/>
      <c r="O884" s="24"/>
      <c r="P884" s="24"/>
      <c r="Q884" s="24"/>
      <c r="R884" s="24"/>
      <c r="S884" s="24"/>
      <c r="T884" s="24"/>
      <c r="U884" s="24"/>
      <c r="V884" s="24"/>
      <c r="W884" s="24"/>
      <c r="X884" s="24"/>
      <c r="Y884" s="24"/>
      <c r="Z884" s="24"/>
      <c r="AA884" s="24"/>
    </row>
    <row r="885" spans="2:27" ht="12.75" x14ac:dyDescent="0.2">
      <c r="B885" s="24"/>
      <c r="C885" s="24"/>
      <c r="D885" s="182"/>
      <c r="E885" s="182"/>
      <c r="F885" s="182"/>
      <c r="G885" s="182"/>
      <c r="H885" s="24"/>
      <c r="I885" s="24"/>
      <c r="J885" s="24"/>
      <c r="K885" s="24"/>
      <c r="L885" s="24"/>
      <c r="M885" s="24"/>
      <c r="N885" s="24"/>
      <c r="O885" s="24"/>
      <c r="P885" s="24"/>
      <c r="Q885" s="24"/>
      <c r="R885" s="24"/>
      <c r="S885" s="24"/>
      <c r="T885" s="24"/>
      <c r="U885" s="24"/>
      <c r="V885" s="24"/>
      <c r="W885" s="24"/>
      <c r="X885" s="24"/>
      <c r="Y885" s="24"/>
      <c r="Z885" s="24"/>
      <c r="AA885" s="24"/>
    </row>
    <row r="886" spans="2:27" ht="12.75" x14ac:dyDescent="0.2">
      <c r="B886" s="24"/>
      <c r="C886" s="24"/>
      <c r="D886" s="182"/>
      <c r="E886" s="182"/>
      <c r="F886" s="182"/>
      <c r="G886" s="182"/>
      <c r="H886" s="24"/>
      <c r="I886" s="24"/>
      <c r="J886" s="24"/>
      <c r="K886" s="24"/>
      <c r="L886" s="24"/>
      <c r="M886" s="24"/>
      <c r="N886" s="24"/>
      <c r="O886" s="24"/>
      <c r="P886" s="24"/>
      <c r="Q886" s="24"/>
      <c r="R886" s="24"/>
      <c r="S886" s="24"/>
      <c r="T886" s="24"/>
      <c r="U886" s="24"/>
      <c r="V886" s="24"/>
      <c r="W886" s="24"/>
      <c r="X886" s="24"/>
      <c r="Y886" s="24"/>
      <c r="Z886" s="24"/>
      <c r="AA886" s="24"/>
    </row>
    <row r="887" spans="2:27" ht="12.75" x14ac:dyDescent="0.2">
      <c r="B887" s="24"/>
      <c r="C887" s="24"/>
      <c r="D887" s="182"/>
      <c r="E887" s="182"/>
      <c r="F887" s="182"/>
      <c r="G887" s="182"/>
      <c r="H887" s="24"/>
      <c r="I887" s="24"/>
      <c r="J887" s="24"/>
      <c r="K887" s="24"/>
      <c r="L887" s="24"/>
      <c r="M887" s="24"/>
      <c r="N887" s="24"/>
      <c r="O887" s="24"/>
      <c r="P887" s="24"/>
      <c r="Q887" s="24"/>
      <c r="R887" s="24"/>
      <c r="S887" s="24"/>
      <c r="T887" s="24"/>
      <c r="U887" s="24"/>
      <c r="V887" s="24"/>
      <c r="W887" s="24"/>
      <c r="X887" s="24"/>
      <c r="Y887" s="24"/>
      <c r="Z887" s="24"/>
      <c r="AA887" s="24"/>
    </row>
    <row r="888" spans="2:27" ht="12.75" x14ac:dyDescent="0.2">
      <c r="B888" s="24"/>
      <c r="C888" s="24"/>
      <c r="D888" s="182"/>
      <c r="E888" s="182"/>
      <c r="F888" s="182"/>
      <c r="G888" s="182"/>
      <c r="H888" s="24"/>
      <c r="I888" s="24"/>
      <c r="J888" s="24"/>
      <c r="K888" s="24"/>
      <c r="L888" s="24"/>
      <c r="M888" s="24"/>
      <c r="N888" s="24"/>
      <c r="O888" s="24"/>
      <c r="P888" s="24"/>
      <c r="Q888" s="24"/>
      <c r="R888" s="24"/>
      <c r="S888" s="24"/>
      <c r="T888" s="24"/>
      <c r="U888" s="24"/>
      <c r="V888" s="24"/>
      <c r="W888" s="24"/>
      <c r="X888" s="24"/>
      <c r="Y888" s="24"/>
      <c r="Z888" s="24"/>
      <c r="AA888" s="24"/>
    </row>
    <row r="889" spans="2:27" ht="12.75" x14ac:dyDescent="0.2">
      <c r="B889" s="24"/>
      <c r="C889" s="24"/>
      <c r="D889" s="182"/>
      <c r="E889" s="182"/>
      <c r="F889" s="182"/>
      <c r="G889" s="182"/>
      <c r="H889" s="24"/>
      <c r="I889" s="24"/>
      <c r="J889" s="24"/>
      <c r="K889" s="24"/>
      <c r="L889" s="24"/>
      <c r="M889" s="24"/>
      <c r="N889" s="24"/>
      <c r="O889" s="24"/>
      <c r="P889" s="24"/>
      <c r="Q889" s="24"/>
      <c r="R889" s="24"/>
      <c r="S889" s="24"/>
      <c r="T889" s="24"/>
      <c r="U889" s="24"/>
      <c r="V889" s="24"/>
      <c r="W889" s="24"/>
      <c r="X889" s="24"/>
      <c r="Y889" s="24"/>
      <c r="Z889" s="24"/>
      <c r="AA889" s="24"/>
    </row>
    <row r="890" spans="2:27" ht="12.75" x14ac:dyDescent="0.2">
      <c r="B890" s="24"/>
      <c r="C890" s="24"/>
      <c r="D890" s="182"/>
      <c r="E890" s="182"/>
      <c r="F890" s="182"/>
      <c r="G890" s="182"/>
      <c r="H890" s="24"/>
      <c r="I890" s="24"/>
      <c r="J890" s="24"/>
      <c r="K890" s="24"/>
      <c r="L890" s="24"/>
      <c r="M890" s="24"/>
      <c r="N890" s="24"/>
      <c r="O890" s="24"/>
      <c r="P890" s="24"/>
      <c r="Q890" s="24"/>
      <c r="R890" s="24"/>
      <c r="S890" s="24"/>
      <c r="T890" s="24"/>
      <c r="U890" s="24"/>
      <c r="V890" s="24"/>
      <c r="W890" s="24"/>
      <c r="X890" s="24"/>
      <c r="Y890" s="24"/>
      <c r="Z890" s="24"/>
      <c r="AA890" s="24"/>
    </row>
    <row r="891" spans="2:27" ht="12.75" x14ac:dyDescent="0.2">
      <c r="B891" s="24"/>
      <c r="C891" s="24"/>
      <c r="D891" s="182"/>
      <c r="E891" s="182"/>
      <c r="F891" s="182"/>
      <c r="G891" s="182"/>
      <c r="H891" s="24"/>
      <c r="I891" s="24"/>
      <c r="J891" s="24"/>
      <c r="K891" s="24"/>
      <c r="L891" s="24"/>
      <c r="M891" s="24"/>
      <c r="N891" s="24"/>
      <c r="O891" s="24"/>
      <c r="P891" s="24"/>
      <c r="Q891" s="24"/>
      <c r="R891" s="24"/>
      <c r="S891" s="24"/>
      <c r="T891" s="24"/>
      <c r="U891" s="24"/>
      <c r="V891" s="24"/>
      <c r="W891" s="24"/>
      <c r="X891" s="24"/>
      <c r="Y891" s="24"/>
      <c r="Z891" s="24"/>
      <c r="AA891" s="24"/>
    </row>
    <row r="892" spans="2:27" ht="12.75" x14ac:dyDescent="0.2">
      <c r="B892" s="24"/>
      <c r="C892" s="24"/>
      <c r="D892" s="182"/>
      <c r="E892" s="182"/>
      <c r="F892" s="182"/>
      <c r="G892" s="182"/>
      <c r="H892" s="24"/>
      <c r="I892" s="24"/>
      <c r="J892" s="24"/>
      <c r="K892" s="24"/>
      <c r="L892" s="24"/>
      <c r="M892" s="24"/>
      <c r="N892" s="24"/>
      <c r="O892" s="24"/>
      <c r="P892" s="24"/>
      <c r="Q892" s="24"/>
      <c r="R892" s="24"/>
      <c r="S892" s="24"/>
      <c r="T892" s="24"/>
      <c r="U892" s="24"/>
      <c r="V892" s="24"/>
      <c r="W892" s="24"/>
      <c r="X892" s="24"/>
      <c r="Y892" s="24"/>
      <c r="Z892" s="24"/>
      <c r="AA892" s="24"/>
    </row>
    <row r="893" spans="2:27" ht="12.75" x14ac:dyDescent="0.2">
      <c r="B893" s="24"/>
      <c r="C893" s="24"/>
      <c r="D893" s="182"/>
      <c r="E893" s="182"/>
      <c r="F893" s="182"/>
      <c r="G893" s="182"/>
      <c r="H893" s="24"/>
      <c r="I893" s="24"/>
      <c r="J893" s="24"/>
      <c r="K893" s="24"/>
      <c r="L893" s="24"/>
      <c r="M893" s="24"/>
      <c r="N893" s="24"/>
      <c r="O893" s="24"/>
      <c r="P893" s="24"/>
      <c r="Q893" s="24"/>
      <c r="R893" s="24"/>
      <c r="S893" s="24"/>
      <c r="T893" s="24"/>
      <c r="U893" s="24"/>
      <c r="V893" s="24"/>
      <c r="W893" s="24"/>
      <c r="X893" s="24"/>
      <c r="Y893" s="24"/>
      <c r="Z893" s="24"/>
      <c r="AA893" s="24"/>
    </row>
    <row r="894" spans="2:27" ht="12.75" x14ac:dyDescent="0.2">
      <c r="B894" s="24"/>
      <c r="C894" s="24"/>
      <c r="D894" s="182"/>
      <c r="E894" s="182"/>
      <c r="F894" s="182"/>
      <c r="G894" s="182"/>
      <c r="H894" s="24"/>
      <c r="I894" s="24"/>
      <c r="J894" s="24"/>
      <c r="K894" s="24"/>
      <c r="L894" s="24"/>
      <c r="M894" s="24"/>
      <c r="N894" s="24"/>
      <c r="O894" s="24"/>
      <c r="P894" s="24"/>
      <c r="Q894" s="24"/>
      <c r="R894" s="24"/>
      <c r="S894" s="24"/>
      <c r="T894" s="24"/>
      <c r="U894" s="24"/>
      <c r="V894" s="24"/>
      <c r="W894" s="24"/>
      <c r="X894" s="24"/>
      <c r="Y894" s="24"/>
      <c r="Z894" s="24"/>
      <c r="AA894" s="24"/>
    </row>
    <row r="895" spans="2:27" ht="12.75" x14ac:dyDescent="0.2">
      <c r="B895" s="24"/>
      <c r="C895" s="24"/>
      <c r="D895" s="182"/>
      <c r="E895" s="182"/>
      <c r="F895" s="182"/>
      <c r="G895" s="182"/>
      <c r="H895" s="24"/>
      <c r="I895" s="24"/>
      <c r="J895" s="24"/>
      <c r="K895" s="24"/>
      <c r="L895" s="24"/>
      <c r="M895" s="24"/>
      <c r="N895" s="24"/>
      <c r="O895" s="24"/>
      <c r="P895" s="24"/>
      <c r="Q895" s="24"/>
      <c r="R895" s="24"/>
      <c r="S895" s="24"/>
      <c r="T895" s="24"/>
      <c r="U895" s="24"/>
      <c r="V895" s="24"/>
      <c r="W895" s="24"/>
      <c r="X895" s="24"/>
      <c r="Y895" s="24"/>
      <c r="Z895" s="24"/>
      <c r="AA895" s="24"/>
    </row>
    <row r="896" spans="2:27" ht="12.75" x14ac:dyDescent="0.2">
      <c r="B896" s="24"/>
      <c r="C896" s="24"/>
      <c r="D896" s="182"/>
      <c r="E896" s="182"/>
      <c r="F896" s="182"/>
      <c r="G896" s="182"/>
      <c r="H896" s="24"/>
      <c r="I896" s="24"/>
      <c r="J896" s="24"/>
      <c r="K896" s="24"/>
      <c r="L896" s="24"/>
      <c r="M896" s="24"/>
      <c r="N896" s="24"/>
      <c r="O896" s="24"/>
      <c r="P896" s="24"/>
      <c r="Q896" s="24"/>
      <c r="R896" s="24"/>
      <c r="S896" s="24"/>
      <c r="T896" s="24"/>
      <c r="U896" s="24"/>
      <c r="V896" s="24"/>
      <c r="W896" s="24"/>
      <c r="X896" s="24"/>
      <c r="Y896" s="24"/>
      <c r="Z896" s="24"/>
      <c r="AA896" s="24"/>
    </row>
    <row r="897" spans="2:27" ht="12.75" x14ac:dyDescent="0.2">
      <c r="B897" s="24"/>
      <c r="C897" s="24"/>
      <c r="D897" s="182"/>
      <c r="E897" s="182"/>
      <c r="F897" s="182"/>
      <c r="G897" s="182"/>
      <c r="H897" s="24"/>
      <c r="I897" s="24"/>
      <c r="J897" s="24"/>
      <c r="K897" s="24"/>
      <c r="L897" s="24"/>
      <c r="M897" s="24"/>
      <c r="N897" s="24"/>
      <c r="O897" s="24"/>
      <c r="P897" s="24"/>
      <c r="Q897" s="24"/>
      <c r="R897" s="24"/>
      <c r="S897" s="24"/>
      <c r="T897" s="24"/>
      <c r="U897" s="24"/>
      <c r="V897" s="24"/>
      <c r="W897" s="24"/>
      <c r="X897" s="24"/>
      <c r="Y897" s="24"/>
      <c r="Z897" s="24"/>
      <c r="AA897" s="24"/>
    </row>
    <row r="898" spans="2:27" ht="12.75" x14ac:dyDescent="0.2">
      <c r="B898" s="24"/>
      <c r="C898" s="24"/>
      <c r="D898" s="182"/>
      <c r="E898" s="182"/>
      <c r="F898" s="182"/>
      <c r="G898" s="182"/>
      <c r="H898" s="24"/>
      <c r="I898" s="24"/>
      <c r="J898" s="24"/>
      <c r="K898" s="24"/>
      <c r="L898" s="24"/>
      <c r="M898" s="24"/>
      <c r="N898" s="24"/>
      <c r="O898" s="24"/>
      <c r="P898" s="24"/>
      <c r="Q898" s="24"/>
      <c r="R898" s="24"/>
      <c r="S898" s="24"/>
      <c r="T898" s="24"/>
      <c r="U898" s="24"/>
      <c r="V898" s="24"/>
      <c r="W898" s="24"/>
      <c r="X898" s="24"/>
      <c r="Y898" s="24"/>
      <c r="Z898" s="24"/>
      <c r="AA898" s="24"/>
    </row>
    <row r="899" spans="2:27" ht="12.75" x14ac:dyDescent="0.2">
      <c r="B899" s="24"/>
      <c r="C899" s="24"/>
      <c r="D899" s="182"/>
      <c r="E899" s="182"/>
      <c r="F899" s="182"/>
      <c r="G899" s="182"/>
      <c r="H899" s="24"/>
      <c r="I899" s="24"/>
      <c r="J899" s="24"/>
      <c r="K899" s="24"/>
      <c r="L899" s="24"/>
      <c r="M899" s="24"/>
      <c r="N899" s="24"/>
      <c r="O899" s="24"/>
      <c r="P899" s="24"/>
      <c r="Q899" s="24"/>
      <c r="R899" s="24"/>
      <c r="S899" s="24"/>
      <c r="T899" s="24"/>
      <c r="U899" s="24"/>
      <c r="V899" s="24"/>
      <c r="W899" s="24"/>
      <c r="X899" s="24"/>
      <c r="Y899" s="24"/>
      <c r="Z899" s="24"/>
      <c r="AA899" s="24"/>
    </row>
    <row r="900" spans="2:27" ht="12.75" x14ac:dyDescent="0.2">
      <c r="B900" s="24"/>
      <c r="C900" s="24"/>
      <c r="D900" s="182"/>
      <c r="E900" s="182"/>
      <c r="F900" s="182"/>
      <c r="G900" s="182"/>
      <c r="H900" s="24"/>
      <c r="I900" s="24"/>
      <c r="J900" s="24"/>
      <c r="K900" s="24"/>
      <c r="L900" s="24"/>
      <c r="M900" s="24"/>
      <c r="N900" s="24"/>
      <c r="O900" s="24"/>
      <c r="P900" s="24"/>
      <c r="Q900" s="24"/>
      <c r="R900" s="24"/>
      <c r="S900" s="24"/>
      <c r="T900" s="24"/>
      <c r="U900" s="24"/>
      <c r="V900" s="24"/>
      <c r="W900" s="24"/>
      <c r="X900" s="24"/>
      <c r="Y900" s="24"/>
      <c r="Z900" s="24"/>
      <c r="AA900" s="24"/>
    </row>
    <row r="901" spans="2:27" ht="12.75" x14ac:dyDescent="0.2">
      <c r="B901" s="24"/>
      <c r="C901" s="24"/>
      <c r="D901" s="182"/>
      <c r="E901" s="182"/>
      <c r="F901" s="182"/>
      <c r="G901" s="182"/>
      <c r="H901" s="24"/>
      <c r="I901" s="24"/>
      <c r="J901" s="24"/>
      <c r="K901" s="24"/>
      <c r="L901" s="24"/>
      <c r="M901" s="24"/>
      <c r="N901" s="24"/>
      <c r="O901" s="24"/>
      <c r="P901" s="24"/>
      <c r="Q901" s="24"/>
      <c r="R901" s="24"/>
      <c r="S901" s="24"/>
      <c r="T901" s="24"/>
      <c r="U901" s="24"/>
      <c r="V901" s="24"/>
      <c r="W901" s="24"/>
      <c r="X901" s="24"/>
      <c r="Y901" s="24"/>
      <c r="Z901" s="24"/>
      <c r="AA901" s="24"/>
    </row>
    <row r="902" spans="2:27" ht="12.75" x14ac:dyDescent="0.2">
      <c r="B902" s="24"/>
      <c r="C902" s="24"/>
      <c r="D902" s="182"/>
      <c r="E902" s="182"/>
      <c r="F902" s="182"/>
      <c r="G902" s="182"/>
      <c r="H902" s="24"/>
      <c r="I902" s="24"/>
      <c r="J902" s="24"/>
      <c r="K902" s="24"/>
      <c r="L902" s="24"/>
      <c r="M902" s="24"/>
      <c r="N902" s="24"/>
      <c r="O902" s="24"/>
      <c r="P902" s="24"/>
      <c r="Q902" s="24"/>
      <c r="R902" s="24"/>
      <c r="S902" s="24"/>
      <c r="T902" s="24"/>
      <c r="U902" s="24"/>
      <c r="V902" s="24"/>
      <c r="W902" s="24"/>
      <c r="X902" s="24"/>
      <c r="Y902" s="24"/>
      <c r="Z902" s="24"/>
      <c r="AA902" s="24"/>
    </row>
    <row r="903" spans="2:27" ht="12.75" x14ac:dyDescent="0.2">
      <c r="B903" s="24"/>
      <c r="C903" s="24"/>
      <c r="D903" s="182"/>
      <c r="E903" s="182"/>
      <c r="F903" s="182"/>
      <c r="G903" s="182"/>
      <c r="H903" s="24"/>
      <c r="I903" s="24"/>
      <c r="J903" s="24"/>
      <c r="K903" s="24"/>
      <c r="L903" s="24"/>
      <c r="M903" s="24"/>
      <c r="N903" s="24"/>
      <c r="O903" s="24"/>
      <c r="P903" s="24"/>
      <c r="Q903" s="24"/>
      <c r="R903" s="24"/>
      <c r="S903" s="24"/>
      <c r="T903" s="24"/>
      <c r="U903" s="24"/>
      <c r="V903" s="24"/>
      <c r="W903" s="24"/>
      <c r="X903" s="24"/>
      <c r="Y903" s="24"/>
      <c r="Z903" s="24"/>
      <c r="AA903" s="24"/>
    </row>
    <row r="904" spans="2:27" ht="12.75" x14ac:dyDescent="0.2">
      <c r="B904" s="24"/>
      <c r="C904" s="24"/>
      <c r="D904" s="182"/>
      <c r="E904" s="182"/>
      <c r="F904" s="182"/>
      <c r="G904" s="182"/>
      <c r="H904" s="24"/>
      <c r="I904" s="24"/>
      <c r="J904" s="24"/>
      <c r="K904" s="24"/>
      <c r="L904" s="24"/>
      <c r="M904" s="24"/>
      <c r="N904" s="24"/>
      <c r="O904" s="24"/>
      <c r="P904" s="24"/>
      <c r="Q904" s="24"/>
      <c r="R904" s="24"/>
      <c r="S904" s="24"/>
      <c r="T904" s="24"/>
      <c r="U904" s="24"/>
      <c r="V904" s="24"/>
      <c r="W904" s="24"/>
      <c r="X904" s="24"/>
      <c r="Y904" s="24"/>
      <c r="Z904" s="24"/>
      <c r="AA904" s="24"/>
    </row>
    <row r="905" spans="2:27" ht="12.75" x14ac:dyDescent="0.2">
      <c r="B905" s="24"/>
      <c r="C905" s="24"/>
      <c r="D905" s="182"/>
      <c r="E905" s="182"/>
      <c r="F905" s="182"/>
      <c r="G905" s="182"/>
      <c r="H905" s="24"/>
      <c r="I905" s="24"/>
      <c r="J905" s="24"/>
      <c r="K905" s="24"/>
      <c r="L905" s="24"/>
      <c r="M905" s="24"/>
      <c r="N905" s="24"/>
      <c r="O905" s="24"/>
      <c r="P905" s="24"/>
      <c r="Q905" s="24"/>
      <c r="R905" s="24"/>
      <c r="S905" s="24"/>
      <c r="T905" s="24"/>
      <c r="U905" s="24"/>
      <c r="V905" s="24"/>
      <c r="W905" s="24"/>
      <c r="X905" s="24"/>
      <c r="Y905" s="24"/>
      <c r="Z905" s="24"/>
      <c r="AA905" s="24"/>
    </row>
    <row r="906" spans="2:27" ht="12.75" x14ac:dyDescent="0.2">
      <c r="B906" s="24"/>
      <c r="C906" s="24"/>
      <c r="D906" s="182"/>
      <c r="E906" s="182"/>
      <c r="F906" s="182"/>
      <c r="G906" s="182"/>
      <c r="H906" s="24"/>
      <c r="I906" s="24"/>
      <c r="J906" s="24"/>
      <c r="K906" s="24"/>
      <c r="L906" s="24"/>
      <c r="M906" s="24"/>
      <c r="N906" s="24"/>
      <c r="O906" s="24"/>
      <c r="P906" s="24"/>
      <c r="Q906" s="24"/>
      <c r="R906" s="24"/>
      <c r="S906" s="24"/>
      <c r="T906" s="24"/>
      <c r="U906" s="24"/>
      <c r="V906" s="24"/>
      <c r="W906" s="24"/>
      <c r="X906" s="24"/>
      <c r="Y906" s="24"/>
      <c r="Z906" s="24"/>
      <c r="AA906" s="24"/>
    </row>
    <row r="907" spans="2:27" ht="12.75" x14ac:dyDescent="0.2">
      <c r="B907" s="24"/>
      <c r="C907" s="24"/>
      <c r="D907" s="182"/>
      <c r="E907" s="182"/>
      <c r="F907" s="182"/>
      <c r="G907" s="182"/>
      <c r="H907" s="24"/>
      <c r="I907" s="24"/>
      <c r="J907" s="24"/>
      <c r="K907" s="24"/>
      <c r="L907" s="24"/>
      <c r="M907" s="24"/>
      <c r="N907" s="24"/>
      <c r="O907" s="24"/>
      <c r="P907" s="24"/>
      <c r="Q907" s="24"/>
      <c r="R907" s="24"/>
      <c r="S907" s="24"/>
      <c r="T907" s="24"/>
      <c r="U907" s="24"/>
      <c r="V907" s="24"/>
      <c r="W907" s="24"/>
      <c r="X907" s="24"/>
      <c r="Y907" s="24"/>
      <c r="Z907" s="24"/>
      <c r="AA907" s="24"/>
    </row>
    <row r="908" spans="2:27" ht="12.75" x14ac:dyDescent="0.2">
      <c r="B908" s="24"/>
      <c r="C908" s="24"/>
      <c r="D908" s="182"/>
      <c r="E908" s="182"/>
      <c r="F908" s="182"/>
      <c r="G908" s="182"/>
      <c r="H908" s="24"/>
      <c r="I908" s="24"/>
      <c r="J908" s="24"/>
      <c r="K908" s="24"/>
      <c r="L908" s="24"/>
      <c r="M908" s="24"/>
      <c r="N908" s="24"/>
      <c r="O908" s="24"/>
      <c r="P908" s="24"/>
      <c r="Q908" s="24"/>
      <c r="R908" s="24"/>
      <c r="S908" s="24"/>
      <c r="T908" s="24"/>
      <c r="U908" s="24"/>
      <c r="V908" s="24"/>
      <c r="W908" s="24"/>
      <c r="X908" s="24"/>
      <c r="Y908" s="24"/>
      <c r="Z908" s="24"/>
      <c r="AA908" s="24"/>
    </row>
    <row r="909" spans="2:27" ht="12.75" x14ac:dyDescent="0.2">
      <c r="B909" s="24"/>
      <c r="C909" s="24"/>
      <c r="D909" s="182"/>
      <c r="E909" s="182"/>
      <c r="F909" s="182"/>
      <c r="G909" s="182"/>
      <c r="H909" s="24"/>
      <c r="I909" s="24"/>
      <c r="J909" s="24"/>
      <c r="K909" s="24"/>
      <c r="L909" s="24"/>
      <c r="M909" s="24"/>
      <c r="N909" s="24"/>
      <c r="O909" s="24"/>
      <c r="P909" s="24"/>
      <c r="Q909" s="24"/>
      <c r="R909" s="24"/>
      <c r="S909" s="24"/>
      <c r="T909" s="24"/>
      <c r="U909" s="24"/>
      <c r="V909" s="24"/>
      <c r="W909" s="24"/>
      <c r="X909" s="24"/>
      <c r="Y909" s="24"/>
      <c r="Z909" s="24"/>
      <c r="AA909" s="24"/>
    </row>
    <row r="910" spans="2:27" ht="12.75" x14ac:dyDescent="0.2">
      <c r="B910" s="24"/>
      <c r="C910" s="24"/>
      <c r="D910" s="182"/>
      <c r="E910" s="182"/>
      <c r="F910" s="182"/>
      <c r="G910" s="182"/>
      <c r="H910" s="24"/>
      <c r="I910" s="24"/>
      <c r="J910" s="24"/>
      <c r="K910" s="24"/>
      <c r="L910" s="24"/>
      <c r="M910" s="24"/>
      <c r="N910" s="24"/>
      <c r="O910" s="24"/>
      <c r="P910" s="24"/>
      <c r="Q910" s="24"/>
      <c r="R910" s="24"/>
      <c r="S910" s="24"/>
      <c r="T910" s="24"/>
      <c r="U910" s="24"/>
      <c r="V910" s="24"/>
      <c r="W910" s="24"/>
      <c r="X910" s="24"/>
      <c r="Y910" s="24"/>
      <c r="Z910" s="24"/>
      <c r="AA910" s="24"/>
    </row>
    <row r="911" spans="2:27" ht="12.75" x14ac:dyDescent="0.2">
      <c r="B911" s="24"/>
      <c r="C911" s="24"/>
      <c r="D911" s="182"/>
      <c r="E911" s="182"/>
      <c r="F911" s="182"/>
      <c r="G911" s="182"/>
      <c r="H911" s="24"/>
      <c r="I911" s="24"/>
      <c r="J911" s="24"/>
      <c r="K911" s="24"/>
      <c r="L911" s="24"/>
      <c r="M911" s="24"/>
      <c r="N911" s="24"/>
      <c r="O911" s="24"/>
      <c r="P911" s="24"/>
      <c r="Q911" s="24"/>
      <c r="R911" s="24"/>
      <c r="S911" s="24"/>
      <c r="T911" s="24"/>
      <c r="U911" s="24"/>
      <c r="V911" s="24"/>
      <c r="W911" s="24"/>
      <c r="X911" s="24"/>
      <c r="Y911" s="24"/>
      <c r="Z911" s="24"/>
      <c r="AA911" s="24"/>
    </row>
    <row r="912" spans="2:27" ht="12.75" x14ac:dyDescent="0.2">
      <c r="B912" s="24"/>
      <c r="C912" s="24"/>
      <c r="D912" s="182"/>
      <c r="E912" s="182"/>
      <c r="F912" s="182"/>
      <c r="G912" s="182"/>
      <c r="H912" s="24"/>
      <c r="I912" s="24"/>
      <c r="J912" s="24"/>
      <c r="K912" s="24"/>
      <c r="L912" s="24"/>
      <c r="M912" s="24"/>
      <c r="N912" s="24"/>
      <c r="O912" s="24"/>
      <c r="P912" s="24"/>
      <c r="Q912" s="24"/>
      <c r="R912" s="24"/>
      <c r="S912" s="24"/>
      <c r="T912" s="24"/>
      <c r="U912" s="24"/>
      <c r="V912" s="24"/>
      <c r="W912" s="24"/>
      <c r="X912" s="24"/>
      <c r="Y912" s="24"/>
      <c r="Z912" s="24"/>
      <c r="AA912" s="24"/>
    </row>
    <row r="913" spans="2:27" ht="12.75" x14ac:dyDescent="0.2">
      <c r="B913" s="24"/>
      <c r="C913" s="24"/>
      <c r="D913" s="182"/>
      <c r="E913" s="182"/>
      <c r="F913" s="182"/>
      <c r="G913" s="182"/>
      <c r="H913" s="24"/>
      <c r="I913" s="24"/>
      <c r="J913" s="24"/>
      <c r="K913" s="24"/>
      <c r="L913" s="24"/>
      <c r="M913" s="24"/>
      <c r="N913" s="24"/>
      <c r="O913" s="24"/>
      <c r="P913" s="24"/>
      <c r="Q913" s="24"/>
      <c r="R913" s="24"/>
      <c r="S913" s="24"/>
      <c r="T913" s="24"/>
      <c r="U913" s="24"/>
      <c r="V913" s="24"/>
      <c r="W913" s="24"/>
      <c r="X913" s="24"/>
      <c r="Y913" s="24"/>
      <c r="Z913" s="24"/>
      <c r="AA913" s="24"/>
    </row>
    <row r="914" spans="2:27" ht="12.75" x14ac:dyDescent="0.2">
      <c r="B914" s="24"/>
      <c r="C914" s="24"/>
      <c r="D914" s="182"/>
      <c r="E914" s="182"/>
      <c r="F914" s="182"/>
      <c r="G914" s="182"/>
      <c r="H914" s="24"/>
      <c r="I914" s="24"/>
      <c r="J914" s="24"/>
      <c r="K914" s="24"/>
      <c r="L914" s="24"/>
      <c r="M914" s="24"/>
      <c r="N914" s="24"/>
      <c r="O914" s="24"/>
      <c r="P914" s="24"/>
      <c r="Q914" s="24"/>
      <c r="R914" s="24"/>
      <c r="S914" s="24"/>
      <c r="T914" s="24"/>
      <c r="U914" s="24"/>
      <c r="V914" s="24"/>
      <c r="W914" s="24"/>
      <c r="X914" s="24"/>
      <c r="Y914" s="24"/>
      <c r="Z914" s="24"/>
      <c r="AA914" s="24"/>
    </row>
    <row r="915" spans="2:27" ht="12.75" x14ac:dyDescent="0.2">
      <c r="B915" s="24"/>
      <c r="C915" s="24"/>
      <c r="D915" s="182"/>
      <c r="E915" s="182"/>
      <c r="F915" s="182"/>
      <c r="G915" s="182"/>
      <c r="H915" s="24"/>
      <c r="I915" s="24"/>
      <c r="J915" s="24"/>
      <c r="K915" s="24"/>
      <c r="L915" s="24"/>
      <c r="M915" s="24"/>
      <c r="N915" s="24"/>
      <c r="O915" s="24"/>
      <c r="P915" s="24"/>
      <c r="Q915" s="24"/>
      <c r="R915" s="24"/>
      <c r="S915" s="24"/>
      <c r="T915" s="24"/>
      <c r="U915" s="24"/>
      <c r="V915" s="24"/>
      <c r="W915" s="24"/>
      <c r="X915" s="24"/>
      <c r="Y915" s="24"/>
      <c r="Z915" s="24"/>
      <c r="AA915" s="24"/>
    </row>
    <row r="916" spans="2:27" ht="12.75" x14ac:dyDescent="0.2">
      <c r="B916" s="24"/>
      <c r="C916" s="24"/>
      <c r="D916" s="182"/>
      <c r="E916" s="182"/>
      <c r="F916" s="182"/>
      <c r="G916" s="182"/>
      <c r="H916" s="24"/>
      <c r="I916" s="24"/>
      <c r="J916" s="24"/>
      <c r="K916" s="24"/>
      <c r="L916" s="24"/>
      <c r="M916" s="24"/>
      <c r="N916" s="24"/>
      <c r="O916" s="24"/>
      <c r="P916" s="24"/>
      <c r="Q916" s="24"/>
      <c r="R916" s="24"/>
      <c r="S916" s="24"/>
      <c r="T916" s="24"/>
      <c r="U916" s="24"/>
      <c r="V916" s="24"/>
      <c r="W916" s="24"/>
      <c r="X916" s="24"/>
      <c r="Y916" s="24"/>
      <c r="Z916" s="24"/>
      <c r="AA916" s="24"/>
    </row>
    <row r="917" spans="2:27" ht="12.75" x14ac:dyDescent="0.2">
      <c r="B917" s="24"/>
      <c r="C917" s="24"/>
      <c r="D917" s="182"/>
      <c r="E917" s="182"/>
      <c r="F917" s="182"/>
      <c r="G917" s="182"/>
      <c r="H917" s="24"/>
      <c r="I917" s="24"/>
      <c r="J917" s="24"/>
      <c r="K917" s="24"/>
      <c r="L917" s="24"/>
      <c r="M917" s="24"/>
      <c r="N917" s="24"/>
      <c r="O917" s="24"/>
      <c r="P917" s="24"/>
      <c r="Q917" s="24"/>
      <c r="R917" s="24"/>
      <c r="S917" s="24"/>
      <c r="T917" s="24"/>
      <c r="U917" s="24"/>
      <c r="V917" s="24"/>
      <c r="W917" s="24"/>
      <c r="X917" s="24"/>
      <c r="Y917" s="24"/>
      <c r="Z917" s="24"/>
      <c r="AA917" s="24"/>
    </row>
    <row r="918" spans="2:27" ht="12.75" x14ac:dyDescent="0.2">
      <c r="B918" s="24"/>
      <c r="C918" s="24"/>
      <c r="D918" s="182"/>
      <c r="E918" s="182"/>
      <c r="F918" s="182"/>
      <c r="G918" s="182"/>
      <c r="H918" s="24"/>
      <c r="I918" s="24"/>
      <c r="J918" s="24"/>
      <c r="K918" s="24"/>
      <c r="L918" s="24"/>
      <c r="M918" s="24"/>
      <c r="N918" s="24"/>
      <c r="O918" s="24"/>
      <c r="P918" s="24"/>
      <c r="Q918" s="24"/>
      <c r="R918" s="24"/>
      <c r="S918" s="24"/>
      <c r="T918" s="24"/>
      <c r="U918" s="24"/>
      <c r="V918" s="24"/>
      <c r="W918" s="24"/>
      <c r="X918" s="24"/>
      <c r="Y918" s="24"/>
      <c r="Z918" s="24"/>
      <c r="AA918" s="24"/>
    </row>
    <row r="919" spans="2:27" ht="12.75" x14ac:dyDescent="0.2">
      <c r="B919" s="24"/>
      <c r="C919" s="24"/>
      <c r="D919" s="182"/>
      <c r="E919" s="182"/>
      <c r="F919" s="182"/>
      <c r="G919" s="182"/>
      <c r="H919" s="24"/>
      <c r="I919" s="24"/>
      <c r="J919" s="24"/>
      <c r="K919" s="24"/>
      <c r="L919" s="24"/>
      <c r="M919" s="24"/>
      <c r="N919" s="24"/>
      <c r="O919" s="24"/>
      <c r="P919" s="24"/>
      <c r="Q919" s="24"/>
      <c r="R919" s="24"/>
      <c r="S919" s="24"/>
      <c r="T919" s="24"/>
      <c r="U919" s="24"/>
      <c r="V919" s="24"/>
      <c r="W919" s="24"/>
      <c r="X919" s="24"/>
      <c r="Y919" s="24"/>
      <c r="Z919" s="24"/>
      <c r="AA919" s="24"/>
    </row>
    <row r="920" spans="2:27" ht="12.75" x14ac:dyDescent="0.2">
      <c r="B920" s="24"/>
      <c r="C920" s="24"/>
      <c r="D920" s="182"/>
      <c r="E920" s="182"/>
      <c r="F920" s="182"/>
      <c r="G920" s="182"/>
      <c r="H920" s="24"/>
      <c r="I920" s="24"/>
      <c r="J920" s="24"/>
      <c r="K920" s="24"/>
      <c r="L920" s="24"/>
      <c r="M920" s="24"/>
      <c r="N920" s="24"/>
      <c r="O920" s="24"/>
      <c r="P920" s="24"/>
      <c r="Q920" s="24"/>
      <c r="R920" s="24"/>
      <c r="S920" s="24"/>
      <c r="T920" s="24"/>
      <c r="U920" s="24"/>
      <c r="V920" s="24"/>
      <c r="W920" s="24"/>
      <c r="X920" s="24"/>
      <c r="Y920" s="24"/>
      <c r="Z920" s="24"/>
      <c r="AA920" s="24"/>
    </row>
    <row r="921" spans="2:27" ht="12.75" x14ac:dyDescent="0.2">
      <c r="B921" s="24"/>
      <c r="C921" s="24"/>
      <c r="D921" s="182"/>
      <c r="E921" s="182"/>
      <c r="F921" s="182"/>
      <c r="G921" s="182"/>
      <c r="H921" s="24"/>
      <c r="I921" s="24"/>
      <c r="J921" s="24"/>
      <c r="K921" s="24"/>
      <c r="L921" s="24"/>
      <c r="M921" s="24"/>
      <c r="N921" s="24"/>
      <c r="O921" s="24"/>
      <c r="P921" s="24"/>
      <c r="Q921" s="24"/>
      <c r="R921" s="24"/>
      <c r="S921" s="24"/>
      <c r="T921" s="24"/>
      <c r="U921" s="24"/>
      <c r="V921" s="24"/>
      <c r="W921" s="24"/>
      <c r="X921" s="24"/>
      <c r="Y921" s="24"/>
      <c r="Z921" s="24"/>
      <c r="AA921" s="24"/>
    </row>
    <row r="922" spans="2:27" ht="12.75" x14ac:dyDescent="0.2">
      <c r="B922" s="24"/>
      <c r="C922" s="24"/>
      <c r="D922" s="182"/>
      <c r="E922" s="182"/>
      <c r="F922" s="182"/>
      <c r="G922" s="182"/>
      <c r="H922" s="24"/>
      <c r="I922" s="24"/>
      <c r="J922" s="24"/>
      <c r="K922" s="24"/>
      <c r="L922" s="24"/>
      <c r="M922" s="24"/>
      <c r="N922" s="24"/>
      <c r="O922" s="24"/>
      <c r="P922" s="24"/>
      <c r="Q922" s="24"/>
      <c r="R922" s="24"/>
      <c r="S922" s="24"/>
      <c r="T922" s="24"/>
      <c r="U922" s="24"/>
      <c r="V922" s="24"/>
      <c r="W922" s="24"/>
      <c r="X922" s="24"/>
      <c r="Y922" s="24"/>
      <c r="Z922" s="24"/>
      <c r="AA922" s="24"/>
    </row>
    <row r="923" spans="2:27" ht="12.75" x14ac:dyDescent="0.2">
      <c r="B923" s="24"/>
      <c r="C923" s="24"/>
      <c r="D923" s="182"/>
      <c r="E923" s="182"/>
      <c r="F923" s="182"/>
      <c r="G923" s="182"/>
      <c r="H923" s="24"/>
      <c r="I923" s="24"/>
      <c r="J923" s="24"/>
      <c r="K923" s="24"/>
      <c r="L923" s="24"/>
      <c r="M923" s="24"/>
      <c r="N923" s="24"/>
      <c r="O923" s="24"/>
      <c r="P923" s="24"/>
      <c r="Q923" s="24"/>
      <c r="R923" s="24"/>
      <c r="S923" s="24"/>
      <c r="T923" s="24"/>
      <c r="U923" s="24"/>
      <c r="V923" s="24"/>
      <c r="W923" s="24"/>
      <c r="X923" s="24"/>
      <c r="Y923" s="24"/>
      <c r="Z923" s="24"/>
      <c r="AA923" s="24"/>
    </row>
    <row r="924" spans="2:27" ht="12.75" x14ac:dyDescent="0.2">
      <c r="B924" s="24"/>
      <c r="C924" s="24"/>
      <c r="D924" s="182"/>
      <c r="E924" s="182"/>
      <c r="F924" s="182"/>
      <c r="G924" s="182"/>
      <c r="H924" s="24"/>
      <c r="I924" s="24"/>
      <c r="J924" s="24"/>
      <c r="K924" s="24"/>
      <c r="L924" s="24"/>
      <c r="M924" s="24"/>
      <c r="N924" s="24"/>
      <c r="O924" s="24"/>
      <c r="P924" s="24"/>
      <c r="Q924" s="24"/>
      <c r="R924" s="24"/>
      <c r="S924" s="24"/>
      <c r="T924" s="24"/>
      <c r="U924" s="24"/>
      <c r="V924" s="24"/>
      <c r="W924" s="24"/>
      <c r="X924" s="24"/>
      <c r="Y924" s="24"/>
      <c r="Z924" s="24"/>
      <c r="AA924" s="24"/>
    </row>
    <row r="925" spans="2:27" ht="12.75" x14ac:dyDescent="0.2">
      <c r="B925" s="24"/>
      <c r="C925" s="24"/>
      <c r="D925" s="182"/>
      <c r="E925" s="182"/>
      <c r="F925" s="182"/>
      <c r="G925" s="182"/>
      <c r="H925" s="24"/>
      <c r="I925" s="24"/>
      <c r="J925" s="24"/>
      <c r="K925" s="24"/>
      <c r="L925" s="24"/>
      <c r="M925" s="24"/>
      <c r="N925" s="24"/>
      <c r="O925" s="24"/>
      <c r="P925" s="24"/>
      <c r="Q925" s="24"/>
      <c r="R925" s="24"/>
      <c r="S925" s="24"/>
      <c r="T925" s="24"/>
      <c r="U925" s="24"/>
      <c r="V925" s="24"/>
      <c r="W925" s="24"/>
      <c r="X925" s="24"/>
      <c r="Y925" s="24"/>
      <c r="Z925" s="24"/>
      <c r="AA925" s="24"/>
    </row>
    <row r="926" spans="2:27" ht="12.75" x14ac:dyDescent="0.2">
      <c r="B926" s="24"/>
      <c r="C926" s="24"/>
      <c r="D926" s="182"/>
      <c r="E926" s="182"/>
      <c r="F926" s="182"/>
      <c r="G926" s="182"/>
      <c r="H926" s="24"/>
      <c r="I926" s="24"/>
      <c r="J926" s="24"/>
      <c r="K926" s="24"/>
      <c r="L926" s="24"/>
      <c r="M926" s="24"/>
      <c r="N926" s="24"/>
      <c r="O926" s="24"/>
      <c r="P926" s="24"/>
      <c r="Q926" s="24"/>
      <c r="R926" s="24"/>
      <c r="S926" s="24"/>
      <c r="T926" s="24"/>
      <c r="U926" s="24"/>
      <c r="V926" s="24"/>
      <c r="W926" s="24"/>
      <c r="X926" s="24"/>
      <c r="Y926" s="24"/>
      <c r="Z926" s="24"/>
      <c r="AA926" s="24"/>
    </row>
    <row r="927" spans="2:27" ht="12.75" x14ac:dyDescent="0.2">
      <c r="B927" s="24"/>
      <c r="C927" s="24"/>
      <c r="D927" s="182"/>
      <c r="E927" s="182"/>
      <c r="F927" s="182"/>
      <c r="G927" s="182"/>
      <c r="H927" s="24"/>
      <c r="I927" s="24"/>
      <c r="J927" s="24"/>
      <c r="K927" s="24"/>
      <c r="L927" s="24"/>
      <c r="M927" s="24"/>
      <c r="N927" s="24"/>
      <c r="O927" s="24"/>
      <c r="P927" s="24"/>
      <c r="Q927" s="24"/>
      <c r="R927" s="24"/>
      <c r="S927" s="24"/>
      <c r="T927" s="24"/>
      <c r="U927" s="24"/>
      <c r="V927" s="24"/>
      <c r="W927" s="24"/>
      <c r="X927" s="24"/>
      <c r="Y927" s="24"/>
      <c r="Z927" s="24"/>
      <c r="AA927" s="24"/>
    </row>
    <row r="928" spans="2:27" ht="12.75" x14ac:dyDescent="0.2">
      <c r="B928" s="24"/>
      <c r="C928" s="24"/>
      <c r="D928" s="182"/>
      <c r="E928" s="182"/>
      <c r="F928" s="182"/>
      <c r="G928" s="182"/>
      <c r="H928" s="24"/>
      <c r="I928" s="24"/>
      <c r="J928" s="24"/>
      <c r="K928" s="24"/>
      <c r="L928" s="24"/>
      <c r="M928" s="24"/>
      <c r="N928" s="24"/>
      <c r="O928" s="24"/>
      <c r="P928" s="24"/>
      <c r="Q928" s="24"/>
      <c r="R928" s="24"/>
      <c r="S928" s="24"/>
      <c r="T928" s="24"/>
      <c r="U928" s="24"/>
      <c r="V928" s="24"/>
      <c r="W928" s="24"/>
      <c r="X928" s="24"/>
      <c r="Y928" s="24"/>
      <c r="Z928" s="24"/>
      <c r="AA928" s="24"/>
    </row>
    <row r="929" spans="2:27" ht="12.75" x14ac:dyDescent="0.2">
      <c r="B929" s="24"/>
      <c r="C929" s="24"/>
      <c r="D929" s="182"/>
      <c r="E929" s="182"/>
      <c r="F929" s="182"/>
      <c r="G929" s="182"/>
      <c r="H929" s="24"/>
      <c r="I929" s="24"/>
      <c r="J929" s="24"/>
      <c r="K929" s="24"/>
      <c r="L929" s="24"/>
      <c r="M929" s="24"/>
      <c r="N929" s="24"/>
      <c r="O929" s="24"/>
      <c r="P929" s="24"/>
      <c r="Q929" s="24"/>
      <c r="R929" s="24"/>
      <c r="S929" s="24"/>
      <c r="T929" s="24"/>
      <c r="U929" s="24"/>
      <c r="V929" s="24"/>
      <c r="W929" s="24"/>
      <c r="X929" s="24"/>
      <c r="Y929" s="24"/>
      <c r="Z929" s="24"/>
      <c r="AA929" s="24"/>
    </row>
    <row r="930" spans="2:27" ht="12.75" x14ac:dyDescent="0.2">
      <c r="B930" s="24"/>
      <c r="C930" s="24"/>
      <c r="D930" s="182"/>
      <c r="E930" s="182"/>
      <c r="F930" s="182"/>
      <c r="G930" s="182"/>
      <c r="H930" s="24"/>
      <c r="I930" s="24"/>
      <c r="J930" s="24"/>
      <c r="K930" s="24"/>
      <c r="L930" s="24"/>
      <c r="M930" s="24"/>
      <c r="N930" s="24"/>
      <c r="O930" s="24"/>
      <c r="P930" s="24"/>
      <c r="Q930" s="24"/>
      <c r="R930" s="24"/>
      <c r="S930" s="24"/>
      <c r="T930" s="24"/>
      <c r="U930" s="24"/>
      <c r="V930" s="24"/>
      <c r="W930" s="24"/>
      <c r="X930" s="24"/>
      <c r="Y930" s="24"/>
      <c r="Z930" s="24"/>
      <c r="AA930" s="24"/>
    </row>
    <row r="931" spans="2:27" ht="12.75" x14ac:dyDescent="0.2">
      <c r="B931" s="24"/>
      <c r="C931" s="24"/>
      <c r="D931" s="182"/>
      <c r="E931" s="182"/>
      <c r="F931" s="182"/>
      <c r="G931" s="182"/>
      <c r="H931" s="24"/>
      <c r="I931" s="24"/>
      <c r="J931" s="24"/>
      <c r="K931" s="24"/>
      <c r="L931" s="24"/>
      <c r="M931" s="24"/>
      <c r="N931" s="24"/>
      <c r="O931" s="24"/>
      <c r="P931" s="24"/>
      <c r="Q931" s="24"/>
      <c r="R931" s="24"/>
      <c r="S931" s="24"/>
      <c r="T931" s="24"/>
      <c r="U931" s="24"/>
      <c r="V931" s="24"/>
      <c r="W931" s="24"/>
      <c r="X931" s="24"/>
      <c r="Y931" s="24"/>
      <c r="Z931" s="24"/>
      <c r="AA931" s="24"/>
    </row>
    <row r="932" spans="2:27" ht="12.75" x14ac:dyDescent="0.2">
      <c r="B932" s="24"/>
      <c r="C932" s="24"/>
      <c r="D932" s="182"/>
      <c r="E932" s="182"/>
      <c r="F932" s="182"/>
      <c r="G932" s="182"/>
      <c r="H932" s="24"/>
      <c r="I932" s="24"/>
      <c r="J932" s="24"/>
      <c r="K932" s="24"/>
      <c r="L932" s="24"/>
      <c r="M932" s="24"/>
      <c r="N932" s="24"/>
      <c r="O932" s="24"/>
      <c r="P932" s="24"/>
      <c r="Q932" s="24"/>
      <c r="R932" s="24"/>
      <c r="S932" s="24"/>
      <c r="T932" s="24"/>
      <c r="U932" s="24"/>
      <c r="V932" s="24"/>
      <c r="W932" s="24"/>
      <c r="X932" s="24"/>
      <c r="Y932" s="24"/>
      <c r="Z932" s="24"/>
      <c r="AA932" s="24"/>
    </row>
    <row r="933" spans="2:27" ht="12.75" x14ac:dyDescent="0.2">
      <c r="B933" s="24"/>
      <c r="C933" s="24"/>
      <c r="D933" s="182"/>
      <c r="E933" s="182"/>
      <c r="F933" s="182"/>
      <c r="G933" s="182"/>
      <c r="H933" s="24"/>
      <c r="I933" s="24"/>
      <c r="J933" s="24"/>
      <c r="K933" s="24"/>
      <c r="L933" s="24"/>
      <c r="M933" s="24"/>
      <c r="N933" s="24"/>
      <c r="O933" s="24"/>
      <c r="P933" s="24"/>
      <c r="Q933" s="24"/>
      <c r="R933" s="24"/>
      <c r="S933" s="24"/>
      <c r="T933" s="24"/>
      <c r="U933" s="24"/>
      <c r="V933" s="24"/>
      <c r="W933" s="24"/>
      <c r="X933" s="24"/>
      <c r="Y933" s="24"/>
      <c r="Z933" s="24"/>
      <c r="AA933" s="24"/>
    </row>
    <row r="934" spans="2:27" ht="12.75" x14ac:dyDescent="0.2">
      <c r="B934" s="24"/>
      <c r="C934" s="24"/>
      <c r="D934" s="182"/>
      <c r="E934" s="182"/>
      <c r="F934" s="182"/>
      <c r="G934" s="182"/>
      <c r="H934" s="24"/>
      <c r="I934" s="24"/>
      <c r="J934" s="24"/>
      <c r="K934" s="24"/>
      <c r="L934" s="24"/>
      <c r="M934" s="24"/>
      <c r="N934" s="24"/>
      <c r="O934" s="24"/>
      <c r="P934" s="24"/>
      <c r="Q934" s="24"/>
      <c r="R934" s="24"/>
      <c r="S934" s="24"/>
      <c r="T934" s="24"/>
      <c r="U934" s="24"/>
      <c r="V934" s="24"/>
      <c r="W934" s="24"/>
      <c r="X934" s="24"/>
      <c r="Y934" s="24"/>
      <c r="Z934" s="24"/>
      <c r="AA934" s="24"/>
    </row>
    <row r="935" spans="2:27" ht="12.75" x14ac:dyDescent="0.2">
      <c r="B935" s="24"/>
      <c r="C935" s="24"/>
      <c r="D935" s="182"/>
      <c r="E935" s="182"/>
      <c r="F935" s="182"/>
      <c r="G935" s="182"/>
      <c r="H935" s="24"/>
      <c r="I935" s="24"/>
      <c r="J935" s="24"/>
      <c r="K935" s="24"/>
      <c r="L935" s="24"/>
      <c r="M935" s="24"/>
      <c r="N935" s="24"/>
      <c r="O935" s="24"/>
      <c r="P935" s="24"/>
      <c r="Q935" s="24"/>
      <c r="R935" s="24"/>
      <c r="S935" s="24"/>
      <c r="T935" s="24"/>
      <c r="U935" s="24"/>
      <c r="V935" s="24"/>
      <c r="W935" s="24"/>
      <c r="X935" s="24"/>
      <c r="Y935" s="24"/>
      <c r="Z935" s="24"/>
      <c r="AA935" s="24"/>
    </row>
    <row r="936" spans="2:27" ht="12.75" x14ac:dyDescent="0.2">
      <c r="B936" s="24"/>
      <c r="C936" s="24"/>
      <c r="D936" s="182"/>
      <c r="E936" s="182"/>
      <c r="F936" s="182"/>
      <c r="G936" s="182"/>
      <c r="H936" s="24"/>
      <c r="I936" s="24"/>
      <c r="J936" s="24"/>
      <c r="K936" s="24"/>
      <c r="L936" s="24"/>
      <c r="M936" s="24"/>
      <c r="N936" s="24"/>
      <c r="O936" s="24"/>
      <c r="P936" s="24"/>
      <c r="Q936" s="24"/>
      <c r="R936" s="24"/>
      <c r="S936" s="24"/>
      <c r="T936" s="24"/>
      <c r="U936" s="24"/>
      <c r="V936" s="24"/>
      <c r="W936" s="24"/>
      <c r="X936" s="24"/>
      <c r="Y936" s="24"/>
      <c r="Z936" s="24"/>
      <c r="AA936" s="24"/>
    </row>
    <row r="937" spans="2:27" ht="12.75" x14ac:dyDescent="0.2">
      <c r="B937" s="24"/>
      <c r="C937" s="24"/>
      <c r="D937" s="182"/>
      <c r="E937" s="182"/>
      <c r="F937" s="182"/>
      <c r="G937" s="182"/>
      <c r="H937" s="24"/>
      <c r="I937" s="24"/>
      <c r="J937" s="24"/>
      <c r="K937" s="24"/>
      <c r="L937" s="24"/>
      <c r="M937" s="24"/>
      <c r="N937" s="24"/>
      <c r="O937" s="24"/>
      <c r="P937" s="24"/>
      <c r="Q937" s="24"/>
      <c r="R937" s="24"/>
      <c r="S937" s="24"/>
      <c r="T937" s="24"/>
      <c r="U937" s="24"/>
      <c r="V937" s="24"/>
      <c r="W937" s="24"/>
      <c r="X937" s="24"/>
      <c r="Y937" s="24"/>
      <c r="Z937" s="24"/>
      <c r="AA937" s="24"/>
    </row>
    <row r="938" spans="2:27" ht="12.75" x14ac:dyDescent="0.2">
      <c r="B938" s="24"/>
      <c r="C938" s="24"/>
      <c r="D938" s="182"/>
      <c r="E938" s="182"/>
      <c r="F938" s="182"/>
      <c r="G938" s="182"/>
      <c r="H938" s="24"/>
      <c r="I938" s="24"/>
      <c r="J938" s="24"/>
      <c r="K938" s="24"/>
      <c r="L938" s="24"/>
      <c r="M938" s="24"/>
      <c r="N938" s="24"/>
      <c r="O938" s="24"/>
      <c r="P938" s="24"/>
      <c r="Q938" s="24"/>
      <c r="R938" s="24"/>
      <c r="S938" s="24"/>
      <c r="T938" s="24"/>
      <c r="U938" s="24"/>
      <c r="V938" s="24"/>
      <c r="W938" s="24"/>
      <c r="X938" s="24"/>
      <c r="Y938" s="24"/>
      <c r="Z938" s="24"/>
      <c r="AA938" s="24"/>
    </row>
    <row r="939" spans="2:27" ht="12.75" x14ac:dyDescent="0.2">
      <c r="B939" s="24"/>
      <c r="C939" s="24"/>
      <c r="D939" s="182"/>
      <c r="E939" s="182"/>
      <c r="F939" s="182"/>
      <c r="G939" s="182"/>
      <c r="H939" s="24"/>
      <c r="I939" s="24"/>
      <c r="J939" s="24"/>
      <c r="K939" s="24"/>
      <c r="L939" s="24"/>
      <c r="M939" s="24"/>
      <c r="N939" s="24"/>
      <c r="O939" s="24"/>
      <c r="P939" s="24"/>
      <c r="Q939" s="24"/>
      <c r="R939" s="24"/>
      <c r="S939" s="24"/>
      <c r="T939" s="24"/>
      <c r="U939" s="24"/>
      <c r="V939" s="24"/>
      <c r="W939" s="24"/>
      <c r="X939" s="24"/>
      <c r="Y939" s="24"/>
      <c r="Z939" s="24"/>
      <c r="AA939" s="24"/>
    </row>
    <row r="940" spans="2:27" ht="12.75" x14ac:dyDescent="0.2">
      <c r="B940" s="24"/>
      <c r="C940" s="24"/>
      <c r="D940" s="182"/>
      <c r="E940" s="182"/>
      <c r="F940" s="182"/>
      <c r="G940" s="182"/>
      <c r="H940" s="24"/>
      <c r="I940" s="24"/>
      <c r="J940" s="24"/>
      <c r="K940" s="24"/>
      <c r="L940" s="24"/>
      <c r="M940" s="24"/>
      <c r="N940" s="24"/>
      <c r="O940" s="24"/>
      <c r="P940" s="24"/>
      <c r="Q940" s="24"/>
      <c r="R940" s="24"/>
      <c r="S940" s="24"/>
      <c r="T940" s="24"/>
      <c r="U940" s="24"/>
      <c r="V940" s="24"/>
      <c r="W940" s="24"/>
      <c r="X940" s="24"/>
      <c r="Y940" s="24"/>
      <c r="Z940" s="24"/>
      <c r="AA940" s="24"/>
    </row>
    <row r="941" spans="2:27" ht="12.75" x14ac:dyDescent="0.2">
      <c r="B941" s="24"/>
      <c r="C941" s="24"/>
      <c r="D941" s="182"/>
      <c r="E941" s="182"/>
      <c r="F941" s="182"/>
      <c r="G941" s="182"/>
      <c r="H941" s="24"/>
      <c r="I941" s="24"/>
      <c r="J941" s="24"/>
      <c r="K941" s="24"/>
      <c r="L941" s="24"/>
      <c r="M941" s="24"/>
      <c r="N941" s="24"/>
      <c r="O941" s="24"/>
      <c r="P941" s="24"/>
      <c r="Q941" s="24"/>
      <c r="R941" s="24"/>
      <c r="S941" s="24"/>
      <c r="T941" s="24"/>
      <c r="U941" s="24"/>
      <c r="V941" s="24"/>
      <c r="W941" s="24"/>
      <c r="X941" s="24"/>
      <c r="Y941" s="24"/>
      <c r="Z941" s="24"/>
      <c r="AA941" s="24"/>
    </row>
    <row r="942" spans="2:27" ht="12.75" x14ac:dyDescent="0.2">
      <c r="B942" s="24"/>
      <c r="C942" s="24"/>
      <c r="D942" s="182"/>
      <c r="E942" s="182"/>
      <c r="F942" s="182"/>
      <c r="G942" s="182"/>
      <c r="H942" s="24"/>
      <c r="I942" s="24"/>
      <c r="J942" s="24"/>
      <c r="K942" s="24"/>
      <c r="L942" s="24"/>
      <c r="M942" s="24"/>
      <c r="N942" s="24"/>
      <c r="O942" s="24"/>
      <c r="P942" s="24"/>
      <c r="Q942" s="24"/>
      <c r="R942" s="24"/>
      <c r="S942" s="24"/>
      <c r="T942" s="24"/>
      <c r="U942" s="24"/>
      <c r="V942" s="24"/>
      <c r="W942" s="24"/>
      <c r="X942" s="24"/>
      <c r="Y942" s="24"/>
      <c r="Z942" s="24"/>
      <c r="AA942" s="24"/>
    </row>
    <row r="943" spans="2:27" ht="12.75" x14ac:dyDescent="0.2">
      <c r="B943" s="24"/>
      <c r="C943" s="24"/>
      <c r="D943" s="182"/>
      <c r="E943" s="182"/>
      <c r="F943" s="182"/>
      <c r="G943" s="182"/>
      <c r="H943" s="24"/>
      <c r="I943" s="24"/>
      <c r="J943" s="24"/>
      <c r="K943" s="24"/>
      <c r="L943" s="24"/>
      <c r="M943" s="24"/>
      <c r="N943" s="24"/>
      <c r="O943" s="24"/>
      <c r="P943" s="24"/>
      <c r="Q943" s="24"/>
      <c r="R943" s="24"/>
      <c r="S943" s="24"/>
      <c r="T943" s="24"/>
      <c r="U943" s="24"/>
      <c r="V943" s="24"/>
      <c r="W943" s="24"/>
      <c r="X943" s="24"/>
      <c r="Y943" s="24"/>
      <c r="Z943" s="24"/>
      <c r="AA943" s="24"/>
    </row>
    <row r="944" spans="2:27" ht="12.75" x14ac:dyDescent="0.2">
      <c r="B944" s="24"/>
      <c r="C944" s="24"/>
      <c r="D944" s="182"/>
      <c r="E944" s="182"/>
      <c r="F944" s="182"/>
      <c r="G944" s="182"/>
      <c r="H944" s="24"/>
      <c r="I944" s="24"/>
      <c r="J944" s="24"/>
      <c r="K944" s="24"/>
      <c r="L944" s="24"/>
      <c r="M944" s="24"/>
      <c r="N944" s="24"/>
      <c r="O944" s="24"/>
      <c r="P944" s="24"/>
      <c r="Q944" s="24"/>
      <c r="R944" s="24"/>
      <c r="S944" s="24"/>
      <c r="T944" s="24"/>
      <c r="U944" s="24"/>
      <c r="V944" s="24"/>
      <c r="W944" s="24"/>
      <c r="X944" s="24"/>
      <c r="Y944" s="24"/>
      <c r="Z944" s="24"/>
      <c r="AA944" s="24"/>
    </row>
    <row r="945" spans="2:27" ht="12.75" x14ac:dyDescent="0.2">
      <c r="B945" s="24"/>
      <c r="C945" s="24"/>
      <c r="D945" s="182"/>
      <c r="E945" s="182"/>
      <c r="F945" s="182"/>
      <c r="G945" s="182"/>
      <c r="H945" s="24"/>
      <c r="I945" s="24"/>
      <c r="J945" s="24"/>
      <c r="K945" s="24"/>
      <c r="L945" s="24"/>
      <c r="M945" s="24"/>
      <c r="N945" s="24"/>
      <c r="O945" s="24"/>
      <c r="P945" s="24"/>
      <c r="Q945" s="24"/>
      <c r="R945" s="24"/>
      <c r="S945" s="24"/>
      <c r="T945" s="24"/>
      <c r="U945" s="24"/>
      <c r="V945" s="24"/>
      <c r="W945" s="24"/>
      <c r="X945" s="24"/>
      <c r="Y945" s="24"/>
      <c r="Z945" s="24"/>
      <c r="AA945" s="24"/>
    </row>
    <row r="946" spans="2:27" ht="12.75" x14ac:dyDescent="0.2">
      <c r="B946" s="24"/>
      <c r="C946" s="24"/>
      <c r="D946" s="182"/>
      <c r="E946" s="182"/>
      <c r="F946" s="182"/>
      <c r="G946" s="182"/>
      <c r="H946" s="24"/>
      <c r="I946" s="24"/>
      <c r="J946" s="24"/>
      <c r="K946" s="24"/>
      <c r="L946" s="24"/>
      <c r="M946" s="24"/>
      <c r="N946" s="24"/>
      <c r="O946" s="24"/>
      <c r="P946" s="24"/>
      <c r="Q946" s="24"/>
      <c r="R946" s="24"/>
      <c r="S946" s="24"/>
      <c r="T946" s="24"/>
      <c r="U946" s="24"/>
      <c r="V946" s="24"/>
      <c r="W946" s="24"/>
      <c r="X946" s="24"/>
      <c r="Y946" s="24"/>
      <c r="Z946" s="24"/>
      <c r="AA946" s="24"/>
    </row>
    <row r="947" spans="2:27" ht="12.75" x14ac:dyDescent="0.2">
      <c r="B947" s="24"/>
      <c r="C947" s="24"/>
      <c r="D947" s="182"/>
      <c r="E947" s="182"/>
      <c r="F947" s="182"/>
      <c r="G947" s="182"/>
      <c r="H947" s="24"/>
      <c r="I947" s="24"/>
      <c r="J947" s="24"/>
      <c r="K947" s="24"/>
      <c r="L947" s="24"/>
      <c r="M947" s="24"/>
      <c r="N947" s="24"/>
      <c r="O947" s="24"/>
      <c r="P947" s="24"/>
      <c r="Q947" s="24"/>
      <c r="R947" s="24"/>
      <c r="S947" s="24"/>
      <c r="T947" s="24"/>
      <c r="U947" s="24"/>
      <c r="V947" s="24"/>
      <c r="W947" s="24"/>
      <c r="X947" s="24"/>
      <c r="Y947" s="24"/>
      <c r="Z947" s="24"/>
      <c r="AA947" s="24"/>
    </row>
    <row r="948" spans="2:27" ht="12.75" x14ac:dyDescent="0.2">
      <c r="B948" s="24"/>
      <c r="C948" s="24"/>
      <c r="D948" s="182"/>
      <c r="E948" s="182"/>
      <c r="F948" s="182"/>
      <c r="G948" s="182"/>
      <c r="H948" s="24"/>
      <c r="I948" s="24"/>
      <c r="J948" s="24"/>
      <c r="K948" s="24"/>
      <c r="L948" s="24"/>
      <c r="M948" s="24"/>
      <c r="N948" s="24"/>
      <c r="O948" s="24"/>
      <c r="P948" s="24"/>
      <c r="Q948" s="24"/>
      <c r="R948" s="24"/>
      <c r="S948" s="24"/>
      <c r="T948" s="24"/>
      <c r="U948" s="24"/>
      <c r="V948" s="24"/>
      <c r="W948" s="24"/>
      <c r="X948" s="24"/>
      <c r="Y948" s="24"/>
      <c r="Z948" s="24"/>
      <c r="AA948" s="24"/>
    </row>
    <row r="949" spans="2:27" ht="12.75" x14ac:dyDescent="0.2">
      <c r="B949" s="24"/>
      <c r="C949" s="24"/>
      <c r="D949" s="182"/>
      <c r="E949" s="182"/>
      <c r="F949" s="182"/>
      <c r="G949" s="182"/>
      <c r="H949" s="24"/>
      <c r="I949" s="24"/>
      <c r="J949" s="24"/>
      <c r="K949" s="24"/>
      <c r="L949" s="24"/>
      <c r="M949" s="24"/>
      <c r="N949" s="24"/>
      <c r="O949" s="24"/>
      <c r="P949" s="24"/>
      <c r="Q949" s="24"/>
      <c r="R949" s="24"/>
      <c r="S949" s="24"/>
      <c r="T949" s="24"/>
      <c r="U949" s="24"/>
      <c r="V949" s="24"/>
      <c r="W949" s="24"/>
      <c r="X949" s="24"/>
      <c r="Y949" s="24"/>
      <c r="Z949" s="24"/>
      <c r="AA949" s="24"/>
    </row>
    <row r="950" spans="2:27" ht="12.75" x14ac:dyDescent="0.2">
      <c r="B950" s="24"/>
      <c r="C950" s="24"/>
      <c r="D950" s="182"/>
      <c r="E950" s="182"/>
      <c r="F950" s="182"/>
      <c r="G950" s="182"/>
      <c r="H950" s="24"/>
      <c r="I950" s="24"/>
      <c r="J950" s="24"/>
      <c r="K950" s="24"/>
      <c r="L950" s="24"/>
      <c r="M950" s="24"/>
      <c r="N950" s="24"/>
      <c r="O950" s="24"/>
      <c r="P950" s="24"/>
      <c r="Q950" s="24"/>
      <c r="R950" s="24"/>
      <c r="S950" s="24"/>
      <c r="T950" s="24"/>
      <c r="U950" s="24"/>
      <c r="V950" s="24"/>
      <c r="W950" s="24"/>
      <c r="X950" s="24"/>
      <c r="Y950" s="24"/>
      <c r="Z950" s="24"/>
      <c r="AA950" s="24"/>
    </row>
    <row r="951" spans="2:27" ht="12.75" x14ac:dyDescent="0.2">
      <c r="B951" s="24"/>
      <c r="C951" s="24"/>
      <c r="D951" s="182"/>
      <c r="E951" s="182"/>
      <c r="F951" s="182"/>
      <c r="G951" s="182"/>
      <c r="H951" s="24"/>
      <c r="I951" s="24"/>
      <c r="J951" s="24"/>
      <c r="K951" s="24"/>
      <c r="L951" s="24"/>
      <c r="M951" s="24"/>
      <c r="N951" s="24"/>
      <c r="O951" s="24"/>
      <c r="P951" s="24"/>
      <c r="Q951" s="24"/>
      <c r="R951" s="24"/>
      <c r="S951" s="24"/>
      <c r="T951" s="24"/>
      <c r="U951" s="24"/>
      <c r="V951" s="24"/>
      <c r="W951" s="24"/>
      <c r="X951" s="24"/>
      <c r="Y951" s="24"/>
      <c r="Z951" s="24"/>
      <c r="AA951" s="24"/>
    </row>
    <row r="952" spans="2:27" ht="12.75" x14ac:dyDescent="0.2">
      <c r="B952" s="24"/>
      <c r="C952" s="24"/>
      <c r="D952" s="182"/>
      <c r="E952" s="182"/>
      <c r="F952" s="182"/>
      <c r="G952" s="182"/>
      <c r="H952" s="24"/>
      <c r="I952" s="24"/>
      <c r="J952" s="24"/>
      <c r="K952" s="24"/>
      <c r="L952" s="24"/>
      <c r="M952" s="24"/>
      <c r="N952" s="24"/>
      <c r="O952" s="24"/>
      <c r="P952" s="24"/>
      <c r="Q952" s="24"/>
      <c r="R952" s="24"/>
      <c r="S952" s="24"/>
      <c r="T952" s="24"/>
      <c r="U952" s="24"/>
      <c r="V952" s="24"/>
      <c r="W952" s="24"/>
      <c r="X952" s="24"/>
      <c r="Y952" s="24"/>
      <c r="Z952" s="24"/>
      <c r="AA952" s="24"/>
    </row>
    <row r="953" spans="2:27" ht="12.75" x14ac:dyDescent="0.2">
      <c r="B953" s="24"/>
      <c r="C953" s="24"/>
      <c r="D953" s="182"/>
      <c r="E953" s="182"/>
      <c r="F953" s="182"/>
      <c r="G953" s="182"/>
      <c r="H953" s="24"/>
      <c r="I953" s="24"/>
      <c r="J953" s="24"/>
      <c r="K953" s="24"/>
      <c r="L953" s="24"/>
      <c r="M953" s="24"/>
      <c r="N953" s="24"/>
      <c r="O953" s="24"/>
      <c r="P953" s="24"/>
      <c r="Q953" s="24"/>
      <c r="R953" s="24"/>
      <c r="S953" s="24"/>
      <c r="T953" s="24"/>
      <c r="U953" s="24"/>
      <c r="V953" s="24"/>
      <c r="W953" s="24"/>
      <c r="X953" s="24"/>
      <c r="Y953" s="24"/>
      <c r="Z953" s="24"/>
      <c r="AA953" s="24"/>
    </row>
    <row r="954" spans="2:27" ht="12.75" x14ac:dyDescent="0.2">
      <c r="B954" s="24"/>
      <c r="C954" s="24"/>
      <c r="D954" s="182"/>
      <c r="E954" s="182"/>
      <c r="F954" s="182"/>
      <c r="G954" s="182"/>
      <c r="H954" s="24"/>
      <c r="I954" s="24"/>
      <c r="J954" s="24"/>
      <c r="K954" s="24"/>
      <c r="L954" s="24"/>
      <c r="M954" s="24"/>
      <c r="N954" s="24"/>
      <c r="O954" s="24"/>
      <c r="P954" s="24"/>
      <c r="Q954" s="24"/>
      <c r="R954" s="24"/>
      <c r="S954" s="24"/>
      <c r="T954" s="24"/>
      <c r="U954" s="24"/>
      <c r="V954" s="24"/>
      <c r="W954" s="24"/>
      <c r="X954" s="24"/>
      <c r="Y954" s="24"/>
      <c r="Z954" s="24"/>
      <c r="AA954" s="24"/>
    </row>
    <row r="955" spans="2:27" ht="12.75" x14ac:dyDescent="0.2">
      <c r="B955" s="24"/>
      <c r="C955" s="24"/>
      <c r="D955" s="182"/>
      <c r="E955" s="182"/>
      <c r="F955" s="182"/>
      <c r="G955" s="182"/>
      <c r="H955" s="24"/>
      <c r="I955" s="24"/>
      <c r="J955" s="24"/>
      <c r="K955" s="24"/>
      <c r="L955" s="24"/>
      <c r="M955" s="24"/>
      <c r="N955" s="24"/>
      <c r="O955" s="24"/>
      <c r="P955" s="24"/>
      <c r="Q955" s="24"/>
      <c r="R955" s="24"/>
      <c r="S955" s="24"/>
      <c r="T955" s="24"/>
      <c r="U955" s="24"/>
      <c r="V955" s="24"/>
      <c r="W955" s="24"/>
      <c r="X955" s="24"/>
      <c r="Y955" s="24"/>
      <c r="Z955" s="24"/>
      <c r="AA955" s="24"/>
    </row>
    <row r="956" spans="2:27" ht="12.75" x14ac:dyDescent="0.2">
      <c r="B956" s="24"/>
      <c r="C956" s="24"/>
      <c r="D956" s="182"/>
      <c r="E956" s="182"/>
      <c r="F956" s="182"/>
      <c r="G956" s="182"/>
      <c r="H956" s="24"/>
      <c r="I956" s="24"/>
      <c r="J956" s="24"/>
      <c r="K956" s="24"/>
      <c r="L956" s="24"/>
      <c r="M956" s="24"/>
      <c r="N956" s="24"/>
      <c r="O956" s="24"/>
      <c r="P956" s="24"/>
      <c r="Q956" s="24"/>
      <c r="R956" s="24"/>
      <c r="S956" s="24"/>
      <c r="T956" s="24"/>
      <c r="U956" s="24"/>
      <c r="V956" s="24"/>
      <c r="W956" s="24"/>
      <c r="X956" s="24"/>
      <c r="Y956" s="24"/>
      <c r="Z956" s="24"/>
      <c r="AA956" s="24"/>
    </row>
    <row r="957" spans="2:27" ht="12.75" x14ac:dyDescent="0.2">
      <c r="B957" s="24"/>
      <c r="C957" s="24"/>
      <c r="D957" s="182"/>
      <c r="E957" s="182"/>
      <c r="F957" s="182"/>
      <c r="G957" s="182"/>
      <c r="H957" s="24"/>
      <c r="I957" s="24"/>
      <c r="J957" s="24"/>
      <c r="K957" s="24"/>
      <c r="L957" s="24"/>
      <c r="M957" s="24"/>
      <c r="N957" s="24"/>
      <c r="O957" s="24"/>
      <c r="P957" s="24"/>
      <c r="Q957" s="24"/>
      <c r="R957" s="24"/>
      <c r="S957" s="24"/>
      <c r="T957" s="24"/>
      <c r="U957" s="24"/>
      <c r="V957" s="24"/>
      <c r="W957" s="24"/>
      <c r="X957" s="24"/>
      <c r="Y957" s="24"/>
      <c r="Z957" s="24"/>
      <c r="AA957" s="24"/>
    </row>
    <row r="958" spans="2:27" ht="12.75" x14ac:dyDescent="0.2">
      <c r="B958" s="24"/>
      <c r="C958" s="24"/>
      <c r="D958" s="182"/>
      <c r="E958" s="182"/>
      <c r="F958" s="182"/>
      <c r="G958" s="182"/>
      <c r="H958" s="24"/>
      <c r="I958" s="24"/>
      <c r="J958" s="24"/>
      <c r="K958" s="24"/>
      <c r="L958" s="24"/>
      <c r="M958" s="24"/>
      <c r="N958" s="24"/>
      <c r="O958" s="24"/>
      <c r="P958" s="24"/>
      <c r="Q958" s="24"/>
      <c r="R958" s="24"/>
      <c r="S958" s="24"/>
      <c r="T958" s="24"/>
      <c r="U958" s="24"/>
      <c r="V958" s="24"/>
      <c r="W958" s="24"/>
      <c r="X958" s="24"/>
      <c r="Y958" s="24"/>
      <c r="Z958" s="24"/>
      <c r="AA958" s="24"/>
    </row>
    <row r="959" spans="2:27" ht="12.75" x14ac:dyDescent="0.2">
      <c r="B959" s="24"/>
      <c r="C959" s="24"/>
      <c r="D959" s="182"/>
      <c r="E959" s="182"/>
      <c r="F959" s="182"/>
      <c r="G959" s="182"/>
      <c r="H959" s="24"/>
      <c r="I959" s="24"/>
      <c r="J959" s="24"/>
      <c r="K959" s="24"/>
      <c r="L959" s="24"/>
      <c r="M959" s="24"/>
      <c r="N959" s="24"/>
      <c r="O959" s="24"/>
      <c r="P959" s="24"/>
      <c r="Q959" s="24"/>
      <c r="R959" s="24"/>
      <c r="S959" s="24"/>
      <c r="T959" s="24"/>
      <c r="U959" s="24"/>
      <c r="V959" s="24"/>
      <c r="W959" s="24"/>
      <c r="X959" s="24"/>
      <c r="Y959" s="24"/>
      <c r="Z959" s="24"/>
      <c r="AA959" s="24"/>
    </row>
    <row r="960" spans="2:27" ht="12.75" x14ac:dyDescent="0.2">
      <c r="B960" s="24"/>
      <c r="C960" s="24"/>
      <c r="D960" s="182"/>
      <c r="E960" s="182"/>
      <c r="F960" s="182"/>
      <c r="G960" s="182"/>
      <c r="H960" s="24"/>
      <c r="I960" s="24"/>
      <c r="J960" s="24"/>
      <c r="K960" s="24"/>
      <c r="L960" s="24"/>
      <c r="M960" s="24"/>
      <c r="N960" s="24"/>
      <c r="O960" s="24"/>
      <c r="P960" s="24"/>
      <c r="Q960" s="24"/>
      <c r="R960" s="24"/>
      <c r="S960" s="24"/>
      <c r="T960" s="24"/>
      <c r="U960" s="24"/>
      <c r="V960" s="24"/>
      <c r="W960" s="24"/>
      <c r="X960" s="24"/>
      <c r="Y960" s="24"/>
      <c r="Z960" s="24"/>
      <c r="AA960" s="24"/>
    </row>
    <row r="961" spans="2:27" ht="12.75" x14ac:dyDescent="0.2">
      <c r="B961" s="24"/>
      <c r="C961" s="24"/>
      <c r="D961" s="182"/>
      <c r="E961" s="182"/>
      <c r="F961" s="182"/>
      <c r="G961" s="182"/>
      <c r="H961" s="24"/>
      <c r="I961" s="24"/>
      <c r="J961" s="24"/>
      <c r="K961" s="24"/>
      <c r="L961" s="24"/>
      <c r="M961" s="24"/>
      <c r="N961" s="24"/>
      <c r="O961" s="24"/>
      <c r="P961" s="24"/>
      <c r="Q961" s="24"/>
      <c r="R961" s="24"/>
      <c r="S961" s="24"/>
      <c r="T961" s="24"/>
      <c r="U961" s="24"/>
      <c r="V961" s="24"/>
      <c r="W961" s="24"/>
      <c r="X961" s="24"/>
      <c r="Y961" s="24"/>
      <c r="Z961" s="24"/>
      <c r="AA961" s="24"/>
    </row>
    <row r="962" spans="2:27" ht="12.75" x14ac:dyDescent="0.2">
      <c r="B962" s="24"/>
      <c r="C962" s="24"/>
      <c r="D962" s="182"/>
      <c r="E962" s="182"/>
      <c r="F962" s="182"/>
      <c r="G962" s="182"/>
      <c r="H962" s="24"/>
      <c r="I962" s="24"/>
      <c r="J962" s="24"/>
      <c r="K962" s="24"/>
      <c r="L962" s="24"/>
      <c r="M962" s="24"/>
      <c r="N962" s="24"/>
      <c r="O962" s="24"/>
      <c r="P962" s="24"/>
      <c r="Q962" s="24"/>
      <c r="R962" s="24"/>
      <c r="S962" s="24"/>
      <c r="T962" s="24"/>
      <c r="U962" s="24"/>
      <c r="V962" s="24"/>
      <c r="W962" s="24"/>
      <c r="X962" s="24"/>
      <c r="Y962" s="24"/>
      <c r="Z962" s="24"/>
      <c r="AA962" s="24"/>
    </row>
    <row r="963" spans="2:27" ht="12.75" x14ac:dyDescent="0.2">
      <c r="B963" s="24"/>
      <c r="C963" s="24"/>
      <c r="D963" s="182"/>
      <c r="E963" s="182"/>
      <c r="F963" s="182"/>
      <c r="G963" s="182"/>
      <c r="H963" s="24"/>
      <c r="I963" s="24"/>
      <c r="J963" s="24"/>
      <c r="K963" s="24"/>
      <c r="L963" s="24"/>
      <c r="M963" s="24"/>
      <c r="N963" s="24"/>
      <c r="O963" s="24"/>
      <c r="P963" s="24"/>
      <c r="Q963" s="24"/>
      <c r="R963" s="24"/>
      <c r="S963" s="24"/>
      <c r="T963" s="24"/>
      <c r="U963" s="24"/>
      <c r="V963" s="24"/>
      <c r="W963" s="24"/>
      <c r="X963" s="24"/>
      <c r="Y963" s="24"/>
      <c r="Z963" s="24"/>
      <c r="AA963" s="24"/>
    </row>
    <row r="964" spans="2:27" ht="12.75" x14ac:dyDescent="0.2">
      <c r="B964" s="24"/>
      <c r="C964" s="24"/>
      <c r="D964" s="182"/>
      <c r="E964" s="182"/>
      <c r="F964" s="182"/>
      <c r="G964" s="182"/>
      <c r="H964" s="24"/>
      <c r="I964" s="24"/>
      <c r="J964" s="24"/>
      <c r="K964" s="24"/>
      <c r="L964" s="24"/>
      <c r="M964" s="24"/>
      <c r="N964" s="24"/>
      <c r="O964" s="24"/>
      <c r="P964" s="24"/>
      <c r="Q964" s="24"/>
      <c r="R964" s="24"/>
      <c r="S964" s="24"/>
      <c r="T964" s="24"/>
      <c r="U964" s="24"/>
      <c r="V964" s="24"/>
      <c r="W964" s="24"/>
      <c r="X964" s="24"/>
      <c r="Y964" s="24"/>
      <c r="Z964" s="24"/>
      <c r="AA964" s="24"/>
    </row>
    <row r="965" spans="2:27" ht="12.75" x14ac:dyDescent="0.2">
      <c r="B965" s="24"/>
      <c r="C965" s="24"/>
      <c r="D965" s="182"/>
      <c r="E965" s="182"/>
      <c r="F965" s="182"/>
      <c r="G965" s="182"/>
      <c r="H965" s="24"/>
      <c r="I965" s="24"/>
      <c r="J965" s="24"/>
      <c r="K965" s="24"/>
      <c r="L965" s="24"/>
      <c r="M965" s="24"/>
      <c r="N965" s="24"/>
      <c r="O965" s="24"/>
      <c r="P965" s="24"/>
      <c r="Q965" s="24"/>
      <c r="R965" s="24"/>
      <c r="S965" s="24"/>
      <c r="T965" s="24"/>
      <c r="U965" s="24"/>
      <c r="V965" s="24"/>
      <c r="W965" s="24"/>
      <c r="X965" s="24"/>
      <c r="Y965" s="24"/>
      <c r="Z965" s="24"/>
      <c r="AA965" s="24"/>
    </row>
    <row r="966" spans="2:27" ht="12.75" x14ac:dyDescent="0.2">
      <c r="B966" s="24"/>
      <c r="C966" s="24"/>
      <c r="D966" s="182"/>
      <c r="E966" s="182"/>
      <c r="F966" s="182"/>
      <c r="G966" s="182"/>
      <c r="H966" s="24"/>
      <c r="I966" s="24"/>
      <c r="J966" s="24"/>
      <c r="K966" s="24"/>
      <c r="L966" s="24"/>
      <c r="M966" s="24"/>
      <c r="N966" s="24"/>
      <c r="O966" s="24"/>
      <c r="P966" s="24"/>
      <c r="Q966" s="24"/>
      <c r="R966" s="24"/>
      <c r="S966" s="24"/>
      <c r="T966" s="24"/>
      <c r="U966" s="24"/>
      <c r="V966" s="24"/>
      <c r="W966" s="24"/>
      <c r="X966" s="24"/>
      <c r="Y966" s="24"/>
      <c r="Z966" s="24"/>
      <c r="AA966" s="24"/>
    </row>
  </sheetData>
  <sheetProtection selectLockedCells="1"/>
  <mergeCells count="30">
    <mergeCell ref="U1:Z1"/>
    <mergeCell ref="B3:B4"/>
    <mergeCell ref="N3:N4"/>
    <mergeCell ref="A1:A2"/>
    <mergeCell ref="B1:C2"/>
    <mergeCell ref="D1:H1"/>
    <mergeCell ref="O1:T1"/>
    <mergeCell ref="I1:N1"/>
    <mergeCell ref="Z3:Z4"/>
    <mergeCell ref="B7:B8"/>
    <mergeCell ref="N7:N8"/>
    <mergeCell ref="B5:B6"/>
    <mergeCell ref="N5:N6"/>
    <mergeCell ref="T3:T4"/>
    <mergeCell ref="T5:T6"/>
    <mergeCell ref="T7:T8"/>
    <mergeCell ref="B13:B14"/>
    <mergeCell ref="N13:N14"/>
    <mergeCell ref="B11:B12"/>
    <mergeCell ref="N11:N12"/>
    <mergeCell ref="B9:B10"/>
    <mergeCell ref="N9:N10"/>
    <mergeCell ref="T9:T10"/>
    <mergeCell ref="T11:T12"/>
    <mergeCell ref="T13:T14"/>
    <mergeCell ref="Z5:Z6"/>
    <mergeCell ref="Z7:Z8"/>
    <mergeCell ref="Z9:Z10"/>
    <mergeCell ref="Z11:Z12"/>
    <mergeCell ref="Z13:Z14"/>
  </mergeCells>
  <conditionalFormatting sqref="D3:G10 I3:L10 O3:R10">
    <cfRule type="cellIs" dxfId="7" priority="22" operator="equal">
      <formula>0</formula>
    </cfRule>
  </conditionalFormatting>
  <conditionalFormatting sqref="N3:N4">
    <cfRule type="cellIs" dxfId="6" priority="10" operator="lessThan">
      <formula>0</formula>
    </cfRule>
  </conditionalFormatting>
  <conditionalFormatting sqref="N5:N14">
    <cfRule type="cellIs" dxfId="5" priority="9" operator="lessThan">
      <formula>0</formula>
    </cfRule>
  </conditionalFormatting>
  <conditionalFormatting sqref="T5:T14">
    <cfRule type="cellIs" dxfId="4" priority="6" operator="lessThan">
      <formula>0</formula>
    </cfRule>
  </conditionalFormatting>
  <conditionalFormatting sqref="Z5:Z14">
    <cfRule type="cellIs" dxfId="3" priority="3" operator="lessThan">
      <formula>0</formula>
    </cfRule>
  </conditionalFormatting>
  <conditionalFormatting sqref="U3:X10">
    <cfRule type="cellIs" dxfId="2" priority="5" operator="equal">
      <formula>0</formula>
    </cfRule>
  </conditionalFormatting>
  <conditionalFormatting sqref="T3:T4">
    <cfRule type="cellIs" dxfId="1" priority="2" operator="lessThan">
      <formula>0</formula>
    </cfRule>
  </conditionalFormatting>
  <conditionalFormatting sqref="Z3:Z4">
    <cfRule type="cellIs" dxfId="0" priority="1" operator="lessThan">
      <formula>0</formula>
    </cfRule>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8" workbookViewId="0">
      <selection activeCell="C120" sqref="C120"/>
    </sheetView>
  </sheetViews>
  <sheetFormatPr defaultColWidth="9" defaultRowHeight="12.75" x14ac:dyDescent="0.2"/>
  <cols>
    <col min="1" max="1" width="26.140625" style="82" customWidth="1"/>
    <col min="2" max="16384" width="9" style="82"/>
  </cols>
  <sheetData>
    <row r="1" spans="1:26" ht="24" hidden="1" customHeight="1" x14ac:dyDescent="0.25">
      <c r="A1" s="80"/>
      <c r="B1" s="80"/>
      <c r="C1" s="98"/>
      <c r="D1" s="336" t="s">
        <v>158</v>
      </c>
      <c r="E1" s="336"/>
      <c r="F1" s="336"/>
      <c r="G1" s="336"/>
      <c r="H1" s="336"/>
      <c r="I1" s="336"/>
      <c r="J1" s="100"/>
      <c r="K1" s="80"/>
      <c r="L1" s="80"/>
      <c r="M1" s="80"/>
      <c r="N1" s="80"/>
      <c r="O1" s="80"/>
      <c r="P1" s="80"/>
      <c r="Q1" s="80"/>
      <c r="R1" s="80"/>
      <c r="S1" s="80"/>
      <c r="T1" s="80"/>
      <c r="U1" s="80"/>
      <c r="V1" s="80"/>
      <c r="W1" s="80"/>
      <c r="X1" s="80"/>
      <c r="Y1" s="80"/>
      <c r="Z1" s="80"/>
    </row>
    <row r="2" spans="1:26" ht="60" hidden="1" x14ac:dyDescent="0.25">
      <c r="A2" s="80"/>
      <c r="B2" s="80"/>
      <c r="C2" s="99"/>
      <c r="D2" s="337"/>
      <c r="E2" s="337"/>
      <c r="F2" s="102" t="s">
        <v>159</v>
      </c>
      <c r="G2" s="102" t="s">
        <v>160</v>
      </c>
      <c r="H2" s="102" t="s">
        <v>161</v>
      </c>
      <c r="I2" s="102" t="s">
        <v>162</v>
      </c>
      <c r="J2" s="100"/>
      <c r="K2" s="338"/>
      <c r="L2" s="338"/>
      <c r="M2" s="80"/>
      <c r="N2" s="80"/>
      <c r="O2" s="80"/>
      <c r="P2" s="80"/>
      <c r="Q2" s="80"/>
      <c r="R2" s="80"/>
      <c r="S2" s="80"/>
      <c r="T2" s="80"/>
      <c r="U2" s="80"/>
      <c r="V2" s="80"/>
      <c r="W2" s="80"/>
      <c r="X2" s="80"/>
      <c r="Y2" s="80"/>
      <c r="Z2" s="80"/>
    </row>
    <row r="3" spans="1:26" ht="15" hidden="1" x14ac:dyDescent="0.25">
      <c r="A3" s="80"/>
      <c r="B3" s="80"/>
      <c r="C3" s="99"/>
      <c r="D3" s="335" t="s">
        <v>163</v>
      </c>
      <c r="E3" s="335"/>
      <c r="F3" s="103"/>
      <c r="G3" s="103"/>
      <c r="H3" s="103"/>
      <c r="I3" s="103"/>
      <c r="J3" s="100"/>
      <c r="K3" s="80"/>
      <c r="L3" s="80"/>
      <c r="M3" s="80"/>
      <c r="N3" s="80"/>
      <c r="O3" s="80"/>
      <c r="P3" s="80"/>
      <c r="Q3" s="80"/>
      <c r="R3" s="80"/>
      <c r="S3" s="80"/>
      <c r="T3" s="80"/>
      <c r="U3" s="80"/>
      <c r="V3" s="80"/>
      <c r="W3" s="80"/>
      <c r="X3" s="80"/>
      <c r="Y3" s="80"/>
      <c r="Z3" s="80"/>
    </row>
    <row r="4" spans="1:26" ht="24" hidden="1" customHeight="1" x14ac:dyDescent="0.25">
      <c r="A4" s="80"/>
      <c r="B4" s="80"/>
      <c r="C4" s="99"/>
      <c r="D4" s="335" t="s">
        <v>164</v>
      </c>
      <c r="E4" s="335"/>
      <c r="F4" s="103"/>
      <c r="G4" s="103"/>
      <c r="H4" s="103"/>
      <c r="I4" s="103"/>
      <c r="J4" s="100"/>
      <c r="K4" s="80"/>
      <c r="L4" s="80"/>
      <c r="M4" s="80"/>
      <c r="N4" s="80"/>
      <c r="O4" s="80"/>
      <c r="P4" s="80"/>
      <c r="Q4" s="80"/>
      <c r="R4" s="80"/>
      <c r="S4" s="80"/>
      <c r="T4" s="80"/>
      <c r="U4" s="80"/>
      <c r="V4" s="80"/>
      <c r="W4" s="80"/>
      <c r="X4" s="80"/>
      <c r="Y4" s="80"/>
      <c r="Z4" s="80"/>
    </row>
    <row r="5" spans="1:26" ht="15" hidden="1" x14ac:dyDescent="0.25">
      <c r="A5" s="80"/>
      <c r="B5" s="80"/>
      <c r="C5" s="99"/>
      <c r="D5" s="335" t="s">
        <v>165</v>
      </c>
      <c r="E5" s="335"/>
      <c r="F5" s="103"/>
      <c r="G5" s="103"/>
      <c r="H5" s="103"/>
      <c r="I5" s="103"/>
      <c r="J5" s="100"/>
      <c r="K5" s="80"/>
      <c r="L5" s="80"/>
      <c r="M5" s="80"/>
      <c r="N5" s="80"/>
      <c r="O5" s="80"/>
      <c r="P5" s="80"/>
      <c r="Q5" s="80"/>
      <c r="R5" s="80"/>
      <c r="S5" s="80"/>
      <c r="T5" s="80"/>
      <c r="U5" s="80"/>
      <c r="V5" s="80"/>
      <c r="W5" s="80"/>
      <c r="X5" s="80"/>
      <c r="Y5" s="80"/>
      <c r="Z5" s="80"/>
    </row>
    <row r="6" spans="1:26" ht="15" hidden="1" x14ac:dyDescent="0.25">
      <c r="A6" s="80"/>
      <c r="B6" s="80"/>
      <c r="C6" s="80"/>
      <c r="D6" s="339"/>
      <c r="E6" s="339"/>
      <c r="F6" s="101"/>
      <c r="G6" s="101"/>
      <c r="H6" s="101"/>
      <c r="I6" s="101"/>
      <c r="J6" s="80"/>
      <c r="K6" s="80"/>
      <c r="L6" s="80"/>
      <c r="M6" s="80"/>
      <c r="N6" s="80"/>
      <c r="O6" s="80"/>
      <c r="P6" s="80"/>
      <c r="Q6" s="80"/>
      <c r="R6" s="80"/>
      <c r="S6" s="80"/>
      <c r="T6" s="80"/>
      <c r="U6" s="80"/>
      <c r="V6" s="80"/>
      <c r="W6" s="80"/>
      <c r="X6" s="80"/>
      <c r="Y6" s="80"/>
      <c r="Z6" s="80"/>
    </row>
    <row r="7" spans="1:26" ht="15" hidden="1" x14ac:dyDescent="0.25">
      <c r="A7" s="104"/>
      <c r="B7" s="104"/>
      <c r="C7" s="104"/>
      <c r="D7" s="105"/>
      <c r="E7" s="105"/>
      <c r="F7" s="105"/>
      <c r="G7" s="105"/>
      <c r="H7" s="105"/>
      <c r="I7" s="105"/>
      <c r="J7" s="104"/>
      <c r="K7" s="104"/>
      <c r="L7" s="104"/>
      <c r="M7" s="80"/>
      <c r="N7" s="80"/>
      <c r="O7" s="80"/>
      <c r="P7" s="80"/>
      <c r="Q7" s="80"/>
      <c r="R7" s="80"/>
      <c r="S7" s="80"/>
      <c r="T7" s="80"/>
      <c r="U7" s="80"/>
      <c r="V7" s="80"/>
      <c r="W7" s="80"/>
      <c r="X7" s="80"/>
      <c r="Y7" s="80"/>
      <c r="Z7" s="80"/>
    </row>
    <row r="8" spans="1:26" ht="14.25" customHeight="1" x14ac:dyDescent="0.25">
      <c r="A8" s="336" t="s">
        <v>166</v>
      </c>
      <c r="B8" s="336"/>
      <c r="C8" s="336"/>
      <c r="D8" s="336"/>
      <c r="E8" s="336"/>
      <c r="F8" s="336"/>
      <c r="G8" s="336"/>
      <c r="H8" s="336"/>
      <c r="I8" s="336"/>
      <c r="J8" s="336"/>
      <c r="K8" s="336"/>
      <c r="L8" s="336"/>
      <c r="M8" s="100"/>
      <c r="N8" s="80"/>
      <c r="O8" s="80"/>
      <c r="P8" s="80"/>
      <c r="Q8" s="80"/>
      <c r="R8" s="80"/>
      <c r="S8" s="80"/>
      <c r="T8" s="80"/>
      <c r="U8" s="80"/>
      <c r="V8" s="80"/>
      <c r="W8" s="80"/>
      <c r="X8" s="80"/>
      <c r="Y8" s="80"/>
      <c r="Z8" s="80"/>
    </row>
    <row r="9" spans="1:26" ht="14.25" customHeight="1" x14ac:dyDescent="0.25">
      <c r="A9" s="335" t="s">
        <v>167</v>
      </c>
      <c r="B9" s="335" t="s">
        <v>168</v>
      </c>
      <c r="C9" s="335"/>
      <c r="D9" s="335"/>
      <c r="E9" s="335"/>
      <c r="F9" s="335"/>
      <c r="G9" s="335"/>
      <c r="H9" s="335"/>
      <c r="I9" s="335"/>
      <c r="J9" s="335" t="s">
        <v>169</v>
      </c>
      <c r="K9" s="335" t="s">
        <v>170</v>
      </c>
      <c r="L9" s="335" t="s">
        <v>171</v>
      </c>
      <c r="M9" s="100"/>
      <c r="N9" s="80"/>
      <c r="O9" s="80"/>
      <c r="P9" s="80"/>
      <c r="Q9" s="80"/>
      <c r="R9" s="80"/>
      <c r="S9" s="80"/>
      <c r="T9" s="80"/>
      <c r="U9" s="80"/>
      <c r="V9" s="80"/>
      <c r="W9" s="80"/>
      <c r="X9" s="80"/>
      <c r="Y9" s="80"/>
      <c r="Z9" s="80"/>
    </row>
    <row r="10" spans="1:26" ht="14.25" customHeight="1" x14ac:dyDescent="0.25">
      <c r="A10" s="335"/>
      <c r="B10" s="335" t="s">
        <v>172</v>
      </c>
      <c r="C10" s="335"/>
      <c r="D10" s="335"/>
      <c r="E10" s="335"/>
      <c r="F10" s="335"/>
      <c r="G10" s="335" t="s">
        <v>173</v>
      </c>
      <c r="H10" s="335" t="s">
        <v>174</v>
      </c>
      <c r="I10" s="335"/>
      <c r="J10" s="335"/>
      <c r="K10" s="335"/>
      <c r="L10" s="335"/>
      <c r="M10" s="100"/>
      <c r="N10" s="80"/>
      <c r="O10" s="80"/>
      <c r="P10" s="80"/>
      <c r="Q10" s="80"/>
      <c r="R10" s="80"/>
      <c r="S10" s="80"/>
      <c r="T10" s="80"/>
      <c r="U10" s="80"/>
      <c r="V10" s="80"/>
      <c r="W10" s="80"/>
      <c r="X10" s="80"/>
      <c r="Y10" s="80"/>
      <c r="Z10" s="80"/>
    </row>
    <row r="11" spans="1:26" ht="60" x14ac:dyDescent="0.25">
      <c r="A11" s="335"/>
      <c r="B11" s="107" t="s">
        <v>175</v>
      </c>
      <c r="C11" s="107" t="s">
        <v>176</v>
      </c>
      <c r="D11" s="107" t="s">
        <v>177</v>
      </c>
      <c r="E11" s="107" t="s">
        <v>178</v>
      </c>
      <c r="F11" s="107" t="s">
        <v>179</v>
      </c>
      <c r="G11" s="335"/>
      <c r="H11" s="107" t="s">
        <v>180</v>
      </c>
      <c r="I11" s="107" t="s">
        <v>181</v>
      </c>
      <c r="J11" s="335"/>
      <c r="K11" s="335"/>
      <c r="L11" s="335"/>
      <c r="M11" s="100"/>
      <c r="N11" s="80"/>
      <c r="O11" s="80"/>
      <c r="P11" s="80"/>
      <c r="Q11" s="80"/>
      <c r="R11" s="80"/>
      <c r="S11" s="80"/>
      <c r="T11" s="80"/>
      <c r="U11" s="80"/>
      <c r="V11" s="80"/>
      <c r="W11" s="80"/>
      <c r="X11" s="80"/>
      <c r="Y11" s="80"/>
      <c r="Z11" s="80"/>
    </row>
    <row r="12" spans="1:26" ht="15" x14ac:dyDescent="0.25">
      <c r="A12" s="107" t="s">
        <v>182</v>
      </c>
      <c r="B12" s="108"/>
      <c r="C12" s="108"/>
      <c r="D12" s="108"/>
      <c r="E12" s="108"/>
      <c r="F12" s="108"/>
      <c r="G12" s="109">
        <v>2</v>
      </c>
      <c r="H12" s="110"/>
      <c r="I12" s="110"/>
      <c r="J12" s="103">
        <v>0</v>
      </c>
      <c r="K12" s="111">
        <v>0</v>
      </c>
      <c r="L12" s="111">
        <v>0</v>
      </c>
      <c r="M12" s="100"/>
      <c r="N12" s="80"/>
      <c r="O12" s="80"/>
      <c r="P12" s="80"/>
      <c r="Q12" s="80"/>
      <c r="R12" s="80"/>
      <c r="S12" s="80"/>
      <c r="T12" s="80"/>
      <c r="U12" s="80"/>
      <c r="V12" s="80"/>
      <c r="W12" s="80"/>
      <c r="X12" s="80"/>
      <c r="Y12" s="80"/>
      <c r="Z12" s="80"/>
    </row>
    <row r="13" spans="1:26" ht="15.75" customHeight="1" x14ac:dyDescent="0.25">
      <c r="A13" s="107" t="s">
        <v>183</v>
      </c>
      <c r="B13" s="108"/>
      <c r="C13" s="108"/>
      <c r="D13" s="108"/>
      <c r="E13" s="108"/>
      <c r="F13" s="108"/>
      <c r="G13" s="109">
        <v>2</v>
      </c>
      <c r="H13" s="110"/>
      <c r="I13" s="110"/>
      <c r="J13" s="103">
        <v>0</v>
      </c>
      <c r="K13" s="111">
        <v>0</v>
      </c>
      <c r="L13" s="111">
        <v>0</v>
      </c>
      <c r="M13" s="100"/>
      <c r="N13" s="80"/>
      <c r="O13" s="80"/>
      <c r="P13" s="80"/>
      <c r="Q13" s="80"/>
      <c r="R13" s="80"/>
      <c r="S13" s="80"/>
      <c r="T13" s="80"/>
      <c r="U13" s="80"/>
      <c r="V13" s="80"/>
      <c r="W13" s="80"/>
      <c r="X13" s="80"/>
      <c r="Y13" s="80"/>
      <c r="Z13" s="80"/>
    </row>
    <row r="14" spans="1:26" ht="15" x14ac:dyDescent="0.25">
      <c r="A14" s="107" t="s">
        <v>184</v>
      </c>
      <c r="B14" s="108"/>
      <c r="C14" s="108"/>
      <c r="D14" s="108"/>
      <c r="E14" s="108"/>
      <c r="F14" s="108"/>
      <c r="G14" s="109">
        <v>1</v>
      </c>
      <c r="H14" s="108"/>
      <c r="I14" s="108"/>
      <c r="J14" s="103">
        <v>0</v>
      </c>
      <c r="K14" s="111">
        <v>0</v>
      </c>
      <c r="L14" s="111">
        <v>0</v>
      </c>
      <c r="M14" s="100"/>
      <c r="N14" s="80"/>
      <c r="O14" s="80"/>
      <c r="P14" s="80"/>
      <c r="Q14" s="80"/>
      <c r="R14" s="80"/>
      <c r="S14" s="80"/>
      <c r="T14" s="80"/>
      <c r="U14" s="80"/>
      <c r="V14" s="80"/>
      <c r="W14" s="80"/>
      <c r="X14" s="80"/>
      <c r="Y14" s="80"/>
      <c r="Z14" s="80"/>
    </row>
    <row r="15" spans="1:26" ht="15" x14ac:dyDescent="0.25">
      <c r="A15" s="107" t="s">
        <v>185</v>
      </c>
      <c r="B15" s="110"/>
      <c r="C15" s="110"/>
      <c r="D15" s="110"/>
      <c r="E15" s="110"/>
      <c r="F15" s="110"/>
      <c r="G15" s="109">
        <v>1</v>
      </c>
      <c r="H15" s="110"/>
      <c r="I15" s="110"/>
      <c r="J15" s="103">
        <v>0</v>
      </c>
      <c r="K15" s="111">
        <v>0</v>
      </c>
      <c r="L15" s="111">
        <v>0</v>
      </c>
      <c r="M15" s="100"/>
      <c r="N15" s="80"/>
      <c r="O15" s="80"/>
      <c r="P15" s="80"/>
      <c r="Q15" s="80"/>
      <c r="R15" s="80"/>
      <c r="S15" s="80"/>
      <c r="T15" s="80"/>
      <c r="U15" s="80"/>
      <c r="V15" s="80"/>
      <c r="W15" s="80"/>
      <c r="X15" s="80"/>
      <c r="Y15" s="80"/>
      <c r="Z15" s="80"/>
    </row>
    <row r="16" spans="1:26" ht="14.25" customHeight="1" x14ac:dyDescent="0.25">
      <c r="A16" s="335" t="s">
        <v>186</v>
      </c>
      <c r="B16" s="335"/>
      <c r="C16" s="335"/>
      <c r="D16" s="335"/>
      <c r="E16" s="335"/>
      <c r="F16" s="335"/>
      <c r="G16" s="335"/>
      <c r="H16" s="335"/>
      <c r="I16" s="335"/>
      <c r="J16" s="109">
        <v>0</v>
      </c>
      <c r="K16" s="109">
        <v>0</v>
      </c>
      <c r="L16" s="112">
        <v>0</v>
      </c>
      <c r="M16" s="100"/>
      <c r="N16" s="80"/>
      <c r="O16" s="80"/>
      <c r="P16" s="80"/>
      <c r="Q16" s="80"/>
      <c r="R16" s="80"/>
      <c r="S16" s="80"/>
      <c r="T16" s="80"/>
      <c r="U16" s="80"/>
      <c r="V16" s="80"/>
      <c r="W16" s="80"/>
      <c r="X16" s="80"/>
      <c r="Y16" s="80"/>
      <c r="Z16" s="80"/>
    </row>
    <row r="17" spans="1:26" ht="34.9" customHeight="1" x14ac:dyDescent="0.25">
      <c r="A17" s="335" t="s">
        <v>187</v>
      </c>
      <c r="B17" s="335"/>
      <c r="C17" s="335"/>
      <c r="D17" s="335"/>
      <c r="E17" s="335"/>
      <c r="F17" s="335"/>
      <c r="G17" s="335"/>
      <c r="H17" s="335"/>
      <c r="I17" s="335"/>
      <c r="J17" s="335"/>
      <c r="K17" s="335"/>
      <c r="L17" s="335"/>
      <c r="M17" s="100"/>
      <c r="N17" s="80"/>
      <c r="O17" s="80"/>
      <c r="P17" s="80"/>
      <c r="Q17" s="80"/>
      <c r="R17" s="80"/>
      <c r="S17" s="80"/>
      <c r="T17" s="80"/>
      <c r="U17" s="80"/>
      <c r="V17" s="80"/>
      <c r="W17" s="80"/>
      <c r="X17" s="80"/>
      <c r="Y17" s="80"/>
      <c r="Z17" s="80"/>
    </row>
    <row r="18" spans="1:26" ht="15" x14ac:dyDescent="0.25">
      <c r="A18" s="106"/>
      <c r="B18" s="106"/>
      <c r="C18" s="106"/>
      <c r="D18" s="106"/>
      <c r="E18" s="106"/>
      <c r="F18" s="106"/>
      <c r="G18" s="106"/>
      <c r="H18" s="106"/>
      <c r="I18" s="106"/>
      <c r="J18" s="106"/>
      <c r="K18" s="106"/>
      <c r="L18" s="106"/>
      <c r="M18" s="80"/>
      <c r="N18" s="80"/>
      <c r="O18" s="80"/>
      <c r="P18" s="80"/>
      <c r="Q18" s="80"/>
      <c r="R18" s="80"/>
      <c r="S18" s="80"/>
      <c r="T18" s="80"/>
      <c r="U18" s="80"/>
      <c r="V18" s="80"/>
      <c r="W18" s="80"/>
      <c r="X18" s="80"/>
      <c r="Y18" s="80"/>
      <c r="Z18" s="80"/>
    </row>
    <row r="19" spans="1:26" ht="24" hidden="1" customHeight="1" x14ac:dyDescent="0.25">
      <c r="A19" s="340" t="s">
        <v>188</v>
      </c>
      <c r="B19" s="340" t="s">
        <v>168</v>
      </c>
      <c r="C19" s="340"/>
      <c r="D19" s="340"/>
      <c r="E19" s="340"/>
      <c r="F19" s="340" t="s">
        <v>169</v>
      </c>
      <c r="G19" s="340" t="s">
        <v>170</v>
      </c>
      <c r="H19" s="340" t="s">
        <v>171</v>
      </c>
      <c r="I19" s="81"/>
      <c r="J19" s="340" t="s">
        <v>189</v>
      </c>
      <c r="K19" s="340" t="s">
        <v>169</v>
      </c>
      <c r="L19" s="340" t="s">
        <v>170</v>
      </c>
      <c r="M19" s="80"/>
      <c r="N19" s="81"/>
      <c r="O19" s="81"/>
      <c r="P19" s="81"/>
      <c r="Q19" s="80"/>
      <c r="R19" s="80"/>
      <c r="S19" s="80"/>
      <c r="T19" s="80"/>
      <c r="U19" s="80"/>
      <c r="V19" s="80"/>
      <c r="W19" s="80"/>
      <c r="X19" s="80"/>
      <c r="Y19" s="80"/>
      <c r="Z19" s="80"/>
    </row>
    <row r="20" spans="1:26" ht="24" hidden="1" customHeight="1" x14ac:dyDescent="0.25">
      <c r="A20" s="340"/>
      <c r="B20" s="340" t="s">
        <v>172</v>
      </c>
      <c r="C20" s="340"/>
      <c r="D20" s="340"/>
      <c r="E20" s="340" t="s">
        <v>173</v>
      </c>
      <c r="F20" s="340"/>
      <c r="G20" s="340"/>
      <c r="H20" s="340"/>
      <c r="I20" s="81"/>
      <c r="J20" s="340"/>
      <c r="K20" s="340"/>
      <c r="L20" s="340"/>
      <c r="M20" s="80"/>
      <c r="N20" s="81"/>
      <c r="O20" s="81"/>
      <c r="P20" s="81"/>
      <c r="Q20" s="80"/>
      <c r="R20" s="80"/>
      <c r="S20" s="80"/>
      <c r="T20" s="80"/>
      <c r="U20" s="80"/>
      <c r="V20" s="80"/>
      <c r="W20" s="80"/>
      <c r="X20" s="80"/>
      <c r="Y20" s="80"/>
      <c r="Z20" s="80"/>
    </row>
    <row r="21" spans="1:26" ht="48" hidden="1" x14ac:dyDescent="0.25">
      <c r="A21" s="340"/>
      <c r="B21" s="85" t="s">
        <v>190</v>
      </c>
      <c r="C21" s="85" t="s">
        <v>191</v>
      </c>
      <c r="D21" s="85" t="s">
        <v>192</v>
      </c>
      <c r="E21" s="340"/>
      <c r="F21" s="340"/>
      <c r="G21" s="340"/>
      <c r="H21" s="340"/>
      <c r="I21" s="81"/>
      <c r="J21" s="85" t="s">
        <v>193</v>
      </c>
      <c r="K21" s="84">
        <v>0</v>
      </c>
      <c r="L21" s="84">
        <v>0</v>
      </c>
      <c r="M21" s="80"/>
      <c r="N21" s="81"/>
      <c r="O21" s="81"/>
      <c r="P21" s="81"/>
      <c r="Q21" s="80"/>
      <c r="R21" s="80"/>
      <c r="S21" s="80"/>
      <c r="T21" s="80"/>
      <c r="U21" s="80"/>
      <c r="V21" s="80"/>
      <c r="W21" s="80"/>
      <c r="X21" s="80"/>
      <c r="Y21" s="80"/>
      <c r="Z21" s="80"/>
    </row>
    <row r="22" spans="1:26" ht="24" hidden="1" x14ac:dyDescent="0.25">
      <c r="A22" s="85" t="s">
        <v>1</v>
      </c>
      <c r="B22" s="89"/>
      <c r="C22" s="89"/>
      <c r="D22" s="89"/>
      <c r="E22" s="89"/>
      <c r="F22" s="90">
        <v>0</v>
      </c>
      <c r="G22" s="91">
        <v>0</v>
      </c>
      <c r="H22" s="90">
        <v>0</v>
      </c>
      <c r="I22" s="81"/>
      <c r="J22" s="85" t="s">
        <v>194</v>
      </c>
      <c r="K22" s="84">
        <v>0</v>
      </c>
      <c r="L22" s="84">
        <v>0</v>
      </c>
      <c r="M22" s="80"/>
      <c r="N22" s="81"/>
      <c r="O22" s="81"/>
      <c r="P22" s="81"/>
      <c r="Q22" s="80"/>
      <c r="R22" s="80"/>
      <c r="S22" s="80"/>
      <c r="T22" s="80"/>
      <c r="U22" s="80"/>
      <c r="V22" s="80"/>
      <c r="W22" s="80"/>
      <c r="X22" s="80"/>
      <c r="Y22" s="80"/>
      <c r="Z22" s="80"/>
    </row>
    <row r="23" spans="1:26" ht="24" hidden="1" x14ac:dyDescent="0.25">
      <c r="A23" s="85" t="s">
        <v>195</v>
      </c>
      <c r="B23" s="89"/>
      <c r="C23" s="89"/>
      <c r="D23" s="89"/>
      <c r="E23" s="89"/>
      <c r="F23" s="90">
        <v>0</v>
      </c>
      <c r="G23" s="91">
        <v>0</v>
      </c>
      <c r="H23" s="90">
        <v>0</v>
      </c>
      <c r="I23" s="81"/>
      <c r="J23" s="85" t="s">
        <v>196</v>
      </c>
      <c r="K23" s="84">
        <v>0</v>
      </c>
      <c r="L23" s="84">
        <v>0</v>
      </c>
      <c r="M23" s="80"/>
      <c r="N23" s="81"/>
      <c r="O23" s="81"/>
      <c r="P23" s="81"/>
      <c r="Q23" s="80"/>
      <c r="R23" s="80"/>
      <c r="S23" s="80"/>
      <c r="T23" s="80"/>
      <c r="U23" s="80"/>
      <c r="V23" s="80"/>
      <c r="W23" s="80"/>
      <c r="X23" s="80"/>
      <c r="Y23" s="80"/>
      <c r="Z23" s="80"/>
    </row>
    <row r="24" spans="1:26" ht="15" hidden="1" x14ac:dyDescent="0.25">
      <c r="A24" s="85" t="s">
        <v>197</v>
      </c>
      <c r="B24" s="81"/>
      <c r="C24" s="81"/>
      <c r="D24" s="81"/>
      <c r="E24" s="86">
        <v>1</v>
      </c>
      <c r="F24" s="84">
        <v>0</v>
      </c>
      <c r="G24" s="87">
        <v>0</v>
      </c>
      <c r="H24" s="84">
        <v>0</v>
      </c>
      <c r="I24" s="81"/>
      <c r="J24" s="85" t="s">
        <v>198</v>
      </c>
      <c r="K24" s="86">
        <v>0</v>
      </c>
      <c r="L24" s="84">
        <v>0</v>
      </c>
      <c r="M24" s="80"/>
      <c r="N24" s="81"/>
      <c r="O24" s="81"/>
      <c r="P24" s="338"/>
      <c r="Q24" s="80"/>
      <c r="R24" s="80"/>
      <c r="S24" s="80"/>
      <c r="T24" s="80"/>
      <c r="U24" s="80"/>
      <c r="V24" s="80"/>
      <c r="W24" s="80"/>
      <c r="X24" s="80"/>
      <c r="Y24" s="80"/>
      <c r="Z24" s="80"/>
    </row>
    <row r="25" spans="1:26" ht="24" hidden="1" customHeight="1" x14ac:dyDescent="0.25">
      <c r="A25" s="340" t="s">
        <v>199</v>
      </c>
      <c r="B25" s="340"/>
      <c r="C25" s="340"/>
      <c r="D25" s="340"/>
      <c r="E25" s="340"/>
      <c r="F25" s="86">
        <v>0</v>
      </c>
      <c r="G25" s="88">
        <v>0</v>
      </c>
      <c r="H25" s="88">
        <v>0</v>
      </c>
      <c r="I25" s="81"/>
      <c r="J25" s="340" t="s">
        <v>200</v>
      </c>
      <c r="K25" s="340"/>
      <c r="L25" s="338"/>
      <c r="M25" s="80"/>
      <c r="N25" s="81"/>
      <c r="O25" s="81"/>
      <c r="P25" s="338"/>
      <c r="Q25" s="80"/>
      <c r="R25" s="80"/>
      <c r="S25" s="80"/>
      <c r="T25" s="80"/>
      <c r="U25" s="80"/>
      <c r="V25" s="80"/>
      <c r="W25" s="80"/>
      <c r="X25" s="80"/>
      <c r="Y25" s="80"/>
      <c r="Z25" s="80"/>
    </row>
    <row r="26" spans="1:26" ht="24" hidden="1" customHeight="1" x14ac:dyDescent="0.25">
      <c r="A26" s="341" t="s">
        <v>201</v>
      </c>
      <c r="B26" s="341"/>
      <c r="C26" s="341"/>
      <c r="D26" s="341"/>
      <c r="E26" s="341"/>
      <c r="F26" s="341"/>
      <c r="G26" s="341"/>
      <c r="H26" s="341"/>
      <c r="I26" s="81"/>
      <c r="J26" s="340"/>
      <c r="K26" s="340"/>
      <c r="L26" s="338"/>
      <c r="M26" s="80"/>
      <c r="N26" s="81"/>
      <c r="O26" s="81"/>
      <c r="P26" s="81"/>
      <c r="Q26" s="80"/>
      <c r="R26" s="80"/>
      <c r="S26" s="80"/>
      <c r="T26" s="80"/>
      <c r="U26" s="80"/>
      <c r="V26" s="80"/>
      <c r="W26" s="80"/>
      <c r="X26" s="80"/>
      <c r="Y26" s="80"/>
      <c r="Z26" s="80"/>
    </row>
    <row r="27" spans="1:26" ht="15" hidden="1" x14ac:dyDescent="0.25">
      <c r="A27" s="81"/>
      <c r="B27" s="81"/>
      <c r="C27" s="81"/>
      <c r="D27" s="81"/>
      <c r="E27" s="81"/>
      <c r="F27" s="81"/>
      <c r="G27" s="81"/>
      <c r="H27" s="81"/>
      <c r="I27" s="81"/>
      <c r="J27" s="81"/>
      <c r="K27" s="81"/>
      <c r="L27" s="81"/>
      <c r="M27" s="80"/>
      <c r="N27" s="81"/>
      <c r="O27" s="81"/>
      <c r="P27" s="81"/>
      <c r="Q27" s="80"/>
      <c r="R27" s="80"/>
      <c r="S27" s="80"/>
      <c r="T27" s="80"/>
      <c r="U27" s="80"/>
      <c r="V27" s="80"/>
      <c r="W27" s="80"/>
      <c r="X27" s="80"/>
      <c r="Y27" s="80"/>
      <c r="Z27" s="80"/>
    </row>
    <row r="28" spans="1:26" ht="24" hidden="1" customHeight="1" x14ac:dyDescent="0.25">
      <c r="A28" s="340" t="s">
        <v>202</v>
      </c>
      <c r="B28" s="340" t="s">
        <v>168</v>
      </c>
      <c r="C28" s="340"/>
      <c r="D28" s="340"/>
      <c r="E28" s="340"/>
      <c r="F28" s="340"/>
      <c r="G28" s="340" t="s">
        <v>169</v>
      </c>
      <c r="H28" s="340" t="s">
        <v>170</v>
      </c>
      <c r="I28" s="340" t="s">
        <v>171</v>
      </c>
      <c r="J28" s="81"/>
      <c r="K28" s="81"/>
      <c r="L28" s="81"/>
      <c r="M28" s="81"/>
      <c r="N28" s="80"/>
      <c r="O28" s="81"/>
      <c r="P28" s="81"/>
      <c r="Q28" s="81"/>
      <c r="R28" s="80"/>
      <c r="S28" s="80"/>
      <c r="T28" s="80"/>
      <c r="U28" s="80"/>
      <c r="V28" s="80"/>
      <c r="W28" s="80"/>
      <c r="X28" s="80"/>
      <c r="Y28" s="80"/>
      <c r="Z28" s="80"/>
    </row>
    <row r="29" spans="1:26" ht="24" hidden="1" customHeight="1" x14ac:dyDescent="0.25">
      <c r="A29" s="340"/>
      <c r="B29" s="340" t="s">
        <v>172</v>
      </c>
      <c r="C29" s="340"/>
      <c r="D29" s="340"/>
      <c r="E29" s="340"/>
      <c r="F29" s="340" t="s">
        <v>173</v>
      </c>
      <c r="G29" s="340"/>
      <c r="H29" s="340"/>
      <c r="I29" s="340"/>
      <c r="J29" s="81"/>
      <c r="K29" s="81"/>
      <c r="L29" s="81"/>
      <c r="M29" s="81"/>
      <c r="N29" s="80"/>
      <c r="O29" s="81"/>
      <c r="P29" s="81"/>
      <c r="Q29" s="81"/>
      <c r="R29" s="80"/>
      <c r="S29" s="80"/>
      <c r="T29" s="80"/>
      <c r="U29" s="80"/>
      <c r="V29" s="80"/>
      <c r="W29" s="80"/>
      <c r="X29" s="80"/>
      <c r="Y29" s="80"/>
      <c r="Z29" s="80"/>
    </row>
    <row r="30" spans="1:26" ht="24" hidden="1" x14ac:dyDescent="0.25">
      <c r="A30" s="340"/>
      <c r="B30" s="85" t="s">
        <v>203</v>
      </c>
      <c r="C30" s="85" t="s">
        <v>204</v>
      </c>
      <c r="D30" s="85" t="s">
        <v>205</v>
      </c>
      <c r="E30" s="85" t="s">
        <v>206</v>
      </c>
      <c r="F30" s="340"/>
      <c r="G30" s="340"/>
      <c r="H30" s="340"/>
      <c r="I30" s="340"/>
      <c r="J30" s="81"/>
      <c r="K30" s="81"/>
      <c r="L30" s="81"/>
      <c r="M30" s="81"/>
      <c r="N30" s="80"/>
      <c r="O30" s="81"/>
      <c r="P30" s="81"/>
      <c r="Q30" s="81"/>
      <c r="R30" s="80"/>
      <c r="S30" s="80"/>
      <c r="T30" s="80"/>
      <c r="U30" s="80"/>
      <c r="V30" s="80"/>
      <c r="W30" s="80"/>
      <c r="X30" s="80"/>
      <c r="Y30" s="80"/>
      <c r="Z30" s="80"/>
    </row>
    <row r="31" spans="1:26" ht="15" hidden="1" x14ac:dyDescent="0.25">
      <c r="A31" s="85" t="s">
        <v>1</v>
      </c>
      <c r="B31" s="92"/>
      <c r="C31" s="92"/>
      <c r="D31" s="92"/>
      <c r="E31" s="92"/>
      <c r="F31" s="86">
        <v>2</v>
      </c>
      <c r="G31" s="84">
        <v>0</v>
      </c>
      <c r="H31" s="87">
        <v>0</v>
      </c>
      <c r="I31" s="84">
        <v>0</v>
      </c>
      <c r="J31" s="81"/>
      <c r="K31" s="81"/>
      <c r="L31" s="81"/>
      <c r="M31" s="81"/>
      <c r="N31" s="80"/>
      <c r="O31" s="81"/>
      <c r="P31" s="81"/>
      <c r="Q31" s="81"/>
      <c r="R31" s="80"/>
      <c r="S31" s="80"/>
      <c r="T31" s="80"/>
      <c r="U31" s="80"/>
      <c r="V31" s="80"/>
      <c r="W31" s="80"/>
      <c r="X31" s="80"/>
      <c r="Y31" s="80"/>
      <c r="Z31" s="80"/>
    </row>
    <row r="32" spans="1:26" ht="15" hidden="1" x14ac:dyDescent="0.25">
      <c r="A32" s="85" t="s">
        <v>195</v>
      </c>
      <c r="B32" s="92"/>
      <c r="C32" s="92"/>
      <c r="D32" s="92"/>
      <c r="E32" s="92"/>
      <c r="F32" s="86">
        <v>2</v>
      </c>
      <c r="G32" s="84">
        <v>0</v>
      </c>
      <c r="H32" s="87">
        <v>0</v>
      </c>
      <c r="I32" s="84">
        <v>0</v>
      </c>
      <c r="J32" s="81"/>
      <c r="K32" s="81"/>
      <c r="L32" s="81"/>
      <c r="M32" s="81"/>
      <c r="N32" s="80"/>
      <c r="O32" s="81"/>
      <c r="P32" s="81"/>
      <c r="Q32" s="81"/>
      <c r="R32" s="80"/>
      <c r="S32" s="80"/>
      <c r="T32" s="80"/>
      <c r="U32" s="80"/>
      <c r="V32" s="80"/>
      <c r="W32" s="80"/>
      <c r="X32" s="80"/>
      <c r="Y32" s="80"/>
      <c r="Z32" s="80"/>
    </row>
    <row r="33" spans="1:26" ht="24" hidden="1" customHeight="1" x14ac:dyDescent="0.25">
      <c r="A33" s="340" t="s">
        <v>207</v>
      </c>
      <c r="B33" s="340"/>
      <c r="C33" s="340"/>
      <c r="D33" s="340"/>
      <c r="E33" s="340"/>
      <c r="F33" s="340"/>
      <c r="G33" s="86">
        <v>0</v>
      </c>
      <c r="H33" s="88">
        <v>0</v>
      </c>
      <c r="I33" s="88">
        <v>0</v>
      </c>
      <c r="J33" s="81"/>
      <c r="K33" s="81"/>
      <c r="L33" s="81"/>
      <c r="M33" s="81"/>
      <c r="N33" s="80"/>
      <c r="O33" s="81"/>
      <c r="P33" s="81"/>
      <c r="Q33" s="81"/>
      <c r="R33" s="80"/>
      <c r="S33" s="80"/>
      <c r="T33" s="80"/>
      <c r="U33" s="80"/>
      <c r="V33" s="80"/>
      <c r="W33" s="80"/>
      <c r="X33" s="80"/>
      <c r="Y33" s="80"/>
      <c r="Z33" s="80"/>
    </row>
    <row r="34" spans="1:26" ht="15" hidden="1" x14ac:dyDescent="0.25">
      <c r="A34" s="81"/>
      <c r="B34" s="81"/>
      <c r="C34" s="81"/>
      <c r="D34" s="81"/>
      <c r="E34" s="81"/>
      <c r="F34" s="81"/>
      <c r="G34" s="81"/>
      <c r="H34" s="81"/>
      <c r="I34" s="81"/>
      <c r="J34" s="81"/>
      <c r="K34" s="81"/>
      <c r="L34" s="81"/>
      <c r="M34" s="80"/>
      <c r="N34" s="81"/>
      <c r="O34" s="81"/>
      <c r="P34" s="81"/>
      <c r="Q34" s="80"/>
      <c r="R34" s="80"/>
      <c r="S34" s="80"/>
      <c r="T34" s="80"/>
      <c r="U34" s="80"/>
      <c r="V34" s="80"/>
      <c r="W34" s="80"/>
      <c r="X34" s="80"/>
      <c r="Y34" s="80"/>
      <c r="Z34" s="80"/>
    </row>
    <row r="35" spans="1:26" ht="24" hidden="1" customHeight="1" x14ac:dyDescent="0.25">
      <c r="A35" s="341" t="s">
        <v>208</v>
      </c>
      <c r="B35" s="341"/>
      <c r="C35" s="341"/>
      <c r="D35" s="341"/>
      <c r="E35" s="341"/>
      <c r="F35" s="341"/>
      <c r="G35" s="341"/>
      <c r="H35" s="341"/>
      <c r="I35" s="341"/>
      <c r="J35" s="341"/>
      <c r="K35" s="341"/>
      <c r="L35" s="341"/>
      <c r="M35" s="80"/>
      <c r="N35" s="80"/>
      <c r="O35" s="80"/>
      <c r="P35" s="80"/>
      <c r="Q35" s="80"/>
      <c r="R35" s="80"/>
      <c r="S35" s="80"/>
      <c r="T35" s="80"/>
      <c r="U35" s="80"/>
      <c r="V35" s="80"/>
      <c r="W35" s="80"/>
      <c r="X35" s="80"/>
      <c r="Y35" s="80"/>
      <c r="Z35" s="80"/>
    </row>
    <row r="36" spans="1:26" ht="24" hidden="1" customHeight="1" x14ac:dyDescent="0.25">
      <c r="A36" s="342" t="s">
        <v>209</v>
      </c>
      <c r="B36" s="342"/>
      <c r="C36" s="342"/>
      <c r="D36" s="342"/>
      <c r="E36" s="342"/>
      <c r="F36" s="342"/>
      <c r="G36" s="342"/>
      <c r="H36" s="342"/>
      <c r="I36" s="80"/>
      <c r="J36" s="80"/>
      <c r="K36" s="80"/>
      <c r="L36" s="80"/>
      <c r="M36" s="80"/>
      <c r="N36" s="80"/>
      <c r="O36" s="80"/>
      <c r="P36" s="80"/>
      <c r="Q36" s="80"/>
      <c r="R36" s="80"/>
      <c r="S36" s="80"/>
      <c r="T36" s="80"/>
      <c r="U36" s="80"/>
      <c r="V36" s="80"/>
      <c r="W36" s="80"/>
      <c r="X36" s="80"/>
      <c r="Y36" s="80"/>
      <c r="Z36" s="80"/>
    </row>
    <row r="37" spans="1:26" ht="60" hidden="1" x14ac:dyDescent="0.25">
      <c r="A37" s="85" t="s">
        <v>210</v>
      </c>
      <c r="B37" s="85" t="s">
        <v>211</v>
      </c>
      <c r="C37" s="85" t="s">
        <v>212</v>
      </c>
      <c r="D37" s="85" t="s">
        <v>213</v>
      </c>
      <c r="E37" s="85" t="s">
        <v>214</v>
      </c>
      <c r="F37" s="85" t="s">
        <v>215</v>
      </c>
      <c r="G37" s="85" t="s">
        <v>216</v>
      </c>
      <c r="H37" s="85" t="s">
        <v>217</v>
      </c>
      <c r="I37" s="80"/>
      <c r="J37" s="80"/>
      <c r="K37" s="80"/>
      <c r="L37" s="80"/>
      <c r="M37" s="80"/>
      <c r="N37" s="80"/>
      <c r="O37" s="80"/>
      <c r="P37" s="80"/>
      <c r="Q37" s="80"/>
      <c r="R37" s="80"/>
      <c r="S37" s="80"/>
      <c r="T37" s="80"/>
      <c r="U37" s="80"/>
      <c r="V37" s="80"/>
      <c r="W37" s="80"/>
      <c r="X37" s="80"/>
      <c r="Y37" s="80"/>
      <c r="Z37" s="80"/>
    </row>
    <row r="38" spans="1:26" ht="15" hidden="1" x14ac:dyDescent="0.25">
      <c r="A38" s="85" t="s">
        <v>218</v>
      </c>
      <c r="B38" s="81"/>
      <c r="C38" s="81"/>
      <c r="D38" s="81"/>
      <c r="E38" s="81"/>
      <c r="F38" s="81"/>
      <c r="G38" s="84">
        <v>0</v>
      </c>
      <c r="H38" s="84">
        <v>0</v>
      </c>
      <c r="I38" s="80"/>
      <c r="J38" s="80"/>
      <c r="K38" s="80"/>
      <c r="L38" s="80"/>
      <c r="M38" s="80"/>
      <c r="N38" s="80"/>
      <c r="O38" s="80"/>
      <c r="P38" s="80"/>
      <c r="Q38" s="80"/>
      <c r="R38" s="80"/>
      <c r="S38" s="80"/>
      <c r="T38" s="80"/>
      <c r="U38" s="80"/>
      <c r="V38" s="80"/>
      <c r="W38" s="80"/>
      <c r="X38" s="80"/>
      <c r="Y38" s="80"/>
      <c r="Z38" s="80"/>
    </row>
    <row r="39" spans="1:26" ht="15" hidden="1" x14ac:dyDescent="0.25">
      <c r="A39" s="85" t="s">
        <v>219</v>
      </c>
      <c r="B39" s="81"/>
      <c r="C39" s="81"/>
      <c r="D39" s="81"/>
      <c r="E39" s="81"/>
      <c r="F39" s="81"/>
      <c r="G39" s="84">
        <v>0</v>
      </c>
      <c r="H39" s="84">
        <v>0</v>
      </c>
      <c r="I39" s="80"/>
      <c r="J39" s="80"/>
      <c r="K39" s="80"/>
      <c r="L39" s="80"/>
      <c r="M39" s="80"/>
      <c r="N39" s="80"/>
      <c r="O39" s="80"/>
      <c r="P39" s="80"/>
      <c r="Q39" s="80"/>
      <c r="R39" s="80"/>
      <c r="S39" s="80"/>
      <c r="T39" s="80"/>
      <c r="U39" s="80"/>
      <c r="V39" s="80"/>
      <c r="W39" s="80"/>
      <c r="X39" s="80"/>
      <c r="Y39" s="80"/>
      <c r="Z39" s="80"/>
    </row>
    <row r="40" spans="1:26" ht="15" hidden="1" x14ac:dyDescent="0.25">
      <c r="A40" s="85" t="s">
        <v>220</v>
      </c>
      <c r="B40" s="81"/>
      <c r="C40" s="81"/>
      <c r="D40" s="81"/>
      <c r="E40" s="81"/>
      <c r="F40" s="81"/>
      <c r="G40" s="84">
        <v>0</v>
      </c>
      <c r="H40" s="84">
        <v>0</v>
      </c>
      <c r="I40" s="80"/>
      <c r="J40" s="80"/>
      <c r="K40" s="80"/>
      <c r="L40" s="80"/>
      <c r="M40" s="80"/>
      <c r="N40" s="80"/>
      <c r="O40" s="80"/>
      <c r="P40" s="80"/>
      <c r="Q40" s="80"/>
      <c r="R40" s="80"/>
      <c r="S40" s="80"/>
      <c r="T40" s="80"/>
      <c r="U40" s="80"/>
      <c r="V40" s="80"/>
      <c r="W40" s="80"/>
      <c r="X40" s="80"/>
      <c r="Y40" s="80"/>
      <c r="Z40" s="80"/>
    </row>
    <row r="41" spans="1:26" ht="15" hidden="1" x14ac:dyDescent="0.25">
      <c r="A41" s="85" t="s">
        <v>221</v>
      </c>
      <c r="B41" s="81"/>
      <c r="C41" s="81"/>
      <c r="D41" s="81"/>
      <c r="E41" s="81"/>
      <c r="F41" s="81"/>
      <c r="G41" s="84">
        <v>0</v>
      </c>
      <c r="H41" s="84">
        <v>0</v>
      </c>
      <c r="I41" s="80"/>
      <c r="J41" s="80"/>
      <c r="K41" s="80"/>
      <c r="L41" s="80"/>
      <c r="M41" s="80"/>
      <c r="N41" s="80"/>
      <c r="O41" s="80"/>
      <c r="P41" s="80"/>
      <c r="Q41" s="80"/>
      <c r="R41" s="80"/>
      <c r="S41" s="80"/>
      <c r="T41" s="80"/>
      <c r="U41" s="80"/>
      <c r="V41" s="80"/>
      <c r="W41" s="80"/>
      <c r="X41" s="80"/>
      <c r="Y41" s="80"/>
      <c r="Z41" s="80"/>
    </row>
    <row r="42" spans="1:26" ht="15" hidden="1" x14ac:dyDescent="0.25">
      <c r="A42" s="343" t="s">
        <v>198</v>
      </c>
      <c r="B42" s="343"/>
      <c r="C42" s="343"/>
      <c r="D42" s="343"/>
      <c r="E42" s="343"/>
      <c r="F42" s="343"/>
      <c r="G42" s="84">
        <v>0</v>
      </c>
      <c r="H42" s="84">
        <v>0</v>
      </c>
      <c r="I42" s="80"/>
      <c r="J42" s="80"/>
      <c r="K42" s="80"/>
      <c r="L42" s="80"/>
      <c r="M42" s="80"/>
      <c r="N42" s="80"/>
      <c r="O42" s="80"/>
      <c r="P42" s="80"/>
      <c r="Q42" s="80"/>
      <c r="R42" s="80"/>
      <c r="S42" s="80"/>
      <c r="T42" s="80"/>
      <c r="U42" s="80"/>
      <c r="V42" s="80"/>
      <c r="W42" s="80"/>
      <c r="X42" s="80"/>
      <c r="Y42" s="80"/>
      <c r="Z42" s="80"/>
    </row>
    <row r="43" spans="1:26" ht="24" hidden="1" customHeight="1" x14ac:dyDescent="0.25">
      <c r="A43" s="343" t="s">
        <v>222</v>
      </c>
      <c r="B43" s="343"/>
      <c r="C43" s="343"/>
      <c r="D43" s="343"/>
      <c r="E43" s="343"/>
      <c r="F43" s="343"/>
      <c r="G43" s="343"/>
      <c r="H43" s="86">
        <v>0</v>
      </c>
      <c r="I43" s="80"/>
      <c r="J43" s="80"/>
      <c r="K43" s="80"/>
      <c r="L43" s="80"/>
      <c r="M43" s="80"/>
      <c r="N43" s="80"/>
      <c r="O43" s="80"/>
      <c r="P43" s="80"/>
      <c r="Q43" s="80"/>
      <c r="R43" s="80"/>
      <c r="S43" s="80"/>
      <c r="T43" s="80"/>
      <c r="U43" s="80"/>
      <c r="V43" s="80"/>
      <c r="W43" s="80"/>
      <c r="X43" s="80"/>
      <c r="Y43" s="80"/>
      <c r="Z43" s="80"/>
    </row>
    <row r="44" spans="1:26" ht="15" hidden="1" x14ac:dyDescent="0.25">
      <c r="A44" s="93" t="s">
        <v>223</v>
      </c>
      <c r="B44" s="80"/>
      <c r="C44" s="80"/>
      <c r="D44" s="80"/>
      <c r="E44" s="80"/>
      <c r="F44" s="80"/>
      <c r="G44" s="80"/>
      <c r="H44" s="80"/>
      <c r="I44" s="80"/>
      <c r="J44" s="80"/>
      <c r="K44" s="80"/>
      <c r="L44" s="80"/>
      <c r="M44" s="80"/>
      <c r="N44" s="80"/>
      <c r="O44" s="80"/>
      <c r="P44" s="80"/>
      <c r="Q44" s="80"/>
      <c r="R44" s="80"/>
      <c r="S44" s="80"/>
      <c r="T44" s="80"/>
      <c r="U44" s="80"/>
      <c r="V44" s="80"/>
      <c r="W44" s="80"/>
      <c r="X44" s="80"/>
      <c r="Y44" s="80"/>
      <c r="Z44" s="80"/>
    </row>
    <row r="45" spans="1:26" ht="15" hidden="1" x14ac:dyDescent="0.25">
      <c r="A45" s="93" t="s">
        <v>224</v>
      </c>
      <c r="B45" s="80"/>
      <c r="C45" s="80"/>
      <c r="D45" s="80"/>
      <c r="E45" s="80"/>
      <c r="F45" s="80"/>
      <c r="G45" s="80"/>
      <c r="H45" s="80"/>
      <c r="I45" s="80"/>
      <c r="J45" s="80"/>
      <c r="K45" s="80"/>
      <c r="L45" s="80"/>
      <c r="M45" s="80"/>
      <c r="N45" s="80"/>
      <c r="O45" s="80"/>
      <c r="P45" s="80"/>
      <c r="Q45" s="80"/>
      <c r="R45" s="80"/>
      <c r="S45" s="80"/>
      <c r="T45" s="80"/>
      <c r="U45" s="80"/>
      <c r="V45" s="80"/>
      <c r="W45" s="80"/>
      <c r="X45" s="80"/>
      <c r="Y45" s="80"/>
      <c r="Z45" s="80"/>
    </row>
    <row r="46" spans="1:26" ht="15" hidden="1" x14ac:dyDescent="0.25">
      <c r="A46" s="93" t="s">
        <v>225</v>
      </c>
      <c r="B46" s="80"/>
      <c r="C46" s="80"/>
      <c r="D46" s="80"/>
      <c r="E46" s="80"/>
      <c r="F46" s="80"/>
      <c r="G46" s="80"/>
      <c r="H46" s="80"/>
      <c r="I46" s="80"/>
      <c r="J46" s="80"/>
      <c r="K46" s="80"/>
      <c r="L46" s="80"/>
      <c r="M46" s="80"/>
      <c r="N46" s="80"/>
      <c r="O46" s="80"/>
      <c r="P46" s="80"/>
      <c r="Q46" s="80"/>
      <c r="R46" s="80"/>
      <c r="S46" s="80"/>
      <c r="T46" s="80"/>
      <c r="U46" s="80"/>
      <c r="V46" s="80"/>
      <c r="W46" s="80"/>
      <c r="X46" s="80"/>
      <c r="Y46" s="80"/>
      <c r="Z46" s="80"/>
    </row>
    <row r="47" spans="1:26" ht="24" hidden="1" customHeight="1" x14ac:dyDescent="0.25">
      <c r="A47" s="342" t="s">
        <v>226</v>
      </c>
      <c r="B47" s="342"/>
      <c r="C47" s="342"/>
      <c r="D47" s="342"/>
      <c r="E47" s="342"/>
      <c r="F47" s="342"/>
      <c r="G47" s="342"/>
      <c r="H47" s="342"/>
      <c r="I47" s="342"/>
      <c r="J47" s="342"/>
      <c r="K47" s="342"/>
      <c r="L47" s="342"/>
      <c r="M47" s="80"/>
      <c r="N47" s="80"/>
      <c r="O47" s="80"/>
      <c r="P47" s="80"/>
      <c r="Q47" s="80"/>
      <c r="R47" s="80"/>
      <c r="S47" s="80"/>
      <c r="T47" s="80"/>
      <c r="U47" s="80"/>
      <c r="V47" s="80"/>
      <c r="W47" s="80"/>
      <c r="X47" s="80"/>
      <c r="Y47" s="80"/>
      <c r="Z47" s="80"/>
    </row>
    <row r="48" spans="1:26" ht="24" hidden="1" customHeight="1" x14ac:dyDescent="0.25">
      <c r="A48" s="83"/>
      <c r="B48" s="340" t="s">
        <v>227</v>
      </c>
      <c r="C48" s="340"/>
      <c r="D48" s="340"/>
      <c r="E48" s="340"/>
      <c r="F48" s="340"/>
      <c r="G48" s="340"/>
      <c r="H48" s="340"/>
      <c r="I48" s="340"/>
      <c r="J48" s="340"/>
      <c r="K48" s="345" t="s">
        <v>228</v>
      </c>
      <c r="L48" s="340" t="s">
        <v>229</v>
      </c>
      <c r="M48" s="80"/>
      <c r="N48" s="80"/>
      <c r="O48" s="80"/>
      <c r="P48" s="80"/>
      <c r="Q48" s="80"/>
      <c r="R48" s="80"/>
      <c r="S48" s="80"/>
      <c r="T48" s="80"/>
      <c r="U48" s="80"/>
      <c r="V48" s="80"/>
      <c r="W48" s="80"/>
      <c r="X48" s="80"/>
      <c r="Y48" s="80"/>
      <c r="Z48" s="80"/>
    </row>
    <row r="49" spans="1:26" ht="36" hidden="1" x14ac:dyDescent="0.25">
      <c r="A49" s="83"/>
      <c r="B49" s="85" t="s">
        <v>230</v>
      </c>
      <c r="C49" s="85" t="s">
        <v>231</v>
      </c>
      <c r="D49" s="85" t="s">
        <v>232</v>
      </c>
      <c r="E49" s="85" t="s">
        <v>233</v>
      </c>
      <c r="F49" s="85" t="s">
        <v>234</v>
      </c>
      <c r="G49" s="85" t="s">
        <v>235</v>
      </c>
      <c r="H49" s="85" t="s">
        <v>236</v>
      </c>
      <c r="I49" s="85" t="s">
        <v>237</v>
      </c>
      <c r="J49" s="85" t="s">
        <v>238</v>
      </c>
      <c r="K49" s="345"/>
      <c r="L49" s="340"/>
      <c r="M49" s="80"/>
      <c r="N49" s="80"/>
      <c r="O49" s="80"/>
      <c r="P49" s="80"/>
      <c r="Q49" s="80"/>
      <c r="R49" s="80"/>
      <c r="S49" s="80"/>
      <c r="T49" s="80"/>
      <c r="U49" s="80"/>
      <c r="V49" s="80"/>
      <c r="W49" s="80"/>
      <c r="X49" s="80"/>
      <c r="Y49" s="80"/>
      <c r="Z49" s="80"/>
    </row>
    <row r="50" spans="1:26" ht="15" hidden="1" x14ac:dyDescent="0.25">
      <c r="A50" s="83" t="s">
        <v>239</v>
      </c>
      <c r="B50" s="94"/>
      <c r="C50" s="94"/>
      <c r="D50" s="94"/>
      <c r="E50" s="94"/>
      <c r="F50" s="94"/>
      <c r="G50" s="94"/>
      <c r="H50" s="94"/>
      <c r="I50" s="94"/>
      <c r="J50" s="94"/>
      <c r="K50" s="95">
        <v>0</v>
      </c>
      <c r="L50" s="95">
        <v>0</v>
      </c>
      <c r="M50" s="80"/>
      <c r="N50" s="80"/>
      <c r="O50" s="80"/>
      <c r="P50" s="80"/>
      <c r="Q50" s="80"/>
      <c r="R50" s="80"/>
      <c r="S50" s="80"/>
      <c r="T50" s="80"/>
      <c r="U50" s="80"/>
      <c r="V50" s="80"/>
      <c r="W50" s="80"/>
      <c r="X50" s="80"/>
      <c r="Y50" s="80"/>
      <c r="Z50" s="80"/>
    </row>
    <row r="51" spans="1:26" ht="24" hidden="1" customHeight="1" x14ac:dyDescent="0.25">
      <c r="A51" s="340" t="s">
        <v>226</v>
      </c>
      <c r="B51" s="340"/>
      <c r="C51" s="340"/>
      <c r="D51" s="340"/>
      <c r="E51" s="340"/>
      <c r="F51" s="340"/>
      <c r="G51" s="340"/>
      <c r="H51" s="340"/>
      <c r="I51" s="340"/>
      <c r="J51" s="340"/>
      <c r="K51" s="340"/>
      <c r="L51" s="95">
        <v>0</v>
      </c>
      <c r="M51" s="80"/>
      <c r="N51" s="80"/>
      <c r="O51" s="80"/>
      <c r="P51" s="80"/>
      <c r="Q51" s="80"/>
      <c r="R51" s="80"/>
      <c r="S51" s="80"/>
      <c r="T51" s="80"/>
      <c r="U51" s="80"/>
      <c r="V51" s="80"/>
      <c r="W51" s="80"/>
      <c r="X51" s="80"/>
      <c r="Y51" s="80"/>
      <c r="Z51" s="80"/>
    </row>
    <row r="52" spans="1:26" ht="15" hidden="1" x14ac:dyDescent="0.25">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row>
    <row r="53" spans="1:26" ht="15" hidden="1" x14ac:dyDescent="0.25">
      <c r="A53" s="96" t="s">
        <v>240</v>
      </c>
      <c r="B53" s="80"/>
      <c r="C53" s="80"/>
      <c r="D53" s="80"/>
      <c r="E53" s="80"/>
      <c r="F53" s="80"/>
      <c r="G53" s="80"/>
      <c r="H53" s="80"/>
      <c r="I53" s="80"/>
      <c r="J53" s="80"/>
      <c r="K53" s="80"/>
      <c r="L53" s="80"/>
      <c r="M53" s="80"/>
      <c r="N53" s="80"/>
      <c r="O53" s="80"/>
      <c r="P53" s="80"/>
      <c r="Q53" s="80"/>
      <c r="R53" s="80"/>
      <c r="S53" s="80"/>
      <c r="T53" s="80"/>
      <c r="U53" s="80"/>
      <c r="V53" s="80"/>
      <c r="W53" s="80"/>
      <c r="X53" s="80"/>
      <c r="Y53" s="80"/>
      <c r="Z53" s="80"/>
    </row>
    <row r="54" spans="1:26" ht="24" hidden="1" customHeight="1" x14ac:dyDescent="0.25">
      <c r="A54" s="342" t="s">
        <v>241</v>
      </c>
      <c r="B54" s="342"/>
      <c r="C54" s="342"/>
      <c r="D54" s="342"/>
      <c r="E54" s="342"/>
      <c r="F54" s="342"/>
      <c r="G54" s="342"/>
      <c r="H54" s="342"/>
      <c r="I54" s="80"/>
      <c r="J54" s="80"/>
      <c r="K54" s="80"/>
      <c r="L54" s="80"/>
      <c r="M54" s="80"/>
      <c r="N54" s="80"/>
      <c r="O54" s="80"/>
      <c r="P54" s="80"/>
      <c r="Q54" s="80"/>
      <c r="R54" s="80"/>
      <c r="S54" s="80"/>
      <c r="T54" s="80"/>
      <c r="U54" s="80"/>
      <c r="V54" s="80"/>
      <c r="W54" s="80"/>
      <c r="X54" s="80"/>
      <c r="Y54" s="80"/>
      <c r="Z54" s="80"/>
    </row>
    <row r="55" spans="1:26" ht="24" hidden="1" customHeight="1" x14ac:dyDescent="0.25">
      <c r="A55" s="340" t="s">
        <v>242</v>
      </c>
      <c r="B55" s="340" t="s">
        <v>168</v>
      </c>
      <c r="C55" s="340"/>
      <c r="D55" s="340"/>
      <c r="E55" s="340"/>
      <c r="F55" s="340"/>
      <c r="G55" s="340" t="s">
        <v>169</v>
      </c>
      <c r="H55" s="340" t="s">
        <v>170</v>
      </c>
      <c r="I55" s="80"/>
      <c r="J55" s="80"/>
      <c r="K55" s="80"/>
      <c r="L55" s="80"/>
      <c r="M55" s="80"/>
      <c r="N55" s="80"/>
      <c r="O55" s="80"/>
      <c r="P55" s="80"/>
      <c r="Q55" s="80"/>
      <c r="R55" s="80"/>
      <c r="S55" s="80"/>
      <c r="T55" s="80"/>
      <c r="U55" s="80"/>
      <c r="V55" s="80"/>
      <c r="W55" s="80"/>
      <c r="X55" s="80"/>
      <c r="Y55" s="80"/>
      <c r="Z55" s="80"/>
    </row>
    <row r="56" spans="1:26" ht="24" hidden="1" customHeight="1" x14ac:dyDescent="0.25">
      <c r="A56" s="340"/>
      <c r="B56" s="340" t="s">
        <v>243</v>
      </c>
      <c r="C56" s="340"/>
      <c r="D56" s="340"/>
      <c r="E56" s="340"/>
      <c r="F56" s="340" t="s">
        <v>165</v>
      </c>
      <c r="G56" s="340"/>
      <c r="H56" s="340"/>
      <c r="I56" s="80"/>
      <c r="J56" s="80"/>
      <c r="K56" s="80"/>
      <c r="L56" s="80"/>
      <c r="M56" s="80"/>
      <c r="N56" s="80"/>
      <c r="O56" s="80"/>
      <c r="P56" s="80"/>
      <c r="Q56" s="80"/>
      <c r="R56" s="80"/>
      <c r="S56" s="80"/>
      <c r="T56" s="80"/>
      <c r="U56" s="80"/>
      <c r="V56" s="80"/>
      <c r="W56" s="80"/>
      <c r="X56" s="80"/>
      <c r="Y56" s="80"/>
      <c r="Z56" s="80"/>
    </row>
    <row r="57" spans="1:26" ht="36" hidden="1" x14ac:dyDescent="0.25">
      <c r="A57" s="340"/>
      <c r="B57" s="85" t="s">
        <v>244</v>
      </c>
      <c r="C57" s="85" t="s">
        <v>245</v>
      </c>
      <c r="D57" s="85" t="s">
        <v>246</v>
      </c>
      <c r="E57" s="85" t="s">
        <v>247</v>
      </c>
      <c r="F57" s="340"/>
      <c r="G57" s="340"/>
      <c r="H57" s="340"/>
      <c r="I57" s="80"/>
      <c r="J57" s="80"/>
      <c r="K57" s="80"/>
      <c r="L57" s="80"/>
      <c r="M57" s="80"/>
      <c r="N57" s="80"/>
      <c r="O57" s="80"/>
      <c r="P57" s="80"/>
      <c r="Q57" s="80"/>
      <c r="R57" s="80"/>
      <c r="S57" s="80"/>
      <c r="T57" s="80"/>
      <c r="U57" s="80"/>
      <c r="V57" s="80"/>
      <c r="W57" s="80"/>
      <c r="X57" s="80"/>
      <c r="Y57" s="80"/>
      <c r="Z57" s="80"/>
    </row>
    <row r="58" spans="1:26" ht="15" hidden="1" x14ac:dyDescent="0.25">
      <c r="A58" s="85" t="s">
        <v>248</v>
      </c>
      <c r="B58" s="92"/>
      <c r="C58" s="92"/>
      <c r="D58" s="92"/>
      <c r="E58" s="92"/>
      <c r="F58" s="86">
        <v>6</v>
      </c>
      <c r="G58" s="84">
        <v>0</v>
      </c>
      <c r="H58" s="87">
        <v>0</v>
      </c>
      <c r="I58" s="80"/>
      <c r="J58" s="80"/>
      <c r="K58" s="80"/>
      <c r="L58" s="80"/>
      <c r="M58" s="80"/>
      <c r="N58" s="80"/>
      <c r="O58" s="80"/>
      <c r="P58" s="80"/>
      <c r="Q58" s="80"/>
      <c r="R58" s="80"/>
      <c r="S58" s="80"/>
      <c r="T58" s="80"/>
      <c r="U58" s="80"/>
      <c r="V58" s="80"/>
      <c r="W58" s="80"/>
      <c r="X58" s="80"/>
      <c r="Y58" s="80"/>
      <c r="Z58" s="80"/>
    </row>
    <row r="59" spans="1:26" ht="15" hidden="1" x14ac:dyDescent="0.25">
      <c r="A59" s="85" t="s">
        <v>249</v>
      </c>
      <c r="B59" s="86"/>
      <c r="C59" s="86"/>
      <c r="D59" s="86"/>
      <c r="E59" s="86"/>
      <c r="F59" s="86"/>
      <c r="G59" s="84">
        <v>0</v>
      </c>
      <c r="H59" s="87">
        <v>0</v>
      </c>
      <c r="I59" s="80"/>
      <c r="J59" s="80"/>
      <c r="K59" s="80"/>
      <c r="L59" s="80"/>
      <c r="M59" s="80"/>
      <c r="N59" s="80"/>
      <c r="O59" s="80"/>
      <c r="P59" s="80"/>
      <c r="Q59" s="80"/>
      <c r="R59" s="80"/>
      <c r="S59" s="80"/>
      <c r="T59" s="80"/>
      <c r="U59" s="80"/>
      <c r="V59" s="80"/>
      <c r="W59" s="80"/>
      <c r="X59" s="80"/>
      <c r="Y59" s="80"/>
      <c r="Z59" s="80"/>
    </row>
    <row r="60" spans="1:26" ht="15" hidden="1" x14ac:dyDescent="0.25">
      <c r="A60" s="85" t="s">
        <v>249</v>
      </c>
      <c r="B60" s="86"/>
      <c r="C60" s="86"/>
      <c r="D60" s="86"/>
      <c r="E60" s="86"/>
      <c r="F60" s="97"/>
      <c r="G60" s="84">
        <v>0</v>
      </c>
      <c r="H60" s="87">
        <v>0</v>
      </c>
      <c r="I60" s="80"/>
      <c r="J60" s="80"/>
      <c r="K60" s="80"/>
      <c r="L60" s="80"/>
      <c r="M60" s="80"/>
      <c r="N60" s="80"/>
      <c r="O60" s="80"/>
      <c r="P60" s="80"/>
      <c r="Q60" s="80"/>
      <c r="R60" s="80"/>
      <c r="S60" s="80"/>
      <c r="T60" s="80"/>
      <c r="U60" s="80"/>
      <c r="V60" s="80"/>
      <c r="W60" s="80"/>
      <c r="X60" s="80"/>
      <c r="Y60" s="80"/>
      <c r="Z60" s="80"/>
    </row>
    <row r="61" spans="1:26" ht="15" hidden="1" x14ac:dyDescent="0.25">
      <c r="A61" s="85" t="s">
        <v>249</v>
      </c>
      <c r="B61" s="86"/>
      <c r="C61" s="86"/>
      <c r="D61" s="86"/>
      <c r="E61" s="86"/>
      <c r="F61" s="86"/>
      <c r="G61" s="84">
        <v>0</v>
      </c>
      <c r="H61" s="87">
        <v>0</v>
      </c>
      <c r="I61" s="80"/>
      <c r="J61" s="80"/>
      <c r="K61" s="80"/>
      <c r="L61" s="80"/>
      <c r="M61" s="80"/>
      <c r="N61" s="80"/>
      <c r="O61" s="80"/>
      <c r="P61" s="80"/>
      <c r="Q61" s="80"/>
      <c r="R61" s="80"/>
      <c r="S61" s="80"/>
      <c r="T61" s="80"/>
      <c r="U61" s="80"/>
      <c r="V61" s="80"/>
      <c r="W61" s="80"/>
      <c r="X61" s="80"/>
      <c r="Y61" s="80"/>
      <c r="Z61" s="80"/>
    </row>
    <row r="62" spans="1:26" ht="15" hidden="1" x14ac:dyDescent="0.25">
      <c r="A62" s="85" t="s">
        <v>249</v>
      </c>
      <c r="B62" s="86"/>
      <c r="C62" s="86"/>
      <c r="D62" s="86"/>
      <c r="E62" s="86"/>
      <c r="F62" s="97"/>
      <c r="G62" s="84">
        <v>0</v>
      </c>
      <c r="H62" s="87">
        <v>0</v>
      </c>
      <c r="I62" s="80"/>
      <c r="J62" s="80"/>
      <c r="K62" s="80"/>
      <c r="L62" s="80"/>
      <c r="M62" s="80"/>
      <c r="N62" s="80"/>
      <c r="O62" s="80"/>
      <c r="P62" s="80"/>
      <c r="Q62" s="80"/>
      <c r="R62" s="80"/>
      <c r="S62" s="80"/>
      <c r="T62" s="80"/>
      <c r="U62" s="80"/>
      <c r="V62" s="80"/>
      <c r="W62" s="80"/>
      <c r="X62" s="80"/>
      <c r="Y62" s="80"/>
      <c r="Z62" s="80"/>
    </row>
    <row r="63" spans="1:26" ht="15" hidden="1" x14ac:dyDescent="0.25">
      <c r="A63" s="85" t="s">
        <v>249</v>
      </c>
      <c r="B63" s="86"/>
      <c r="C63" s="86"/>
      <c r="D63" s="86"/>
      <c r="E63" s="86"/>
      <c r="F63" s="97"/>
      <c r="G63" s="84">
        <v>0</v>
      </c>
      <c r="H63" s="87">
        <v>0</v>
      </c>
      <c r="I63" s="80"/>
      <c r="J63" s="80"/>
      <c r="K63" s="80"/>
      <c r="L63" s="80"/>
      <c r="M63" s="80"/>
      <c r="N63" s="80"/>
      <c r="O63" s="80"/>
      <c r="P63" s="80"/>
      <c r="Q63" s="80"/>
      <c r="R63" s="80"/>
      <c r="S63" s="80"/>
      <c r="T63" s="80"/>
      <c r="U63" s="80"/>
      <c r="V63" s="80"/>
      <c r="W63" s="80"/>
      <c r="X63" s="80"/>
      <c r="Y63" s="80"/>
      <c r="Z63" s="80"/>
    </row>
    <row r="64" spans="1:26" ht="15" hidden="1" x14ac:dyDescent="0.25">
      <c r="A64" s="85" t="s">
        <v>249</v>
      </c>
      <c r="B64" s="86"/>
      <c r="C64" s="86"/>
      <c r="D64" s="86"/>
      <c r="E64" s="86"/>
      <c r="F64" s="97"/>
      <c r="G64" s="84">
        <v>0</v>
      </c>
      <c r="H64" s="87">
        <v>0</v>
      </c>
      <c r="I64" s="80"/>
      <c r="J64" s="80"/>
      <c r="K64" s="80"/>
      <c r="L64" s="80"/>
      <c r="M64" s="80"/>
      <c r="N64" s="80"/>
      <c r="O64" s="80"/>
      <c r="P64" s="80"/>
      <c r="Q64" s="80"/>
      <c r="R64" s="80"/>
      <c r="S64" s="80"/>
      <c r="T64" s="80"/>
      <c r="U64" s="80"/>
      <c r="V64" s="80"/>
      <c r="W64" s="80"/>
      <c r="X64" s="80"/>
      <c r="Y64" s="80"/>
      <c r="Z64" s="80"/>
    </row>
    <row r="65" spans="1:26" ht="24" hidden="1" customHeight="1" x14ac:dyDescent="0.25">
      <c r="A65" s="340" t="s">
        <v>250</v>
      </c>
      <c r="B65" s="340"/>
      <c r="C65" s="340"/>
      <c r="D65" s="340"/>
      <c r="E65" s="340"/>
      <c r="F65" s="340"/>
      <c r="G65" s="86">
        <v>0</v>
      </c>
      <c r="H65" s="86">
        <v>0</v>
      </c>
      <c r="I65" s="80"/>
      <c r="J65" s="80"/>
      <c r="K65" s="80"/>
      <c r="L65" s="80"/>
      <c r="M65" s="80"/>
      <c r="N65" s="80"/>
      <c r="O65" s="80"/>
      <c r="P65" s="80"/>
      <c r="Q65" s="80"/>
      <c r="R65" s="80"/>
      <c r="S65" s="80"/>
      <c r="T65" s="80"/>
      <c r="U65" s="80"/>
      <c r="V65" s="80"/>
      <c r="W65" s="80"/>
      <c r="X65" s="80"/>
      <c r="Y65" s="80"/>
      <c r="Z65" s="80"/>
    </row>
    <row r="66" spans="1:26" ht="24" hidden="1" customHeight="1" x14ac:dyDescent="0.25">
      <c r="A66" s="346" t="s">
        <v>251</v>
      </c>
      <c r="B66" s="346"/>
      <c r="C66" s="346"/>
      <c r="D66" s="346"/>
      <c r="E66" s="346"/>
      <c r="F66" s="346"/>
      <c r="G66" s="346"/>
      <c r="H66" s="346"/>
      <c r="I66" s="80"/>
      <c r="J66" s="80"/>
      <c r="K66" s="80"/>
      <c r="L66" s="80"/>
      <c r="M66" s="80"/>
      <c r="N66" s="80"/>
      <c r="O66" s="80"/>
      <c r="P66" s="80"/>
      <c r="Q66" s="80"/>
      <c r="R66" s="80"/>
      <c r="S66" s="80"/>
      <c r="T66" s="80"/>
      <c r="U66" s="80"/>
      <c r="V66" s="80"/>
      <c r="W66" s="80"/>
      <c r="X66" s="80"/>
      <c r="Y66" s="80"/>
      <c r="Z66" s="80"/>
    </row>
    <row r="67" spans="1:26" ht="24" hidden="1" customHeight="1" x14ac:dyDescent="0.25">
      <c r="A67" s="346" t="s">
        <v>252</v>
      </c>
      <c r="B67" s="346"/>
      <c r="C67" s="346"/>
      <c r="D67" s="346"/>
      <c r="E67" s="346"/>
      <c r="F67" s="346"/>
      <c r="G67" s="346"/>
      <c r="H67" s="346"/>
      <c r="I67" s="80"/>
      <c r="J67" s="80"/>
      <c r="K67" s="80"/>
      <c r="L67" s="80"/>
      <c r="M67" s="80"/>
      <c r="N67" s="80"/>
      <c r="O67" s="80"/>
      <c r="P67" s="80"/>
      <c r="Q67" s="80"/>
      <c r="R67" s="80"/>
      <c r="S67" s="80"/>
      <c r="T67" s="80"/>
      <c r="U67" s="80"/>
      <c r="V67" s="80"/>
      <c r="W67" s="80"/>
      <c r="X67" s="80"/>
      <c r="Y67" s="80"/>
      <c r="Z67" s="80"/>
    </row>
    <row r="68" spans="1:26" ht="15" hidden="1"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row>
    <row r="69" spans="1:26" ht="15" hidden="1"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row>
    <row r="70" spans="1:26" ht="15" hidden="1"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row>
    <row r="71" spans="1:26" ht="15" hidden="1"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row>
    <row r="72" spans="1:26" ht="15" hidden="1"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row>
    <row r="73" spans="1:26" ht="15" hidden="1"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row>
    <row r="74" spans="1:26" ht="15" hidden="1"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row>
    <row r="75" spans="1:26" ht="15" hidden="1"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row>
    <row r="76" spans="1:26" ht="15" hidden="1"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row>
    <row r="77" spans="1:26" ht="15" hidden="1"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row>
    <row r="78" spans="1:26" ht="15" hidden="1"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row>
    <row r="79" spans="1:26" ht="15" hidden="1"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row>
    <row r="80" spans="1:26" ht="15" hidden="1"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row>
    <row r="81" spans="1:26" ht="15" hidden="1"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row>
    <row r="82" spans="1:26" ht="15" hidden="1"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row>
    <row r="83" spans="1:26" ht="15" hidden="1"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row>
    <row r="84" spans="1:26" ht="15" hidden="1"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row>
    <row r="85" spans="1:26" ht="15" hidden="1"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row>
    <row r="86" spans="1:26" ht="15" hidden="1"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row>
    <row r="87" spans="1:26" ht="15" hidden="1"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row>
    <row r="88" spans="1:26" ht="15" hidden="1"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row>
    <row r="89" spans="1:26" ht="15" hidden="1"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row>
    <row r="90" spans="1:26" ht="15" hidden="1"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row>
    <row r="91" spans="1:26" ht="15" hidden="1"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row>
    <row r="92" spans="1:26" ht="15" hidden="1"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row>
    <row r="93" spans="1:26" ht="15" hidden="1"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row>
    <row r="94" spans="1:26" ht="15" hidden="1"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row>
    <row r="95" spans="1:26" ht="15" hidden="1"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row>
    <row r="96" spans="1:26" ht="15" hidden="1"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row>
    <row r="97" spans="1:26" ht="15" hidden="1" x14ac:dyDescent="0.25">
      <c r="A97" s="74"/>
      <c r="B97" s="74"/>
      <c r="C97" s="74"/>
      <c r="D97" s="347" t="s">
        <v>253</v>
      </c>
      <c r="E97" s="347"/>
      <c r="F97" s="347"/>
      <c r="G97" s="347"/>
      <c r="H97" s="347"/>
      <c r="I97" s="347"/>
      <c r="J97" s="347"/>
      <c r="K97" s="347"/>
      <c r="L97" s="74"/>
      <c r="M97" s="74"/>
      <c r="N97" s="74"/>
      <c r="O97" s="74"/>
      <c r="P97" s="74"/>
      <c r="Q97" s="74"/>
      <c r="R97" s="74"/>
      <c r="S97" s="74"/>
      <c r="T97" s="74"/>
      <c r="U97" s="74"/>
      <c r="V97" s="74"/>
      <c r="W97" s="74"/>
      <c r="X97" s="74"/>
      <c r="Y97" s="74"/>
      <c r="Z97" s="74"/>
    </row>
    <row r="98" spans="1:26" ht="60" hidden="1" x14ac:dyDescent="0.25">
      <c r="A98" s="74"/>
      <c r="B98" s="74"/>
      <c r="C98" s="74"/>
      <c r="D98" s="344"/>
      <c r="E98" s="344"/>
      <c r="F98" s="76" t="s">
        <v>254</v>
      </c>
      <c r="G98" s="76" t="s">
        <v>255</v>
      </c>
      <c r="H98" s="76" t="s">
        <v>256</v>
      </c>
      <c r="I98" s="76" t="s">
        <v>257</v>
      </c>
      <c r="J98" s="76" t="s">
        <v>258</v>
      </c>
      <c r="K98" s="76" t="s">
        <v>259</v>
      </c>
      <c r="L98" s="74"/>
      <c r="M98" s="74"/>
      <c r="N98" s="74"/>
      <c r="O98" s="74"/>
      <c r="P98" s="74"/>
      <c r="Q98" s="74"/>
      <c r="R98" s="74"/>
      <c r="S98" s="74"/>
      <c r="T98" s="74"/>
      <c r="U98" s="74"/>
      <c r="V98" s="74"/>
      <c r="W98" s="74"/>
      <c r="X98" s="74"/>
      <c r="Y98" s="74"/>
      <c r="Z98" s="74"/>
    </row>
    <row r="99" spans="1:26" ht="15" hidden="1" x14ac:dyDescent="0.25">
      <c r="A99" s="74"/>
      <c r="B99" s="74"/>
      <c r="C99" s="74"/>
      <c r="D99" s="349" t="s">
        <v>163</v>
      </c>
      <c r="E99" s="349"/>
      <c r="F99" s="77"/>
      <c r="G99" s="79"/>
      <c r="H99" s="77"/>
      <c r="I99" s="79"/>
      <c r="J99" s="79"/>
      <c r="K99" s="77"/>
      <c r="L99" s="74"/>
      <c r="M99" s="74"/>
      <c r="N99" s="74"/>
      <c r="O99" s="74"/>
      <c r="P99" s="74"/>
      <c r="Q99" s="74"/>
      <c r="R99" s="74"/>
      <c r="S99" s="74"/>
      <c r="T99" s="74"/>
      <c r="U99" s="74"/>
      <c r="V99" s="74"/>
      <c r="W99" s="74"/>
      <c r="X99" s="74"/>
      <c r="Y99" s="74"/>
      <c r="Z99" s="74"/>
    </row>
    <row r="100" spans="1:26" ht="15" hidden="1" x14ac:dyDescent="0.25">
      <c r="A100" s="74"/>
      <c r="B100" s="74"/>
      <c r="C100" s="74"/>
      <c r="D100" s="349" t="s">
        <v>164</v>
      </c>
      <c r="E100" s="349"/>
      <c r="F100" s="79"/>
      <c r="G100" s="79"/>
      <c r="H100" s="79"/>
      <c r="I100" s="79"/>
      <c r="J100" s="79"/>
      <c r="K100" s="79"/>
      <c r="L100" s="74"/>
      <c r="M100" s="74"/>
      <c r="N100" s="74"/>
      <c r="O100" s="74"/>
      <c r="P100" s="74"/>
      <c r="Q100" s="74"/>
      <c r="R100" s="74"/>
      <c r="S100" s="74"/>
      <c r="T100" s="74"/>
      <c r="U100" s="74"/>
      <c r="V100" s="74"/>
      <c r="W100" s="74"/>
      <c r="X100" s="74"/>
      <c r="Y100" s="74"/>
      <c r="Z100" s="74"/>
    </row>
    <row r="101" spans="1:26" ht="15" hidden="1" x14ac:dyDescent="0.25">
      <c r="A101" s="74"/>
      <c r="B101" s="74"/>
      <c r="C101" s="74"/>
      <c r="D101" s="349" t="s">
        <v>165</v>
      </c>
      <c r="E101" s="349"/>
      <c r="F101" s="77"/>
      <c r="G101" s="77"/>
      <c r="H101" s="77"/>
      <c r="I101" s="77"/>
      <c r="J101" s="77"/>
      <c r="K101" s="113"/>
      <c r="L101" s="74"/>
      <c r="M101" s="74"/>
      <c r="N101" s="74"/>
      <c r="O101" s="74"/>
      <c r="P101" s="74"/>
      <c r="Q101" s="74"/>
      <c r="R101" s="74"/>
      <c r="S101" s="74"/>
      <c r="T101" s="74"/>
      <c r="U101" s="74"/>
      <c r="V101" s="74"/>
      <c r="W101" s="74"/>
      <c r="X101" s="74"/>
      <c r="Y101" s="74"/>
      <c r="Z101" s="74"/>
    </row>
    <row r="102" spans="1:26" ht="15" hidden="1" x14ac:dyDescent="0.25">
      <c r="A102" s="74"/>
      <c r="B102" s="74"/>
      <c r="C102" s="74"/>
      <c r="D102" s="75"/>
      <c r="E102" s="75"/>
      <c r="F102" s="78"/>
      <c r="G102" s="78"/>
      <c r="H102" s="78"/>
      <c r="I102" s="78"/>
      <c r="J102" s="78"/>
      <c r="K102" s="74"/>
      <c r="L102" s="74"/>
      <c r="M102" s="74"/>
      <c r="N102" s="74"/>
      <c r="O102" s="74"/>
      <c r="P102" s="74"/>
      <c r="Q102" s="74"/>
      <c r="R102" s="74"/>
      <c r="S102" s="74"/>
      <c r="T102" s="74"/>
      <c r="U102" s="74"/>
      <c r="V102" s="74"/>
      <c r="W102" s="74"/>
      <c r="X102" s="74"/>
      <c r="Y102" s="74"/>
      <c r="Z102" s="74"/>
    </row>
    <row r="103" spans="1:26" ht="24" hidden="1" x14ac:dyDescent="0.25">
      <c r="A103" s="114" t="s">
        <v>260</v>
      </c>
      <c r="B103" s="350" t="s">
        <v>261</v>
      </c>
      <c r="C103" s="350"/>
      <c r="D103" s="350"/>
      <c r="E103" s="350"/>
      <c r="F103" s="78" t="s">
        <v>262</v>
      </c>
      <c r="G103" s="78" t="s">
        <v>263</v>
      </c>
      <c r="H103" s="78" t="s">
        <v>264</v>
      </c>
      <c r="I103" s="78" t="s">
        <v>265</v>
      </c>
      <c r="J103" s="78" t="s">
        <v>266</v>
      </c>
      <c r="K103" s="74"/>
      <c r="L103" s="74"/>
      <c r="M103" s="74"/>
      <c r="N103" s="74"/>
      <c r="O103" s="74"/>
      <c r="P103" s="74"/>
      <c r="Q103" s="74"/>
      <c r="R103" s="74"/>
      <c r="S103" s="74"/>
      <c r="T103" s="74"/>
      <c r="U103" s="74"/>
      <c r="V103" s="74"/>
      <c r="W103" s="74"/>
      <c r="X103" s="74"/>
      <c r="Y103" s="74"/>
      <c r="Z103" s="74"/>
    </row>
    <row r="104" spans="1:26" ht="24" hidden="1" customHeight="1" x14ac:dyDescent="0.25">
      <c r="A104" s="114">
        <v>1</v>
      </c>
      <c r="B104" s="348" t="s">
        <v>267</v>
      </c>
      <c r="C104" s="348"/>
      <c r="D104" s="348"/>
      <c r="E104" s="348"/>
      <c r="F104" s="78">
        <v>0</v>
      </c>
      <c r="G104" s="78">
        <v>0</v>
      </c>
      <c r="H104" s="78">
        <v>0</v>
      </c>
      <c r="I104" s="78">
        <v>0</v>
      </c>
      <c r="J104" s="78">
        <v>0</v>
      </c>
      <c r="K104" s="74"/>
      <c r="L104" s="74"/>
      <c r="M104" s="74"/>
      <c r="N104" s="74"/>
      <c r="O104" s="74"/>
      <c r="P104" s="74"/>
      <c r="Q104" s="74"/>
      <c r="R104" s="74"/>
      <c r="S104" s="74"/>
      <c r="T104" s="74"/>
      <c r="U104" s="74"/>
      <c r="V104" s="74"/>
      <c r="W104" s="74"/>
      <c r="X104" s="74"/>
      <c r="Y104" s="74"/>
      <c r="Z104" s="74"/>
    </row>
    <row r="105" spans="1:26" ht="24" hidden="1" customHeight="1" x14ac:dyDescent="0.25">
      <c r="A105" s="114">
        <v>2</v>
      </c>
      <c r="B105" s="348" t="s">
        <v>268</v>
      </c>
      <c r="C105" s="348"/>
      <c r="D105" s="348"/>
      <c r="E105" s="348"/>
      <c r="F105" s="78">
        <v>0</v>
      </c>
      <c r="G105" s="78">
        <v>0</v>
      </c>
      <c r="H105" s="78">
        <v>0</v>
      </c>
      <c r="I105" s="78">
        <v>0</v>
      </c>
      <c r="J105" s="78">
        <v>0</v>
      </c>
      <c r="K105" s="74"/>
      <c r="L105" s="74"/>
      <c r="M105" s="74"/>
      <c r="N105" s="74"/>
      <c r="O105" s="74"/>
      <c r="P105" s="74"/>
      <c r="Q105" s="74"/>
      <c r="R105" s="74"/>
      <c r="S105" s="74"/>
      <c r="T105" s="74"/>
      <c r="U105" s="74"/>
      <c r="V105" s="74"/>
      <c r="W105" s="74"/>
      <c r="X105" s="74"/>
      <c r="Y105" s="74"/>
      <c r="Z105" s="74"/>
    </row>
    <row r="106" spans="1:26" ht="24" hidden="1" customHeight="1" x14ac:dyDescent="0.25">
      <c r="A106" s="114">
        <v>3</v>
      </c>
      <c r="B106" s="348" t="s">
        <v>269</v>
      </c>
      <c r="C106" s="348"/>
      <c r="D106" s="348"/>
      <c r="E106" s="348"/>
      <c r="F106" s="78">
        <v>0</v>
      </c>
      <c r="G106" s="78">
        <v>0</v>
      </c>
      <c r="H106" s="78">
        <v>0</v>
      </c>
      <c r="I106" s="78">
        <v>0</v>
      </c>
      <c r="J106" s="78">
        <v>0</v>
      </c>
      <c r="K106" s="74"/>
      <c r="L106" s="74"/>
      <c r="M106" s="74"/>
      <c r="N106" s="74"/>
      <c r="O106" s="74"/>
      <c r="P106" s="74"/>
      <c r="Q106" s="74"/>
      <c r="R106" s="74"/>
      <c r="S106" s="74"/>
      <c r="T106" s="74"/>
      <c r="U106" s="74"/>
      <c r="V106" s="74"/>
      <c r="W106" s="74"/>
      <c r="X106" s="74"/>
      <c r="Y106" s="74"/>
      <c r="Z106" s="74"/>
    </row>
    <row r="107" spans="1:26" ht="24" hidden="1" customHeight="1" x14ac:dyDescent="0.25">
      <c r="A107" s="114">
        <v>4</v>
      </c>
      <c r="B107" s="348" t="s">
        <v>270</v>
      </c>
      <c r="C107" s="348"/>
      <c r="D107" s="348"/>
      <c r="E107" s="348"/>
      <c r="F107" s="78">
        <v>0</v>
      </c>
      <c r="G107" s="78">
        <v>0</v>
      </c>
      <c r="H107" s="78">
        <v>0</v>
      </c>
      <c r="I107" s="78">
        <v>0</v>
      </c>
      <c r="J107" s="78">
        <v>0</v>
      </c>
      <c r="K107" s="74"/>
      <c r="L107" s="74"/>
      <c r="M107" s="74"/>
      <c r="N107" s="74"/>
      <c r="O107" s="74"/>
      <c r="P107" s="74"/>
      <c r="Q107" s="74"/>
      <c r="R107" s="74"/>
      <c r="S107" s="74"/>
      <c r="T107" s="74"/>
      <c r="U107" s="74"/>
      <c r="V107" s="74"/>
      <c r="W107" s="74"/>
      <c r="X107" s="74"/>
      <c r="Y107" s="74"/>
      <c r="Z107" s="74"/>
    </row>
    <row r="108" spans="1:26" ht="24" hidden="1" customHeight="1" x14ac:dyDescent="0.25">
      <c r="A108" s="114">
        <v>5</v>
      </c>
      <c r="B108" s="348" t="s">
        <v>271</v>
      </c>
      <c r="C108" s="348"/>
      <c r="D108" s="348"/>
      <c r="E108" s="348"/>
      <c r="F108" s="78">
        <v>0</v>
      </c>
      <c r="G108" s="78">
        <v>0</v>
      </c>
      <c r="H108" s="78">
        <v>0</v>
      </c>
      <c r="I108" s="78">
        <v>0</v>
      </c>
      <c r="J108" s="78">
        <v>0</v>
      </c>
      <c r="K108" s="74"/>
      <c r="L108" s="74"/>
      <c r="M108" s="74"/>
      <c r="N108" s="74"/>
      <c r="O108" s="74"/>
      <c r="P108" s="74"/>
      <c r="Q108" s="74"/>
      <c r="R108" s="74"/>
      <c r="S108" s="74"/>
      <c r="T108" s="74"/>
      <c r="U108" s="74"/>
      <c r="V108" s="74"/>
      <c r="W108" s="74"/>
      <c r="X108" s="74"/>
      <c r="Y108" s="74"/>
      <c r="Z108" s="74"/>
    </row>
    <row r="109" spans="1:26" ht="24" hidden="1" customHeight="1" x14ac:dyDescent="0.25">
      <c r="A109" s="114">
        <v>6</v>
      </c>
      <c r="B109" s="348" t="s">
        <v>272</v>
      </c>
      <c r="C109" s="348"/>
      <c r="D109" s="348"/>
      <c r="E109" s="348"/>
      <c r="F109" s="78">
        <v>0</v>
      </c>
      <c r="G109" s="78">
        <v>0</v>
      </c>
      <c r="H109" s="78">
        <v>0</v>
      </c>
      <c r="I109" s="78">
        <v>0</v>
      </c>
      <c r="J109" s="114">
        <v>0</v>
      </c>
      <c r="K109" s="74"/>
      <c r="L109" s="74"/>
      <c r="M109" s="74"/>
      <c r="N109" s="74"/>
      <c r="O109" s="74"/>
      <c r="P109" s="74"/>
      <c r="Q109" s="74"/>
      <c r="R109" s="74"/>
      <c r="S109" s="74"/>
      <c r="T109" s="74"/>
      <c r="U109" s="74"/>
      <c r="V109" s="74"/>
      <c r="W109" s="74"/>
      <c r="X109" s="74"/>
      <c r="Y109" s="74"/>
      <c r="Z109" s="74"/>
    </row>
    <row r="110" spans="1:26" ht="24" hidden="1" customHeight="1" x14ac:dyDescent="0.25">
      <c r="A110" s="114">
        <v>7</v>
      </c>
      <c r="B110" s="348" t="s">
        <v>273</v>
      </c>
      <c r="C110" s="348"/>
      <c r="D110" s="348"/>
      <c r="E110" s="348"/>
      <c r="F110" s="78">
        <v>0</v>
      </c>
      <c r="G110" s="78">
        <v>0</v>
      </c>
      <c r="H110" s="78">
        <v>0</v>
      </c>
      <c r="I110" s="78">
        <v>0</v>
      </c>
      <c r="J110" s="114">
        <v>0</v>
      </c>
      <c r="K110" s="74"/>
      <c r="L110" s="74"/>
      <c r="M110" s="74"/>
      <c r="N110" s="74"/>
      <c r="O110" s="74"/>
      <c r="P110" s="74"/>
      <c r="Q110" s="74"/>
      <c r="R110" s="74"/>
      <c r="S110" s="74"/>
      <c r="T110" s="74"/>
      <c r="U110" s="74"/>
      <c r="V110" s="74"/>
      <c r="W110" s="74"/>
      <c r="X110" s="74"/>
      <c r="Y110" s="74"/>
      <c r="Z110" s="74"/>
    </row>
    <row r="111" spans="1:26" ht="24" hidden="1" customHeight="1" x14ac:dyDescent="0.25">
      <c r="A111" s="114">
        <v>8</v>
      </c>
      <c r="B111" s="348" t="s">
        <v>274</v>
      </c>
      <c r="C111" s="348"/>
      <c r="D111" s="348"/>
      <c r="E111" s="348"/>
      <c r="F111" s="78">
        <v>0</v>
      </c>
      <c r="G111" s="78">
        <v>0</v>
      </c>
      <c r="H111" s="78">
        <v>0</v>
      </c>
      <c r="I111" s="78">
        <v>0</v>
      </c>
      <c r="J111" s="114">
        <v>0</v>
      </c>
      <c r="K111" s="74"/>
      <c r="L111" s="74"/>
      <c r="M111" s="74"/>
      <c r="N111" s="74"/>
      <c r="O111" s="74"/>
      <c r="P111" s="74"/>
      <c r="Q111" s="74"/>
      <c r="R111" s="74"/>
      <c r="S111" s="74"/>
      <c r="T111" s="74"/>
      <c r="U111" s="74"/>
      <c r="V111" s="74"/>
      <c r="W111" s="74"/>
      <c r="X111" s="74"/>
      <c r="Y111" s="74"/>
      <c r="Z111" s="74"/>
    </row>
    <row r="112" spans="1:26" ht="24" hidden="1" customHeight="1" x14ac:dyDescent="0.25">
      <c r="A112" s="114">
        <v>9</v>
      </c>
      <c r="B112" s="348" t="s">
        <v>275</v>
      </c>
      <c r="C112" s="348"/>
      <c r="D112" s="348"/>
      <c r="E112" s="348"/>
      <c r="F112" s="78">
        <v>0</v>
      </c>
      <c r="G112" s="78">
        <v>0</v>
      </c>
      <c r="H112" s="78">
        <v>0</v>
      </c>
      <c r="I112" s="78">
        <v>0</v>
      </c>
      <c r="J112" s="114">
        <v>0</v>
      </c>
      <c r="K112" s="74"/>
      <c r="L112" s="74"/>
      <c r="M112" s="74"/>
      <c r="N112" s="74"/>
      <c r="O112" s="74"/>
      <c r="P112" s="74"/>
      <c r="Q112" s="74"/>
      <c r="R112" s="74"/>
      <c r="S112" s="74"/>
      <c r="T112" s="74"/>
      <c r="U112" s="74"/>
      <c r="V112" s="74"/>
      <c r="W112" s="74"/>
      <c r="X112" s="74"/>
      <c r="Y112" s="74"/>
      <c r="Z112" s="74"/>
    </row>
    <row r="113" spans="1:26" ht="24" hidden="1" customHeight="1" x14ac:dyDescent="0.25">
      <c r="A113" s="114">
        <v>10</v>
      </c>
      <c r="B113" s="348" t="s">
        <v>276</v>
      </c>
      <c r="C113" s="348"/>
      <c r="D113" s="348"/>
      <c r="E113" s="348"/>
      <c r="F113" s="78">
        <v>0</v>
      </c>
      <c r="G113" s="78">
        <v>0</v>
      </c>
      <c r="H113" s="78">
        <v>0</v>
      </c>
      <c r="I113" s="78">
        <v>0</v>
      </c>
      <c r="J113" s="114">
        <v>0</v>
      </c>
      <c r="K113" s="74"/>
      <c r="L113" s="74"/>
      <c r="M113" s="74"/>
      <c r="N113" s="74"/>
      <c r="O113" s="74"/>
      <c r="P113" s="74"/>
      <c r="Q113" s="74"/>
      <c r="R113" s="74"/>
      <c r="S113" s="74"/>
      <c r="T113" s="74"/>
      <c r="U113" s="74"/>
      <c r="V113" s="74"/>
      <c r="W113" s="74"/>
      <c r="X113" s="74"/>
      <c r="Y113" s="74"/>
      <c r="Z113" s="74"/>
    </row>
    <row r="114" spans="1:26" ht="15" hidden="1" x14ac:dyDescent="0.25">
      <c r="A114" s="74"/>
      <c r="B114" s="74"/>
      <c r="C114" s="74"/>
      <c r="D114" s="75"/>
      <c r="E114" s="75"/>
      <c r="F114" s="75"/>
      <c r="G114" s="75"/>
      <c r="H114" s="75"/>
      <c r="I114" s="75"/>
      <c r="J114" s="74"/>
      <c r="K114" s="74"/>
      <c r="L114" s="74"/>
      <c r="M114" s="74"/>
      <c r="N114" s="74"/>
      <c r="O114" s="74"/>
      <c r="P114" s="74"/>
      <c r="Q114" s="74"/>
      <c r="R114" s="74"/>
      <c r="S114" s="74"/>
      <c r="T114" s="74"/>
      <c r="U114" s="74"/>
      <c r="V114" s="74"/>
      <c r="W114" s="74"/>
      <c r="X114" s="74"/>
      <c r="Y114" s="74"/>
      <c r="Z114" s="74"/>
    </row>
    <row r="115" spans="1:26" ht="15" x14ac:dyDescent="0.25">
      <c r="A115" s="336" t="s">
        <v>277</v>
      </c>
      <c r="B115" s="336"/>
      <c r="C115" s="336"/>
      <c r="D115" s="336"/>
      <c r="E115" s="336"/>
      <c r="F115" s="336"/>
      <c r="G115" s="336"/>
      <c r="H115" s="336"/>
      <c r="I115" s="336"/>
      <c r="J115" s="336"/>
      <c r="K115" s="74"/>
      <c r="L115" s="74"/>
      <c r="M115" s="74"/>
      <c r="N115" s="74"/>
      <c r="O115" s="74"/>
      <c r="P115" s="74"/>
      <c r="Q115" s="74"/>
      <c r="R115" s="74"/>
      <c r="S115" s="74"/>
      <c r="T115" s="74"/>
      <c r="U115" s="74"/>
      <c r="V115" s="74"/>
      <c r="W115" s="74"/>
      <c r="X115" s="74"/>
      <c r="Y115" s="74"/>
      <c r="Z115" s="74"/>
    </row>
    <row r="116" spans="1:26" ht="15" x14ac:dyDescent="0.25">
      <c r="A116" s="335" t="s">
        <v>278</v>
      </c>
      <c r="B116" s="335" t="s">
        <v>168</v>
      </c>
      <c r="C116" s="335"/>
      <c r="D116" s="335"/>
      <c r="E116" s="335"/>
      <c r="F116" s="335"/>
      <c r="G116" s="335" t="s">
        <v>173</v>
      </c>
      <c r="H116" s="335" t="s">
        <v>169</v>
      </c>
      <c r="I116" s="335" t="s">
        <v>170</v>
      </c>
      <c r="J116" s="335" t="s">
        <v>171</v>
      </c>
      <c r="K116" s="74"/>
      <c r="L116" s="74"/>
      <c r="M116" s="74"/>
      <c r="N116" s="74"/>
      <c r="O116" s="74"/>
      <c r="P116" s="74"/>
      <c r="Q116" s="74"/>
      <c r="R116" s="74"/>
      <c r="S116" s="74"/>
      <c r="T116" s="74"/>
      <c r="U116" s="74"/>
      <c r="V116" s="74"/>
      <c r="W116" s="74"/>
      <c r="X116" s="74"/>
      <c r="Y116" s="74"/>
      <c r="Z116" s="74"/>
    </row>
    <row r="117" spans="1:26" ht="60" x14ac:dyDescent="0.25">
      <c r="A117" s="335"/>
      <c r="B117" s="107" t="s">
        <v>175</v>
      </c>
      <c r="C117" s="107" t="s">
        <v>176</v>
      </c>
      <c r="D117" s="107" t="s">
        <v>177</v>
      </c>
      <c r="E117" s="107" t="s">
        <v>178</v>
      </c>
      <c r="F117" s="107" t="s">
        <v>179</v>
      </c>
      <c r="G117" s="335"/>
      <c r="H117" s="335"/>
      <c r="I117" s="335"/>
      <c r="J117" s="335"/>
      <c r="K117" s="75"/>
      <c r="L117" s="74"/>
      <c r="M117" s="74"/>
      <c r="N117" s="74"/>
      <c r="O117" s="74"/>
      <c r="P117" s="74"/>
      <c r="Q117" s="74"/>
      <c r="R117" s="74"/>
      <c r="S117" s="74"/>
      <c r="T117" s="74"/>
      <c r="U117" s="74"/>
      <c r="V117" s="74"/>
      <c r="W117" s="74"/>
      <c r="X117" s="74"/>
      <c r="Y117" s="74"/>
      <c r="Z117" s="74"/>
    </row>
    <row r="118" spans="1:26" ht="15" x14ac:dyDescent="0.25">
      <c r="A118" s="115" t="s">
        <v>279</v>
      </c>
      <c r="B118" s="116"/>
      <c r="C118" s="116"/>
      <c r="D118" s="116"/>
      <c r="E118" s="116"/>
      <c r="F118" s="116"/>
      <c r="G118" s="117">
        <v>1</v>
      </c>
      <c r="H118" s="118">
        <v>0</v>
      </c>
      <c r="I118" s="118">
        <v>0</v>
      </c>
      <c r="J118" s="118">
        <v>0</v>
      </c>
      <c r="K118" s="74"/>
      <c r="L118" s="74"/>
      <c r="M118" s="74"/>
      <c r="N118" s="74"/>
      <c r="O118" s="74"/>
      <c r="P118" s="74"/>
      <c r="Q118" s="74"/>
      <c r="R118" s="74"/>
      <c r="S118" s="74"/>
      <c r="T118" s="74"/>
      <c r="U118" s="74"/>
      <c r="V118" s="74"/>
      <c r="W118" s="74"/>
      <c r="X118" s="74"/>
      <c r="Y118" s="74"/>
      <c r="Z118" s="74"/>
    </row>
    <row r="119" spans="1:26" ht="15" x14ac:dyDescent="0.25">
      <c r="A119" s="115" t="s">
        <v>280</v>
      </c>
      <c r="B119" s="116"/>
      <c r="C119" s="116"/>
      <c r="D119" s="116"/>
      <c r="E119" s="116"/>
      <c r="F119" s="116"/>
      <c r="G119" s="117">
        <v>1</v>
      </c>
      <c r="H119" s="118">
        <v>0</v>
      </c>
      <c r="I119" s="118">
        <v>0</v>
      </c>
      <c r="J119" s="118">
        <v>0</v>
      </c>
      <c r="K119" s="74"/>
      <c r="L119" s="74"/>
      <c r="M119" s="74"/>
      <c r="N119" s="74"/>
      <c r="O119" s="74"/>
      <c r="P119" s="74"/>
      <c r="Q119" s="74"/>
      <c r="R119" s="74"/>
      <c r="S119" s="74"/>
      <c r="T119" s="74"/>
      <c r="U119" s="74"/>
      <c r="V119" s="74"/>
      <c r="W119" s="74"/>
      <c r="X119" s="74"/>
      <c r="Y119" s="74"/>
      <c r="Z119" s="74"/>
    </row>
    <row r="120" spans="1:26" ht="15" x14ac:dyDescent="0.25">
      <c r="A120" s="115" t="s">
        <v>281</v>
      </c>
      <c r="B120" s="116"/>
      <c r="C120" s="116"/>
      <c r="D120" s="116"/>
      <c r="E120" s="116"/>
      <c r="F120" s="116"/>
      <c r="G120" s="117">
        <v>1</v>
      </c>
      <c r="H120" s="118">
        <v>0</v>
      </c>
      <c r="I120" s="118">
        <v>0</v>
      </c>
      <c r="J120" s="118">
        <v>0</v>
      </c>
      <c r="K120" s="74"/>
      <c r="L120" s="74"/>
      <c r="M120" s="74"/>
      <c r="N120" s="74"/>
      <c r="O120" s="74"/>
      <c r="P120" s="74"/>
      <c r="Q120" s="74"/>
      <c r="R120" s="74"/>
      <c r="S120" s="74"/>
      <c r="T120" s="74"/>
      <c r="U120" s="74"/>
      <c r="V120" s="74"/>
      <c r="W120" s="74"/>
      <c r="X120" s="74"/>
      <c r="Y120" s="74"/>
      <c r="Z120" s="74"/>
    </row>
    <row r="121" spans="1:26" ht="15" x14ac:dyDescent="0.25">
      <c r="A121" s="115" t="s">
        <v>282</v>
      </c>
      <c r="B121" s="116"/>
      <c r="C121" s="116"/>
      <c r="D121" s="116"/>
      <c r="E121" s="116"/>
      <c r="F121" s="116"/>
      <c r="G121" s="117">
        <v>1</v>
      </c>
      <c r="H121" s="118">
        <v>0</v>
      </c>
      <c r="I121" s="118">
        <v>0</v>
      </c>
      <c r="J121" s="118">
        <v>0</v>
      </c>
      <c r="K121" s="74"/>
      <c r="L121" s="74"/>
      <c r="M121" s="74"/>
      <c r="N121" s="74"/>
      <c r="O121" s="74"/>
      <c r="P121" s="74"/>
      <c r="Q121" s="74"/>
      <c r="R121" s="74"/>
      <c r="S121" s="74"/>
      <c r="T121" s="74"/>
      <c r="U121" s="74"/>
      <c r="V121" s="74"/>
      <c r="W121" s="74"/>
      <c r="X121" s="74"/>
      <c r="Y121" s="74"/>
      <c r="Z121" s="74"/>
    </row>
    <row r="122" spans="1:26" ht="15" x14ac:dyDescent="0.25">
      <c r="A122" s="115" t="s">
        <v>37</v>
      </c>
      <c r="B122" s="116"/>
      <c r="C122" s="116"/>
      <c r="D122" s="116"/>
      <c r="E122" s="116"/>
      <c r="F122" s="116"/>
      <c r="G122" s="117">
        <v>1</v>
      </c>
      <c r="H122" s="118">
        <v>0</v>
      </c>
      <c r="I122" s="118">
        <v>0</v>
      </c>
      <c r="J122" s="118">
        <v>0</v>
      </c>
      <c r="K122" s="74"/>
      <c r="L122" s="74"/>
      <c r="M122" s="74"/>
      <c r="N122" s="74"/>
      <c r="O122" s="74"/>
      <c r="P122" s="74"/>
      <c r="Q122" s="74"/>
      <c r="R122" s="74"/>
      <c r="S122" s="74"/>
      <c r="T122" s="74"/>
      <c r="U122" s="74"/>
      <c r="V122" s="74"/>
      <c r="W122" s="74"/>
      <c r="X122" s="74"/>
      <c r="Y122" s="74"/>
      <c r="Z122" s="74"/>
    </row>
    <row r="123" spans="1:26" ht="15" x14ac:dyDescent="0.25">
      <c r="A123" s="115" t="s">
        <v>38</v>
      </c>
      <c r="B123" s="116"/>
      <c r="C123" s="116"/>
      <c r="D123" s="116"/>
      <c r="E123" s="116"/>
      <c r="F123" s="116"/>
      <c r="G123" s="117">
        <v>1</v>
      </c>
      <c r="H123" s="118">
        <v>0</v>
      </c>
      <c r="I123" s="118">
        <v>0</v>
      </c>
      <c r="J123" s="118">
        <v>0</v>
      </c>
      <c r="K123" s="74"/>
      <c r="L123" s="74"/>
      <c r="M123" s="74"/>
      <c r="N123" s="74"/>
      <c r="O123" s="74"/>
      <c r="P123" s="74"/>
      <c r="Q123" s="74"/>
      <c r="R123" s="74"/>
      <c r="S123" s="74"/>
      <c r="T123" s="74"/>
      <c r="U123" s="74"/>
      <c r="V123" s="74"/>
      <c r="W123" s="74"/>
      <c r="X123" s="74"/>
      <c r="Y123" s="74"/>
      <c r="Z123" s="74"/>
    </row>
    <row r="124" spans="1:26" ht="15" x14ac:dyDescent="0.25">
      <c r="A124" s="115" t="s">
        <v>39</v>
      </c>
      <c r="B124" s="116"/>
      <c r="C124" s="116"/>
      <c r="D124" s="116"/>
      <c r="E124" s="116"/>
      <c r="F124" s="116"/>
      <c r="G124" s="117">
        <v>1</v>
      </c>
      <c r="H124" s="118">
        <v>0</v>
      </c>
      <c r="I124" s="118">
        <v>0</v>
      </c>
      <c r="J124" s="118">
        <v>0</v>
      </c>
      <c r="K124" s="74"/>
      <c r="L124" s="74"/>
      <c r="M124" s="74"/>
      <c r="N124" s="74"/>
      <c r="O124" s="74"/>
      <c r="P124" s="74"/>
      <c r="Q124" s="74"/>
      <c r="R124" s="74"/>
      <c r="S124" s="74"/>
      <c r="T124" s="74"/>
      <c r="U124" s="74"/>
      <c r="V124" s="74"/>
      <c r="W124" s="74"/>
      <c r="X124" s="74"/>
      <c r="Y124" s="74"/>
      <c r="Z124" s="74"/>
    </row>
    <row r="125" spans="1:26" ht="15" x14ac:dyDescent="0.25">
      <c r="A125" s="351" t="s">
        <v>283</v>
      </c>
      <c r="B125" s="351"/>
      <c r="C125" s="351"/>
      <c r="D125" s="351"/>
      <c r="E125" s="351"/>
      <c r="F125" s="351"/>
      <c r="G125" s="351"/>
      <c r="H125" s="117">
        <v>0</v>
      </c>
      <c r="I125" s="117">
        <v>0</v>
      </c>
      <c r="J125" s="117">
        <v>0</v>
      </c>
      <c r="K125" s="74"/>
      <c r="L125" s="74"/>
      <c r="M125" s="74"/>
      <c r="N125" s="74"/>
      <c r="O125" s="74"/>
      <c r="P125" s="74"/>
      <c r="Q125" s="74"/>
      <c r="R125" s="74"/>
      <c r="S125" s="74"/>
      <c r="T125" s="74"/>
      <c r="U125" s="74"/>
      <c r="V125" s="74"/>
      <c r="W125" s="74"/>
      <c r="X125" s="74"/>
      <c r="Y125" s="74"/>
      <c r="Z125" s="74"/>
    </row>
    <row r="126" spans="1:26" ht="15" x14ac:dyDescent="0.25">
      <c r="A126" s="106"/>
      <c r="B126" s="106"/>
      <c r="C126" s="106"/>
      <c r="D126" s="106"/>
      <c r="E126" s="106"/>
      <c r="F126" s="106"/>
      <c r="G126" s="106"/>
      <c r="H126" s="106"/>
      <c r="I126" s="106"/>
      <c r="J126" s="106"/>
      <c r="K126" s="80"/>
      <c r="L126" s="80"/>
      <c r="M126" s="80"/>
      <c r="N126" s="80"/>
      <c r="O126" s="80"/>
      <c r="P126" s="80"/>
      <c r="Q126" s="80"/>
      <c r="R126" s="80"/>
      <c r="S126" s="80"/>
      <c r="T126" s="80"/>
      <c r="U126" s="80"/>
      <c r="V126" s="80"/>
      <c r="W126" s="80"/>
      <c r="X126" s="80"/>
      <c r="Y126" s="80"/>
      <c r="Z126" s="80"/>
    </row>
    <row r="127" spans="1:26" ht="15"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row>
    <row r="128" spans="1:26" ht="15"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row>
    <row r="129" spans="1:26" ht="15"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row>
    <row r="130" spans="1:26" ht="15"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row>
    <row r="131" spans="1:26" ht="15"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row>
    <row r="132" spans="1:26" ht="15"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row>
    <row r="133" spans="1:26" ht="15"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row>
    <row r="134" spans="1:26" ht="15"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row>
    <row r="135" spans="1:26" ht="15"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row>
    <row r="136" spans="1:26" ht="15"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row>
    <row r="137" spans="1:26" ht="15"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row>
    <row r="138" spans="1:26" ht="15"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row>
    <row r="139" spans="1:26" ht="15"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row>
    <row r="140" spans="1:26" ht="15"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row>
    <row r="141" spans="1:26" ht="15"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row>
    <row r="142" spans="1:26" ht="15"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row>
    <row r="143" spans="1:26" ht="15"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row>
    <row r="144" spans="1:26" ht="15"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row>
    <row r="145" spans="1:26" ht="15"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row>
    <row r="146" spans="1:26" ht="15"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row>
    <row r="147" spans="1:26" ht="15"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row>
    <row r="148" spans="1:26" ht="15"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row>
    <row r="149" spans="1:26" ht="15"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row>
    <row r="150" spans="1:26" ht="15"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row>
    <row r="151" spans="1:26" ht="15"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row>
    <row r="152" spans="1:26" ht="15"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row>
    <row r="153" spans="1:26" ht="15"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row>
    <row r="154" spans="1:26" ht="15"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row>
    <row r="155" spans="1:26" ht="15"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row>
    <row r="156" spans="1:26" ht="15"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row>
    <row r="157" spans="1:26" ht="15"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row>
    <row r="158" spans="1:26" ht="15"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row>
    <row r="159" spans="1:26" ht="15"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row>
    <row r="160" spans="1:26" ht="15"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row>
    <row r="161" spans="1:26" ht="15"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row>
    <row r="162" spans="1:26" ht="15"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row>
    <row r="163" spans="1:26" ht="15"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row>
    <row r="164" spans="1:26" ht="15"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row>
    <row r="165" spans="1:26" ht="15"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row>
    <row r="166" spans="1:26" ht="15"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row>
    <row r="167" spans="1:26" ht="15"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row>
    <row r="168" spans="1:26" ht="15"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row>
    <row r="169" spans="1:26" ht="15"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row>
    <row r="170" spans="1:26" ht="15"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row>
    <row r="171" spans="1:26" ht="15"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row>
    <row r="172" spans="1:26" ht="15"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row>
    <row r="173" spans="1:26" ht="15"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row>
    <row r="174" spans="1:26" ht="15"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row>
    <row r="175" spans="1:26" ht="15"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row>
    <row r="176" spans="1:26" ht="15"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row>
    <row r="177" spans="1:26" ht="15"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row>
    <row r="178" spans="1:26" ht="15"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row>
    <row r="179" spans="1:26" ht="15"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row>
    <row r="180" spans="1:26" ht="15"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row>
    <row r="181" spans="1:26" ht="15"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row>
    <row r="182" spans="1:26" ht="15"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row>
    <row r="183" spans="1:26" ht="15"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row>
    <row r="184" spans="1:26" ht="15"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row>
    <row r="185" spans="1:26" ht="15"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row>
    <row r="186" spans="1:26" ht="15"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row>
    <row r="187" spans="1:26" ht="15"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row>
    <row r="188" spans="1:26" ht="15"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row>
    <row r="189" spans="1:26" ht="15"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row>
    <row r="190" spans="1:26" ht="15"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row>
    <row r="191" spans="1:26" ht="15" x14ac:dyDescent="0.25">
      <c r="A191" s="80"/>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row>
    <row r="192" spans="1:26" ht="15" x14ac:dyDescent="0.25">
      <c r="A192" s="80"/>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row>
    <row r="193" spans="1:26" ht="15" x14ac:dyDescent="0.25">
      <c r="A193" s="80"/>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row>
    <row r="194" spans="1:26" ht="15" x14ac:dyDescent="0.25">
      <c r="A194" s="80"/>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row>
    <row r="195" spans="1:26" ht="15" x14ac:dyDescent="0.25">
      <c r="A195" s="80"/>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row>
    <row r="196" spans="1:26" ht="15" x14ac:dyDescent="0.25">
      <c r="A196" s="80"/>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row>
    <row r="197" spans="1:26" ht="15" x14ac:dyDescent="0.25">
      <c r="A197" s="80"/>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row>
    <row r="198" spans="1:26" ht="15" x14ac:dyDescent="0.25">
      <c r="A198" s="80"/>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row>
    <row r="199" spans="1:26" ht="15" x14ac:dyDescent="0.25">
      <c r="A199" s="80"/>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row>
    <row r="200" spans="1:26" ht="15" x14ac:dyDescent="0.25">
      <c r="A200" s="80"/>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row>
    <row r="201" spans="1:26" ht="15" x14ac:dyDescent="0.25">
      <c r="A201" s="80"/>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row>
    <row r="202" spans="1:26" ht="15" x14ac:dyDescent="0.25">
      <c r="A202" s="80"/>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row>
    <row r="203" spans="1:26" ht="15" x14ac:dyDescent="0.25">
      <c r="A203" s="80"/>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row>
    <row r="204" spans="1:26" ht="15" x14ac:dyDescent="0.25">
      <c r="A204" s="80"/>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row>
    <row r="205" spans="1:26" ht="15" x14ac:dyDescent="0.25">
      <c r="A205" s="80"/>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row>
    <row r="206" spans="1:26" ht="15" x14ac:dyDescent="0.25">
      <c r="A206" s="80"/>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row>
    <row r="207" spans="1:26" ht="15" x14ac:dyDescent="0.25">
      <c r="A207" s="80"/>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row>
    <row r="208" spans="1:26" ht="15" x14ac:dyDescent="0.25">
      <c r="A208" s="80"/>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row>
    <row r="209" spans="1:26" ht="15" x14ac:dyDescent="0.25">
      <c r="A209" s="80"/>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row>
    <row r="210" spans="1:26" ht="15" x14ac:dyDescent="0.25">
      <c r="A210" s="80"/>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row>
    <row r="211" spans="1:26" ht="15" x14ac:dyDescent="0.25">
      <c r="A211" s="80"/>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row>
    <row r="212" spans="1:26" ht="15" x14ac:dyDescent="0.25">
      <c r="A212" s="80"/>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row>
    <row r="213" spans="1:26" ht="15" x14ac:dyDescent="0.25">
      <c r="A213" s="80"/>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row>
    <row r="214" spans="1:26" ht="15" x14ac:dyDescent="0.25">
      <c r="A214" s="80"/>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row>
    <row r="215" spans="1:26" ht="15" x14ac:dyDescent="0.25">
      <c r="A215" s="80"/>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row>
    <row r="216" spans="1:26" ht="15" x14ac:dyDescent="0.25">
      <c r="A216" s="80"/>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row>
    <row r="217" spans="1:26" ht="15" x14ac:dyDescent="0.25">
      <c r="A217" s="80"/>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row>
    <row r="218" spans="1:26" ht="15" x14ac:dyDescent="0.25">
      <c r="A218" s="80"/>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row>
    <row r="219" spans="1:26" ht="15" x14ac:dyDescent="0.25">
      <c r="A219" s="80"/>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row>
    <row r="220" spans="1:26" ht="15" x14ac:dyDescent="0.25">
      <c r="A220" s="80"/>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row>
    <row r="221" spans="1:26" ht="15" x14ac:dyDescent="0.25">
      <c r="A221" s="80"/>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row>
    <row r="222" spans="1:26" ht="15" x14ac:dyDescent="0.25">
      <c r="A222" s="80"/>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row>
    <row r="223" spans="1:26" ht="15" x14ac:dyDescent="0.25">
      <c r="A223" s="80"/>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row>
    <row r="224" spans="1:26" ht="15" x14ac:dyDescent="0.25">
      <c r="A224" s="80"/>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row>
    <row r="225" spans="1:26" ht="15" x14ac:dyDescent="0.25">
      <c r="A225" s="80"/>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row>
    <row r="226" spans="1:26" ht="15" x14ac:dyDescent="0.25">
      <c r="A226" s="80"/>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row>
    <row r="227" spans="1:26" ht="15" x14ac:dyDescent="0.25">
      <c r="A227" s="80"/>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row>
    <row r="228" spans="1:26" ht="15" x14ac:dyDescent="0.25">
      <c r="A228" s="80"/>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row>
    <row r="229" spans="1:26" ht="15" x14ac:dyDescent="0.25">
      <c r="A229" s="80"/>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row>
    <row r="230" spans="1:26" ht="15" x14ac:dyDescent="0.25">
      <c r="A230" s="80"/>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row>
    <row r="231" spans="1:26" ht="15" x14ac:dyDescent="0.25">
      <c r="A231" s="80"/>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row>
    <row r="232" spans="1:26" ht="15" x14ac:dyDescent="0.25">
      <c r="A232" s="80"/>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row>
    <row r="233" spans="1:26" ht="15" x14ac:dyDescent="0.25">
      <c r="A233" s="80"/>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row>
    <row r="234" spans="1:26" ht="15" x14ac:dyDescent="0.25">
      <c r="A234" s="80"/>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row>
    <row r="235" spans="1:26" ht="15" x14ac:dyDescent="0.25">
      <c r="A235" s="80"/>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row>
    <row r="236" spans="1:26" ht="15" x14ac:dyDescent="0.25">
      <c r="A236" s="80"/>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row>
    <row r="237" spans="1:26" ht="15" x14ac:dyDescent="0.25">
      <c r="A237" s="80"/>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row>
    <row r="238" spans="1:26" ht="15" x14ac:dyDescent="0.25">
      <c r="A238" s="80"/>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row>
    <row r="239" spans="1:26" ht="15" x14ac:dyDescent="0.25">
      <c r="A239" s="80"/>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row>
    <row r="240" spans="1:26" ht="15" x14ac:dyDescent="0.25">
      <c r="A240" s="80"/>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row>
    <row r="241" spans="1:26" ht="15" x14ac:dyDescent="0.25">
      <c r="A241" s="80"/>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row>
    <row r="242" spans="1:26" ht="15" x14ac:dyDescent="0.25">
      <c r="A242" s="80"/>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row>
    <row r="243" spans="1:26" ht="15" x14ac:dyDescent="0.25">
      <c r="A243" s="80"/>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row>
    <row r="244" spans="1:26" ht="15" x14ac:dyDescent="0.25">
      <c r="A244" s="80"/>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row>
    <row r="245" spans="1:26" ht="15" x14ac:dyDescent="0.25">
      <c r="A245" s="80"/>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row>
    <row r="246" spans="1:26" ht="15" x14ac:dyDescent="0.25">
      <c r="A246" s="80"/>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row>
    <row r="247" spans="1:26" ht="15" x14ac:dyDescent="0.25">
      <c r="A247" s="80"/>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80"/>
      <c r="Z247" s="80"/>
    </row>
    <row r="248" spans="1:26" ht="15" x14ac:dyDescent="0.25">
      <c r="A248" s="80"/>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80"/>
      <c r="Z248" s="80"/>
    </row>
    <row r="249" spans="1:26" ht="15" x14ac:dyDescent="0.25">
      <c r="A249" s="80"/>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80"/>
      <c r="Z249" s="80"/>
    </row>
    <row r="250" spans="1:26" ht="15" x14ac:dyDescent="0.25">
      <c r="A250" s="80"/>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row>
    <row r="251" spans="1:26" ht="15" x14ac:dyDescent="0.25">
      <c r="A251" s="80"/>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row>
    <row r="252" spans="1:26" ht="15" x14ac:dyDescent="0.25">
      <c r="A252" s="80"/>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row>
    <row r="253" spans="1:26" ht="15" x14ac:dyDescent="0.25">
      <c r="A253" s="80"/>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row>
    <row r="254" spans="1:26" ht="15" x14ac:dyDescent="0.25">
      <c r="A254" s="80"/>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80"/>
      <c r="Z254" s="80"/>
    </row>
    <row r="255" spans="1:26" ht="15" x14ac:dyDescent="0.25">
      <c r="A255" s="80"/>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row>
    <row r="256" spans="1:26" ht="15" x14ac:dyDescent="0.25">
      <c r="A256" s="80"/>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row>
    <row r="257" spans="1:26" ht="15" x14ac:dyDescent="0.25">
      <c r="A257" s="80"/>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80"/>
      <c r="Z257" s="80"/>
    </row>
    <row r="258" spans="1:26" ht="15" x14ac:dyDescent="0.25">
      <c r="A258" s="80"/>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80"/>
      <c r="Z258" s="80"/>
    </row>
    <row r="259" spans="1:26" ht="15" x14ac:dyDescent="0.25">
      <c r="A259" s="80"/>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80"/>
      <c r="Z259" s="80"/>
    </row>
    <row r="260" spans="1:26" ht="15" x14ac:dyDescent="0.25">
      <c r="A260" s="80"/>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row>
    <row r="261" spans="1:26" ht="15" x14ac:dyDescent="0.25">
      <c r="A261" s="80"/>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row>
    <row r="262" spans="1:26" ht="15" x14ac:dyDescent="0.25">
      <c r="A262" s="80"/>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row>
    <row r="263" spans="1:26" ht="15" x14ac:dyDescent="0.25">
      <c r="A263" s="80"/>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80"/>
      <c r="Z263" s="80"/>
    </row>
    <row r="264" spans="1:26" ht="15" x14ac:dyDescent="0.25">
      <c r="A264" s="80"/>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80"/>
      <c r="Z264" s="80"/>
    </row>
    <row r="265" spans="1:26" ht="15" x14ac:dyDescent="0.25">
      <c r="A265" s="80"/>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80"/>
      <c r="Z265" s="80"/>
    </row>
    <row r="266" spans="1:26" ht="15" x14ac:dyDescent="0.25">
      <c r="A266" s="80"/>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row>
    <row r="267" spans="1:26" ht="15" x14ac:dyDescent="0.25">
      <c r="A267" s="80"/>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80"/>
      <c r="Z267" s="80"/>
    </row>
    <row r="268" spans="1:26" ht="15" x14ac:dyDescent="0.25">
      <c r="A268" s="80"/>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80"/>
      <c r="Z268" s="80"/>
    </row>
    <row r="269" spans="1:26" ht="15" x14ac:dyDescent="0.25">
      <c r="A269" s="80"/>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80"/>
      <c r="Z269" s="80"/>
    </row>
    <row r="270" spans="1:26" ht="15" x14ac:dyDescent="0.25">
      <c r="A270" s="80"/>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80"/>
      <c r="Z270" s="80"/>
    </row>
    <row r="271" spans="1:26" ht="15" x14ac:dyDescent="0.25">
      <c r="A271" s="80"/>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row>
    <row r="272" spans="1:26" ht="15" x14ac:dyDescent="0.25">
      <c r="A272" s="80"/>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80"/>
      <c r="Z272" s="80"/>
    </row>
    <row r="273" spans="1:26" ht="15" x14ac:dyDescent="0.25">
      <c r="A273" s="80"/>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row>
    <row r="274" spans="1:26" ht="15" x14ac:dyDescent="0.25">
      <c r="A274" s="80"/>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80"/>
      <c r="Z274" s="80"/>
    </row>
    <row r="275" spans="1:26" ht="15" x14ac:dyDescent="0.25">
      <c r="A275" s="80"/>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80"/>
      <c r="Z275" s="80"/>
    </row>
    <row r="276" spans="1:26" ht="15" x14ac:dyDescent="0.25">
      <c r="A276" s="80"/>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row>
    <row r="277" spans="1:26" ht="15" x14ac:dyDescent="0.25">
      <c r="A277" s="80"/>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row>
    <row r="278" spans="1:26" ht="15" x14ac:dyDescent="0.25">
      <c r="A278" s="80"/>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row>
    <row r="279" spans="1:26" ht="15" x14ac:dyDescent="0.25">
      <c r="A279" s="80"/>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80"/>
      <c r="Z279" s="80"/>
    </row>
    <row r="280" spans="1:26" ht="15" x14ac:dyDescent="0.25">
      <c r="A280" s="80"/>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80"/>
      <c r="Z280" s="80"/>
    </row>
    <row r="281" spans="1:26" ht="15" x14ac:dyDescent="0.25">
      <c r="A281" s="80"/>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row>
    <row r="282" spans="1:26" ht="15" x14ac:dyDescent="0.25">
      <c r="A282" s="80"/>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80"/>
      <c r="Z282" s="80"/>
    </row>
    <row r="283" spans="1:26" ht="15" x14ac:dyDescent="0.25">
      <c r="A283" s="80"/>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80"/>
      <c r="Z283" s="80"/>
    </row>
    <row r="284" spans="1:26" ht="15" x14ac:dyDescent="0.25">
      <c r="A284" s="80"/>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row>
    <row r="285" spans="1:26" ht="15" x14ac:dyDescent="0.25">
      <c r="A285" s="80"/>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80"/>
      <c r="Z285" s="80"/>
    </row>
    <row r="286" spans="1:26" ht="15" x14ac:dyDescent="0.25">
      <c r="A286" s="80"/>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80"/>
      <c r="Z286" s="80"/>
    </row>
    <row r="287" spans="1:26" ht="15" x14ac:dyDescent="0.25">
      <c r="A287" s="80"/>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80"/>
      <c r="Z287" s="80"/>
    </row>
    <row r="288" spans="1:26" ht="15" x14ac:dyDescent="0.25">
      <c r="A288" s="80"/>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80"/>
      <c r="Z288" s="80"/>
    </row>
    <row r="289" spans="1:26" ht="15" x14ac:dyDescent="0.25">
      <c r="A289" s="80"/>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row>
    <row r="290" spans="1:26" ht="15" x14ac:dyDescent="0.25">
      <c r="A290" s="80"/>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row>
    <row r="291" spans="1:26" ht="15" x14ac:dyDescent="0.25">
      <c r="A291" s="80"/>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row>
    <row r="292" spans="1:26" ht="15" x14ac:dyDescent="0.25">
      <c r="A292" s="80"/>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80"/>
      <c r="Z292" s="80"/>
    </row>
    <row r="293" spans="1:26" ht="15" x14ac:dyDescent="0.25">
      <c r="A293" s="80"/>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row>
    <row r="294" spans="1:26" ht="15" x14ac:dyDescent="0.25">
      <c r="A294" s="80"/>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80"/>
      <c r="Z294" s="80"/>
    </row>
    <row r="295" spans="1:26" ht="15" x14ac:dyDescent="0.25">
      <c r="A295" s="80"/>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row>
    <row r="296" spans="1:26" ht="15" x14ac:dyDescent="0.25">
      <c r="A296" s="80"/>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row>
    <row r="297" spans="1:26" ht="15" x14ac:dyDescent="0.25">
      <c r="A297" s="80"/>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row>
    <row r="298" spans="1:26" ht="15" x14ac:dyDescent="0.25">
      <c r="A298" s="80"/>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80"/>
      <c r="Z298" s="80"/>
    </row>
    <row r="299" spans="1:26" ht="15" x14ac:dyDescent="0.25">
      <c r="A299" s="80"/>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row>
    <row r="300" spans="1:26" ht="15" x14ac:dyDescent="0.25">
      <c r="A300" s="80"/>
      <c r="B300" s="80"/>
      <c r="C300" s="80"/>
      <c r="D300" s="80"/>
      <c r="E300" s="80"/>
      <c r="F300" s="80"/>
      <c r="G300" s="80"/>
      <c r="H300" s="80"/>
      <c r="I300" s="80"/>
      <c r="J300" s="80"/>
      <c r="K300" s="80"/>
      <c r="L300" s="80"/>
      <c r="M300" s="80"/>
      <c r="N300" s="80"/>
      <c r="O300" s="80"/>
      <c r="P300" s="80"/>
      <c r="Q300" s="80"/>
      <c r="R300" s="80"/>
      <c r="S300" s="80"/>
      <c r="T300" s="80"/>
      <c r="U300" s="80"/>
      <c r="V300" s="80"/>
      <c r="W300" s="80"/>
      <c r="X300" s="80"/>
      <c r="Y300" s="80"/>
      <c r="Z300" s="80"/>
    </row>
    <row r="301" spans="1:26" ht="15" x14ac:dyDescent="0.25">
      <c r="A301" s="80"/>
      <c r="B301" s="80"/>
      <c r="C301" s="80"/>
      <c r="D301" s="80"/>
      <c r="E301" s="80"/>
      <c r="F301" s="80"/>
      <c r="G301" s="80"/>
      <c r="H301" s="80"/>
      <c r="I301" s="80"/>
      <c r="J301" s="80"/>
      <c r="K301" s="80"/>
      <c r="L301" s="80"/>
      <c r="M301" s="80"/>
      <c r="N301" s="80"/>
      <c r="O301" s="80"/>
      <c r="P301" s="80"/>
      <c r="Q301" s="80"/>
      <c r="R301" s="80"/>
      <c r="S301" s="80"/>
      <c r="T301" s="80"/>
      <c r="U301" s="80"/>
      <c r="V301" s="80"/>
      <c r="W301" s="80"/>
      <c r="X301" s="80"/>
      <c r="Y301" s="80"/>
      <c r="Z301" s="80"/>
    </row>
    <row r="302" spans="1:26" ht="15" x14ac:dyDescent="0.25">
      <c r="A302" s="80"/>
      <c r="B302" s="80"/>
      <c r="C302" s="80"/>
      <c r="D302" s="80"/>
      <c r="E302" s="80"/>
      <c r="F302" s="80"/>
      <c r="G302" s="80"/>
      <c r="H302" s="80"/>
      <c r="I302" s="80"/>
      <c r="J302" s="80"/>
      <c r="K302" s="80"/>
      <c r="L302" s="80"/>
      <c r="M302" s="80"/>
      <c r="N302" s="80"/>
      <c r="O302" s="80"/>
      <c r="P302" s="80"/>
      <c r="Q302" s="80"/>
      <c r="R302" s="80"/>
      <c r="S302" s="80"/>
      <c r="T302" s="80"/>
      <c r="U302" s="80"/>
      <c r="V302" s="80"/>
      <c r="W302" s="80"/>
      <c r="X302" s="80"/>
      <c r="Y302" s="80"/>
      <c r="Z302" s="80"/>
    </row>
    <row r="303" spans="1:26" ht="15" x14ac:dyDescent="0.25">
      <c r="A303" s="80"/>
      <c r="B303" s="80"/>
      <c r="C303" s="80"/>
      <c r="D303" s="80"/>
      <c r="E303" s="80"/>
      <c r="F303" s="80"/>
      <c r="G303" s="80"/>
      <c r="H303" s="80"/>
      <c r="I303" s="80"/>
      <c r="J303" s="80"/>
      <c r="K303" s="80"/>
      <c r="L303" s="80"/>
      <c r="M303" s="80"/>
      <c r="N303" s="80"/>
      <c r="O303" s="80"/>
      <c r="P303" s="80"/>
      <c r="Q303" s="80"/>
      <c r="R303" s="80"/>
      <c r="S303" s="80"/>
      <c r="T303" s="80"/>
      <c r="U303" s="80"/>
      <c r="V303" s="80"/>
      <c r="W303" s="80"/>
      <c r="X303" s="80"/>
      <c r="Y303" s="80"/>
      <c r="Z303" s="80"/>
    </row>
    <row r="304" spans="1:26" ht="15" x14ac:dyDescent="0.25">
      <c r="A304" s="80"/>
      <c r="B304" s="80"/>
      <c r="C304" s="80"/>
      <c r="D304" s="80"/>
      <c r="E304" s="80"/>
      <c r="F304" s="80"/>
      <c r="G304" s="80"/>
      <c r="H304" s="80"/>
      <c r="I304" s="80"/>
      <c r="J304" s="80"/>
      <c r="K304" s="80"/>
      <c r="L304" s="80"/>
      <c r="M304" s="80"/>
      <c r="N304" s="80"/>
      <c r="O304" s="80"/>
      <c r="P304" s="80"/>
      <c r="Q304" s="80"/>
      <c r="R304" s="80"/>
      <c r="S304" s="80"/>
      <c r="T304" s="80"/>
      <c r="U304" s="80"/>
      <c r="V304" s="80"/>
      <c r="W304" s="80"/>
      <c r="X304" s="80"/>
      <c r="Y304" s="80"/>
      <c r="Z304" s="80"/>
    </row>
    <row r="305" spans="1:26" ht="15" x14ac:dyDescent="0.25">
      <c r="A305" s="80"/>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row>
    <row r="306" spans="1:26" ht="15" x14ac:dyDescent="0.25">
      <c r="A306" s="80"/>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row>
    <row r="307" spans="1:26" ht="15" x14ac:dyDescent="0.25">
      <c r="A307" s="80"/>
      <c r="B307" s="80"/>
      <c r="C307" s="80"/>
      <c r="D307" s="80"/>
      <c r="E307" s="80"/>
      <c r="F307" s="80"/>
      <c r="G307" s="80"/>
      <c r="H307" s="80"/>
      <c r="I307" s="80"/>
      <c r="J307" s="80"/>
      <c r="K307" s="80"/>
      <c r="L307" s="80"/>
      <c r="M307" s="80"/>
      <c r="N307" s="80"/>
      <c r="O307" s="80"/>
      <c r="P307" s="80"/>
      <c r="Q307" s="80"/>
      <c r="R307" s="80"/>
      <c r="S307" s="80"/>
      <c r="T307" s="80"/>
      <c r="U307" s="80"/>
      <c r="V307" s="80"/>
      <c r="W307" s="80"/>
      <c r="X307" s="80"/>
      <c r="Y307" s="80"/>
      <c r="Z307" s="80"/>
    </row>
    <row r="308" spans="1:26" ht="15" x14ac:dyDescent="0.25">
      <c r="A308" s="80"/>
      <c r="B308" s="80"/>
      <c r="C308" s="80"/>
      <c r="D308" s="80"/>
      <c r="E308" s="80"/>
      <c r="F308" s="80"/>
      <c r="G308" s="80"/>
      <c r="H308" s="80"/>
      <c r="I308" s="80"/>
      <c r="J308" s="80"/>
      <c r="K308" s="80"/>
      <c r="L308" s="80"/>
      <c r="M308" s="80"/>
      <c r="N308" s="80"/>
      <c r="O308" s="80"/>
      <c r="P308" s="80"/>
      <c r="Q308" s="80"/>
      <c r="R308" s="80"/>
      <c r="S308" s="80"/>
      <c r="T308" s="80"/>
      <c r="U308" s="80"/>
      <c r="V308" s="80"/>
      <c r="W308" s="80"/>
      <c r="X308" s="80"/>
      <c r="Y308" s="80"/>
      <c r="Z308" s="80"/>
    </row>
    <row r="309" spans="1:26" ht="15" x14ac:dyDescent="0.25">
      <c r="A309" s="80"/>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row>
    <row r="310" spans="1:26" ht="15" x14ac:dyDescent="0.25">
      <c r="A310" s="80"/>
      <c r="B310" s="80"/>
      <c r="C310" s="80"/>
      <c r="D310" s="80"/>
      <c r="E310" s="80"/>
      <c r="F310" s="80"/>
      <c r="G310" s="80"/>
      <c r="H310" s="80"/>
      <c r="I310" s="80"/>
      <c r="J310" s="80"/>
      <c r="K310" s="80"/>
      <c r="L310" s="80"/>
      <c r="M310" s="80"/>
      <c r="N310" s="80"/>
      <c r="O310" s="80"/>
      <c r="P310" s="80"/>
      <c r="Q310" s="80"/>
      <c r="R310" s="80"/>
      <c r="S310" s="80"/>
      <c r="T310" s="80"/>
      <c r="U310" s="80"/>
      <c r="V310" s="80"/>
      <c r="W310" s="80"/>
      <c r="X310" s="80"/>
      <c r="Y310" s="80"/>
      <c r="Z310" s="80"/>
    </row>
    <row r="311" spans="1:26" ht="15" x14ac:dyDescent="0.25">
      <c r="A311" s="80"/>
      <c r="B311" s="80"/>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row>
    <row r="312" spans="1:26" ht="15" x14ac:dyDescent="0.25">
      <c r="A312" s="80"/>
      <c r="B312" s="80"/>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row>
    <row r="313" spans="1:26" ht="15" x14ac:dyDescent="0.25">
      <c r="A313" s="80"/>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row>
    <row r="314" spans="1:26" ht="15" x14ac:dyDescent="0.25">
      <c r="A314" s="80"/>
      <c r="B314" s="80"/>
      <c r="C314" s="80"/>
      <c r="D314" s="80"/>
      <c r="E314" s="80"/>
      <c r="F314" s="80"/>
      <c r="G314" s="80"/>
      <c r="H314" s="80"/>
      <c r="I314" s="80"/>
      <c r="J314" s="80"/>
      <c r="K314" s="80"/>
      <c r="L314" s="80"/>
      <c r="M314" s="80"/>
      <c r="N314" s="80"/>
      <c r="O314" s="80"/>
      <c r="P314" s="80"/>
      <c r="Q314" s="80"/>
      <c r="R314" s="80"/>
      <c r="S314" s="80"/>
      <c r="T314" s="80"/>
      <c r="U314" s="80"/>
      <c r="V314" s="80"/>
      <c r="W314" s="80"/>
      <c r="X314" s="80"/>
      <c r="Y314" s="80"/>
      <c r="Z314" s="80"/>
    </row>
    <row r="315" spans="1:26" ht="15" x14ac:dyDescent="0.25">
      <c r="A315" s="80"/>
      <c r="B315" s="80"/>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row>
    <row r="316" spans="1:26" ht="15" x14ac:dyDescent="0.25">
      <c r="A316" s="80"/>
      <c r="B316" s="80"/>
      <c r="C316" s="80"/>
      <c r="D316" s="80"/>
      <c r="E316" s="80"/>
      <c r="F316" s="80"/>
      <c r="G316" s="80"/>
      <c r="H316" s="80"/>
      <c r="I316" s="80"/>
      <c r="J316" s="80"/>
      <c r="K316" s="80"/>
      <c r="L316" s="80"/>
      <c r="M316" s="80"/>
      <c r="N316" s="80"/>
      <c r="O316" s="80"/>
      <c r="P316" s="80"/>
      <c r="Q316" s="80"/>
      <c r="R316" s="80"/>
      <c r="S316" s="80"/>
      <c r="T316" s="80"/>
      <c r="U316" s="80"/>
      <c r="V316" s="80"/>
      <c r="W316" s="80"/>
      <c r="X316" s="80"/>
      <c r="Y316" s="80"/>
      <c r="Z316" s="80"/>
    </row>
    <row r="317" spans="1:26" ht="15" x14ac:dyDescent="0.25">
      <c r="A317" s="80"/>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row>
    <row r="318" spans="1:26" ht="15" x14ac:dyDescent="0.25">
      <c r="A318" s="80"/>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row>
    <row r="319" spans="1:26" ht="15" x14ac:dyDescent="0.25">
      <c r="A319" s="80"/>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row>
    <row r="320" spans="1:26" ht="15" x14ac:dyDescent="0.25">
      <c r="A320" s="80"/>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row>
    <row r="321" spans="1:26" ht="15" x14ac:dyDescent="0.25">
      <c r="A321" s="80"/>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row>
    <row r="322" spans="1:26" ht="15" x14ac:dyDescent="0.25">
      <c r="A322" s="80"/>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row>
    <row r="323" spans="1:26" ht="15" x14ac:dyDescent="0.25">
      <c r="A323" s="80"/>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row>
    <row r="324" spans="1:26" ht="15" x14ac:dyDescent="0.25">
      <c r="A324" s="80"/>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row>
    <row r="325" spans="1:26" ht="15" x14ac:dyDescent="0.25">
      <c r="A325" s="80"/>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row>
    <row r="326" spans="1:26" ht="15" x14ac:dyDescent="0.25">
      <c r="A326" s="80"/>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row>
    <row r="327" spans="1:26" ht="15" x14ac:dyDescent="0.25">
      <c r="A327" s="80"/>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row>
    <row r="328" spans="1:26" ht="15" x14ac:dyDescent="0.25">
      <c r="A328" s="80"/>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row>
    <row r="329" spans="1:26" ht="15" x14ac:dyDescent="0.25">
      <c r="A329" s="80"/>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row>
    <row r="330" spans="1:26" ht="15" x14ac:dyDescent="0.25">
      <c r="A330" s="80"/>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row>
    <row r="331" spans="1:26" ht="15" x14ac:dyDescent="0.25">
      <c r="A331" s="80"/>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row>
    <row r="332" spans="1:26" ht="15" x14ac:dyDescent="0.25">
      <c r="A332" s="80"/>
      <c r="B332" s="80"/>
      <c r="C332" s="80"/>
      <c r="D332" s="80"/>
      <c r="E332" s="80"/>
      <c r="F332" s="80"/>
      <c r="G332" s="80"/>
      <c r="H332" s="80"/>
      <c r="I332" s="80"/>
      <c r="J332" s="80"/>
      <c r="K332" s="80"/>
      <c r="L332" s="80"/>
      <c r="M332" s="80"/>
      <c r="N332" s="80"/>
      <c r="O332" s="80"/>
      <c r="P332" s="80"/>
      <c r="Q332" s="80"/>
      <c r="R332" s="80"/>
      <c r="S332" s="80"/>
      <c r="T332" s="80"/>
      <c r="U332" s="80"/>
      <c r="V332" s="80"/>
      <c r="W332" s="80"/>
      <c r="X332" s="80"/>
      <c r="Y332" s="80"/>
      <c r="Z332" s="80"/>
    </row>
    <row r="333" spans="1:26" ht="15" x14ac:dyDescent="0.25">
      <c r="A333" s="80"/>
      <c r="B333" s="80"/>
      <c r="C333" s="80"/>
      <c r="D333" s="80"/>
      <c r="E333" s="80"/>
      <c r="F333" s="80"/>
      <c r="G333" s="80"/>
      <c r="H333" s="80"/>
      <c r="I333" s="80"/>
      <c r="J333" s="80"/>
      <c r="K333" s="80"/>
      <c r="L333" s="80"/>
      <c r="M333" s="80"/>
      <c r="N333" s="80"/>
      <c r="O333" s="80"/>
      <c r="P333" s="80"/>
      <c r="Q333" s="80"/>
      <c r="R333" s="80"/>
      <c r="S333" s="80"/>
      <c r="T333" s="80"/>
      <c r="U333" s="80"/>
      <c r="V333" s="80"/>
      <c r="W333" s="80"/>
      <c r="X333" s="80"/>
      <c r="Y333" s="80"/>
      <c r="Z333" s="80"/>
    </row>
    <row r="334" spans="1:26" ht="15" x14ac:dyDescent="0.25">
      <c r="A334" s="80"/>
      <c r="B334" s="80"/>
      <c r="C334" s="80"/>
      <c r="D334" s="80"/>
      <c r="E334" s="80"/>
      <c r="F334" s="80"/>
      <c r="G334" s="80"/>
      <c r="H334" s="80"/>
      <c r="I334" s="80"/>
      <c r="J334" s="80"/>
      <c r="K334" s="80"/>
      <c r="L334" s="80"/>
      <c r="M334" s="80"/>
      <c r="N334" s="80"/>
      <c r="O334" s="80"/>
      <c r="P334" s="80"/>
      <c r="Q334" s="80"/>
      <c r="R334" s="80"/>
      <c r="S334" s="80"/>
      <c r="T334" s="80"/>
      <c r="U334" s="80"/>
      <c r="V334" s="80"/>
      <c r="W334" s="80"/>
      <c r="X334" s="80"/>
      <c r="Y334" s="80"/>
      <c r="Z334" s="80"/>
    </row>
    <row r="335" spans="1:26" ht="15" x14ac:dyDescent="0.25">
      <c r="A335" s="80"/>
      <c r="B335" s="80"/>
      <c r="C335" s="80"/>
      <c r="D335" s="80"/>
      <c r="E335" s="80"/>
      <c r="F335" s="80"/>
      <c r="G335" s="80"/>
      <c r="H335" s="80"/>
      <c r="I335" s="80"/>
      <c r="J335" s="80"/>
      <c r="K335" s="80"/>
      <c r="L335" s="80"/>
      <c r="M335" s="80"/>
      <c r="N335" s="80"/>
      <c r="O335" s="80"/>
      <c r="P335" s="80"/>
      <c r="Q335" s="80"/>
      <c r="R335" s="80"/>
      <c r="S335" s="80"/>
      <c r="T335" s="80"/>
      <c r="U335" s="80"/>
      <c r="V335" s="80"/>
      <c r="W335" s="80"/>
      <c r="X335" s="80"/>
      <c r="Y335" s="80"/>
      <c r="Z335" s="80"/>
    </row>
    <row r="336" spans="1:26" ht="15" x14ac:dyDescent="0.25">
      <c r="A336" s="80"/>
      <c r="B336" s="80"/>
      <c r="C336" s="80"/>
      <c r="D336" s="80"/>
      <c r="E336" s="80"/>
      <c r="F336" s="80"/>
      <c r="G336" s="80"/>
      <c r="H336" s="80"/>
      <c r="I336" s="80"/>
      <c r="J336" s="80"/>
      <c r="K336" s="80"/>
      <c r="L336" s="80"/>
      <c r="M336" s="80"/>
      <c r="N336" s="80"/>
      <c r="O336" s="80"/>
      <c r="P336" s="80"/>
      <c r="Q336" s="80"/>
      <c r="R336" s="80"/>
      <c r="S336" s="80"/>
      <c r="T336" s="80"/>
      <c r="U336" s="80"/>
      <c r="V336" s="80"/>
      <c r="W336" s="80"/>
      <c r="X336" s="80"/>
      <c r="Y336" s="80"/>
      <c r="Z336" s="80"/>
    </row>
    <row r="337" spans="1:26" ht="15" x14ac:dyDescent="0.25">
      <c r="A337" s="80"/>
      <c r="B337" s="80"/>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row>
    <row r="338" spans="1:26" ht="15" x14ac:dyDescent="0.25">
      <c r="A338" s="80"/>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row>
    <row r="339" spans="1:26" ht="15" x14ac:dyDescent="0.25">
      <c r="A339" s="80"/>
      <c r="B339" s="80"/>
      <c r="C339" s="80"/>
      <c r="D339" s="80"/>
      <c r="E339" s="80"/>
      <c r="F339" s="80"/>
      <c r="G339" s="80"/>
      <c r="H339" s="80"/>
      <c r="I339" s="80"/>
      <c r="J339" s="80"/>
      <c r="K339" s="80"/>
      <c r="L339" s="80"/>
      <c r="M339" s="80"/>
      <c r="N339" s="80"/>
      <c r="O339" s="80"/>
      <c r="P339" s="80"/>
      <c r="Q339" s="80"/>
      <c r="R339" s="80"/>
      <c r="S339" s="80"/>
      <c r="T339" s="80"/>
      <c r="U339" s="80"/>
      <c r="V339" s="80"/>
      <c r="W339" s="80"/>
      <c r="X339" s="80"/>
      <c r="Y339" s="80"/>
      <c r="Z339" s="80"/>
    </row>
    <row r="340" spans="1:26" ht="15" x14ac:dyDescent="0.25">
      <c r="A340" s="80"/>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row>
    <row r="341" spans="1:26" ht="15" x14ac:dyDescent="0.25">
      <c r="A341" s="80"/>
      <c r="B341" s="80"/>
      <c r="C341" s="80"/>
      <c r="D341" s="80"/>
      <c r="E341" s="80"/>
      <c r="F341" s="80"/>
      <c r="G341" s="80"/>
      <c r="H341" s="80"/>
      <c r="I341" s="80"/>
      <c r="J341" s="80"/>
      <c r="K341" s="80"/>
      <c r="L341" s="80"/>
      <c r="M341" s="80"/>
      <c r="N341" s="80"/>
      <c r="O341" s="80"/>
      <c r="P341" s="80"/>
      <c r="Q341" s="80"/>
      <c r="R341" s="80"/>
      <c r="S341" s="80"/>
      <c r="T341" s="80"/>
      <c r="U341" s="80"/>
      <c r="V341" s="80"/>
      <c r="W341" s="80"/>
      <c r="X341" s="80"/>
      <c r="Y341" s="80"/>
      <c r="Z341" s="80"/>
    </row>
    <row r="342" spans="1:26" ht="15" x14ac:dyDescent="0.25">
      <c r="A342" s="80"/>
      <c r="B342" s="80"/>
      <c r="C342" s="80"/>
      <c r="D342" s="80"/>
      <c r="E342" s="80"/>
      <c r="F342" s="80"/>
      <c r="G342" s="80"/>
      <c r="H342" s="80"/>
      <c r="I342" s="80"/>
      <c r="J342" s="80"/>
      <c r="K342" s="80"/>
      <c r="L342" s="80"/>
      <c r="M342" s="80"/>
      <c r="N342" s="80"/>
      <c r="O342" s="80"/>
      <c r="P342" s="80"/>
      <c r="Q342" s="80"/>
      <c r="R342" s="80"/>
      <c r="S342" s="80"/>
      <c r="T342" s="80"/>
      <c r="U342" s="80"/>
      <c r="V342" s="80"/>
      <c r="W342" s="80"/>
      <c r="X342" s="80"/>
      <c r="Y342" s="80"/>
      <c r="Z342" s="80"/>
    </row>
    <row r="343" spans="1:26" ht="15" x14ac:dyDescent="0.25">
      <c r="A343" s="80"/>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row>
    <row r="344" spans="1:26" ht="15" x14ac:dyDescent="0.25">
      <c r="A344" s="80"/>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row>
    <row r="345" spans="1:26" ht="15" x14ac:dyDescent="0.25">
      <c r="A345" s="80"/>
      <c r="B345" s="80"/>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row>
    <row r="346" spans="1:26" ht="15" x14ac:dyDescent="0.25">
      <c r="A346" s="80"/>
      <c r="B346" s="80"/>
      <c r="C346" s="80"/>
      <c r="D346" s="80"/>
      <c r="E346" s="80"/>
      <c r="F346" s="80"/>
      <c r="G346" s="80"/>
      <c r="H346" s="80"/>
      <c r="I346" s="80"/>
      <c r="J346" s="80"/>
      <c r="K346" s="80"/>
      <c r="L346" s="80"/>
      <c r="M346" s="80"/>
      <c r="N346" s="80"/>
      <c r="O346" s="80"/>
      <c r="P346" s="80"/>
      <c r="Q346" s="80"/>
      <c r="R346" s="80"/>
      <c r="S346" s="80"/>
      <c r="T346" s="80"/>
      <c r="U346" s="80"/>
      <c r="V346" s="80"/>
      <c r="W346" s="80"/>
      <c r="X346" s="80"/>
      <c r="Y346" s="80"/>
      <c r="Z346" s="80"/>
    </row>
    <row r="347" spans="1:26" ht="15" x14ac:dyDescent="0.25">
      <c r="A347" s="80"/>
      <c r="B347" s="80"/>
      <c r="C347" s="80"/>
      <c r="D347" s="80"/>
      <c r="E347" s="80"/>
      <c r="F347" s="80"/>
      <c r="G347" s="80"/>
      <c r="H347" s="80"/>
      <c r="I347" s="80"/>
      <c r="J347" s="80"/>
      <c r="K347" s="80"/>
      <c r="L347" s="80"/>
      <c r="M347" s="80"/>
      <c r="N347" s="80"/>
      <c r="O347" s="80"/>
      <c r="P347" s="80"/>
      <c r="Q347" s="80"/>
      <c r="R347" s="80"/>
      <c r="S347" s="80"/>
      <c r="T347" s="80"/>
      <c r="U347" s="80"/>
      <c r="V347" s="80"/>
      <c r="W347" s="80"/>
      <c r="X347" s="80"/>
      <c r="Y347" s="80"/>
      <c r="Z347" s="80"/>
    </row>
    <row r="348" spans="1:26" ht="15" x14ac:dyDescent="0.25">
      <c r="A348" s="80"/>
      <c r="B348" s="80"/>
      <c r="C348" s="80"/>
      <c r="D348" s="80"/>
      <c r="E348" s="80"/>
      <c r="F348" s="80"/>
      <c r="G348" s="80"/>
      <c r="H348" s="80"/>
      <c r="I348" s="80"/>
      <c r="J348" s="80"/>
      <c r="K348" s="80"/>
      <c r="L348" s="80"/>
      <c r="M348" s="80"/>
      <c r="N348" s="80"/>
      <c r="O348" s="80"/>
      <c r="P348" s="80"/>
      <c r="Q348" s="80"/>
      <c r="R348" s="80"/>
      <c r="S348" s="80"/>
      <c r="T348" s="80"/>
      <c r="U348" s="80"/>
      <c r="V348" s="80"/>
      <c r="W348" s="80"/>
      <c r="X348" s="80"/>
      <c r="Y348" s="80"/>
      <c r="Z348" s="80"/>
    </row>
    <row r="349" spans="1:26" ht="15" x14ac:dyDescent="0.25">
      <c r="A349" s="80"/>
      <c r="B349" s="80"/>
      <c r="C349" s="80"/>
      <c r="D349" s="80"/>
      <c r="E349" s="80"/>
      <c r="F349" s="80"/>
      <c r="G349" s="80"/>
      <c r="H349" s="80"/>
      <c r="I349" s="80"/>
      <c r="J349" s="80"/>
      <c r="K349" s="80"/>
      <c r="L349" s="80"/>
      <c r="M349" s="80"/>
      <c r="N349" s="80"/>
      <c r="O349" s="80"/>
      <c r="P349" s="80"/>
      <c r="Q349" s="80"/>
      <c r="R349" s="80"/>
      <c r="S349" s="80"/>
      <c r="T349" s="80"/>
      <c r="U349" s="80"/>
      <c r="V349" s="80"/>
      <c r="W349" s="80"/>
      <c r="X349" s="80"/>
      <c r="Y349" s="80"/>
      <c r="Z349" s="80"/>
    </row>
    <row r="350" spans="1:26" ht="15" x14ac:dyDescent="0.25">
      <c r="A350" s="80"/>
      <c r="B350" s="80"/>
      <c r="C350" s="80"/>
      <c r="D350" s="80"/>
      <c r="E350" s="80"/>
      <c r="F350" s="80"/>
      <c r="G350" s="80"/>
      <c r="H350" s="80"/>
      <c r="I350" s="80"/>
      <c r="J350" s="80"/>
      <c r="K350" s="80"/>
      <c r="L350" s="80"/>
      <c r="M350" s="80"/>
      <c r="N350" s="80"/>
      <c r="O350" s="80"/>
      <c r="P350" s="80"/>
      <c r="Q350" s="80"/>
      <c r="R350" s="80"/>
      <c r="S350" s="80"/>
      <c r="T350" s="80"/>
      <c r="U350" s="80"/>
      <c r="V350" s="80"/>
      <c r="W350" s="80"/>
      <c r="X350" s="80"/>
      <c r="Y350" s="80"/>
      <c r="Z350" s="80"/>
    </row>
    <row r="351" spans="1:26" ht="15" x14ac:dyDescent="0.25">
      <c r="A351" s="80"/>
      <c r="B351" s="80"/>
      <c r="C351" s="80"/>
      <c r="D351" s="80"/>
      <c r="E351" s="80"/>
      <c r="F351" s="80"/>
      <c r="G351" s="80"/>
      <c r="H351" s="80"/>
      <c r="I351" s="80"/>
      <c r="J351" s="80"/>
      <c r="K351" s="80"/>
      <c r="L351" s="80"/>
      <c r="M351" s="80"/>
      <c r="N351" s="80"/>
      <c r="O351" s="80"/>
      <c r="P351" s="80"/>
      <c r="Q351" s="80"/>
      <c r="R351" s="80"/>
      <c r="S351" s="80"/>
      <c r="T351" s="80"/>
      <c r="U351" s="80"/>
      <c r="V351" s="80"/>
      <c r="W351" s="80"/>
      <c r="X351" s="80"/>
      <c r="Y351" s="80"/>
      <c r="Z351" s="80"/>
    </row>
    <row r="352" spans="1:26" ht="15" x14ac:dyDescent="0.25">
      <c r="A352" s="80"/>
      <c r="B352" s="80"/>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row>
    <row r="353" spans="1:26" ht="15" x14ac:dyDescent="0.25">
      <c r="A353" s="80"/>
      <c r="B353" s="80"/>
      <c r="C353" s="80"/>
      <c r="D353" s="80"/>
      <c r="E353" s="80"/>
      <c r="F353" s="80"/>
      <c r="G353" s="80"/>
      <c r="H353" s="80"/>
      <c r="I353" s="80"/>
      <c r="J353" s="80"/>
      <c r="K353" s="80"/>
      <c r="L353" s="80"/>
      <c r="M353" s="80"/>
      <c r="N353" s="80"/>
      <c r="O353" s="80"/>
      <c r="P353" s="80"/>
      <c r="Q353" s="80"/>
      <c r="R353" s="80"/>
      <c r="S353" s="80"/>
      <c r="T353" s="80"/>
      <c r="U353" s="80"/>
      <c r="V353" s="80"/>
      <c r="W353" s="80"/>
      <c r="X353" s="80"/>
      <c r="Y353" s="80"/>
      <c r="Z353" s="80"/>
    </row>
    <row r="354" spans="1:26" ht="15" x14ac:dyDescent="0.25">
      <c r="A354" s="80"/>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row>
    <row r="355" spans="1:26" ht="15" x14ac:dyDescent="0.25">
      <c r="A355" s="80"/>
      <c r="B355" s="80"/>
      <c r="C355" s="80"/>
      <c r="D355" s="80"/>
      <c r="E355" s="80"/>
      <c r="F355" s="80"/>
      <c r="G355" s="80"/>
      <c r="H355" s="80"/>
      <c r="I355" s="80"/>
      <c r="J355" s="80"/>
      <c r="K355" s="80"/>
      <c r="L355" s="80"/>
      <c r="M355" s="80"/>
      <c r="N355" s="80"/>
      <c r="O355" s="80"/>
      <c r="P355" s="80"/>
      <c r="Q355" s="80"/>
      <c r="R355" s="80"/>
      <c r="S355" s="80"/>
      <c r="T355" s="80"/>
      <c r="U355" s="80"/>
      <c r="V355" s="80"/>
      <c r="W355" s="80"/>
      <c r="X355" s="80"/>
      <c r="Y355" s="80"/>
      <c r="Z355" s="80"/>
    </row>
    <row r="356" spans="1:26" ht="15" x14ac:dyDescent="0.25">
      <c r="A356" s="80"/>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row>
    <row r="357" spans="1:26" ht="15" x14ac:dyDescent="0.25">
      <c r="A357" s="80"/>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row>
    <row r="358" spans="1:26" ht="15" x14ac:dyDescent="0.25">
      <c r="A358" s="80"/>
      <c r="B358" s="80"/>
      <c r="C358" s="80"/>
      <c r="D358" s="80"/>
      <c r="E358" s="80"/>
      <c r="F358" s="80"/>
      <c r="G358" s="80"/>
      <c r="H358" s="80"/>
      <c r="I358" s="80"/>
      <c r="J358" s="80"/>
      <c r="K358" s="80"/>
      <c r="L358" s="80"/>
      <c r="M358" s="80"/>
      <c r="N358" s="80"/>
      <c r="O358" s="80"/>
      <c r="P358" s="80"/>
      <c r="Q358" s="80"/>
      <c r="R358" s="80"/>
      <c r="S358" s="80"/>
      <c r="T358" s="80"/>
      <c r="U358" s="80"/>
      <c r="V358" s="80"/>
      <c r="W358" s="80"/>
      <c r="X358" s="80"/>
      <c r="Y358" s="80"/>
      <c r="Z358" s="80"/>
    </row>
    <row r="359" spans="1:26" ht="15" x14ac:dyDescent="0.25">
      <c r="A359" s="80"/>
      <c r="B359" s="80"/>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row>
    <row r="360" spans="1:26" ht="15" x14ac:dyDescent="0.25">
      <c r="A360" s="80"/>
      <c r="B360" s="80"/>
      <c r="C360" s="80"/>
      <c r="D360" s="80"/>
      <c r="E360" s="80"/>
      <c r="F360" s="80"/>
      <c r="G360" s="80"/>
      <c r="H360" s="80"/>
      <c r="I360" s="80"/>
      <c r="J360" s="80"/>
      <c r="K360" s="80"/>
      <c r="L360" s="80"/>
      <c r="M360" s="80"/>
      <c r="N360" s="80"/>
      <c r="O360" s="80"/>
      <c r="P360" s="80"/>
      <c r="Q360" s="80"/>
      <c r="R360" s="80"/>
      <c r="S360" s="80"/>
      <c r="T360" s="80"/>
      <c r="U360" s="80"/>
      <c r="V360" s="80"/>
      <c r="W360" s="80"/>
      <c r="X360" s="80"/>
      <c r="Y360" s="80"/>
      <c r="Z360" s="80"/>
    </row>
    <row r="361" spans="1:26" ht="15" x14ac:dyDescent="0.25">
      <c r="A361" s="80"/>
      <c r="B361" s="80"/>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row>
    <row r="362" spans="1:26" ht="15" x14ac:dyDescent="0.25">
      <c r="A362" s="80"/>
      <c r="B362" s="80"/>
      <c r="C362" s="80"/>
      <c r="D362" s="80"/>
      <c r="E362" s="80"/>
      <c r="F362" s="80"/>
      <c r="G362" s="80"/>
      <c r="H362" s="80"/>
      <c r="I362" s="80"/>
      <c r="J362" s="80"/>
      <c r="K362" s="80"/>
      <c r="L362" s="80"/>
      <c r="M362" s="80"/>
      <c r="N362" s="80"/>
      <c r="O362" s="80"/>
      <c r="P362" s="80"/>
      <c r="Q362" s="80"/>
      <c r="R362" s="80"/>
      <c r="S362" s="80"/>
      <c r="T362" s="80"/>
      <c r="U362" s="80"/>
      <c r="V362" s="80"/>
      <c r="W362" s="80"/>
      <c r="X362" s="80"/>
      <c r="Y362" s="80"/>
      <c r="Z362" s="80"/>
    </row>
    <row r="363" spans="1:26" ht="15" x14ac:dyDescent="0.25">
      <c r="A363" s="80"/>
      <c r="B363" s="80"/>
      <c r="C363" s="80"/>
      <c r="D363" s="80"/>
      <c r="E363" s="80"/>
      <c r="F363" s="80"/>
      <c r="G363" s="80"/>
      <c r="H363" s="80"/>
      <c r="I363" s="80"/>
      <c r="J363" s="80"/>
      <c r="K363" s="80"/>
      <c r="L363" s="80"/>
      <c r="M363" s="80"/>
      <c r="N363" s="80"/>
      <c r="O363" s="80"/>
      <c r="P363" s="80"/>
      <c r="Q363" s="80"/>
      <c r="R363" s="80"/>
      <c r="S363" s="80"/>
      <c r="T363" s="80"/>
      <c r="U363" s="80"/>
      <c r="V363" s="80"/>
      <c r="W363" s="80"/>
      <c r="X363" s="80"/>
      <c r="Y363" s="80"/>
      <c r="Z363" s="80"/>
    </row>
    <row r="364" spans="1:26" ht="15" x14ac:dyDescent="0.25">
      <c r="A364" s="80"/>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row>
    <row r="365" spans="1:26" ht="15" x14ac:dyDescent="0.25">
      <c r="A365" s="80"/>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row>
    <row r="366" spans="1:26" ht="15" x14ac:dyDescent="0.25">
      <c r="A366" s="80"/>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row>
    <row r="367" spans="1:26" ht="15" x14ac:dyDescent="0.25">
      <c r="A367" s="80"/>
      <c r="B367" s="80"/>
      <c r="C367" s="80"/>
      <c r="D367" s="80"/>
      <c r="E367" s="80"/>
      <c r="F367" s="80"/>
      <c r="G367" s="80"/>
      <c r="H367" s="80"/>
      <c r="I367" s="80"/>
      <c r="J367" s="80"/>
      <c r="K367" s="80"/>
      <c r="L367" s="80"/>
      <c r="M367" s="80"/>
      <c r="N367" s="80"/>
      <c r="O367" s="80"/>
      <c r="P367" s="80"/>
      <c r="Q367" s="80"/>
      <c r="R367" s="80"/>
      <c r="S367" s="80"/>
      <c r="T367" s="80"/>
      <c r="U367" s="80"/>
      <c r="V367" s="80"/>
      <c r="W367" s="80"/>
      <c r="X367" s="80"/>
      <c r="Y367" s="80"/>
      <c r="Z367" s="80"/>
    </row>
    <row r="368" spans="1:26" ht="15" x14ac:dyDescent="0.25">
      <c r="A368" s="80"/>
      <c r="B368" s="80"/>
      <c r="C368" s="80"/>
      <c r="D368" s="80"/>
      <c r="E368" s="80"/>
      <c r="F368" s="80"/>
      <c r="G368" s="80"/>
      <c r="H368" s="80"/>
      <c r="I368" s="80"/>
      <c r="J368" s="80"/>
      <c r="K368" s="80"/>
      <c r="L368" s="80"/>
      <c r="M368" s="80"/>
      <c r="N368" s="80"/>
      <c r="O368" s="80"/>
      <c r="P368" s="80"/>
      <c r="Q368" s="80"/>
      <c r="R368" s="80"/>
      <c r="S368" s="80"/>
      <c r="T368" s="80"/>
      <c r="U368" s="80"/>
      <c r="V368" s="80"/>
      <c r="W368" s="80"/>
      <c r="X368" s="80"/>
      <c r="Y368" s="80"/>
      <c r="Z368" s="80"/>
    </row>
    <row r="369" spans="1:26" ht="15" x14ac:dyDescent="0.25">
      <c r="A369" s="80"/>
      <c r="B369" s="80"/>
      <c r="C369" s="80"/>
      <c r="D369" s="80"/>
      <c r="E369" s="80"/>
      <c r="F369" s="80"/>
      <c r="G369" s="80"/>
      <c r="H369" s="80"/>
      <c r="I369" s="80"/>
      <c r="J369" s="80"/>
      <c r="K369" s="80"/>
      <c r="L369" s="80"/>
      <c r="M369" s="80"/>
      <c r="N369" s="80"/>
      <c r="O369" s="80"/>
      <c r="P369" s="80"/>
      <c r="Q369" s="80"/>
      <c r="R369" s="80"/>
      <c r="S369" s="80"/>
      <c r="T369" s="80"/>
      <c r="U369" s="80"/>
      <c r="V369" s="80"/>
      <c r="W369" s="80"/>
      <c r="X369" s="80"/>
      <c r="Y369" s="80"/>
      <c r="Z369" s="80"/>
    </row>
    <row r="370" spans="1:26" ht="15" x14ac:dyDescent="0.25">
      <c r="A370" s="80"/>
      <c r="B370" s="80"/>
      <c r="C370" s="80"/>
      <c r="D370" s="80"/>
      <c r="E370" s="80"/>
      <c r="F370" s="80"/>
      <c r="G370" s="80"/>
      <c r="H370" s="80"/>
      <c r="I370" s="80"/>
      <c r="J370" s="80"/>
      <c r="K370" s="80"/>
      <c r="L370" s="80"/>
      <c r="M370" s="80"/>
      <c r="N370" s="80"/>
      <c r="O370" s="80"/>
      <c r="P370" s="80"/>
      <c r="Q370" s="80"/>
      <c r="R370" s="80"/>
      <c r="S370" s="80"/>
      <c r="T370" s="80"/>
      <c r="U370" s="80"/>
      <c r="V370" s="80"/>
      <c r="W370" s="80"/>
      <c r="X370" s="80"/>
      <c r="Y370" s="80"/>
      <c r="Z370" s="80"/>
    </row>
    <row r="371" spans="1:26" ht="15" x14ac:dyDescent="0.25">
      <c r="A371" s="80"/>
      <c r="B371" s="80"/>
      <c r="C371" s="80"/>
      <c r="D371" s="80"/>
      <c r="E371" s="80"/>
      <c r="F371" s="80"/>
      <c r="G371" s="80"/>
      <c r="H371" s="80"/>
      <c r="I371" s="80"/>
      <c r="J371" s="80"/>
      <c r="K371" s="80"/>
      <c r="L371" s="80"/>
      <c r="M371" s="80"/>
      <c r="N371" s="80"/>
      <c r="O371" s="80"/>
      <c r="P371" s="80"/>
      <c r="Q371" s="80"/>
      <c r="R371" s="80"/>
      <c r="S371" s="80"/>
      <c r="T371" s="80"/>
      <c r="U371" s="80"/>
      <c r="V371" s="80"/>
      <c r="W371" s="80"/>
      <c r="X371" s="80"/>
      <c r="Y371" s="80"/>
      <c r="Z371" s="80"/>
    </row>
    <row r="372" spans="1:26" ht="15" x14ac:dyDescent="0.25">
      <c r="A372" s="80"/>
      <c r="B372" s="80"/>
      <c r="C372" s="80"/>
      <c r="D372" s="80"/>
      <c r="E372" s="80"/>
      <c r="F372" s="80"/>
      <c r="G372" s="80"/>
      <c r="H372" s="80"/>
      <c r="I372" s="80"/>
      <c r="J372" s="80"/>
      <c r="K372" s="80"/>
      <c r="L372" s="80"/>
      <c r="M372" s="80"/>
      <c r="N372" s="80"/>
      <c r="O372" s="80"/>
      <c r="P372" s="80"/>
      <c r="Q372" s="80"/>
      <c r="R372" s="80"/>
      <c r="S372" s="80"/>
      <c r="T372" s="80"/>
      <c r="U372" s="80"/>
      <c r="V372" s="80"/>
      <c r="W372" s="80"/>
      <c r="X372" s="80"/>
      <c r="Y372" s="80"/>
      <c r="Z372" s="80"/>
    </row>
    <row r="373" spans="1:26" ht="15" x14ac:dyDescent="0.25">
      <c r="A373" s="80"/>
      <c r="B373" s="80"/>
      <c r="C373" s="80"/>
      <c r="D373" s="80"/>
      <c r="E373" s="80"/>
      <c r="F373" s="80"/>
      <c r="G373" s="80"/>
      <c r="H373" s="80"/>
      <c r="I373" s="80"/>
      <c r="J373" s="80"/>
      <c r="K373" s="80"/>
      <c r="L373" s="80"/>
      <c r="M373" s="80"/>
      <c r="N373" s="80"/>
      <c r="O373" s="80"/>
      <c r="P373" s="80"/>
      <c r="Q373" s="80"/>
      <c r="R373" s="80"/>
      <c r="S373" s="80"/>
      <c r="T373" s="80"/>
      <c r="U373" s="80"/>
      <c r="V373" s="80"/>
      <c r="W373" s="80"/>
      <c r="X373" s="80"/>
      <c r="Y373" s="80"/>
      <c r="Z373" s="80"/>
    </row>
    <row r="374" spans="1:26" ht="15" x14ac:dyDescent="0.25">
      <c r="A374" s="80"/>
      <c r="B374" s="80"/>
      <c r="C374" s="80"/>
      <c r="D374" s="80"/>
      <c r="E374" s="80"/>
      <c r="F374" s="80"/>
      <c r="G374" s="80"/>
      <c r="H374" s="80"/>
      <c r="I374" s="80"/>
      <c r="J374" s="80"/>
      <c r="K374" s="80"/>
      <c r="L374" s="80"/>
      <c r="M374" s="80"/>
      <c r="N374" s="80"/>
      <c r="O374" s="80"/>
      <c r="P374" s="80"/>
      <c r="Q374" s="80"/>
      <c r="R374" s="80"/>
      <c r="S374" s="80"/>
      <c r="T374" s="80"/>
      <c r="U374" s="80"/>
      <c r="V374" s="80"/>
      <c r="W374" s="80"/>
      <c r="X374" s="80"/>
      <c r="Y374" s="80"/>
      <c r="Z374" s="80"/>
    </row>
    <row r="375" spans="1:26" ht="15" x14ac:dyDescent="0.25">
      <c r="A375" s="80"/>
      <c r="B375" s="80"/>
      <c r="C375" s="80"/>
      <c r="D375" s="80"/>
      <c r="E375" s="80"/>
      <c r="F375" s="80"/>
      <c r="G375" s="80"/>
      <c r="H375" s="80"/>
      <c r="I375" s="80"/>
      <c r="J375" s="80"/>
      <c r="K375" s="80"/>
      <c r="L375" s="80"/>
      <c r="M375" s="80"/>
      <c r="N375" s="80"/>
      <c r="O375" s="80"/>
      <c r="P375" s="80"/>
      <c r="Q375" s="80"/>
      <c r="R375" s="80"/>
      <c r="S375" s="80"/>
      <c r="T375" s="80"/>
      <c r="U375" s="80"/>
      <c r="V375" s="80"/>
      <c r="W375" s="80"/>
      <c r="X375" s="80"/>
      <c r="Y375" s="80"/>
      <c r="Z375" s="80"/>
    </row>
    <row r="376" spans="1:26" ht="15" x14ac:dyDescent="0.25">
      <c r="A376" s="80"/>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row>
    <row r="377" spans="1:26" ht="15" x14ac:dyDescent="0.25">
      <c r="A377" s="80"/>
      <c r="B377" s="80"/>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row>
    <row r="378" spans="1:26" ht="15" x14ac:dyDescent="0.25">
      <c r="A378" s="80"/>
      <c r="B378" s="80"/>
      <c r="C378" s="80"/>
      <c r="D378" s="80"/>
      <c r="E378" s="80"/>
      <c r="F378" s="80"/>
      <c r="G378" s="80"/>
      <c r="H378" s="80"/>
      <c r="I378" s="80"/>
      <c r="J378" s="80"/>
      <c r="K378" s="80"/>
      <c r="L378" s="80"/>
      <c r="M378" s="80"/>
      <c r="N378" s="80"/>
      <c r="O378" s="80"/>
      <c r="P378" s="80"/>
      <c r="Q378" s="80"/>
      <c r="R378" s="80"/>
      <c r="S378" s="80"/>
      <c r="T378" s="80"/>
      <c r="U378" s="80"/>
      <c r="V378" s="80"/>
      <c r="W378" s="80"/>
      <c r="X378" s="80"/>
      <c r="Y378" s="80"/>
      <c r="Z378" s="80"/>
    </row>
    <row r="379" spans="1:26" ht="15" x14ac:dyDescent="0.25">
      <c r="A379" s="80"/>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row>
    <row r="380" spans="1:26" ht="15" x14ac:dyDescent="0.25">
      <c r="A380" s="80"/>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row>
    <row r="381" spans="1:26" ht="15" x14ac:dyDescent="0.25">
      <c r="A381" s="80"/>
      <c r="B381" s="80"/>
      <c r="C381" s="80"/>
      <c r="D381" s="80"/>
      <c r="E381" s="80"/>
      <c r="F381" s="80"/>
      <c r="G381" s="80"/>
      <c r="H381" s="80"/>
      <c r="I381" s="80"/>
      <c r="J381" s="80"/>
      <c r="K381" s="80"/>
      <c r="L381" s="80"/>
      <c r="M381" s="80"/>
      <c r="N381" s="80"/>
      <c r="O381" s="80"/>
      <c r="P381" s="80"/>
      <c r="Q381" s="80"/>
      <c r="R381" s="80"/>
      <c r="S381" s="80"/>
      <c r="T381" s="80"/>
      <c r="U381" s="80"/>
      <c r="V381" s="80"/>
      <c r="W381" s="80"/>
      <c r="X381" s="80"/>
      <c r="Y381" s="80"/>
      <c r="Z381" s="80"/>
    </row>
    <row r="382" spans="1:26" ht="15" x14ac:dyDescent="0.25">
      <c r="A382" s="80"/>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row>
    <row r="383" spans="1:26" ht="15" x14ac:dyDescent="0.25">
      <c r="A383" s="80"/>
      <c r="B383" s="80"/>
      <c r="C383" s="80"/>
      <c r="D383" s="80"/>
      <c r="E383" s="80"/>
      <c r="F383" s="80"/>
      <c r="G383" s="80"/>
      <c r="H383" s="80"/>
      <c r="I383" s="80"/>
      <c r="J383" s="80"/>
      <c r="K383" s="80"/>
      <c r="L383" s="80"/>
      <c r="M383" s="80"/>
      <c r="N383" s="80"/>
      <c r="O383" s="80"/>
      <c r="P383" s="80"/>
      <c r="Q383" s="80"/>
      <c r="R383" s="80"/>
      <c r="S383" s="80"/>
      <c r="T383" s="80"/>
      <c r="U383" s="80"/>
      <c r="V383" s="80"/>
      <c r="W383" s="80"/>
      <c r="X383" s="80"/>
      <c r="Y383" s="80"/>
      <c r="Z383" s="80"/>
    </row>
    <row r="384" spans="1:26" ht="15" x14ac:dyDescent="0.25">
      <c r="A384" s="80"/>
      <c r="B384" s="80"/>
      <c r="C384" s="80"/>
      <c r="D384" s="80"/>
      <c r="E384" s="80"/>
      <c r="F384" s="80"/>
      <c r="G384" s="80"/>
      <c r="H384" s="80"/>
      <c r="I384" s="80"/>
      <c r="J384" s="80"/>
      <c r="K384" s="80"/>
      <c r="L384" s="80"/>
      <c r="M384" s="80"/>
      <c r="N384" s="80"/>
      <c r="O384" s="80"/>
      <c r="P384" s="80"/>
      <c r="Q384" s="80"/>
      <c r="R384" s="80"/>
      <c r="S384" s="80"/>
      <c r="T384" s="80"/>
      <c r="U384" s="80"/>
      <c r="V384" s="80"/>
      <c r="W384" s="80"/>
      <c r="X384" s="80"/>
      <c r="Y384" s="80"/>
      <c r="Z384" s="80"/>
    </row>
    <row r="385" spans="1:26" ht="15" x14ac:dyDescent="0.25">
      <c r="A385" s="80"/>
      <c r="B385" s="80"/>
      <c r="C385" s="80"/>
      <c r="D385" s="80"/>
      <c r="E385" s="80"/>
      <c r="F385" s="80"/>
      <c r="G385" s="80"/>
      <c r="H385" s="80"/>
      <c r="I385" s="80"/>
      <c r="J385" s="80"/>
      <c r="K385" s="80"/>
      <c r="L385" s="80"/>
      <c r="M385" s="80"/>
      <c r="N385" s="80"/>
      <c r="O385" s="80"/>
      <c r="P385" s="80"/>
      <c r="Q385" s="80"/>
      <c r="R385" s="80"/>
      <c r="S385" s="80"/>
      <c r="T385" s="80"/>
      <c r="U385" s="80"/>
      <c r="V385" s="80"/>
      <c r="W385" s="80"/>
      <c r="X385" s="80"/>
      <c r="Y385" s="80"/>
      <c r="Z385" s="80"/>
    </row>
    <row r="386" spans="1:26" ht="15" x14ac:dyDescent="0.25">
      <c r="A386" s="80"/>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row>
    <row r="387" spans="1:26" ht="15" x14ac:dyDescent="0.25">
      <c r="A387" s="80"/>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row>
    <row r="388" spans="1:26" ht="15" x14ac:dyDescent="0.25">
      <c r="A388" s="80"/>
      <c r="B388" s="80"/>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row>
    <row r="389" spans="1:26" ht="15" x14ac:dyDescent="0.25">
      <c r="A389" s="80"/>
      <c r="B389" s="80"/>
      <c r="C389" s="80"/>
      <c r="D389" s="80"/>
      <c r="E389" s="80"/>
      <c r="F389" s="80"/>
      <c r="G389" s="80"/>
      <c r="H389" s="80"/>
      <c r="I389" s="80"/>
      <c r="J389" s="80"/>
      <c r="K389" s="80"/>
      <c r="L389" s="80"/>
      <c r="M389" s="80"/>
      <c r="N389" s="80"/>
      <c r="O389" s="80"/>
      <c r="P389" s="80"/>
      <c r="Q389" s="80"/>
      <c r="R389" s="80"/>
      <c r="S389" s="80"/>
      <c r="T389" s="80"/>
      <c r="U389" s="80"/>
      <c r="V389" s="80"/>
      <c r="W389" s="80"/>
      <c r="X389" s="80"/>
      <c r="Y389" s="80"/>
      <c r="Z389" s="80"/>
    </row>
    <row r="390" spans="1:26" ht="15" x14ac:dyDescent="0.25">
      <c r="A390" s="80"/>
      <c r="B390" s="80"/>
      <c r="C390" s="80"/>
      <c r="D390" s="80"/>
      <c r="E390" s="80"/>
      <c r="F390" s="80"/>
      <c r="G390" s="80"/>
      <c r="H390" s="80"/>
      <c r="I390" s="80"/>
      <c r="J390" s="80"/>
      <c r="K390" s="80"/>
      <c r="L390" s="80"/>
      <c r="M390" s="80"/>
      <c r="N390" s="80"/>
      <c r="O390" s="80"/>
      <c r="P390" s="80"/>
      <c r="Q390" s="80"/>
      <c r="R390" s="80"/>
      <c r="S390" s="80"/>
      <c r="T390" s="80"/>
      <c r="U390" s="80"/>
      <c r="V390" s="80"/>
      <c r="W390" s="80"/>
      <c r="X390" s="80"/>
      <c r="Y390" s="80"/>
      <c r="Z390" s="80"/>
    </row>
    <row r="391" spans="1:26" ht="15" x14ac:dyDescent="0.25">
      <c r="A391" s="80"/>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row>
    <row r="392" spans="1:26" ht="15" x14ac:dyDescent="0.25">
      <c r="A392" s="80"/>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row>
    <row r="393" spans="1:26" ht="15" x14ac:dyDescent="0.25">
      <c r="A393" s="80"/>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row>
    <row r="394" spans="1:26" ht="15" x14ac:dyDescent="0.25">
      <c r="A394" s="80"/>
      <c r="B394" s="80"/>
      <c r="C394" s="80"/>
      <c r="D394" s="80"/>
      <c r="E394" s="80"/>
      <c r="F394" s="80"/>
      <c r="G394" s="80"/>
      <c r="H394" s="80"/>
      <c r="I394" s="80"/>
      <c r="J394" s="80"/>
      <c r="K394" s="80"/>
      <c r="L394" s="80"/>
      <c r="M394" s="80"/>
      <c r="N394" s="80"/>
      <c r="O394" s="80"/>
      <c r="P394" s="80"/>
      <c r="Q394" s="80"/>
      <c r="R394" s="80"/>
      <c r="S394" s="80"/>
      <c r="T394" s="80"/>
      <c r="U394" s="80"/>
      <c r="V394" s="80"/>
      <c r="W394" s="80"/>
      <c r="X394" s="80"/>
      <c r="Y394" s="80"/>
      <c r="Z394" s="80"/>
    </row>
    <row r="395" spans="1:26" ht="15" x14ac:dyDescent="0.25">
      <c r="A395" s="80"/>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row>
    <row r="396" spans="1:26" ht="15" x14ac:dyDescent="0.25">
      <c r="A396" s="80"/>
      <c r="B396" s="80"/>
      <c r="C396" s="80"/>
      <c r="D396" s="80"/>
      <c r="E396" s="80"/>
      <c r="F396" s="80"/>
      <c r="G396" s="80"/>
      <c r="H396" s="80"/>
      <c r="I396" s="80"/>
      <c r="J396" s="80"/>
      <c r="K396" s="80"/>
      <c r="L396" s="80"/>
      <c r="M396" s="80"/>
      <c r="N396" s="80"/>
      <c r="O396" s="80"/>
      <c r="P396" s="80"/>
      <c r="Q396" s="80"/>
      <c r="R396" s="80"/>
      <c r="S396" s="80"/>
      <c r="T396" s="80"/>
      <c r="U396" s="80"/>
      <c r="V396" s="80"/>
      <c r="W396" s="80"/>
      <c r="X396" s="80"/>
      <c r="Y396" s="80"/>
      <c r="Z396" s="80"/>
    </row>
    <row r="397" spans="1:26" ht="15" x14ac:dyDescent="0.25">
      <c r="A397" s="80"/>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row>
    <row r="398" spans="1:26" ht="15" x14ac:dyDescent="0.25">
      <c r="A398" s="80"/>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row>
    <row r="399" spans="1:26" ht="15" x14ac:dyDescent="0.25">
      <c r="A399" s="80"/>
      <c r="B399" s="80"/>
      <c r="C399" s="80"/>
      <c r="D399" s="80"/>
      <c r="E399" s="80"/>
      <c r="F399" s="80"/>
      <c r="G399" s="80"/>
      <c r="H399" s="80"/>
      <c r="I399" s="80"/>
      <c r="J399" s="80"/>
      <c r="K399" s="80"/>
      <c r="L399" s="80"/>
      <c r="M399" s="80"/>
      <c r="N399" s="80"/>
      <c r="O399" s="80"/>
      <c r="P399" s="80"/>
      <c r="Q399" s="80"/>
      <c r="R399" s="80"/>
      <c r="S399" s="80"/>
      <c r="T399" s="80"/>
      <c r="U399" s="80"/>
      <c r="V399" s="80"/>
      <c r="W399" s="80"/>
      <c r="X399" s="80"/>
      <c r="Y399" s="80"/>
      <c r="Z399" s="80"/>
    </row>
    <row r="400" spans="1:26" ht="15" x14ac:dyDescent="0.25">
      <c r="A400" s="80"/>
      <c r="B400" s="80"/>
      <c r="C400" s="80"/>
      <c r="D400" s="80"/>
      <c r="E400" s="80"/>
      <c r="F400" s="80"/>
      <c r="G400" s="80"/>
      <c r="H400" s="80"/>
      <c r="I400" s="80"/>
      <c r="J400" s="80"/>
      <c r="K400" s="80"/>
      <c r="L400" s="80"/>
      <c r="M400" s="80"/>
      <c r="N400" s="80"/>
      <c r="O400" s="80"/>
      <c r="P400" s="80"/>
      <c r="Q400" s="80"/>
      <c r="R400" s="80"/>
      <c r="S400" s="80"/>
      <c r="T400" s="80"/>
      <c r="U400" s="80"/>
      <c r="V400" s="80"/>
      <c r="W400" s="80"/>
      <c r="X400" s="80"/>
      <c r="Y400" s="80"/>
      <c r="Z400" s="80"/>
    </row>
    <row r="401" spans="1:26" ht="15" x14ac:dyDescent="0.25">
      <c r="A401" s="80"/>
      <c r="B401" s="80"/>
      <c r="C401" s="80"/>
      <c r="D401" s="80"/>
      <c r="E401" s="80"/>
      <c r="F401" s="80"/>
      <c r="G401" s="80"/>
      <c r="H401" s="80"/>
      <c r="I401" s="80"/>
      <c r="J401" s="80"/>
      <c r="K401" s="80"/>
      <c r="L401" s="80"/>
      <c r="M401" s="80"/>
      <c r="N401" s="80"/>
      <c r="O401" s="80"/>
      <c r="P401" s="80"/>
      <c r="Q401" s="80"/>
      <c r="R401" s="80"/>
      <c r="S401" s="80"/>
      <c r="T401" s="80"/>
      <c r="U401" s="80"/>
      <c r="V401" s="80"/>
      <c r="W401" s="80"/>
      <c r="X401" s="80"/>
      <c r="Y401" s="80"/>
      <c r="Z401" s="80"/>
    </row>
    <row r="402" spans="1:26" ht="15" x14ac:dyDescent="0.25">
      <c r="A402" s="80"/>
      <c r="B402" s="80"/>
      <c r="C402" s="80"/>
      <c r="D402" s="80"/>
      <c r="E402" s="80"/>
      <c r="F402" s="80"/>
      <c r="G402" s="80"/>
      <c r="H402" s="80"/>
      <c r="I402" s="80"/>
      <c r="J402" s="80"/>
      <c r="K402" s="80"/>
      <c r="L402" s="80"/>
      <c r="M402" s="80"/>
      <c r="N402" s="80"/>
      <c r="O402" s="80"/>
      <c r="P402" s="80"/>
      <c r="Q402" s="80"/>
      <c r="R402" s="80"/>
      <c r="S402" s="80"/>
      <c r="T402" s="80"/>
      <c r="U402" s="80"/>
      <c r="V402" s="80"/>
      <c r="W402" s="80"/>
      <c r="X402" s="80"/>
      <c r="Y402" s="80"/>
      <c r="Z402" s="80"/>
    </row>
    <row r="403" spans="1:26" ht="15" x14ac:dyDescent="0.25">
      <c r="A403" s="80"/>
      <c r="B403" s="80"/>
      <c r="C403" s="80"/>
      <c r="D403" s="80"/>
      <c r="E403" s="80"/>
      <c r="F403" s="80"/>
      <c r="G403" s="80"/>
      <c r="H403" s="80"/>
      <c r="I403" s="80"/>
      <c r="J403" s="80"/>
      <c r="K403" s="80"/>
      <c r="L403" s="80"/>
      <c r="M403" s="80"/>
      <c r="N403" s="80"/>
      <c r="O403" s="80"/>
      <c r="P403" s="80"/>
      <c r="Q403" s="80"/>
      <c r="R403" s="80"/>
      <c r="S403" s="80"/>
      <c r="T403" s="80"/>
      <c r="U403" s="80"/>
      <c r="V403" s="80"/>
      <c r="W403" s="80"/>
      <c r="X403" s="80"/>
      <c r="Y403" s="80"/>
      <c r="Z403" s="80"/>
    </row>
    <row r="404" spans="1:26" ht="15" x14ac:dyDescent="0.25">
      <c r="A404" s="80"/>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row>
    <row r="405" spans="1:26" ht="15" x14ac:dyDescent="0.25">
      <c r="A405" s="80"/>
      <c r="B405" s="80"/>
      <c r="C405" s="80"/>
      <c r="D405" s="80"/>
      <c r="E405" s="80"/>
      <c r="F405" s="80"/>
      <c r="G405" s="80"/>
      <c r="H405" s="80"/>
      <c r="I405" s="80"/>
      <c r="J405" s="80"/>
      <c r="K405" s="80"/>
      <c r="L405" s="80"/>
      <c r="M405" s="80"/>
      <c r="N405" s="80"/>
      <c r="O405" s="80"/>
      <c r="P405" s="80"/>
      <c r="Q405" s="80"/>
      <c r="R405" s="80"/>
      <c r="S405" s="80"/>
      <c r="T405" s="80"/>
      <c r="U405" s="80"/>
      <c r="V405" s="80"/>
      <c r="W405" s="80"/>
      <c r="X405" s="80"/>
      <c r="Y405" s="80"/>
      <c r="Z405" s="80"/>
    </row>
    <row r="406" spans="1:26" ht="15" x14ac:dyDescent="0.25">
      <c r="A406" s="80"/>
      <c r="B406" s="80"/>
      <c r="C406" s="80"/>
      <c r="D406" s="80"/>
      <c r="E406" s="80"/>
      <c r="F406" s="80"/>
      <c r="G406" s="80"/>
      <c r="H406" s="80"/>
      <c r="I406" s="80"/>
      <c r="J406" s="80"/>
      <c r="K406" s="80"/>
      <c r="L406" s="80"/>
      <c r="M406" s="80"/>
      <c r="N406" s="80"/>
      <c r="O406" s="80"/>
      <c r="P406" s="80"/>
      <c r="Q406" s="80"/>
      <c r="R406" s="80"/>
      <c r="S406" s="80"/>
      <c r="T406" s="80"/>
      <c r="U406" s="80"/>
      <c r="V406" s="80"/>
      <c r="W406" s="80"/>
      <c r="X406" s="80"/>
      <c r="Y406" s="80"/>
      <c r="Z406" s="80"/>
    </row>
    <row r="407" spans="1:26" ht="15" x14ac:dyDescent="0.25">
      <c r="A407" s="80"/>
      <c r="B407" s="80"/>
      <c r="C407" s="80"/>
      <c r="D407" s="80"/>
      <c r="E407" s="80"/>
      <c r="F407" s="80"/>
      <c r="G407" s="80"/>
      <c r="H407" s="80"/>
      <c r="I407" s="80"/>
      <c r="J407" s="80"/>
      <c r="K407" s="80"/>
      <c r="L407" s="80"/>
      <c r="M407" s="80"/>
      <c r="N407" s="80"/>
      <c r="O407" s="80"/>
      <c r="P407" s="80"/>
      <c r="Q407" s="80"/>
      <c r="R407" s="80"/>
      <c r="S407" s="80"/>
      <c r="T407" s="80"/>
      <c r="U407" s="80"/>
      <c r="V407" s="80"/>
      <c r="W407" s="80"/>
      <c r="X407" s="80"/>
      <c r="Y407" s="80"/>
      <c r="Z407" s="80"/>
    </row>
    <row r="408" spans="1:26" ht="15" x14ac:dyDescent="0.25">
      <c r="A408" s="80"/>
      <c r="B408" s="80"/>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row>
    <row r="409" spans="1:26" ht="15" x14ac:dyDescent="0.25">
      <c r="A409" s="80"/>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row>
    <row r="410" spans="1:26" ht="15" x14ac:dyDescent="0.25">
      <c r="A410" s="80"/>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row>
    <row r="411" spans="1:26" ht="15" x14ac:dyDescent="0.25">
      <c r="A411" s="80"/>
      <c r="B411" s="80"/>
      <c r="C411" s="80"/>
      <c r="D411" s="80"/>
      <c r="E411" s="80"/>
      <c r="F411" s="80"/>
      <c r="G411" s="80"/>
      <c r="H411" s="80"/>
      <c r="I411" s="80"/>
      <c r="J411" s="80"/>
      <c r="K411" s="80"/>
      <c r="L411" s="80"/>
      <c r="M411" s="80"/>
      <c r="N411" s="80"/>
      <c r="O411" s="80"/>
      <c r="P411" s="80"/>
      <c r="Q411" s="80"/>
      <c r="R411" s="80"/>
      <c r="S411" s="80"/>
      <c r="T411" s="80"/>
      <c r="U411" s="80"/>
      <c r="V411" s="80"/>
      <c r="W411" s="80"/>
      <c r="X411" s="80"/>
      <c r="Y411" s="80"/>
      <c r="Z411" s="80"/>
    </row>
    <row r="412" spans="1:26" ht="15" x14ac:dyDescent="0.25">
      <c r="A412" s="80"/>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row>
    <row r="413" spans="1:26" ht="15" x14ac:dyDescent="0.25">
      <c r="A413" s="80"/>
      <c r="B413" s="80"/>
      <c r="C413" s="80"/>
      <c r="D413" s="80"/>
      <c r="E413" s="80"/>
      <c r="F413" s="80"/>
      <c r="G413" s="80"/>
      <c r="H413" s="80"/>
      <c r="I413" s="80"/>
      <c r="J413" s="80"/>
      <c r="K413" s="80"/>
      <c r="L413" s="80"/>
      <c r="M413" s="80"/>
      <c r="N413" s="80"/>
      <c r="O413" s="80"/>
      <c r="P413" s="80"/>
      <c r="Q413" s="80"/>
      <c r="R413" s="80"/>
      <c r="S413" s="80"/>
      <c r="T413" s="80"/>
      <c r="U413" s="80"/>
      <c r="V413" s="80"/>
      <c r="W413" s="80"/>
      <c r="X413" s="80"/>
      <c r="Y413" s="80"/>
      <c r="Z413" s="80"/>
    </row>
    <row r="414" spans="1:26" ht="15" x14ac:dyDescent="0.25">
      <c r="A414" s="80"/>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row>
    <row r="415" spans="1:26" ht="15" x14ac:dyDescent="0.25">
      <c r="A415" s="80"/>
      <c r="B415" s="80"/>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row>
    <row r="416" spans="1:26" ht="15" x14ac:dyDescent="0.25">
      <c r="A416" s="80"/>
      <c r="B416" s="80"/>
      <c r="C416" s="80"/>
      <c r="D416" s="80"/>
      <c r="E416" s="80"/>
      <c r="F416" s="80"/>
      <c r="G416" s="80"/>
      <c r="H416" s="80"/>
      <c r="I416" s="80"/>
      <c r="J416" s="80"/>
      <c r="K416" s="80"/>
      <c r="L416" s="80"/>
      <c r="M416" s="80"/>
      <c r="N416" s="80"/>
      <c r="O416" s="80"/>
      <c r="P416" s="80"/>
      <c r="Q416" s="80"/>
      <c r="R416" s="80"/>
      <c r="S416" s="80"/>
      <c r="T416" s="80"/>
      <c r="U416" s="80"/>
      <c r="V416" s="80"/>
      <c r="W416" s="80"/>
      <c r="X416" s="80"/>
      <c r="Y416" s="80"/>
      <c r="Z416" s="80"/>
    </row>
    <row r="417" spans="1:26" ht="15" x14ac:dyDescent="0.25">
      <c r="A417" s="80"/>
      <c r="B417" s="80"/>
      <c r="C417" s="80"/>
      <c r="D417" s="80"/>
      <c r="E417" s="80"/>
      <c r="F417" s="80"/>
      <c r="G417" s="80"/>
      <c r="H417" s="80"/>
      <c r="I417" s="80"/>
      <c r="J417" s="80"/>
      <c r="K417" s="80"/>
      <c r="L417" s="80"/>
      <c r="M417" s="80"/>
      <c r="N417" s="80"/>
      <c r="O417" s="80"/>
      <c r="P417" s="80"/>
      <c r="Q417" s="80"/>
      <c r="R417" s="80"/>
      <c r="S417" s="80"/>
      <c r="T417" s="80"/>
      <c r="U417" s="80"/>
      <c r="V417" s="80"/>
      <c r="W417" s="80"/>
      <c r="X417" s="80"/>
      <c r="Y417" s="80"/>
      <c r="Z417" s="80"/>
    </row>
    <row r="418" spans="1:26" ht="15" x14ac:dyDescent="0.25">
      <c r="A418" s="80"/>
      <c r="B418" s="80"/>
      <c r="C418" s="80"/>
      <c r="D418" s="80"/>
      <c r="E418" s="80"/>
      <c r="F418" s="80"/>
      <c r="G418" s="80"/>
      <c r="H418" s="80"/>
      <c r="I418" s="80"/>
      <c r="J418" s="80"/>
      <c r="K418" s="80"/>
      <c r="L418" s="80"/>
      <c r="M418" s="80"/>
      <c r="N418" s="80"/>
      <c r="O418" s="80"/>
      <c r="P418" s="80"/>
      <c r="Q418" s="80"/>
      <c r="R418" s="80"/>
      <c r="S418" s="80"/>
      <c r="T418" s="80"/>
      <c r="U418" s="80"/>
      <c r="V418" s="80"/>
      <c r="W418" s="80"/>
      <c r="X418" s="80"/>
      <c r="Y418" s="80"/>
      <c r="Z418" s="80"/>
    </row>
    <row r="419" spans="1:26" ht="15" x14ac:dyDescent="0.25">
      <c r="A419" s="80"/>
      <c r="B419" s="80"/>
      <c r="C419" s="80"/>
      <c r="D419" s="80"/>
      <c r="E419" s="80"/>
      <c r="F419" s="80"/>
      <c r="G419" s="80"/>
      <c r="H419" s="80"/>
      <c r="I419" s="80"/>
      <c r="J419" s="80"/>
      <c r="K419" s="80"/>
      <c r="L419" s="80"/>
      <c r="M419" s="80"/>
      <c r="N419" s="80"/>
      <c r="O419" s="80"/>
      <c r="P419" s="80"/>
      <c r="Q419" s="80"/>
      <c r="R419" s="80"/>
      <c r="S419" s="80"/>
      <c r="T419" s="80"/>
      <c r="U419" s="80"/>
      <c r="V419" s="80"/>
      <c r="W419" s="80"/>
      <c r="X419" s="80"/>
      <c r="Y419" s="80"/>
      <c r="Z419" s="80"/>
    </row>
    <row r="420" spans="1:26" ht="15" x14ac:dyDescent="0.25">
      <c r="A420" s="80"/>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row>
    <row r="421" spans="1:26" ht="15" x14ac:dyDescent="0.25">
      <c r="A421" s="80"/>
      <c r="B421" s="80"/>
      <c r="C421" s="80"/>
      <c r="D421" s="80"/>
      <c r="E421" s="80"/>
      <c r="F421" s="80"/>
      <c r="G421" s="80"/>
      <c r="H421" s="80"/>
      <c r="I421" s="80"/>
      <c r="J421" s="80"/>
      <c r="K421" s="80"/>
      <c r="L421" s="80"/>
      <c r="M421" s="80"/>
      <c r="N421" s="80"/>
      <c r="O421" s="80"/>
      <c r="P421" s="80"/>
      <c r="Q421" s="80"/>
      <c r="R421" s="80"/>
      <c r="S421" s="80"/>
      <c r="T421" s="80"/>
      <c r="U421" s="80"/>
      <c r="V421" s="80"/>
      <c r="W421" s="80"/>
      <c r="X421" s="80"/>
      <c r="Y421" s="80"/>
      <c r="Z421" s="80"/>
    </row>
    <row r="422" spans="1:26" ht="15" x14ac:dyDescent="0.25">
      <c r="A422" s="80"/>
      <c r="B422" s="80"/>
      <c r="C422" s="80"/>
      <c r="D422" s="80"/>
      <c r="E422" s="80"/>
      <c r="F422" s="80"/>
      <c r="G422" s="80"/>
      <c r="H422" s="80"/>
      <c r="I422" s="80"/>
      <c r="J422" s="80"/>
      <c r="K422" s="80"/>
      <c r="L422" s="80"/>
      <c r="M422" s="80"/>
      <c r="N422" s="80"/>
      <c r="O422" s="80"/>
      <c r="P422" s="80"/>
      <c r="Q422" s="80"/>
      <c r="R422" s="80"/>
      <c r="S422" s="80"/>
      <c r="T422" s="80"/>
      <c r="U422" s="80"/>
      <c r="V422" s="80"/>
      <c r="W422" s="80"/>
      <c r="X422" s="80"/>
      <c r="Y422" s="80"/>
      <c r="Z422" s="80"/>
    </row>
    <row r="423" spans="1:26" ht="15" x14ac:dyDescent="0.25">
      <c r="A423" s="80"/>
      <c r="B423" s="80"/>
      <c r="C423" s="80"/>
      <c r="D423" s="80"/>
      <c r="E423" s="80"/>
      <c r="F423" s="80"/>
      <c r="G423" s="80"/>
      <c r="H423" s="80"/>
      <c r="I423" s="80"/>
      <c r="J423" s="80"/>
      <c r="K423" s="80"/>
      <c r="L423" s="80"/>
      <c r="M423" s="80"/>
      <c r="N423" s="80"/>
      <c r="O423" s="80"/>
      <c r="P423" s="80"/>
      <c r="Q423" s="80"/>
      <c r="R423" s="80"/>
      <c r="S423" s="80"/>
      <c r="T423" s="80"/>
      <c r="U423" s="80"/>
      <c r="V423" s="80"/>
      <c r="W423" s="80"/>
      <c r="X423" s="80"/>
      <c r="Y423" s="80"/>
      <c r="Z423" s="80"/>
    </row>
    <row r="424" spans="1:26" ht="15" x14ac:dyDescent="0.25">
      <c r="A424" s="80"/>
      <c r="B424" s="80"/>
      <c r="C424" s="80"/>
      <c r="D424" s="80"/>
      <c r="E424" s="80"/>
      <c r="F424" s="80"/>
      <c r="G424" s="80"/>
      <c r="H424" s="80"/>
      <c r="I424" s="80"/>
      <c r="J424" s="80"/>
      <c r="K424" s="80"/>
      <c r="L424" s="80"/>
      <c r="M424" s="80"/>
      <c r="N424" s="80"/>
      <c r="O424" s="80"/>
      <c r="P424" s="80"/>
      <c r="Q424" s="80"/>
      <c r="R424" s="80"/>
      <c r="S424" s="80"/>
      <c r="T424" s="80"/>
      <c r="U424" s="80"/>
      <c r="V424" s="80"/>
      <c r="W424" s="80"/>
      <c r="X424" s="80"/>
      <c r="Y424" s="80"/>
      <c r="Z424" s="80"/>
    </row>
    <row r="425" spans="1:26" ht="15" x14ac:dyDescent="0.25">
      <c r="A425" s="80"/>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row>
    <row r="426" spans="1:26" ht="15" x14ac:dyDescent="0.25">
      <c r="A426" s="80"/>
      <c r="B426" s="80"/>
      <c r="C426" s="80"/>
      <c r="D426" s="80"/>
      <c r="E426" s="80"/>
      <c r="F426" s="80"/>
      <c r="G426" s="80"/>
      <c r="H426" s="80"/>
      <c r="I426" s="80"/>
      <c r="J426" s="80"/>
      <c r="K426" s="80"/>
      <c r="L426" s="80"/>
      <c r="M426" s="80"/>
      <c r="N426" s="80"/>
      <c r="O426" s="80"/>
      <c r="P426" s="80"/>
      <c r="Q426" s="80"/>
      <c r="R426" s="80"/>
      <c r="S426" s="80"/>
      <c r="T426" s="80"/>
      <c r="U426" s="80"/>
      <c r="V426" s="80"/>
      <c r="W426" s="80"/>
      <c r="X426" s="80"/>
      <c r="Y426" s="80"/>
      <c r="Z426" s="80"/>
    </row>
    <row r="427" spans="1:26" ht="15" x14ac:dyDescent="0.25">
      <c r="A427" s="80"/>
      <c r="B427" s="80"/>
      <c r="C427" s="80"/>
      <c r="D427" s="80"/>
      <c r="E427" s="80"/>
      <c r="F427" s="80"/>
      <c r="G427" s="80"/>
      <c r="H427" s="80"/>
      <c r="I427" s="80"/>
      <c r="J427" s="80"/>
      <c r="K427" s="80"/>
      <c r="L427" s="80"/>
      <c r="M427" s="80"/>
      <c r="N427" s="80"/>
      <c r="O427" s="80"/>
      <c r="P427" s="80"/>
      <c r="Q427" s="80"/>
      <c r="R427" s="80"/>
      <c r="S427" s="80"/>
      <c r="T427" s="80"/>
      <c r="U427" s="80"/>
      <c r="V427" s="80"/>
      <c r="W427" s="80"/>
      <c r="X427" s="80"/>
      <c r="Y427" s="80"/>
      <c r="Z427" s="80"/>
    </row>
    <row r="428" spans="1:26" ht="15" x14ac:dyDescent="0.25">
      <c r="A428" s="80"/>
      <c r="B428" s="80"/>
      <c r="C428" s="80"/>
      <c r="D428" s="80"/>
      <c r="E428" s="80"/>
      <c r="F428" s="80"/>
      <c r="G428" s="80"/>
      <c r="H428" s="80"/>
      <c r="I428" s="80"/>
      <c r="J428" s="80"/>
      <c r="K428" s="80"/>
      <c r="L428" s="80"/>
      <c r="M428" s="80"/>
      <c r="N428" s="80"/>
      <c r="O428" s="80"/>
      <c r="P428" s="80"/>
      <c r="Q428" s="80"/>
      <c r="R428" s="80"/>
      <c r="S428" s="80"/>
      <c r="T428" s="80"/>
      <c r="U428" s="80"/>
      <c r="V428" s="80"/>
      <c r="W428" s="80"/>
      <c r="X428" s="80"/>
      <c r="Y428" s="80"/>
      <c r="Z428" s="80"/>
    </row>
    <row r="429" spans="1:26" ht="15" x14ac:dyDescent="0.25">
      <c r="A429" s="80"/>
      <c r="B429" s="80"/>
      <c r="C429" s="80"/>
      <c r="D429" s="80"/>
      <c r="E429" s="80"/>
      <c r="F429" s="80"/>
      <c r="G429" s="80"/>
      <c r="H429" s="80"/>
      <c r="I429" s="80"/>
      <c r="J429" s="80"/>
      <c r="K429" s="80"/>
      <c r="L429" s="80"/>
      <c r="M429" s="80"/>
      <c r="N429" s="80"/>
      <c r="O429" s="80"/>
      <c r="P429" s="80"/>
      <c r="Q429" s="80"/>
      <c r="R429" s="80"/>
      <c r="S429" s="80"/>
      <c r="T429" s="80"/>
      <c r="U429" s="80"/>
      <c r="V429" s="80"/>
      <c r="W429" s="80"/>
      <c r="X429" s="80"/>
      <c r="Y429" s="80"/>
      <c r="Z429" s="80"/>
    </row>
    <row r="430" spans="1:26" ht="15" x14ac:dyDescent="0.25">
      <c r="A430" s="80"/>
      <c r="B430" s="80"/>
      <c r="C430" s="80"/>
      <c r="D430" s="80"/>
      <c r="E430" s="80"/>
      <c r="F430" s="80"/>
      <c r="G430" s="80"/>
      <c r="H430" s="80"/>
      <c r="I430" s="80"/>
      <c r="J430" s="80"/>
      <c r="K430" s="80"/>
      <c r="L430" s="80"/>
      <c r="M430" s="80"/>
      <c r="N430" s="80"/>
      <c r="O430" s="80"/>
      <c r="P430" s="80"/>
      <c r="Q430" s="80"/>
      <c r="R430" s="80"/>
      <c r="S430" s="80"/>
      <c r="T430" s="80"/>
      <c r="U430" s="80"/>
      <c r="V430" s="80"/>
      <c r="W430" s="80"/>
      <c r="X430" s="80"/>
      <c r="Y430" s="80"/>
      <c r="Z430" s="80"/>
    </row>
    <row r="431" spans="1:26" ht="15" x14ac:dyDescent="0.25">
      <c r="A431" s="80"/>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row>
    <row r="432" spans="1:26" ht="15" x14ac:dyDescent="0.25">
      <c r="A432" s="80"/>
      <c r="B432" s="80"/>
      <c r="C432" s="80"/>
      <c r="D432" s="80"/>
      <c r="E432" s="80"/>
      <c r="F432" s="80"/>
      <c r="G432" s="80"/>
      <c r="H432" s="80"/>
      <c r="I432" s="80"/>
      <c r="J432" s="80"/>
      <c r="K432" s="80"/>
      <c r="L432" s="80"/>
      <c r="M432" s="80"/>
      <c r="N432" s="80"/>
      <c r="O432" s="80"/>
      <c r="P432" s="80"/>
      <c r="Q432" s="80"/>
      <c r="R432" s="80"/>
      <c r="S432" s="80"/>
      <c r="T432" s="80"/>
      <c r="U432" s="80"/>
      <c r="V432" s="80"/>
      <c r="W432" s="80"/>
      <c r="X432" s="80"/>
      <c r="Y432" s="80"/>
      <c r="Z432" s="80"/>
    </row>
    <row r="433" spans="1:26" ht="15" x14ac:dyDescent="0.25">
      <c r="A433" s="80"/>
      <c r="B433" s="80"/>
      <c r="C433" s="80"/>
      <c r="D433" s="80"/>
      <c r="E433" s="80"/>
      <c r="F433" s="80"/>
      <c r="G433" s="80"/>
      <c r="H433" s="80"/>
      <c r="I433" s="80"/>
      <c r="J433" s="80"/>
      <c r="K433" s="80"/>
      <c r="L433" s="80"/>
      <c r="M433" s="80"/>
      <c r="N433" s="80"/>
      <c r="O433" s="80"/>
      <c r="P433" s="80"/>
      <c r="Q433" s="80"/>
      <c r="R433" s="80"/>
      <c r="S433" s="80"/>
      <c r="T433" s="80"/>
      <c r="U433" s="80"/>
      <c r="V433" s="80"/>
      <c r="W433" s="80"/>
      <c r="X433" s="80"/>
      <c r="Y433" s="80"/>
      <c r="Z433" s="80"/>
    </row>
    <row r="434" spans="1:26" ht="15" x14ac:dyDescent="0.25">
      <c r="A434" s="80"/>
      <c r="B434" s="80"/>
      <c r="C434" s="80"/>
      <c r="D434" s="80"/>
      <c r="E434" s="80"/>
      <c r="F434" s="80"/>
      <c r="G434" s="80"/>
      <c r="H434" s="80"/>
      <c r="I434" s="80"/>
      <c r="J434" s="80"/>
      <c r="K434" s="80"/>
      <c r="L434" s="80"/>
      <c r="M434" s="80"/>
      <c r="N434" s="80"/>
      <c r="O434" s="80"/>
      <c r="P434" s="80"/>
      <c r="Q434" s="80"/>
      <c r="R434" s="80"/>
      <c r="S434" s="80"/>
      <c r="T434" s="80"/>
      <c r="U434" s="80"/>
      <c r="V434" s="80"/>
      <c r="W434" s="80"/>
      <c r="X434" s="80"/>
      <c r="Y434" s="80"/>
      <c r="Z434" s="80"/>
    </row>
    <row r="435" spans="1:26" ht="15" x14ac:dyDescent="0.25">
      <c r="A435" s="80"/>
      <c r="B435" s="80"/>
      <c r="C435" s="80"/>
      <c r="D435" s="80"/>
      <c r="E435" s="80"/>
      <c r="F435" s="80"/>
      <c r="G435" s="80"/>
      <c r="H435" s="80"/>
      <c r="I435" s="80"/>
      <c r="J435" s="80"/>
      <c r="K435" s="80"/>
      <c r="L435" s="80"/>
      <c r="M435" s="80"/>
      <c r="N435" s="80"/>
      <c r="O435" s="80"/>
      <c r="P435" s="80"/>
      <c r="Q435" s="80"/>
      <c r="R435" s="80"/>
      <c r="S435" s="80"/>
      <c r="T435" s="80"/>
      <c r="U435" s="80"/>
      <c r="V435" s="80"/>
      <c r="W435" s="80"/>
      <c r="X435" s="80"/>
      <c r="Y435" s="80"/>
      <c r="Z435" s="80"/>
    </row>
    <row r="436" spans="1:26" ht="15" x14ac:dyDescent="0.25">
      <c r="A436" s="80"/>
      <c r="B436" s="80"/>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row>
    <row r="437" spans="1:26" ht="15" x14ac:dyDescent="0.25">
      <c r="A437" s="80"/>
      <c r="B437" s="80"/>
      <c r="C437" s="80"/>
      <c r="D437" s="80"/>
      <c r="E437" s="80"/>
      <c r="F437" s="80"/>
      <c r="G437" s="80"/>
      <c r="H437" s="80"/>
      <c r="I437" s="80"/>
      <c r="J437" s="80"/>
      <c r="K437" s="80"/>
      <c r="L437" s="80"/>
      <c r="M437" s="80"/>
      <c r="N437" s="80"/>
      <c r="O437" s="80"/>
      <c r="P437" s="80"/>
      <c r="Q437" s="80"/>
      <c r="R437" s="80"/>
      <c r="S437" s="80"/>
      <c r="T437" s="80"/>
      <c r="U437" s="80"/>
      <c r="V437" s="80"/>
      <c r="W437" s="80"/>
      <c r="X437" s="80"/>
      <c r="Y437" s="80"/>
      <c r="Z437" s="80"/>
    </row>
    <row r="438" spans="1:26" ht="15" x14ac:dyDescent="0.25">
      <c r="A438" s="80"/>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c r="Z438" s="80"/>
    </row>
    <row r="439" spans="1:26" ht="15" x14ac:dyDescent="0.25">
      <c r="A439" s="80"/>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row>
    <row r="440" spans="1:26" ht="15" x14ac:dyDescent="0.25">
      <c r="A440" s="80"/>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c r="Z440" s="80"/>
    </row>
    <row r="441" spans="1:26" ht="15" x14ac:dyDescent="0.25">
      <c r="A441" s="80"/>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row>
    <row r="442" spans="1:26" ht="15" x14ac:dyDescent="0.25">
      <c r="A442" s="80"/>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c r="Z442" s="80"/>
    </row>
    <row r="443" spans="1:26" ht="15" x14ac:dyDescent="0.25">
      <c r="A443" s="80"/>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row>
    <row r="444" spans="1:26" ht="15" x14ac:dyDescent="0.25">
      <c r="A444" s="80"/>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c r="Z444" s="80"/>
    </row>
    <row r="445" spans="1:26" ht="15" x14ac:dyDescent="0.25">
      <c r="A445" s="80"/>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c r="Z445" s="80"/>
    </row>
    <row r="446" spans="1:26" ht="15" x14ac:dyDescent="0.25">
      <c r="A446" s="80"/>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row>
    <row r="447" spans="1:26" ht="15" x14ac:dyDescent="0.25">
      <c r="A447" s="80"/>
      <c r="B447" s="80"/>
      <c r="C447" s="80"/>
      <c r="D447" s="80"/>
      <c r="E447" s="80"/>
      <c r="F447" s="80"/>
      <c r="G447" s="80"/>
      <c r="H447" s="80"/>
      <c r="I447" s="80"/>
      <c r="J447" s="80"/>
      <c r="K447" s="80"/>
      <c r="L447" s="80"/>
      <c r="M447" s="80"/>
      <c r="N447" s="80"/>
      <c r="O447" s="80"/>
      <c r="P447" s="80"/>
      <c r="Q447" s="80"/>
      <c r="R447" s="80"/>
      <c r="S447" s="80"/>
      <c r="T447" s="80"/>
      <c r="U447" s="80"/>
      <c r="V447" s="80"/>
      <c r="W447" s="80"/>
      <c r="X447" s="80"/>
      <c r="Y447" s="80"/>
      <c r="Z447" s="80"/>
    </row>
    <row r="448" spans="1:26" ht="15" x14ac:dyDescent="0.25">
      <c r="A448" s="80"/>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row>
    <row r="449" spans="1:26" ht="15" x14ac:dyDescent="0.25">
      <c r="A449" s="80"/>
      <c r="B449" s="80"/>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row>
    <row r="450" spans="1:26" ht="15" x14ac:dyDescent="0.25">
      <c r="A450" s="80"/>
      <c r="B450" s="80"/>
      <c r="C450" s="80"/>
      <c r="D450" s="80"/>
      <c r="E450" s="80"/>
      <c r="F450" s="80"/>
      <c r="G450" s="80"/>
      <c r="H450" s="80"/>
      <c r="I450" s="80"/>
      <c r="J450" s="80"/>
      <c r="K450" s="80"/>
      <c r="L450" s="80"/>
      <c r="M450" s="80"/>
      <c r="N450" s="80"/>
      <c r="O450" s="80"/>
      <c r="P450" s="80"/>
      <c r="Q450" s="80"/>
      <c r="R450" s="80"/>
      <c r="S450" s="80"/>
      <c r="T450" s="80"/>
      <c r="U450" s="80"/>
      <c r="V450" s="80"/>
      <c r="W450" s="80"/>
      <c r="X450" s="80"/>
      <c r="Y450" s="80"/>
      <c r="Z450" s="80"/>
    </row>
    <row r="451" spans="1:26" ht="15" x14ac:dyDescent="0.25">
      <c r="A451" s="80"/>
      <c r="B451" s="80"/>
      <c r="C451" s="80"/>
      <c r="D451" s="80"/>
      <c r="E451" s="80"/>
      <c r="F451" s="80"/>
      <c r="G451" s="80"/>
      <c r="H451" s="80"/>
      <c r="I451" s="80"/>
      <c r="J451" s="80"/>
      <c r="K451" s="80"/>
      <c r="L451" s="80"/>
      <c r="M451" s="80"/>
      <c r="N451" s="80"/>
      <c r="O451" s="80"/>
      <c r="P451" s="80"/>
      <c r="Q451" s="80"/>
      <c r="R451" s="80"/>
      <c r="S451" s="80"/>
      <c r="T451" s="80"/>
      <c r="U451" s="80"/>
      <c r="V451" s="80"/>
      <c r="W451" s="80"/>
      <c r="X451" s="80"/>
      <c r="Y451" s="80"/>
      <c r="Z451" s="80"/>
    </row>
    <row r="452" spans="1:26" ht="15" x14ac:dyDescent="0.25">
      <c r="A452" s="80"/>
      <c r="B452" s="80"/>
      <c r="C452" s="80"/>
      <c r="D452" s="80"/>
      <c r="E452" s="80"/>
      <c r="F452" s="80"/>
      <c r="G452" s="80"/>
      <c r="H452" s="80"/>
      <c r="I452" s="80"/>
      <c r="J452" s="80"/>
      <c r="K452" s="80"/>
      <c r="L452" s="80"/>
      <c r="M452" s="80"/>
      <c r="N452" s="80"/>
      <c r="O452" s="80"/>
      <c r="P452" s="80"/>
      <c r="Q452" s="80"/>
      <c r="R452" s="80"/>
      <c r="S452" s="80"/>
      <c r="T452" s="80"/>
      <c r="U452" s="80"/>
      <c r="V452" s="80"/>
      <c r="W452" s="80"/>
      <c r="X452" s="80"/>
      <c r="Y452" s="80"/>
      <c r="Z452" s="80"/>
    </row>
    <row r="453" spans="1:26" ht="15" x14ac:dyDescent="0.25">
      <c r="A453" s="80"/>
      <c r="B453" s="80"/>
      <c r="C453" s="80"/>
      <c r="D453" s="80"/>
      <c r="E453" s="80"/>
      <c r="F453" s="80"/>
      <c r="G453" s="80"/>
      <c r="H453" s="80"/>
      <c r="I453" s="80"/>
      <c r="J453" s="80"/>
      <c r="K453" s="80"/>
      <c r="L453" s="80"/>
      <c r="M453" s="80"/>
      <c r="N453" s="80"/>
      <c r="O453" s="80"/>
      <c r="P453" s="80"/>
      <c r="Q453" s="80"/>
      <c r="R453" s="80"/>
      <c r="S453" s="80"/>
      <c r="T453" s="80"/>
      <c r="U453" s="80"/>
      <c r="V453" s="80"/>
      <c r="W453" s="80"/>
      <c r="X453" s="80"/>
      <c r="Y453" s="80"/>
      <c r="Z453" s="80"/>
    </row>
    <row r="454" spans="1:26" ht="15" x14ac:dyDescent="0.25">
      <c r="A454" s="80"/>
      <c r="B454" s="80"/>
      <c r="C454" s="80"/>
      <c r="D454" s="80"/>
      <c r="E454" s="80"/>
      <c r="F454" s="80"/>
      <c r="G454" s="80"/>
      <c r="H454" s="80"/>
      <c r="I454" s="80"/>
      <c r="J454" s="80"/>
      <c r="K454" s="80"/>
      <c r="L454" s="80"/>
      <c r="M454" s="80"/>
      <c r="N454" s="80"/>
      <c r="O454" s="80"/>
      <c r="P454" s="80"/>
      <c r="Q454" s="80"/>
      <c r="R454" s="80"/>
      <c r="S454" s="80"/>
      <c r="T454" s="80"/>
      <c r="U454" s="80"/>
      <c r="V454" s="80"/>
      <c r="W454" s="80"/>
      <c r="X454" s="80"/>
      <c r="Y454" s="80"/>
      <c r="Z454" s="80"/>
    </row>
    <row r="455" spans="1:26" ht="15" x14ac:dyDescent="0.25">
      <c r="A455" s="80"/>
      <c r="B455" s="80"/>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row>
    <row r="456" spans="1:26" ht="15" x14ac:dyDescent="0.25">
      <c r="A456" s="80"/>
      <c r="B456" s="80"/>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row>
    <row r="457" spans="1:26" ht="15" x14ac:dyDescent="0.25">
      <c r="A457" s="80"/>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row>
    <row r="458" spans="1:26" ht="15" x14ac:dyDescent="0.25">
      <c r="A458" s="80"/>
      <c r="B458" s="80"/>
      <c r="C458" s="80"/>
      <c r="D458" s="80"/>
      <c r="E458" s="80"/>
      <c r="F458" s="80"/>
      <c r="G458" s="80"/>
      <c r="H458" s="80"/>
      <c r="I458" s="80"/>
      <c r="J458" s="80"/>
      <c r="K458" s="80"/>
      <c r="L458" s="80"/>
      <c r="M458" s="80"/>
      <c r="N458" s="80"/>
      <c r="O458" s="80"/>
      <c r="P458" s="80"/>
      <c r="Q458" s="80"/>
      <c r="R458" s="80"/>
      <c r="S458" s="80"/>
      <c r="T458" s="80"/>
      <c r="U458" s="80"/>
      <c r="V458" s="80"/>
      <c r="W458" s="80"/>
      <c r="X458" s="80"/>
      <c r="Y458" s="80"/>
      <c r="Z458" s="80"/>
    </row>
    <row r="459" spans="1:26" ht="15" x14ac:dyDescent="0.25">
      <c r="A459" s="80"/>
      <c r="B459" s="80"/>
      <c r="C459" s="80"/>
      <c r="D459" s="80"/>
      <c r="E459" s="80"/>
      <c r="F459" s="80"/>
      <c r="G459" s="80"/>
      <c r="H459" s="80"/>
      <c r="I459" s="80"/>
      <c r="J459" s="80"/>
      <c r="K459" s="80"/>
      <c r="L459" s="80"/>
      <c r="M459" s="80"/>
      <c r="N459" s="80"/>
      <c r="O459" s="80"/>
      <c r="P459" s="80"/>
      <c r="Q459" s="80"/>
      <c r="R459" s="80"/>
      <c r="S459" s="80"/>
      <c r="T459" s="80"/>
      <c r="U459" s="80"/>
      <c r="V459" s="80"/>
      <c r="W459" s="80"/>
      <c r="X459" s="80"/>
      <c r="Y459" s="80"/>
      <c r="Z459" s="80"/>
    </row>
    <row r="460" spans="1:26" ht="15" x14ac:dyDescent="0.25">
      <c r="A460" s="80"/>
      <c r="B460" s="80"/>
      <c r="C460" s="80"/>
      <c r="D460" s="80"/>
      <c r="E460" s="80"/>
      <c r="F460" s="80"/>
      <c r="G460" s="80"/>
      <c r="H460" s="80"/>
      <c r="I460" s="80"/>
      <c r="J460" s="80"/>
      <c r="K460" s="80"/>
      <c r="L460" s="80"/>
      <c r="M460" s="80"/>
      <c r="N460" s="80"/>
      <c r="O460" s="80"/>
      <c r="P460" s="80"/>
      <c r="Q460" s="80"/>
      <c r="R460" s="80"/>
      <c r="S460" s="80"/>
      <c r="T460" s="80"/>
      <c r="U460" s="80"/>
      <c r="V460" s="80"/>
      <c r="W460" s="80"/>
      <c r="X460" s="80"/>
      <c r="Y460" s="80"/>
      <c r="Z460" s="80"/>
    </row>
    <row r="461" spans="1:26" ht="15" x14ac:dyDescent="0.25">
      <c r="A461" s="80"/>
      <c r="B461" s="80"/>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row>
    <row r="462" spans="1:26" ht="15" x14ac:dyDescent="0.25">
      <c r="A462" s="80"/>
      <c r="B462" s="80"/>
      <c r="C462" s="80"/>
      <c r="D462" s="80"/>
      <c r="E462" s="80"/>
      <c r="F462" s="80"/>
      <c r="G462" s="80"/>
      <c r="H462" s="80"/>
      <c r="I462" s="80"/>
      <c r="J462" s="80"/>
      <c r="K462" s="80"/>
      <c r="L462" s="80"/>
      <c r="M462" s="80"/>
      <c r="N462" s="80"/>
      <c r="O462" s="80"/>
      <c r="P462" s="80"/>
      <c r="Q462" s="80"/>
      <c r="R462" s="80"/>
      <c r="S462" s="80"/>
      <c r="T462" s="80"/>
      <c r="U462" s="80"/>
      <c r="V462" s="80"/>
      <c r="W462" s="80"/>
      <c r="X462" s="80"/>
      <c r="Y462" s="80"/>
      <c r="Z462" s="80"/>
    </row>
    <row r="463" spans="1:26" ht="15" x14ac:dyDescent="0.25">
      <c r="A463" s="80"/>
      <c r="B463" s="80"/>
      <c r="C463" s="80"/>
      <c r="D463" s="80"/>
      <c r="E463" s="80"/>
      <c r="F463" s="80"/>
      <c r="G463" s="80"/>
      <c r="H463" s="80"/>
      <c r="I463" s="80"/>
      <c r="J463" s="80"/>
      <c r="K463" s="80"/>
      <c r="L463" s="80"/>
      <c r="M463" s="80"/>
      <c r="N463" s="80"/>
      <c r="O463" s="80"/>
      <c r="P463" s="80"/>
      <c r="Q463" s="80"/>
      <c r="R463" s="80"/>
      <c r="S463" s="80"/>
      <c r="T463" s="80"/>
      <c r="U463" s="80"/>
      <c r="V463" s="80"/>
      <c r="W463" s="80"/>
      <c r="X463" s="80"/>
      <c r="Y463" s="80"/>
      <c r="Z463" s="80"/>
    </row>
    <row r="464" spans="1:26" ht="15" x14ac:dyDescent="0.25">
      <c r="A464" s="80"/>
      <c r="B464" s="80"/>
      <c r="C464" s="80"/>
      <c r="D464" s="80"/>
      <c r="E464" s="80"/>
      <c r="F464" s="80"/>
      <c r="G464" s="80"/>
      <c r="H464" s="80"/>
      <c r="I464" s="80"/>
      <c r="J464" s="80"/>
      <c r="K464" s="80"/>
      <c r="L464" s="80"/>
      <c r="M464" s="80"/>
      <c r="N464" s="80"/>
      <c r="O464" s="80"/>
      <c r="P464" s="80"/>
      <c r="Q464" s="80"/>
      <c r="R464" s="80"/>
      <c r="S464" s="80"/>
      <c r="T464" s="80"/>
      <c r="U464" s="80"/>
      <c r="V464" s="80"/>
      <c r="W464" s="80"/>
      <c r="X464" s="80"/>
      <c r="Y464" s="80"/>
      <c r="Z464" s="80"/>
    </row>
    <row r="465" spans="1:26" ht="15" x14ac:dyDescent="0.25">
      <c r="A465" s="80"/>
      <c r="B465" s="80"/>
      <c r="C465" s="80"/>
      <c r="D465" s="80"/>
      <c r="E465" s="80"/>
      <c r="F465" s="80"/>
      <c r="G465" s="80"/>
      <c r="H465" s="80"/>
      <c r="I465" s="80"/>
      <c r="J465" s="80"/>
      <c r="K465" s="80"/>
      <c r="L465" s="80"/>
      <c r="M465" s="80"/>
      <c r="N465" s="80"/>
      <c r="O465" s="80"/>
      <c r="P465" s="80"/>
      <c r="Q465" s="80"/>
      <c r="R465" s="80"/>
      <c r="S465" s="80"/>
      <c r="T465" s="80"/>
      <c r="U465" s="80"/>
      <c r="V465" s="80"/>
      <c r="W465" s="80"/>
      <c r="X465" s="80"/>
      <c r="Y465" s="80"/>
      <c r="Z465" s="80"/>
    </row>
    <row r="466" spans="1:26" ht="15" x14ac:dyDescent="0.25">
      <c r="A466" s="80"/>
      <c r="B466" s="80"/>
      <c r="C466" s="80"/>
      <c r="D466" s="80"/>
      <c r="E466" s="80"/>
      <c r="F466" s="80"/>
      <c r="G466" s="80"/>
      <c r="H466" s="80"/>
      <c r="I466" s="80"/>
      <c r="J466" s="80"/>
      <c r="K466" s="80"/>
      <c r="L466" s="80"/>
      <c r="M466" s="80"/>
      <c r="N466" s="80"/>
      <c r="O466" s="80"/>
      <c r="P466" s="80"/>
      <c r="Q466" s="80"/>
      <c r="R466" s="80"/>
      <c r="S466" s="80"/>
      <c r="T466" s="80"/>
      <c r="U466" s="80"/>
      <c r="V466" s="80"/>
      <c r="W466" s="80"/>
      <c r="X466" s="80"/>
      <c r="Y466" s="80"/>
      <c r="Z466" s="80"/>
    </row>
    <row r="467" spans="1:26" ht="15" x14ac:dyDescent="0.25">
      <c r="A467" s="80"/>
      <c r="B467" s="80"/>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row>
    <row r="468" spans="1:26" ht="15" x14ac:dyDescent="0.25">
      <c r="A468" s="80"/>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row>
    <row r="469" spans="1:26" ht="15" x14ac:dyDescent="0.25">
      <c r="A469" s="80"/>
      <c r="B469" s="80"/>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row>
    <row r="470" spans="1:26" ht="15" x14ac:dyDescent="0.25">
      <c r="A470" s="80"/>
      <c r="B470" s="80"/>
      <c r="C470" s="80"/>
      <c r="D470" s="80"/>
      <c r="E470" s="80"/>
      <c r="F470" s="80"/>
      <c r="G470" s="80"/>
      <c r="H470" s="80"/>
      <c r="I470" s="80"/>
      <c r="J470" s="80"/>
      <c r="K470" s="80"/>
      <c r="L470" s="80"/>
      <c r="M470" s="80"/>
      <c r="N470" s="80"/>
      <c r="O470" s="80"/>
      <c r="P470" s="80"/>
      <c r="Q470" s="80"/>
      <c r="R470" s="80"/>
      <c r="S470" s="80"/>
      <c r="T470" s="80"/>
      <c r="U470" s="80"/>
      <c r="V470" s="80"/>
      <c r="W470" s="80"/>
      <c r="X470" s="80"/>
      <c r="Y470" s="80"/>
      <c r="Z470" s="80"/>
    </row>
    <row r="471" spans="1:26" ht="15" x14ac:dyDescent="0.25">
      <c r="A471" s="80"/>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row>
    <row r="472" spans="1:26" ht="15" x14ac:dyDescent="0.25">
      <c r="A472" s="80"/>
      <c r="B472" s="80"/>
      <c r="C472" s="80"/>
      <c r="D472" s="80"/>
      <c r="E472" s="80"/>
      <c r="F472" s="80"/>
      <c r="G472" s="80"/>
      <c r="H472" s="80"/>
      <c r="I472" s="80"/>
      <c r="J472" s="80"/>
      <c r="K472" s="80"/>
      <c r="L472" s="80"/>
      <c r="M472" s="80"/>
      <c r="N472" s="80"/>
      <c r="O472" s="80"/>
      <c r="P472" s="80"/>
      <c r="Q472" s="80"/>
      <c r="R472" s="80"/>
      <c r="S472" s="80"/>
      <c r="T472" s="80"/>
      <c r="U472" s="80"/>
      <c r="V472" s="80"/>
      <c r="W472" s="80"/>
      <c r="X472" s="80"/>
      <c r="Y472" s="80"/>
      <c r="Z472" s="80"/>
    </row>
    <row r="473" spans="1:26" ht="15" x14ac:dyDescent="0.25">
      <c r="A473" s="80"/>
      <c r="B473" s="80"/>
      <c r="C473" s="80"/>
      <c r="D473" s="80"/>
      <c r="E473" s="80"/>
      <c r="F473" s="80"/>
      <c r="G473" s="80"/>
      <c r="H473" s="80"/>
      <c r="I473" s="80"/>
      <c r="J473" s="80"/>
      <c r="K473" s="80"/>
      <c r="L473" s="80"/>
      <c r="M473" s="80"/>
      <c r="N473" s="80"/>
      <c r="O473" s="80"/>
      <c r="P473" s="80"/>
      <c r="Q473" s="80"/>
      <c r="R473" s="80"/>
      <c r="S473" s="80"/>
      <c r="T473" s="80"/>
      <c r="U473" s="80"/>
      <c r="V473" s="80"/>
      <c r="W473" s="80"/>
      <c r="X473" s="80"/>
      <c r="Y473" s="80"/>
      <c r="Z473" s="80"/>
    </row>
    <row r="474" spans="1:26" ht="15" x14ac:dyDescent="0.25">
      <c r="A474" s="80"/>
      <c r="B474" s="80"/>
      <c r="C474" s="80"/>
      <c r="D474" s="80"/>
      <c r="E474" s="80"/>
      <c r="F474" s="80"/>
      <c r="G474" s="80"/>
      <c r="H474" s="80"/>
      <c r="I474" s="80"/>
      <c r="J474" s="80"/>
      <c r="K474" s="80"/>
      <c r="L474" s="80"/>
      <c r="M474" s="80"/>
      <c r="N474" s="80"/>
      <c r="O474" s="80"/>
      <c r="P474" s="80"/>
      <c r="Q474" s="80"/>
      <c r="R474" s="80"/>
      <c r="S474" s="80"/>
      <c r="T474" s="80"/>
      <c r="U474" s="80"/>
      <c r="V474" s="80"/>
      <c r="W474" s="80"/>
      <c r="X474" s="80"/>
      <c r="Y474" s="80"/>
      <c r="Z474" s="80"/>
    </row>
    <row r="475" spans="1:26" ht="15" x14ac:dyDescent="0.25">
      <c r="A475" s="80"/>
      <c r="B475" s="80"/>
      <c r="C475" s="80"/>
      <c r="D475" s="80"/>
      <c r="E475" s="80"/>
      <c r="F475" s="80"/>
      <c r="G475" s="80"/>
      <c r="H475" s="80"/>
      <c r="I475" s="80"/>
      <c r="J475" s="80"/>
      <c r="K475" s="80"/>
      <c r="L475" s="80"/>
      <c r="M475" s="80"/>
      <c r="N475" s="80"/>
      <c r="O475" s="80"/>
      <c r="P475" s="80"/>
      <c r="Q475" s="80"/>
      <c r="R475" s="80"/>
      <c r="S475" s="80"/>
      <c r="T475" s="80"/>
      <c r="U475" s="80"/>
      <c r="V475" s="80"/>
      <c r="W475" s="80"/>
      <c r="X475" s="80"/>
      <c r="Y475" s="80"/>
      <c r="Z475" s="80"/>
    </row>
    <row r="476" spans="1:26" ht="15" x14ac:dyDescent="0.25">
      <c r="A476" s="80"/>
      <c r="B476" s="80"/>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row>
    <row r="477" spans="1:26" ht="15" x14ac:dyDescent="0.25">
      <c r="A477" s="80"/>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row>
    <row r="478" spans="1:26" ht="15" x14ac:dyDescent="0.25">
      <c r="A478" s="80"/>
      <c r="B478" s="80"/>
      <c r="C478" s="80"/>
      <c r="D478" s="80"/>
      <c r="E478" s="80"/>
      <c r="F478" s="80"/>
      <c r="G478" s="80"/>
      <c r="H478" s="80"/>
      <c r="I478" s="80"/>
      <c r="J478" s="80"/>
      <c r="K478" s="80"/>
      <c r="L478" s="80"/>
      <c r="M478" s="80"/>
      <c r="N478" s="80"/>
      <c r="O478" s="80"/>
      <c r="P478" s="80"/>
      <c r="Q478" s="80"/>
      <c r="R478" s="80"/>
      <c r="S478" s="80"/>
      <c r="T478" s="80"/>
      <c r="U478" s="80"/>
      <c r="V478" s="80"/>
      <c r="W478" s="80"/>
      <c r="X478" s="80"/>
      <c r="Y478" s="80"/>
      <c r="Z478" s="80"/>
    </row>
    <row r="479" spans="1:26" ht="15" x14ac:dyDescent="0.25">
      <c r="A479" s="80"/>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row>
    <row r="480" spans="1:26" ht="15" x14ac:dyDescent="0.25">
      <c r="A480" s="80"/>
      <c r="B480" s="80"/>
      <c r="C480" s="80"/>
      <c r="D480" s="80"/>
      <c r="E480" s="80"/>
      <c r="F480" s="80"/>
      <c r="G480" s="80"/>
      <c r="H480" s="80"/>
      <c r="I480" s="80"/>
      <c r="J480" s="80"/>
      <c r="K480" s="80"/>
      <c r="L480" s="80"/>
      <c r="M480" s="80"/>
      <c r="N480" s="80"/>
      <c r="O480" s="80"/>
      <c r="P480" s="80"/>
      <c r="Q480" s="80"/>
      <c r="R480" s="80"/>
      <c r="S480" s="80"/>
      <c r="T480" s="80"/>
      <c r="U480" s="80"/>
      <c r="V480" s="80"/>
      <c r="W480" s="80"/>
      <c r="X480" s="80"/>
      <c r="Y480" s="80"/>
      <c r="Z480" s="80"/>
    </row>
    <row r="481" spans="1:26" ht="15" x14ac:dyDescent="0.25">
      <c r="A481" s="80"/>
      <c r="B481" s="80"/>
      <c r="C481" s="80"/>
      <c r="D481" s="80"/>
      <c r="E481" s="80"/>
      <c r="F481" s="80"/>
      <c r="G481" s="80"/>
      <c r="H481" s="80"/>
      <c r="I481" s="80"/>
      <c r="J481" s="80"/>
      <c r="K481" s="80"/>
      <c r="L481" s="80"/>
      <c r="M481" s="80"/>
      <c r="N481" s="80"/>
      <c r="O481" s="80"/>
      <c r="P481" s="80"/>
      <c r="Q481" s="80"/>
      <c r="R481" s="80"/>
      <c r="S481" s="80"/>
      <c r="T481" s="80"/>
      <c r="U481" s="80"/>
      <c r="V481" s="80"/>
      <c r="W481" s="80"/>
      <c r="X481" s="80"/>
      <c r="Y481" s="80"/>
      <c r="Z481" s="80"/>
    </row>
    <row r="482" spans="1:26" ht="15" x14ac:dyDescent="0.25">
      <c r="A482" s="80"/>
      <c r="B482" s="80"/>
      <c r="C482" s="80"/>
      <c r="D482" s="80"/>
      <c r="E482" s="80"/>
      <c r="F482" s="80"/>
      <c r="G482" s="80"/>
      <c r="H482" s="80"/>
      <c r="I482" s="80"/>
      <c r="J482" s="80"/>
      <c r="K482" s="80"/>
      <c r="L482" s="80"/>
      <c r="M482" s="80"/>
      <c r="N482" s="80"/>
      <c r="O482" s="80"/>
      <c r="P482" s="80"/>
      <c r="Q482" s="80"/>
      <c r="R482" s="80"/>
      <c r="S482" s="80"/>
      <c r="T482" s="80"/>
      <c r="U482" s="80"/>
      <c r="V482" s="80"/>
      <c r="W482" s="80"/>
      <c r="X482" s="80"/>
      <c r="Y482" s="80"/>
      <c r="Z482" s="80"/>
    </row>
    <row r="483" spans="1:26" ht="15" x14ac:dyDescent="0.25">
      <c r="A483" s="80"/>
      <c r="B483" s="80"/>
      <c r="C483" s="80"/>
      <c r="D483" s="80"/>
      <c r="E483" s="80"/>
      <c r="F483" s="80"/>
      <c r="G483" s="80"/>
      <c r="H483" s="80"/>
      <c r="I483" s="80"/>
      <c r="J483" s="80"/>
      <c r="K483" s="80"/>
      <c r="L483" s="80"/>
      <c r="M483" s="80"/>
      <c r="N483" s="80"/>
      <c r="O483" s="80"/>
      <c r="P483" s="80"/>
      <c r="Q483" s="80"/>
      <c r="R483" s="80"/>
      <c r="S483" s="80"/>
      <c r="T483" s="80"/>
      <c r="U483" s="80"/>
      <c r="V483" s="80"/>
      <c r="W483" s="80"/>
      <c r="X483" s="80"/>
      <c r="Y483" s="80"/>
      <c r="Z483" s="80"/>
    </row>
    <row r="484" spans="1:26" ht="15" x14ac:dyDescent="0.25">
      <c r="A484" s="80"/>
      <c r="B484" s="80"/>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row>
    <row r="485" spans="1:26" ht="15" x14ac:dyDescent="0.25">
      <c r="A485" s="80"/>
      <c r="B485" s="80"/>
      <c r="C485" s="80"/>
      <c r="D485" s="80"/>
      <c r="E485" s="80"/>
      <c r="F485" s="80"/>
      <c r="G485" s="80"/>
      <c r="H485" s="80"/>
      <c r="I485" s="80"/>
      <c r="J485" s="80"/>
      <c r="K485" s="80"/>
      <c r="L485" s="80"/>
      <c r="M485" s="80"/>
      <c r="N485" s="80"/>
      <c r="O485" s="80"/>
      <c r="P485" s="80"/>
      <c r="Q485" s="80"/>
      <c r="R485" s="80"/>
      <c r="S485" s="80"/>
      <c r="T485" s="80"/>
      <c r="U485" s="80"/>
      <c r="V485" s="80"/>
      <c r="W485" s="80"/>
      <c r="X485" s="80"/>
      <c r="Y485" s="80"/>
      <c r="Z485" s="80"/>
    </row>
    <row r="486" spans="1:26" ht="15" x14ac:dyDescent="0.25">
      <c r="A486" s="80"/>
      <c r="B486" s="80"/>
      <c r="C486" s="80"/>
      <c r="D486" s="80"/>
      <c r="E486" s="80"/>
      <c r="F486" s="80"/>
      <c r="G486" s="80"/>
      <c r="H486" s="80"/>
      <c r="I486" s="80"/>
      <c r="J486" s="80"/>
      <c r="K486" s="80"/>
      <c r="L486" s="80"/>
      <c r="M486" s="80"/>
      <c r="N486" s="80"/>
      <c r="O486" s="80"/>
      <c r="P486" s="80"/>
      <c r="Q486" s="80"/>
      <c r="R486" s="80"/>
      <c r="S486" s="80"/>
      <c r="T486" s="80"/>
      <c r="U486" s="80"/>
      <c r="V486" s="80"/>
      <c r="W486" s="80"/>
      <c r="X486" s="80"/>
      <c r="Y486" s="80"/>
      <c r="Z486" s="80"/>
    </row>
    <row r="487" spans="1:26" ht="15" x14ac:dyDescent="0.25">
      <c r="A487" s="80"/>
      <c r="B487" s="80"/>
      <c r="C487" s="80"/>
      <c r="D487" s="80"/>
      <c r="E487" s="80"/>
      <c r="F487" s="80"/>
      <c r="G487" s="80"/>
      <c r="H487" s="80"/>
      <c r="I487" s="80"/>
      <c r="J487" s="80"/>
      <c r="K487" s="80"/>
      <c r="L487" s="80"/>
      <c r="M487" s="80"/>
      <c r="N487" s="80"/>
      <c r="O487" s="80"/>
      <c r="P487" s="80"/>
      <c r="Q487" s="80"/>
      <c r="R487" s="80"/>
      <c r="S487" s="80"/>
      <c r="T487" s="80"/>
      <c r="U487" s="80"/>
      <c r="V487" s="80"/>
      <c r="W487" s="80"/>
      <c r="X487" s="80"/>
      <c r="Y487" s="80"/>
      <c r="Z487" s="80"/>
    </row>
    <row r="488" spans="1:26" ht="15" x14ac:dyDescent="0.25">
      <c r="A488" s="80"/>
      <c r="B488" s="80"/>
      <c r="C488" s="80"/>
      <c r="D488" s="80"/>
      <c r="E488" s="80"/>
      <c r="F488" s="80"/>
      <c r="G488" s="80"/>
      <c r="H488" s="80"/>
      <c r="I488" s="80"/>
      <c r="J488" s="80"/>
      <c r="K488" s="80"/>
      <c r="L488" s="80"/>
      <c r="M488" s="80"/>
      <c r="N488" s="80"/>
      <c r="O488" s="80"/>
      <c r="P488" s="80"/>
      <c r="Q488" s="80"/>
      <c r="R488" s="80"/>
      <c r="S488" s="80"/>
      <c r="T488" s="80"/>
      <c r="U488" s="80"/>
      <c r="V488" s="80"/>
      <c r="W488" s="80"/>
      <c r="X488" s="80"/>
      <c r="Y488" s="80"/>
      <c r="Z488" s="80"/>
    </row>
    <row r="489" spans="1:26" ht="15" x14ac:dyDescent="0.25">
      <c r="A489" s="80"/>
      <c r="B489" s="80"/>
      <c r="C489" s="80"/>
      <c r="D489" s="80"/>
      <c r="E489" s="80"/>
      <c r="F489" s="80"/>
      <c r="G489" s="80"/>
      <c r="H489" s="80"/>
      <c r="I489" s="80"/>
      <c r="J489" s="80"/>
      <c r="K489" s="80"/>
      <c r="L489" s="80"/>
      <c r="M489" s="80"/>
      <c r="N489" s="80"/>
      <c r="O489" s="80"/>
      <c r="P489" s="80"/>
      <c r="Q489" s="80"/>
      <c r="R489" s="80"/>
      <c r="S489" s="80"/>
      <c r="T489" s="80"/>
      <c r="U489" s="80"/>
      <c r="V489" s="80"/>
      <c r="W489" s="80"/>
      <c r="X489" s="80"/>
      <c r="Y489" s="80"/>
      <c r="Z489" s="80"/>
    </row>
    <row r="490" spans="1:26" ht="15" x14ac:dyDescent="0.25">
      <c r="A490" s="80"/>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row>
    <row r="491" spans="1:26" ht="15" x14ac:dyDescent="0.25">
      <c r="A491" s="80"/>
      <c r="B491" s="80"/>
      <c r="C491" s="80"/>
      <c r="D491" s="80"/>
      <c r="E491" s="80"/>
      <c r="F491" s="80"/>
      <c r="G491" s="80"/>
      <c r="H491" s="80"/>
      <c r="I491" s="80"/>
      <c r="J491" s="80"/>
      <c r="K491" s="80"/>
      <c r="L491" s="80"/>
      <c r="M491" s="80"/>
      <c r="N491" s="80"/>
      <c r="O491" s="80"/>
      <c r="P491" s="80"/>
      <c r="Q491" s="80"/>
      <c r="R491" s="80"/>
      <c r="S491" s="80"/>
      <c r="T491" s="80"/>
      <c r="U491" s="80"/>
      <c r="V491" s="80"/>
      <c r="W491" s="80"/>
      <c r="X491" s="80"/>
      <c r="Y491" s="80"/>
      <c r="Z491" s="80"/>
    </row>
    <row r="492" spans="1:26" ht="15" x14ac:dyDescent="0.25">
      <c r="A492" s="80"/>
      <c r="B492" s="80"/>
      <c r="C492" s="80"/>
      <c r="D492" s="80"/>
      <c r="E492" s="80"/>
      <c r="F492" s="80"/>
      <c r="G492" s="80"/>
      <c r="H492" s="80"/>
      <c r="I492" s="80"/>
      <c r="J492" s="80"/>
      <c r="K492" s="80"/>
      <c r="L492" s="80"/>
      <c r="M492" s="80"/>
      <c r="N492" s="80"/>
      <c r="O492" s="80"/>
      <c r="P492" s="80"/>
      <c r="Q492" s="80"/>
      <c r="R492" s="80"/>
      <c r="S492" s="80"/>
      <c r="T492" s="80"/>
      <c r="U492" s="80"/>
      <c r="V492" s="80"/>
      <c r="W492" s="80"/>
      <c r="X492" s="80"/>
      <c r="Y492" s="80"/>
      <c r="Z492" s="80"/>
    </row>
    <row r="493" spans="1:26" ht="15" x14ac:dyDescent="0.25">
      <c r="A493" s="80"/>
      <c r="B493" s="80"/>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row>
    <row r="494" spans="1:26" ht="15" x14ac:dyDescent="0.25">
      <c r="A494" s="80"/>
      <c r="B494" s="80"/>
      <c r="C494" s="80"/>
      <c r="D494" s="80"/>
      <c r="E494" s="80"/>
      <c r="F494" s="80"/>
      <c r="G494" s="80"/>
      <c r="H494" s="80"/>
      <c r="I494" s="80"/>
      <c r="J494" s="80"/>
      <c r="K494" s="80"/>
      <c r="L494" s="80"/>
      <c r="M494" s="80"/>
      <c r="N494" s="80"/>
      <c r="O494" s="80"/>
      <c r="P494" s="80"/>
      <c r="Q494" s="80"/>
      <c r="R494" s="80"/>
      <c r="S494" s="80"/>
      <c r="T494" s="80"/>
      <c r="U494" s="80"/>
      <c r="V494" s="80"/>
      <c r="W494" s="80"/>
      <c r="X494" s="80"/>
      <c r="Y494" s="80"/>
      <c r="Z494" s="80"/>
    </row>
    <row r="495" spans="1:26" ht="15" x14ac:dyDescent="0.25">
      <c r="A495" s="80"/>
      <c r="B495" s="80"/>
      <c r="C495" s="80"/>
      <c r="D495" s="80"/>
      <c r="E495" s="80"/>
      <c r="F495" s="80"/>
      <c r="G495" s="80"/>
      <c r="H495" s="80"/>
      <c r="I495" s="80"/>
      <c r="J495" s="80"/>
      <c r="K495" s="80"/>
      <c r="L495" s="80"/>
      <c r="M495" s="80"/>
      <c r="N495" s="80"/>
      <c r="O495" s="80"/>
      <c r="P495" s="80"/>
      <c r="Q495" s="80"/>
      <c r="R495" s="80"/>
      <c r="S495" s="80"/>
      <c r="T495" s="80"/>
      <c r="U495" s="80"/>
      <c r="V495" s="80"/>
      <c r="W495" s="80"/>
      <c r="X495" s="80"/>
      <c r="Y495" s="80"/>
      <c r="Z495" s="80"/>
    </row>
    <row r="496" spans="1:26" ht="15" x14ac:dyDescent="0.25">
      <c r="A496" s="80"/>
      <c r="B496" s="80"/>
      <c r="C496" s="80"/>
      <c r="D496" s="80"/>
      <c r="E496" s="80"/>
      <c r="F496" s="80"/>
      <c r="G496" s="80"/>
      <c r="H496" s="80"/>
      <c r="I496" s="80"/>
      <c r="J496" s="80"/>
      <c r="K496" s="80"/>
      <c r="L496" s="80"/>
      <c r="M496" s="80"/>
      <c r="N496" s="80"/>
      <c r="O496" s="80"/>
      <c r="P496" s="80"/>
      <c r="Q496" s="80"/>
      <c r="R496" s="80"/>
      <c r="S496" s="80"/>
      <c r="T496" s="80"/>
      <c r="U496" s="80"/>
      <c r="V496" s="80"/>
      <c r="W496" s="80"/>
      <c r="X496" s="80"/>
      <c r="Y496" s="80"/>
      <c r="Z496" s="80"/>
    </row>
    <row r="497" spans="1:26" ht="15" x14ac:dyDescent="0.25">
      <c r="A497" s="80"/>
      <c r="B497" s="80"/>
      <c r="C497" s="80"/>
      <c r="D497" s="80"/>
      <c r="E497" s="80"/>
      <c r="F497" s="80"/>
      <c r="G497" s="80"/>
      <c r="H497" s="80"/>
      <c r="I497" s="80"/>
      <c r="J497" s="80"/>
      <c r="K497" s="80"/>
      <c r="L497" s="80"/>
      <c r="M497" s="80"/>
      <c r="N497" s="80"/>
      <c r="O497" s="80"/>
      <c r="P497" s="80"/>
      <c r="Q497" s="80"/>
      <c r="R497" s="80"/>
      <c r="S497" s="80"/>
      <c r="T497" s="80"/>
      <c r="U497" s="80"/>
      <c r="V497" s="80"/>
      <c r="W497" s="80"/>
      <c r="X497" s="80"/>
      <c r="Y497" s="80"/>
      <c r="Z497" s="80"/>
    </row>
    <row r="498" spans="1:26" ht="15" x14ac:dyDescent="0.25">
      <c r="A498" s="80"/>
      <c r="B498" s="80"/>
      <c r="C498" s="80"/>
      <c r="D498" s="80"/>
      <c r="E498" s="80"/>
      <c r="F498" s="80"/>
      <c r="G498" s="80"/>
      <c r="H498" s="80"/>
      <c r="I498" s="80"/>
      <c r="J498" s="80"/>
      <c r="K498" s="80"/>
      <c r="L498" s="80"/>
      <c r="M498" s="80"/>
      <c r="N498" s="80"/>
      <c r="O498" s="80"/>
      <c r="P498" s="80"/>
      <c r="Q498" s="80"/>
      <c r="R498" s="80"/>
      <c r="S498" s="80"/>
      <c r="T498" s="80"/>
      <c r="U498" s="80"/>
      <c r="V498" s="80"/>
      <c r="W498" s="80"/>
      <c r="X498" s="80"/>
      <c r="Y498" s="80"/>
      <c r="Z498" s="80"/>
    </row>
    <row r="499" spans="1:26" ht="15" x14ac:dyDescent="0.25">
      <c r="A499" s="80"/>
      <c r="B499" s="80"/>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row>
    <row r="500" spans="1:26" ht="15" x14ac:dyDescent="0.25">
      <c r="A500" s="80"/>
      <c r="B500" s="80"/>
      <c r="C500" s="80"/>
      <c r="D500" s="80"/>
      <c r="E500" s="80"/>
      <c r="F500" s="80"/>
      <c r="G500" s="80"/>
      <c r="H500" s="80"/>
      <c r="I500" s="80"/>
      <c r="J500" s="80"/>
      <c r="K500" s="80"/>
      <c r="L500" s="80"/>
      <c r="M500" s="80"/>
      <c r="N500" s="80"/>
      <c r="O500" s="80"/>
      <c r="P500" s="80"/>
      <c r="Q500" s="80"/>
      <c r="R500" s="80"/>
      <c r="S500" s="80"/>
      <c r="T500" s="80"/>
      <c r="U500" s="80"/>
      <c r="V500" s="80"/>
      <c r="W500" s="80"/>
      <c r="X500" s="80"/>
      <c r="Y500" s="80"/>
      <c r="Z500" s="80"/>
    </row>
    <row r="501" spans="1:26" ht="15" x14ac:dyDescent="0.25">
      <c r="A501" s="80"/>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row>
    <row r="502" spans="1:26" ht="15" x14ac:dyDescent="0.25">
      <c r="A502" s="80"/>
      <c r="B502" s="80"/>
      <c r="C502" s="80"/>
      <c r="D502" s="80"/>
      <c r="E502" s="80"/>
      <c r="F502" s="80"/>
      <c r="G502" s="80"/>
      <c r="H502" s="80"/>
      <c r="I502" s="80"/>
      <c r="J502" s="80"/>
      <c r="K502" s="80"/>
      <c r="L502" s="80"/>
      <c r="M502" s="80"/>
      <c r="N502" s="80"/>
      <c r="O502" s="80"/>
      <c r="P502" s="80"/>
      <c r="Q502" s="80"/>
      <c r="R502" s="80"/>
      <c r="S502" s="80"/>
      <c r="T502" s="80"/>
      <c r="U502" s="80"/>
      <c r="V502" s="80"/>
      <c r="W502" s="80"/>
      <c r="X502" s="80"/>
      <c r="Y502" s="80"/>
      <c r="Z502" s="80"/>
    </row>
    <row r="503" spans="1:26" ht="15" x14ac:dyDescent="0.25">
      <c r="A503" s="80"/>
      <c r="B503" s="80"/>
      <c r="C503" s="80"/>
      <c r="D503" s="80"/>
      <c r="E503" s="80"/>
      <c r="F503" s="80"/>
      <c r="G503" s="80"/>
      <c r="H503" s="80"/>
      <c r="I503" s="80"/>
      <c r="J503" s="80"/>
      <c r="K503" s="80"/>
      <c r="L503" s="80"/>
      <c r="M503" s="80"/>
      <c r="N503" s="80"/>
      <c r="O503" s="80"/>
      <c r="P503" s="80"/>
      <c r="Q503" s="80"/>
      <c r="R503" s="80"/>
      <c r="S503" s="80"/>
      <c r="T503" s="80"/>
      <c r="U503" s="80"/>
      <c r="V503" s="80"/>
      <c r="W503" s="80"/>
      <c r="X503" s="80"/>
      <c r="Y503" s="80"/>
      <c r="Z503" s="80"/>
    </row>
    <row r="504" spans="1:26" ht="15" x14ac:dyDescent="0.25">
      <c r="A504" s="80"/>
      <c r="B504" s="80"/>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row>
    <row r="505" spans="1:26" ht="15" x14ac:dyDescent="0.25">
      <c r="A505" s="80"/>
      <c r="B505" s="80"/>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row>
    <row r="506" spans="1:26" ht="15" x14ac:dyDescent="0.25">
      <c r="A506" s="80"/>
      <c r="B506" s="80"/>
      <c r="C506" s="80"/>
      <c r="D506" s="80"/>
      <c r="E506" s="80"/>
      <c r="F506" s="80"/>
      <c r="G506" s="80"/>
      <c r="H506" s="80"/>
      <c r="I506" s="80"/>
      <c r="J506" s="80"/>
      <c r="K506" s="80"/>
      <c r="L506" s="80"/>
      <c r="M506" s="80"/>
      <c r="N506" s="80"/>
      <c r="O506" s="80"/>
      <c r="P506" s="80"/>
      <c r="Q506" s="80"/>
      <c r="R506" s="80"/>
      <c r="S506" s="80"/>
      <c r="T506" s="80"/>
      <c r="U506" s="80"/>
      <c r="V506" s="80"/>
      <c r="W506" s="80"/>
      <c r="X506" s="80"/>
      <c r="Y506" s="80"/>
      <c r="Z506" s="80"/>
    </row>
    <row r="507" spans="1:26" ht="15" x14ac:dyDescent="0.25">
      <c r="A507" s="80"/>
      <c r="B507" s="80"/>
      <c r="C507" s="80"/>
      <c r="D507" s="80"/>
      <c r="E507" s="80"/>
      <c r="F507" s="80"/>
      <c r="G507" s="80"/>
      <c r="H507" s="80"/>
      <c r="I507" s="80"/>
      <c r="J507" s="80"/>
      <c r="K507" s="80"/>
      <c r="L507" s="80"/>
      <c r="M507" s="80"/>
      <c r="N507" s="80"/>
      <c r="O507" s="80"/>
      <c r="P507" s="80"/>
      <c r="Q507" s="80"/>
      <c r="R507" s="80"/>
      <c r="S507" s="80"/>
      <c r="T507" s="80"/>
      <c r="U507" s="80"/>
      <c r="V507" s="80"/>
      <c r="W507" s="80"/>
      <c r="X507" s="80"/>
      <c r="Y507" s="80"/>
      <c r="Z507" s="80"/>
    </row>
    <row r="508" spans="1:26" ht="15" x14ac:dyDescent="0.25">
      <c r="A508" s="80"/>
      <c r="B508" s="80"/>
      <c r="C508" s="80"/>
      <c r="D508" s="80"/>
      <c r="E508" s="80"/>
      <c r="F508" s="80"/>
      <c r="G508" s="80"/>
      <c r="H508" s="80"/>
      <c r="I508" s="80"/>
      <c r="J508" s="80"/>
      <c r="K508" s="80"/>
      <c r="L508" s="80"/>
      <c r="M508" s="80"/>
      <c r="N508" s="80"/>
      <c r="O508" s="80"/>
      <c r="P508" s="80"/>
      <c r="Q508" s="80"/>
      <c r="R508" s="80"/>
      <c r="S508" s="80"/>
      <c r="T508" s="80"/>
      <c r="U508" s="80"/>
      <c r="V508" s="80"/>
      <c r="W508" s="80"/>
      <c r="X508" s="80"/>
      <c r="Y508" s="80"/>
      <c r="Z508" s="80"/>
    </row>
    <row r="509" spans="1:26" ht="15" x14ac:dyDescent="0.25">
      <c r="A509" s="80"/>
      <c r="B509" s="80"/>
      <c r="C509" s="80"/>
      <c r="D509" s="80"/>
      <c r="E509" s="80"/>
      <c r="F509" s="80"/>
      <c r="G509" s="80"/>
      <c r="H509" s="80"/>
      <c r="I509" s="80"/>
      <c r="J509" s="80"/>
      <c r="K509" s="80"/>
      <c r="L509" s="80"/>
      <c r="M509" s="80"/>
      <c r="N509" s="80"/>
      <c r="O509" s="80"/>
      <c r="P509" s="80"/>
      <c r="Q509" s="80"/>
      <c r="R509" s="80"/>
      <c r="S509" s="80"/>
      <c r="T509" s="80"/>
      <c r="U509" s="80"/>
      <c r="V509" s="80"/>
      <c r="W509" s="80"/>
      <c r="X509" s="80"/>
      <c r="Y509" s="80"/>
      <c r="Z509" s="80"/>
    </row>
    <row r="510" spans="1:26" ht="15" x14ac:dyDescent="0.25">
      <c r="A510" s="80"/>
      <c r="B510" s="80"/>
      <c r="C510" s="80"/>
      <c r="D510" s="80"/>
      <c r="E510" s="80"/>
      <c r="F510" s="80"/>
      <c r="G510" s="80"/>
      <c r="H510" s="80"/>
      <c r="I510" s="80"/>
      <c r="J510" s="80"/>
      <c r="K510" s="80"/>
      <c r="L510" s="80"/>
      <c r="M510" s="80"/>
      <c r="N510" s="80"/>
      <c r="O510" s="80"/>
      <c r="P510" s="80"/>
      <c r="Q510" s="80"/>
      <c r="R510" s="80"/>
      <c r="S510" s="80"/>
      <c r="T510" s="80"/>
      <c r="U510" s="80"/>
      <c r="V510" s="80"/>
      <c r="W510" s="80"/>
      <c r="X510" s="80"/>
      <c r="Y510" s="80"/>
      <c r="Z510" s="80"/>
    </row>
    <row r="511" spans="1:26" ht="15" x14ac:dyDescent="0.25">
      <c r="A511" s="80"/>
      <c r="B511" s="80"/>
      <c r="C511" s="80"/>
      <c r="D511" s="80"/>
      <c r="E511" s="80"/>
      <c r="F511" s="80"/>
      <c r="G511" s="80"/>
      <c r="H511" s="80"/>
      <c r="I511" s="80"/>
      <c r="J511" s="80"/>
      <c r="K511" s="80"/>
      <c r="L511" s="80"/>
      <c r="M511" s="80"/>
      <c r="N511" s="80"/>
      <c r="O511" s="80"/>
      <c r="P511" s="80"/>
      <c r="Q511" s="80"/>
      <c r="R511" s="80"/>
      <c r="S511" s="80"/>
      <c r="T511" s="80"/>
      <c r="U511" s="80"/>
      <c r="V511" s="80"/>
      <c r="W511" s="80"/>
      <c r="X511" s="80"/>
      <c r="Y511" s="80"/>
      <c r="Z511" s="80"/>
    </row>
    <row r="512" spans="1:26" ht="15" x14ac:dyDescent="0.25">
      <c r="A512" s="80"/>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row>
    <row r="513" spans="1:26" ht="15" x14ac:dyDescent="0.25">
      <c r="A513" s="80"/>
      <c r="B513" s="80"/>
      <c r="C513" s="80"/>
      <c r="D513" s="80"/>
      <c r="E513" s="80"/>
      <c r="F513" s="80"/>
      <c r="G513" s="80"/>
      <c r="H513" s="80"/>
      <c r="I513" s="80"/>
      <c r="J513" s="80"/>
      <c r="K513" s="80"/>
      <c r="L513" s="80"/>
      <c r="M513" s="80"/>
      <c r="N513" s="80"/>
      <c r="O513" s="80"/>
      <c r="P513" s="80"/>
      <c r="Q513" s="80"/>
      <c r="R513" s="80"/>
      <c r="S513" s="80"/>
      <c r="T513" s="80"/>
      <c r="U513" s="80"/>
      <c r="V513" s="80"/>
      <c r="W513" s="80"/>
      <c r="X513" s="80"/>
      <c r="Y513" s="80"/>
      <c r="Z513" s="80"/>
    </row>
    <row r="514" spans="1:26" ht="15" x14ac:dyDescent="0.25">
      <c r="A514" s="80"/>
      <c r="B514" s="80"/>
      <c r="C514" s="80"/>
      <c r="D514" s="80"/>
      <c r="E514" s="80"/>
      <c r="F514" s="80"/>
      <c r="G514" s="80"/>
      <c r="H514" s="80"/>
      <c r="I514" s="80"/>
      <c r="J514" s="80"/>
      <c r="K514" s="80"/>
      <c r="L514" s="80"/>
      <c r="M514" s="80"/>
      <c r="N514" s="80"/>
      <c r="O514" s="80"/>
      <c r="P514" s="80"/>
      <c r="Q514" s="80"/>
      <c r="R514" s="80"/>
      <c r="S514" s="80"/>
      <c r="T514" s="80"/>
      <c r="U514" s="80"/>
      <c r="V514" s="80"/>
      <c r="W514" s="80"/>
      <c r="X514" s="80"/>
      <c r="Y514" s="80"/>
      <c r="Z514" s="80"/>
    </row>
    <row r="515" spans="1:26" ht="15" x14ac:dyDescent="0.25">
      <c r="A515" s="80"/>
      <c r="B515" s="80"/>
      <c r="C515" s="80"/>
      <c r="D515" s="80"/>
      <c r="E515" s="80"/>
      <c r="F515" s="80"/>
      <c r="G515" s="80"/>
      <c r="H515" s="80"/>
      <c r="I515" s="80"/>
      <c r="J515" s="80"/>
      <c r="K515" s="80"/>
      <c r="L515" s="80"/>
      <c r="M515" s="80"/>
      <c r="N515" s="80"/>
      <c r="O515" s="80"/>
      <c r="P515" s="80"/>
      <c r="Q515" s="80"/>
      <c r="R515" s="80"/>
      <c r="S515" s="80"/>
      <c r="T515" s="80"/>
      <c r="U515" s="80"/>
      <c r="V515" s="80"/>
      <c r="W515" s="80"/>
      <c r="X515" s="80"/>
      <c r="Y515" s="80"/>
      <c r="Z515" s="80"/>
    </row>
    <row r="516" spans="1:26" ht="15" x14ac:dyDescent="0.25">
      <c r="A516" s="80"/>
      <c r="B516" s="80"/>
      <c r="C516" s="80"/>
      <c r="D516" s="80"/>
      <c r="E516" s="80"/>
      <c r="F516" s="80"/>
      <c r="G516" s="80"/>
      <c r="H516" s="80"/>
      <c r="I516" s="80"/>
      <c r="J516" s="80"/>
      <c r="K516" s="80"/>
      <c r="L516" s="80"/>
      <c r="M516" s="80"/>
      <c r="N516" s="80"/>
      <c r="O516" s="80"/>
      <c r="P516" s="80"/>
      <c r="Q516" s="80"/>
      <c r="R516" s="80"/>
      <c r="S516" s="80"/>
      <c r="T516" s="80"/>
      <c r="U516" s="80"/>
      <c r="V516" s="80"/>
      <c r="W516" s="80"/>
      <c r="X516" s="80"/>
      <c r="Y516" s="80"/>
      <c r="Z516" s="80"/>
    </row>
    <row r="517" spans="1:26" ht="15" x14ac:dyDescent="0.25">
      <c r="A517" s="80"/>
      <c r="B517" s="80"/>
      <c r="C517" s="80"/>
      <c r="D517" s="80"/>
      <c r="E517" s="80"/>
      <c r="F517" s="80"/>
      <c r="G517" s="80"/>
      <c r="H517" s="80"/>
      <c r="I517" s="80"/>
      <c r="J517" s="80"/>
      <c r="K517" s="80"/>
      <c r="L517" s="80"/>
      <c r="M517" s="80"/>
      <c r="N517" s="80"/>
      <c r="O517" s="80"/>
      <c r="P517" s="80"/>
      <c r="Q517" s="80"/>
      <c r="R517" s="80"/>
      <c r="S517" s="80"/>
      <c r="T517" s="80"/>
      <c r="U517" s="80"/>
      <c r="V517" s="80"/>
      <c r="W517" s="80"/>
      <c r="X517" s="80"/>
      <c r="Y517" s="80"/>
      <c r="Z517" s="80"/>
    </row>
    <row r="518" spans="1:26" ht="15" x14ac:dyDescent="0.25">
      <c r="A518" s="80"/>
      <c r="B518" s="80"/>
      <c r="C518" s="80"/>
      <c r="D518" s="80"/>
      <c r="E518" s="80"/>
      <c r="F518" s="80"/>
      <c r="G518" s="80"/>
      <c r="H518" s="80"/>
      <c r="I518" s="80"/>
      <c r="J518" s="80"/>
      <c r="K518" s="80"/>
      <c r="L518" s="80"/>
      <c r="M518" s="80"/>
      <c r="N518" s="80"/>
      <c r="O518" s="80"/>
      <c r="P518" s="80"/>
      <c r="Q518" s="80"/>
      <c r="R518" s="80"/>
      <c r="S518" s="80"/>
      <c r="T518" s="80"/>
      <c r="U518" s="80"/>
      <c r="V518" s="80"/>
      <c r="W518" s="80"/>
      <c r="X518" s="80"/>
      <c r="Y518" s="80"/>
      <c r="Z518" s="80"/>
    </row>
    <row r="519" spans="1:26" ht="15" x14ac:dyDescent="0.25">
      <c r="A519" s="80"/>
      <c r="B519" s="80"/>
      <c r="C519" s="80"/>
      <c r="D519" s="80"/>
      <c r="E519" s="80"/>
      <c r="F519" s="80"/>
      <c r="G519" s="80"/>
      <c r="H519" s="80"/>
      <c r="I519" s="80"/>
      <c r="J519" s="80"/>
      <c r="K519" s="80"/>
      <c r="L519" s="80"/>
      <c r="M519" s="80"/>
      <c r="N519" s="80"/>
      <c r="O519" s="80"/>
      <c r="P519" s="80"/>
      <c r="Q519" s="80"/>
      <c r="R519" s="80"/>
      <c r="S519" s="80"/>
      <c r="T519" s="80"/>
      <c r="U519" s="80"/>
      <c r="V519" s="80"/>
      <c r="W519" s="80"/>
      <c r="X519" s="80"/>
      <c r="Y519" s="80"/>
      <c r="Z519" s="80"/>
    </row>
    <row r="520" spans="1:26" ht="15" x14ac:dyDescent="0.25">
      <c r="A520" s="80"/>
      <c r="B520" s="80"/>
      <c r="C520" s="80"/>
      <c r="D520" s="80"/>
      <c r="E520" s="80"/>
      <c r="F520" s="80"/>
      <c r="G520" s="80"/>
      <c r="H520" s="80"/>
      <c r="I520" s="80"/>
      <c r="J520" s="80"/>
      <c r="K520" s="80"/>
      <c r="L520" s="80"/>
      <c r="M520" s="80"/>
      <c r="N520" s="80"/>
      <c r="O520" s="80"/>
      <c r="P520" s="80"/>
      <c r="Q520" s="80"/>
      <c r="R520" s="80"/>
      <c r="S520" s="80"/>
      <c r="T520" s="80"/>
      <c r="U520" s="80"/>
      <c r="V520" s="80"/>
      <c r="W520" s="80"/>
      <c r="X520" s="80"/>
      <c r="Y520" s="80"/>
      <c r="Z520" s="80"/>
    </row>
    <row r="521" spans="1:26" ht="15" x14ac:dyDescent="0.25">
      <c r="A521" s="80"/>
      <c r="B521" s="80"/>
      <c r="C521" s="80"/>
      <c r="D521" s="80"/>
      <c r="E521" s="80"/>
      <c r="F521" s="80"/>
      <c r="G521" s="80"/>
      <c r="H521" s="80"/>
      <c r="I521" s="80"/>
      <c r="J521" s="80"/>
      <c r="K521" s="80"/>
      <c r="L521" s="80"/>
      <c r="M521" s="80"/>
      <c r="N521" s="80"/>
      <c r="O521" s="80"/>
      <c r="P521" s="80"/>
      <c r="Q521" s="80"/>
      <c r="R521" s="80"/>
      <c r="S521" s="80"/>
      <c r="T521" s="80"/>
      <c r="U521" s="80"/>
      <c r="V521" s="80"/>
      <c r="W521" s="80"/>
      <c r="X521" s="80"/>
      <c r="Y521" s="80"/>
      <c r="Z521" s="80"/>
    </row>
    <row r="522" spans="1:26" ht="15" x14ac:dyDescent="0.25">
      <c r="A522" s="80"/>
      <c r="B522" s="80"/>
      <c r="C522" s="80"/>
      <c r="D522" s="80"/>
      <c r="E522" s="80"/>
      <c r="F522" s="80"/>
      <c r="G522" s="80"/>
      <c r="H522" s="80"/>
      <c r="I522" s="80"/>
      <c r="J522" s="80"/>
      <c r="K522" s="80"/>
      <c r="L522" s="80"/>
      <c r="M522" s="80"/>
      <c r="N522" s="80"/>
      <c r="O522" s="80"/>
      <c r="P522" s="80"/>
      <c r="Q522" s="80"/>
      <c r="R522" s="80"/>
      <c r="S522" s="80"/>
      <c r="T522" s="80"/>
      <c r="U522" s="80"/>
      <c r="V522" s="80"/>
      <c r="W522" s="80"/>
      <c r="X522" s="80"/>
      <c r="Y522" s="80"/>
      <c r="Z522" s="80"/>
    </row>
    <row r="523" spans="1:26" ht="15" x14ac:dyDescent="0.25">
      <c r="A523" s="80"/>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row>
    <row r="524" spans="1:26" ht="15" x14ac:dyDescent="0.25">
      <c r="A524" s="80"/>
      <c r="B524" s="80"/>
      <c r="C524" s="80"/>
      <c r="D524" s="80"/>
      <c r="E524" s="80"/>
      <c r="F524" s="80"/>
      <c r="G524" s="80"/>
      <c r="H524" s="80"/>
      <c r="I524" s="80"/>
      <c r="J524" s="80"/>
      <c r="K524" s="80"/>
      <c r="L524" s="80"/>
      <c r="M524" s="80"/>
      <c r="N524" s="80"/>
      <c r="O524" s="80"/>
      <c r="P524" s="80"/>
      <c r="Q524" s="80"/>
      <c r="R524" s="80"/>
      <c r="S524" s="80"/>
      <c r="T524" s="80"/>
      <c r="U524" s="80"/>
      <c r="V524" s="80"/>
      <c r="W524" s="80"/>
      <c r="X524" s="80"/>
      <c r="Y524" s="80"/>
      <c r="Z524" s="80"/>
    </row>
    <row r="525" spans="1:26" ht="15" x14ac:dyDescent="0.25">
      <c r="A525" s="80"/>
      <c r="B525" s="80"/>
      <c r="C525" s="80"/>
      <c r="D525" s="80"/>
      <c r="E525" s="80"/>
      <c r="F525" s="80"/>
      <c r="G525" s="80"/>
      <c r="H525" s="80"/>
      <c r="I525" s="80"/>
      <c r="J525" s="80"/>
      <c r="K525" s="80"/>
      <c r="L525" s="80"/>
      <c r="M525" s="80"/>
      <c r="N525" s="80"/>
      <c r="O525" s="80"/>
      <c r="P525" s="80"/>
      <c r="Q525" s="80"/>
      <c r="R525" s="80"/>
      <c r="S525" s="80"/>
      <c r="T525" s="80"/>
      <c r="U525" s="80"/>
      <c r="V525" s="80"/>
      <c r="W525" s="80"/>
      <c r="X525" s="80"/>
      <c r="Y525" s="80"/>
      <c r="Z525" s="80"/>
    </row>
    <row r="526" spans="1:26" ht="15" x14ac:dyDescent="0.25">
      <c r="A526" s="80"/>
      <c r="B526" s="80"/>
      <c r="C526" s="80"/>
      <c r="D526" s="80"/>
      <c r="E526" s="80"/>
      <c r="F526" s="80"/>
      <c r="G526" s="80"/>
      <c r="H526" s="80"/>
      <c r="I526" s="80"/>
      <c r="J526" s="80"/>
      <c r="K526" s="80"/>
      <c r="L526" s="80"/>
      <c r="M526" s="80"/>
      <c r="N526" s="80"/>
      <c r="O526" s="80"/>
      <c r="P526" s="80"/>
      <c r="Q526" s="80"/>
      <c r="R526" s="80"/>
      <c r="S526" s="80"/>
      <c r="T526" s="80"/>
      <c r="U526" s="80"/>
      <c r="V526" s="80"/>
      <c r="W526" s="80"/>
      <c r="X526" s="80"/>
      <c r="Y526" s="80"/>
      <c r="Z526" s="80"/>
    </row>
    <row r="527" spans="1:26" ht="15" x14ac:dyDescent="0.25">
      <c r="A527" s="80"/>
      <c r="B527" s="80"/>
      <c r="C527" s="80"/>
      <c r="D527" s="80"/>
      <c r="E527" s="80"/>
      <c r="F527" s="80"/>
      <c r="G527" s="80"/>
      <c r="H527" s="80"/>
      <c r="I527" s="80"/>
      <c r="J527" s="80"/>
      <c r="K527" s="80"/>
      <c r="L527" s="80"/>
      <c r="M527" s="80"/>
      <c r="N527" s="80"/>
      <c r="O527" s="80"/>
      <c r="P527" s="80"/>
      <c r="Q527" s="80"/>
      <c r="R527" s="80"/>
      <c r="S527" s="80"/>
      <c r="T527" s="80"/>
      <c r="U527" s="80"/>
      <c r="V527" s="80"/>
      <c r="W527" s="80"/>
      <c r="X527" s="80"/>
      <c r="Y527" s="80"/>
      <c r="Z527" s="80"/>
    </row>
    <row r="528" spans="1:26" ht="15" x14ac:dyDescent="0.25">
      <c r="A528" s="80"/>
      <c r="B528" s="80"/>
      <c r="C528" s="80"/>
      <c r="D528" s="80"/>
      <c r="E528" s="80"/>
      <c r="F528" s="80"/>
      <c r="G528" s="80"/>
      <c r="H528" s="80"/>
      <c r="I528" s="80"/>
      <c r="J528" s="80"/>
      <c r="K528" s="80"/>
      <c r="L528" s="80"/>
      <c r="M528" s="80"/>
      <c r="N528" s="80"/>
      <c r="O528" s="80"/>
      <c r="P528" s="80"/>
      <c r="Q528" s="80"/>
      <c r="R528" s="80"/>
      <c r="S528" s="80"/>
      <c r="T528" s="80"/>
      <c r="U528" s="80"/>
      <c r="V528" s="80"/>
      <c r="W528" s="80"/>
      <c r="X528" s="80"/>
      <c r="Y528" s="80"/>
      <c r="Z528" s="80"/>
    </row>
    <row r="529" spans="1:26" ht="15" x14ac:dyDescent="0.25">
      <c r="A529" s="80"/>
      <c r="B529" s="80"/>
      <c r="C529" s="80"/>
      <c r="D529" s="80"/>
      <c r="E529" s="80"/>
      <c r="F529" s="80"/>
      <c r="G529" s="80"/>
      <c r="H529" s="80"/>
      <c r="I529" s="80"/>
      <c r="J529" s="80"/>
      <c r="K529" s="80"/>
      <c r="L529" s="80"/>
      <c r="M529" s="80"/>
      <c r="N529" s="80"/>
      <c r="O529" s="80"/>
      <c r="P529" s="80"/>
      <c r="Q529" s="80"/>
      <c r="R529" s="80"/>
      <c r="S529" s="80"/>
      <c r="T529" s="80"/>
      <c r="U529" s="80"/>
      <c r="V529" s="80"/>
      <c r="W529" s="80"/>
      <c r="X529" s="80"/>
      <c r="Y529" s="80"/>
      <c r="Z529" s="80"/>
    </row>
    <row r="530" spans="1:26" ht="15" x14ac:dyDescent="0.25">
      <c r="A530" s="80"/>
      <c r="B530" s="80"/>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row>
    <row r="531" spans="1:26" ht="15" x14ac:dyDescent="0.25">
      <c r="A531" s="80"/>
      <c r="B531" s="80"/>
      <c r="C531" s="80"/>
      <c r="D531" s="80"/>
      <c r="E531" s="80"/>
      <c r="F531" s="80"/>
      <c r="G531" s="80"/>
      <c r="H531" s="80"/>
      <c r="I531" s="80"/>
      <c r="J531" s="80"/>
      <c r="K531" s="80"/>
      <c r="L531" s="80"/>
      <c r="M531" s="80"/>
      <c r="N531" s="80"/>
      <c r="O531" s="80"/>
      <c r="P531" s="80"/>
      <c r="Q531" s="80"/>
      <c r="R531" s="80"/>
      <c r="S531" s="80"/>
      <c r="T531" s="80"/>
      <c r="U531" s="80"/>
      <c r="V531" s="80"/>
      <c r="W531" s="80"/>
      <c r="X531" s="80"/>
      <c r="Y531" s="80"/>
      <c r="Z531" s="80"/>
    </row>
    <row r="532" spans="1:26" ht="15" x14ac:dyDescent="0.25">
      <c r="A532" s="80"/>
      <c r="B532" s="80"/>
      <c r="C532" s="80"/>
      <c r="D532" s="80"/>
      <c r="E532" s="80"/>
      <c r="F532" s="80"/>
      <c r="G532" s="80"/>
      <c r="H532" s="80"/>
      <c r="I532" s="80"/>
      <c r="J532" s="80"/>
      <c r="K532" s="80"/>
      <c r="L532" s="80"/>
      <c r="M532" s="80"/>
      <c r="N532" s="80"/>
      <c r="O532" s="80"/>
      <c r="P532" s="80"/>
      <c r="Q532" s="80"/>
      <c r="R532" s="80"/>
      <c r="S532" s="80"/>
      <c r="T532" s="80"/>
      <c r="U532" s="80"/>
      <c r="V532" s="80"/>
      <c r="W532" s="80"/>
      <c r="X532" s="80"/>
      <c r="Y532" s="80"/>
      <c r="Z532" s="80"/>
    </row>
    <row r="533" spans="1:26" ht="15" x14ac:dyDescent="0.25">
      <c r="A533" s="80"/>
      <c r="B533" s="80"/>
      <c r="C533" s="80"/>
      <c r="D533" s="80"/>
      <c r="E533" s="80"/>
      <c r="F533" s="80"/>
      <c r="G533" s="80"/>
      <c r="H533" s="80"/>
      <c r="I533" s="80"/>
      <c r="J533" s="80"/>
      <c r="K533" s="80"/>
      <c r="L533" s="80"/>
      <c r="M533" s="80"/>
      <c r="N533" s="80"/>
      <c r="O533" s="80"/>
      <c r="P533" s="80"/>
      <c r="Q533" s="80"/>
      <c r="R533" s="80"/>
      <c r="S533" s="80"/>
      <c r="T533" s="80"/>
      <c r="U533" s="80"/>
      <c r="V533" s="80"/>
      <c r="W533" s="80"/>
      <c r="X533" s="80"/>
      <c r="Y533" s="80"/>
      <c r="Z533" s="80"/>
    </row>
    <row r="534" spans="1:26" ht="15" x14ac:dyDescent="0.25">
      <c r="A534" s="80"/>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row>
    <row r="535" spans="1:26" ht="15" x14ac:dyDescent="0.25">
      <c r="A535" s="80"/>
      <c r="B535" s="80"/>
      <c r="C535" s="80"/>
      <c r="D535" s="80"/>
      <c r="E535" s="80"/>
      <c r="F535" s="80"/>
      <c r="G535" s="80"/>
      <c r="H535" s="80"/>
      <c r="I535" s="80"/>
      <c r="J535" s="80"/>
      <c r="K535" s="80"/>
      <c r="L535" s="80"/>
      <c r="M535" s="80"/>
      <c r="N535" s="80"/>
      <c r="O535" s="80"/>
      <c r="P535" s="80"/>
      <c r="Q535" s="80"/>
      <c r="R535" s="80"/>
      <c r="S535" s="80"/>
      <c r="T535" s="80"/>
      <c r="U535" s="80"/>
      <c r="V535" s="80"/>
      <c r="W535" s="80"/>
      <c r="X535" s="80"/>
      <c r="Y535" s="80"/>
      <c r="Z535" s="80"/>
    </row>
    <row r="536" spans="1:26" ht="15" x14ac:dyDescent="0.25">
      <c r="A536" s="80"/>
      <c r="B536" s="80"/>
      <c r="C536" s="80"/>
      <c r="D536" s="80"/>
      <c r="E536" s="80"/>
      <c r="F536" s="80"/>
      <c r="G536" s="80"/>
      <c r="H536" s="80"/>
      <c r="I536" s="80"/>
      <c r="J536" s="80"/>
      <c r="K536" s="80"/>
      <c r="L536" s="80"/>
      <c r="M536" s="80"/>
      <c r="N536" s="80"/>
      <c r="O536" s="80"/>
      <c r="P536" s="80"/>
      <c r="Q536" s="80"/>
      <c r="R536" s="80"/>
      <c r="S536" s="80"/>
      <c r="T536" s="80"/>
      <c r="U536" s="80"/>
      <c r="V536" s="80"/>
      <c r="W536" s="80"/>
      <c r="X536" s="80"/>
      <c r="Y536" s="80"/>
      <c r="Z536" s="80"/>
    </row>
    <row r="537" spans="1:26" ht="15" x14ac:dyDescent="0.25">
      <c r="A537" s="80"/>
      <c r="B537" s="80"/>
      <c r="C537" s="80"/>
      <c r="D537" s="80"/>
      <c r="E537" s="80"/>
      <c r="F537" s="80"/>
      <c r="G537" s="80"/>
      <c r="H537" s="80"/>
      <c r="I537" s="80"/>
      <c r="J537" s="80"/>
      <c r="K537" s="80"/>
      <c r="L537" s="80"/>
      <c r="M537" s="80"/>
      <c r="N537" s="80"/>
      <c r="O537" s="80"/>
      <c r="P537" s="80"/>
      <c r="Q537" s="80"/>
      <c r="R537" s="80"/>
      <c r="S537" s="80"/>
      <c r="T537" s="80"/>
      <c r="U537" s="80"/>
      <c r="V537" s="80"/>
      <c r="W537" s="80"/>
      <c r="X537" s="80"/>
      <c r="Y537" s="80"/>
      <c r="Z537" s="80"/>
    </row>
    <row r="538" spans="1:26" ht="15" x14ac:dyDescent="0.25">
      <c r="A538" s="80"/>
      <c r="B538" s="80"/>
      <c r="C538" s="80"/>
      <c r="D538" s="80"/>
      <c r="E538" s="80"/>
      <c r="F538" s="80"/>
      <c r="G538" s="80"/>
      <c r="H538" s="80"/>
      <c r="I538" s="80"/>
      <c r="J538" s="80"/>
      <c r="K538" s="80"/>
      <c r="L538" s="80"/>
      <c r="M538" s="80"/>
      <c r="N538" s="80"/>
      <c r="O538" s="80"/>
      <c r="P538" s="80"/>
      <c r="Q538" s="80"/>
      <c r="R538" s="80"/>
      <c r="S538" s="80"/>
      <c r="T538" s="80"/>
      <c r="U538" s="80"/>
      <c r="V538" s="80"/>
      <c r="W538" s="80"/>
      <c r="X538" s="80"/>
      <c r="Y538" s="80"/>
      <c r="Z538" s="80"/>
    </row>
    <row r="539" spans="1:26" ht="15" x14ac:dyDescent="0.25">
      <c r="A539" s="80"/>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row>
    <row r="540" spans="1:26" ht="15" x14ac:dyDescent="0.25">
      <c r="A540" s="80"/>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row>
    <row r="541" spans="1:26" ht="15" x14ac:dyDescent="0.25">
      <c r="A541" s="80"/>
      <c r="B541" s="80"/>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row>
    <row r="542" spans="1:26" ht="15" x14ac:dyDescent="0.25">
      <c r="A542" s="80"/>
      <c r="B542" s="80"/>
      <c r="C542" s="80"/>
      <c r="D542" s="80"/>
      <c r="E542" s="80"/>
      <c r="F542" s="80"/>
      <c r="G542" s="80"/>
      <c r="H542" s="80"/>
      <c r="I542" s="80"/>
      <c r="J542" s="80"/>
      <c r="K542" s="80"/>
      <c r="L542" s="80"/>
      <c r="M542" s="80"/>
      <c r="N542" s="80"/>
      <c r="O542" s="80"/>
      <c r="P542" s="80"/>
      <c r="Q542" s="80"/>
      <c r="R542" s="80"/>
      <c r="S542" s="80"/>
      <c r="T542" s="80"/>
      <c r="U542" s="80"/>
      <c r="V542" s="80"/>
      <c r="W542" s="80"/>
      <c r="X542" s="80"/>
      <c r="Y542" s="80"/>
      <c r="Z542" s="80"/>
    </row>
    <row r="543" spans="1:26" ht="15" x14ac:dyDescent="0.25">
      <c r="A543" s="80"/>
      <c r="B543" s="80"/>
      <c r="C543" s="80"/>
      <c r="D543" s="80"/>
      <c r="E543" s="80"/>
      <c r="F543" s="80"/>
      <c r="G543" s="80"/>
      <c r="H543" s="80"/>
      <c r="I543" s="80"/>
      <c r="J543" s="80"/>
      <c r="K543" s="80"/>
      <c r="L543" s="80"/>
      <c r="M543" s="80"/>
      <c r="N543" s="80"/>
      <c r="O543" s="80"/>
      <c r="P543" s="80"/>
      <c r="Q543" s="80"/>
      <c r="R543" s="80"/>
      <c r="S543" s="80"/>
      <c r="T543" s="80"/>
      <c r="U543" s="80"/>
      <c r="V543" s="80"/>
      <c r="W543" s="80"/>
      <c r="X543" s="80"/>
      <c r="Y543" s="80"/>
      <c r="Z543" s="80"/>
    </row>
    <row r="544" spans="1:26" ht="15" x14ac:dyDescent="0.25">
      <c r="A544" s="80"/>
      <c r="B544" s="80"/>
      <c r="C544" s="80"/>
      <c r="D544" s="80"/>
      <c r="E544" s="80"/>
      <c r="F544" s="80"/>
      <c r="G544" s="80"/>
      <c r="H544" s="80"/>
      <c r="I544" s="80"/>
      <c r="J544" s="80"/>
      <c r="K544" s="80"/>
      <c r="L544" s="80"/>
      <c r="M544" s="80"/>
      <c r="N544" s="80"/>
      <c r="O544" s="80"/>
      <c r="P544" s="80"/>
      <c r="Q544" s="80"/>
      <c r="R544" s="80"/>
      <c r="S544" s="80"/>
      <c r="T544" s="80"/>
      <c r="U544" s="80"/>
      <c r="V544" s="80"/>
      <c r="W544" s="80"/>
      <c r="X544" s="80"/>
      <c r="Y544" s="80"/>
      <c r="Z544" s="80"/>
    </row>
    <row r="545" spans="1:26" ht="15" x14ac:dyDescent="0.25">
      <c r="A545" s="80"/>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row>
    <row r="546" spans="1:26" ht="15" x14ac:dyDescent="0.25">
      <c r="A546" s="80"/>
      <c r="B546" s="80"/>
      <c r="C546" s="80"/>
      <c r="D546" s="80"/>
      <c r="E546" s="80"/>
      <c r="F546" s="80"/>
      <c r="G546" s="80"/>
      <c r="H546" s="80"/>
      <c r="I546" s="80"/>
      <c r="J546" s="80"/>
      <c r="K546" s="80"/>
      <c r="L546" s="80"/>
      <c r="M546" s="80"/>
      <c r="N546" s="80"/>
      <c r="O546" s="80"/>
      <c r="P546" s="80"/>
      <c r="Q546" s="80"/>
      <c r="R546" s="80"/>
      <c r="S546" s="80"/>
      <c r="T546" s="80"/>
      <c r="U546" s="80"/>
      <c r="V546" s="80"/>
      <c r="W546" s="80"/>
      <c r="X546" s="80"/>
      <c r="Y546" s="80"/>
      <c r="Z546" s="80"/>
    </row>
    <row r="547" spans="1:26" ht="15" x14ac:dyDescent="0.25">
      <c r="A547" s="80"/>
      <c r="B547" s="80"/>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row>
    <row r="548" spans="1:26" ht="15" x14ac:dyDescent="0.25">
      <c r="A548" s="80"/>
      <c r="B548" s="80"/>
      <c r="C548" s="80"/>
      <c r="D548" s="80"/>
      <c r="E548" s="80"/>
      <c r="F548" s="80"/>
      <c r="G548" s="80"/>
      <c r="H548" s="80"/>
      <c r="I548" s="80"/>
      <c r="J548" s="80"/>
      <c r="K548" s="80"/>
      <c r="L548" s="80"/>
      <c r="M548" s="80"/>
      <c r="N548" s="80"/>
      <c r="O548" s="80"/>
      <c r="P548" s="80"/>
      <c r="Q548" s="80"/>
      <c r="R548" s="80"/>
      <c r="S548" s="80"/>
      <c r="T548" s="80"/>
      <c r="U548" s="80"/>
      <c r="V548" s="80"/>
      <c r="W548" s="80"/>
      <c r="X548" s="80"/>
      <c r="Y548" s="80"/>
      <c r="Z548" s="80"/>
    </row>
    <row r="549" spans="1:26" ht="15" x14ac:dyDescent="0.25">
      <c r="A549" s="80"/>
      <c r="B549" s="80"/>
      <c r="C549" s="80"/>
      <c r="D549" s="80"/>
      <c r="E549" s="80"/>
      <c r="F549" s="80"/>
      <c r="G549" s="80"/>
      <c r="H549" s="80"/>
      <c r="I549" s="80"/>
      <c r="J549" s="80"/>
      <c r="K549" s="80"/>
      <c r="L549" s="80"/>
      <c r="M549" s="80"/>
      <c r="N549" s="80"/>
      <c r="O549" s="80"/>
      <c r="P549" s="80"/>
      <c r="Q549" s="80"/>
      <c r="R549" s="80"/>
      <c r="S549" s="80"/>
      <c r="T549" s="80"/>
      <c r="U549" s="80"/>
      <c r="V549" s="80"/>
      <c r="W549" s="80"/>
      <c r="X549" s="80"/>
      <c r="Y549" s="80"/>
      <c r="Z549" s="80"/>
    </row>
    <row r="550" spans="1:26" ht="15" x14ac:dyDescent="0.25">
      <c r="A550" s="80"/>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row>
    <row r="551" spans="1:26" ht="15" x14ac:dyDescent="0.25">
      <c r="A551" s="80"/>
      <c r="B551" s="80"/>
      <c r="C551" s="80"/>
      <c r="D551" s="80"/>
      <c r="E551" s="80"/>
      <c r="F551" s="80"/>
      <c r="G551" s="80"/>
      <c r="H551" s="80"/>
      <c r="I551" s="80"/>
      <c r="J551" s="80"/>
      <c r="K551" s="80"/>
      <c r="L551" s="80"/>
      <c r="M551" s="80"/>
      <c r="N551" s="80"/>
      <c r="O551" s="80"/>
      <c r="P551" s="80"/>
      <c r="Q551" s="80"/>
      <c r="R551" s="80"/>
      <c r="S551" s="80"/>
      <c r="T551" s="80"/>
      <c r="U551" s="80"/>
      <c r="V551" s="80"/>
      <c r="W551" s="80"/>
      <c r="X551" s="80"/>
      <c r="Y551" s="80"/>
      <c r="Z551" s="80"/>
    </row>
    <row r="552" spans="1:26" ht="15" x14ac:dyDescent="0.25">
      <c r="A552" s="80"/>
      <c r="B552" s="80"/>
      <c r="C552" s="80"/>
      <c r="D552" s="80"/>
      <c r="E552" s="80"/>
      <c r="F552" s="80"/>
      <c r="G552" s="80"/>
      <c r="H552" s="80"/>
      <c r="I552" s="80"/>
      <c r="J552" s="80"/>
      <c r="K552" s="80"/>
      <c r="L552" s="80"/>
      <c r="M552" s="80"/>
      <c r="N552" s="80"/>
      <c r="O552" s="80"/>
      <c r="P552" s="80"/>
      <c r="Q552" s="80"/>
      <c r="R552" s="80"/>
      <c r="S552" s="80"/>
      <c r="T552" s="80"/>
      <c r="U552" s="80"/>
      <c r="V552" s="80"/>
      <c r="W552" s="80"/>
      <c r="X552" s="80"/>
      <c r="Y552" s="80"/>
      <c r="Z552" s="80"/>
    </row>
    <row r="553" spans="1:26" ht="15" x14ac:dyDescent="0.25">
      <c r="A553" s="80"/>
      <c r="B553" s="80"/>
      <c r="C553" s="80"/>
      <c r="D553" s="80"/>
      <c r="E553" s="80"/>
      <c r="F553" s="80"/>
      <c r="G553" s="80"/>
      <c r="H553" s="80"/>
      <c r="I553" s="80"/>
      <c r="J553" s="80"/>
      <c r="K553" s="80"/>
      <c r="L553" s="80"/>
      <c r="M553" s="80"/>
      <c r="N553" s="80"/>
      <c r="O553" s="80"/>
      <c r="P553" s="80"/>
      <c r="Q553" s="80"/>
      <c r="R553" s="80"/>
      <c r="S553" s="80"/>
      <c r="T553" s="80"/>
      <c r="U553" s="80"/>
      <c r="V553" s="80"/>
      <c r="W553" s="80"/>
      <c r="X553" s="80"/>
      <c r="Y553" s="80"/>
      <c r="Z553" s="80"/>
    </row>
    <row r="554" spans="1:26" ht="15" x14ac:dyDescent="0.25">
      <c r="A554" s="80"/>
      <c r="B554" s="80"/>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row>
    <row r="555" spans="1:26" ht="15" x14ac:dyDescent="0.25">
      <c r="A555" s="80"/>
      <c r="B555" s="80"/>
      <c r="C555" s="80"/>
      <c r="D555" s="80"/>
      <c r="E555" s="80"/>
      <c r="F555" s="80"/>
      <c r="G555" s="80"/>
      <c r="H555" s="80"/>
      <c r="I555" s="80"/>
      <c r="J555" s="80"/>
      <c r="K555" s="80"/>
      <c r="L555" s="80"/>
      <c r="M555" s="80"/>
      <c r="N555" s="80"/>
      <c r="O555" s="80"/>
      <c r="P555" s="80"/>
      <c r="Q555" s="80"/>
      <c r="R555" s="80"/>
      <c r="S555" s="80"/>
      <c r="T555" s="80"/>
      <c r="U555" s="80"/>
      <c r="V555" s="80"/>
      <c r="W555" s="80"/>
      <c r="X555" s="80"/>
      <c r="Y555" s="80"/>
      <c r="Z555" s="80"/>
    </row>
    <row r="556" spans="1:26" ht="15" x14ac:dyDescent="0.25">
      <c r="A556" s="80"/>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row>
    <row r="557" spans="1:26" ht="15" x14ac:dyDescent="0.25">
      <c r="A557" s="80"/>
      <c r="B557" s="80"/>
      <c r="C557" s="80"/>
      <c r="D557" s="80"/>
      <c r="E557" s="80"/>
      <c r="F557" s="80"/>
      <c r="G557" s="80"/>
      <c r="H557" s="80"/>
      <c r="I557" s="80"/>
      <c r="J557" s="80"/>
      <c r="K557" s="80"/>
      <c r="L557" s="80"/>
      <c r="M557" s="80"/>
      <c r="N557" s="80"/>
      <c r="O557" s="80"/>
      <c r="P557" s="80"/>
      <c r="Q557" s="80"/>
      <c r="R557" s="80"/>
      <c r="S557" s="80"/>
      <c r="T557" s="80"/>
      <c r="U557" s="80"/>
      <c r="V557" s="80"/>
      <c r="W557" s="80"/>
      <c r="X557" s="80"/>
      <c r="Y557" s="80"/>
      <c r="Z557" s="80"/>
    </row>
    <row r="558" spans="1:26" ht="15" x14ac:dyDescent="0.25">
      <c r="A558" s="80"/>
      <c r="B558" s="80"/>
      <c r="C558" s="80"/>
      <c r="D558" s="80"/>
      <c r="E558" s="80"/>
      <c r="F558" s="80"/>
      <c r="G558" s="80"/>
      <c r="H558" s="80"/>
      <c r="I558" s="80"/>
      <c r="J558" s="80"/>
      <c r="K558" s="80"/>
      <c r="L558" s="80"/>
      <c r="M558" s="80"/>
      <c r="N558" s="80"/>
      <c r="O558" s="80"/>
      <c r="P558" s="80"/>
      <c r="Q558" s="80"/>
      <c r="R558" s="80"/>
      <c r="S558" s="80"/>
      <c r="T558" s="80"/>
      <c r="U558" s="80"/>
      <c r="V558" s="80"/>
      <c r="W558" s="80"/>
      <c r="X558" s="80"/>
      <c r="Y558" s="80"/>
      <c r="Z558" s="80"/>
    </row>
    <row r="559" spans="1:26" ht="15" x14ac:dyDescent="0.25">
      <c r="A559" s="80"/>
      <c r="B559" s="80"/>
      <c r="C559" s="80"/>
      <c r="D559" s="80"/>
      <c r="E559" s="80"/>
      <c r="F559" s="80"/>
      <c r="G559" s="80"/>
      <c r="H559" s="80"/>
      <c r="I559" s="80"/>
      <c r="J559" s="80"/>
      <c r="K559" s="80"/>
      <c r="L559" s="80"/>
      <c r="M559" s="80"/>
      <c r="N559" s="80"/>
      <c r="O559" s="80"/>
      <c r="P559" s="80"/>
      <c r="Q559" s="80"/>
      <c r="R559" s="80"/>
      <c r="S559" s="80"/>
      <c r="T559" s="80"/>
      <c r="U559" s="80"/>
      <c r="V559" s="80"/>
      <c r="W559" s="80"/>
      <c r="X559" s="80"/>
      <c r="Y559" s="80"/>
      <c r="Z559" s="80"/>
    </row>
    <row r="560" spans="1:26" ht="15" x14ac:dyDescent="0.25">
      <c r="A560" s="80"/>
      <c r="B560" s="80"/>
      <c r="C560" s="80"/>
      <c r="D560" s="80"/>
      <c r="E560" s="80"/>
      <c r="F560" s="80"/>
      <c r="G560" s="80"/>
      <c r="H560" s="80"/>
      <c r="I560" s="80"/>
      <c r="J560" s="80"/>
      <c r="K560" s="80"/>
      <c r="L560" s="80"/>
      <c r="M560" s="80"/>
      <c r="N560" s="80"/>
      <c r="O560" s="80"/>
      <c r="P560" s="80"/>
      <c r="Q560" s="80"/>
      <c r="R560" s="80"/>
      <c r="S560" s="80"/>
      <c r="T560" s="80"/>
      <c r="U560" s="80"/>
      <c r="V560" s="80"/>
      <c r="W560" s="80"/>
      <c r="X560" s="80"/>
      <c r="Y560" s="80"/>
      <c r="Z560" s="80"/>
    </row>
    <row r="561" spans="1:26" ht="15" x14ac:dyDescent="0.25">
      <c r="A561" s="80"/>
      <c r="B561" s="80"/>
      <c r="C561" s="80"/>
      <c r="D561" s="80"/>
      <c r="E561" s="80"/>
      <c r="F561" s="80"/>
      <c r="G561" s="80"/>
      <c r="H561" s="80"/>
      <c r="I561" s="80"/>
      <c r="J561" s="80"/>
      <c r="K561" s="80"/>
      <c r="L561" s="80"/>
      <c r="M561" s="80"/>
      <c r="N561" s="80"/>
      <c r="O561" s="80"/>
      <c r="P561" s="80"/>
      <c r="Q561" s="80"/>
      <c r="R561" s="80"/>
      <c r="S561" s="80"/>
      <c r="T561" s="80"/>
      <c r="U561" s="80"/>
      <c r="V561" s="80"/>
      <c r="W561" s="80"/>
      <c r="X561" s="80"/>
      <c r="Y561" s="80"/>
      <c r="Z561" s="80"/>
    </row>
    <row r="562" spans="1:26" ht="15" x14ac:dyDescent="0.25">
      <c r="A562" s="80"/>
      <c r="B562" s="80"/>
      <c r="C562" s="80"/>
      <c r="D562" s="80"/>
      <c r="E562" s="80"/>
      <c r="F562" s="80"/>
      <c r="G562" s="80"/>
      <c r="H562" s="80"/>
      <c r="I562" s="80"/>
      <c r="J562" s="80"/>
      <c r="K562" s="80"/>
      <c r="L562" s="80"/>
      <c r="M562" s="80"/>
      <c r="N562" s="80"/>
      <c r="O562" s="80"/>
      <c r="P562" s="80"/>
      <c r="Q562" s="80"/>
      <c r="R562" s="80"/>
      <c r="S562" s="80"/>
      <c r="T562" s="80"/>
      <c r="U562" s="80"/>
      <c r="V562" s="80"/>
      <c r="W562" s="80"/>
      <c r="X562" s="80"/>
      <c r="Y562" s="80"/>
      <c r="Z562" s="80"/>
    </row>
    <row r="563" spans="1:26" ht="15" x14ac:dyDescent="0.25">
      <c r="A563" s="80"/>
      <c r="B563" s="80"/>
      <c r="C563" s="80"/>
      <c r="D563" s="80"/>
      <c r="E563" s="80"/>
      <c r="F563" s="80"/>
      <c r="G563" s="80"/>
      <c r="H563" s="80"/>
      <c r="I563" s="80"/>
      <c r="J563" s="80"/>
      <c r="K563" s="80"/>
      <c r="L563" s="80"/>
      <c r="M563" s="80"/>
      <c r="N563" s="80"/>
      <c r="O563" s="80"/>
      <c r="P563" s="80"/>
      <c r="Q563" s="80"/>
      <c r="R563" s="80"/>
      <c r="S563" s="80"/>
      <c r="T563" s="80"/>
      <c r="U563" s="80"/>
      <c r="V563" s="80"/>
      <c r="W563" s="80"/>
      <c r="X563" s="80"/>
      <c r="Y563" s="80"/>
      <c r="Z563" s="80"/>
    </row>
    <row r="564" spans="1:26" ht="15" x14ac:dyDescent="0.25">
      <c r="A564" s="80"/>
      <c r="B564" s="80"/>
      <c r="C564" s="80"/>
      <c r="D564" s="80"/>
      <c r="E564" s="80"/>
      <c r="F564" s="80"/>
      <c r="G564" s="80"/>
      <c r="H564" s="80"/>
      <c r="I564" s="80"/>
      <c r="J564" s="80"/>
      <c r="K564" s="80"/>
      <c r="L564" s="80"/>
      <c r="M564" s="80"/>
      <c r="N564" s="80"/>
      <c r="O564" s="80"/>
      <c r="P564" s="80"/>
      <c r="Q564" s="80"/>
      <c r="R564" s="80"/>
      <c r="S564" s="80"/>
      <c r="T564" s="80"/>
      <c r="U564" s="80"/>
      <c r="V564" s="80"/>
      <c r="W564" s="80"/>
      <c r="X564" s="80"/>
      <c r="Y564" s="80"/>
      <c r="Z564" s="80"/>
    </row>
    <row r="565" spans="1:26" ht="15" x14ac:dyDescent="0.25">
      <c r="A565" s="80"/>
      <c r="B565" s="80"/>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row>
    <row r="566" spans="1:26" ht="15" x14ac:dyDescent="0.25">
      <c r="A566" s="80"/>
      <c r="B566" s="80"/>
      <c r="C566" s="80"/>
      <c r="D566" s="80"/>
      <c r="E566" s="80"/>
      <c r="F566" s="80"/>
      <c r="G566" s="80"/>
      <c r="H566" s="80"/>
      <c r="I566" s="80"/>
      <c r="J566" s="80"/>
      <c r="K566" s="80"/>
      <c r="L566" s="80"/>
      <c r="M566" s="80"/>
      <c r="N566" s="80"/>
      <c r="O566" s="80"/>
      <c r="P566" s="80"/>
      <c r="Q566" s="80"/>
      <c r="R566" s="80"/>
      <c r="S566" s="80"/>
      <c r="T566" s="80"/>
      <c r="U566" s="80"/>
      <c r="V566" s="80"/>
      <c r="W566" s="80"/>
      <c r="X566" s="80"/>
      <c r="Y566" s="80"/>
      <c r="Z566" s="80"/>
    </row>
    <row r="567" spans="1:26" ht="15" x14ac:dyDescent="0.25">
      <c r="A567" s="80"/>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row>
    <row r="568" spans="1:26" ht="15" x14ac:dyDescent="0.25">
      <c r="A568" s="80"/>
      <c r="B568" s="80"/>
      <c r="C568" s="80"/>
      <c r="D568" s="80"/>
      <c r="E568" s="80"/>
      <c r="F568" s="80"/>
      <c r="G568" s="80"/>
      <c r="H568" s="80"/>
      <c r="I568" s="80"/>
      <c r="J568" s="80"/>
      <c r="K568" s="80"/>
      <c r="L568" s="80"/>
      <c r="M568" s="80"/>
      <c r="N568" s="80"/>
      <c r="O568" s="80"/>
      <c r="P568" s="80"/>
      <c r="Q568" s="80"/>
      <c r="R568" s="80"/>
      <c r="S568" s="80"/>
      <c r="T568" s="80"/>
      <c r="U568" s="80"/>
      <c r="V568" s="80"/>
      <c r="W568" s="80"/>
      <c r="X568" s="80"/>
      <c r="Y568" s="80"/>
      <c r="Z568" s="80"/>
    </row>
    <row r="569" spans="1:26" ht="15" x14ac:dyDescent="0.25">
      <c r="A569" s="80"/>
      <c r="B569" s="80"/>
      <c r="C569" s="80"/>
      <c r="D569" s="80"/>
      <c r="E569" s="80"/>
      <c r="F569" s="80"/>
      <c r="G569" s="80"/>
      <c r="H569" s="80"/>
      <c r="I569" s="80"/>
      <c r="J569" s="80"/>
      <c r="K569" s="80"/>
      <c r="L569" s="80"/>
      <c r="M569" s="80"/>
      <c r="N569" s="80"/>
      <c r="O569" s="80"/>
      <c r="P569" s="80"/>
      <c r="Q569" s="80"/>
      <c r="R569" s="80"/>
      <c r="S569" s="80"/>
      <c r="T569" s="80"/>
      <c r="U569" s="80"/>
      <c r="V569" s="80"/>
      <c r="W569" s="80"/>
      <c r="X569" s="80"/>
      <c r="Y569" s="80"/>
      <c r="Z569" s="80"/>
    </row>
    <row r="570" spans="1:26" ht="15" x14ac:dyDescent="0.25">
      <c r="A570" s="80"/>
      <c r="B570" s="80"/>
      <c r="C570" s="80"/>
      <c r="D570" s="80"/>
      <c r="E570" s="80"/>
      <c r="F570" s="80"/>
      <c r="G570" s="80"/>
      <c r="H570" s="80"/>
      <c r="I570" s="80"/>
      <c r="J570" s="80"/>
      <c r="K570" s="80"/>
      <c r="L570" s="80"/>
      <c r="M570" s="80"/>
      <c r="N570" s="80"/>
      <c r="O570" s="80"/>
      <c r="P570" s="80"/>
      <c r="Q570" s="80"/>
      <c r="R570" s="80"/>
      <c r="S570" s="80"/>
      <c r="T570" s="80"/>
      <c r="U570" s="80"/>
      <c r="V570" s="80"/>
      <c r="W570" s="80"/>
      <c r="X570" s="80"/>
      <c r="Y570" s="80"/>
      <c r="Z570" s="80"/>
    </row>
    <row r="571" spans="1:26" ht="15" x14ac:dyDescent="0.25">
      <c r="A571" s="80"/>
      <c r="B571" s="80"/>
      <c r="C571" s="80"/>
      <c r="D571" s="80"/>
      <c r="E571" s="80"/>
      <c r="F571" s="80"/>
      <c r="G571" s="80"/>
      <c r="H571" s="80"/>
      <c r="I571" s="80"/>
      <c r="J571" s="80"/>
      <c r="K571" s="80"/>
      <c r="L571" s="80"/>
      <c r="M571" s="80"/>
      <c r="N571" s="80"/>
      <c r="O571" s="80"/>
      <c r="P571" s="80"/>
      <c r="Q571" s="80"/>
      <c r="R571" s="80"/>
      <c r="S571" s="80"/>
      <c r="T571" s="80"/>
      <c r="U571" s="80"/>
      <c r="V571" s="80"/>
      <c r="W571" s="80"/>
      <c r="X571" s="80"/>
      <c r="Y571" s="80"/>
      <c r="Z571" s="80"/>
    </row>
    <row r="572" spans="1:26" ht="15" x14ac:dyDescent="0.25">
      <c r="A572" s="80"/>
      <c r="B572" s="80"/>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row>
    <row r="573" spans="1:26" ht="15" x14ac:dyDescent="0.25">
      <c r="A573" s="80"/>
      <c r="B573" s="80"/>
      <c r="C573" s="80"/>
      <c r="D573" s="80"/>
      <c r="E573" s="80"/>
      <c r="F573" s="80"/>
      <c r="G573" s="80"/>
      <c r="H573" s="80"/>
      <c r="I573" s="80"/>
      <c r="J573" s="80"/>
      <c r="K573" s="80"/>
      <c r="L573" s="80"/>
      <c r="M573" s="80"/>
      <c r="N573" s="80"/>
      <c r="O573" s="80"/>
      <c r="P573" s="80"/>
      <c r="Q573" s="80"/>
      <c r="R573" s="80"/>
      <c r="S573" s="80"/>
      <c r="T573" s="80"/>
      <c r="U573" s="80"/>
      <c r="V573" s="80"/>
      <c r="W573" s="80"/>
      <c r="X573" s="80"/>
      <c r="Y573" s="80"/>
      <c r="Z573" s="80"/>
    </row>
    <row r="574" spans="1:26" ht="15" x14ac:dyDescent="0.25">
      <c r="A574" s="80"/>
      <c r="B574" s="80"/>
      <c r="C574" s="80"/>
      <c r="D574" s="80"/>
      <c r="E574" s="80"/>
      <c r="F574" s="80"/>
      <c r="G574" s="80"/>
      <c r="H574" s="80"/>
      <c r="I574" s="80"/>
      <c r="J574" s="80"/>
      <c r="K574" s="80"/>
      <c r="L574" s="80"/>
      <c r="M574" s="80"/>
      <c r="N574" s="80"/>
      <c r="O574" s="80"/>
      <c r="P574" s="80"/>
      <c r="Q574" s="80"/>
      <c r="R574" s="80"/>
      <c r="S574" s="80"/>
      <c r="T574" s="80"/>
      <c r="U574" s="80"/>
      <c r="V574" s="80"/>
      <c r="W574" s="80"/>
      <c r="X574" s="80"/>
      <c r="Y574" s="80"/>
      <c r="Z574" s="80"/>
    </row>
    <row r="575" spans="1:26" ht="15" x14ac:dyDescent="0.25">
      <c r="A575" s="80"/>
      <c r="B575" s="80"/>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row>
    <row r="576" spans="1:26" ht="15" x14ac:dyDescent="0.25">
      <c r="A576" s="80"/>
      <c r="B576" s="80"/>
      <c r="C576" s="80"/>
      <c r="D576" s="80"/>
      <c r="E576" s="80"/>
      <c r="F576" s="80"/>
      <c r="G576" s="80"/>
      <c r="H576" s="80"/>
      <c r="I576" s="80"/>
      <c r="J576" s="80"/>
      <c r="K576" s="80"/>
      <c r="L576" s="80"/>
      <c r="M576" s="80"/>
      <c r="N576" s="80"/>
      <c r="O576" s="80"/>
      <c r="P576" s="80"/>
      <c r="Q576" s="80"/>
      <c r="R576" s="80"/>
      <c r="S576" s="80"/>
      <c r="T576" s="80"/>
      <c r="U576" s="80"/>
      <c r="V576" s="80"/>
      <c r="W576" s="80"/>
      <c r="X576" s="80"/>
      <c r="Y576" s="80"/>
      <c r="Z576" s="80"/>
    </row>
    <row r="577" spans="1:26" ht="15" x14ac:dyDescent="0.25">
      <c r="A577" s="80"/>
      <c r="B577" s="80"/>
      <c r="C577" s="80"/>
      <c r="D577" s="80"/>
      <c r="E577" s="80"/>
      <c r="F577" s="80"/>
      <c r="G577" s="80"/>
      <c r="H577" s="80"/>
      <c r="I577" s="80"/>
      <c r="J577" s="80"/>
      <c r="K577" s="80"/>
      <c r="L577" s="80"/>
      <c r="M577" s="80"/>
      <c r="N577" s="80"/>
      <c r="O577" s="80"/>
      <c r="P577" s="80"/>
      <c r="Q577" s="80"/>
      <c r="R577" s="80"/>
      <c r="S577" s="80"/>
      <c r="T577" s="80"/>
      <c r="U577" s="80"/>
      <c r="V577" s="80"/>
      <c r="W577" s="80"/>
      <c r="X577" s="80"/>
      <c r="Y577" s="80"/>
      <c r="Z577" s="80"/>
    </row>
    <row r="578" spans="1:26" ht="15" x14ac:dyDescent="0.25">
      <c r="A578" s="80"/>
      <c r="B578" s="80"/>
      <c r="C578" s="80"/>
      <c r="D578" s="80"/>
      <c r="E578" s="80"/>
      <c r="F578" s="80"/>
      <c r="G578" s="80"/>
      <c r="H578" s="80"/>
      <c r="I578" s="80"/>
      <c r="J578" s="80"/>
      <c r="K578" s="80"/>
      <c r="L578" s="80"/>
      <c r="M578" s="80"/>
      <c r="N578" s="80"/>
      <c r="O578" s="80"/>
      <c r="P578" s="80"/>
      <c r="Q578" s="80"/>
      <c r="R578" s="80"/>
      <c r="S578" s="80"/>
      <c r="T578" s="80"/>
      <c r="U578" s="80"/>
      <c r="V578" s="80"/>
      <c r="W578" s="80"/>
      <c r="X578" s="80"/>
      <c r="Y578" s="80"/>
      <c r="Z578" s="80"/>
    </row>
    <row r="579" spans="1:26" ht="15" x14ac:dyDescent="0.25">
      <c r="A579" s="80"/>
      <c r="B579" s="80"/>
      <c r="C579" s="80"/>
      <c r="D579" s="80"/>
      <c r="E579" s="80"/>
      <c r="F579" s="80"/>
      <c r="G579" s="80"/>
      <c r="H579" s="80"/>
      <c r="I579" s="80"/>
      <c r="J579" s="80"/>
      <c r="K579" s="80"/>
      <c r="L579" s="80"/>
      <c r="M579" s="80"/>
      <c r="N579" s="80"/>
      <c r="O579" s="80"/>
      <c r="P579" s="80"/>
      <c r="Q579" s="80"/>
      <c r="R579" s="80"/>
      <c r="S579" s="80"/>
      <c r="T579" s="80"/>
      <c r="U579" s="80"/>
      <c r="V579" s="80"/>
      <c r="W579" s="80"/>
      <c r="X579" s="80"/>
      <c r="Y579" s="80"/>
      <c r="Z579" s="80"/>
    </row>
    <row r="580" spans="1:26" ht="15" x14ac:dyDescent="0.25">
      <c r="A580" s="80"/>
      <c r="B580" s="80"/>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row>
    <row r="581" spans="1:26" ht="15" x14ac:dyDescent="0.25">
      <c r="A581" s="80"/>
      <c r="B581" s="80"/>
      <c r="C581" s="80"/>
      <c r="D581" s="80"/>
      <c r="E581" s="80"/>
      <c r="F581" s="80"/>
      <c r="G581" s="80"/>
      <c r="H581" s="80"/>
      <c r="I581" s="80"/>
      <c r="J581" s="80"/>
      <c r="K581" s="80"/>
      <c r="L581" s="80"/>
      <c r="M581" s="80"/>
      <c r="N581" s="80"/>
      <c r="O581" s="80"/>
      <c r="P581" s="80"/>
      <c r="Q581" s="80"/>
      <c r="R581" s="80"/>
      <c r="S581" s="80"/>
      <c r="T581" s="80"/>
      <c r="U581" s="80"/>
      <c r="V581" s="80"/>
      <c r="W581" s="80"/>
      <c r="X581" s="80"/>
      <c r="Y581" s="80"/>
      <c r="Z581" s="80"/>
    </row>
    <row r="582" spans="1:26" ht="15" x14ac:dyDescent="0.25">
      <c r="A582" s="80"/>
      <c r="B582" s="80"/>
      <c r="C582" s="80"/>
      <c r="D582" s="80"/>
      <c r="E582" s="80"/>
      <c r="F582" s="80"/>
      <c r="G582" s="80"/>
      <c r="H582" s="80"/>
      <c r="I582" s="80"/>
      <c r="J582" s="80"/>
      <c r="K582" s="80"/>
      <c r="L582" s="80"/>
      <c r="M582" s="80"/>
      <c r="N582" s="80"/>
      <c r="O582" s="80"/>
      <c r="P582" s="80"/>
      <c r="Q582" s="80"/>
      <c r="R582" s="80"/>
      <c r="S582" s="80"/>
      <c r="T582" s="80"/>
      <c r="U582" s="80"/>
      <c r="V582" s="80"/>
      <c r="W582" s="80"/>
      <c r="X582" s="80"/>
      <c r="Y582" s="80"/>
      <c r="Z582" s="80"/>
    </row>
    <row r="583" spans="1:26" ht="15" x14ac:dyDescent="0.25">
      <c r="A583" s="80"/>
      <c r="B583" s="80"/>
      <c r="C583" s="80"/>
      <c r="D583" s="80"/>
      <c r="E583" s="80"/>
      <c r="F583" s="80"/>
      <c r="G583" s="80"/>
      <c r="H583" s="80"/>
      <c r="I583" s="80"/>
      <c r="J583" s="80"/>
      <c r="K583" s="80"/>
      <c r="L583" s="80"/>
      <c r="M583" s="80"/>
      <c r="N583" s="80"/>
      <c r="O583" s="80"/>
      <c r="P583" s="80"/>
      <c r="Q583" s="80"/>
      <c r="R583" s="80"/>
      <c r="S583" s="80"/>
      <c r="T583" s="80"/>
      <c r="U583" s="80"/>
      <c r="V583" s="80"/>
      <c r="W583" s="80"/>
      <c r="X583" s="80"/>
      <c r="Y583" s="80"/>
      <c r="Z583" s="80"/>
    </row>
    <row r="584" spans="1:26" ht="15" x14ac:dyDescent="0.25">
      <c r="A584" s="80"/>
      <c r="B584" s="80"/>
      <c r="C584" s="80"/>
      <c r="D584" s="80"/>
      <c r="E584" s="80"/>
      <c r="F584" s="80"/>
      <c r="G584" s="80"/>
      <c r="H584" s="80"/>
      <c r="I584" s="80"/>
      <c r="J584" s="80"/>
      <c r="K584" s="80"/>
      <c r="L584" s="80"/>
      <c r="M584" s="80"/>
      <c r="N584" s="80"/>
      <c r="O584" s="80"/>
      <c r="P584" s="80"/>
      <c r="Q584" s="80"/>
      <c r="R584" s="80"/>
      <c r="S584" s="80"/>
      <c r="T584" s="80"/>
      <c r="U584" s="80"/>
      <c r="V584" s="80"/>
      <c r="W584" s="80"/>
      <c r="X584" s="80"/>
      <c r="Y584" s="80"/>
      <c r="Z584" s="80"/>
    </row>
    <row r="585" spans="1:26" ht="15" x14ac:dyDescent="0.25">
      <c r="A585" s="80"/>
      <c r="B585" s="80"/>
      <c r="C585" s="80"/>
      <c r="D585" s="80"/>
      <c r="E585" s="80"/>
      <c r="F585" s="80"/>
      <c r="G585" s="80"/>
      <c r="H585" s="80"/>
      <c r="I585" s="80"/>
      <c r="J585" s="80"/>
      <c r="K585" s="80"/>
      <c r="L585" s="80"/>
      <c r="M585" s="80"/>
      <c r="N585" s="80"/>
      <c r="O585" s="80"/>
      <c r="P585" s="80"/>
      <c r="Q585" s="80"/>
      <c r="R585" s="80"/>
      <c r="S585" s="80"/>
      <c r="T585" s="80"/>
      <c r="U585" s="80"/>
      <c r="V585" s="80"/>
      <c r="W585" s="80"/>
      <c r="X585" s="80"/>
      <c r="Y585" s="80"/>
      <c r="Z585" s="80"/>
    </row>
    <row r="586" spans="1:26" ht="15" x14ac:dyDescent="0.25">
      <c r="A586" s="80"/>
      <c r="B586" s="80"/>
      <c r="C586" s="80"/>
      <c r="D586" s="80"/>
      <c r="E586" s="80"/>
      <c r="F586" s="80"/>
      <c r="G586" s="80"/>
      <c r="H586" s="80"/>
      <c r="I586" s="80"/>
      <c r="J586" s="80"/>
      <c r="K586" s="80"/>
      <c r="L586" s="80"/>
      <c r="M586" s="80"/>
      <c r="N586" s="80"/>
      <c r="O586" s="80"/>
      <c r="P586" s="80"/>
      <c r="Q586" s="80"/>
      <c r="R586" s="80"/>
      <c r="S586" s="80"/>
      <c r="T586" s="80"/>
      <c r="U586" s="80"/>
      <c r="V586" s="80"/>
      <c r="W586" s="80"/>
      <c r="X586" s="80"/>
      <c r="Y586" s="80"/>
      <c r="Z586" s="80"/>
    </row>
    <row r="587" spans="1:26" ht="15" x14ac:dyDescent="0.25">
      <c r="A587" s="80"/>
      <c r="B587" s="80"/>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row>
    <row r="588" spans="1:26" ht="15" x14ac:dyDescent="0.25">
      <c r="A588" s="80"/>
      <c r="B588" s="80"/>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row>
    <row r="589" spans="1:26" ht="15" x14ac:dyDescent="0.25">
      <c r="A589" s="80"/>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row>
    <row r="590" spans="1:26" ht="15" x14ac:dyDescent="0.25">
      <c r="A590" s="80"/>
      <c r="B590" s="80"/>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row>
    <row r="591" spans="1:26" ht="15" x14ac:dyDescent="0.25">
      <c r="A591" s="80"/>
      <c r="B591" s="80"/>
      <c r="C591" s="80"/>
      <c r="D591" s="80"/>
      <c r="E591" s="80"/>
      <c r="F591" s="80"/>
      <c r="G591" s="80"/>
      <c r="H591" s="80"/>
      <c r="I591" s="80"/>
      <c r="J591" s="80"/>
      <c r="K591" s="80"/>
      <c r="L591" s="80"/>
      <c r="M591" s="80"/>
      <c r="N591" s="80"/>
      <c r="O591" s="80"/>
      <c r="P591" s="80"/>
      <c r="Q591" s="80"/>
      <c r="R591" s="80"/>
      <c r="S591" s="80"/>
      <c r="T591" s="80"/>
      <c r="U591" s="80"/>
      <c r="V591" s="80"/>
      <c r="W591" s="80"/>
      <c r="X591" s="80"/>
      <c r="Y591" s="80"/>
      <c r="Z591" s="80"/>
    </row>
    <row r="592" spans="1:26" ht="15" x14ac:dyDescent="0.25">
      <c r="A592" s="80"/>
      <c r="B592" s="80"/>
      <c r="C592" s="80"/>
      <c r="D592" s="80"/>
      <c r="E592" s="80"/>
      <c r="F592" s="80"/>
      <c r="G592" s="80"/>
      <c r="H592" s="80"/>
      <c r="I592" s="80"/>
      <c r="J592" s="80"/>
      <c r="K592" s="80"/>
      <c r="L592" s="80"/>
      <c r="M592" s="80"/>
      <c r="N592" s="80"/>
      <c r="O592" s="80"/>
      <c r="P592" s="80"/>
      <c r="Q592" s="80"/>
      <c r="R592" s="80"/>
      <c r="S592" s="80"/>
      <c r="T592" s="80"/>
      <c r="U592" s="80"/>
      <c r="V592" s="80"/>
      <c r="W592" s="80"/>
      <c r="X592" s="80"/>
      <c r="Y592" s="80"/>
      <c r="Z592" s="80"/>
    </row>
    <row r="593" spans="1:26" ht="15" x14ac:dyDescent="0.25">
      <c r="A593" s="80"/>
      <c r="B593" s="80"/>
      <c r="C593" s="80"/>
      <c r="D593" s="80"/>
      <c r="E593" s="80"/>
      <c r="F593" s="80"/>
      <c r="G593" s="80"/>
      <c r="H593" s="80"/>
      <c r="I593" s="80"/>
      <c r="J593" s="80"/>
      <c r="K593" s="80"/>
      <c r="L593" s="80"/>
      <c r="M593" s="80"/>
      <c r="N593" s="80"/>
      <c r="O593" s="80"/>
      <c r="P593" s="80"/>
      <c r="Q593" s="80"/>
      <c r="R593" s="80"/>
      <c r="S593" s="80"/>
      <c r="T593" s="80"/>
      <c r="U593" s="80"/>
      <c r="V593" s="80"/>
      <c r="W593" s="80"/>
      <c r="X593" s="80"/>
      <c r="Y593" s="80"/>
      <c r="Z593" s="80"/>
    </row>
    <row r="594" spans="1:26" ht="15" x14ac:dyDescent="0.25">
      <c r="A594" s="80"/>
      <c r="B594" s="80"/>
      <c r="C594" s="80"/>
      <c r="D594" s="80"/>
      <c r="E594" s="80"/>
      <c r="F594" s="80"/>
      <c r="G594" s="80"/>
      <c r="H594" s="80"/>
      <c r="I594" s="80"/>
      <c r="J594" s="80"/>
      <c r="K594" s="80"/>
      <c r="L594" s="80"/>
      <c r="M594" s="80"/>
      <c r="N594" s="80"/>
      <c r="O594" s="80"/>
      <c r="P594" s="80"/>
      <c r="Q594" s="80"/>
      <c r="R594" s="80"/>
      <c r="S594" s="80"/>
      <c r="T594" s="80"/>
      <c r="U594" s="80"/>
      <c r="V594" s="80"/>
      <c r="W594" s="80"/>
      <c r="X594" s="80"/>
      <c r="Y594" s="80"/>
      <c r="Z594" s="80"/>
    </row>
    <row r="595" spans="1:26" ht="15" x14ac:dyDescent="0.25">
      <c r="A595" s="80"/>
      <c r="B595" s="80"/>
      <c r="C595" s="80"/>
      <c r="D595" s="80"/>
      <c r="E595" s="80"/>
      <c r="F595" s="80"/>
      <c r="G595" s="80"/>
      <c r="H595" s="80"/>
      <c r="I595" s="80"/>
      <c r="J595" s="80"/>
      <c r="K595" s="80"/>
      <c r="L595" s="80"/>
      <c r="M595" s="80"/>
      <c r="N595" s="80"/>
      <c r="O595" s="80"/>
      <c r="P595" s="80"/>
      <c r="Q595" s="80"/>
      <c r="R595" s="80"/>
      <c r="S595" s="80"/>
      <c r="T595" s="80"/>
      <c r="U595" s="80"/>
      <c r="V595" s="80"/>
      <c r="W595" s="80"/>
      <c r="X595" s="80"/>
      <c r="Y595" s="80"/>
      <c r="Z595" s="80"/>
    </row>
    <row r="596" spans="1:26" ht="15" x14ac:dyDescent="0.25">
      <c r="A596" s="80"/>
      <c r="B596" s="80"/>
      <c r="C596" s="80"/>
      <c r="D596" s="80"/>
      <c r="E596" s="80"/>
      <c r="F596" s="80"/>
      <c r="G596" s="80"/>
      <c r="H596" s="80"/>
      <c r="I596" s="80"/>
      <c r="J596" s="80"/>
      <c r="K596" s="80"/>
      <c r="L596" s="80"/>
      <c r="M596" s="80"/>
      <c r="N596" s="80"/>
      <c r="O596" s="80"/>
      <c r="P596" s="80"/>
      <c r="Q596" s="80"/>
      <c r="R596" s="80"/>
      <c r="S596" s="80"/>
      <c r="T596" s="80"/>
      <c r="U596" s="80"/>
      <c r="V596" s="80"/>
      <c r="W596" s="80"/>
      <c r="X596" s="80"/>
      <c r="Y596" s="80"/>
      <c r="Z596" s="80"/>
    </row>
    <row r="597" spans="1:26" ht="15" x14ac:dyDescent="0.25">
      <c r="A597" s="80"/>
      <c r="B597" s="80"/>
      <c r="C597" s="80"/>
      <c r="D597" s="80"/>
      <c r="E597" s="80"/>
      <c r="F597" s="80"/>
      <c r="G597" s="80"/>
      <c r="H597" s="80"/>
      <c r="I597" s="80"/>
      <c r="J597" s="80"/>
      <c r="K597" s="80"/>
      <c r="L597" s="80"/>
      <c r="M597" s="80"/>
      <c r="N597" s="80"/>
      <c r="O597" s="80"/>
      <c r="P597" s="80"/>
      <c r="Q597" s="80"/>
      <c r="R597" s="80"/>
      <c r="S597" s="80"/>
      <c r="T597" s="80"/>
      <c r="U597" s="80"/>
      <c r="V597" s="80"/>
      <c r="W597" s="80"/>
      <c r="X597" s="80"/>
      <c r="Y597" s="80"/>
      <c r="Z597" s="80"/>
    </row>
    <row r="598" spans="1:26" ht="15" x14ac:dyDescent="0.25">
      <c r="A598" s="80"/>
      <c r="B598" s="80"/>
      <c r="C598" s="80"/>
      <c r="D598" s="80"/>
      <c r="E598" s="80"/>
      <c r="F598" s="80"/>
      <c r="G598" s="80"/>
      <c r="H598" s="80"/>
      <c r="I598" s="80"/>
      <c r="J598" s="80"/>
      <c r="K598" s="80"/>
      <c r="L598" s="80"/>
      <c r="M598" s="80"/>
      <c r="N598" s="80"/>
      <c r="O598" s="80"/>
      <c r="P598" s="80"/>
      <c r="Q598" s="80"/>
      <c r="R598" s="80"/>
      <c r="S598" s="80"/>
      <c r="T598" s="80"/>
      <c r="U598" s="80"/>
      <c r="V598" s="80"/>
      <c r="W598" s="80"/>
      <c r="X598" s="80"/>
      <c r="Y598" s="80"/>
      <c r="Z598" s="80"/>
    </row>
    <row r="599" spans="1:26" ht="15" x14ac:dyDescent="0.25">
      <c r="A599" s="80"/>
      <c r="B599" s="80"/>
      <c r="C599" s="80"/>
      <c r="D599" s="80"/>
      <c r="E599" s="80"/>
      <c r="F599" s="80"/>
      <c r="G599" s="80"/>
      <c r="H599" s="80"/>
      <c r="I599" s="80"/>
      <c r="J599" s="80"/>
      <c r="K599" s="80"/>
      <c r="L599" s="80"/>
      <c r="M599" s="80"/>
      <c r="N599" s="80"/>
      <c r="O599" s="80"/>
      <c r="P599" s="80"/>
      <c r="Q599" s="80"/>
      <c r="R599" s="80"/>
      <c r="S599" s="80"/>
      <c r="T599" s="80"/>
      <c r="U599" s="80"/>
      <c r="V599" s="80"/>
      <c r="W599" s="80"/>
      <c r="X599" s="80"/>
      <c r="Y599" s="80"/>
      <c r="Z599" s="80"/>
    </row>
    <row r="600" spans="1:26" ht="15" x14ac:dyDescent="0.25">
      <c r="A600" s="80"/>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row>
    <row r="601" spans="1:26" ht="15" x14ac:dyDescent="0.25">
      <c r="A601" s="80"/>
      <c r="B601" s="80"/>
      <c r="C601" s="80"/>
      <c r="D601" s="80"/>
      <c r="E601" s="80"/>
      <c r="F601" s="80"/>
      <c r="G601" s="80"/>
      <c r="H601" s="80"/>
      <c r="I601" s="80"/>
      <c r="J601" s="80"/>
      <c r="K601" s="80"/>
      <c r="L601" s="80"/>
      <c r="M601" s="80"/>
      <c r="N601" s="80"/>
      <c r="O601" s="80"/>
      <c r="P601" s="80"/>
      <c r="Q601" s="80"/>
      <c r="R601" s="80"/>
      <c r="S601" s="80"/>
      <c r="T601" s="80"/>
      <c r="U601" s="80"/>
      <c r="V601" s="80"/>
      <c r="W601" s="80"/>
      <c r="X601" s="80"/>
      <c r="Y601" s="80"/>
      <c r="Z601" s="80"/>
    </row>
    <row r="602" spans="1:26" ht="15" x14ac:dyDescent="0.25">
      <c r="A602" s="80"/>
      <c r="B602" s="80"/>
      <c r="C602" s="80"/>
      <c r="D602" s="80"/>
      <c r="E602" s="80"/>
      <c r="F602" s="80"/>
      <c r="G602" s="80"/>
      <c r="H602" s="80"/>
      <c r="I602" s="80"/>
      <c r="J602" s="80"/>
      <c r="K602" s="80"/>
      <c r="L602" s="80"/>
      <c r="M602" s="80"/>
      <c r="N602" s="80"/>
      <c r="O602" s="80"/>
      <c r="P602" s="80"/>
      <c r="Q602" s="80"/>
      <c r="R602" s="80"/>
      <c r="S602" s="80"/>
      <c r="T602" s="80"/>
      <c r="U602" s="80"/>
      <c r="V602" s="80"/>
      <c r="W602" s="80"/>
      <c r="X602" s="80"/>
      <c r="Y602" s="80"/>
      <c r="Z602" s="80"/>
    </row>
    <row r="603" spans="1:26" ht="15" x14ac:dyDescent="0.25">
      <c r="A603" s="80"/>
      <c r="B603" s="80"/>
      <c r="C603" s="80"/>
      <c r="D603" s="80"/>
      <c r="E603" s="80"/>
      <c r="F603" s="80"/>
      <c r="G603" s="80"/>
      <c r="H603" s="80"/>
      <c r="I603" s="80"/>
      <c r="J603" s="80"/>
      <c r="K603" s="80"/>
      <c r="L603" s="80"/>
      <c r="M603" s="80"/>
      <c r="N603" s="80"/>
      <c r="O603" s="80"/>
      <c r="P603" s="80"/>
      <c r="Q603" s="80"/>
      <c r="R603" s="80"/>
      <c r="S603" s="80"/>
      <c r="T603" s="80"/>
      <c r="U603" s="80"/>
      <c r="V603" s="80"/>
      <c r="W603" s="80"/>
      <c r="X603" s="80"/>
      <c r="Y603" s="80"/>
      <c r="Z603" s="80"/>
    </row>
    <row r="604" spans="1:26" ht="15" x14ac:dyDescent="0.25">
      <c r="A604" s="80"/>
      <c r="B604" s="80"/>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row>
    <row r="605" spans="1:26" ht="15" x14ac:dyDescent="0.25">
      <c r="A605" s="80"/>
      <c r="B605" s="80"/>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row>
    <row r="606" spans="1:26" ht="15" x14ac:dyDescent="0.25">
      <c r="A606" s="80"/>
      <c r="B606" s="80"/>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row>
    <row r="607" spans="1:26" ht="15" x14ac:dyDescent="0.25">
      <c r="A607" s="80"/>
      <c r="B607" s="80"/>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row>
    <row r="608" spans="1:26" ht="15" x14ac:dyDescent="0.25">
      <c r="A608" s="80"/>
      <c r="B608" s="80"/>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row>
    <row r="609" spans="1:26" ht="15" x14ac:dyDescent="0.25">
      <c r="A609" s="80"/>
      <c r="B609" s="80"/>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row>
    <row r="610" spans="1:26" ht="15" x14ac:dyDescent="0.25">
      <c r="A610" s="80"/>
      <c r="B610" s="80"/>
      <c r="C610" s="80"/>
      <c r="D610" s="80"/>
      <c r="E610" s="80"/>
      <c r="F610" s="80"/>
      <c r="G610" s="80"/>
      <c r="H610" s="80"/>
      <c r="I610" s="80"/>
      <c r="J610" s="80"/>
      <c r="K610" s="80"/>
      <c r="L610" s="80"/>
      <c r="M610" s="80"/>
      <c r="N610" s="80"/>
      <c r="O610" s="80"/>
      <c r="P610" s="80"/>
      <c r="Q610" s="80"/>
      <c r="R610" s="80"/>
      <c r="S610" s="80"/>
      <c r="T610" s="80"/>
      <c r="U610" s="80"/>
      <c r="V610" s="80"/>
      <c r="W610" s="80"/>
      <c r="X610" s="80"/>
      <c r="Y610" s="80"/>
      <c r="Z610" s="80"/>
    </row>
    <row r="611" spans="1:26" ht="15" x14ac:dyDescent="0.25">
      <c r="A611" s="80"/>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row>
    <row r="612" spans="1:26" ht="15" x14ac:dyDescent="0.25">
      <c r="A612" s="80"/>
      <c r="B612" s="80"/>
      <c r="C612" s="80"/>
      <c r="D612" s="80"/>
      <c r="E612" s="80"/>
      <c r="F612" s="80"/>
      <c r="G612" s="80"/>
      <c r="H612" s="80"/>
      <c r="I612" s="80"/>
      <c r="J612" s="80"/>
      <c r="K612" s="80"/>
      <c r="L612" s="80"/>
      <c r="M612" s="80"/>
      <c r="N612" s="80"/>
      <c r="O612" s="80"/>
      <c r="P612" s="80"/>
      <c r="Q612" s="80"/>
      <c r="R612" s="80"/>
      <c r="S612" s="80"/>
      <c r="T612" s="80"/>
      <c r="U612" s="80"/>
      <c r="V612" s="80"/>
      <c r="W612" s="80"/>
      <c r="X612" s="80"/>
      <c r="Y612" s="80"/>
      <c r="Z612" s="80"/>
    </row>
    <row r="613" spans="1:26" ht="15" x14ac:dyDescent="0.25">
      <c r="A613" s="80"/>
      <c r="B613" s="80"/>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row>
    <row r="614" spans="1:26" ht="15" x14ac:dyDescent="0.25">
      <c r="A614" s="80"/>
      <c r="B614" s="80"/>
      <c r="C614" s="80"/>
      <c r="D614" s="80"/>
      <c r="E614" s="80"/>
      <c r="F614" s="80"/>
      <c r="G614" s="80"/>
      <c r="H614" s="80"/>
      <c r="I614" s="80"/>
      <c r="J614" s="80"/>
      <c r="K614" s="80"/>
      <c r="L614" s="80"/>
      <c r="M614" s="80"/>
      <c r="N614" s="80"/>
      <c r="O614" s="80"/>
      <c r="P614" s="80"/>
      <c r="Q614" s="80"/>
      <c r="R614" s="80"/>
      <c r="S614" s="80"/>
      <c r="T614" s="80"/>
      <c r="U614" s="80"/>
      <c r="V614" s="80"/>
      <c r="W614" s="80"/>
      <c r="X614" s="80"/>
      <c r="Y614" s="80"/>
      <c r="Z614" s="80"/>
    </row>
    <row r="615" spans="1:26" ht="15" x14ac:dyDescent="0.25">
      <c r="A615" s="80"/>
      <c r="B615" s="80"/>
      <c r="C615" s="80"/>
      <c r="D615" s="80"/>
      <c r="E615" s="80"/>
      <c r="F615" s="80"/>
      <c r="G615" s="80"/>
      <c r="H615" s="80"/>
      <c r="I615" s="80"/>
      <c r="J615" s="80"/>
      <c r="K615" s="80"/>
      <c r="L615" s="80"/>
      <c r="M615" s="80"/>
      <c r="N615" s="80"/>
      <c r="O615" s="80"/>
      <c r="P615" s="80"/>
      <c r="Q615" s="80"/>
      <c r="R615" s="80"/>
      <c r="S615" s="80"/>
      <c r="T615" s="80"/>
      <c r="U615" s="80"/>
      <c r="V615" s="80"/>
      <c r="W615" s="80"/>
      <c r="X615" s="80"/>
      <c r="Y615" s="80"/>
      <c r="Z615" s="80"/>
    </row>
    <row r="616" spans="1:26" ht="15" x14ac:dyDescent="0.25">
      <c r="A616" s="80"/>
      <c r="B616" s="80"/>
      <c r="C616" s="80"/>
      <c r="D616" s="80"/>
      <c r="E616" s="80"/>
      <c r="F616" s="80"/>
      <c r="G616" s="80"/>
      <c r="H616" s="80"/>
      <c r="I616" s="80"/>
      <c r="J616" s="80"/>
      <c r="K616" s="80"/>
      <c r="L616" s="80"/>
      <c r="M616" s="80"/>
      <c r="N616" s="80"/>
      <c r="O616" s="80"/>
      <c r="P616" s="80"/>
      <c r="Q616" s="80"/>
      <c r="R616" s="80"/>
      <c r="S616" s="80"/>
      <c r="T616" s="80"/>
      <c r="U616" s="80"/>
      <c r="V616" s="80"/>
      <c r="W616" s="80"/>
      <c r="X616" s="80"/>
      <c r="Y616" s="80"/>
      <c r="Z616" s="80"/>
    </row>
    <row r="617" spans="1:26" ht="15" x14ac:dyDescent="0.25">
      <c r="A617" s="80"/>
      <c r="B617" s="80"/>
      <c r="C617" s="80"/>
      <c r="D617" s="80"/>
      <c r="E617" s="80"/>
      <c r="F617" s="80"/>
      <c r="G617" s="80"/>
      <c r="H617" s="80"/>
      <c r="I617" s="80"/>
      <c r="J617" s="80"/>
      <c r="K617" s="80"/>
      <c r="L617" s="80"/>
      <c r="M617" s="80"/>
      <c r="N617" s="80"/>
      <c r="O617" s="80"/>
      <c r="P617" s="80"/>
      <c r="Q617" s="80"/>
      <c r="R617" s="80"/>
      <c r="S617" s="80"/>
      <c r="T617" s="80"/>
      <c r="U617" s="80"/>
      <c r="V617" s="80"/>
      <c r="W617" s="80"/>
      <c r="X617" s="80"/>
      <c r="Y617" s="80"/>
      <c r="Z617" s="80"/>
    </row>
    <row r="618" spans="1:26" ht="15" x14ac:dyDescent="0.25">
      <c r="A618" s="80"/>
      <c r="B618" s="80"/>
      <c r="C618" s="80"/>
      <c r="D618" s="80"/>
      <c r="E618" s="80"/>
      <c r="F618" s="80"/>
      <c r="G618" s="80"/>
      <c r="H618" s="80"/>
      <c r="I618" s="80"/>
      <c r="J618" s="80"/>
      <c r="K618" s="80"/>
      <c r="L618" s="80"/>
      <c r="M618" s="80"/>
      <c r="N618" s="80"/>
      <c r="O618" s="80"/>
      <c r="P618" s="80"/>
      <c r="Q618" s="80"/>
      <c r="R618" s="80"/>
      <c r="S618" s="80"/>
      <c r="T618" s="80"/>
      <c r="U618" s="80"/>
      <c r="V618" s="80"/>
      <c r="W618" s="80"/>
      <c r="X618" s="80"/>
      <c r="Y618" s="80"/>
      <c r="Z618" s="80"/>
    </row>
    <row r="619" spans="1:26" ht="15" x14ac:dyDescent="0.25">
      <c r="A619" s="80"/>
      <c r="B619" s="80"/>
      <c r="C619" s="80"/>
      <c r="D619" s="80"/>
      <c r="E619" s="80"/>
      <c r="F619" s="80"/>
      <c r="G619" s="80"/>
      <c r="H619" s="80"/>
      <c r="I619" s="80"/>
      <c r="J619" s="80"/>
      <c r="K619" s="80"/>
      <c r="L619" s="80"/>
      <c r="M619" s="80"/>
      <c r="N619" s="80"/>
      <c r="O619" s="80"/>
      <c r="P619" s="80"/>
      <c r="Q619" s="80"/>
      <c r="R619" s="80"/>
      <c r="S619" s="80"/>
      <c r="T619" s="80"/>
      <c r="U619" s="80"/>
      <c r="V619" s="80"/>
      <c r="W619" s="80"/>
      <c r="X619" s="80"/>
      <c r="Y619" s="80"/>
      <c r="Z619" s="80"/>
    </row>
    <row r="620" spans="1:26" ht="15" x14ac:dyDescent="0.25">
      <c r="A620" s="80"/>
      <c r="B620" s="80"/>
      <c r="C620" s="80"/>
      <c r="D620" s="80"/>
      <c r="E620" s="80"/>
      <c r="F620" s="80"/>
      <c r="G620" s="80"/>
      <c r="H620" s="80"/>
      <c r="I620" s="80"/>
      <c r="J620" s="80"/>
      <c r="K620" s="80"/>
      <c r="L620" s="80"/>
      <c r="M620" s="80"/>
      <c r="N620" s="80"/>
      <c r="O620" s="80"/>
      <c r="P620" s="80"/>
      <c r="Q620" s="80"/>
      <c r="R620" s="80"/>
      <c r="S620" s="80"/>
      <c r="T620" s="80"/>
      <c r="U620" s="80"/>
      <c r="V620" s="80"/>
      <c r="W620" s="80"/>
      <c r="X620" s="80"/>
      <c r="Y620" s="80"/>
      <c r="Z620" s="80"/>
    </row>
    <row r="621" spans="1:26" ht="15" x14ac:dyDescent="0.25">
      <c r="A621" s="80"/>
      <c r="B621" s="80"/>
      <c r="C621" s="80"/>
      <c r="D621" s="80"/>
      <c r="E621" s="80"/>
      <c r="F621" s="80"/>
      <c r="G621" s="80"/>
      <c r="H621" s="80"/>
      <c r="I621" s="80"/>
      <c r="J621" s="80"/>
      <c r="K621" s="80"/>
      <c r="L621" s="80"/>
      <c r="M621" s="80"/>
      <c r="N621" s="80"/>
      <c r="O621" s="80"/>
      <c r="P621" s="80"/>
      <c r="Q621" s="80"/>
      <c r="R621" s="80"/>
      <c r="S621" s="80"/>
      <c r="T621" s="80"/>
      <c r="U621" s="80"/>
      <c r="V621" s="80"/>
      <c r="W621" s="80"/>
      <c r="X621" s="80"/>
      <c r="Y621" s="80"/>
      <c r="Z621" s="80"/>
    </row>
    <row r="622" spans="1:26" ht="15" x14ac:dyDescent="0.25">
      <c r="A622" s="80"/>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row>
    <row r="623" spans="1:26" ht="15" x14ac:dyDescent="0.25">
      <c r="A623" s="80"/>
      <c r="B623" s="80"/>
      <c r="C623" s="80"/>
      <c r="D623" s="80"/>
      <c r="E623" s="80"/>
      <c r="F623" s="80"/>
      <c r="G623" s="80"/>
      <c r="H623" s="80"/>
      <c r="I623" s="80"/>
      <c r="J623" s="80"/>
      <c r="K623" s="80"/>
      <c r="L623" s="80"/>
      <c r="M623" s="80"/>
      <c r="N623" s="80"/>
      <c r="O623" s="80"/>
      <c r="P623" s="80"/>
      <c r="Q623" s="80"/>
      <c r="R623" s="80"/>
      <c r="S623" s="80"/>
      <c r="T623" s="80"/>
      <c r="U623" s="80"/>
      <c r="V623" s="80"/>
      <c r="W623" s="80"/>
      <c r="X623" s="80"/>
      <c r="Y623" s="80"/>
      <c r="Z623" s="80"/>
    </row>
    <row r="624" spans="1:26" ht="15" x14ac:dyDescent="0.25">
      <c r="A624" s="80"/>
      <c r="B624" s="80"/>
      <c r="C624" s="80"/>
      <c r="D624" s="80"/>
      <c r="E624" s="80"/>
      <c r="F624" s="80"/>
      <c r="G624" s="80"/>
      <c r="H624" s="80"/>
      <c r="I624" s="80"/>
      <c r="J624" s="80"/>
      <c r="K624" s="80"/>
      <c r="L624" s="80"/>
      <c r="M624" s="80"/>
      <c r="N624" s="80"/>
      <c r="O624" s="80"/>
      <c r="P624" s="80"/>
      <c r="Q624" s="80"/>
      <c r="R624" s="80"/>
      <c r="S624" s="80"/>
      <c r="T624" s="80"/>
      <c r="U624" s="80"/>
      <c r="V624" s="80"/>
      <c r="W624" s="80"/>
      <c r="X624" s="80"/>
      <c r="Y624" s="80"/>
      <c r="Z624" s="80"/>
    </row>
    <row r="625" spans="1:26" ht="15" x14ac:dyDescent="0.25">
      <c r="A625" s="80"/>
      <c r="B625" s="80"/>
      <c r="C625" s="80"/>
      <c r="D625" s="80"/>
      <c r="E625" s="80"/>
      <c r="F625" s="80"/>
      <c r="G625" s="80"/>
      <c r="H625" s="80"/>
      <c r="I625" s="80"/>
      <c r="J625" s="80"/>
      <c r="K625" s="80"/>
      <c r="L625" s="80"/>
      <c r="M625" s="80"/>
      <c r="N625" s="80"/>
      <c r="O625" s="80"/>
      <c r="P625" s="80"/>
      <c r="Q625" s="80"/>
      <c r="R625" s="80"/>
      <c r="S625" s="80"/>
      <c r="T625" s="80"/>
      <c r="U625" s="80"/>
      <c r="V625" s="80"/>
      <c r="W625" s="80"/>
      <c r="X625" s="80"/>
      <c r="Y625" s="80"/>
      <c r="Z625" s="80"/>
    </row>
    <row r="626" spans="1:26" ht="15" x14ac:dyDescent="0.25">
      <c r="A626" s="80"/>
      <c r="B626" s="80"/>
      <c r="C626" s="80"/>
      <c r="D626" s="80"/>
      <c r="E626" s="80"/>
      <c r="F626" s="80"/>
      <c r="G626" s="80"/>
      <c r="H626" s="80"/>
      <c r="I626" s="80"/>
      <c r="J626" s="80"/>
      <c r="K626" s="80"/>
      <c r="L626" s="80"/>
      <c r="M626" s="80"/>
      <c r="N626" s="80"/>
      <c r="O626" s="80"/>
      <c r="P626" s="80"/>
      <c r="Q626" s="80"/>
      <c r="R626" s="80"/>
      <c r="S626" s="80"/>
      <c r="T626" s="80"/>
      <c r="U626" s="80"/>
      <c r="V626" s="80"/>
      <c r="W626" s="80"/>
      <c r="X626" s="80"/>
      <c r="Y626" s="80"/>
      <c r="Z626" s="80"/>
    </row>
    <row r="627" spans="1:26" ht="15" x14ac:dyDescent="0.25">
      <c r="A627" s="80"/>
      <c r="B627" s="80"/>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row>
    <row r="628" spans="1:26" ht="15" x14ac:dyDescent="0.25">
      <c r="A628" s="80"/>
      <c r="B628" s="80"/>
      <c r="C628" s="80"/>
      <c r="D628" s="80"/>
      <c r="E628" s="80"/>
      <c r="F628" s="80"/>
      <c r="G628" s="80"/>
      <c r="H628" s="80"/>
      <c r="I628" s="80"/>
      <c r="J628" s="80"/>
      <c r="K628" s="80"/>
      <c r="L628" s="80"/>
      <c r="M628" s="80"/>
      <c r="N628" s="80"/>
      <c r="O628" s="80"/>
      <c r="P628" s="80"/>
      <c r="Q628" s="80"/>
      <c r="R628" s="80"/>
      <c r="S628" s="80"/>
      <c r="T628" s="80"/>
      <c r="U628" s="80"/>
      <c r="V628" s="80"/>
      <c r="W628" s="80"/>
      <c r="X628" s="80"/>
      <c r="Y628" s="80"/>
      <c r="Z628" s="80"/>
    </row>
    <row r="629" spans="1:26" ht="15" x14ac:dyDescent="0.25">
      <c r="A629" s="80"/>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row>
    <row r="630" spans="1:26" ht="15" x14ac:dyDescent="0.25">
      <c r="A630" s="80"/>
      <c r="B630" s="80"/>
      <c r="C630" s="80"/>
      <c r="D630" s="80"/>
      <c r="E630" s="80"/>
      <c r="F630" s="80"/>
      <c r="G630" s="80"/>
      <c r="H630" s="80"/>
      <c r="I630" s="80"/>
      <c r="J630" s="80"/>
      <c r="K630" s="80"/>
      <c r="L630" s="80"/>
      <c r="M630" s="80"/>
      <c r="N630" s="80"/>
      <c r="O630" s="80"/>
      <c r="P630" s="80"/>
      <c r="Q630" s="80"/>
      <c r="R630" s="80"/>
      <c r="S630" s="80"/>
      <c r="T630" s="80"/>
      <c r="U630" s="80"/>
      <c r="V630" s="80"/>
      <c r="W630" s="80"/>
      <c r="X630" s="80"/>
      <c r="Y630" s="80"/>
      <c r="Z630" s="80"/>
    </row>
    <row r="631" spans="1:26" ht="15" x14ac:dyDescent="0.25">
      <c r="A631" s="80"/>
      <c r="B631" s="80"/>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row>
    <row r="632" spans="1:26" ht="15" x14ac:dyDescent="0.25">
      <c r="A632" s="80"/>
      <c r="B632" s="80"/>
      <c r="C632" s="80"/>
      <c r="D632" s="80"/>
      <c r="E632" s="80"/>
      <c r="F632" s="80"/>
      <c r="G632" s="80"/>
      <c r="H632" s="80"/>
      <c r="I632" s="80"/>
      <c r="J632" s="80"/>
      <c r="K632" s="80"/>
      <c r="L632" s="80"/>
      <c r="M632" s="80"/>
      <c r="N632" s="80"/>
      <c r="O632" s="80"/>
      <c r="P632" s="80"/>
      <c r="Q632" s="80"/>
      <c r="R632" s="80"/>
      <c r="S632" s="80"/>
      <c r="T632" s="80"/>
      <c r="U632" s="80"/>
      <c r="V632" s="80"/>
      <c r="W632" s="80"/>
      <c r="X632" s="80"/>
      <c r="Y632" s="80"/>
      <c r="Z632" s="80"/>
    </row>
    <row r="633" spans="1:26" ht="15" x14ac:dyDescent="0.25">
      <c r="A633" s="80"/>
      <c r="B633" s="80"/>
      <c r="C633" s="80"/>
      <c r="D633" s="80"/>
      <c r="E633" s="80"/>
      <c r="F633" s="80"/>
      <c r="G633" s="80"/>
      <c r="H633" s="80"/>
      <c r="I633" s="80"/>
      <c r="J633" s="80"/>
      <c r="K633" s="80"/>
      <c r="L633" s="80"/>
      <c r="M633" s="80"/>
      <c r="N633" s="80"/>
      <c r="O633" s="80"/>
      <c r="P633" s="80"/>
      <c r="Q633" s="80"/>
      <c r="R633" s="80"/>
      <c r="S633" s="80"/>
      <c r="T633" s="80"/>
      <c r="U633" s="80"/>
      <c r="V633" s="80"/>
      <c r="W633" s="80"/>
      <c r="X633" s="80"/>
      <c r="Y633" s="80"/>
      <c r="Z633" s="80"/>
    </row>
    <row r="634" spans="1:26" ht="15" x14ac:dyDescent="0.25">
      <c r="A634" s="80"/>
      <c r="B634" s="80"/>
      <c r="C634" s="80"/>
      <c r="D634" s="80"/>
      <c r="E634" s="80"/>
      <c r="F634" s="80"/>
      <c r="G634" s="80"/>
      <c r="H634" s="80"/>
      <c r="I634" s="80"/>
      <c r="J634" s="80"/>
      <c r="K634" s="80"/>
      <c r="L634" s="80"/>
      <c r="M634" s="80"/>
      <c r="N634" s="80"/>
      <c r="O634" s="80"/>
      <c r="P634" s="80"/>
      <c r="Q634" s="80"/>
      <c r="R634" s="80"/>
      <c r="S634" s="80"/>
      <c r="T634" s="80"/>
      <c r="U634" s="80"/>
      <c r="V634" s="80"/>
      <c r="W634" s="80"/>
      <c r="X634" s="80"/>
      <c r="Y634" s="80"/>
      <c r="Z634" s="80"/>
    </row>
    <row r="635" spans="1:26" ht="15" x14ac:dyDescent="0.25">
      <c r="A635" s="80"/>
      <c r="B635" s="80"/>
      <c r="C635" s="80"/>
      <c r="D635" s="80"/>
      <c r="E635" s="80"/>
      <c r="F635" s="80"/>
      <c r="G635" s="80"/>
      <c r="H635" s="80"/>
      <c r="I635" s="80"/>
      <c r="J635" s="80"/>
      <c r="K635" s="80"/>
      <c r="L635" s="80"/>
      <c r="M635" s="80"/>
      <c r="N635" s="80"/>
      <c r="O635" s="80"/>
      <c r="P635" s="80"/>
      <c r="Q635" s="80"/>
      <c r="R635" s="80"/>
      <c r="S635" s="80"/>
      <c r="T635" s="80"/>
      <c r="U635" s="80"/>
      <c r="V635" s="80"/>
      <c r="W635" s="80"/>
      <c r="X635" s="80"/>
      <c r="Y635" s="80"/>
      <c r="Z635" s="80"/>
    </row>
    <row r="636" spans="1:26" ht="15" x14ac:dyDescent="0.25">
      <c r="A636" s="80"/>
      <c r="B636" s="80"/>
      <c r="C636" s="80"/>
      <c r="D636" s="80"/>
      <c r="E636" s="80"/>
      <c r="F636" s="80"/>
      <c r="G636" s="80"/>
      <c r="H636" s="80"/>
      <c r="I636" s="80"/>
      <c r="J636" s="80"/>
      <c r="K636" s="80"/>
      <c r="L636" s="80"/>
      <c r="M636" s="80"/>
      <c r="N636" s="80"/>
      <c r="O636" s="80"/>
      <c r="P636" s="80"/>
      <c r="Q636" s="80"/>
      <c r="R636" s="80"/>
      <c r="S636" s="80"/>
      <c r="T636" s="80"/>
      <c r="U636" s="80"/>
      <c r="V636" s="80"/>
      <c r="W636" s="80"/>
      <c r="X636" s="80"/>
      <c r="Y636" s="80"/>
      <c r="Z636" s="80"/>
    </row>
    <row r="637" spans="1:26" ht="15" x14ac:dyDescent="0.25">
      <c r="A637" s="80"/>
      <c r="B637" s="80"/>
      <c r="C637" s="80"/>
      <c r="D637" s="80"/>
      <c r="E637" s="80"/>
      <c r="F637" s="80"/>
      <c r="G637" s="80"/>
      <c r="H637" s="80"/>
      <c r="I637" s="80"/>
      <c r="J637" s="80"/>
      <c r="K637" s="80"/>
      <c r="L637" s="80"/>
      <c r="M637" s="80"/>
      <c r="N637" s="80"/>
      <c r="O637" s="80"/>
      <c r="P637" s="80"/>
      <c r="Q637" s="80"/>
      <c r="R637" s="80"/>
      <c r="S637" s="80"/>
      <c r="T637" s="80"/>
      <c r="U637" s="80"/>
      <c r="V637" s="80"/>
      <c r="W637" s="80"/>
      <c r="X637" s="80"/>
      <c r="Y637" s="80"/>
      <c r="Z637" s="80"/>
    </row>
    <row r="638" spans="1:26" ht="15" x14ac:dyDescent="0.25">
      <c r="A638" s="80"/>
      <c r="B638" s="80"/>
      <c r="C638" s="80"/>
      <c r="D638" s="80"/>
      <c r="E638" s="80"/>
      <c r="F638" s="80"/>
      <c r="G638" s="80"/>
      <c r="H638" s="80"/>
      <c r="I638" s="80"/>
      <c r="J638" s="80"/>
      <c r="K638" s="80"/>
      <c r="L638" s="80"/>
      <c r="M638" s="80"/>
      <c r="N638" s="80"/>
      <c r="O638" s="80"/>
      <c r="P638" s="80"/>
      <c r="Q638" s="80"/>
      <c r="R638" s="80"/>
      <c r="S638" s="80"/>
      <c r="T638" s="80"/>
      <c r="U638" s="80"/>
      <c r="V638" s="80"/>
      <c r="W638" s="80"/>
      <c r="X638" s="80"/>
      <c r="Y638" s="80"/>
      <c r="Z638" s="80"/>
    </row>
    <row r="639" spans="1:26" ht="15" x14ac:dyDescent="0.25">
      <c r="A639" s="80"/>
      <c r="B639" s="80"/>
      <c r="C639" s="80"/>
      <c r="D639" s="80"/>
      <c r="E639" s="80"/>
      <c r="F639" s="80"/>
      <c r="G639" s="80"/>
      <c r="H639" s="80"/>
      <c r="I639" s="80"/>
      <c r="J639" s="80"/>
      <c r="K639" s="80"/>
      <c r="L639" s="80"/>
      <c r="M639" s="80"/>
      <c r="N639" s="80"/>
      <c r="O639" s="80"/>
      <c r="P639" s="80"/>
      <c r="Q639" s="80"/>
      <c r="R639" s="80"/>
      <c r="S639" s="80"/>
      <c r="T639" s="80"/>
      <c r="U639" s="80"/>
      <c r="V639" s="80"/>
      <c r="W639" s="80"/>
      <c r="X639" s="80"/>
      <c r="Y639" s="80"/>
      <c r="Z639" s="80"/>
    </row>
    <row r="640" spans="1:26" ht="15" x14ac:dyDescent="0.25">
      <c r="A640" s="80"/>
      <c r="B640" s="80"/>
      <c r="C640" s="80"/>
      <c r="D640" s="80"/>
      <c r="E640" s="80"/>
      <c r="F640" s="80"/>
      <c r="G640" s="80"/>
      <c r="H640" s="80"/>
      <c r="I640" s="80"/>
      <c r="J640" s="80"/>
      <c r="K640" s="80"/>
      <c r="L640" s="80"/>
      <c r="M640" s="80"/>
      <c r="N640" s="80"/>
      <c r="O640" s="80"/>
      <c r="P640" s="80"/>
      <c r="Q640" s="80"/>
      <c r="R640" s="80"/>
      <c r="S640" s="80"/>
      <c r="T640" s="80"/>
      <c r="U640" s="80"/>
      <c r="V640" s="80"/>
      <c r="W640" s="80"/>
      <c r="X640" s="80"/>
      <c r="Y640" s="80"/>
      <c r="Z640" s="80"/>
    </row>
    <row r="641" spans="1:26" ht="15" x14ac:dyDescent="0.25">
      <c r="A641" s="80"/>
      <c r="B641" s="80"/>
      <c r="C641" s="80"/>
      <c r="D641" s="80"/>
      <c r="E641" s="80"/>
      <c r="F641" s="80"/>
      <c r="G641" s="80"/>
      <c r="H641" s="80"/>
      <c r="I641" s="80"/>
      <c r="J641" s="80"/>
      <c r="K641" s="80"/>
      <c r="L641" s="80"/>
      <c r="M641" s="80"/>
      <c r="N641" s="80"/>
      <c r="O641" s="80"/>
      <c r="P641" s="80"/>
      <c r="Q641" s="80"/>
      <c r="R641" s="80"/>
      <c r="S641" s="80"/>
      <c r="T641" s="80"/>
      <c r="U641" s="80"/>
      <c r="V641" s="80"/>
      <c r="W641" s="80"/>
      <c r="X641" s="80"/>
      <c r="Y641" s="80"/>
      <c r="Z641" s="80"/>
    </row>
    <row r="642" spans="1:26" ht="15" x14ac:dyDescent="0.25">
      <c r="A642" s="80"/>
      <c r="B642" s="80"/>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row>
    <row r="643" spans="1:26" ht="15" x14ac:dyDescent="0.25">
      <c r="A643" s="80"/>
      <c r="B643" s="80"/>
      <c r="C643" s="80"/>
      <c r="D643" s="80"/>
      <c r="E643" s="80"/>
      <c r="F643" s="80"/>
      <c r="G643" s="80"/>
      <c r="H643" s="80"/>
      <c r="I643" s="80"/>
      <c r="J643" s="80"/>
      <c r="K643" s="80"/>
      <c r="L643" s="80"/>
      <c r="M643" s="80"/>
      <c r="N643" s="80"/>
      <c r="O643" s="80"/>
      <c r="P643" s="80"/>
      <c r="Q643" s="80"/>
      <c r="R643" s="80"/>
      <c r="S643" s="80"/>
      <c r="T643" s="80"/>
      <c r="U643" s="80"/>
      <c r="V643" s="80"/>
      <c r="W643" s="80"/>
      <c r="X643" s="80"/>
      <c r="Y643" s="80"/>
      <c r="Z643" s="80"/>
    </row>
    <row r="644" spans="1:26" ht="15" x14ac:dyDescent="0.25">
      <c r="A644" s="80"/>
      <c r="B644" s="80"/>
      <c r="C644" s="80"/>
      <c r="D644" s="80"/>
      <c r="E644" s="80"/>
      <c r="F644" s="80"/>
      <c r="G644" s="80"/>
      <c r="H644" s="80"/>
      <c r="I644" s="80"/>
      <c r="J644" s="80"/>
      <c r="K644" s="80"/>
      <c r="L644" s="80"/>
      <c r="M644" s="80"/>
      <c r="N644" s="80"/>
      <c r="O644" s="80"/>
      <c r="P644" s="80"/>
      <c r="Q644" s="80"/>
      <c r="R644" s="80"/>
      <c r="S644" s="80"/>
      <c r="T644" s="80"/>
      <c r="U644" s="80"/>
      <c r="V644" s="80"/>
      <c r="W644" s="80"/>
      <c r="X644" s="80"/>
      <c r="Y644" s="80"/>
      <c r="Z644" s="80"/>
    </row>
    <row r="645" spans="1:26" ht="15" x14ac:dyDescent="0.25">
      <c r="A645" s="80"/>
      <c r="B645" s="80"/>
      <c r="C645" s="80"/>
      <c r="D645" s="80"/>
      <c r="E645" s="80"/>
      <c r="F645" s="80"/>
      <c r="G645" s="80"/>
      <c r="H645" s="80"/>
      <c r="I645" s="80"/>
      <c r="J645" s="80"/>
      <c r="K645" s="80"/>
      <c r="L645" s="80"/>
      <c r="M645" s="80"/>
      <c r="N645" s="80"/>
      <c r="O645" s="80"/>
      <c r="P645" s="80"/>
      <c r="Q645" s="80"/>
      <c r="R645" s="80"/>
      <c r="S645" s="80"/>
      <c r="T645" s="80"/>
      <c r="U645" s="80"/>
      <c r="V645" s="80"/>
      <c r="W645" s="80"/>
      <c r="X645" s="80"/>
      <c r="Y645" s="80"/>
      <c r="Z645" s="80"/>
    </row>
    <row r="646" spans="1:26" ht="15" x14ac:dyDescent="0.25">
      <c r="A646" s="80"/>
      <c r="B646" s="80"/>
      <c r="C646" s="80"/>
      <c r="D646" s="80"/>
      <c r="E646" s="80"/>
      <c r="F646" s="80"/>
      <c r="G646" s="80"/>
      <c r="H646" s="80"/>
      <c r="I646" s="80"/>
      <c r="J646" s="80"/>
      <c r="K646" s="80"/>
      <c r="L646" s="80"/>
      <c r="M646" s="80"/>
      <c r="N646" s="80"/>
      <c r="O646" s="80"/>
      <c r="P646" s="80"/>
      <c r="Q646" s="80"/>
      <c r="R646" s="80"/>
      <c r="S646" s="80"/>
      <c r="T646" s="80"/>
      <c r="U646" s="80"/>
      <c r="V646" s="80"/>
      <c r="W646" s="80"/>
      <c r="X646" s="80"/>
      <c r="Y646" s="80"/>
      <c r="Z646" s="80"/>
    </row>
    <row r="647" spans="1:26" ht="15" x14ac:dyDescent="0.25">
      <c r="A647" s="80"/>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row>
    <row r="648" spans="1:26" ht="15" x14ac:dyDescent="0.25">
      <c r="A648" s="80"/>
      <c r="B648" s="80"/>
      <c r="C648" s="80"/>
      <c r="D648" s="80"/>
      <c r="E648" s="80"/>
      <c r="F648" s="80"/>
      <c r="G648" s="80"/>
      <c r="H648" s="80"/>
      <c r="I648" s="80"/>
      <c r="J648" s="80"/>
      <c r="K648" s="80"/>
      <c r="L648" s="80"/>
      <c r="M648" s="80"/>
      <c r="N648" s="80"/>
      <c r="O648" s="80"/>
      <c r="P648" s="80"/>
      <c r="Q648" s="80"/>
      <c r="R648" s="80"/>
      <c r="S648" s="80"/>
      <c r="T648" s="80"/>
      <c r="U648" s="80"/>
      <c r="V648" s="80"/>
      <c r="W648" s="80"/>
      <c r="X648" s="80"/>
      <c r="Y648" s="80"/>
      <c r="Z648" s="80"/>
    </row>
    <row r="649" spans="1:26" ht="15" x14ac:dyDescent="0.25">
      <c r="A649" s="80"/>
      <c r="B649" s="80"/>
      <c r="C649" s="80"/>
      <c r="D649" s="80"/>
      <c r="E649" s="80"/>
      <c r="F649" s="80"/>
      <c r="G649" s="80"/>
      <c r="H649" s="80"/>
      <c r="I649" s="80"/>
      <c r="J649" s="80"/>
      <c r="K649" s="80"/>
      <c r="L649" s="80"/>
      <c r="M649" s="80"/>
      <c r="N649" s="80"/>
      <c r="O649" s="80"/>
      <c r="P649" s="80"/>
      <c r="Q649" s="80"/>
      <c r="R649" s="80"/>
      <c r="S649" s="80"/>
      <c r="T649" s="80"/>
      <c r="U649" s="80"/>
      <c r="V649" s="80"/>
      <c r="W649" s="80"/>
      <c r="X649" s="80"/>
      <c r="Y649" s="80"/>
      <c r="Z649" s="80"/>
    </row>
    <row r="650" spans="1:26" ht="15" x14ac:dyDescent="0.25">
      <c r="A650" s="80"/>
      <c r="B650" s="80"/>
      <c r="C650" s="80"/>
      <c r="D650" s="80"/>
      <c r="E650" s="80"/>
      <c r="F650" s="80"/>
      <c r="G650" s="80"/>
      <c r="H650" s="80"/>
      <c r="I650" s="80"/>
      <c r="J650" s="80"/>
      <c r="K650" s="80"/>
      <c r="L650" s="80"/>
      <c r="M650" s="80"/>
      <c r="N650" s="80"/>
      <c r="O650" s="80"/>
      <c r="P650" s="80"/>
      <c r="Q650" s="80"/>
      <c r="R650" s="80"/>
      <c r="S650" s="80"/>
      <c r="T650" s="80"/>
      <c r="U650" s="80"/>
      <c r="V650" s="80"/>
      <c r="W650" s="80"/>
      <c r="X650" s="80"/>
      <c r="Y650" s="80"/>
      <c r="Z650" s="80"/>
    </row>
    <row r="651" spans="1:26" ht="15" x14ac:dyDescent="0.25">
      <c r="A651" s="80"/>
      <c r="B651" s="80"/>
      <c r="C651" s="80"/>
      <c r="D651" s="80"/>
      <c r="E651" s="80"/>
      <c r="F651" s="80"/>
      <c r="G651" s="80"/>
      <c r="H651" s="80"/>
      <c r="I651" s="80"/>
      <c r="J651" s="80"/>
      <c r="K651" s="80"/>
      <c r="L651" s="80"/>
      <c r="M651" s="80"/>
      <c r="N651" s="80"/>
      <c r="O651" s="80"/>
      <c r="P651" s="80"/>
      <c r="Q651" s="80"/>
      <c r="R651" s="80"/>
      <c r="S651" s="80"/>
      <c r="T651" s="80"/>
      <c r="U651" s="80"/>
      <c r="V651" s="80"/>
      <c r="W651" s="80"/>
      <c r="X651" s="80"/>
      <c r="Y651" s="80"/>
      <c r="Z651" s="80"/>
    </row>
    <row r="652" spans="1:26" ht="15" x14ac:dyDescent="0.25">
      <c r="A652" s="80"/>
      <c r="B652" s="80"/>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row>
    <row r="653" spans="1:26" ht="15" x14ac:dyDescent="0.25">
      <c r="A653" s="80"/>
      <c r="B653" s="80"/>
      <c r="C653" s="80"/>
      <c r="D653" s="80"/>
      <c r="E653" s="80"/>
      <c r="F653" s="80"/>
      <c r="G653" s="80"/>
      <c r="H653" s="80"/>
      <c r="I653" s="80"/>
      <c r="J653" s="80"/>
      <c r="K653" s="80"/>
      <c r="L653" s="80"/>
      <c r="M653" s="80"/>
      <c r="N653" s="80"/>
      <c r="O653" s="80"/>
      <c r="P653" s="80"/>
      <c r="Q653" s="80"/>
      <c r="R653" s="80"/>
      <c r="S653" s="80"/>
      <c r="T653" s="80"/>
      <c r="U653" s="80"/>
      <c r="V653" s="80"/>
      <c r="W653" s="80"/>
      <c r="X653" s="80"/>
      <c r="Y653" s="80"/>
      <c r="Z653" s="80"/>
    </row>
    <row r="654" spans="1:26" ht="15" x14ac:dyDescent="0.25">
      <c r="A654" s="80"/>
      <c r="B654" s="80"/>
      <c r="C654" s="80"/>
      <c r="D654" s="80"/>
      <c r="E654" s="80"/>
      <c r="F654" s="80"/>
      <c r="G654" s="80"/>
      <c r="H654" s="80"/>
      <c r="I654" s="80"/>
      <c r="J654" s="80"/>
      <c r="K654" s="80"/>
      <c r="L654" s="80"/>
      <c r="M654" s="80"/>
      <c r="N654" s="80"/>
      <c r="O654" s="80"/>
      <c r="P654" s="80"/>
      <c r="Q654" s="80"/>
      <c r="R654" s="80"/>
      <c r="S654" s="80"/>
      <c r="T654" s="80"/>
      <c r="U654" s="80"/>
      <c r="V654" s="80"/>
      <c r="W654" s="80"/>
      <c r="X654" s="80"/>
      <c r="Y654" s="80"/>
      <c r="Z654" s="80"/>
    </row>
    <row r="655" spans="1:26" ht="15" x14ac:dyDescent="0.25">
      <c r="A655" s="80"/>
      <c r="B655" s="80"/>
      <c r="C655" s="80"/>
      <c r="D655" s="80"/>
      <c r="E655" s="80"/>
      <c r="F655" s="80"/>
      <c r="G655" s="80"/>
      <c r="H655" s="80"/>
      <c r="I655" s="80"/>
      <c r="J655" s="80"/>
      <c r="K655" s="80"/>
      <c r="L655" s="80"/>
      <c r="M655" s="80"/>
      <c r="N655" s="80"/>
      <c r="O655" s="80"/>
      <c r="P655" s="80"/>
      <c r="Q655" s="80"/>
      <c r="R655" s="80"/>
      <c r="S655" s="80"/>
      <c r="T655" s="80"/>
      <c r="U655" s="80"/>
      <c r="V655" s="80"/>
      <c r="W655" s="80"/>
      <c r="X655" s="80"/>
      <c r="Y655" s="80"/>
      <c r="Z655" s="80"/>
    </row>
    <row r="656" spans="1:26" ht="15" x14ac:dyDescent="0.25">
      <c r="A656" s="80"/>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row>
    <row r="657" spans="1:26" ht="15" x14ac:dyDescent="0.25">
      <c r="A657" s="80"/>
      <c r="B657" s="80"/>
      <c r="C657" s="80"/>
      <c r="D657" s="80"/>
      <c r="E657" s="80"/>
      <c r="F657" s="80"/>
      <c r="G657" s="80"/>
      <c r="H657" s="80"/>
      <c r="I657" s="80"/>
      <c r="J657" s="80"/>
      <c r="K657" s="80"/>
      <c r="L657" s="80"/>
      <c r="M657" s="80"/>
      <c r="N657" s="80"/>
      <c r="O657" s="80"/>
      <c r="P657" s="80"/>
      <c r="Q657" s="80"/>
      <c r="R657" s="80"/>
      <c r="S657" s="80"/>
      <c r="T657" s="80"/>
      <c r="U657" s="80"/>
      <c r="V657" s="80"/>
      <c r="W657" s="80"/>
      <c r="X657" s="80"/>
      <c r="Y657" s="80"/>
      <c r="Z657" s="80"/>
    </row>
    <row r="658" spans="1:26" ht="15" x14ac:dyDescent="0.25">
      <c r="A658" s="80"/>
      <c r="B658" s="80"/>
      <c r="C658" s="80"/>
      <c r="D658" s="80"/>
      <c r="E658" s="80"/>
      <c r="F658" s="80"/>
      <c r="G658" s="80"/>
      <c r="H658" s="80"/>
      <c r="I658" s="80"/>
      <c r="J658" s="80"/>
      <c r="K658" s="80"/>
      <c r="L658" s="80"/>
      <c r="M658" s="80"/>
      <c r="N658" s="80"/>
      <c r="O658" s="80"/>
      <c r="P658" s="80"/>
      <c r="Q658" s="80"/>
      <c r="R658" s="80"/>
      <c r="S658" s="80"/>
      <c r="T658" s="80"/>
      <c r="U658" s="80"/>
      <c r="V658" s="80"/>
      <c r="W658" s="80"/>
      <c r="X658" s="80"/>
      <c r="Y658" s="80"/>
      <c r="Z658" s="80"/>
    </row>
    <row r="659" spans="1:26" ht="15" x14ac:dyDescent="0.25">
      <c r="A659" s="80"/>
      <c r="B659" s="80"/>
      <c r="C659" s="80"/>
      <c r="D659" s="80"/>
      <c r="E659" s="80"/>
      <c r="F659" s="80"/>
      <c r="G659" s="80"/>
      <c r="H659" s="80"/>
      <c r="I659" s="80"/>
      <c r="J659" s="80"/>
      <c r="K659" s="80"/>
      <c r="L659" s="80"/>
      <c r="M659" s="80"/>
      <c r="N659" s="80"/>
      <c r="O659" s="80"/>
      <c r="P659" s="80"/>
      <c r="Q659" s="80"/>
      <c r="R659" s="80"/>
      <c r="S659" s="80"/>
      <c r="T659" s="80"/>
      <c r="U659" s="80"/>
      <c r="V659" s="80"/>
      <c r="W659" s="80"/>
      <c r="X659" s="80"/>
      <c r="Y659" s="80"/>
      <c r="Z659" s="80"/>
    </row>
    <row r="660" spans="1:26" ht="15" x14ac:dyDescent="0.25">
      <c r="A660" s="80"/>
      <c r="B660" s="80"/>
      <c r="C660" s="80"/>
      <c r="D660" s="80"/>
      <c r="E660" s="80"/>
      <c r="F660" s="80"/>
      <c r="G660" s="80"/>
      <c r="H660" s="80"/>
      <c r="I660" s="80"/>
      <c r="J660" s="80"/>
      <c r="K660" s="80"/>
      <c r="L660" s="80"/>
      <c r="M660" s="80"/>
      <c r="N660" s="80"/>
      <c r="O660" s="80"/>
      <c r="P660" s="80"/>
      <c r="Q660" s="80"/>
      <c r="R660" s="80"/>
      <c r="S660" s="80"/>
      <c r="T660" s="80"/>
      <c r="U660" s="80"/>
      <c r="V660" s="80"/>
      <c r="W660" s="80"/>
      <c r="X660" s="80"/>
      <c r="Y660" s="80"/>
      <c r="Z660" s="80"/>
    </row>
    <row r="661" spans="1:26" ht="15" x14ac:dyDescent="0.25">
      <c r="A661" s="80"/>
      <c r="B661" s="80"/>
      <c r="C661" s="80"/>
      <c r="D661" s="80"/>
      <c r="E661" s="80"/>
      <c r="F661" s="80"/>
      <c r="G661" s="80"/>
      <c r="H661" s="80"/>
      <c r="I661" s="80"/>
      <c r="J661" s="80"/>
      <c r="K661" s="80"/>
      <c r="L661" s="80"/>
      <c r="M661" s="80"/>
      <c r="N661" s="80"/>
      <c r="O661" s="80"/>
      <c r="P661" s="80"/>
      <c r="Q661" s="80"/>
      <c r="R661" s="80"/>
      <c r="S661" s="80"/>
      <c r="T661" s="80"/>
      <c r="U661" s="80"/>
      <c r="V661" s="80"/>
      <c r="W661" s="80"/>
      <c r="X661" s="80"/>
      <c r="Y661" s="80"/>
      <c r="Z661" s="80"/>
    </row>
    <row r="662" spans="1:26" ht="15" x14ac:dyDescent="0.25">
      <c r="A662" s="80"/>
      <c r="B662" s="80"/>
      <c r="C662" s="80"/>
      <c r="D662" s="80"/>
      <c r="E662" s="80"/>
      <c r="F662" s="80"/>
      <c r="G662" s="80"/>
      <c r="H662" s="80"/>
      <c r="I662" s="80"/>
      <c r="J662" s="80"/>
      <c r="K662" s="80"/>
      <c r="L662" s="80"/>
      <c r="M662" s="80"/>
      <c r="N662" s="80"/>
      <c r="O662" s="80"/>
      <c r="P662" s="80"/>
      <c r="Q662" s="80"/>
      <c r="R662" s="80"/>
      <c r="S662" s="80"/>
      <c r="T662" s="80"/>
      <c r="U662" s="80"/>
      <c r="V662" s="80"/>
      <c r="W662" s="80"/>
      <c r="X662" s="80"/>
      <c r="Y662" s="80"/>
      <c r="Z662" s="80"/>
    </row>
    <row r="663" spans="1:26" ht="15" x14ac:dyDescent="0.25">
      <c r="A663" s="80"/>
      <c r="B663" s="80"/>
      <c r="C663" s="80"/>
      <c r="D663" s="80"/>
      <c r="E663" s="80"/>
      <c r="F663" s="80"/>
      <c r="G663" s="80"/>
      <c r="H663" s="80"/>
      <c r="I663" s="80"/>
      <c r="J663" s="80"/>
      <c r="K663" s="80"/>
      <c r="L663" s="80"/>
      <c r="M663" s="80"/>
      <c r="N663" s="80"/>
      <c r="O663" s="80"/>
      <c r="P663" s="80"/>
      <c r="Q663" s="80"/>
      <c r="R663" s="80"/>
      <c r="S663" s="80"/>
      <c r="T663" s="80"/>
      <c r="U663" s="80"/>
      <c r="V663" s="80"/>
      <c r="W663" s="80"/>
      <c r="X663" s="80"/>
      <c r="Y663" s="80"/>
      <c r="Z663" s="80"/>
    </row>
    <row r="664" spans="1:26" ht="15" x14ac:dyDescent="0.25">
      <c r="A664" s="80"/>
      <c r="B664" s="80"/>
      <c r="C664" s="80"/>
      <c r="D664" s="80"/>
      <c r="E664" s="80"/>
      <c r="F664" s="80"/>
      <c r="G664" s="80"/>
      <c r="H664" s="80"/>
      <c r="I664" s="80"/>
      <c r="J664" s="80"/>
      <c r="K664" s="80"/>
      <c r="L664" s="80"/>
      <c r="M664" s="80"/>
      <c r="N664" s="80"/>
      <c r="O664" s="80"/>
      <c r="P664" s="80"/>
      <c r="Q664" s="80"/>
      <c r="R664" s="80"/>
      <c r="S664" s="80"/>
      <c r="T664" s="80"/>
      <c r="U664" s="80"/>
      <c r="V664" s="80"/>
      <c r="W664" s="80"/>
      <c r="X664" s="80"/>
      <c r="Y664" s="80"/>
      <c r="Z664" s="80"/>
    </row>
    <row r="665" spans="1:26" ht="15" x14ac:dyDescent="0.25">
      <c r="A665" s="80"/>
      <c r="B665" s="80"/>
      <c r="C665" s="80"/>
      <c r="D665" s="80"/>
      <c r="E665" s="80"/>
      <c r="F665" s="80"/>
      <c r="G665" s="80"/>
      <c r="H665" s="80"/>
      <c r="I665" s="80"/>
      <c r="J665" s="80"/>
      <c r="K665" s="80"/>
      <c r="L665" s="80"/>
      <c r="M665" s="80"/>
      <c r="N665" s="80"/>
      <c r="O665" s="80"/>
      <c r="P665" s="80"/>
      <c r="Q665" s="80"/>
      <c r="R665" s="80"/>
      <c r="S665" s="80"/>
      <c r="T665" s="80"/>
      <c r="U665" s="80"/>
      <c r="V665" s="80"/>
      <c r="W665" s="80"/>
      <c r="X665" s="80"/>
      <c r="Y665" s="80"/>
      <c r="Z665" s="80"/>
    </row>
    <row r="666" spans="1:26" ht="15" x14ac:dyDescent="0.25">
      <c r="A666" s="80"/>
      <c r="B666" s="80"/>
      <c r="C666" s="80"/>
      <c r="D666" s="80"/>
      <c r="E666" s="80"/>
      <c r="F666" s="80"/>
      <c r="G666" s="80"/>
      <c r="H666" s="80"/>
      <c r="I666" s="80"/>
      <c r="J666" s="80"/>
      <c r="K666" s="80"/>
      <c r="L666" s="80"/>
      <c r="M666" s="80"/>
      <c r="N666" s="80"/>
      <c r="O666" s="80"/>
      <c r="P666" s="80"/>
      <c r="Q666" s="80"/>
      <c r="R666" s="80"/>
      <c r="S666" s="80"/>
      <c r="T666" s="80"/>
      <c r="U666" s="80"/>
      <c r="V666" s="80"/>
      <c r="W666" s="80"/>
      <c r="X666" s="80"/>
      <c r="Y666" s="80"/>
      <c r="Z666" s="80"/>
    </row>
    <row r="667" spans="1:26" ht="15" x14ac:dyDescent="0.25">
      <c r="A667" s="80"/>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row>
    <row r="668" spans="1:26" ht="15" x14ac:dyDescent="0.25">
      <c r="A668" s="80"/>
      <c r="B668" s="80"/>
      <c r="C668" s="80"/>
      <c r="D668" s="80"/>
      <c r="E668" s="80"/>
      <c r="F668" s="80"/>
      <c r="G668" s="80"/>
      <c r="H668" s="80"/>
      <c r="I668" s="80"/>
      <c r="J668" s="80"/>
      <c r="K668" s="80"/>
      <c r="L668" s="80"/>
      <c r="M668" s="80"/>
      <c r="N668" s="80"/>
      <c r="O668" s="80"/>
      <c r="P668" s="80"/>
      <c r="Q668" s="80"/>
      <c r="R668" s="80"/>
      <c r="S668" s="80"/>
      <c r="T668" s="80"/>
      <c r="U668" s="80"/>
      <c r="V668" s="80"/>
      <c r="W668" s="80"/>
      <c r="X668" s="80"/>
      <c r="Y668" s="80"/>
      <c r="Z668" s="80"/>
    </row>
    <row r="669" spans="1:26" ht="15" x14ac:dyDescent="0.25">
      <c r="A669" s="80"/>
      <c r="B669" s="80"/>
      <c r="C669" s="80"/>
      <c r="D669" s="80"/>
      <c r="E669" s="80"/>
      <c r="F669" s="80"/>
      <c r="G669" s="80"/>
      <c r="H669" s="80"/>
      <c r="I669" s="80"/>
      <c r="J669" s="80"/>
      <c r="K669" s="80"/>
      <c r="L669" s="80"/>
      <c r="M669" s="80"/>
      <c r="N669" s="80"/>
      <c r="O669" s="80"/>
      <c r="P669" s="80"/>
      <c r="Q669" s="80"/>
      <c r="R669" s="80"/>
      <c r="S669" s="80"/>
      <c r="T669" s="80"/>
      <c r="U669" s="80"/>
      <c r="V669" s="80"/>
      <c r="W669" s="80"/>
      <c r="X669" s="80"/>
      <c r="Y669" s="80"/>
      <c r="Z669" s="80"/>
    </row>
    <row r="670" spans="1:26" ht="15" x14ac:dyDescent="0.25">
      <c r="A670" s="80"/>
      <c r="B670" s="80"/>
      <c r="C670" s="80"/>
      <c r="D670" s="80"/>
      <c r="E670" s="80"/>
      <c r="F670" s="80"/>
      <c r="G670" s="80"/>
      <c r="H670" s="80"/>
      <c r="I670" s="80"/>
      <c r="J670" s="80"/>
      <c r="K670" s="80"/>
      <c r="L670" s="80"/>
      <c r="M670" s="80"/>
      <c r="N670" s="80"/>
      <c r="O670" s="80"/>
      <c r="P670" s="80"/>
      <c r="Q670" s="80"/>
      <c r="R670" s="80"/>
      <c r="S670" s="80"/>
      <c r="T670" s="80"/>
      <c r="U670" s="80"/>
      <c r="V670" s="80"/>
      <c r="W670" s="80"/>
      <c r="X670" s="80"/>
      <c r="Y670" s="80"/>
      <c r="Z670" s="80"/>
    </row>
    <row r="671" spans="1:26" ht="15" x14ac:dyDescent="0.25">
      <c r="A671" s="80"/>
      <c r="B671" s="80"/>
      <c r="C671" s="80"/>
      <c r="D671" s="80"/>
      <c r="E671" s="80"/>
      <c r="F671" s="80"/>
      <c r="G671" s="80"/>
      <c r="H671" s="80"/>
      <c r="I671" s="80"/>
      <c r="J671" s="80"/>
      <c r="K671" s="80"/>
      <c r="L671" s="80"/>
      <c r="M671" s="80"/>
      <c r="N671" s="80"/>
      <c r="O671" s="80"/>
      <c r="P671" s="80"/>
      <c r="Q671" s="80"/>
      <c r="R671" s="80"/>
      <c r="S671" s="80"/>
      <c r="T671" s="80"/>
      <c r="U671" s="80"/>
      <c r="V671" s="80"/>
      <c r="W671" s="80"/>
      <c r="X671" s="80"/>
      <c r="Y671" s="80"/>
      <c r="Z671" s="80"/>
    </row>
    <row r="672" spans="1:26" ht="15" x14ac:dyDescent="0.25">
      <c r="A672" s="80"/>
      <c r="B672" s="80"/>
      <c r="C672" s="80"/>
      <c r="D672" s="80"/>
      <c r="E672" s="80"/>
      <c r="F672" s="80"/>
      <c r="G672" s="80"/>
      <c r="H672" s="80"/>
      <c r="I672" s="80"/>
      <c r="J672" s="80"/>
      <c r="K672" s="80"/>
      <c r="L672" s="80"/>
      <c r="M672" s="80"/>
      <c r="N672" s="80"/>
      <c r="O672" s="80"/>
      <c r="P672" s="80"/>
      <c r="Q672" s="80"/>
      <c r="R672" s="80"/>
      <c r="S672" s="80"/>
      <c r="T672" s="80"/>
      <c r="U672" s="80"/>
      <c r="V672" s="80"/>
      <c r="W672" s="80"/>
      <c r="X672" s="80"/>
      <c r="Y672" s="80"/>
      <c r="Z672" s="80"/>
    </row>
    <row r="673" spans="1:26" ht="15" x14ac:dyDescent="0.25">
      <c r="A673" s="80"/>
      <c r="B673" s="80"/>
      <c r="C673" s="80"/>
      <c r="D673" s="80"/>
      <c r="E673" s="80"/>
      <c r="F673" s="80"/>
      <c r="G673" s="80"/>
      <c r="H673" s="80"/>
      <c r="I673" s="80"/>
      <c r="J673" s="80"/>
      <c r="K673" s="80"/>
      <c r="L673" s="80"/>
      <c r="M673" s="80"/>
      <c r="N673" s="80"/>
      <c r="O673" s="80"/>
      <c r="P673" s="80"/>
      <c r="Q673" s="80"/>
      <c r="R673" s="80"/>
      <c r="S673" s="80"/>
      <c r="T673" s="80"/>
      <c r="U673" s="80"/>
      <c r="V673" s="80"/>
      <c r="W673" s="80"/>
      <c r="X673" s="80"/>
      <c r="Y673" s="80"/>
      <c r="Z673" s="80"/>
    </row>
    <row r="674" spans="1:26" ht="15" x14ac:dyDescent="0.25">
      <c r="A674" s="80"/>
      <c r="B674" s="80"/>
      <c r="C674" s="80"/>
      <c r="D674" s="80"/>
      <c r="E674" s="80"/>
      <c r="F674" s="80"/>
      <c r="G674" s="80"/>
      <c r="H674" s="80"/>
      <c r="I674" s="80"/>
      <c r="J674" s="80"/>
      <c r="K674" s="80"/>
      <c r="L674" s="80"/>
      <c r="M674" s="80"/>
      <c r="N674" s="80"/>
      <c r="O674" s="80"/>
      <c r="P674" s="80"/>
      <c r="Q674" s="80"/>
      <c r="R674" s="80"/>
      <c r="S674" s="80"/>
      <c r="T674" s="80"/>
      <c r="U674" s="80"/>
      <c r="V674" s="80"/>
      <c r="W674" s="80"/>
      <c r="X674" s="80"/>
      <c r="Y674" s="80"/>
      <c r="Z674" s="80"/>
    </row>
    <row r="675" spans="1:26" ht="15" x14ac:dyDescent="0.25">
      <c r="A675" s="80"/>
      <c r="B675" s="80"/>
      <c r="C675" s="80"/>
      <c r="D675" s="80"/>
      <c r="E675" s="80"/>
      <c r="F675" s="80"/>
      <c r="G675" s="80"/>
      <c r="H675" s="80"/>
      <c r="I675" s="80"/>
      <c r="J675" s="80"/>
      <c r="K675" s="80"/>
      <c r="L675" s="80"/>
      <c r="M675" s="80"/>
      <c r="N675" s="80"/>
      <c r="O675" s="80"/>
      <c r="P675" s="80"/>
      <c r="Q675" s="80"/>
      <c r="R675" s="80"/>
      <c r="S675" s="80"/>
      <c r="T675" s="80"/>
      <c r="U675" s="80"/>
      <c r="V675" s="80"/>
      <c r="W675" s="80"/>
      <c r="X675" s="80"/>
      <c r="Y675" s="80"/>
      <c r="Z675" s="80"/>
    </row>
    <row r="676" spans="1:26" ht="15" x14ac:dyDescent="0.25">
      <c r="A676" s="80"/>
      <c r="B676" s="80"/>
      <c r="C676" s="80"/>
      <c r="D676" s="80"/>
      <c r="E676" s="80"/>
      <c r="F676" s="80"/>
      <c r="G676" s="80"/>
      <c r="H676" s="80"/>
      <c r="I676" s="80"/>
      <c r="J676" s="80"/>
      <c r="K676" s="80"/>
      <c r="L676" s="80"/>
      <c r="M676" s="80"/>
      <c r="N676" s="80"/>
      <c r="O676" s="80"/>
      <c r="P676" s="80"/>
      <c r="Q676" s="80"/>
      <c r="R676" s="80"/>
      <c r="S676" s="80"/>
      <c r="T676" s="80"/>
      <c r="U676" s="80"/>
      <c r="V676" s="80"/>
      <c r="W676" s="80"/>
      <c r="X676" s="80"/>
      <c r="Y676" s="80"/>
      <c r="Z676" s="80"/>
    </row>
    <row r="677" spans="1:26" ht="15" x14ac:dyDescent="0.25">
      <c r="A677" s="80"/>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row>
    <row r="678" spans="1:26" ht="15" x14ac:dyDescent="0.25">
      <c r="A678" s="80"/>
      <c r="B678" s="80"/>
      <c r="C678" s="80"/>
      <c r="D678" s="80"/>
      <c r="E678" s="80"/>
      <c r="F678" s="80"/>
      <c r="G678" s="80"/>
      <c r="H678" s="80"/>
      <c r="I678" s="80"/>
      <c r="J678" s="80"/>
      <c r="K678" s="80"/>
      <c r="L678" s="80"/>
      <c r="M678" s="80"/>
      <c r="N678" s="80"/>
      <c r="O678" s="80"/>
      <c r="P678" s="80"/>
      <c r="Q678" s="80"/>
      <c r="R678" s="80"/>
      <c r="S678" s="80"/>
      <c r="T678" s="80"/>
      <c r="U678" s="80"/>
      <c r="V678" s="80"/>
      <c r="W678" s="80"/>
      <c r="X678" s="80"/>
      <c r="Y678" s="80"/>
      <c r="Z678" s="80"/>
    </row>
    <row r="679" spans="1:26" ht="15" x14ac:dyDescent="0.25">
      <c r="A679" s="80"/>
      <c r="B679" s="80"/>
      <c r="C679" s="80"/>
      <c r="D679" s="80"/>
      <c r="E679" s="80"/>
      <c r="F679" s="80"/>
      <c r="G679" s="80"/>
      <c r="H679" s="80"/>
      <c r="I679" s="80"/>
      <c r="J679" s="80"/>
      <c r="K679" s="80"/>
      <c r="L679" s="80"/>
      <c r="M679" s="80"/>
      <c r="N679" s="80"/>
      <c r="O679" s="80"/>
      <c r="P679" s="80"/>
      <c r="Q679" s="80"/>
      <c r="R679" s="80"/>
      <c r="S679" s="80"/>
      <c r="T679" s="80"/>
      <c r="U679" s="80"/>
      <c r="V679" s="80"/>
      <c r="W679" s="80"/>
      <c r="X679" s="80"/>
      <c r="Y679" s="80"/>
      <c r="Z679" s="80"/>
    </row>
    <row r="680" spans="1:26" ht="15" x14ac:dyDescent="0.25">
      <c r="A680" s="80"/>
      <c r="B680" s="80"/>
      <c r="C680" s="80"/>
      <c r="D680" s="80"/>
      <c r="E680" s="80"/>
      <c r="F680" s="80"/>
      <c r="G680" s="80"/>
      <c r="H680" s="80"/>
      <c r="I680" s="80"/>
      <c r="J680" s="80"/>
      <c r="K680" s="80"/>
      <c r="L680" s="80"/>
      <c r="M680" s="80"/>
      <c r="N680" s="80"/>
      <c r="O680" s="80"/>
      <c r="P680" s="80"/>
      <c r="Q680" s="80"/>
      <c r="R680" s="80"/>
      <c r="S680" s="80"/>
      <c r="T680" s="80"/>
      <c r="U680" s="80"/>
      <c r="V680" s="80"/>
      <c r="W680" s="80"/>
      <c r="X680" s="80"/>
      <c r="Y680" s="80"/>
      <c r="Z680" s="80"/>
    </row>
    <row r="681" spans="1:26" ht="15" x14ac:dyDescent="0.25">
      <c r="A681" s="80"/>
      <c r="B681" s="80"/>
      <c r="C681" s="80"/>
      <c r="D681" s="80"/>
      <c r="E681" s="80"/>
      <c r="F681" s="80"/>
      <c r="G681" s="80"/>
      <c r="H681" s="80"/>
      <c r="I681" s="80"/>
      <c r="J681" s="80"/>
      <c r="K681" s="80"/>
      <c r="L681" s="80"/>
      <c r="M681" s="80"/>
      <c r="N681" s="80"/>
      <c r="O681" s="80"/>
      <c r="P681" s="80"/>
      <c r="Q681" s="80"/>
      <c r="R681" s="80"/>
      <c r="S681" s="80"/>
      <c r="T681" s="80"/>
      <c r="U681" s="80"/>
      <c r="V681" s="80"/>
      <c r="W681" s="80"/>
      <c r="X681" s="80"/>
      <c r="Y681" s="80"/>
      <c r="Z681" s="80"/>
    </row>
    <row r="682" spans="1:26" ht="15" x14ac:dyDescent="0.25">
      <c r="A682" s="80"/>
      <c r="B682" s="80"/>
      <c r="C682" s="80"/>
      <c r="D682" s="80"/>
      <c r="E682" s="80"/>
      <c r="F682" s="80"/>
      <c r="G682" s="80"/>
      <c r="H682" s="80"/>
      <c r="I682" s="80"/>
      <c r="J682" s="80"/>
      <c r="K682" s="80"/>
      <c r="L682" s="80"/>
      <c r="M682" s="80"/>
      <c r="N682" s="80"/>
      <c r="O682" s="80"/>
      <c r="P682" s="80"/>
      <c r="Q682" s="80"/>
      <c r="R682" s="80"/>
      <c r="S682" s="80"/>
      <c r="T682" s="80"/>
      <c r="U682" s="80"/>
      <c r="V682" s="80"/>
      <c r="W682" s="80"/>
      <c r="X682" s="80"/>
      <c r="Y682" s="80"/>
      <c r="Z682" s="80"/>
    </row>
    <row r="683" spans="1:26" ht="15" x14ac:dyDescent="0.25">
      <c r="A683" s="80"/>
      <c r="B683" s="80"/>
      <c r="C683" s="80"/>
      <c r="D683" s="80"/>
      <c r="E683" s="80"/>
      <c r="F683" s="80"/>
      <c r="G683" s="80"/>
      <c r="H683" s="80"/>
      <c r="I683" s="80"/>
      <c r="J683" s="80"/>
      <c r="K683" s="80"/>
      <c r="L683" s="80"/>
      <c r="M683" s="80"/>
      <c r="N683" s="80"/>
      <c r="O683" s="80"/>
      <c r="P683" s="80"/>
      <c r="Q683" s="80"/>
      <c r="R683" s="80"/>
      <c r="S683" s="80"/>
      <c r="T683" s="80"/>
      <c r="U683" s="80"/>
      <c r="V683" s="80"/>
      <c r="W683" s="80"/>
      <c r="X683" s="80"/>
      <c r="Y683" s="80"/>
      <c r="Z683" s="80"/>
    </row>
    <row r="684" spans="1:26" ht="15" x14ac:dyDescent="0.25">
      <c r="A684" s="80"/>
      <c r="B684" s="80"/>
      <c r="C684" s="80"/>
      <c r="D684" s="80"/>
      <c r="E684" s="80"/>
      <c r="F684" s="80"/>
      <c r="G684" s="80"/>
      <c r="H684" s="80"/>
      <c r="I684" s="80"/>
      <c r="J684" s="80"/>
      <c r="K684" s="80"/>
      <c r="L684" s="80"/>
      <c r="M684" s="80"/>
      <c r="N684" s="80"/>
      <c r="O684" s="80"/>
      <c r="P684" s="80"/>
      <c r="Q684" s="80"/>
      <c r="R684" s="80"/>
      <c r="S684" s="80"/>
      <c r="T684" s="80"/>
      <c r="U684" s="80"/>
      <c r="V684" s="80"/>
      <c r="W684" s="80"/>
      <c r="X684" s="80"/>
      <c r="Y684" s="80"/>
      <c r="Z684" s="80"/>
    </row>
    <row r="685" spans="1:26" ht="15" x14ac:dyDescent="0.25">
      <c r="A685" s="80"/>
      <c r="B685" s="80"/>
      <c r="C685" s="80"/>
      <c r="D685" s="80"/>
      <c r="E685" s="80"/>
      <c r="F685" s="80"/>
      <c r="G685" s="80"/>
      <c r="H685" s="80"/>
      <c r="I685" s="80"/>
      <c r="J685" s="80"/>
      <c r="K685" s="80"/>
      <c r="L685" s="80"/>
      <c r="M685" s="80"/>
      <c r="N685" s="80"/>
      <c r="O685" s="80"/>
      <c r="P685" s="80"/>
      <c r="Q685" s="80"/>
      <c r="R685" s="80"/>
      <c r="S685" s="80"/>
      <c r="T685" s="80"/>
      <c r="U685" s="80"/>
      <c r="V685" s="80"/>
      <c r="W685" s="80"/>
      <c r="X685" s="80"/>
      <c r="Y685" s="80"/>
      <c r="Z685" s="80"/>
    </row>
    <row r="686" spans="1:26" ht="15" x14ac:dyDescent="0.25">
      <c r="A686" s="80"/>
      <c r="B686" s="80"/>
      <c r="C686" s="80"/>
      <c r="D686" s="80"/>
      <c r="E686" s="80"/>
      <c r="F686" s="80"/>
      <c r="G686" s="80"/>
      <c r="H686" s="80"/>
      <c r="I686" s="80"/>
      <c r="J686" s="80"/>
      <c r="K686" s="80"/>
      <c r="L686" s="80"/>
      <c r="M686" s="80"/>
      <c r="N686" s="80"/>
      <c r="O686" s="80"/>
      <c r="P686" s="80"/>
      <c r="Q686" s="80"/>
      <c r="R686" s="80"/>
      <c r="S686" s="80"/>
      <c r="T686" s="80"/>
      <c r="U686" s="80"/>
      <c r="V686" s="80"/>
      <c r="W686" s="80"/>
      <c r="X686" s="80"/>
      <c r="Y686" s="80"/>
      <c r="Z686" s="80"/>
    </row>
    <row r="687" spans="1:26" ht="15" x14ac:dyDescent="0.25">
      <c r="A687" s="80"/>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row>
    <row r="688" spans="1:26" ht="15" x14ac:dyDescent="0.25">
      <c r="A688" s="80"/>
      <c r="B688" s="80"/>
      <c r="C688" s="80"/>
      <c r="D688" s="80"/>
      <c r="E688" s="80"/>
      <c r="F688" s="80"/>
      <c r="G688" s="80"/>
      <c r="H688" s="80"/>
      <c r="I688" s="80"/>
      <c r="J688" s="80"/>
      <c r="K688" s="80"/>
      <c r="L688" s="80"/>
      <c r="M688" s="80"/>
      <c r="N688" s="80"/>
      <c r="O688" s="80"/>
      <c r="P688" s="80"/>
      <c r="Q688" s="80"/>
      <c r="R688" s="80"/>
      <c r="S688" s="80"/>
      <c r="T688" s="80"/>
      <c r="U688" s="80"/>
      <c r="V688" s="80"/>
      <c r="W688" s="80"/>
      <c r="X688" s="80"/>
      <c r="Y688" s="80"/>
      <c r="Z688" s="80"/>
    </row>
    <row r="689" spans="1:26" ht="15" x14ac:dyDescent="0.25">
      <c r="A689" s="80"/>
      <c r="B689" s="80"/>
      <c r="C689" s="80"/>
      <c r="D689" s="80"/>
      <c r="E689" s="80"/>
      <c r="F689" s="80"/>
      <c r="G689" s="80"/>
      <c r="H689" s="80"/>
      <c r="I689" s="80"/>
      <c r="J689" s="80"/>
      <c r="K689" s="80"/>
      <c r="L689" s="80"/>
      <c r="M689" s="80"/>
      <c r="N689" s="80"/>
      <c r="O689" s="80"/>
      <c r="P689" s="80"/>
      <c r="Q689" s="80"/>
      <c r="R689" s="80"/>
      <c r="S689" s="80"/>
      <c r="T689" s="80"/>
      <c r="U689" s="80"/>
      <c r="V689" s="80"/>
      <c r="W689" s="80"/>
      <c r="X689" s="80"/>
      <c r="Y689" s="80"/>
      <c r="Z689" s="80"/>
    </row>
    <row r="690" spans="1:26" ht="15" x14ac:dyDescent="0.25">
      <c r="A690" s="80"/>
      <c r="B690" s="80"/>
      <c r="C690" s="80"/>
      <c r="D690" s="80"/>
      <c r="E690" s="80"/>
      <c r="F690" s="80"/>
      <c r="G690" s="80"/>
      <c r="H690" s="80"/>
      <c r="I690" s="80"/>
      <c r="J690" s="80"/>
      <c r="K690" s="80"/>
      <c r="L690" s="80"/>
      <c r="M690" s="80"/>
      <c r="N690" s="80"/>
      <c r="O690" s="80"/>
      <c r="P690" s="80"/>
      <c r="Q690" s="80"/>
      <c r="R690" s="80"/>
      <c r="S690" s="80"/>
      <c r="T690" s="80"/>
      <c r="U690" s="80"/>
      <c r="V690" s="80"/>
      <c r="W690" s="80"/>
      <c r="X690" s="80"/>
      <c r="Y690" s="80"/>
      <c r="Z690" s="80"/>
    </row>
    <row r="691" spans="1:26" ht="15" x14ac:dyDescent="0.25">
      <c r="A691" s="80"/>
      <c r="B691" s="80"/>
      <c r="C691" s="80"/>
      <c r="D691" s="80"/>
      <c r="E691" s="80"/>
      <c r="F691" s="80"/>
      <c r="G691" s="80"/>
      <c r="H691" s="80"/>
      <c r="I691" s="80"/>
      <c r="J691" s="80"/>
      <c r="K691" s="80"/>
      <c r="L691" s="80"/>
      <c r="M691" s="80"/>
      <c r="N691" s="80"/>
      <c r="O691" s="80"/>
      <c r="P691" s="80"/>
      <c r="Q691" s="80"/>
      <c r="R691" s="80"/>
      <c r="S691" s="80"/>
      <c r="T691" s="80"/>
      <c r="U691" s="80"/>
      <c r="V691" s="80"/>
      <c r="W691" s="80"/>
      <c r="X691" s="80"/>
      <c r="Y691" s="80"/>
      <c r="Z691" s="80"/>
    </row>
    <row r="692" spans="1:26" ht="15" x14ac:dyDescent="0.25">
      <c r="A692" s="80"/>
      <c r="B692" s="80"/>
      <c r="C692" s="80"/>
      <c r="D692" s="80"/>
      <c r="E692" s="80"/>
      <c r="F692" s="80"/>
      <c r="G692" s="80"/>
      <c r="H692" s="80"/>
      <c r="I692" s="80"/>
      <c r="J692" s="80"/>
      <c r="K692" s="80"/>
      <c r="L692" s="80"/>
      <c r="M692" s="80"/>
      <c r="N692" s="80"/>
      <c r="O692" s="80"/>
      <c r="P692" s="80"/>
      <c r="Q692" s="80"/>
      <c r="R692" s="80"/>
      <c r="S692" s="80"/>
      <c r="T692" s="80"/>
      <c r="U692" s="80"/>
      <c r="V692" s="80"/>
      <c r="W692" s="80"/>
      <c r="X692" s="80"/>
      <c r="Y692" s="80"/>
      <c r="Z692" s="80"/>
    </row>
    <row r="693" spans="1:26" ht="15" x14ac:dyDescent="0.25">
      <c r="A693" s="80"/>
      <c r="B693" s="80"/>
      <c r="C693" s="80"/>
      <c r="D693" s="80"/>
      <c r="E693" s="80"/>
      <c r="F693" s="80"/>
      <c r="G693" s="80"/>
      <c r="H693" s="80"/>
      <c r="I693" s="80"/>
      <c r="J693" s="80"/>
      <c r="K693" s="80"/>
      <c r="L693" s="80"/>
      <c r="M693" s="80"/>
      <c r="N693" s="80"/>
      <c r="O693" s="80"/>
      <c r="P693" s="80"/>
      <c r="Q693" s="80"/>
      <c r="R693" s="80"/>
      <c r="S693" s="80"/>
      <c r="T693" s="80"/>
      <c r="U693" s="80"/>
      <c r="V693" s="80"/>
      <c r="W693" s="80"/>
      <c r="X693" s="80"/>
      <c r="Y693" s="80"/>
      <c r="Z693" s="80"/>
    </row>
    <row r="694" spans="1:26" ht="15" x14ac:dyDescent="0.25">
      <c r="A694" s="80"/>
      <c r="B694" s="80"/>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row>
    <row r="695" spans="1:26" ht="15" x14ac:dyDescent="0.25">
      <c r="A695" s="80"/>
      <c r="B695" s="80"/>
      <c r="C695" s="80"/>
      <c r="D695" s="80"/>
      <c r="E695" s="80"/>
      <c r="F695" s="80"/>
      <c r="G695" s="80"/>
      <c r="H695" s="80"/>
      <c r="I695" s="80"/>
      <c r="J695" s="80"/>
      <c r="K695" s="80"/>
      <c r="L695" s="80"/>
      <c r="M695" s="80"/>
      <c r="N695" s="80"/>
      <c r="O695" s="80"/>
      <c r="P695" s="80"/>
      <c r="Q695" s="80"/>
      <c r="R695" s="80"/>
      <c r="S695" s="80"/>
      <c r="T695" s="80"/>
      <c r="U695" s="80"/>
      <c r="V695" s="80"/>
      <c r="W695" s="80"/>
      <c r="X695" s="80"/>
      <c r="Y695" s="80"/>
      <c r="Z695" s="80"/>
    </row>
    <row r="696" spans="1:26" ht="15" x14ac:dyDescent="0.25">
      <c r="A696" s="80"/>
      <c r="B696" s="80"/>
      <c r="C696" s="80"/>
      <c r="D696" s="80"/>
      <c r="E696" s="80"/>
      <c r="F696" s="80"/>
      <c r="G696" s="80"/>
      <c r="H696" s="80"/>
      <c r="I696" s="80"/>
      <c r="J696" s="80"/>
      <c r="K696" s="80"/>
      <c r="L696" s="80"/>
      <c r="M696" s="80"/>
      <c r="N696" s="80"/>
      <c r="O696" s="80"/>
      <c r="P696" s="80"/>
      <c r="Q696" s="80"/>
      <c r="R696" s="80"/>
      <c r="S696" s="80"/>
      <c r="T696" s="80"/>
      <c r="U696" s="80"/>
      <c r="V696" s="80"/>
      <c r="W696" s="80"/>
      <c r="X696" s="80"/>
      <c r="Y696" s="80"/>
      <c r="Z696" s="80"/>
    </row>
    <row r="697" spans="1:26" ht="15" x14ac:dyDescent="0.25">
      <c r="A697" s="80"/>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row>
    <row r="698" spans="1:26" ht="15" x14ac:dyDescent="0.25">
      <c r="A698" s="80"/>
      <c r="B698" s="80"/>
      <c r="C698" s="80"/>
      <c r="D698" s="80"/>
      <c r="E698" s="80"/>
      <c r="F698" s="80"/>
      <c r="G698" s="80"/>
      <c r="H698" s="80"/>
      <c r="I698" s="80"/>
      <c r="J698" s="80"/>
      <c r="K698" s="80"/>
      <c r="L698" s="80"/>
      <c r="M698" s="80"/>
      <c r="N698" s="80"/>
      <c r="O698" s="80"/>
      <c r="P698" s="80"/>
      <c r="Q698" s="80"/>
      <c r="R698" s="80"/>
      <c r="S698" s="80"/>
      <c r="T698" s="80"/>
      <c r="U698" s="80"/>
      <c r="V698" s="80"/>
      <c r="W698" s="80"/>
      <c r="X698" s="80"/>
      <c r="Y698" s="80"/>
      <c r="Z698" s="80"/>
    </row>
    <row r="699" spans="1:26" ht="15" x14ac:dyDescent="0.25">
      <c r="A699" s="80"/>
      <c r="B699" s="80"/>
      <c r="C699" s="80"/>
      <c r="D699" s="80"/>
      <c r="E699" s="80"/>
      <c r="F699" s="80"/>
      <c r="G699" s="80"/>
      <c r="H699" s="80"/>
      <c r="I699" s="80"/>
      <c r="J699" s="80"/>
      <c r="K699" s="80"/>
      <c r="L699" s="80"/>
      <c r="M699" s="80"/>
      <c r="N699" s="80"/>
      <c r="O699" s="80"/>
      <c r="P699" s="80"/>
      <c r="Q699" s="80"/>
      <c r="R699" s="80"/>
      <c r="S699" s="80"/>
      <c r="T699" s="80"/>
      <c r="U699" s="80"/>
      <c r="V699" s="80"/>
      <c r="W699" s="80"/>
      <c r="X699" s="80"/>
      <c r="Y699" s="80"/>
      <c r="Z699" s="80"/>
    </row>
    <row r="700" spans="1:26" ht="15" x14ac:dyDescent="0.25">
      <c r="A700" s="80"/>
      <c r="B700" s="80"/>
      <c r="C700" s="80"/>
      <c r="D700" s="80"/>
      <c r="E700" s="80"/>
      <c r="F700" s="80"/>
      <c r="G700" s="80"/>
      <c r="H700" s="80"/>
      <c r="I700" s="80"/>
      <c r="J700" s="80"/>
      <c r="K700" s="80"/>
      <c r="L700" s="80"/>
      <c r="M700" s="80"/>
      <c r="N700" s="80"/>
      <c r="O700" s="80"/>
      <c r="P700" s="80"/>
      <c r="Q700" s="80"/>
      <c r="R700" s="80"/>
      <c r="S700" s="80"/>
      <c r="T700" s="80"/>
      <c r="U700" s="80"/>
      <c r="V700" s="80"/>
      <c r="W700" s="80"/>
      <c r="X700" s="80"/>
      <c r="Y700" s="80"/>
      <c r="Z700" s="80"/>
    </row>
    <row r="701" spans="1:26" ht="15" x14ac:dyDescent="0.25">
      <c r="A701" s="80"/>
      <c r="B701" s="80"/>
      <c r="C701" s="80"/>
      <c r="D701" s="80"/>
      <c r="E701" s="80"/>
      <c r="F701" s="80"/>
      <c r="G701" s="80"/>
      <c r="H701" s="80"/>
      <c r="I701" s="80"/>
      <c r="J701" s="80"/>
      <c r="K701" s="80"/>
      <c r="L701" s="80"/>
      <c r="M701" s="80"/>
      <c r="N701" s="80"/>
      <c r="O701" s="80"/>
      <c r="P701" s="80"/>
      <c r="Q701" s="80"/>
      <c r="R701" s="80"/>
      <c r="S701" s="80"/>
      <c r="T701" s="80"/>
      <c r="U701" s="80"/>
      <c r="V701" s="80"/>
      <c r="W701" s="80"/>
      <c r="X701" s="80"/>
      <c r="Y701" s="80"/>
      <c r="Z701" s="80"/>
    </row>
    <row r="702" spans="1:26" ht="15" x14ac:dyDescent="0.25">
      <c r="A702" s="80"/>
      <c r="B702" s="80"/>
      <c r="C702" s="80"/>
      <c r="D702" s="80"/>
      <c r="E702" s="80"/>
      <c r="F702" s="80"/>
      <c r="G702" s="80"/>
      <c r="H702" s="80"/>
      <c r="I702" s="80"/>
      <c r="J702" s="80"/>
      <c r="K702" s="80"/>
      <c r="L702" s="80"/>
      <c r="M702" s="80"/>
      <c r="N702" s="80"/>
      <c r="O702" s="80"/>
      <c r="P702" s="80"/>
      <c r="Q702" s="80"/>
      <c r="R702" s="80"/>
      <c r="S702" s="80"/>
      <c r="T702" s="80"/>
      <c r="U702" s="80"/>
      <c r="V702" s="80"/>
      <c r="W702" s="80"/>
      <c r="X702" s="80"/>
      <c r="Y702" s="80"/>
      <c r="Z702" s="80"/>
    </row>
    <row r="703" spans="1:26" ht="15" x14ac:dyDescent="0.25">
      <c r="A703" s="80"/>
      <c r="B703" s="80"/>
      <c r="C703" s="80"/>
      <c r="D703" s="80"/>
      <c r="E703" s="80"/>
      <c r="F703" s="80"/>
      <c r="G703" s="80"/>
      <c r="H703" s="80"/>
      <c r="I703" s="80"/>
      <c r="J703" s="80"/>
      <c r="K703" s="80"/>
      <c r="L703" s="80"/>
      <c r="M703" s="80"/>
      <c r="N703" s="80"/>
      <c r="O703" s="80"/>
      <c r="P703" s="80"/>
      <c r="Q703" s="80"/>
      <c r="R703" s="80"/>
      <c r="S703" s="80"/>
      <c r="T703" s="80"/>
      <c r="U703" s="80"/>
      <c r="V703" s="80"/>
      <c r="W703" s="80"/>
      <c r="X703" s="80"/>
      <c r="Y703" s="80"/>
      <c r="Z703" s="80"/>
    </row>
    <row r="704" spans="1:26" ht="15" x14ac:dyDescent="0.25">
      <c r="A704" s="80"/>
      <c r="B704" s="80"/>
      <c r="C704" s="80"/>
      <c r="D704" s="80"/>
      <c r="E704" s="80"/>
      <c r="F704" s="80"/>
      <c r="G704" s="80"/>
      <c r="H704" s="80"/>
      <c r="I704" s="80"/>
      <c r="J704" s="80"/>
      <c r="K704" s="80"/>
      <c r="L704" s="80"/>
      <c r="M704" s="80"/>
      <c r="N704" s="80"/>
      <c r="O704" s="80"/>
      <c r="P704" s="80"/>
      <c r="Q704" s="80"/>
      <c r="R704" s="80"/>
      <c r="S704" s="80"/>
      <c r="T704" s="80"/>
      <c r="U704" s="80"/>
      <c r="V704" s="80"/>
      <c r="W704" s="80"/>
      <c r="X704" s="80"/>
      <c r="Y704" s="80"/>
      <c r="Z704" s="80"/>
    </row>
    <row r="705" spans="1:26" ht="15" x14ac:dyDescent="0.25">
      <c r="A705" s="80"/>
      <c r="B705" s="80"/>
      <c r="C705" s="80"/>
      <c r="D705" s="80"/>
      <c r="E705" s="80"/>
      <c r="F705" s="80"/>
      <c r="G705" s="80"/>
      <c r="H705" s="80"/>
      <c r="I705" s="80"/>
      <c r="J705" s="80"/>
      <c r="K705" s="80"/>
      <c r="L705" s="80"/>
      <c r="M705" s="80"/>
      <c r="N705" s="80"/>
      <c r="O705" s="80"/>
      <c r="P705" s="80"/>
      <c r="Q705" s="80"/>
      <c r="R705" s="80"/>
      <c r="S705" s="80"/>
      <c r="T705" s="80"/>
      <c r="U705" s="80"/>
      <c r="V705" s="80"/>
      <c r="W705" s="80"/>
      <c r="X705" s="80"/>
      <c r="Y705" s="80"/>
      <c r="Z705" s="80"/>
    </row>
    <row r="706" spans="1:26" ht="15" x14ac:dyDescent="0.25">
      <c r="A706" s="80"/>
      <c r="B706" s="80"/>
      <c r="C706" s="80"/>
      <c r="D706" s="80"/>
      <c r="E706" s="80"/>
      <c r="F706" s="80"/>
      <c r="G706" s="80"/>
      <c r="H706" s="80"/>
      <c r="I706" s="80"/>
      <c r="J706" s="80"/>
      <c r="K706" s="80"/>
      <c r="L706" s="80"/>
      <c r="M706" s="80"/>
      <c r="N706" s="80"/>
      <c r="O706" s="80"/>
      <c r="P706" s="80"/>
      <c r="Q706" s="80"/>
      <c r="R706" s="80"/>
      <c r="S706" s="80"/>
      <c r="T706" s="80"/>
      <c r="U706" s="80"/>
      <c r="V706" s="80"/>
      <c r="W706" s="80"/>
      <c r="X706" s="80"/>
      <c r="Y706" s="80"/>
      <c r="Z706" s="80"/>
    </row>
    <row r="707" spans="1:26" ht="15" x14ac:dyDescent="0.25">
      <c r="A707" s="80"/>
      <c r="B707" s="80"/>
      <c r="C707" s="80"/>
      <c r="D707" s="80"/>
      <c r="E707" s="80"/>
      <c r="F707" s="80"/>
      <c r="G707" s="80"/>
      <c r="H707" s="80"/>
      <c r="I707" s="80"/>
      <c r="J707" s="80"/>
      <c r="K707" s="80"/>
      <c r="L707" s="80"/>
      <c r="M707" s="80"/>
      <c r="N707" s="80"/>
      <c r="O707" s="80"/>
      <c r="P707" s="80"/>
      <c r="Q707" s="80"/>
      <c r="R707" s="80"/>
      <c r="S707" s="80"/>
      <c r="T707" s="80"/>
      <c r="U707" s="80"/>
      <c r="V707" s="80"/>
      <c r="W707" s="80"/>
      <c r="X707" s="80"/>
      <c r="Y707" s="80"/>
      <c r="Z707" s="80"/>
    </row>
    <row r="708" spans="1:26" ht="15" x14ac:dyDescent="0.25">
      <c r="A708" s="80"/>
      <c r="B708" s="80"/>
      <c r="C708" s="80"/>
      <c r="D708" s="80"/>
      <c r="E708" s="80"/>
      <c r="F708" s="80"/>
      <c r="G708" s="80"/>
      <c r="H708" s="80"/>
      <c r="I708" s="80"/>
      <c r="J708" s="80"/>
      <c r="K708" s="80"/>
      <c r="L708" s="80"/>
      <c r="M708" s="80"/>
      <c r="N708" s="80"/>
      <c r="O708" s="80"/>
      <c r="P708" s="80"/>
      <c r="Q708" s="80"/>
      <c r="R708" s="80"/>
      <c r="S708" s="80"/>
      <c r="T708" s="80"/>
      <c r="U708" s="80"/>
      <c r="V708" s="80"/>
      <c r="W708" s="80"/>
      <c r="X708" s="80"/>
      <c r="Y708" s="80"/>
      <c r="Z708" s="80"/>
    </row>
    <row r="709" spans="1:26" ht="15" x14ac:dyDescent="0.25">
      <c r="A709" s="80"/>
      <c r="B709" s="80"/>
      <c r="C709" s="80"/>
      <c r="D709" s="80"/>
      <c r="E709" s="80"/>
      <c r="F709" s="80"/>
      <c r="G709" s="80"/>
      <c r="H709" s="80"/>
      <c r="I709" s="80"/>
      <c r="J709" s="80"/>
      <c r="K709" s="80"/>
      <c r="L709" s="80"/>
      <c r="M709" s="80"/>
      <c r="N709" s="80"/>
      <c r="O709" s="80"/>
      <c r="P709" s="80"/>
      <c r="Q709" s="80"/>
      <c r="R709" s="80"/>
      <c r="S709" s="80"/>
      <c r="T709" s="80"/>
      <c r="U709" s="80"/>
      <c r="V709" s="80"/>
      <c r="W709" s="80"/>
      <c r="X709" s="80"/>
      <c r="Y709" s="80"/>
      <c r="Z709" s="80"/>
    </row>
    <row r="710" spans="1:26" ht="15" x14ac:dyDescent="0.25">
      <c r="A710" s="80"/>
      <c r="B710" s="80"/>
      <c r="C710" s="80"/>
      <c r="D710" s="80"/>
      <c r="E710" s="80"/>
      <c r="F710" s="80"/>
      <c r="G710" s="80"/>
      <c r="H710" s="80"/>
      <c r="I710" s="80"/>
      <c r="J710" s="80"/>
      <c r="K710" s="80"/>
      <c r="L710" s="80"/>
      <c r="M710" s="80"/>
      <c r="N710" s="80"/>
      <c r="O710" s="80"/>
      <c r="P710" s="80"/>
      <c r="Q710" s="80"/>
      <c r="R710" s="80"/>
      <c r="S710" s="80"/>
      <c r="T710" s="80"/>
      <c r="U710" s="80"/>
      <c r="V710" s="80"/>
      <c r="W710" s="80"/>
      <c r="X710" s="80"/>
      <c r="Y710" s="80"/>
      <c r="Z710" s="80"/>
    </row>
    <row r="711" spans="1:26" ht="15" x14ac:dyDescent="0.25">
      <c r="A711" s="80"/>
      <c r="B711" s="80"/>
      <c r="C711" s="80"/>
      <c r="D711" s="80"/>
      <c r="E711" s="80"/>
      <c r="F711" s="80"/>
      <c r="G711" s="80"/>
      <c r="H711" s="80"/>
      <c r="I711" s="80"/>
      <c r="J711" s="80"/>
      <c r="K711" s="80"/>
      <c r="L711" s="80"/>
      <c r="M711" s="80"/>
      <c r="N711" s="80"/>
      <c r="O711" s="80"/>
      <c r="P711" s="80"/>
      <c r="Q711" s="80"/>
      <c r="R711" s="80"/>
      <c r="S711" s="80"/>
      <c r="T711" s="80"/>
      <c r="U711" s="80"/>
      <c r="V711" s="80"/>
      <c r="W711" s="80"/>
      <c r="X711" s="80"/>
      <c r="Y711" s="80"/>
      <c r="Z711" s="80"/>
    </row>
    <row r="712" spans="1:26" ht="15" x14ac:dyDescent="0.25">
      <c r="A712" s="80"/>
      <c r="B712" s="80"/>
      <c r="C712" s="80"/>
      <c r="D712" s="80"/>
      <c r="E712" s="80"/>
      <c r="F712" s="80"/>
      <c r="G712" s="80"/>
      <c r="H712" s="80"/>
      <c r="I712" s="80"/>
      <c r="J712" s="80"/>
      <c r="K712" s="80"/>
      <c r="L712" s="80"/>
      <c r="M712" s="80"/>
      <c r="N712" s="80"/>
      <c r="O712" s="80"/>
      <c r="P712" s="80"/>
      <c r="Q712" s="80"/>
      <c r="R712" s="80"/>
      <c r="S712" s="80"/>
      <c r="T712" s="80"/>
      <c r="U712" s="80"/>
      <c r="V712" s="80"/>
      <c r="W712" s="80"/>
      <c r="X712" s="80"/>
      <c r="Y712" s="80"/>
      <c r="Z712" s="80"/>
    </row>
    <row r="713" spans="1:26" ht="15" x14ac:dyDescent="0.25">
      <c r="A713" s="80"/>
      <c r="B713" s="80"/>
      <c r="C713" s="80"/>
      <c r="D713" s="80"/>
      <c r="E713" s="80"/>
      <c r="F713" s="80"/>
      <c r="G713" s="80"/>
      <c r="H713" s="80"/>
      <c r="I713" s="80"/>
      <c r="J713" s="80"/>
      <c r="K713" s="80"/>
      <c r="L713" s="80"/>
      <c r="M713" s="80"/>
      <c r="N713" s="80"/>
      <c r="O713" s="80"/>
      <c r="P713" s="80"/>
      <c r="Q713" s="80"/>
      <c r="R713" s="80"/>
      <c r="S713" s="80"/>
      <c r="T713" s="80"/>
      <c r="U713" s="80"/>
      <c r="V713" s="80"/>
      <c r="W713" s="80"/>
      <c r="X713" s="80"/>
      <c r="Y713" s="80"/>
      <c r="Z713" s="80"/>
    </row>
    <row r="714" spans="1:26" ht="15" x14ac:dyDescent="0.25">
      <c r="A714" s="80"/>
      <c r="B714" s="80"/>
      <c r="C714" s="80"/>
      <c r="D714" s="80"/>
      <c r="E714" s="80"/>
      <c r="F714" s="80"/>
      <c r="G714" s="80"/>
      <c r="H714" s="80"/>
      <c r="I714" s="80"/>
      <c r="J714" s="80"/>
      <c r="K714" s="80"/>
      <c r="L714" s="80"/>
      <c r="M714" s="80"/>
      <c r="N714" s="80"/>
      <c r="O714" s="80"/>
      <c r="P714" s="80"/>
      <c r="Q714" s="80"/>
      <c r="R714" s="80"/>
      <c r="S714" s="80"/>
      <c r="T714" s="80"/>
      <c r="U714" s="80"/>
      <c r="V714" s="80"/>
      <c r="W714" s="80"/>
      <c r="X714" s="80"/>
      <c r="Y714" s="80"/>
      <c r="Z714" s="80"/>
    </row>
    <row r="715" spans="1:26" ht="15" x14ac:dyDescent="0.25">
      <c r="A715" s="80"/>
      <c r="B715" s="80"/>
      <c r="C715" s="80"/>
      <c r="D715" s="80"/>
      <c r="E715" s="80"/>
      <c r="F715" s="80"/>
      <c r="G715" s="80"/>
      <c r="H715" s="80"/>
      <c r="I715" s="80"/>
      <c r="J715" s="80"/>
      <c r="K715" s="80"/>
      <c r="L715" s="80"/>
      <c r="M715" s="80"/>
      <c r="N715" s="80"/>
      <c r="O715" s="80"/>
      <c r="P715" s="80"/>
      <c r="Q715" s="80"/>
      <c r="R715" s="80"/>
      <c r="S715" s="80"/>
      <c r="T715" s="80"/>
      <c r="U715" s="80"/>
      <c r="V715" s="80"/>
      <c r="W715" s="80"/>
      <c r="X715" s="80"/>
      <c r="Y715" s="80"/>
      <c r="Z715" s="80"/>
    </row>
    <row r="716" spans="1:26" ht="15" x14ac:dyDescent="0.25">
      <c r="A716" s="80"/>
      <c r="B716" s="80"/>
      <c r="C716" s="80"/>
      <c r="D716" s="80"/>
      <c r="E716" s="80"/>
      <c r="F716" s="80"/>
      <c r="G716" s="80"/>
      <c r="H716" s="80"/>
      <c r="I716" s="80"/>
      <c r="J716" s="80"/>
      <c r="K716" s="80"/>
      <c r="L716" s="80"/>
      <c r="M716" s="80"/>
      <c r="N716" s="80"/>
      <c r="O716" s="80"/>
      <c r="P716" s="80"/>
      <c r="Q716" s="80"/>
      <c r="R716" s="80"/>
      <c r="S716" s="80"/>
      <c r="T716" s="80"/>
      <c r="U716" s="80"/>
      <c r="V716" s="80"/>
      <c r="W716" s="80"/>
      <c r="X716" s="80"/>
      <c r="Y716" s="80"/>
      <c r="Z716" s="80"/>
    </row>
    <row r="717" spans="1:26" ht="15" x14ac:dyDescent="0.25">
      <c r="A717" s="80"/>
      <c r="B717" s="80"/>
      <c r="C717" s="80"/>
      <c r="D717" s="80"/>
      <c r="E717" s="80"/>
      <c r="F717" s="80"/>
      <c r="G717" s="80"/>
      <c r="H717" s="80"/>
      <c r="I717" s="80"/>
      <c r="J717" s="80"/>
      <c r="K717" s="80"/>
      <c r="L717" s="80"/>
      <c r="M717" s="80"/>
      <c r="N717" s="80"/>
      <c r="O717" s="80"/>
      <c r="P717" s="80"/>
      <c r="Q717" s="80"/>
      <c r="R717" s="80"/>
      <c r="S717" s="80"/>
      <c r="T717" s="80"/>
      <c r="U717" s="80"/>
      <c r="V717" s="80"/>
      <c r="W717" s="80"/>
      <c r="X717" s="80"/>
      <c r="Y717" s="80"/>
      <c r="Z717" s="80"/>
    </row>
    <row r="718" spans="1:26" ht="15" x14ac:dyDescent="0.25">
      <c r="A718" s="80"/>
      <c r="B718" s="80"/>
      <c r="C718" s="80"/>
      <c r="D718" s="80"/>
      <c r="E718" s="80"/>
      <c r="F718" s="80"/>
      <c r="G718" s="80"/>
      <c r="H718" s="80"/>
      <c r="I718" s="80"/>
      <c r="J718" s="80"/>
      <c r="K718" s="80"/>
      <c r="L718" s="80"/>
      <c r="M718" s="80"/>
      <c r="N718" s="80"/>
      <c r="O718" s="80"/>
      <c r="P718" s="80"/>
      <c r="Q718" s="80"/>
      <c r="R718" s="80"/>
      <c r="S718" s="80"/>
      <c r="T718" s="80"/>
      <c r="U718" s="80"/>
      <c r="V718" s="80"/>
      <c r="W718" s="80"/>
      <c r="X718" s="80"/>
      <c r="Y718" s="80"/>
      <c r="Z718" s="80"/>
    </row>
    <row r="719" spans="1:26" ht="15" x14ac:dyDescent="0.25">
      <c r="A719" s="80"/>
      <c r="B719" s="80"/>
      <c r="C719" s="80"/>
      <c r="D719" s="80"/>
      <c r="E719" s="80"/>
      <c r="F719" s="80"/>
      <c r="G719" s="80"/>
      <c r="H719" s="80"/>
      <c r="I719" s="80"/>
      <c r="J719" s="80"/>
      <c r="K719" s="80"/>
      <c r="L719" s="80"/>
      <c r="M719" s="80"/>
      <c r="N719" s="80"/>
      <c r="O719" s="80"/>
      <c r="P719" s="80"/>
      <c r="Q719" s="80"/>
      <c r="R719" s="80"/>
      <c r="S719" s="80"/>
      <c r="T719" s="80"/>
      <c r="U719" s="80"/>
      <c r="V719" s="80"/>
      <c r="W719" s="80"/>
      <c r="X719" s="80"/>
      <c r="Y719" s="80"/>
      <c r="Z719" s="80"/>
    </row>
    <row r="720" spans="1:26" ht="15" x14ac:dyDescent="0.25">
      <c r="A720" s="80"/>
      <c r="B720" s="80"/>
      <c r="C720" s="80"/>
      <c r="D720" s="80"/>
      <c r="E720" s="80"/>
      <c r="F720" s="80"/>
      <c r="G720" s="80"/>
      <c r="H720" s="80"/>
      <c r="I720" s="80"/>
      <c r="J720" s="80"/>
      <c r="K720" s="80"/>
      <c r="L720" s="80"/>
      <c r="M720" s="80"/>
      <c r="N720" s="80"/>
      <c r="O720" s="80"/>
      <c r="P720" s="80"/>
      <c r="Q720" s="80"/>
      <c r="R720" s="80"/>
      <c r="S720" s="80"/>
      <c r="T720" s="80"/>
      <c r="U720" s="80"/>
      <c r="V720" s="80"/>
      <c r="W720" s="80"/>
      <c r="X720" s="80"/>
      <c r="Y720" s="80"/>
      <c r="Z720" s="80"/>
    </row>
    <row r="721" spans="1:26" ht="15" x14ac:dyDescent="0.25">
      <c r="A721" s="80"/>
      <c r="B721" s="80"/>
      <c r="C721" s="80"/>
      <c r="D721" s="80"/>
      <c r="E721" s="80"/>
      <c r="F721" s="80"/>
      <c r="G721" s="80"/>
      <c r="H721" s="80"/>
      <c r="I721" s="80"/>
      <c r="J721" s="80"/>
      <c r="K721" s="80"/>
      <c r="L721" s="80"/>
      <c r="M721" s="80"/>
      <c r="N721" s="80"/>
      <c r="O721" s="80"/>
      <c r="P721" s="80"/>
      <c r="Q721" s="80"/>
      <c r="R721" s="80"/>
      <c r="S721" s="80"/>
      <c r="T721" s="80"/>
      <c r="U721" s="80"/>
      <c r="V721" s="80"/>
      <c r="W721" s="80"/>
      <c r="X721" s="80"/>
      <c r="Y721" s="80"/>
      <c r="Z721" s="80"/>
    </row>
    <row r="722" spans="1:26" ht="15" x14ac:dyDescent="0.25">
      <c r="A722" s="80"/>
      <c r="B722" s="80"/>
      <c r="C722" s="80"/>
      <c r="D722" s="80"/>
      <c r="E722" s="80"/>
      <c r="F722" s="80"/>
      <c r="G722" s="80"/>
      <c r="H722" s="80"/>
      <c r="I722" s="80"/>
      <c r="J722" s="80"/>
      <c r="K722" s="80"/>
      <c r="L722" s="80"/>
      <c r="M722" s="80"/>
      <c r="N722" s="80"/>
      <c r="O722" s="80"/>
      <c r="P722" s="80"/>
      <c r="Q722" s="80"/>
      <c r="R722" s="80"/>
      <c r="S722" s="80"/>
      <c r="T722" s="80"/>
      <c r="U722" s="80"/>
      <c r="V722" s="80"/>
      <c r="W722" s="80"/>
      <c r="X722" s="80"/>
      <c r="Y722" s="80"/>
      <c r="Z722" s="80"/>
    </row>
    <row r="723" spans="1:26" ht="15" x14ac:dyDescent="0.25">
      <c r="A723" s="80"/>
      <c r="B723" s="80"/>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row>
    <row r="724" spans="1:26" ht="15" x14ac:dyDescent="0.25">
      <c r="A724" s="80"/>
      <c r="B724" s="80"/>
      <c r="C724" s="80"/>
      <c r="D724" s="80"/>
      <c r="E724" s="80"/>
      <c r="F724" s="80"/>
      <c r="G724" s="80"/>
      <c r="H724" s="80"/>
      <c r="I724" s="80"/>
      <c r="J724" s="80"/>
      <c r="K724" s="80"/>
      <c r="L724" s="80"/>
      <c r="M724" s="80"/>
      <c r="N724" s="80"/>
      <c r="O724" s="80"/>
      <c r="P724" s="80"/>
      <c r="Q724" s="80"/>
      <c r="R724" s="80"/>
      <c r="S724" s="80"/>
      <c r="T724" s="80"/>
      <c r="U724" s="80"/>
      <c r="V724" s="80"/>
      <c r="W724" s="80"/>
      <c r="X724" s="80"/>
      <c r="Y724" s="80"/>
      <c r="Z724" s="80"/>
    </row>
    <row r="725" spans="1:26" ht="15" x14ac:dyDescent="0.25">
      <c r="A725" s="80"/>
      <c r="B725" s="80"/>
      <c r="C725" s="80"/>
      <c r="D725" s="80"/>
      <c r="E725" s="80"/>
      <c r="F725" s="80"/>
      <c r="G725" s="80"/>
      <c r="H725" s="80"/>
      <c r="I725" s="80"/>
      <c r="J725" s="80"/>
      <c r="K725" s="80"/>
      <c r="L725" s="80"/>
      <c r="M725" s="80"/>
      <c r="N725" s="80"/>
      <c r="O725" s="80"/>
      <c r="P725" s="80"/>
      <c r="Q725" s="80"/>
      <c r="R725" s="80"/>
      <c r="S725" s="80"/>
      <c r="T725" s="80"/>
      <c r="U725" s="80"/>
      <c r="V725" s="80"/>
      <c r="W725" s="80"/>
      <c r="X725" s="80"/>
      <c r="Y725" s="80"/>
      <c r="Z725" s="80"/>
    </row>
    <row r="726" spans="1:26" ht="15" x14ac:dyDescent="0.25">
      <c r="A726" s="80"/>
      <c r="B726" s="80"/>
      <c r="C726" s="80"/>
      <c r="D726" s="80"/>
      <c r="E726" s="80"/>
      <c r="F726" s="80"/>
      <c r="G726" s="80"/>
      <c r="H726" s="80"/>
      <c r="I726" s="80"/>
      <c r="J726" s="80"/>
      <c r="K726" s="80"/>
      <c r="L726" s="80"/>
      <c r="M726" s="80"/>
      <c r="N726" s="80"/>
      <c r="O726" s="80"/>
      <c r="P726" s="80"/>
      <c r="Q726" s="80"/>
      <c r="R726" s="80"/>
      <c r="S726" s="80"/>
      <c r="T726" s="80"/>
      <c r="U726" s="80"/>
      <c r="V726" s="80"/>
      <c r="W726" s="80"/>
      <c r="X726" s="80"/>
      <c r="Y726" s="80"/>
      <c r="Z726" s="80"/>
    </row>
    <row r="727" spans="1:26" ht="15" x14ac:dyDescent="0.25">
      <c r="A727" s="80"/>
      <c r="B727" s="80"/>
      <c r="C727" s="80"/>
      <c r="D727" s="80"/>
      <c r="E727" s="80"/>
      <c r="F727" s="80"/>
      <c r="G727" s="80"/>
      <c r="H727" s="80"/>
      <c r="I727" s="80"/>
      <c r="J727" s="80"/>
      <c r="K727" s="80"/>
      <c r="L727" s="80"/>
      <c r="M727" s="80"/>
      <c r="N727" s="80"/>
      <c r="O727" s="80"/>
      <c r="P727" s="80"/>
      <c r="Q727" s="80"/>
      <c r="R727" s="80"/>
      <c r="S727" s="80"/>
      <c r="T727" s="80"/>
      <c r="U727" s="80"/>
      <c r="V727" s="80"/>
      <c r="W727" s="80"/>
      <c r="X727" s="80"/>
      <c r="Y727" s="80"/>
      <c r="Z727" s="80"/>
    </row>
    <row r="728" spans="1:26" ht="15" x14ac:dyDescent="0.25">
      <c r="A728" s="80"/>
      <c r="B728" s="80"/>
      <c r="C728" s="80"/>
      <c r="D728" s="80"/>
      <c r="E728" s="80"/>
      <c r="F728" s="80"/>
      <c r="G728" s="80"/>
      <c r="H728" s="80"/>
      <c r="I728" s="80"/>
      <c r="J728" s="80"/>
      <c r="K728" s="80"/>
      <c r="L728" s="80"/>
      <c r="M728" s="80"/>
      <c r="N728" s="80"/>
      <c r="O728" s="80"/>
      <c r="P728" s="80"/>
      <c r="Q728" s="80"/>
      <c r="R728" s="80"/>
      <c r="S728" s="80"/>
      <c r="T728" s="80"/>
      <c r="U728" s="80"/>
      <c r="V728" s="80"/>
      <c r="W728" s="80"/>
      <c r="X728" s="80"/>
      <c r="Y728" s="80"/>
      <c r="Z728" s="80"/>
    </row>
    <row r="729" spans="1:26" ht="15" x14ac:dyDescent="0.25">
      <c r="A729" s="80"/>
      <c r="B729" s="80"/>
      <c r="C729" s="80"/>
      <c r="D729" s="80"/>
      <c r="E729" s="80"/>
      <c r="F729" s="80"/>
      <c r="G729" s="80"/>
      <c r="H729" s="80"/>
      <c r="I729" s="80"/>
      <c r="J729" s="80"/>
      <c r="K729" s="80"/>
      <c r="L729" s="80"/>
      <c r="M729" s="80"/>
      <c r="N729" s="80"/>
      <c r="O729" s="80"/>
      <c r="P729" s="80"/>
      <c r="Q729" s="80"/>
      <c r="R729" s="80"/>
      <c r="S729" s="80"/>
      <c r="T729" s="80"/>
      <c r="U729" s="80"/>
      <c r="V729" s="80"/>
      <c r="W729" s="80"/>
      <c r="X729" s="80"/>
      <c r="Y729" s="80"/>
      <c r="Z729" s="80"/>
    </row>
    <row r="730" spans="1:26" ht="15" x14ac:dyDescent="0.25">
      <c r="A730" s="80"/>
      <c r="B730" s="80"/>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row>
    <row r="731" spans="1:26" ht="15" x14ac:dyDescent="0.25">
      <c r="A731" s="80"/>
      <c r="B731" s="80"/>
      <c r="C731" s="80"/>
      <c r="D731" s="80"/>
      <c r="E731" s="80"/>
      <c r="F731" s="80"/>
      <c r="G731" s="80"/>
      <c r="H731" s="80"/>
      <c r="I731" s="80"/>
      <c r="J731" s="80"/>
      <c r="K731" s="80"/>
      <c r="L731" s="80"/>
      <c r="M731" s="80"/>
      <c r="N731" s="80"/>
      <c r="O731" s="80"/>
      <c r="P731" s="80"/>
      <c r="Q731" s="80"/>
      <c r="R731" s="80"/>
      <c r="S731" s="80"/>
      <c r="T731" s="80"/>
      <c r="U731" s="80"/>
      <c r="V731" s="80"/>
      <c r="W731" s="80"/>
      <c r="X731" s="80"/>
      <c r="Y731" s="80"/>
      <c r="Z731" s="80"/>
    </row>
    <row r="732" spans="1:26" ht="15" x14ac:dyDescent="0.25">
      <c r="A732" s="80"/>
      <c r="B732" s="80"/>
      <c r="C732" s="80"/>
      <c r="D732" s="80"/>
      <c r="E732" s="80"/>
      <c r="F732" s="80"/>
      <c r="G732" s="80"/>
      <c r="H732" s="80"/>
      <c r="I732" s="80"/>
      <c r="J732" s="80"/>
      <c r="K732" s="80"/>
      <c r="L732" s="80"/>
      <c r="M732" s="80"/>
      <c r="N732" s="80"/>
      <c r="O732" s="80"/>
      <c r="P732" s="80"/>
      <c r="Q732" s="80"/>
      <c r="R732" s="80"/>
      <c r="S732" s="80"/>
      <c r="T732" s="80"/>
      <c r="U732" s="80"/>
      <c r="V732" s="80"/>
      <c r="W732" s="80"/>
      <c r="X732" s="80"/>
      <c r="Y732" s="80"/>
      <c r="Z732" s="80"/>
    </row>
    <row r="733" spans="1:26" ht="15" x14ac:dyDescent="0.25">
      <c r="A733" s="80"/>
      <c r="B733" s="80"/>
      <c r="C733" s="80"/>
      <c r="D733" s="80"/>
      <c r="E733" s="80"/>
      <c r="F733" s="80"/>
      <c r="G733" s="80"/>
      <c r="H733" s="80"/>
      <c r="I733" s="80"/>
      <c r="J733" s="80"/>
      <c r="K733" s="80"/>
      <c r="L733" s="80"/>
      <c r="M733" s="80"/>
      <c r="N733" s="80"/>
      <c r="O733" s="80"/>
      <c r="P733" s="80"/>
      <c r="Q733" s="80"/>
      <c r="R733" s="80"/>
      <c r="S733" s="80"/>
      <c r="T733" s="80"/>
      <c r="U733" s="80"/>
      <c r="V733" s="80"/>
      <c r="W733" s="80"/>
      <c r="X733" s="80"/>
      <c r="Y733" s="80"/>
      <c r="Z733" s="80"/>
    </row>
    <row r="734" spans="1:26" ht="15" x14ac:dyDescent="0.25">
      <c r="A734" s="80"/>
      <c r="B734" s="80"/>
      <c r="C734" s="80"/>
      <c r="D734" s="80"/>
      <c r="E734" s="80"/>
      <c r="F734" s="80"/>
      <c r="G734" s="80"/>
      <c r="H734" s="80"/>
      <c r="I734" s="80"/>
      <c r="J734" s="80"/>
      <c r="K734" s="80"/>
      <c r="L734" s="80"/>
      <c r="M734" s="80"/>
      <c r="N734" s="80"/>
      <c r="O734" s="80"/>
      <c r="P734" s="80"/>
      <c r="Q734" s="80"/>
      <c r="R734" s="80"/>
      <c r="S734" s="80"/>
      <c r="T734" s="80"/>
      <c r="U734" s="80"/>
      <c r="V734" s="80"/>
      <c r="W734" s="80"/>
      <c r="X734" s="80"/>
      <c r="Y734" s="80"/>
      <c r="Z734" s="80"/>
    </row>
    <row r="735" spans="1:26" ht="15" x14ac:dyDescent="0.25">
      <c r="A735" s="80"/>
      <c r="B735" s="80"/>
      <c r="C735" s="80"/>
      <c r="D735" s="80"/>
      <c r="E735" s="80"/>
      <c r="F735" s="80"/>
      <c r="G735" s="80"/>
      <c r="H735" s="80"/>
      <c r="I735" s="80"/>
      <c r="J735" s="80"/>
      <c r="K735" s="80"/>
      <c r="L735" s="80"/>
      <c r="M735" s="80"/>
      <c r="N735" s="80"/>
      <c r="O735" s="80"/>
      <c r="P735" s="80"/>
      <c r="Q735" s="80"/>
      <c r="R735" s="80"/>
      <c r="S735" s="80"/>
      <c r="T735" s="80"/>
      <c r="U735" s="80"/>
      <c r="V735" s="80"/>
      <c r="W735" s="80"/>
      <c r="X735" s="80"/>
      <c r="Y735" s="80"/>
      <c r="Z735" s="80"/>
    </row>
    <row r="736" spans="1:26" ht="15" x14ac:dyDescent="0.25">
      <c r="A736" s="80"/>
      <c r="B736" s="80"/>
      <c r="C736" s="80"/>
      <c r="D736" s="80"/>
      <c r="E736" s="80"/>
      <c r="F736" s="80"/>
      <c r="G736" s="80"/>
      <c r="H736" s="80"/>
      <c r="I736" s="80"/>
      <c r="J736" s="80"/>
      <c r="K736" s="80"/>
      <c r="L736" s="80"/>
      <c r="M736" s="80"/>
      <c r="N736" s="80"/>
      <c r="O736" s="80"/>
      <c r="P736" s="80"/>
      <c r="Q736" s="80"/>
      <c r="R736" s="80"/>
      <c r="S736" s="80"/>
      <c r="T736" s="80"/>
      <c r="U736" s="80"/>
      <c r="V736" s="80"/>
      <c r="W736" s="80"/>
      <c r="X736" s="80"/>
      <c r="Y736" s="80"/>
      <c r="Z736" s="80"/>
    </row>
    <row r="737" spans="1:26" ht="15" x14ac:dyDescent="0.25">
      <c r="A737" s="80"/>
      <c r="B737" s="80"/>
      <c r="C737" s="80"/>
      <c r="D737" s="80"/>
      <c r="E737" s="80"/>
      <c r="F737" s="80"/>
      <c r="G737" s="80"/>
      <c r="H737" s="80"/>
      <c r="I737" s="80"/>
      <c r="J737" s="80"/>
      <c r="K737" s="80"/>
      <c r="L737" s="80"/>
      <c r="M737" s="80"/>
      <c r="N737" s="80"/>
      <c r="O737" s="80"/>
      <c r="P737" s="80"/>
      <c r="Q737" s="80"/>
      <c r="R737" s="80"/>
      <c r="S737" s="80"/>
      <c r="T737" s="80"/>
      <c r="U737" s="80"/>
      <c r="V737" s="80"/>
      <c r="W737" s="80"/>
      <c r="X737" s="80"/>
      <c r="Y737" s="80"/>
      <c r="Z737" s="80"/>
    </row>
    <row r="738" spans="1:26" ht="15" x14ac:dyDescent="0.25">
      <c r="A738" s="80"/>
      <c r="B738" s="80"/>
      <c r="C738" s="80"/>
      <c r="D738" s="80"/>
      <c r="E738" s="80"/>
      <c r="F738" s="80"/>
      <c r="G738" s="80"/>
      <c r="H738" s="80"/>
      <c r="I738" s="80"/>
      <c r="J738" s="80"/>
      <c r="K738" s="80"/>
      <c r="L738" s="80"/>
      <c r="M738" s="80"/>
      <c r="N738" s="80"/>
      <c r="O738" s="80"/>
      <c r="P738" s="80"/>
      <c r="Q738" s="80"/>
      <c r="R738" s="80"/>
      <c r="S738" s="80"/>
      <c r="T738" s="80"/>
      <c r="U738" s="80"/>
      <c r="V738" s="80"/>
      <c r="W738" s="80"/>
      <c r="X738" s="80"/>
      <c r="Y738" s="80"/>
      <c r="Z738" s="80"/>
    </row>
    <row r="739" spans="1:26" ht="15" x14ac:dyDescent="0.25">
      <c r="A739" s="80"/>
      <c r="B739" s="80"/>
      <c r="C739" s="80"/>
      <c r="D739" s="80"/>
      <c r="E739" s="80"/>
      <c r="F739" s="80"/>
      <c r="G739" s="80"/>
      <c r="H739" s="80"/>
      <c r="I739" s="80"/>
      <c r="J739" s="80"/>
      <c r="K739" s="80"/>
      <c r="L739" s="80"/>
      <c r="M739" s="80"/>
      <c r="N739" s="80"/>
      <c r="O739" s="80"/>
      <c r="P739" s="80"/>
      <c r="Q739" s="80"/>
      <c r="R739" s="80"/>
      <c r="S739" s="80"/>
      <c r="T739" s="80"/>
      <c r="U739" s="80"/>
      <c r="V739" s="80"/>
      <c r="W739" s="80"/>
      <c r="X739" s="80"/>
      <c r="Y739" s="80"/>
      <c r="Z739" s="80"/>
    </row>
    <row r="740" spans="1:26" ht="15" x14ac:dyDescent="0.25">
      <c r="A740" s="80"/>
      <c r="B740" s="80"/>
      <c r="C740" s="80"/>
      <c r="D740" s="80"/>
      <c r="E740" s="80"/>
      <c r="F740" s="80"/>
      <c r="G740" s="80"/>
      <c r="H740" s="80"/>
      <c r="I740" s="80"/>
      <c r="J740" s="80"/>
      <c r="K740" s="80"/>
      <c r="L740" s="80"/>
      <c r="M740" s="80"/>
      <c r="N740" s="80"/>
      <c r="O740" s="80"/>
      <c r="P740" s="80"/>
      <c r="Q740" s="80"/>
      <c r="R740" s="80"/>
      <c r="S740" s="80"/>
      <c r="T740" s="80"/>
      <c r="U740" s="80"/>
      <c r="V740" s="80"/>
      <c r="W740" s="80"/>
      <c r="X740" s="80"/>
      <c r="Y740" s="80"/>
      <c r="Z740" s="80"/>
    </row>
    <row r="741" spans="1:26" ht="15" x14ac:dyDescent="0.25">
      <c r="A741" s="80"/>
      <c r="B741" s="80"/>
      <c r="C741" s="80"/>
      <c r="D741" s="80"/>
      <c r="E741" s="80"/>
      <c r="F741" s="80"/>
      <c r="G741" s="80"/>
      <c r="H741" s="80"/>
      <c r="I741" s="80"/>
      <c r="J741" s="80"/>
      <c r="K741" s="80"/>
      <c r="L741" s="80"/>
      <c r="M741" s="80"/>
      <c r="N741" s="80"/>
      <c r="O741" s="80"/>
      <c r="P741" s="80"/>
      <c r="Q741" s="80"/>
      <c r="R741" s="80"/>
      <c r="S741" s="80"/>
      <c r="T741" s="80"/>
      <c r="U741" s="80"/>
      <c r="V741" s="80"/>
      <c r="W741" s="80"/>
      <c r="X741" s="80"/>
      <c r="Y741" s="80"/>
      <c r="Z741" s="80"/>
    </row>
    <row r="742" spans="1:26" ht="15" x14ac:dyDescent="0.25">
      <c r="A742" s="80"/>
      <c r="B742" s="80"/>
      <c r="C742" s="80"/>
      <c r="D742" s="80"/>
      <c r="E742" s="80"/>
      <c r="F742" s="80"/>
      <c r="G742" s="80"/>
      <c r="H742" s="80"/>
      <c r="I742" s="80"/>
      <c r="J742" s="80"/>
      <c r="K742" s="80"/>
      <c r="L742" s="80"/>
      <c r="M742" s="80"/>
      <c r="N742" s="80"/>
      <c r="O742" s="80"/>
      <c r="P742" s="80"/>
      <c r="Q742" s="80"/>
      <c r="R742" s="80"/>
      <c r="S742" s="80"/>
      <c r="T742" s="80"/>
      <c r="U742" s="80"/>
      <c r="V742" s="80"/>
      <c r="W742" s="80"/>
      <c r="X742" s="80"/>
      <c r="Y742" s="80"/>
      <c r="Z742" s="80"/>
    </row>
    <row r="743" spans="1:26" ht="15" x14ac:dyDescent="0.25">
      <c r="A743" s="80"/>
      <c r="B743" s="80"/>
      <c r="C743" s="80"/>
      <c r="D743" s="80"/>
      <c r="E743" s="80"/>
      <c r="F743" s="80"/>
      <c r="G743" s="80"/>
      <c r="H743" s="80"/>
      <c r="I743" s="80"/>
      <c r="J743" s="80"/>
      <c r="K743" s="80"/>
      <c r="L743" s="80"/>
      <c r="M743" s="80"/>
      <c r="N743" s="80"/>
      <c r="O743" s="80"/>
      <c r="P743" s="80"/>
      <c r="Q743" s="80"/>
      <c r="R743" s="80"/>
      <c r="S743" s="80"/>
      <c r="T743" s="80"/>
      <c r="U743" s="80"/>
      <c r="V743" s="80"/>
      <c r="W743" s="80"/>
      <c r="X743" s="80"/>
      <c r="Y743" s="80"/>
      <c r="Z743" s="80"/>
    </row>
    <row r="744" spans="1:26" ht="15" x14ac:dyDescent="0.25">
      <c r="A744" s="80"/>
      <c r="B744" s="80"/>
      <c r="C744" s="80"/>
      <c r="D744" s="80"/>
      <c r="E744" s="80"/>
      <c r="F744" s="80"/>
      <c r="G744" s="80"/>
      <c r="H744" s="80"/>
      <c r="I744" s="80"/>
      <c r="J744" s="80"/>
      <c r="K744" s="80"/>
      <c r="L744" s="80"/>
      <c r="M744" s="80"/>
      <c r="N744" s="80"/>
      <c r="O744" s="80"/>
      <c r="P744" s="80"/>
      <c r="Q744" s="80"/>
      <c r="R744" s="80"/>
      <c r="S744" s="80"/>
      <c r="T744" s="80"/>
      <c r="U744" s="80"/>
      <c r="V744" s="80"/>
      <c r="W744" s="80"/>
      <c r="X744" s="80"/>
      <c r="Y744" s="80"/>
      <c r="Z744" s="80"/>
    </row>
    <row r="745" spans="1:26" ht="15" x14ac:dyDescent="0.25">
      <c r="A745" s="80"/>
      <c r="B745" s="80"/>
      <c r="C745" s="80"/>
      <c r="D745" s="80"/>
      <c r="E745" s="80"/>
      <c r="F745" s="80"/>
      <c r="G745" s="80"/>
      <c r="H745" s="80"/>
      <c r="I745" s="80"/>
      <c r="J745" s="80"/>
      <c r="K745" s="80"/>
      <c r="L745" s="80"/>
      <c r="M745" s="80"/>
      <c r="N745" s="80"/>
      <c r="O745" s="80"/>
      <c r="P745" s="80"/>
      <c r="Q745" s="80"/>
      <c r="R745" s="80"/>
      <c r="S745" s="80"/>
      <c r="T745" s="80"/>
      <c r="U745" s="80"/>
      <c r="V745" s="80"/>
      <c r="W745" s="80"/>
      <c r="X745" s="80"/>
      <c r="Y745" s="80"/>
      <c r="Z745" s="80"/>
    </row>
    <row r="746" spans="1:26" ht="15" x14ac:dyDescent="0.25">
      <c r="A746" s="80"/>
      <c r="B746" s="80"/>
      <c r="C746" s="80"/>
      <c r="D746" s="80"/>
      <c r="E746" s="80"/>
      <c r="F746" s="80"/>
      <c r="G746" s="80"/>
      <c r="H746" s="80"/>
      <c r="I746" s="80"/>
      <c r="J746" s="80"/>
      <c r="K746" s="80"/>
      <c r="L746" s="80"/>
      <c r="M746" s="80"/>
      <c r="N746" s="80"/>
      <c r="O746" s="80"/>
      <c r="P746" s="80"/>
      <c r="Q746" s="80"/>
      <c r="R746" s="80"/>
      <c r="S746" s="80"/>
      <c r="T746" s="80"/>
      <c r="U746" s="80"/>
      <c r="V746" s="80"/>
      <c r="W746" s="80"/>
      <c r="X746" s="80"/>
      <c r="Y746" s="80"/>
      <c r="Z746" s="80"/>
    </row>
    <row r="747" spans="1:26" ht="15" x14ac:dyDescent="0.25">
      <c r="A747" s="80"/>
      <c r="B747" s="80"/>
      <c r="C747" s="80"/>
      <c r="D747" s="80"/>
      <c r="E747" s="80"/>
      <c r="F747" s="80"/>
      <c r="G747" s="80"/>
      <c r="H747" s="80"/>
      <c r="I747" s="80"/>
      <c r="J747" s="80"/>
      <c r="K747" s="80"/>
      <c r="L747" s="80"/>
      <c r="M747" s="80"/>
      <c r="N747" s="80"/>
      <c r="O747" s="80"/>
      <c r="P747" s="80"/>
      <c r="Q747" s="80"/>
      <c r="R747" s="80"/>
      <c r="S747" s="80"/>
      <c r="T747" s="80"/>
      <c r="U747" s="80"/>
      <c r="V747" s="80"/>
      <c r="W747" s="80"/>
      <c r="X747" s="80"/>
      <c r="Y747" s="80"/>
      <c r="Z747" s="80"/>
    </row>
    <row r="748" spans="1:26" ht="15" x14ac:dyDescent="0.25">
      <c r="A748" s="80"/>
      <c r="B748" s="80"/>
      <c r="C748" s="80"/>
      <c r="D748" s="80"/>
      <c r="E748" s="80"/>
      <c r="F748" s="80"/>
      <c r="G748" s="80"/>
      <c r="H748" s="80"/>
      <c r="I748" s="80"/>
      <c r="J748" s="80"/>
      <c r="K748" s="80"/>
      <c r="L748" s="80"/>
      <c r="M748" s="80"/>
      <c r="N748" s="80"/>
      <c r="O748" s="80"/>
      <c r="P748" s="80"/>
      <c r="Q748" s="80"/>
      <c r="R748" s="80"/>
      <c r="S748" s="80"/>
      <c r="T748" s="80"/>
      <c r="U748" s="80"/>
      <c r="V748" s="80"/>
      <c r="W748" s="80"/>
      <c r="X748" s="80"/>
      <c r="Y748" s="80"/>
      <c r="Z748" s="80"/>
    </row>
    <row r="749" spans="1:26" ht="15" x14ac:dyDescent="0.25">
      <c r="A749" s="80"/>
      <c r="B749" s="80"/>
      <c r="C749" s="80"/>
      <c r="D749" s="80"/>
      <c r="E749" s="80"/>
      <c r="F749" s="80"/>
      <c r="G749" s="80"/>
      <c r="H749" s="80"/>
      <c r="I749" s="80"/>
      <c r="J749" s="80"/>
      <c r="K749" s="80"/>
      <c r="L749" s="80"/>
      <c r="M749" s="80"/>
      <c r="N749" s="80"/>
      <c r="O749" s="80"/>
      <c r="P749" s="80"/>
      <c r="Q749" s="80"/>
      <c r="R749" s="80"/>
      <c r="S749" s="80"/>
      <c r="T749" s="80"/>
      <c r="U749" s="80"/>
      <c r="V749" s="80"/>
      <c r="W749" s="80"/>
      <c r="X749" s="80"/>
      <c r="Y749" s="80"/>
      <c r="Z749" s="80"/>
    </row>
    <row r="750" spans="1:26" ht="15" x14ac:dyDescent="0.25">
      <c r="A750" s="80"/>
      <c r="B750" s="80"/>
      <c r="C750" s="80"/>
      <c r="D750" s="80"/>
      <c r="E750" s="80"/>
      <c r="F750" s="80"/>
      <c r="G750" s="80"/>
      <c r="H750" s="80"/>
      <c r="I750" s="80"/>
      <c r="J750" s="80"/>
      <c r="K750" s="80"/>
      <c r="L750" s="80"/>
      <c r="M750" s="80"/>
      <c r="N750" s="80"/>
      <c r="O750" s="80"/>
      <c r="P750" s="80"/>
      <c r="Q750" s="80"/>
      <c r="R750" s="80"/>
      <c r="S750" s="80"/>
      <c r="T750" s="80"/>
      <c r="U750" s="80"/>
      <c r="V750" s="80"/>
      <c r="W750" s="80"/>
      <c r="X750" s="80"/>
      <c r="Y750" s="80"/>
      <c r="Z750" s="80"/>
    </row>
    <row r="751" spans="1:26" ht="15" x14ac:dyDescent="0.25">
      <c r="A751" s="80"/>
      <c r="B751" s="80"/>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row>
    <row r="752" spans="1:26" ht="15" x14ac:dyDescent="0.25">
      <c r="A752" s="80"/>
      <c r="B752" s="80"/>
      <c r="C752" s="80"/>
      <c r="D752" s="80"/>
      <c r="E752" s="80"/>
      <c r="F752" s="80"/>
      <c r="G752" s="80"/>
      <c r="H752" s="80"/>
      <c r="I752" s="80"/>
      <c r="J752" s="80"/>
      <c r="K752" s="80"/>
      <c r="L752" s="80"/>
      <c r="M752" s="80"/>
      <c r="N752" s="80"/>
      <c r="O752" s="80"/>
      <c r="P752" s="80"/>
      <c r="Q752" s="80"/>
      <c r="R752" s="80"/>
      <c r="S752" s="80"/>
      <c r="T752" s="80"/>
      <c r="U752" s="80"/>
      <c r="V752" s="80"/>
      <c r="W752" s="80"/>
      <c r="X752" s="80"/>
      <c r="Y752" s="80"/>
      <c r="Z752" s="80"/>
    </row>
    <row r="753" spans="1:26" ht="15" x14ac:dyDescent="0.25">
      <c r="A753" s="80"/>
      <c r="B753" s="80"/>
      <c r="C753" s="80"/>
      <c r="D753" s="80"/>
      <c r="E753" s="80"/>
      <c r="F753" s="80"/>
      <c r="G753" s="80"/>
      <c r="H753" s="80"/>
      <c r="I753" s="80"/>
      <c r="J753" s="80"/>
      <c r="K753" s="80"/>
      <c r="L753" s="80"/>
      <c r="M753" s="80"/>
      <c r="N753" s="80"/>
      <c r="O753" s="80"/>
      <c r="P753" s="80"/>
      <c r="Q753" s="80"/>
      <c r="R753" s="80"/>
      <c r="S753" s="80"/>
      <c r="T753" s="80"/>
      <c r="U753" s="80"/>
      <c r="V753" s="80"/>
      <c r="W753" s="80"/>
      <c r="X753" s="80"/>
      <c r="Y753" s="80"/>
      <c r="Z753" s="80"/>
    </row>
    <row r="754" spans="1:26" ht="15" x14ac:dyDescent="0.25">
      <c r="A754" s="80"/>
      <c r="B754" s="80"/>
      <c r="C754" s="80"/>
      <c r="D754" s="80"/>
      <c r="E754" s="80"/>
      <c r="F754" s="80"/>
      <c r="G754" s="80"/>
      <c r="H754" s="80"/>
      <c r="I754" s="80"/>
      <c r="J754" s="80"/>
      <c r="K754" s="80"/>
      <c r="L754" s="80"/>
      <c r="M754" s="80"/>
      <c r="N754" s="80"/>
      <c r="O754" s="80"/>
      <c r="P754" s="80"/>
      <c r="Q754" s="80"/>
      <c r="R754" s="80"/>
      <c r="S754" s="80"/>
      <c r="T754" s="80"/>
      <c r="U754" s="80"/>
      <c r="V754" s="80"/>
      <c r="W754" s="80"/>
      <c r="X754" s="80"/>
      <c r="Y754" s="80"/>
      <c r="Z754" s="80"/>
    </row>
    <row r="755" spans="1:26" ht="15" x14ac:dyDescent="0.25">
      <c r="A755" s="80"/>
      <c r="B755" s="80"/>
      <c r="C755" s="80"/>
      <c r="D755" s="80"/>
      <c r="E755" s="80"/>
      <c r="F755" s="80"/>
      <c r="G755" s="80"/>
      <c r="H755" s="80"/>
      <c r="I755" s="80"/>
      <c r="J755" s="80"/>
      <c r="K755" s="80"/>
      <c r="L755" s="80"/>
      <c r="M755" s="80"/>
      <c r="N755" s="80"/>
      <c r="O755" s="80"/>
      <c r="P755" s="80"/>
      <c r="Q755" s="80"/>
      <c r="R755" s="80"/>
      <c r="S755" s="80"/>
      <c r="T755" s="80"/>
      <c r="U755" s="80"/>
      <c r="V755" s="80"/>
      <c r="W755" s="80"/>
      <c r="X755" s="80"/>
      <c r="Y755" s="80"/>
      <c r="Z755" s="80"/>
    </row>
    <row r="756" spans="1:26" ht="15" x14ac:dyDescent="0.25">
      <c r="A756" s="80"/>
      <c r="B756" s="80"/>
      <c r="C756" s="80"/>
      <c r="D756" s="80"/>
      <c r="E756" s="80"/>
      <c r="F756" s="80"/>
      <c r="G756" s="80"/>
      <c r="H756" s="80"/>
      <c r="I756" s="80"/>
      <c r="J756" s="80"/>
      <c r="K756" s="80"/>
      <c r="L756" s="80"/>
      <c r="M756" s="80"/>
      <c r="N756" s="80"/>
      <c r="O756" s="80"/>
      <c r="P756" s="80"/>
      <c r="Q756" s="80"/>
      <c r="R756" s="80"/>
      <c r="S756" s="80"/>
      <c r="T756" s="80"/>
      <c r="U756" s="80"/>
      <c r="V756" s="80"/>
      <c r="W756" s="80"/>
      <c r="X756" s="80"/>
      <c r="Y756" s="80"/>
      <c r="Z756" s="80"/>
    </row>
    <row r="757" spans="1:26" ht="15" x14ac:dyDescent="0.25">
      <c r="A757" s="80"/>
      <c r="B757" s="80"/>
      <c r="C757" s="80"/>
      <c r="D757" s="80"/>
      <c r="E757" s="80"/>
      <c r="F757" s="80"/>
      <c r="G757" s="80"/>
      <c r="H757" s="80"/>
      <c r="I757" s="80"/>
      <c r="J757" s="80"/>
      <c r="K757" s="80"/>
      <c r="L757" s="80"/>
      <c r="M757" s="80"/>
      <c r="N757" s="80"/>
      <c r="O757" s="80"/>
      <c r="P757" s="80"/>
      <c r="Q757" s="80"/>
      <c r="R757" s="80"/>
      <c r="S757" s="80"/>
      <c r="T757" s="80"/>
      <c r="U757" s="80"/>
      <c r="V757" s="80"/>
      <c r="W757" s="80"/>
      <c r="X757" s="80"/>
      <c r="Y757" s="80"/>
      <c r="Z757" s="80"/>
    </row>
    <row r="758" spans="1:26" ht="15" x14ac:dyDescent="0.25">
      <c r="A758" s="80"/>
      <c r="B758" s="80"/>
      <c r="C758" s="80"/>
      <c r="D758" s="80"/>
      <c r="E758" s="80"/>
      <c r="F758" s="80"/>
      <c r="G758" s="80"/>
      <c r="H758" s="80"/>
      <c r="I758" s="80"/>
      <c r="J758" s="80"/>
      <c r="K758" s="80"/>
      <c r="L758" s="80"/>
      <c r="M758" s="80"/>
      <c r="N758" s="80"/>
      <c r="O758" s="80"/>
      <c r="P758" s="80"/>
      <c r="Q758" s="80"/>
      <c r="R758" s="80"/>
      <c r="S758" s="80"/>
      <c r="T758" s="80"/>
      <c r="U758" s="80"/>
      <c r="V758" s="80"/>
      <c r="W758" s="80"/>
      <c r="X758" s="80"/>
      <c r="Y758" s="80"/>
      <c r="Z758" s="80"/>
    </row>
    <row r="759" spans="1:26" ht="15" x14ac:dyDescent="0.25">
      <c r="A759" s="80"/>
      <c r="B759" s="80"/>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row>
    <row r="760" spans="1:26" ht="15" x14ac:dyDescent="0.25">
      <c r="A760" s="80"/>
      <c r="B760" s="80"/>
      <c r="C760" s="80"/>
      <c r="D760" s="80"/>
      <c r="E760" s="80"/>
      <c r="F760" s="80"/>
      <c r="G760" s="80"/>
      <c r="H760" s="80"/>
      <c r="I760" s="80"/>
      <c r="J760" s="80"/>
      <c r="K760" s="80"/>
      <c r="L760" s="80"/>
      <c r="M760" s="80"/>
      <c r="N760" s="80"/>
      <c r="O760" s="80"/>
      <c r="P760" s="80"/>
      <c r="Q760" s="80"/>
      <c r="R760" s="80"/>
      <c r="S760" s="80"/>
      <c r="T760" s="80"/>
      <c r="U760" s="80"/>
      <c r="V760" s="80"/>
      <c r="W760" s="80"/>
      <c r="X760" s="80"/>
      <c r="Y760" s="80"/>
      <c r="Z760" s="80"/>
    </row>
    <row r="761" spans="1:26" ht="15" x14ac:dyDescent="0.25">
      <c r="A761" s="80"/>
      <c r="B761" s="80"/>
      <c r="C761" s="80"/>
      <c r="D761" s="80"/>
      <c r="E761" s="80"/>
      <c r="F761" s="80"/>
      <c r="G761" s="80"/>
      <c r="H761" s="80"/>
      <c r="I761" s="80"/>
      <c r="J761" s="80"/>
      <c r="K761" s="80"/>
      <c r="L761" s="80"/>
      <c r="M761" s="80"/>
      <c r="N761" s="80"/>
      <c r="O761" s="80"/>
      <c r="P761" s="80"/>
      <c r="Q761" s="80"/>
      <c r="R761" s="80"/>
      <c r="S761" s="80"/>
      <c r="T761" s="80"/>
      <c r="U761" s="80"/>
      <c r="V761" s="80"/>
      <c r="W761" s="80"/>
      <c r="X761" s="80"/>
      <c r="Y761" s="80"/>
      <c r="Z761" s="80"/>
    </row>
    <row r="762" spans="1:26" ht="15" x14ac:dyDescent="0.25">
      <c r="A762" s="80"/>
      <c r="B762" s="80"/>
      <c r="C762" s="80"/>
      <c r="D762" s="80"/>
      <c r="E762" s="80"/>
      <c r="F762" s="80"/>
      <c r="G762" s="80"/>
      <c r="H762" s="80"/>
      <c r="I762" s="80"/>
      <c r="J762" s="80"/>
      <c r="K762" s="80"/>
      <c r="L762" s="80"/>
      <c r="M762" s="80"/>
      <c r="N762" s="80"/>
      <c r="O762" s="80"/>
      <c r="P762" s="80"/>
      <c r="Q762" s="80"/>
      <c r="R762" s="80"/>
      <c r="S762" s="80"/>
      <c r="T762" s="80"/>
      <c r="U762" s="80"/>
      <c r="V762" s="80"/>
      <c r="W762" s="80"/>
      <c r="X762" s="80"/>
      <c r="Y762" s="80"/>
      <c r="Z762" s="80"/>
    </row>
    <row r="763" spans="1:26" ht="15" x14ac:dyDescent="0.25">
      <c r="A763" s="80"/>
      <c r="B763" s="80"/>
      <c r="C763" s="80"/>
      <c r="D763" s="80"/>
      <c r="E763" s="80"/>
      <c r="F763" s="80"/>
      <c r="G763" s="80"/>
      <c r="H763" s="80"/>
      <c r="I763" s="80"/>
      <c r="J763" s="80"/>
      <c r="K763" s="80"/>
      <c r="L763" s="80"/>
      <c r="M763" s="80"/>
      <c r="N763" s="80"/>
      <c r="O763" s="80"/>
      <c r="P763" s="80"/>
      <c r="Q763" s="80"/>
      <c r="R763" s="80"/>
      <c r="S763" s="80"/>
      <c r="T763" s="80"/>
      <c r="U763" s="80"/>
      <c r="V763" s="80"/>
      <c r="W763" s="80"/>
      <c r="X763" s="80"/>
      <c r="Y763" s="80"/>
      <c r="Z763" s="80"/>
    </row>
    <row r="764" spans="1:26" ht="15" x14ac:dyDescent="0.25">
      <c r="A764" s="80"/>
      <c r="B764" s="80"/>
      <c r="C764" s="80"/>
      <c r="D764" s="80"/>
      <c r="E764" s="80"/>
      <c r="F764" s="80"/>
      <c r="G764" s="80"/>
      <c r="H764" s="80"/>
      <c r="I764" s="80"/>
      <c r="J764" s="80"/>
      <c r="K764" s="80"/>
      <c r="L764" s="80"/>
      <c r="M764" s="80"/>
      <c r="N764" s="80"/>
      <c r="O764" s="80"/>
      <c r="P764" s="80"/>
      <c r="Q764" s="80"/>
      <c r="R764" s="80"/>
      <c r="S764" s="80"/>
      <c r="T764" s="80"/>
      <c r="U764" s="80"/>
      <c r="V764" s="80"/>
      <c r="W764" s="80"/>
      <c r="X764" s="80"/>
      <c r="Y764" s="80"/>
      <c r="Z764" s="80"/>
    </row>
    <row r="765" spans="1:26" ht="15" x14ac:dyDescent="0.25">
      <c r="A765" s="80"/>
      <c r="B765" s="80"/>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row>
    <row r="766" spans="1:26" ht="15" x14ac:dyDescent="0.25">
      <c r="A766" s="80"/>
      <c r="B766" s="80"/>
      <c r="C766" s="80"/>
      <c r="D766" s="80"/>
      <c r="E766" s="80"/>
      <c r="F766" s="80"/>
      <c r="G766" s="80"/>
      <c r="H766" s="80"/>
      <c r="I766" s="80"/>
      <c r="J766" s="80"/>
      <c r="K766" s="80"/>
      <c r="L766" s="80"/>
      <c r="M766" s="80"/>
      <c r="N766" s="80"/>
      <c r="O766" s="80"/>
      <c r="P766" s="80"/>
      <c r="Q766" s="80"/>
      <c r="R766" s="80"/>
      <c r="S766" s="80"/>
      <c r="T766" s="80"/>
      <c r="U766" s="80"/>
      <c r="V766" s="80"/>
      <c r="W766" s="80"/>
      <c r="X766" s="80"/>
      <c r="Y766" s="80"/>
      <c r="Z766" s="80"/>
    </row>
    <row r="767" spans="1:26" ht="15" x14ac:dyDescent="0.25">
      <c r="A767" s="80"/>
      <c r="B767" s="80"/>
      <c r="C767" s="80"/>
      <c r="D767" s="80"/>
      <c r="E767" s="80"/>
      <c r="F767" s="80"/>
      <c r="G767" s="80"/>
      <c r="H767" s="80"/>
      <c r="I767" s="80"/>
      <c r="J767" s="80"/>
      <c r="K767" s="80"/>
      <c r="L767" s="80"/>
      <c r="M767" s="80"/>
      <c r="N767" s="80"/>
      <c r="O767" s="80"/>
      <c r="P767" s="80"/>
      <c r="Q767" s="80"/>
      <c r="R767" s="80"/>
      <c r="S767" s="80"/>
      <c r="T767" s="80"/>
      <c r="U767" s="80"/>
      <c r="V767" s="80"/>
      <c r="W767" s="80"/>
      <c r="X767" s="80"/>
      <c r="Y767" s="80"/>
      <c r="Z767" s="80"/>
    </row>
    <row r="768" spans="1:26" ht="15" x14ac:dyDescent="0.25">
      <c r="A768" s="80"/>
      <c r="B768" s="80"/>
      <c r="C768" s="80"/>
      <c r="D768" s="80"/>
      <c r="E768" s="80"/>
      <c r="F768" s="80"/>
      <c r="G768" s="80"/>
      <c r="H768" s="80"/>
      <c r="I768" s="80"/>
      <c r="J768" s="80"/>
      <c r="K768" s="80"/>
      <c r="L768" s="80"/>
      <c r="M768" s="80"/>
      <c r="N768" s="80"/>
      <c r="O768" s="80"/>
      <c r="P768" s="80"/>
      <c r="Q768" s="80"/>
      <c r="R768" s="80"/>
      <c r="S768" s="80"/>
      <c r="T768" s="80"/>
      <c r="U768" s="80"/>
      <c r="V768" s="80"/>
      <c r="W768" s="80"/>
      <c r="X768" s="80"/>
      <c r="Y768" s="80"/>
      <c r="Z768" s="80"/>
    </row>
    <row r="769" spans="1:26" ht="15" x14ac:dyDescent="0.25">
      <c r="A769" s="80"/>
      <c r="B769" s="80"/>
      <c r="C769" s="80"/>
      <c r="D769" s="80"/>
      <c r="E769" s="80"/>
      <c r="F769" s="80"/>
      <c r="G769" s="80"/>
      <c r="H769" s="80"/>
      <c r="I769" s="80"/>
      <c r="J769" s="80"/>
      <c r="K769" s="80"/>
      <c r="L769" s="80"/>
      <c r="M769" s="80"/>
      <c r="N769" s="80"/>
      <c r="O769" s="80"/>
      <c r="P769" s="80"/>
      <c r="Q769" s="80"/>
      <c r="R769" s="80"/>
      <c r="S769" s="80"/>
      <c r="T769" s="80"/>
      <c r="U769" s="80"/>
      <c r="V769" s="80"/>
      <c r="W769" s="80"/>
      <c r="X769" s="80"/>
      <c r="Y769" s="80"/>
      <c r="Z769" s="80"/>
    </row>
    <row r="770" spans="1:26" ht="15" x14ac:dyDescent="0.25">
      <c r="A770" s="80"/>
      <c r="B770" s="80"/>
      <c r="C770" s="80"/>
      <c r="D770" s="80"/>
      <c r="E770" s="80"/>
      <c r="F770" s="80"/>
      <c r="G770" s="80"/>
      <c r="H770" s="80"/>
      <c r="I770" s="80"/>
      <c r="J770" s="80"/>
      <c r="K770" s="80"/>
      <c r="L770" s="80"/>
      <c r="M770" s="80"/>
      <c r="N770" s="80"/>
      <c r="O770" s="80"/>
      <c r="P770" s="80"/>
      <c r="Q770" s="80"/>
      <c r="R770" s="80"/>
      <c r="S770" s="80"/>
      <c r="T770" s="80"/>
      <c r="U770" s="80"/>
      <c r="V770" s="80"/>
      <c r="W770" s="80"/>
      <c r="X770" s="80"/>
      <c r="Y770" s="80"/>
      <c r="Z770" s="80"/>
    </row>
    <row r="771" spans="1:26" ht="15" x14ac:dyDescent="0.25">
      <c r="A771" s="80"/>
      <c r="B771" s="80"/>
      <c r="C771" s="80"/>
      <c r="D771" s="80"/>
      <c r="E771" s="80"/>
      <c r="F771" s="80"/>
      <c r="G771" s="80"/>
      <c r="H771" s="80"/>
      <c r="I771" s="80"/>
      <c r="J771" s="80"/>
      <c r="K771" s="80"/>
      <c r="L771" s="80"/>
      <c r="M771" s="80"/>
      <c r="N771" s="80"/>
      <c r="O771" s="80"/>
      <c r="P771" s="80"/>
      <c r="Q771" s="80"/>
      <c r="R771" s="80"/>
      <c r="S771" s="80"/>
      <c r="T771" s="80"/>
      <c r="U771" s="80"/>
      <c r="V771" s="80"/>
      <c r="W771" s="80"/>
      <c r="X771" s="80"/>
      <c r="Y771" s="80"/>
      <c r="Z771" s="80"/>
    </row>
    <row r="772" spans="1:26" ht="15" x14ac:dyDescent="0.25">
      <c r="A772" s="80"/>
      <c r="B772" s="80"/>
      <c r="C772" s="80"/>
      <c r="D772" s="80"/>
      <c r="E772" s="80"/>
      <c r="F772" s="80"/>
      <c r="G772" s="80"/>
      <c r="H772" s="80"/>
      <c r="I772" s="80"/>
      <c r="J772" s="80"/>
      <c r="K772" s="80"/>
      <c r="L772" s="80"/>
      <c r="M772" s="80"/>
      <c r="N772" s="80"/>
      <c r="O772" s="80"/>
      <c r="P772" s="80"/>
      <c r="Q772" s="80"/>
      <c r="R772" s="80"/>
      <c r="S772" s="80"/>
      <c r="T772" s="80"/>
      <c r="U772" s="80"/>
      <c r="V772" s="80"/>
      <c r="W772" s="80"/>
      <c r="X772" s="80"/>
      <c r="Y772" s="80"/>
      <c r="Z772" s="80"/>
    </row>
    <row r="773" spans="1:26" ht="15" x14ac:dyDescent="0.25">
      <c r="A773" s="80"/>
      <c r="B773" s="80"/>
      <c r="C773" s="80"/>
      <c r="D773" s="80"/>
      <c r="E773" s="80"/>
      <c r="F773" s="80"/>
      <c r="G773" s="80"/>
      <c r="H773" s="80"/>
      <c r="I773" s="80"/>
      <c r="J773" s="80"/>
      <c r="K773" s="80"/>
      <c r="L773" s="80"/>
      <c r="M773" s="80"/>
      <c r="N773" s="80"/>
      <c r="O773" s="80"/>
      <c r="P773" s="80"/>
      <c r="Q773" s="80"/>
      <c r="R773" s="80"/>
      <c r="S773" s="80"/>
      <c r="T773" s="80"/>
      <c r="U773" s="80"/>
      <c r="V773" s="80"/>
      <c r="W773" s="80"/>
      <c r="X773" s="80"/>
      <c r="Y773" s="80"/>
      <c r="Z773" s="80"/>
    </row>
    <row r="774" spans="1:26" ht="15" x14ac:dyDescent="0.25">
      <c r="A774" s="80"/>
      <c r="B774" s="80"/>
      <c r="C774" s="80"/>
      <c r="D774" s="80"/>
      <c r="E774" s="80"/>
      <c r="F774" s="80"/>
      <c r="G774" s="80"/>
      <c r="H774" s="80"/>
      <c r="I774" s="80"/>
      <c r="J774" s="80"/>
      <c r="K774" s="80"/>
      <c r="L774" s="80"/>
      <c r="M774" s="80"/>
      <c r="N774" s="80"/>
      <c r="O774" s="80"/>
      <c r="P774" s="80"/>
      <c r="Q774" s="80"/>
      <c r="R774" s="80"/>
      <c r="S774" s="80"/>
      <c r="T774" s="80"/>
      <c r="U774" s="80"/>
      <c r="V774" s="80"/>
      <c r="W774" s="80"/>
      <c r="X774" s="80"/>
      <c r="Y774" s="80"/>
      <c r="Z774" s="80"/>
    </row>
    <row r="775" spans="1:26" ht="15" x14ac:dyDescent="0.25">
      <c r="A775" s="80"/>
      <c r="B775" s="80"/>
      <c r="C775" s="80"/>
      <c r="D775" s="80"/>
      <c r="E775" s="80"/>
      <c r="F775" s="80"/>
      <c r="G775" s="80"/>
      <c r="H775" s="80"/>
      <c r="I775" s="80"/>
      <c r="J775" s="80"/>
      <c r="K775" s="80"/>
      <c r="L775" s="80"/>
      <c r="M775" s="80"/>
      <c r="N775" s="80"/>
      <c r="O775" s="80"/>
      <c r="P775" s="80"/>
      <c r="Q775" s="80"/>
      <c r="R775" s="80"/>
      <c r="S775" s="80"/>
      <c r="T775" s="80"/>
      <c r="U775" s="80"/>
      <c r="V775" s="80"/>
      <c r="W775" s="80"/>
      <c r="X775" s="80"/>
      <c r="Y775" s="80"/>
      <c r="Z775" s="80"/>
    </row>
    <row r="776" spans="1:26" ht="15" x14ac:dyDescent="0.25">
      <c r="A776" s="80"/>
      <c r="B776" s="80"/>
      <c r="C776" s="80"/>
      <c r="D776" s="80"/>
      <c r="E776" s="80"/>
      <c r="F776" s="80"/>
      <c r="G776" s="80"/>
      <c r="H776" s="80"/>
      <c r="I776" s="80"/>
      <c r="J776" s="80"/>
      <c r="K776" s="80"/>
      <c r="L776" s="80"/>
      <c r="M776" s="80"/>
      <c r="N776" s="80"/>
      <c r="O776" s="80"/>
      <c r="P776" s="80"/>
      <c r="Q776" s="80"/>
      <c r="R776" s="80"/>
      <c r="S776" s="80"/>
      <c r="T776" s="80"/>
      <c r="U776" s="80"/>
      <c r="V776" s="80"/>
      <c r="W776" s="80"/>
      <c r="X776" s="80"/>
      <c r="Y776" s="80"/>
      <c r="Z776" s="80"/>
    </row>
    <row r="777" spans="1:26" ht="15" x14ac:dyDescent="0.25">
      <c r="A777" s="80"/>
      <c r="B777" s="80"/>
      <c r="C777" s="80"/>
      <c r="D777" s="80"/>
      <c r="E777" s="80"/>
      <c r="F777" s="80"/>
      <c r="G777" s="80"/>
      <c r="H777" s="80"/>
      <c r="I777" s="80"/>
      <c r="J777" s="80"/>
      <c r="K777" s="80"/>
      <c r="L777" s="80"/>
      <c r="M777" s="80"/>
      <c r="N777" s="80"/>
      <c r="O777" s="80"/>
      <c r="P777" s="80"/>
      <c r="Q777" s="80"/>
      <c r="R777" s="80"/>
      <c r="S777" s="80"/>
      <c r="T777" s="80"/>
      <c r="U777" s="80"/>
      <c r="V777" s="80"/>
      <c r="W777" s="80"/>
      <c r="X777" s="80"/>
      <c r="Y777" s="80"/>
      <c r="Z777" s="80"/>
    </row>
    <row r="778" spans="1:26" ht="15" x14ac:dyDescent="0.25">
      <c r="A778" s="80"/>
      <c r="B778" s="80"/>
      <c r="C778" s="80"/>
      <c r="D778" s="80"/>
      <c r="E778" s="80"/>
      <c r="F778" s="80"/>
      <c r="G778" s="80"/>
      <c r="H778" s="80"/>
      <c r="I778" s="80"/>
      <c r="J778" s="80"/>
      <c r="K778" s="80"/>
      <c r="L778" s="80"/>
      <c r="M778" s="80"/>
      <c r="N778" s="80"/>
      <c r="O778" s="80"/>
      <c r="P778" s="80"/>
      <c r="Q778" s="80"/>
      <c r="R778" s="80"/>
      <c r="S778" s="80"/>
      <c r="T778" s="80"/>
      <c r="U778" s="80"/>
      <c r="V778" s="80"/>
      <c r="W778" s="80"/>
      <c r="X778" s="80"/>
      <c r="Y778" s="80"/>
      <c r="Z778" s="80"/>
    </row>
    <row r="779" spans="1:26" ht="15" x14ac:dyDescent="0.25">
      <c r="A779" s="80"/>
      <c r="B779" s="80"/>
      <c r="C779" s="80"/>
      <c r="D779" s="80"/>
      <c r="E779" s="80"/>
      <c r="F779" s="80"/>
      <c r="G779" s="80"/>
      <c r="H779" s="80"/>
      <c r="I779" s="80"/>
      <c r="J779" s="80"/>
      <c r="K779" s="80"/>
      <c r="L779" s="80"/>
      <c r="M779" s="80"/>
      <c r="N779" s="80"/>
      <c r="O779" s="80"/>
      <c r="P779" s="80"/>
      <c r="Q779" s="80"/>
      <c r="R779" s="80"/>
      <c r="S779" s="80"/>
      <c r="T779" s="80"/>
      <c r="U779" s="80"/>
      <c r="V779" s="80"/>
      <c r="W779" s="80"/>
      <c r="X779" s="80"/>
      <c r="Y779" s="80"/>
      <c r="Z779" s="80"/>
    </row>
    <row r="780" spans="1:26" ht="15" x14ac:dyDescent="0.25">
      <c r="A780" s="80"/>
      <c r="B780" s="80"/>
      <c r="C780" s="80"/>
      <c r="D780" s="80"/>
      <c r="E780" s="80"/>
      <c r="F780" s="80"/>
      <c r="G780" s="80"/>
      <c r="H780" s="80"/>
      <c r="I780" s="80"/>
      <c r="J780" s="80"/>
      <c r="K780" s="80"/>
      <c r="L780" s="80"/>
      <c r="M780" s="80"/>
      <c r="N780" s="80"/>
      <c r="O780" s="80"/>
      <c r="P780" s="80"/>
      <c r="Q780" s="80"/>
      <c r="R780" s="80"/>
      <c r="S780" s="80"/>
      <c r="T780" s="80"/>
      <c r="U780" s="80"/>
      <c r="V780" s="80"/>
      <c r="W780" s="80"/>
      <c r="X780" s="80"/>
      <c r="Y780" s="80"/>
      <c r="Z780" s="80"/>
    </row>
    <row r="781" spans="1:26" ht="15" x14ac:dyDescent="0.25">
      <c r="A781" s="80"/>
      <c r="B781" s="80"/>
      <c r="C781" s="80"/>
      <c r="D781" s="80"/>
      <c r="E781" s="80"/>
      <c r="F781" s="80"/>
      <c r="G781" s="80"/>
      <c r="H781" s="80"/>
      <c r="I781" s="80"/>
      <c r="J781" s="80"/>
      <c r="K781" s="80"/>
      <c r="L781" s="80"/>
      <c r="M781" s="80"/>
      <c r="N781" s="80"/>
      <c r="O781" s="80"/>
      <c r="P781" s="80"/>
      <c r="Q781" s="80"/>
      <c r="R781" s="80"/>
      <c r="S781" s="80"/>
      <c r="T781" s="80"/>
      <c r="U781" s="80"/>
      <c r="V781" s="80"/>
      <c r="W781" s="80"/>
      <c r="X781" s="80"/>
      <c r="Y781" s="80"/>
      <c r="Z781" s="80"/>
    </row>
    <row r="782" spans="1:26" ht="15" x14ac:dyDescent="0.25">
      <c r="A782" s="80"/>
      <c r="B782" s="80"/>
      <c r="C782" s="80"/>
      <c r="D782" s="80"/>
      <c r="E782" s="80"/>
      <c r="F782" s="80"/>
      <c r="G782" s="80"/>
      <c r="H782" s="80"/>
      <c r="I782" s="80"/>
      <c r="J782" s="80"/>
      <c r="K782" s="80"/>
      <c r="L782" s="80"/>
      <c r="M782" s="80"/>
      <c r="N782" s="80"/>
      <c r="O782" s="80"/>
      <c r="P782" s="80"/>
      <c r="Q782" s="80"/>
      <c r="R782" s="80"/>
      <c r="S782" s="80"/>
      <c r="T782" s="80"/>
      <c r="U782" s="80"/>
      <c r="V782" s="80"/>
      <c r="W782" s="80"/>
      <c r="X782" s="80"/>
      <c r="Y782" s="80"/>
      <c r="Z782" s="80"/>
    </row>
    <row r="783" spans="1:26" ht="15" x14ac:dyDescent="0.25">
      <c r="A783" s="80"/>
      <c r="B783" s="80"/>
      <c r="C783" s="80"/>
      <c r="D783" s="80"/>
      <c r="E783" s="80"/>
      <c r="F783" s="80"/>
      <c r="G783" s="80"/>
      <c r="H783" s="80"/>
      <c r="I783" s="80"/>
      <c r="J783" s="80"/>
      <c r="K783" s="80"/>
      <c r="L783" s="80"/>
      <c r="M783" s="80"/>
      <c r="N783" s="80"/>
      <c r="O783" s="80"/>
      <c r="P783" s="80"/>
      <c r="Q783" s="80"/>
      <c r="R783" s="80"/>
      <c r="S783" s="80"/>
      <c r="T783" s="80"/>
      <c r="U783" s="80"/>
      <c r="V783" s="80"/>
      <c r="W783" s="80"/>
      <c r="X783" s="80"/>
      <c r="Y783" s="80"/>
      <c r="Z783" s="80"/>
    </row>
    <row r="784" spans="1:26" ht="15" x14ac:dyDescent="0.25">
      <c r="A784" s="80"/>
      <c r="B784" s="80"/>
      <c r="C784" s="80"/>
      <c r="D784" s="80"/>
      <c r="E784" s="80"/>
      <c r="F784" s="80"/>
      <c r="G784" s="80"/>
      <c r="H784" s="80"/>
      <c r="I784" s="80"/>
      <c r="J784" s="80"/>
      <c r="K784" s="80"/>
      <c r="L784" s="80"/>
      <c r="M784" s="80"/>
      <c r="N784" s="80"/>
      <c r="O784" s="80"/>
      <c r="P784" s="80"/>
      <c r="Q784" s="80"/>
      <c r="R784" s="80"/>
      <c r="S784" s="80"/>
      <c r="T784" s="80"/>
      <c r="U784" s="80"/>
      <c r="V784" s="80"/>
      <c r="W784" s="80"/>
      <c r="X784" s="80"/>
      <c r="Y784" s="80"/>
      <c r="Z784" s="80"/>
    </row>
    <row r="785" spans="1:26" ht="15" x14ac:dyDescent="0.25">
      <c r="A785" s="80"/>
      <c r="B785" s="80"/>
      <c r="C785" s="80"/>
      <c r="D785" s="80"/>
      <c r="E785" s="80"/>
      <c r="F785" s="80"/>
      <c r="G785" s="80"/>
      <c r="H785" s="80"/>
      <c r="I785" s="80"/>
      <c r="J785" s="80"/>
      <c r="K785" s="80"/>
      <c r="L785" s="80"/>
      <c r="M785" s="80"/>
      <c r="N785" s="80"/>
      <c r="O785" s="80"/>
      <c r="P785" s="80"/>
      <c r="Q785" s="80"/>
      <c r="R785" s="80"/>
      <c r="S785" s="80"/>
      <c r="T785" s="80"/>
      <c r="U785" s="80"/>
      <c r="V785" s="80"/>
      <c r="W785" s="80"/>
      <c r="X785" s="80"/>
      <c r="Y785" s="80"/>
      <c r="Z785" s="80"/>
    </row>
    <row r="786" spans="1:26" ht="15" x14ac:dyDescent="0.25">
      <c r="A786" s="80"/>
      <c r="B786" s="80"/>
      <c r="C786" s="80"/>
      <c r="D786" s="80"/>
      <c r="E786" s="80"/>
      <c r="F786" s="80"/>
      <c r="G786" s="80"/>
      <c r="H786" s="80"/>
      <c r="I786" s="80"/>
      <c r="J786" s="80"/>
      <c r="K786" s="80"/>
      <c r="L786" s="80"/>
      <c r="M786" s="80"/>
      <c r="N786" s="80"/>
      <c r="O786" s="80"/>
      <c r="P786" s="80"/>
      <c r="Q786" s="80"/>
      <c r="R786" s="80"/>
      <c r="S786" s="80"/>
      <c r="T786" s="80"/>
      <c r="U786" s="80"/>
      <c r="V786" s="80"/>
      <c r="W786" s="80"/>
      <c r="X786" s="80"/>
      <c r="Y786" s="80"/>
      <c r="Z786" s="80"/>
    </row>
    <row r="787" spans="1:26" ht="15" x14ac:dyDescent="0.25">
      <c r="A787" s="80"/>
      <c r="B787" s="80"/>
      <c r="C787" s="80"/>
      <c r="D787" s="80"/>
      <c r="E787" s="80"/>
      <c r="F787" s="80"/>
      <c r="G787" s="80"/>
      <c r="H787" s="80"/>
      <c r="I787" s="80"/>
      <c r="J787" s="80"/>
      <c r="K787" s="80"/>
      <c r="L787" s="80"/>
      <c r="M787" s="80"/>
      <c r="N787" s="80"/>
      <c r="O787" s="80"/>
      <c r="P787" s="80"/>
      <c r="Q787" s="80"/>
      <c r="R787" s="80"/>
      <c r="S787" s="80"/>
      <c r="T787" s="80"/>
      <c r="U787" s="80"/>
      <c r="V787" s="80"/>
      <c r="W787" s="80"/>
      <c r="X787" s="80"/>
      <c r="Y787" s="80"/>
      <c r="Z787" s="80"/>
    </row>
    <row r="788" spans="1:26" ht="15" x14ac:dyDescent="0.25">
      <c r="A788" s="80"/>
      <c r="B788" s="80"/>
      <c r="C788" s="80"/>
      <c r="D788" s="80"/>
      <c r="E788" s="80"/>
      <c r="F788" s="80"/>
      <c r="G788" s="80"/>
      <c r="H788" s="80"/>
      <c r="I788" s="80"/>
      <c r="J788" s="80"/>
      <c r="K788" s="80"/>
      <c r="L788" s="80"/>
      <c r="M788" s="80"/>
      <c r="N788" s="80"/>
      <c r="O788" s="80"/>
      <c r="P788" s="80"/>
      <c r="Q788" s="80"/>
      <c r="R788" s="80"/>
      <c r="S788" s="80"/>
      <c r="T788" s="80"/>
      <c r="U788" s="80"/>
      <c r="V788" s="80"/>
      <c r="W788" s="80"/>
      <c r="X788" s="80"/>
      <c r="Y788" s="80"/>
      <c r="Z788" s="80"/>
    </row>
    <row r="789" spans="1:26" ht="15" x14ac:dyDescent="0.25">
      <c r="A789" s="80"/>
      <c r="B789" s="80"/>
      <c r="C789" s="80"/>
      <c r="D789" s="80"/>
      <c r="E789" s="80"/>
      <c r="F789" s="80"/>
      <c r="G789" s="80"/>
      <c r="H789" s="80"/>
      <c r="I789" s="80"/>
      <c r="J789" s="80"/>
      <c r="K789" s="80"/>
      <c r="L789" s="80"/>
      <c r="M789" s="80"/>
      <c r="N789" s="80"/>
      <c r="O789" s="80"/>
      <c r="P789" s="80"/>
      <c r="Q789" s="80"/>
      <c r="R789" s="80"/>
      <c r="S789" s="80"/>
      <c r="T789" s="80"/>
      <c r="U789" s="80"/>
      <c r="V789" s="80"/>
      <c r="W789" s="80"/>
      <c r="X789" s="80"/>
      <c r="Y789" s="80"/>
      <c r="Z789" s="80"/>
    </row>
    <row r="790" spans="1:26" ht="15" x14ac:dyDescent="0.25">
      <c r="A790" s="80"/>
      <c r="B790" s="80"/>
      <c r="C790" s="80"/>
      <c r="D790" s="80"/>
      <c r="E790" s="80"/>
      <c r="F790" s="80"/>
      <c r="G790" s="80"/>
      <c r="H790" s="80"/>
      <c r="I790" s="80"/>
      <c r="J790" s="80"/>
      <c r="K790" s="80"/>
      <c r="L790" s="80"/>
      <c r="M790" s="80"/>
      <c r="N790" s="80"/>
      <c r="O790" s="80"/>
      <c r="P790" s="80"/>
      <c r="Q790" s="80"/>
      <c r="R790" s="80"/>
      <c r="S790" s="80"/>
      <c r="T790" s="80"/>
      <c r="U790" s="80"/>
      <c r="V790" s="80"/>
      <c r="W790" s="80"/>
      <c r="X790" s="80"/>
      <c r="Y790" s="80"/>
      <c r="Z790" s="80"/>
    </row>
    <row r="791" spans="1:26" ht="15" x14ac:dyDescent="0.25">
      <c r="A791" s="80"/>
      <c r="B791" s="80"/>
      <c r="C791" s="80"/>
      <c r="D791" s="80"/>
      <c r="E791" s="80"/>
      <c r="F791" s="80"/>
      <c r="G791" s="80"/>
      <c r="H791" s="80"/>
      <c r="I791" s="80"/>
      <c r="J791" s="80"/>
      <c r="K791" s="80"/>
      <c r="L791" s="80"/>
      <c r="M791" s="80"/>
      <c r="N791" s="80"/>
      <c r="O791" s="80"/>
      <c r="P791" s="80"/>
      <c r="Q791" s="80"/>
      <c r="R791" s="80"/>
      <c r="S791" s="80"/>
      <c r="T791" s="80"/>
      <c r="U791" s="80"/>
      <c r="V791" s="80"/>
      <c r="W791" s="80"/>
      <c r="X791" s="80"/>
      <c r="Y791" s="80"/>
      <c r="Z791" s="80"/>
    </row>
    <row r="792" spans="1:26" ht="15" x14ac:dyDescent="0.25">
      <c r="A792" s="80"/>
      <c r="B792" s="80"/>
      <c r="C792" s="80"/>
      <c r="D792" s="80"/>
      <c r="E792" s="80"/>
      <c r="F792" s="80"/>
      <c r="G792" s="80"/>
      <c r="H792" s="80"/>
      <c r="I792" s="80"/>
      <c r="J792" s="80"/>
      <c r="K792" s="80"/>
      <c r="L792" s="80"/>
      <c r="M792" s="80"/>
      <c r="N792" s="80"/>
      <c r="O792" s="80"/>
      <c r="P792" s="80"/>
      <c r="Q792" s="80"/>
      <c r="R792" s="80"/>
      <c r="S792" s="80"/>
      <c r="T792" s="80"/>
      <c r="U792" s="80"/>
      <c r="V792" s="80"/>
      <c r="W792" s="80"/>
      <c r="X792" s="80"/>
      <c r="Y792" s="80"/>
      <c r="Z792" s="80"/>
    </row>
    <row r="793" spans="1:26" ht="15" x14ac:dyDescent="0.25">
      <c r="A793" s="80"/>
      <c r="B793" s="80"/>
      <c r="C793" s="80"/>
      <c r="D793" s="80"/>
      <c r="E793" s="80"/>
      <c r="F793" s="80"/>
      <c r="G793" s="80"/>
      <c r="H793" s="80"/>
      <c r="I793" s="80"/>
      <c r="J793" s="80"/>
      <c r="K793" s="80"/>
      <c r="L793" s="80"/>
      <c r="M793" s="80"/>
      <c r="N793" s="80"/>
      <c r="O793" s="80"/>
      <c r="P793" s="80"/>
      <c r="Q793" s="80"/>
      <c r="R793" s="80"/>
      <c r="S793" s="80"/>
      <c r="T793" s="80"/>
      <c r="U793" s="80"/>
      <c r="V793" s="80"/>
      <c r="W793" s="80"/>
      <c r="X793" s="80"/>
      <c r="Y793" s="80"/>
      <c r="Z793" s="80"/>
    </row>
    <row r="794" spans="1:26" ht="15" x14ac:dyDescent="0.25">
      <c r="A794" s="80"/>
      <c r="B794" s="80"/>
      <c r="C794" s="80"/>
      <c r="D794" s="80"/>
      <c r="E794" s="80"/>
      <c r="F794" s="80"/>
      <c r="G794" s="80"/>
      <c r="H794" s="80"/>
      <c r="I794" s="80"/>
      <c r="J794" s="80"/>
      <c r="K794" s="80"/>
      <c r="L794" s="80"/>
      <c r="M794" s="80"/>
      <c r="N794" s="80"/>
      <c r="O794" s="80"/>
      <c r="P794" s="80"/>
      <c r="Q794" s="80"/>
      <c r="R794" s="80"/>
      <c r="S794" s="80"/>
      <c r="T794" s="80"/>
      <c r="U794" s="80"/>
      <c r="V794" s="80"/>
      <c r="W794" s="80"/>
      <c r="X794" s="80"/>
      <c r="Y794" s="80"/>
      <c r="Z794" s="80"/>
    </row>
    <row r="795" spans="1:26" ht="15" x14ac:dyDescent="0.25">
      <c r="A795" s="80"/>
      <c r="B795" s="80"/>
      <c r="C795" s="80"/>
      <c r="D795" s="80"/>
      <c r="E795" s="80"/>
      <c r="F795" s="80"/>
      <c r="G795" s="80"/>
      <c r="H795" s="80"/>
      <c r="I795" s="80"/>
      <c r="J795" s="80"/>
      <c r="K795" s="80"/>
      <c r="L795" s="80"/>
      <c r="M795" s="80"/>
      <c r="N795" s="80"/>
      <c r="O795" s="80"/>
      <c r="P795" s="80"/>
      <c r="Q795" s="80"/>
      <c r="R795" s="80"/>
      <c r="S795" s="80"/>
      <c r="T795" s="80"/>
      <c r="U795" s="80"/>
      <c r="V795" s="80"/>
      <c r="W795" s="80"/>
      <c r="X795" s="80"/>
      <c r="Y795" s="80"/>
      <c r="Z795" s="80"/>
    </row>
    <row r="796" spans="1:26" ht="15" x14ac:dyDescent="0.25">
      <c r="A796" s="80"/>
      <c r="B796" s="80"/>
      <c r="C796" s="80"/>
      <c r="D796" s="80"/>
      <c r="E796" s="80"/>
      <c r="F796" s="80"/>
      <c r="G796" s="80"/>
      <c r="H796" s="80"/>
      <c r="I796" s="80"/>
      <c r="J796" s="80"/>
      <c r="K796" s="80"/>
      <c r="L796" s="80"/>
      <c r="M796" s="80"/>
      <c r="N796" s="80"/>
      <c r="O796" s="80"/>
      <c r="P796" s="80"/>
      <c r="Q796" s="80"/>
      <c r="R796" s="80"/>
      <c r="S796" s="80"/>
      <c r="T796" s="80"/>
      <c r="U796" s="80"/>
      <c r="V796" s="80"/>
      <c r="W796" s="80"/>
      <c r="X796" s="80"/>
      <c r="Y796" s="80"/>
      <c r="Z796" s="80"/>
    </row>
    <row r="797" spans="1:26" ht="15" x14ac:dyDescent="0.25">
      <c r="A797" s="80"/>
      <c r="B797" s="80"/>
      <c r="C797" s="80"/>
      <c r="D797" s="80"/>
      <c r="E797" s="80"/>
      <c r="F797" s="80"/>
      <c r="G797" s="80"/>
      <c r="H797" s="80"/>
      <c r="I797" s="80"/>
      <c r="J797" s="80"/>
      <c r="K797" s="80"/>
      <c r="L797" s="80"/>
      <c r="M797" s="80"/>
      <c r="N797" s="80"/>
      <c r="O797" s="80"/>
      <c r="P797" s="80"/>
      <c r="Q797" s="80"/>
      <c r="R797" s="80"/>
      <c r="S797" s="80"/>
      <c r="T797" s="80"/>
      <c r="U797" s="80"/>
      <c r="V797" s="80"/>
      <c r="W797" s="80"/>
      <c r="X797" s="80"/>
      <c r="Y797" s="80"/>
      <c r="Z797" s="80"/>
    </row>
    <row r="798" spans="1:26" ht="15" x14ac:dyDescent="0.25">
      <c r="A798" s="80"/>
      <c r="B798" s="80"/>
      <c r="C798" s="80"/>
      <c r="D798" s="80"/>
      <c r="E798" s="80"/>
      <c r="F798" s="80"/>
      <c r="G798" s="80"/>
      <c r="H798" s="80"/>
      <c r="I798" s="80"/>
      <c r="J798" s="80"/>
      <c r="K798" s="80"/>
      <c r="L798" s="80"/>
      <c r="M798" s="80"/>
      <c r="N798" s="80"/>
      <c r="O798" s="80"/>
      <c r="P798" s="80"/>
      <c r="Q798" s="80"/>
      <c r="R798" s="80"/>
      <c r="S798" s="80"/>
      <c r="T798" s="80"/>
      <c r="U798" s="80"/>
      <c r="V798" s="80"/>
      <c r="W798" s="80"/>
      <c r="X798" s="80"/>
      <c r="Y798" s="80"/>
      <c r="Z798" s="80"/>
    </row>
    <row r="799" spans="1:26" ht="15" x14ac:dyDescent="0.25">
      <c r="A799" s="80"/>
      <c r="B799" s="80"/>
      <c r="C799" s="80"/>
      <c r="D799" s="80"/>
      <c r="E799" s="80"/>
      <c r="F799" s="80"/>
      <c r="G799" s="80"/>
      <c r="H799" s="80"/>
      <c r="I799" s="80"/>
      <c r="J799" s="80"/>
      <c r="K799" s="80"/>
      <c r="L799" s="80"/>
      <c r="M799" s="80"/>
      <c r="N799" s="80"/>
      <c r="O799" s="80"/>
      <c r="P799" s="80"/>
      <c r="Q799" s="80"/>
      <c r="R799" s="80"/>
      <c r="S799" s="80"/>
      <c r="T799" s="80"/>
      <c r="U799" s="80"/>
      <c r="V799" s="80"/>
      <c r="W799" s="80"/>
      <c r="X799" s="80"/>
      <c r="Y799" s="80"/>
      <c r="Z799" s="80"/>
    </row>
    <row r="800" spans="1:26" ht="15" x14ac:dyDescent="0.25">
      <c r="A800" s="80"/>
      <c r="B800" s="80"/>
      <c r="C800" s="80"/>
      <c r="D800" s="80"/>
      <c r="E800" s="80"/>
      <c r="F800" s="80"/>
      <c r="G800" s="80"/>
      <c r="H800" s="80"/>
      <c r="I800" s="80"/>
      <c r="J800" s="80"/>
      <c r="K800" s="80"/>
      <c r="L800" s="80"/>
      <c r="M800" s="80"/>
      <c r="N800" s="80"/>
      <c r="O800" s="80"/>
      <c r="P800" s="80"/>
      <c r="Q800" s="80"/>
      <c r="R800" s="80"/>
      <c r="S800" s="80"/>
      <c r="T800" s="80"/>
      <c r="U800" s="80"/>
      <c r="V800" s="80"/>
      <c r="W800" s="80"/>
      <c r="X800" s="80"/>
      <c r="Y800" s="80"/>
      <c r="Z800" s="80"/>
    </row>
    <row r="801" spans="1:26" ht="15" x14ac:dyDescent="0.25">
      <c r="A801" s="80"/>
      <c r="B801" s="80"/>
      <c r="C801" s="80"/>
      <c r="D801" s="80"/>
      <c r="E801" s="80"/>
      <c r="F801" s="80"/>
      <c r="G801" s="80"/>
      <c r="H801" s="80"/>
      <c r="I801" s="80"/>
      <c r="J801" s="80"/>
      <c r="K801" s="80"/>
      <c r="L801" s="80"/>
      <c r="M801" s="80"/>
      <c r="N801" s="80"/>
      <c r="O801" s="80"/>
      <c r="P801" s="80"/>
      <c r="Q801" s="80"/>
      <c r="R801" s="80"/>
      <c r="S801" s="80"/>
      <c r="T801" s="80"/>
      <c r="U801" s="80"/>
      <c r="V801" s="80"/>
      <c r="W801" s="80"/>
      <c r="X801" s="80"/>
      <c r="Y801" s="80"/>
      <c r="Z801" s="80"/>
    </row>
    <row r="802" spans="1:26" ht="15" x14ac:dyDescent="0.25">
      <c r="A802" s="80"/>
      <c r="B802" s="80"/>
      <c r="C802" s="80"/>
      <c r="D802" s="80"/>
      <c r="E802" s="80"/>
      <c r="F802" s="80"/>
      <c r="G802" s="80"/>
      <c r="H802" s="80"/>
      <c r="I802" s="80"/>
      <c r="J802" s="80"/>
      <c r="K802" s="80"/>
      <c r="L802" s="80"/>
      <c r="M802" s="80"/>
      <c r="N802" s="80"/>
      <c r="O802" s="80"/>
      <c r="P802" s="80"/>
      <c r="Q802" s="80"/>
      <c r="R802" s="80"/>
      <c r="S802" s="80"/>
      <c r="T802" s="80"/>
      <c r="U802" s="80"/>
      <c r="V802" s="80"/>
      <c r="W802" s="80"/>
      <c r="X802" s="80"/>
      <c r="Y802" s="80"/>
      <c r="Z802" s="80"/>
    </row>
    <row r="803" spans="1:26" ht="15" x14ac:dyDescent="0.25">
      <c r="A803" s="80"/>
      <c r="B803" s="80"/>
      <c r="C803" s="80"/>
      <c r="D803" s="80"/>
      <c r="E803" s="80"/>
      <c r="F803" s="80"/>
      <c r="G803" s="80"/>
      <c r="H803" s="80"/>
      <c r="I803" s="80"/>
      <c r="J803" s="80"/>
      <c r="K803" s="80"/>
      <c r="L803" s="80"/>
      <c r="M803" s="80"/>
      <c r="N803" s="80"/>
      <c r="O803" s="80"/>
      <c r="P803" s="80"/>
      <c r="Q803" s="80"/>
      <c r="R803" s="80"/>
      <c r="S803" s="80"/>
      <c r="T803" s="80"/>
      <c r="U803" s="80"/>
      <c r="V803" s="80"/>
      <c r="W803" s="80"/>
      <c r="X803" s="80"/>
      <c r="Y803" s="80"/>
      <c r="Z803" s="80"/>
    </row>
    <row r="804" spans="1:26" ht="15" x14ac:dyDescent="0.25">
      <c r="A804" s="80"/>
      <c r="B804" s="80"/>
      <c r="C804" s="80"/>
      <c r="D804" s="80"/>
      <c r="E804" s="80"/>
      <c r="F804" s="80"/>
      <c r="G804" s="80"/>
      <c r="H804" s="80"/>
      <c r="I804" s="80"/>
      <c r="J804" s="80"/>
      <c r="K804" s="80"/>
      <c r="L804" s="80"/>
      <c r="M804" s="80"/>
      <c r="N804" s="80"/>
      <c r="O804" s="80"/>
      <c r="P804" s="80"/>
      <c r="Q804" s="80"/>
      <c r="R804" s="80"/>
      <c r="S804" s="80"/>
      <c r="T804" s="80"/>
      <c r="U804" s="80"/>
      <c r="V804" s="80"/>
      <c r="W804" s="80"/>
      <c r="X804" s="80"/>
      <c r="Y804" s="80"/>
      <c r="Z804" s="80"/>
    </row>
    <row r="805" spans="1:26" ht="15" x14ac:dyDescent="0.25">
      <c r="A805" s="80"/>
      <c r="B805" s="80"/>
      <c r="C805" s="80"/>
      <c r="D805" s="80"/>
      <c r="E805" s="80"/>
      <c r="F805" s="80"/>
      <c r="G805" s="80"/>
      <c r="H805" s="80"/>
      <c r="I805" s="80"/>
      <c r="J805" s="80"/>
      <c r="K805" s="80"/>
      <c r="L805" s="80"/>
      <c r="M805" s="80"/>
      <c r="N805" s="80"/>
      <c r="O805" s="80"/>
      <c r="P805" s="80"/>
      <c r="Q805" s="80"/>
      <c r="R805" s="80"/>
      <c r="S805" s="80"/>
      <c r="T805" s="80"/>
      <c r="U805" s="80"/>
      <c r="V805" s="80"/>
      <c r="W805" s="80"/>
      <c r="X805" s="80"/>
      <c r="Y805" s="80"/>
      <c r="Z805" s="80"/>
    </row>
    <row r="806" spans="1:26" ht="15" x14ac:dyDescent="0.25">
      <c r="A806" s="80"/>
      <c r="B806" s="80"/>
      <c r="C806" s="80"/>
      <c r="D806" s="80"/>
      <c r="E806" s="80"/>
      <c r="F806" s="80"/>
      <c r="G806" s="80"/>
      <c r="H806" s="80"/>
      <c r="I806" s="80"/>
      <c r="J806" s="80"/>
      <c r="K806" s="80"/>
      <c r="L806" s="80"/>
      <c r="M806" s="80"/>
      <c r="N806" s="80"/>
      <c r="O806" s="80"/>
      <c r="P806" s="80"/>
      <c r="Q806" s="80"/>
      <c r="R806" s="80"/>
      <c r="S806" s="80"/>
      <c r="T806" s="80"/>
      <c r="U806" s="80"/>
      <c r="V806" s="80"/>
      <c r="W806" s="80"/>
      <c r="X806" s="80"/>
      <c r="Y806" s="80"/>
      <c r="Z806" s="80"/>
    </row>
    <row r="807" spans="1:26" ht="15" x14ac:dyDescent="0.25">
      <c r="A807" s="80"/>
      <c r="B807" s="80"/>
      <c r="C807" s="80"/>
      <c r="D807" s="80"/>
      <c r="E807" s="80"/>
      <c r="F807" s="80"/>
      <c r="G807" s="80"/>
      <c r="H807" s="80"/>
      <c r="I807" s="80"/>
      <c r="J807" s="80"/>
      <c r="K807" s="80"/>
      <c r="L807" s="80"/>
      <c r="M807" s="80"/>
      <c r="N807" s="80"/>
      <c r="O807" s="80"/>
      <c r="P807" s="80"/>
      <c r="Q807" s="80"/>
      <c r="R807" s="80"/>
      <c r="S807" s="80"/>
      <c r="T807" s="80"/>
      <c r="U807" s="80"/>
      <c r="V807" s="80"/>
      <c r="W807" s="80"/>
      <c r="X807" s="80"/>
      <c r="Y807" s="80"/>
      <c r="Z807" s="80"/>
    </row>
    <row r="808" spans="1:26" ht="15" x14ac:dyDescent="0.25">
      <c r="A808" s="80"/>
      <c r="B808" s="80"/>
      <c r="C808" s="80"/>
      <c r="D808" s="80"/>
      <c r="E808" s="80"/>
      <c r="F808" s="80"/>
      <c r="G808" s="80"/>
      <c r="H808" s="80"/>
      <c r="I808" s="80"/>
      <c r="J808" s="80"/>
      <c r="K808" s="80"/>
      <c r="L808" s="80"/>
      <c r="M808" s="80"/>
      <c r="N808" s="80"/>
      <c r="O808" s="80"/>
      <c r="P808" s="80"/>
      <c r="Q808" s="80"/>
      <c r="R808" s="80"/>
      <c r="S808" s="80"/>
      <c r="T808" s="80"/>
      <c r="U808" s="80"/>
      <c r="V808" s="80"/>
      <c r="W808" s="80"/>
      <c r="X808" s="80"/>
      <c r="Y808" s="80"/>
      <c r="Z808" s="80"/>
    </row>
    <row r="809" spans="1:26" ht="15" x14ac:dyDescent="0.25">
      <c r="A809" s="80"/>
      <c r="B809" s="80"/>
      <c r="C809" s="80"/>
      <c r="D809" s="80"/>
      <c r="E809" s="80"/>
      <c r="F809" s="80"/>
      <c r="G809" s="80"/>
      <c r="H809" s="80"/>
      <c r="I809" s="80"/>
      <c r="J809" s="80"/>
      <c r="K809" s="80"/>
      <c r="L809" s="80"/>
      <c r="M809" s="80"/>
      <c r="N809" s="80"/>
      <c r="O809" s="80"/>
      <c r="P809" s="80"/>
      <c r="Q809" s="80"/>
      <c r="R809" s="80"/>
      <c r="S809" s="80"/>
      <c r="T809" s="80"/>
      <c r="U809" s="80"/>
      <c r="V809" s="80"/>
      <c r="W809" s="80"/>
      <c r="X809" s="80"/>
      <c r="Y809" s="80"/>
      <c r="Z809" s="80"/>
    </row>
    <row r="810" spans="1:26" ht="15" x14ac:dyDescent="0.25">
      <c r="A810" s="80"/>
      <c r="B810" s="80"/>
      <c r="C810" s="80"/>
      <c r="D810" s="80"/>
      <c r="E810" s="80"/>
      <c r="F810" s="80"/>
      <c r="G810" s="80"/>
      <c r="H810" s="80"/>
      <c r="I810" s="80"/>
      <c r="J810" s="80"/>
      <c r="K810" s="80"/>
      <c r="L810" s="80"/>
      <c r="M810" s="80"/>
      <c r="N810" s="80"/>
      <c r="O810" s="80"/>
      <c r="P810" s="80"/>
      <c r="Q810" s="80"/>
      <c r="R810" s="80"/>
      <c r="S810" s="80"/>
      <c r="T810" s="80"/>
      <c r="U810" s="80"/>
      <c r="V810" s="80"/>
      <c r="W810" s="80"/>
      <c r="X810" s="80"/>
      <c r="Y810" s="80"/>
      <c r="Z810" s="80"/>
    </row>
    <row r="811" spans="1:26" ht="15" x14ac:dyDescent="0.25">
      <c r="A811" s="80"/>
      <c r="B811" s="80"/>
      <c r="C811" s="80"/>
      <c r="D811" s="80"/>
      <c r="E811" s="80"/>
      <c r="F811" s="80"/>
      <c r="G811" s="80"/>
      <c r="H811" s="80"/>
      <c r="I811" s="80"/>
      <c r="J811" s="80"/>
      <c r="K811" s="80"/>
      <c r="L811" s="80"/>
      <c r="M811" s="80"/>
      <c r="N811" s="80"/>
      <c r="O811" s="80"/>
      <c r="P811" s="80"/>
      <c r="Q811" s="80"/>
      <c r="R811" s="80"/>
      <c r="S811" s="80"/>
      <c r="T811" s="80"/>
      <c r="U811" s="80"/>
      <c r="V811" s="80"/>
      <c r="W811" s="80"/>
      <c r="X811" s="80"/>
      <c r="Y811" s="80"/>
      <c r="Z811" s="80"/>
    </row>
    <row r="812" spans="1:26" ht="15" x14ac:dyDescent="0.25">
      <c r="A812" s="80"/>
      <c r="B812" s="80"/>
      <c r="C812" s="80"/>
      <c r="D812" s="80"/>
      <c r="E812" s="80"/>
      <c r="F812" s="80"/>
      <c r="G812" s="80"/>
      <c r="H812" s="80"/>
      <c r="I812" s="80"/>
      <c r="J812" s="80"/>
      <c r="K812" s="80"/>
      <c r="L812" s="80"/>
      <c r="M812" s="80"/>
      <c r="N812" s="80"/>
      <c r="O812" s="80"/>
      <c r="P812" s="80"/>
      <c r="Q812" s="80"/>
      <c r="R812" s="80"/>
      <c r="S812" s="80"/>
      <c r="T812" s="80"/>
      <c r="U812" s="80"/>
      <c r="V812" s="80"/>
      <c r="W812" s="80"/>
      <c r="X812" s="80"/>
      <c r="Y812" s="80"/>
      <c r="Z812" s="80"/>
    </row>
    <row r="813" spans="1:26" ht="15" x14ac:dyDescent="0.25">
      <c r="A813" s="80"/>
      <c r="B813" s="80"/>
      <c r="C813" s="80"/>
      <c r="D813" s="80"/>
      <c r="E813" s="80"/>
      <c r="F813" s="80"/>
      <c r="G813" s="80"/>
      <c r="H813" s="80"/>
      <c r="I813" s="80"/>
      <c r="J813" s="80"/>
      <c r="K813" s="80"/>
      <c r="L813" s="80"/>
      <c r="M813" s="80"/>
      <c r="N813" s="80"/>
      <c r="O813" s="80"/>
      <c r="P813" s="80"/>
      <c r="Q813" s="80"/>
      <c r="R813" s="80"/>
      <c r="S813" s="80"/>
      <c r="T813" s="80"/>
      <c r="U813" s="80"/>
      <c r="V813" s="80"/>
      <c r="W813" s="80"/>
      <c r="X813" s="80"/>
      <c r="Y813" s="80"/>
      <c r="Z813" s="80"/>
    </row>
    <row r="814" spans="1:26" ht="15" x14ac:dyDescent="0.25">
      <c r="A814" s="80"/>
      <c r="B814" s="80"/>
      <c r="C814" s="80"/>
      <c r="D814" s="80"/>
      <c r="E814" s="80"/>
      <c r="F814" s="80"/>
      <c r="G814" s="80"/>
      <c r="H814" s="80"/>
      <c r="I814" s="80"/>
      <c r="J814" s="80"/>
      <c r="K814" s="80"/>
      <c r="L814" s="80"/>
      <c r="M814" s="80"/>
      <c r="N814" s="80"/>
      <c r="O814" s="80"/>
      <c r="P814" s="80"/>
      <c r="Q814" s="80"/>
      <c r="R814" s="80"/>
      <c r="S814" s="80"/>
      <c r="T814" s="80"/>
      <c r="U814" s="80"/>
      <c r="V814" s="80"/>
      <c r="W814" s="80"/>
      <c r="X814" s="80"/>
      <c r="Y814" s="80"/>
      <c r="Z814" s="80"/>
    </row>
    <row r="815" spans="1:26" ht="15" x14ac:dyDescent="0.25">
      <c r="A815" s="80"/>
      <c r="B815" s="80"/>
      <c r="C815" s="80"/>
      <c r="D815" s="80"/>
      <c r="E815" s="80"/>
      <c r="F815" s="80"/>
      <c r="G815" s="80"/>
      <c r="H815" s="80"/>
      <c r="I815" s="80"/>
      <c r="J815" s="80"/>
      <c r="K815" s="80"/>
      <c r="L815" s="80"/>
      <c r="M815" s="80"/>
      <c r="N815" s="80"/>
      <c r="O815" s="80"/>
      <c r="P815" s="80"/>
      <c r="Q815" s="80"/>
      <c r="R815" s="80"/>
      <c r="S815" s="80"/>
      <c r="T815" s="80"/>
      <c r="U815" s="80"/>
      <c r="V815" s="80"/>
      <c r="W815" s="80"/>
      <c r="X815" s="80"/>
      <c r="Y815" s="80"/>
      <c r="Z815" s="80"/>
    </row>
    <row r="816" spans="1:26" ht="15" x14ac:dyDescent="0.25">
      <c r="A816" s="80"/>
      <c r="B816" s="80"/>
      <c r="C816" s="80"/>
      <c r="D816" s="80"/>
      <c r="E816" s="80"/>
      <c r="F816" s="80"/>
      <c r="G816" s="80"/>
      <c r="H816" s="80"/>
      <c r="I816" s="80"/>
      <c r="J816" s="80"/>
      <c r="K816" s="80"/>
      <c r="L816" s="80"/>
      <c r="M816" s="80"/>
      <c r="N816" s="80"/>
      <c r="O816" s="80"/>
      <c r="P816" s="80"/>
      <c r="Q816" s="80"/>
      <c r="R816" s="80"/>
      <c r="S816" s="80"/>
      <c r="T816" s="80"/>
      <c r="U816" s="80"/>
      <c r="V816" s="80"/>
      <c r="W816" s="80"/>
      <c r="X816" s="80"/>
      <c r="Y816" s="80"/>
      <c r="Z816" s="80"/>
    </row>
    <row r="817" spans="1:26" ht="15" x14ac:dyDescent="0.25">
      <c r="A817" s="80"/>
      <c r="B817" s="80"/>
      <c r="C817" s="80"/>
      <c r="D817" s="80"/>
      <c r="E817" s="80"/>
      <c r="F817" s="80"/>
      <c r="G817" s="80"/>
      <c r="H817" s="80"/>
      <c r="I817" s="80"/>
      <c r="J817" s="80"/>
      <c r="K817" s="80"/>
      <c r="L817" s="80"/>
      <c r="M817" s="80"/>
      <c r="N817" s="80"/>
      <c r="O817" s="80"/>
      <c r="P817" s="80"/>
      <c r="Q817" s="80"/>
      <c r="R817" s="80"/>
      <c r="S817" s="80"/>
      <c r="T817" s="80"/>
      <c r="U817" s="80"/>
      <c r="V817" s="80"/>
      <c r="W817" s="80"/>
      <c r="X817" s="80"/>
      <c r="Y817" s="80"/>
      <c r="Z817" s="80"/>
    </row>
    <row r="818" spans="1:26" ht="15" x14ac:dyDescent="0.25">
      <c r="A818" s="80"/>
      <c r="B818" s="80"/>
      <c r="C818" s="80"/>
      <c r="D818" s="80"/>
      <c r="E818" s="80"/>
      <c r="F818" s="80"/>
      <c r="G818" s="80"/>
      <c r="H818" s="80"/>
      <c r="I818" s="80"/>
      <c r="J818" s="80"/>
      <c r="K818" s="80"/>
      <c r="L818" s="80"/>
      <c r="M818" s="80"/>
      <c r="N818" s="80"/>
      <c r="O818" s="80"/>
      <c r="P818" s="80"/>
      <c r="Q818" s="80"/>
      <c r="R818" s="80"/>
      <c r="S818" s="80"/>
      <c r="T818" s="80"/>
      <c r="U818" s="80"/>
      <c r="V818" s="80"/>
      <c r="W818" s="80"/>
      <c r="X818" s="80"/>
      <c r="Y818" s="80"/>
      <c r="Z818" s="80"/>
    </row>
    <row r="819" spans="1:26" ht="15" x14ac:dyDescent="0.25">
      <c r="A819" s="80"/>
      <c r="B819" s="80"/>
      <c r="C819" s="80"/>
      <c r="D819" s="80"/>
      <c r="E819" s="80"/>
      <c r="F819" s="80"/>
      <c r="G819" s="80"/>
      <c r="H819" s="80"/>
      <c r="I819" s="80"/>
      <c r="J819" s="80"/>
      <c r="K819" s="80"/>
      <c r="L819" s="80"/>
      <c r="M819" s="80"/>
      <c r="N819" s="80"/>
      <c r="O819" s="80"/>
      <c r="P819" s="80"/>
      <c r="Q819" s="80"/>
      <c r="R819" s="80"/>
      <c r="S819" s="80"/>
      <c r="T819" s="80"/>
      <c r="U819" s="80"/>
      <c r="V819" s="80"/>
      <c r="W819" s="80"/>
      <c r="X819" s="80"/>
      <c r="Y819" s="80"/>
      <c r="Z819" s="80"/>
    </row>
    <row r="820" spans="1:26" ht="15" x14ac:dyDescent="0.25">
      <c r="A820" s="80"/>
      <c r="B820" s="80"/>
      <c r="C820" s="80"/>
      <c r="D820" s="80"/>
      <c r="E820" s="80"/>
      <c r="F820" s="80"/>
      <c r="G820" s="80"/>
      <c r="H820" s="80"/>
      <c r="I820" s="80"/>
      <c r="J820" s="80"/>
      <c r="K820" s="80"/>
      <c r="L820" s="80"/>
      <c r="M820" s="80"/>
      <c r="N820" s="80"/>
      <c r="O820" s="80"/>
      <c r="P820" s="80"/>
      <c r="Q820" s="80"/>
      <c r="R820" s="80"/>
      <c r="S820" s="80"/>
      <c r="T820" s="80"/>
      <c r="U820" s="80"/>
      <c r="V820" s="80"/>
      <c r="W820" s="80"/>
      <c r="X820" s="80"/>
      <c r="Y820" s="80"/>
      <c r="Z820" s="80"/>
    </row>
    <row r="821" spans="1:26" ht="15" x14ac:dyDescent="0.25">
      <c r="A821" s="80"/>
      <c r="B821" s="80"/>
      <c r="C821" s="80"/>
      <c r="D821" s="80"/>
      <c r="E821" s="80"/>
      <c r="F821" s="80"/>
      <c r="G821" s="80"/>
      <c r="H821" s="80"/>
      <c r="I821" s="80"/>
      <c r="J821" s="80"/>
      <c r="K821" s="80"/>
      <c r="L821" s="80"/>
      <c r="M821" s="80"/>
      <c r="N821" s="80"/>
      <c r="O821" s="80"/>
      <c r="P821" s="80"/>
      <c r="Q821" s="80"/>
      <c r="R821" s="80"/>
      <c r="S821" s="80"/>
      <c r="T821" s="80"/>
      <c r="U821" s="80"/>
      <c r="V821" s="80"/>
      <c r="W821" s="80"/>
      <c r="X821" s="80"/>
      <c r="Y821" s="80"/>
      <c r="Z821" s="80"/>
    </row>
    <row r="822" spans="1:26" ht="15" x14ac:dyDescent="0.25">
      <c r="A822" s="80"/>
      <c r="B822" s="80"/>
      <c r="C822" s="80"/>
      <c r="D822" s="80"/>
      <c r="E822" s="80"/>
      <c r="F822" s="80"/>
      <c r="G822" s="80"/>
      <c r="H822" s="80"/>
      <c r="I822" s="80"/>
      <c r="J822" s="80"/>
      <c r="K822" s="80"/>
      <c r="L822" s="80"/>
      <c r="M822" s="80"/>
      <c r="N822" s="80"/>
      <c r="O822" s="80"/>
      <c r="P822" s="80"/>
      <c r="Q822" s="80"/>
      <c r="R822" s="80"/>
      <c r="S822" s="80"/>
      <c r="T822" s="80"/>
      <c r="U822" s="80"/>
      <c r="V822" s="80"/>
      <c r="W822" s="80"/>
      <c r="X822" s="80"/>
      <c r="Y822" s="80"/>
      <c r="Z822" s="80"/>
    </row>
    <row r="823" spans="1:26" ht="15" x14ac:dyDescent="0.25">
      <c r="A823" s="80"/>
      <c r="B823" s="80"/>
      <c r="C823" s="80"/>
      <c r="D823" s="80"/>
      <c r="E823" s="80"/>
      <c r="F823" s="80"/>
      <c r="G823" s="80"/>
      <c r="H823" s="80"/>
      <c r="I823" s="80"/>
      <c r="J823" s="80"/>
      <c r="K823" s="80"/>
      <c r="L823" s="80"/>
      <c r="M823" s="80"/>
      <c r="N823" s="80"/>
      <c r="O823" s="80"/>
      <c r="P823" s="80"/>
      <c r="Q823" s="80"/>
      <c r="R823" s="80"/>
      <c r="S823" s="80"/>
      <c r="T823" s="80"/>
      <c r="U823" s="80"/>
      <c r="V823" s="80"/>
      <c r="W823" s="80"/>
      <c r="X823" s="80"/>
      <c r="Y823" s="80"/>
      <c r="Z823" s="80"/>
    </row>
    <row r="824" spans="1:26" ht="15" x14ac:dyDescent="0.25">
      <c r="A824" s="80"/>
      <c r="B824" s="80"/>
      <c r="C824" s="80"/>
      <c r="D824" s="80"/>
      <c r="E824" s="80"/>
      <c r="F824" s="80"/>
      <c r="G824" s="80"/>
      <c r="H824" s="80"/>
      <c r="I824" s="80"/>
      <c r="J824" s="80"/>
      <c r="K824" s="80"/>
      <c r="L824" s="80"/>
      <c r="M824" s="80"/>
      <c r="N824" s="80"/>
      <c r="O824" s="80"/>
      <c r="P824" s="80"/>
      <c r="Q824" s="80"/>
      <c r="R824" s="80"/>
      <c r="S824" s="80"/>
      <c r="T824" s="80"/>
      <c r="U824" s="80"/>
      <c r="V824" s="80"/>
      <c r="W824" s="80"/>
      <c r="X824" s="80"/>
      <c r="Y824" s="80"/>
      <c r="Z824" s="80"/>
    </row>
    <row r="825" spans="1:26" ht="15" x14ac:dyDescent="0.25">
      <c r="A825" s="80"/>
      <c r="B825" s="80"/>
      <c r="C825" s="80"/>
      <c r="D825" s="80"/>
      <c r="E825" s="80"/>
      <c r="F825" s="80"/>
      <c r="G825" s="80"/>
      <c r="H825" s="80"/>
      <c r="I825" s="80"/>
      <c r="J825" s="80"/>
      <c r="K825" s="80"/>
      <c r="L825" s="80"/>
      <c r="M825" s="80"/>
      <c r="N825" s="80"/>
      <c r="O825" s="80"/>
      <c r="P825" s="80"/>
      <c r="Q825" s="80"/>
      <c r="R825" s="80"/>
      <c r="S825" s="80"/>
      <c r="T825" s="80"/>
      <c r="U825" s="80"/>
      <c r="V825" s="80"/>
      <c r="W825" s="80"/>
      <c r="X825" s="80"/>
      <c r="Y825" s="80"/>
      <c r="Z825" s="80"/>
    </row>
    <row r="826" spans="1:26" ht="15" x14ac:dyDescent="0.25">
      <c r="A826" s="80"/>
      <c r="B826" s="80"/>
      <c r="C826" s="80"/>
      <c r="D826" s="80"/>
      <c r="E826" s="80"/>
      <c r="F826" s="80"/>
      <c r="G826" s="80"/>
      <c r="H826" s="80"/>
      <c r="I826" s="80"/>
      <c r="J826" s="80"/>
      <c r="K826" s="80"/>
      <c r="L826" s="80"/>
      <c r="M826" s="80"/>
      <c r="N826" s="80"/>
      <c r="O826" s="80"/>
      <c r="P826" s="80"/>
      <c r="Q826" s="80"/>
      <c r="R826" s="80"/>
      <c r="S826" s="80"/>
      <c r="T826" s="80"/>
      <c r="U826" s="80"/>
      <c r="V826" s="80"/>
      <c r="W826" s="80"/>
      <c r="X826" s="80"/>
      <c r="Y826" s="80"/>
      <c r="Z826" s="80"/>
    </row>
    <row r="827" spans="1:26" ht="15" x14ac:dyDescent="0.25">
      <c r="A827" s="80"/>
      <c r="B827" s="80"/>
      <c r="C827" s="80"/>
      <c r="D827" s="80"/>
      <c r="E827" s="80"/>
      <c r="F827" s="80"/>
      <c r="G827" s="80"/>
      <c r="H827" s="80"/>
      <c r="I827" s="80"/>
      <c r="J827" s="80"/>
      <c r="K827" s="80"/>
      <c r="L827" s="80"/>
      <c r="M827" s="80"/>
      <c r="N827" s="80"/>
      <c r="O827" s="80"/>
      <c r="P827" s="80"/>
      <c r="Q827" s="80"/>
      <c r="R827" s="80"/>
      <c r="S827" s="80"/>
      <c r="T827" s="80"/>
      <c r="U827" s="80"/>
      <c r="V827" s="80"/>
      <c r="W827" s="80"/>
      <c r="X827" s="80"/>
      <c r="Y827" s="80"/>
      <c r="Z827" s="80"/>
    </row>
    <row r="828" spans="1:26" ht="15" x14ac:dyDescent="0.25">
      <c r="A828" s="80"/>
      <c r="B828" s="80"/>
      <c r="C828" s="80"/>
      <c r="D828" s="80"/>
      <c r="E828" s="80"/>
      <c r="F828" s="80"/>
      <c r="G828" s="80"/>
      <c r="H828" s="80"/>
      <c r="I828" s="80"/>
      <c r="J828" s="80"/>
      <c r="K828" s="80"/>
      <c r="L828" s="80"/>
      <c r="M828" s="80"/>
      <c r="N828" s="80"/>
      <c r="O828" s="80"/>
      <c r="P828" s="80"/>
      <c r="Q828" s="80"/>
      <c r="R828" s="80"/>
      <c r="S828" s="80"/>
      <c r="T828" s="80"/>
      <c r="U828" s="80"/>
      <c r="V828" s="80"/>
      <c r="W828" s="80"/>
      <c r="X828" s="80"/>
      <c r="Y828" s="80"/>
      <c r="Z828" s="80"/>
    </row>
    <row r="829" spans="1:26" ht="15" x14ac:dyDescent="0.25">
      <c r="A829" s="80"/>
      <c r="B829" s="80"/>
      <c r="C829" s="80"/>
      <c r="D829" s="80"/>
      <c r="E829" s="80"/>
      <c r="F829" s="80"/>
      <c r="G829" s="80"/>
      <c r="H829" s="80"/>
      <c r="I829" s="80"/>
      <c r="J829" s="80"/>
      <c r="K829" s="80"/>
      <c r="L829" s="80"/>
      <c r="M829" s="80"/>
      <c r="N829" s="80"/>
      <c r="O829" s="80"/>
      <c r="P829" s="80"/>
      <c r="Q829" s="80"/>
      <c r="R829" s="80"/>
      <c r="S829" s="80"/>
      <c r="T829" s="80"/>
      <c r="U829" s="80"/>
      <c r="V829" s="80"/>
      <c r="W829" s="80"/>
      <c r="X829" s="80"/>
      <c r="Y829" s="80"/>
      <c r="Z829" s="80"/>
    </row>
    <row r="830" spans="1:26" ht="15" x14ac:dyDescent="0.25">
      <c r="A830" s="80"/>
      <c r="B830" s="80"/>
      <c r="C830" s="80"/>
      <c r="D830" s="80"/>
      <c r="E830" s="80"/>
      <c r="F830" s="80"/>
      <c r="G830" s="80"/>
      <c r="H830" s="80"/>
      <c r="I830" s="80"/>
      <c r="J830" s="80"/>
      <c r="K830" s="80"/>
      <c r="L830" s="80"/>
      <c r="M830" s="80"/>
      <c r="N830" s="80"/>
      <c r="O830" s="80"/>
      <c r="P830" s="80"/>
      <c r="Q830" s="80"/>
      <c r="R830" s="80"/>
      <c r="S830" s="80"/>
      <c r="T830" s="80"/>
      <c r="U830" s="80"/>
      <c r="V830" s="80"/>
      <c r="W830" s="80"/>
      <c r="X830" s="80"/>
      <c r="Y830" s="80"/>
      <c r="Z830" s="80"/>
    </row>
    <row r="831" spans="1:26" ht="15" x14ac:dyDescent="0.25">
      <c r="A831" s="80"/>
      <c r="B831" s="80"/>
      <c r="C831" s="80"/>
      <c r="D831" s="80"/>
      <c r="E831" s="80"/>
      <c r="F831" s="80"/>
      <c r="G831" s="80"/>
      <c r="H831" s="80"/>
      <c r="I831" s="80"/>
      <c r="J831" s="80"/>
      <c r="K831" s="80"/>
      <c r="L831" s="80"/>
      <c r="M831" s="80"/>
      <c r="N831" s="80"/>
      <c r="O831" s="80"/>
      <c r="P831" s="80"/>
      <c r="Q831" s="80"/>
      <c r="R831" s="80"/>
      <c r="S831" s="80"/>
      <c r="T831" s="80"/>
      <c r="U831" s="80"/>
      <c r="V831" s="80"/>
      <c r="W831" s="80"/>
      <c r="X831" s="80"/>
      <c r="Y831" s="80"/>
      <c r="Z831" s="80"/>
    </row>
    <row r="832" spans="1:26" ht="15" x14ac:dyDescent="0.25">
      <c r="A832" s="80"/>
      <c r="B832" s="80"/>
      <c r="C832" s="80"/>
      <c r="D832" s="80"/>
      <c r="E832" s="80"/>
      <c r="F832" s="80"/>
      <c r="G832" s="80"/>
      <c r="H832" s="80"/>
      <c r="I832" s="80"/>
      <c r="J832" s="80"/>
      <c r="K832" s="80"/>
      <c r="L832" s="80"/>
      <c r="M832" s="80"/>
      <c r="N832" s="80"/>
      <c r="O832" s="80"/>
      <c r="P832" s="80"/>
      <c r="Q832" s="80"/>
      <c r="R832" s="80"/>
      <c r="S832" s="80"/>
      <c r="T832" s="80"/>
      <c r="U832" s="80"/>
      <c r="V832" s="80"/>
      <c r="W832" s="80"/>
      <c r="X832" s="80"/>
      <c r="Y832" s="80"/>
      <c r="Z832" s="80"/>
    </row>
    <row r="833" spans="1:26" ht="15" x14ac:dyDescent="0.25">
      <c r="A833" s="80"/>
      <c r="B833" s="80"/>
      <c r="C833" s="80"/>
      <c r="D833" s="80"/>
      <c r="E833" s="80"/>
      <c r="F833" s="80"/>
      <c r="G833" s="80"/>
      <c r="H833" s="80"/>
      <c r="I833" s="80"/>
      <c r="J833" s="80"/>
      <c r="K833" s="80"/>
      <c r="L833" s="80"/>
      <c r="M833" s="80"/>
      <c r="N833" s="80"/>
      <c r="O833" s="80"/>
      <c r="P833" s="80"/>
      <c r="Q833" s="80"/>
      <c r="R833" s="80"/>
      <c r="S833" s="80"/>
      <c r="T833" s="80"/>
      <c r="U833" s="80"/>
      <c r="V833" s="80"/>
      <c r="W833" s="80"/>
      <c r="X833" s="80"/>
      <c r="Y833" s="80"/>
      <c r="Z833" s="80"/>
    </row>
    <row r="834" spans="1:26" ht="15" x14ac:dyDescent="0.25">
      <c r="A834" s="80"/>
      <c r="B834" s="80"/>
      <c r="C834" s="80"/>
      <c r="D834" s="80"/>
      <c r="E834" s="80"/>
      <c r="F834" s="80"/>
      <c r="G834" s="80"/>
      <c r="H834" s="80"/>
      <c r="I834" s="80"/>
      <c r="J834" s="80"/>
      <c r="K834" s="80"/>
      <c r="L834" s="80"/>
      <c r="M834" s="80"/>
      <c r="N834" s="80"/>
      <c r="O834" s="80"/>
      <c r="P834" s="80"/>
      <c r="Q834" s="80"/>
      <c r="R834" s="80"/>
      <c r="S834" s="80"/>
      <c r="T834" s="80"/>
      <c r="U834" s="80"/>
      <c r="V834" s="80"/>
      <c r="W834" s="80"/>
      <c r="X834" s="80"/>
      <c r="Y834" s="80"/>
      <c r="Z834" s="80"/>
    </row>
    <row r="835" spans="1:26" ht="15" x14ac:dyDescent="0.25">
      <c r="A835" s="80"/>
      <c r="B835" s="80"/>
      <c r="C835" s="80"/>
      <c r="D835" s="80"/>
      <c r="E835" s="80"/>
      <c r="F835" s="80"/>
      <c r="G835" s="80"/>
      <c r="H835" s="80"/>
      <c r="I835" s="80"/>
      <c r="J835" s="80"/>
      <c r="K835" s="80"/>
      <c r="L835" s="80"/>
      <c r="M835" s="80"/>
      <c r="N835" s="80"/>
      <c r="O835" s="80"/>
      <c r="P835" s="80"/>
      <c r="Q835" s="80"/>
      <c r="R835" s="80"/>
      <c r="S835" s="80"/>
      <c r="T835" s="80"/>
      <c r="U835" s="80"/>
      <c r="V835" s="80"/>
      <c r="W835" s="80"/>
      <c r="X835" s="80"/>
      <c r="Y835" s="80"/>
      <c r="Z835" s="80"/>
    </row>
    <row r="836" spans="1:26" ht="15" x14ac:dyDescent="0.25">
      <c r="A836" s="80"/>
      <c r="B836" s="80"/>
      <c r="C836" s="80"/>
      <c r="D836" s="80"/>
      <c r="E836" s="80"/>
      <c r="F836" s="80"/>
      <c r="G836" s="80"/>
      <c r="H836" s="80"/>
      <c r="I836" s="80"/>
      <c r="J836" s="80"/>
      <c r="K836" s="80"/>
      <c r="L836" s="80"/>
      <c r="M836" s="80"/>
      <c r="N836" s="80"/>
      <c r="O836" s="80"/>
      <c r="P836" s="80"/>
      <c r="Q836" s="80"/>
      <c r="R836" s="80"/>
      <c r="S836" s="80"/>
      <c r="T836" s="80"/>
      <c r="U836" s="80"/>
      <c r="V836" s="80"/>
      <c r="W836" s="80"/>
      <c r="X836" s="80"/>
      <c r="Y836" s="80"/>
      <c r="Z836" s="80"/>
    </row>
    <row r="837" spans="1:26" ht="15" x14ac:dyDescent="0.25">
      <c r="A837" s="80"/>
      <c r="B837" s="80"/>
      <c r="C837" s="80"/>
      <c r="D837" s="80"/>
      <c r="E837" s="80"/>
      <c r="F837" s="80"/>
      <c r="G837" s="80"/>
      <c r="H837" s="80"/>
      <c r="I837" s="80"/>
      <c r="J837" s="80"/>
      <c r="K837" s="80"/>
      <c r="L837" s="80"/>
      <c r="M837" s="80"/>
      <c r="N837" s="80"/>
      <c r="O837" s="80"/>
      <c r="P837" s="80"/>
      <c r="Q837" s="80"/>
      <c r="R837" s="80"/>
      <c r="S837" s="80"/>
      <c r="T837" s="80"/>
      <c r="U837" s="80"/>
      <c r="V837" s="80"/>
      <c r="W837" s="80"/>
      <c r="X837" s="80"/>
      <c r="Y837" s="80"/>
      <c r="Z837" s="80"/>
    </row>
    <row r="838" spans="1:26" ht="15" x14ac:dyDescent="0.25">
      <c r="A838" s="80"/>
      <c r="B838" s="80"/>
      <c r="C838" s="80"/>
      <c r="D838" s="80"/>
      <c r="E838" s="80"/>
      <c r="F838" s="80"/>
      <c r="G838" s="80"/>
      <c r="H838" s="80"/>
      <c r="I838" s="80"/>
      <c r="J838" s="80"/>
      <c r="K838" s="80"/>
      <c r="L838" s="80"/>
      <c r="M838" s="80"/>
      <c r="N838" s="80"/>
      <c r="O838" s="80"/>
      <c r="P838" s="80"/>
      <c r="Q838" s="80"/>
      <c r="R838" s="80"/>
      <c r="S838" s="80"/>
      <c r="T838" s="80"/>
      <c r="U838" s="80"/>
      <c r="V838" s="80"/>
      <c r="W838" s="80"/>
      <c r="X838" s="80"/>
      <c r="Y838" s="80"/>
      <c r="Z838" s="80"/>
    </row>
    <row r="839" spans="1:26" ht="15" x14ac:dyDescent="0.25">
      <c r="A839" s="80"/>
      <c r="B839" s="80"/>
      <c r="C839" s="80"/>
      <c r="D839" s="80"/>
      <c r="E839" s="80"/>
      <c r="F839" s="80"/>
      <c r="G839" s="80"/>
      <c r="H839" s="80"/>
      <c r="I839" s="80"/>
      <c r="J839" s="80"/>
      <c r="K839" s="80"/>
      <c r="L839" s="80"/>
      <c r="M839" s="80"/>
      <c r="N839" s="80"/>
      <c r="O839" s="80"/>
      <c r="P839" s="80"/>
      <c r="Q839" s="80"/>
      <c r="R839" s="80"/>
      <c r="S839" s="80"/>
      <c r="T839" s="80"/>
      <c r="U839" s="80"/>
      <c r="V839" s="80"/>
      <c r="W839" s="80"/>
      <c r="X839" s="80"/>
      <c r="Y839" s="80"/>
      <c r="Z839" s="80"/>
    </row>
    <row r="840" spans="1:26" ht="15" x14ac:dyDescent="0.25">
      <c r="A840" s="80"/>
      <c r="B840" s="80"/>
      <c r="C840" s="80"/>
      <c r="D840" s="80"/>
      <c r="E840" s="80"/>
      <c r="F840" s="80"/>
      <c r="G840" s="80"/>
      <c r="H840" s="80"/>
      <c r="I840" s="80"/>
      <c r="J840" s="80"/>
      <c r="K840" s="80"/>
      <c r="L840" s="80"/>
      <c r="M840" s="80"/>
      <c r="N840" s="80"/>
      <c r="O840" s="80"/>
      <c r="P840" s="80"/>
      <c r="Q840" s="80"/>
      <c r="R840" s="80"/>
      <c r="S840" s="80"/>
      <c r="T840" s="80"/>
      <c r="U840" s="80"/>
      <c r="V840" s="80"/>
      <c r="W840" s="80"/>
      <c r="X840" s="80"/>
      <c r="Y840" s="80"/>
      <c r="Z840" s="80"/>
    </row>
    <row r="841" spans="1:26" ht="15" x14ac:dyDescent="0.25">
      <c r="A841" s="80"/>
      <c r="B841" s="80"/>
      <c r="C841" s="80"/>
      <c r="D841" s="80"/>
      <c r="E841" s="80"/>
      <c r="F841" s="80"/>
      <c r="G841" s="80"/>
      <c r="H841" s="80"/>
      <c r="I841" s="80"/>
      <c r="J841" s="80"/>
      <c r="K841" s="80"/>
      <c r="L841" s="80"/>
      <c r="M841" s="80"/>
      <c r="N841" s="80"/>
      <c r="O841" s="80"/>
      <c r="P841" s="80"/>
      <c r="Q841" s="80"/>
      <c r="R841" s="80"/>
      <c r="S841" s="80"/>
      <c r="T841" s="80"/>
      <c r="U841" s="80"/>
      <c r="V841" s="80"/>
      <c r="W841" s="80"/>
      <c r="X841" s="80"/>
      <c r="Y841" s="80"/>
      <c r="Z841" s="80"/>
    </row>
    <row r="842" spans="1:26" ht="15" x14ac:dyDescent="0.25">
      <c r="A842" s="80"/>
      <c r="B842" s="80"/>
      <c r="C842" s="80"/>
      <c r="D842" s="80"/>
      <c r="E842" s="80"/>
      <c r="F842" s="80"/>
      <c r="G842" s="80"/>
      <c r="H842" s="80"/>
      <c r="I842" s="80"/>
      <c r="J842" s="80"/>
      <c r="K842" s="80"/>
      <c r="L842" s="80"/>
      <c r="M842" s="80"/>
      <c r="N842" s="80"/>
      <c r="O842" s="80"/>
      <c r="P842" s="80"/>
      <c r="Q842" s="80"/>
      <c r="R842" s="80"/>
      <c r="S842" s="80"/>
      <c r="T842" s="80"/>
      <c r="U842" s="80"/>
      <c r="V842" s="80"/>
      <c r="W842" s="80"/>
      <c r="X842" s="80"/>
      <c r="Y842" s="80"/>
      <c r="Z842" s="80"/>
    </row>
    <row r="843" spans="1:26" ht="15" x14ac:dyDescent="0.25">
      <c r="A843" s="80"/>
      <c r="B843" s="80"/>
      <c r="C843" s="80"/>
      <c r="D843" s="80"/>
      <c r="E843" s="80"/>
      <c r="F843" s="80"/>
      <c r="G843" s="80"/>
      <c r="H843" s="80"/>
      <c r="I843" s="80"/>
      <c r="J843" s="80"/>
      <c r="K843" s="80"/>
      <c r="L843" s="80"/>
      <c r="M843" s="80"/>
      <c r="N843" s="80"/>
      <c r="O843" s="80"/>
      <c r="P843" s="80"/>
      <c r="Q843" s="80"/>
      <c r="R843" s="80"/>
      <c r="S843" s="80"/>
      <c r="T843" s="80"/>
      <c r="U843" s="80"/>
      <c r="V843" s="80"/>
      <c r="W843" s="80"/>
      <c r="X843" s="80"/>
      <c r="Y843" s="80"/>
      <c r="Z843" s="80"/>
    </row>
    <row r="844" spans="1:26" ht="15" x14ac:dyDescent="0.25">
      <c r="A844" s="80"/>
      <c r="B844" s="80"/>
      <c r="C844" s="80"/>
      <c r="D844" s="80"/>
      <c r="E844" s="80"/>
      <c r="F844" s="80"/>
      <c r="G844" s="80"/>
      <c r="H844" s="80"/>
      <c r="I844" s="80"/>
      <c r="J844" s="80"/>
      <c r="K844" s="80"/>
      <c r="L844" s="80"/>
      <c r="M844" s="80"/>
      <c r="N844" s="80"/>
      <c r="O844" s="80"/>
      <c r="P844" s="80"/>
      <c r="Q844" s="80"/>
      <c r="R844" s="80"/>
      <c r="S844" s="80"/>
      <c r="T844" s="80"/>
      <c r="U844" s="80"/>
      <c r="V844" s="80"/>
      <c r="W844" s="80"/>
      <c r="X844" s="80"/>
      <c r="Y844" s="80"/>
      <c r="Z844" s="80"/>
    </row>
    <row r="845" spans="1:26" ht="15" x14ac:dyDescent="0.25">
      <c r="A845" s="80"/>
      <c r="B845" s="80"/>
      <c r="C845" s="80"/>
      <c r="D845" s="80"/>
      <c r="E845" s="80"/>
      <c r="F845" s="80"/>
      <c r="G845" s="80"/>
      <c r="H845" s="80"/>
      <c r="I845" s="80"/>
      <c r="J845" s="80"/>
      <c r="K845" s="80"/>
      <c r="L845" s="80"/>
      <c r="M845" s="80"/>
      <c r="N845" s="80"/>
      <c r="O845" s="80"/>
      <c r="P845" s="80"/>
      <c r="Q845" s="80"/>
      <c r="R845" s="80"/>
      <c r="S845" s="80"/>
      <c r="T845" s="80"/>
      <c r="U845" s="80"/>
      <c r="V845" s="80"/>
      <c r="W845" s="80"/>
      <c r="X845" s="80"/>
      <c r="Y845" s="80"/>
      <c r="Z845" s="80"/>
    </row>
    <row r="846" spans="1:26" ht="15" x14ac:dyDescent="0.25">
      <c r="A846" s="80"/>
      <c r="B846" s="80"/>
      <c r="C846" s="80"/>
      <c r="D846" s="80"/>
      <c r="E846" s="80"/>
      <c r="F846" s="80"/>
      <c r="G846" s="80"/>
      <c r="H846" s="80"/>
      <c r="I846" s="80"/>
      <c r="J846" s="80"/>
      <c r="K846" s="80"/>
      <c r="L846" s="80"/>
      <c r="M846" s="80"/>
      <c r="N846" s="80"/>
      <c r="O846" s="80"/>
      <c r="P846" s="80"/>
      <c r="Q846" s="80"/>
      <c r="R846" s="80"/>
      <c r="S846" s="80"/>
      <c r="T846" s="80"/>
      <c r="U846" s="80"/>
      <c r="V846" s="80"/>
      <c r="W846" s="80"/>
      <c r="X846" s="80"/>
      <c r="Y846" s="80"/>
      <c r="Z846" s="80"/>
    </row>
    <row r="847" spans="1:26" ht="15" x14ac:dyDescent="0.25">
      <c r="A847" s="80"/>
      <c r="B847" s="80"/>
      <c r="C847" s="80"/>
      <c r="D847" s="80"/>
      <c r="E847" s="80"/>
      <c r="F847" s="80"/>
      <c r="G847" s="80"/>
      <c r="H847" s="80"/>
      <c r="I847" s="80"/>
      <c r="J847" s="80"/>
      <c r="K847" s="80"/>
      <c r="L847" s="80"/>
      <c r="M847" s="80"/>
      <c r="N847" s="80"/>
      <c r="O847" s="80"/>
      <c r="P847" s="80"/>
      <c r="Q847" s="80"/>
      <c r="R847" s="80"/>
      <c r="S847" s="80"/>
      <c r="T847" s="80"/>
      <c r="U847" s="80"/>
      <c r="V847" s="80"/>
      <c r="W847" s="80"/>
      <c r="X847" s="80"/>
      <c r="Y847" s="80"/>
      <c r="Z847" s="80"/>
    </row>
    <row r="848" spans="1:26" ht="15" x14ac:dyDescent="0.25">
      <c r="A848" s="80"/>
      <c r="B848" s="80"/>
      <c r="C848" s="80"/>
      <c r="D848" s="80"/>
      <c r="E848" s="80"/>
      <c r="F848" s="80"/>
      <c r="G848" s="80"/>
      <c r="H848" s="80"/>
      <c r="I848" s="80"/>
      <c r="J848" s="80"/>
      <c r="K848" s="80"/>
      <c r="L848" s="80"/>
      <c r="M848" s="80"/>
      <c r="N848" s="80"/>
      <c r="O848" s="80"/>
      <c r="P848" s="80"/>
      <c r="Q848" s="80"/>
      <c r="R848" s="80"/>
      <c r="S848" s="80"/>
      <c r="T848" s="80"/>
      <c r="U848" s="80"/>
      <c r="V848" s="80"/>
      <c r="W848" s="80"/>
      <c r="X848" s="80"/>
      <c r="Y848" s="80"/>
      <c r="Z848" s="80"/>
    </row>
    <row r="849" spans="1:26" ht="15" x14ac:dyDescent="0.25">
      <c r="A849" s="80"/>
      <c r="B849" s="80"/>
      <c r="C849" s="80"/>
      <c r="D849" s="80"/>
      <c r="E849" s="80"/>
      <c r="F849" s="80"/>
      <c r="G849" s="80"/>
      <c r="H849" s="80"/>
      <c r="I849" s="80"/>
      <c r="J849" s="80"/>
      <c r="K849" s="80"/>
      <c r="L849" s="80"/>
      <c r="M849" s="80"/>
      <c r="N849" s="80"/>
      <c r="O849" s="80"/>
      <c r="P849" s="80"/>
      <c r="Q849" s="80"/>
      <c r="R849" s="80"/>
      <c r="S849" s="80"/>
      <c r="T849" s="80"/>
      <c r="U849" s="80"/>
      <c r="V849" s="80"/>
      <c r="W849" s="80"/>
      <c r="X849" s="80"/>
      <c r="Y849" s="80"/>
      <c r="Z849" s="80"/>
    </row>
    <row r="850" spans="1:26" ht="15" x14ac:dyDescent="0.25">
      <c r="A850" s="80"/>
      <c r="B850" s="80"/>
      <c r="C850" s="80"/>
      <c r="D850" s="80"/>
      <c r="E850" s="80"/>
      <c r="F850" s="80"/>
      <c r="G850" s="80"/>
      <c r="H850" s="80"/>
      <c r="I850" s="80"/>
      <c r="J850" s="80"/>
      <c r="K850" s="80"/>
      <c r="L850" s="80"/>
      <c r="M850" s="80"/>
      <c r="N850" s="80"/>
      <c r="O850" s="80"/>
      <c r="P850" s="80"/>
      <c r="Q850" s="80"/>
      <c r="R850" s="80"/>
      <c r="S850" s="80"/>
      <c r="T850" s="80"/>
      <c r="U850" s="80"/>
      <c r="V850" s="80"/>
      <c r="W850" s="80"/>
      <c r="X850" s="80"/>
      <c r="Y850" s="80"/>
      <c r="Z850" s="80"/>
    </row>
    <row r="851" spans="1:26" ht="15" x14ac:dyDescent="0.25">
      <c r="A851" s="80"/>
      <c r="B851" s="80"/>
      <c r="C851" s="80"/>
      <c r="D851" s="80"/>
      <c r="E851" s="80"/>
      <c r="F851" s="80"/>
      <c r="G851" s="80"/>
      <c r="H851" s="80"/>
      <c r="I851" s="80"/>
      <c r="J851" s="80"/>
      <c r="K851" s="80"/>
      <c r="L851" s="80"/>
      <c r="M851" s="80"/>
      <c r="N851" s="80"/>
      <c r="O851" s="80"/>
      <c r="P851" s="80"/>
      <c r="Q851" s="80"/>
      <c r="R851" s="80"/>
      <c r="S851" s="80"/>
      <c r="T851" s="80"/>
      <c r="U851" s="80"/>
      <c r="V851" s="80"/>
      <c r="W851" s="80"/>
      <c r="X851" s="80"/>
      <c r="Y851" s="80"/>
      <c r="Z851" s="80"/>
    </row>
    <row r="852" spans="1:26" ht="15" x14ac:dyDescent="0.25">
      <c r="A852" s="80"/>
      <c r="B852" s="80"/>
      <c r="C852" s="80"/>
      <c r="D852" s="80"/>
      <c r="E852" s="80"/>
      <c r="F852" s="80"/>
      <c r="G852" s="80"/>
      <c r="H852" s="80"/>
      <c r="I852" s="80"/>
      <c r="J852" s="80"/>
      <c r="K852" s="80"/>
      <c r="L852" s="80"/>
      <c r="M852" s="80"/>
      <c r="N852" s="80"/>
      <c r="O852" s="80"/>
      <c r="P852" s="80"/>
      <c r="Q852" s="80"/>
      <c r="R852" s="80"/>
      <c r="S852" s="80"/>
      <c r="T852" s="80"/>
      <c r="U852" s="80"/>
      <c r="V852" s="80"/>
      <c r="W852" s="80"/>
      <c r="X852" s="80"/>
      <c r="Y852" s="80"/>
      <c r="Z852" s="80"/>
    </row>
    <row r="853" spans="1:26" ht="15" x14ac:dyDescent="0.25">
      <c r="A853" s="80"/>
      <c r="B853" s="80"/>
      <c r="C853" s="80"/>
      <c r="D853" s="80"/>
      <c r="E853" s="80"/>
      <c r="F853" s="80"/>
      <c r="G853" s="80"/>
      <c r="H853" s="80"/>
      <c r="I853" s="80"/>
      <c r="J853" s="80"/>
      <c r="K853" s="80"/>
      <c r="L853" s="80"/>
      <c r="M853" s="80"/>
      <c r="N853" s="80"/>
      <c r="O853" s="80"/>
      <c r="P853" s="80"/>
      <c r="Q853" s="80"/>
      <c r="R853" s="80"/>
      <c r="S853" s="80"/>
      <c r="T853" s="80"/>
      <c r="U853" s="80"/>
      <c r="V853" s="80"/>
      <c r="W853" s="80"/>
      <c r="X853" s="80"/>
      <c r="Y853" s="80"/>
      <c r="Z853" s="80"/>
    </row>
    <row r="854" spans="1:26" ht="15" x14ac:dyDescent="0.25">
      <c r="A854" s="80"/>
      <c r="B854" s="80"/>
      <c r="C854" s="80"/>
      <c r="D854" s="80"/>
      <c r="E854" s="80"/>
      <c r="F854" s="80"/>
      <c r="G854" s="80"/>
      <c r="H854" s="80"/>
      <c r="I854" s="80"/>
      <c r="J854" s="80"/>
      <c r="K854" s="80"/>
      <c r="L854" s="80"/>
      <c r="M854" s="80"/>
      <c r="N854" s="80"/>
      <c r="O854" s="80"/>
      <c r="P854" s="80"/>
      <c r="Q854" s="80"/>
      <c r="R854" s="80"/>
      <c r="S854" s="80"/>
      <c r="T854" s="80"/>
      <c r="U854" s="80"/>
      <c r="V854" s="80"/>
      <c r="W854" s="80"/>
      <c r="X854" s="80"/>
      <c r="Y854" s="80"/>
      <c r="Z854" s="80"/>
    </row>
    <row r="855" spans="1:26" ht="15" x14ac:dyDescent="0.25">
      <c r="A855" s="80"/>
      <c r="B855" s="80"/>
      <c r="C855" s="80"/>
      <c r="D855" s="80"/>
      <c r="E855" s="80"/>
      <c r="F855" s="80"/>
      <c r="G855" s="80"/>
      <c r="H855" s="80"/>
      <c r="I855" s="80"/>
      <c r="J855" s="80"/>
      <c r="K855" s="80"/>
      <c r="L855" s="80"/>
      <c r="M855" s="80"/>
      <c r="N855" s="80"/>
      <c r="O855" s="80"/>
      <c r="P855" s="80"/>
      <c r="Q855" s="80"/>
      <c r="R855" s="80"/>
      <c r="S855" s="80"/>
      <c r="T855" s="80"/>
      <c r="U855" s="80"/>
      <c r="V855" s="80"/>
      <c r="W855" s="80"/>
      <c r="X855" s="80"/>
      <c r="Y855" s="80"/>
      <c r="Z855" s="80"/>
    </row>
    <row r="856" spans="1:26" ht="15" x14ac:dyDescent="0.25">
      <c r="A856" s="80"/>
      <c r="B856" s="80"/>
      <c r="C856" s="80"/>
      <c r="D856" s="80"/>
      <c r="E856" s="80"/>
      <c r="F856" s="80"/>
      <c r="G856" s="80"/>
      <c r="H856" s="80"/>
      <c r="I856" s="80"/>
      <c r="J856" s="80"/>
      <c r="K856" s="80"/>
      <c r="L856" s="80"/>
      <c r="M856" s="80"/>
      <c r="N856" s="80"/>
      <c r="O856" s="80"/>
      <c r="P856" s="80"/>
      <c r="Q856" s="80"/>
      <c r="R856" s="80"/>
      <c r="S856" s="80"/>
      <c r="T856" s="80"/>
      <c r="U856" s="80"/>
      <c r="V856" s="80"/>
      <c r="W856" s="80"/>
      <c r="X856" s="80"/>
      <c r="Y856" s="80"/>
      <c r="Z856" s="80"/>
    </row>
    <row r="857" spans="1:26" ht="15" x14ac:dyDescent="0.25">
      <c r="A857" s="80"/>
      <c r="B857" s="80"/>
      <c r="C857" s="80"/>
      <c r="D857" s="80"/>
      <c r="E857" s="80"/>
      <c r="F857" s="80"/>
      <c r="G857" s="80"/>
      <c r="H857" s="80"/>
      <c r="I857" s="80"/>
      <c r="J857" s="80"/>
      <c r="K857" s="80"/>
      <c r="L857" s="80"/>
      <c r="M857" s="80"/>
      <c r="N857" s="80"/>
      <c r="O857" s="80"/>
      <c r="P857" s="80"/>
      <c r="Q857" s="80"/>
      <c r="R857" s="80"/>
      <c r="S857" s="80"/>
      <c r="T857" s="80"/>
      <c r="U857" s="80"/>
      <c r="V857" s="80"/>
      <c r="W857" s="80"/>
      <c r="X857" s="80"/>
      <c r="Y857" s="80"/>
      <c r="Z857" s="80"/>
    </row>
    <row r="858" spans="1:26" ht="15" x14ac:dyDescent="0.25">
      <c r="A858" s="80"/>
      <c r="B858" s="80"/>
      <c r="C858" s="80"/>
      <c r="D858" s="80"/>
      <c r="E858" s="80"/>
      <c r="F858" s="80"/>
      <c r="G858" s="80"/>
      <c r="H858" s="80"/>
      <c r="I858" s="80"/>
      <c r="J858" s="80"/>
      <c r="K858" s="80"/>
      <c r="L858" s="80"/>
      <c r="M858" s="80"/>
      <c r="N858" s="80"/>
      <c r="O858" s="80"/>
      <c r="P858" s="80"/>
      <c r="Q858" s="80"/>
      <c r="R858" s="80"/>
      <c r="S858" s="80"/>
      <c r="T858" s="80"/>
      <c r="U858" s="80"/>
      <c r="V858" s="80"/>
      <c r="W858" s="80"/>
      <c r="X858" s="80"/>
      <c r="Y858" s="80"/>
      <c r="Z858" s="80"/>
    </row>
    <row r="859" spans="1:26" ht="15" x14ac:dyDescent="0.25">
      <c r="A859" s="80"/>
      <c r="B859" s="80"/>
      <c r="C859" s="80"/>
      <c r="D859" s="80"/>
      <c r="E859" s="80"/>
      <c r="F859" s="80"/>
      <c r="G859" s="80"/>
      <c r="H859" s="80"/>
      <c r="I859" s="80"/>
      <c r="J859" s="80"/>
      <c r="K859" s="80"/>
      <c r="L859" s="80"/>
      <c r="M859" s="80"/>
      <c r="N859" s="80"/>
      <c r="O859" s="80"/>
      <c r="P859" s="80"/>
      <c r="Q859" s="80"/>
      <c r="R859" s="80"/>
      <c r="S859" s="80"/>
      <c r="T859" s="80"/>
      <c r="U859" s="80"/>
      <c r="V859" s="80"/>
      <c r="W859" s="80"/>
      <c r="X859" s="80"/>
      <c r="Y859" s="80"/>
      <c r="Z859" s="80"/>
    </row>
    <row r="860" spans="1:26" ht="15" x14ac:dyDescent="0.25">
      <c r="A860" s="80"/>
      <c r="B860" s="80"/>
      <c r="C860" s="80"/>
      <c r="D860" s="80"/>
      <c r="E860" s="80"/>
      <c r="F860" s="80"/>
      <c r="G860" s="80"/>
      <c r="H860" s="80"/>
      <c r="I860" s="80"/>
      <c r="J860" s="80"/>
      <c r="K860" s="80"/>
      <c r="L860" s="80"/>
      <c r="M860" s="80"/>
      <c r="N860" s="80"/>
      <c r="O860" s="80"/>
      <c r="P860" s="80"/>
      <c r="Q860" s="80"/>
      <c r="R860" s="80"/>
      <c r="S860" s="80"/>
      <c r="T860" s="80"/>
      <c r="U860" s="80"/>
      <c r="V860" s="80"/>
      <c r="W860" s="80"/>
      <c r="X860" s="80"/>
      <c r="Y860" s="80"/>
      <c r="Z860" s="80"/>
    </row>
    <row r="861" spans="1:26" ht="15" x14ac:dyDescent="0.25">
      <c r="A861" s="80"/>
      <c r="B861" s="80"/>
      <c r="C861" s="80"/>
      <c r="D861" s="80"/>
      <c r="E861" s="80"/>
      <c r="F861" s="80"/>
      <c r="G861" s="80"/>
      <c r="H861" s="80"/>
      <c r="I861" s="80"/>
      <c r="J861" s="80"/>
      <c r="K861" s="80"/>
      <c r="L861" s="80"/>
      <c r="M861" s="80"/>
      <c r="N861" s="80"/>
      <c r="O861" s="80"/>
      <c r="P861" s="80"/>
      <c r="Q861" s="80"/>
      <c r="R861" s="80"/>
      <c r="S861" s="80"/>
      <c r="T861" s="80"/>
      <c r="U861" s="80"/>
      <c r="V861" s="80"/>
      <c r="W861" s="80"/>
      <c r="X861" s="80"/>
      <c r="Y861" s="80"/>
      <c r="Z861" s="80"/>
    </row>
    <row r="862" spans="1:26" ht="15" x14ac:dyDescent="0.25">
      <c r="A862" s="80"/>
      <c r="B862" s="80"/>
      <c r="C862" s="80"/>
      <c r="D862" s="80"/>
      <c r="E862" s="80"/>
      <c r="F862" s="80"/>
      <c r="G862" s="80"/>
      <c r="H862" s="80"/>
      <c r="I862" s="80"/>
      <c r="J862" s="80"/>
      <c r="K862" s="80"/>
      <c r="L862" s="80"/>
      <c r="M862" s="80"/>
      <c r="N862" s="80"/>
      <c r="O862" s="80"/>
      <c r="P862" s="80"/>
      <c r="Q862" s="80"/>
      <c r="R862" s="80"/>
      <c r="S862" s="80"/>
      <c r="T862" s="80"/>
      <c r="U862" s="80"/>
      <c r="V862" s="80"/>
      <c r="W862" s="80"/>
      <c r="X862" s="80"/>
      <c r="Y862" s="80"/>
      <c r="Z862" s="80"/>
    </row>
    <row r="863" spans="1:26" ht="15" x14ac:dyDescent="0.25">
      <c r="A863" s="80"/>
      <c r="B863" s="80"/>
      <c r="C863" s="80"/>
      <c r="D863" s="80"/>
      <c r="E863" s="80"/>
      <c r="F863" s="80"/>
      <c r="G863" s="80"/>
      <c r="H863" s="80"/>
      <c r="I863" s="80"/>
      <c r="J863" s="80"/>
      <c r="K863" s="80"/>
      <c r="L863" s="80"/>
      <c r="M863" s="80"/>
      <c r="N863" s="80"/>
      <c r="O863" s="80"/>
      <c r="P863" s="80"/>
      <c r="Q863" s="80"/>
      <c r="R863" s="80"/>
      <c r="S863" s="80"/>
      <c r="T863" s="80"/>
      <c r="U863" s="80"/>
      <c r="V863" s="80"/>
      <c r="W863" s="80"/>
      <c r="X863" s="80"/>
      <c r="Y863" s="80"/>
      <c r="Z863" s="80"/>
    </row>
    <row r="864" spans="1:26" ht="15" x14ac:dyDescent="0.25">
      <c r="A864" s="80"/>
      <c r="B864" s="80"/>
      <c r="C864" s="80"/>
      <c r="D864" s="80"/>
      <c r="E864" s="80"/>
      <c r="F864" s="80"/>
      <c r="G864" s="80"/>
      <c r="H864" s="80"/>
      <c r="I864" s="80"/>
      <c r="J864" s="80"/>
      <c r="K864" s="80"/>
      <c r="L864" s="80"/>
      <c r="M864" s="80"/>
      <c r="N864" s="80"/>
      <c r="O864" s="80"/>
      <c r="P864" s="80"/>
      <c r="Q864" s="80"/>
      <c r="R864" s="80"/>
      <c r="S864" s="80"/>
      <c r="T864" s="80"/>
      <c r="U864" s="80"/>
      <c r="V864" s="80"/>
      <c r="W864" s="80"/>
      <c r="X864" s="80"/>
      <c r="Y864" s="80"/>
      <c r="Z864" s="80"/>
    </row>
    <row r="865" spans="1:26" ht="15" x14ac:dyDescent="0.25">
      <c r="A865" s="80"/>
      <c r="B865" s="80"/>
      <c r="C865" s="80"/>
      <c r="D865" s="80"/>
      <c r="E865" s="80"/>
      <c r="F865" s="80"/>
      <c r="G865" s="80"/>
      <c r="H865" s="80"/>
      <c r="I865" s="80"/>
      <c r="J865" s="80"/>
      <c r="K865" s="80"/>
      <c r="L865" s="80"/>
      <c r="M865" s="80"/>
      <c r="N865" s="80"/>
      <c r="O865" s="80"/>
      <c r="P865" s="80"/>
      <c r="Q865" s="80"/>
      <c r="R865" s="80"/>
      <c r="S865" s="80"/>
      <c r="T865" s="80"/>
      <c r="U865" s="80"/>
      <c r="V865" s="80"/>
      <c r="W865" s="80"/>
      <c r="X865" s="80"/>
      <c r="Y865" s="80"/>
      <c r="Z865" s="80"/>
    </row>
    <row r="866" spans="1:26" ht="15" x14ac:dyDescent="0.25">
      <c r="A866" s="80"/>
      <c r="B866" s="80"/>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row>
    <row r="867" spans="1:26" ht="15" x14ac:dyDescent="0.25">
      <c r="A867" s="80"/>
      <c r="B867" s="80"/>
      <c r="C867" s="80"/>
      <c r="D867" s="80"/>
      <c r="E867" s="80"/>
      <c r="F867" s="80"/>
      <c r="G867" s="80"/>
      <c r="H867" s="80"/>
      <c r="I867" s="80"/>
      <c r="J867" s="80"/>
      <c r="K867" s="80"/>
      <c r="L867" s="80"/>
      <c r="M867" s="80"/>
      <c r="N867" s="80"/>
      <c r="O867" s="80"/>
      <c r="P867" s="80"/>
      <c r="Q867" s="80"/>
      <c r="R867" s="80"/>
      <c r="S867" s="80"/>
      <c r="T867" s="80"/>
      <c r="U867" s="80"/>
      <c r="V867" s="80"/>
      <c r="W867" s="80"/>
      <c r="X867" s="80"/>
      <c r="Y867" s="80"/>
      <c r="Z867" s="80"/>
    </row>
    <row r="868" spans="1:26" ht="15" x14ac:dyDescent="0.25">
      <c r="A868" s="80"/>
      <c r="B868" s="80"/>
      <c r="C868" s="80"/>
      <c r="D868" s="80"/>
      <c r="E868" s="80"/>
      <c r="F868" s="80"/>
      <c r="G868" s="80"/>
      <c r="H868" s="80"/>
      <c r="I868" s="80"/>
      <c r="J868" s="80"/>
      <c r="K868" s="80"/>
      <c r="L868" s="80"/>
      <c r="M868" s="80"/>
      <c r="N868" s="80"/>
      <c r="O868" s="80"/>
      <c r="P868" s="80"/>
      <c r="Q868" s="80"/>
      <c r="R868" s="80"/>
      <c r="S868" s="80"/>
      <c r="T868" s="80"/>
      <c r="U868" s="80"/>
      <c r="V868" s="80"/>
      <c r="W868" s="80"/>
      <c r="X868" s="80"/>
      <c r="Y868" s="80"/>
      <c r="Z868" s="80"/>
    </row>
    <row r="869" spans="1:26" ht="15" x14ac:dyDescent="0.25">
      <c r="A869" s="80"/>
      <c r="B869" s="80"/>
      <c r="C869" s="80"/>
      <c r="D869" s="80"/>
      <c r="E869" s="80"/>
      <c r="F869" s="80"/>
      <c r="G869" s="80"/>
      <c r="H869" s="80"/>
      <c r="I869" s="80"/>
      <c r="J869" s="80"/>
      <c r="K869" s="80"/>
      <c r="L869" s="80"/>
      <c r="M869" s="80"/>
      <c r="N869" s="80"/>
      <c r="O869" s="80"/>
      <c r="P869" s="80"/>
      <c r="Q869" s="80"/>
      <c r="R869" s="80"/>
      <c r="S869" s="80"/>
      <c r="T869" s="80"/>
      <c r="U869" s="80"/>
      <c r="V869" s="80"/>
      <c r="W869" s="80"/>
      <c r="X869" s="80"/>
      <c r="Y869" s="80"/>
      <c r="Z869" s="80"/>
    </row>
    <row r="870" spans="1:26" ht="15" x14ac:dyDescent="0.25">
      <c r="A870" s="80"/>
      <c r="B870" s="80"/>
      <c r="C870" s="80"/>
      <c r="D870" s="80"/>
      <c r="E870" s="80"/>
      <c r="F870" s="80"/>
      <c r="G870" s="80"/>
      <c r="H870" s="80"/>
      <c r="I870" s="80"/>
      <c r="J870" s="80"/>
      <c r="K870" s="80"/>
      <c r="L870" s="80"/>
      <c r="M870" s="80"/>
      <c r="N870" s="80"/>
      <c r="O870" s="80"/>
      <c r="P870" s="80"/>
      <c r="Q870" s="80"/>
      <c r="R870" s="80"/>
      <c r="S870" s="80"/>
      <c r="T870" s="80"/>
      <c r="U870" s="80"/>
      <c r="V870" s="80"/>
      <c r="W870" s="80"/>
      <c r="X870" s="80"/>
      <c r="Y870" s="80"/>
      <c r="Z870" s="80"/>
    </row>
    <row r="871" spans="1:26" ht="15" x14ac:dyDescent="0.25">
      <c r="A871" s="80"/>
      <c r="B871" s="80"/>
      <c r="C871" s="80"/>
      <c r="D871" s="80"/>
      <c r="E871" s="80"/>
      <c r="F871" s="80"/>
      <c r="G871" s="80"/>
      <c r="H871" s="80"/>
      <c r="I871" s="80"/>
      <c r="J871" s="80"/>
      <c r="K871" s="80"/>
      <c r="L871" s="80"/>
      <c r="M871" s="80"/>
      <c r="N871" s="80"/>
      <c r="O871" s="80"/>
      <c r="P871" s="80"/>
      <c r="Q871" s="80"/>
      <c r="R871" s="80"/>
      <c r="S871" s="80"/>
      <c r="T871" s="80"/>
      <c r="U871" s="80"/>
      <c r="V871" s="80"/>
      <c r="W871" s="80"/>
      <c r="X871" s="80"/>
      <c r="Y871" s="80"/>
      <c r="Z871" s="80"/>
    </row>
    <row r="872" spans="1:26" ht="15" x14ac:dyDescent="0.25">
      <c r="A872" s="80"/>
      <c r="B872" s="80"/>
      <c r="C872" s="80"/>
      <c r="D872" s="80"/>
      <c r="E872" s="80"/>
      <c r="F872" s="80"/>
      <c r="G872" s="80"/>
      <c r="H872" s="80"/>
      <c r="I872" s="80"/>
      <c r="J872" s="80"/>
      <c r="K872" s="80"/>
      <c r="L872" s="80"/>
      <c r="M872" s="80"/>
      <c r="N872" s="80"/>
      <c r="O872" s="80"/>
      <c r="P872" s="80"/>
      <c r="Q872" s="80"/>
      <c r="R872" s="80"/>
      <c r="S872" s="80"/>
      <c r="T872" s="80"/>
      <c r="U872" s="80"/>
      <c r="V872" s="80"/>
      <c r="W872" s="80"/>
      <c r="X872" s="80"/>
      <c r="Y872" s="80"/>
      <c r="Z872" s="80"/>
    </row>
    <row r="873" spans="1:26" ht="15" x14ac:dyDescent="0.25">
      <c r="A873" s="80"/>
      <c r="B873" s="80"/>
      <c r="C873" s="80"/>
      <c r="D873" s="80"/>
      <c r="E873" s="80"/>
      <c r="F873" s="80"/>
      <c r="G873" s="80"/>
      <c r="H873" s="80"/>
      <c r="I873" s="80"/>
      <c r="J873" s="80"/>
      <c r="K873" s="80"/>
      <c r="L873" s="80"/>
      <c r="M873" s="80"/>
      <c r="N873" s="80"/>
      <c r="O873" s="80"/>
      <c r="P873" s="80"/>
      <c r="Q873" s="80"/>
      <c r="R873" s="80"/>
      <c r="S873" s="80"/>
      <c r="T873" s="80"/>
      <c r="U873" s="80"/>
      <c r="V873" s="80"/>
      <c r="W873" s="80"/>
      <c r="X873" s="80"/>
      <c r="Y873" s="80"/>
      <c r="Z873" s="80"/>
    </row>
    <row r="874" spans="1:26" ht="15" x14ac:dyDescent="0.25">
      <c r="A874" s="80"/>
      <c r="B874" s="80"/>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row>
    <row r="875" spans="1:26" ht="15" x14ac:dyDescent="0.25">
      <c r="A875" s="80"/>
      <c r="B875" s="80"/>
      <c r="C875" s="80"/>
      <c r="D875" s="80"/>
      <c r="E875" s="80"/>
      <c r="F875" s="80"/>
      <c r="G875" s="80"/>
      <c r="H875" s="80"/>
      <c r="I875" s="80"/>
      <c r="J875" s="80"/>
      <c r="K875" s="80"/>
      <c r="L875" s="80"/>
      <c r="M875" s="80"/>
      <c r="N875" s="80"/>
      <c r="O875" s="80"/>
      <c r="P875" s="80"/>
      <c r="Q875" s="80"/>
      <c r="R875" s="80"/>
      <c r="S875" s="80"/>
      <c r="T875" s="80"/>
      <c r="U875" s="80"/>
      <c r="V875" s="80"/>
      <c r="W875" s="80"/>
      <c r="X875" s="80"/>
      <c r="Y875" s="80"/>
      <c r="Z875" s="80"/>
    </row>
    <row r="876" spans="1:26" ht="15" x14ac:dyDescent="0.25">
      <c r="A876" s="80"/>
      <c r="B876" s="80"/>
      <c r="C876" s="80"/>
      <c r="D876" s="80"/>
      <c r="E876" s="80"/>
      <c r="F876" s="80"/>
      <c r="G876" s="80"/>
      <c r="H876" s="80"/>
      <c r="I876" s="80"/>
      <c r="J876" s="80"/>
      <c r="K876" s="80"/>
      <c r="L876" s="80"/>
      <c r="M876" s="80"/>
      <c r="N876" s="80"/>
      <c r="O876" s="80"/>
      <c r="P876" s="80"/>
      <c r="Q876" s="80"/>
      <c r="R876" s="80"/>
      <c r="S876" s="80"/>
      <c r="T876" s="80"/>
      <c r="U876" s="80"/>
      <c r="V876" s="80"/>
      <c r="W876" s="80"/>
      <c r="X876" s="80"/>
      <c r="Y876" s="80"/>
      <c r="Z876" s="80"/>
    </row>
    <row r="877" spans="1:26" ht="15" x14ac:dyDescent="0.25">
      <c r="A877" s="80"/>
      <c r="B877" s="80"/>
      <c r="C877" s="80"/>
      <c r="D877" s="80"/>
      <c r="E877" s="80"/>
      <c r="F877" s="80"/>
      <c r="G877" s="80"/>
      <c r="H877" s="80"/>
      <c r="I877" s="80"/>
      <c r="J877" s="80"/>
      <c r="K877" s="80"/>
      <c r="L877" s="80"/>
      <c r="M877" s="80"/>
      <c r="N877" s="80"/>
      <c r="O877" s="80"/>
      <c r="P877" s="80"/>
      <c r="Q877" s="80"/>
      <c r="R877" s="80"/>
      <c r="S877" s="80"/>
      <c r="T877" s="80"/>
      <c r="U877" s="80"/>
      <c r="V877" s="80"/>
      <c r="W877" s="80"/>
      <c r="X877" s="80"/>
      <c r="Y877" s="80"/>
      <c r="Z877" s="80"/>
    </row>
    <row r="878" spans="1:26" ht="15" x14ac:dyDescent="0.25">
      <c r="A878" s="80"/>
      <c r="B878" s="80"/>
      <c r="C878" s="80"/>
      <c r="D878" s="80"/>
      <c r="E878" s="80"/>
      <c r="F878" s="80"/>
      <c r="G878" s="80"/>
      <c r="H878" s="80"/>
      <c r="I878" s="80"/>
      <c r="J878" s="80"/>
      <c r="K878" s="80"/>
      <c r="L878" s="80"/>
      <c r="M878" s="80"/>
      <c r="N878" s="80"/>
      <c r="O878" s="80"/>
      <c r="P878" s="80"/>
      <c r="Q878" s="80"/>
      <c r="R878" s="80"/>
      <c r="S878" s="80"/>
      <c r="T878" s="80"/>
      <c r="U878" s="80"/>
      <c r="V878" s="80"/>
      <c r="W878" s="80"/>
      <c r="X878" s="80"/>
      <c r="Y878" s="80"/>
      <c r="Z878" s="80"/>
    </row>
    <row r="879" spans="1:26" ht="15" x14ac:dyDescent="0.25">
      <c r="A879" s="80"/>
      <c r="B879" s="80"/>
      <c r="C879" s="80"/>
      <c r="D879" s="80"/>
      <c r="E879" s="80"/>
      <c r="F879" s="80"/>
      <c r="G879" s="80"/>
      <c r="H879" s="80"/>
      <c r="I879" s="80"/>
      <c r="J879" s="80"/>
      <c r="K879" s="80"/>
      <c r="L879" s="80"/>
      <c r="M879" s="80"/>
      <c r="N879" s="80"/>
      <c r="O879" s="80"/>
      <c r="P879" s="80"/>
      <c r="Q879" s="80"/>
      <c r="R879" s="80"/>
      <c r="S879" s="80"/>
      <c r="T879" s="80"/>
      <c r="U879" s="80"/>
      <c r="V879" s="80"/>
      <c r="W879" s="80"/>
      <c r="X879" s="80"/>
      <c r="Y879" s="80"/>
      <c r="Z879" s="80"/>
    </row>
    <row r="880" spans="1:26" ht="15" x14ac:dyDescent="0.25">
      <c r="A880" s="80"/>
      <c r="B880" s="80"/>
      <c r="C880" s="80"/>
      <c r="D880" s="80"/>
      <c r="E880" s="80"/>
      <c r="F880" s="80"/>
      <c r="G880" s="80"/>
      <c r="H880" s="80"/>
      <c r="I880" s="80"/>
      <c r="J880" s="80"/>
      <c r="K880" s="80"/>
      <c r="L880" s="80"/>
      <c r="M880" s="80"/>
      <c r="N880" s="80"/>
      <c r="O880" s="80"/>
      <c r="P880" s="80"/>
      <c r="Q880" s="80"/>
      <c r="R880" s="80"/>
      <c r="S880" s="80"/>
      <c r="T880" s="80"/>
      <c r="U880" s="80"/>
      <c r="V880" s="80"/>
      <c r="W880" s="80"/>
      <c r="X880" s="80"/>
      <c r="Y880" s="80"/>
      <c r="Z880" s="80"/>
    </row>
    <row r="881" spans="1:26" ht="15" x14ac:dyDescent="0.25">
      <c r="A881" s="80"/>
      <c r="B881" s="80"/>
      <c r="C881" s="80"/>
      <c r="D881" s="80"/>
      <c r="E881" s="80"/>
      <c r="F881" s="80"/>
      <c r="G881" s="80"/>
      <c r="H881" s="80"/>
      <c r="I881" s="80"/>
      <c r="J881" s="80"/>
      <c r="K881" s="80"/>
      <c r="L881" s="80"/>
      <c r="M881" s="80"/>
      <c r="N881" s="80"/>
      <c r="O881" s="80"/>
      <c r="P881" s="80"/>
      <c r="Q881" s="80"/>
      <c r="R881" s="80"/>
      <c r="S881" s="80"/>
      <c r="T881" s="80"/>
      <c r="U881" s="80"/>
      <c r="V881" s="80"/>
      <c r="W881" s="80"/>
      <c r="X881" s="80"/>
      <c r="Y881" s="80"/>
      <c r="Z881" s="80"/>
    </row>
    <row r="882" spans="1:26" ht="15" x14ac:dyDescent="0.25">
      <c r="A882" s="80"/>
      <c r="B882" s="80"/>
      <c r="C882" s="80"/>
      <c r="D882" s="80"/>
      <c r="E882" s="80"/>
      <c r="F882" s="80"/>
      <c r="G882" s="80"/>
      <c r="H882" s="80"/>
      <c r="I882" s="80"/>
      <c r="J882" s="80"/>
      <c r="K882" s="80"/>
      <c r="L882" s="80"/>
      <c r="M882" s="80"/>
      <c r="N882" s="80"/>
      <c r="O882" s="80"/>
      <c r="P882" s="80"/>
      <c r="Q882" s="80"/>
      <c r="R882" s="80"/>
      <c r="S882" s="80"/>
      <c r="T882" s="80"/>
      <c r="U882" s="80"/>
      <c r="V882" s="80"/>
      <c r="W882" s="80"/>
      <c r="X882" s="80"/>
      <c r="Y882" s="80"/>
      <c r="Z882" s="80"/>
    </row>
    <row r="883" spans="1:26" ht="15" x14ac:dyDescent="0.25">
      <c r="A883" s="80"/>
      <c r="B883" s="80"/>
      <c r="C883" s="80"/>
      <c r="D883" s="80"/>
      <c r="E883" s="80"/>
      <c r="F883" s="80"/>
      <c r="G883" s="80"/>
      <c r="H883" s="80"/>
      <c r="I883" s="80"/>
      <c r="J883" s="80"/>
      <c r="K883" s="80"/>
      <c r="L883" s="80"/>
      <c r="M883" s="80"/>
      <c r="N883" s="80"/>
      <c r="O883" s="80"/>
      <c r="P883" s="80"/>
      <c r="Q883" s="80"/>
      <c r="R883" s="80"/>
      <c r="S883" s="80"/>
      <c r="T883" s="80"/>
      <c r="U883" s="80"/>
      <c r="V883" s="80"/>
      <c r="W883" s="80"/>
      <c r="X883" s="80"/>
      <c r="Y883" s="80"/>
      <c r="Z883" s="80"/>
    </row>
    <row r="884" spans="1:26" ht="15" x14ac:dyDescent="0.25">
      <c r="A884" s="80"/>
      <c r="B884" s="80"/>
      <c r="C884" s="80"/>
      <c r="D884" s="80"/>
      <c r="E884" s="80"/>
      <c r="F884" s="80"/>
      <c r="G884" s="80"/>
      <c r="H884" s="80"/>
      <c r="I884" s="80"/>
      <c r="J884" s="80"/>
      <c r="K884" s="80"/>
      <c r="L884" s="80"/>
      <c r="M884" s="80"/>
      <c r="N884" s="80"/>
      <c r="O884" s="80"/>
      <c r="P884" s="80"/>
      <c r="Q884" s="80"/>
      <c r="R884" s="80"/>
      <c r="S884" s="80"/>
      <c r="T884" s="80"/>
      <c r="U884" s="80"/>
      <c r="V884" s="80"/>
      <c r="W884" s="80"/>
      <c r="X884" s="80"/>
      <c r="Y884" s="80"/>
      <c r="Z884" s="80"/>
    </row>
    <row r="885" spans="1:26" ht="15" x14ac:dyDescent="0.25">
      <c r="A885" s="80"/>
      <c r="B885" s="80"/>
      <c r="C885" s="80"/>
      <c r="D885" s="80"/>
      <c r="E885" s="80"/>
      <c r="F885" s="80"/>
      <c r="G885" s="80"/>
      <c r="H885" s="80"/>
      <c r="I885" s="80"/>
      <c r="J885" s="80"/>
      <c r="K885" s="80"/>
      <c r="L885" s="80"/>
      <c r="M885" s="80"/>
      <c r="N885" s="80"/>
      <c r="O885" s="80"/>
      <c r="P885" s="80"/>
      <c r="Q885" s="80"/>
      <c r="R885" s="80"/>
      <c r="S885" s="80"/>
      <c r="T885" s="80"/>
      <c r="U885" s="80"/>
      <c r="V885" s="80"/>
      <c r="W885" s="80"/>
      <c r="X885" s="80"/>
      <c r="Y885" s="80"/>
      <c r="Z885" s="80"/>
    </row>
    <row r="886" spans="1:26" ht="15" x14ac:dyDescent="0.25">
      <c r="A886" s="80"/>
      <c r="B886" s="80"/>
      <c r="C886" s="80"/>
      <c r="D886" s="80"/>
      <c r="E886" s="80"/>
      <c r="F886" s="80"/>
      <c r="G886" s="80"/>
      <c r="H886" s="80"/>
      <c r="I886" s="80"/>
      <c r="J886" s="80"/>
      <c r="K886" s="80"/>
      <c r="L886" s="80"/>
      <c r="M886" s="80"/>
      <c r="N886" s="80"/>
      <c r="O886" s="80"/>
      <c r="P886" s="80"/>
      <c r="Q886" s="80"/>
      <c r="R886" s="80"/>
      <c r="S886" s="80"/>
      <c r="T886" s="80"/>
      <c r="U886" s="80"/>
      <c r="V886" s="80"/>
      <c r="W886" s="80"/>
      <c r="X886" s="80"/>
      <c r="Y886" s="80"/>
      <c r="Z886" s="80"/>
    </row>
    <row r="887" spans="1:26" ht="15" x14ac:dyDescent="0.25">
      <c r="A887" s="80"/>
      <c r="B887" s="80"/>
      <c r="C887" s="80"/>
      <c r="D887" s="80"/>
      <c r="E887" s="80"/>
      <c r="F887" s="80"/>
      <c r="G887" s="80"/>
      <c r="H887" s="80"/>
      <c r="I887" s="80"/>
      <c r="J887" s="80"/>
      <c r="K887" s="80"/>
      <c r="L887" s="80"/>
      <c r="M887" s="80"/>
      <c r="N887" s="80"/>
      <c r="O887" s="80"/>
      <c r="P887" s="80"/>
      <c r="Q887" s="80"/>
      <c r="R887" s="80"/>
      <c r="S887" s="80"/>
      <c r="T887" s="80"/>
      <c r="U887" s="80"/>
      <c r="V887" s="80"/>
      <c r="W887" s="80"/>
      <c r="X887" s="80"/>
      <c r="Y887" s="80"/>
      <c r="Z887" s="80"/>
    </row>
    <row r="888" spans="1:26" ht="15" x14ac:dyDescent="0.25">
      <c r="A888" s="80"/>
      <c r="B888" s="80"/>
      <c r="C888" s="80"/>
      <c r="D888" s="80"/>
      <c r="E888" s="80"/>
      <c r="F888" s="80"/>
      <c r="G888" s="80"/>
      <c r="H888" s="80"/>
      <c r="I888" s="80"/>
      <c r="J888" s="80"/>
      <c r="K888" s="80"/>
      <c r="L888" s="80"/>
      <c r="M888" s="80"/>
      <c r="N888" s="80"/>
      <c r="O888" s="80"/>
      <c r="P888" s="80"/>
      <c r="Q888" s="80"/>
      <c r="R888" s="80"/>
      <c r="S888" s="80"/>
      <c r="T888" s="80"/>
      <c r="U888" s="80"/>
      <c r="V888" s="80"/>
      <c r="W888" s="80"/>
      <c r="X888" s="80"/>
      <c r="Y888" s="80"/>
      <c r="Z888" s="80"/>
    </row>
    <row r="889" spans="1:26" ht="15" x14ac:dyDescent="0.25">
      <c r="A889" s="80"/>
      <c r="B889" s="80"/>
      <c r="C889" s="80"/>
      <c r="D889" s="80"/>
      <c r="E889" s="80"/>
      <c r="F889" s="80"/>
      <c r="G889" s="80"/>
      <c r="H889" s="80"/>
      <c r="I889" s="80"/>
      <c r="J889" s="80"/>
      <c r="K889" s="80"/>
      <c r="L889" s="80"/>
      <c r="M889" s="80"/>
      <c r="N889" s="80"/>
      <c r="O889" s="80"/>
      <c r="P889" s="80"/>
      <c r="Q889" s="80"/>
      <c r="R889" s="80"/>
      <c r="S889" s="80"/>
      <c r="T889" s="80"/>
      <c r="U889" s="80"/>
      <c r="V889" s="80"/>
      <c r="W889" s="80"/>
      <c r="X889" s="80"/>
      <c r="Y889" s="80"/>
      <c r="Z889" s="80"/>
    </row>
    <row r="890" spans="1:26" ht="15" x14ac:dyDescent="0.25">
      <c r="A890" s="80"/>
      <c r="B890" s="80"/>
      <c r="C890" s="80"/>
      <c r="D890" s="80"/>
      <c r="E890" s="80"/>
      <c r="F890" s="80"/>
      <c r="G890" s="80"/>
      <c r="H890" s="80"/>
      <c r="I890" s="80"/>
      <c r="J890" s="80"/>
      <c r="K890" s="80"/>
      <c r="L890" s="80"/>
      <c r="M890" s="80"/>
      <c r="N890" s="80"/>
      <c r="O890" s="80"/>
      <c r="P890" s="80"/>
      <c r="Q890" s="80"/>
      <c r="R890" s="80"/>
      <c r="S890" s="80"/>
      <c r="T890" s="80"/>
      <c r="U890" s="80"/>
      <c r="V890" s="80"/>
      <c r="W890" s="80"/>
      <c r="X890" s="80"/>
      <c r="Y890" s="80"/>
      <c r="Z890" s="80"/>
    </row>
    <row r="891" spans="1:26" ht="15" x14ac:dyDescent="0.25">
      <c r="A891" s="80"/>
      <c r="B891" s="80"/>
      <c r="C891" s="80"/>
      <c r="D891" s="80"/>
      <c r="E891" s="80"/>
      <c r="F891" s="80"/>
      <c r="G891" s="80"/>
      <c r="H891" s="80"/>
      <c r="I891" s="80"/>
      <c r="J891" s="80"/>
      <c r="K891" s="80"/>
      <c r="L891" s="80"/>
      <c r="M891" s="80"/>
      <c r="N891" s="80"/>
      <c r="O891" s="80"/>
      <c r="P891" s="80"/>
      <c r="Q891" s="80"/>
      <c r="R891" s="80"/>
      <c r="S891" s="80"/>
      <c r="T891" s="80"/>
      <c r="U891" s="80"/>
      <c r="V891" s="80"/>
      <c r="W891" s="80"/>
      <c r="X891" s="80"/>
      <c r="Y891" s="80"/>
      <c r="Z891" s="80"/>
    </row>
    <row r="892" spans="1:26" ht="15" x14ac:dyDescent="0.25">
      <c r="A892" s="80"/>
      <c r="B892" s="80"/>
      <c r="C892" s="80"/>
      <c r="D892" s="80"/>
      <c r="E892" s="80"/>
      <c r="F892" s="80"/>
      <c r="G892" s="80"/>
      <c r="H892" s="80"/>
      <c r="I892" s="80"/>
      <c r="J892" s="80"/>
      <c r="K892" s="80"/>
      <c r="L892" s="80"/>
      <c r="M892" s="80"/>
      <c r="N892" s="80"/>
      <c r="O892" s="80"/>
      <c r="P892" s="80"/>
      <c r="Q892" s="80"/>
      <c r="R892" s="80"/>
      <c r="S892" s="80"/>
      <c r="T892" s="80"/>
      <c r="U892" s="80"/>
      <c r="V892" s="80"/>
      <c r="W892" s="80"/>
      <c r="X892" s="80"/>
      <c r="Y892" s="80"/>
      <c r="Z892" s="80"/>
    </row>
    <row r="893" spans="1:26" ht="15" x14ac:dyDescent="0.25">
      <c r="A893" s="80"/>
      <c r="B893" s="80"/>
      <c r="C893" s="80"/>
      <c r="D893" s="80"/>
      <c r="E893" s="80"/>
      <c r="F893" s="80"/>
      <c r="G893" s="80"/>
      <c r="H893" s="80"/>
      <c r="I893" s="80"/>
      <c r="J893" s="80"/>
      <c r="K893" s="80"/>
      <c r="L893" s="80"/>
      <c r="M893" s="80"/>
      <c r="N893" s="80"/>
      <c r="O893" s="80"/>
      <c r="P893" s="80"/>
      <c r="Q893" s="80"/>
      <c r="R893" s="80"/>
      <c r="S893" s="80"/>
      <c r="T893" s="80"/>
      <c r="U893" s="80"/>
      <c r="V893" s="80"/>
      <c r="W893" s="80"/>
      <c r="X893" s="80"/>
      <c r="Y893" s="80"/>
      <c r="Z893" s="80"/>
    </row>
    <row r="894" spans="1:26" ht="15" x14ac:dyDescent="0.25">
      <c r="A894" s="80"/>
      <c r="B894" s="80"/>
      <c r="C894" s="80"/>
      <c r="D894" s="80"/>
      <c r="E894" s="80"/>
      <c r="F894" s="80"/>
      <c r="G894" s="80"/>
      <c r="H894" s="80"/>
      <c r="I894" s="80"/>
      <c r="J894" s="80"/>
      <c r="K894" s="80"/>
      <c r="L894" s="80"/>
      <c r="M894" s="80"/>
      <c r="N894" s="80"/>
      <c r="O894" s="80"/>
      <c r="P894" s="80"/>
      <c r="Q894" s="80"/>
      <c r="R894" s="80"/>
      <c r="S894" s="80"/>
      <c r="T894" s="80"/>
      <c r="U894" s="80"/>
      <c r="V894" s="80"/>
      <c r="W894" s="80"/>
      <c r="X894" s="80"/>
      <c r="Y894" s="80"/>
      <c r="Z894" s="80"/>
    </row>
    <row r="895" spans="1:26" ht="15" x14ac:dyDescent="0.25">
      <c r="A895" s="80"/>
      <c r="B895" s="80"/>
      <c r="C895" s="80"/>
      <c r="D895" s="80"/>
      <c r="E895" s="80"/>
      <c r="F895" s="80"/>
      <c r="G895" s="80"/>
      <c r="H895" s="80"/>
      <c r="I895" s="80"/>
      <c r="J895" s="80"/>
      <c r="K895" s="80"/>
      <c r="L895" s="80"/>
      <c r="M895" s="80"/>
      <c r="N895" s="80"/>
      <c r="O895" s="80"/>
      <c r="P895" s="80"/>
      <c r="Q895" s="80"/>
      <c r="R895" s="80"/>
      <c r="S895" s="80"/>
      <c r="T895" s="80"/>
      <c r="U895" s="80"/>
      <c r="V895" s="80"/>
      <c r="W895" s="80"/>
      <c r="X895" s="80"/>
      <c r="Y895" s="80"/>
      <c r="Z895" s="80"/>
    </row>
    <row r="896" spans="1:26" ht="15" x14ac:dyDescent="0.25">
      <c r="A896" s="80"/>
      <c r="B896" s="80"/>
      <c r="C896" s="80"/>
      <c r="D896" s="80"/>
      <c r="E896" s="80"/>
      <c r="F896" s="80"/>
      <c r="G896" s="80"/>
      <c r="H896" s="80"/>
      <c r="I896" s="80"/>
      <c r="J896" s="80"/>
      <c r="K896" s="80"/>
      <c r="L896" s="80"/>
      <c r="M896" s="80"/>
      <c r="N896" s="80"/>
      <c r="O896" s="80"/>
      <c r="P896" s="80"/>
      <c r="Q896" s="80"/>
      <c r="R896" s="80"/>
      <c r="S896" s="80"/>
      <c r="T896" s="80"/>
      <c r="U896" s="80"/>
      <c r="V896" s="80"/>
      <c r="W896" s="80"/>
      <c r="X896" s="80"/>
      <c r="Y896" s="80"/>
      <c r="Z896" s="80"/>
    </row>
    <row r="897" spans="1:26" ht="15" x14ac:dyDescent="0.25">
      <c r="A897" s="80"/>
      <c r="B897" s="80"/>
      <c r="C897" s="80"/>
      <c r="D897" s="80"/>
      <c r="E897" s="80"/>
      <c r="F897" s="80"/>
      <c r="G897" s="80"/>
      <c r="H897" s="80"/>
      <c r="I897" s="80"/>
      <c r="J897" s="80"/>
      <c r="K897" s="80"/>
      <c r="L897" s="80"/>
      <c r="M897" s="80"/>
      <c r="N897" s="80"/>
      <c r="O897" s="80"/>
      <c r="P897" s="80"/>
      <c r="Q897" s="80"/>
      <c r="R897" s="80"/>
      <c r="S897" s="80"/>
      <c r="T897" s="80"/>
      <c r="U897" s="80"/>
      <c r="V897" s="80"/>
      <c r="W897" s="80"/>
      <c r="X897" s="80"/>
      <c r="Y897" s="80"/>
      <c r="Z897" s="80"/>
    </row>
    <row r="898" spans="1:26" ht="15" x14ac:dyDescent="0.25">
      <c r="A898" s="80"/>
      <c r="B898" s="80"/>
      <c r="C898" s="80"/>
      <c r="D898" s="80"/>
      <c r="E898" s="80"/>
      <c r="F898" s="80"/>
      <c r="G898" s="80"/>
      <c r="H898" s="80"/>
      <c r="I898" s="80"/>
      <c r="J898" s="80"/>
      <c r="K898" s="80"/>
      <c r="L898" s="80"/>
      <c r="M898" s="80"/>
      <c r="N898" s="80"/>
      <c r="O898" s="80"/>
      <c r="P898" s="80"/>
      <c r="Q898" s="80"/>
      <c r="R898" s="80"/>
      <c r="S898" s="80"/>
      <c r="T898" s="80"/>
      <c r="U898" s="80"/>
      <c r="V898" s="80"/>
      <c r="W898" s="80"/>
      <c r="X898" s="80"/>
      <c r="Y898" s="80"/>
      <c r="Z898" s="80"/>
    </row>
    <row r="899" spans="1:26" ht="15" x14ac:dyDescent="0.25">
      <c r="A899" s="80"/>
      <c r="B899" s="80"/>
      <c r="C899" s="80"/>
      <c r="D899" s="80"/>
      <c r="E899" s="80"/>
      <c r="F899" s="80"/>
      <c r="G899" s="80"/>
      <c r="H899" s="80"/>
      <c r="I899" s="80"/>
      <c r="J899" s="80"/>
      <c r="K899" s="80"/>
      <c r="L899" s="80"/>
      <c r="M899" s="80"/>
      <c r="N899" s="80"/>
      <c r="O899" s="80"/>
      <c r="P899" s="80"/>
      <c r="Q899" s="80"/>
      <c r="R899" s="80"/>
      <c r="S899" s="80"/>
      <c r="T899" s="80"/>
      <c r="U899" s="80"/>
      <c r="V899" s="80"/>
      <c r="W899" s="80"/>
      <c r="X899" s="80"/>
      <c r="Y899" s="80"/>
      <c r="Z899" s="80"/>
    </row>
    <row r="900" spans="1:26" ht="15" x14ac:dyDescent="0.25">
      <c r="A900" s="80"/>
      <c r="B900" s="80"/>
      <c r="C900" s="80"/>
      <c r="D900" s="80"/>
      <c r="E900" s="80"/>
      <c r="F900" s="80"/>
      <c r="G900" s="80"/>
      <c r="H900" s="80"/>
      <c r="I900" s="80"/>
      <c r="J900" s="80"/>
      <c r="K900" s="80"/>
      <c r="L900" s="80"/>
      <c r="M900" s="80"/>
      <c r="N900" s="80"/>
      <c r="O900" s="80"/>
      <c r="P900" s="80"/>
      <c r="Q900" s="80"/>
      <c r="R900" s="80"/>
      <c r="S900" s="80"/>
      <c r="T900" s="80"/>
      <c r="U900" s="80"/>
      <c r="V900" s="80"/>
      <c r="W900" s="80"/>
      <c r="X900" s="80"/>
      <c r="Y900" s="80"/>
      <c r="Z900" s="80"/>
    </row>
    <row r="901" spans="1:26" ht="15" x14ac:dyDescent="0.25">
      <c r="A901" s="80"/>
      <c r="B901" s="80"/>
      <c r="C901" s="80"/>
      <c r="D901" s="80"/>
      <c r="E901" s="80"/>
      <c r="F901" s="80"/>
      <c r="G901" s="80"/>
      <c r="H901" s="80"/>
      <c r="I901" s="80"/>
      <c r="J901" s="80"/>
      <c r="K901" s="80"/>
      <c r="L901" s="80"/>
      <c r="M901" s="80"/>
      <c r="N901" s="80"/>
      <c r="O901" s="80"/>
      <c r="P901" s="80"/>
      <c r="Q901" s="80"/>
      <c r="R901" s="80"/>
      <c r="S901" s="80"/>
      <c r="T901" s="80"/>
      <c r="U901" s="80"/>
      <c r="V901" s="80"/>
      <c r="W901" s="80"/>
      <c r="X901" s="80"/>
      <c r="Y901" s="80"/>
      <c r="Z901" s="80"/>
    </row>
    <row r="902" spans="1:26" ht="15" x14ac:dyDescent="0.25">
      <c r="A902" s="80"/>
      <c r="B902" s="80"/>
      <c r="C902" s="80"/>
      <c r="D902" s="80"/>
      <c r="E902" s="80"/>
      <c r="F902" s="80"/>
      <c r="G902" s="80"/>
      <c r="H902" s="80"/>
      <c r="I902" s="80"/>
      <c r="J902" s="80"/>
      <c r="K902" s="80"/>
      <c r="L902" s="80"/>
      <c r="M902" s="80"/>
      <c r="N902" s="80"/>
      <c r="O902" s="80"/>
      <c r="P902" s="80"/>
      <c r="Q902" s="80"/>
      <c r="R902" s="80"/>
      <c r="S902" s="80"/>
      <c r="T902" s="80"/>
      <c r="U902" s="80"/>
      <c r="V902" s="80"/>
      <c r="W902" s="80"/>
      <c r="X902" s="80"/>
      <c r="Y902" s="80"/>
      <c r="Z902" s="80"/>
    </row>
    <row r="903" spans="1:26" ht="15" x14ac:dyDescent="0.25">
      <c r="A903" s="80"/>
      <c r="B903" s="80"/>
      <c r="C903" s="80"/>
      <c r="D903" s="80"/>
      <c r="E903" s="80"/>
      <c r="F903" s="80"/>
      <c r="G903" s="80"/>
      <c r="H903" s="80"/>
      <c r="I903" s="80"/>
      <c r="J903" s="80"/>
      <c r="K903" s="80"/>
      <c r="L903" s="80"/>
      <c r="M903" s="80"/>
      <c r="N903" s="80"/>
      <c r="O903" s="80"/>
      <c r="P903" s="80"/>
      <c r="Q903" s="80"/>
      <c r="R903" s="80"/>
      <c r="S903" s="80"/>
      <c r="T903" s="80"/>
      <c r="U903" s="80"/>
      <c r="V903" s="80"/>
      <c r="W903" s="80"/>
      <c r="X903" s="80"/>
      <c r="Y903" s="80"/>
      <c r="Z903" s="80"/>
    </row>
    <row r="904" spans="1:26" ht="15" x14ac:dyDescent="0.25">
      <c r="A904" s="80"/>
      <c r="B904" s="80"/>
      <c r="C904" s="80"/>
      <c r="D904" s="80"/>
      <c r="E904" s="80"/>
      <c r="F904" s="80"/>
      <c r="G904" s="80"/>
      <c r="H904" s="80"/>
      <c r="I904" s="80"/>
      <c r="J904" s="80"/>
      <c r="K904" s="80"/>
      <c r="L904" s="80"/>
      <c r="M904" s="80"/>
      <c r="N904" s="80"/>
      <c r="O904" s="80"/>
      <c r="P904" s="80"/>
      <c r="Q904" s="80"/>
      <c r="R904" s="80"/>
      <c r="S904" s="80"/>
      <c r="T904" s="80"/>
      <c r="U904" s="80"/>
      <c r="V904" s="80"/>
      <c r="W904" s="80"/>
      <c r="X904" s="80"/>
      <c r="Y904" s="80"/>
      <c r="Z904" s="80"/>
    </row>
    <row r="905" spans="1:26" ht="15" x14ac:dyDescent="0.25">
      <c r="A905" s="80"/>
      <c r="B905" s="80"/>
      <c r="C905" s="80"/>
      <c r="D905" s="80"/>
      <c r="E905" s="80"/>
      <c r="F905" s="80"/>
      <c r="G905" s="80"/>
      <c r="H905" s="80"/>
      <c r="I905" s="80"/>
      <c r="J905" s="80"/>
      <c r="K905" s="80"/>
      <c r="L905" s="80"/>
      <c r="M905" s="80"/>
      <c r="N905" s="80"/>
      <c r="O905" s="80"/>
      <c r="P905" s="80"/>
      <c r="Q905" s="80"/>
      <c r="R905" s="80"/>
      <c r="S905" s="80"/>
      <c r="T905" s="80"/>
      <c r="U905" s="80"/>
      <c r="V905" s="80"/>
      <c r="W905" s="80"/>
      <c r="X905" s="80"/>
      <c r="Y905" s="80"/>
      <c r="Z905" s="80"/>
    </row>
    <row r="906" spans="1:26" ht="15" x14ac:dyDescent="0.25">
      <c r="A906" s="80"/>
      <c r="B906" s="80"/>
      <c r="C906" s="80"/>
      <c r="D906" s="80"/>
      <c r="E906" s="80"/>
      <c r="F906" s="80"/>
      <c r="G906" s="80"/>
      <c r="H906" s="80"/>
      <c r="I906" s="80"/>
      <c r="J906" s="80"/>
      <c r="K906" s="80"/>
      <c r="L906" s="80"/>
      <c r="M906" s="80"/>
      <c r="N906" s="80"/>
      <c r="O906" s="80"/>
      <c r="P906" s="80"/>
      <c r="Q906" s="80"/>
      <c r="R906" s="80"/>
      <c r="S906" s="80"/>
      <c r="T906" s="80"/>
      <c r="U906" s="80"/>
      <c r="V906" s="80"/>
      <c r="W906" s="80"/>
      <c r="X906" s="80"/>
      <c r="Y906" s="80"/>
      <c r="Z906" s="80"/>
    </row>
    <row r="907" spans="1:26" ht="15" x14ac:dyDescent="0.25">
      <c r="A907" s="80"/>
      <c r="B907" s="80"/>
      <c r="C907" s="80"/>
      <c r="D907" s="80"/>
      <c r="E907" s="80"/>
      <c r="F907" s="80"/>
      <c r="G907" s="80"/>
      <c r="H907" s="80"/>
      <c r="I907" s="80"/>
      <c r="J907" s="80"/>
      <c r="K907" s="80"/>
      <c r="L907" s="80"/>
      <c r="M907" s="80"/>
      <c r="N907" s="80"/>
      <c r="O907" s="80"/>
      <c r="P907" s="80"/>
      <c r="Q907" s="80"/>
      <c r="R907" s="80"/>
      <c r="S907" s="80"/>
      <c r="T907" s="80"/>
      <c r="U907" s="80"/>
      <c r="V907" s="80"/>
      <c r="W907" s="80"/>
      <c r="X907" s="80"/>
      <c r="Y907" s="80"/>
      <c r="Z907" s="80"/>
    </row>
    <row r="908" spans="1:26" ht="15" x14ac:dyDescent="0.25">
      <c r="A908" s="80"/>
      <c r="B908" s="80"/>
      <c r="C908" s="80"/>
      <c r="D908" s="80"/>
      <c r="E908" s="80"/>
      <c r="F908" s="80"/>
      <c r="G908" s="80"/>
      <c r="H908" s="80"/>
      <c r="I908" s="80"/>
      <c r="J908" s="80"/>
      <c r="K908" s="80"/>
      <c r="L908" s="80"/>
      <c r="M908" s="80"/>
      <c r="N908" s="80"/>
      <c r="O908" s="80"/>
      <c r="P908" s="80"/>
      <c r="Q908" s="80"/>
      <c r="R908" s="80"/>
      <c r="S908" s="80"/>
      <c r="T908" s="80"/>
      <c r="U908" s="80"/>
      <c r="V908" s="80"/>
      <c r="W908" s="80"/>
      <c r="X908" s="80"/>
      <c r="Y908" s="80"/>
      <c r="Z908" s="80"/>
    </row>
    <row r="909" spans="1:26" ht="15" x14ac:dyDescent="0.25">
      <c r="A909" s="80"/>
      <c r="B909" s="80"/>
      <c r="C909" s="80"/>
      <c r="D909" s="80"/>
      <c r="E909" s="80"/>
      <c r="F909" s="80"/>
      <c r="G909" s="80"/>
      <c r="H909" s="80"/>
      <c r="I909" s="80"/>
      <c r="J909" s="80"/>
      <c r="K909" s="80"/>
      <c r="L909" s="80"/>
      <c r="M909" s="80"/>
      <c r="N909" s="80"/>
      <c r="O909" s="80"/>
      <c r="P909" s="80"/>
      <c r="Q909" s="80"/>
      <c r="R909" s="80"/>
      <c r="S909" s="80"/>
      <c r="T909" s="80"/>
      <c r="U909" s="80"/>
      <c r="V909" s="80"/>
      <c r="W909" s="80"/>
      <c r="X909" s="80"/>
      <c r="Y909" s="80"/>
      <c r="Z909" s="80"/>
    </row>
    <row r="910" spans="1:26" ht="15" x14ac:dyDescent="0.25">
      <c r="A910" s="80"/>
      <c r="B910" s="80"/>
      <c r="C910" s="80"/>
      <c r="D910" s="80"/>
      <c r="E910" s="80"/>
      <c r="F910" s="80"/>
      <c r="G910" s="80"/>
      <c r="H910" s="80"/>
      <c r="I910" s="80"/>
      <c r="J910" s="80"/>
      <c r="K910" s="80"/>
      <c r="L910" s="80"/>
      <c r="M910" s="80"/>
      <c r="N910" s="80"/>
      <c r="O910" s="80"/>
      <c r="P910" s="80"/>
      <c r="Q910" s="80"/>
      <c r="R910" s="80"/>
      <c r="S910" s="80"/>
      <c r="T910" s="80"/>
      <c r="U910" s="80"/>
      <c r="V910" s="80"/>
      <c r="W910" s="80"/>
      <c r="X910" s="80"/>
      <c r="Y910" s="80"/>
      <c r="Z910" s="80"/>
    </row>
    <row r="911" spans="1:26" ht="15" x14ac:dyDescent="0.25">
      <c r="A911" s="80"/>
      <c r="B911" s="80"/>
      <c r="C911" s="80"/>
      <c r="D911" s="80"/>
      <c r="E911" s="80"/>
      <c r="F911" s="80"/>
      <c r="G911" s="80"/>
      <c r="H911" s="80"/>
      <c r="I911" s="80"/>
      <c r="J911" s="80"/>
      <c r="K911" s="80"/>
      <c r="L911" s="80"/>
      <c r="M911" s="80"/>
      <c r="N911" s="80"/>
      <c r="O911" s="80"/>
      <c r="P911" s="80"/>
      <c r="Q911" s="80"/>
      <c r="R911" s="80"/>
      <c r="S911" s="80"/>
      <c r="T911" s="80"/>
      <c r="U911" s="80"/>
      <c r="V911" s="80"/>
      <c r="W911" s="80"/>
      <c r="X911" s="80"/>
      <c r="Y911" s="80"/>
      <c r="Z911" s="80"/>
    </row>
    <row r="912" spans="1:26" ht="15" x14ac:dyDescent="0.25">
      <c r="A912" s="80"/>
      <c r="B912" s="80"/>
      <c r="C912" s="80"/>
      <c r="D912" s="80"/>
      <c r="E912" s="80"/>
      <c r="F912" s="80"/>
      <c r="G912" s="80"/>
      <c r="H912" s="80"/>
      <c r="I912" s="80"/>
      <c r="J912" s="80"/>
      <c r="K912" s="80"/>
      <c r="L912" s="80"/>
      <c r="M912" s="80"/>
      <c r="N912" s="80"/>
      <c r="O912" s="80"/>
      <c r="P912" s="80"/>
      <c r="Q912" s="80"/>
      <c r="R912" s="80"/>
      <c r="S912" s="80"/>
      <c r="T912" s="80"/>
      <c r="U912" s="80"/>
      <c r="V912" s="80"/>
      <c r="W912" s="80"/>
      <c r="X912" s="80"/>
      <c r="Y912" s="80"/>
      <c r="Z912" s="80"/>
    </row>
    <row r="913" spans="1:26" ht="15" x14ac:dyDescent="0.25">
      <c r="A913" s="80"/>
      <c r="B913" s="80"/>
      <c r="C913" s="80"/>
      <c r="D913" s="80"/>
      <c r="E913" s="80"/>
      <c r="F913" s="80"/>
      <c r="G913" s="80"/>
      <c r="H913" s="80"/>
      <c r="I913" s="80"/>
      <c r="J913" s="80"/>
      <c r="K913" s="80"/>
      <c r="L913" s="80"/>
      <c r="M913" s="80"/>
      <c r="N913" s="80"/>
      <c r="O913" s="80"/>
      <c r="P913" s="80"/>
      <c r="Q913" s="80"/>
      <c r="R913" s="80"/>
      <c r="S913" s="80"/>
      <c r="T913" s="80"/>
      <c r="U913" s="80"/>
      <c r="V913" s="80"/>
      <c r="W913" s="80"/>
      <c r="X913" s="80"/>
      <c r="Y913" s="80"/>
      <c r="Z913" s="80"/>
    </row>
    <row r="914" spans="1:26" ht="15" x14ac:dyDescent="0.25">
      <c r="A914" s="80"/>
      <c r="B914" s="80"/>
      <c r="C914" s="80"/>
      <c r="D914" s="80"/>
      <c r="E914" s="80"/>
      <c r="F914" s="80"/>
      <c r="G914" s="80"/>
      <c r="H914" s="80"/>
      <c r="I914" s="80"/>
      <c r="J914" s="80"/>
      <c r="K914" s="80"/>
      <c r="L914" s="80"/>
      <c r="M914" s="80"/>
      <c r="N914" s="80"/>
      <c r="O914" s="80"/>
      <c r="P914" s="80"/>
      <c r="Q914" s="80"/>
      <c r="R914" s="80"/>
      <c r="S914" s="80"/>
      <c r="T914" s="80"/>
      <c r="U914" s="80"/>
      <c r="V914" s="80"/>
      <c r="W914" s="80"/>
      <c r="X914" s="80"/>
      <c r="Y914" s="80"/>
      <c r="Z914" s="80"/>
    </row>
    <row r="915" spans="1:26" ht="15" x14ac:dyDescent="0.25">
      <c r="A915" s="80"/>
      <c r="B915" s="80"/>
      <c r="C915" s="80"/>
      <c r="D915" s="80"/>
      <c r="E915" s="80"/>
      <c r="F915" s="80"/>
      <c r="G915" s="80"/>
      <c r="H915" s="80"/>
      <c r="I915" s="80"/>
      <c r="J915" s="80"/>
      <c r="K915" s="80"/>
      <c r="L915" s="80"/>
      <c r="M915" s="80"/>
      <c r="N915" s="80"/>
      <c r="O915" s="80"/>
      <c r="P915" s="80"/>
      <c r="Q915" s="80"/>
      <c r="R915" s="80"/>
      <c r="S915" s="80"/>
      <c r="T915" s="80"/>
      <c r="U915" s="80"/>
      <c r="V915" s="80"/>
      <c r="W915" s="80"/>
      <c r="X915" s="80"/>
      <c r="Y915" s="80"/>
      <c r="Z915" s="80"/>
    </row>
    <row r="916" spans="1:26" ht="15" x14ac:dyDescent="0.25">
      <c r="A916" s="80"/>
      <c r="B916" s="80"/>
      <c r="C916" s="80"/>
      <c r="D916" s="80"/>
      <c r="E916" s="80"/>
      <c r="F916" s="80"/>
      <c r="G916" s="80"/>
      <c r="H916" s="80"/>
      <c r="I916" s="80"/>
      <c r="J916" s="80"/>
      <c r="K916" s="80"/>
      <c r="L916" s="80"/>
      <c r="M916" s="80"/>
      <c r="N916" s="80"/>
      <c r="O916" s="80"/>
      <c r="P916" s="80"/>
      <c r="Q916" s="80"/>
      <c r="R916" s="80"/>
      <c r="S916" s="80"/>
      <c r="T916" s="80"/>
      <c r="U916" s="80"/>
      <c r="V916" s="80"/>
      <c r="W916" s="80"/>
      <c r="X916" s="80"/>
      <c r="Y916" s="80"/>
      <c r="Z916" s="80"/>
    </row>
    <row r="917" spans="1:26" ht="15" x14ac:dyDescent="0.25">
      <c r="A917" s="80"/>
      <c r="B917" s="80"/>
      <c r="C917" s="80"/>
      <c r="D917" s="80"/>
      <c r="E917" s="80"/>
      <c r="F917" s="80"/>
      <c r="G917" s="80"/>
      <c r="H917" s="80"/>
      <c r="I917" s="80"/>
      <c r="J917" s="80"/>
      <c r="K917" s="80"/>
      <c r="L917" s="80"/>
      <c r="M917" s="80"/>
      <c r="N917" s="80"/>
      <c r="O917" s="80"/>
      <c r="P917" s="80"/>
      <c r="Q917" s="80"/>
      <c r="R917" s="80"/>
      <c r="S917" s="80"/>
      <c r="T917" s="80"/>
      <c r="U917" s="80"/>
      <c r="V917" s="80"/>
      <c r="W917" s="80"/>
      <c r="X917" s="80"/>
      <c r="Y917" s="80"/>
      <c r="Z917" s="80"/>
    </row>
    <row r="918" spans="1:26" ht="15" x14ac:dyDescent="0.25">
      <c r="A918" s="80"/>
      <c r="B918" s="80"/>
      <c r="C918" s="80"/>
      <c r="D918" s="80"/>
      <c r="E918" s="80"/>
      <c r="F918" s="80"/>
      <c r="G918" s="80"/>
      <c r="H918" s="80"/>
      <c r="I918" s="80"/>
      <c r="J918" s="80"/>
      <c r="K918" s="80"/>
      <c r="L918" s="80"/>
      <c r="M918" s="80"/>
      <c r="N918" s="80"/>
      <c r="O918" s="80"/>
      <c r="P918" s="80"/>
      <c r="Q918" s="80"/>
      <c r="R918" s="80"/>
      <c r="S918" s="80"/>
      <c r="T918" s="80"/>
      <c r="U918" s="80"/>
      <c r="V918" s="80"/>
      <c r="W918" s="80"/>
      <c r="X918" s="80"/>
      <c r="Y918" s="80"/>
      <c r="Z918" s="80"/>
    </row>
    <row r="919" spans="1:26" ht="15" x14ac:dyDescent="0.25">
      <c r="A919" s="80"/>
      <c r="B919" s="80"/>
      <c r="C919" s="80"/>
      <c r="D919" s="80"/>
      <c r="E919" s="80"/>
      <c r="F919" s="80"/>
      <c r="G919" s="80"/>
      <c r="H919" s="80"/>
      <c r="I919" s="80"/>
      <c r="J919" s="80"/>
      <c r="K919" s="80"/>
      <c r="L919" s="80"/>
      <c r="M919" s="80"/>
      <c r="N919" s="80"/>
      <c r="O919" s="80"/>
      <c r="P919" s="80"/>
      <c r="Q919" s="80"/>
      <c r="R919" s="80"/>
      <c r="S919" s="80"/>
      <c r="T919" s="80"/>
      <c r="U919" s="80"/>
      <c r="V919" s="80"/>
      <c r="W919" s="80"/>
      <c r="X919" s="80"/>
      <c r="Y919" s="80"/>
      <c r="Z919" s="80"/>
    </row>
    <row r="920" spans="1:26" ht="15" x14ac:dyDescent="0.25">
      <c r="A920" s="80"/>
      <c r="B920" s="80"/>
      <c r="C920" s="80"/>
      <c r="D920" s="80"/>
      <c r="E920" s="80"/>
      <c r="F920" s="80"/>
      <c r="G920" s="80"/>
      <c r="H920" s="80"/>
      <c r="I920" s="80"/>
      <c r="J920" s="80"/>
      <c r="K920" s="80"/>
      <c r="L920" s="80"/>
      <c r="M920" s="80"/>
      <c r="N920" s="80"/>
      <c r="O920" s="80"/>
      <c r="P920" s="80"/>
      <c r="Q920" s="80"/>
      <c r="R920" s="80"/>
      <c r="S920" s="80"/>
      <c r="T920" s="80"/>
      <c r="U920" s="80"/>
      <c r="V920" s="80"/>
      <c r="W920" s="80"/>
      <c r="X920" s="80"/>
      <c r="Y920" s="80"/>
      <c r="Z920" s="80"/>
    </row>
    <row r="921" spans="1:26" ht="15" x14ac:dyDescent="0.25">
      <c r="A921" s="80"/>
      <c r="B921" s="80"/>
      <c r="C921" s="80"/>
      <c r="D921" s="80"/>
      <c r="E921" s="80"/>
      <c r="F921" s="80"/>
      <c r="G921" s="80"/>
      <c r="H921" s="80"/>
      <c r="I921" s="80"/>
      <c r="J921" s="80"/>
      <c r="K921" s="80"/>
      <c r="L921" s="80"/>
      <c r="M921" s="80"/>
      <c r="N921" s="80"/>
      <c r="O921" s="80"/>
      <c r="P921" s="80"/>
      <c r="Q921" s="80"/>
      <c r="R921" s="80"/>
      <c r="S921" s="80"/>
      <c r="T921" s="80"/>
      <c r="U921" s="80"/>
      <c r="V921" s="80"/>
      <c r="W921" s="80"/>
      <c r="X921" s="80"/>
      <c r="Y921" s="80"/>
      <c r="Z921" s="80"/>
    </row>
    <row r="922" spans="1:26" ht="15" x14ac:dyDescent="0.25">
      <c r="A922" s="80"/>
      <c r="B922" s="80"/>
      <c r="C922" s="80"/>
      <c r="D922" s="80"/>
      <c r="E922" s="80"/>
      <c r="F922" s="80"/>
      <c r="G922" s="80"/>
      <c r="H922" s="80"/>
      <c r="I922" s="80"/>
      <c r="J922" s="80"/>
      <c r="K922" s="80"/>
      <c r="L922" s="80"/>
      <c r="M922" s="80"/>
      <c r="N922" s="80"/>
      <c r="O922" s="80"/>
      <c r="P922" s="80"/>
      <c r="Q922" s="80"/>
      <c r="R922" s="80"/>
      <c r="S922" s="80"/>
      <c r="T922" s="80"/>
      <c r="U922" s="80"/>
      <c r="V922" s="80"/>
      <c r="W922" s="80"/>
      <c r="X922" s="80"/>
      <c r="Y922" s="80"/>
      <c r="Z922" s="80"/>
    </row>
    <row r="923" spans="1:26" ht="15" x14ac:dyDescent="0.25">
      <c r="A923" s="80"/>
      <c r="B923" s="80"/>
      <c r="C923" s="80"/>
      <c r="D923" s="80"/>
      <c r="E923" s="80"/>
      <c r="F923" s="80"/>
      <c r="G923" s="80"/>
      <c r="H923" s="80"/>
      <c r="I923" s="80"/>
      <c r="J923" s="80"/>
      <c r="K923" s="80"/>
      <c r="L923" s="80"/>
      <c r="M923" s="80"/>
      <c r="N923" s="80"/>
      <c r="O923" s="80"/>
      <c r="P923" s="80"/>
      <c r="Q923" s="80"/>
      <c r="R923" s="80"/>
      <c r="S923" s="80"/>
      <c r="T923" s="80"/>
      <c r="U923" s="80"/>
      <c r="V923" s="80"/>
      <c r="W923" s="80"/>
      <c r="X923" s="80"/>
      <c r="Y923" s="80"/>
      <c r="Z923" s="80"/>
    </row>
    <row r="924" spans="1:26" ht="15" x14ac:dyDescent="0.25">
      <c r="A924" s="80"/>
      <c r="B924" s="80"/>
      <c r="C924" s="80"/>
      <c r="D924" s="80"/>
      <c r="E924" s="80"/>
      <c r="F924" s="80"/>
      <c r="G924" s="80"/>
      <c r="H924" s="80"/>
      <c r="I924" s="80"/>
      <c r="J924" s="80"/>
      <c r="K924" s="80"/>
      <c r="L924" s="80"/>
      <c r="M924" s="80"/>
      <c r="N924" s="80"/>
      <c r="O924" s="80"/>
      <c r="P924" s="80"/>
      <c r="Q924" s="80"/>
      <c r="R924" s="80"/>
      <c r="S924" s="80"/>
      <c r="T924" s="80"/>
      <c r="U924" s="80"/>
      <c r="V924" s="80"/>
      <c r="W924" s="80"/>
      <c r="X924" s="80"/>
      <c r="Y924" s="80"/>
      <c r="Z924" s="80"/>
    </row>
    <row r="925" spans="1:26" ht="15" x14ac:dyDescent="0.25">
      <c r="A925" s="80"/>
      <c r="B925" s="80"/>
      <c r="C925" s="80"/>
      <c r="D925" s="80"/>
      <c r="E925" s="80"/>
      <c r="F925" s="80"/>
      <c r="G925" s="80"/>
      <c r="H925" s="80"/>
      <c r="I925" s="80"/>
      <c r="J925" s="80"/>
      <c r="K925" s="80"/>
      <c r="L925" s="80"/>
      <c r="M925" s="80"/>
      <c r="N925" s="80"/>
      <c r="O925" s="80"/>
      <c r="P925" s="80"/>
      <c r="Q925" s="80"/>
      <c r="R925" s="80"/>
      <c r="S925" s="80"/>
      <c r="T925" s="80"/>
      <c r="U925" s="80"/>
      <c r="V925" s="80"/>
      <c r="W925" s="80"/>
      <c r="X925" s="80"/>
      <c r="Y925" s="80"/>
      <c r="Z925" s="80"/>
    </row>
    <row r="926" spans="1:26" ht="15" x14ac:dyDescent="0.25">
      <c r="A926" s="80"/>
      <c r="B926" s="80"/>
      <c r="C926" s="80"/>
      <c r="D926" s="80"/>
      <c r="E926" s="80"/>
      <c r="F926" s="80"/>
      <c r="G926" s="80"/>
      <c r="H926" s="80"/>
      <c r="I926" s="80"/>
      <c r="J926" s="80"/>
      <c r="K926" s="80"/>
      <c r="L926" s="80"/>
      <c r="M926" s="80"/>
      <c r="N926" s="80"/>
      <c r="O926" s="80"/>
      <c r="P926" s="80"/>
      <c r="Q926" s="80"/>
      <c r="R926" s="80"/>
      <c r="S926" s="80"/>
      <c r="T926" s="80"/>
      <c r="U926" s="80"/>
      <c r="V926" s="80"/>
      <c r="W926" s="80"/>
      <c r="X926" s="80"/>
      <c r="Y926" s="80"/>
      <c r="Z926" s="80"/>
    </row>
    <row r="927" spans="1:26" ht="15" x14ac:dyDescent="0.25">
      <c r="A927" s="80"/>
      <c r="B927" s="80"/>
      <c r="C927" s="80"/>
      <c r="D927" s="80"/>
      <c r="E927" s="80"/>
      <c r="F927" s="80"/>
      <c r="G927" s="80"/>
      <c r="H927" s="80"/>
      <c r="I927" s="80"/>
      <c r="J927" s="80"/>
      <c r="K927" s="80"/>
      <c r="L927" s="80"/>
      <c r="M927" s="80"/>
      <c r="N927" s="80"/>
      <c r="O927" s="80"/>
      <c r="P927" s="80"/>
      <c r="Q927" s="80"/>
      <c r="R927" s="80"/>
      <c r="S927" s="80"/>
      <c r="T927" s="80"/>
      <c r="U927" s="80"/>
      <c r="V927" s="80"/>
      <c r="W927" s="80"/>
      <c r="X927" s="80"/>
      <c r="Y927" s="80"/>
      <c r="Z927" s="80"/>
    </row>
    <row r="928" spans="1:26" ht="15" x14ac:dyDescent="0.25">
      <c r="A928" s="80"/>
      <c r="B928" s="80"/>
      <c r="C928" s="80"/>
      <c r="D928" s="80"/>
      <c r="E928" s="80"/>
      <c r="F928" s="80"/>
      <c r="G928" s="80"/>
      <c r="H928" s="80"/>
      <c r="I928" s="80"/>
      <c r="J928" s="80"/>
      <c r="K928" s="80"/>
      <c r="L928" s="80"/>
      <c r="M928" s="80"/>
      <c r="N928" s="80"/>
      <c r="O928" s="80"/>
      <c r="P928" s="80"/>
      <c r="Q928" s="80"/>
      <c r="R928" s="80"/>
      <c r="S928" s="80"/>
      <c r="T928" s="80"/>
      <c r="U928" s="80"/>
      <c r="V928" s="80"/>
      <c r="W928" s="80"/>
      <c r="X928" s="80"/>
      <c r="Y928" s="80"/>
      <c r="Z928" s="80"/>
    </row>
    <row r="929" spans="1:26" ht="15" x14ac:dyDescent="0.25">
      <c r="A929" s="80"/>
      <c r="B929" s="80"/>
      <c r="C929" s="80"/>
      <c r="D929" s="80"/>
      <c r="E929" s="80"/>
      <c r="F929" s="80"/>
      <c r="G929" s="80"/>
      <c r="H929" s="80"/>
      <c r="I929" s="80"/>
      <c r="J929" s="80"/>
      <c r="K929" s="80"/>
      <c r="L929" s="80"/>
      <c r="M929" s="80"/>
      <c r="N929" s="80"/>
      <c r="O929" s="80"/>
      <c r="P929" s="80"/>
      <c r="Q929" s="80"/>
      <c r="R929" s="80"/>
      <c r="S929" s="80"/>
      <c r="T929" s="80"/>
      <c r="U929" s="80"/>
      <c r="V929" s="80"/>
      <c r="W929" s="80"/>
      <c r="X929" s="80"/>
      <c r="Y929" s="80"/>
      <c r="Z929" s="80"/>
    </row>
    <row r="930" spans="1:26" ht="15" x14ac:dyDescent="0.25">
      <c r="A930" s="80"/>
      <c r="B930" s="80"/>
      <c r="C930" s="80"/>
      <c r="D930" s="80"/>
      <c r="E930" s="80"/>
      <c r="F930" s="80"/>
      <c r="G930" s="80"/>
      <c r="H930" s="80"/>
      <c r="I930" s="80"/>
      <c r="J930" s="80"/>
      <c r="K930" s="80"/>
      <c r="L930" s="80"/>
      <c r="M930" s="80"/>
      <c r="N930" s="80"/>
      <c r="O930" s="80"/>
      <c r="P930" s="80"/>
      <c r="Q930" s="80"/>
      <c r="R930" s="80"/>
      <c r="S930" s="80"/>
      <c r="T930" s="80"/>
      <c r="U930" s="80"/>
      <c r="V930" s="80"/>
      <c r="W930" s="80"/>
      <c r="X930" s="80"/>
      <c r="Y930" s="80"/>
      <c r="Z930" s="80"/>
    </row>
    <row r="931" spans="1:26" ht="15" x14ac:dyDescent="0.25">
      <c r="A931" s="80"/>
      <c r="B931" s="80"/>
      <c r="C931" s="80"/>
      <c r="D931" s="80"/>
      <c r="E931" s="80"/>
      <c r="F931" s="80"/>
      <c r="G931" s="80"/>
      <c r="H931" s="80"/>
      <c r="I931" s="80"/>
      <c r="J931" s="80"/>
      <c r="K931" s="80"/>
      <c r="L931" s="80"/>
      <c r="M931" s="80"/>
      <c r="N931" s="80"/>
      <c r="O931" s="80"/>
      <c r="P931" s="80"/>
      <c r="Q931" s="80"/>
      <c r="R931" s="80"/>
      <c r="S931" s="80"/>
      <c r="T931" s="80"/>
      <c r="U931" s="80"/>
      <c r="V931" s="80"/>
      <c r="W931" s="80"/>
      <c r="X931" s="80"/>
      <c r="Y931" s="80"/>
      <c r="Z931" s="80"/>
    </row>
    <row r="932" spans="1:26" ht="15" x14ac:dyDescent="0.25">
      <c r="A932" s="80"/>
      <c r="B932" s="80"/>
      <c r="C932" s="80"/>
      <c r="D932" s="80"/>
      <c r="E932" s="80"/>
      <c r="F932" s="80"/>
      <c r="G932" s="80"/>
      <c r="H932" s="80"/>
      <c r="I932" s="80"/>
      <c r="J932" s="80"/>
      <c r="K932" s="80"/>
      <c r="L932" s="80"/>
      <c r="M932" s="80"/>
      <c r="N932" s="80"/>
      <c r="O932" s="80"/>
      <c r="P932" s="80"/>
      <c r="Q932" s="80"/>
      <c r="R932" s="80"/>
      <c r="S932" s="80"/>
      <c r="T932" s="80"/>
      <c r="U932" s="80"/>
      <c r="V932" s="80"/>
      <c r="W932" s="80"/>
      <c r="X932" s="80"/>
      <c r="Y932" s="80"/>
      <c r="Z932" s="80"/>
    </row>
    <row r="933" spans="1:26" ht="15" x14ac:dyDescent="0.25">
      <c r="A933" s="80"/>
      <c r="B933" s="80"/>
      <c r="C933" s="80"/>
      <c r="D933" s="80"/>
      <c r="E933" s="80"/>
      <c r="F933" s="80"/>
      <c r="G933" s="80"/>
      <c r="H933" s="80"/>
      <c r="I933" s="80"/>
      <c r="J933" s="80"/>
      <c r="K933" s="80"/>
      <c r="L933" s="80"/>
      <c r="M933" s="80"/>
      <c r="N933" s="80"/>
      <c r="O933" s="80"/>
      <c r="P933" s="80"/>
      <c r="Q933" s="80"/>
      <c r="R933" s="80"/>
      <c r="S933" s="80"/>
      <c r="T933" s="80"/>
      <c r="U933" s="80"/>
      <c r="V933" s="80"/>
      <c r="W933" s="80"/>
      <c r="X933" s="80"/>
      <c r="Y933" s="80"/>
      <c r="Z933" s="80"/>
    </row>
    <row r="934" spans="1:26" ht="15" x14ac:dyDescent="0.25">
      <c r="A934" s="80"/>
      <c r="B934" s="80"/>
      <c r="C934" s="80"/>
      <c r="D934" s="80"/>
      <c r="E934" s="80"/>
      <c r="F934" s="80"/>
      <c r="G934" s="80"/>
      <c r="H934" s="80"/>
      <c r="I934" s="80"/>
      <c r="J934" s="80"/>
      <c r="K934" s="80"/>
      <c r="L934" s="80"/>
      <c r="M934" s="80"/>
      <c r="N934" s="80"/>
      <c r="O934" s="80"/>
      <c r="P934" s="80"/>
      <c r="Q934" s="80"/>
      <c r="R934" s="80"/>
      <c r="S934" s="80"/>
      <c r="T934" s="80"/>
      <c r="U934" s="80"/>
      <c r="V934" s="80"/>
      <c r="W934" s="80"/>
      <c r="X934" s="80"/>
      <c r="Y934" s="80"/>
      <c r="Z934" s="80"/>
    </row>
    <row r="935" spans="1:26" ht="15" x14ac:dyDescent="0.25">
      <c r="A935" s="80"/>
      <c r="B935" s="80"/>
      <c r="C935" s="80"/>
      <c r="D935" s="80"/>
      <c r="E935" s="80"/>
      <c r="F935" s="80"/>
      <c r="G935" s="80"/>
      <c r="H935" s="80"/>
      <c r="I935" s="80"/>
      <c r="J935" s="80"/>
      <c r="K935" s="80"/>
      <c r="L935" s="80"/>
      <c r="M935" s="80"/>
      <c r="N935" s="80"/>
      <c r="O935" s="80"/>
      <c r="P935" s="80"/>
      <c r="Q935" s="80"/>
      <c r="R935" s="80"/>
      <c r="S935" s="80"/>
      <c r="T935" s="80"/>
      <c r="U935" s="80"/>
      <c r="V935" s="80"/>
      <c r="W935" s="80"/>
      <c r="X935" s="80"/>
      <c r="Y935" s="80"/>
      <c r="Z935" s="80"/>
    </row>
    <row r="936" spans="1:26" ht="15" x14ac:dyDescent="0.25">
      <c r="A936" s="80"/>
      <c r="B936" s="80"/>
      <c r="C936" s="80"/>
      <c r="D936" s="80"/>
      <c r="E936" s="80"/>
      <c r="F936" s="80"/>
      <c r="G936" s="80"/>
      <c r="H936" s="80"/>
      <c r="I936" s="80"/>
      <c r="J936" s="80"/>
      <c r="K936" s="80"/>
      <c r="L936" s="80"/>
      <c r="M936" s="80"/>
      <c r="N936" s="80"/>
      <c r="O936" s="80"/>
      <c r="P936" s="80"/>
      <c r="Q936" s="80"/>
      <c r="R936" s="80"/>
      <c r="S936" s="80"/>
      <c r="T936" s="80"/>
      <c r="U936" s="80"/>
      <c r="V936" s="80"/>
      <c r="W936" s="80"/>
      <c r="X936" s="80"/>
      <c r="Y936" s="80"/>
      <c r="Z936" s="80"/>
    </row>
    <row r="937" spans="1:26" ht="15" x14ac:dyDescent="0.25">
      <c r="A937" s="80"/>
      <c r="B937" s="80"/>
      <c r="C937" s="80"/>
      <c r="D937" s="80"/>
      <c r="E937" s="80"/>
      <c r="F937" s="80"/>
      <c r="G937" s="80"/>
      <c r="H937" s="80"/>
      <c r="I937" s="80"/>
      <c r="J937" s="80"/>
      <c r="K937" s="80"/>
      <c r="L937" s="80"/>
      <c r="M937" s="80"/>
      <c r="N937" s="80"/>
      <c r="O937" s="80"/>
      <c r="P937" s="80"/>
      <c r="Q937" s="80"/>
      <c r="R937" s="80"/>
      <c r="S937" s="80"/>
      <c r="T937" s="80"/>
      <c r="U937" s="80"/>
      <c r="V937" s="80"/>
      <c r="W937" s="80"/>
      <c r="X937" s="80"/>
      <c r="Y937" s="80"/>
      <c r="Z937" s="80"/>
    </row>
    <row r="938" spans="1:26" ht="15" x14ac:dyDescent="0.25">
      <c r="A938" s="80"/>
      <c r="B938" s="80"/>
      <c r="C938" s="80"/>
      <c r="D938" s="80"/>
      <c r="E938" s="80"/>
      <c r="F938" s="80"/>
      <c r="G938" s="80"/>
      <c r="H938" s="80"/>
      <c r="I938" s="80"/>
      <c r="J938" s="80"/>
      <c r="K938" s="80"/>
      <c r="L938" s="80"/>
      <c r="M938" s="80"/>
      <c r="N938" s="80"/>
      <c r="O938" s="80"/>
      <c r="P938" s="80"/>
      <c r="Q938" s="80"/>
      <c r="R938" s="80"/>
      <c r="S938" s="80"/>
      <c r="T938" s="80"/>
      <c r="U938" s="80"/>
      <c r="V938" s="80"/>
      <c r="W938" s="80"/>
      <c r="X938" s="80"/>
      <c r="Y938" s="80"/>
      <c r="Z938" s="80"/>
    </row>
    <row r="939" spans="1:26" ht="15" x14ac:dyDescent="0.25">
      <c r="A939" s="80"/>
      <c r="B939" s="80"/>
      <c r="C939" s="80"/>
      <c r="D939" s="80"/>
      <c r="E939" s="80"/>
      <c r="F939" s="80"/>
      <c r="G939" s="80"/>
      <c r="H939" s="80"/>
      <c r="I939" s="80"/>
      <c r="J939" s="80"/>
      <c r="K939" s="80"/>
      <c r="L939" s="80"/>
      <c r="M939" s="80"/>
      <c r="N939" s="80"/>
      <c r="O939" s="80"/>
      <c r="P939" s="80"/>
      <c r="Q939" s="80"/>
      <c r="R939" s="80"/>
      <c r="S939" s="80"/>
      <c r="T939" s="80"/>
      <c r="U939" s="80"/>
      <c r="V939" s="80"/>
      <c r="W939" s="80"/>
      <c r="X939" s="80"/>
      <c r="Y939" s="80"/>
      <c r="Z939" s="80"/>
    </row>
    <row r="940" spans="1:26" ht="15" x14ac:dyDescent="0.25">
      <c r="A940" s="80"/>
      <c r="B940" s="80"/>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row>
    <row r="941" spans="1:26" ht="15" x14ac:dyDescent="0.25">
      <c r="A941" s="80"/>
      <c r="B941" s="80"/>
      <c r="C941" s="80"/>
      <c r="D941" s="80"/>
      <c r="E941" s="80"/>
      <c r="F941" s="80"/>
      <c r="G941" s="80"/>
      <c r="H941" s="80"/>
      <c r="I941" s="80"/>
      <c r="J941" s="80"/>
      <c r="K941" s="80"/>
      <c r="L941" s="80"/>
      <c r="M941" s="80"/>
      <c r="N941" s="80"/>
      <c r="O941" s="80"/>
      <c r="P941" s="80"/>
      <c r="Q941" s="80"/>
      <c r="R941" s="80"/>
      <c r="S941" s="80"/>
      <c r="T941" s="80"/>
      <c r="U941" s="80"/>
      <c r="V941" s="80"/>
      <c r="W941" s="80"/>
      <c r="X941" s="80"/>
      <c r="Y941" s="80"/>
      <c r="Z941" s="80"/>
    </row>
    <row r="942" spans="1:26" ht="15" x14ac:dyDescent="0.25">
      <c r="A942" s="80"/>
      <c r="B942" s="80"/>
      <c r="C942" s="80"/>
      <c r="D942" s="80"/>
      <c r="E942" s="80"/>
      <c r="F942" s="80"/>
      <c r="G942" s="80"/>
      <c r="H942" s="80"/>
      <c r="I942" s="80"/>
      <c r="J942" s="80"/>
      <c r="K942" s="80"/>
      <c r="L942" s="80"/>
      <c r="M942" s="80"/>
      <c r="N942" s="80"/>
      <c r="O942" s="80"/>
      <c r="P942" s="80"/>
      <c r="Q942" s="80"/>
      <c r="R942" s="80"/>
      <c r="S942" s="80"/>
      <c r="T942" s="80"/>
      <c r="U942" s="80"/>
      <c r="V942" s="80"/>
      <c r="W942" s="80"/>
      <c r="X942" s="80"/>
      <c r="Y942" s="80"/>
      <c r="Z942" s="80"/>
    </row>
    <row r="943" spans="1:26" ht="15" x14ac:dyDescent="0.25">
      <c r="A943" s="80"/>
      <c r="B943" s="80"/>
      <c r="C943" s="80"/>
      <c r="D943" s="80"/>
      <c r="E943" s="80"/>
      <c r="F943" s="80"/>
      <c r="G943" s="80"/>
      <c r="H943" s="80"/>
      <c r="I943" s="80"/>
      <c r="J943" s="80"/>
      <c r="K943" s="80"/>
      <c r="L943" s="80"/>
      <c r="M943" s="80"/>
      <c r="N943" s="80"/>
      <c r="O943" s="80"/>
      <c r="P943" s="80"/>
      <c r="Q943" s="80"/>
      <c r="R943" s="80"/>
      <c r="S943" s="80"/>
      <c r="T943" s="80"/>
      <c r="U943" s="80"/>
      <c r="V943" s="80"/>
      <c r="W943" s="80"/>
      <c r="X943" s="80"/>
      <c r="Y943" s="80"/>
      <c r="Z943" s="80"/>
    </row>
    <row r="944" spans="1:26" ht="15" x14ac:dyDescent="0.25">
      <c r="A944" s="80"/>
      <c r="B944" s="80"/>
      <c r="C944" s="80"/>
      <c r="D944" s="80"/>
      <c r="E944" s="80"/>
      <c r="F944" s="80"/>
      <c r="G944" s="80"/>
      <c r="H944" s="80"/>
      <c r="I944" s="80"/>
      <c r="J944" s="80"/>
      <c r="K944" s="80"/>
      <c r="L944" s="80"/>
      <c r="M944" s="80"/>
      <c r="N944" s="80"/>
      <c r="O944" s="80"/>
      <c r="P944" s="80"/>
      <c r="Q944" s="80"/>
      <c r="R944" s="80"/>
      <c r="S944" s="80"/>
      <c r="T944" s="80"/>
      <c r="U944" s="80"/>
      <c r="V944" s="80"/>
      <c r="W944" s="80"/>
      <c r="X944" s="80"/>
      <c r="Y944" s="80"/>
      <c r="Z944" s="80"/>
    </row>
    <row r="945" spans="1:26" ht="15" x14ac:dyDescent="0.25">
      <c r="A945" s="80"/>
      <c r="B945" s="80"/>
      <c r="C945" s="80"/>
      <c r="D945" s="80"/>
      <c r="E945" s="80"/>
      <c r="F945" s="80"/>
      <c r="G945" s="80"/>
      <c r="H945" s="80"/>
      <c r="I945" s="80"/>
      <c r="J945" s="80"/>
      <c r="K945" s="80"/>
      <c r="L945" s="80"/>
      <c r="M945" s="80"/>
      <c r="N945" s="80"/>
      <c r="O945" s="80"/>
      <c r="P945" s="80"/>
      <c r="Q945" s="80"/>
      <c r="R945" s="80"/>
      <c r="S945" s="80"/>
      <c r="T945" s="80"/>
      <c r="U945" s="80"/>
      <c r="V945" s="80"/>
      <c r="W945" s="80"/>
      <c r="X945" s="80"/>
      <c r="Y945" s="80"/>
      <c r="Z945" s="80"/>
    </row>
    <row r="946" spans="1:26" ht="15" x14ac:dyDescent="0.25">
      <c r="A946" s="80"/>
      <c r="B946" s="80"/>
      <c r="C946" s="80"/>
      <c r="D946" s="80"/>
      <c r="E946" s="80"/>
      <c r="F946" s="80"/>
      <c r="G946" s="80"/>
      <c r="H946" s="80"/>
      <c r="I946" s="80"/>
      <c r="J946" s="80"/>
      <c r="K946" s="80"/>
      <c r="L946" s="80"/>
      <c r="M946" s="80"/>
      <c r="N946" s="80"/>
      <c r="O946" s="80"/>
      <c r="P946" s="80"/>
      <c r="Q946" s="80"/>
      <c r="R946" s="80"/>
      <c r="S946" s="80"/>
      <c r="T946" s="80"/>
      <c r="U946" s="80"/>
      <c r="V946" s="80"/>
      <c r="W946" s="80"/>
      <c r="X946" s="80"/>
      <c r="Y946" s="80"/>
      <c r="Z946" s="80"/>
    </row>
    <row r="947" spans="1:26" ht="15" x14ac:dyDescent="0.25">
      <c r="A947" s="80"/>
      <c r="B947" s="80"/>
      <c r="C947" s="80"/>
      <c r="D947" s="80"/>
      <c r="E947" s="80"/>
      <c r="F947" s="80"/>
      <c r="G947" s="80"/>
      <c r="H947" s="80"/>
      <c r="I947" s="80"/>
      <c r="J947" s="80"/>
      <c r="K947" s="80"/>
      <c r="L947" s="80"/>
      <c r="M947" s="80"/>
      <c r="N947" s="80"/>
      <c r="O947" s="80"/>
      <c r="P947" s="80"/>
      <c r="Q947" s="80"/>
      <c r="R947" s="80"/>
      <c r="S947" s="80"/>
      <c r="T947" s="80"/>
      <c r="U947" s="80"/>
      <c r="V947" s="80"/>
      <c r="W947" s="80"/>
      <c r="X947" s="80"/>
      <c r="Y947" s="80"/>
      <c r="Z947" s="80"/>
    </row>
    <row r="948" spans="1:26" ht="15" x14ac:dyDescent="0.25">
      <c r="A948" s="80"/>
      <c r="B948" s="80"/>
      <c r="C948" s="80"/>
      <c r="D948" s="80"/>
      <c r="E948" s="80"/>
      <c r="F948" s="80"/>
      <c r="G948" s="80"/>
      <c r="H948" s="80"/>
      <c r="I948" s="80"/>
      <c r="J948" s="80"/>
      <c r="K948" s="80"/>
      <c r="L948" s="80"/>
      <c r="M948" s="80"/>
      <c r="N948" s="80"/>
      <c r="O948" s="80"/>
      <c r="P948" s="80"/>
      <c r="Q948" s="80"/>
      <c r="R948" s="80"/>
      <c r="S948" s="80"/>
      <c r="T948" s="80"/>
      <c r="U948" s="80"/>
      <c r="V948" s="80"/>
      <c r="W948" s="80"/>
      <c r="X948" s="80"/>
      <c r="Y948" s="80"/>
      <c r="Z948" s="80"/>
    </row>
    <row r="949" spans="1:26" ht="15" x14ac:dyDescent="0.25">
      <c r="A949" s="80"/>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80"/>
      <c r="Z949" s="80"/>
    </row>
    <row r="950" spans="1:26" ht="15" x14ac:dyDescent="0.25">
      <c r="A950" s="80"/>
      <c r="B950" s="80"/>
      <c r="C950" s="80"/>
      <c r="D950" s="80"/>
      <c r="E950" s="80"/>
      <c r="F950" s="80"/>
      <c r="G950" s="80"/>
      <c r="H950" s="80"/>
      <c r="I950" s="80"/>
      <c r="J950" s="80"/>
      <c r="K950" s="80"/>
      <c r="L950" s="80"/>
      <c r="M950" s="80"/>
      <c r="N950" s="80"/>
      <c r="O950" s="80"/>
      <c r="P950" s="80"/>
      <c r="Q950" s="80"/>
      <c r="R950" s="80"/>
      <c r="S950" s="80"/>
      <c r="T950" s="80"/>
      <c r="U950" s="80"/>
      <c r="V950" s="80"/>
      <c r="W950" s="80"/>
      <c r="X950" s="80"/>
      <c r="Y950" s="80"/>
      <c r="Z950" s="80"/>
    </row>
    <row r="951" spans="1:26" ht="15" x14ac:dyDescent="0.25">
      <c r="A951" s="80"/>
      <c r="B951" s="80"/>
      <c r="C951" s="80"/>
      <c r="D951" s="80"/>
      <c r="E951" s="80"/>
      <c r="F951" s="80"/>
      <c r="G951" s="80"/>
      <c r="H951" s="80"/>
      <c r="I951" s="80"/>
      <c r="J951" s="80"/>
      <c r="K951" s="80"/>
      <c r="L951" s="80"/>
      <c r="M951" s="80"/>
      <c r="N951" s="80"/>
      <c r="O951" s="80"/>
      <c r="P951" s="80"/>
      <c r="Q951" s="80"/>
      <c r="R951" s="80"/>
      <c r="S951" s="80"/>
      <c r="T951" s="80"/>
      <c r="U951" s="80"/>
      <c r="V951" s="80"/>
      <c r="W951" s="80"/>
      <c r="X951" s="80"/>
      <c r="Y951" s="80"/>
      <c r="Z951" s="80"/>
    </row>
    <row r="952" spans="1:26" ht="15" x14ac:dyDescent="0.25">
      <c r="A952" s="80"/>
      <c r="B952" s="80"/>
      <c r="C952" s="80"/>
      <c r="D952" s="80"/>
      <c r="E952" s="80"/>
      <c r="F952" s="80"/>
      <c r="G952" s="80"/>
      <c r="H952" s="80"/>
      <c r="I952" s="80"/>
      <c r="J952" s="80"/>
      <c r="K952" s="80"/>
      <c r="L952" s="80"/>
      <c r="M952" s="80"/>
      <c r="N952" s="80"/>
      <c r="O952" s="80"/>
      <c r="P952" s="80"/>
      <c r="Q952" s="80"/>
      <c r="R952" s="80"/>
      <c r="S952" s="80"/>
      <c r="T952" s="80"/>
      <c r="U952" s="80"/>
      <c r="V952" s="80"/>
      <c r="W952" s="80"/>
      <c r="X952" s="80"/>
      <c r="Y952" s="80"/>
      <c r="Z952" s="80"/>
    </row>
    <row r="953" spans="1:26" ht="15" x14ac:dyDescent="0.25">
      <c r="A953" s="80"/>
      <c r="B953" s="80"/>
      <c r="C953" s="80"/>
      <c r="D953" s="80"/>
      <c r="E953" s="80"/>
      <c r="F953" s="80"/>
      <c r="G953" s="80"/>
      <c r="H953" s="80"/>
      <c r="I953" s="80"/>
      <c r="J953" s="80"/>
      <c r="K953" s="80"/>
      <c r="L953" s="80"/>
      <c r="M953" s="80"/>
      <c r="N953" s="80"/>
      <c r="O953" s="80"/>
      <c r="P953" s="80"/>
      <c r="Q953" s="80"/>
      <c r="R953" s="80"/>
      <c r="S953" s="80"/>
      <c r="T953" s="80"/>
      <c r="U953" s="80"/>
      <c r="V953" s="80"/>
      <c r="W953" s="80"/>
      <c r="X953" s="80"/>
      <c r="Y953" s="80"/>
      <c r="Z953" s="80"/>
    </row>
    <row r="954" spans="1:26" ht="15" x14ac:dyDescent="0.25">
      <c r="A954" s="80"/>
      <c r="B954" s="80"/>
      <c r="C954" s="80"/>
      <c r="D954" s="80"/>
      <c r="E954" s="80"/>
      <c r="F954" s="80"/>
      <c r="G954" s="80"/>
      <c r="H954" s="80"/>
      <c r="I954" s="80"/>
      <c r="J954" s="80"/>
      <c r="K954" s="80"/>
      <c r="L954" s="80"/>
      <c r="M954" s="80"/>
      <c r="N954" s="80"/>
      <c r="O954" s="80"/>
      <c r="P954" s="80"/>
      <c r="Q954" s="80"/>
      <c r="R954" s="80"/>
      <c r="S954" s="80"/>
      <c r="T954" s="80"/>
      <c r="U954" s="80"/>
      <c r="V954" s="80"/>
      <c r="W954" s="80"/>
      <c r="X954" s="80"/>
      <c r="Y954" s="80"/>
      <c r="Z954" s="80"/>
    </row>
    <row r="955" spans="1:26" ht="15" x14ac:dyDescent="0.25">
      <c r="A955" s="80"/>
      <c r="B955" s="80"/>
      <c r="C955" s="80"/>
      <c r="D955" s="80"/>
      <c r="E955" s="80"/>
      <c r="F955" s="80"/>
      <c r="G955" s="80"/>
      <c r="H955" s="80"/>
      <c r="I955" s="80"/>
      <c r="J955" s="80"/>
      <c r="K955" s="80"/>
      <c r="L955" s="80"/>
      <c r="M955" s="80"/>
      <c r="N955" s="80"/>
      <c r="O955" s="80"/>
      <c r="P955" s="80"/>
      <c r="Q955" s="80"/>
      <c r="R955" s="80"/>
      <c r="S955" s="80"/>
      <c r="T955" s="80"/>
      <c r="U955" s="80"/>
      <c r="V955" s="80"/>
      <c r="W955" s="80"/>
      <c r="X955" s="80"/>
      <c r="Y955" s="80"/>
      <c r="Z955" s="80"/>
    </row>
    <row r="956" spans="1:26" ht="15" x14ac:dyDescent="0.25">
      <c r="A956" s="80"/>
      <c r="B956" s="80"/>
      <c r="C956" s="80"/>
      <c r="D956" s="80"/>
      <c r="E956" s="80"/>
      <c r="F956" s="80"/>
      <c r="G956" s="80"/>
      <c r="H956" s="80"/>
      <c r="I956" s="80"/>
      <c r="J956" s="80"/>
      <c r="K956" s="80"/>
      <c r="L956" s="80"/>
      <c r="M956" s="80"/>
      <c r="N956" s="80"/>
      <c r="O956" s="80"/>
      <c r="P956" s="80"/>
      <c r="Q956" s="80"/>
      <c r="R956" s="80"/>
      <c r="S956" s="80"/>
      <c r="T956" s="80"/>
      <c r="U956" s="80"/>
      <c r="V956" s="80"/>
      <c r="W956" s="80"/>
      <c r="X956" s="80"/>
      <c r="Y956" s="80"/>
      <c r="Z956" s="80"/>
    </row>
    <row r="957" spans="1:26" ht="15" x14ac:dyDescent="0.25">
      <c r="A957" s="80"/>
      <c r="B957" s="80"/>
      <c r="C957" s="80"/>
      <c r="D957" s="80"/>
      <c r="E957" s="80"/>
      <c r="F957" s="80"/>
      <c r="G957" s="80"/>
      <c r="H957" s="80"/>
      <c r="I957" s="80"/>
      <c r="J957" s="80"/>
      <c r="K957" s="80"/>
      <c r="L957" s="80"/>
      <c r="M957" s="80"/>
      <c r="N957" s="80"/>
      <c r="O957" s="80"/>
      <c r="P957" s="80"/>
      <c r="Q957" s="80"/>
      <c r="R957" s="80"/>
      <c r="S957" s="80"/>
      <c r="T957" s="80"/>
      <c r="U957" s="80"/>
      <c r="V957" s="80"/>
      <c r="W957" s="80"/>
      <c r="X957" s="80"/>
      <c r="Y957" s="80"/>
      <c r="Z957" s="80"/>
    </row>
    <row r="958" spans="1:26" ht="15" x14ac:dyDescent="0.25">
      <c r="A958" s="80"/>
      <c r="B958" s="80"/>
      <c r="C958" s="80"/>
      <c r="D958" s="80"/>
      <c r="E958" s="80"/>
      <c r="F958" s="80"/>
      <c r="G958" s="80"/>
      <c r="H958" s="80"/>
      <c r="I958" s="80"/>
      <c r="J958" s="80"/>
      <c r="K958" s="80"/>
      <c r="L958" s="80"/>
      <c r="M958" s="80"/>
      <c r="N958" s="80"/>
      <c r="O958" s="80"/>
      <c r="P958" s="80"/>
      <c r="Q958" s="80"/>
      <c r="R958" s="80"/>
      <c r="S958" s="80"/>
      <c r="T958" s="80"/>
      <c r="U958" s="80"/>
      <c r="V958" s="80"/>
      <c r="W958" s="80"/>
      <c r="X958" s="80"/>
      <c r="Y958" s="80"/>
      <c r="Z958" s="80"/>
    </row>
    <row r="959" spans="1:26" ht="15" x14ac:dyDescent="0.25">
      <c r="A959" s="80"/>
      <c r="B959" s="80"/>
      <c r="C959" s="80"/>
      <c r="D959" s="80"/>
      <c r="E959" s="80"/>
      <c r="F959" s="80"/>
      <c r="G959" s="80"/>
      <c r="H959" s="80"/>
      <c r="I959" s="80"/>
      <c r="J959" s="80"/>
      <c r="K959" s="80"/>
      <c r="L959" s="80"/>
      <c r="M959" s="80"/>
      <c r="N959" s="80"/>
      <c r="O959" s="80"/>
      <c r="P959" s="80"/>
      <c r="Q959" s="80"/>
      <c r="R959" s="80"/>
      <c r="S959" s="80"/>
      <c r="T959" s="80"/>
      <c r="U959" s="80"/>
      <c r="V959" s="80"/>
      <c r="W959" s="80"/>
      <c r="X959" s="80"/>
      <c r="Y959" s="80"/>
      <c r="Z959" s="80"/>
    </row>
    <row r="960" spans="1:26" ht="15" x14ac:dyDescent="0.25">
      <c r="A960" s="80"/>
      <c r="B960" s="80"/>
      <c r="C960" s="80"/>
      <c r="D960" s="80"/>
      <c r="E960" s="80"/>
      <c r="F960" s="80"/>
      <c r="G960" s="80"/>
      <c r="H960" s="80"/>
      <c r="I960" s="80"/>
      <c r="J960" s="80"/>
      <c r="K960" s="80"/>
      <c r="L960" s="80"/>
      <c r="M960" s="80"/>
      <c r="N960" s="80"/>
      <c r="O960" s="80"/>
      <c r="P960" s="80"/>
      <c r="Q960" s="80"/>
      <c r="R960" s="80"/>
      <c r="S960" s="80"/>
      <c r="T960" s="80"/>
      <c r="U960" s="80"/>
      <c r="V960" s="80"/>
      <c r="W960" s="80"/>
      <c r="X960" s="80"/>
      <c r="Y960" s="80"/>
      <c r="Z960" s="80"/>
    </row>
    <row r="961" spans="1:26" ht="15" x14ac:dyDescent="0.25">
      <c r="A961" s="80"/>
      <c r="B961" s="80"/>
      <c r="C961" s="80"/>
      <c r="D961" s="80"/>
      <c r="E961" s="80"/>
      <c r="F961" s="80"/>
      <c r="G961" s="80"/>
      <c r="H961" s="80"/>
      <c r="I961" s="80"/>
      <c r="J961" s="80"/>
      <c r="K961" s="80"/>
      <c r="L961" s="80"/>
      <c r="M961" s="80"/>
      <c r="N961" s="80"/>
      <c r="O961" s="80"/>
      <c r="P961" s="80"/>
      <c r="Q961" s="80"/>
      <c r="R961" s="80"/>
      <c r="S961" s="80"/>
      <c r="T961" s="80"/>
      <c r="U961" s="80"/>
      <c r="V961" s="80"/>
      <c r="W961" s="80"/>
      <c r="X961" s="80"/>
      <c r="Y961" s="80"/>
      <c r="Z961" s="80"/>
    </row>
    <row r="962" spans="1:26" ht="15" x14ac:dyDescent="0.25">
      <c r="A962" s="80"/>
      <c r="B962" s="80"/>
      <c r="C962" s="80"/>
      <c r="D962" s="80"/>
      <c r="E962" s="80"/>
      <c r="F962" s="80"/>
      <c r="G962" s="80"/>
      <c r="H962" s="80"/>
      <c r="I962" s="80"/>
      <c r="J962" s="80"/>
      <c r="K962" s="80"/>
      <c r="L962" s="80"/>
      <c r="M962" s="80"/>
      <c r="N962" s="80"/>
      <c r="O962" s="80"/>
      <c r="P962" s="80"/>
      <c r="Q962" s="80"/>
      <c r="R962" s="80"/>
      <c r="S962" s="80"/>
      <c r="T962" s="80"/>
      <c r="U962" s="80"/>
      <c r="V962" s="80"/>
      <c r="W962" s="80"/>
      <c r="X962" s="80"/>
      <c r="Y962" s="80"/>
      <c r="Z962" s="80"/>
    </row>
    <row r="963" spans="1:26" ht="15" x14ac:dyDescent="0.25">
      <c r="A963" s="80"/>
      <c r="B963" s="80"/>
      <c r="C963" s="80"/>
      <c r="D963" s="80"/>
      <c r="E963" s="80"/>
      <c r="F963" s="80"/>
      <c r="G963" s="80"/>
      <c r="H963" s="80"/>
      <c r="I963" s="80"/>
      <c r="J963" s="80"/>
      <c r="K963" s="80"/>
      <c r="L963" s="80"/>
      <c r="M963" s="80"/>
      <c r="N963" s="80"/>
      <c r="O963" s="80"/>
      <c r="P963" s="80"/>
      <c r="Q963" s="80"/>
      <c r="R963" s="80"/>
      <c r="S963" s="80"/>
      <c r="T963" s="80"/>
      <c r="U963" s="80"/>
      <c r="V963" s="80"/>
      <c r="W963" s="80"/>
      <c r="X963" s="80"/>
      <c r="Y963" s="80"/>
      <c r="Z963" s="80"/>
    </row>
    <row r="964" spans="1:26" ht="15" x14ac:dyDescent="0.25">
      <c r="A964" s="80"/>
      <c r="B964" s="80"/>
      <c r="C964" s="80"/>
      <c r="D964" s="80"/>
      <c r="E964" s="80"/>
      <c r="F964" s="80"/>
      <c r="G964" s="80"/>
      <c r="H964" s="80"/>
      <c r="I964" s="80"/>
      <c r="J964" s="80"/>
      <c r="K964" s="80"/>
      <c r="L964" s="80"/>
      <c r="M964" s="80"/>
      <c r="N964" s="80"/>
      <c r="O964" s="80"/>
      <c r="P964" s="80"/>
      <c r="Q964" s="80"/>
      <c r="R964" s="80"/>
      <c r="S964" s="80"/>
      <c r="T964" s="80"/>
      <c r="U964" s="80"/>
      <c r="V964" s="80"/>
      <c r="W964" s="80"/>
      <c r="X964" s="80"/>
      <c r="Y964" s="80"/>
      <c r="Z964" s="80"/>
    </row>
    <row r="965" spans="1:26" ht="15" x14ac:dyDescent="0.25">
      <c r="A965" s="80"/>
      <c r="B965" s="80"/>
      <c r="C965" s="80"/>
      <c r="D965" s="80"/>
      <c r="E965" s="80"/>
      <c r="F965" s="80"/>
      <c r="G965" s="80"/>
      <c r="H965" s="80"/>
      <c r="I965" s="80"/>
      <c r="J965" s="80"/>
      <c r="K965" s="80"/>
      <c r="L965" s="80"/>
      <c r="M965" s="80"/>
      <c r="N965" s="80"/>
      <c r="O965" s="80"/>
      <c r="P965" s="80"/>
      <c r="Q965" s="80"/>
      <c r="R965" s="80"/>
      <c r="S965" s="80"/>
      <c r="T965" s="80"/>
      <c r="U965" s="80"/>
      <c r="V965" s="80"/>
      <c r="W965" s="80"/>
      <c r="X965" s="80"/>
      <c r="Y965" s="80"/>
      <c r="Z965" s="80"/>
    </row>
    <row r="966" spans="1:26" ht="15" x14ac:dyDescent="0.25">
      <c r="A966" s="80"/>
      <c r="B966" s="80"/>
      <c r="C966" s="80"/>
      <c r="D966" s="80"/>
      <c r="E966" s="80"/>
      <c r="F966" s="80"/>
      <c r="G966" s="80"/>
      <c r="H966" s="80"/>
      <c r="I966" s="80"/>
      <c r="J966" s="80"/>
      <c r="K966" s="80"/>
      <c r="L966" s="80"/>
      <c r="M966" s="80"/>
      <c r="N966" s="80"/>
      <c r="O966" s="80"/>
      <c r="P966" s="80"/>
      <c r="Q966" s="80"/>
      <c r="R966" s="80"/>
      <c r="S966" s="80"/>
      <c r="T966" s="80"/>
      <c r="U966" s="80"/>
      <c r="V966" s="80"/>
      <c r="W966" s="80"/>
      <c r="X966" s="80"/>
      <c r="Y966" s="80"/>
      <c r="Z966" s="80"/>
    </row>
    <row r="967" spans="1:26" ht="15" x14ac:dyDescent="0.25">
      <c r="A967" s="80"/>
      <c r="B967" s="80"/>
      <c r="C967" s="80"/>
      <c r="D967" s="80"/>
      <c r="E967" s="80"/>
      <c r="F967" s="80"/>
      <c r="G967" s="80"/>
      <c r="H967" s="80"/>
      <c r="I967" s="80"/>
      <c r="J967" s="80"/>
      <c r="K967" s="80"/>
      <c r="L967" s="80"/>
      <c r="M967" s="80"/>
      <c r="N967" s="80"/>
      <c r="O967" s="80"/>
      <c r="P967" s="80"/>
      <c r="Q967" s="80"/>
      <c r="R967" s="80"/>
      <c r="S967" s="80"/>
      <c r="T967" s="80"/>
      <c r="U967" s="80"/>
      <c r="V967" s="80"/>
      <c r="W967" s="80"/>
      <c r="X967" s="80"/>
      <c r="Y967" s="80"/>
      <c r="Z967" s="80"/>
    </row>
    <row r="968" spans="1:26" ht="15" x14ac:dyDescent="0.25">
      <c r="A968" s="80"/>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80"/>
      <c r="Z968" s="80"/>
    </row>
    <row r="969" spans="1:26" ht="15" x14ac:dyDescent="0.25">
      <c r="A969" s="80"/>
      <c r="B969" s="80"/>
      <c r="C969" s="80"/>
      <c r="D969" s="80"/>
      <c r="E969" s="80"/>
      <c r="F969" s="80"/>
      <c r="G969" s="80"/>
      <c r="H969" s="80"/>
      <c r="I969" s="80"/>
      <c r="J969" s="80"/>
      <c r="K969" s="80"/>
      <c r="L969" s="80"/>
      <c r="M969" s="80"/>
      <c r="N969" s="80"/>
      <c r="O969" s="80"/>
      <c r="P969" s="80"/>
      <c r="Q969" s="80"/>
      <c r="R969" s="80"/>
      <c r="S969" s="80"/>
      <c r="T969" s="80"/>
      <c r="U969" s="80"/>
      <c r="V969" s="80"/>
      <c r="W969" s="80"/>
      <c r="X969" s="80"/>
      <c r="Y969" s="80"/>
      <c r="Z969" s="80"/>
    </row>
    <row r="970" spans="1:26" ht="15" x14ac:dyDescent="0.25">
      <c r="A970" s="80"/>
      <c r="B970" s="80"/>
      <c r="C970" s="80"/>
      <c r="D970" s="80"/>
      <c r="E970" s="80"/>
      <c r="F970" s="80"/>
      <c r="G970" s="80"/>
      <c r="H970" s="80"/>
      <c r="I970" s="80"/>
      <c r="J970" s="80"/>
      <c r="K970" s="80"/>
      <c r="L970" s="80"/>
      <c r="M970" s="80"/>
      <c r="N970" s="80"/>
      <c r="O970" s="80"/>
      <c r="P970" s="80"/>
      <c r="Q970" s="80"/>
      <c r="R970" s="80"/>
      <c r="S970" s="80"/>
      <c r="T970" s="80"/>
      <c r="U970" s="80"/>
      <c r="V970" s="80"/>
      <c r="W970" s="80"/>
      <c r="X970" s="80"/>
      <c r="Y970" s="80"/>
      <c r="Z970" s="80"/>
    </row>
    <row r="971" spans="1:26" ht="15" x14ac:dyDescent="0.25">
      <c r="A971" s="80"/>
      <c r="B971" s="80"/>
      <c r="C971" s="80"/>
      <c r="D971" s="80"/>
      <c r="E971" s="80"/>
      <c r="F971" s="80"/>
      <c r="G971" s="80"/>
      <c r="H971" s="80"/>
      <c r="I971" s="80"/>
      <c r="J971" s="80"/>
      <c r="K971" s="80"/>
      <c r="L971" s="80"/>
      <c r="M971" s="80"/>
      <c r="N971" s="80"/>
      <c r="O971" s="80"/>
      <c r="P971" s="80"/>
      <c r="Q971" s="80"/>
      <c r="R971" s="80"/>
      <c r="S971" s="80"/>
      <c r="T971" s="80"/>
      <c r="U971" s="80"/>
      <c r="V971" s="80"/>
      <c r="W971" s="80"/>
      <c r="X971" s="80"/>
      <c r="Y971" s="80"/>
      <c r="Z971" s="80"/>
    </row>
    <row r="972" spans="1:26" ht="15" x14ac:dyDescent="0.25">
      <c r="A972" s="80"/>
      <c r="B972" s="80"/>
      <c r="C972" s="80"/>
      <c r="D972" s="80"/>
      <c r="E972" s="80"/>
      <c r="F972" s="80"/>
      <c r="G972" s="80"/>
      <c r="H972" s="80"/>
      <c r="I972" s="80"/>
      <c r="J972" s="80"/>
      <c r="K972" s="80"/>
      <c r="L972" s="80"/>
      <c r="M972" s="80"/>
      <c r="N972" s="80"/>
      <c r="O972" s="80"/>
      <c r="P972" s="80"/>
      <c r="Q972" s="80"/>
      <c r="R972" s="80"/>
      <c r="S972" s="80"/>
      <c r="T972" s="80"/>
      <c r="U972" s="80"/>
      <c r="V972" s="80"/>
      <c r="W972" s="80"/>
      <c r="X972" s="80"/>
      <c r="Y972" s="80"/>
      <c r="Z972" s="80"/>
    </row>
    <row r="973" spans="1:26" ht="15" x14ac:dyDescent="0.25">
      <c r="A973" s="80"/>
      <c r="B973" s="80"/>
      <c r="C973" s="80"/>
      <c r="D973" s="80"/>
      <c r="E973" s="80"/>
      <c r="F973" s="80"/>
      <c r="G973" s="80"/>
      <c r="H973" s="80"/>
      <c r="I973" s="80"/>
      <c r="J973" s="80"/>
      <c r="K973" s="80"/>
      <c r="L973" s="80"/>
      <c r="M973" s="80"/>
      <c r="N973" s="80"/>
      <c r="O973" s="80"/>
      <c r="P973" s="80"/>
      <c r="Q973" s="80"/>
      <c r="R973" s="80"/>
      <c r="S973" s="80"/>
      <c r="T973" s="80"/>
      <c r="U973" s="80"/>
      <c r="V973" s="80"/>
      <c r="W973" s="80"/>
      <c r="X973" s="80"/>
      <c r="Y973" s="80"/>
      <c r="Z973" s="80"/>
    </row>
    <row r="974" spans="1:26" ht="15" x14ac:dyDescent="0.25">
      <c r="A974" s="80"/>
      <c r="B974" s="80"/>
      <c r="C974" s="80"/>
      <c r="D974" s="80"/>
      <c r="E974" s="80"/>
      <c r="F974" s="80"/>
      <c r="G974" s="80"/>
      <c r="H974" s="80"/>
      <c r="I974" s="80"/>
      <c r="J974" s="80"/>
      <c r="K974" s="80"/>
      <c r="L974" s="80"/>
      <c r="M974" s="80"/>
      <c r="N974" s="80"/>
      <c r="O974" s="80"/>
      <c r="P974" s="80"/>
      <c r="Q974" s="80"/>
      <c r="R974" s="80"/>
      <c r="S974" s="80"/>
      <c r="T974" s="80"/>
      <c r="U974" s="80"/>
      <c r="V974" s="80"/>
      <c r="W974" s="80"/>
      <c r="X974" s="80"/>
      <c r="Y974" s="80"/>
      <c r="Z974" s="80"/>
    </row>
    <row r="975" spans="1:26" ht="15" x14ac:dyDescent="0.25">
      <c r="A975" s="80"/>
      <c r="B975" s="80"/>
      <c r="C975" s="80"/>
      <c r="D975" s="80"/>
      <c r="E975" s="80"/>
      <c r="F975" s="80"/>
      <c r="G975" s="80"/>
      <c r="H975" s="80"/>
      <c r="I975" s="80"/>
      <c r="J975" s="80"/>
      <c r="K975" s="80"/>
      <c r="L975" s="80"/>
      <c r="M975" s="80"/>
      <c r="N975" s="80"/>
      <c r="O975" s="80"/>
      <c r="P975" s="80"/>
      <c r="Q975" s="80"/>
      <c r="R975" s="80"/>
      <c r="S975" s="80"/>
      <c r="T975" s="80"/>
      <c r="U975" s="80"/>
      <c r="V975" s="80"/>
      <c r="W975" s="80"/>
      <c r="X975" s="80"/>
      <c r="Y975" s="80"/>
      <c r="Z975" s="80"/>
    </row>
    <row r="976" spans="1:26" ht="15" x14ac:dyDescent="0.25">
      <c r="A976" s="80"/>
      <c r="B976" s="80"/>
      <c r="C976" s="80"/>
      <c r="D976" s="80"/>
      <c r="E976" s="80"/>
      <c r="F976" s="80"/>
      <c r="G976" s="80"/>
      <c r="H976" s="80"/>
      <c r="I976" s="80"/>
      <c r="J976" s="80"/>
      <c r="K976" s="80"/>
      <c r="L976" s="80"/>
      <c r="M976" s="80"/>
      <c r="N976" s="80"/>
      <c r="O976" s="80"/>
      <c r="P976" s="80"/>
      <c r="Q976" s="80"/>
      <c r="R976" s="80"/>
      <c r="S976" s="80"/>
      <c r="T976" s="80"/>
      <c r="U976" s="80"/>
      <c r="V976" s="80"/>
      <c r="W976" s="80"/>
      <c r="X976" s="80"/>
      <c r="Y976" s="80"/>
      <c r="Z976" s="80"/>
    </row>
    <row r="977" spans="1:26" ht="15" x14ac:dyDescent="0.25">
      <c r="A977" s="80"/>
      <c r="B977" s="80"/>
      <c r="C977" s="80"/>
      <c r="D977" s="80"/>
      <c r="E977" s="80"/>
      <c r="F977" s="80"/>
      <c r="G977" s="80"/>
      <c r="H977" s="80"/>
      <c r="I977" s="80"/>
      <c r="J977" s="80"/>
      <c r="K977" s="80"/>
      <c r="L977" s="80"/>
      <c r="M977" s="80"/>
      <c r="N977" s="80"/>
      <c r="O977" s="80"/>
      <c r="P977" s="80"/>
      <c r="Q977" s="80"/>
      <c r="R977" s="80"/>
      <c r="S977" s="80"/>
      <c r="T977" s="80"/>
      <c r="U977" s="80"/>
      <c r="V977" s="80"/>
      <c r="W977" s="80"/>
      <c r="X977" s="80"/>
      <c r="Y977" s="80"/>
      <c r="Z977" s="80"/>
    </row>
    <row r="978" spans="1:26" ht="15" x14ac:dyDescent="0.25">
      <c r="A978" s="80"/>
      <c r="B978" s="80"/>
      <c r="C978" s="80"/>
      <c r="D978" s="80"/>
      <c r="E978" s="80"/>
      <c r="F978" s="80"/>
      <c r="G978" s="80"/>
      <c r="H978" s="80"/>
      <c r="I978" s="80"/>
      <c r="J978" s="80"/>
      <c r="K978" s="80"/>
      <c r="L978" s="80"/>
      <c r="M978" s="80"/>
      <c r="N978" s="80"/>
      <c r="O978" s="80"/>
      <c r="P978" s="80"/>
      <c r="Q978" s="80"/>
      <c r="R978" s="80"/>
      <c r="S978" s="80"/>
      <c r="T978" s="80"/>
      <c r="U978" s="80"/>
      <c r="V978" s="80"/>
      <c r="W978" s="80"/>
      <c r="X978" s="80"/>
      <c r="Y978" s="80"/>
      <c r="Z978" s="80"/>
    </row>
    <row r="979" spans="1:26" ht="15" x14ac:dyDescent="0.25">
      <c r="A979" s="80"/>
      <c r="B979" s="80"/>
      <c r="C979" s="80"/>
      <c r="D979" s="80"/>
      <c r="E979" s="80"/>
      <c r="F979" s="80"/>
      <c r="G979" s="80"/>
      <c r="H979" s="80"/>
      <c r="I979" s="80"/>
      <c r="J979" s="80"/>
      <c r="K979" s="80"/>
      <c r="L979" s="80"/>
      <c r="M979" s="80"/>
      <c r="N979" s="80"/>
      <c r="O979" s="80"/>
      <c r="P979" s="80"/>
      <c r="Q979" s="80"/>
      <c r="R979" s="80"/>
      <c r="S979" s="80"/>
      <c r="T979" s="80"/>
      <c r="U979" s="80"/>
      <c r="V979" s="80"/>
      <c r="W979" s="80"/>
      <c r="X979" s="80"/>
      <c r="Y979" s="80"/>
      <c r="Z979" s="80"/>
    </row>
    <row r="980" spans="1:26" ht="15" x14ac:dyDescent="0.25">
      <c r="A980" s="80"/>
      <c r="B980" s="80"/>
      <c r="C980" s="80"/>
      <c r="D980" s="80"/>
      <c r="E980" s="80"/>
      <c r="F980" s="80"/>
      <c r="G980" s="80"/>
      <c r="H980" s="80"/>
      <c r="I980" s="80"/>
      <c r="J980" s="80"/>
      <c r="K980" s="80"/>
      <c r="L980" s="80"/>
      <c r="M980" s="80"/>
      <c r="N980" s="80"/>
      <c r="O980" s="80"/>
      <c r="P980" s="80"/>
      <c r="Q980" s="80"/>
      <c r="R980" s="80"/>
      <c r="S980" s="80"/>
      <c r="T980" s="80"/>
      <c r="U980" s="80"/>
      <c r="V980" s="80"/>
      <c r="W980" s="80"/>
      <c r="X980" s="80"/>
      <c r="Y980" s="80"/>
      <c r="Z980" s="80"/>
    </row>
    <row r="981" spans="1:26" ht="15" x14ac:dyDescent="0.25">
      <c r="A981" s="80"/>
      <c r="B981" s="80"/>
      <c r="C981" s="80"/>
      <c r="D981" s="80"/>
      <c r="E981" s="80"/>
      <c r="F981" s="80"/>
      <c r="G981" s="80"/>
      <c r="H981" s="80"/>
      <c r="I981" s="80"/>
      <c r="J981" s="80"/>
      <c r="K981" s="80"/>
      <c r="L981" s="80"/>
      <c r="M981" s="80"/>
      <c r="N981" s="80"/>
      <c r="O981" s="80"/>
      <c r="P981" s="80"/>
      <c r="Q981" s="80"/>
      <c r="R981" s="80"/>
      <c r="S981" s="80"/>
      <c r="T981" s="80"/>
      <c r="U981" s="80"/>
      <c r="V981" s="80"/>
      <c r="W981" s="80"/>
      <c r="X981" s="80"/>
      <c r="Y981" s="80"/>
      <c r="Z981" s="80"/>
    </row>
    <row r="982" spans="1:26" ht="15" x14ac:dyDescent="0.25">
      <c r="A982" s="80"/>
      <c r="B982" s="80"/>
      <c r="C982" s="80"/>
      <c r="D982" s="80"/>
      <c r="E982" s="80"/>
      <c r="F982" s="80"/>
      <c r="G982" s="80"/>
      <c r="H982" s="80"/>
      <c r="I982" s="80"/>
      <c r="J982" s="80"/>
      <c r="K982" s="80"/>
      <c r="L982" s="80"/>
      <c r="M982" s="80"/>
      <c r="N982" s="80"/>
      <c r="O982" s="80"/>
      <c r="P982" s="80"/>
      <c r="Q982" s="80"/>
      <c r="R982" s="80"/>
      <c r="S982" s="80"/>
      <c r="T982" s="80"/>
      <c r="U982" s="80"/>
      <c r="V982" s="80"/>
      <c r="W982" s="80"/>
      <c r="X982" s="80"/>
      <c r="Y982" s="80"/>
      <c r="Z982" s="80"/>
    </row>
    <row r="983" spans="1:26" ht="15" x14ac:dyDescent="0.25">
      <c r="A983" s="80"/>
      <c r="B983" s="80"/>
      <c r="C983" s="80"/>
      <c r="D983" s="80"/>
      <c r="E983" s="80"/>
      <c r="F983" s="80"/>
      <c r="G983" s="80"/>
      <c r="H983" s="80"/>
      <c r="I983" s="80"/>
      <c r="J983" s="80"/>
      <c r="K983" s="80"/>
      <c r="L983" s="80"/>
      <c r="M983" s="80"/>
      <c r="N983" s="80"/>
      <c r="O983" s="80"/>
      <c r="P983" s="80"/>
      <c r="Q983" s="80"/>
      <c r="R983" s="80"/>
      <c r="S983" s="80"/>
      <c r="T983" s="80"/>
      <c r="U983" s="80"/>
      <c r="V983" s="80"/>
      <c r="W983" s="80"/>
      <c r="X983" s="80"/>
      <c r="Y983" s="80"/>
      <c r="Z983" s="80"/>
    </row>
    <row r="984" spans="1:26" ht="15" x14ac:dyDescent="0.25">
      <c r="A984" s="80"/>
      <c r="B984" s="80"/>
      <c r="C984" s="80"/>
      <c r="D984" s="80"/>
      <c r="E984" s="80"/>
      <c r="F984" s="80"/>
      <c r="G984" s="80"/>
      <c r="H984" s="80"/>
      <c r="I984" s="80"/>
      <c r="J984" s="80"/>
      <c r="K984" s="80"/>
      <c r="L984" s="80"/>
      <c r="M984" s="80"/>
      <c r="N984" s="80"/>
      <c r="O984" s="80"/>
      <c r="P984" s="80"/>
      <c r="Q984" s="80"/>
      <c r="R984" s="80"/>
      <c r="S984" s="80"/>
      <c r="T984" s="80"/>
      <c r="U984" s="80"/>
      <c r="V984" s="80"/>
      <c r="W984" s="80"/>
      <c r="X984" s="80"/>
      <c r="Y984" s="80"/>
      <c r="Z984" s="80"/>
    </row>
    <row r="985" spans="1:26" ht="15" x14ac:dyDescent="0.25">
      <c r="A985" s="80"/>
      <c r="B985" s="80"/>
      <c r="C985" s="80"/>
      <c r="D985" s="80"/>
      <c r="E985" s="80"/>
      <c r="F985" s="80"/>
      <c r="G985" s="80"/>
      <c r="H985" s="80"/>
      <c r="I985" s="80"/>
      <c r="J985" s="80"/>
      <c r="K985" s="80"/>
      <c r="L985" s="80"/>
      <c r="M985" s="80"/>
      <c r="N985" s="80"/>
      <c r="O985" s="80"/>
      <c r="P985" s="80"/>
      <c r="Q985" s="80"/>
      <c r="R985" s="80"/>
      <c r="S985" s="80"/>
      <c r="T985" s="80"/>
      <c r="U985" s="80"/>
      <c r="V985" s="80"/>
      <c r="W985" s="80"/>
      <c r="X985" s="80"/>
      <c r="Y985" s="80"/>
      <c r="Z985" s="80"/>
    </row>
    <row r="986" spans="1:26" ht="15" x14ac:dyDescent="0.25">
      <c r="A986" s="80"/>
      <c r="B986" s="80"/>
      <c r="C986" s="80"/>
      <c r="D986" s="80"/>
      <c r="E986" s="80"/>
      <c r="F986" s="80"/>
      <c r="G986" s="80"/>
      <c r="H986" s="80"/>
      <c r="I986" s="80"/>
      <c r="J986" s="80"/>
      <c r="K986" s="80"/>
      <c r="L986" s="80"/>
      <c r="M986" s="80"/>
      <c r="N986" s="80"/>
      <c r="O986" s="80"/>
      <c r="P986" s="80"/>
      <c r="Q986" s="80"/>
      <c r="R986" s="80"/>
      <c r="S986" s="80"/>
      <c r="T986" s="80"/>
      <c r="U986" s="80"/>
      <c r="V986" s="80"/>
      <c r="W986" s="80"/>
      <c r="X986" s="80"/>
      <c r="Y986" s="80"/>
      <c r="Z986" s="80"/>
    </row>
    <row r="987" spans="1:26" ht="15" x14ac:dyDescent="0.25">
      <c r="A987" s="80"/>
      <c r="B987" s="80"/>
      <c r="C987" s="80"/>
      <c r="D987" s="80"/>
      <c r="E987" s="80"/>
      <c r="F987" s="80"/>
      <c r="G987" s="80"/>
      <c r="H987" s="80"/>
      <c r="I987" s="80"/>
      <c r="J987" s="80"/>
      <c r="K987" s="80"/>
      <c r="L987" s="80"/>
      <c r="M987" s="80"/>
      <c r="N987" s="80"/>
      <c r="O987" s="80"/>
      <c r="P987" s="80"/>
      <c r="Q987" s="80"/>
      <c r="R987" s="80"/>
      <c r="S987" s="80"/>
      <c r="T987" s="80"/>
      <c r="U987" s="80"/>
      <c r="V987" s="80"/>
      <c r="W987" s="80"/>
      <c r="X987" s="80"/>
      <c r="Y987" s="80"/>
      <c r="Z987" s="80"/>
    </row>
    <row r="988" spans="1:26" ht="15" x14ac:dyDescent="0.25">
      <c r="A988" s="80"/>
      <c r="B988" s="80"/>
      <c r="C988" s="80"/>
      <c r="D988" s="80"/>
      <c r="E988" s="80"/>
      <c r="F988" s="80"/>
      <c r="G988" s="80"/>
      <c r="H988" s="80"/>
      <c r="I988" s="80"/>
      <c r="J988" s="80"/>
      <c r="K988" s="80"/>
      <c r="L988" s="80"/>
      <c r="M988" s="80"/>
      <c r="N988" s="80"/>
      <c r="O988" s="80"/>
      <c r="P988" s="80"/>
      <c r="Q988" s="80"/>
      <c r="R988" s="80"/>
      <c r="S988" s="80"/>
      <c r="T988" s="80"/>
      <c r="U988" s="80"/>
      <c r="V988" s="80"/>
      <c r="W988" s="80"/>
      <c r="X988" s="80"/>
      <c r="Y988" s="80"/>
      <c r="Z988" s="80"/>
    </row>
    <row r="989" spans="1:26" ht="15" x14ac:dyDescent="0.25">
      <c r="A989" s="80"/>
      <c r="B989" s="80"/>
      <c r="C989" s="80"/>
      <c r="D989" s="80"/>
      <c r="E989" s="80"/>
      <c r="F989" s="80"/>
      <c r="G989" s="80"/>
      <c r="H989" s="80"/>
      <c r="I989" s="80"/>
      <c r="J989" s="80"/>
      <c r="K989" s="80"/>
      <c r="L989" s="80"/>
      <c r="M989" s="80"/>
      <c r="N989" s="80"/>
      <c r="O989" s="80"/>
      <c r="P989" s="80"/>
      <c r="Q989" s="80"/>
      <c r="R989" s="80"/>
      <c r="S989" s="80"/>
      <c r="T989" s="80"/>
      <c r="U989" s="80"/>
      <c r="V989" s="80"/>
      <c r="W989" s="80"/>
      <c r="X989" s="80"/>
      <c r="Y989" s="80"/>
      <c r="Z989" s="80"/>
    </row>
    <row r="990" spans="1:26" ht="15" x14ac:dyDescent="0.25">
      <c r="A990" s="80"/>
      <c r="B990" s="80"/>
      <c r="C990" s="80"/>
      <c r="D990" s="80"/>
      <c r="E990" s="80"/>
      <c r="F990" s="80"/>
      <c r="G990" s="80"/>
      <c r="H990" s="80"/>
      <c r="I990" s="80"/>
      <c r="J990" s="80"/>
      <c r="K990" s="80"/>
      <c r="L990" s="80"/>
      <c r="M990" s="80"/>
      <c r="N990" s="80"/>
      <c r="O990" s="80"/>
      <c r="P990" s="80"/>
      <c r="Q990" s="80"/>
      <c r="R990" s="80"/>
      <c r="S990" s="80"/>
      <c r="T990" s="80"/>
      <c r="U990" s="80"/>
      <c r="V990" s="80"/>
      <c r="W990" s="80"/>
      <c r="X990" s="80"/>
      <c r="Y990" s="80"/>
      <c r="Z990" s="80"/>
    </row>
    <row r="991" spans="1:26" ht="15" x14ac:dyDescent="0.25">
      <c r="A991" s="80"/>
      <c r="B991" s="80"/>
      <c r="C991" s="80"/>
      <c r="D991" s="80"/>
      <c r="E991" s="80"/>
      <c r="F991" s="80"/>
      <c r="G991" s="80"/>
      <c r="H991" s="80"/>
      <c r="I991" s="80"/>
      <c r="J991" s="80"/>
      <c r="K991" s="80"/>
      <c r="L991" s="80"/>
      <c r="M991" s="80"/>
      <c r="N991" s="80"/>
      <c r="O991" s="80"/>
      <c r="P991" s="80"/>
      <c r="Q991" s="80"/>
      <c r="R991" s="80"/>
      <c r="S991" s="80"/>
      <c r="T991" s="80"/>
      <c r="U991" s="80"/>
      <c r="V991" s="80"/>
      <c r="W991" s="80"/>
      <c r="X991" s="80"/>
      <c r="Y991" s="80"/>
      <c r="Z991" s="80"/>
    </row>
    <row r="992" spans="1:26" ht="15" x14ac:dyDescent="0.25">
      <c r="A992" s="80"/>
      <c r="B992" s="80"/>
      <c r="C992" s="80"/>
      <c r="D992" s="80"/>
      <c r="E992" s="80"/>
      <c r="F992" s="80"/>
      <c r="G992" s="80"/>
      <c r="H992" s="80"/>
      <c r="I992" s="80"/>
      <c r="J992" s="80"/>
      <c r="K992" s="80"/>
      <c r="L992" s="80"/>
      <c r="M992" s="80"/>
      <c r="N992" s="80"/>
      <c r="O992" s="80"/>
      <c r="P992" s="80"/>
      <c r="Q992" s="80"/>
      <c r="R992" s="80"/>
      <c r="S992" s="80"/>
      <c r="T992" s="80"/>
      <c r="U992" s="80"/>
      <c r="V992" s="80"/>
      <c r="W992" s="80"/>
      <c r="X992" s="80"/>
      <c r="Y992" s="80"/>
      <c r="Z992" s="80"/>
    </row>
    <row r="993" spans="1:26" ht="15" x14ac:dyDescent="0.25">
      <c r="A993" s="80"/>
      <c r="B993" s="80"/>
      <c r="C993" s="80"/>
      <c r="D993" s="80"/>
      <c r="E993" s="80"/>
      <c r="F993" s="80"/>
      <c r="G993" s="80"/>
      <c r="H993" s="80"/>
      <c r="I993" s="80"/>
      <c r="J993" s="80"/>
      <c r="K993" s="80"/>
      <c r="L993" s="80"/>
      <c r="M993" s="80"/>
      <c r="N993" s="80"/>
      <c r="O993" s="80"/>
      <c r="P993" s="80"/>
      <c r="Q993" s="80"/>
      <c r="R993" s="80"/>
      <c r="S993" s="80"/>
      <c r="T993" s="80"/>
      <c r="U993" s="80"/>
      <c r="V993" s="80"/>
      <c r="W993" s="80"/>
      <c r="X993" s="80"/>
      <c r="Y993" s="80"/>
      <c r="Z993" s="80"/>
    </row>
    <row r="994" spans="1:26" ht="15" x14ac:dyDescent="0.25">
      <c r="A994" s="80"/>
      <c r="B994" s="80"/>
      <c r="C994" s="80"/>
      <c r="D994" s="80"/>
      <c r="E994" s="80"/>
      <c r="F994" s="80"/>
      <c r="G994" s="80"/>
      <c r="H994" s="80"/>
      <c r="I994" s="80"/>
      <c r="J994" s="80"/>
      <c r="K994" s="80"/>
      <c r="L994" s="80"/>
      <c r="M994" s="80"/>
      <c r="N994" s="80"/>
      <c r="O994" s="80"/>
      <c r="P994" s="80"/>
      <c r="Q994" s="80"/>
      <c r="R994" s="80"/>
      <c r="S994" s="80"/>
      <c r="T994" s="80"/>
      <c r="U994" s="80"/>
      <c r="V994" s="80"/>
      <c r="W994" s="80"/>
      <c r="X994" s="80"/>
      <c r="Y994" s="80"/>
      <c r="Z994" s="80"/>
    </row>
    <row r="995" spans="1:26" ht="15" x14ac:dyDescent="0.25">
      <c r="A995" s="80"/>
      <c r="B995" s="80"/>
      <c r="C995" s="80"/>
      <c r="D995" s="80"/>
      <c r="E995" s="80"/>
      <c r="F995" s="80"/>
      <c r="G995" s="80"/>
      <c r="H995" s="80"/>
      <c r="I995" s="80"/>
      <c r="J995" s="80"/>
      <c r="K995" s="80"/>
      <c r="L995" s="80"/>
      <c r="M995" s="80"/>
      <c r="N995" s="80"/>
      <c r="O995" s="80"/>
      <c r="P995" s="80"/>
      <c r="Q995" s="80"/>
      <c r="R995" s="80"/>
      <c r="S995" s="80"/>
      <c r="T995" s="80"/>
      <c r="U995" s="80"/>
      <c r="V995" s="80"/>
      <c r="W995" s="80"/>
      <c r="X995" s="80"/>
      <c r="Y995" s="80"/>
      <c r="Z995" s="80"/>
    </row>
    <row r="996" spans="1:26" ht="15" x14ac:dyDescent="0.25">
      <c r="A996" s="80"/>
      <c r="B996" s="80"/>
      <c r="C996" s="80"/>
      <c r="D996" s="80"/>
      <c r="E996" s="80"/>
      <c r="F996" s="80"/>
      <c r="G996" s="80"/>
      <c r="H996" s="80"/>
      <c r="I996" s="80"/>
      <c r="J996" s="80"/>
      <c r="K996" s="80"/>
      <c r="L996" s="80"/>
      <c r="M996" s="80"/>
      <c r="N996" s="80"/>
      <c r="O996" s="80"/>
      <c r="P996" s="80"/>
      <c r="Q996" s="80"/>
      <c r="R996" s="80"/>
      <c r="S996" s="80"/>
      <c r="T996" s="80"/>
      <c r="U996" s="80"/>
      <c r="V996" s="80"/>
      <c r="W996" s="80"/>
      <c r="X996" s="80"/>
      <c r="Y996" s="80"/>
      <c r="Z996" s="80"/>
    </row>
    <row r="997" spans="1:26" ht="15" x14ac:dyDescent="0.25">
      <c r="A997" s="80"/>
      <c r="B997" s="80"/>
      <c r="C997" s="80"/>
      <c r="D997" s="80"/>
      <c r="E997" s="80"/>
      <c r="F997" s="80"/>
      <c r="G997" s="80"/>
      <c r="H997" s="80"/>
      <c r="I997" s="80"/>
      <c r="J997" s="80"/>
      <c r="K997" s="80"/>
      <c r="L997" s="80"/>
      <c r="M997" s="80"/>
      <c r="N997" s="80"/>
      <c r="O997" s="80"/>
      <c r="P997" s="80"/>
      <c r="Q997" s="80"/>
      <c r="R997" s="80"/>
      <c r="S997" s="80"/>
      <c r="T997" s="80"/>
      <c r="U997" s="80"/>
      <c r="V997" s="80"/>
      <c r="W997" s="80"/>
      <c r="X997" s="80"/>
      <c r="Y997" s="80"/>
      <c r="Z997" s="80"/>
    </row>
    <row r="998" spans="1:26" ht="15" x14ac:dyDescent="0.25">
      <c r="A998" s="80"/>
      <c r="B998" s="80"/>
      <c r="C998" s="80"/>
      <c r="D998" s="80"/>
      <c r="E998" s="80"/>
      <c r="F998" s="80"/>
      <c r="G998" s="80"/>
      <c r="H998" s="80"/>
      <c r="I998" s="80"/>
      <c r="J998" s="80"/>
      <c r="K998" s="80"/>
      <c r="L998" s="80"/>
      <c r="M998" s="80"/>
      <c r="N998" s="80"/>
      <c r="O998" s="80"/>
      <c r="P998" s="80"/>
      <c r="Q998" s="80"/>
      <c r="R998" s="80"/>
      <c r="S998" s="80"/>
      <c r="T998" s="80"/>
      <c r="U998" s="80"/>
      <c r="V998" s="80"/>
      <c r="W998" s="80"/>
      <c r="X998" s="80"/>
      <c r="Y998" s="80"/>
      <c r="Z998" s="80"/>
    </row>
    <row r="999" spans="1:26" ht="15" x14ac:dyDescent="0.25">
      <c r="A999" s="80"/>
      <c r="B999" s="80"/>
      <c r="C999" s="80"/>
      <c r="D999" s="80"/>
      <c r="E999" s="80"/>
      <c r="F999" s="80"/>
      <c r="G999" s="80"/>
      <c r="H999" s="80"/>
      <c r="I999" s="80"/>
      <c r="J999" s="80"/>
      <c r="K999" s="80"/>
      <c r="L999" s="80"/>
      <c r="M999" s="80"/>
      <c r="N999" s="80"/>
      <c r="O999" s="80"/>
      <c r="P999" s="80"/>
      <c r="Q999" s="80"/>
      <c r="R999" s="80"/>
      <c r="S999" s="80"/>
      <c r="T999" s="80"/>
      <c r="U999" s="80"/>
      <c r="V999" s="80"/>
      <c r="W999" s="80"/>
      <c r="X999" s="80"/>
      <c r="Y999" s="80"/>
      <c r="Z999" s="80"/>
    </row>
    <row r="1000" spans="1:26" ht="15" x14ac:dyDescent="0.25">
      <c r="A1000" s="80"/>
      <c r="B1000" s="80"/>
      <c r="C1000" s="80"/>
      <c r="D1000" s="80"/>
      <c r="E1000" s="80"/>
      <c r="F1000" s="80"/>
      <c r="G1000" s="80"/>
      <c r="H1000" s="80"/>
      <c r="I1000" s="80"/>
      <c r="J1000" s="80"/>
      <c r="K1000" s="80"/>
      <c r="L1000" s="80"/>
      <c r="M1000" s="80"/>
      <c r="N1000" s="80"/>
      <c r="O1000" s="80"/>
      <c r="P1000" s="80"/>
      <c r="Q1000" s="80"/>
      <c r="R1000" s="80"/>
      <c r="S1000" s="80"/>
      <c r="T1000" s="80"/>
      <c r="U1000" s="80"/>
      <c r="V1000" s="80"/>
      <c r="W1000" s="80"/>
      <c r="X1000" s="80"/>
      <c r="Y1000" s="80"/>
      <c r="Z1000" s="80"/>
    </row>
  </sheetData>
  <mergeCells count="84">
    <mergeCell ref="A125:G125"/>
    <mergeCell ref="B112:E112"/>
    <mergeCell ref="B113:E113"/>
    <mergeCell ref="A115:J115"/>
    <mergeCell ref="A116:A117"/>
    <mergeCell ref="B116:F116"/>
    <mergeCell ref="G116:G117"/>
    <mergeCell ref="H116:H117"/>
    <mergeCell ref="I116:I117"/>
    <mergeCell ref="J116:J117"/>
    <mergeCell ref="B111:E111"/>
    <mergeCell ref="D99:E99"/>
    <mergeCell ref="D100:E100"/>
    <mergeCell ref="D101:E101"/>
    <mergeCell ref="B103:E103"/>
    <mergeCell ref="B104:E104"/>
    <mergeCell ref="B105:E105"/>
    <mergeCell ref="B106:E106"/>
    <mergeCell ref="B107:E107"/>
    <mergeCell ref="B108:E108"/>
    <mergeCell ref="B109:E109"/>
    <mergeCell ref="B110:E110"/>
    <mergeCell ref="D98:E98"/>
    <mergeCell ref="B48:J48"/>
    <mergeCell ref="K48:K49"/>
    <mergeCell ref="L48:L49"/>
    <mergeCell ref="A51:K51"/>
    <mergeCell ref="A54:H54"/>
    <mergeCell ref="A55:A57"/>
    <mergeCell ref="B55:F55"/>
    <mergeCell ref="G55:G57"/>
    <mergeCell ref="H55:H57"/>
    <mergeCell ref="B56:E56"/>
    <mergeCell ref="F56:F57"/>
    <mergeCell ref="A65:F65"/>
    <mergeCell ref="A66:H66"/>
    <mergeCell ref="A67:H67"/>
    <mergeCell ref="D97:K97"/>
    <mergeCell ref="A47:L47"/>
    <mergeCell ref="A28:A30"/>
    <mergeCell ref="B28:F28"/>
    <mergeCell ref="G28:G30"/>
    <mergeCell ref="H28:H30"/>
    <mergeCell ref="I28:I30"/>
    <mergeCell ref="B29:E29"/>
    <mergeCell ref="F29:F30"/>
    <mergeCell ref="A33:F33"/>
    <mergeCell ref="A35:L35"/>
    <mergeCell ref="A36:H36"/>
    <mergeCell ref="A42:F42"/>
    <mergeCell ref="A43:G43"/>
    <mergeCell ref="P24:P25"/>
    <mergeCell ref="A25:E25"/>
    <mergeCell ref="J25:K26"/>
    <mergeCell ref="L25:L26"/>
    <mergeCell ref="A26:H26"/>
    <mergeCell ref="A16:I16"/>
    <mergeCell ref="A17:L17"/>
    <mergeCell ref="A19:A21"/>
    <mergeCell ref="B19:E19"/>
    <mergeCell ref="F19:F21"/>
    <mergeCell ref="G19:G21"/>
    <mergeCell ref="H19:H21"/>
    <mergeCell ref="J19:J20"/>
    <mergeCell ref="K19:K20"/>
    <mergeCell ref="L19:L20"/>
    <mergeCell ref="B20:D20"/>
    <mergeCell ref="E20:E21"/>
    <mergeCell ref="D6:E6"/>
    <mergeCell ref="A8:L8"/>
    <mergeCell ref="A9:A11"/>
    <mergeCell ref="B9:I9"/>
    <mergeCell ref="J9:J11"/>
    <mergeCell ref="K9:K11"/>
    <mergeCell ref="L9:L11"/>
    <mergeCell ref="B10:F10"/>
    <mergeCell ref="G10:G11"/>
    <mergeCell ref="H10:I10"/>
    <mergeCell ref="D5:E5"/>
    <mergeCell ref="D1:I1"/>
    <mergeCell ref="D2:E2"/>
    <mergeCell ref="K2:L2"/>
    <mergeCell ref="D3:E3"/>
    <mergeCell ref="D4:E4"/>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outlinePr summaryBelow="0" summaryRight="0"/>
  </sheetPr>
  <dimension ref="A1:AA994"/>
  <sheetViews>
    <sheetView workbookViewId="0">
      <selection activeCell="B19" sqref="B19"/>
    </sheetView>
  </sheetViews>
  <sheetFormatPr defaultColWidth="14.42578125" defaultRowHeight="15.75" customHeight="1" x14ac:dyDescent="0.2"/>
  <cols>
    <col min="1" max="1" width="17.42578125" customWidth="1"/>
    <col min="2" max="2" width="47.7109375" customWidth="1"/>
  </cols>
  <sheetData>
    <row r="1" spans="1:27" ht="12.75" x14ac:dyDescent="0.2">
      <c r="A1" s="39"/>
      <c r="B1" s="150" t="s">
        <v>296</v>
      </c>
      <c r="C1" s="40"/>
      <c r="D1" s="41"/>
      <c r="E1" s="41"/>
      <c r="F1" s="41"/>
      <c r="G1" s="41"/>
      <c r="H1" s="41"/>
      <c r="I1" s="41"/>
      <c r="J1" s="41"/>
      <c r="K1" s="41"/>
      <c r="L1" s="41"/>
      <c r="M1" s="41"/>
      <c r="N1" s="41"/>
      <c r="O1" s="41"/>
      <c r="P1" s="41"/>
      <c r="Q1" s="41"/>
      <c r="R1" s="41"/>
      <c r="S1" s="41"/>
      <c r="T1" s="41"/>
      <c r="U1" s="41"/>
      <c r="V1" s="41"/>
      <c r="W1" s="41"/>
      <c r="X1" s="41"/>
      <c r="Y1" s="41"/>
      <c r="Z1" s="41"/>
      <c r="AA1" s="41"/>
    </row>
    <row r="2" spans="1:27" ht="12.75" hidden="1" x14ac:dyDescent="0.2">
      <c r="A2" s="42"/>
      <c r="B2" s="43"/>
      <c r="C2" s="40"/>
      <c r="D2" s="41"/>
      <c r="E2" s="41"/>
      <c r="F2" s="41"/>
      <c r="G2" s="41"/>
      <c r="H2" s="41"/>
      <c r="I2" s="41"/>
      <c r="J2" s="41"/>
      <c r="K2" s="41"/>
      <c r="L2" s="41"/>
      <c r="M2" s="41"/>
      <c r="N2" s="41"/>
      <c r="O2" s="41"/>
      <c r="P2" s="41"/>
      <c r="Q2" s="41"/>
      <c r="R2" s="41"/>
      <c r="S2" s="41"/>
      <c r="T2" s="41"/>
      <c r="U2" s="41"/>
      <c r="V2" s="41"/>
      <c r="W2" s="41"/>
      <c r="X2" s="41"/>
      <c r="Y2" s="41"/>
      <c r="Z2" s="41"/>
      <c r="AA2" s="41"/>
    </row>
    <row r="3" spans="1:27" ht="12.75" x14ac:dyDescent="0.2">
      <c r="A3" s="44" t="s">
        <v>44</v>
      </c>
      <c r="B3" s="45" t="s">
        <v>45</v>
      </c>
      <c r="C3" s="40"/>
      <c r="D3" s="41"/>
      <c r="E3" s="41"/>
      <c r="F3" s="41"/>
      <c r="G3" s="41"/>
      <c r="H3" s="41"/>
      <c r="I3" s="41"/>
      <c r="J3" s="41"/>
      <c r="K3" s="41"/>
      <c r="L3" s="41"/>
      <c r="M3" s="41"/>
      <c r="N3" s="41"/>
      <c r="O3" s="41"/>
      <c r="P3" s="41"/>
      <c r="Q3" s="41"/>
      <c r="R3" s="41"/>
      <c r="S3" s="41"/>
      <c r="T3" s="41"/>
      <c r="U3" s="41"/>
      <c r="V3" s="41"/>
      <c r="W3" s="41"/>
      <c r="X3" s="41"/>
      <c r="Y3" s="41"/>
      <c r="Z3" s="41"/>
      <c r="AA3" s="41"/>
    </row>
    <row r="4" spans="1:27" ht="12.75" x14ac:dyDescent="0.2">
      <c r="A4" s="44" t="s">
        <v>46</v>
      </c>
      <c r="B4" s="45" t="s">
        <v>47</v>
      </c>
      <c r="C4" s="40"/>
      <c r="D4" s="41"/>
      <c r="E4" s="41"/>
      <c r="F4" s="41"/>
      <c r="G4" s="41"/>
      <c r="H4" s="41"/>
      <c r="I4" s="41"/>
      <c r="J4" s="41"/>
      <c r="K4" s="41"/>
      <c r="L4" s="41"/>
      <c r="M4" s="41"/>
      <c r="N4" s="41"/>
      <c r="O4" s="41"/>
      <c r="P4" s="41"/>
      <c r="Q4" s="41"/>
      <c r="R4" s="41"/>
      <c r="S4" s="41"/>
      <c r="T4" s="41"/>
      <c r="U4" s="41"/>
      <c r="V4" s="41"/>
      <c r="W4" s="41"/>
      <c r="X4" s="41"/>
      <c r="Y4" s="41"/>
      <c r="Z4" s="41"/>
      <c r="AA4" s="41"/>
    </row>
    <row r="5" spans="1:27" ht="12.75" x14ac:dyDescent="0.2">
      <c r="A5" s="44" t="s">
        <v>48</v>
      </c>
      <c r="B5" s="45" t="s">
        <v>49</v>
      </c>
      <c r="C5" s="40"/>
      <c r="D5" s="41"/>
      <c r="E5" s="41"/>
      <c r="F5" s="41"/>
      <c r="G5" s="41"/>
      <c r="H5" s="41"/>
      <c r="I5" s="41"/>
      <c r="J5" s="41"/>
      <c r="K5" s="41"/>
      <c r="L5" s="41"/>
      <c r="M5" s="41"/>
      <c r="N5" s="41"/>
      <c r="O5" s="41"/>
      <c r="P5" s="41"/>
      <c r="Q5" s="41"/>
      <c r="R5" s="41"/>
      <c r="S5" s="41"/>
      <c r="T5" s="41"/>
      <c r="U5" s="41"/>
      <c r="V5" s="41"/>
      <c r="W5" s="41"/>
      <c r="X5" s="41"/>
      <c r="Y5" s="41"/>
      <c r="Z5" s="41"/>
      <c r="AA5" s="41"/>
    </row>
    <row r="6" spans="1:27" ht="12.75" x14ac:dyDescent="0.2">
      <c r="A6" s="44" t="s">
        <v>50</v>
      </c>
      <c r="B6" s="46"/>
      <c r="C6" s="40"/>
      <c r="D6" s="41"/>
      <c r="E6" s="41"/>
      <c r="F6" s="41"/>
      <c r="G6" s="41"/>
      <c r="H6" s="41"/>
      <c r="I6" s="41"/>
      <c r="J6" s="41"/>
      <c r="K6" s="41"/>
      <c r="L6" s="41"/>
      <c r="M6" s="41"/>
      <c r="N6" s="41"/>
      <c r="O6" s="41"/>
      <c r="P6" s="41"/>
      <c r="Q6" s="41"/>
      <c r="R6" s="41"/>
      <c r="S6" s="41"/>
      <c r="T6" s="41"/>
      <c r="U6" s="41"/>
      <c r="V6" s="41"/>
      <c r="W6" s="41"/>
      <c r="X6" s="41"/>
      <c r="Y6" s="41"/>
      <c r="Z6" s="41"/>
      <c r="AA6" s="41"/>
    </row>
    <row r="7" spans="1:27" ht="12.75" x14ac:dyDescent="0.2">
      <c r="A7" s="44" t="s">
        <v>51</v>
      </c>
      <c r="B7" s="46"/>
      <c r="C7" s="40"/>
      <c r="D7" s="41"/>
      <c r="E7" s="41"/>
      <c r="F7" s="41"/>
      <c r="G7" s="41"/>
      <c r="H7" s="41"/>
      <c r="I7" s="41"/>
      <c r="J7" s="41"/>
      <c r="K7" s="41"/>
      <c r="L7" s="41"/>
      <c r="M7" s="41"/>
      <c r="N7" s="41"/>
      <c r="O7" s="41"/>
      <c r="P7" s="41"/>
      <c r="Q7" s="41"/>
      <c r="R7" s="41"/>
      <c r="S7" s="41"/>
      <c r="T7" s="41"/>
      <c r="U7" s="41"/>
      <c r="V7" s="41"/>
      <c r="W7" s="41"/>
      <c r="X7" s="41"/>
      <c r="Y7" s="41"/>
      <c r="Z7" s="41"/>
      <c r="AA7" s="41"/>
    </row>
    <row r="8" spans="1:27" ht="12.75" x14ac:dyDescent="0.2">
      <c r="A8" s="44" t="s">
        <v>52</v>
      </c>
      <c r="B8" s="46"/>
      <c r="C8" s="40"/>
      <c r="D8" s="41"/>
      <c r="E8" s="41"/>
      <c r="F8" s="41"/>
      <c r="G8" s="41"/>
      <c r="H8" s="41"/>
      <c r="I8" s="41"/>
      <c r="J8" s="41"/>
      <c r="K8" s="41"/>
      <c r="L8" s="41"/>
      <c r="M8" s="41"/>
      <c r="N8" s="41"/>
      <c r="O8" s="41"/>
      <c r="P8" s="41"/>
      <c r="Q8" s="41"/>
      <c r="R8" s="41"/>
      <c r="S8" s="41"/>
      <c r="T8" s="41"/>
      <c r="U8" s="41"/>
      <c r="V8" s="41"/>
      <c r="W8" s="41"/>
      <c r="X8" s="41"/>
      <c r="Y8" s="41"/>
      <c r="Z8" s="41"/>
      <c r="AA8" s="41"/>
    </row>
    <row r="9" spans="1:27" ht="12.75" x14ac:dyDescent="0.2">
      <c r="A9" s="44" t="s">
        <v>53</v>
      </c>
      <c r="B9" s="46"/>
      <c r="C9" s="40"/>
      <c r="D9" s="41"/>
      <c r="E9" s="41"/>
      <c r="F9" s="41"/>
      <c r="G9" s="41"/>
      <c r="H9" s="41"/>
      <c r="I9" s="41"/>
      <c r="J9" s="41"/>
      <c r="K9" s="41"/>
      <c r="L9" s="41"/>
      <c r="M9" s="41"/>
      <c r="N9" s="41"/>
      <c r="O9" s="41"/>
      <c r="P9" s="41"/>
      <c r="Q9" s="41"/>
      <c r="R9" s="41"/>
      <c r="S9" s="41"/>
      <c r="T9" s="41"/>
      <c r="U9" s="41"/>
      <c r="V9" s="41"/>
      <c r="W9" s="41"/>
      <c r="X9" s="41"/>
      <c r="Y9" s="41"/>
      <c r="Z9" s="41"/>
      <c r="AA9" s="41"/>
    </row>
    <row r="10" spans="1:27" ht="12.75" x14ac:dyDescent="0.2">
      <c r="A10" s="44" t="s">
        <v>54</v>
      </c>
      <c r="B10" s="46"/>
      <c r="C10" s="40"/>
      <c r="D10" s="41"/>
      <c r="E10" s="41"/>
      <c r="F10" s="41"/>
      <c r="G10" s="41"/>
      <c r="H10" s="41"/>
      <c r="I10" s="41"/>
      <c r="J10" s="41"/>
      <c r="K10" s="41"/>
      <c r="L10" s="41"/>
      <c r="M10" s="41"/>
      <c r="N10" s="41"/>
      <c r="O10" s="41"/>
      <c r="P10" s="41"/>
      <c r="Q10" s="41"/>
      <c r="R10" s="41"/>
      <c r="S10" s="41"/>
      <c r="T10" s="41"/>
      <c r="U10" s="41"/>
      <c r="V10" s="41"/>
      <c r="W10" s="41"/>
      <c r="X10" s="41"/>
      <c r="Y10" s="41"/>
      <c r="Z10" s="41"/>
      <c r="AA10" s="41"/>
    </row>
    <row r="11" spans="1:27" ht="12.75" x14ac:dyDescent="0.2">
      <c r="A11" s="44" t="s">
        <v>55</v>
      </c>
      <c r="B11" s="46"/>
      <c r="C11" s="40"/>
      <c r="D11" s="41"/>
      <c r="E11" s="41"/>
      <c r="F11" s="41"/>
      <c r="G11" s="41"/>
      <c r="H11" s="41"/>
      <c r="I11" s="41"/>
      <c r="J11" s="41"/>
      <c r="K11" s="41"/>
      <c r="L11" s="41"/>
      <c r="M11" s="41"/>
      <c r="N11" s="41"/>
      <c r="O11" s="41"/>
      <c r="P11" s="41"/>
      <c r="Q11" s="41"/>
      <c r="R11" s="41"/>
      <c r="S11" s="41"/>
      <c r="T11" s="41"/>
      <c r="U11" s="41"/>
      <c r="V11" s="41"/>
      <c r="W11" s="41"/>
      <c r="X11" s="41"/>
      <c r="Y11" s="41"/>
      <c r="Z11" s="41"/>
      <c r="AA11" s="41"/>
    </row>
    <row r="12" spans="1:27" ht="12.75" x14ac:dyDescent="0.2">
      <c r="A12" s="44" t="s">
        <v>56</v>
      </c>
      <c r="B12" s="46"/>
      <c r="C12" s="40"/>
      <c r="D12" s="41"/>
      <c r="E12" s="41"/>
      <c r="F12" s="41"/>
      <c r="G12" s="41"/>
      <c r="H12" s="41"/>
      <c r="I12" s="41"/>
      <c r="J12" s="41"/>
      <c r="K12" s="41"/>
      <c r="L12" s="41"/>
      <c r="M12" s="41"/>
      <c r="N12" s="41"/>
      <c r="O12" s="41"/>
      <c r="P12" s="41"/>
      <c r="Q12" s="41"/>
      <c r="R12" s="41"/>
      <c r="S12" s="41"/>
      <c r="T12" s="41"/>
      <c r="U12" s="41"/>
      <c r="V12" s="41"/>
      <c r="W12" s="41"/>
      <c r="X12" s="41"/>
      <c r="Y12" s="41"/>
      <c r="Z12" s="41"/>
      <c r="AA12" s="41"/>
    </row>
    <row r="13" spans="1:27" ht="12.75" x14ac:dyDescent="0.2">
      <c r="A13" s="41"/>
      <c r="B13" s="3"/>
      <c r="C13" s="41"/>
      <c r="D13" s="41"/>
      <c r="E13" s="41"/>
      <c r="F13" s="41"/>
      <c r="G13" s="41"/>
      <c r="H13" s="41"/>
      <c r="I13" s="41"/>
      <c r="J13" s="41"/>
      <c r="K13" s="41"/>
      <c r="L13" s="41"/>
      <c r="M13" s="41"/>
      <c r="N13" s="41"/>
      <c r="O13" s="41"/>
      <c r="P13" s="41"/>
      <c r="Q13" s="41"/>
      <c r="R13" s="41"/>
      <c r="S13" s="41"/>
      <c r="T13" s="41"/>
      <c r="U13" s="41"/>
      <c r="V13" s="41"/>
      <c r="W13" s="41"/>
      <c r="X13" s="41"/>
      <c r="Y13" s="41"/>
      <c r="Z13" s="41"/>
      <c r="AA13" s="41"/>
    </row>
    <row r="14" spans="1:27" ht="12.75" x14ac:dyDescent="0.2">
      <c r="A14" s="41"/>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row>
    <row r="15" spans="1:27" ht="12.75" x14ac:dyDescent="0.2">
      <c r="A15" s="41"/>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row>
    <row r="16" spans="1:27" ht="12.75" x14ac:dyDescent="0.2">
      <c r="A16" s="41"/>
      <c r="B16" s="41"/>
      <c r="C16" s="41"/>
      <c r="D16" s="41"/>
      <c r="E16" s="41"/>
      <c r="F16" s="41"/>
      <c r="G16" s="41"/>
      <c r="H16" s="41"/>
      <c r="I16" s="41"/>
      <c r="J16" s="41"/>
      <c r="K16" s="41"/>
      <c r="L16" s="41"/>
      <c r="M16" s="41"/>
      <c r="N16" s="41"/>
      <c r="O16" s="41"/>
      <c r="P16" s="41"/>
      <c r="Q16" s="41"/>
      <c r="R16" s="41"/>
      <c r="S16" s="41"/>
      <c r="T16" s="41"/>
      <c r="U16" s="41"/>
      <c r="V16" s="41"/>
      <c r="W16" s="41"/>
      <c r="X16" s="41"/>
      <c r="Y16" s="41"/>
      <c r="Z16" s="41"/>
      <c r="AA16" s="41"/>
    </row>
    <row r="17" spans="1:27" ht="12.75" x14ac:dyDescent="0.2">
      <c r="A17" s="41"/>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row>
    <row r="18" spans="1:27" ht="12.75" x14ac:dyDescent="0.2">
      <c r="A18" s="41"/>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row>
    <row r="19" spans="1:27" ht="12.75" x14ac:dyDescent="0.2">
      <c r="A19" s="41"/>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row>
    <row r="20" spans="1:27" ht="12.75" x14ac:dyDescent="0.2">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row>
    <row r="21" spans="1:27" ht="12.75" x14ac:dyDescent="0.2">
      <c r="A21" s="41"/>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row>
    <row r="22" spans="1:27" ht="12.75" x14ac:dyDescent="0.2">
      <c r="A22" s="41"/>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row>
    <row r="23" spans="1:27" ht="12.75" x14ac:dyDescent="0.2">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row>
    <row r="24" spans="1:27" ht="12.75" x14ac:dyDescent="0.2">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row>
    <row r="25" spans="1:27" ht="12.75" x14ac:dyDescent="0.2">
      <c r="A25" s="41"/>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row>
    <row r="26" spans="1:27" ht="12.75" x14ac:dyDescent="0.2">
      <c r="A26" s="41"/>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row>
    <row r="27" spans="1:27" ht="12.75" x14ac:dyDescent="0.2">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row>
    <row r="28" spans="1:27" ht="12.75" x14ac:dyDescent="0.2">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row>
    <row r="29" spans="1:27" ht="12.75" x14ac:dyDescent="0.2">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row>
    <row r="30" spans="1:27" ht="12.75" x14ac:dyDescent="0.2">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row>
    <row r="31" spans="1:27" ht="12.75" x14ac:dyDescent="0.2">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row>
    <row r="32" spans="1:27" ht="12.75" x14ac:dyDescent="0.2">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row>
    <row r="33" spans="1:27" ht="12.75" x14ac:dyDescent="0.2">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row>
    <row r="34" spans="1:27" ht="12.75" x14ac:dyDescent="0.2">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row>
    <row r="35" spans="1:27" ht="12.75" x14ac:dyDescent="0.2">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row>
    <row r="36" spans="1:27" ht="12.75" x14ac:dyDescent="0.2">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row>
    <row r="37" spans="1:27" ht="12.75" x14ac:dyDescent="0.2">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row>
    <row r="38" spans="1:27" ht="12.75" x14ac:dyDescent="0.2">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row>
    <row r="39" spans="1:27" ht="12.75" x14ac:dyDescent="0.2">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row>
    <row r="40" spans="1:27" ht="12.75" x14ac:dyDescent="0.2">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row>
    <row r="41" spans="1:27" ht="12.75" x14ac:dyDescent="0.2">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row>
    <row r="42" spans="1:27" ht="12.75" x14ac:dyDescent="0.2">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row>
    <row r="43" spans="1:27" ht="12.75" x14ac:dyDescent="0.2">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row>
    <row r="44" spans="1:27" ht="12.75" x14ac:dyDescent="0.2">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row>
    <row r="45" spans="1:27" ht="12.75" x14ac:dyDescent="0.2">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row>
    <row r="46" spans="1:27" ht="12.75" x14ac:dyDescent="0.2">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row>
    <row r="47" spans="1:27" ht="12.75" x14ac:dyDescent="0.2">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row>
    <row r="48" spans="1:27" ht="12.75" x14ac:dyDescent="0.2">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row>
    <row r="49" spans="2:27" ht="12.75" x14ac:dyDescent="0.2">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row>
    <row r="50" spans="2:27" ht="12.75" x14ac:dyDescent="0.2">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row>
    <row r="51" spans="2:27" ht="12.75" x14ac:dyDescent="0.2">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row>
    <row r="52" spans="2:27" ht="12.75" x14ac:dyDescent="0.2">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row>
    <row r="53" spans="2:27" ht="12.75" x14ac:dyDescent="0.2">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row>
    <row r="54" spans="2:27" ht="12.75" x14ac:dyDescent="0.2">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row>
    <row r="55" spans="2:27" ht="12.75" x14ac:dyDescent="0.2">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row>
    <row r="56" spans="2:27" ht="12.75" x14ac:dyDescent="0.2">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row>
    <row r="57" spans="2:27" ht="12.75" x14ac:dyDescent="0.2">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row>
    <row r="58" spans="2:27" ht="12.75" x14ac:dyDescent="0.2">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row>
    <row r="59" spans="2:27" ht="12.75" x14ac:dyDescent="0.2">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row>
    <row r="60" spans="2:27" ht="12.75" x14ac:dyDescent="0.2">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row>
    <row r="61" spans="2:27" ht="12.75" x14ac:dyDescent="0.2">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row>
    <row r="62" spans="2:27" ht="12.75" x14ac:dyDescent="0.2">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row>
    <row r="63" spans="2:27" ht="12.75" x14ac:dyDescent="0.2">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row>
    <row r="64" spans="2:27" ht="12.75" x14ac:dyDescent="0.2">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row>
    <row r="65" spans="2:27" ht="12.75" x14ac:dyDescent="0.2">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row>
    <row r="66" spans="2:27" ht="12.75" x14ac:dyDescent="0.2">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row>
    <row r="67" spans="2:27" ht="12.75" x14ac:dyDescent="0.2">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row>
    <row r="68" spans="2:27" ht="12.75" x14ac:dyDescent="0.2">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row>
    <row r="69" spans="2:27" ht="12.75" x14ac:dyDescent="0.2">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row>
    <row r="70" spans="2:27" ht="12.75" x14ac:dyDescent="0.2">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row>
    <row r="71" spans="2:27" ht="12.75" x14ac:dyDescent="0.2">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row>
    <row r="72" spans="2:27" ht="12.75" x14ac:dyDescent="0.2">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row>
    <row r="73" spans="2:27" ht="12.75" x14ac:dyDescent="0.2">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row>
    <row r="74" spans="2:27" ht="12.75" x14ac:dyDescent="0.2">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row>
    <row r="75" spans="2:27" ht="12.75" x14ac:dyDescent="0.2">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row>
    <row r="76" spans="2:27" ht="12.75" x14ac:dyDescent="0.2">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row>
    <row r="77" spans="2:27" ht="12.75" x14ac:dyDescent="0.2">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row>
    <row r="78" spans="2:27" ht="12.75" x14ac:dyDescent="0.2">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row>
    <row r="79" spans="2:27" ht="12.75" x14ac:dyDescent="0.2">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row>
    <row r="80" spans="2:27" ht="12.75" x14ac:dyDescent="0.2">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row>
    <row r="81" spans="2:27" ht="12.75" x14ac:dyDescent="0.2">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row>
    <row r="82" spans="2:27" ht="12.75" x14ac:dyDescent="0.2">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row>
    <row r="83" spans="2:27" ht="12.75" x14ac:dyDescent="0.2">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row>
    <row r="84" spans="2:27" ht="12.75" x14ac:dyDescent="0.2">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row>
    <row r="85" spans="2:27" ht="12.75" x14ac:dyDescent="0.2">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row>
    <row r="86" spans="2:27" ht="12.75" x14ac:dyDescent="0.2">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row>
    <row r="87" spans="2:27" ht="12.75" x14ac:dyDescent="0.2">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row>
    <row r="88" spans="2:27" ht="12.75" x14ac:dyDescent="0.2">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row>
    <row r="89" spans="2:27" ht="12.75" x14ac:dyDescent="0.2">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row>
    <row r="90" spans="2:27" ht="12.75" x14ac:dyDescent="0.2">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row>
    <row r="91" spans="2:27" ht="12.75" x14ac:dyDescent="0.2">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row>
    <row r="92" spans="2:27" ht="12.75" x14ac:dyDescent="0.2">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row>
    <row r="93" spans="2:27" ht="12.75" x14ac:dyDescent="0.2">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row>
    <row r="94" spans="2:27" ht="12.75" x14ac:dyDescent="0.2">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row>
    <row r="95" spans="2:27" ht="12.75" x14ac:dyDescent="0.2">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row>
    <row r="96" spans="2:27" ht="12.75" x14ac:dyDescent="0.2">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row>
    <row r="97" spans="2:27" ht="12.75" x14ac:dyDescent="0.2">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row>
    <row r="98" spans="2:27" ht="12.75" x14ac:dyDescent="0.2">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row>
    <row r="99" spans="2:27" ht="12.75" x14ac:dyDescent="0.2">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row>
    <row r="100" spans="2:27" ht="12.75" x14ac:dyDescent="0.2">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row>
    <row r="101" spans="2:27" ht="12.75" x14ac:dyDescent="0.2">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row>
    <row r="102" spans="2:27" ht="12.75" x14ac:dyDescent="0.2">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row>
    <row r="103" spans="2:27" ht="12.75" x14ac:dyDescent="0.2">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row>
    <row r="104" spans="2:27" ht="12.75" x14ac:dyDescent="0.2">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row>
    <row r="105" spans="2:27" ht="12.75" x14ac:dyDescent="0.2">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row>
    <row r="106" spans="2:27" ht="12.75" x14ac:dyDescent="0.2">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row>
    <row r="107" spans="2:27" ht="12.75" x14ac:dyDescent="0.2">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row>
    <row r="108" spans="2:27" ht="12.75" x14ac:dyDescent="0.2">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row>
    <row r="109" spans="2:27" ht="12.75" x14ac:dyDescent="0.2">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row>
    <row r="110" spans="2:27" ht="12.75" x14ac:dyDescent="0.2">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row>
    <row r="111" spans="2:27" ht="12.75" x14ac:dyDescent="0.2">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row>
    <row r="112" spans="2:27" ht="12.75" x14ac:dyDescent="0.2">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row>
    <row r="113" spans="2:27" ht="12.75" x14ac:dyDescent="0.2">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row>
    <row r="114" spans="2:27" ht="12.75" x14ac:dyDescent="0.2">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row>
    <row r="115" spans="2:27" ht="12.75" x14ac:dyDescent="0.2">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row>
    <row r="116" spans="2:27" ht="12.75" x14ac:dyDescent="0.2">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row>
    <row r="117" spans="2:27" ht="12.75" x14ac:dyDescent="0.2">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row>
    <row r="118" spans="2:27" ht="12.75" x14ac:dyDescent="0.2">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row>
    <row r="119" spans="2:27" ht="12.75" x14ac:dyDescent="0.2">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row>
    <row r="120" spans="2:27" ht="12.75" x14ac:dyDescent="0.2">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row>
    <row r="121" spans="2:27" ht="12.75" x14ac:dyDescent="0.2">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row>
    <row r="122" spans="2:27" ht="12.75" x14ac:dyDescent="0.2">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row>
    <row r="123" spans="2:27" ht="12.75" x14ac:dyDescent="0.2">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row>
    <row r="124" spans="2:27" ht="12.75" x14ac:dyDescent="0.2">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row>
    <row r="125" spans="2:27" ht="12.75" x14ac:dyDescent="0.2">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row>
    <row r="126" spans="2:27" ht="12.75" x14ac:dyDescent="0.2">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row>
    <row r="127" spans="2:27" ht="12.75" x14ac:dyDescent="0.2">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row>
    <row r="128" spans="2:27" ht="12.75" x14ac:dyDescent="0.2">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row>
    <row r="129" spans="2:27" ht="12.75" x14ac:dyDescent="0.2">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row>
    <row r="130" spans="2:27" ht="12.75" x14ac:dyDescent="0.2">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row>
    <row r="131" spans="2:27" ht="12.75" x14ac:dyDescent="0.2">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row>
    <row r="132" spans="2:27" ht="12.75" x14ac:dyDescent="0.2">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row>
    <row r="133" spans="2:27" ht="12.75" x14ac:dyDescent="0.2">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row>
    <row r="134" spans="2:27" ht="12.75" x14ac:dyDescent="0.2">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row>
    <row r="135" spans="2:27" ht="12.75" x14ac:dyDescent="0.2">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row>
    <row r="136" spans="2:27" ht="12.75" x14ac:dyDescent="0.2">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row>
    <row r="137" spans="2:27" ht="12.75" x14ac:dyDescent="0.2">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row>
    <row r="138" spans="2:27" ht="12.75" x14ac:dyDescent="0.2">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row>
    <row r="139" spans="2:27" ht="12.75" x14ac:dyDescent="0.2">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row>
    <row r="140" spans="2:27" ht="12.75" x14ac:dyDescent="0.2">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row>
    <row r="141" spans="2:27" ht="12.75" x14ac:dyDescent="0.2">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row>
    <row r="142" spans="2:27" ht="12.75" x14ac:dyDescent="0.2">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row>
    <row r="143" spans="2:27" ht="12.75" x14ac:dyDescent="0.2">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row>
    <row r="144" spans="2:27" ht="12.75" x14ac:dyDescent="0.2">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row>
    <row r="145" spans="2:27" ht="12.75" x14ac:dyDescent="0.2">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row>
    <row r="146" spans="2:27" ht="12.75" x14ac:dyDescent="0.2">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row>
    <row r="147" spans="2:27" ht="12.75" x14ac:dyDescent="0.2">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row>
    <row r="148" spans="2:27" ht="12.75" x14ac:dyDescent="0.2">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row>
    <row r="149" spans="2:27" ht="12.75" x14ac:dyDescent="0.2">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row>
    <row r="150" spans="2:27" ht="12.75" x14ac:dyDescent="0.2">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row>
    <row r="151" spans="2:27" ht="12.75" x14ac:dyDescent="0.2">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row>
    <row r="152" spans="2:27" ht="12.75" x14ac:dyDescent="0.2">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row>
    <row r="153" spans="2:27" ht="12.75" x14ac:dyDescent="0.2">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row>
    <row r="154" spans="2:27" ht="12.75" x14ac:dyDescent="0.2">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row>
    <row r="155" spans="2:27" ht="12.75" x14ac:dyDescent="0.2">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row>
    <row r="156" spans="2:27" ht="12.75" x14ac:dyDescent="0.2">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row>
    <row r="157" spans="2:27" ht="12.75" x14ac:dyDescent="0.2">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row>
    <row r="158" spans="2:27" ht="12.75" x14ac:dyDescent="0.2">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row>
    <row r="159" spans="2:27" ht="12.75" x14ac:dyDescent="0.2">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row>
    <row r="160" spans="2:27" ht="12.75" x14ac:dyDescent="0.2">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row>
    <row r="161" spans="2:27" ht="12.75" x14ac:dyDescent="0.2">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row>
    <row r="162" spans="2:27" ht="12.75" x14ac:dyDescent="0.2">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row>
    <row r="163" spans="2:27" ht="12.75" x14ac:dyDescent="0.2">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row>
    <row r="164" spans="2:27" ht="12.75" x14ac:dyDescent="0.2">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row>
    <row r="165" spans="2:27" ht="12.75" x14ac:dyDescent="0.2">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row>
    <row r="166" spans="2:27" ht="12.75" x14ac:dyDescent="0.2">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row>
    <row r="167" spans="2:27" ht="12.75" x14ac:dyDescent="0.2">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row>
    <row r="168" spans="2:27" ht="12.75" x14ac:dyDescent="0.2">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row>
    <row r="169" spans="2:27" ht="12.75" x14ac:dyDescent="0.2">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row>
    <row r="170" spans="2:27" ht="12.75" x14ac:dyDescent="0.2">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row>
    <row r="171" spans="2:27" ht="12.75" x14ac:dyDescent="0.2">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row>
    <row r="172" spans="2:27" ht="12.75" x14ac:dyDescent="0.2">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row>
    <row r="173" spans="2:27" ht="12.75" x14ac:dyDescent="0.2">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row>
    <row r="174" spans="2:27" ht="12.75" x14ac:dyDescent="0.2">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row>
    <row r="175" spans="2:27" ht="12.75" x14ac:dyDescent="0.2">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row>
    <row r="176" spans="2:27" ht="12.75" x14ac:dyDescent="0.2">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row>
    <row r="177" spans="2:27" ht="12.75" x14ac:dyDescent="0.2">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row>
    <row r="178" spans="2:27" ht="12.75" x14ac:dyDescent="0.2">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row>
    <row r="179" spans="2:27" ht="12.75" x14ac:dyDescent="0.2">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row>
    <row r="180" spans="2:27" ht="12.75" x14ac:dyDescent="0.2">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row>
    <row r="181" spans="2:27" ht="12.75" x14ac:dyDescent="0.2">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row>
    <row r="182" spans="2:27" ht="12.75" x14ac:dyDescent="0.2">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row>
    <row r="183" spans="2:27" ht="12.75" x14ac:dyDescent="0.2">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row>
    <row r="184" spans="2:27" ht="12.75" x14ac:dyDescent="0.2">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row>
    <row r="185" spans="2:27" ht="12.75" x14ac:dyDescent="0.2">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row>
    <row r="186" spans="2:27" ht="12.75" x14ac:dyDescent="0.2">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row>
    <row r="187" spans="2:27" ht="12.75" x14ac:dyDescent="0.2">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row>
    <row r="188" spans="2:27" ht="12.75" x14ac:dyDescent="0.2">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row>
    <row r="189" spans="2:27" ht="12.75" x14ac:dyDescent="0.2">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row>
    <row r="190" spans="2:27" ht="12.75" x14ac:dyDescent="0.2">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row>
    <row r="191" spans="2:27" ht="12.75" x14ac:dyDescent="0.2">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row>
    <row r="192" spans="2:27" ht="12.75" x14ac:dyDescent="0.2">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row>
    <row r="193" spans="2:27" ht="12.75" x14ac:dyDescent="0.2">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row>
    <row r="194" spans="2:27" ht="12.75" x14ac:dyDescent="0.2">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row>
    <row r="195" spans="2:27" ht="12.75" x14ac:dyDescent="0.2">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row>
    <row r="196" spans="2:27" ht="12.75" x14ac:dyDescent="0.2">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row>
    <row r="197" spans="2:27" ht="12.75" x14ac:dyDescent="0.2">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row>
    <row r="198" spans="2:27" ht="12.75" x14ac:dyDescent="0.2">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row>
    <row r="199" spans="2:27" ht="12.75" x14ac:dyDescent="0.2">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row>
    <row r="200" spans="2:27" ht="12.75" x14ac:dyDescent="0.2">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row>
    <row r="201" spans="2:27" ht="12.75" x14ac:dyDescent="0.2">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row>
    <row r="202" spans="2:27" ht="12.75" x14ac:dyDescent="0.2">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row>
    <row r="203" spans="2:27" ht="12.75" x14ac:dyDescent="0.2">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row>
    <row r="204" spans="2:27" ht="12.75" x14ac:dyDescent="0.2">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row>
    <row r="205" spans="2:27" ht="12.75" x14ac:dyDescent="0.2">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row>
    <row r="206" spans="2:27" ht="12.75" x14ac:dyDescent="0.2">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row>
    <row r="207" spans="2:27" ht="12.75" x14ac:dyDescent="0.2">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c r="AA207" s="41"/>
    </row>
    <row r="208" spans="2:27" ht="12.75" x14ac:dyDescent="0.2">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c r="AA208" s="41"/>
    </row>
    <row r="209" spans="2:27" ht="12.75" x14ac:dyDescent="0.2">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row>
    <row r="210" spans="2:27" ht="12.75" x14ac:dyDescent="0.2">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row>
    <row r="211" spans="2:27" ht="12.75" x14ac:dyDescent="0.2">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row>
    <row r="212" spans="2:27" ht="12.75" x14ac:dyDescent="0.2">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row>
    <row r="213" spans="2:27" ht="12.75" x14ac:dyDescent="0.2">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row>
    <row r="214" spans="2:27" ht="12.75" x14ac:dyDescent="0.2">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row>
    <row r="215" spans="2:27" ht="12.75" x14ac:dyDescent="0.2">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row>
    <row r="216" spans="2:27" ht="12.75" x14ac:dyDescent="0.2">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row>
    <row r="217" spans="2:27" ht="12.75" x14ac:dyDescent="0.2">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row>
    <row r="218" spans="2:27" ht="12.75" x14ac:dyDescent="0.2">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c r="AA218" s="41"/>
    </row>
    <row r="219" spans="2:27" ht="12.75" x14ac:dyDescent="0.2">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row>
    <row r="220" spans="2:27" ht="12.75" x14ac:dyDescent="0.2">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c r="AA220" s="41"/>
    </row>
    <row r="221" spans="2:27" ht="12.75" x14ac:dyDescent="0.2">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c r="AA221" s="41"/>
    </row>
    <row r="222" spans="2:27" ht="12.75" x14ac:dyDescent="0.2">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c r="AA222" s="41"/>
    </row>
    <row r="223" spans="2:27" ht="12.75" x14ac:dyDescent="0.2">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c r="AA223" s="41"/>
    </row>
    <row r="224" spans="2:27" ht="12.75" x14ac:dyDescent="0.2">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c r="AA224" s="41"/>
    </row>
    <row r="225" spans="2:27" ht="12.75" x14ac:dyDescent="0.2">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row>
    <row r="226" spans="2:27" ht="12.75" x14ac:dyDescent="0.2">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row>
    <row r="227" spans="2:27" ht="12.75" x14ac:dyDescent="0.2">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c r="AA227" s="41"/>
    </row>
    <row r="228" spans="2:27" ht="12.75" x14ac:dyDescent="0.2">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c r="AA228" s="41"/>
    </row>
    <row r="229" spans="2:27" ht="12.75" x14ac:dyDescent="0.2">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c r="AA229" s="41"/>
    </row>
    <row r="230" spans="2:27" ht="12.75" x14ac:dyDescent="0.2">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c r="AA230" s="41"/>
    </row>
    <row r="231" spans="2:27" ht="12.75" x14ac:dyDescent="0.2">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c r="AA231" s="41"/>
    </row>
    <row r="232" spans="2:27" ht="12.75" x14ac:dyDescent="0.2">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c r="AA232" s="41"/>
    </row>
    <row r="233" spans="2:27" ht="12.75" x14ac:dyDescent="0.2">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c r="AA233" s="41"/>
    </row>
    <row r="234" spans="2:27" ht="12.75" x14ac:dyDescent="0.2">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c r="AA234" s="41"/>
    </row>
    <row r="235" spans="2:27" ht="12.75" x14ac:dyDescent="0.2">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row>
    <row r="236" spans="2:27" ht="12.75" x14ac:dyDescent="0.2">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row>
    <row r="237" spans="2:27" ht="12.75" x14ac:dyDescent="0.2">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c r="AA237" s="41"/>
    </row>
    <row r="238" spans="2:27" ht="12.75" x14ac:dyDescent="0.2">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row>
    <row r="239" spans="2:27" ht="12.75" x14ac:dyDescent="0.2">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row>
    <row r="240" spans="2:27" ht="12.75" x14ac:dyDescent="0.2">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row>
    <row r="241" spans="2:27" ht="12.75" x14ac:dyDescent="0.2">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row>
    <row r="242" spans="2:27" ht="12.75" x14ac:dyDescent="0.2">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row>
    <row r="243" spans="2:27" ht="12.75" x14ac:dyDescent="0.2">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c r="AA243" s="41"/>
    </row>
    <row r="244" spans="2:27" ht="12.75" x14ac:dyDescent="0.2">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c r="AA244" s="41"/>
    </row>
    <row r="245" spans="2:27" ht="12.75" x14ac:dyDescent="0.2">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row>
    <row r="246" spans="2:27" ht="12.75" x14ac:dyDescent="0.2">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c r="AA246" s="41"/>
    </row>
    <row r="247" spans="2:27" ht="12.75" x14ac:dyDescent="0.2">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c r="AA247" s="41"/>
    </row>
    <row r="248" spans="2:27" ht="12.75" x14ac:dyDescent="0.2">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c r="AA248" s="41"/>
    </row>
    <row r="249" spans="2:27" ht="12.75" x14ac:dyDescent="0.2">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c r="AA249" s="41"/>
    </row>
    <row r="250" spans="2:27" ht="12.75" x14ac:dyDescent="0.2">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row>
    <row r="251" spans="2:27" ht="12.75" x14ac:dyDescent="0.2">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row>
    <row r="252" spans="2:27" ht="12.75" x14ac:dyDescent="0.2">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row>
    <row r="253" spans="2:27" ht="12.75" x14ac:dyDescent="0.2">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row>
    <row r="254" spans="2:27" ht="12.75" x14ac:dyDescent="0.2">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c r="AA254" s="41"/>
    </row>
    <row r="255" spans="2:27" ht="12.75" x14ac:dyDescent="0.2">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c r="AA255" s="41"/>
    </row>
    <row r="256" spans="2:27" ht="12.75" x14ac:dyDescent="0.2">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c r="AA256" s="41"/>
    </row>
    <row r="257" spans="2:27" ht="12.75" x14ac:dyDescent="0.2">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row>
    <row r="258" spans="2:27" ht="12.75" x14ac:dyDescent="0.2">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c r="AA258" s="41"/>
    </row>
    <row r="259" spans="2:27" ht="12.75" x14ac:dyDescent="0.2">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c r="AA259" s="41"/>
    </row>
    <row r="260" spans="2:27" ht="12.75" x14ac:dyDescent="0.2">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c r="AA260" s="41"/>
    </row>
    <row r="261" spans="2:27" ht="12.75" x14ac:dyDescent="0.2">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c r="AA261" s="41"/>
    </row>
    <row r="262" spans="2:27" ht="12.75" x14ac:dyDescent="0.2">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c r="AA262" s="41"/>
    </row>
    <row r="263" spans="2:27" ht="12.75" x14ac:dyDescent="0.2">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c r="AA263" s="41"/>
    </row>
    <row r="264" spans="2:27" ht="12.75" x14ac:dyDescent="0.2">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c r="AA264" s="41"/>
    </row>
    <row r="265" spans="2:27" ht="12.75" x14ac:dyDescent="0.2">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c r="AA265" s="41"/>
    </row>
    <row r="266" spans="2:27" ht="12.75" x14ac:dyDescent="0.2">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c r="AA266" s="41"/>
    </row>
    <row r="267" spans="2:27" ht="12.75" x14ac:dyDescent="0.2">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c r="AA267" s="41"/>
    </row>
    <row r="268" spans="2:27" ht="12.75" x14ac:dyDescent="0.2">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c r="AA268" s="41"/>
    </row>
    <row r="269" spans="2:27" ht="12.75" x14ac:dyDescent="0.2">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c r="AA269" s="41"/>
    </row>
    <row r="270" spans="2:27" ht="12.75" x14ac:dyDescent="0.2">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c r="AA270" s="41"/>
    </row>
    <row r="271" spans="2:27" ht="12.75" x14ac:dyDescent="0.2">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row>
    <row r="272" spans="2:27" ht="12.75" x14ac:dyDescent="0.2">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c r="AA272" s="41"/>
    </row>
    <row r="273" spans="2:27" ht="12.75" x14ac:dyDescent="0.2">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row>
    <row r="274" spans="2:27" ht="12.75" x14ac:dyDescent="0.2">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c r="AA274" s="41"/>
    </row>
    <row r="275" spans="2:27" ht="12.75" x14ac:dyDescent="0.2">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c r="AA275" s="41"/>
    </row>
    <row r="276" spans="2:27" ht="12.75" x14ac:dyDescent="0.2">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c r="AA276" s="41"/>
    </row>
    <row r="277" spans="2:27" ht="12.75" x14ac:dyDescent="0.2">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c r="AA277" s="41"/>
    </row>
    <row r="278" spans="2:27" ht="12.75" x14ac:dyDescent="0.2">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c r="AA278" s="41"/>
    </row>
    <row r="279" spans="2:27" ht="12.75" x14ac:dyDescent="0.2">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c r="AA279" s="41"/>
    </row>
    <row r="280" spans="2:27" ht="12.75" x14ac:dyDescent="0.2">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c r="AA280" s="41"/>
    </row>
    <row r="281" spans="2:27" ht="12.75" x14ac:dyDescent="0.2">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row>
    <row r="282" spans="2:27" ht="12.75" x14ac:dyDescent="0.2">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c r="AA282" s="41"/>
    </row>
    <row r="283" spans="2:27" ht="12.75" x14ac:dyDescent="0.2">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row>
    <row r="284" spans="2:27" ht="12.75" x14ac:dyDescent="0.2">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c r="AA284" s="41"/>
    </row>
    <row r="285" spans="2:27" ht="12.75" x14ac:dyDescent="0.2">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c r="AA285" s="41"/>
    </row>
    <row r="286" spans="2:27" ht="12.75" x14ac:dyDescent="0.2">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c r="AA286" s="41"/>
    </row>
    <row r="287" spans="2:27" ht="12.75" x14ac:dyDescent="0.2">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c r="AA287" s="41"/>
    </row>
    <row r="288" spans="2:27" ht="12.75" x14ac:dyDescent="0.2">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row>
    <row r="289" spans="2:27" ht="12.75" x14ac:dyDescent="0.2">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c r="AA289" s="41"/>
    </row>
    <row r="290" spans="2:27" ht="12.75" x14ac:dyDescent="0.2">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c r="AA290" s="41"/>
    </row>
    <row r="291" spans="2:27" ht="12.75" x14ac:dyDescent="0.2">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c r="AA291" s="41"/>
    </row>
    <row r="292" spans="2:27" ht="12.75" x14ac:dyDescent="0.2">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c r="AA292" s="41"/>
    </row>
    <row r="293" spans="2:27" ht="12.75" x14ac:dyDescent="0.2">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row>
    <row r="294" spans="2:27" ht="12.75" x14ac:dyDescent="0.2">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row>
    <row r="295" spans="2:27" ht="12.75" x14ac:dyDescent="0.2">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c r="AA295" s="41"/>
    </row>
    <row r="296" spans="2:27" ht="12.75" x14ac:dyDescent="0.2">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c r="AA296" s="41"/>
    </row>
    <row r="297" spans="2:27" ht="12.75" x14ac:dyDescent="0.2">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c r="AA297" s="41"/>
    </row>
    <row r="298" spans="2:27" ht="12.75" x14ac:dyDescent="0.2">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c r="AA298" s="41"/>
    </row>
    <row r="299" spans="2:27" ht="12.75" x14ac:dyDescent="0.2">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c r="AA299" s="41"/>
    </row>
    <row r="300" spans="2:27" ht="12.75" x14ac:dyDescent="0.2">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c r="AA300" s="41"/>
    </row>
    <row r="301" spans="2:27" ht="12.75" x14ac:dyDescent="0.2">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c r="AA301" s="41"/>
    </row>
    <row r="302" spans="2:27" ht="12.75" x14ac:dyDescent="0.2">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c r="AA302" s="41"/>
    </row>
    <row r="303" spans="2:27" ht="12.75" x14ac:dyDescent="0.2">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c r="AA303" s="41"/>
    </row>
    <row r="304" spans="2:27" ht="12.75" x14ac:dyDescent="0.2">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c r="AA304" s="41"/>
    </row>
    <row r="305" spans="2:27" ht="12.75" x14ac:dyDescent="0.2">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c r="AA305" s="41"/>
    </row>
    <row r="306" spans="2:27" ht="12.75" x14ac:dyDescent="0.2">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row>
    <row r="307" spans="2:27" ht="12.75" x14ac:dyDescent="0.2">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c r="AA307" s="41"/>
    </row>
    <row r="308" spans="2:27" ht="12.75" x14ac:dyDescent="0.2">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c r="AA308" s="41"/>
    </row>
    <row r="309" spans="2:27" ht="12.75" x14ac:dyDescent="0.2">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c r="AA309" s="41"/>
    </row>
    <row r="310" spans="2:27" ht="12.75" x14ac:dyDescent="0.2">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c r="AA310" s="41"/>
    </row>
    <row r="311" spans="2:27" ht="12.75" x14ac:dyDescent="0.2">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row>
    <row r="312" spans="2:27" ht="12.75" x14ac:dyDescent="0.2">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row>
    <row r="313" spans="2:27" ht="12.75" x14ac:dyDescent="0.2">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c r="AA313" s="41"/>
    </row>
    <row r="314" spans="2:27" ht="12.75" x14ac:dyDescent="0.2">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c r="AA314" s="41"/>
    </row>
    <row r="315" spans="2:27" ht="12.75" x14ac:dyDescent="0.2">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c r="AA315" s="41"/>
    </row>
    <row r="316" spans="2:27" ht="12.75" x14ac:dyDescent="0.2">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row>
    <row r="317" spans="2:27" ht="12.75" x14ac:dyDescent="0.2">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c r="AA317" s="41"/>
    </row>
    <row r="318" spans="2:27" ht="12.75" x14ac:dyDescent="0.2">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c r="AA318" s="41"/>
    </row>
    <row r="319" spans="2:27" ht="12.75" x14ac:dyDescent="0.2">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c r="AA319" s="41"/>
    </row>
    <row r="320" spans="2:27" ht="12.75" x14ac:dyDescent="0.2">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c r="AA320" s="41"/>
    </row>
    <row r="321" spans="2:27" ht="12.75" x14ac:dyDescent="0.2">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row>
    <row r="322" spans="2:27" ht="12.75" x14ac:dyDescent="0.2">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c r="AA322" s="41"/>
    </row>
    <row r="323" spans="2:27" ht="12.75" x14ac:dyDescent="0.2">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c r="AA323" s="41"/>
    </row>
    <row r="324" spans="2:27" ht="12.75" x14ac:dyDescent="0.2">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c r="AA324" s="41"/>
    </row>
    <row r="325" spans="2:27" ht="12.75" x14ac:dyDescent="0.2">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c r="AA325" s="41"/>
    </row>
    <row r="326" spans="2:27" ht="12.75" x14ac:dyDescent="0.2">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c r="AA326" s="41"/>
    </row>
    <row r="327" spans="2:27" ht="12.75" x14ac:dyDescent="0.2">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row>
    <row r="328" spans="2:27" ht="12.75" x14ac:dyDescent="0.2">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row>
    <row r="329" spans="2:27" ht="12.75" x14ac:dyDescent="0.2">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row>
    <row r="330" spans="2:27" ht="12.75" x14ac:dyDescent="0.2">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row>
    <row r="331" spans="2:27" ht="12.75" x14ac:dyDescent="0.2">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c r="AA331" s="41"/>
    </row>
    <row r="332" spans="2:27" ht="12.75" x14ac:dyDescent="0.2">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c r="AA332" s="41"/>
    </row>
    <row r="333" spans="2:27" ht="12.75" x14ac:dyDescent="0.2">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c r="AA333" s="41"/>
    </row>
    <row r="334" spans="2:27" ht="12.75" x14ac:dyDescent="0.2">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row>
    <row r="335" spans="2:27" ht="12.75" x14ac:dyDescent="0.2">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row>
    <row r="336" spans="2:27" ht="12.75" x14ac:dyDescent="0.2">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c r="AA336" s="41"/>
    </row>
    <row r="337" spans="2:27" ht="12.75" x14ac:dyDescent="0.2">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c r="AA337" s="41"/>
    </row>
    <row r="338" spans="2:27" ht="12.75" x14ac:dyDescent="0.2">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c r="AA338" s="41"/>
    </row>
    <row r="339" spans="2:27" ht="12.75" x14ac:dyDescent="0.2">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c r="AA339" s="41"/>
    </row>
    <row r="340" spans="2:27" ht="12.75" x14ac:dyDescent="0.2">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c r="AA340" s="41"/>
    </row>
    <row r="341" spans="2:27" ht="12.75" x14ac:dyDescent="0.2">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c r="AA341" s="41"/>
    </row>
    <row r="342" spans="2:27" ht="12.75" x14ac:dyDescent="0.2">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c r="AA342" s="41"/>
    </row>
    <row r="343" spans="2:27" ht="12.75" x14ac:dyDescent="0.2">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c r="AA343" s="41"/>
    </row>
    <row r="344" spans="2:27" ht="12.75" x14ac:dyDescent="0.2">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c r="AA344" s="41"/>
    </row>
    <row r="345" spans="2:27" ht="12.75" x14ac:dyDescent="0.2">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c r="AA345" s="41"/>
    </row>
    <row r="346" spans="2:27" ht="12.75" x14ac:dyDescent="0.2">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c r="AA346" s="41"/>
    </row>
    <row r="347" spans="2:27" ht="12.75" x14ac:dyDescent="0.2">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c r="AA347" s="41"/>
    </row>
    <row r="348" spans="2:27" ht="12.75" x14ac:dyDescent="0.2">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c r="AA348" s="41"/>
    </row>
    <row r="349" spans="2:27" ht="12.75" x14ac:dyDescent="0.2">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c r="AA349" s="41"/>
    </row>
    <row r="350" spans="2:27" ht="12.75" x14ac:dyDescent="0.2">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c r="AA350" s="41"/>
    </row>
    <row r="351" spans="2:27" ht="12.75" x14ac:dyDescent="0.2">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c r="AA351" s="41"/>
    </row>
    <row r="352" spans="2:27" ht="12.75" x14ac:dyDescent="0.2">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c r="AA352" s="41"/>
    </row>
    <row r="353" spans="2:27" ht="12.75" x14ac:dyDescent="0.2">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c r="AA353" s="41"/>
    </row>
    <row r="354" spans="2:27" ht="12.75" x14ac:dyDescent="0.2">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c r="AA354" s="41"/>
    </row>
    <row r="355" spans="2:27" ht="12.75" x14ac:dyDescent="0.2">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c r="AA355" s="41"/>
    </row>
    <row r="356" spans="2:27" ht="12.75" x14ac:dyDescent="0.2">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c r="AA356" s="41"/>
    </row>
    <row r="357" spans="2:27" ht="12.75" x14ac:dyDescent="0.2">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c r="AA357" s="41"/>
    </row>
    <row r="358" spans="2:27" ht="12.75" x14ac:dyDescent="0.2">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c r="AA358" s="41"/>
    </row>
    <row r="359" spans="2:27" ht="12.75" x14ac:dyDescent="0.2">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c r="AA359" s="41"/>
    </row>
    <row r="360" spans="2:27" ht="12.75" x14ac:dyDescent="0.2">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c r="AA360" s="41"/>
    </row>
    <row r="361" spans="2:27" ht="12.75" x14ac:dyDescent="0.2">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row>
    <row r="362" spans="2:27" ht="12.75" x14ac:dyDescent="0.2">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c r="AA362" s="41"/>
    </row>
    <row r="363" spans="2:27" ht="12.75" x14ac:dyDescent="0.2">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c r="AA363" s="41"/>
    </row>
    <row r="364" spans="2:27" ht="12.75" x14ac:dyDescent="0.2">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c r="AA364" s="41"/>
    </row>
    <row r="365" spans="2:27" ht="12.75" x14ac:dyDescent="0.2">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c r="AA365" s="41"/>
    </row>
    <row r="366" spans="2:27" ht="12.75" x14ac:dyDescent="0.2">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c r="AA366" s="41"/>
    </row>
    <row r="367" spans="2:27" ht="12.75" x14ac:dyDescent="0.2">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row>
    <row r="368" spans="2:27" ht="12.75" x14ac:dyDescent="0.2">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c r="AA368" s="41"/>
    </row>
    <row r="369" spans="2:27" ht="12.75" x14ac:dyDescent="0.2">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c r="AA369" s="41"/>
    </row>
    <row r="370" spans="2:27" ht="12.75" x14ac:dyDescent="0.2">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c r="AA370" s="41"/>
    </row>
    <row r="371" spans="2:27" ht="12.75" x14ac:dyDescent="0.2">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c r="AA371" s="41"/>
    </row>
    <row r="372" spans="2:27" ht="12.75" x14ac:dyDescent="0.2">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row>
    <row r="373" spans="2:27" ht="12.75" x14ac:dyDescent="0.2">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row>
    <row r="374" spans="2:27" ht="12.75" x14ac:dyDescent="0.2">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c r="AA374" s="41"/>
    </row>
    <row r="375" spans="2:27" ht="12.75" x14ac:dyDescent="0.2">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c r="AA375" s="41"/>
    </row>
    <row r="376" spans="2:27" ht="12.75" x14ac:dyDescent="0.2">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c r="AA376" s="41"/>
    </row>
    <row r="377" spans="2:27" ht="12.75" x14ac:dyDescent="0.2">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row>
    <row r="378" spans="2:27" ht="12.75" x14ac:dyDescent="0.2">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c r="AA378" s="41"/>
    </row>
    <row r="379" spans="2:27" ht="12.75" x14ac:dyDescent="0.2">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c r="AA379" s="41"/>
    </row>
    <row r="380" spans="2:27" ht="12.75" x14ac:dyDescent="0.2">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c r="AA380" s="41"/>
    </row>
    <row r="381" spans="2:27" ht="12.75" x14ac:dyDescent="0.2">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c r="AA381" s="41"/>
    </row>
    <row r="382" spans="2:27" ht="12.75" x14ac:dyDescent="0.2">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c r="AA382" s="41"/>
    </row>
    <row r="383" spans="2:27" ht="12.75" x14ac:dyDescent="0.2">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c r="AA383" s="41"/>
    </row>
    <row r="384" spans="2:27" ht="12.75" x14ac:dyDescent="0.2">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c r="AA384" s="41"/>
    </row>
    <row r="385" spans="2:27" ht="12.75" x14ac:dyDescent="0.2">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c r="AA385" s="41"/>
    </row>
    <row r="386" spans="2:27" ht="12.75" x14ac:dyDescent="0.2">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c r="AA386" s="41"/>
    </row>
    <row r="387" spans="2:27" ht="12.75" x14ac:dyDescent="0.2">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c r="AA387" s="41"/>
    </row>
    <row r="388" spans="2:27" ht="12.75" x14ac:dyDescent="0.2">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c r="AA388" s="41"/>
    </row>
    <row r="389" spans="2:27" ht="12.75" x14ac:dyDescent="0.2">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c r="AA389" s="41"/>
    </row>
    <row r="390" spans="2:27" ht="12.75" x14ac:dyDescent="0.2">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c r="AA390" s="41"/>
    </row>
    <row r="391" spans="2:27" ht="12.75" x14ac:dyDescent="0.2">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c r="AA391" s="41"/>
    </row>
    <row r="392" spans="2:27" ht="12.75" x14ac:dyDescent="0.2">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c r="AA392" s="41"/>
    </row>
    <row r="393" spans="2:27" ht="12.75" x14ac:dyDescent="0.2">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c r="AA393" s="41"/>
    </row>
    <row r="394" spans="2:27" ht="12.75" x14ac:dyDescent="0.2">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c r="AA394" s="41"/>
    </row>
    <row r="395" spans="2:27" ht="12.75" x14ac:dyDescent="0.2">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c r="AA395" s="41"/>
    </row>
    <row r="396" spans="2:27" ht="12.75" x14ac:dyDescent="0.2">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c r="AA396" s="41"/>
    </row>
    <row r="397" spans="2:27" ht="12.75" x14ac:dyDescent="0.2">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c r="AA397" s="41"/>
    </row>
    <row r="398" spans="2:27" ht="12.75" x14ac:dyDescent="0.2">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c r="AA398" s="41"/>
    </row>
    <row r="399" spans="2:27" ht="12.75" x14ac:dyDescent="0.2">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c r="AA399" s="41"/>
    </row>
    <row r="400" spans="2:27" ht="12.75" x14ac:dyDescent="0.2">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c r="AA400" s="41"/>
    </row>
    <row r="401" spans="2:27" ht="12.75" x14ac:dyDescent="0.2">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c r="AA401" s="41"/>
    </row>
    <row r="402" spans="2:27" ht="12.75" x14ac:dyDescent="0.2">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c r="AA402" s="41"/>
    </row>
    <row r="403" spans="2:27" ht="12.75" x14ac:dyDescent="0.2">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c r="AA403" s="41"/>
    </row>
    <row r="404" spans="2:27" ht="12.75" x14ac:dyDescent="0.2">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c r="AA404" s="41"/>
    </row>
    <row r="405" spans="2:27" ht="12.75" x14ac:dyDescent="0.2">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c r="AA405" s="41"/>
    </row>
    <row r="406" spans="2:27" ht="12.75" x14ac:dyDescent="0.2">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c r="AA406" s="41"/>
    </row>
    <row r="407" spans="2:27" ht="12.75" x14ac:dyDescent="0.2">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c r="AA407" s="41"/>
    </row>
    <row r="408" spans="2:27" ht="12.75" x14ac:dyDescent="0.2">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c r="AA408" s="41"/>
    </row>
    <row r="409" spans="2:27" ht="12.75" x14ac:dyDescent="0.2">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c r="AA409" s="41"/>
    </row>
    <row r="410" spans="2:27" ht="12.75" x14ac:dyDescent="0.2">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c r="AA410" s="41"/>
    </row>
    <row r="411" spans="2:27" ht="12.75" x14ac:dyDescent="0.2">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c r="AA411" s="41"/>
    </row>
    <row r="412" spans="2:27" ht="12.75" x14ac:dyDescent="0.2">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c r="AA412" s="41"/>
    </row>
    <row r="413" spans="2:27" ht="12.75" x14ac:dyDescent="0.2">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c r="AA413" s="41"/>
    </row>
    <row r="414" spans="2:27" ht="12.75" x14ac:dyDescent="0.2">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c r="AA414" s="41"/>
    </row>
    <row r="415" spans="2:27" ht="12.75" x14ac:dyDescent="0.2">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c r="AA415" s="41"/>
    </row>
    <row r="416" spans="2:27" ht="12.75" x14ac:dyDescent="0.2">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c r="AA416" s="41"/>
    </row>
    <row r="417" spans="2:27" ht="12.75" x14ac:dyDescent="0.2">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c r="AA417" s="41"/>
    </row>
    <row r="418" spans="2:27" ht="12.75" x14ac:dyDescent="0.2">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c r="AA418" s="41"/>
    </row>
    <row r="419" spans="2:27" ht="12.75" x14ac:dyDescent="0.2">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c r="AA419" s="41"/>
    </row>
    <row r="420" spans="2:27" ht="12.75" x14ac:dyDescent="0.2">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c r="AA420" s="41"/>
    </row>
    <row r="421" spans="2:27" ht="12.75" x14ac:dyDescent="0.2">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c r="AA421" s="41"/>
    </row>
    <row r="422" spans="2:27" ht="12.75" x14ac:dyDescent="0.2">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c r="AA422" s="41"/>
    </row>
    <row r="423" spans="2:27" ht="12.75" x14ac:dyDescent="0.2">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c r="AA423" s="41"/>
    </row>
    <row r="424" spans="2:27" ht="12.75" x14ac:dyDescent="0.2">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c r="AA424" s="41"/>
    </row>
    <row r="425" spans="2:27" ht="12.75" x14ac:dyDescent="0.2">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c r="AA425" s="41"/>
    </row>
    <row r="426" spans="2:27" ht="12.75" x14ac:dyDescent="0.2">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c r="AA426" s="41"/>
    </row>
    <row r="427" spans="2:27" ht="12.75" x14ac:dyDescent="0.2">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c r="AA427" s="41"/>
    </row>
    <row r="428" spans="2:27" ht="12.75" x14ac:dyDescent="0.2">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row>
    <row r="429" spans="2:27" ht="12.75" x14ac:dyDescent="0.2">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c r="AA429" s="41"/>
    </row>
    <row r="430" spans="2:27" ht="12.75" x14ac:dyDescent="0.2">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c r="AA430" s="41"/>
    </row>
    <row r="431" spans="2:27" ht="12.75" x14ac:dyDescent="0.2">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c r="AA431" s="41"/>
    </row>
    <row r="432" spans="2:27" ht="12.75" x14ac:dyDescent="0.2">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c r="AA432" s="41"/>
    </row>
    <row r="433" spans="2:27" ht="12.75" x14ac:dyDescent="0.2">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row>
    <row r="434" spans="2:27" ht="12.75" x14ac:dyDescent="0.2">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row>
    <row r="435" spans="2:27" ht="12.75" x14ac:dyDescent="0.2">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c r="AA435" s="41"/>
    </row>
    <row r="436" spans="2:27" ht="12.75" x14ac:dyDescent="0.2">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c r="AA436" s="41"/>
    </row>
    <row r="437" spans="2:27" ht="12.75" x14ac:dyDescent="0.2">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c r="AA437" s="41"/>
    </row>
    <row r="438" spans="2:27" ht="12.75" x14ac:dyDescent="0.2">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c r="AA438" s="41"/>
    </row>
    <row r="439" spans="2:27" ht="12.75" x14ac:dyDescent="0.2">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c r="AA439" s="41"/>
    </row>
    <row r="440" spans="2:27" ht="12.75" x14ac:dyDescent="0.2">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c r="AA440" s="41"/>
    </row>
    <row r="441" spans="2:27" ht="12.75" x14ac:dyDescent="0.2">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c r="AA441" s="41"/>
    </row>
    <row r="442" spans="2:27" ht="12.75" x14ac:dyDescent="0.2">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c r="AA442" s="41"/>
    </row>
    <row r="443" spans="2:27" ht="12.75" x14ac:dyDescent="0.2">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c r="AA443" s="41"/>
    </row>
    <row r="444" spans="2:27" ht="12.75" x14ac:dyDescent="0.2">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c r="AA444" s="41"/>
    </row>
    <row r="445" spans="2:27" ht="12.75" x14ac:dyDescent="0.2">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c r="AA445" s="41"/>
    </row>
    <row r="446" spans="2:27" ht="12.75" x14ac:dyDescent="0.2">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c r="AA446" s="41"/>
    </row>
    <row r="447" spans="2:27" ht="12.75" x14ac:dyDescent="0.2">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c r="AA447" s="41"/>
    </row>
    <row r="448" spans="2:27" ht="12.75" x14ac:dyDescent="0.2">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c r="AA448" s="41"/>
    </row>
    <row r="449" spans="2:27" ht="12.75" x14ac:dyDescent="0.2">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c r="AA449" s="41"/>
    </row>
    <row r="450" spans="2:27" ht="12.75" x14ac:dyDescent="0.2">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c r="AA450" s="41"/>
    </row>
    <row r="451" spans="2:27" ht="12.75" x14ac:dyDescent="0.2">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c r="AA451" s="41"/>
    </row>
    <row r="452" spans="2:27" ht="12.75" x14ac:dyDescent="0.2">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c r="AA452" s="41"/>
    </row>
    <row r="453" spans="2:27" ht="12.75" x14ac:dyDescent="0.2">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c r="AA453" s="41"/>
    </row>
    <row r="454" spans="2:27" ht="12.75" x14ac:dyDescent="0.2">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c r="AA454" s="41"/>
    </row>
    <row r="455" spans="2:27" ht="12.75" x14ac:dyDescent="0.2">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c r="AA455" s="41"/>
    </row>
    <row r="456" spans="2:27" ht="12.75" x14ac:dyDescent="0.2">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c r="AA456" s="41"/>
    </row>
    <row r="457" spans="2:27" ht="12.75" x14ac:dyDescent="0.2">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c r="AA457" s="41"/>
    </row>
    <row r="458" spans="2:27" ht="12.75" x14ac:dyDescent="0.2">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c r="AA458" s="41"/>
    </row>
    <row r="459" spans="2:27" ht="12.75" x14ac:dyDescent="0.2">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c r="AA459" s="41"/>
    </row>
    <row r="460" spans="2:27" ht="12.75" x14ac:dyDescent="0.2">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c r="AA460" s="41"/>
    </row>
    <row r="461" spans="2:27" ht="12.75" x14ac:dyDescent="0.2">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c r="AA461" s="41"/>
    </row>
    <row r="462" spans="2:27" ht="12.75" x14ac:dyDescent="0.2">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c r="AA462" s="41"/>
    </row>
    <row r="463" spans="2:27" ht="12.75" x14ac:dyDescent="0.2">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c r="AA463" s="41"/>
    </row>
    <row r="464" spans="2:27" ht="12.75" x14ac:dyDescent="0.2">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c r="AA464" s="41"/>
    </row>
    <row r="465" spans="2:27" ht="12.75" x14ac:dyDescent="0.2">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c r="AA465" s="41"/>
    </row>
    <row r="466" spans="2:27" ht="12.75" x14ac:dyDescent="0.2">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c r="AA466" s="41"/>
    </row>
    <row r="467" spans="2:27" ht="12.75" x14ac:dyDescent="0.2">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c r="AA467" s="41"/>
    </row>
    <row r="468" spans="2:27" ht="12.75" x14ac:dyDescent="0.2">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c r="AA468" s="41"/>
    </row>
    <row r="469" spans="2:27" ht="12.75" x14ac:dyDescent="0.2">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c r="AA469" s="41"/>
    </row>
    <row r="470" spans="2:27" ht="12.75" x14ac:dyDescent="0.2">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c r="AA470" s="41"/>
    </row>
    <row r="471" spans="2:27" ht="12.75" x14ac:dyDescent="0.2">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c r="AA471" s="41"/>
    </row>
    <row r="472" spans="2:27" ht="12.75" x14ac:dyDescent="0.2">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c r="AA472" s="41"/>
    </row>
    <row r="473" spans="2:27" ht="12.75" x14ac:dyDescent="0.2">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c r="AA473" s="41"/>
    </row>
    <row r="474" spans="2:27" ht="12.75" x14ac:dyDescent="0.2">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c r="AA474" s="41"/>
    </row>
    <row r="475" spans="2:27" ht="12.75" x14ac:dyDescent="0.2">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c r="AA475" s="41"/>
    </row>
    <row r="476" spans="2:27" ht="12.75" x14ac:dyDescent="0.2">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c r="AA476" s="41"/>
    </row>
    <row r="477" spans="2:27" ht="12.75" x14ac:dyDescent="0.2">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c r="AA477" s="41"/>
    </row>
    <row r="478" spans="2:27" ht="12.75" x14ac:dyDescent="0.2">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c r="AA478" s="41"/>
    </row>
    <row r="479" spans="2:27" ht="12.75" x14ac:dyDescent="0.2">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c r="AA479" s="41"/>
    </row>
    <row r="480" spans="2:27" ht="12.75" x14ac:dyDescent="0.2">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c r="AA480" s="41"/>
    </row>
    <row r="481" spans="2:27" ht="12.75" x14ac:dyDescent="0.2">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c r="AA481" s="41"/>
    </row>
    <row r="482" spans="2:27" ht="12.75" x14ac:dyDescent="0.2">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c r="AA482" s="41"/>
    </row>
    <row r="483" spans="2:27" ht="12.75" x14ac:dyDescent="0.2">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c r="AA483" s="41"/>
    </row>
    <row r="484" spans="2:27" ht="12.75" x14ac:dyDescent="0.2">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c r="AA484" s="41"/>
    </row>
    <row r="485" spans="2:27" ht="12.75" x14ac:dyDescent="0.2">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c r="AA485" s="41"/>
    </row>
    <row r="486" spans="2:27" ht="12.75" x14ac:dyDescent="0.2">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c r="AA486" s="41"/>
    </row>
    <row r="487" spans="2:27" ht="12.75" x14ac:dyDescent="0.2">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c r="AA487" s="41"/>
    </row>
    <row r="488" spans="2:27" ht="12.75" x14ac:dyDescent="0.2">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c r="AA488" s="41"/>
    </row>
    <row r="489" spans="2:27" ht="12.75" x14ac:dyDescent="0.2">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row>
    <row r="490" spans="2:27" ht="12.75" x14ac:dyDescent="0.2">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c r="AA490" s="41"/>
    </row>
    <row r="491" spans="2:27" ht="12.75" x14ac:dyDescent="0.2">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c r="AA491" s="41"/>
    </row>
    <row r="492" spans="2:27" ht="12.75" x14ac:dyDescent="0.2">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c r="AA492" s="41"/>
    </row>
    <row r="493" spans="2:27" ht="12.75" x14ac:dyDescent="0.2">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c r="AA493" s="41"/>
    </row>
    <row r="494" spans="2:27" ht="12.75" x14ac:dyDescent="0.2">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row>
    <row r="495" spans="2:27" ht="12.75" x14ac:dyDescent="0.2">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row>
    <row r="496" spans="2:27" ht="12.75" x14ac:dyDescent="0.2">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c r="AA496" s="41"/>
    </row>
    <row r="497" spans="2:27" ht="12.75" x14ac:dyDescent="0.2">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c r="AA497" s="41"/>
    </row>
    <row r="498" spans="2:27" ht="12.75" x14ac:dyDescent="0.2">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c r="AA498" s="41"/>
    </row>
    <row r="499" spans="2:27" ht="12.75" x14ac:dyDescent="0.2">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c r="AA499" s="41"/>
    </row>
    <row r="500" spans="2:27" ht="12.75" x14ac:dyDescent="0.2">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c r="AA500" s="41"/>
    </row>
    <row r="501" spans="2:27" ht="12.75" x14ac:dyDescent="0.2">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c r="AA501" s="41"/>
    </row>
    <row r="502" spans="2:27" ht="12.75" x14ac:dyDescent="0.2">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c r="AA502" s="41"/>
    </row>
    <row r="503" spans="2:27" ht="12.75" x14ac:dyDescent="0.2">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c r="AA503" s="41"/>
    </row>
    <row r="504" spans="2:27" ht="12.75" x14ac:dyDescent="0.2">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c r="AA504" s="41"/>
    </row>
    <row r="505" spans="2:27" ht="12.75" x14ac:dyDescent="0.2">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c r="AA505" s="41"/>
    </row>
    <row r="506" spans="2:27" ht="12.75" x14ac:dyDescent="0.2">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c r="AA506" s="41"/>
    </row>
    <row r="507" spans="2:27" ht="12.75" x14ac:dyDescent="0.2">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c r="AA507" s="41"/>
    </row>
    <row r="508" spans="2:27" ht="12.75" x14ac:dyDescent="0.2">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c r="AA508" s="41"/>
    </row>
    <row r="509" spans="2:27" ht="12.75" x14ac:dyDescent="0.2">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c r="AA509" s="41"/>
    </row>
    <row r="510" spans="2:27" ht="12.75" x14ac:dyDescent="0.2">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c r="AA510" s="41"/>
    </row>
    <row r="511" spans="2:27" ht="12.75" x14ac:dyDescent="0.2">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c r="AA511" s="41"/>
    </row>
    <row r="512" spans="2:27" ht="12.75" x14ac:dyDescent="0.2">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c r="AA512" s="41"/>
    </row>
    <row r="513" spans="2:27" ht="12.75" x14ac:dyDescent="0.2">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c r="AA513" s="41"/>
    </row>
    <row r="514" spans="2:27" ht="12.75" x14ac:dyDescent="0.2">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c r="AA514" s="41"/>
    </row>
    <row r="515" spans="2:27" ht="12.75" x14ac:dyDescent="0.2">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c r="AA515" s="41"/>
    </row>
    <row r="516" spans="2:27" ht="12.75" x14ac:dyDescent="0.2">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c r="AA516" s="41"/>
    </row>
    <row r="517" spans="2:27" ht="12.75" x14ac:dyDescent="0.2">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c r="AA517" s="41"/>
    </row>
    <row r="518" spans="2:27" ht="12.75" x14ac:dyDescent="0.2">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c r="AA518" s="41"/>
    </row>
    <row r="519" spans="2:27" ht="12.75" x14ac:dyDescent="0.2">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c r="AA519" s="41"/>
    </row>
    <row r="520" spans="2:27" ht="12.75" x14ac:dyDescent="0.2">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c r="AA520" s="41"/>
    </row>
    <row r="521" spans="2:27" ht="12.75" x14ac:dyDescent="0.2">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c r="AA521" s="41"/>
    </row>
    <row r="522" spans="2:27" ht="12.75" x14ac:dyDescent="0.2">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c r="AA522" s="41"/>
    </row>
    <row r="523" spans="2:27" ht="12.75" x14ac:dyDescent="0.2">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c r="AA523" s="41"/>
    </row>
    <row r="524" spans="2:27" ht="12.75" x14ac:dyDescent="0.2">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c r="AA524" s="41"/>
    </row>
    <row r="525" spans="2:27" ht="12.75" x14ac:dyDescent="0.2">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c r="AA525" s="41"/>
    </row>
    <row r="526" spans="2:27" ht="12.75" x14ac:dyDescent="0.2">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c r="AA526" s="41"/>
    </row>
    <row r="527" spans="2:27" ht="12.75" x14ac:dyDescent="0.2">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c r="AA527" s="41"/>
    </row>
    <row r="528" spans="2:27" ht="12.75" x14ac:dyDescent="0.2">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c r="AA528" s="41"/>
    </row>
    <row r="529" spans="2:27" ht="12.75" x14ac:dyDescent="0.2">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c r="AA529" s="41"/>
    </row>
    <row r="530" spans="2:27" ht="12.75" x14ac:dyDescent="0.2">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c r="AA530" s="41"/>
    </row>
    <row r="531" spans="2:27" ht="12.75" x14ac:dyDescent="0.2">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c r="AA531" s="41"/>
    </row>
    <row r="532" spans="2:27" ht="12.75" x14ac:dyDescent="0.2">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c r="AA532" s="41"/>
    </row>
    <row r="533" spans="2:27" ht="12.75" x14ac:dyDescent="0.2">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c r="AA533" s="41"/>
    </row>
    <row r="534" spans="2:27" ht="12.75" x14ac:dyDescent="0.2">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c r="AA534" s="41"/>
    </row>
    <row r="535" spans="2:27" ht="12.75" x14ac:dyDescent="0.2">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c r="AA535" s="41"/>
    </row>
    <row r="536" spans="2:27" ht="12.75" x14ac:dyDescent="0.2">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c r="AA536" s="41"/>
    </row>
    <row r="537" spans="2:27" ht="12.75" x14ac:dyDescent="0.2">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c r="AA537" s="41"/>
    </row>
    <row r="538" spans="2:27" ht="12.75" x14ac:dyDescent="0.2">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c r="AA538" s="41"/>
    </row>
    <row r="539" spans="2:27" ht="12.75" x14ac:dyDescent="0.2">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c r="AA539" s="41"/>
    </row>
    <row r="540" spans="2:27" ht="12.75" x14ac:dyDescent="0.2">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c r="AA540" s="41"/>
    </row>
    <row r="541" spans="2:27" ht="12.75" x14ac:dyDescent="0.2">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c r="AA541" s="41"/>
    </row>
    <row r="542" spans="2:27" ht="12.75" x14ac:dyDescent="0.2">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c r="AA542" s="41"/>
    </row>
    <row r="543" spans="2:27" ht="12.75" x14ac:dyDescent="0.2">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c r="AA543" s="41"/>
    </row>
    <row r="544" spans="2:27" ht="12.75" x14ac:dyDescent="0.2">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c r="AA544" s="41"/>
    </row>
    <row r="545" spans="2:27" ht="12.75" x14ac:dyDescent="0.2">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c r="AA545" s="41"/>
    </row>
    <row r="546" spans="2:27" ht="12.75" x14ac:dyDescent="0.2">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c r="AA546" s="41"/>
    </row>
    <row r="547" spans="2:27" ht="12.75" x14ac:dyDescent="0.2">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c r="AA547" s="41"/>
    </row>
    <row r="548" spans="2:27" ht="12.75" x14ac:dyDescent="0.2">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c r="AA548" s="41"/>
    </row>
    <row r="549" spans="2:27" ht="12.75" x14ac:dyDescent="0.2">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c r="AA549" s="41"/>
    </row>
    <row r="550" spans="2:27" ht="12.75" x14ac:dyDescent="0.2">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c r="AA550" s="41"/>
    </row>
    <row r="551" spans="2:27" ht="12.75" x14ac:dyDescent="0.2">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c r="AA551" s="41"/>
    </row>
    <row r="552" spans="2:27" ht="12.75" x14ac:dyDescent="0.2">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c r="AA552" s="41"/>
    </row>
    <row r="553" spans="2:27" ht="12.75" x14ac:dyDescent="0.2">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c r="AA553" s="41"/>
    </row>
    <row r="554" spans="2:27" ht="12.75" x14ac:dyDescent="0.2">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c r="AA554" s="41"/>
    </row>
    <row r="555" spans="2:27" ht="12.75" x14ac:dyDescent="0.2">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c r="AA555" s="41"/>
    </row>
    <row r="556" spans="2:27" ht="12.75" x14ac:dyDescent="0.2">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c r="AA556" s="41"/>
    </row>
    <row r="557" spans="2:27" ht="12.75" x14ac:dyDescent="0.2">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c r="AA557" s="41"/>
    </row>
    <row r="558" spans="2:27" ht="12.75" x14ac:dyDescent="0.2">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c r="AA558" s="41"/>
    </row>
    <row r="559" spans="2:27" ht="12.75" x14ac:dyDescent="0.2">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c r="AA559" s="41"/>
    </row>
    <row r="560" spans="2:27" ht="12.75" x14ac:dyDescent="0.2">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c r="AA560" s="41"/>
    </row>
    <row r="561" spans="2:27" ht="12.75" x14ac:dyDescent="0.2">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c r="AA561" s="41"/>
    </row>
    <row r="562" spans="2:27" ht="12.75" x14ac:dyDescent="0.2">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c r="AA562" s="41"/>
    </row>
    <row r="563" spans="2:27" ht="12.75" x14ac:dyDescent="0.2">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c r="AA563" s="41"/>
    </row>
    <row r="564" spans="2:27" ht="12.75" x14ac:dyDescent="0.2">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c r="AA564" s="41"/>
    </row>
    <row r="565" spans="2:27" ht="12.75" x14ac:dyDescent="0.2">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c r="AA565" s="41"/>
    </row>
    <row r="566" spans="2:27" ht="12.75" x14ac:dyDescent="0.2">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c r="AA566" s="41"/>
    </row>
    <row r="567" spans="2:27" ht="12.75" x14ac:dyDescent="0.2">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c r="AA567" s="41"/>
    </row>
    <row r="568" spans="2:27" ht="12.75" x14ac:dyDescent="0.2">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c r="AA568" s="41"/>
    </row>
    <row r="569" spans="2:27" ht="12.75" x14ac:dyDescent="0.2">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c r="AA569" s="41"/>
    </row>
    <row r="570" spans="2:27" ht="12.75" x14ac:dyDescent="0.2">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c r="AA570" s="41"/>
    </row>
    <row r="571" spans="2:27" ht="12.75" x14ac:dyDescent="0.2">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c r="AA571" s="41"/>
    </row>
    <row r="572" spans="2:27" ht="12.75" x14ac:dyDescent="0.2">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c r="AA572" s="41"/>
    </row>
    <row r="573" spans="2:27" ht="12.75" x14ac:dyDescent="0.2">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c r="AA573" s="41"/>
    </row>
    <row r="574" spans="2:27" ht="12.75" x14ac:dyDescent="0.2">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c r="AA574" s="41"/>
    </row>
    <row r="575" spans="2:27" ht="12.75" x14ac:dyDescent="0.2">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c r="AA575" s="41"/>
    </row>
    <row r="576" spans="2:27" ht="12.75" x14ac:dyDescent="0.2">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c r="AA576" s="41"/>
    </row>
    <row r="577" spans="2:27" ht="12.75" x14ac:dyDescent="0.2">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c r="AA577" s="41"/>
    </row>
    <row r="578" spans="2:27" ht="12.75" x14ac:dyDescent="0.2">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c r="AA578" s="41"/>
    </row>
    <row r="579" spans="2:27" ht="12.75" x14ac:dyDescent="0.2">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c r="AA579" s="41"/>
    </row>
    <row r="580" spans="2:27" ht="12.75" x14ac:dyDescent="0.2">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c r="AA580" s="41"/>
    </row>
    <row r="581" spans="2:27" ht="12.75" x14ac:dyDescent="0.2">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c r="AA581" s="41"/>
    </row>
    <row r="582" spans="2:27" ht="12.75" x14ac:dyDescent="0.2">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c r="AA582" s="41"/>
    </row>
    <row r="583" spans="2:27" ht="12.75" x14ac:dyDescent="0.2">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c r="AA583" s="41"/>
    </row>
    <row r="584" spans="2:27" ht="12.75" x14ac:dyDescent="0.2">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c r="AA584" s="41"/>
    </row>
    <row r="585" spans="2:27" ht="12.75" x14ac:dyDescent="0.2">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c r="AA585" s="41"/>
    </row>
    <row r="586" spans="2:27" ht="12.75" x14ac:dyDescent="0.2">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c r="AA586" s="41"/>
    </row>
    <row r="587" spans="2:27" ht="12.75" x14ac:dyDescent="0.2">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c r="AA587" s="41"/>
    </row>
    <row r="588" spans="2:27" ht="12.75" x14ac:dyDescent="0.2">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c r="AA588" s="41"/>
    </row>
    <row r="589" spans="2:27" ht="12.75" x14ac:dyDescent="0.2">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c r="AA589" s="41"/>
    </row>
    <row r="590" spans="2:27" ht="12.75" x14ac:dyDescent="0.2">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c r="AA590" s="41"/>
    </row>
    <row r="591" spans="2:27" ht="12.75" x14ac:dyDescent="0.2">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c r="AA591" s="41"/>
    </row>
    <row r="592" spans="2:27" ht="12.75" x14ac:dyDescent="0.2">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c r="AA592" s="41"/>
    </row>
    <row r="593" spans="2:27" ht="12.75" x14ac:dyDescent="0.2">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c r="AA593" s="41"/>
    </row>
    <row r="594" spans="2:27" ht="12.75" x14ac:dyDescent="0.2">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c r="AA594" s="41"/>
    </row>
    <row r="595" spans="2:27" ht="12.75" x14ac:dyDescent="0.2">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c r="AA595" s="41"/>
    </row>
    <row r="596" spans="2:27" ht="12.75" x14ac:dyDescent="0.2">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c r="AA596" s="41"/>
    </row>
    <row r="597" spans="2:27" ht="12.75" x14ac:dyDescent="0.2">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c r="AA597" s="41"/>
    </row>
    <row r="598" spans="2:27" ht="12.75" x14ac:dyDescent="0.2">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c r="AA598" s="41"/>
    </row>
    <row r="599" spans="2:27" ht="12.75" x14ac:dyDescent="0.2">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c r="AA599" s="41"/>
    </row>
    <row r="600" spans="2:27" ht="12.75" x14ac:dyDescent="0.2">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c r="AA600" s="41"/>
    </row>
    <row r="601" spans="2:27" ht="12.75" x14ac:dyDescent="0.2">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c r="AA601" s="41"/>
    </row>
    <row r="602" spans="2:27" ht="12.75" x14ac:dyDescent="0.2">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c r="AA602" s="41"/>
    </row>
    <row r="603" spans="2:27" ht="12.75" x14ac:dyDescent="0.2">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c r="AA603" s="41"/>
    </row>
    <row r="604" spans="2:27" ht="12.75" x14ac:dyDescent="0.2">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c r="AA604" s="41"/>
    </row>
    <row r="605" spans="2:27" ht="12.75" x14ac:dyDescent="0.2">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c r="AA605" s="41"/>
    </row>
    <row r="606" spans="2:27" ht="12.75" x14ac:dyDescent="0.2">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c r="AA606" s="41"/>
    </row>
    <row r="607" spans="2:27" ht="12.75" x14ac:dyDescent="0.2">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c r="AA607" s="41"/>
    </row>
    <row r="608" spans="2:27" ht="12.75" x14ac:dyDescent="0.2">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c r="AA608" s="41"/>
    </row>
    <row r="609" spans="2:27" ht="12.75" x14ac:dyDescent="0.2">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c r="AA609" s="41"/>
    </row>
    <row r="610" spans="2:27" ht="12.75" x14ac:dyDescent="0.2">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c r="AA610" s="41"/>
    </row>
    <row r="611" spans="2:27" ht="12.75" x14ac:dyDescent="0.2">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c r="AA611" s="41"/>
    </row>
    <row r="612" spans="2:27" ht="12.75" x14ac:dyDescent="0.2">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c r="AA612" s="41"/>
    </row>
    <row r="613" spans="2:27" ht="12.75" x14ac:dyDescent="0.2">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c r="AA613" s="41"/>
    </row>
    <row r="614" spans="2:27" ht="12.75" x14ac:dyDescent="0.2">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c r="AA614" s="41"/>
    </row>
    <row r="615" spans="2:27" ht="12.75" x14ac:dyDescent="0.2">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c r="AA615" s="41"/>
    </row>
    <row r="616" spans="2:27" ht="12.75" x14ac:dyDescent="0.2">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c r="AA616" s="41"/>
    </row>
    <row r="617" spans="2:27" ht="12.75" x14ac:dyDescent="0.2">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c r="AA617" s="41"/>
    </row>
    <row r="618" spans="2:27" ht="12.75" x14ac:dyDescent="0.2">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c r="AA618" s="41"/>
    </row>
    <row r="619" spans="2:27" ht="12.75" x14ac:dyDescent="0.2">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c r="AA619" s="41"/>
    </row>
    <row r="620" spans="2:27" ht="12.75" x14ac:dyDescent="0.2">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c r="AA620" s="41"/>
    </row>
    <row r="621" spans="2:27" ht="12.75" x14ac:dyDescent="0.2">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c r="AA621" s="41"/>
    </row>
    <row r="622" spans="2:27" ht="12.75" x14ac:dyDescent="0.2">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c r="AA622" s="41"/>
    </row>
    <row r="623" spans="2:27" ht="12.75" x14ac:dyDescent="0.2">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c r="AA623" s="41"/>
    </row>
    <row r="624" spans="2:27" ht="12.75" x14ac:dyDescent="0.2">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c r="AA624" s="41"/>
    </row>
    <row r="625" spans="2:27" ht="12.75" x14ac:dyDescent="0.2">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c r="AA625" s="41"/>
    </row>
    <row r="626" spans="2:27" ht="12.75" x14ac:dyDescent="0.2">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c r="AA626" s="41"/>
    </row>
    <row r="627" spans="2:27" ht="12.75" x14ac:dyDescent="0.2">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c r="AA627" s="41"/>
    </row>
    <row r="628" spans="2:27" ht="12.75" x14ac:dyDescent="0.2">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c r="AA628" s="41"/>
    </row>
    <row r="629" spans="2:27" ht="12.75" x14ac:dyDescent="0.2">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c r="AA629" s="41"/>
    </row>
    <row r="630" spans="2:27" ht="12.75" x14ac:dyDescent="0.2">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c r="AA630" s="41"/>
    </row>
    <row r="631" spans="2:27" ht="12.75" x14ac:dyDescent="0.2">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c r="AA631" s="41"/>
    </row>
    <row r="632" spans="2:27" ht="12.75" x14ac:dyDescent="0.2">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c r="AA632" s="41"/>
    </row>
    <row r="633" spans="2:27" ht="12.75" x14ac:dyDescent="0.2">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c r="AA633" s="41"/>
    </row>
    <row r="634" spans="2:27" ht="12.75" x14ac:dyDescent="0.2">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c r="AA634" s="41"/>
    </row>
    <row r="635" spans="2:27" ht="12.75" x14ac:dyDescent="0.2">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c r="AA635" s="41"/>
    </row>
    <row r="636" spans="2:27" ht="12.75" x14ac:dyDescent="0.2">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c r="AA636" s="41"/>
    </row>
    <row r="637" spans="2:27" ht="12.75" x14ac:dyDescent="0.2">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c r="AA637" s="41"/>
    </row>
    <row r="638" spans="2:27" ht="12.75" x14ac:dyDescent="0.2">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c r="AA638" s="41"/>
    </row>
    <row r="639" spans="2:27" ht="12.75" x14ac:dyDescent="0.2">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c r="AA639" s="41"/>
    </row>
    <row r="640" spans="2:27" ht="12.75" x14ac:dyDescent="0.2">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c r="AA640" s="41"/>
    </row>
    <row r="641" spans="2:27" ht="12.75" x14ac:dyDescent="0.2">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c r="AA641" s="41"/>
    </row>
    <row r="642" spans="2:27" ht="12.75" x14ac:dyDescent="0.2">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c r="AA642" s="41"/>
    </row>
    <row r="643" spans="2:27" ht="12.75" x14ac:dyDescent="0.2">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c r="AA643" s="41"/>
    </row>
    <row r="644" spans="2:27" ht="12.75" x14ac:dyDescent="0.2">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c r="AA644" s="41"/>
    </row>
    <row r="645" spans="2:27" ht="12.75" x14ac:dyDescent="0.2">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c r="AA645" s="41"/>
    </row>
    <row r="646" spans="2:27" ht="12.75" x14ac:dyDescent="0.2">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c r="AA646" s="41"/>
    </row>
    <row r="647" spans="2:27" ht="12.75" x14ac:dyDescent="0.2">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c r="AA647" s="41"/>
    </row>
    <row r="648" spans="2:27" ht="12.75" x14ac:dyDescent="0.2">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c r="AA648" s="41"/>
    </row>
    <row r="649" spans="2:27" ht="12.75" x14ac:dyDescent="0.2">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c r="AA649" s="41"/>
    </row>
    <row r="650" spans="2:27" ht="12.75" x14ac:dyDescent="0.2">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c r="AA650" s="41"/>
    </row>
    <row r="651" spans="2:27" ht="12.75" x14ac:dyDescent="0.2">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c r="AA651" s="41"/>
    </row>
    <row r="652" spans="2:27" ht="12.75" x14ac:dyDescent="0.2">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c r="AA652" s="41"/>
    </row>
    <row r="653" spans="2:27" ht="12.75" x14ac:dyDescent="0.2">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c r="AA653" s="41"/>
    </row>
    <row r="654" spans="2:27" ht="12.75" x14ac:dyDescent="0.2">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c r="AA654" s="41"/>
    </row>
    <row r="655" spans="2:27" ht="12.75" x14ac:dyDescent="0.2">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c r="AA655" s="41"/>
    </row>
    <row r="656" spans="2:27" ht="12.75" x14ac:dyDescent="0.2">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c r="AA656" s="41"/>
    </row>
    <row r="657" spans="2:27" ht="12.75" x14ac:dyDescent="0.2">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c r="AA657" s="41"/>
    </row>
    <row r="658" spans="2:27" ht="12.75" x14ac:dyDescent="0.2">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c r="AA658" s="41"/>
    </row>
    <row r="659" spans="2:27" ht="12.75" x14ac:dyDescent="0.2">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c r="AA659" s="41"/>
    </row>
    <row r="660" spans="2:27" ht="12.75" x14ac:dyDescent="0.2">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c r="AA660" s="41"/>
    </row>
    <row r="661" spans="2:27" ht="12.75" x14ac:dyDescent="0.2">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c r="AA661" s="41"/>
    </row>
    <row r="662" spans="2:27" ht="12.75" x14ac:dyDescent="0.2">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c r="AA662" s="41"/>
    </row>
    <row r="663" spans="2:27" ht="12.75" x14ac:dyDescent="0.2">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c r="AA663" s="41"/>
    </row>
    <row r="664" spans="2:27" ht="12.75" x14ac:dyDescent="0.2">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c r="AA664" s="41"/>
    </row>
    <row r="665" spans="2:27" ht="12.75" x14ac:dyDescent="0.2">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c r="AA665" s="41"/>
    </row>
    <row r="666" spans="2:27" ht="12.75" x14ac:dyDescent="0.2">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c r="AA666" s="41"/>
    </row>
    <row r="667" spans="2:27" ht="12.75" x14ac:dyDescent="0.2">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c r="AA667" s="41"/>
    </row>
    <row r="668" spans="2:27" ht="12.75" x14ac:dyDescent="0.2">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c r="AA668" s="41"/>
    </row>
    <row r="669" spans="2:27" ht="12.75" x14ac:dyDescent="0.2">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c r="AA669" s="41"/>
    </row>
    <row r="670" spans="2:27" ht="12.75" x14ac:dyDescent="0.2">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c r="AA670" s="41"/>
    </row>
    <row r="671" spans="2:27" ht="12.75" x14ac:dyDescent="0.2">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c r="AA671" s="41"/>
    </row>
    <row r="672" spans="2:27" ht="12.75" x14ac:dyDescent="0.2">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c r="AA672" s="41"/>
    </row>
    <row r="673" spans="2:27" ht="12.75" x14ac:dyDescent="0.2">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c r="AA673" s="41"/>
    </row>
    <row r="674" spans="2:27" ht="12.75" x14ac:dyDescent="0.2">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c r="AA674" s="41"/>
    </row>
    <row r="675" spans="2:27" ht="12.75" x14ac:dyDescent="0.2">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c r="AA675" s="41"/>
    </row>
    <row r="676" spans="2:27" ht="12.75" x14ac:dyDescent="0.2">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c r="AA676" s="41"/>
    </row>
    <row r="677" spans="2:27" ht="12.75" x14ac:dyDescent="0.2">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c r="AA677" s="41"/>
    </row>
    <row r="678" spans="2:27" ht="12.75" x14ac:dyDescent="0.2">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c r="AA678" s="41"/>
    </row>
    <row r="679" spans="2:27" ht="12.75" x14ac:dyDescent="0.2">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c r="AA679" s="41"/>
    </row>
    <row r="680" spans="2:27" ht="12.75" x14ac:dyDescent="0.2">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c r="AA680" s="41"/>
    </row>
    <row r="681" spans="2:27" ht="12.75" x14ac:dyDescent="0.2">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c r="AA681" s="41"/>
    </row>
    <row r="682" spans="2:27" ht="12.75" x14ac:dyDescent="0.2">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c r="AA682" s="41"/>
    </row>
    <row r="683" spans="2:27" ht="12.75" x14ac:dyDescent="0.2">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c r="AA683" s="41"/>
    </row>
    <row r="684" spans="2:27" ht="12.75" x14ac:dyDescent="0.2">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c r="AA684" s="41"/>
    </row>
    <row r="685" spans="2:27" ht="12.75" x14ac:dyDescent="0.2">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c r="AA685" s="41"/>
    </row>
    <row r="686" spans="2:27" ht="12.75" x14ac:dyDescent="0.2">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c r="AA686" s="41"/>
    </row>
    <row r="687" spans="2:27" ht="12.75" x14ac:dyDescent="0.2">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c r="AA687" s="41"/>
    </row>
    <row r="688" spans="2:27" ht="12.75" x14ac:dyDescent="0.2">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c r="AA688" s="41"/>
    </row>
    <row r="689" spans="2:27" ht="12.75" x14ac:dyDescent="0.2">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c r="AA689" s="41"/>
    </row>
    <row r="690" spans="2:27" ht="12.75" x14ac:dyDescent="0.2">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c r="AA690" s="41"/>
    </row>
    <row r="691" spans="2:27" ht="12.75" x14ac:dyDescent="0.2">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c r="AA691" s="41"/>
    </row>
    <row r="692" spans="2:27" ht="12.75" x14ac:dyDescent="0.2">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c r="AA692" s="41"/>
    </row>
    <row r="693" spans="2:27" ht="12.75" x14ac:dyDescent="0.2">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c r="AA693" s="41"/>
    </row>
    <row r="694" spans="2:27" ht="12.75" x14ac:dyDescent="0.2">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c r="AA694" s="41"/>
    </row>
    <row r="695" spans="2:27" ht="12.75" x14ac:dyDescent="0.2">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c r="AA695" s="41"/>
    </row>
    <row r="696" spans="2:27" ht="12.75" x14ac:dyDescent="0.2">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c r="AA696" s="41"/>
    </row>
    <row r="697" spans="2:27" ht="12.75" x14ac:dyDescent="0.2">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c r="AA697" s="41"/>
    </row>
    <row r="698" spans="2:27" ht="12.75" x14ac:dyDescent="0.2">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c r="AA698" s="41"/>
    </row>
    <row r="699" spans="2:27" ht="12.75" x14ac:dyDescent="0.2">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c r="AA699" s="41"/>
    </row>
    <row r="700" spans="2:27" ht="12.75" x14ac:dyDescent="0.2">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c r="AA700" s="41"/>
    </row>
    <row r="701" spans="2:27" ht="12.75" x14ac:dyDescent="0.2">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c r="AA701" s="41"/>
    </row>
    <row r="702" spans="2:27" ht="12.75" x14ac:dyDescent="0.2">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c r="AA702" s="41"/>
    </row>
    <row r="703" spans="2:27" ht="12.75" x14ac:dyDescent="0.2">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c r="AA703" s="41"/>
    </row>
    <row r="704" spans="2:27" ht="12.75" x14ac:dyDescent="0.2">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c r="AA704" s="41"/>
    </row>
    <row r="705" spans="2:27" ht="12.75" x14ac:dyDescent="0.2">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c r="AA705" s="41"/>
    </row>
    <row r="706" spans="2:27" ht="12.75" x14ac:dyDescent="0.2">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c r="AA706" s="41"/>
    </row>
    <row r="707" spans="2:27" ht="12.75" x14ac:dyDescent="0.2">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c r="AA707" s="41"/>
    </row>
    <row r="708" spans="2:27" ht="12.75" x14ac:dyDescent="0.2">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c r="AA708" s="41"/>
    </row>
    <row r="709" spans="2:27" ht="12.75" x14ac:dyDescent="0.2">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c r="AA709" s="41"/>
    </row>
    <row r="710" spans="2:27" ht="12.75" x14ac:dyDescent="0.2">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row>
    <row r="711" spans="2:27" ht="12.75" x14ac:dyDescent="0.2">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c r="AA711" s="41"/>
    </row>
    <row r="712" spans="2:27" ht="12.75" x14ac:dyDescent="0.2">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c r="AA712" s="41"/>
    </row>
    <row r="713" spans="2:27" ht="12.75" x14ac:dyDescent="0.2">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c r="AA713" s="41"/>
    </row>
    <row r="714" spans="2:27" ht="12.75" x14ac:dyDescent="0.2">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c r="AA714" s="41"/>
    </row>
    <row r="715" spans="2:27" ht="12.75" x14ac:dyDescent="0.2">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c r="AA715" s="41"/>
    </row>
    <row r="716" spans="2:27" ht="12.75" x14ac:dyDescent="0.2">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c r="AA716" s="41"/>
    </row>
    <row r="717" spans="2:27" ht="12.75" x14ac:dyDescent="0.2">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c r="AA717" s="41"/>
    </row>
    <row r="718" spans="2:27" ht="12.75" x14ac:dyDescent="0.2">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c r="AA718" s="41"/>
    </row>
    <row r="719" spans="2:27" ht="12.75" x14ac:dyDescent="0.2">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c r="AA719" s="41"/>
    </row>
    <row r="720" spans="2:27" ht="12.75" x14ac:dyDescent="0.2">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c r="AA720" s="41"/>
    </row>
    <row r="721" spans="2:27" ht="12.75" x14ac:dyDescent="0.2">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c r="AA721" s="41"/>
    </row>
    <row r="722" spans="2:27" ht="12.75" x14ac:dyDescent="0.2">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c r="AA722" s="41"/>
    </row>
    <row r="723" spans="2:27" ht="12.75" x14ac:dyDescent="0.2">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c r="AA723" s="41"/>
    </row>
    <row r="724" spans="2:27" ht="12.75" x14ac:dyDescent="0.2">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c r="AA724" s="41"/>
    </row>
    <row r="725" spans="2:27" ht="12.75" x14ac:dyDescent="0.2">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c r="AA725" s="41"/>
    </row>
    <row r="726" spans="2:27" ht="12.75" x14ac:dyDescent="0.2">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c r="AA726" s="41"/>
    </row>
    <row r="727" spans="2:27" ht="12.75" x14ac:dyDescent="0.2">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c r="AA727" s="41"/>
    </row>
    <row r="728" spans="2:27" ht="12.75" x14ac:dyDescent="0.2">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c r="AA728" s="41"/>
    </row>
    <row r="729" spans="2:27" ht="12.75" x14ac:dyDescent="0.2">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c r="AA729" s="41"/>
    </row>
    <row r="730" spans="2:27" ht="12.75" x14ac:dyDescent="0.2">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c r="AA730" s="41"/>
    </row>
    <row r="731" spans="2:27" ht="12.75" x14ac:dyDescent="0.2">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c r="AA731" s="41"/>
    </row>
    <row r="732" spans="2:27" ht="12.75" x14ac:dyDescent="0.2">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c r="AA732" s="41"/>
    </row>
    <row r="733" spans="2:27" ht="12.75" x14ac:dyDescent="0.2">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c r="AA733" s="41"/>
    </row>
    <row r="734" spans="2:27" ht="12.75" x14ac:dyDescent="0.2">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c r="AA734" s="41"/>
    </row>
    <row r="735" spans="2:27" ht="12.75" x14ac:dyDescent="0.2">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c r="AA735" s="41"/>
    </row>
    <row r="736" spans="2:27" ht="12.75" x14ac:dyDescent="0.2">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c r="AA736" s="41"/>
    </row>
    <row r="737" spans="2:27" ht="12.75" x14ac:dyDescent="0.2">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c r="AA737" s="41"/>
    </row>
    <row r="738" spans="2:27" ht="12.75" x14ac:dyDescent="0.2">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c r="AA738" s="41"/>
    </row>
    <row r="739" spans="2:27" ht="12.75" x14ac:dyDescent="0.2">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c r="AA739" s="41"/>
    </row>
    <row r="740" spans="2:27" ht="12.75" x14ac:dyDescent="0.2">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c r="AA740" s="41"/>
    </row>
    <row r="741" spans="2:27" ht="12.75" x14ac:dyDescent="0.2">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c r="AA741" s="41"/>
    </row>
    <row r="742" spans="2:27" ht="12.75" x14ac:dyDescent="0.2">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c r="AA742" s="41"/>
    </row>
    <row r="743" spans="2:27" ht="12.75" x14ac:dyDescent="0.2">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c r="AA743" s="41"/>
    </row>
    <row r="744" spans="2:27" ht="12.75" x14ac:dyDescent="0.2">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c r="AA744" s="41"/>
    </row>
    <row r="745" spans="2:27" ht="12.75" x14ac:dyDescent="0.2">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c r="AA745" s="41"/>
    </row>
    <row r="746" spans="2:27" ht="12.75" x14ac:dyDescent="0.2">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c r="AA746" s="41"/>
    </row>
    <row r="747" spans="2:27" ht="12.75" x14ac:dyDescent="0.2">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c r="AA747" s="41"/>
    </row>
    <row r="748" spans="2:27" ht="12.75" x14ac:dyDescent="0.2">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c r="AA748" s="41"/>
    </row>
    <row r="749" spans="2:27" ht="12.75" x14ac:dyDescent="0.2">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c r="AA749" s="41"/>
    </row>
    <row r="750" spans="2:27" ht="12.75" x14ac:dyDescent="0.2">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2:27" ht="12.75" x14ac:dyDescent="0.2">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c r="AA751" s="41"/>
    </row>
    <row r="752" spans="2:27" ht="12.75" x14ac:dyDescent="0.2">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c r="AA752" s="41"/>
    </row>
    <row r="753" spans="2:27" ht="12.75" x14ac:dyDescent="0.2">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c r="AA753" s="41"/>
    </row>
    <row r="754" spans="2:27" ht="12.75" x14ac:dyDescent="0.2">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c r="AA754" s="41"/>
    </row>
    <row r="755" spans="2:27" ht="12.75" x14ac:dyDescent="0.2">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c r="AA755" s="41"/>
    </row>
    <row r="756" spans="2:27" ht="12.75" x14ac:dyDescent="0.2">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c r="AA756" s="41"/>
    </row>
    <row r="757" spans="2:27" ht="12.75" x14ac:dyDescent="0.2">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c r="AA757" s="41"/>
    </row>
    <row r="758" spans="2:27" ht="12.75" x14ac:dyDescent="0.2">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c r="AA758" s="41"/>
    </row>
    <row r="759" spans="2:27" ht="12.75" x14ac:dyDescent="0.2">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c r="AA759" s="41"/>
    </row>
    <row r="760" spans="2:27" ht="12.75" x14ac:dyDescent="0.2">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c r="AA760" s="41"/>
    </row>
    <row r="761" spans="2:27" ht="12.75" x14ac:dyDescent="0.2">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c r="AA761" s="41"/>
    </row>
    <row r="762" spans="2:27" ht="12.75" x14ac:dyDescent="0.2">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c r="AA762" s="41"/>
    </row>
    <row r="763" spans="2:27" ht="12.75" x14ac:dyDescent="0.2">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c r="AA763" s="41"/>
    </row>
    <row r="764" spans="2:27" ht="12.75" x14ac:dyDescent="0.2">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c r="AA764" s="41"/>
    </row>
    <row r="765" spans="2:27" ht="12.75" x14ac:dyDescent="0.2">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c r="AA765" s="41"/>
    </row>
    <row r="766" spans="2:27" ht="12.75" x14ac:dyDescent="0.2">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c r="AA766" s="41"/>
    </row>
    <row r="767" spans="2:27" ht="12.75" x14ac:dyDescent="0.2">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c r="AA767" s="41"/>
    </row>
    <row r="768" spans="2:27" ht="12.75" x14ac:dyDescent="0.2">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c r="AA768" s="41"/>
    </row>
    <row r="769" spans="2:27" ht="12.75" x14ac:dyDescent="0.2">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c r="AA769" s="41"/>
    </row>
    <row r="770" spans="2:27" ht="12.75" x14ac:dyDescent="0.2">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c r="AA770" s="41"/>
    </row>
    <row r="771" spans="2:27" ht="12.75" x14ac:dyDescent="0.2">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c r="AA771" s="41"/>
    </row>
    <row r="772" spans="2:27" ht="12.75" x14ac:dyDescent="0.2">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c r="AA772" s="41"/>
    </row>
    <row r="773" spans="2:27" ht="12.75" x14ac:dyDescent="0.2">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c r="AA773" s="41"/>
    </row>
    <row r="774" spans="2:27" ht="12.75" x14ac:dyDescent="0.2">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c r="AA774" s="41"/>
    </row>
    <row r="775" spans="2:27" ht="12.75" x14ac:dyDescent="0.2">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c r="AA775" s="41"/>
    </row>
    <row r="776" spans="2:27" ht="12.75" x14ac:dyDescent="0.2">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c r="AA776" s="41"/>
    </row>
    <row r="777" spans="2:27" ht="12.75" x14ac:dyDescent="0.2">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c r="AA777" s="41"/>
    </row>
    <row r="778" spans="2:27" ht="12.75" x14ac:dyDescent="0.2">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c r="AA778" s="41"/>
    </row>
    <row r="779" spans="2:27" ht="12.75" x14ac:dyDescent="0.2">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c r="AA779" s="41"/>
    </row>
    <row r="780" spans="2:27" ht="12.75" x14ac:dyDescent="0.2">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c r="AA780" s="41"/>
    </row>
    <row r="781" spans="2:27" ht="12.75" x14ac:dyDescent="0.2">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c r="AA781" s="41"/>
    </row>
    <row r="782" spans="2:27" ht="12.75" x14ac:dyDescent="0.2">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c r="AA782" s="41"/>
    </row>
    <row r="783" spans="2:27" ht="12.75" x14ac:dyDescent="0.2">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c r="AA783" s="41"/>
    </row>
    <row r="784" spans="2:27" ht="12.75" x14ac:dyDescent="0.2">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c r="AA784" s="41"/>
    </row>
    <row r="785" spans="2:27" ht="12.75" x14ac:dyDescent="0.2">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c r="AA785" s="41"/>
    </row>
    <row r="786" spans="2:27" ht="12.75" x14ac:dyDescent="0.2">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c r="AA786" s="41"/>
    </row>
    <row r="787" spans="2:27" ht="12.75" x14ac:dyDescent="0.2">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c r="AA787" s="41"/>
    </row>
    <row r="788" spans="2:27" ht="12.75" x14ac:dyDescent="0.2">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c r="AA788" s="41"/>
    </row>
    <row r="789" spans="2:27" ht="12.75" x14ac:dyDescent="0.2">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c r="AA789" s="41"/>
    </row>
    <row r="790" spans="2:27" ht="12.75" x14ac:dyDescent="0.2">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c r="AA790" s="41"/>
    </row>
    <row r="791" spans="2:27" ht="12.75" x14ac:dyDescent="0.2">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c r="AA791" s="41"/>
    </row>
    <row r="792" spans="2:27" ht="12.75" x14ac:dyDescent="0.2">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c r="AA792" s="41"/>
    </row>
    <row r="793" spans="2:27" ht="12.75" x14ac:dyDescent="0.2">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c r="AA793" s="41"/>
    </row>
    <row r="794" spans="2:27" ht="12.75" x14ac:dyDescent="0.2">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c r="AA794" s="41"/>
    </row>
    <row r="795" spans="2:27" ht="12.75" x14ac:dyDescent="0.2">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c r="AA795" s="41"/>
    </row>
    <row r="796" spans="2:27" ht="12.75" x14ac:dyDescent="0.2">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c r="AA796" s="41"/>
    </row>
    <row r="797" spans="2:27" ht="12.75" x14ac:dyDescent="0.2">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c r="AA797" s="41"/>
    </row>
    <row r="798" spans="2:27" ht="12.75" x14ac:dyDescent="0.2">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c r="AA798" s="41"/>
    </row>
    <row r="799" spans="2:27" ht="12.75" x14ac:dyDescent="0.2">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c r="AA799" s="41"/>
    </row>
    <row r="800" spans="2:27" ht="12.75" x14ac:dyDescent="0.2">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c r="AA800" s="41"/>
    </row>
    <row r="801" spans="2:27" ht="12.75" x14ac:dyDescent="0.2">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c r="AA801" s="41"/>
    </row>
    <row r="802" spans="2:27" ht="12.75" x14ac:dyDescent="0.2">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c r="AA802" s="41"/>
    </row>
    <row r="803" spans="2:27" ht="12.75" x14ac:dyDescent="0.2">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c r="AA803" s="41"/>
    </row>
    <row r="804" spans="2:27" ht="12.75" x14ac:dyDescent="0.2">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c r="AA804" s="41"/>
    </row>
    <row r="805" spans="2:27" ht="12.75" x14ac:dyDescent="0.2">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c r="AA805" s="41"/>
    </row>
    <row r="806" spans="2:27" ht="12.75" x14ac:dyDescent="0.2">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c r="AA806" s="41"/>
    </row>
    <row r="807" spans="2:27" ht="12.75" x14ac:dyDescent="0.2">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c r="AA807" s="41"/>
    </row>
    <row r="808" spans="2:27" ht="12.75" x14ac:dyDescent="0.2">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c r="AA808" s="41"/>
    </row>
    <row r="809" spans="2:27" ht="12.75" x14ac:dyDescent="0.2">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c r="AA809" s="41"/>
    </row>
    <row r="810" spans="2:27" ht="12.75" x14ac:dyDescent="0.2">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c r="AA810" s="41"/>
    </row>
    <row r="811" spans="2:27" ht="12.75" x14ac:dyDescent="0.2">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c r="AA811" s="41"/>
    </row>
    <row r="812" spans="2:27" ht="12.75" x14ac:dyDescent="0.2">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c r="AA812" s="41"/>
    </row>
    <row r="813" spans="2:27" ht="12.75" x14ac:dyDescent="0.2">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c r="AA813" s="41"/>
    </row>
    <row r="814" spans="2:27" ht="12.75" x14ac:dyDescent="0.2">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c r="AA814" s="41"/>
    </row>
    <row r="815" spans="2:27" ht="12.75" x14ac:dyDescent="0.2">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c r="AA815" s="41"/>
    </row>
    <row r="816" spans="2:27" ht="12.75" x14ac:dyDescent="0.2">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c r="AA816" s="41"/>
    </row>
    <row r="817" spans="2:27" ht="12.75" x14ac:dyDescent="0.2">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c r="AA817" s="41"/>
    </row>
    <row r="818" spans="2:27" ht="12.75" x14ac:dyDescent="0.2">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c r="AA818" s="41"/>
    </row>
    <row r="819" spans="2:27" ht="12.75" x14ac:dyDescent="0.2">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c r="AA819" s="41"/>
    </row>
    <row r="820" spans="2:27" ht="12.75" x14ac:dyDescent="0.2">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c r="AA820" s="41"/>
    </row>
    <row r="821" spans="2:27" ht="12.75" x14ac:dyDescent="0.2">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c r="AA821" s="41"/>
    </row>
    <row r="822" spans="2:27" ht="12.75" x14ac:dyDescent="0.2">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c r="AA822" s="41"/>
    </row>
    <row r="823" spans="2:27" ht="12.75" x14ac:dyDescent="0.2">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c r="AA823" s="41"/>
    </row>
    <row r="824" spans="2:27" ht="12.75" x14ac:dyDescent="0.2">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c r="AA824" s="41"/>
    </row>
    <row r="825" spans="2:27" ht="12.75" x14ac:dyDescent="0.2">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c r="AA825" s="41"/>
    </row>
    <row r="826" spans="2:27" ht="12.75" x14ac:dyDescent="0.2">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c r="AA826" s="41"/>
    </row>
    <row r="827" spans="2:27" ht="12.75" x14ac:dyDescent="0.2">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c r="AA827" s="41"/>
    </row>
    <row r="828" spans="2:27" ht="12.75" x14ac:dyDescent="0.2">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c r="AA828" s="41"/>
    </row>
    <row r="829" spans="2:27" ht="12.75" x14ac:dyDescent="0.2">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c r="AA829" s="41"/>
    </row>
    <row r="830" spans="2:27" ht="12.75" x14ac:dyDescent="0.2">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c r="AA830" s="41"/>
    </row>
    <row r="831" spans="2:27" ht="12.75" x14ac:dyDescent="0.2">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c r="AA831" s="41"/>
    </row>
    <row r="832" spans="2:27" ht="12.75" x14ac:dyDescent="0.2">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c r="AA832" s="41"/>
    </row>
    <row r="833" spans="2:27" ht="12.75" x14ac:dyDescent="0.2">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c r="AA833" s="41"/>
    </row>
    <row r="834" spans="2:27" ht="12.75" x14ac:dyDescent="0.2">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c r="AA834" s="41"/>
    </row>
    <row r="835" spans="2:27" ht="12.75" x14ac:dyDescent="0.2">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c r="AA835" s="41"/>
    </row>
    <row r="836" spans="2:27" ht="12.75" x14ac:dyDescent="0.2">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c r="AA836" s="41"/>
    </row>
    <row r="837" spans="2:27" ht="12.75" x14ac:dyDescent="0.2">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c r="AA837" s="41"/>
    </row>
    <row r="838" spans="2:27" ht="12.75" x14ac:dyDescent="0.2">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c r="AA838" s="41"/>
    </row>
    <row r="839" spans="2:27" ht="12.75" x14ac:dyDescent="0.2">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c r="AA839" s="41"/>
    </row>
    <row r="840" spans="2:27" ht="12.75" x14ac:dyDescent="0.2">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c r="AA840" s="41"/>
    </row>
    <row r="841" spans="2:27" ht="12.75" x14ac:dyDescent="0.2">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c r="AA841" s="41"/>
    </row>
    <row r="842" spans="2:27" ht="12.75" x14ac:dyDescent="0.2">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c r="AA842" s="41"/>
    </row>
    <row r="843" spans="2:27" ht="12.75" x14ac:dyDescent="0.2">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c r="AA843" s="41"/>
    </row>
    <row r="844" spans="2:27" ht="12.75" x14ac:dyDescent="0.2">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c r="AA844" s="41"/>
    </row>
    <row r="845" spans="2:27" ht="12.75" x14ac:dyDescent="0.2">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c r="AA845" s="41"/>
    </row>
    <row r="846" spans="2:27" ht="12.75" x14ac:dyDescent="0.2">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c r="AA846" s="41"/>
    </row>
    <row r="847" spans="2:27" ht="12.75" x14ac:dyDescent="0.2">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c r="AA847" s="41"/>
    </row>
    <row r="848" spans="2:27" ht="12.75" x14ac:dyDescent="0.2">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c r="AA848" s="41"/>
    </row>
    <row r="849" spans="2:27" ht="12.75" x14ac:dyDescent="0.2">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c r="AA849" s="41"/>
    </row>
    <row r="850" spans="2:27" ht="12.75" x14ac:dyDescent="0.2">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c r="AA850" s="41"/>
    </row>
    <row r="851" spans="2:27" ht="12.75" x14ac:dyDescent="0.2">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c r="AA851" s="41"/>
    </row>
    <row r="852" spans="2:27" ht="12.75" x14ac:dyDescent="0.2">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c r="AA852" s="41"/>
    </row>
    <row r="853" spans="2:27" ht="12.75" x14ac:dyDescent="0.2">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c r="AA853" s="41"/>
    </row>
    <row r="854" spans="2:27" ht="12.75" x14ac:dyDescent="0.2">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c r="AA854" s="41"/>
    </row>
    <row r="855" spans="2:27" ht="12.75" x14ac:dyDescent="0.2">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c r="AA855" s="41"/>
    </row>
    <row r="856" spans="2:27" ht="12.75" x14ac:dyDescent="0.2">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c r="AA856" s="41"/>
    </row>
    <row r="857" spans="2:27" ht="12.75" x14ac:dyDescent="0.2">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c r="AA857" s="41"/>
    </row>
    <row r="858" spans="2:27" ht="12.75" x14ac:dyDescent="0.2">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c r="AA858" s="41"/>
    </row>
    <row r="859" spans="2:27" ht="12.75" x14ac:dyDescent="0.2">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c r="AA859" s="41"/>
    </row>
    <row r="860" spans="2:27" ht="12.75" x14ac:dyDescent="0.2">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c r="AA860" s="41"/>
    </row>
    <row r="861" spans="2:27" ht="12.75" x14ac:dyDescent="0.2">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c r="AA861" s="41"/>
    </row>
    <row r="862" spans="2:27" ht="12.75" x14ac:dyDescent="0.2">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c r="AA862" s="41"/>
    </row>
    <row r="863" spans="2:27" ht="12.75" x14ac:dyDescent="0.2">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c r="AA863" s="41"/>
    </row>
    <row r="864" spans="2:27" ht="12.75" x14ac:dyDescent="0.2">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c r="AA864" s="41"/>
    </row>
    <row r="865" spans="2:27" ht="12.75" x14ac:dyDescent="0.2">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c r="AA865" s="41"/>
    </row>
    <row r="866" spans="2:27" ht="12.75" x14ac:dyDescent="0.2">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c r="AA866" s="41"/>
    </row>
    <row r="867" spans="2:27" ht="12.75" x14ac:dyDescent="0.2">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c r="AA867" s="41"/>
    </row>
    <row r="868" spans="2:27" ht="12.75" x14ac:dyDescent="0.2">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c r="AA868" s="41"/>
    </row>
    <row r="869" spans="2:27" ht="12.75" x14ac:dyDescent="0.2">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c r="AA869" s="41"/>
    </row>
    <row r="870" spans="2:27" ht="12.75" x14ac:dyDescent="0.2">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c r="AA870" s="41"/>
    </row>
    <row r="871" spans="2:27" ht="12.75" x14ac:dyDescent="0.2">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c r="AA871" s="41"/>
    </row>
    <row r="872" spans="2:27" ht="12.75" x14ac:dyDescent="0.2">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c r="AA872" s="41"/>
    </row>
    <row r="873" spans="2:27" ht="12.75" x14ac:dyDescent="0.2">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c r="AA873" s="41"/>
    </row>
    <row r="874" spans="2:27" ht="12.75" x14ac:dyDescent="0.2">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c r="AA874" s="41"/>
    </row>
    <row r="875" spans="2:27" ht="12.75" x14ac:dyDescent="0.2">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c r="AA875" s="41"/>
    </row>
    <row r="876" spans="2:27" ht="12.75" x14ac:dyDescent="0.2">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c r="AA876" s="41"/>
    </row>
    <row r="877" spans="2:27" ht="12.75" x14ac:dyDescent="0.2">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c r="AA877" s="41"/>
    </row>
    <row r="878" spans="2:27" ht="12.75" x14ac:dyDescent="0.2">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c r="AA878" s="41"/>
    </row>
    <row r="879" spans="2:27" ht="12.75" x14ac:dyDescent="0.2">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c r="AA879" s="41"/>
    </row>
    <row r="880" spans="2:27" ht="12.75" x14ac:dyDescent="0.2">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c r="AA880" s="41"/>
    </row>
    <row r="881" spans="2:27" ht="12.75" x14ac:dyDescent="0.2">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c r="AA881" s="41"/>
    </row>
    <row r="882" spans="2:27" ht="12.75" x14ac:dyDescent="0.2">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c r="AA882" s="41"/>
    </row>
    <row r="883" spans="2:27" ht="12.75" x14ac:dyDescent="0.2">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c r="AA883" s="41"/>
    </row>
    <row r="884" spans="2:27" ht="12.75" x14ac:dyDescent="0.2">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c r="AA884" s="41"/>
    </row>
    <row r="885" spans="2:27" ht="12.75" x14ac:dyDescent="0.2">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c r="AA885" s="41"/>
    </row>
    <row r="886" spans="2:27" ht="12.75" x14ac:dyDescent="0.2">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c r="AA886" s="41"/>
    </row>
    <row r="887" spans="2:27" ht="12.75" x14ac:dyDescent="0.2">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c r="AA887" s="41"/>
    </row>
    <row r="888" spans="2:27" ht="12.75" x14ac:dyDescent="0.2">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c r="AA888" s="41"/>
    </row>
    <row r="889" spans="2:27" ht="12.75" x14ac:dyDescent="0.2">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c r="AA889" s="41"/>
    </row>
    <row r="890" spans="2:27" ht="12.75" x14ac:dyDescent="0.2">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c r="AA890" s="41"/>
    </row>
    <row r="891" spans="2:27" ht="12.75" x14ac:dyDescent="0.2">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c r="AA891" s="41"/>
    </row>
    <row r="892" spans="2:27" ht="12.75" x14ac:dyDescent="0.2">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c r="AA892" s="41"/>
    </row>
    <row r="893" spans="2:27" ht="12.75" x14ac:dyDescent="0.2">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c r="AA893" s="41"/>
    </row>
    <row r="894" spans="2:27" ht="12.75" x14ac:dyDescent="0.2">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c r="AA894" s="41"/>
    </row>
    <row r="895" spans="2:27" ht="12.75" x14ac:dyDescent="0.2">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c r="AA895" s="41"/>
    </row>
    <row r="896" spans="2:27" ht="12.75" x14ac:dyDescent="0.2">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c r="AA896" s="41"/>
    </row>
    <row r="897" spans="2:27" ht="12.75" x14ac:dyDescent="0.2">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c r="AA897" s="41"/>
    </row>
    <row r="898" spans="2:27" ht="12.75" x14ac:dyDescent="0.2">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c r="AA898" s="41"/>
    </row>
    <row r="899" spans="2:27" ht="12.75" x14ac:dyDescent="0.2">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c r="AA899" s="41"/>
    </row>
    <row r="900" spans="2:27" ht="12.75" x14ac:dyDescent="0.2">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c r="AA900" s="41"/>
    </row>
    <row r="901" spans="2:27" ht="12.75" x14ac:dyDescent="0.2">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c r="AA901" s="41"/>
    </row>
    <row r="902" spans="2:27" ht="12.75" x14ac:dyDescent="0.2">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c r="AA902" s="41"/>
    </row>
    <row r="903" spans="2:27" ht="12.75" x14ac:dyDescent="0.2">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c r="AA903" s="41"/>
    </row>
    <row r="904" spans="2:27" ht="12.75" x14ac:dyDescent="0.2">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c r="AA904" s="41"/>
    </row>
    <row r="905" spans="2:27" ht="12.75" x14ac:dyDescent="0.2">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c r="AA905" s="41"/>
    </row>
    <row r="906" spans="2:27" ht="12.75" x14ac:dyDescent="0.2">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c r="AA906" s="41"/>
    </row>
    <row r="907" spans="2:27" ht="12.75" x14ac:dyDescent="0.2">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c r="AA907" s="41"/>
    </row>
    <row r="908" spans="2:27" ht="12.75" x14ac:dyDescent="0.2">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c r="AA908" s="41"/>
    </row>
    <row r="909" spans="2:27" ht="12.75" x14ac:dyDescent="0.2">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c r="AA909" s="41"/>
    </row>
    <row r="910" spans="2:27" ht="12.75" x14ac:dyDescent="0.2">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c r="AA910" s="41"/>
    </row>
    <row r="911" spans="2:27" ht="12.75" x14ac:dyDescent="0.2">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c r="AA911" s="41"/>
    </row>
    <row r="912" spans="2:27" ht="12.75" x14ac:dyDescent="0.2">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c r="AA912" s="41"/>
    </row>
    <row r="913" spans="2:27" ht="12.75" x14ac:dyDescent="0.2">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c r="AA913" s="41"/>
    </row>
    <row r="914" spans="2:27" ht="12.75" x14ac:dyDescent="0.2">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c r="AA914" s="41"/>
    </row>
    <row r="915" spans="2:27" ht="12.75" x14ac:dyDescent="0.2">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c r="AA915" s="41"/>
    </row>
    <row r="916" spans="2:27" ht="12.75" x14ac:dyDescent="0.2">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c r="AA916" s="41"/>
    </row>
    <row r="917" spans="2:27" ht="12.75" x14ac:dyDescent="0.2">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c r="AA917" s="41"/>
    </row>
    <row r="918" spans="2:27" ht="12.75" x14ac:dyDescent="0.2">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c r="AA918" s="41"/>
    </row>
    <row r="919" spans="2:27" ht="12.75" x14ac:dyDescent="0.2">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c r="AA919" s="41"/>
    </row>
    <row r="920" spans="2:27" ht="12.75" x14ac:dyDescent="0.2">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c r="AA920" s="41"/>
    </row>
    <row r="921" spans="2:27" ht="12.75" x14ac:dyDescent="0.2">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c r="AA921" s="41"/>
    </row>
    <row r="922" spans="2:27" ht="12.75" x14ac:dyDescent="0.2">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c r="AA922" s="41"/>
    </row>
    <row r="923" spans="2:27" ht="12.75" x14ac:dyDescent="0.2">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c r="AA923" s="41"/>
    </row>
    <row r="924" spans="2:27" ht="12.75" x14ac:dyDescent="0.2">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c r="AA924" s="41"/>
    </row>
    <row r="925" spans="2:27" ht="12.75" x14ac:dyDescent="0.2">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c r="AA925" s="41"/>
    </row>
    <row r="926" spans="2:27" ht="12.75" x14ac:dyDescent="0.2">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c r="AA926" s="41"/>
    </row>
    <row r="927" spans="2:27" ht="12.75" x14ac:dyDescent="0.2">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c r="AA927" s="41"/>
    </row>
    <row r="928" spans="2:27" ht="12.75" x14ac:dyDescent="0.2">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c r="AA928" s="41"/>
    </row>
    <row r="929" spans="2:27" ht="12.75" x14ac:dyDescent="0.2">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c r="AA929" s="41"/>
    </row>
    <row r="930" spans="2:27" ht="12.75" x14ac:dyDescent="0.2">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c r="AA930" s="41"/>
    </row>
    <row r="931" spans="2:27" ht="12.75" x14ac:dyDescent="0.2">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c r="AA931" s="41"/>
    </row>
    <row r="932" spans="2:27" ht="12.75" x14ac:dyDescent="0.2">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c r="AA932" s="41"/>
    </row>
    <row r="933" spans="2:27" ht="12.75" x14ac:dyDescent="0.2">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c r="AA933" s="41"/>
    </row>
    <row r="934" spans="2:27" ht="12.75" x14ac:dyDescent="0.2">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c r="AA934" s="41"/>
    </row>
    <row r="935" spans="2:27" ht="12.75" x14ac:dyDescent="0.2">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c r="AA935" s="41"/>
    </row>
    <row r="936" spans="2:27" ht="12.75" x14ac:dyDescent="0.2">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c r="AA936" s="41"/>
    </row>
    <row r="937" spans="2:27" ht="12.75" x14ac:dyDescent="0.2">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c r="AA937" s="41"/>
    </row>
    <row r="938" spans="2:27" ht="12.75" x14ac:dyDescent="0.2">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c r="AA938" s="41"/>
    </row>
    <row r="939" spans="2:27" ht="12.75" x14ac:dyDescent="0.2">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c r="AA939" s="41"/>
    </row>
    <row r="940" spans="2:27" ht="12.75" x14ac:dyDescent="0.2">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c r="AA940" s="41"/>
    </row>
    <row r="941" spans="2:27" ht="12.75" x14ac:dyDescent="0.2">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c r="AA941" s="41"/>
    </row>
    <row r="942" spans="2:27" ht="12.75" x14ac:dyDescent="0.2">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c r="AA942" s="41"/>
    </row>
    <row r="943" spans="2:27" ht="12.75" x14ac:dyDescent="0.2">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c r="AA943" s="41"/>
    </row>
    <row r="944" spans="2:27" ht="12.75" x14ac:dyDescent="0.2">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c r="AA944" s="41"/>
    </row>
    <row r="945" spans="2:27" ht="12.75" x14ac:dyDescent="0.2">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c r="AA945" s="41"/>
    </row>
    <row r="946" spans="2:27" ht="12.75" x14ac:dyDescent="0.2">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c r="AA946" s="41"/>
    </row>
    <row r="947" spans="2:27" ht="12.75" x14ac:dyDescent="0.2">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c r="AA947" s="41"/>
    </row>
    <row r="948" spans="2:27" ht="12.75" x14ac:dyDescent="0.2">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c r="AA948" s="41"/>
    </row>
    <row r="949" spans="2:27" ht="12.75" x14ac:dyDescent="0.2">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c r="AA949" s="41"/>
    </row>
    <row r="950" spans="2:27" ht="12.75" x14ac:dyDescent="0.2">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c r="AA950" s="41"/>
    </row>
    <row r="951" spans="2:27" ht="12.75" x14ac:dyDescent="0.2">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c r="AA951" s="41"/>
    </row>
    <row r="952" spans="2:27" ht="12.75" x14ac:dyDescent="0.2">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c r="AA952" s="41"/>
    </row>
    <row r="953" spans="2:27" ht="12.75" x14ac:dyDescent="0.2">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c r="AA953" s="41"/>
    </row>
    <row r="954" spans="2:27" ht="12.75" x14ac:dyDescent="0.2">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c r="AA954" s="41"/>
    </row>
    <row r="955" spans="2:27" ht="12.75" x14ac:dyDescent="0.2">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c r="AA955" s="41"/>
    </row>
    <row r="956" spans="2:27" ht="12.75" x14ac:dyDescent="0.2">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c r="AA956" s="41"/>
    </row>
    <row r="957" spans="2:27" ht="12.75" x14ac:dyDescent="0.2">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c r="AA957" s="41"/>
    </row>
    <row r="958" spans="2:27" ht="12.75" x14ac:dyDescent="0.2">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c r="AA958" s="41"/>
    </row>
    <row r="959" spans="2:27" ht="12.75" x14ac:dyDescent="0.2">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c r="AA959" s="41"/>
    </row>
    <row r="960" spans="2:27" ht="12.75" x14ac:dyDescent="0.2">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c r="AA960" s="41"/>
    </row>
    <row r="961" spans="2:27" ht="12.75" x14ac:dyDescent="0.2">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c r="AA961" s="41"/>
    </row>
    <row r="962" spans="2:27" ht="12.75" x14ac:dyDescent="0.2">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c r="AA962" s="41"/>
    </row>
    <row r="963" spans="2:27" ht="12.75" x14ac:dyDescent="0.2">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c r="AA963" s="41"/>
    </row>
    <row r="964" spans="2:27" ht="12.75" x14ac:dyDescent="0.2">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c r="AA964" s="41"/>
    </row>
    <row r="965" spans="2:27" ht="12.75" x14ac:dyDescent="0.2">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c r="AA965" s="41"/>
    </row>
    <row r="966" spans="2:27" ht="12.75" x14ac:dyDescent="0.2">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c r="AA966" s="41"/>
    </row>
    <row r="967" spans="2:27" ht="12.75" x14ac:dyDescent="0.2">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c r="AA967" s="41"/>
    </row>
    <row r="968" spans="2:27" ht="12.75" x14ac:dyDescent="0.2">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c r="AA968" s="41"/>
    </row>
    <row r="969" spans="2:27" ht="12.75" x14ac:dyDescent="0.2">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c r="AA969" s="41"/>
    </row>
    <row r="970" spans="2:27" ht="12.75" x14ac:dyDescent="0.2">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c r="AA970" s="41"/>
    </row>
    <row r="971" spans="2:27" ht="12.75" x14ac:dyDescent="0.2">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c r="AA971" s="41"/>
    </row>
    <row r="972" spans="2:27" ht="12.75" x14ac:dyDescent="0.2">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c r="AA972" s="41"/>
    </row>
    <row r="973" spans="2:27" ht="12.75" x14ac:dyDescent="0.2">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c r="AA973" s="41"/>
    </row>
    <row r="974" spans="2:27" ht="12.75" x14ac:dyDescent="0.2">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c r="AA974" s="41"/>
    </row>
    <row r="975" spans="2:27" ht="12.75" x14ac:dyDescent="0.2">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c r="AA975" s="41"/>
    </row>
    <row r="976" spans="2:27" ht="12.75" x14ac:dyDescent="0.2">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c r="AA976" s="41"/>
    </row>
    <row r="977" spans="2:27" ht="12.75" x14ac:dyDescent="0.2">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c r="AA977" s="41"/>
    </row>
    <row r="978" spans="2:27" ht="12.75" x14ac:dyDescent="0.2">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c r="AA978" s="41"/>
    </row>
    <row r="979" spans="2:27" ht="12.75" x14ac:dyDescent="0.2">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c r="AA979" s="41"/>
    </row>
    <row r="980" spans="2:27" ht="12.75" x14ac:dyDescent="0.2">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c r="AA980" s="41"/>
    </row>
    <row r="981" spans="2:27" ht="12.75" x14ac:dyDescent="0.2">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c r="AA981" s="41"/>
    </row>
    <row r="982" spans="2:27" ht="12.75" x14ac:dyDescent="0.2">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c r="AA982" s="41"/>
    </row>
    <row r="983" spans="2:27" ht="12.75" x14ac:dyDescent="0.2">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c r="AA983" s="41"/>
    </row>
    <row r="984" spans="2:27" ht="12.75" x14ac:dyDescent="0.2">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c r="AA984" s="41"/>
    </row>
    <row r="985" spans="2:27" ht="12.75" x14ac:dyDescent="0.2">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c r="AA985" s="41"/>
    </row>
    <row r="986" spans="2:27" ht="12.75" x14ac:dyDescent="0.2">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c r="AA986" s="41"/>
    </row>
    <row r="987" spans="2:27" ht="12.75" x14ac:dyDescent="0.2">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c r="AA987" s="41"/>
    </row>
    <row r="988" spans="2:27" ht="12.75" x14ac:dyDescent="0.2">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c r="AA988" s="41"/>
    </row>
    <row r="989" spans="2:27" ht="12.75" x14ac:dyDescent="0.2">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c r="AA989" s="41"/>
    </row>
    <row r="990" spans="2:27" ht="12.75" x14ac:dyDescent="0.2">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c r="AA990" s="41"/>
    </row>
    <row r="991" spans="2:27" ht="12.75" x14ac:dyDescent="0.2">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c r="AA991" s="41"/>
    </row>
    <row r="992" spans="2:27" ht="12.75" x14ac:dyDescent="0.2">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c r="AA992" s="41"/>
    </row>
    <row r="993" spans="2:27" ht="12.75" x14ac:dyDescent="0.2">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c r="AA993" s="41"/>
    </row>
    <row r="994" spans="2:27" ht="12.75" x14ac:dyDescent="0.2">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c r="AA994" s="4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9EAF5"/>
    <outlinePr summaryBelow="0" summaryRight="0"/>
  </sheetPr>
  <dimension ref="A1:G14"/>
  <sheetViews>
    <sheetView workbookViewId="0">
      <selection activeCell="H11" sqref="H11"/>
    </sheetView>
  </sheetViews>
  <sheetFormatPr defaultColWidth="14.42578125" defaultRowHeight="15.75" customHeight="1" x14ac:dyDescent="0.2"/>
  <cols>
    <col min="2" max="2" width="16.85546875" customWidth="1"/>
    <col min="6" max="6" width="22.85546875" bestFit="1" customWidth="1"/>
  </cols>
  <sheetData>
    <row r="1" spans="1:7" ht="15.75" customHeight="1" x14ac:dyDescent="0.2">
      <c r="A1" s="36" t="s">
        <v>12</v>
      </c>
      <c r="B1" s="36" t="s">
        <v>30</v>
      </c>
      <c r="C1" s="36" t="s">
        <v>31</v>
      </c>
      <c r="D1" s="36" t="s">
        <v>32</v>
      </c>
      <c r="E1" s="71" t="s">
        <v>313</v>
      </c>
      <c r="F1" s="36" t="s">
        <v>318</v>
      </c>
      <c r="G1" s="36" t="s">
        <v>338</v>
      </c>
    </row>
    <row r="3" spans="1:7" ht="15.75" customHeight="1" x14ac:dyDescent="0.2">
      <c r="A3" s="36" t="s">
        <v>3</v>
      </c>
      <c r="B3" s="36" t="s">
        <v>1</v>
      </c>
      <c r="D3" s="36" t="s">
        <v>33</v>
      </c>
      <c r="F3" s="36" t="s">
        <v>1</v>
      </c>
      <c r="G3" s="36" t="s">
        <v>4</v>
      </c>
    </row>
    <row r="4" spans="1:7" ht="15.75" customHeight="1" x14ac:dyDescent="0.2">
      <c r="A4" s="36" t="s">
        <v>22</v>
      </c>
      <c r="B4" s="36" t="s">
        <v>2</v>
      </c>
      <c r="D4" s="36" t="s">
        <v>34</v>
      </c>
      <c r="F4" s="71" t="s">
        <v>316</v>
      </c>
      <c r="G4" s="36" t="s">
        <v>7</v>
      </c>
    </row>
    <row r="5" spans="1:7" ht="15.75" customHeight="1" x14ac:dyDescent="0.2">
      <c r="A5" s="36" t="s">
        <v>23</v>
      </c>
      <c r="B5" s="71" t="s">
        <v>13</v>
      </c>
      <c r="D5" s="36" t="s">
        <v>35</v>
      </c>
      <c r="F5" s="71" t="s">
        <v>33</v>
      </c>
      <c r="G5" s="36" t="s">
        <v>8</v>
      </c>
    </row>
    <row r="6" spans="1:7" ht="15.75" customHeight="1" x14ac:dyDescent="0.2">
      <c r="A6" s="36" t="s">
        <v>4</v>
      </c>
      <c r="B6" s="36" t="s">
        <v>36</v>
      </c>
      <c r="D6" s="36" t="s">
        <v>37</v>
      </c>
      <c r="F6" s="71" t="s">
        <v>34</v>
      </c>
      <c r="G6" s="36" t="s">
        <v>9</v>
      </c>
    </row>
    <row r="7" spans="1:7" ht="15.75" customHeight="1" x14ac:dyDescent="0.2">
      <c r="A7" s="36" t="s">
        <v>7</v>
      </c>
      <c r="B7" s="71" t="s">
        <v>316</v>
      </c>
      <c r="D7" s="36" t="s">
        <v>38</v>
      </c>
      <c r="F7" s="36" t="s">
        <v>2</v>
      </c>
      <c r="G7" s="36" t="s">
        <v>10</v>
      </c>
    </row>
    <row r="8" spans="1:7" ht="15.75" customHeight="1" x14ac:dyDescent="0.2">
      <c r="A8" s="36" t="s">
        <v>8</v>
      </c>
      <c r="B8" s="71" t="s">
        <v>33</v>
      </c>
      <c r="D8" s="36" t="s">
        <v>39</v>
      </c>
      <c r="F8" s="71" t="s">
        <v>317</v>
      </c>
      <c r="G8" s="36" t="s">
        <v>11</v>
      </c>
    </row>
    <row r="9" spans="1:7" ht="15.75" customHeight="1" x14ac:dyDescent="0.2">
      <c r="A9" s="36" t="s">
        <v>9</v>
      </c>
      <c r="B9" s="71" t="s">
        <v>34</v>
      </c>
      <c r="F9" s="71" t="s">
        <v>35</v>
      </c>
      <c r="G9" s="71" t="s">
        <v>90</v>
      </c>
    </row>
    <row r="10" spans="1:7" ht="15.75" customHeight="1" x14ac:dyDescent="0.2">
      <c r="A10" s="36" t="s">
        <v>10</v>
      </c>
      <c r="B10" s="71" t="s">
        <v>317</v>
      </c>
      <c r="F10" s="71" t="s">
        <v>37</v>
      </c>
    </row>
    <row r="11" spans="1:7" ht="15.75" customHeight="1" x14ac:dyDescent="0.2">
      <c r="A11" s="36" t="s">
        <v>11</v>
      </c>
      <c r="B11" s="71" t="s">
        <v>35</v>
      </c>
    </row>
    <row r="12" spans="1:7" ht="15.75" customHeight="1" x14ac:dyDescent="0.2">
      <c r="A12" s="71" t="s">
        <v>90</v>
      </c>
      <c r="B12" s="71" t="s">
        <v>37</v>
      </c>
    </row>
    <row r="13" spans="1:7" ht="15.75" customHeight="1" x14ac:dyDescent="0.2">
      <c r="B13" s="71" t="s">
        <v>38</v>
      </c>
    </row>
    <row r="14" spans="1:7" ht="15.75" customHeight="1" x14ac:dyDescent="0.2">
      <c r="B14" s="71"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Instructions</vt:lpstr>
      <vt:lpstr>1a. Teacher Data (LEAP Courses)</vt:lpstr>
      <vt:lpstr>1b. ELA Totals</vt:lpstr>
      <vt:lpstr>1c. Math Totals</vt:lpstr>
      <vt:lpstr>1d. Science Totals</vt:lpstr>
      <vt:lpstr>1e. Soc. St. Totals</vt:lpstr>
      <vt:lpstr>1f. AIl Subjects Totals</vt:lpstr>
      <vt:lpstr>2a. Teacher Data (ELL)</vt:lpstr>
      <vt:lpstr>2b. ELL Totals</vt:lpstr>
      <vt:lpstr>3a. Teacher Data (SPED)</vt:lpstr>
      <vt:lpstr>3b. SPED Totals</vt:lpstr>
      <vt:lpstr>4a. Teacher Data (Acadience)</vt:lpstr>
      <vt:lpstr>4b. Acadience Totals</vt:lpstr>
      <vt:lpstr>Sheet1</vt:lpstr>
      <vt:lpstr>Optional-Cluster Names</vt:lpstr>
      <vt:lpstr>Formula dropdowns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Class</dc:creator>
  <cp:lastModifiedBy>STEPHEN.ZAFIRAU</cp:lastModifiedBy>
  <dcterms:created xsi:type="dcterms:W3CDTF">2019-10-23T19:05:16Z</dcterms:created>
  <dcterms:modified xsi:type="dcterms:W3CDTF">2021-03-16T18:45:25Z</dcterms:modified>
</cp:coreProperties>
</file>